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theme+xml" PartName="/xl/theme/theme1.xml"/>
  <Override ContentType="application/vnd.openxmlformats-officedocument.spreadsheetml.styles+xml" PartName="/xl/styles.xml"/>
  <Override ContentType="application/vnd.openxmlformats-officedocument.spreadsheetml.sharedStrings+xml" PartName="/xl/sharedStrings.xml"/>
  <Override ContentType="application/vnd.openxmlformats-officedocument.drawing+xml" PartName="/xl/drawings/drawing1.xml"/>
  <Override ContentType="application/vnd.openxmlformats-officedocument.drawing+xml" PartName="/xl/drawings/drawing2.xml"/>
  <Override ContentType="application/vnd.openxmlformats-officedocument.drawingml.chart+xml" PartName="/xl/charts/chart1.xml"/>
  <Override ContentType="application/vnd.openxmlformats-officedocument.drawingml.chart+xml" PartName="/xl/charts/chart2.xml"/>
  <Override ContentType="application/vnd.openxmlformats-officedocument.drawingml.chart+xml" PartName="/xl/charts/chart3.xml"/>
  <Override ContentType="application/vnd.openxmlformats-officedocument.drawing+xml" PartName="/xl/drawings/drawing3.xml"/>
  <Override ContentType="application/vnd.openxmlformats-officedocument.drawingml.chart+xml" PartName="/xl/charts/chart4.xml"/>
  <Override ContentType="application/vnd.openxmlformats-officedocument.drawingml.chart+xml" PartName="/xl/charts/chart5.xml"/>
  <Override ContentType="application/vnd.openxmlformats-officedocument.drawingml.chart+xml" PartName="/xl/charts/chart6.xml"/>
  <Override ContentType="application/vnd.openxmlformats-officedocument.drawingml.chart+xml" PartName="/xl/charts/chart7.xml"/>
  <Override ContentType="application/vnd.openxmlformats-officedocument.drawingml.chart+xml" PartName="/xl/charts/chart8.xml"/>
  <Override ContentType="application/vnd.openxmlformats-officedocument.drawingml.chart+xml" PartName="/xl/charts/chart9.xml"/>
  <Override ContentType="application/vnd.openxmlformats-officedocument.drawingml.chart+xml" PartName="/xl/charts/chart10.xml"/>
  <Override ContentType="application/vnd.openxmlformats-officedocument.drawingml.chart+xml" PartName="/xl/charts/chart11.xml"/>
  <Override ContentType="application/vnd.openxmlformats-officedocument.drawingml.chart+xml" PartName="/xl/charts/chart12.xml"/>
  <Override ContentType="application/vnd.openxmlformats-officedocument.drawingml.chart+xml" PartName="/xl/charts/chart13.xml"/>
  <Override ContentType="application/vnd.openxmlformats-officedocument.drawingml.chart+xml" PartName="/xl/charts/chart14.xml"/>
  <Override ContentType="application/vnd.openxmlformats-officedocument.drawingml.chart+xml" PartName="/xl/charts/chart15.xml"/>
  <Override ContentType="application/vnd.openxmlformats-officedocument.drawingml.chart+xml" PartName="/xl/charts/chart16.xml"/>
  <Override ContentType="application/vnd.openxmlformats-officedocument.drawingml.chart+xml" PartName="/xl/charts/chart17.xml"/>
  <Override ContentType="application/vnd.openxmlformats-officedocument.drawingml.chart+xml" PartName="/xl/charts/chart18.xml"/>
  <Override ContentType="application/vnd.openxmlformats-officedocument.drawingml.chart+xml" PartName="/xl/charts/chart19.xml"/>
  <Override ContentType="application/vnd.openxmlformats-officedocument.drawingml.chart+xml" PartName="/xl/charts/chart20.xml"/>
  <Override ContentType="application/vnd.openxmlformats-officedocument.drawingml.chart+xml" PartName="/xl/charts/chart21.xml"/>
  <Override ContentType="application/vnd.openxmlformats-package.core-properties+xml" PartName="/docProps/core.xml"/>
  <Override ContentType="application/vnd.openxmlformats-officedocument.extended-properties+xml" PartName="/docProps/app.xml"/>
</Types>
</file>

<file path=_rels/.rels><?xml version="1.0" encoding="UTF-8"?><Relationships xmlns="http://schemas.openxmlformats.org/package/2006/relationships"><Relationship Target="docProps/app.xml" Type="http://schemas.openxmlformats.org/officeDocument/2006/relationships/extended-properties" Id="rId3"/><Relationship Target="docProps/core.xml" Type="http://schemas.openxmlformats.org/package/2006/relationships/metadata/core-properties" Id="rId2"/><Relationship Target="xl/workbook.xml" Type="http://schemas.openxmlformats.org/officeDocument/2006/relationships/officeDocument" Id="rId1"/></Relationships>
</file>

<file path=xl/workbook.xml><?xml version="1.0" encoding="utf-8"?>
<workbook xmlns:r="http://schemas.openxmlformats.org/officeDocument/2006/relationships" xmlns="http://schemas.openxmlformats.org/spreadsheetml/2006/main">
  <fileVersion appName="xl" lastEdited="5" lowestEdited="5" rupBuild="9303"/>
  <workbookPr codeName="ThisWorkbook"/>
  <bookViews>
    <workbookView xWindow="0" yWindow="0" windowWidth="23040" windowHeight="9870"/>
  </bookViews>
  <sheets>
    <sheet name="Introduction" sheetId="26" r:id="rId1"/>
    <sheet name="Ladders" sheetId="19" r:id="rId2"/>
    <sheet name="Charts" sheetId="20" r:id="rId3"/>
    <sheet name="Chart Data" sheetId="25" state="hidden" r:id="rId4"/>
    <sheet name="Estimates" sheetId="22" r:id="rId5"/>
    <sheet name="Regressions" sheetId="23" state="hidden" r:id="rId6"/>
    <sheet name="Data Summary" sheetId="21" r:id="rId7"/>
    <sheet name="Water Data" sheetId="27" r:id="rId8"/>
    <sheet name="Sanitation Data" sheetId="28" r:id="rId9"/>
    <sheet name="Hygiene Data" sheetId="29" r:id="rId10"/>
    <sheet name="Population" sheetId="30" r:id="rId11"/>
  </sheets>
  <definedNames>
    <definedName name="RURAL_SANITATION" localSheetId="4">#REF!</definedName>
    <definedName name="RURAL_SANITATION" localSheetId="10">#REF!</definedName>
    <definedName name="RURAL_SANITATION" localSheetId="5">#REF!</definedName>
    <definedName name="RURAL_WATER" localSheetId="4">#REF!</definedName>
    <definedName name="RURAL_WATER" localSheetId="5">#REF!</definedName>
  </definedNames>
  <calcPr calcId="145621" fullCalcOnLoad="true"/>
</workbook>
</file>

<file path=xl/sharedStrings.xml><?xml version="1.0" encoding="utf-8"?>
<sst xmlns="http://schemas.openxmlformats.org/spreadsheetml/2006/main" count="915" uniqueCount="219">
  <si>
    <t>Unimproved</t>
  </si>
  <si>
    <t>Urban</t>
  </si>
  <si>
    <t>Rural</t>
  </si>
  <si>
    <t>No facility</t>
  </si>
  <si>
    <t>Year</t>
  </si>
  <si>
    <t>Source</t>
  </si>
  <si>
    <t>Type</t>
  </si>
  <si>
    <t>National</t>
  </si>
  <si>
    <t>Setting</t>
  </si>
  <si>
    <t>Country</t>
  </si>
  <si>
    <t>Sanitation (%)</t>
  </si>
  <si>
    <t>Hygiene (%)</t>
  </si>
  <si>
    <t>Notes</t>
  </si>
  <si>
    <t>Drinking water</t>
  </si>
  <si>
    <t>Sanitation</t>
  </si>
  <si>
    <t>Hygiene</t>
  </si>
  <si>
    <t>Pre-primary</t>
  </si>
  <si>
    <t>Primary</t>
  </si>
  <si>
    <t>Secondary</t>
  </si>
  <si>
    <t>Improved</t>
  </si>
  <si>
    <t>Number surveyed</t>
  </si>
  <si>
    <t>Improved &amp; usable</t>
  </si>
  <si>
    <t>Sanitation in Schools</t>
  </si>
  <si>
    <t>Number of schools total</t>
  </si>
  <si>
    <t>No water source</t>
  </si>
  <si>
    <t>Facility</t>
  </si>
  <si>
    <t>Facility with no water or soap</t>
  </si>
  <si>
    <t>Proportion improved</t>
  </si>
  <si>
    <t>Facility type estimates (%)</t>
  </si>
  <si>
    <t>Water in Schools</t>
  </si>
  <si>
    <t>Improved &amp; single-sex</t>
  </si>
  <si>
    <t>No facilities</t>
  </si>
  <si>
    <t>Hygiene in Schools</t>
  </si>
  <si>
    <t xml:space="preserve">Follow the links below to find the following information: </t>
  </si>
  <si>
    <t>Data inputs:</t>
  </si>
  <si>
    <t>Basic service</t>
  </si>
  <si>
    <t>Limited service</t>
  </si>
  <si>
    <t>No service</t>
  </si>
  <si>
    <t>[values in square brackets not used]</t>
  </si>
  <si>
    <t>Available</t>
  </si>
  <si>
    <t>source</t>
  </si>
  <si>
    <t>type</t>
  </si>
  <si>
    <t>year</t>
  </si>
  <si>
    <t>w_imp_n</t>
  </si>
  <si>
    <t>w_imp_u</t>
  </si>
  <si>
    <t>w_imp_r</t>
  </si>
  <si>
    <t>s_imp_n</t>
  </si>
  <si>
    <t>s_imp_u</t>
  </si>
  <si>
    <t>s_imp_r</t>
  </si>
  <si>
    <t>Ladders</t>
  </si>
  <si>
    <t>Estimates (based on data summary tab)</t>
  </si>
  <si>
    <t>country</t>
  </si>
  <si>
    <t>pop_</t>
  </si>
  <si>
    <t>Drinking Water (%)</t>
  </si>
  <si>
    <t>Usable</t>
  </si>
  <si>
    <t>Pre-Primary</t>
  </si>
  <si>
    <t>No drinking water facility</t>
  </si>
  <si>
    <t>Estimates (%)</t>
  </si>
  <si>
    <t>Facility type</t>
  </si>
  <si>
    <t>Single-sex</t>
  </si>
  <si>
    <t xml:space="preserve">Summary of data from national surveys and censuses </t>
  </si>
  <si>
    <r>
      <t>National</t>
    </r>
    <r>
      <rPr>
        <b/>
        <vertAlign val="superscript"/>
        <sz val="9"/>
        <color indexed="8"/>
        <rFont val="Arial"/>
        <family val="2"/>
      </rPr>
      <t>a</t>
    </r>
  </si>
  <si>
    <r>
      <t>Pre-Primary</t>
    </r>
    <r>
      <rPr>
        <b/>
        <vertAlign val="superscript"/>
        <sz val="9"/>
        <color indexed="8"/>
        <rFont val="Arial"/>
        <family val="2"/>
      </rPr>
      <t>c</t>
    </r>
  </si>
  <si>
    <r>
      <t>Primary</t>
    </r>
    <r>
      <rPr>
        <b/>
        <vertAlign val="superscript"/>
        <sz val="9"/>
        <color indexed="8"/>
        <rFont val="Arial"/>
        <family val="2"/>
      </rPr>
      <t>c</t>
    </r>
  </si>
  <si>
    <r>
      <t>Secondary</t>
    </r>
    <r>
      <rPr>
        <b/>
        <vertAlign val="superscript"/>
        <sz val="9"/>
        <color indexed="8"/>
        <rFont val="Arial"/>
        <family val="2"/>
      </rPr>
      <t>c</t>
    </r>
  </si>
  <si>
    <r>
      <t>Urban %</t>
    </r>
    <r>
      <rPr>
        <b/>
        <vertAlign val="superscript"/>
        <sz val="9"/>
        <color indexed="8"/>
        <rFont val="Arial"/>
        <family val="2"/>
      </rPr>
      <t>b</t>
    </r>
  </si>
  <si>
    <t>w_avail_n</t>
  </si>
  <si>
    <t>w_avail_u</t>
  </si>
  <si>
    <t>w_avail_r</t>
  </si>
  <si>
    <t>s_ss_n</t>
  </si>
  <si>
    <t>s_us_n</t>
  </si>
  <si>
    <t>s_ss_u</t>
  </si>
  <si>
    <t>s_us_u</t>
  </si>
  <si>
    <t>s_ss_r</t>
  </si>
  <si>
    <t>s_us_r</t>
  </si>
  <si>
    <t>s_imp_pp</t>
  </si>
  <si>
    <t>s_ss_pp</t>
  </si>
  <si>
    <t>s_us_pp</t>
  </si>
  <si>
    <t>s_imp_p</t>
  </si>
  <si>
    <t>s_ss_p</t>
  </si>
  <si>
    <t>s_us_p</t>
  </si>
  <si>
    <t>s_imp_s</t>
  </si>
  <si>
    <t>s_ss_s</t>
  </si>
  <si>
    <t>s_us_s</t>
  </si>
  <si>
    <t>h_fac_n</t>
  </si>
  <si>
    <t>h_soap_n</t>
  </si>
  <si>
    <t>h_soap_s</t>
  </si>
  <si>
    <t>h_fac_s</t>
  </si>
  <si>
    <t>h_soap_p</t>
  </si>
  <si>
    <t>h_fac_p</t>
  </si>
  <si>
    <t>h_soap_pp</t>
  </si>
  <si>
    <t>h_fac_pp</t>
  </si>
  <si>
    <t>h_soap_r</t>
  </si>
  <si>
    <t>h_fac_r</t>
  </si>
  <si>
    <t>h_soap_u</t>
  </si>
  <si>
    <t>h_fac_u</t>
  </si>
  <si>
    <t>w_imp_pp</t>
  </si>
  <si>
    <t>w_avail_pp</t>
  </si>
  <si>
    <t>w_imp_p</t>
  </si>
  <si>
    <t>w_avail_p</t>
  </si>
  <si>
    <t>w_imp_s</t>
  </si>
  <si>
    <t>w_avail_s</t>
  </si>
  <si>
    <t>setting</t>
  </si>
  <si>
    <t>wat_imp_</t>
  </si>
  <si>
    <t>wat_bas_</t>
  </si>
  <si>
    <t>wat_lim_</t>
  </si>
  <si>
    <t>wat_none_</t>
  </si>
  <si>
    <t>san_imp_</t>
  </si>
  <si>
    <t>san_bas_</t>
  </si>
  <si>
    <t>san_lim_</t>
  </si>
  <si>
    <t>san_none_</t>
  </si>
  <si>
    <t>hyg_bas_</t>
  </si>
  <si>
    <t>hyg_lim_</t>
  </si>
  <si>
    <t>hyg_none_</t>
  </si>
  <si>
    <t>Summary of data from national surveys, censuses and regulators</t>
  </si>
  <si>
    <t>Improved estimate used</t>
  </si>
  <si>
    <t>Basic estimate used</t>
  </si>
  <si>
    <t>AvailaDe</t>
  </si>
  <si>
    <t>No response</t>
  </si>
  <si>
    <t>On-premises</t>
  </si>
  <si>
    <t>Improved &amp; on-premises</t>
  </si>
  <si>
    <t>Improved, available &amp; on-premises</t>
  </si>
  <si>
    <t>Usable &amp; Single-sex</t>
  </si>
  <si>
    <t>s_uss_n</t>
  </si>
  <si>
    <t>Usable single-sex</t>
  </si>
  <si>
    <t>s_uss_u</t>
  </si>
  <si>
    <t>s_uss_r</t>
  </si>
  <si>
    <t>s_uss_pp</t>
  </si>
  <si>
    <t>s_uss_p</t>
  </si>
  <si>
    <t>s_uss_s</t>
  </si>
  <si>
    <t>HW Facility</t>
  </si>
  <si>
    <t>with water</t>
  </si>
  <si>
    <t>with water and soap</t>
  </si>
  <si>
    <t>h_wat_n</t>
  </si>
  <si>
    <t>h_wat_u</t>
  </si>
  <si>
    <t>h_wat_r</t>
  </si>
  <si>
    <t>h_wat_pp</t>
  </si>
  <si>
    <t>h_wat_p</t>
  </si>
  <si>
    <t>h_wat_s</t>
  </si>
  <si>
    <t>Facility estimate used</t>
  </si>
  <si>
    <t>Basic (Improved &amp; available)</t>
  </si>
  <si>
    <t>Basic (Improved, usable &amp; single-sex)</t>
  </si>
  <si>
    <t>hyg_fac_</t>
  </si>
  <si>
    <t>Handwashing facility with water</t>
  </si>
  <si>
    <t>Handwashing facility</t>
  </si>
  <si>
    <t>Facility with water estimate used</t>
  </si>
  <si>
    <t>Improved &amp; usable estimate used</t>
  </si>
  <si>
    <t>Improved &amp; single-sex estimate used</t>
  </si>
  <si>
    <t>s_fac_n</t>
  </si>
  <si>
    <t>s_fac_u</t>
  </si>
  <si>
    <t>s_fac_r</t>
  </si>
  <si>
    <t>s_fac_pp</t>
  </si>
  <si>
    <t>s_fac_p</t>
  </si>
  <si>
    <t>s_fac_s</t>
  </si>
  <si>
    <t>w_fac_n</t>
  </si>
  <si>
    <t>w_fac_u</t>
  </si>
  <si>
    <t>w_fac_r</t>
  </si>
  <si>
    <t>w_fac_pp</t>
  </si>
  <si>
    <t>w_fac_p</t>
  </si>
  <si>
    <t>w_fac_s</t>
  </si>
  <si>
    <t>Facility with water</t>
  </si>
  <si>
    <t>Facility with soap</t>
  </si>
  <si>
    <t>Facility with water &amp; soap</t>
  </si>
  <si>
    <t>Joint Monitoring Programme for Water Supply, Sanitation and Hygiene</t>
  </si>
  <si>
    <t>JMP Estimates:</t>
  </si>
  <si>
    <t>Data Summary</t>
  </si>
  <si>
    <t>Water Data</t>
  </si>
  <si>
    <t>Sanitation Data</t>
  </si>
  <si>
    <t>Hygiene Data</t>
  </si>
  <si>
    <t>Population</t>
  </si>
  <si>
    <t>Estimates on water, sanitation and hygiene services in schools in</t>
  </si>
  <si>
    <t>Water, sanitation and hygiene ladders for schools</t>
  </si>
  <si>
    <t>Trends in basic water, sanitation and hygiene in schools</t>
  </si>
  <si>
    <t>Estimates (2000-2016) for schools</t>
  </si>
  <si>
    <t>No Service</t>
  </si>
  <si>
    <t>Basic Service</t>
  </si>
  <si>
    <t>Limited Service</t>
  </si>
  <si>
    <t>Water, sanitation and hygiene services in schools</t>
  </si>
  <si>
    <t>hyg_wat_</t>
  </si>
  <si>
    <t>EMIS15</t>
  </si>
  <si>
    <t>Somalia</t>
  </si>
  <si>
    <t>Somaliland, Puntland Education Statistics Yearbook 2014/15</t>
  </si>
  <si>
    <t xml:space="preserve">Improved </t>
  </si>
  <si>
    <t xml:space="preserve">The data were provided via the 2016 JMP data drive. The JMP does not have the original data source.  The original denomination of facility types is therefore unknown. </t>
  </si>
  <si>
    <t>Yes</t>
  </si>
  <si>
    <t>Improved facilities</t>
  </si>
  <si>
    <t>No handwashing data</t>
  </si>
  <si>
    <r>
      <t>b</t>
    </r>
    <r>
      <rPr>
        <sz val="10"/>
        <rFont val="Arial"/>
        <family val="2"/>
      </rPr>
      <t>Percentage of population residing in urban areas, Source: UN Population Division (2014)</t>
    </r>
  </si>
  <si>
    <r>
      <t>c</t>
    </r>
    <r>
      <rPr>
        <sz val="10"/>
        <rFont val="Arial"/>
        <family val="2"/>
      </rPr>
      <t>Source: UNESCO Institute for Statistics (2016)</t>
    </r>
  </si>
  <si>
    <t>Updated June 2018</t>
  </si>
  <si>
    <t>Source: WHO/UNICEF JMP (2018)</t>
  </si>
  <si>
    <r>
      <t>WHO/UNICEF JMP Estimates</t>
    </r>
    <r>
      <rPr>
        <b/>
        <sz val="8"/>
        <color theme="1"/>
        <rFont val="Arial"/>
        <family val="2"/>
      </rPr>
      <t xml:space="preserve">
</t>
    </r>
    <r>
      <rPr>
        <sz val="8"/>
        <color theme="1"/>
        <rFont val="Arial"/>
        <family val="2"/>
      </rPr>
      <t>(Updated 2018)</t>
    </r>
  </si>
  <si>
    <r>
      <t xml:space="preserve">Basic  
</t>
    </r>
    <r>
      <rPr>
        <i/>
        <sz val="8"/>
        <color theme="0"/>
        <rFont val="Arial"/>
        <family val="2"/>
      </rPr>
      <t>(improved &amp; available)</t>
    </r>
  </si>
  <si>
    <r>
      <t xml:space="preserve">Basic
</t>
    </r>
    <r>
      <rPr>
        <i/>
        <sz val="8"/>
        <color theme="0"/>
        <rFont val="Arial"/>
        <family val="2"/>
      </rPr>
      <t>(improved, usable &amp; single-sex)</t>
    </r>
  </si>
  <si>
    <r>
      <t xml:space="preserve">Basic  
</t>
    </r>
    <r>
      <rPr>
        <i/>
        <sz val="8"/>
        <color theme="0"/>
        <rFont val="Arial"/>
        <family val="2"/>
      </rPr>
      <t>(facility with water &amp; soap)</t>
    </r>
  </si>
  <si>
    <t>wat_fac_</t>
  </si>
  <si>
    <t>san_fac_</t>
  </si>
  <si>
    <t>Definition</t>
  </si>
  <si>
    <t>Basic (improved &amp; available)</t>
  </si>
  <si>
    <t>Basic (improved, usable &amp; single-sex)</t>
  </si>
  <si>
    <t>Basic (facility with water and soap)</t>
  </si>
  <si>
    <t>Limited</t>
  </si>
  <si>
    <r>
      <t xml:space="preserve">Basic </t>
    </r>
    <r>
      <rPr>
        <i/>
        <sz val="8"/>
        <color theme="0"/>
        <rFont val="Arial"/>
        <family val="2"/>
      </rPr>
      <t>(Improved &amp; available)</t>
    </r>
  </si>
  <si>
    <r>
      <t xml:space="preserve">Basic </t>
    </r>
    <r>
      <rPr>
        <i/>
        <sz val="8"/>
        <color theme="0"/>
        <rFont val="Arial"/>
        <family val="2"/>
      </rPr>
      <t>(Improved, usable &amp; single-sex)</t>
    </r>
  </si>
  <si>
    <r>
      <t xml:space="preserve">Basic </t>
    </r>
    <r>
      <rPr>
        <i/>
        <sz val="8"/>
        <color theme="0"/>
        <rFont val="Arial"/>
        <family val="2"/>
      </rPr>
      <t>(Facility with water and soap)</t>
    </r>
  </si>
  <si>
    <t>EMIS</t>
  </si>
  <si>
    <t>POPULATION OF SCHOOL AGE CHILDREN</t>
  </si>
  <si>
    <r>
      <t xml:space="preserve">School Age Population 
</t>
    </r>
    <r>
      <rPr>
        <sz val="8"/>
        <rFont val="Arial"/>
        <family val="2"/>
      </rPr>
      <t>Source: UN Population Div &amp; UNESCO</t>
    </r>
  </si>
  <si>
    <t>Somaliland &amp; Puntland Education Statistics Yearbooks 2013/14</t>
  </si>
  <si>
    <t>EMIS14</t>
  </si>
  <si>
    <t>Piped</t>
  </si>
  <si>
    <t>Roof tank</t>
  </si>
  <si>
    <t xml:space="preserve">Well </t>
  </si>
  <si>
    <t xml:space="preserve">These data are combined figures from the Somaliland and Puntland Education Statistics Reports, including 935 primary schools in Somaliland, 570 in Puntland; 114 and 63 secondary schools in Somaliland and Puntland, respectively. In the absence of more detailed information about wells, 50% are considered improved, and 50% are considered unimproved. </t>
  </si>
  <si>
    <t xml:space="preserve">No sanitation data reported. </t>
  </si>
  <si>
    <t xml:space="preserve">The data were provided via the 2016 JMP data drive. The JMP does not have the original data source.  The original denomination of facility types is therefore unknown. The estimate is not used since more detailed information is provided in the 2014 EMIS. </t>
  </si>
  <si>
    <t>No</t>
  </si>
  <si>
    <r>
      <t>a</t>
    </r>
    <r>
      <rPr>
        <sz val="10"/>
        <rFont val="Arial"/>
        <family val="2"/>
      </rPr>
      <t>Calculated by summing pre-primary, primary and secondary school age populations</t>
    </r>
  </si>
  <si>
    <t>Updated August 2018</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</si>
</sst>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178" x14ac:knownFonts="1">
    <font>
      <sz val="12"/>
      <color theme="1"/>
      <name val="Times New Roman"/>
      <family val="2"/>
    </font>
    <font>
      <sz val="8"/>
      <name val="Arial"/>
      <family val="2"/>
    </font>
    <font>
      <sz val="12"/>
      <name val="Arial"/>
      <family val="2"/>
    </font>
    <font>
      <sz val="8"/>
      <color theme="1"/>
      <name val="Arial"/>
      <family val="2"/>
    </font>
    <font>
      <b/>
      <sz val="8"/>
      <color theme="1"/>
      <name val="Arial"/>
      <family val="2"/>
    </font>
    <font>
      <b/>
      <sz val="12"/>
      <color theme="1"/>
      <name val="Arial"/>
      <family val="2"/>
    </font>
    <font>
      <i/>
      <sz val="8"/>
      <color theme="1"/>
      <name val="Arial"/>
      <family val="2"/>
    </font>
    <font>
      <sz val="10"/>
      <color theme="1"/>
      <name val="Arial"/>
      <family val="2"/>
    </font>
    <font>
      <sz val="8"/>
      <color theme="0"/>
      <name val="Arial"/>
      <family val="2"/>
    </font>
    <font>
      <b/>
      <sz val="10"/>
      <color theme="1"/>
      <name val="Arial"/>
      <family val="2"/>
    </font>
    <font>
      <b/>
      <sz val="8"/>
      <color theme="0"/>
      <name val="Arial"/>
      <family val="2"/>
    </font>
    <font>
      <sz val="12"/>
      <color theme="1"/>
      <name val="Arial"/>
      <family val="2"/>
    </font>
    <font>
      <sz val="11"/>
      <color rgb="FFC00000"/>
      <name val="Arial"/>
      <family val="2"/>
    </font>
    <font>
      <b/>
      <sz val="12"/>
      <color rgb="FF00B0F0"/>
      <name val="Arial"/>
      <family val="2"/>
    </font>
    <font>
      <b/>
      <sz val="9"/>
      <color theme="1"/>
      <name val="Arial"/>
      <family val="2"/>
    </font>
    <font>
      <sz val="12"/>
      <color theme="1"/>
      <name val="Times New Roman"/>
      <family val="2"/>
    </font>
    <font>
      <sz val="9"/>
      <color theme="1"/>
      <name val="Arial"/>
      <family val="2"/>
    </font>
    <font>
      <sz val="9"/>
      <color theme="1"/>
      <name val="Times New Roman"/>
      <family val="2"/>
    </font>
    <font>
      <sz val="8"/>
      <color theme="1"/>
      <name val="Times New Roman"/>
      <family val="2"/>
    </font>
    <font>
      <sz val="10"/>
      <name val="Arial"/>
      <family val="2"/>
    </font>
    <font>
      <sz val="18"/>
      <color theme="1"/>
      <name val="Arial"/>
      <family val="2"/>
    </font>
    <font>
      <sz val="10"/>
      <color theme="1" tint="0.34998626667074"/>
      <name val="Arial"/>
      <family val="2"/>
    </font>
    <font>
      <u/>
      <sz val="10"/>
      <color theme="10"/>
      <name val="Arial"/>
      <family val="2"/>
    </font>
    <font>
      <u/>
      <sz val="10"/>
      <name val="Arial"/>
      <family val="2"/>
    </font>
    <font>
      <b/>
      <sz val="10"/>
      <name val="Arial"/>
      <family val="2"/>
    </font>
    <font>
      <b/>
      <sz val="9"/>
      <name val="Arial"/>
      <family val="2"/>
    </font>
    <font>
      <b/>
      <sz val="12"/>
      <color rgb="FF00B050"/>
      <name val="Arial"/>
      <family val="2"/>
    </font>
    <font>
      <b/>
      <sz val="12"/>
      <name val="Arial"/>
      <family val="2"/>
    </font>
    <font>
      <b/>
      <sz val="14"/>
      <color theme="1"/>
      <name val="Arial"/>
      <family val="2"/>
    </font>
    <font>
      <sz val="7"/>
      <color theme="1"/>
      <name val="Arial"/>
      <family val="2"/>
    </font>
    <font>
      <b/>
      <sz val="12"/>
      <color rgb="FF9D3979"/>
      <name val="Arial"/>
      <family val="2"/>
    </font>
    <font>
      <b/>
      <sz val="8"/>
      <name val="Arial"/>
      <family val="2"/>
    </font>
    <font>
      <b/>
      <sz val="10"/>
      <color theme="4"/>
      <name val="Arial"/>
      <family val="2"/>
    </font>
    <font>
      <sz val="10"/>
      <color theme="0"/>
      <name val="Arial"/>
      <family val="2"/>
    </font>
    <font>
      <sz val="9"/>
      <name val="Arial"/>
      <family val="2"/>
    </font>
    <font>
      <b/>
      <sz val="12"/>
      <color theme="6" tint="-0.24994659260842"/>
      <name val="Arial"/>
      <family val="2"/>
    </font>
    <font>
      <b/>
      <sz val="12"/>
      <color theme="4" tint="-0.24994659260842"/>
      <name val="Arial"/>
      <family val="2"/>
    </font>
    <font>
      <sz val="10"/>
      <name val="Arial"/>
      <family val="2"/>
    </font>
    <font>
      <b/>
      <sz val="16"/>
      <name val="Arial"/>
      <family val="2"/>
    </font>
    <font>
      <vertAlign val="superscript"/>
      <sz val="10"/>
      <name val="Arial"/>
      <family val="2"/>
    </font>
    <font>
      <b/>
      <sz val="9"/>
      <color indexed="8"/>
      <name val="Arial"/>
      <family val="2"/>
    </font>
    <font>
      <b/>
      <vertAlign val="superscript"/>
      <sz val="9"/>
      <color indexed="8"/>
      <name val="Arial"/>
      <family val="2"/>
    </font>
    <font>
      <sz val="10"/>
      <color rgb="FFFF0000"/>
      <name val="Arial"/>
      <family val="2"/>
    </font>
    <font>
      <b/>
      <sz val="10"/>
      <color rgb="FF00B0F0"/>
      <name val="Arial"/>
      <family val="2"/>
    </font>
    <font>
      <b/>
      <sz val="12"/>
      <color theme="6" tint="-0.24994659260842"/>
      <name val="Arial"/>
      <family val="2"/>
    </font>
    <font>
      <b/>
      <sz val="12"/>
      <color theme="4" tint="-0.24994659260842"/>
      <name val="Arial"/>
      <family val="2"/>
    </font>
    <font>
      <b/>
      <sz val="12"/>
      <color theme="7" tint="-0.24994659260842"/>
      <name val="Arial"/>
      <family val="2"/>
    </font>
    <font>
      <i/>
      <sz val="8"/>
      <color theme="0"/>
      <name val="Arial"/>
      <family val="2"/>
    </font>
    <font>
      <b/>
      <sz val="16"/>
      <color rgb="FF00B0F0"/>
      <name val="Arial"/>
      <family val="2"/>
    </font>
    <font>
      <b/>
      <sz val="20"/>
      <color theme="1" tint="0.34998626667074"/>
      <name val="Arial"/>
      <family val="2"/>
    </font>
    <font>
      <i/>
      <sz val="10"/>
      <color theme="1" tint="0.34998626667074"/>
      <name val="Arial"/>
      <family val="2"/>
    </font>
    <font>
      <i/>
      <sz val="9"/>
      <color rgb="FF00B0F0"/>
      <name val="Arial"/>
      <family val="2"/>
    </font>
    <font>
      <sz val="12"/>
      <color theme="0" tint="-0.49995422223579"/>
      <name val="Arial"/>
      <family val="2"/>
    </font>
    <font>
      <b/>
      <sz val="8"/>
      <color rgb="FF6C70A4"/>
      <name val="Arial"/>
      <family val="2"/>
    </font>
    <font>
      <u/>
      <sz val="12"/>
      <color theme="0" tint="-0.49995422223579"/>
      <name val="Arial"/>
      <family val="2"/>
    </font>
    <font>
      <sz val="12"/>
      <color rgb="FF0070C0"/>
      <name val="Arial"/>
      <family val="2"/>
    </font>
    <font>
      <u/>
      <sz val="10"/>
      <color theme="0" tint="-0.34998626667074"/>
      <name val="Arial"/>
      <family val="2"/>
    </font>
    <font>
      <sz val="12"/>
      <color rgb="FF388E3C"/>
      <name val="Arial"/>
      <family val="2"/>
    </font>
    <font>
      <sz val="12"/>
      <color rgb="FF92D050"/>
      <name val="Arial"/>
      <family val="2"/>
    </font>
    <font>
      <sz val="12"/>
      <color rgb="FF7030A0"/>
      <name val="Arial"/>
      <family val="2"/>
    </font>
    <font>
      <u/>
      <sz val="10"/>
      <color theme="0" tint="-0.49995422223579"/>
      <name val="Arial"/>
      <family val="2"/>
    </font>
    <font>
      <b/>
      <sz val="18"/>
      <color theme="0"/>
      <name val="Arial"/>
      <family val="2"/>
    </font>
    <font>
      <b/>
      <sz val="18"/>
      <color theme="0" tint="-0.14999847407453"/>
      <name val="Arial"/>
      <family val="2"/>
    </font>
    <font>
      <b/>
      <sz val="10"/>
      <color theme="0"/>
      <name val="Arial"/>
      <family val="2"/>
    </font>
    <font>
      <b/>
      <sz val="12"/>
      <color rgb="FF0070C0"/>
      <name val="Arial"/>
      <family val="2"/>
    </font>
    <font>
      <b/>
      <sz val="12"/>
      <color rgb="FF7030A0"/>
      <name val="Arial"/>
      <family val="2"/>
    </font>
    <font>
      <b/>
      <sz val="14"/>
      <color theme="0"/>
      <name val="Arial"/>
      <family val="2"/>
    </font>
    <font>
      <b/>
      <sz val="9"/>
      <color theme="0"/>
      <name val="Arial"/>
      <family val="2"/>
    </font>
    <font>
      <b/>
      <sz val="12"/>
      <color rgb="FF29B6F6"/>
      <name val="Arial"/>
      <family val="2"/>
    </font>
    <font>
      <b/>
      <sz val="12"/>
      <color rgb="FF6CBB6A"/>
      <name val="Arial"/>
      <family val="2"/>
    </font>
    <font>
      <b/>
      <sz val="12"/>
      <color rgb="FFAB47BC"/>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10"/>
      <i/>
      <name val="Arial"/>
    </font>
    <font>
      <sz val="10"/>
      <i/>
      <name val="Arial"/>
    </font>
    <font>
      <sz val="11"/>
      <i/>
      <name val="Arial"/>
      <color rgb="FF000000"/>
    </font>
    <font>
      <sz val="11"/>
      <i/>
      <color rgb="FF000000"/>
      <name val="Arial"/>
    </font>
    <font>
      <sz val="11"/>
      <i/>
      <color rgb="FF000000"/>
      <name val="Arial"/>
    </font>
  </fonts>
  <fills count="151">
    <fill>
      <patternFill patternType="none"/>
    </fill>
    <fill>
      <patternFill patternType="gray125"/>
    </fill>
    <fill>
      <patternFill patternType="solid">
        <fgColor theme="0"/>
        <bgColor indexed="64"/>
      </patternFill>
    </fill>
    <fill>
      <patternFill patternType="solid">
        <fgColor theme="4" tint="0.59996337778863"/>
        <bgColor indexed="64"/>
      </patternFill>
    </fill>
    <fill>
      <patternFill patternType="solid">
        <fgColor theme="0" tint="-0.14999847407453"/>
        <bgColor indexed="64"/>
      </patternFill>
    </fill>
    <fill>
      <patternFill patternType="solid">
        <fgColor theme="6" tint="0.59996337778863"/>
        <bgColor indexed="64"/>
      </patternFill>
    </fill>
    <fill>
      <patternFill patternType="solid">
        <fgColor theme="7" tint="0.59996337778863"/>
        <bgColor indexed="64"/>
      </patternFill>
    </fill>
    <fill>
      <patternFill patternType="solid">
        <fgColor theme="4" tint="0.79995117038484"/>
        <bgColor indexed="64"/>
      </patternFill>
    </fill>
    <fill>
      <patternFill patternType="solid">
        <fgColor theme="7" tint="0.79995117038484"/>
        <bgColor indexed="64"/>
      </patternFill>
    </fill>
    <fill>
      <patternFill patternType="solid">
        <fgColor theme="4" tint="0.79995117038484"/>
        <bgColor indexed="64"/>
      </patternFill>
    </fill>
    <fill>
      <patternFill patternType="solid">
        <fgColor theme="6" tint="0.79995117038484"/>
        <bgColor indexed="64"/>
      </patternFill>
    </fill>
    <fill>
      <patternFill patternType="solid">
        <fgColor theme="6"/>
        <bgColor indexed="64"/>
      </patternFill>
    </fill>
    <fill>
      <patternFill patternType="solid">
        <fgColor theme="7"/>
        <bgColor indexed="64"/>
      </patternFill>
    </fill>
    <fill>
      <patternFill patternType="solid">
        <fgColor theme="4"/>
        <bgColor indexed="64"/>
      </patternFill>
    </fill>
    <fill>
      <patternFill patternType="solid">
        <fgColor theme="6" tint="0.79995117038484"/>
        <bgColor indexed="64"/>
      </patternFill>
    </fill>
    <fill>
      <patternFill patternType="solid">
        <fgColor indexed="22"/>
        <bgColor indexed="64"/>
      </patternFill>
    </fill>
    <fill>
      <patternFill patternType="solid">
        <fgColor theme="4" tint="0.59996337778863"/>
        <bgColor indexed="64"/>
      </patternFill>
    </fill>
    <fill>
      <patternFill patternType="solid">
        <fgColor theme="7" tint="0.79995117038484"/>
        <bgColor indexed="64"/>
      </patternFill>
    </fill>
    <fill>
      <patternFill patternType="solid">
        <fgColor theme="6" tint="0.79995117038484"/>
        <bgColor indexed="64"/>
      </patternFill>
    </fill>
    <fill>
      <patternFill patternType="solid">
        <fgColor theme="6" tint="0.59996337778863"/>
        <bgColor indexed="64"/>
      </patternFill>
    </fill>
    <fill>
      <patternFill patternType="solid">
        <fgColor theme="7" tint="0.59996337778863"/>
        <bgColor indexed="64"/>
      </patternFill>
    </fill>
    <fill>
      <patternFill patternType="solid">
        <fgColor theme="4" tint="0.79995117038484"/>
        <bgColor indexed="64"/>
      </patternFill>
    </fill>
    <fill>
      <patternFill patternType="solid">
        <fgColor theme="7" tint="0.79995117038484"/>
        <bgColor indexed="64"/>
      </patternFill>
    </fill>
    <fill>
      <patternFill patternType="solid">
        <fgColor theme="4" tint="0.79995117038484"/>
        <bgColor indexed="64"/>
      </patternFill>
    </fill>
    <fill>
      <patternFill patternType="solid">
        <fgColor theme="6" tint="0.79995117038484"/>
        <bgColor indexed="64"/>
      </patternFill>
    </fill>
    <fill>
      <patternFill patternType="solid">
        <fgColor theme="7" tint="0.79995117038484"/>
        <bgColor indexed="64"/>
      </patternFill>
    </fill>
    <fill>
      <patternFill patternType="solid">
        <fgColor theme="4" tint="0.79995117038484"/>
        <bgColor indexed="64"/>
      </patternFill>
    </fill>
    <fill>
      <patternFill patternType="solid">
        <fgColor theme="6" tint="0.79995117038484"/>
        <bgColor indexed="64"/>
      </patternFill>
    </fill>
    <fill>
      <patternFill patternType="solid">
        <fgColor theme="7" tint="0.79995117038484"/>
        <bgColor indexed="64"/>
      </patternFill>
    </fill>
    <fill>
      <patternFill patternType="solid">
        <fgColor rgb="FFD6D0D2"/>
      </patternFill>
    </fill>
    <fill>
      <patternFill patternType="solid">
        <fgColor theme="4" tint="0.59996337778863"/>
        <bgColor indexed="64"/>
      </patternFill>
    </fill>
    <fill>
      <patternFill patternType="solid">
        <fgColor theme="6" tint="0.59996337778863"/>
        <bgColor indexed="64"/>
      </patternFill>
    </fill>
    <fill>
      <patternFill patternType="solid">
        <fgColor theme="7" tint="0.79995117038484"/>
        <bgColor indexed="64"/>
      </patternFill>
    </fill>
    <fill>
      <patternFill patternType="solid">
        <fgColor theme="7" tint="0.59996337778863"/>
        <bgColor indexed="64"/>
      </patternFill>
    </fill>
    <fill>
      <patternFill patternType="solid">
        <fgColor rgb="FFCCECFF"/>
        <bgColor indexed="64"/>
      </patternFill>
    </fill>
    <fill>
      <patternFill patternType="solid">
        <fgColor rgb="FFAF72B0"/>
        <bgColor indexed="64"/>
      </patternFill>
    </fill>
    <fill>
      <patternFill patternType="solid">
        <fgColor theme="6" tint="0.79995117038484"/>
        <bgColor indexed="64"/>
      </patternFill>
    </fill>
    <fill>
      <patternFill patternType="solid">
        <fgColor theme="0" tint="-0.24994659260842"/>
        <bgColor indexed="64"/>
      </patternFill>
    </fill>
    <fill>
      <patternFill patternType="solid">
        <fgColor rgb="FF00B0F0"/>
        <bgColor indexed="64"/>
      </patternFill>
    </fill>
    <fill>
      <patternFill patternType="solid">
        <fgColor rgb="FF66BB67"/>
        <bgColor indexed="64"/>
      </patternFill>
    </fill>
    <fill>
      <patternFill patternType="solid">
        <fgColor rgb="FF29B6F6"/>
        <bgColor indexed="64"/>
      </patternFill>
    </fill>
    <fill>
      <patternFill patternType="solid">
        <fgColor rgb="FF66BB6A"/>
        <bgColor indexed="64"/>
      </patternFill>
    </fill>
    <fill>
      <patternFill patternType="solid">
        <fgColor rgb="FFAB47BC"/>
        <bgColor indexed="64"/>
      </patternFill>
    </fill>
    <fill>
      <patternFill patternType="solid">
        <fgColor theme="0" tint="-0.049806207464827"/>
        <bgColor indexed="64"/>
      </patternFill>
    </fill>
    <fill>
      <patternFill patternType="solid">
        <fgColor rgb="FFFFF176"/>
        <bgColor indexed="64"/>
      </patternFill>
    </fill>
    <fill>
      <patternFill patternType="solid">
        <fgColor rgb="FFFFCA28"/>
        <bgColor indexed="64"/>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s>
  <borders count="186">
    <border>
      <left/>
      <right/>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thin">
        <color indexed="64"/>
      </bottom>
      <diagonal/>
    </border>
    <border>
      <left style="thin">
        <color indexed="64"/>
      </left>
      <right/>
      <top style="thin">
        <color indexed="64"/>
      </top>
      <bottom/>
      <diagonal/>
    </border>
    <border>
      <left/>
      <right style="medium">
        <color indexed="64"/>
      </right>
      <top style="thin">
        <color indexed="64"/>
      </top>
      <bottom/>
      <diagonal/>
    </border>
    <border>
      <left style="thin">
        <color indexed="64"/>
      </left>
      <right/>
      <top style="thin">
        <color indexed="64"/>
      </top>
      <bottom style="medium">
        <color indexed="64"/>
      </bottom>
      <diagonal/>
    </border>
    <border>
      <left style="thin">
        <color indexed="64"/>
      </left>
      <right style="thin">
        <color indexed="64"/>
      </right>
      <top/>
      <bottom/>
      <diagonal/>
    </border>
    <border>
      <left/>
      <right style="thin">
        <color indexed="64"/>
      </right>
      <top style="thin">
        <color indexed="64"/>
      </top>
      <bottom style="medium">
        <color indexed="64"/>
      </bottom>
      <diagonal/>
    </border>
    <border>
      <left/>
      <right/>
      <top/>
      <bottom style="thin">
        <color theme="0" tint="-0.34998626667074"/>
      </bottom>
      <diagonal/>
    </border>
    <border>
      <left style="medium">
        <color indexed="64"/>
      </left>
      <right style="medium">
        <color rgb="FF29B6F6"/>
      </right>
      <top style="medium">
        <color indexed="64"/>
      </top>
      <bottom/>
      <diagonal/>
    </border>
    <border>
      <left style="medium">
        <color indexed="64"/>
      </left>
      <right style="medium">
        <color rgb="FF29B6F6"/>
      </right>
      <top/>
      <bottom/>
      <diagonal/>
    </border>
    <border>
      <left style="medium">
        <color indexed="64"/>
      </left>
      <right style="medium">
        <color rgb="FF29B6F6"/>
      </right>
      <top/>
      <bottom style="medium">
        <color indexed="64"/>
      </bottom>
      <diagonal/>
    </border>
    <border>
      <left style="medium">
        <color indexed="64"/>
      </left>
      <right/>
      <top style="medium">
        <color rgb="FF29B6F6"/>
      </top>
      <bottom/>
      <diagonal/>
    </border>
    <border>
      <left style="medium">
        <color rgb="FF29B6F6"/>
      </left>
      <right/>
      <top style="medium">
        <color rgb="FF29B6F6"/>
      </top>
      <bottom/>
      <diagonal/>
    </border>
    <border>
      <left/>
      <right/>
      <top style="medium">
        <color rgb="FF29B6F6"/>
      </top>
      <bottom/>
      <diagonal/>
    </border>
    <border>
      <left style="medium">
        <color indexed="64"/>
      </left>
      <right style="medium">
        <color rgb="FF66BB67"/>
      </right>
      <top style="medium">
        <color indexed="64"/>
      </top>
      <bottom/>
      <diagonal/>
    </border>
    <border>
      <left style="medium">
        <color indexed="64"/>
      </left>
      <right style="medium">
        <color rgb="FF66BB67"/>
      </right>
      <top/>
      <bottom/>
      <diagonal/>
    </border>
    <border>
      <left style="medium">
        <color indexed="64"/>
      </left>
      <right style="medium">
        <color rgb="FF66BB67"/>
      </right>
      <top/>
      <bottom style="medium">
        <color indexed="64"/>
      </bottom>
      <diagonal/>
    </border>
    <border>
      <left style="medium">
        <color indexed="64"/>
      </left>
      <right/>
      <top style="medium">
        <color rgb="FF66BB67"/>
      </top>
      <bottom/>
      <diagonal/>
    </border>
    <border>
      <left style="medium">
        <color rgb="FF66BB67"/>
      </left>
      <right/>
      <top style="medium">
        <color rgb="FF66BB67"/>
      </top>
      <bottom/>
      <diagonal/>
    </border>
    <border>
      <left/>
      <right/>
      <top style="medium">
        <color rgb="FF66BB67"/>
      </top>
      <bottom/>
      <diagonal/>
    </border>
    <border>
      <left style="medium">
        <color indexed="64"/>
      </left>
      <right style="medium">
        <color rgb="FFAF72B0"/>
      </right>
      <top style="medium">
        <color indexed="64"/>
      </top>
      <bottom/>
      <diagonal/>
    </border>
    <border>
      <left style="medium">
        <color indexed="64"/>
      </left>
      <right style="medium">
        <color rgb="FFAF72B0"/>
      </right>
      <top/>
      <bottom/>
      <diagonal/>
    </border>
    <border>
      <left style="medium">
        <color indexed="64"/>
      </left>
      <right style="medium">
        <color rgb="FFAF72B0"/>
      </right>
      <top/>
      <bottom style="medium">
        <color indexed="64"/>
      </bottom>
      <diagonal/>
    </border>
    <border>
      <left style="medium">
        <color indexed="64"/>
      </left>
      <right/>
      <top style="medium">
        <color rgb="FFAF72B0"/>
      </top>
      <bottom/>
      <diagonal/>
    </border>
    <border>
      <left style="medium">
        <color rgb="FFAF72B0"/>
      </left>
      <right/>
      <top style="medium">
        <color rgb="FFAF72B0"/>
      </top>
      <bottom/>
      <diagonal/>
    </border>
    <border>
      <left/>
      <right/>
      <top style="medium">
        <color rgb="FFAF72B0"/>
      </top>
      <bottom/>
      <diagonal/>
    </border>
    <border>
      <left/>
      <right style="medium">
        <color indexed="64"/>
      </right>
      <top style="medium">
        <color rgb="FFAF72B0"/>
      </top>
      <bottom/>
      <diagonal/>
    </border>
    <border>
      <left/>
      <right/>
      <top/>
      <bottom style="thin">
        <color theme="0" tint="-0.24994659260842"/>
      </bottom>
      <diagonal/>
    </border>
    <border>
      <left style="thin">
        <color theme="0" tint="-0.34998626667074"/>
      </left>
      <right/>
      <top/>
      <bottom/>
      <diagonal/>
    </border>
    <border>
      <left/>
      <right style="thin">
        <color theme="0" tint="-0.34998626667074"/>
      </right>
      <top/>
      <bottom/>
      <diagonal/>
    </border>
    <border>
      <left style="dotted">
        <color theme="0" tint="-0.049806207464827"/>
      </left>
      <right/>
      <top/>
      <bottom/>
      <diagonal/>
    </border>
    <border>
      <left style="thin">
        <color theme="0" tint="-0.34998626667074"/>
      </left>
      <right/>
      <top/>
      <bottom style="thin">
        <color theme="0" tint="-0.24994659260842"/>
      </bottom>
      <diagonal/>
    </border>
    <border>
      <left style="dotted">
        <color theme="0" tint="-0.049806207464827"/>
      </left>
      <right/>
      <top/>
      <bottom style="thin">
        <color theme="0" tint="-0.24994659260842"/>
      </bottom>
      <diagonal/>
    </border>
    <border>
      <left/>
      <right style="thin">
        <color theme="0" tint="-0.34998626667074"/>
      </right>
      <top/>
      <bottom style="thin">
        <color theme="0" tint="-0.24994659260842"/>
      </bottom>
      <diagonal/>
    </border>
    <border>
      <left style="thin">
        <color theme="0" tint="-0.34998626667074"/>
      </left>
      <right/>
      <top/>
      <bottom style="thin">
        <color theme="0" tint="-0.34998626667074"/>
      </bottom>
      <diagonal/>
    </border>
    <border>
      <left style="dotted">
        <color theme="0" tint="-0.049806207464827"/>
      </left>
      <right/>
      <top/>
      <bottom style="thin">
        <color theme="0" tint="-0.34998626667074"/>
      </bottom>
      <diagonal/>
    </border>
    <border>
      <left/>
      <right style="thin">
        <color theme="0" tint="-0.34998626667074"/>
      </right>
      <top/>
      <bottom style="thin">
        <color theme="0" tint="-0.34998626667074"/>
      </bottom>
      <diagonal/>
    </border>
    <border>
      <left style="thin">
        <color indexed="64"/>
      </left>
      <right/>
      <top/>
      <bottom style="thin">
        <color theme="0" tint="-0.24994659260842"/>
      </bottom>
      <diagonal/>
    </border>
    <border>
      <left/>
      <right/>
      <top style="thin">
        <color theme="0" tint="-0.24994659260842"/>
      </top>
      <bottom/>
      <diagonal/>
    </border>
    <border>
      <left style="thin">
        <color indexed="64"/>
      </left>
      <right style="hair">
        <color rgb="FF00B0F0"/>
      </right>
      <top style="thin">
        <color indexed="64"/>
      </top>
      <bottom style="thin">
        <color indexed="64"/>
      </bottom>
      <diagonal/>
    </border>
    <border>
      <left style="hair">
        <color rgb="FF00B0F0"/>
      </left>
      <right style="hair">
        <color rgb="FF00B0F0"/>
      </right>
      <top style="thin">
        <color indexed="64"/>
      </top>
      <bottom style="thin">
        <color indexed="64"/>
      </bottom>
      <diagonal/>
    </border>
    <border>
      <left style="hair">
        <color rgb="FF00B0F0"/>
      </left>
      <right style="thin">
        <color indexed="64"/>
      </right>
      <top style="thin">
        <color indexed="64"/>
      </top>
      <bottom style="thin">
        <color indexed="64"/>
      </bottom>
      <diagonal/>
    </border>
    <border>
      <left style="hair">
        <color rgb="FF00B0F0"/>
      </left>
      <right/>
      <top style="thin">
        <color indexed="64"/>
      </top>
      <bottom style="thin">
        <color indexed="64"/>
      </bottom>
      <diagonal/>
    </border>
    <border>
      <left style="thin">
        <color indexed="64"/>
      </left>
      <right style="hair">
        <color rgb="FF8CC63F"/>
      </right>
      <top style="thin">
        <color indexed="64"/>
      </top>
      <bottom style="thin">
        <color indexed="64"/>
      </bottom>
      <diagonal/>
    </border>
    <border>
      <left style="hair">
        <color rgb="FF8CC63F"/>
      </left>
      <right style="hair">
        <color rgb="FF8CC63F"/>
      </right>
      <top style="thin">
        <color indexed="64"/>
      </top>
      <bottom style="thin">
        <color indexed="64"/>
      </bottom>
      <diagonal/>
    </border>
    <border>
      <left style="hair">
        <color rgb="FF8CC63F"/>
      </left>
      <right style="thin">
        <color indexed="64"/>
      </right>
      <top style="thin">
        <color indexed="64"/>
      </top>
      <bottom style="thin">
        <color indexed="64"/>
      </bottom>
      <diagonal/>
    </border>
    <border>
      <left style="hair">
        <color rgb="FF8CC63F"/>
      </left>
      <right/>
      <top style="thin">
        <color indexed="64"/>
      </top>
      <bottom style="thin">
        <color indexed="64"/>
      </bottom>
      <diagonal/>
    </border>
    <border>
      <left style="thin">
        <color indexed="64"/>
      </left>
      <right style="hair">
        <color rgb="FF9900CC"/>
      </right>
      <top style="thin">
        <color indexed="64"/>
      </top>
      <bottom style="thin">
        <color indexed="64"/>
      </bottom>
      <diagonal/>
    </border>
    <border>
      <left style="hair">
        <color rgb="FF9900CC"/>
      </left>
      <right style="hair">
        <color rgb="FF9900CC"/>
      </right>
      <top style="thin">
        <color indexed="64"/>
      </top>
      <bottom style="thin">
        <color indexed="64"/>
      </bottom>
      <diagonal/>
    </border>
    <border>
      <left style="hair">
        <color rgb="FF9900CC"/>
      </left>
      <right style="thin">
        <color indexed="64"/>
      </right>
      <top style="thin">
        <color indexed="64"/>
      </top>
      <bottom style="thin">
        <color indexed="64"/>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s>
  <cellStyleXfs count="10">
    <xf numFmtId="0" fontId="0" fillId="0" borderId="0"/>
    <xf numFmtId="0" fontId="15" fillId="0" borderId="0"/>
    <xf numFmtId="0" fontId="19" fillId="0" borderId="0"/>
    <xf numFmtId="0" fontId="22" fillId="0" borderId="0" applyNumberFormat="false" applyFill="false" applyBorder="false" applyAlignment="false" applyProtection="false"/>
    <xf numFmtId="0" fontId="15" fillId="0" borderId="0"/>
    <xf numFmtId="0" fontId="37" fillId="0" borderId="0"/>
    <xf numFmtId="0" fontId="19" fillId="0" borderId="0"/>
    <xf numFmtId="0" fontId="53" fillId="0" borderId="0" applyNumberFormat="false" applyFill="false" applyBorder="false" applyAlignment="false" applyProtection="false"/>
    <xf numFmtId="0" fontId="61" fillId="29" borderId="0">
      <alignment horizontal="center" vertical="center"/>
    </xf>
    <xf numFmtId="0" fontId="19" fillId="0" borderId="0"/>
  </cellStyleXfs>
  <cellXfs count="593">
    <xf numFmtId="0" fontId="0" fillId="0" borderId="0" xfId="0"/>
    <xf numFmtId="0" fontId="3" fillId="0" borderId="0" xfId="0" applyFont="true"/>
    <xf numFmtId="0" fontId="0" fillId="2" borderId="0" xfId="0" applyFill="true"/>
    <xf numFmtId="0" fontId="0" fillId="0" borderId="0" xfId="0" applyFill="true" applyBorder="true"/>
    <xf numFmtId="0" fontId="0" fillId="0" borderId="0" xfId="0" applyAlignment="true">
      <alignment vertical="center"/>
    </xf>
    <xf numFmtId="0" fontId="3" fillId="2" borderId="10" xfId="0" applyFont="true" applyFill="true" applyBorder="true" applyAlignment="true">
      <alignment horizontal="center" vertical="center"/>
    </xf>
    <xf numFmtId="0" fontId="3" fillId="2" borderId="8" xfId="0" applyFont="true" applyFill="true" applyBorder="true" applyAlignment="true">
      <alignment horizontal="center" vertical="center"/>
    </xf>
    <xf numFmtId="164" fontId="3" fillId="2" borderId="2" xfId="0" applyNumberFormat="true" applyFont="true" applyFill="true" applyBorder="true" applyAlignment="true">
      <alignment horizontal="center" vertical="center"/>
    </xf>
    <xf numFmtId="164" fontId="3" fillId="0" borderId="13" xfId="0" applyNumberFormat="true" applyFont="true" applyFill="true" applyBorder="true" applyAlignment="true">
      <alignment horizontal="center" vertical="center"/>
    </xf>
    <xf numFmtId="164" fontId="3" fillId="2" borderId="13" xfId="0" applyNumberFormat="true" applyFont="true" applyFill="true" applyBorder="true" applyAlignment="true">
      <alignment horizontal="center" vertical="center"/>
    </xf>
    <xf numFmtId="1" fontId="3" fillId="2" borderId="2" xfId="0" applyNumberFormat="true" applyFont="true" applyFill="true" applyBorder="true" applyAlignment="true">
      <alignment horizontal="center" vertical="center"/>
    </xf>
    <xf numFmtId="0" fontId="3" fillId="4" borderId="0" xfId="0" applyFont="true" applyFill="true" applyBorder="true"/>
    <xf numFmtId="0" fontId="3" fillId="0" borderId="4" xfId="0" applyFont="true" applyFill="true" applyBorder="true" applyAlignment="true">
      <alignment horizontal="left" vertical="center" wrapText="true"/>
    </xf>
    <xf numFmtId="0" fontId="3" fillId="2" borderId="2" xfId="0" applyFont="true" applyFill="true" applyBorder="true" applyAlignment="true">
      <alignment horizontal="center" vertical="center"/>
    </xf>
    <xf numFmtId="0" fontId="0" fillId="0" borderId="0" xfId="0" applyFill="true" applyAlignment="true">
      <alignment vertical="center"/>
    </xf>
    <xf numFmtId="0" fontId="4" fillId="2" borderId="2" xfId="0" applyFont="true" applyFill="true" applyBorder="true" applyAlignment="true">
      <alignment vertical="center"/>
    </xf>
    <xf numFmtId="0" fontId="3" fillId="4" borderId="7" xfId="0" applyFont="true" applyFill="true" applyBorder="true"/>
    <xf numFmtId="0" fontId="3" fillId="4" borderId="3" xfId="0" applyFont="true" applyFill="true" applyBorder="true"/>
    <xf numFmtId="0" fontId="3" fillId="4" borderId="3" xfId="0" applyFont="true" applyFill="true" applyBorder="true" applyAlignment="true">
      <alignment vertical="center"/>
    </xf>
    <xf numFmtId="0" fontId="3" fillId="4" borderId="6" xfId="0" applyFont="true" applyFill="true" applyBorder="true"/>
    <xf numFmtId="164" fontId="3" fillId="0" borderId="2" xfId="0" applyNumberFormat="true" applyFont="true" applyFill="true" applyBorder="true" applyAlignment="true">
      <alignment horizontal="center" vertical="center"/>
    </xf>
    <xf numFmtId="0" fontId="3" fillId="2" borderId="10" xfId="0" applyFont="true" applyFill="true" applyBorder="true" applyAlignment="true">
      <alignment horizontal="center"/>
    </xf>
    <xf numFmtId="0" fontId="3" fillId="2" borderId="8" xfId="0" applyFont="true" applyFill="true" applyBorder="true" applyAlignment="true">
      <alignment horizontal="center"/>
    </xf>
    <xf numFmtId="0" fontId="3" fillId="2" borderId="2" xfId="0" applyFont="true" applyFill="true" applyBorder="true" applyAlignment="true">
      <alignment horizontal="center"/>
    </xf>
    <xf numFmtId="0" fontId="0" fillId="2" borderId="8" xfId="0" applyFill="true" applyBorder="true" applyAlignment="true">
      <alignment horizontal="center"/>
    </xf>
    <xf numFmtId="0" fontId="3" fillId="4" borderId="9" xfId="0" applyFont="true" applyFill="true" applyBorder="true"/>
    <xf numFmtId="0" fontId="3" fillId="4" borderId="0" xfId="0" applyFont="true" applyFill="true" applyBorder="true" applyAlignment="true">
      <alignment vertical="center"/>
    </xf>
    <xf numFmtId="0" fontId="3" fillId="4" borderId="5" xfId="0" applyFont="true" applyFill="true" applyBorder="true"/>
    <xf numFmtId="164" fontId="3" fillId="2" borderId="24" xfId="0" applyNumberFormat="true" applyFont="true" applyFill="true" applyBorder="true" applyAlignment="true">
      <alignment horizontal="center" vertical="center"/>
    </xf>
    <xf numFmtId="0" fontId="3" fillId="2" borderId="26" xfId="0" applyFont="true" applyFill="true" applyBorder="true" applyAlignment="true">
      <alignment horizontal="center" vertical="center"/>
    </xf>
    <xf numFmtId="0" fontId="3" fillId="0" borderId="28" xfId="0" applyFont="true" applyFill="true" applyBorder="true" applyAlignment="true">
      <alignment horizontal="left" vertical="center" wrapText="true"/>
    </xf>
    <xf numFmtId="1" fontId="3" fillId="2" borderId="28" xfId="0" applyNumberFormat="true" applyFont="true" applyFill="true" applyBorder="true" applyAlignment="true">
      <alignment horizontal="center" vertical="center"/>
    </xf>
    <xf numFmtId="1" fontId="3" fillId="2" borderId="29" xfId="0" applyNumberFormat="true" applyFont="true" applyFill="true" applyBorder="true" applyAlignment="true">
      <alignment horizontal="center" vertical="center"/>
    </xf>
    <xf numFmtId="164" fontId="3" fillId="2" borderId="25" xfId="0" applyNumberFormat="true" applyFont="true" applyFill="true" applyBorder="true" applyAlignment="true">
      <alignment horizontal="center" vertical="center"/>
    </xf>
    <xf numFmtId="0" fontId="5" fillId="2" borderId="0" xfId="1" applyFont="true" applyFill="true"/>
    <xf numFmtId="0" fontId="11" fillId="2" borderId="0" xfId="1" applyFont="true" applyFill="true"/>
    <xf numFmtId="0" fontId="19" fillId="0" borderId="0" xfId="2"/>
    <xf numFmtId="0" fontId="20" fillId="2" borderId="0" xfId="1" applyFont="true" applyFill="true" applyAlignment="true">
      <alignment horizontal="center"/>
    </xf>
    <xf numFmtId="0" fontId="21" fillId="2" borderId="0" xfId="1" applyFont="true" applyFill="true" applyAlignment="true">
      <alignment horizontal="center"/>
    </xf>
    <xf numFmtId="0" fontId="5" fillId="2" borderId="0" xfId="2" applyFont="true" applyFill="true"/>
    <xf numFmtId="0" fontId="11" fillId="2" borderId="0" xfId="2" applyFont="true" applyFill="true"/>
    <xf numFmtId="0" fontId="26" fillId="2" borderId="0" xfId="2" applyFont="true" applyFill="true"/>
    <xf numFmtId="0" fontId="11" fillId="2" borderId="0" xfId="2" applyFont="true" applyFill="true" applyAlignment="true">
      <alignment vertical="center" wrapText="true"/>
    </xf>
    <xf numFmtId="0" fontId="5" fillId="2" borderId="0" xfId="2" applyFont="true" applyFill="true" applyAlignment="true">
      <alignment vertical="center" wrapText="true"/>
    </xf>
    <xf numFmtId="0" fontId="7" fillId="2" borderId="0" xfId="2" applyFont="true" applyFill="true"/>
    <xf numFmtId="0" fontId="1" fillId="2" borderId="0" xfId="2" applyFont="true" applyFill="true"/>
    <xf numFmtId="0" fontId="11" fillId="0" borderId="0" xfId="2" applyFont="true"/>
    <xf numFmtId="0" fontId="27" fillId="2" borderId="0" xfId="2" applyFont="true" applyFill="true"/>
    <xf numFmtId="0" fontId="19" fillId="2" borderId="0" xfId="2" applyFill="true"/>
    <xf numFmtId="0" fontId="19" fillId="10" borderId="0" xfId="2" applyFill="true"/>
    <xf numFmtId="0" fontId="28" fillId="2" borderId="0" xfId="4" applyFont="true" applyFill="true"/>
    <xf numFmtId="0" fontId="3" fillId="2" borderId="0" xfId="4" applyFont="true" applyFill="true"/>
    <xf numFmtId="0" fontId="29" fillId="2" borderId="0" xfId="4" applyFont="true" applyFill="true"/>
    <xf numFmtId="0" fontId="18" fillId="2" borderId="0" xfId="4" applyFont="true" applyFill="true"/>
    <xf numFmtId="0" fontId="15" fillId="2" borderId="0" xfId="4" applyFill="true"/>
    <xf numFmtId="0" fontId="30" fillId="2" borderId="0" xfId="4" applyFont="true" applyFill="true"/>
    <xf numFmtId="0" fontId="12" fillId="2" borderId="0" xfId="4" applyFont="true" applyFill="true"/>
    <xf numFmtId="0" fontId="3" fillId="2" borderId="0" xfId="4" applyFont="true" applyFill="true" applyAlignment="true"/>
    <xf numFmtId="0" fontId="4" fillId="2" borderId="0" xfId="4" applyFont="true" applyFill="true"/>
    <xf numFmtId="0" fontId="3" fillId="2" borderId="0" xfId="4" applyFont="true" applyFill="true" applyAlignment="true">
      <alignment horizontal="left"/>
    </xf>
    <xf numFmtId="1" fontId="3" fillId="9" borderId="0" xfId="4" applyNumberFormat="true" applyFont="true" applyFill="true" applyAlignment="true">
      <alignment horizontal="center"/>
    </xf>
    <xf numFmtId="0" fontId="13" fillId="9" borderId="0" xfId="1" applyFont="true" applyFill="true" applyBorder="true"/>
    <xf numFmtId="0" fontId="7" fillId="9" borderId="0" xfId="1" applyFont="true" applyFill="true" applyBorder="true" applyAlignment="true"/>
    <xf numFmtId="0" fontId="15" fillId="9" borderId="0" xfId="1" applyFill="true" applyBorder="true"/>
    <xf numFmtId="0" fontId="24" fillId="2" borderId="0" xfId="2" applyFont="true" applyFill="true"/>
    <xf numFmtId="0" fontId="7" fillId="2" borderId="0" xfId="1" applyFont="true" applyFill="true" applyBorder="true" applyAlignment="true">
      <alignment horizontal="center"/>
    </xf>
    <xf numFmtId="0" fontId="9" fillId="2" borderId="0" xfId="1" applyFont="true" applyFill="true" applyBorder="true" applyAlignment="true">
      <alignment horizontal="left"/>
    </xf>
    <xf numFmtId="0" fontId="7" fillId="2" borderId="0" xfId="1" applyFont="true" applyFill="true" applyBorder="true" applyAlignment="true"/>
    <xf numFmtId="0" fontId="15" fillId="2" borderId="0" xfId="1" applyFill="true" applyBorder="true"/>
    <xf numFmtId="0" fontId="32" fillId="2" borderId="0" xfId="1" applyFont="true" applyFill="true" applyBorder="true" applyAlignment="true">
      <alignment horizontal="left"/>
    </xf>
    <xf numFmtId="0" fontId="19" fillId="2" borderId="0" xfId="2" applyFont="true" applyFill="true" applyBorder="true" applyAlignment="true">
      <alignment horizontal="center"/>
    </xf>
    <xf numFmtId="0" fontId="19" fillId="2" borderId="0" xfId="2" applyFill="true" applyBorder="true"/>
    <xf numFmtId="0" fontId="32" fillId="2" borderId="0" xfId="1" applyFont="true" applyFill="true" applyBorder="true" applyAlignment="true">
      <alignment horizontal="left" wrapText="true"/>
    </xf>
    <xf numFmtId="0" fontId="15" fillId="2" borderId="0" xfId="1" applyFill="true"/>
    <xf numFmtId="0" fontId="7" fillId="2" borderId="0" xfId="1" applyFont="true" applyFill="true" applyAlignment="true">
      <alignment horizontal="center"/>
    </xf>
    <xf numFmtId="0" fontId="13" fillId="9" borderId="0" xfId="1" applyFont="true" applyFill="true"/>
    <xf numFmtId="0" fontId="15" fillId="9" borderId="0" xfId="1" applyFill="true"/>
    <xf numFmtId="0" fontId="15" fillId="0" borderId="0" xfId="1"/>
    <xf numFmtId="0" fontId="19" fillId="8" borderId="0" xfId="2" applyFill="true"/>
    <xf numFmtId="0" fontId="16" fillId="2" borderId="0" xfId="1" applyFont="true" applyFill="true"/>
    <xf numFmtId="0" fontId="34" fillId="0" borderId="0" xfId="2" applyFont="true"/>
    <xf numFmtId="0" fontId="17" fillId="0" borderId="0" xfId="1" applyFont="true"/>
    <xf numFmtId="0" fontId="14" fillId="2" borderId="0" xfId="1" applyFont="true" applyFill="true"/>
    <xf numFmtId="0" fontId="25" fillId="0" borderId="0" xfId="2" applyFont="true"/>
    <xf numFmtId="164" fontId="3" fillId="2" borderId="10" xfId="0" applyNumberFormat="true" applyFont="true" applyFill="true" applyBorder="true" applyAlignment="true">
      <alignment horizontal="center" vertical="center"/>
    </xf>
    <xf numFmtId="0" fontId="4" fillId="0" borderId="2" xfId="0" applyFont="true" applyFill="true" applyBorder="true" applyAlignment="true">
      <alignment vertical="center"/>
    </xf>
    <xf numFmtId="0" fontId="4" fillId="6" borderId="11" xfId="4" applyFont="true" applyFill="true" applyBorder="true" applyAlignment="true">
      <alignment horizontal="center" textRotation="90"/>
    </xf>
    <xf numFmtId="0" fontId="7" fillId="0" borderId="0" xfId="2" applyFont="true"/>
    <xf numFmtId="0" fontId="4" fillId="13" borderId="12" xfId="4" applyFont="true" applyFill="true" applyBorder="true" applyAlignment="true">
      <alignment horizontal="center" textRotation="90"/>
    </xf>
    <xf numFmtId="0" fontId="4" fillId="11" borderId="12" xfId="4" applyFont="true" applyFill="true" applyBorder="true" applyAlignment="true">
      <alignment horizontal="center" textRotation="90"/>
    </xf>
    <xf numFmtId="0" fontId="19" fillId="14" borderId="0" xfId="2" applyFill="true"/>
    <xf numFmtId="0" fontId="31" fillId="8" borderId="0" xfId="4" applyFont="true" applyFill="true" applyBorder="true" applyAlignment="true">
      <alignment horizontal="center" textRotation="90"/>
    </xf>
    <xf numFmtId="0" fontId="3" fillId="0" borderId="10" xfId="0" applyFont="true" applyBorder="true" applyAlignment="true">
      <alignment horizontal="center" vertical="center" wrapText="true"/>
    </xf>
    <xf numFmtId="0" fontId="3" fillId="0" borderId="2" xfId="0" applyFont="true" applyBorder="true" applyAlignment="true">
      <alignment horizontal="center" vertical="center" wrapText="true"/>
    </xf>
    <xf numFmtId="0" fontId="35" fillId="2" borderId="0" xfId="4" applyFont="true" applyFill="true"/>
    <xf numFmtId="0" fontId="36" fillId="2" borderId="0" xfId="4" applyFont="true" applyFill="true"/>
    <xf numFmtId="0" fontId="4" fillId="7" borderId="11" xfId="4" applyFont="true" applyFill="true" applyBorder="true" applyAlignment="true">
      <alignment textRotation="90"/>
    </xf>
    <xf numFmtId="0" fontId="42" fillId="2" borderId="0" xfId="2" applyFont="true" applyFill="true"/>
    <xf numFmtId="0" fontId="42" fillId="2" borderId="0" xfId="1" applyFont="true" applyFill="true" applyAlignment="true">
      <alignment horizontal="left"/>
    </xf>
    <xf numFmtId="0" fontId="42" fillId="2" borderId="0" xfId="1" applyFont="true" applyFill="true"/>
    <xf numFmtId="0" fontId="7" fillId="9" borderId="0" xfId="1" applyFont="true" applyFill="true" applyBorder="true" applyAlignment="true">
      <alignment horizontal="center"/>
    </xf>
    <xf numFmtId="0" fontId="4" fillId="13" borderId="32" xfId="4" applyFont="true" applyFill="true" applyBorder="true" applyAlignment="true">
      <alignment horizontal="center" textRotation="90"/>
    </xf>
    <xf numFmtId="0" fontId="4" fillId="13" borderId="32" xfId="4" applyFont="true" applyFill="true" applyBorder="true" applyAlignment="true">
      <alignment textRotation="90"/>
    </xf>
    <xf numFmtId="0" fontId="4" fillId="12" borderId="32" xfId="4" applyFont="true" applyFill="true" applyBorder="true" applyAlignment="true">
      <alignment horizontal="center" textRotation="90"/>
    </xf>
    <xf numFmtId="0" fontId="4" fillId="11" borderId="32" xfId="4" applyFont="true" applyFill="true" applyBorder="true" applyAlignment="true">
      <alignment horizontal="center" textRotation="90"/>
    </xf>
    <xf numFmtId="0" fontId="4" fillId="11" borderId="32" xfId="4" applyFont="true" applyFill="true" applyBorder="true" applyAlignment="true">
      <alignment textRotation="90"/>
    </xf>
    <xf numFmtId="1" fontId="3" fillId="18" borderId="0" xfId="4" applyNumberFormat="true" applyFont="true" applyFill="true" applyAlignment="true">
      <alignment horizontal="center"/>
    </xf>
    <xf numFmtId="0" fontId="19" fillId="18" borderId="0" xfId="2" applyFill="true"/>
    <xf numFmtId="0" fontId="44" fillId="2" borderId="0" xfId="4" applyFont="true" applyFill="true"/>
    <xf numFmtId="0" fontId="45" fillId="2" borderId="0" xfId="4" applyFont="true" applyFill="true"/>
    <xf numFmtId="0" fontId="46" fillId="2" borderId="0" xfId="4" applyFont="true" applyFill="true"/>
    <xf numFmtId="1" fontId="3" fillId="17" borderId="0" xfId="4" applyNumberFormat="true" applyFont="true" applyFill="true" applyAlignment="true">
      <alignment horizontal="center"/>
    </xf>
    <xf numFmtId="0" fontId="19" fillId="17" borderId="0" xfId="2" applyFill="true"/>
    <xf numFmtId="0" fontId="31" fillId="20" borderId="32" xfId="4" applyFont="true" applyFill="true" applyBorder="true" applyAlignment="true">
      <alignment horizontal="center" textRotation="90"/>
    </xf>
    <xf numFmtId="0" fontId="31" fillId="12" borderId="32" xfId="4" applyFont="true" applyFill="true" applyBorder="true" applyAlignment="true">
      <alignment horizontal="center" textRotation="90"/>
    </xf>
    <xf numFmtId="0" fontId="31" fillId="12" borderId="13" xfId="4" applyFont="true" applyFill="true" applyBorder="true" applyAlignment="true">
      <alignment horizontal="center" textRotation="90"/>
    </xf>
    <xf numFmtId="0" fontId="4" fillId="12" borderId="7" xfId="4" applyFont="true" applyFill="true" applyBorder="true" applyAlignment="true">
      <alignment horizontal="center" textRotation="90"/>
    </xf>
    <xf numFmtId="0" fontId="4" fillId="12" borderId="9" xfId="4" applyFont="true" applyFill="true" applyBorder="true" applyAlignment="true">
      <alignment horizontal="center" textRotation="90"/>
    </xf>
    <xf numFmtId="0" fontId="4" fillId="6" borderId="9" xfId="4" applyFont="true" applyFill="true" applyBorder="true" applyAlignment="true">
      <alignment horizontal="center" textRotation="90"/>
    </xf>
    <xf numFmtId="0" fontId="19" fillId="0" borderId="0" xfId="2" applyFill="true"/>
    <xf numFmtId="0" fontId="16" fillId="0" borderId="0" xfId="1" applyFont="true"/>
    <xf numFmtId="0" fontId="14" fillId="0" borderId="0" xfId="0" applyFont="true"/>
    <xf numFmtId="0" fontId="16" fillId="0" borderId="0" xfId="0" applyFont="true"/>
    <xf numFmtId="0" fontId="31" fillId="8" borderId="11" xfId="4" applyFont="true" applyFill="true" applyBorder="true" applyAlignment="true">
      <alignment horizontal="center" textRotation="90"/>
    </xf>
    <xf numFmtId="0" fontId="31" fillId="8" borderId="13" xfId="4" applyFont="true" applyFill="true" applyBorder="true" applyAlignment="true">
      <alignment horizontal="center" textRotation="90"/>
    </xf>
    <xf numFmtId="0" fontId="4" fillId="12" borderId="13" xfId="4" applyFont="true" applyFill="true" applyBorder="true" applyAlignment="true">
      <alignment horizontal="center" textRotation="90"/>
    </xf>
    <xf numFmtId="0" fontId="3" fillId="0" borderId="0" xfId="2" applyFont="true" applyFill="true"/>
    <xf numFmtId="0" fontId="34" fillId="0" borderId="0" xfId="2" applyFont="true" applyFill="true"/>
    <xf numFmtId="0" fontId="16" fillId="0" borderId="0" xfId="0" applyFont="true" applyFill="true"/>
    <xf numFmtId="0" fontId="16" fillId="0" borderId="0" xfId="1" applyFont="true" applyFill="true"/>
    <xf numFmtId="0" fontId="19" fillId="2" borderId="0" xfId="2" applyFill="true" applyAlignment="true">
      <alignment horizontal="center"/>
    </xf>
    <xf numFmtId="0" fontId="19" fillId="0" borderId="0" xfId="2" applyAlignment="true">
      <alignment horizontal="center"/>
    </xf>
    <xf numFmtId="0" fontId="15" fillId="2" borderId="0" xfId="1" applyFill="true" applyAlignment="true">
      <alignment horizontal="center"/>
    </xf>
    <xf numFmtId="0" fontId="15" fillId="9" borderId="0" xfId="1" applyFill="true" applyAlignment="true">
      <alignment horizontal="center"/>
    </xf>
    <xf numFmtId="0" fontId="17" fillId="0" borderId="0" xfId="1" applyFont="true" applyAlignment="true">
      <alignment horizontal="center"/>
    </xf>
    <xf numFmtId="0" fontId="15" fillId="0" borderId="0" xfId="1" applyAlignment="true">
      <alignment horizontal="center"/>
    </xf>
    <xf numFmtId="0" fontId="14" fillId="2" borderId="0" xfId="1" applyFont="true" applyFill="true" applyAlignment="true">
      <alignment horizontal="left"/>
    </xf>
    <xf numFmtId="0" fontId="43" fillId="2" borderId="0" xfId="2" applyFont="true" applyFill="true" applyBorder="true"/>
    <xf numFmtId="0" fontId="32" fillId="2" borderId="0" xfId="1" applyFont="true" applyFill="true" applyBorder="true" applyAlignment="true">
      <alignment horizontal="center" wrapText="true"/>
    </xf>
    <xf numFmtId="0" fontId="3" fillId="0" borderId="4" xfId="0" applyFont="true" applyBorder="true" applyAlignment="true">
      <alignment horizontal="left" vertical="center" wrapText="true"/>
    </xf>
    <xf numFmtId="0" fontId="4" fillId="2" borderId="2" xfId="0" applyFont="true" applyFill="true" applyBorder="true" applyAlignment="true">
      <alignment horizontal="left" vertical="center"/>
    </xf>
    <xf numFmtId="164" fontId="3" fillId="2" borderId="22" xfId="0" applyNumberFormat="true" applyFont="true" applyFill="true" applyBorder="true" applyAlignment="true">
      <alignment horizontal="center" vertical="center"/>
    </xf>
    <xf numFmtId="164" fontId="3" fillId="2" borderId="8" xfId="0" applyNumberFormat="true" applyFont="true" applyFill="true" applyBorder="true" applyAlignment="true">
      <alignment horizontal="center" vertical="center"/>
    </xf>
    <xf numFmtId="164" fontId="3" fillId="2" borderId="26" xfId="0" applyNumberFormat="true" applyFont="true" applyFill="true" applyBorder="true" applyAlignment="true">
      <alignment horizontal="center" vertical="center"/>
    </xf>
    <xf numFmtId="164" fontId="3" fillId="2" borderId="34" xfId="0" applyNumberFormat="true" applyFont="true" applyFill="true" applyBorder="true" applyAlignment="true">
      <alignment horizontal="center" vertical="center"/>
    </xf>
    <xf numFmtId="164" fontId="3" fillId="0" borderId="10" xfId="0" applyNumberFormat="true" applyFont="true" applyBorder="true" applyAlignment="true">
      <alignment horizontal="center" vertical="center" wrapText="true"/>
    </xf>
    <xf numFmtId="1" fontId="3" fillId="0" borderId="2" xfId="0" applyNumberFormat="true" applyFont="true" applyFill="true" applyBorder="true" applyAlignment="true">
      <alignment horizontal="center" vertical="center"/>
    </xf>
    <xf numFmtId="0" fontId="1" fillId="0" borderId="2" xfId="0" applyFont="true" applyBorder="true" applyAlignment="true">
      <alignment horizontal="center"/>
    </xf>
    <xf numFmtId="1" fontId="1" fillId="0" borderId="2" xfId="0" applyNumberFormat="true" applyFont="true" applyBorder="true" applyAlignment="true">
      <alignment horizontal="center"/>
    </xf>
    <xf numFmtId="1" fontId="1" fillId="0" borderId="24" xfId="0" applyNumberFormat="true" applyFont="true" applyBorder="true" applyAlignment="true">
      <alignment horizontal="center"/>
    </xf>
    <xf numFmtId="0" fontId="3" fillId="0" borderId="35" xfId="0" applyFont="true" applyFill="true" applyBorder="true" applyAlignment="true">
      <alignment horizontal="left" vertical="center" wrapText="true"/>
    </xf>
    <xf numFmtId="1" fontId="3" fillId="0" borderId="28" xfId="0" applyNumberFormat="true" applyFont="true" applyFill="true" applyBorder="true" applyAlignment="true">
      <alignment horizontal="center" vertical="center"/>
    </xf>
    <xf numFmtId="164" fontId="3" fillId="0" borderId="24" xfId="0" applyNumberFormat="true" applyFont="true" applyFill="true" applyBorder="true" applyAlignment="true">
      <alignment horizontal="center" vertical="center"/>
    </xf>
    <xf numFmtId="164" fontId="1" fillId="0" borderId="2" xfId="0" applyNumberFormat="true" applyFont="true" applyBorder="true" applyAlignment="true">
      <alignment horizontal="center" vertical="center"/>
    </xf>
    <xf numFmtId="0" fontId="3" fillId="2" borderId="36" xfId="0" applyFont="true" applyFill="true" applyBorder="true" applyAlignment="true">
      <alignment horizontal="center"/>
    </xf>
    <xf numFmtId="1" fontId="1" fillId="0" borderId="28" xfId="0" applyNumberFormat="true" applyFont="true" applyBorder="true" applyAlignment="true">
      <alignment horizontal="center"/>
    </xf>
    <xf numFmtId="0" fontId="1" fillId="0" borderId="28" xfId="0" applyFont="true" applyBorder="true" applyAlignment="true">
      <alignment horizontal="center"/>
    </xf>
    <xf numFmtId="1" fontId="1" fillId="0" borderId="29" xfId="0" applyNumberFormat="true" applyFont="true" applyBorder="true" applyAlignment="true">
      <alignment horizontal="center"/>
    </xf>
    <xf numFmtId="0" fontId="4" fillId="14" borderId="32" xfId="4" applyFont="true" applyFill="true" applyBorder="true" applyAlignment="true">
      <alignment textRotation="90"/>
    </xf>
    <xf numFmtId="0" fontId="15" fillId="0" borderId="0" xfId="1" applyFill="true"/>
    <xf numFmtId="0" fontId="15" fillId="21" borderId="0" xfId="1" applyFill="true"/>
    <xf numFmtId="0" fontId="31" fillId="8" borderId="5" xfId="4" applyFont="true" applyFill="true" applyBorder="true" applyAlignment="true">
      <alignment horizontal="center" textRotation="90"/>
    </xf>
    <xf numFmtId="0" fontId="31" fillId="8" borderId="32" xfId="4" applyFont="true" applyFill="true" applyBorder="true" applyAlignment="true">
      <alignment horizontal="center" textRotation="90"/>
    </xf>
    <xf numFmtId="0" fontId="19" fillId="22" borderId="0" xfId="2" applyFill="true"/>
    <xf numFmtId="0" fontId="4" fillId="23" borderId="11" xfId="4" applyFont="true" applyFill="true" applyBorder="true" applyAlignment="true">
      <alignment horizontal="center" textRotation="90"/>
    </xf>
    <xf numFmtId="0" fontId="4" fillId="3" borderId="32" xfId="4" applyFont="true" applyFill="true" applyBorder="true" applyAlignment="true">
      <alignment horizontal="center" textRotation="90"/>
    </xf>
    <xf numFmtId="0" fontId="4" fillId="13" borderId="13" xfId="4" applyFont="true" applyFill="true" applyBorder="true" applyAlignment="true">
      <alignment horizontal="center" textRotation="90"/>
    </xf>
    <xf numFmtId="0" fontId="4" fillId="5" borderId="32" xfId="4" applyFont="true" applyFill="true" applyBorder="true" applyAlignment="true">
      <alignment horizontal="center" textRotation="90"/>
    </xf>
    <xf numFmtId="0" fontId="4" fillId="24" borderId="11" xfId="4" applyFont="true" applyFill="true" applyBorder="true" applyAlignment="true">
      <alignment horizontal="center" textRotation="90"/>
    </xf>
    <xf numFmtId="0" fontId="4" fillId="11" borderId="13" xfId="4" applyFont="true" applyFill="true" applyBorder="true" applyAlignment="true">
      <alignment horizontal="center" textRotation="90"/>
    </xf>
    <xf numFmtId="0" fontId="19" fillId="24" borderId="0" xfId="2" applyFill="true"/>
    <xf numFmtId="0" fontId="4" fillId="2" borderId="13" xfId="0" applyFont="true" applyFill="true" applyBorder="true" applyAlignment="true">
      <alignment vertical="center"/>
    </xf>
    <xf numFmtId="0" fontId="4" fillId="2" borderId="13" xfId="0" applyFont="true" applyFill="true" applyBorder="true" applyAlignment="true">
      <alignment horizontal="left" vertical="center"/>
    </xf>
    <xf numFmtId="0" fontId="3" fillId="0" borderId="13" xfId="0" applyFont="true" applyFill="true" applyBorder="true" applyAlignment="true">
      <alignment horizontal="left" vertical="center" wrapText="true"/>
    </xf>
    <xf numFmtId="0" fontId="3" fillId="0" borderId="37" xfId="0" applyFont="true" applyFill="true" applyBorder="true" applyAlignment="true">
      <alignment horizontal="left" vertical="center" wrapText="true"/>
    </xf>
    <xf numFmtId="0" fontId="4" fillId="7" borderId="32" xfId="4" applyFont="true" applyFill="true" applyBorder="true" applyAlignment="true">
      <alignment textRotation="90"/>
    </xf>
    <xf numFmtId="0" fontId="4" fillId="13" borderId="7" xfId="4" applyFont="true" applyFill="true" applyBorder="true" applyAlignment="true">
      <alignment horizontal="center" textRotation="90"/>
    </xf>
    <xf numFmtId="0" fontId="4" fillId="11" borderId="9" xfId="4" applyFont="true" applyFill="true" applyBorder="true" applyAlignment="true">
      <alignment horizontal="center" textRotation="90"/>
    </xf>
    <xf numFmtId="0" fontId="4" fillId="24" borderId="11" xfId="4" applyFont="true" applyFill="true" applyBorder="true" applyAlignment="true">
      <alignment textRotation="90"/>
    </xf>
    <xf numFmtId="0" fontId="4" fillId="14" borderId="13" xfId="4" applyFont="true" applyFill="true" applyBorder="true" applyAlignment="true">
      <alignment textRotation="90"/>
    </xf>
    <xf numFmtId="0" fontId="4" fillId="11" borderId="7" xfId="4" applyFont="true" applyFill="true" applyBorder="true" applyAlignment="true">
      <alignment horizontal="center" textRotation="90"/>
    </xf>
    <xf numFmtId="0" fontId="4" fillId="17" borderId="5" xfId="4" applyFont="true" applyFill="true" applyBorder="true" applyAlignment="true">
      <alignment horizontal="center" textRotation="90"/>
    </xf>
    <xf numFmtId="0" fontId="4" fillId="16" borderId="32" xfId="4" applyFont="true" applyFill="true" applyBorder="true" applyAlignment="true">
      <alignment horizontal="center" textRotation="90"/>
    </xf>
    <xf numFmtId="0" fontId="4" fillId="16" borderId="32" xfId="4" applyFont="true" applyFill="true" applyBorder="true" applyAlignment="true">
      <alignment textRotation="90"/>
    </xf>
    <xf numFmtId="0" fontId="4" fillId="26" borderId="33" xfId="4" applyFont="true" applyFill="true" applyBorder="true" applyAlignment="true">
      <alignment horizontal="center" textRotation="90"/>
    </xf>
    <xf numFmtId="0" fontId="4" fillId="16" borderId="9" xfId="4" applyFont="true" applyFill="true" applyBorder="true" applyAlignment="true">
      <alignment horizontal="center" textRotation="90"/>
    </xf>
    <xf numFmtId="0" fontId="4" fillId="13" borderId="13" xfId="4" applyFont="true" applyFill="true" applyBorder="true" applyAlignment="true">
      <alignment textRotation="90"/>
    </xf>
    <xf numFmtId="0" fontId="4" fillId="26" borderId="11" xfId="4" applyFont="true" applyFill="true" applyBorder="true" applyAlignment="true">
      <alignment horizontal="right" textRotation="90"/>
    </xf>
    <xf numFmtId="0" fontId="4" fillId="16" borderId="32" xfId="4" applyFont="true" applyFill="true" applyBorder="true" applyAlignment="true">
      <alignment horizontal="right" textRotation="90"/>
    </xf>
    <xf numFmtId="0" fontId="4" fillId="19" borderId="32" xfId="4" applyFont="true" applyFill="true" applyBorder="true" applyAlignment="true">
      <alignment horizontal="center" textRotation="90"/>
    </xf>
    <xf numFmtId="0" fontId="4" fillId="19" borderId="32" xfId="4" applyFont="true" applyFill="true" applyBorder="true" applyAlignment="true">
      <alignment textRotation="90"/>
    </xf>
    <xf numFmtId="0" fontId="4" fillId="27" borderId="32" xfId="4" applyFont="true" applyFill="true" applyBorder="true" applyAlignment="true">
      <alignment horizontal="center" textRotation="90"/>
    </xf>
    <xf numFmtId="0" fontId="4" fillId="27" borderId="32" xfId="4" applyFont="true" applyFill="true" applyBorder="true" applyAlignment="true">
      <alignment textRotation="90"/>
    </xf>
    <xf numFmtId="0" fontId="4" fillId="27" borderId="33" xfId="4" applyFont="true" applyFill="true" applyBorder="true" applyAlignment="true">
      <alignment horizontal="center" textRotation="90"/>
    </xf>
    <xf numFmtId="0" fontId="4" fillId="19" borderId="9" xfId="4" applyFont="true" applyFill="true" applyBorder="true" applyAlignment="true">
      <alignment horizontal="center" textRotation="90"/>
    </xf>
    <xf numFmtId="0" fontId="4" fillId="27" borderId="11" xfId="4" applyFont="true" applyFill="true" applyBorder="true" applyAlignment="true">
      <alignment textRotation="90"/>
    </xf>
    <xf numFmtId="0" fontId="4" fillId="11" borderId="13" xfId="4" applyFont="true" applyFill="true" applyBorder="true" applyAlignment="true">
      <alignment textRotation="90"/>
    </xf>
    <xf numFmtId="0" fontId="4" fillId="28" borderId="9" xfId="4" applyFont="true" applyFill="true" applyBorder="true" applyAlignment="true">
      <alignment horizontal="center" textRotation="90"/>
    </xf>
    <xf numFmtId="0" fontId="31" fillId="28" borderId="32" xfId="4" applyFont="true" applyFill="true" applyBorder="true" applyAlignment="true">
      <alignment horizontal="center" textRotation="90"/>
    </xf>
    <xf numFmtId="0" fontId="31" fillId="28" borderId="11" xfId="4" applyFont="true" applyFill="true" applyBorder="true" applyAlignment="true">
      <alignment horizontal="center" textRotation="90"/>
    </xf>
    <xf numFmtId="0" fontId="4" fillId="28" borderId="11" xfId="4" applyFont="true" applyFill="true" applyBorder="true" applyAlignment="true">
      <alignment horizontal="center" textRotation="90"/>
    </xf>
    <xf numFmtId="0" fontId="4" fillId="6" borderId="32" xfId="4" applyFont="true" applyFill="true" applyBorder="true" applyAlignment="true">
      <alignment horizontal="center" textRotation="90"/>
    </xf>
    <xf numFmtId="0" fontId="4" fillId="28" borderId="33" xfId="4" applyFont="true" applyFill="true" applyBorder="true" applyAlignment="true">
      <alignment horizontal="center" textRotation="90"/>
    </xf>
    <xf numFmtId="0" fontId="19" fillId="2" borderId="0" xfId="6" applyFill="true"/>
    <xf numFmtId="0" fontId="19" fillId="0" borderId="0" xfId="6"/>
    <xf numFmtId="0" fontId="19" fillId="2" borderId="0" xfId="6" applyFont="true" applyFill="true"/>
    <xf numFmtId="0" fontId="48" fillId="2" borderId="0" xfId="1" applyFont="true" applyFill="true" applyAlignment="true">
      <alignment horizontal="center" vertical="center" wrapText="true"/>
    </xf>
    <xf numFmtId="0" fontId="7" fillId="2" borderId="0" xfId="1" applyFont="true" applyFill="true" applyAlignment="true">
      <alignment horizontal="left" indent="1"/>
    </xf>
    <xf numFmtId="0" fontId="49" fillId="2" borderId="0" xfId="1" applyFont="true" applyFill="true" applyAlignment="true">
      <alignment horizontal="center"/>
    </xf>
    <xf numFmtId="0" fontId="50" fillId="2" borderId="0" xfId="1" applyFont="true" applyFill="true" applyAlignment="true">
      <alignment horizontal="center"/>
    </xf>
    <xf numFmtId="0" fontId="51" fillId="2" borderId="0" xfId="1" applyFont="true" applyFill="true" applyBorder="true" applyAlignment="true">
      <alignment horizontal="center"/>
    </xf>
    <xf numFmtId="0" fontId="19" fillId="2" borderId="0" xfId="6" applyFill="true" applyBorder="true"/>
    <xf numFmtId="0" fontId="11" fillId="2" borderId="0" xfId="1" applyFont="true" applyFill="true" applyBorder="true"/>
    <xf numFmtId="0" fontId="6" fillId="2" borderId="0" xfId="1" applyFont="true" applyFill="true" applyBorder="true" applyAlignment="true">
      <alignment horizontal="center"/>
    </xf>
    <xf numFmtId="0" fontId="28" fillId="2" borderId="0" xfId="1" applyFont="true" applyFill="true" applyBorder="true" applyAlignment="true">
      <alignment horizontal="center"/>
    </xf>
    <xf numFmtId="0" fontId="52" fillId="2" borderId="0" xfId="1" applyFont="true" applyFill="true" applyBorder="true"/>
    <xf numFmtId="0" fontId="54" fillId="2" borderId="0" xfId="7" applyFont="true" applyFill="true" applyBorder="true" applyAlignment="true">
      <alignment horizontal="center"/>
    </xf>
    <xf numFmtId="0" fontId="23" fillId="2" borderId="0" xfId="7" applyFont="true" applyFill="true" applyBorder="true" applyAlignment="true">
      <alignment horizontal="center"/>
    </xf>
    <xf numFmtId="0" fontId="55" fillId="2" borderId="0" xfId="1" applyFont="true" applyFill="true" applyBorder="true"/>
    <xf numFmtId="0" fontId="56" fillId="2" borderId="0" xfId="7" applyFont="true" applyFill="true" applyBorder="true" applyAlignment="true">
      <alignment horizontal="center"/>
    </xf>
    <xf numFmtId="0" fontId="57" fillId="2" borderId="0" xfId="1" applyFont="true" applyFill="true" applyBorder="true"/>
    <xf numFmtId="0" fontId="58" fillId="2" borderId="0" xfId="1" applyFont="true" applyFill="true" applyBorder="true"/>
    <xf numFmtId="0" fontId="59" fillId="2" borderId="0" xfId="1" applyFont="true" applyFill="true" applyBorder="true"/>
    <xf numFmtId="0" fontId="60" fillId="2" borderId="0" xfId="7" applyFont="true" applyFill="true" applyBorder="true" applyAlignment="true">
      <alignment horizontal="center"/>
    </xf>
    <xf numFmtId="0" fontId="61" fillId="2" borderId="0" xfId="8" applyFill="true">
      <alignment horizontal="center" vertical="center"/>
    </xf>
    <xf numFmtId="0" fontId="62" fillId="4" borderId="0" xfId="8" applyFont="true" applyFill="true">
      <alignment horizontal="center" vertical="center"/>
    </xf>
    <xf numFmtId="0" fontId="2" fillId="2" borderId="0" xfId="1" applyFont="true" applyFill="true"/>
    <xf numFmtId="0" fontId="24" fillId="2" borderId="0" xfId="1" applyFont="true" applyFill="true" applyAlignment="true">
      <alignment horizontal="left" indent="1"/>
    </xf>
    <xf numFmtId="0" fontId="23" fillId="2" borderId="0" xfId="7" applyFont="true" applyFill="true" applyAlignment="true">
      <alignment horizontal="left" indent="1"/>
    </xf>
    <xf numFmtId="0" fontId="25" fillId="2" borderId="0" xfId="1" applyFont="true" applyFill="true" applyAlignment="true">
      <alignment horizontal="left" indent="1"/>
    </xf>
    <xf numFmtId="0" fontId="23" fillId="2" borderId="0" xfId="7" applyFont="true" applyFill="true" applyAlignment="true">
      <alignment horizontal="left" indent="2"/>
    </xf>
    <xf numFmtId="0" fontId="33" fillId="0" borderId="0" xfId="6" applyFont="true"/>
    <xf numFmtId="0" fontId="7" fillId="0" borderId="1" xfId="2" applyFont="true" applyFill="true" applyBorder="true"/>
    <xf numFmtId="0" fontId="7" fillId="0" borderId="0" xfId="2" applyFont="true" applyFill="true" applyBorder="true"/>
    <xf numFmtId="0" fontId="19" fillId="0" borderId="3" xfId="2" applyFill="true" applyBorder="true"/>
    <xf numFmtId="0" fontId="3" fillId="2" borderId="0" xfId="1" applyFont="true" applyFill="true" applyBorder="true" applyAlignment="true">
      <alignment horizontal="center"/>
    </xf>
    <xf numFmtId="0" fontId="7" fillId="0" borderId="0" xfId="2" applyFont="true" applyFill="true"/>
    <xf numFmtId="0" fontId="33" fillId="0" borderId="0" xfId="2" applyFont="true" applyFill="true"/>
    <xf numFmtId="0" fontId="3" fillId="2" borderId="0" xfId="1" applyFont="true" applyFill="true" applyBorder="true" applyAlignment="true">
      <alignment horizontal="right"/>
    </xf>
    <xf numFmtId="0" fontId="19" fillId="0" borderId="0" xfId="2" applyAlignment="true">
      <alignment horizontal="right"/>
    </xf>
    <xf numFmtId="0" fontId="3" fillId="2" borderId="0" xfId="1" applyFont="true" applyFill="true" applyBorder="true" applyAlignment="true">
      <alignment horizontal="left"/>
    </xf>
    <xf numFmtId="0" fontId="19" fillId="0" borderId="0" xfId="2" applyAlignment="true">
      <alignment horizontal="left"/>
    </xf>
    <xf numFmtId="1" fontId="3" fillId="2" borderId="0" xfId="1" applyNumberFormat="true" applyFont="true" applyFill="true" applyBorder="true"/>
    <xf numFmtId="0" fontId="3" fillId="2" borderId="38" xfId="1" applyFont="true" applyFill="true" applyBorder="true" applyAlignment="true">
      <alignment horizontal="left"/>
    </xf>
    <xf numFmtId="0" fontId="3" fillId="2" borderId="38" xfId="1" applyFont="true" applyFill="true" applyBorder="true" applyAlignment="true">
      <alignment horizontal="center"/>
    </xf>
    <xf numFmtId="0" fontId="3" fillId="2" borderId="38" xfId="1" applyFont="true" applyFill="true" applyBorder="true" applyAlignment="true">
      <alignment horizontal="right"/>
    </xf>
    <xf numFmtId="1" fontId="3" fillId="2" borderId="38" xfId="1" applyNumberFormat="true" applyFont="true" applyFill="true" applyBorder="true"/>
    <xf numFmtId="0" fontId="27" fillId="2" borderId="0" xfId="1" applyFont="true" applyFill="true" applyBorder="true" applyAlignment="true">
      <alignment horizontal="center"/>
    </xf>
    <xf numFmtId="0" fontId="54" fillId="2" borderId="0" xfId="3" applyFont="true" applyFill="true" applyBorder="true" applyAlignment="true">
      <alignment horizontal="center"/>
    </xf>
    <xf numFmtId="0" fontId="3" fillId="2" borderId="0" xfId="2" applyFont="true" applyFill="true" applyBorder="true"/>
    <xf numFmtId="1" fontId="3" fillId="34" borderId="0" xfId="4" applyNumberFormat="true" applyFont="true" applyFill="true" applyAlignment="true">
      <alignment horizontal="center"/>
    </xf>
    <xf numFmtId="1" fontId="3" fillId="36" borderId="0" xfId="4" applyNumberFormat="true" applyFont="true" applyFill="true" applyAlignment="true">
      <alignment horizontal="center"/>
    </xf>
    <xf numFmtId="1" fontId="3" fillId="32" borderId="0" xfId="4" applyNumberFormat="true" applyFont="true" applyFill="true" applyAlignment="true">
      <alignment horizontal="center"/>
    </xf>
    <xf numFmtId="0" fontId="33" fillId="0" borderId="3" xfId="2" applyFont="true" applyFill="true" applyBorder="true"/>
    <xf numFmtId="0" fontId="33" fillId="0" borderId="1" xfId="2" applyFont="true" applyFill="true" applyBorder="true"/>
    <xf numFmtId="0" fontId="19" fillId="34" borderId="0" xfId="2" applyFill="true"/>
    <xf numFmtId="0" fontId="64" fillId="2" borderId="0" xfId="2" applyFont="true" applyFill="true"/>
    <xf numFmtId="0" fontId="65" fillId="2" borderId="0" xfId="2" applyFont="true" applyFill="true"/>
    <xf numFmtId="0" fontId="66" fillId="2" borderId="0" xfId="2" applyFont="true" applyFill="true" applyAlignment="true">
      <alignment horizontal="center" vertical="center"/>
    </xf>
    <xf numFmtId="0" fontId="34" fillId="2" borderId="0" xfId="2" applyFont="true" applyFill="true"/>
    <xf numFmtId="0" fontId="33" fillId="0" borderId="0" xfId="2" applyFont="true"/>
    <xf numFmtId="0" fontId="3" fillId="0" borderId="24" xfId="0" applyFont="true" applyBorder="true" applyAlignment="true">
      <alignment horizontal="center" vertical="center" wrapText="true"/>
    </xf>
    <xf numFmtId="0" fontId="3" fillId="0" borderId="2" xfId="0" applyFont="true" applyBorder="true" applyAlignment="true">
      <alignment horizontal="left" vertical="center" wrapText="true"/>
    </xf>
    <xf numFmtId="0" fontId="3" fillId="0" borderId="24" xfId="0" applyFont="true" applyBorder="true" applyAlignment="true">
      <alignment horizontal="left" vertical="center" wrapText="true"/>
    </xf>
    <xf numFmtId="0" fontId="3" fillId="0" borderId="13" xfId="0" applyFont="true" applyBorder="true" applyAlignment="true">
      <alignment horizontal="left" vertical="center" wrapText="true"/>
    </xf>
    <xf numFmtId="0" fontId="3" fillId="0" borderId="20" xfId="0" applyFont="true" applyBorder="true" applyAlignment="true">
      <alignment horizontal="center" vertical="center" wrapText="true"/>
    </xf>
    <xf numFmtId="1" fontId="3" fillId="2" borderId="24" xfId="0" applyNumberFormat="true" applyFont="true" applyFill="true" applyBorder="true" applyAlignment="true">
      <alignment horizontal="center" vertical="center"/>
    </xf>
    <xf numFmtId="0" fontId="38" fillId="15" borderId="11" xfId="9" applyFont="true" applyFill="true" applyBorder="true" applyAlignment="true">
      <alignment vertical="center"/>
    </xf>
    <xf numFmtId="0" fontId="38" fillId="15" borderId="32" xfId="9" applyFont="true" applyFill="true" applyBorder="true" applyAlignment="true">
      <alignment vertical="center"/>
    </xf>
    <xf numFmtId="0" fontId="38" fillId="15" borderId="32" xfId="9" applyFont="true" applyFill="true" applyBorder="true" applyAlignment="true">
      <alignment vertical="center" wrapText="true"/>
    </xf>
    <xf numFmtId="0" fontId="19" fillId="15" borderId="13" xfId="9" applyFont="true" applyFill="true" applyBorder="true" applyAlignment="true">
      <alignment vertical="center"/>
    </xf>
    <xf numFmtId="0" fontId="19" fillId="0" borderId="0" xfId="9"/>
    <xf numFmtId="0" fontId="40" fillId="15" borderId="2" xfId="9" applyFont="true" applyFill="true" applyBorder="true" applyAlignment="true">
      <alignment horizontal="center" vertical="center" wrapText="true"/>
    </xf>
    <xf numFmtId="164" fontId="19" fillId="0" borderId="0" xfId="9" applyNumberFormat="true"/>
    <xf numFmtId="0" fontId="42" fillId="0" borderId="0" xfId="9" applyFont="true"/>
    <xf numFmtId="0" fontId="3" fillId="2" borderId="0" xfId="2" applyFont="true" applyFill="true"/>
    <xf numFmtId="0" fontId="16" fillId="2" borderId="0" xfId="2" applyFont="true" applyFill="true" applyBorder="true" applyAlignment="true">
      <alignment horizontal="center"/>
    </xf>
    <xf numFmtId="0" fontId="16" fillId="2" borderId="18" xfId="2" applyFont="true" applyFill="true" applyBorder="true" applyAlignment="true">
      <alignment horizontal="center"/>
    </xf>
    <xf numFmtId="1" fontId="16" fillId="2" borderId="0" xfId="2" applyNumberFormat="true" applyFont="true" applyFill="true" applyBorder="true" applyAlignment="true">
      <alignment horizontal="center"/>
    </xf>
    <xf numFmtId="1" fontId="16" fillId="2" borderId="18" xfId="2" applyNumberFormat="true" applyFont="true" applyFill="true" applyBorder="true" applyAlignment="true">
      <alignment horizontal="center"/>
    </xf>
    <xf numFmtId="1" fontId="16" fillId="2" borderId="0" xfId="0" applyNumberFormat="true" applyFont="true" applyFill="true" applyBorder="true" applyAlignment="true">
      <alignment horizontal="center"/>
    </xf>
    <xf numFmtId="1" fontId="16" fillId="2" borderId="18" xfId="0" applyNumberFormat="true" applyFont="true" applyFill="true" applyBorder="true" applyAlignment="true">
      <alignment horizontal="center"/>
    </xf>
    <xf numFmtId="1" fontId="16" fillId="2" borderId="30" xfId="0" applyNumberFormat="true" applyFont="true" applyFill="true" applyBorder="true" applyAlignment="true">
      <alignment horizontal="center"/>
    </xf>
    <xf numFmtId="1" fontId="16" fillId="2" borderId="31" xfId="0" applyNumberFormat="true" applyFont="true" applyFill="true" applyBorder="true" applyAlignment="true">
      <alignment horizontal="center"/>
    </xf>
    <xf numFmtId="0" fontId="39" fillId="0" borderId="0" xfId="9" applyFont="true"/>
    <xf numFmtId="0" fontId="16" fillId="2" borderId="40" xfId="2" applyFont="true" applyFill="true" applyBorder="true"/>
    <xf numFmtId="0" fontId="16" fillId="2" borderId="41" xfId="2" applyFont="true" applyFill="true" applyBorder="true"/>
    <xf numFmtId="0" fontId="16" fillId="2" borderId="42" xfId="2" applyFont="true" applyFill="true" applyBorder="true"/>
    <xf numFmtId="1" fontId="16" fillId="2" borderId="43" xfId="0" applyNumberFormat="true" applyFont="true" applyFill="true" applyBorder="true" applyAlignment="true">
      <alignment horizontal="center"/>
    </xf>
    <xf numFmtId="1" fontId="16" fillId="2" borderId="44" xfId="0" applyNumberFormat="true" applyFont="true" applyFill="true" applyBorder="true" applyAlignment="true">
      <alignment horizontal="center"/>
    </xf>
    <xf numFmtId="0" fontId="16" fillId="2" borderId="46" xfId="2" applyFont="true" applyFill="true" applyBorder="true"/>
    <xf numFmtId="0" fontId="16" fillId="2" borderId="47" xfId="2" applyFont="true" applyFill="true" applyBorder="true" applyAlignment="true">
      <alignment horizontal="left"/>
    </xf>
    <xf numFmtId="0" fontId="16" fillId="2" borderId="48" xfId="2" applyFont="true" applyFill="true" applyBorder="true"/>
    <xf numFmtId="1" fontId="16" fillId="2" borderId="49" xfId="0" applyNumberFormat="true" applyFont="true" applyFill="true" applyBorder="true" applyAlignment="true">
      <alignment horizontal="center"/>
    </xf>
    <xf numFmtId="1" fontId="16" fillId="2" borderId="50" xfId="0" applyNumberFormat="true" applyFont="true" applyFill="true" applyBorder="true" applyAlignment="true">
      <alignment horizontal="center"/>
    </xf>
    <xf numFmtId="0" fontId="16" fillId="2" borderId="52" xfId="2" applyFont="true" applyFill="true" applyBorder="true"/>
    <xf numFmtId="0" fontId="16" fillId="2" borderId="53" xfId="2" applyFont="true" applyFill="true" applyBorder="true" applyAlignment="true">
      <alignment horizontal="left"/>
    </xf>
    <xf numFmtId="0" fontId="16" fillId="2" borderId="54" xfId="2" applyFont="true" applyFill="true" applyBorder="true"/>
    <xf numFmtId="1" fontId="16" fillId="2" borderId="55" xfId="0" applyNumberFormat="true" applyFont="true" applyFill="true" applyBorder="true" applyAlignment="true">
      <alignment horizontal="center"/>
    </xf>
    <xf numFmtId="1" fontId="16" fillId="2" borderId="56" xfId="0" applyNumberFormat="true" applyFont="true" applyFill="true" applyBorder="true" applyAlignment="true">
      <alignment horizontal="center"/>
    </xf>
    <xf numFmtId="1" fontId="16" fillId="2" borderId="57" xfId="0" applyNumberFormat="true" applyFont="true" applyFill="true" applyBorder="true" applyAlignment="true">
      <alignment horizontal="center"/>
    </xf>
    <xf numFmtId="164" fontId="3" fillId="4" borderId="0" xfId="1" applyNumberFormat="true" applyFont="true" applyFill="true" applyBorder="true" applyAlignment="true">
      <alignment horizontal="center"/>
    </xf>
    <xf numFmtId="164" fontId="3" fillId="4" borderId="38" xfId="1" applyNumberFormat="true" applyFont="true" applyFill="true" applyBorder="true" applyAlignment="true">
      <alignment horizontal="center"/>
    </xf>
    <xf numFmtId="0" fontId="68" fillId="2" borderId="0" xfId="4" applyFont="true" applyFill="true"/>
    <xf numFmtId="0" fontId="69" fillId="2" borderId="0" xfId="4" applyFont="true" applyFill="true"/>
    <xf numFmtId="0" fontId="70" fillId="2" borderId="0" xfId="4" applyFont="true" applyFill="true"/>
    <xf numFmtId="0" fontId="4" fillId="7" borderId="4" xfId="4" applyFont="true" applyFill="true" applyBorder="true" applyAlignment="true">
      <alignment textRotation="90"/>
    </xf>
    <xf numFmtId="0" fontId="4" fillId="7" borderId="5" xfId="4" applyFont="true" applyFill="true" applyBorder="true" applyAlignment="true">
      <alignment textRotation="90"/>
    </xf>
    <xf numFmtId="0" fontId="4" fillId="7" borderId="6" xfId="4" applyFont="true" applyFill="true" applyBorder="true" applyAlignment="true">
      <alignment textRotation="90"/>
    </xf>
    <xf numFmtId="0" fontId="4" fillId="24" borderId="4" xfId="4" applyFont="true" applyFill="true" applyBorder="true" applyAlignment="true">
      <alignment textRotation="90"/>
    </xf>
    <xf numFmtId="0" fontId="4" fillId="14" borderId="5" xfId="4" applyFont="true" applyFill="true" applyBorder="true" applyAlignment="true">
      <alignment textRotation="90"/>
    </xf>
    <xf numFmtId="0" fontId="6" fillId="0" borderId="23" xfId="0" applyFont="true" applyBorder="true" applyAlignment="true">
      <alignment horizontal="left" vertical="center"/>
    </xf>
    <xf numFmtId="0" fontId="6" fillId="0" borderId="23" xfId="0" applyFont="true" applyBorder="true" applyAlignment="true">
      <alignment horizontal="left"/>
    </xf>
    <xf numFmtId="0" fontId="6" fillId="2" borderId="23" xfId="0" applyFont="true" applyFill="true" applyBorder="true" applyAlignment="true">
      <alignment horizontal="left"/>
    </xf>
    <xf numFmtId="0" fontId="4" fillId="2" borderId="23" xfId="0" applyFont="true" applyFill="true" applyBorder="true" applyAlignment="true">
      <alignment horizontal="left" vertical="center"/>
    </xf>
    <xf numFmtId="0" fontId="0" fillId="0" borderId="23" xfId="0" applyBorder="true" applyAlignment="true">
      <alignment horizontal="left"/>
    </xf>
    <xf numFmtId="0" fontId="0" fillId="0" borderId="27" xfId="0" applyBorder="true" applyAlignment="true">
      <alignment horizontal="left"/>
    </xf>
    <xf numFmtId="0" fontId="0" fillId="0" borderId="0" xfId="0" applyFill="true" applyBorder="true" applyAlignment="true">
      <alignment horizontal="left"/>
    </xf>
    <xf numFmtId="0" fontId="0" fillId="0" borderId="0" xfId="0" applyAlignment="true">
      <alignment horizontal="left"/>
    </xf>
    <xf numFmtId="0" fontId="0" fillId="0" borderId="0" xfId="0" applyAlignment="true">
      <alignment horizontal="left" vertical="center"/>
    </xf>
    <xf numFmtId="0" fontId="3" fillId="0" borderId="0" xfId="0" applyFont="true" applyAlignment="true">
      <alignment horizontal="left"/>
    </xf>
    <xf numFmtId="0" fontId="0" fillId="0" borderId="0" xfId="0" applyFill="true" applyAlignment="true">
      <alignment horizontal="left" vertical="center"/>
    </xf>
    <xf numFmtId="0" fontId="0" fillId="2" borderId="0" xfId="0" applyFill="true" applyAlignment="true">
      <alignment horizontal="left"/>
    </xf>
    <xf numFmtId="0" fontId="0" fillId="0" borderId="23" xfId="0" applyBorder="true" applyAlignment="true">
      <alignment horizontal="left" vertical="center"/>
    </xf>
    <xf numFmtId="0" fontId="14" fillId="40" borderId="14" xfId="0" applyFont="true" applyFill="true" applyBorder="true" applyAlignment="true">
      <alignment horizontal="left" vertical="center" wrapText="true"/>
    </xf>
    <xf numFmtId="0" fontId="5" fillId="40" borderId="15" xfId="0" applyFont="true" applyFill="true" applyBorder="true" applyAlignment="true">
      <alignment horizontal="center" vertical="center"/>
    </xf>
    <xf numFmtId="0" fontId="3" fillId="40" borderId="17" xfId="0" applyFont="true" applyFill="true" applyBorder="true" applyAlignment="true">
      <alignment horizontal="left" vertical="center"/>
    </xf>
    <xf numFmtId="0" fontId="3" fillId="40" borderId="0" xfId="0" applyFont="true" applyFill="true" applyBorder="true" applyAlignment="true">
      <alignment vertical="center"/>
    </xf>
    <xf numFmtId="0" fontId="3" fillId="40" borderId="19" xfId="0" applyFont="true" applyFill="true" applyBorder="true" applyAlignment="true">
      <alignment horizontal="left" vertical="center"/>
    </xf>
    <xf numFmtId="0" fontId="3" fillId="40" borderId="5" xfId="0" applyFont="true" applyFill="true" applyBorder="true" applyAlignment="true">
      <alignment vertical="center"/>
    </xf>
    <xf numFmtId="0" fontId="4" fillId="40" borderId="21" xfId="0" applyFont="true" applyFill="true" applyBorder="true" applyAlignment="true">
      <alignment horizontal="left" vertical="center"/>
    </xf>
    <xf numFmtId="0" fontId="4" fillId="40" borderId="10" xfId="0" applyFont="true" applyFill="true" applyBorder="true" applyAlignment="true">
      <alignment vertical="center"/>
    </xf>
    <xf numFmtId="0" fontId="3" fillId="40" borderId="6" xfId="0" applyFont="true" applyFill="true" applyBorder="true" applyAlignment="true">
      <alignment horizontal="center" vertical="center"/>
    </xf>
    <xf numFmtId="0" fontId="3" fillId="40" borderId="10" xfId="0" applyFont="true" applyFill="true" applyBorder="true" applyAlignment="true">
      <alignment horizontal="center" vertical="center"/>
    </xf>
    <xf numFmtId="0" fontId="3" fillId="40" borderId="22" xfId="0" applyFont="true" applyFill="true" applyBorder="true" applyAlignment="true">
      <alignment horizontal="center" vertical="center"/>
    </xf>
    <xf numFmtId="0" fontId="4" fillId="40" borderId="23" xfId="0" applyFont="true" applyFill="true" applyBorder="true" applyAlignment="true">
      <alignment horizontal="left" vertical="center"/>
    </xf>
    <xf numFmtId="0" fontId="4" fillId="40" borderId="32" xfId="0" applyFont="true" applyFill="true" applyBorder="true" applyAlignment="true">
      <alignment horizontal="center" vertical="center" wrapText="true"/>
    </xf>
    <xf numFmtId="0" fontId="3" fillId="40" borderId="2" xfId="0" applyFont="true" applyFill="true" applyBorder="true" applyAlignment="true">
      <alignment vertical="center"/>
    </xf>
    <xf numFmtId="0" fontId="3" fillId="40" borderId="24" xfId="0" applyFont="true" applyFill="true" applyBorder="true" applyAlignment="true">
      <alignment vertical="center"/>
    </xf>
    <xf numFmtId="0" fontId="14" fillId="41" borderId="14" xfId="0" applyFont="true" applyFill="true" applyBorder="true" applyAlignment="true">
      <alignment horizontal="left" vertical="center" wrapText="true"/>
    </xf>
    <xf numFmtId="0" fontId="5" fillId="41" borderId="15" xfId="0" applyFont="true" applyFill="true" applyBorder="true" applyAlignment="true">
      <alignment horizontal="center" vertical="center"/>
    </xf>
    <xf numFmtId="0" fontId="3" fillId="41" borderId="17" xfId="0" applyFont="true" applyFill="true" applyBorder="true" applyAlignment="true">
      <alignment horizontal="left" vertical="center"/>
    </xf>
    <xf numFmtId="0" fontId="3" fillId="41" borderId="0" xfId="0" applyFont="true" applyFill="true" applyBorder="true" applyAlignment="true">
      <alignment vertical="center"/>
    </xf>
    <xf numFmtId="0" fontId="3" fillId="41" borderId="19" xfId="0" applyFont="true" applyFill="true" applyBorder="true" applyAlignment="true">
      <alignment horizontal="left" vertical="center"/>
    </xf>
    <xf numFmtId="0" fontId="3" fillId="41" borderId="5" xfId="0" applyFont="true" applyFill="true" applyBorder="true" applyAlignment="true">
      <alignment vertical="center"/>
    </xf>
    <xf numFmtId="0" fontId="4" fillId="41" borderId="23" xfId="0" applyFont="true" applyFill="true" applyBorder="true" applyAlignment="true">
      <alignment horizontal="left" vertical="center"/>
    </xf>
    <xf numFmtId="0" fontId="4" fillId="41" borderId="10" xfId="0" applyFont="true" applyFill="true" applyBorder="true" applyAlignment="true">
      <alignment vertical="center"/>
    </xf>
    <xf numFmtId="0" fontId="3" fillId="41" borderId="6" xfId="0" applyFont="true" applyFill="true" applyBorder="true" applyAlignment="true">
      <alignment horizontal="center" vertical="center"/>
    </xf>
    <xf numFmtId="0" fontId="3" fillId="41" borderId="10" xfId="0" applyFont="true" applyFill="true" applyBorder="true" applyAlignment="true">
      <alignment horizontal="center" vertical="center"/>
    </xf>
    <xf numFmtId="0" fontId="3" fillId="41" borderId="22" xfId="0" applyFont="true" applyFill="true" applyBorder="true" applyAlignment="true">
      <alignment horizontal="center" vertical="center"/>
    </xf>
    <xf numFmtId="0" fontId="4" fillId="41" borderId="32" xfId="0" applyFont="true" applyFill="true" applyBorder="true" applyAlignment="true">
      <alignment horizontal="center" vertical="center" wrapText="true"/>
    </xf>
    <xf numFmtId="0" fontId="3" fillId="41" borderId="2" xfId="0" applyFont="true" applyFill="true" applyBorder="true" applyAlignment="true">
      <alignment vertical="center"/>
    </xf>
    <xf numFmtId="0" fontId="3" fillId="41" borderId="8" xfId="0" applyFont="true" applyFill="true" applyBorder="true" applyAlignment="true">
      <alignment vertical="center"/>
    </xf>
    <xf numFmtId="0" fontId="3" fillId="41" borderId="26" xfId="0" applyFont="true" applyFill="true" applyBorder="true" applyAlignment="true">
      <alignment vertical="center"/>
    </xf>
    <xf numFmtId="0" fontId="14" fillId="42" borderId="14" xfId="0" applyFont="true" applyFill="true" applyBorder="true" applyAlignment="true">
      <alignment horizontal="left" vertical="center" wrapText="true"/>
    </xf>
    <xf numFmtId="0" fontId="5" fillId="42" borderId="15" xfId="0" applyFont="true" applyFill="true" applyBorder="true" applyAlignment="true">
      <alignment horizontal="center" vertical="center"/>
    </xf>
    <xf numFmtId="0" fontId="3" fillId="42" borderId="17" xfId="0" applyFont="true" applyFill="true" applyBorder="true" applyAlignment="true">
      <alignment horizontal="left" vertical="center"/>
    </xf>
    <xf numFmtId="0" fontId="3" fillId="42" borderId="0" xfId="0" applyFont="true" applyFill="true" applyBorder="true" applyAlignment="true">
      <alignment vertical="center"/>
    </xf>
    <xf numFmtId="0" fontId="3" fillId="42" borderId="19" xfId="0" applyFont="true" applyFill="true" applyBorder="true" applyAlignment="true">
      <alignment horizontal="left" vertical="center"/>
    </xf>
    <xf numFmtId="0" fontId="3" fillId="42" borderId="5" xfId="0" applyFont="true" applyFill="true" applyBorder="true" applyAlignment="true">
      <alignment vertical="center"/>
    </xf>
    <xf numFmtId="0" fontId="4" fillId="42" borderId="23" xfId="0" applyFont="true" applyFill="true" applyBorder="true" applyAlignment="true">
      <alignment horizontal="left" vertical="center"/>
    </xf>
    <xf numFmtId="0" fontId="4" fillId="42" borderId="13" xfId="0" applyFont="true" applyFill="true" applyBorder="true" applyAlignment="true">
      <alignment vertical="center"/>
    </xf>
    <xf numFmtId="0" fontId="3" fillId="42" borderId="2" xfId="0" applyFont="true" applyFill="true" applyBorder="true" applyAlignment="true">
      <alignment horizontal="center" vertical="center"/>
    </xf>
    <xf numFmtId="0" fontId="3" fillId="42" borderId="24" xfId="0" applyFont="true" applyFill="true" applyBorder="true" applyAlignment="true">
      <alignment horizontal="center" vertical="center"/>
    </xf>
    <xf numFmtId="0" fontId="3" fillId="2" borderId="58" xfId="1" applyFont="true" applyFill="true" applyBorder="true" applyAlignment="true">
      <alignment horizontal="left"/>
    </xf>
    <xf numFmtId="0" fontId="3" fillId="2" borderId="58" xfId="1" applyFont="true" applyFill="true" applyBorder="true" applyAlignment="true">
      <alignment horizontal="center"/>
    </xf>
    <xf numFmtId="0" fontId="3" fillId="2" borderId="58" xfId="1" applyFont="true" applyFill="true" applyBorder="true" applyAlignment="true">
      <alignment horizontal="right"/>
    </xf>
    <xf numFmtId="1" fontId="3" fillId="2" borderId="58" xfId="1" applyNumberFormat="true" applyFont="true" applyFill="true" applyBorder="true"/>
    <xf numFmtId="0" fontId="3" fillId="43" borderId="59" xfId="1" applyFont="true" applyFill="true" applyBorder="true" applyAlignment="true">
      <alignment horizontal="center"/>
    </xf>
    <xf numFmtId="0" fontId="3" fillId="4" borderId="0" xfId="1" applyFont="true" applyFill="true" applyBorder="true" applyAlignment="true">
      <alignment horizontal="center"/>
    </xf>
    <xf numFmtId="0" fontId="10" fillId="40" borderId="61" xfId="1" applyFont="true" applyFill="true" applyBorder="true" applyAlignment="true">
      <alignment vertical="center" textRotation="90" wrapText="true"/>
    </xf>
    <xf numFmtId="0" fontId="3" fillId="44" borderId="0" xfId="1" applyFont="true" applyFill="true" applyBorder="true" applyAlignment="true">
      <alignment horizontal="center"/>
    </xf>
    <xf numFmtId="0" fontId="3" fillId="45" borderId="60" xfId="1" applyFont="true" applyFill="true" applyBorder="true" applyAlignment="true">
      <alignment horizontal="center"/>
    </xf>
    <xf numFmtId="0" fontId="3" fillId="43" borderId="0" xfId="1" applyFont="true" applyFill="true" applyBorder="true" applyAlignment="true">
      <alignment horizontal="center"/>
    </xf>
    <xf numFmtId="0" fontId="10" fillId="41" borderId="61" xfId="1" applyFont="true" applyFill="true" applyBorder="true" applyAlignment="true">
      <alignment vertical="center" textRotation="90" wrapText="true"/>
    </xf>
    <xf numFmtId="0" fontId="3" fillId="45" borderId="0" xfId="1" applyFont="true" applyFill="true" applyBorder="true" applyAlignment="true">
      <alignment horizontal="center"/>
    </xf>
    <xf numFmtId="0" fontId="10" fillId="42" borderId="61" xfId="1" applyFont="true" applyFill="true" applyBorder="true" applyAlignment="true">
      <alignment vertical="center" textRotation="90" wrapText="true"/>
    </xf>
    <xf numFmtId="0" fontId="4" fillId="43" borderId="62" xfId="1" applyFont="true" applyFill="true" applyBorder="true" applyAlignment="true">
      <alignment horizontal="center" textRotation="90" wrapText="true"/>
    </xf>
    <xf numFmtId="0" fontId="4" fillId="4" borderId="58" xfId="1" applyFont="true" applyFill="true" applyBorder="true" applyAlignment="true">
      <alignment horizontal="center" textRotation="90" wrapText="true"/>
    </xf>
    <xf numFmtId="0" fontId="10" fillId="40" borderId="63" xfId="1" applyFont="true" applyFill="true" applyBorder="true" applyAlignment="true">
      <alignment horizontal="center" textRotation="90" wrapText="true"/>
    </xf>
    <xf numFmtId="0" fontId="4" fillId="44" borderId="58" xfId="1" applyFont="true" applyFill="true" applyBorder="true" applyAlignment="true">
      <alignment horizontal="center" textRotation="90" wrapText="true"/>
    </xf>
    <xf numFmtId="0" fontId="31" fillId="45" borderId="64" xfId="1" applyFont="true" applyFill="true" applyBorder="true" applyAlignment="true">
      <alignment horizontal="center" textRotation="90" wrapText="true"/>
    </xf>
    <xf numFmtId="0" fontId="4" fillId="43" borderId="58" xfId="1" applyFont="true" applyFill="true" applyBorder="true" applyAlignment="true">
      <alignment horizontal="center" textRotation="90" wrapText="true"/>
    </xf>
    <xf numFmtId="0" fontId="31" fillId="4" borderId="58" xfId="1" applyFont="true" applyFill="true" applyBorder="true" applyAlignment="true">
      <alignment horizontal="center" textRotation="90" wrapText="true"/>
    </xf>
    <xf numFmtId="0" fontId="10" fillId="41" borderId="63" xfId="1" applyFont="true" applyFill="true" applyBorder="true" applyAlignment="true">
      <alignment horizontal="center" textRotation="90" wrapText="true"/>
    </xf>
    <xf numFmtId="0" fontId="31" fillId="45" borderId="58" xfId="1" applyFont="true" applyFill="true" applyBorder="true" applyAlignment="true">
      <alignment horizontal="center" textRotation="90" wrapText="true"/>
    </xf>
    <xf numFmtId="0" fontId="10" fillId="42" borderId="63" xfId="1" applyFont="true" applyFill="true" applyBorder="true" applyAlignment="true">
      <alignment horizontal="center" textRotation="90" wrapText="true"/>
    </xf>
    <xf numFmtId="164" fontId="3" fillId="43" borderId="59" xfId="1" applyNumberFormat="true" applyFont="true" applyFill="true" applyBorder="true" applyAlignment="true">
      <alignment horizontal="center"/>
    </xf>
    <xf numFmtId="164" fontId="8" fillId="40" borderId="61" xfId="1" applyNumberFormat="true" applyFont="true" applyFill="true" applyBorder="true" applyAlignment="true">
      <alignment horizontal="center" wrapText="true"/>
    </xf>
    <xf numFmtId="164" fontId="3" fillId="44" borderId="0" xfId="1" applyNumberFormat="true" applyFont="true" applyFill="true" applyBorder="true" applyAlignment="true">
      <alignment horizontal="center"/>
    </xf>
    <xf numFmtId="164" fontId="3" fillId="45" borderId="60" xfId="1" applyNumberFormat="true" applyFont="true" applyFill="true" applyBorder="true" applyAlignment="true">
      <alignment horizontal="center"/>
    </xf>
    <xf numFmtId="164" fontId="3" fillId="43" borderId="0" xfId="1" applyNumberFormat="true" applyFont="true" applyFill="true" applyBorder="true" applyAlignment="true">
      <alignment horizontal="center"/>
    </xf>
    <xf numFmtId="164" fontId="8" fillId="41" borderId="61" xfId="1" applyNumberFormat="true" applyFont="true" applyFill="true" applyBorder="true" applyAlignment="true">
      <alignment horizontal="center" wrapText="true"/>
    </xf>
    <xf numFmtId="164" fontId="3" fillId="45" borderId="0" xfId="1" applyNumberFormat="true" applyFont="true" applyFill="true" applyBorder="true" applyAlignment="true">
      <alignment horizontal="center"/>
    </xf>
    <xf numFmtId="164" fontId="8" fillId="42" borderId="61" xfId="1" applyNumberFormat="true" applyFont="true" applyFill="true" applyBorder="true" applyAlignment="true">
      <alignment horizontal="center" wrapText="true"/>
    </xf>
    <xf numFmtId="164" fontId="3" fillId="43" borderId="65" xfId="1" applyNumberFormat="true" applyFont="true" applyFill="true" applyBorder="true" applyAlignment="true">
      <alignment horizontal="center"/>
    </xf>
    <xf numFmtId="164" fontId="8" fillId="40" borderId="66" xfId="1" applyNumberFormat="true" applyFont="true" applyFill="true" applyBorder="true" applyAlignment="true">
      <alignment horizontal="center" wrapText="true"/>
    </xf>
    <xf numFmtId="164" fontId="3" fillId="44" borderId="38" xfId="1" applyNumberFormat="true" applyFont="true" applyFill="true" applyBorder="true" applyAlignment="true">
      <alignment horizontal="center"/>
    </xf>
    <xf numFmtId="164" fontId="3" fillId="45" borderId="67" xfId="1" applyNumberFormat="true" applyFont="true" applyFill="true" applyBorder="true" applyAlignment="true">
      <alignment horizontal="center"/>
    </xf>
    <xf numFmtId="164" fontId="3" fillId="43" borderId="38" xfId="1" applyNumberFormat="true" applyFont="true" applyFill="true" applyBorder="true" applyAlignment="true">
      <alignment horizontal="center"/>
    </xf>
    <xf numFmtId="164" fontId="8" fillId="41" borderId="66" xfId="1" applyNumberFormat="true" applyFont="true" applyFill="true" applyBorder="true" applyAlignment="true">
      <alignment horizontal="center" wrapText="true"/>
    </xf>
    <xf numFmtId="164" fontId="3" fillId="45" borderId="38" xfId="1" applyNumberFormat="true" applyFont="true" applyFill="true" applyBorder="true" applyAlignment="true">
      <alignment horizontal="center"/>
    </xf>
    <xf numFmtId="164" fontId="8" fillId="42" borderId="66" xfId="1" applyNumberFormat="true" applyFont="true" applyFill="true" applyBorder="true" applyAlignment="true">
      <alignment horizontal="center" wrapText="true"/>
    </xf>
    <xf numFmtId="0" fontId="31" fillId="2" borderId="68" xfId="1" applyFont="true" applyFill="true" applyBorder="true" applyAlignment="true">
      <alignment horizontal="left"/>
    </xf>
    <xf numFmtId="0" fontId="31" fillId="2" borderId="58" xfId="1" applyFont="true" applyFill="true" applyBorder="true" applyAlignment="true">
      <alignment horizontal="center"/>
    </xf>
    <xf numFmtId="0" fontId="31" fillId="2" borderId="58" xfId="1" applyFont="true" applyFill="true" applyBorder="true" applyAlignment="true">
      <alignment horizontal="center" wrapText="true"/>
    </xf>
    <xf numFmtId="0" fontId="3" fillId="2" borderId="69" xfId="1" applyFont="true" applyFill="true" applyBorder="true" applyAlignment="true">
      <alignment horizontal="right"/>
    </xf>
    <xf numFmtId="0" fontId="31" fillId="2" borderId="0" xfId="1" applyFont="true" applyFill="true" applyBorder="true" applyAlignment="true">
      <alignment horizontal="center"/>
    </xf>
    <xf numFmtId="0" fontId="4" fillId="34" borderId="70" xfId="4" applyFont="true" applyFill="true" applyBorder="true" applyAlignment="true">
      <alignment horizontal="center" textRotation="90"/>
    </xf>
    <xf numFmtId="0" fontId="10" fillId="40" borderId="71" xfId="4" applyFont="true" applyFill="true" applyBorder="true" applyAlignment="true">
      <alignment horizontal="center" textRotation="90"/>
    </xf>
    <xf numFmtId="0" fontId="10" fillId="40" borderId="72" xfId="4" applyFont="true" applyFill="true" applyBorder="true" applyAlignment="true">
      <alignment horizontal="center" textRotation="90"/>
    </xf>
    <xf numFmtId="0" fontId="10" fillId="40" borderId="73" xfId="4" applyFont="true" applyFill="true" applyBorder="true" applyAlignment="true">
      <alignment horizontal="center" textRotation="90"/>
    </xf>
    <xf numFmtId="0" fontId="4" fillId="24" borderId="74" xfId="4" applyFont="true" applyFill="true" applyBorder="true" applyAlignment="true">
      <alignment horizontal="center" textRotation="90"/>
    </xf>
    <xf numFmtId="0" fontId="10" fillId="41" borderId="75" xfId="4" applyFont="true" applyFill="true" applyBorder="true" applyAlignment="true">
      <alignment horizontal="center" textRotation="90"/>
    </xf>
    <xf numFmtId="0" fontId="4" fillId="41" borderId="75" xfId="4" applyFont="true" applyFill="true" applyBorder="true" applyAlignment="true">
      <alignment horizontal="center" textRotation="90"/>
    </xf>
    <xf numFmtId="0" fontId="10" fillId="41" borderId="76" xfId="4" applyFont="true" applyFill="true" applyBorder="true" applyAlignment="true">
      <alignment horizontal="center" textRotation="90"/>
    </xf>
    <xf numFmtId="0" fontId="10" fillId="41" borderId="77" xfId="4" applyFont="true" applyFill="true" applyBorder="true" applyAlignment="true">
      <alignment horizontal="center" textRotation="90"/>
    </xf>
    <xf numFmtId="0" fontId="4" fillId="25" borderId="78" xfId="4" applyFont="true" applyFill="true" applyBorder="true" applyAlignment="true">
      <alignment horizontal="center" textRotation="90"/>
    </xf>
    <xf numFmtId="0" fontId="10" fillId="42" borderId="79" xfId="4" applyFont="true" applyFill="true" applyBorder="true" applyAlignment="true">
      <alignment horizontal="center" textRotation="90"/>
    </xf>
    <xf numFmtId="0" fontId="10" fillId="42" borderId="80" xfId="4" applyFont="true" applyFill="true" applyBorder="true" applyAlignment="true">
      <alignment horizontal="center" textRotation="90"/>
    </xf>
    <xf numFmtId="0" fontId="0" fillId="0" borderId="0" xfId="0" applyAlignment="true">
      <alignment horizontal="center" vertical="center"/>
    </xf>
    <xf numFmtId="0" fontId="0" fillId="0" borderId="0" xfId="0" applyFill="true" applyAlignment="true">
      <alignment horizontal="center" vertical="center"/>
    </xf>
    <xf numFmtId="0" fontId="0" fillId="0" borderId="0" xfId="0" applyAlignment="true">
      <alignment horizontal="center"/>
    </xf>
    <xf numFmtId="0" fontId="0" fillId="2" borderId="0" xfId="0" applyFill="true" applyAlignment="true">
      <alignment horizontal="center"/>
    </xf>
    <xf numFmtId="0" fontId="0" fillId="0" borderId="0" xfId="0" applyFill="true" applyBorder="true" applyAlignment="true">
      <alignment horizontal="center"/>
    </xf>
    <xf numFmtId="0" fontId="3" fillId="0" borderId="0" xfId="0" applyFont="true" applyAlignment="true">
      <alignment horizontal="center" vertical="center"/>
    </xf>
    <xf numFmtId="0" fontId="0" fillId="2" borderId="0" xfId="0" applyFill="true" applyAlignment="true">
      <alignment horizontal="center" vertical="center"/>
    </xf>
    <xf numFmtId="0" fontId="5" fillId="40" borderId="15" xfId="0" applyFont="true" applyFill="true" applyBorder="true" applyAlignment="true">
      <alignment horizontal="center" vertical="center"/>
    </xf>
    <xf numFmtId="0" fontId="5" fillId="41" borderId="15" xfId="0" applyFont="true" applyFill="true" applyBorder="true" applyAlignment="true">
      <alignment horizontal="center" vertical="center"/>
    </xf>
    <xf numFmtId="0" fontId="5" fillId="42" borderId="15" xfId="0" applyFont="true" applyFill="true" applyBorder="true" applyAlignment="true">
      <alignment horizontal="center" vertical="center"/>
    </xf>
    <xf numFmtId="0" fontId="3" fillId="0" borderId="13" xfId="0" applyFont="true" applyBorder="true" applyAlignment="true">
      <alignment horizontal="left" vertical="center" wrapText="true"/>
    </xf>
    <xf numFmtId="0" fontId="3" fillId="0" borderId="2" xfId="0" applyFont="true" applyBorder="true" applyAlignment="true">
      <alignment horizontal="left" vertical="center" wrapText="true"/>
    </xf>
    <xf numFmtId="0" fontId="3" fillId="0" borderId="24" xfId="0" applyFont="true" applyBorder="true" applyAlignment="true">
      <alignment horizontal="left" vertical="center" wrapText="true"/>
    </xf>
    <xf numFmtId="1" fontId="71" fillId="46" borderId="81" xfId="0" applyNumberFormat="true" applyFont="true" applyFill="true" applyBorder="true" applyAlignment="true" applyProtection="true">
      <alignment horizontal="center" vertical="center"/>
    </xf>
    <xf numFmtId="1" fontId="72" fillId="47" borderId="82" xfId="0" applyNumberFormat="true" applyFont="true" applyFill="true" applyBorder="true" applyAlignment="true" applyProtection="true">
      <alignment horizontal="center" vertical="center"/>
    </xf>
    <xf numFmtId="1" fontId="73" fillId="48" borderId="83" xfId="0" applyNumberFormat="true" applyFont="true" applyFill="true" applyBorder="true" applyAlignment="true" applyProtection="true">
      <alignment horizontal="center" vertical="center"/>
    </xf>
    <xf numFmtId="1" fontId="74" fillId="49" borderId="84" xfId="0" applyNumberFormat="true" applyFont="true" applyFill="true" applyBorder="true" applyAlignment="true" applyProtection="true">
      <alignment horizontal="center" vertical="center"/>
    </xf>
    <xf numFmtId="1" fontId="75" fillId="50" borderId="85" xfId="0" applyNumberFormat="true" applyFont="true" applyFill="true" applyBorder="true" applyAlignment="true" applyProtection="true">
      <alignment horizontal="center" vertical="center"/>
    </xf>
    <xf numFmtId="1" fontId="76" fillId="51" borderId="86" xfId="0" applyNumberFormat="true" applyFont="true" applyFill="true" applyBorder="true" applyAlignment="true" applyProtection="true">
      <alignment horizontal="center" vertical="center"/>
    </xf>
    <xf numFmtId="1" fontId="77" fillId="52" borderId="87" xfId="0" applyNumberFormat="true" applyFont="true" applyFill="true" applyBorder="true" applyAlignment="true" applyProtection="true">
      <alignment horizontal="center" vertical="center"/>
    </xf>
    <xf numFmtId="1" fontId="78" fillId="53" borderId="88" xfId="0" applyNumberFormat="true" applyFont="true" applyFill="true" applyBorder="true" applyAlignment="true" applyProtection="true">
      <alignment horizontal="center" vertical="center"/>
    </xf>
    <xf numFmtId="1" fontId="79" fillId="54" borderId="89" xfId="0" applyNumberFormat="true" applyFont="true" applyFill="true" applyBorder="true" applyAlignment="true" applyProtection="true">
      <alignment horizontal="center" vertical="center"/>
    </xf>
    <xf numFmtId="1" fontId="80" fillId="55" borderId="90" xfId="0" applyNumberFormat="true" applyFont="true" applyFill="true" applyBorder="true" applyAlignment="true" applyProtection="true">
      <alignment horizontal="center" vertical="center"/>
    </xf>
    <xf numFmtId="1" fontId="81" fillId="56" borderId="91" xfId="0" applyNumberFormat="true" applyFont="true" applyFill="true" applyBorder="true" applyAlignment="true" applyProtection="true">
      <alignment horizontal="center" vertical="center"/>
    </xf>
    <xf numFmtId="1" fontId="82" fillId="57" borderId="92" xfId="0" applyNumberFormat="true" applyFont="true" applyFill="true" applyBorder="true" applyAlignment="true" applyProtection="true">
      <alignment horizontal="center" vertical="center"/>
    </xf>
    <xf numFmtId="1" fontId="83" fillId="58" borderId="93" xfId="0" applyNumberFormat="true" applyFont="true" applyFill="true" applyBorder="true" applyAlignment="true" applyProtection="true">
      <alignment horizontal="center" vertical="center"/>
    </xf>
    <xf numFmtId="1" fontId="84" fillId="59" borderId="94" xfId="0" applyNumberFormat="true" applyFont="true" applyFill="true" applyBorder="true" applyAlignment="true" applyProtection="true">
      <alignment horizontal="center" vertical="center"/>
    </xf>
    <xf numFmtId="1" fontId="85" fillId="60" borderId="95" xfId="0" applyNumberFormat="true" applyFont="true" applyFill="true" applyBorder="true" applyAlignment="true" applyProtection="true">
      <alignment horizontal="center" vertical="center"/>
    </xf>
    <xf numFmtId="1" fontId="86" fillId="61" borderId="96" xfId="0" applyNumberFormat="true" applyFont="true" applyFill="true" applyBorder="true" applyAlignment="true" applyProtection="true">
      <alignment horizontal="center" vertical="center"/>
    </xf>
    <xf numFmtId="1" fontId="87" fillId="62" borderId="97" xfId="0" applyNumberFormat="true" applyFont="true" applyFill="true" applyBorder="true" applyAlignment="true" applyProtection="true">
      <alignment horizontal="center" vertical="center"/>
    </xf>
    <xf numFmtId="0" fontId="88" fillId="63" borderId="98" xfId="0" applyNumberFormat="true" applyFont="true" applyFill="true" applyBorder="true" applyAlignment="true" applyProtection="true">
      <alignment horizontal="center" vertical="center"/>
    </xf>
    <xf numFmtId="164" fontId="89" fillId="64" borderId="99" xfId="0" applyNumberFormat="true" applyFont="true" applyFill="true" applyBorder="true" applyAlignment="true" applyProtection="true">
      <alignment horizontal="center" vertical="center"/>
    </xf>
    <xf numFmtId="0" fontId="90" fillId="65" borderId="100" xfId="0" applyNumberFormat="true" applyFont="true" applyFill="true" applyBorder="true" applyAlignment="true" applyProtection="true">
      <alignment horizontal="center" vertical="center"/>
    </xf>
    <xf numFmtId="0" fontId="91" fillId="66" borderId="101" xfId="0" applyNumberFormat="true" applyFont="true" applyFill="true" applyBorder="true" applyAlignment="true" applyProtection="true">
      <alignment horizontal="center" vertical="center"/>
    </xf>
    <xf numFmtId="0" fontId="92" fillId="67" borderId="102" xfId="0" applyNumberFormat="true" applyFont="true" applyFill="true" applyBorder="true" applyAlignment="true" applyProtection="true">
      <alignment horizontal="center" vertical="center"/>
    </xf>
    <xf numFmtId="0" fontId="93" fillId="68" borderId="103" xfId="0" applyNumberFormat="true" applyFont="true" applyFill="true" applyBorder="true" applyAlignment="true" applyProtection="true">
      <alignment horizontal="center" vertical="center"/>
    </xf>
    <xf numFmtId="164" fontId="94" fillId="69" borderId="104" xfId="0" applyNumberFormat="true" applyFont="true" applyFill="true" applyBorder="true" applyAlignment="true" applyProtection="true">
      <alignment horizontal="center" vertical="center"/>
    </xf>
    <xf numFmtId="0" fontId="95" fillId="70" borderId="105" xfId="0" applyNumberFormat="true" applyFont="true" applyFill="true" applyBorder="true" applyAlignment="true" applyProtection="true">
      <alignment horizontal="center" vertical="center"/>
    </xf>
    <xf numFmtId="0" fontId="96" fillId="71" borderId="106" xfId="0" applyNumberFormat="true" applyFont="true" applyFill="true" applyBorder="true" applyAlignment="true" applyProtection="true">
      <alignment horizontal="center" vertical="center"/>
    </xf>
    <xf numFmtId="0" fontId="97" fillId="72" borderId="107" xfId="0" applyNumberFormat="true" applyFont="true" applyFill="true" applyBorder="true" applyAlignment="true" applyProtection="true">
      <alignment horizontal="center" vertical="center"/>
    </xf>
    <xf numFmtId="0" fontId="98" fillId="73" borderId="108" xfId="0" applyNumberFormat="true" applyFont="true" applyFill="true" applyBorder="true" applyAlignment="true" applyProtection="true">
      <alignment horizontal="center" vertical="center"/>
    </xf>
    <xf numFmtId="164" fontId="99" fillId="74" borderId="109" xfId="0" applyNumberFormat="true" applyFont="true" applyFill="true" applyBorder="true" applyAlignment="true" applyProtection="true">
      <alignment horizontal="center" vertical="center"/>
    </xf>
    <xf numFmtId="0" fontId="100" fillId="75" borderId="110" xfId="0" applyNumberFormat="true" applyFont="true" applyFill="true" applyBorder="true" applyAlignment="true" applyProtection="true">
      <alignment horizontal="center" vertical="center"/>
    </xf>
    <xf numFmtId="0" fontId="101" fillId="76" borderId="111" xfId="0" applyNumberFormat="true" applyFont="true" applyFill="true" applyBorder="true" applyAlignment="true" applyProtection="true">
      <alignment horizontal="center" vertical="center"/>
    </xf>
    <xf numFmtId="0" fontId="102" fillId="77" borderId="112" xfId="0" applyNumberFormat="true" applyFont="true" applyFill="true" applyBorder="true" applyAlignment="true" applyProtection="true">
      <alignment horizontal="center" vertical="center"/>
    </xf>
    <xf numFmtId="0" fontId="103" fillId="78" borderId="113" xfId="0" applyNumberFormat="true" applyFont="true" applyFill="true" applyBorder="true" applyAlignment="true" applyProtection="true">
      <alignment horizontal="center" vertical="center"/>
    </xf>
    <xf numFmtId="164" fontId="104" fillId="79" borderId="114" xfId="0" applyNumberFormat="true" applyFont="true" applyFill="true" applyBorder="true" applyAlignment="true" applyProtection="true">
      <alignment horizontal="center" vertical="center"/>
    </xf>
    <xf numFmtId="0" fontId="105" fillId="80" borderId="115" xfId="0" applyNumberFormat="true" applyFont="true" applyFill="true" applyBorder="true" applyAlignment="true" applyProtection="true">
      <alignment horizontal="center" vertical="center"/>
    </xf>
    <xf numFmtId="0" fontId="106" fillId="81" borderId="116" xfId="0" applyNumberFormat="true" applyFont="true" applyFill="true" applyBorder="true" applyAlignment="true" applyProtection="true">
      <alignment horizontal="center" vertical="center"/>
    </xf>
    <xf numFmtId="0" fontId="107" fillId="82" borderId="117" xfId="0" applyNumberFormat="true" applyFont="true" applyFill="true" applyBorder="true" applyAlignment="true" applyProtection="true">
      <alignment horizontal="center" vertical="center"/>
    </xf>
    <xf numFmtId="0" fontId="108" fillId="83" borderId="118" xfId="0" applyNumberFormat="true" applyFont="true" applyFill="true" applyBorder="true" applyAlignment="true" applyProtection="true">
      <alignment horizontal="center" vertical="center"/>
    </xf>
    <xf numFmtId="164" fontId="109" fillId="84" borderId="119" xfId="0" applyNumberFormat="true" applyFont="true" applyFill="true" applyBorder="true" applyAlignment="true" applyProtection="true">
      <alignment horizontal="center" vertical="center"/>
    </xf>
    <xf numFmtId="0" fontId="110" fillId="85" borderId="120" xfId="0" applyNumberFormat="true" applyFont="true" applyFill="true" applyBorder="true" applyAlignment="true" applyProtection="true">
      <alignment horizontal="center" vertical="center"/>
    </xf>
    <xf numFmtId="0" fontId="111" fillId="86" borderId="121" xfId="0" applyNumberFormat="true" applyFont="true" applyFill="true" applyBorder="true" applyAlignment="true" applyProtection="true">
      <alignment horizontal="center" vertical="center"/>
    </xf>
    <xf numFmtId="0" fontId="112" fillId="87" borderId="122" xfId="0" applyNumberFormat="true" applyFont="true" applyFill="true" applyBorder="true" applyAlignment="true" applyProtection="true">
      <alignment horizontal="center" vertical="center"/>
    </xf>
    <xf numFmtId="0" fontId="113" fillId="88" borderId="123" xfId="0" applyNumberFormat="true" applyFont="true" applyFill="true" applyBorder="true" applyAlignment="true" applyProtection="true">
      <alignment horizontal="center" vertical="center"/>
    </xf>
    <xf numFmtId="164" fontId="114" fillId="89" borderId="124" xfId="0" applyNumberFormat="true" applyFont="true" applyFill="true" applyBorder="true" applyAlignment="true" applyProtection="true">
      <alignment horizontal="center" vertical="center"/>
    </xf>
    <xf numFmtId="0" fontId="115" fillId="90" borderId="125" xfId="0" applyNumberFormat="true" applyFont="true" applyFill="true" applyBorder="true" applyAlignment="true" applyProtection="true">
      <alignment horizontal="center" vertical="center"/>
    </xf>
    <xf numFmtId="0" fontId="116" fillId="91" borderId="126" xfId="0" applyNumberFormat="true" applyFont="true" applyFill="true" applyBorder="true" applyAlignment="true" applyProtection="true">
      <alignment horizontal="center" vertical="center"/>
    </xf>
    <xf numFmtId="0" fontId="117" fillId="92" borderId="127" xfId="0" applyNumberFormat="true" applyFont="true" applyFill="true" applyBorder="true" applyAlignment="true" applyProtection="true">
      <alignment horizontal="center" vertical="center"/>
    </xf>
    <xf numFmtId="0" fontId="118" fillId="93" borderId="128" xfId="0" applyNumberFormat="true" applyFont="true" applyFill="true" applyBorder="true" applyAlignment="true" applyProtection="true">
      <alignment horizontal="center" vertical="center"/>
    </xf>
    <xf numFmtId="164" fontId="119" fillId="94" borderId="129" xfId="0" applyNumberFormat="true" applyFont="true" applyFill="true" applyBorder="true" applyAlignment="true" applyProtection="true">
      <alignment horizontal="center" vertical="center"/>
    </xf>
    <xf numFmtId="0" fontId="120" fillId="95" borderId="130" xfId="0" applyNumberFormat="true" applyFont="true" applyFill="true" applyBorder="true" applyAlignment="true" applyProtection="true">
      <alignment horizontal="center" vertical="center"/>
    </xf>
    <xf numFmtId="0" fontId="121" fillId="96" borderId="131" xfId="0" applyNumberFormat="true" applyFont="true" applyFill="true" applyBorder="true" applyAlignment="true" applyProtection="true">
      <alignment horizontal="center" vertical="center"/>
    </xf>
    <xf numFmtId="0" fontId="122" fillId="97" borderId="132" xfId="0" applyNumberFormat="true" applyFont="true" applyFill="true" applyBorder="true" applyAlignment="true" applyProtection="true">
      <alignment horizontal="center" vertical="center"/>
    </xf>
    <xf numFmtId="0" fontId="123" fillId="98" borderId="133" xfId="0" applyNumberFormat="true" applyFont="true" applyFill="true" applyBorder="true" applyAlignment="true" applyProtection="true">
      <alignment horizontal="center" vertical="center"/>
    </xf>
    <xf numFmtId="164" fontId="124" fillId="99" borderId="134" xfId="0" applyNumberFormat="true" applyFont="true" applyFill="true" applyBorder="true" applyAlignment="true" applyProtection="true">
      <alignment horizontal="center" vertical="center"/>
    </xf>
    <xf numFmtId="0" fontId="125" fillId="100" borderId="135" xfId="0" applyNumberFormat="true" applyFont="true" applyFill="true" applyBorder="true" applyAlignment="true" applyProtection="true">
      <alignment horizontal="center" vertical="center"/>
    </xf>
    <xf numFmtId="0" fontId="126" fillId="101" borderId="136" xfId="0" applyNumberFormat="true" applyFont="true" applyFill="true" applyBorder="true" applyAlignment="true" applyProtection="true">
      <alignment horizontal="center" vertical="center"/>
    </xf>
    <xf numFmtId="0" fontId="127" fillId="102" borderId="137" xfId="0" applyNumberFormat="true" applyFont="true" applyFill="true" applyBorder="true" applyAlignment="true" applyProtection="true">
      <alignment horizontal="center" vertical="center"/>
    </xf>
    <xf numFmtId="0" fontId="128" fillId="103" borderId="138" xfId="0" applyNumberFormat="true" applyFont="true" applyFill="true" applyBorder="true" applyAlignment="true" applyProtection="true">
      <alignment horizontal="center" vertical="center"/>
    </xf>
    <xf numFmtId="164" fontId="129" fillId="104" borderId="139" xfId="0" applyNumberFormat="true" applyFont="true" applyFill="true" applyBorder="true" applyAlignment="true" applyProtection="true">
      <alignment horizontal="center" vertical="center"/>
    </xf>
    <xf numFmtId="0" fontId="130" fillId="105" borderId="140" xfId="0" applyNumberFormat="true" applyFont="true" applyFill="true" applyBorder="true" applyAlignment="true" applyProtection="true">
      <alignment horizontal="center" vertical="center"/>
    </xf>
    <xf numFmtId="0" fontId="131" fillId="106" borderId="141" xfId="0" applyNumberFormat="true" applyFont="true" applyFill="true" applyBorder="true" applyAlignment="true" applyProtection="true">
      <alignment horizontal="center" vertical="center"/>
    </xf>
    <xf numFmtId="0" fontId="132" fillId="107" borderId="142" xfId="0" applyNumberFormat="true" applyFont="true" applyFill="true" applyBorder="true" applyAlignment="true" applyProtection="true">
      <alignment horizontal="center" vertical="center"/>
    </xf>
    <xf numFmtId="0" fontId="133" fillId="108" borderId="143" xfId="0" applyNumberFormat="true" applyFont="true" applyFill="true" applyBorder="true" applyAlignment="true" applyProtection="true">
      <alignment horizontal="center" vertical="center"/>
    </xf>
    <xf numFmtId="164" fontId="134" fillId="109" borderId="144" xfId="0" applyNumberFormat="true" applyFont="true" applyFill="true" applyBorder="true" applyAlignment="true" applyProtection="true">
      <alignment horizontal="center" vertical="center"/>
    </xf>
    <xf numFmtId="0" fontId="135" fillId="110" borderId="145" xfId="0" applyNumberFormat="true" applyFont="true" applyFill="true" applyBorder="true" applyAlignment="true" applyProtection="true">
      <alignment horizontal="center" vertical="center"/>
    </xf>
    <xf numFmtId="0" fontId="136" fillId="111" borderId="146" xfId="0" applyNumberFormat="true" applyFont="true" applyFill="true" applyBorder="true" applyAlignment="true" applyProtection="true">
      <alignment horizontal="center" vertical="center"/>
    </xf>
    <xf numFmtId="0" fontId="137" fillId="112" borderId="147" xfId="0" applyNumberFormat="true" applyFont="true" applyFill="true" applyBorder="true" applyAlignment="true" applyProtection="true">
      <alignment horizontal="center" vertical="center"/>
    </xf>
    <xf numFmtId="0" fontId="138" fillId="113" borderId="148" xfId="0" applyNumberFormat="true" applyFont="true" applyFill="true" applyBorder="true" applyAlignment="true" applyProtection="true">
      <alignment horizontal="center" vertical="center"/>
    </xf>
    <xf numFmtId="164" fontId="139" fillId="114" borderId="149" xfId="0" applyNumberFormat="true" applyFont="true" applyFill="true" applyBorder="true" applyAlignment="true" applyProtection="true">
      <alignment horizontal="center" vertical="center"/>
    </xf>
    <xf numFmtId="0" fontId="140" fillId="115" borderId="150" xfId="0" applyNumberFormat="true" applyFont="true" applyFill="true" applyBorder="true" applyAlignment="true" applyProtection="true">
      <alignment horizontal="center" vertical="center"/>
    </xf>
    <xf numFmtId="0" fontId="141" fillId="116" borderId="151" xfId="0" applyNumberFormat="true" applyFont="true" applyFill="true" applyBorder="true" applyAlignment="true" applyProtection="true">
      <alignment horizontal="center" vertical="center"/>
    </xf>
    <xf numFmtId="0" fontId="142" fillId="117" borderId="152" xfId="0" applyNumberFormat="true" applyFont="true" applyFill="true" applyBorder="true" applyAlignment="true" applyProtection="true">
      <alignment horizontal="center" vertical="center"/>
    </xf>
    <xf numFmtId="0" fontId="143" fillId="118" borderId="153" xfId="0" applyNumberFormat="true" applyFont="true" applyFill="true" applyBorder="true" applyAlignment="true" applyProtection="true">
      <alignment horizontal="center" vertical="center"/>
    </xf>
    <xf numFmtId="164" fontId="144" fillId="119" borderId="154" xfId="0" applyNumberFormat="true" applyFont="true" applyFill="true" applyBorder="true" applyAlignment="true" applyProtection="true">
      <alignment horizontal="center" vertical="center"/>
    </xf>
    <xf numFmtId="0" fontId="145" fillId="120" borderId="155" xfId="0" applyNumberFormat="true" applyFont="true" applyFill="true" applyBorder="true" applyAlignment="true" applyProtection="true">
      <alignment horizontal="center" vertical="center"/>
    </xf>
    <xf numFmtId="0" fontId="146" fillId="121" borderId="156" xfId="0" applyNumberFormat="true" applyFont="true" applyFill="true" applyBorder="true" applyAlignment="true" applyProtection="true">
      <alignment horizontal="center" vertical="center"/>
    </xf>
    <xf numFmtId="0" fontId="147" fillId="122" borderId="157" xfId="0" applyNumberFormat="true" applyFont="true" applyFill="true" applyBorder="true" applyAlignment="true" applyProtection="true">
      <alignment horizontal="center" vertical="center"/>
    </xf>
    <xf numFmtId="0" fontId="148" fillId="123" borderId="158" xfId="0" applyNumberFormat="true" applyFont="true" applyFill="true" applyBorder="true" applyAlignment="true" applyProtection="true">
      <alignment horizontal="center" vertical="center"/>
    </xf>
    <xf numFmtId="164" fontId="149" fillId="124" borderId="159" xfId="0" applyNumberFormat="true" applyFont="true" applyFill="true" applyBorder="true" applyAlignment="true" applyProtection="true">
      <alignment horizontal="center" vertical="center"/>
    </xf>
    <xf numFmtId="0" fontId="150" fillId="125" borderId="160" xfId="0" applyNumberFormat="true" applyFont="true" applyFill="true" applyBorder="true" applyAlignment="true" applyProtection="true">
      <alignment horizontal="center" vertical="center"/>
    </xf>
    <xf numFmtId="0" fontId="151" fillId="126" borderId="161" xfId="0" applyNumberFormat="true" applyFont="true" applyFill="true" applyBorder="true" applyAlignment="true" applyProtection="true">
      <alignment horizontal="center" vertical="center"/>
    </xf>
    <xf numFmtId="0" fontId="152" fillId="127" borderId="162" xfId="0" applyNumberFormat="true" applyFont="true" applyFill="true" applyBorder="true" applyAlignment="true" applyProtection="true">
      <alignment horizontal="center" vertical="center"/>
    </xf>
    <xf numFmtId="0" fontId="153" fillId="128" borderId="163" xfId="0" applyNumberFormat="true" applyFont="true" applyFill="true" applyBorder="true" applyAlignment="true" applyProtection="true">
      <alignment horizontal="center" vertical="center"/>
    </xf>
    <xf numFmtId="164" fontId="154" fillId="129" borderId="164" xfId="0" applyNumberFormat="true" applyFont="true" applyFill="true" applyBorder="true" applyAlignment="true" applyProtection="true">
      <alignment horizontal="center" vertical="center"/>
    </xf>
    <xf numFmtId="0" fontId="155" fillId="130" borderId="165" xfId="0" applyNumberFormat="true" applyFont="true" applyFill="true" applyBorder="true" applyAlignment="true" applyProtection="true">
      <alignment horizontal="center" vertical="center"/>
    </xf>
    <xf numFmtId="0" fontId="156" fillId="131" borderId="166" xfId="0" applyNumberFormat="true" applyFont="true" applyFill="true" applyBorder="true" applyAlignment="true" applyProtection="true">
      <alignment horizontal="center" vertical="center"/>
    </xf>
    <xf numFmtId="0" fontId="157" fillId="132" borderId="167" xfId="0" applyNumberFormat="true" applyFont="true" applyFill="true" applyBorder="true" applyAlignment="true" applyProtection="true">
      <alignment horizontal="center" vertical="center"/>
    </xf>
    <xf numFmtId="0" fontId="158" fillId="133" borderId="168" xfId="0" applyNumberFormat="true" applyFont="true" applyFill="true" applyBorder="true" applyAlignment="true" applyProtection="true">
      <alignment horizontal="center" vertical="center"/>
    </xf>
    <xf numFmtId="164" fontId="159" fillId="134" borderId="169" xfId="0" applyNumberFormat="true" applyFont="true" applyFill="true" applyBorder="true" applyAlignment="true" applyProtection="true">
      <alignment horizontal="center" vertical="center"/>
    </xf>
    <xf numFmtId="0" fontId="160" fillId="135" borderId="170" xfId="0" applyNumberFormat="true" applyFont="true" applyFill="true" applyBorder="true" applyAlignment="true" applyProtection="true">
      <alignment horizontal="center" vertical="center"/>
    </xf>
    <xf numFmtId="0" fontId="161" fillId="136" borderId="171" xfId="0" applyNumberFormat="true" applyFont="true" applyFill="true" applyBorder="true" applyAlignment="true" applyProtection="true">
      <alignment horizontal="center" vertical="center"/>
    </xf>
    <xf numFmtId="0" fontId="162" fillId="137" borderId="172" xfId="0" applyNumberFormat="true" applyFont="true" applyFill="true" applyBorder="true" applyAlignment="true" applyProtection="true">
      <alignment horizontal="center" vertical="center"/>
    </xf>
    <xf numFmtId="0" fontId="163" fillId="138" borderId="173" xfId="0" applyNumberFormat="true" applyFont="true" applyFill="true" applyBorder="true" applyAlignment="true" applyProtection="true">
      <alignment horizontal="center" vertical="center"/>
    </xf>
    <xf numFmtId="164" fontId="164" fillId="139" borderId="174" xfId="0" applyNumberFormat="true" applyFont="true" applyFill="true" applyBorder="true" applyAlignment="true" applyProtection="true">
      <alignment horizontal="center" vertical="center"/>
    </xf>
    <xf numFmtId="0" fontId="165" fillId="140" borderId="175" xfId="0" applyNumberFormat="true" applyFont="true" applyFill="true" applyBorder="true" applyAlignment="true" applyProtection="true">
      <alignment horizontal="center" vertical="center"/>
    </xf>
    <xf numFmtId="0" fontId="166" fillId="141" borderId="176" xfId="0" applyNumberFormat="true" applyFont="true" applyFill="true" applyBorder="true" applyAlignment="true" applyProtection="true">
      <alignment horizontal="center" vertical="center"/>
    </xf>
    <xf numFmtId="0" fontId="167" fillId="142" borderId="177" xfId="0" applyNumberFormat="true" applyFont="true" applyFill="true" applyBorder="true" applyAlignment="true" applyProtection="true">
      <alignment horizontal="center" vertical="center"/>
    </xf>
    <xf numFmtId="0" fontId="168" fillId="143" borderId="178" xfId="0" applyNumberFormat="true" applyFont="true" applyFill="true" applyBorder="true" applyAlignment="true" applyProtection="true">
      <alignment horizontal="center" vertical="center"/>
    </xf>
    <xf numFmtId="164" fontId="169" fillId="144" borderId="179" xfId="0" applyNumberFormat="true" applyFont="true" applyFill="true" applyBorder="true" applyAlignment="true" applyProtection="true">
      <alignment horizontal="center" vertical="center"/>
    </xf>
    <xf numFmtId="0" fontId="170" fillId="145" borderId="180" xfId="0" applyNumberFormat="true" applyFont="true" applyFill="true" applyBorder="true" applyAlignment="true" applyProtection="true">
      <alignment horizontal="center" vertical="center"/>
    </xf>
    <xf numFmtId="0" fontId="171" fillId="146" borderId="181" xfId="0" applyNumberFormat="true" applyFont="true" applyFill="true" applyBorder="true" applyAlignment="true" applyProtection="true">
      <alignment horizontal="center" vertical="center"/>
    </xf>
    <xf numFmtId="0" fontId="172" fillId="147" borderId="182" xfId="0" applyNumberFormat="true" applyFont="true" applyFill="true" applyBorder="true" applyAlignment="true" applyProtection="true">
      <alignment horizontal="center" vertical="center"/>
    </xf>
    <xf numFmtId="0" fontId="66" fillId="37" borderId="0" xfId="2" applyFont="true" applyFill="true" applyAlignment="true">
      <alignment horizontal="center" vertical="center"/>
    </xf>
    <xf numFmtId="0" fontId="67" fillId="39" borderId="15" xfId="2" applyFont="true" applyFill="true" applyBorder="true" applyAlignment="true">
      <alignment horizontal="center"/>
    </xf>
    <xf numFmtId="0" fontId="67" fillId="35" borderId="15" xfId="2" applyFont="true" applyFill="true" applyBorder="true" applyAlignment="true">
      <alignment horizontal="center"/>
    </xf>
    <xf numFmtId="0" fontId="67" fillId="35" borderId="16" xfId="2" applyFont="true" applyFill="true" applyBorder="true" applyAlignment="true">
      <alignment horizontal="center"/>
    </xf>
    <xf numFmtId="0" fontId="14" fillId="0" borderId="39" xfId="2" applyFont="true" applyFill="true" applyBorder="true" applyAlignment="true">
      <alignment horizontal="center" vertical="center" wrapText="true"/>
    </xf>
    <xf numFmtId="0" fontId="14" fillId="0" borderId="40" xfId="2" applyFont="true" applyFill="true" applyBorder="true" applyAlignment="true">
      <alignment horizontal="center" vertical="center" wrapText="true"/>
    </xf>
    <xf numFmtId="0" fontId="67" fillId="38" borderId="15" xfId="2" applyFont="true" applyFill="true" applyBorder="true" applyAlignment="true">
      <alignment horizontal="center"/>
    </xf>
    <xf numFmtId="0" fontId="14" fillId="0" borderId="45" xfId="2" applyFont="true" applyFill="true" applyBorder="true" applyAlignment="true">
      <alignment horizontal="center" vertical="center" wrapText="true"/>
    </xf>
    <xf numFmtId="0" fontId="14" fillId="0" borderId="46" xfId="2" applyFont="true" applyFill="true" applyBorder="true" applyAlignment="true">
      <alignment horizontal="center" vertical="center" wrapText="true"/>
    </xf>
    <xf numFmtId="0" fontId="14" fillId="2" borderId="51" xfId="2" applyFont="true" applyFill="true" applyBorder="true" applyAlignment="true">
      <alignment horizontal="center" vertical="center" wrapText="true"/>
    </xf>
    <xf numFmtId="0" fontId="14" fillId="2" borderId="52" xfId="2" applyFont="true" applyFill="true" applyBorder="true" applyAlignment="true">
      <alignment horizontal="center" vertical="center" wrapText="true"/>
    </xf>
    <xf numFmtId="0" fontId="63" fillId="42" borderId="59" xfId="1" applyFont="true" applyFill="true" applyBorder="true" applyAlignment="true">
      <alignment horizontal="center" vertical="center"/>
    </xf>
    <xf numFmtId="0" fontId="63" fillId="42" borderId="0" xfId="1" applyFont="true" applyFill="true" applyBorder="true" applyAlignment="true">
      <alignment horizontal="center" vertical="center"/>
    </xf>
    <xf numFmtId="0" fontId="63" fillId="42" borderId="60" xfId="1" applyFont="true" applyFill="true" applyBorder="true" applyAlignment="true">
      <alignment horizontal="center" vertical="center"/>
    </xf>
    <xf numFmtId="0" fontId="4" fillId="2" borderId="0" xfId="1" applyFont="true" applyFill="true" applyBorder="true" applyAlignment="true">
      <alignment horizontal="center" wrapText="true"/>
    </xf>
    <xf numFmtId="0" fontId="4" fillId="2" borderId="0" xfId="1" applyFont="true" applyFill="true" applyBorder="true" applyAlignment="true">
      <alignment horizontal="center"/>
    </xf>
    <xf numFmtId="0" fontId="63" fillId="40" borderId="59" xfId="1" applyFont="true" applyFill="true" applyBorder="true" applyAlignment="true">
      <alignment horizontal="center" vertical="center"/>
    </xf>
    <xf numFmtId="0" fontId="63" fillId="40" borderId="0" xfId="1" applyFont="true" applyFill="true" applyBorder="true" applyAlignment="true">
      <alignment horizontal="center" vertical="center"/>
    </xf>
    <xf numFmtId="0" fontId="63" fillId="40" borderId="60" xfId="1" applyFont="true" applyFill="true" applyBorder="true" applyAlignment="true">
      <alignment horizontal="center" vertical="center"/>
    </xf>
    <xf numFmtId="0" fontId="63" fillId="41" borderId="0" xfId="1" applyFont="true" applyFill="true" applyBorder="true" applyAlignment="true">
      <alignment horizontal="center" vertical="center"/>
    </xf>
    <xf numFmtId="0" fontId="7" fillId="9" borderId="0" xfId="1" applyFont="true" applyFill="true" applyBorder="true" applyAlignment="true">
      <alignment horizontal="center"/>
    </xf>
    <xf numFmtId="0" fontId="5" fillId="40" borderId="15" xfId="0" applyFont="true" applyFill="true" applyBorder="true" applyAlignment="true">
      <alignment horizontal="center" vertical="center"/>
    </xf>
    <xf numFmtId="0" fontId="5" fillId="30" borderId="15" xfId="0" applyFont="true" applyFill="true" applyBorder="true" applyAlignment="true">
      <alignment horizontal="center" vertical="center"/>
    </xf>
    <xf numFmtId="0" fontId="5" fillId="30" borderId="16" xfId="0" applyFont="true" applyFill="true" applyBorder="true" applyAlignment="true">
      <alignment horizontal="center" vertical="center"/>
    </xf>
    <xf numFmtId="0" fontId="5" fillId="30" borderId="0" xfId="0" applyFont="true" applyFill="true" applyBorder="true" applyAlignment="true">
      <alignment horizontal="center" vertical="center"/>
    </xf>
    <xf numFmtId="0" fontId="5" fillId="30" borderId="18" xfId="0" applyFont="true" applyFill="true" applyBorder="true" applyAlignment="true">
      <alignment horizontal="center" vertical="center"/>
    </xf>
    <xf numFmtId="0" fontId="5" fillId="40" borderId="5" xfId="0" applyFont="true" applyFill="true" applyBorder="true" applyAlignment="true">
      <alignment horizontal="center" vertical="center"/>
    </xf>
    <xf numFmtId="0" fontId="5" fillId="30" borderId="5" xfId="0" applyFont="true" applyFill="true" applyBorder="true" applyAlignment="true">
      <alignment horizontal="center" vertical="center"/>
    </xf>
    <xf numFmtId="0" fontId="5" fillId="30" borderId="20" xfId="0" applyFont="true" applyFill="true" applyBorder="true" applyAlignment="true">
      <alignment horizontal="center" vertical="center"/>
    </xf>
    <xf numFmtId="0" fontId="3" fillId="0" borderId="11" xfId="0" applyFont="true" applyBorder="true" applyAlignment="true">
      <alignment horizontal="left" vertical="center" wrapText="true"/>
    </xf>
    <xf numFmtId="0" fontId="3" fillId="0" borderId="32" xfId="0" applyFont="true" applyBorder="true" applyAlignment="true">
      <alignment horizontal="left" vertical="center" wrapText="true"/>
    </xf>
    <xf numFmtId="0" fontId="3" fillId="0" borderId="25" xfId="0" applyFont="true" applyBorder="true" applyAlignment="true">
      <alignment horizontal="left" vertical="center" wrapText="true"/>
    </xf>
    <xf numFmtId="0" fontId="0" fillId="2" borderId="0" xfId="0" applyFill="true" applyAlignment="true">
      <alignment horizontal="left" vertical="center" wrapText="true"/>
    </xf>
    <xf numFmtId="0" fontId="0" fillId="0" borderId="0" xfId="0" applyAlignment="true">
      <alignment horizontal="center" vertical="center"/>
    </xf>
    <xf numFmtId="0" fontId="5" fillId="41" borderId="15" xfId="0" applyFont="true" applyFill="true" applyBorder="true" applyAlignment="true">
      <alignment horizontal="center" vertical="center"/>
    </xf>
    <xf numFmtId="0" fontId="5" fillId="31" borderId="15" xfId="0" applyFont="true" applyFill="true" applyBorder="true" applyAlignment="true">
      <alignment horizontal="center" vertical="center"/>
    </xf>
    <xf numFmtId="0" fontId="5" fillId="31" borderId="16" xfId="0" applyFont="true" applyFill="true" applyBorder="true" applyAlignment="true">
      <alignment horizontal="center" vertical="center"/>
    </xf>
    <xf numFmtId="0" fontId="5" fillId="31" borderId="0" xfId="0" applyFont="true" applyFill="true" applyBorder="true" applyAlignment="true">
      <alignment horizontal="center" vertical="center"/>
    </xf>
    <xf numFmtId="0" fontId="5" fillId="31" borderId="18" xfId="0" applyFont="true" applyFill="true" applyBorder="true" applyAlignment="true">
      <alignment horizontal="center" vertical="center"/>
    </xf>
    <xf numFmtId="0" fontId="5" fillId="41" borderId="5" xfId="0" applyFont="true" applyFill="true" applyBorder="true" applyAlignment="true">
      <alignment horizontal="center" vertical="center"/>
    </xf>
    <xf numFmtId="0" fontId="5" fillId="31" borderId="5" xfId="0" applyFont="true" applyFill="true" applyBorder="true" applyAlignment="true">
      <alignment horizontal="center" vertical="center"/>
    </xf>
    <xf numFmtId="0" fontId="5" fillId="31" borderId="20" xfId="0" applyFont="true" applyFill="true" applyBorder="true" applyAlignment="true">
      <alignment horizontal="center" vertical="center"/>
    </xf>
    <xf numFmtId="0" fontId="5" fillId="42" borderId="15" xfId="0" applyFont="true" applyFill="true" applyBorder="true" applyAlignment="true">
      <alignment horizontal="center" vertical="center"/>
    </xf>
    <xf numFmtId="0" fontId="5" fillId="33" borderId="15" xfId="0" applyFont="true" applyFill="true" applyBorder="true" applyAlignment="true">
      <alignment horizontal="center" vertical="center"/>
    </xf>
    <xf numFmtId="0" fontId="5" fillId="33" borderId="16" xfId="0" applyFont="true" applyFill="true" applyBorder="true" applyAlignment="true">
      <alignment horizontal="center" vertical="center"/>
    </xf>
    <xf numFmtId="0" fontId="5" fillId="33" borderId="0" xfId="0" applyFont="true" applyFill="true" applyBorder="true" applyAlignment="true">
      <alignment horizontal="center" vertical="center"/>
    </xf>
    <xf numFmtId="0" fontId="5" fillId="33" borderId="18" xfId="0" applyFont="true" applyFill="true" applyBorder="true" applyAlignment="true">
      <alignment horizontal="center" vertical="center"/>
    </xf>
    <xf numFmtId="0" fontId="5" fillId="42" borderId="5" xfId="0" applyFont="true" applyFill="true" applyBorder="true" applyAlignment="true">
      <alignment horizontal="center" vertical="center"/>
    </xf>
    <xf numFmtId="0" fontId="5" fillId="33" borderId="5" xfId="0" applyFont="true" applyFill="true" applyBorder="true" applyAlignment="true">
      <alignment horizontal="center" vertical="center"/>
    </xf>
    <xf numFmtId="0" fontId="5" fillId="33" borderId="20" xfId="0" applyFont="true" applyFill="true" applyBorder="true" applyAlignment="true">
      <alignment horizontal="center" vertical="center"/>
    </xf>
    <xf numFmtId="0" fontId="3" fillId="0" borderId="13" xfId="0" applyFont="true" applyBorder="true" applyAlignment="true">
      <alignment horizontal="left" vertical="center" wrapText="true"/>
    </xf>
    <xf numFmtId="0" fontId="3" fillId="0" borderId="2" xfId="0" applyFont="true" applyBorder="true" applyAlignment="true">
      <alignment horizontal="left" vertical="center" wrapText="true"/>
    </xf>
    <xf numFmtId="0" fontId="3" fillId="0" borderId="24" xfId="0" applyFont="true" applyBorder="true" applyAlignment="true">
      <alignment horizontal="left" vertical="center" wrapText="true"/>
    </xf>
    <xf numFmtId="0" fontId="24" fillId="15" borderId="2" xfId="9" applyFont="true" applyFill="true" applyBorder="true" applyAlignment="true">
      <alignment horizontal="center" vertical="center" wrapText="true"/>
    </xf>
    <xf numFmtId="0" fontId="19" fillId="15" borderId="2" xfId="9" applyFont="true" applyFill="true" applyBorder="true" applyAlignment="true">
      <alignment vertical="center"/>
    </xf>
    <xf numFmtId="0" fontId="173" fillId="148" borderId="183" xfId="0" applyNumberFormat="true" applyFont="true" applyFill="true" applyBorder="true" applyAlignment="true" applyProtection="true">
      <alignment horizontal="center" vertical="bottom" textRotation="0" wrapText="false" indent="0" shrinkToFit="false"/>
      <protection locked="true" hidden="false"/>
    </xf>
    <xf numFmtId="0" fontId="175" fillId="149" borderId="184" xfId="0" applyNumberFormat="true" applyFont="true" applyFill="true" applyBorder="true" applyAlignment="true" applyProtection="true">
      <alignment horizontal="center" vertical="bottom" textRotation="0" wrapText="false" indent="0" shrinkToFit="false"/>
      <protection locked="true" hidden="false"/>
    </xf>
    <xf numFmtId="0" fontId="177" fillId="150" borderId="185" xfId="0" applyNumberFormat="true" applyFont="true" applyFill="true" applyBorder="true" applyAlignment="true" applyProtection="true">
      <alignment horizontal="center" vertical="bottom" textRotation="0" wrapText="false" indent="0" shrinkToFit="false"/>
      <protection locked="true" hidden="false"/>
    </xf>
  </cellXfs>
  <cellStyles count="10">
    <cellStyle name="General Headings" xfId="8"/>
    <cellStyle name="Hyperlink" xfId="3" builtinId="8"/>
    <cellStyle name="Hyperlink 2" xfId="7"/>
    <cellStyle name="Normal" xfId="0" builtinId="0"/>
    <cellStyle name="Normal 2" xfId="2"/>
    <cellStyle name="Normal 2 2" xfId="4"/>
    <cellStyle name="Normal 2 2 2" xfId="6"/>
    <cellStyle name="Normal 3" xfId="5"/>
    <cellStyle name="Normal 3 2" xfId="9"/>
    <cellStyle name="Normal 6" xfId="1"/>
  </cellStyles>
  <dxfs count="204">
    <dxf>
      <font>
        <color rgb="FFCCECFF"/>
      </font>
      <fill>
        <patternFill>
          <bgColor rgb="FFCCECFF"/>
        </patternFill>
      </fill>
    </dxf>
    <dxf>
      <font>
        <color rgb="FFCCECFF"/>
      </font>
      <fill>
        <patternFill>
          <bgColor rgb="FFCCECFF"/>
        </patternFill>
      </fill>
    </dxf>
    <dxf>
      <font>
        <color theme="7" tint="0.79995117038484"/>
      </font>
      <fill>
        <patternFill>
          <bgColor theme="7" tint="0.79995117038484"/>
        </patternFill>
      </fill>
    </dxf>
    <dxf>
      <font>
        <color theme="7" tint="0.79995117038484"/>
      </font>
      <fill>
        <patternFill>
          <bgColor theme="7" tint="0.79995117038484"/>
        </patternFill>
      </fill>
    </dxf>
    <dxf>
      <font>
        <color theme="7" tint="0.79995117038484"/>
      </font>
      <fill>
        <patternFill>
          <bgColor theme="7" tint="0.79995117038484"/>
        </patternFill>
      </fill>
    </dxf>
    <dxf>
      <font>
        <color theme="6" tint="0.79995117038484"/>
      </font>
      <fill>
        <patternFill>
          <bgColor theme="6" tint="0.79995117038484"/>
        </patternFill>
      </fill>
    </dxf>
    <dxf>
      <font>
        <color theme="6" tint="0.79995117038484"/>
      </font>
      <fill>
        <patternFill>
          <bgColor theme="6" tint="0.79995117038484"/>
        </patternFill>
      </fill>
    </dxf>
    <dxf>
      <font>
        <color theme="6" tint="0.79995117038484"/>
      </font>
      <fill>
        <patternFill>
          <bgColor theme="6" tint="0.79995117038484"/>
        </patternFill>
      </fill>
    </dxf>
    <dxf>
      <font>
        <color rgb="FFCCECFF"/>
      </font>
      <fill>
        <patternFill>
          <bgColor rgb="FFCCECFF"/>
        </patternFill>
      </fill>
    </dxf>
    <dxf>
      <font>
        <color rgb="FFCCECFF"/>
      </font>
      <fill>
        <patternFill>
          <bgColor rgb="FFCCECFF"/>
        </patternFill>
      </fill>
    </dxf>
    <dxf>
      <font>
        <color rgb="FFCCECFF"/>
      </font>
      <fill>
        <patternFill>
          <bgColor rgb="FFCCECFF"/>
        </patternFill>
      </fill>
    </dxf>
    <dxf>
      <font>
        <color rgb="FFFFF176"/>
      </font>
    </dxf>
    <dxf>
      <font>
        <color rgb="FFFFCA28"/>
      </font>
    </dxf>
    <dxf>
      <font>
        <color rgb="FFFFCA28"/>
      </font>
    </dxf>
    <dxf>
      <font>
        <color rgb="FFFFF176"/>
      </font>
    </dxf>
    <dxf>
      <font>
        <color rgb="FFFFCA28"/>
      </font>
    </dxf>
    <dxf>
      <font>
        <color rgb="FFFFCA28"/>
      </font>
    </dxf>
    <dxf>
      <font>
        <color rgb="FFFFCA28"/>
      </font>
    </dxf>
    <dxf>
      <font>
        <color rgb="FFFFCA28"/>
      </font>
    </dxf>
    <dxf>
      <font>
        <color rgb="FFFFF176"/>
      </font>
    </dxf>
    <dxf>
      <font>
        <color theme="0" tint="-0.1499069185461"/>
      </font>
    </dxf>
    <dxf>
      <font>
        <color theme="0" tint="-0.1499069185461"/>
      </font>
    </dxf>
    <dxf>
      <font>
        <strike val="false"/>
        <color theme="0" tint="-0.049806207464827"/>
      </font>
    </dxf>
    <dxf>
      <font>
        <color rgb="FFAB47BC"/>
      </font>
    </dxf>
    <dxf>
      <font>
        <color theme="0" tint="-0.049806207464827"/>
      </font>
    </dxf>
    <dxf>
      <font>
        <color rgb="FF66BB6A"/>
      </font>
    </dxf>
    <dxf>
      <font>
        <color rgb="FF29B6F6"/>
      </font>
    </dxf>
    <dxf>
      <font>
        <color theme="0" tint="-0.049806207464827"/>
      </font>
    </dxf>
    <dxf>
      <font>
        <color theme="0" tint="-0.1499069185461"/>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FDCFFA"/>
      </font>
    </dxf>
    <dxf>
      <font>
        <color rgb="FFFDCFFA"/>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theme="0"/>
      </font>
    </dxf>
    <dxf>
      <font>
        <color rgb="FFFDCFFA"/>
      </font>
    </dxf>
    <dxf>
      <font>
        <color rgb="FFFDCFFA"/>
      </font>
    </dxf>
    <dxf>
      <font>
        <color rgb="FFFDE9D9"/>
      </font>
    </dxf>
    <dxf>
      <font>
        <color rgb="FFFDCFFA"/>
      </font>
    </dxf>
    <dxf>
      <font>
        <color rgb="FFFDE9D9"/>
      </font>
    </dxf>
    <dxf>
      <font>
        <color rgb="FFFDE9D9"/>
      </font>
    </dxf>
    <dxf>
      <font>
        <color rgb="FFFDCFFA"/>
      </font>
    </dxf>
    <dxf>
      <font>
        <color rgb="FFDCE6F1"/>
      </font>
      <fill>
        <patternFill>
          <bgColor theme="4" tint="0.79995117038484"/>
        </patternFill>
      </fill>
    </dxf>
    <dxf>
      <font>
        <color rgb="FFFDE9D9"/>
      </font>
    </dxf>
    <dxf>
      <font>
        <color rgb="FFFDE9D9"/>
      </font>
    </dxf>
  </dxfs>
  <tableStyles count="0" defaultTableStyle="TableStyleMedium2" defaultPivotStyle="PivotStyleLight16"/>
  <colors>
    <mruColors>
      <color rgb="FFCCECFF"/>
      <color rgb="FFAF72B0"/>
      <color rgb="FF8CC63F"/>
      <color rgb="FF54ABDF"/>
      <color rgb="FFEBF1DE"/>
      <color rgb="FFCCFFFF"/>
      <color rgb="FFCC99FF"/>
      <color rgb="FFEDDDEA"/>
      <color rgb="FFCC00CC"/>
      <color rgb="FF9900CC"/>
    </mruColors>
  </colors>
  <extLst>
    <ext xmlns:x14="http://schemas.microsoft.com/office/spreadsheetml/2009/9/main" uri="{EB79DEF2-80B8-43e5-95BD-54CBDDF9020C}">
      <x14:slicerStyles defaultSlicerStyle="SlicerStyleLight1"/>
    </ext>
  </extLst>
</styleSheet>
</file>

<file path=xl/_rels/workbook.xml.rels><?xml version="1.0" encoding="UTF-8"?><Relationships xmlns="http://schemas.openxmlformats.org/package/2006/relationships"><Relationship Target="worksheets/sheet8.xml" Type="http://schemas.openxmlformats.org/officeDocument/2006/relationships/worksheet" Id="rId8"/><Relationship Target="styles.xml" Type="http://schemas.openxmlformats.org/officeDocument/2006/relationships/styles" Id="rId13"/><Relationship Target="worksheets/sheet3.xml" Type="http://schemas.openxmlformats.org/officeDocument/2006/relationships/worksheet" Id="rId3"/><Relationship Target="worksheets/sheet7.xml" Type="http://schemas.openxmlformats.org/officeDocument/2006/relationships/worksheet" Id="rId7"/><Relationship Target="theme/theme1.xml" Type="http://schemas.openxmlformats.org/officeDocument/2006/relationships/theme" Id="rId12"/><Relationship Target="worksheets/sheet2.xml" Type="http://schemas.openxmlformats.org/officeDocument/2006/relationships/worksheet" Id="rId2"/><Relationship Target="worksheets/sheet1.xml" Type="http://schemas.openxmlformats.org/officeDocument/2006/relationships/worksheet" Id="rId1"/><Relationship Target="worksheets/sheet6.xml" Type="http://schemas.openxmlformats.org/officeDocument/2006/relationships/worksheet" Id="rId6"/><Relationship Target="worksheets/sheet11.xml" Type="http://schemas.openxmlformats.org/officeDocument/2006/relationships/worksheet" Id="rId11"/><Relationship Target="worksheets/sheet5.xml" Type="http://schemas.openxmlformats.org/officeDocument/2006/relationships/worksheet" Id="rId5"/><Relationship Target="worksheets/sheet10.xml" Type="http://schemas.openxmlformats.org/officeDocument/2006/relationships/worksheet" Id="rId10"/><Relationship Target="worksheets/sheet4.xml" Type="http://schemas.openxmlformats.org/officeDocument/2006/relationships/worksheet" Id="rId4"/><Relationship Target="worksheets/sheet9.xml" Type="http://schemas.openxmlformats.org/officeDocument/2006/relationships/worksheet" Id="rId9"/><Relationship Target="sharedStrings.xml" Type="http://schemas.openxmlformats.org/officeDocument/2006/relationships/sharedStrings" Id="rId14"/></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530830813918544"/>
          <c:y val="4.6398843001767637E-2"/>
          <c:w val="0.87557773254293292"/>
          <c:h val="0.7870930419411859"/>
        </c:manualLayout>
      </c:layout>
      <c:barChart>
        <c:barDir val="col"/>
        <c:grouping val="stacked"/>
        <c:varyColors val="0"/>
        <c:ser>
          <c:idx val="0"/>
          <c:order val="0"/>
          <c:tx>
            <c:strRef>
              <c:f>Ladders!$P$30</c:f>
              <c:strCache>
                <c:ptCount val="1"/>
                <c:pt idx="0">
                  <c:v>Basic Service</c:v>
                </c:pt>
              </c:strCache>
            </c:strRef>
          </c:tx>
          <c:spPr>
            <a:solidFill>
              <a:srgbClr val="AB47BC"/>
            </a:solidFill>
            <a:ln>
              <a:noFill/>
            </a:ln>
            <a:effectLst/>
          </c:spPr>
          <c:invertIfNegative val="0"/>
          <c:dLbls>
            <c:numFmt formatCode="#&quot;&quot;" sourceLinked="0"/>
            <c:spPr>
              <a:noFill/>
              <a:ln>
                <a:noFill/>
              </a:ln>
              <a:effectLst/>
            </c:spPr>
            <c:txPr>
              <a:bodyPr rot="0" spcFirstLastPara="1" vertOverflow="ellipsis" vert="horz" wrap="square" anchor="ctr" anchorCtr="1"/>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Ladders!$Q$28:$V$28</c:f>
              <c:strCache>
                <c:ptCount val="6"/>
                <c:pt idx="0">
                  <c:v>National</c:v>
                </c:pt>
                <c:pt idx="1">
                  <c:v>Urban</c:v>
                </c:pt>
                <c:pt idx="2">
                  <c:v>Rural</c:v>
                </c:pt>
                <c:pt idx="3">
                  <c:v>Pre-primary</c:v>
                </c:pt>
                <c:pt idx="4">
                  <c:v>Primary</c:v>
                </c:pt>
                <c:pt idx="5">
                  <c:v>Secondary</c:v>
                </c:pt>
              </c:strCache>
            </c:strRef>
          </c:cat>
          <c:val>
            <c:numRef>
              <c:f>Ladders!$Q$30:$V$30</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0-1889-4190-9922-67FF4F945380}"/>
            </c:ext>
          </c:extLst>
        </c:ser>
        <c:ser>
          <c:idx val="1"/>
          <c:order val="1"/>
          <c:tx>
            <c:strRef>
              <c:f>Ladders!$P$31</c:f>
              <c:strCache>
                <c:ptCount val="1"/>
                <c:pt idx="0">
                  <c:v>Limited Service</c:v>
                </c:pt>
              </c:strCache>
            </c:strRef>
          </c:tx>
          <c:spPr>
            <a:solidFill>
              <a:srgbClr val="FFF176"/>
            </a:solidFill>
          </c:spPr>
          <c:invertIfNegative val="0"/>
          <c:dLbls>
            <c:dLbl>
              <c:idx val="0"/>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1889-4190-9922-67FF4F945380}"/>
                </c:ext>
              </c:extLst>
            </c:dLbl>
            <c:dLbl>
              <c:idx val="1"/>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1889-4190-9922-67FF4F945380}"/>
                </c:ext>
              </c:extLst>
            </c:dLbl>
            <c:dLbl>
              <c:idx val="2"/>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1889-4190-9922-67FF4F945380}"/>
                </c:ext>
              </c:extLst>
            </c:dLbl>
            <c:dLbl>
              <c:idx val="3"/>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1889-4190-9922-67FF4F945380}"/>
                </c:ext>
              </c:extLst>
            </c:dLbl>
            <c:dLbl>
              <c:idx val="4"/>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1889-4190-9922-67FF4F945380}"/>
                </c:ext>
              </c:extLst>
            </c:dLbl>
            <c:dLbl>
              <c:idx val="5"/>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1889-4190-9922-67FF4F945380}"/>
                </c:ext>
              </c:extLst>
            </c:dLbl>
            <c:numFmt formatCode="#&quot;&quot;" sourceLinked="0"/>
            <c:spPr>
              <a:noFill/>
              <a:ln>
                <a:noFill/>
              </a:ln>
              <a:effectLst/>
            </c:spPr>
            <c:dLblPos val="ct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ext>
            </c:extLst>
          </c:dLbls>
          <c:cat>
            <c:strRef>
              <c:f>Ladders!$Q$28:$V$28</c:f>
              <c:strCache>
                <c:ptCount val="6"/>
                <c:pt idx="0">
                  <c:v>National</c:v>
                </c:pt>
                <c:pt idx="1">
                  <c:v>Urban</c:v>
                </c:pt>
                <c:pt idx="2">
                  <c:v>Rural</c:v>
                </c:pt>
                <c:pt idx="3">
                  <c:v>Pre-primary</c:v>
                </c:pt>
                <c:pt idx="4">
                  <c:v>Primary</c:v>
                </c:pt>
                <c:pt idx="5">
                  <c:v>Secondary</c:v>
                </c:pt>
              </c:strCache>
            </c:strRef>
          </c:cat>
          <c:val>
            <c:numRef>
              <c:f>Ladders!$Q$31:$V$31</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7-1889-4190-9922-67FF4F945380}"/>
            </c:ext>
          </c:extLst>
        </c:ser>
        <c:ser>
          <c:idx val="2"/>
          <c:order val="2"/>
          <c:tx>
            <c:strRef>
              <c:f>Ladders!$P$32</c:f>
              <c:strCache>
                <c:ptCount val="1"/>
                <c:pt idx="0">
                  <c:v>No Service</c:v>
                </c:pt>
              </c:strCache>
            </c:strRef>
          </c:tx>
          <c:spPr>
            <a:solidFill>
              <a:srgbClr val="FFCA28"/>
            </a:solidFill>
          </c:spPr>
          <c:invertIfNegative val="0"/>
          <c:dLbls>
            <c:numFmt formatCode="#&quot;&quot;" sourceLinked="0"/>
            <c:spPr>
              <a:noFill/>
              <a:ln>
                <a:noFill/>
              </a:ln>
              <a:effectLst/>
            </c:spPr>
            <c:txPr>
              <a:bodyPr wrap="square" lIns="38100" tIns="19050" rIns="38100" bIns="19050" anchor="ctr">
                <a:spAutoFit/>
              </a:bodyPr>
              <a:lstStyle/>
              <a:p>
                <a:pPr>
                  <a:defRPr>
                    <a:solidFill>
                      <a:schemeClr val="tx1">
                        <a:lumMod val="100000"/>
                      </a:schemeClr>
                    </a:solidFill>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strRef>
              <c:f>Ladders!$Q$28:$V$28</c:f>
              <c:strCache>
                <c:ptCount val="6"/>
                <c:pt idx="0">
                  <c:v>National</c:v>
                </c:pt>
                <c:pt idx="1">
                  <c:v>Urban</c:v>
                </c:pt>
                <c:pt idx="2">
                  <c:v>Rural</c:v>
                </c:pt>
                <c:pt idx="3">
                  <c:v>Pre-primary</c:v>
                </c:pt>
                <c:pt idx="4">
                  <c:v>Primary</c:v>
                </c:pt>
                <c:pt idx="5">
                  <c:v>Secondary</c:v>
                </c:pt>
              </c:strCache>
            </c:strRef>
          </c:cat>
          <c:val>
            <c:numRef>
              <c:f>Ladders!$Q$32:$V$32</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8-1889-4190-9922-67FF4F945380}"/>
            </c:ext>
          </c:extLst>
        </c:ser>
        <c:dLbls>
          <c:showLegendKey val="0"/>
          <c:showVal val="0"/>
          <c:showCatName val="0"/>
          <c:showSerName val="0"/>
          <c:showPercent val="0"/>
          <c:showBubbleSize val="0"/>
        </c:dLbls>
        <c:gapWidth val="25"/>
        <c:overlap val="100"/>
        <c:axId val="84733952"/>
        <c:axId val="84736640"/>
      </c:barChart>
      <c:catAx>
        <c:axId val="847339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4736640"/>
        <c:crosses val="autoZero"/>
        <c:auto val="1"/>
        <c:lblAlgn val="ctr"/>
        <c:lblOffset val="100"/>
        <c:noMultiLvlLbl val="0"/>
      </c:catAx>
      <c:valAx>
        <c:axId val="84736640"/>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b="0">
                    <a:latin typeface="Arial" panose="020B0604020202020204" pitchFamily="34" charset="0"/>
                    <a:cs typeface="Arial" panose="020B0604020202020204" pitchFamily="34" charset="0"/>
                  </a:rPr>
                  <a:t>Proportion</a:t>
                </a:r>
                <a:r>
                  <a:rPr lang="en-US" b="0" baseline="0">
                    <a:latin typeface="Arial" panose="020B0604020202020204" pitchFamily="34" charset="0"/>
                    <a:cs typeface="Arial" panose="020B0604020202020204" pitchFamily="34" charset="0"/>
                  </a:rPr>
                  <a:t> of Schools</a:t>
                </a:r>
                <a:r>
                  <a:rPr lang="en-US" b="0">
                    <a:latin typeface="Arial" panose="020B0604020202020204" pitchFamily="34" charset="0"/>
                    <a:cs typeface="Arial" panose="020B0604020202020204" pitchFamily="34" charset="0"/>
                  </a:rPr>
                  <a:t> (%)</a:t>
                </a:r>
              </a:p>
            </c:rich>
          </c:tx>
          <c:layout>
            <c:manualLayout>
              <c:xMode val="edge"/>
              <c:yMode val="edge"/>
              <c:x val="6.2890407310506264E-3"/>
              <c:y val="0.20030988061976124"/>
            </c:manualLayout>
          </c:layout>
          <c:overlay val="0"/>
          <c:spPr>
            <a:noFill/>
            <a:ln>
              <a:noFill/>
            </a:ln>
            <a:effectLst/>
          </c:sp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4733952"/>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round/>
    </a:ln>
    <a:effectLst/>
  </c:spPr>
  <c:txPr>
    <a:bodyPr/>
    <a:lstStyle/>
    <a:p>
      <a:pPr>
        <a:defRPr b="1"/>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secondary</a:t>
            </a:r>
          </a:p>
        </c:rich>
      </c:tx>
      <c:layout>
        <c:manualLayout>
          <c:xMode val="edge"/>
          <c:yMode val="edge"/>
          <c:x val="0.2776366663844439"/>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A5B2-4C1B-9A4A-FC9067848149}"/>
                </c:ext>
              </c:extLst>
            </c:dLbl>
            <c:dLbl>
              <c:idx val="1"/>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A5B2-4C1B-9A4A-FC9067848149}"/>
                </c:ext>
              </c:extLst>
            </c:dLbl>
            <c:dLbl>
              <c:idx val="2"/>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2014</c:v>
                </c:pt>
                <c:pt idx="1">
                  <c:v>2015</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Data'!$T$6:$T$100</c:f>
              <c:numCache>
                <c:formatCode>0</c:formatCode>
                <c:ptCount val="95"/>
                <c:pt idx="0">
                  <c:v>49.717514124293785</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7CB0-478A-AF50-062CAE29978F}"/>
            </c:ext>
          </c:extLst>
        </c:ser>
        <c:ser>
          <c:idx val="0"/>
          <c:order val="1"/>
          <c:tx>
            <c:v>Improved estimates</c:v>
          </c:tx>
          <c:spPr>
            <a:ln w="19050">
              <a:solidFill>
                <a:srgbClr val="7F7F7F"/>
              </a:solidFill>
              <a:prstDash val="sysDash"/>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Estimates!$F$89:$F$105</c:f>
              <c:numCache>
                <c:formatCode>0.0</c:formatCode>
                <c:ptCount val="17"/>
                <c:pt idx="0">
                  <c:v>#N/A</c:v>
                </c:pt>
                <c:pt idx="1">
                  <c:v>#N/A</c:v>
                </c:pt>
                <c:pt idx="2">
                  <c:v>#N/A</c:v>
                </c:pt>
                <c:pt idx="3">
                  <c:v>#N/A</c:v>
                </c:pt>
                <c:pt idx="4">
                  <c:v>#N/A</c:v>
                </c:pt>
                <c:pt idx="5">
                  <c:v>#N/A</c:v>
                </c:pt>
                <c:pt idx="6">
                  <c:v>#N/A</c:v>
                </c:pt>
                <c:pt idx="7">
                  <c:v>#N/A</c:v>
                </c:pt>
                <c:pt idx="8">
                  <c:v>#N/A</c:v>
                </c:pt>
                <c:pt idx="9">
                  <c:v>#N/A</c:v>
                </c:pt>
                <c:pt idx="10">
                  <c:v>49.7</c:v>
                </c:pt>
                <c:pt idx="11">
                  <c:v>49.7</c:v>
                </c:pt>
                <c:pt idx="12">
                  <c:v>49.7</c:v>
                </c:pt>
                <c:pt idx="13">
                  <c:v>49.7</c:v>
                </c:pt>
                <c:pt idx="14">
                  <c:v>49.7</c:v>
                </c:pt>
                <c:pt idx="15">
                  <c:v>49.7</c:v>
                </c:pt>
                <c:pt idx="16">
                  <c:v>49.7</c:v>
                </c:pt>
              </c:numCache>
            </c:numRef>
          </c:yVal>
          <c:smooth val="0"/>
          <c:extLst xmlns:c16r2="http://schemas.microsoft.com/office/drawing/2015/06/chart">
            <c:ext xmlns:c16="http://schemas.microsoft.com/office/drawing/2014/chart" uri="{C3380CC4-5D6E-409C-BE32-E72D297353CC}">
              <c16:uniqueId val="{00000001-7CB0-478A-AF50-062CAE29978F}"/>
            </c:ext>
          </c:extLst>
        </c:ser>
        <c:ser>
          <c:idx val="2"/>
          <c:order val="2"/>
          <c:tx>
            <c:v>Basic estimates</c:v>
          </c:tx>
          <c:spPr>
            <a:ln w="19050">
              <a:solidFill>
                <a:srgbClr val="29B6F6"/>
              </a:solidFill>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Estimates!$G$89:$G$105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7CB0-478A-AF50-062CAE29978F}"/>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3"/>
            <c:bubble3D val="0"/>
            <c:extLst xmlns:c16r2="http://schemas.microsoft.com/office/drawing/2015/06/chart">
              <c:ext xmlns:c16="http://schemas.microsoft.com/office/drawing/2014/chart" uri="{C3380CC4-5D6E-409C-BE32-E72D297353CC}">
                <c16:uniqueId val="{00000000-4392-4C02-8932-5F3E58018C14}"/>
              </c:ext>
            </c:extLst>
          </c:dPt>
          <c:dLbls>
            <c:dLbl>
              <c:idx val="0"/>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A5B2-4C1B-9A4A-FC9067848149}"/>
                </c:ext>
              </c:extLst>
            </c:dLbl>
            <c:dLbl>
              <c:idx val="1"/>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A5B2-4C1B-9A4A-FC9067848149}"/>
                </c:ext>
              </c:extLst>
            </c:dLbl>
            <c:dLbl>
              <c:idx val="2"/>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2014</c:v>
                </c:pt>
                <c:pt idx="1">
                  <c:v>2015</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Data'!$U$6:$U$100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39B7-4C29-B526-5036EAE47AEA}"/>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Estimates!$E$89:$E$105</c:f>
              <c:numCache>
                <c:formatCode>0.0</c:formatCode>
                <c:ptCount val="17"/>
                <c:pt idx="0">
                  <c:v>#N/A</c:v>
                </c:pt>
                <c:pt idx="1">
                  <c:v>#N/A</c:v>
                </c:pt>
                <c:pt idx="2">
                  <c:v>#N/A</c:v>
                </c:pt>
                <c:pt idx="3">
                  <c:v>#N/A</c:v>
                </c:pt>
                <c:pt idx="4">
                  <c:v>#N/A</c:v>
                </c:pt>
                <c:pt idx="5">
                  <c:v>#N/A</c:v>
                </c:pt>
                <c:pt idx="6">
                  <c:v>#N/A</c:v>
                </c:pt>
                <c:pt idx="7">
                  <c:v>#N/A</c:v>
                </c:pt>
                <c:pt idx="8">
                  <c:v>#N/A</c:v>
                </c:pt>
                <c:pt idx="9">
                  <c:v>#N/A</c:v>
                </c:pt>
                <c:pt idx="10">
                  <c:v>54.2</c:v>
                </c:pt>
                <c:pt idx="11">
                  <c:v>54.2</c:v>
                </c:pt>
                <c:pt idx="12">
                  <c:v>54.2</c:v>
                </c:pt>
                <c:pt idx="13">
                  <c:v>54.2</c:v>
                </c:pt>
                <c:pt idx="14">
                  <c:v>54.2</c:v>
                </c:pt>
                <c:pt idx="15">
                  <c:v>54.2</c:v>
                </c:pt>
                <c:pt idx="16">
                  <c:v>54.2</c:v>
                </c:pt>
              </c:numCache>
            </c:numRef>
          </c:yVal>
          <c:smooth val="0"/>
          <c:extLst xmlns:c16r2="http://schemas.microsoft.com/office/drawing/2015/06/chart">
            <c:ext xmlns:c16="http://schemas.microsoft.com/office/drawing/2014/chart" uri="{C3380CC4-5D6E-409C-BE32-E72D297353CC}">
              <c16:uniqueId val="{00000005-A5B2-4C1B-9A4A-FC9067848149}"/>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A5B2-4C1B-9A4A-FC9067848149}"/>
                </c:ext>
              </c:extLst>
            </c:dLbl>
            <c:dLbl>
              <c:idx val="1"/>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A5B2-4C1B-9A4A-FC9067848149}"/>
                </c:ext>
              </c:extLst>
            </c:dLbl>
            <c:dLbl>
              <c:idx val="2"/>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2014</c:v>
                </c:pt>
                <c:pt idx="1">
                  <c:v>2015</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Data'!$S$6:$S$100</c:f>
              <c:numCache>
                <c:formatCode>0</c:formatCode>
                <c:ptCount val="95"/>
                <c:pt idx="0">
                  <c:v>54.237288135593218</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A5B2-4C1B-9A4A-FC9067848149}"/>
            </c:ext>
          </c:extLst>
        </c:ser>
        <c:dLbls>
          <c:showLegendKey val="0"/>
          <c:showVal val="0"/>
          <c:showCatName val="0"/>
          <c:showSerName val="0"/>
          <c:showPercent val="0"/>
          <c:showBubbleSize val="0"/>
        </c:dLbls>
        <c:axId val="75108736"/>
        <c:axId val="75110272"/>
      </c:scatterChart>
      <c:valAx>
        <c:axId val="75108736"/>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110272"/>
        <c:crosses val="autoZero"/>
        <c:crossBetween val="midCat"/>
        <c:majorUnit val="5"/>
      </c:valAx>
      <c:valAx>
        <c:axId val="7511027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108736"/>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pre-primary</a:t>
            </a:r>
          </a:p>
        </c:rich>
      </c:tx>
      <c:layout>
        <c:manualLayout>
          <c:xMode val="edge"/>
          <c:yMode val="edge"/>
          <c:x val="0.28423362402280361"/>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F059-4406-9515-893EDA8DDB63}"/>
                </c:ext>
              </c:extLst>
            </c:dLbl>
            <c:dLbl>
              <c:idx val="1"/>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F059-4406-9515-893EDA8DDB63}"/>
                </c:ext>
              </c:extLst>
            </c:dLbl>
            <c:dLbl>
              <c:idx val="2"/>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2014</c:v>
                </c:pt>
                <c:pt idx="1">
                  <c:v>2015</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Data'!$N$6:$N$100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F917-4453-8FB4-97D51A7CF553}"/>
            </c:ext>
          </c:extLst>
        </c:ser>
        <c:ser>
          <c:idx val="0"/>
          <c:order val="1"/>
          <c:tx>
            <c:v>Improved estimates</c:v>
          </c:tx>
          <c:spPr>
            <a:ln w="19050">
              <a:solidFill>
                <a:srgbClr val="7F7F7F"/>
              </a:solidFill>
              <a:prstDash val="sysDash"/>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Estimates!$F$55:$F$71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F917-4453-8FB4-97D51A7CF553}"/>
            </c:ext>
          </c:extLst>
        </c:ser>
        <c:ser>
          <c:idx val="2"/>
          <c:order val="2"/>
          <c:tx>
            <c:v>Basic estimates</c:v>
          </c:tx>
          <c:spPr>
            <a:ln w="19050">
              <a:solidFill>
                <a:srgbClr val="29B6F6"/>
              </a:solidFill>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Estimates!$G$55:$G$71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F917-4453-8FB4-97D51A7CF553}"/>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1"/>
            <c:bubble3D val="0"/>
            <c:extLst xmlns:c16r2="http://schemas.microsoft.com/office/drawing/2015/06/chart">
              <c:ext xmlns:c16="http://schemas.microsoft.com/office/drawing/2014/chart" uri="{C3380CC4-5D6E-409C-BE32-E72D297353CC}">
                <c16:uniqueId val="{00000000-37A2-4ECD-A9A9-67B93A35BC2B}"/>
              </c:ext>
            </c:extLst>
          </c:dPt>
          <c:dPt>
            <c:idx val="3"/>
            <c:bubble3D val="0"/>
            <c:extLst xmlns:c16r2="http://schemas.microsoft.com/office/drawing/2015/06/chart">
              <c:ext xmlns:c16="http://schemas.microsoft.com/office/drawing/2014/chart" uri="{C3380CC4-5D6E-409C-BE32-E72D297353CC}">
                <c16:uniqueId val="{00000001-37A2-4ECD-A9A9-67B93A35BC2B}"/>
              </c:ext>
            </c:extLst>
          </c:dPt>
          <c:dLbls>
            <c:dLbl>
              <c:idx val="0"/>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F059-4406-9515-893EDA8DDB63}"/>
                </c:ext>
              </c:extLst>
            </c:dLbl>
            <c:dLbl>
              <c:idx val="1"/>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37A2-4ECD-A9A9-67B93A35BC2B}"/>
                </c:ext>
              </c:extLst>
            </c:dLbl>
            <c:dLbl>
              <c:idx val="2"/>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2014</c:v>
                </c:pt>
                <c:pt idx="1">
                  <c:v>2015</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Data'!$O$6:$O$100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6060-4E30-84F7-3DA7517E41E3}"/>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Estimates!$E$55:$E$71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5-F059-4406-9515-893EDA8DDB63}"/>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F059-4406-9515-893EDA8DDB63}"/>
                </c:ext>
              </c:extLst>
            </c:dLbl>
            <c:dLbl>
              <c:idx val="1"/>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F059-4406-9515-893EDA8DDB63}"/>
                </c:ext>
              </c:extLst>
            </c:dLbl>
            <c:dLbl>
              <c:idx val="2"/>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2014</c:v>
                </c:pt>
                <c:pt idx="1">
                  <c:v>2015</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Data'!$M$6:$M$100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F059-4406-9515-893EDA8DDB63}"/>
            </c:ext>
          </c:extLst>
        </c:ser>
        <c:dLbls>
          <c:showLegendKey val="0"/>
          <c:showVal val="0"/>
          <c:showCatName val="0"/>
          <c:showSerName val="0"/>
          <c:showPercent val="0"/>
          <c:showBubbleSize val="0"/>
        </c:dLbls>
        <c:axId val="75150464"/>
        <c:axId val="75152000"/>
      </c:scatterChart>
      <c:valAx>
        <c:axId val="75150464"/>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152000"/>
        <c:crosses val="autoZero"/>
        <c:crossBetween val="midCat"/>
        <c:majorUnit val="5"/>
      </c:valAx>
      <c:valAx>
        <c:axId val="7515200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150464"/>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primary</a:t>
            </a:r>
          </a:p>
        </c:rich>
      </c:tx>
      <c:layout>
        <c:manualLayout>
          <c:xMode val="edge"/>
          <c:yMode val="edge"/>
          <c:x val="0.29543434086868176"/>
          <c:y val="3.4619549550593272E-2"/>
        </c:manualLayout>
      </c:layout>
      <c:overlay val="0"/>
      <c:spPr>
        <a:noFill/>
        <a:ln>
          <a:noFill/>
        </a:ln>
        <a:effectLst/>
      </c:spPr>
    </c:title>
    <c:autoTitleDeleted val="0"/>
    <c:plotArea>
      <c:layout>
        <c:manualLayout>
          <c:layoutTarget val="inner"/>
          <c:xMode val="edge"/>
          <c:yMode val="edge"/>
          <c:x val="9.9048438837618422E-2"/>
          <c:y val="0.14561848029718294"/>
          <c:w val="0.8183649422854401"/>
          <c:h val="0.75831976605907536"/>
        </c:manualLayout>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ABCB-4B71-A5E0-EA5D4C7428ED}"/>
                </c:ext>
              </c:extLst>
            </c:dLbl>
            <c:dLbl>
              <c:idx val="1"/>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ABCB-4B71-A5E0-EA5D4C7428ED}"/>
                </c:ext>
              </c:extLst>
            </c:dLbl>
            <c:dLbl>
              <c:idx val="2"/>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2014</c:v>
                </c:pt>
                <c:pt idx="1">
                  <c:v>2015</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Data'!$Q$6:$Q$100</c:f>
              <c:numCache>
                <c:formatCode>0</c:formatCode>
                <c:ptCount val="95"/>
                <c:pt idx="0">
                  <c:v>37.043189368770769</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AD80-4656-9641-B845885A1082}"/>
            </c:ext>
          </c:extLst>
        </c:ser>
        <c:ser>
          <c:idx val="0"/>
          <c:order val="1"/>
          <c:tx>
            <c:v>Improved estimates</c:v>
          </c:tx>
          <c:spPr>
            <a:ln w="19050">
              <a:solidFill>
                <a:srgbClr val="7F7F7F"/>
              </a:solidFill>
              <a:prstDash val="sysDash"/>
            </a:ln>
          </c:spPr>
          <c:marker>
            <c:symbol val="none"/>
          </c:marker>
          <c:dPt>
            <c:idx val="12"/>
            <c:bubble3D val="0"/>
            <c:extLst xmlns:c16r2="http://schemas.microsoft.com/office/drawing/2015/06/chart">
              <c:ext xmlns:c16="http://schemas.microsoft.com/office/drawing/2014/chart" uri="{C3380CC4-5D6E-409C-BE32-E72D297353CC}">
                <c16:uniqueId val="{00000001-AD80-4656-9641-B845885A1082}"/>
              </c:ext>
            </c:extLst>
          </c:dPt>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Estimates!$F$72:$F$88</c:f>
              <c:numCache>
                <c:formatCode>0.0</c:formatCode>
                <c:ptCount val="17"/>
                <c:pt idx="0">
                  <c:v>#N/A</c:v>
                </c:pt>
                <c:pt idx="1">
                  <c:v>#N/A</c:v>
                </c:pt>
                <c:pt idx="2">
                  <c:v>#N/A</c:v>
                </c:pt>
                <c:pt idx="3">
                  <c:v>#N/A</c:v>
                </c:pt>
                <c:pt idx="4">
                  <c:v>#N/A</c:v>
                </c:pt>
                <c:pt idx="5">
                  <c:v>#N/A</c:v>
                </c:pt>
                <c:pt idx="6">
                  <c:v>#N/A</c:v>
                </c:pt>
                <c:pt idx="7">
                  <c:v>#N/A</c:v>
                </c:pt>
                <c:pt idx="8">
                  <c:v>#N/A</c:v>
                </c:pt>
                <c:pt idx="9">
                  <c:v>#N/A</c:v>
                </c:pt>
                <c:pt idx="10">
                  <c:v>37</c:v>
                </c:pt>
                <c:pt idx="11">
                  <c:v>37</c:v>
                </c:pt>
                <c:pt idx="12">
                  <c:v>37</c:v>
                </c:pt>
                <c:pt idx="13">
                  <c:v>37</c:v>
                </c:pt>
                <c:pt idx="14">
                  <c:v>37</c:v>
                </c:pt>
                <c:pt idx="15">
                  <c:v>37</c:v>
                </c:pt>
                <c:pt idx="16">
                  <c:v>37</c:v>
                </c:pt>
              </c:numCache>
            </c:numRef>
          </c:yVal>
          <c:smooth val="0"/>
          <c:extLst xmlns:c16r2="http://schemas.microsoft.com/office/drawing/2015/06/chart">
            <c:ext xmlns:c16="http://schemas.microsoft.com/office/drawing/2014/chart" uri="{C3380CC4-5D6E-409C-BE32-E72D297353CC}">
              <c16:uniqueId val="{00000002-AD80-4656-9641-B845885A1082}"/>
            </c:ext>
          </c:extLst>
        </c:ser>
        <c:ser>
          <c:idx val="2"/>
          <c:order val="2"/>
          <c:tx>
            <c:v>Basic estimates</c:v>
          </c:tx>
          <c:spPr>
            <a:ln w="19050">
              <a:solidFill>
                <a:srgbClr val="29B6F6"/>
              </a:solidFill>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Estimates!$G$72:$G$88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3-AD80-4656-9641-B845885A1082}"/>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1"/>
            <c:bubble3D val="0"/>
            <c:extLst xmlns:c16r2="http://schemas.microsoft.com/office/drawing/2015/06/chart">
              <c:ext xmlns:c16="http://schemas.microsoft.com/office/drawing/2014/chart" uri="{C3380CC4-5D6E-409C-BE32-E72D297353CC}">
                <c16:uniqueId val="{00000001-0E29-4CD0-A28B-5DFC6A9C8B90}"/>
              </c:ext>
            </c:extLst>
          </c:dPt>
          <c:dPt>
            <c:idx val="3"/>
            <c:bubble3D val="0"/>
            <c:extLst xmlns:c16r2="http://schemas.microsoft.com/office/drawing/2015/06/chart">
              <c:ext xmlns:c16="http://schemas.microsoft.com/office/drawing/2014/chart" uri="{C3380CC4-5D6E-409C-BE32-E72D297353CC}">
                <c16:uniqueId val="{00000002-0E29-4CD0-A28B-5DFC6A9C8B90}"/>
              </c:ext>
            </c:extLst>
          </c:dPt>
          <c:dLbls>
            <c:dLbl>
              <c:idx val="0"/>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ABCB-4B71-A5E0-EA5D4C7428ED}"/>
                </c:ext>
              </c:extLst>
            </c:dLbl>
            <c:dLbl>
              <c:idx val="1"/>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0E29-4CD0-A28B-5DFC6A9C8B90}"/>
                </c:ext>
              </c:extLst>
            </c:dLbl>
            <c:dLbl>
              <c:idx val="2"/>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2014</c:v>
                </c:pt>
                <c:pt idx="1">
                  <c:v>2015</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Data'!$R$6:$R$100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041C-49EE-A046-2C57A226E146}"/>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Estimates!$E$72:$E$88</c:f>
              <c:numCache>
                <c:formatCode>0.0</c:formatCode>
                <c:ptCount val="17"/>
                <c:pt idx="0">
                  <c:v>#N/A</c:v>
                </c:pt>
                <c:pt idx="1">
                  <c:v>#N/A</c:v>
                </c:pt>
                <c:pt idx="2">
                  <c:v>#N/A</c:v>
                </c:pt>
                <c:pt idx="3">
                  <c:v>#N/A</c:v>
                </c:pt>
                <c:pt idx="4">
                  <c:v>#N/A</c:v>
                </c:pt>
                <c:pt idx="5">
                  <c:v>#N/A</c:v>
                </c:pt>
                <c:pt idx="6">
                  <c:v>#N/A</c:v>
                </c:pt>
                <c:pt idx="7">
                  <c:v>#N/A</c:v>
                </c:pt>
                <c:pt idx="8">
                  <c:v>#N/A</c:v>
                </c:pt>
                <c:pt idx="9">
                  <c:v>#N/A</c:v>
                </c:pt>
                <c:pt idx="10">
                  <c:v>41.1</c:v>
                </c:pt>
                <c:pt idx="11">
                  <c:v>41.1</c:v>
                </c:pt>
                <c:pt idx="12">
                  <c:v>41.1</c:v>
                </c:pt>
                <c:pt idx="13">
                  <c:v>41.1</c:v>
                </c:pt>
                <c:pt idx="14">
                  <c:v>41.1</c:v>
                </c:pt>
                <c:pt idx="15">
                  <c:v>41.1</c:v>
                </c:pt>
                <c:pt idx="16">
                  <c:v>41.1</c:v>
                </c:pt>
              </c:numCache>
            </c:numRef>
          </c:yVal>
          <c:smooth val="0"/>
          <c:extLst xmlns:c16r2="http://schemas.microsoft.com/office/drawing/2015/06/chart">
            <c:ext xmlns:c16="http://schemas.microsoft.com/office/drawing/2014/chart" uri="{C3380CC4-5D6E-409C-BE32-E72D297353CC}">
              <c16:uniqueId val="{00000006-ABCB-4B71-A5E0-EA5D4C7428ED}"/>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ABCB-4B71-A5E0-EA5D4C7428ED}"/>
                </c:ext>
              </c:extLst>
            </c:dLbl>
            <c:dLbl>
              <c:idx val="1"/>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ABCB-4B71-A5E0-EA5D4C7428ED}"/>
                </c:ext>
              </c:extLst>
            </c:dLbl>
            <c:dLbl>
              <c:idx val="2"/>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2014</c:v>
                </c:pt>
                <c:pt idx="1">
                  <c:v>2015</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Data'!$P$6:$P$100</c:f>
              <c:numCache>
                <c:formatCode>0</c:formatCode>
                <c:ptCount val="95"/>
                <c:pt idx="0">
                  <c:v>41.06312292358804</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9-ABCB-4B71-A5E0-EA5D4C7428ED}"/>
            </c:ext>
          </c:extLst>
        </c:ser>
        <c:dLbls>
          <c:showLegendKey val="0"/>
          <c:showVal val="0"/>
          <c:showCatName val="0"/>
          <c:showSerName val="0"/>
          <c:showPercent val="0"/>
          <c:showBubbleSize val="0"/>
        </c:dLbls>
        <c:axId val="84462208"/>
        <c:axId val="84472192"/>
      </c:scatterChart>
      <c:valAx>
        <c:axId val="84462208"/>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472192"/>
        <c:crosses val="autoZero"/>
        <c:crossBetween val="midCat"/>
        <c:majorUnit val="5"/>
      </c:valAx>
      <c:valAx>
        <c:axId val="8447219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462208"/>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secondary</a:t>
            </a:r>
          </a:p>
        </c:rich>
      </c:tx>
      <c:layout>
        <c:manualLayout>
          <c:xMode val="edge"/>
          <c:yMode val="edge"/>
          <c:x val="0.25431477483325332"/>
          <c:y val="2.5964662162944952E-2"/>
        </c:manualLayout>
      </c:layout>
      <c:overlay val="0"/>
      <c:spPr>
        <a:noFill/>
        <a:ln>
          <a:noFill/>
        </a:ln>
        <a:effectLst/>
      </c:spPr>
    </c:title>
    <c:autoTitleDeleted val="0"/>
    <c:plotArea>
      <c:layout>
        <c:manualLayout>
          <c:layoutTarget val="inner"/>
          <c:xMode val="edge"/>
          <c:yMode val="edge"/>
          <c:x val="7.5138447857666643E-2"/>
          <c:y val="0.14561848029718294"/>
          <c:w val="0.84528164658181171"/>
          <c:h val="0.75831976605907536"/>
        </c:manualLayout>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BDE4-4361-8CC4-D2CF07A5101F}"/>
                </c:ext>
              </c:extLst>
            </c:dLbl>
            <c:dLbl>
              <c:idx val="1"/>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BDE4-4361-8CC4-D2CF07A5101F}"/>
                </c:ext>
              </c:extLst>
            </c:dLbl>
            <c:dLbl>
              <c:idx val="2"/>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2014</c:v>
                </c:pt>
                <c:pt idx="1">
                  <c:v>2015</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Data'!$AV$6:$AV$100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6CD2-429A-A93F-E8762A84D91F}"/>
            </c:ext>
          </c:extLst>
        </c:ser>
        <c:ser>
          <c:idx val="0"/>
          <c:order val="1"/>
          <c:tx>
            <c:v>Improved estimates</c:v>
          </c:tx>
          <c:spPr>
            <a:ln w="19050" cap="rnd">
              <a:solidFill>
                <a:srgbClr val="7F7F7F"/>
              </a:solidFill>
              <a:prstDash val="sysDash"/>
              <a:round/>
            </a:ln>
            <a:effectLst/>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Estimates!$K$89:$K$105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6CD2-429A-A93F-E8762A84D91F}"/>
            </c:ext>
          </c:extLst>
        </c:ser>
        <c:ser>
          <c:idx val="2"/>
          <c:order val="2"/>
          <c:tx>
            <c:v>Basic estimates</c:v>
          </c:tx>
          <c:spPr>
            <a:ln w="19050" cap="rnd">
              <a:solidFill>
                <a:srgbClr val="66BB6A"/>
              </a:solidFill>
              <a:round/>
            </a:ln>
            <a:effectLst/>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Estimates!$L$89:$L$105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6CD2-429A-A93F-E8762A84D91F}"/>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3"/>
            <c:bubble3D val="0"/>
            <c:extLst xmlns:c16r2="http://schemas.microsoft.com/office/drawing/2015/06/chart">
              <c:ext xmlns:c16="http://schemas.microsoft.com/office/drawing/2014/chart" uri="{C3380CC4-5D6E-409C-BE32-E72D297353CC}">
                <c16:uniqueId val="{00000001-E3CC-4CC5-8FBC-F6488D0E3377}"/>
              </c:ext>
            </c:extLst>
          </c:dPt>
          <c:dLbls>
            <c:dLbl>
              <c:idx val="0"/>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BDE4-4361-8CC4-D2CF07A5101F}"/>
                </c:ext>
              </c:extLst>
            </c:dLbl>
            <c:dLbl>
              <c:idx val="1"/>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BDE4-4361-8CC4-D2CF07A5101F}"/>
                </c:ext>
              </c:extLst>
            </c:dLbl>
            <c:dLbl>
              <c:idx val="2"/>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2014</c:v>
                </c:pt>
                <c:pt idx="1">
                  <c:v>2015</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Data'!$AY$6:$AY$100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E3CC-4CC5-8FBC-F6488D0E3377}"/>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Estimates!$J$89:$J$105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5-BDE4-4361-8CC4-D2CF07A5101F}"/>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BDE4-4361-8CC4-D2CF07A5101F}"/>
                </c:ext>
              </c:extLst>
            </c:dLbl>
            <c:dLbl>
              <c:idx val="1"/>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BDE4-4361-8CC4-D2CF07A5101F}"/>
                </c:ext>
              </c:extLst>
            </c:dLbl>
            <c:dLbl>
              <c:idx val="2"/>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2014</c:v>
                </c:pt>
                <c:pt idx="1">
                  <c:v>2015</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Data'!$AU$6:$AU$100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BDE4-4361-8CC4-D2CF07A5101F}"/>
            </c:ext>
          </c:extLst>
        </c:ser>
        <c:dLbls>
          <c:showLegendKey val="0"/>
          <c:showVal val="0"/>
          <c:showCatName val="0"/>
          <c:showSerName val="0"/>
          <c:showPercent val="0"/>
          <c:showBubbleSize val="0"/>
        </c:dLbls>
        <c:axId val="84725120"/>
        <c:axId val="84808832"/>
      </c:scatterChart>
      <c:valAx>
        <c:axId val="8472512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08832"/>
        <c:crosses val="autoZero"/>
        <c:crossBetween val="midCat"/>
        <c:majorUnit val="5"/>
      </c:valAx>
      <c:valAx>
        <c:axId val="84808832"/>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725120"/>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pre-primary</a:t>
            </a:r>
          </a:p>
        </c:rich>
      </c:tx>
      <c:layout>
        <c:manualLayout>
          <c:xMode val="edge"/>
          <c:yMode val="edge"/>
          <c:x val="0.22854136680495582"/>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874E-47E9-A73B-F8B83BA759AC}"/>
                </c:ext>
              </c:extLst>
            </c:dLbl>
            <c:dLbl>
              <c:idx val="1"/>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874E-47E9-A73B-F8B83BA759AC}"/>
                </c:ext>
              </c:extLst>
            </c:dLbl>
            <c:dLbl>
              <c:idx val="2"/>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2014</c:v>
                </c:pt>
                <c:pt idx="1">
                  <c:v>2015</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Data'!$AL$6:$AL$100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3594-4507-B2AD-4AF496D3F56B}"/>
            </c:ext>
          </c:extLst>
        </c:ser>
        <c:ser>
          <c:idx val="0"/>
          <c:order val="1"/>
          <c:tx>
            <c:v>Improved estimates</c:v>
          </c:tx>
          <c:spPr>
            <a:ln w="19050" cap="rnd">
              <a:solidFill>
                <a:srgbClr val="7F7F7F"/>
              </a:solidFill>
              <a:prstDash val="sysDash"/>
              <a:round/>
            </a:ln>
            <a:effectLst/>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Estimates!$K$55:$K$71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3594-4507-B2AD-4AF496D3F56B}"/>
            </c:ext>
          </c:extLst>
        </c:ser>
        <c:ser>
          <c:idx val="2"/>
          <c:order val="2"/>
          <c:tx>
            <c:v>Basic estimates</c:v>
          </c:tx>
          <c:spPr>
            <a:ln w="19050" cap="rnd">
              <a:solidFill>
                <a:srgbClr val="66BB6A"/>
              </a:solidFill>
              <a:round/>
            </a:ln>
            <a:effectLst/>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Estimates!$L$55:$L$71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3594-4507-B2AD-4AF496D3F56B}"/>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1-281C-479C-A50E-9E0B1DE4225E}"/>
              </c:ext>
            </c:extLst>
          </c:dPt>
          <c:dPt>
            <c:idx val="3"/>
            <c:bubble3D val="0"/>
            <c:extLst xmlns:c16r2="http://schemas.microsoft.com/office/drawing/2015/06/chart">
              <c:ext xmlns:c16="http://schemas.microsoft.com/office/drawing/2014/chart" uri="{C3380CC4-5D6E-409C-BE32-E72D297353CC}">
                <c16:uniqueId val="{00000002-281C-479C-A50E-9E0B1DE4225E}"/>
              </c:ext>
            </c:extLst>
          </c:dPt>
          <c:dLbls>
            <c:dLbl>
              <c:idx val="0"/>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874E-47E9-A73B-F8B83BA759AC}"/>
                </c:ext>
              </c:extLst>
            </c:dLbl>
            <c:dLbl>
              <c:idx val="1"/>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281C-479C-A50E-9E0B1DE4225E}"/>
                </c:ext>
              </c:extLst>
            </c:dLbl>
            <c:dLbl>
              <c:idx val="2"/>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2014</c:v>
                </c:pt>
                <c:pt idx="1">
                  <c:v>2015</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Data'!$AO$6:$AO$100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281C-479C-A50E-9E0B1DE4225E}"/>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Estimates!$J$55:$J$71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5-874E-47E9-A73B-F8B83BA759AC}"/>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874E-47E9-A73B-F8B83BA759AC}"/>
                </c:ext>
              </c:extLst>
            </c:dLbl>
            <c:dLbl>
              <c:idx val="1"/>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874E-47E9-A73B-F8B83BA759AC}"/>
                </c:ext>
              </c:extLst>
            </c:dLbl>
            <c:dLbl>
              <c:idx val="2"/>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2014</c:v>
                </c:pt>
                <c:pt idx="1">
                  <c:v>2015</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Data'!$AK$6:$AK$100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874E-47E9-A73B-F8B83BA759AC}"/>
            </c:ext>
          </c:extLst>
        </c:ser>
        <c:dLbls>
          <c:showLegendKey val="0"/>
          <c:showVal val="0"/>
          <c:showCatName val="0"/>
          <c:showSerName val="0"/>
          <c:showPercent val="0"/>
          <c:showBubbleSize val="0"/>
        </c:dLbls>
        <c:axId val="84837120"/>
        <c:axId val="84838656"/>
      </c:scatterChart>
      <c:valAx>
        <c:axId val="8483712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38656"/>
        <c:crosses val="autoZero"/>
        <c:crossBetween val="midCat"/>
        <c:majorUnit val="5"/>
      </c:valAx>
      <c:valAx>
        <c:axId val="84838656"/>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37120"/>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primary</a:t>
            </a:r>
          </a:p>
        </c:rich>
      </c:tx>
      <c:layout>
        <c:manualLayout>
          <c:xMode val="edge"/>
          <c:yMode val="edge"/>
          <c:x val="0.28747565828464988"/>
          <c:y val="3.029210585676911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Pt>
            <c:idx val="4"/>
            <c:bubble3D val="0"/>
            <c:extLst xmlns:c16r2="http://schemas.microsoft.com/office/drawing/2015/06/chart">
              <c:ext xmlns:c16="http://schemas.microsoft.com/office/drawing/2014/chart" uri="{C3380CC4-5D6E-409C-BE32-E72D297353CC}">
                <c16:uniqueId val="{00000000-4DBA-4F05-A1E0-CE8D6364B6FF}"/>
              </c:ext>
            </c:extLst>
          </c:dPt>
          <c:dLbls>
            <c:dLbl>
              <c:idx val="0"/>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5B5F-41A6-9A27-8F0B2CF5F313}"/>
                </c:ext>
              </c:extLst>
            </c:dLbl>
            <c:dLbl>
              <c:idx val="1"/>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5B5F-41A6-9A27-8F0B2CF5F313}"/>
                </c:ext>
              </c:extLst>
            </c:dLbl>
            <c:dLbl>
              <c:idx val="2"/>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2014</c:v>
                </c:pt>
                <c:pt idx="1">
                  <c:v>2015</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Data'!$AQ$6:$AQ$100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4DBA-4F05-A1E0-CE8D6364B6FF}"/>
            </c:ext>
          </c:extLst>
        </c:ser>
        <c:ser>
          <c:idx val="0"/>
          <c:order val="1"/>
          <c:tx>
            <c:v>Improved estimates</c:v>
          </c:tx>
          <c:spPr>
            <a:ln w="19050" cap="rnd">
              <a:solidFill>
                <a:srgbClr val="7F7F7F"/>
              </a:solidFill>
              <a:prstDash val="sysDash"/>
              <a:round/>
            </a:ln>
            <a:effectLst/>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Estimates!$K$72:$K$88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4DBA-4F05-A1E0-CE8D6364B6FF}"/>
            </c:ext>
          </c:extLst>
        </c:ser>
        <c:ser>
          <c:idx val="2"/>
          <c:order val="2"/>
          <c:tx>
            <c:v>Basic estimates</c:v>
          </c:tx>
          <c:spPr>
            <a:ln w="19050" cap="rnd">
              <a:solidFill>
                <a:srgbClr val="66BB6A"/>
              </a:solidFill>
              <a:round/>
            </a:ln>
            <a:effectLst/>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Estimates!$L$72:$L$88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3-4DBA-4F05-A1E0-CE8D6364B6FF}"/>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2-78A7-40CE-80A4-E1156BAB3A35}"/>
              </c:ext>
            </c:extLst>
          </c:dPt>
          <c:dPt>
            <c:idx val="3"/>
            <c:bubble3D val="0"/>
            <c:extLst xmlns:c16r2="http://schemas.microsoft.com/office/drawing/2015/06/chart">
              <c:ext xmlns:c16="http://schemas.microsoft.com/office/drawing/2014/chart" uri="{C3380CC4-5D6E-409C-BE32-E72D297353CC}">
                <c16:uniqueId val="{00000003-78A7-40CE-80A4-E1156BAB3A35}"/>
              </c:ext>
            </c:extLst>
          </c:dPt>
          <c:dLbls>
            <c:dLbl>
              <c:idx val="0"/>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5B5F-41A6-9A27-8F0B2CF5F313}"/>
                </c:ext>
              </c:extLst>
            </c:dLbl>
            <c:dLbl>
              <c:idx val="1"/>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78A7-40CE-80A4-E1156BAB3A35}"/>
                </c:ext>
              </c:extLst>
            </c:dLbl>
            <c:dLbl>
              <c:idx val="2"/>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2014</c:v>
                </c:pt>
                <c:pt idx="1">
                  <c:v>2015</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Data'!$AT$6:$AT$100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78A7-40CE-80A4-E1156BAB3A35}"/>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Estimates!$J$72:$J$88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6-5B5F-41A6-9A27-8F0B2CF5F313}"/>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5B5F-41A6-9A27-8F0B2CF5F313}"/>
                </c:ext>
              </c:extLst>
            </c:dLbl>
            <c:dLbl>
              <c:idx val="1"/>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5B5F-41A6-9A27-8F0B2CF5F313}"/>
                </c:ext>
              </c:extLst>
            </c:dLbl>
            <c:dLbl>
              <c:idx val="2"/>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2014</c:v>
                </c:pt>
                <c:pt idx="1">
                  <c:v>2015</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Data'!$AP$6:$AP$100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9-5B5F-41A6-9A27-8F0B2CF5F313}"/>
            </c:ext>
          </c:extLst>
        </c:ser>
        <c:dLbls>
          <c:showLegendKey val="0"/>
          <c:showVal val="0"/>
          <c:showCatName val="0"/>
          <c:showSerName val="0"/>
          <c:showPercent val="0"/>
          <c:showBubbleSize val="0"/>
        </c:dLbls>
        <c:axId val="84928768"/>
        <c:axId val="85544960"/>
      </c:scatterChart>
      <c:valAx>
        <c:axId val="84928768"/>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544960"/>
        <c:crosses val="autoZero"/>
        <c:crossBetween val="midCat"/>
        <c:majorUnit val="5"/>
      </c:valAx>
      <c:valAx>
        <c:axId val="85544960"/>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928768"/>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national</a:t>
            </a:r>
          </a:p>
        </c:rich>
      </c:tx>
      <c:layout>
        <c:manualLayout>
          <c:xMode val="edge"/>
          <c:yMode val="edge"/>
          <c:x val="0.48676198933212872"/>
          <c:y val="2.5964662162944952E-2"/>
        </c:manualLayout>
      </c:layout>
      <c:overlay val="0"/>
      <c:spPr>
        <a:noFill/>
        <a:ln>
          <a:noFill/>
        </a:ln>
        <a:effectLst/>
      </c:spPr>
    </c:title>
    <c:autoTitleDeleted val="0"/>
    <c:plotArea>
      <c:layout>
        <c:manualLayout>
          <c:layoutTarget val="inner"/>
          <c:xMode val="edge"/>
          <c:yMode val="edge"/>
          <c:x val="0.34787892112113128"/>
          <c:y val="0.14129103660335879"/>
          <c:w val="0.60544076892490839"/>
          <c:h val="0.75831976605907536"/>
        </c:manualLayout>
      </c:layout>
      <c:scatterChart>
        <c:scatterStyle val="lineMarker"/>
        <c:varyColors val="0"/>
        <c:ser>
          <c:idx val="0"/>
          <c:order val="0"/>
          <c:tx>
            <c:v>Facility estimates</c:v>
          </c:tx>
          <c:spPr>
            <a:ln>
              <a:solidFill>
                <a:srgbClr val="C0C0C0"/>
              </a:solidFill>
              <a:prstDash val="sysDot"/>
            </a:ln>
          </c:spPr>
          <c:marker>
            <c:symbol val="none"/>
          </c:marker>
          <c:dPt>
            <c:idx val="7"/>
            <c:bubble3D val="0"/>
            <c:extLst xmlns:c16r2="http://schemas.microsoft.com/office/drawing/2015/06/chart">
              <c:ext xmlns:c16="http://schemas.microsoft.com/office/drawing/2014/chart" uri="{C3380CC4-5D6E-409C-BE32-E72D297353CC}">
                <c16:uniqueId val="{00000000-68E3-4103-9A58-95A15401BDEA}"/>
              </c:ext>
            </c:extLst>
          </c:dPt>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Estimates!$O$4:$O$20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68E3-4103-9A58-95A15401BDEA}"/>
            </c:ext>
          </c:extLst>
        </c:ser>
        <c:ser>
          <c:idx val="3"/>
          <c:order val="1"/>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Lbls>
            <c:dLbl>
              <c:idx val="0"/>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E96C-474E-9B2E-4F0CF1D5AF7E}"/>
                </c:ext>
              </c:extLst>
            </c:dLbl>
            <c:dLbl>
              <c:idx val="1"/>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E96C-474E-9B2E-4F0CF1D5AF7E}"/>
                </c:ext>
              </c:extLst>
            </c:dLbl>
            <c:dLbl>
              <c:idx val="2"/>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2014</c:v>
                </c:pt>
                <c:pt idx="1">
                  <c:v>2015</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Data'!$AZ$6:$AZ$100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68E3-4103-9A58-95A15401BDEA}"/>
            </c:ext>
          </c:extLst>
        </c:ser>
        <c:ser>
          <c:idx val="1"/>
          <c:order val="2"/>
          <c:tx>
            <c:v>With water estimates</c:v>
          </c:tx>
          <c:spPr>
            <a:ln w="19050" cap="rnd">
              <a:solidFill>
                <a:srgbClr val="7F7F7F"/>
              </a:solidFill>
              <a:prstDash val="sysDash"/>
              <a:round/>
            </a:ln>
            <a:effectLst/>
          </c:spPr>
          <c:marker>
            <c:symbol val="none"/>
          </c:marker>
          <c:dLbls>
            <c:dLbl>
              <c:idx val="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E647-467C-8810-9DCFD3FD5331}"/>
                </c:ext>
              </c:extLst>
            </c:dLbl>
            <c:dLbl>
              <c:idx val="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E647-467C-8810-9DCFD3FD5331}"/>
                </c:ext>
              </c:extLst>
            </c:dLbl>
            <c:dLbl>
              <c:idx val="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E647-467C-8810-9DCFD3FD5331}"/>
                </c:ext>
              </c:extLst>
            </c:dLbl>
            <c:dLbl>
              <c:idx val="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E647-467C-8810-9DCFD3FD5331}"/>
                </c:ext>
              </c:extLst>
            </c:dLbl>
            <c:dLbl>
              <c:idx val="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E647-467C-8810-9DCFD3FD5331}"/>
                </c:ext>
              </c:extLst>
            </c:dLbl>
            <c:dLbl>
              <c:idx val="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E647-467C-8810-9DCFD3FD5331}"/>
                </c:ext>
              </c:extLst>
            </c:dLbl>
            <c:dLbl>
              <c:idx val="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E647-467C-8810-9DCFD3FD5331}"/>
                </c:ext>
              </c:extLst>
            </c:dLbl>
            <c:dLbl>
              <c:idx val="7"/>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E647-467C-8810-9DCFD3FD5331}"/>
                </c:ext>
              </c:extLst>
            </c:dLbl>
            <c:dLbl>
              <c:idx val="8"/>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E647-467C-8810-9DCFD3FD5331}"/>
                </c:ext>
              </c:extLst>
            </c:dLbl>
            <c:dLbl>
              <c:idx val="9"/>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E647-467C-8810-9DCFD3FD5331}"/>
                </c:ext>
              </c:extLst>
            </c:dLbl>
            <c:dLbl>
              <c:idx val="1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E647-467C-8810-9DCFD3FD5331}"/>
                </c:ext>
              </c:extLst>
            </c:dLbl>
            <c:dLbl>
              <c:idx val="1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E647-467C-8810-9DCFD3FD5331}"/>
                </c:ext>
              </c:extLst>
            </c:dLbl>
            <c:dLbl>
              <c:idx val="1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E647-467C-8810-9DCFD3FD5331}"/>
                </c:ext>
              </c:extLst>
            </c:dLbl>
            <c:dLbl>
              <c:idx val="1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E647-467C-8810-9DCFD3FD5331}"/>
                </c:ext>
              </c:extLst>
            </c:dLbl>
            <c:dLbl>
              <c:idx val="1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E647-467C-8810-9DCFD3FD5331}"/>
                </c:ext>
              </c:extLst>
            </c:dLbl>
            <c:dLbl>
              <c:idx val="1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E647-467C-8810-9DCFD3FD5331}"/>
                </c:ext>
              </c:extLst>
            </c:dLbl>
            <c:dLbl>
              <c:idx val="1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E647-467C-8810-9DCFD3FD5331}"/>
                </c:ext>
              </c:extLst>
            </c:dLbl>
            <c:dLbl>
              <c:idx val="17"/>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E647-467C-8810-9DCFD3FD5331}"/>
                </c:ext>
              </c:extLst>
            </c:dLbl>
            <c:dLbl>
              <c:idx val="18"/>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E647-467C-8810-9DCFD3FD5331}"/>
                </c:ext>
              </c:extLst>
            </c:dLbl>
            <c:dLbl>
              <c:idx val="19"/>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E647-467C-8810-9DCFD3FD5331}"/>
                </c:ext>
              </c:extLst>
            </c:dLbl>
            <c:dLbl>
              <c:idx val="2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E647-467C-8810-9DCFD3FD5331}"/>
                </c:ext>
              </c:extLst>
            </c:dLbl>
            <c:dLbl>
              <c:idx val="2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E647-467C-8810-9DCFD3FD5331}"/>
                </c:ext>
              </c:extLst>
            </c:dLbl>
            <c:dLbl>
              <c:idx val="2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E647-467C-8810-9DCFD3FD5331}"/>
                </c:ext>
              </c:extLst>
            </c:dLbl>
            <c:dLbl>
              <c:idx val="2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8-E647-467C-8810-9DCFD3FD5331}"/>
                </c:ext>
              </c:extLst>
            </c:dLbl>
            <c:dLbl>
              <c:idx val="2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9-E647-467C-8810-9DCFD3FD5331}"/>
                </c:ext>
              </c:extLst>
            </c:dLbl>
            <c:dLbl>
              <c:idx val="2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A-E647-467C-8810-9DCFD3FD5331}"/>
                </c:ext>
              </c:extLst>
            </c:dLbl>
            <c:dLbl>
              <c:idx val="2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B-E647-467C-8810-9DCFD3FD5331}"/>
                </c:ext>
              </c:extLst>
            </c:dLbl>
            <c:dLbl>
              <c:idx val="27"/>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C-E647-467C-8810-9DCFD3FD5331}"/>
                </c:ext>
              </c:extLst>
            </c:dLbl>
            <c:dLbl>
              <c:idx val="28"/>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D-E647-467C-8810-9DCFD3FD5331}"/>
                </c:ext>
              </c:extLst>
            </c:dLbl>
            <c:dLbl>
              <c:idx val="29"/>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E-E647-467C-8810-9DCFD3FD5331}"/>
                </c:ext>
              </c:extLst>
            </c:dLbl>
            <c:dLbl>
              <c:idx val="3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F-E647-467C-8810-9DCFD3FD5331}"/>
                </c:ext>
              </c:extLst>
            </c:dLbl>
            <c:dLbl>
              <c:idx val="3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0-E647-467C-8810-9DCFD3FD5331}"/>
                </c:ext>
              </c:extLst>
            </c:dLbl>
            <c:dLbl>
              <c:idx val="3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1-E647-467C-8810-9DCFD3FD5331}"/>
                </c:ext>
              </c:extLst>
            </c:dLbl>
            <c:dLbl>
              <c:idx val="3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2-E647-467C-8810-9DCFD3FD5331}"/>
                </c:ext>
              </c:extLst>
            </c:dLbl>
            <c:dLbl>
              <c:idx val="3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3-E647-467C-8810-9DCFD3FD5331}"/>
                </c:ext>
              </c:extLst>
            </c:dLbl>
            <c:dLbl>
              <c:idx val="3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4-E647-467C-8810-9DCFD3FD5331}"/>
                </c:ext>
              </c:extLst>
            </c:dLbl>
            <c:dLbl>
              <c:idx val="3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5-E647-467C-8810-9DCFD3FD5331}"/>
                </c:ext>
              </c:extLst>
            </c:dLbl>
            <c:dLbl>
              <c:idx val="37"/>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6-E647-467C-8810-9DCFD3FD5331}"/>
                </c:ext>
              </c:extLst>
            </c:dLbl>
            <c:dLbl>
              <c:idx val="38"/>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7-E647-467C-8810-9DCFD3FD5331}"/>
                </c:ext>
              </c:extLst>
            </c:dLbl>
            <c:dLbl>
              <c:idx val="39"/>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8-E647-467C-8810-9DCFD3FD5331}"/>
                </c:ext>
              </c:extLst>
            </c:dLbl>
            <c:dLbl>
              <c:idx val="4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9-E647-467C-8810-9DCFD3FD5331}"/>
                </c:ext>
              </c:extLst>
            </c:dLbl>
            <c:dLbl>
              <c:idx val="4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A-E647-467C-8810-9DCFD3FD5331}"/>
                </c:ext>
              </c:extLst>
            </c:dLbl>
            <c:dLbl>
              <c:idx val="4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B-E647-467C-8810-9DCFD3FD5331}"/>
                </c:ext>
              </c:extLst>
            </c:dLbl>
            <c:dLbl>
              <c:idx val="4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C-E647-467C-8810-9DCFD3FD5331}"/>
                </c:ext>
              </c:extLst>
            </c:dLbl>
            <c:dLbl>
              <c:idx val="4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D-E647-467C-8810-9DCFD3FD5331}"/>
                </c:ext>
              </c:extLst>
            </c:dLbl>
            <c:dLbl>
              <c:idx val="4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E-E647-467C-8810-9DCFD3FD5331}"/>
                </c:ext>
              </c:extLst>
            </c:dLbl>
            <c:dLbl>
              <c:idx val="4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F-E647-467C-8810-9DCFD3FD533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50000"/>
                      </a:schemeClr>
                    </a:solidFill>
                    <a:latin typeface="+mn-lt"/>
                    <a:ea typeface="+mn-ea"/>
                    <a:cs typeface="+mn-cs"/>
                  </a:defRPr>
                </a:pPr>
                <a:endParaRPr lang="en-US"/>
              </a:p>
            </c:txPr>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Estimates!$P$4:$P$20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30-E647-467C-8810-9DCFD3FD5331}"/>
            </c:ext>
          </c:extLst>
        </c:ser>
        <c:ser>
          <c:idx val="4"/>
          <c:order val="3"/>
          <c:tx>
            <c:v>With water datapoints</c:v>
          </c:tx>
          <c:spPr>
            <a:ln w="19050">
              <a:noFill/>
            </a:ln>
          </c:spPr>
          <c:marker>
            <c:symbol val="circle"/>
            <c:size val="5"/>
            <c:spPr>
              <a:solidFill>
                <a:srgbClr val="7F7F7F"/>
              </a:solidFill>
              <a:ln>
                <a:solidFill>
                  <a:srgbClr val="7F7F7F"/>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E96C-474E-9B2E-4F0CF1D5AF7E}"/>
                </c:ext>
              </c:extLst>
            </c:dLbl>
            <c:dLbl>
              <c:idx val="1"/>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E96C-474E-9B2E-4F0CF1D5AF7E}"/>
                </c:ext>
              </c:extLst>
            </c:dLbl>
            <c:dLbl>
              <c:idx val="2"/>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2014</c:v>
                </c:pt>
                <c:pt idx="1">
                  <c:v>2015</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Data'!$BA$6:$BA$100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ADC4-48CB-9B8F-3B9687B4C5E4}"/>
            </c:ext>
          </c:extLst>
        </c:ser>
        <c:ser>
          <c:idx val="2"/>
          <c:order val="4"/>
          <c:tx>
            <c:v>Basic estimates</c:v>
          </c:tx>
          <c:spPr>
            <a:ln w="19050" cap="rnd">
              <a:solidFill>
                <a:srgbClr val="AB47BC"/>
              </a:solidFill>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Estimates!$Q$4:$Q$20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31-E647-467C-8810-9DCFD3FD5331}"/>
            </c:ext>
          </c:extLst>
        </c:ser>
        <c:ser>
          <c:idx val="5"/>
          <c:order val="5"/>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E96C-474E-9B2E-4F0CF1D5AF7E}"/>
                </c:ext>
              </c:extLst>
            </c:dLbl>
            <c:dLbl>
              <c:idx val="1"/>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E96C-474E-9B2E-4F0CF1D5AF7E}"/>
                </c:ext>
              </c:extLst>
            </c:dLbl>
            <c:dLbl>
              <c:idx val="2"/>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2014</c:v>
                </c:pt>
                <c:pt idx="1">
                  <c:v>2015</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Data'!$BB$6:$BB$100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ADC4-48CB-9B8F-3B9687B4C5E4}"/>
            </c:ext>
          </c:extLst>
        </c:ser>
        <c:dLbls>
          <c:showLegendKey val="0"/>
          <c:showVal val="0"/>
          <c:showCatName val="0"/>
          <c:showSerName val="0"/>
          <c:showPercent val="0"/>
          <c:showBubbleSize val="0"/>
        </c:dLbls>
        <c:axId val="85686528"/>
        <c:axId val="85692416"/>
      </c:scatterChart>
      <c:valAx>
        <c:axId val="85686528"/>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692416"/>
        <c:crosses val="autoZero"/>
        <c:crossBetween val="midCat"/>
        <c:majorUnit val="5"/>
      </c:valAx>
      <c:valAx>
        <c:axId val="8569241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686528"/>
        <c:crosses val="autoZero"/>
        <c:crossBetween val="midCat"/>
        <c:majorUnit val="20"/>
      </c:valAx>
      <c:spPr>
        <a:solidFill>
          <a:schemeClr val="bg1"/>
        </a:solidFill>
        <a:ln>
          <a:noFill/>
        </a:ln>
        <a:effectLst/>
      </c:spPr>
    </c:plotArea>
    <c:legend>
      <c:legendPos val="l"/>
      <c:layout>
        <c:manualLayout>
          <c:xMode val="edge"/>
          <c:yMode val="edge"/>
          <c:x val="0"/>
          <c:y val="0.35103303236587141"/>
          <c:w val="0.302961210239164"/>
          <c:h val="0.35680148073537926"/>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urban</a:t>
            </a:r>
          </a:p>
        </c:rich>
      </c:tx>
      <c:overlay val="0"/>
      <c:spPr>
        <a:noFill/>
        <a:ln>
          <a:noFill/>
        </a:ln>
        <a:effectLst/>
      </c:spPr>
    </c:title>
    <c:autoTitleDeleted val="0"/>
    <c:plotArea>
      <c:layout/>
      <c:scatterChart>
        <c:scatterStyle val="lineMarker"/>
        <c:varyColors val="0"/>
        <c:ser>
          <c:idx val="1"/>
          <c:order val="0"/>
          <c:tx>
            <c:v>With water estimates</c:v>
          </c:tx>
          <c:spPr>
            <a:ln w="19050">
              <a:solidFill>
                <a:srgbClr val="7F7F7F"/>
              </a:solidFill>
              <a:prstDash val="sysDash"/>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Estimates!$P$21:$P$37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039B-4DBF-9B2C-652716CA2798}"/>
            </c:ext>
          </c:extLst>
        </c:ser>
        <c:ser>
          <c:idx val="2"/>
          <c:order val="1"/>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6-039B-4DBF-9B2C-652716CA2798}"/>
              </c:ext>
            </c:extLst>
          </c:dPt>
          <c:dPt>
            <c:idx val="3"/>
            <c:bubble3D val="0"/>
            <c:extLst xmlns:c16r2="http://schemas.microsoft.com/office/drawing/2015/06/chart">
              <c:ext xmlns:c16="http://schemas.microsoft.com/office/drawing/2014/chart" uri="{C3380CC4-5D6E-409C-BE32-E72D297353CC}">
                <c16:uniqueId val="{00000005-039B-4DBF-9B2C-652716CA2798}"/>
              </c:ext>
            </c:extLst>
          </c:dPt>
          <c:dLbls>
            <c:dLbl>
              <c:idx val="0"/>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8914-4460-A1CB-00B5DF4BE337}"/>
                </c:ext>
              </c:extLst>
            </c:dLbl>
            <c:dLbl>
              <c:idx val="1"/>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039B-4DBF-9B2C-652716CA2798}"/>
                </c:ext>
              </c:extLst>
            </c:dLbl>
            <c:dLbl>
              <c:idx val="2"/>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2014</c:v>
                </c:pt>
                <c:pt idx="1">
                  <c:v>2015</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Data'!$BD$6:$BD$100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039B-4DBF-9B2C-652716CA2798}"/>
            </c:ext>
          </c:extLst>
        </c:ser>
        <c:ser>
          <c:idx val="0"/>
          <c:order val="2"/>
          <c:tx>
            <c:v>Basic estimates</c:v>
          </c:tx>
          <c:spPr>
            <a:ln>
              <a:solidFill>
                <a:srgbClr val="AB47BC"/>
              </a:solidFill>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Estimates!$Q$21:$Q$37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039B-4DBF-9B2C-652716CA2798}"/>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8914-4460-A1CB-00B5DF4BE337}"/>
                </c:ext>
              </c:extLst>
            </c:dLbl>
            <c:dLbl>
              <c:idx val="1"/>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8914-4460-A1CB-00B5DF4BE337}"/>
                </c:ext>
              </c:extLst>
            </c:dLbl>
            <c:dLbl>
              <c:idx val="2"/>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2014</c:v>
                </c:pt>
                <c:pt idx="1">
                  <c:v>2015</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Data'!$BE$6:$BE$100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4-039B-4DBF-9B2C-652716CA2798}"/>
            </c:ext>
          </c:extLst>
        </c:ser>
        <c:ser>
          <c:idx val="4"/>
          <c:order val="4"/>
          <c:tx>
            <c:v>Facility estimates</c:v>
          </c:tx>
          <c:spPr>
            <a:ln>
              <a:solidFill>
                <a:srgbClr val="C0C0C0"/>
              </a:solidFill>
              <a:prstDash val="sysDot"/>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Estimates!$O$21:$O$37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3-A9CF-4419-80EC-503C2B7FD27C}"/>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xmlns:c16r2="http://schemas.microsoft.com/office/drawing/2015/06/chart">
              <c:ext xmlns:c16="http://schemas.microsoft.com/office/drawing/2014/chart" uri="{C3380CC4-5D6E-409C-BE32-E72D297353CC}">
                <c16:uniqueId val="{00000005-A9CF-4419-80EC-503C2B7FD27C}"/>
              </c:ext>
            </c:extLst>
          </c:dPt>
          <c:dPt>
            <c:idx val="3"/>
            <c:bubble3D val="0"/>
            <c:extLst xmlns:c16r2="http://schemas.microsoft.com/office/drawing/2015/06/chart">
              <c:ext xmlns:c16="http://schemas.microsoft.com/office/drawing/2014/chart" uri="{C3380CC4-5D6E-409C-BE32-E72D297353CC}">
                <c16:uniqueId val="{00000007-A9CF-4419-80EC-503C2B7FD27C}"/>
              </c:ext>
            </c:extLst>
          </c:dPt>
          <c:dLbls>
            <c:dLbl>
              <c:idx val="0"/>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8914-4460-A1CB-00B5DF4BE337}"/>
                </c:ext>
              </c:extLst>
            </c:dLbl>
            <c:dLbl>
              <c:idx val="1"/>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A9CF-4419-80EC-503C2B7FD27C}"/>
                </c:ext>
              </c:extLst>
            </c:dLbl>
            <c:dLbl>
              <c:idx val="2"/>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2014</c:v>
                </c:pt>
                <c:pt idx="1">
                  <c:v>2015</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Data'!$BC$6:$BC$100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A9CF-4419-80EC-503C2B7FD27C}"/>
            </c:ext>
          </c:extLst>
        </c:ser>
        <c:dLbls>
          <c:showLegendKey val="0"/>
          <c:showVal val="0"/>
          <c:showCatName val="0"/>
          <c:showSerName val="0"/>
          <c:showPercent val="0"/>
          <c:showBubbleSize val="0"/>
        </c:dLbls>
        <c:axId val="85910272"/>
        <c:axId val="85911808"/>
      </c:scatterChart>
      <c:valAx>
        <c:axId val="85910272"/>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911808"/>
        <c:crosses val="autoZero"/>
        <c:crossBetween val="midCat"/>
        <c:majorUnit val="5"/>
      </c:valAx>
      <c:valAx>
        <c:axId val="8591180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910272"/>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rural</a:t>
            </a:r>
          </a:p>
        </c:rich>
      </c:tx>
      <c:layout>
        <c:manualLayout>
          <c:xMode val="edge"/>
          <c:yMode val="edge"/>
          <c:x val="0.29245071684587814"/>
          <c:y val="3.4619549550593272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Estimates!$P$38:$P$54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F76F-43D2-BE27-F78F808FF620}"/>
            </c:ext>
          </c:extLst>
        </c:ser>
        <c:ser>
          <c:idx val="1"/>
          <c:order val="1"/>
          <c:tx>
            <c:v>Basic estimates</c:v>
          </c:tx>
          <c:spPr>
            <a:ln>
              <a:solidFill>
                <a:srgbClr val="AB47BC"/>
              </a:solidFill>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Estimates!$Q$38:$Q$54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F76F-43D2-BE27-F78F808FF620}"/>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5-F76F-43D2-BE27-F78F808FF620}"/>
              </c:ext>
            </c:extLst>
          </c:dPt>
          <c:dPt>
            <c:idx val="3"/>
            <c:bubble3D val="0"/>
            <c:extLst xmlns:c16r2="http://schemas.microsoft.com/office/drawing/2015/06/chart">
              <c:ext xmlns:c16="http://schemas.microsoft.com/office/drawing/2014/chart" uri="{C3380CC4-5D6E-409C-BE32-E72D297353CC}">
                <c16:uniqueId val="{00000004-F76F-43D2-BE27-F78F808FF620}"/>
              </c:ext>
            </c:extLst>
          </c:dPt>
          <c:dLbls>
            <c:dLbl>
              <c:idx val="0"/>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892A-4AE4-8C63-D01C96626C68}"/>
                </c:ext>
              </c:extLst>
            </c:dLbl>
            <c:dLbl>
              <c:idx val="1"/>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F76F-43D2-BE27-F78F808FF620}"/>
                </c:ext>
              </c:extLst>
            </c:dLbl>
            <c:dLbl>
              <c:idx val="2"/>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2014</c:v>
                </c:pt>
                <c:pt idx="1">
                  <c:v>2015</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Data'!$BG$6:$BG$100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F76F-43D2-BE27-F78F808FF620}"/>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892A-4AE4-8C63-D01C96626C68}"/>
                </c:ext>
              </c:extLst>
            </c:dLbl>
            <c:dLbl>
              <c:idx val="1"/>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892A-4AE4-8C63-D01C96626C68}"/>
                </c:ext>
              </c:extLst>
            </c:dLbl>
            <c:dLbl>
              <c:idx val="2"/>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2014</c:v>
                </c:pt>
                <c:pt idx="1">
                  <c:v>2015</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Data'!$BH$6:$BH$100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F76F-43D2-BE27-F78F808FF620}"/>
            </c:ext>
          </c:extLst>
        </c:ser>
        <c:ser>
          <c:idx val="4"/>
          <c:order val="4"/>
          <c:tx>
            <c:v>Facility estimate</c:v>
          </c:tx>
          <c:spPr>
            <a:ln>
              <a:solidFill>
                <a:srgbClr val="C0C0C0"/>
              </a:solidFill>
              <a:prstDash val="sysDot"/>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Estimates!$O$38:$O$54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3-DE28-40B1-9CD0-6C08C7A971EB}"/>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xmlns:c16r2="http://schemas.microsoft.com/office/drawing/2015/06/chart">
              <c:ext xmlns:c16="http://schemas.microsoft.com/office/drawing/2014/chart" uri="{C3380CC4-5D6E-409C-BE32-E72D297353CC}">
                <c16:uniqueId val="{00000005-DE28-40B1-9CD0-6C08C7A971EB}"/>
              </c:ext>
            </c:extLst>
          </c:dPt>
          <c:dPt>
            <c:idx val="3"/>
            <c:bubble3D val="0"/>
            <c:extLst xmlns:c16r2="http://schemas.microsoft.com/office/drawing/2015/06/chart">
              <c:ext xmlns:c16="http://schemas.microsoft.com/office/drawing/2014/chart" uri="{C3380CC4-5D6E-409C-BE32-E72D297353CC}">
                <c16:uniqueId val="{00000007-DE28-40B1-9CD0-6C08C7A971EB}"/>
              </c:ext>
            </c:extLst>
          </c:dPt>
          <c:dLbls>
            <c:dLbl>
              <c:idx val="0"/>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892A-4AE4-8C63-D01C96626C68}"/>
                </c:ext>
              </c:extLst>
            </c:dLbl>
            <c:dLbl>
              <c:idx val="1"/>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DE28-40B1-9CD0-6C08C7A971EB}"/>
                </c:ext>
              </c:extLst>
            </c:dLbl>
            <c:dLbl>
              <c:idx val="2"/>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2014</c:v>
                </c:pt>
                <c:pt idx="1">
                  <c:v>2015</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Data'!$BF$6:$BF$100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DE28-40B1-9CD0-6C08C7A971EB}"/>
            </c:ext>
          </c:extLst>
        </c:ser>
        <c:dLbls>
          <c:showLegendKey val="0"/>
          <c:showVal val="0"/>
          <c:showCatName val="0"/>
          <c:showSerName val="0"/>
          <c:showPercent val="0"/>
          <c:showBubbleSize val="0"/>
        </c:dLbls>
        <c:axId val="86502016"/>
        <c:axId val="86516096"/>
      </c:scatterChart>
      <c:valAx>
        <c:axId val="86502016"/>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516096"/>
        <c:crosses val="autoZero"/>
        <c:crossBetween val="midCat"/>
        <c:majorUnit val="5"/>
      </c:valAx>
      <c:valAx>
        <c:axId val="8651609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502016"/>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secondary</a:t>
            </a:r>
          </a:p>
        </c:rich>
      </c:tx>
      <c:layout>
        <c:manualLayout>
          <c:xMode val="edge"/>
          <c:yMode val="edge"/>
          <c:x val="0.25431477483325332"/>
          <c:y val="2.5964662162944952E-2"/>
        </c:manualLayout>
      </c:layout>
      <c:overlay val="0"/>
      <c:spPr>
        <a:noFill/>
        <a:ln>
          <a:noFill/>
        </a:ln>
        <a:effectLst/>
      </c:spPr>
    </c:title>
    <c:autoTitleDeleted val="0"/>
    <c:plotArea>
      <c:layout>
        <c:manualLayout>
          <c:layoutTarget val="inner"/>
          <c:xMode val="edge"/>
          <c:yMode val="edge"/>
          <c:x val="7.5138447857666643E-2"/>
          <c:y val="0.14561848029718294"/>
          <c:w val="0.84528164658181171"/>
          <c:h val="0.75831976605907536"/>
        </c:manualLayout>
      </c:layout>
      <c:scatterChart>
        <c:scatterStyle val="lineMarker"/>
        <c:varyColors val="0"/>
        <c:ser>
          <c:idx val="0"/>
          <c:order val="0"/>
          <c:tx>
            <c:v>With water estimates</c:v>
          </c:tx>
          <c:spPr>
            <a:ln>
              <a:solidFill>
                <a:srgbClr val="7F7F7F"/>
              </a:solidFill>
              <a:prstDash val="sysDash"/>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Estimates!$P$89:$P$105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0985-4435-9EFA-86F965C0C0C4}"/>
            </c:ext>
          </c:extLst>
        </c:ser>
        <c:ser>
          <c:idx val="1"/>
          <c:order val="1"/>
          <c:tx>
            <c:v>Basic estimates</c:v>
          </c:tx>
          <c:spPr>
            <a:ln>
              <a:solidFill>
                <a:srgbClr val="AB47BC"/>
              </a:solidFill>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Estimates!$Q$89:$Q$105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0985-4435-9EFA-86F965C0C0C4}"/>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3"/>
            <c:bubble3D val="0"/>
            <c:extLst xmlns:c16r2="http://schemas.microsoft.com/office/drawing/2015/06/chart">
              <c:ext xmlns:c16="http://schemas.microsoft.com/office/drawing/2014/chart" uri="{C3380CC4-5D6E-409C-BE32-E72D297353CC}">
                <c16:uniqueId val="{00000004-0985-4435-9EFA-86F965C0C0C4}"/>
              </c:ext>
            </c:extLst>
          </c:dPt>
          <c:dLbls>
            <c:dLbl>
              <c:idx val="0"/>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52ED-4B44-B619-BF20A595A600}"/>
                </c:ext>
              </c:extLst>
            </c:dLbl>
            <c:dLbl>
              <c:idx val="1"/>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52ED-4B44-B619-BF20A595A600}"/>
                </c:ext>
              </c:extLst>
            </c:dLbl>
            <c:dLbl>
              <c:idx val="2"/>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2014</c:v>
                </c:pt>
                <c:pt idx="1">
                  <c:v>2015</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Data'!$BP$6:$BP$100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0985-4435-9EFA-86F965C0C0C4}"/>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52ED-4B44-B619-BF20A595A600}"/>
                </c:ext>
              </c:extLst>
            </c:dLbl>
            <c:dLbl>
              <c:idx val="1"/>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52ED-4B44-B619-BF20A595A600}"/>
                </c:ext>
              </c:extLst>
            </c:dLbl>
            <c:dLbl>
              <c:idx val="2"/>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2014</c:v>
                </c:pt>
                <c:pt idx="1">
                  <c:v>2015</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Data'!$BQ$6:$BQ$100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0985-4435-9EFA-86F965C0C0C4}"/>
            </c:ext>
          </c:extLst>
        </c:ser>
        <c:ser>
          <c:idx val="4"/>
          <c:order val="4"/>
          <c:tx>
            <c:v>Facility estimates</c:v>
          </c:tx>
          <c:spPr>
            <a:ln>
              <a:solidFill>
                <a:srgbClr val="C0C0C0"/>
              </a:solidFill>
              <a:prstDash val="sysDot"/>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Estimates!$O$89:$O$105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8533-43BF-BB54-AF30D8713B60}"/>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3"/>
            <c:bubble3D val="0"/>
            <c:extLst xmlns:c16r2="http://schemas.microsoft.com/office/drawing/2015/06/chart">
              <c:ext xmlns:c16="http://schemas.microsoft.com/office/drawing/2014/chart" uri="{C3380CC4-5D6E-409C-BE32-E72D297353CC}">
                <c16:uniqueId val="{00000004-8533-43BF-BB54-AF30D8713B60}"/>
              </c:ext>
            </c:extLst>
          </c:dPt>
          <c:dLbls>
            <c:dLbl>
              <c:idx val="0"/>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52ED-4B44-B619-BF20A595A600}"/>
                </c:ext>
              </c:extLst>
            </c:dLbl>
            <c:dLbl>
              <c:idx val="1"/>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52ED-4B44-B619-BF20A595A600}"/>
                </c:ext>
              </c:extLst>
            </c:dLbl>
            <c:dLbl>
              <c:idx val="2"/>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2014</c:v>
                </c:pt>
                <c:pt idx="1">
                  <c:v>2015</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Data'!$BO$6:$BO$100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5-8533-43BF-BB54-AF30D8713B60}"/>
            </c:ext>
          </c:extLst>
        </c:ser>
        <c:dLbls>
          <c:showLegendKey val="0"/>
          <c:showVal val="0"/>
          <c:showCatName val="0"/>
          <c:showSerName val="0"/>
          <c:showPercent val="0"/>
          <c:showBubbleSize val="0"/>
        </c:dLbls>
        <c:axId val="86552576"/>
        <c:axId val="86554112"/>
      </c:scatterChart>
      <c:valAx>
        <c:axId val="86552576"/>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554112"/>
        <c:crosses val="autoZero"/>
        <c:crossBetween val="midCat"/>
        <c:majorUnit val="5"/>
      </c:valAx>
      <c:valAx>
        <c:axId val="8655411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552576"/>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1687487360806E-2"/>
          <c:y val="3.8244236399205218E-2"/>
          <c:w val="0.87425693769448054"/>
          <c:h val="0.80357929916410198"/>
        </c:manualLayout>
      </c:layout>
      <c:barChart>
        <c:barDir val="col"/>
        <c:grouping val="stacked"/>
        <c:varyColors val="0"/>
        <c:ser>
          <c:idx val="1"/>
          <c:order val="0"/>
          <c:tx>
            <c:strRef>
              <c:f>Ladders!$B$30</c:f>
              <c:strCache>
                <c:ptCount val="1"/>
                <c:pt idx="0">
                  <c:v>Basic Service</c:v>
                </c:pt>
              </c:strCache>
            </c:strRef>
          </c:tx>
          <c:spPr>
            <a:solidFill>
              <a:srgbClr val="29B6F6"/>
            </a:solidFill>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Ladders!$C$30:$H$30</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0-5E3A-46D8-8BAC-063AABDD488C}"/>
            </c:ext>
          </c:extLst>
        </c:ser>
        <c:ser>
          <c:idx val="2"/>
          <c:order val="1"/>
          <c:tx>
            <c:strRef>
              <c:f>Ladders!$B$31</c:f>
              <c:strCache>
                <c:ptCount val="1"/>
                <c:pt idx="0">
                  <c:v>Limited Service</c:v>
                </c:pt>
              </c:strCache>
            </c:strRef>
          </c:tx>
          <c:spPr>
            <a:solidFill>
              <a:srgbClr val="FFF176"/>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Ladders!$C$31:$H$31</c:f>
              <c:numCache>
                <c:formatCode>0</c:formatCode>
                <c:ptCount val="6"/>
                <c:pt idx="0">
                  <c:v>38.37693222</c:v>
                </c:pt>
                <c:pt idx="1">
                  <c:v>0</c:v>
                </c:pt>
                <c:pt idx="2">
                  <c:v>0</c:v>
                </c:pt>
                <c:pt idx="3">
                  <c:v>0</c:v>
                </c:pt>
                <c:pt idx="4">
                  <c:v>37.04318937</c:v>
                </c:pt>
                <c:pt idx="5">
                  <c:v>49.717514119999997</c:v>
                </c:pt>
              </c:numCache>
            </c:numRef>
          </c:val>
          <c:extLst xmlns:c16r2="http://schemas.microsoft.com/office/drawing/2015/06/chart">
            <c:ext xmlns:c16="http://schemas.microsoft.com/office/drawing/2014/chart" uri="{C3380CC4-5D6E-409C-BE32-E72D297353CC}">
              <c16:uniqueId val="{00000001-5E3A-46D8-8BAC-063AABDD488C}"/>
            </c:ext>
          </c:extLst>
        </c:ser>
        <c:ser>
          <c:idx val="4"/>
          <c:order val="2"/>
          <c:tx>
            <c:strRef>
              <c:f>Ladders!$B$32</c:f>
              <c:strCache>
                <c:ptCount val="1"/>
                <c:pt idx="0">
                  <c:v>No Service</c:v>
                </c:pt>
              </c:strCache>
            </c:strRef>
          </c:tx>
          <c:spPr>
            <a:solidFill>
              <a:srgbClr val="FFCA28"/>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100000"/>
                      </a:schemeClr>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Ladders!$C$32:$H$32</c:f>
              <c:numCache>
                <c:formatCode>0</c:formatCode>
                <c:ptCount val="6"/>
                <c:pt idx="0">
                  <c:v>61.62306778</c:v>
                </c:pt>
                <c:pt idx="1">
                  <c:v>0</c:v>
                </c:pt>
                <c:pt idx="2">
                  <c:v>0</c:v>
                </c:pt>
                <c:pt idx="3">
                  <c:v>0</c:v>
                </c:pt>
                <c:pt idx="4">
                  <c:v>62.95681063</c:v>
                </c:pt>
                <c:pt idx="5">
                  <c:v>50.282485880000003</c:v>
                </c:pt>
              </c:numCache>
            </c:numRef>
          </c:val>
          <c:extLst xmlns:c16r2="http://schemas.microsoft.com/office/drawing/2015/06/chart">
            <c:ext xmlns:c16="http://schemas.microsoft.com/office/drawing/2014/chart" uri="{C3380CC4-5D6E-409C-BE32-E72D297353CC}">
              <c16:uniqueId val="{00000002-5E3A-46D8-8BAC-063AABDD488C}"/>
            </c:ext>
          </c:extLst>
        </c:ser>
        <c:dLbls>
          <c:showLegendKey val="0"/>
          <c:showVal val="0"/>
          <c:showCatName val="0"/>
          <c:showSerName val="0"/>
          <c:showPercent val="0"/>
          <c:showBubbleSize val="0"/>
        </c:dLbls>
        <c:gapWidth val="25"/>
        <c:overlap val="100"/>
        <c:axId val="85628032"/>
        <c:axId val="85629952"/>
      </c:barChart>
      <c:catAx>
        <c:axId val="856280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5629952"/>
        <c:crosses val="autoZero"/>
        <c:auto val="1"/>
        <c:lblAlgn val="ctr"/>
        <c:lblOffset val="100"/>
        <c:noMultiLvlLbl val="0"/>
      </c:catAx>
      <c:valAx>
        <c:axId val="85629952"/>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latin typeface="Arial" panose="020B0604020202020204" pitchFamily="34" charset="0"/>
                    <a:cs typeface="Arial" panose="020B0604020202020204" pitchFamily="34" charset="0"/>
                  </a:rPr>
                  <a:t>Proportion of Schools</a:t>
                </a:r>
                <a:r>
                  <a:rPr lang="en-US" baseline="0">
                    <a:latin typeface="Arial" panose="020B0604020202020204" pitchFamily="34" charset="0"/>
                    <a:cs typeface="Arial" panose="020B0604020202020204" pitchFamily="34" charset="0"/>
                  </a:rPr>
                  <a:t> </a:t>
                </a:r>
                <a:r>
                  <a:rPr lang="en-US">
                    <a:latin typeface="Arial" panose="020B0604020202020204" pitchFamily="34" charset="0"/>
                    <a:cs typeface="Arial" panose="020B0604020202020204" pitchFamily="34" charset="0"/>
                  </a:rPr>
                  <a:t>(%)</a:t>
                </a:r>
              </a:p>
            </c:rich>
          </c:tx>
          <c:layout>
            <c:manualLayout>
              <c:xMode val="edge"/>
              <c:yMode val="edge"/>
              <c:x val="1.6403178822930523E-3"/>
              <c:y val="0.19317943532021969"/>
            </c:manualLayout>
          </c:layout>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5628032"/>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pre-primary</a:t>
            </a:r>
          </a:p>
        </c:rich>
      </c:tx>
      <c:layout>
        <c:manualLayout>
          <c:xMode val="edge"/>
          <c:yMode val="edge"/>
          <c:x val="0.22854136680495582"/>
          <c:y val="3.4619549550593272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Estimates!$P$55:$P$71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C0EA-412F-A1A7-35735BAF5CC6}"/>
            </c:ext>
          </c:extLst>
        </c:ser>
        <c:ser>
          <c:idx val="1"/>
          <c:order val="1"/>
          <c:tx>
            <c:v>Basic estimates</c:v>
          </c:tx>
          <c:spPr>
            <a:ln>
              <a:solidFill>
                <a:srgbClr val="AB47BC"/>
              </a:solidFill>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Estimates!$Q$55:$Q$71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C0EA-412F-A1A7-35735BAF5CC6}"/>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4-C0EA-412F-A1A7-35735BAF5CC6}"/>
              </c:ext>
            </c:extLst>
          </c:dPt>
          <c:dPt>
            <c:idx val="3"/>
            <c:bubble3D val="0"/>
            <c:extLst xmlns:c16r2="http://schemas.microsoft.com/office/drawing/2015/06/chart">
              <c:ext xmlns:c16="http://schemas.microsoft.com/office/drawing/2014/chart" uri="{C3380CC4-5D6E-409C-BE32-E72D297353CC}">
                <c16:uniqueId val="{00000005-C0EA-412F-A1A7-35735BAF5CC6}"/>
              </c:ext>
            </c:extLst>
          </c:dPt>
          <c:dLbls>
            <c:dLbl>
              <c:idx val="0"/>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71EE-4EC7-8642-B6112ECB06B6}"/>
                </c:ext>
              </c:extLst>
            </c:dLbl>
            <c:dLbl>
              <c:idx val="1"/>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C0EA-412F-A1A7-35735BAF5CC6}"/>
                </c:ext>
              </c:extLst>
            </c:dLbl>
            <c:dLbl>
              <c:idx val="2"/>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2014</c:v>
                </c:pt>
                <c:pt idx="1">
                  <c:v>2015</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Data'!$BJ$6:$BJ$100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C0EA-412F-A1A7-35735BAF5CC6}"/>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71EE-4EC7-8642-B6112ECB06B6}"/>
                </c:ext>
              </c:extLst>
            </c:dLbl>
            <c:dLbl>
              <c:idx val="1"/>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71EE-4EC7-8642-B6112ECB06B6}"/>
                </c:ext>
              </c:extLst>
            </c:dLbl>
            <c:dLbl>
              <c:idx val="2"/>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2014</c:v>
                </c:pt>
                <c:pt idx="1">
                  <c:v>2015</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Data'!$BK$6:$BK$100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C0EA-412F-A1A7-35735BAF5CC6}"/>
            </c:ext>
          </c:extLst>
        </c:ser>
        <c:ser>
          <c:idx val="4"/>
          <c:order val="4"/>
          <c:tx>
            <c:v>Facility estimates</c:v>
          </c:tx>
          <c:spPr>
            <a:ln>
              <a:solidFill>
                <a:srgbClr val="C0C0C0"/>
              </a:solidFill>
              <a:prstDash val="sysDot"/>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Estimates!$O$55:$O$71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4-6448-490A-B1AD-43A449572AAA}"/>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xmlns:c16r2="http://schemas.microsoft.com/office/drawing/2015/06/chart">
              <c:ext xmlns:c16="http://schemas.microsoft.com/office/drawing/2014/chart" uri="{C3380CC4-5D6E-409C-BE32-E72D297353CC}">
                <c16:uniqueId val="{00000005-6448-490A-B1AD-43A449572AAA}"/>
              </c:ext>
            </c:extLst>
          </c:dPt>
          <c:dPt>
            <c:idx val="3"/>
            <c:bubble3D val="0"/>
            <c:extLst xmlns:c16r2="http://schemas.microsoft.com/office/drawing/2015/06/chart">
              <c:ext xmlns:c16="http://schemas.microsoft.com/office/drawing/2014/chart" uri="{C3380CC4-5D6E-409C-BE32-E72D297353CC}">
                <c16:uniqueId val="{00000007-6448-490A-B1AD-43A449572AAA}"/>
              </c:ext>
            </c:extLst>
          </c:dPt>
          <c:dLbls>
            <c:dLbl>
              <c:idx val="0"/>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71EE-4EC7-8642-B6112ECB06B6}"/>
                </c:ext>
              </c:extLst>
            </c:dLbl>
            <c:dLbl>
              <c:idx val="1"/>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6448-490A-B1AD-43A449572AAA}"/>
                </c:ext>
              </c:extLst>
            </c:dLbl>
            <c:dLbl>
              <c:idx val="2"/>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2014</c:v>
                </c:pt>
                <c:pt idx="1">
                  <c:v>2015</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Data'!$BI$6:$BI$100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6448-490A-B1AD-43A449572AAA}"/>
            </c:ext>
          </c:extLst>
        </c:ser>
        <c:dLbls>
          <c:showLegendKey val="0"/>
          <c:showVal val="0"/>
          <c:showCatName val="0"/>
          <c:showSerName val="0"/>
          <c:showPercent val="0"/>
          <c:showBubbleSize val="0"/>
        </c:dLbls>
        <c:axId val="89364736"/>
        <c:axId val="89382912"/>
      </c:scatterChart>
      <c:valAx>
        <c:axId val="89364736"/>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382912"/>
        <c:crosses val="autoZero"/>
        <c:crossBetween val="midCat"/>
        <c:majorUnit val="5"/>
      </c:valAx>
      <c:valAx>
        <c:axId val="8938291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364736"/>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primary</a:t>
            </a:r>
          </a:p>
        </c:rich>
      </c:tx>
      <c:layout>
        <c:manualLayout>
          <c:xMode val="edge"/>
          <c:yMode val="edge"/>
          <c:x val="0.28747565828464988"/>
          <c:y val="3.029210585676911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Estimates!$P$72:$P$88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6FA4-492D-96DC-D0AEBB288B35}"/>
            </c:ext>
          </c:extLst>
        </c:ser>
        <c:ser>
          <c:idx val="1"/>
          <c:order val="1"/>
          <c:tx>
            <c:v>Basic estimates</c:v>
          </c:tx>
          <c:spPr>
            <a:ln>
              <a:solidFill>
                <a:srgbClr val="AB47BC"/>
              </a:solidFill>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Estimates!$Q$72:$Q$88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6FA4-492D-96DC-D0AEBB288B35}"/>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5-6FA4-492D-96DC-D0AEBB288B35}"/>
              </c:ext>
            </c:extLst>
          </c:dPt>
          <c:dPt>
            <c:idx val="3"/>
            <c:bubble3D val="0"/>
            <c:extLst xmlns:c16r2="http://schemas.microsoft.com/office/drawing/2015/06/chart">
              <c:ext xmlns:c16="http://schemas.microsoft.com/office/drawing/2014/chart" uri="{C3380CC4-5D6E-409C-BE32-E72D297353CC}">
                <c16:uniqueId val="{00000006-6FA4-492D-96DC-D0AEBB288B35}"/>
              </c:ext>
            </c:extLst>
          </c:dPt>
          <c:dLbls>
            <c:dLbl>
              <c:idx val="0"/>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0763-4D0B-A510-73C94CFABAD2}"/>
                </c:ext>
              </c:extLst>
            </c:dLbl>
            <c:dLbl>
              <c:idx val="1"/>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6FA4-492D-96DC-D0AEBB288B35}"/>
                </c:ext>
              </c:extLst>
            </c:dLbl>
            <c:dLbl>
              <c:idx val="2"/>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2014</c:v>
                </c:pt>
                <c:pt idx="1">
                  <c:v>2015</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Data'!$BM$6:$BM$100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6FA4-492D-96DC-D0AEBB288B35}"/>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0763-4D0B-A510-73C94CFABAD2}"/>
                </c:ext>
              </c:extLst>
            </c:dLbl>
            <c:dLbl>
              <c:idx val="1"/>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0763-4D0B-A510-73C94CFABAD2}"/>
                </c:ext>
              </c:extLst>
            </c:dLbl>
            <c:dLbl>
              <c:idx val="2"/>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2014</c:v>
                </c:pt>
                <c:pt idx="1">
                  <c:v>2015</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Data'!$BN$6:$BN$100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4-6FA4-492D-96DC-D0AEBB288B35}"/>
            </c:ext>
          </c:extLst>
        </c:ser>
        <c:ser>
          <c:idx val="4"/>
          <c:order val="4"/>
          <c:tx>
            <c:v>Facility estimates</c:v>
          </c:tx>
          <c:spPr>
            <a:ln>
              <a:solidFill>
                <a:srgbClr val="C0C0C0"/>
              </a:solidFill>
              <a:prstDash val="sysDot"/>
            </a:ln>
          </c:spPr>
          <c:marker>
            <c:symbol val="none"/>
          </c:marker>
          <c:dPt>
            <c:idx val="6"/>
            <c:bubble3D val="0"/>
            <c:extLst xmlns:c16r2="http://schemas.microsoft.com/office/drawing/2015/06/chart">
              <c:ext xmlns:c16="http://schemas.microsoft.com/office/drawing/2014/chart" uri="{C3380CC4-5D6E-409C-BE32-E72D297353CC}">
                <c16:uniqueId val="{00000003-879B-40D1-9017-B6B45347BA62}"/>
              </c:ext>
            </c:extLst>
          </c:dPt>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Estimates!$O$72:$O$88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4-879B-40D1-9017-B6B45347BA62}"/>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3"/>
            <c:bubble3D val="0"/>
            <c:extLst xmlns:c16r2="http://schemas.microsoft.com/office/drawing/2015/06/chart">
              <c:ext xmlns:c16="http://schemas.microsoft.com/office/drawing/2014/chart" uri="{C3380CC4-5D6E-409C-BE32-E72D297353CC}">
                <c16:uniqueId val="{00000006-879B-40D1-9017-B6B45347BA62}"/>
              </c:ext>
            </c:extLst>
          </c:dPt>
          <c:dLbls>
            <c:dLbl>
              <c:idx val="0"/>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0763-4D0B-A510-73C94CFABAD2}"/>
                </c:ext>
              </c:extLst>
            </c:dLbl>
            <c:dLbl>
              <c:idx val="1"/>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0763-4D0B-A510-73C94CFABAD2}"/>
                </c:ext>
              </c:extLst>
            </c:dLbl>
            <c:dLbl>
              <c:idx val="2"/>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2014</c:v>
                </c:pt>
                <c:pt idx="1">
                  <c:v>2015</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Data'!$BL$6:$BL$100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7-879B-40D1-9017-B6B45347BA62}"/>
            </c:ext>
          </c:extLst>
        </c:ser>
        <c:dLbls>
          <c:showLegendKey val="0"/>
          <c:showVal val="0"/>
          <c:showCatName val="0"/>
          <c:showSerName val="0"/>
          <c:showPercent val="0"/>
          <c:showBubbleSize val="0"/>
        </c:dLbls>
        <c:axId val="90468736"/>
        <c:axId val="90470272"/>
      </c:scatterChart>
      <c:valAx>
        <c:axId val="90468736"/>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0470272"/>
        <c:crosses val="autoZero"/>
        <c:crossBetween val="midCat"/>
        <c:majorUnit val="5"/>
      </c:valAx>
      <c:valAx>
        <c:axId val="9047027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0468736"/>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141806171927449"/>
          <c:y val="3.8244236399205218E-2"/>
          <c:w val="0.87870241120487946"/>
          <c:h val="0.8001025504005379"/>
        </c:manualLayout>
      </c:layout>
      <c:barChart>
        <c:barDir val="col"/>
        <c:grouping val="stacked"/>
        <c:varyColors val="0"/>
        <c:ser>
          <c:idx val="1"/>
          <c:order val="0"/>
          <c:tx>
            <c:strRef>
              <c:f>Ladders!$I$30</c:f>
              <c:strCache>
                <c:ptCount val="1"/>
                <c:pt idx="0">
                  <c:v>Basic Service</c:v>
                </c:pt>
              </c:strCache>
            </c:strRef>
          </c:tx>
          <c:spPr>
            <a:solidFill>
              <a:srgbClr val="66BB67"/>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Ladders!$J$30:$O$30</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0-E649-4797-9D30-EC51C7149323}"/>
            </c:ext>
          </c:extLst>
        </c:ser>
        <c:ser>
          <c:idx val="2"/>
          <c:order val="1"/>
          <c:tx>
            <c:strRef>
              <c:f>Ladders!$I$31</c:f>
              <c:strCache>
                <c:ptCount val="1"/>
                <c:pt idx="0">
                  <c:v>Limited Service</c:v>
                </c:pt>
              </c:strCache>
            </c:strRef>
          </c:tx>
          <c:spPr>
            <a:solidFill>
              <a:srgbClr val="FFF176"/>
            </a:solidFill>
            <a:ln>
              <a:noFill/>
            </a:ln>
            <a:effectLst/>
          </c:spPr>
          <c:invertIfNegative val="0"/>
          <c:dLbls>
            <c:numFmt formatCode="#&quot;&quot;" sourceLinked="0"/>
            <c:spPr>
              <a:noFill/>
              <a:ln>
                <a:noFill/>
              </a:ln>
              <a:effectLst/>
            </c:spPr>
            <c:txPr>
              <a:bodyPr wrap="square" lIns="38100" tIns="19050" rIns="38100" bIns="19050" anchor="ctr">
                <a:spAutoFit/>
              </a:bodyPr>
              <a:lstStyle/>
              <a:p>
                <a:pPr>
                  <a:defRPr sz="1000" b="1"/>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Ladders!$J$31:$O$31</c:f>
              <c:numCache>
                <c:formatCode>0</c:formatCode>
                <c:ptCount val="6"/>
                <c:pt idx="0">
                  <c:v>40.4</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1-E649-4797-9D30-EC51C7149323}"/>
            </c:ext>
          </c:extLst>
        </c:ser>
        <c:ser>
          <c:idx val="4"/>
          <c:order val="2"/>
          <c:tx>
            <c:strRef>
              <c:f>Ladders!$I$32</c:f>
              <c:strCache>
                <c:ptCount val="1"/>
                <c:pt idx="0">
                  <c:v>No Service</c:v>
                </c:pt>
              </c:strCache>
            </c:strRef>
          </c:tx>
          <c:spPr>
            <a:solidFill>
              <a:srgbClr val="FFCA28"/>
            </a:solidFill>
            <a:ln>
              <a:noFill/>
            </a:ln>
            <a:effectLst/>
          </c:spPr>
          <c:invertIfNegative val="0"/>
          <c:dLbls>
            <c:numFmt formatCode="#&quot;&quot;" sourceLinked="0"/>
            <c:spPr>
              <a:noFill/>
              <a:ln>
                <a:noFill/>
              </a:ln>
              <a:effectLst/>
            </c:spPr>
            <c:txPr>
              <a:bodyPr wrap="square" lIns="38100" tIns="19050" rIns="38100" bIns="19050" anchor="ctr">
                <a:spAutoFit/>
              </a:bodyPr>
              <a:lstStyle/>
              <a:p>
                <a:pPr>
                  <a:defRPr b="1">
                    <a:solidFill>
                      <a:schemeClr val="tx1">
                        <a:lumMod val="100000"/>
                      </a:schemeClr>
                    </a:solidFill>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Ladders!$J$32:$O$32</c:f>
              <c:numCache>
                <c:formatCode>0</c:formatCode>
                <c:ptCount val="6"/>
                <c:pt idx="0">
                  <c:v>59.6</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2-E649-4797-9D30-EC51C7149323}"/>
            </c:ext>
          </c:extLst>
        </c:ser>
        <c:dLbls>
          <c:showLegendKey val="0"/>
          <c:showVal val="0"/>
          <c:showCatName val="0"/>
          <c:showSerName val="0"/>
          <c:showPercent val="0"/>
          <c:showBubbleSize val="0"/>
        </c:dLbls>
        <c:gapWidth val="25"/>
        <c:overlap val="100"/>
        <c:axId val="86447232"/>
        <c:axId val="86448768"/>
      </c:barChart>
      <c:catAx>
        <c:axId val="864472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6448768"/>
        <c:crosses val="autoZero"/>
        <c:auto val="1"/>
        <c:lblAlgn val="ctr"/>
        <c:lblOffset val="100"/>
        <c:noMultiLvlLbl val="0"/>
      </c:catAx>
      <c:valAx>
        <c:axId val="86448768"/>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latin typeface="Arial" panose="020B0604020202020204" pitchFamily="34" charset="0"/>
                    <a:cs typeface="Arial" panose="020B0604020202020204" pitchFamily="34" charset="0"/>
                  </a:rPr>
                  <a:t>Proportion of Schools (%)</a:t>
                </a:r>
              </a:p>
            </c:rich>
          </c:tx>
          <c:layout>
            <c:manualLayout>
              <c:xMode val="edge"/>
              <c:yMode val="edge"/>
              <c:x val="6.3554761143692151E-3"/>
              <c:y val="0.19508678350690034"/>
            </c:manualLayout>
          </c:layout>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6447232"/>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national</a:t>
            </a:r>
          </a:p>
        </c:rich>
      </c:tx>
      <c:layout>
        <c:manualLayout>
          <c:xMode val="edge"/>
          <c:yMode val="edge"/>
          <c:x val="0.50338770609851502"/>
          <c:y val="2.5964662162944952E-2"/>
        </c:manualLayout>
      </c:layout>
      <c:overlay val="0"/>
      <c:spPr>
        <a:noFill/>
        <a:ln>
          <a:noFill/>
        </a:ln>
        <a:effectLst/>
      </c:spPr>
    </c:title>
    <c:autoTitleDeleted val="0"/>
    <c:plotArea>
      <c:layout>
        <c:manualLayout>
          <c:layoutTarget val="inner"/>
          <c:xMode val="edge"/>
          <c:yMode val="edge"/>
          <c:x val="0.34442873815623254"/>
          <c:y val="0.14129103660335879"/>
          <c:w val="0.59910054782121058"/>
          <c:h val="0.75831976605907536"/>
        </c:manualLayout>
      </c:layout>
      <c:scatterChart>
        <c:scatterStyle val="lineMarker"/>
        <c:varyColors val="0"/>
        <c:ser>
          <c:idx val="4"/>
          <c:order val="0"/>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Estimates!$E$4:$E$20</c:f>
              <c:numCache>
                <c:formatCode>0.0</c:formatCode>
                <c:ptCount val="17"/>
                <c:pt idx="0">
                  <c:v>#N/A</c:v>
                </c:pt>
                <c:pt idx="1">
                  <c:v>#N/A</c:v>
                </c:pt>
                <c:pt idx="2">
                  <c:v>#N/A</c:v>
                </c:pt>
                <c:pt idx="3">
                  <c:v>#N/A</c:v>
                </c:pt>
                <c:pt idx="4">
                  <c:v>#N/A</c:v>
                </c:pt>
                <c:pt idx="5">
                  <c:v>#N/A</c:v>
                </c:pt>
                <c:pt idx="6">
                  <c:v>#N/A</c:v>
                </c:pt>
                <c:pt idx="7">
                  <c:v>#N/A</c:v>
                </c:pt>
                <c:pt idx="8">
                  <c:v>#N/A</c:v>
                </c:pt>
                <c:pt idx="9">
                  <c:v>#N/A</c:v>
                </c:pt>
                <c:pt idx="10">
                  <c:v>42.4</c:v>
                </c:pt>
                <c:pt idx="11">
                  <c:v>42.4</c:v>
                </c:pt>
                <c:pt idx="12">
                  <c:v>42.4</c:v>
                </c:pt>
                <c:pt idx="13">
                  <c:v>42.4</c:v>
                </c:pt>
                <c:pt idx="14">
                  <c:v>42.4</c:v>
                </c:pt>
                <c:pt idx="15">
                  <c:v>42.4</c:v>
                </c:pt>
                <c:pt idx="16">
                  <c:v>42.4</c:v>
                </c:pt>
              </c:numCache>
            </c:numRef>
          </c:yVal>
          <c:smooth val="0"/>
          <c:extLst xmlns:c16r2="http://schemas.microsoft.com/office/drawing/2015/06/chart">
            <c:ext xmlns:c16="http://schemas.microsoft.com/office/drawing/2014/chart" uri="{C3380CC4-5D6E-409C-BE32-E72D297353CC}">
              <c16:uniqueId val="{00000000-55FD-49FB-BE51-45126148F1D6}"/>
            </c:ext>
          </c:extLst>
        </c:ser>
        <c:ser>
          <c:idx val="5"/>
          <c:order val="1"/>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55FD-49FB-BE51-45126148F1D6}"/>
                </c:ext>
              </c:extLst>
            </c:dLbl>
            <c:dLbl>
              <c:idx val="1"/>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55FD-49FB-BE51-45126148F1D6}"/>
                </c:ext>
              </c:extLst>
            </c:dLbl>
            <c:dLbl>
              <c:idx val="2"/>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2014</c:v>
                </c:pt>
                <c:pt idx="1">
                  <c:v>2015</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Data'!$D$6:$D$100</c:f>
              <c:numCache>
                <c:formatCode>0</c:formatCode>
                <c:ptCount val="95"/>
                <c:pt idx="0">
                  <c:v>42.449464922711059</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55FD-49FB-BE51-45126148F1D6}"/>
            </c:ext>
          </c:extLst>
        </c:ser>
        <c:ser>
          <c:idx val="0"/>
          <c:order val="2"/>
          <c:tx>
            <c:v>Improved estimates</c:v>
          </c:tx>
          <c:spPr>
            <a:ln>
              <a:solidFill>
                <a:srgbClr val="7F7F7F"/>
              </a:solidFill>
              <a:prstDash val="sysDash"/>
            </a:ln>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Estimates!$F$4:$F$20</c:f>
              <c:numCache>
                <c:formatCode>0.0</c:formatCode>
                <c:ptCount val="17"/>
                <c:pt idx="0">
                  <c:v>#N/A</c:v>
                </c:pt>
                <c:pt idx="1">
                  <c:v>#N/A</c:v>
                </c:pt>
                <c:pt idx="2">
                  <c:v>#N/A</c:v>
                </c:pt>
                <c:pt idx="3">
                  <c:v>#N/A</c:v>
                </c:pt>
                <c:pt idx="4">
                  <c:v>#N/A</c:v>
                </c:pt>
                <c:pt idx="5">
                  <c:v>#N/A</c:v>
                </c:pt>
                <c:pt idx="6">
                  <c:v>#N/A</c:v>
                </c:pt>
                <c:pt idx="7">
                  <c:v>#N/A</c:v>
                </c:pt>
                <c:pt idx="8">
                  <c:v>#N/A</c:v>
                </c:pt>
                <c:pt idx="9">
                  <c:v>#N/A</c:v>
                </c:pt>
                <c:pt idx="10">
                  <c:v>38.4</c:v>
                </c:pt>
                <c:pt idx="11">
                  <c:v>38.4</c:v>
                </c:pt>
                <c:pt idx="12">
                  <c:v>38.4</c:v>
                </c:pt>
                <c:pt idx="13">
                  <c:v>38.4</c:v>
                </c:pt>
                <c:pt idx="14">
                  <c:v>38.4</c:v>
                </c:pt>
                <c:pt idx="15">
                  <c:v>38.4</c:v>
                </c:pt>
                <c:pt idx="16">
                  <c:v>38.4</c:v>
                </c:pt>
              </c:numCache>
            </c:numRef>
          </c:yVal>
          <c:smooth val="0"/>
          <c:extLst xmlns:c16r2="http://schemas.microsoft.com/office/drawing/2015/06/chart">
            <c:ext xmlns:c16="http://schemas.microsoft.com/office/drawing/2014/chart" uri="{C3380CC4-5D6E-409C-BE32-E72D297353CC}">
              <c16:uniqueId val="{00000000-F8F3-4E47-AED2-8484130DB1D5}"/>
            </c:ext>
          </c:extLst>
        </c:ser>
        <c:ser>
          <c:idx val="1"/>
          <c:order val="3"/>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E</a:t>
                    </a:r>
                    <a:r>
                      <a:rPr lang="en-US"/>
                      <a:t>MIS14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1-F8F3-4E47-AED2-8484130DB1D5}"/>
                </c:ext>
              </c:extLst>
            </c:dLbl>
            <c:dLbl>
              <c:idx val="1"/>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F8F3-4E47-AED2-8484130DB1D5}"/>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F8F3-4E47-AED2-8484130DB1D5}"/>
                </c:ext>
              </c:extLst>
            </c:dLbl>
            <c:dLbl>
              <c:idx val="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F8F3-4E47-AED2-8484130DB1D5}"/>
                </c:ext>
              </c:extLst>
            </c:dLbl>
            <c:dLbl>
              <c:idx val="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F8F3-4E47-AED2-8484130DB1D5}"/>
                </c:ext>
              </c:extLst>
            </c:dLbl>
            <c:dLbl>
              <c:idx val="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F8F3-4E47-AED2-8484130DB1D5}"/>
                </c:ext>
              </c:extLst>
            </c:dLbl>
            <c:dLbl>
              <c:idx val="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F8F3-4E47-AED2-8484130DB1D5}"/>
                </c:ext>
              </c:extLst>
            </c:dLbl>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lumMod val="50000"/>
                      </a:schemeClr>
                    </a:solidFill>
                    <a:latin typeface="+mn-lt"/>
                    <a:ea typeface="+mn-ea"/>
                    <a:cs typeface="+mn-cs"/>
                  </a:defRPr>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'Chart Data'!$C$6:$C$100</c:f>
              <c:numCache>
                <c:formatCode>General</c:formatCode>
                <c:ptCount val="95"/>
                <c:pt idx="0">
                  <c:v>2014</c:v>
                </c:pt>
                <c:pt idx="1">
                  <c:v>2015</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Data'!$E$6:$E$100</c:f>
              <c:numCache>
                <c:formatCode>0</c:formatCode>
                <c:ptCount val="95"/>
                <c:pt idx="0">
                  <c:v>38.376932223543406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F8F3-4E47-AED2-8484130DB1D5}"/>
            </c:ext>
          </c:extLst>
        </c:ser>
        <c:ser>
          <c:idx val="2"/>
          <c:order val="4"/>
          <c:tx>
            <c:v>Basic estimates</c:v>
          </c:tx>
          <c:spPr>
            <a:ln w="19050" cap="rnd">
              <a:solidFill>
                <a:srgbClr val="29B6F6"/>
              </a:solidFill>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Estimates!$G$4:$G$20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9-F8F3-4E47-AED2-8484130DB1D5}"/>
            </c:ext>
          </c:extLst>
        </c:ser>
        <c:ser>
          <c:idx val="3"/>
          <c:order val="5"/>
          <c:tx>
            <c:v>Basic datapoints</c:v>
          </c:tx>
          <c:spPr>
            <a:ln w="1905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55FD-49FB-BE51-45126148F1D6}"/>
                </c:ext>
              </c:extLst>
            </c:dLbl>
            <c:dLbl>
              <c:idx val="1"/>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55FD-49FB-BE51-45126148F1D6}"/>
                </c:ext>
              </c:extLst>
            </c:dLbl>
            <c:dLbl>
              <c:idx val="2"/>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2014</c:v>
                </c:pt>
                <c:pt idx="1">
                  <c:v>2015</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Data'!$F$6:$F$100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2634-41CA-8789-776E7572E908}"/>
            </c:ext>
          </c:extLst>
        </c:ser>
        <c:dLbls>
          <c:showLegendKey val="0"/>
          <c:showVal val="0"/>
          <c:showCatName val="0"/>
          <c:showSerName val="0"/>
          <c:showPercent val="0"/>
          <c:showBubbleSize val="0"/>
        </c:dLbls>
        <c:axId val="90765184"/>
        <c:axId val="91365376"/>
      </c:scatterChart>
      <c:valAx>
        <c:axId val="90765184"/>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1365376"/>
        <c:crosses val="autoZero"/>
        <c:crossBetween val="midCat"/>
        <c:majorUnit val="5"/>
      </c:valAx>
      <c:valAx>
        <c:axId val="9136537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ln>
                  <a:noFill/>
                </a:ln>
                <a:solidFill>
                  <a:schemeClr val="tx1"/>
                </a:solidFill>
                <a:latin typeface="+mn-lt"/>
                <a:ea typeface="+mn-ea"/>
                <a:cs typeface="+mn-cs"/>
              </a:defRPr>
            </a:pPr>
            <a:endParaRPr lang="en-US"/>
          </a:p>
        </c:txPr>
        <c:crossAx val="90765184"/>
        <c:crosses val="autoZero"/>
        <c:crossBetween val="midCat"/>
        <c:majorUnit val="20"/>
      </c:valAx>
      <c:spPr>
        <a:solidFill>
          <a:schemeClr val="bg1"/>
        </a:solidFill>
        <a:ln>
          <a:noFill/>
        </a:ln>
        <a:effectLst/>
      </c:spPr>
    </c:plotArea>
    <c:legend>
      <c:legendPos val="l"/>
      <c:layout>
        <c:manualLayout>
          <c:xMode val="edge"/>
          <c:yMode val="edge"/>
          <c:x val="0"/>
          <c:y val="0.39917328788268053"/>
          <c:w val="0.29599306442374007"/>
          <c:h val="0.31301115798985812"/>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urban</a:t>
            </a:r>
          </a:p>
        </c:rich>
      </c:tx>
      <c:overlay val="0"/>
      <c:spPr>
        <a:noFill/>
        <a:ln>
          <a:noFill/>
        </a:ln>
        <a:effectLst/>
      </c:spPr>
    </c:title>
    <c:autoTitleDeleted val="0"/>
    <c:plotArea>
      <c:layout/>
      <c:scatterChart>
        <c:scatterStyle val="lineMarker"/>
        <c:varyColors val="0"/>
        <c:ser>
          <c:idx val="0"/>
          <c:order val="0"/>
          <c:tx>
            <c:v>Improved estimates</c:v>
          </c:tx>
          <c:spPr>
            <a:ln>
              <a:solidFill>
                <a:srgbClr val="7F7F7F"/>
              </a:solidFill>
              <a:prstDash val="sysDash"/>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Estimates!$F$21:$F$37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2F31-411D-8CCA-2E947F10A4B4}"/>
            </c:ext>
          </c:extLst>
        </c:ser>
        <c:ser>
          <c:idx val="1"/>
          <c:order val="1"/>
          <c:tx>
            <c:v>Improved datapoints</c:v>
          </c:tx>
          <c:spPr>
            <a:ln w="19050">
              <a:noFill/>
            </a:ln>
          </c:spPr>
          <c:marker>
            <c:symbol val="circle"/>
            <c:size val="5"/>
            <c:spPr>
              <a:solidFill>
                <a:srgbClr val="7F7F7F"/>
              </a:solidFill>
              <a:ln>
                <a:solidFill>
                  <a:srgbClr val="7F7F7F"/>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39D0-4D4C-BA17-0FBC8DE3EB4F}"/>
                </c:ext>
              </c:extLst>
            </c:dLbl>
            <c:dLbl>
              <c:idx val="1"/>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39D0-4D4C-BA17-0FBC8DE3EB4F}"/>
                </c:ext>
              </c:extLst>
            </c:dLbl>
            <c:dLbl>
              <c:idx val="2"/>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2014</c:v>
                </c:pt>
                <c:pt idx="1">
                  <c:v>2015</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Data'!$H$6:$H$100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2F31-411D-8CCA-2E947F10A4B4}"/>
            </c:ext>
          </c:extLst>
        </c:ser>
        <c:ser>
          <c:idx val="2"/>
          <c:order val="2"/>
          <c:tx>
            <c:v>Basic estimates</c:v>
          </c:tx>
          <c:spPr>
            <a:ln>
              <a:solidFill>
                <a:srgbClr val="29B6F6"/>
              </a:solidFill>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Estimates!$G$21:$G$37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2F31-411D-8CCA-2E947F10A4B4}"/>
            </c:ext>
          </c:extLst>
        </c:ser>
        <c:ser>
          <c:idx val="3"/>
          <c:order val="3"/>
          <c:tx>
            <c:v>Basic datapoints</c:v>
          </c:tx>
          <c:spPr>
            <a:ln w="1905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39D0-4D4C-BA17-0FBC8DE3EB4F}"/>
                </c:ext>
              </c:extLst>
            </c:dLbl>
            <c:dLbl>
              <c:idx val="1"/>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39D0-4D4C-BA17-0FBC8DE3EB4F}"/>
                </c:ext>
              </c:extLst>
            </c:dLbl>
            <c:dLbl>
              <c:idx val="2"/>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2014</c:v>
                </c:pt>
                <c:pt idx="1">
                  <c:v>2015</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Data'!$I$6:$I$100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5FC9-428D-9D40-3D5B674AB1F0}"/>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Estimates!$E$21:$E$37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4-39D0-4D4C-BA17-0FBC8DE3EB4F}"/>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39D0-4D4C-BA17-0FBC8DE3EB4F}"/>
                </c:ext>
              </c:extLst>
            </c:dLbl>
            <c:dLbl>
              <c:idx val="1"/>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39D0-4D4C-BA17-0FBC8DE3EB4F}"/>
                </c:ext>
              </c:extLst>
            </c:dLbl>
            <c:dLbl>
              <c:idx val="2"/>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2014</c:v>
                </c:pt>
                <c:pt idx="1">
                  <c:v>2015</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Data'!$G$6:$G$100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7-39D0-4D4C-BA17-0FBC8DE3EB4F}"/>
            </c:ext>
          </c:extLst>
        </c:ser>
        <c:dLbls>
          <c:showLegendKey val="0"/>
          <c:showVal val="0"/>
          <c:showCatName val="0"/>
          <c:showSerName val="0"/>
          <c:showPercent val="0"/>
          <c:showBubbleSize val="0"/>
        </c:dLbls>
        <c:axId val="99040256"/>
        <c:axId val="99072640"/>
      </c:scatterChart>
      <c:valAx>
        <c:axId val="99040256"/>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9072640"/>
        <c:crosses val="autoZero"/>
        <c:crossBetween val="midCat"/>
        <c:majorUnit val="5"/>
      </c:valAx>
      <c:valAx>
        <c:axId val="9907264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9040256"/>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rural</a:t>
            </a:r>
          </a:p>
        </c:rich>
      </c:tx>
      <c:layout>
        <c:manualLayout>
          <c:xMode val="edge"/>
          <c:yMode val="edge"/>
          <c:x val="0.34023720825219433"/>
          <c:y val="3.4619549550593272E-2"/>
        </c:manualLayout>
      </c:layout>
      <c:overlay val="0"/>
      <c:spPr>
        <a:noFill/>
        <a:ln>
          <a:noFill/>
        </a:ln>
        <a:effectLst/>
      </c:spPr>
    </c:title>
    <c:autoTitleDeleted val="0"/>
    <c:plotArea>
      <c:layout/>
      <c:scatterChart>
        <c:scatterStyle val="lineMarker"/>
        <c:varyColors val="0"/>
        <c:ser>
          <c:idx val="0"/>
          <c:order val="0"/>
          <c:tx>
            <c:v>Improved estimates</c:v>
          </c:tx>
          <c:spPr>
            <a:ln w="19050">
              <a:solidFill>
                <a:srgbClr val="7F7F7F"/>
              </a:solidFill>
              <a:prstDash val="sysDash"/>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Estimates!$F$38:$F$54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5F5C-44EF-A1C3-B9CF10CC63BC}"/>
            </c:ext>
          </c:extLst>
        </c:ser>
        <c:ser>
          <c:idx val="1"/>
          <c:order val="1"/>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E189-42FA-860B-21E4B805B01F}"/>
                </c:ext>
              </c:extLst>
            </c:dLbl>
            <c:dLbl>
              <c:idx val="1"/>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E189-42FA-860B-21E4B805B01F}"/>
                </c:ext>
              </c:extLst>
            </c:dLbl>
            <c:dLbl>
              <c:idx val="2"/>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2014</c:v>
                </c:pt>
                <c:pt idx="1">
                  <c:v>2015</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Data'!$K$6:$K$100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5F5C-44EF-A1C3-B9CF10CC63BC}"/>
            </c:ext>
          </c:extLst>
        </c:ser>
        <c:ser>
          <c:idx val="2"/>
          <c:order val="2"/>
          <c:tx>
            <c:v>Basic estimates</c:v>
          </c:tx>
          <c:spPr>
            <a:ln w="19050">
              <a:solidFill>
                <a:srgbClr val="29B6F6"/>
              </a:solidFill>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Estimates!$G$38:$G$54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5F5C-44EF-A1C3-B9CF10CC63BC}"/>
            </c:ext>
          </c:extLst>
        </c:ser>
        <c:ser>
          <c:idx val="3"/>
          <c:order val="3"/>
          <c:tx>
            <c:v>Basic datapoints</c:v>
          </c:tx>
          <c:spPr>
            <a:ln w="2540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E189-42FA-860B-21E4B805B01F}"/>
                </c:ext>
              </c:extLst>
            </c:dLbl>
            <c:dLbl>
              <c:idx val="1"/>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E189-42FA-860B-21E4B805B01F}"/>
                </c:ext>
              </c:extLst>
            </c:dLbl>
            <c:dLbl>
              <c:idx val="2"/>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2014</c:v>
                </c:pt>
                <c:pt idx="1">
                  <c:v>2015</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Data'!$L$6:$L$100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8C82-4D09-9C29-CA456BEDF6AE}"/>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Estimates!$E$38:$E$54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4-E189-42FA-860B-21E4B805B01F}"/>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E189-42FA-860B-21E4B805B01F}"/>
                </c:ext>
              </c:extLst>
            </c:dLbl>
            <c:dLbl>
              <c:idx val="1"/>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E189-42FA-860B-21E4B805B01F}"/>
                </c:ext>
              </c:extLst>
            </c:dLbl>
            <c:dLbl>
              <c:idx val="2"/>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2014</c:v>
                </c:pt>
                <c:pt idx="1">
                  <c:v>2015</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Data'!$J$6:$J$100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7-E189-42FA-860B-21E4B805B01F}"/>
            </c:ext>
          </c:extLst>
        </c:ser>
        <c:dLbls>
          <c:showLegendKey val="0"/>
          <c:showVal val="0"/>
          <c:showCatName val="0"/>
          <c:showSerName val="0"/>
          <c:showPercent val="0"/>
          <c:showBubbleSize val="0"/>
        </c:dLbls>
        <c:axId val="134415488"/>
        <c:axId val="134417792"/>
      </c:scatterChart>
      <c:valAx>
        <c:axId val="134415488"/>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4417792"/>
        <c:crosses val="autoZero"/>
        <c:crossBetween val="midCat"/>
        <c:majorUnit val="5"/>
      </c:valAx>
      <c:valAx>
        <c:axId val="13441779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4415488"/>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national</a:t>
            </a:r>
          </a:p>
        </c:rich>
      </c:tx>
      <c:layout>
        <c:manualLayout>
          <c:xMode val="edge"/>
          <c:yMode val="edge"/>
          <c:x val="0.48676198933212872"/>
          <c:y val="2.5964662162944952E-2"/>
        </c:manualLayout>
      </c:layout>
      <c:overlay val="0"/>
      <c:spPr>
        <a:noFill/>
        <a:ln>
          <a:noFill/>
        </a:ln>
        <a:effectLst/>
      </c:spPr>
    </c:title>
    <c:autoTitleDeleted val="0"/>
    <c:plotArea>
      <c:layout>
        <c:manualLayout>
          <c:layoutTarget val="inner"/>
          <c:xMode val="edge"/>
          <c:yMode val="edge"/>
          <c:x val="0.34787892112113128"/>
          <c:y val="0.14129103660335879"/>
          <c:w val="0.60544076892490839"/>
          <c:h val="0.75831976605907536"/>
        </c:manualLayout>
      </c:layout>
      <c:scatterChart>
        <c:scatterStyle val="lineMarker"/>
        <c:varyColors val="0"/>
        <c:ser>
          <c:idx val="4"/>
          <c:order val="0"/>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Estimates!$J$4:$J$20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6B1B-4828-BA30-C5C20C4B2343}"/>
            </c:ext>
          </c:extLst>
        </c:ser>
        <c:ser>
          <c:idx val="5"/>
          <c:order val="1"/>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6B1B-4828-BA30-C5C20C4B2343}"/>
                </c:ext>
              </c:extLst>
            </c:dLbl>
            <c:dLbl>
              <c:idx val="1"/>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6B1B-4828-BA30-C5C20C4B2343}"/>
                </c:ext>
              </c:extLst>
            </c:dLbl>
            <c:dLbl>
              <c:idx val="2"/>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2014</c:v>
                </c:pt>
                <c:pt idx="1">
                  <c:v>2015</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Data'!$V$6:$V$100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6B1B-4828-BA30-C5C20C4B2343}"/>
            </c:ext>
          </c:extLst>
        </c:ser>
        <c:ser>
          <c:idx val="0"/>
          <c:order val="2"/>
          <c:tx>
            <c:v>Improved estimates</c:v>
          </c:tx>
          <c:spPr>
            <a:ln w="19050" cap="rnd">
              <a:solidFill>
                <a:srgbClr val="7F7F7F"/>
              </a:solidFill>
              <a:prstDash val="sysDash"/>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Estimates!$K$4:$K$20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40.4</c:v>
                </c:pt>
                <c:pt idx="12">
                  <c:v>40.4</c:v>
                </c:pt>
                <c:pt idx="13">
                  <c:v>40.4</c:v>
                </c:pt>
                <c:pt idx="14">
                  <c:v>40.4</c:v>
                </c:pt>
                <c:pt idx="15">
                  <c:v>40.4</c:v>
                </c:pt>
                <c:pt idx="16">
                  <c:v>40.4</c:v>
                </c:pt>
              </c:numCache>
            </c:numRef>
          </c:yVal>
          <c:smooth val="0"/>
          <c:extLst xmlns:c16r2="http://schemas.microsoft.com/office/drawing/2015/06/chart">
            <c:ext xmlns:c16="http://schemas.microsoft.com/office/drawing/2014/chart" uri="{C3380CC4-5D6E-409C-BE32-E72D297353CC}">
              <c16:uniqueId val="{00000000-E647-467C-8810-9DCFD3FD5331}"/>
            </c:ext>
          </c:extLst>
        </c:ser>
        <c:ser>
          <c:idx val="1"/>
          <c:order val="3"/>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E</a:t>
                    </a:r>
                    <a:r>
                      <a:rPr lang="en-US"/>
                      <a:t>MIS14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1-E647-467C-8810-9DCFD3FD5331}"/>
                </c:ext>
              </c:extLst>
            </c:dLbl>
            <c:dLbl>
              <c:idx val="1"/>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E647-467C-8810-9DCFD3FD5331}"/>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E647-467C-8810-9DCFD3FD5331}"/>
                </c:ext>
              </c:extLst>
            </c:dLbl>
            <c:dLbl>
              <c:idx val="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E647-467C-8810-9DCFD3FD5331}"/>
                </c:ext>
              </c:extLst>
            </c:dLbl>
            <c:dLbl>
              <c:idx val="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E647-467C-8810-9DCFD3FD5331}"/>
                </c:ext>
              </c:extLst>
            </c:dLbl>
            <c:dLbl>
              <c:idx val="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E647-467C-8810-9DCFD3FD5331}"/>
                </c:ext>
              </c:extLst>
            </c:dLbl>
            <c:dLbl>
              <c:idx val="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E647-467C-8810-9DCFD3FD5331}"/>
                </c:ext>
              </c:extLst>
            </c:dLbl>
            <c:dLbl>
              <c:idx val="7"/>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E647-467C-8810-9DCFD3FD5331}"/>
                </c:ext>
              </c:extLst>
            </c:dLbl>
            <c:dLbl>
              <c:idx val="8"/>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E647-467C-8810-9DCFD3FD5331}"/>
                </c:ext>
              </c:extLst>
            </c:dLbl>
            <c:dLbl>
              <c:idx val="9"/>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E647-467C-8810-9DCFD3FD5331}"/>
                </c:ext>
              </c:extLst>
            </c:dLbl>
            <c:dLbl>
              <c:idx val="10"/>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E647-467C-8810-9DCFD3FD5331}"/>
                </c:ext>
              </c:extLst>
            </c:dLbl>
            <c:dLbl>
              <c:idx val="11"/>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E647-467C-8810-9DCFD3FD5331}"/>
                </c:ext>
              </c:extLst>
            </c:dLbl>
            <c:dLbl>
              <c:idx val="1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E647-467C-8810-9DCFD3FD5331}"/>
                </c:ext>
              </c:extLst>
            </c:dLbl>
            <c:dLbl>
              <c:idx val="1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E647-467C-8810-9DCFD3FD5331}"/>
                </c:ext>
              </c:extLst>
            </c:dLbl>
            <c:dLbl>
              <c:idx val="1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E647-467C-8810-9DCFD3FD5331}"/>
                </c:ext>
              </c:extLst>
            </c:dLbl>
            <c:dLbl>
              <c:idx val="1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E647-467C-8810-9DCFD3FD5331}"/>
                </c:ext>
              </c:extLst>
            </c:dLbl>
            <c:dLbl>
              <c:idx val="1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E647-467C-8810-9DCFD3FD5331}"/>
                </c:ext>
              </c:extLst>
            </c:dLbl>
            <c:dLbl>
              <c:idx val="17"/>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E647-467C-8810-9DCFD3FD5331}"/>
                </c:ext>
              </c:extLst>
            </c:dLbl>
            <c:dLbl>
              <c:idx val="18"/>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E647-467C-8810-9DCFD3FD5331}"/>
                </c:ext>
              </c:extLst>
            </c:dLbl>
            <c:dLbl>
              <c:idx val="19"/>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E647-467C-8810-9DCFD3FD5331}"/>
                </c:ext>
              </c:extLst>
            </c:dLbl>
            <c:dLbl>
              <c:idx val="20"/>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E647-467C-8810-9DCFD3FD5331}"/>
                </c:ext>
              </c:extLst>
            </c:dLbl>
            <c:dLbl>
              <c:idx val="21"/>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E647-467C-8810-9DCFD3FD5331}"/>
                </c:ext>
              </c:extLst>
            </c:dLbl>
            <c:dLbl>
              <c:idx val="2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E647-467C-8810-9DCFD3FD5331}"/>
                </c:ext>
              </c:extLst>
            </c:dLbl>
            <c:dLbl>
              <c:idx val="2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8-E647-467C-8810-9DCFD3FD5331}"/>
                </c:ext>
              </c:extLst>
            </c:dLbl>
            <c:dLbl>
              <c:idx val="2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9-E647-467C-8810-9DCFD3FD5331}"/>
                </c:ext>
              </c:extLst>
            </c:dLbl>
            <c:dLbl>
              <c:idx val="2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A-E647-467C-8810-9DCFD3FD5331}"/>
                </c:ext>
              </c:extLst>
            </c:dLbl>
            <c:dLbl>
              <c:idx val="2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B-E647-467C-8810-9DCFD3FD5331}"/>
                </c:ext>
              </c:extLst>
            </c:dLbl>
            <c:dLbl>
              <c:idx val="27"/>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C-E647-467C-8810-9DCFD3FD5331}"/>
                </c:ext>
              </c:extLst>
            </c:dLbl>
            <c:dLbl>
              <c:idx val="28"/>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D-E647-467C-8810-9DCFD3FD5331}"/>
                </c:ext>
              </c:extLst>
            </c:dLbl>
            <c:dLbl>
              <c:idx val="29"/>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E-E647-467C-8810-9DCFD3FD5331}"/>
                </c:ext>
              </c:extLst>
            </c:dLbl>
            <c:dLbl>
              <c:idx val="30"/>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F-E647-467C-8810-9DCFD3FD5331}"/>
                </c:ext>
              </c:extLst>
            </c:dLbl>
            <c:dLbl>
              <c:idx val="31"/>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0-E647-467C-8810-9DCFD3FD5331}"/>
                </c:ext>
              </c:extLst>
            </c:dLbl>
            <c:dLbl>
              <c:idx val="3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1-E647-467C-8810-9DCFD3FD5331}"/>
                </c:ext>
              </c:extLst>
            </c:dLbl>
            <c:dLbl>
              <c:idx val="3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2-E647-467C-8810-9DCFD3FD5331}"/>
                </c:ext>
              </c:extLst>
            </c:dLbl>
            <c:dLbl>
              <c:idx val="3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3-E647-467C-8810-9DCFD3FD5331}"/>
                </c:ext>
              </c:extLst>
            </c:dLbl>
            <c:dLbl>
              <c:idx val="3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4-E647-467C-8810-9DCFD3FD5331}"/>
                </c:ext>
              </c:extLst>
            </c:dLbl>
            <c:dLbl>
              <c:idx val="3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5-E647-467C-8810-9DCFD3FD5331}"/>
                </c:ext>
              </c:extLst>
            </c:dLbl>
            <c:dLbl>
              <c:idx val="37"/>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6-E647-467C-8810-9DCFD3FD5331}"/>
                </c:ext>
              </c:extLst>
            </c:dLbl>
            <c:dLbl>
              <c:idx val="38"/>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7-E647-467C-8810-9DCFD3FD5331}"/>
                </c:ext>
              </c:extLst>
            </c:dLbl>
            <c:dLbl>
              <c:idx val="39"/>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8-E647-467C-8810-9DCFD3FD5331}"/>
                </c:ext>
              </c:extLst>
            </c:dLbl>
            <c:dLbl>
              <c:idx val="40"/>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9-E647-467C-8810-9DCFD3FD5331}"/>
                </c:ext>
              </c:extLst>
            </c:dLbl>
            <c:dLbl>
              <c:idx val="41"/>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A-E647-467C-8810-9DCFD3FD5331}"/>
                </c:ext>
              </c:extLst>
            </c:dLbl>
            <c:dLbl>
              <c:idx val="4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B-E647-467C-8810-9DCFD3FD5331}"/>
                </c:ext>
              </c:extLst>
            </c:dLbl>
            <c:dLbl>
              <c:idx val="4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C-E647-467C-8810-9DCFD3FD5331}"/>
                </c:ext>
              </c:extLst>
            </c:dLbl>
            <c:dLbl>
              <c:idx val="4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D-E647-467C-8810-9DCFD3FD5331}"/>
                </c:ext>
              </c:extLst>
            </c:dLbl>
            <c:dLbl>
              <c:idx val="4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E-E647-467C-8810-9DCFD3FD5331}"/>
                </c:ext>
              </c:extLst>
            </c:dLbl>
            <c:dLbl>
              <c:idx val="4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F-E647-467C-8810-9DCFD3FD5331}"/>
                </c:ext>
              </c:extLst>
            </c:dLbl>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lumMod val="50000"/>
                      </a:schemeClr>
                    </a:solidFill>
                    <a:latin typeface="+mn-lt"/>
                    <a:ea typeface="+mn-ea"/>
                    <a:cs typeface="+mn-cs"/>
                  </a:defRPr>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'Chart Data'!$C$6:$C$100</c:f>
              <c:numCache>
                <c:formatCode>General</c:formatCode>
                <c:ptCount val="95"/>
                <c:pt idx="0">
                  <c:v>2014</c:v>
                </c:pt>
                <c:pt idx="1">
                  <c:v>2015</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Data'!$W$6:$W$100</c:f>
              <c:numCache>
                <c:formatCode>0</c:formatCode>
                <c:ptCount val="95"/>
                <c:pt idx="0">
                  <c:v>#N/A</c:v>
                </c:pt>
                <c:pt idx="1">
                  <c:v>40.4</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30-E647-467C-8810-9DCFD3FD5331}"/>
            </c:ext>
          </c:extLst>
        </c:ser>
        <c:ser>
          <c:idx val="2"/>
          <c:order val="4"/>
          <c:tx>
            <c:v>Basic estimates</c:v>
          </c:tx>
          <c:spPr>
            <a:ln w="19050" cap="rnd">
              <a:solidFill>
                <a:srgbClr val="66BB6A"/>
              </a:solidFill>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Estimates!$L$4:$L$20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31-E647-467C-8810-9DCFD3FD5331}"/>
            </c:ext>
          </c:extLst>
        </c:ser>
        <c:ser>
          <c:idx val="3"/>
          <c:order val="5"/>
          <c:tx>
            <c:v>Basic datapoints</c:v>
          </c:tx>
          <c:spPr>
            <a:ln w="19050">
              <a:noFill/>
            </a:ln>
          </c:spPr>
          <c:marker>
            <c:symbol val="square"/>
            <c:size val="5"/>
            <c:spPr>
              <a:solidFill>
                <a:srgbClr val="66BB6A"/>
              </a:solidFill>
              <a:ln>
                <a:solidFill>
                  <a:srgbClr val="66BB6A"/>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6B1B-4828-BA30-C5C20C4B2343}"/>
                </c:ext>
              </c:extLst>
            </c:dLbl>
            <c:dLbl>
              <c:idx val="1"/>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6B1B-4828-BA30-C5C20C4B2343}"/>
                </c:ext>
              </c:extLst>
            </c:dLbl>
            <c:dLbl>
              <c:idx val="2"/>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2014</c:v>
                </c:pt>
                <c:pt idx="1">
                  <c:v>2015</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Data'!$Z$6:$Z$100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802A-4841-9B5B-FB47CA24ADE1}"/>
            </c:ext>
          </c:extLst>
        </c:ser>
        <c:dLbls>
          <c:showLegendKey val="0"/>
          <c:showVal val="0"/>
          <c:showCatName val="0"/>
          <c:showSerName val="0"/>
          <c:showPercent val="0"/>
          <c:showBubbleSize val="0"/>
        </c:dLbls>
        <c:axId val="161058176"/>
        <c:axId val="162350208"/>
      </c:scatterChart>
      <c:valAx>
        <c:axId val="161058176"/>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2350208"/>
        <c:crosses val="autoZero"/>
        <c:crossBetween val="midCat"/>
        <c:majorUnit val="5"/>
      </c:valAx>
      <c:valAx>
        <c:axId val="16235020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058176"/>
        <c:crosses val="autoZero"/>
        <c:crossBetween val="midCat"/>
        <c:majorUnit val="20"/>
      </c:valAx>
      <c:spPr>
        <a:solidFill>
          <a:schemeClr val="bg1"/>
        </a:solidFill>
        <a:ln>
          <a:noFill/>
        </a:ln>
        <a:effectLst/>
      </c:spPr>
    </c:plotArea>
    <c:legend>
      <c:legendPos val="l"/>
      <c:layout>
        <c:manualLayout>
          <c:xMode val="edge"/>
          <c:yMode val="edge"/>
          <c:x val="0"/>
          <c:y val="0.41594468777323379"/>
          <c:w val="0.2955501657032491"/>
          <c:h val="0.31301115798985812"/>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urban</a:t>
            </a:r>
          </a:p>
        </c:rich>
      </c:tx>
      <c:overlay val="0"/>
      <c:spPr>
        <a:noFill/>
        <a:ln>
          <a:noFill/>
        </a:ln>
        <a:effectLst/>
      </c:spPr>
    </c:title>
    <c:autoTitleDeleted val="0"/>
    <c:plotArea>
      <c:layout>
        <c:manualLayout>
          <c:layoutTarget val="inner"/>
          <c:xMode val="edge"/>
          <c:yMode val="edge"/>
          <c:x val="0.11398272796545593"/>
          <c:y val="0.12398126182806214"/>
          <c:w val="0.8183649422854401"/>
          <c:h val="0.75831976605907536"/>
        </c:manualLayout>
      </c:layout>
      <c:scatterChart>
        <c:scatterStyle val="lineMarker"/>
        <c:varyColors val="0"/>
        <c:ser>
          <c:idx val="0"/>
          <c:order val="0"/>
          <c:tx>
            <c:v>Improved estimates</c:v>
          </c:tx>
          <c:spPr>
            <a:ln w="19050" cap="rnd">
              <a:solidFill>
                <a:srgbClr val="7F7F7F"/>
              </a:solidFill>
              <a:prstDash val="sysDash"/>
              <a:round/>
            </a:ln>
            <a:effectLst/>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Estimates!$K$21:$K$37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69D2-4E3B-8F98-E9E3DFF6426D}"/>
            </c:ext>
          </c:extLst>
        </c:ser>
        <c:ser>
          <c:idx val="1"/>
          <c:order val="1"/>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9982-4D77-9FB1-17C2766BAD03}"/>
                </c:ext>
              </c:extLst>
            </c:dLbl>
            <c:dLbl>
              <c:idx val="1"/>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9982-4D77-9FB1-17C2766BAD03}"/>
                </c:ext>
              </c:extLst>
            </c:dLbl>
            <c:dLbl>
              <c:idx val="2"/>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2014</c:v>
                </c:pt>
                <c:pt idx="1">
                  <c:v>2015</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Data'!$AB$6:$AB$100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69D2-4E3B-8F98-E9E3DFF6426D}"/>
            </c:ext>
          </c:extLst>
        </c:ser>
        <c:ser>
          <c:idx val="2"/>
          <c:order val="2"/>
          <c:tx>
            <c:v>Basic estimates</c:v>
          </c:tx>
          <c:spPr>
            <a:ln w="19050" cap="rnd">
              <a:solidFill>
                <a:srgbClr val="66BB6A"/>
              </a:solidFill>
              <a:round/>
            </a:ln>
            <a:effectLst/>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Estimates!$L$21:$L$37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69D2-4E3B-8F98-E9E3DFF6426D}"/>
            </c:ext>
          </c:extLst>
        </c:ser>
        <c:ser>
          <c:idx val="3"/>
          <c:order val="3"/>
          <c:tx>
            <c:v>Basic datapoints</c:v>
          </c:tx>
          <c:spPr>
            <a:ln w="1905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2-F082-4F24-BEB5-AFE91DA16CF8}"/>
              </c:ext>
            </c:extLst>
          </c:dPt>
          <c:dPt>
            <c:idx val="2"/>
            <c:bubble3D val="0"/>
            <c:extLst xmlns:c16r2="http://schemas.microsoft.com/office/drawing/2015/06/chart">
              <c:ext xmlns:c16="http://schemas.microsoft.com/office/drawing/2014/chart" uri="{C3380CC4-5D6E-409C-BE32-E72D297353CC}">
                <c16:uniqueId val="{00000003-B939-4C60-95DC-F3A85D50AA60}"/>
              </c:ext>
            </c:extLst>
          </c:dPt>
          <c:dPt>
            <c:idx val="3"/>
            <c:bubble3D val="0"/>
            <c:extLst xmlns:c16r2="http://schemas.microsoft.com/office/drawing/2015/06/chart">
              <c:ext xmlns:c16="http://schemas.microsoft.com/office/drawing/2014/chart" uri="{C3380CC4-5D6E-409C-BE32-E72D297353CC}">
                <c16:uniqueId val="{00000001-F082-4F24-BEB5-AFE91DA16CF8}"/>
              </c:ext>
            </c:extLst>
          </c:dPt>
          <c:dLbls>
            <c:dLbl>
              <c:idx val="0"/>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9982-4D77-9FB1-17C2766BAD03}"/>
                </c:ext>
              </c:extLst>
            </c:dLbl>
            <c:dLbl>
              <c:idx val="1"/>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F082-4F24-BEB5-AFE91DA16CF8}"/>
                </c:ext>
              </c:extLst>
            </c:dLbl>
            <c:dLbl>
              <c:idx val="2"/>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2014</c:v>
                </c:pt>
                <c:pt idx="1">
                  <c:v>2015</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Data'!$AE$6:$AE$100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F082-4F24-BEB5-AFE91DA16CF8}"/>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Estimates!$J$21:$J$37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6-9982-4D77-9FB1-17C2766BAD03}"/>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9982-4D77-9FB1-17C2766BAD03}"/>
                </c:ext>
              </c:extLst>
            </c:dLbl>
            <c:dLbl>
              <c:idx val="1"/>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9982-4D77-9FB1-17C2766BAD03}"/>
                </c:ext>
              </c:extLst>
            </c:dLbl>
            <c:dLbl>
              <c:idx val="2"/>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2014</c:v>
                </c:pt>
                <c:pt idx="1">
                  <c:v>2015</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Data'!$AA$6:$AA$100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9-9982-4D77-9FB1-17C2766BAD03}"/>
            </c:ext>
          </c:extLst>
        </c:ser>
        <c:dLbls>
          <c:showLegendKey val="0"/>
          <c:showVal val="0"/>
          <c:showCatName val="0"/>
          <c:showSerName val="0"/>
          <c:showPercent val="0"/>
          <c:showBubbleSize val="0"/>
        </c:dLbls>
        <c:axId val="216824064"/>
        <c:axId val="217395200"/>
      </c:scatterChart>
      <c:valAx>
        <c:axId val="216824064"/>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7395200"/>
        <c:crosses val="autoZero"/>
        <c:crossBetween val="midCat"/>
        <c:majorUnit val="5"/>
      </c:valAx>
      <c:valAx>
        <c:axId val="21739520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6824064"/>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rural</a:t>
            </a:r>
          </a:p>
        </c:rich>
      </c:tx>
      <c:layout>
        <c:manualLayout>
          <c:xMode val="edge"/>
          <c:yMode val="edge"/>
          <c:x val="0.29245071684587814"/>
          <c:y val="3.4619549550593272E-2"/>
        </c:manualLayout>
      </c:layout>
      <c:overlay val="0"/>
      <c:spPr>
        <a:noFill/>
        <a:ln>
          <a:noFill/>
        </a:ln>
        <a:effectLst/>
      </c:spPr>
    </c:title>
    <c:autoTitleDeleted val="0"/>
    <c:plotArea>
      <c:layout/>
      <c:scatterChart>
        <c:scatterStyle val="lineMarker"/>
        <c:varyColors val="0"/>
        <c:ser>
          <c:idx val="0"/>
          <c:order val="0"/>
          <c:tx>
            <c:v>Improved estimates</c:v>
          </c:tx>
          <c:spPr>
            <a:ln w="19050" cap="rnd">
              <a:solidFill>
                <a:srgbClr val="7F7F7F"/>
              </a:solidFill>
              <a:prstDash val="sysDash"/>
              <a:round/>
            </a:ln>
            <a:effectLst/>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Estimates!$K$38:$K$54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A836-409C-B23F-9ADE3ACE7013}"/>
            </c:ext>
          </c:extLst>
        </c:ser>
        <c:ser>
          <c:idx val="1"/>
          <c:order val="1"/>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6937-4663-83D4-B07D1CD6F24D}"/>
                </c:ext>
              </c:extLst>
            </c:dLbl>
            <c:dLbl>
              <c:idx val="1"/>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6937-4663-83D4-B07D1CD6F24D}"/>
                </c:ext>
              </c:extLst>
            </c:dLbl>
            <c:dLbl>
              <c:idx val="2"/>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2014</c:v>
                </c:pt>
                <c:pt idx="1">
                  <c:v>2015</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Data'!$AG$6:$AG$100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A836-409C-B23F-9ADE3ACE7013}"/>
            </c:ext>
          </c:extLst>
        </c:ser>
        <c:ser>
          <c:idx val="2"/>
          <c:order val="2"/>
          <c:tx>
            <c:v>Basic estimates</c:v>
          </c:tx>
          <c:spPr>
            <a:ln w="19050" cap="rnd">
              <a:solidFill>
                <a:srgbClr val="66BB6A"/>
              </a:solidFill>
              <a:round/>
            </a:ln>
            <a:effectLst/>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Estimates!$L$38:$L$54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A836-409C-B23F-9ADE3ACE7013}"/>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1-D533-4E37-A5DA-FD228531A3E6}"/>
              </c:ext>
            </c:extLst>
          </c:dPt>
          <c:dPt>
            <c:idx val="2"/>
            <c:bubble3D val="0"/>
            <c:extLst xmlns:c16r2="http://schemas.microsoft.com/office/drawing/2015/06/chart">
              <c:ext xmlns:c16="http://schemas.microsoft.com/office/drawing/2014/chart" uri="{C3380CC4-5D6E-409C-BE32-E72D297353CC}">
                <c16:uniqueId val="{00000002-D9C9-45F3-BEAB-4360F2584E3E}"/>
              </c:ext>
            </c:extLst>
          </c:dPt>
          <c:dPt>
            <c:idx val="3"/>
            <c:bubble3D val="0"/>
            <c:extLst xmlns:c16r2="http://schemas.microsoft.com/office/drawing/2015/06/chart">
              <c:ext xmlns:c16="http://schemas.microsoft.com/office/drawing/2014/chart" uri="{C3380CC4-5D6E-409C-BE32-E72D297353CC}">
                <c16:uniqueId val="{00000002-D533-4E37-A5DA-FD228531A3E6}"/>
              </c:ext>
            </c:extLst>
          </c:dPt>
          <c:dLbls>
            <c:dLbl>
              <c:idx val="0"/>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6937-4663-83D4-B07D1CD6F24D}"/>
                </c:ext>
              </c:extLst>
            </c:dLbl>
            <c:dLbl>
              <c:idx val="1"/>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D533-4E37-A5DA-FD228531A3E6}"/>
                </c:ext>
              </c:extLst>
            </c:dLbl>
            <c:dLbl>
              <c:idx val="2"/>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2014</c:v>
                </c:pt>
                <c:pt idx="1">
                  <c:v>2015</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Data'!$AJ$6:$AJ$100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D533-4E37-A5DA-FD228531A3E6}"/>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Estimates!$J$38:$J$54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6-6937-4663-83D4-B07D1CD6F24D}"/>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6937-4663-83D4-B07D1CD6F24D}"/>
                </c:ext>
              </c:extLst>
            </c:dLbl>
            <c:dLbl>
              <c:idx val="1"/>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6937-4663-83D4-B07D1CD6F24D}"/>
                </c:ext>
              </c:extLst>
            </c:dLbl>
            <c:dLbl>
              <c:idx val="2"/>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2014</c:v>
                </c:pt>
                <c:pt idx="1">
                  <c:v>2015</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Data'!$AF$6:$AF$100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9-6937-4663-83D4-B07D1CD6F24D}"/>
            </c:ext>
          </c:extLst>
        </c:ser>
        <c:dLbls>
          <c:showLegendKey val="0"/>
          <c:showVal val="0"/>
          <c:showCatName val="0"/>
          <c:showSerName val="0"/>
          <c:showPercent val="0"/>
          <c:showBubbleSize val="0"/>
        </c:dLbls>
        <c:axId val="354270208"/>
        <c:axId val="362366848"/>
      </c:scatterChart>
      <c:valAx>
        <c:axId val="354270208"/>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62366848"/>
        <c:crosses val="autoZero"/>
        <c:crossBetween val="midCat"/>
        <c:majorUnit val="5"/>
      </c:valAx>
      <c:valAx>
        <c:axId val="36236684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54270208"/>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drawings/_rels/drawing1.xml.rels><?xml version="1.0" encoding="UTF-8"?><Relationships xmlns="http://schemas.openxmlformats.org/package/2006/relationships"><Relationship Target="../media/image3.png" Type="http://schemas.openxmlformats.org/officeDocument/2006/relationships/image" Id="rId3"/><Relationship Target="../media/image2.png" Type="http://schemas.openxmlformats.org/officeDocument/2006/relationships/image" Id="rId2"/><Relationship Target="../media/image1.png" Type="http://schemas.openxmlformats.org/officeDocument/2006/relationships/image" Id="rId1"/><Relationship Target="../media/image4.png" Type="http://schemas.openxmlformats.org/officeDocument/2006/relationships/image" Id="rId4"/></Relationships>
</file>

<file path=xl/drawings/_rels/drawing2.xml.rels><?xml version="1.0" encoding="UTF-8"?><Relationships xmlns="http://schemas.openxmlformats.org/package/2006/relationships"><Relationship Target="../charts/chart3.xml" Type="http://schemas.openxmlformats.org/officeDocument/2006/relationships/chart" Id="rId3"/><Relationship Target="../charts/chart2.xml" Type="http://schemas.openxmlformats.org/officeDocument/2006/relationships/chart" Id="rId2"/><Relationship Target="../charts/chart1.xml" Type="http://schemas.openxmlformats.org/officeDocument/2006/relationships/chart" Id="rId1"/></Relationships>
</file>

<file path=xl/drawings/_rels/drawing3.xml.rels><?xml version="1.0" encoding="UTF-8"?><Relationships xmlns="http://schemas.openxmlformats.org/package/2006/relationships"><Relationship Target="../charts/chart11.xml" Type="http://schemas.openxmlformats.org/officeDocument/2006/relationships/chart" Id="rId8"/><Relationship Target="../charts/chart16.xml" Type="http://schemas.openxmlformats.org/officeDocument/2006/relationships/chart" Id="rId13"/><Relationship Target="../charts/chart21.xml" Type="http://schemas.openxmlformats.org/officeDocument/2006/relationships/chart" Id="rId18"/><Relationship Target="../charts/chart6.xml" Type="http://schemas.openxmlformats.org/officeDocument/2006/relationships/chart" Id="rId3"/><Relationship Target="../charts/chart10.xml" Type="http://schemas.openxmlformats.org/officeDocument/2006/relationships/chart" Id="rId7"/><Relationship Target="../charts/chart15.xml" Type="http://schemas.openxmlformats.org/officeDocument/2006/relationships/chart" Id="rId12"/><Relationship Target="../charts/chart20.xml" Type="http://schemas.openxmlformats.org/officeDocument/2006/relationships/chart" Id="rId17"/><Relationship Target="../charts/chart5.xml" Type="http://schemas.openxmlformats.org/officeDocument/2006/relationships/chart" Id="rId2"/><Relationship Target="../charts/chart19.xml" Type="http://schemas.openxmlformats.org/officeDocument/2006/relationships/chart" Id="rId16"/><Relationship Target="../charts/chart4.xml" Type="http://schemas.openxmlformats.org/officeDocument/2006/relationships/chart" Id="rId1"/><Relationship Target="../charts/chart9.xml" Type="http://schemas.openxmlformats.org/officeDocument/2006/relationships/chart" Id="rId6"/><Relationship Target="../charts/chart14.xml" Type="http://schemas.openxmlformats.org/officeDocument/2006/relationships/chart" Id="rId11"/><Relationship Target="../charts/chart8.xml" Type="http://schemas.openxmlformats.org/officeDocument/2006/relationships/chart" Id="rId5"/><Relationship Target="../charts/chart18.xml" Type="http://schemas.openxmlformats.org/officeDocument/2006/relationships/chart" Id="rId15"/><Relationship Target="../charts/chart13.xml" Type="http://schemas.openxmlformats.org/officeDocument/2006/relationships/chart" Id="rId10"/><Relationship Target="../charts/chart7.xml" Type="http://schemas.openxmlformats.org/officeDocument/2006/relationships/chart" Id="rId4"/><Relationship Target="../charts/chart12.xml" Type="http://schemas.openxmlformats.org/officeDocument/2006/relationships/chart" Id="rId9"/><Relationship Target="../charts/chart17.xml" Type="http://schemas.openxmlformats.org/officeDocument/2006/relationships/chart" Id="rId14"/></Relationships>
</file>

<file path=xl/drawings/drawing1.xml><?xml version="1.0" encoding="utf-8"?>
<xdr:wsDr xmlns:a="http://schemas.openxmlformats.org/drawingml/2006/main" xmlns:xdr="http://schemas.openxmlformats.org/drawingml/2006/spreadsheetDrawing" xmlns:r="http://schemas.openxmlformats.org/officeDocument/2006/relationships">
  <xdr:twoCellAnchor editAs="oneCell">
    <xdr:from>
      <xdr:col>1</xdr:col>
      <xdr:colOff>168867</xdr:colOff>
      <xdr:row>16</xdr:row>
      <xdr:rowOff>88974</xdr:rowOff>
    </xdr:from>
    <xdr:to>
      <xdr:col>3</xdr:col>
      <xdr:colOff>20649</xdr:colOff>
      <xdr:row>16</xdr:row>
      <xdr:rowOff>227153</xdr:rowOff>
    </xdr:to>
    <xdr:pic>
      <xdr:nvPicPr>
        <xdr:cNvPr id="2" name="Picture 1"/>
        <xdr:cNvPicPr>
          <a:picLocks noChangeAspect="true"/>
        </xdr:cNvPicPr>
      </xdr:nvPicPr>
      <xdr:blipFill>
        <a:blip r:embed="rId1">
          <a:extLst>
            <a:ext xmlns:a14="http://schemas.microsoft.com/office/drawing/2010/main" uri="{28A0092B-C50C-407E-A947-70E740481C1C}">
              <a14:useLocalDpi xmlns:a14="http://schemas.microsoft.com/office/drawing/2010/main" val="0"/>
            </a:ext>
          </a:extLst>
        </a:blip>
        <a:stretch>
          <a:fillRect/>
        </a:stretch>
      </xdr:blipFill>
      <xdr:spPr>
        <a:xfrm>
          <a:off x="549867" y="4479999"/>
          <a:ext cx="4452357" cy="138179"/>
        </a:xfrm>
        <a:prstGeom prst="rect">
          <a:avLst/>
        </a:prstGeom>
      </xdr:spPr>
    </xdr:pic>
    <xdr:clientData/>
  </xdr:twoCellAnchor>
  <xdr:oneCellAnchor>
    <xdr:from>
      <xdr:col>1</xdr:col>
      <xdr:colOff>7744</xdr:colOff>
      <xdr:row>0</xdr:row>
      <xdr:rowOff>162622</xdr:rowOff>
    </xdr:from>
    <xdr:ext cx="622300" cy="545561"/>
    <xdr:pic>
      <xdr:nvPicPr>
        <xdr:cNvPr id="3" name="Picture 2"/>
        <xdr:cNvPicPr>
          <a:picLocks noChangeAspect="true"/>
        </xdr:cNvPicPr>
      </xdr:nvPicPr>
      <xdr:blipFill rotWithShape="true">
        <a:blip r:embed="rId2"/>
        <a:srcRect r="63296"/>
        <a:stretch/>
      </xdr:blipFill>
      <xdr:spPr>
        <a:xfrm>
          <a:off x="388744" y="162622"/>
          <a:ext cx="622300" cy="545561"/>
        </a:xfrm>
        <a:prstGeom prst="rect">
          <a:avLst/>
        </a:prstGeom>
      </xdr:spPr>
    </xdr:pic>
    <xdr:clientData/>
  </xdr:oneCellAnchor>
  <xdr:oneCellAnchor>
    <xdr:from>
      <xdr:col>2</xdr:col>
      <xdr:colOff>4057805</xdr:colOff>
      <xdr:row>0</xdr:row>
      <xdr:rowOff>162622</xdr:rowOff>
    </xdr:from>
    <xdr:ext cx="606095" cy="532897"/>
    <xdr:pic>
      <xdr:nvPicPr>
        <xdr:cNvPr id="4" name="Picture 3"/>
        <xdr:cNvPicPr>
          <a:picLocks noChangeAspect="true"/>
        </xdr:cNvPicPr>
      </xdr:nvPicPr>
      <xdr:blipFill rotWithShape="true">
        <a:blip r:embed="rId3"/>
        <a:srcRect l="70984"/>
        <a:stretch/>
      </xdr:blipFill>
      <xdr:spPr>
        <a:xfrm>
          <a:off x="4619780" y="162622"/>
          <a:ext cx="606095" cy="532897"/>
        </a:xfrm>
        <a:prstGeom prst="rect">
          <a:avLst/>
        </a:prstGeom>
      </xdr:spPr>
    </xdr:pic>
    <xdr:clientData/>
  </xdr:oneCellAnchor>
  <xdr:twoCellAnchor editAs="oneCell">
    <xdr:from>
      <xdr:col>2</xdr:col>
      <xdr:colOff>1066800</xdr:colOff>
      <xdr:row>0</xdr:row>
      <xdr:rowOff>120650</xdr:rowOff>
    </xdr:from>
    <xdr:to>
      <xdr:col>2</xdr:col>
      <xdr:colOff>3282152</xdr:colOff>
      <xdr:row>1</xdr:row>
      <xdr:rowOff>150863</xdr:rowOff>
    </xdr:to>
    <xdr:pic>
      <xdr:nvPicPr>
        <xdr:cNvPr id="5" name="Picture 4"/>
        <xdr:cNvPicPr>
          <a:picLocks noChangeAspect="true"/>
        </xdr:cNvPicPr>
      </xdr:nvPicPr>
      <xdr:blipFill>
        <a:blip r:embed="rId4"/>
        <a:stretch>
          <a:fillRect/>
        </a:stretch>
      </xdr:blipFill>
      <xdr:spPr>
        <a:xfrm>
          <a:off x="1631950" y="120650"/>
          <a:ext cx="2215352" cy="589013"/>
        </a:xfrm>
        <a:prstGeom prst="rect">
          <a:avLst/>
        </a:prstGeom>
      </xdr:spPr>
    </xdr:pic>
    <xdr:clientData/>
  </xdr:twoCellAnchor>
</xdr:wsDr>
</file>

<file path=xl/drawings/drawing2.xml><?xml version="1.0" encoding="utf-8"?>
<xdr:wsDr xmlns:a="http://schemas.openxmlformats.org/drawingml/2006/main" xmlns:xdr="http://schemas.openxmlformats.org/drawingml/2006/spreadsheetDrawing" xmlns:r="http://schemas.openxmlformats.org/officeDocument/2006/relationships">
  <xdr:twoCellAnchor>
    <xdr:from>
      <xdr:col>15</xdr:col>
      <xdr:colOff>9526</xdr:colOff>
      <xdr:row>5</xdr:row>
      <xdr:rowOff>85725</xdr:rowOff>
    </xdr:from>
    <xdr:to>
      <xdr:col>21</xdr:col>
      <xdr:colOff>647700</xdr:colOff>
      <xdr:row>24</xdr:row>
      <xdr:rowOff>0</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9525</xdr:colOff>
      <xdr:row>5</xdr:row>
      <xdr:rowOff>80961</xdr:rowOff>
    </xdr:from>
    <xdr:to>
      <xdr:col>8</xdr:col>
      <xdr:colOff>1</xdr:colOff>
      <xdr:row>24</xdr:row>
      <xdr:rowOff>0</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0</xdr:colOff>
      <xdr:row>5</xdr:row>
      <xdr:rowOff>85725</xdr:rowOff>
    </xdr:from>
    <xdr:to>
      <xdr:col>14</xdr:col>
      <xdr:colOff>638176</xdr:colOff>
      <xdr:row>24</xdr:row>
      <xdr:rowOff>0</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xdr:wsDr xmlns:a="http://schemas.openxmlformats.org/drawingml/2006/main" xmlns:xdr="http://schemas.openxmlformats.org/drawingml/2006/spreadsheetDrawing" xmlns:r="http://schemas.openxmlformats.org/officeDocument/2006/relationships">
  <xdr:twoCellAnchor>
    <xdr:from>
      <xdr:col>0</xdr:col>
      <xdr:colOff>28576</xdr:colOff>
      <xdr:row>3</xdr:row>
      <xdr:rowOff>114300</xdr:rowOff>
    </xdr:from>
    <xdr:to>
      <xdr:col>6</xdr:col>
      <xdr:colOff>571500</xdr:colOff>
      <xdr:row>21</xdr:row>
      <xdr:rowOff>134408</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600075</xdr:colOff>
      <xdr:row>3</xdr:row>
      <xdr:rowOff>114300</xdr:rowOff>
    </xdr:from>
    <xdr:to>
      <xdr:col>11</xdr:col>
      <xdr:colOff>572643</xdr:colOff>
      <xdr:row>21</xdr:row>
      <xdr:rowOff>134408</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552448</xdr:colOff>
      <xdr:row>3</xdr:row>
      <xdr:rowOff>114300</xdr:rowOff>
    </xdr:from>
    <xdr:to>
      <xdr:col>16</xdr:col>
      <xdr:colOff>525016</xdr:colOff>
      <xdr:row>21</xdr:row>
      <xdr:rowOff>134408</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24</xdr:row>
      <xdr:rowOff>57150</xdr:rowOff>
    </xdr:from>
    <xdr:to>
      <xdr:col>6</xdr:col>
      <xdr:colOff>542924</xdr:colOff>
      <xdr:row>42</xdr:row>
      <xdr:rowOff>77258</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600074</xdr:colOff>
      <xdr:row>24</xdr:row>
      <xdr:rowOff>47625</xdr:rowOff>
    </xdr:from>
    <xdr:to>
      <xdr:col>11</xdr:col>
      <xdr:colOff>572642</xdr:colOff>
      <xdr:row>42</xdr:row>
      <xdr:rowOff>67733</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514348</xdr:colOff>
      <xdr:row>24</xdr:row>
      <xdr:rowOff>47625</xdr:rowOff>
    </xdr:from>
    <xdr:to>
      <xdr:col>16</xdr:col>
      <xdr:colOff>486916</xdr:colOff>
      <xdr:row>42</xdr:row>
      <xdr:rowOff>67733</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26</xdr:col>
      <xdr:colOff>342900</xdr:colOff>
      <xdr:row>3</xdr:row>
      <xdr:rowOff>104775</xdr:rowOff>
    </xdr:from>
    <xdr:to>
      <xdr:col>31</xdr:col>
      <xdr:colOff>315468</xdr:colOff>
      <xdr:row>21</xdr:row>
      <xdr:rowOff>124883</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16</xdr:col>
      <xdr:colOff>485775</xdr:colOff>
      <xdr:row>3</xdr:row>
      <xdr:rowOff>104775</xdr:rowOff>
    </xdr:from>
    <xdr:to>
      <xdr:col>21</xdr:col>
      <xdr:colOff>458343</xdr:colOff>
      <xdr:row>21</xdr:row>
      <xdr:rowOff>124883</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21</xdr:col>
      <xdr:colOff>428625</xdr:colOff>
      <xdr:row>3</xdr:row>
      <xdr:rowOff>95250</xdr:rowOff>
    </xdr:from>
    <xdr:to>
      <xdr:col>26</xdr:col>
      <xdr:colOff>401193</xdr:colOff>
      <xdr:row>21</xdr:row>
      <xdr:rowOff>115358</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26</xdr:col>
      <xdr:colOff>342900</xdr:colOff>
      <xdr:row>24</xdr:row>
      <xdr:rowOff>38100</xdr:rowOff>
    </xdr:from>
    <xdr:to>
      <xdr:col>31</xdr:col>
      <xdr:colOff>315468</xdr:colOff>
      <xdr:row>42</xdr:row>
      <xdr:rowOff>58208</xdr:rowOff>
    </xdr:to>
    <xdr:graphicFrame macro="">
      <xdr:nvGraphicFramePr>
        <xdr:cNvPr id="11"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457200</xdr:colOff>
      <xdr:row>24</xdr:row>
      <xdr:rowOff>47625</xdr:rowOff>
    </xdr:from>
    <xdr:to>
      <xdr:col>21</xdr:col>
      <xdr:colOff>429768</xdr:colOff>
      <xdr:row>42</xdr:row>
      <xdr:rowOff>67733</xdr:rowOff>
    </xdr:to>
    <xdr:graphicFrame macro="">
      <xdr:nvGraphicFramePr>
        <xdr:cNvPr id="1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21</xdr:col>
      <xdr:colOff>419100</xdr:colOff>
      <xdr:row>24</xdr:row>
      <xdr:rowOff>38100</xdr:rowOff>
    </xdr:from>
    <xdr:to>
      <xdr:col>26</xdr:col>
      <xdr:colOff>391668</xdr:colOff>
      <xdr:row>42</xdr:row>
      <xdr:rowOff>58208</xdr:rowOff>
    </xdr:to>
    <xdr:graphicFrame macro="">
      <xdr:nvGraphicFramePr>
        <xdr:cNvPr id="13"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45</xdr:row>
      <xdr:rowOff>57150</xdr:rowOff>
    </xdr:from>
    <xdr:to>
      <xdr:col>6</xdr:col>
      <xdr:colOff>542924</xdr:colOff>
      <xdr:row>63</xdr:row>
      <xdr:rowOff>77258</xdr:rowOff>
    </xdr:to>
    <xdr:graphicFrame macro="">
      <xdr:nvGraphicFramePr>
        <xdr:cNvPr id="14"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6</xdr:col>
      <xdr:colOff>600074</xdr:colOff>
      <xdr:row>45</xdr:row>
      <xdr:rowOff>47625</xdr:rowOff>
    </xdr:from>
    <xdr:to>
      <xdr:col>11</xdr:col>
      <xdr:colOff>572642</xdr:colOff>
      <xdr:row>63</xdr:row>
      <xdr:rowOff>67733</xdr:rowOff>
    </xdr:to>
    <xdr:graphicFrame macro="">
      <xdr:nvGraphicFramePr>
        <xdr:cNvPr id="15" name="Chart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11</xdr:col>
      <xdr:colOff>514348</xdr:colOff>
      <xdr:row>45</xdr:row>
      <xdr:rowOff>47625</xdr:rowOff>
    </xdr:from>
    <xdr:to>
      <xdr:col>16</xdr:col>
      <xdr:colOff>486916</xdr:colOff>
      <xdr:row>63</xdr:row>
      <xdr:rowOff>67733</xdr:rowOff>
    </xdr:to>
    <xdr:graphicFrame macro="">
      <xdr:nvGraphicFramePr>
        <xdr:cNvPr id="16"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26</xdr:col>
      <xdr:colOff>342900</xdr:colOff>
      <xdr:row>45</xdr:row>
      <xdr:rowOff>38100</xdr:rowOff>
    </xdr:from>
    <xdr:to>
      <xdr:col>31</xdr:col>
      <xdr:colOff>315468</xdr:colOff>
      <xdr:row>63</xdr:row>
      <xdr:rowOff>58208</xdr:rowOff>
    </xdr:to>
    <xdr:graphicFrame macro="">
      <xdr:nvGraphicFramePr>
        <xdr:cNvPr id="17"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16</xdr:col>
      <xdr:colOff>457200</xdr:colOff>
      <xdr:row>45</xdr:row>
      <xdr:rowOff>47625</xdr:rowOff>
    </xdr:from>
    <xdr:to>
      <xdr:col>21</xdr:col>
      <xdr:colOff>429768</xdr:colOff>
      <xdr:row>63</xdr:row>
      <xdr:rowOff>67733</xdr:rowOff>
    </xdr:to>
    <xdr:graphicFrame macro="">
      <xdr:nvGraphicFramePr>
        <xdr:cNvPr id="18" name="Chart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21</xdr:col>
      <xdr:colOff>419100</xdr:colOff>
      <xdr:row>45</xdr:row>
      <xdr:rowOff>38100</xdr:rowOff>
    </xdr:from>
    <xdr:to>
      <xdr:col>26</xdr:col>
      <xdr:colOff>391668</xdr:colOff>
      <xdr:row>63</xdr:row>
      <xdr:rowOff>58208</xdr:rowOff>
    </xdr:to>
    <xdr:graphicFrame macro="">
      <xdr:nvGraphicFramePr>
        <xdr:cNvPr id="19"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wsDr>
</file>

<file path=xl/theme/theme1.xml><?xml version="1.0" encoding="utf-8"?>
<a:theme xmlns:a="http://schemas.openxmlformats.org/drawingml/2006/main" name="Office Theme">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Relationships xmlns="http://schemas.openxmlformats.org/package/2006/relationships"><Relationship Target="../drawings/drawing1.xml" Type="http://schemas.openxmlformats.org/officeDocument/2006/relationships/drawing" Id="rId1"/></Relationships>
</file>

<file path=xl/worksheets/_rels/sheet10.xml.rels><?xml version="1.0" encoding="UTF-8"?><Relationships xmlns="http://schemas.openxmlformats.org/package/2006/relationships"><Relationship Target="../printerSettings/printerSettings8.bin" Type="http://schemas.openxmlformats.org/officeDocument/2006/relationships/printerSettings" Id="rId1"/></Relationships>
</file>

<file path=xl/worksheets/_rels/sheet11.xml.rels><?xml version="1.0" encoding="UTF-8"?><Relationships xmlns="http://schemas.openxmlformats.org/package/2006/relationships"><Relationship Target="../printerSettings/printerSettings9.bin" Type="http://schemas.openxmlformats.org/officeDocument/2006/relationships/printerSettings" Id="rId1"/></Relationships>
</file>

<file path=xl/worksheets/_rels/sheet2.xml.rels><?xml version="1.0" encoding="UTF-8"?><Relationships xmlns="http://schemas.openxmlformats.org/package/2006/relationships"><Relationship Target="../drawings/drawing2.xml" Type="http://schemas.openxmlformats.org/officeDocument/2006/relationships/drawing" Id="rId2"/><Relationship Target="../printerSettings/printerSettings1.bin" Type="http://schemas.openxmlformats.org/officeDocument/2006/relationships/printerSettings" Id="rId1"/></Relationships>
</file>

<file path=xl/worksheets/_rels/sheet3.xml.rels><?xml version="1.0" encoding="UTF-8"?><Relationships xmlns="http://schemas.openxmlformats.org/package/2006/relationships"><Relationship Target="../drawings/drawing3.xml" Type="http://schemas.openxmlformats.org/officeDocument/2006/relationships/drawing" Id="rId2"/><Relationship Target="../printerSettings/printerSettings2.bin" Type="http://schemas.openxmlformats.org/officeDocument/2006/relationships/printerSettings" Id="rId1"/></Relationships>
</file>

<file path=xl/worksheets/_rels/sheet5.xml.rels><?xml version="1.0" encoding="UTF-8"?><Relationships xmlns="http://schemas.openxmlformats.org/package/2006/relationships"><Relationship Target="../printerSettings/printerSettings3.bin" Type="http://schemas.openxmlformats.org/officeDocument/2006/relationships/printerSettings" Id="rId1"/></Relationships>
</file>

<file path=xl/worksheets/_rels/sheet6.xml.rels><?xml version="1.0" encoding="UTF-8"?><Relationships xmlns="http://schemas.openxmlformats.org/package/2006/relationships"><Relationship Target="../printerSettings/printerSettings4.bin" Type="http://schemas.openxmlformats.org/officeDocument/2006/relationships/printerSettings" Id="rId1"/></Relationships>
</file>

<file path=xl/worksheets/_rels/sheet7.xml.rels><?xml version="1.0" encoding="UTF-8"?><Relationships xmlns="http://schemas.openxmlformats.org/package/2006/relationships"><Relationship Target="../printerSettings/printerSettings5.bin" Type="http://schemas.openxmlformats.org/officeDocument/2006/relationships/printerSettings" Id="rId1"/></Relationships>
</file>

<file path=xl/worksheets/_rels/sheet8.xml.rels><?xml version="1.0" encoding="UTF-8"?><Relationships xmlns="http://schemas.openxmlformats.org/package/2006/relationships"><Relationship Target="../printerSettings/printerSettings6.bin" Type="http://schemas.openxmlformats.org/officeDocument/2006/relationships/printerSettings" Id="rId1"/></Relationships>
</file>

<file path=xl/worksheets/_rels/sheet9.xml.rels><?xml version="1.0" encoding="UTF-8"?><Relationships xmlns="http://schemas.openxmlformats.org/package/2006/relationships"><Relationship Target="../printerSettings/printerSettings7.bin" Type="http://schemas.openxmlformats.org/officeDocument/2006/relationships/printerSettings" Id="rId1"/></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0" tint="-0.049043244727927"/>
  </sheetPr>
  <dimension ref="A1:R46"/>
  <sheetViews>
    <sheetView showGridLines="false" tabSelected="true" zoomScale="90" zoomScaleNormal="90" zoomScalePageLayoutView="123" workbookViewId="0"/>
  </sheetViews>
  <sheetFormatPr defaultColWidth="7.75" defaultRowHeight="12.75" x14ac:dyDescent="0.2"/>
  <cols>
    <col min="1" max="1" width="5" style="204" customWidth="true"/>
    <col min="2" max="2" width="2.375" style="204" customWidth="true"/>
    <col min="3" max="3" width="58" style="204" customWidth="true"/>
    <col min="4" max="4" width="7.75" style="204" customWidth="true"/>
    <col min="5" max="16384" width="7.75" style="204"/>
  </cols>
  <sheetData>
    <row r="1" ht="44.1" customHeight="true" x14ac:dyDescent="0.25">
      <c r="A1" s="34"/>
      <c r="B1" s="35"/>
      <c r="C1" s="35"/>
      <c r="D1" s="35"/>
      <c r="E1" s="203"/>
      <c r="F1" s="203"/>
      <c r="G1" s="203"/>
      <c r="H1" s="203"/>
      <c r="I1" s="203"/>
      <c r="J1" s="203"/>
      <c r="K1" s="203"/>
      <c r="L1" s="203"/>
      <c r="M1" s="203"/>
      <c r="N1" s="203"/>
      <c r="O1" s="203"/>
      <c r="P1" s="203"/>
      <c r="Q1" s="203"/>
      <c r="R1" s="203"/>
    </row>
    <row r="2" ht="23.25" x14ac:dyDescent="0.35">
      <c r="A2" s="35"/>
      <c r="B2" s="35"/>
      <c r="C2" s="37"/>
      <c r="D2" s="35"/>
      <c r="E2" s="203"/>
      <c r="F2" s="203"/>
      <c r="G2" s="35"/>
      <c r="H2" s="203"/>
      <c r="I2" s="203"/>
      <c r="J2" s="203"/>
      <c r="K2" s="203"/>
      <c r="L2" s="203"/>
      <c r="M2" s="203"/>
      <c r="N2" s="203"/>
      <c r="O2" s="203"/>
      <c r="P2" s="203"/>
      <c r="Q2" s="203"/>
      <c r="R2" s="203"/>
    </row>
    <row r="3" ht="15" x14ac:dyDescent="0.2">
      <c r="A3" s="35"/>
      <c r="B3" s="35"/>
      <c r="C3" s="35"/>
      <c r="D3" s="35"/>
      <c r="F3" s="35"/>
      <c r="G3" s="35"/>
      <c r="H3" s="205"/>
      <c r="I3" s="205"/>
      <c r="J3" s="205"/>
      <c r="K3" s="205"/>
      <c r="L3" s="203"/>
      <c r="M3" s="203"/>
      <c r="N3" s="203"/>
      <c r="O3" s="203"/>
      <c r="P3" s="203"/>
      <c r="Q3" s="203"/>
      <c r="R3" s="203"/>
    </row>
    <row r="4" ht="40.5" x14ac:dyDescent="0.2">
      <c r="A4" s="35"/>
      <c r="B4" s="35"/>
      <c r="C4" s="206" t="s">
        <v>163</v>
      </c>
      <c r="D4" s="35"/>
      <c r="E4" s="207"/>
      <c r="F4" s="203"/>
      <c r="G4" s="35"/>
      <c r="H4" s="203"/>
      <c r="I4" s="203"/>
      <c r="J4" s="203"/>
      <c r="K4" s="203"/>
      <c r="L4" s="203"/>
      <c r="M4" s="203"/>
      <c r="N4" s="203"/>
      <c r="O4" s="203"/>
      <c r="P4" s="203"/>
      <c r="Q4" s="203"/>
      <c r="R4" s="203"/>
    </row>
    <row r="5" ht="20.25" x14ac:dyDescent="0.2">
      <c r="A5" s="35"/>
      <c r="B5" s="35"/>
      <c r="C5" s="206"/>
      <c r="D5" s="35"/>
      <c r="E5" s="207"/>
      <c r="F5" s="203"/>
      <c r="G5" s="35"/>
      <c r="H5" s="203"/>
      <c r="I5" s="203"/>
      <c r="J5" s="203"/>
      <c r="K5" s="203"/>
      <c r="L5" s="203"/>
      <c r="M5" s="203"/>
      <c r="N5" s="203"/>
      <c r="O5" s="203"/>
      <c r="P5" s="203"/>
      <c r="Q5" s="203"/>
      <c r="R5" s="203"/>
    </row>
    <row r="6" ht="15" x14ac:dyDescent="0.2">
      <c r="A6" s="35"/>
      <c r="B6" s="35"/>
      <c r="C6" s="38" t="s">
        <v>170</v>
      </c>
      <c r="D6" s="203"/>
      <c r="E6" s="203"/>
      <c r="F6" s="203"/>
      <c r="G6" s="203"/>
      <c r="H6" s="203"/>
      <c r="I6" s="203"/>
      <c r="J6" s="203"/>
      <c r="K6" s="203"/>
      <c r="L6" s="203"/>
      <c r="M6" s="203"/>
      <c r="N6" s="203"/>
      <c r="O6" s="203"/>
      <c r="P6" s="203"/>
      <c r="Q6" s="203"/>
      <c r="R6" s="203"/>
    </row>
    <row r="7" ht="26.25" x14ac:dyDescent="0.4">
      <c r="A7" s="35"/>
      <c r="B7" s="35"/>
      <c r="C7" s="208" t="str">
        <f>'Water Data'!C1</f>
        <v>Somalia</v>
      </c>
      <c r="D7" s="203"/>
      <c r="E7" s="203"/>
      <c r="F7" s="203"/>
      <c r="G7" s="203"/>
      <c r="H7" s="203"/>
      <c r="I7" s="203"/>
      <c r="J7" s="203"/>
      <c r="K7" s="203"/>
      <c r="L7" s="203"/>
      <c r="M7" s="203"/>
      <c r="N7" s="203"/>
      <c r="O7" s="203"/>
      <c r="P7" s="203"/>
      <c r="Q7" s="203"/>
      <c r="R7" s="203"/>
    </row>
    <row r="8" ht="15" x14ac:dyDescent="0.2">
      <c r="A8" s="35"/>
      <c r="B8" s="35"/>
      <c r="C8" s="35"/>
      <c r="D8" s="203"/>
      <c r="E8" s="203"/>
      <c r="F8" s="203"/>
      <c r="G8" s="203"/>
      <c r="H8" s="203"/>
      <c r="I8" s="203"/>
      <c r="J8" s="203"/>
      <c r="K8" s="203"/>
      <c r="L8" s="203"/>
      <c r="M8" s="203"/>
      <c r="N8" s="203"/>
      <c r="O8" s="203"/>
      <c r="P8" s="203"/>
      <c r="Q8" s="203"/>
      <c r="R8" s="203"/>
    </row>
    <row r="9" ht="15" x14ac:dyDescent="0.2">
      <c r="A9" s="35"/>
      <c r="B9" s="35"/>
      <c r="C9" s="592" t="s">
        <v>218</v>
      </c>
      <c r="D9" s="203"/>
      <c r="E9" s="203"/>
      <c r="F9" s="203"/>
      <c r="G9" s="203"/>
      <c r="H9" s="203"/>
      <c r="I9" s="203"/>
      <c r="J9" s="203"/>
      <c r="K9" s="203"/>
      <c r="L9" s="203"/>
      <c r="M9" s="203"/>
      <c r="N9" s="203"/>
      <c r="O9" s="203"/>
      <c r="P9" s="203"/>
      <c r="Q9" s="203"/>
      <c r="R9" s="203"/>
    </row>
    <row r="10" ht="15" x14ac:dyDescent="0.2">
      <c r="A10" s="35"/>
      <c r="B10" s="35"/>
      <c r="C10" s="38"/>
      <c r="D10" s="203"/>
      <c r="E10" s="203"/>
      <c r="F10" s="203"/>
      <c r="G10" s="203"/>
      <c r="H10" s="203"/>
      <c r="I10" s="203"/>
      <c r="J10" s="203"/>
      <c r="K10" s="203"/>
      <c r="L10" s="203"/>
      <c r="M10" s="203"/>
      <c r="N10" s="203"/>
      <c r="O10" s="203"/>
      <c r="P10" s="203"/>
      <c r="Q10" s="203"/>
      <c r="R10" s="203"/>
    </row>
    <row r="11" ht="15.95" customHeight="true" x14ac:dyDescent="0.2">
      <c r="A11" s="35"/>
      <c r="C11" s="210" t="s">
        <v>33</v>
      </c>
      <c r="D11" s="211"/>
      <c r="E11" s="212"/>
      <c r="F11" s="211"/>
      <c r="G11" s="211"/>
      <c r="H11" s="203"/>
      <c r="I11" s="203"/>
      <c r="J11" s="203"/>
      <c r="K11" s="203"/>
      <c r="L11" s="203"/>
      <c r="M11" s="203"/>
      <c r="N11" s="203"/>
      <c r="O11" s="203"/>
      <c r="P11" s="203"/>
      <c r="Q11" s="203"/>
      <c r="R11" s="203"/>
    </row>
    <row r="12" ht="9" customHeight="true" x14ac:dyDescent="0.2">
      <c r="A12" s="35"/>
      <c r="B12" s="203"/>
      <c r="C12" s="213"/>
      <c r="D12" s="211"/>
      <c r="E12" s="212"/>
      <c r="F12" s="211"/>
      <c r="G12" s="211"/>
      <c r="H12" s="203"/>
      <c r="I12" s="203"/>
      <c r="J12" s="203"/>
      <c r="K12" s="203"/>
      <c r="L12" s="203"/>
      <c r="M12" s="203"/>
      <c r="N12" s="203"/>
      <c r="O12" s="203"/>
      <c r="P12" s="203"/>
      <c r="Q12" s="203"/>
      <c r="R12" s="203"/>
    </row>
    <row r="13" ht="24.95" customHeight="true" x14ac:dyDescent="0.25">
      <c r="A13" s="35"/>
      <c r="B13" s="203"/>
      <c r="C13" s="214" t="s">
        <v>164</v>
      </c>
      <c r="D13" s="211"/>
      <c r="E13" s="212"/>
      <c r="F13" s="211"/>
      <c r="G13" s="211"/>
      <c r="H13" s="203"/>
      <c r="I13" s="203"/>
      <c r="J13" s="203"/>
      <c r="K13" s="203"/>
      <c r="L13" s="203"/>
      <c r="M13" s="203"/>
      <c r="N13" s="203"/>
      <c r="O13" s="203"/>
      <c r="P13" s="203"/>
      <c r="Q13" s="203"/>
      <c r="R13" s="203"/>
    </row>
    <row r="14" ht="21.95" customHeight="true" x14ac:dyDescent="0.2">
      <c r="A14" s="35"/>
      <c r="B14" s="215"/>
      <c r="C14" s="216" t="s">
        <v>171</v>
      </c>
      <c r="D14" s="211"/>
      <c r="E14" s="212"/>
      <c r="F14" s="211"/>
      <c r="G14" s="211"/>
      <c r="H14" s="203"/>
      <c r="I14" s="203"/>
      <c r="J14" s="203"/>
      <c r="K14" s="203"/>
      <c r="L14" s="203"/>
      <c r="M14" s="203"/>
      <c r="N14" s="203"/>
      <c r="O14" s="203"/>
      <c r="P14" s="203"/>
      <c r="Q14" s="203"/>
      <c r="R14" s="203"/>
    </row>
    <row r="15" ht="15" x14ac:dyDescent="0.2">
      <c r="A15" s="35"/>
      <c r="B15" s="215"/>
      <c r="C15" s="248" t="s">
        <v>172</v>
      </c>
      <c r="D15" s="211"/>
      <c r="E15" s="212"/>
      <c r="F15" s="211"/>
      <c r="G15" s="211"/>
      <c r="H15" s="203"/>
      <c r="I15" s="203"/>
      <c r="J15" s="203"/>
      <c r="K15" s="203"/>
      <c r="L15" s="203"/>
      <c r="M15" s="203"/>
      <c r="N15" s="203"/>
      <c r="O15" s="203"/>
      <c r="P15" s="203"/>
      <c r="Q15" s="203"/>
      <c r="R15" s="203"/>
    </row>
    <row r="16" ht="15" x14ac:dyDescent="0.2">
      <c r="A16" s="35"/>
      <c r="B16" s="215"/>
      <c r="C16" s="216" t="s">
        <v>173</v>
      </c>
      <c r="D16" s="211"/>
      <c r="E16" s="212"/>
      <c r="F16" s="211"/>
      <c r="G16" s="211"/>
      <c r="H16" s="203"/>
      <c r="I16" s="203"/>
      <c r="J16" s="203"/>
      <c r="K16" s="203"/>
      <c r="L16" s="203"/>
      <c r="M16" s="203"/>
      <c r="N16" s="203"/>
      <c r="O16" s="203"/>
      <c r="P16" s="203"/>
      <c r="Q16" s="203"/>
      <c r="R16" s="203"/>
    </row>
    <row r="17" ht="26.1" customHeight="true" x14ac:dyDescent="0.2">
      <c r="A17" s="35"/>
      <c r="B17" s="212"/>
      <c r="C17" s="217"/>
      <c r="D17" s="211"/>
      <c r="E17" s="215"/>
      <c r="F17" s="211"/>
      <c r="G17" s="211"/>
      <c r="H17" s="203"/>
      <c r="I17" s="203"/>
      <c r="J17" s="203"/>
      <c r="K17" s="203"/>
      <c r="L17" s="203"/>
      <c r="M17" s="203"/>
      <c r="N17" s="203"/>
      <c r="O17" s="203"/>
      <c r="P17" s="203"/>
      <c r="Q17" s="203"/>
      <c r="R17" s="203"/>
    </row>
    <row r="18" ht="15.75" x14ac:dyDescent="0.25">
      <c r="A18" s="35"/>
      <c r="B18" s="212"/>
      <c r="C18" s="247" t="s">
        <v>34</v>
      </c>
      <c r="D18" s="211"/>
      <c r="E18" s="218"/>
      <c r="F18" s="211"/>
      <c r="G18" s="211"/>
      <c r="H18" s="203"/>
      <c r="I18" s="203"/>
      <c r="J18" s="203"/>
      <c r="K18" s="203"/>
      <c r="L18" s="203"/>
      <c r="M18" s="203"/>
      <c r="N18" s="203"/>
      <c r="O18" s="203"/>
      <c r="P18" s="203"/>
      <c r="Q18" s="203"/>
      <c r="R18" s="203"/>
    </row>
    <row r="19" ht="15" x14ac:dyDescent="0.2">
      <c r="A19" s="35"/>
      <c r="B19" s="212"/>
      <c r="C19" s="219" t="s">
        <v>165</v>
      </c>
      <c r="D19" s="211"/>
      <c r="E19" s="220"/>
      <c r="F19" s="211"/>
      <c r="G19" s="211"/>
      <c r="H19" s="203"/>
      <c r="I19" s="203"/>
      <c r="J19" s="203"/>
      <c r="K19" s="203"/>
      <c r="L19" s="203"/>
      <c r="M19" s="203"/>
      <c r="N19" s="203"/>
      <c r="O19" s="203"/>
      <c r="P19" s="203"/>
      <c r="Q19" s="203"/>
      <c r="R19" s="203"/>
    </row>
    <row r="20" ht="15" x14ac:dyDescent="0.2">
      <c r="A20" s="35"/>
      <c r="B20" s="212"/>
      <c r="C20" s="219" t="s">
        <v>166</v>
      </c>
      <c r="D20" s="211"/>
      <c r="E20" s="221"/>
      <c r="F20" s="211"/>
      <c r="G20" s="211"/>
      <c r="H20" s="203"/>
      <c r="I20" s="203"/>
      <c r="J20" s="203"/>
      <c r="K20" s="203"/>
      <c r="L20" s="203"/>
      <c r="M20" s="203"/>
      <c r="N20" s="203"/>
      <c r="O20" s="203"/>
      <c r="P20" s="203"/>
      <c r="Q20" s="203"/>
      <c r="R20" s="203"/>
    </row>
    <row r="21" ht="15" x14ac:dyDescent="0.2">
      <c r="A21" s="35"/>
      <c r="B21" s="212"/>
      <c r="C21" s="219" t="s">
        <v>167</v>
      </c>
      <c r="D21" s="211"/>
      <c r="E21" s="222"/>
      <c r="F21" s="211"/>
      <c r="G21" s="211"/>
      <c r="H21" s="203"/>
      <c r="I21" s="203"/>
      <c r="J21" s="203"/>
      <c r="K21" s="203"/>
      <c r="L21" s="203"/>
      <c r="M21" s="203"/>
      <c r="N21" s="203"/>
      <c r="O21" s="203"/>
      <c r="P21" s="203"/>
      <c r="Q21" s="203"/>
      <c r="R21" s="203"/>
    </row>
    <row r="22" ht="15" x14ac:dyDescent="0.2">
      <c r="A22" s="35"/>
      <c r="B22" s="212"/>
      <c r="C22" s="219" t="s">
        <v>168</v>
      </c>
      <c r="D22" s="211"/>
      <c r="E22" s="211"/>
      <c r="F22" s="211"/>
      <c r="G22" s="211"/>
      <c r="H22" s="203"/>
      <c r="I22" s="203"/>
      <c r="J22" s="203"/>
      <c r="K22" s="203"/>
      <c r="L22" s="203"/>
      <c r="M22" s="203"/>
      <c r="N22" s="203"/>
      <c r="O22" s="203"/>
      <c r="P22" s="203"/>
      <c r="Q22" s="203"/>
      <c r="R22" s="203"/>
    </row>
    <row r="23" ht="15" x14ac:dyDescent="0.2">
      <c r="A23" s="35"/>
      <c r="B23" s="212"/>
      <c r="C23" s="219" t="s">
        <v>169</v>
      </c>
      <c r="D23" s="211"/>
      <c r="E23" s="211"/>
      <c r="F23" s="211"/>
      <c r="G23" s="211"/>
      <c r="H23" s="203"/>
      <c r="I23" s="203"/>
      <c r="J23" s="203"/>
      <c r="K23" s="203"/>
      <c r="L23" s="203"/>
      <c r="M23" s="203"/>
      <c r="N23" s="203"/>
      <c r="O23" s="203"/>
      <c r="P23" s="203"/>
      <c r="Q23" s="203"/>
      <c r="R23" s="203"/>
    </row>
    <row r="24" ht="15" x14ac:dyDescent="0.2">
      <c r="A24" s="35"/>
      <c r="B24" s="212"/>
      <c r="C24" s="223"/>
      <c r="D24" s="211"/>
      <c r="E24" s="211"/>
      <c r="F24" s="211"/>
      <c r="G24" s="211"/>
      <c r="H24" s="203"/>
      <c r="I24" s="203"/>
      <c r="J24" s="203"/>
      <c r="K24" s="203"/>
      <c r="L24" s="203"/>
      <c r="M24" s="203"/>
      <c r="N24" s="203"/>
      <c r="O24" s="203"/>
      <c r="P24" s="203"/>
      <c r="Q24" s="203"/>
      <c r="R24" s="203"/>
    </row>
    <row r="25" ht="15.95" customHeight="true" x14ac:dyDescent="0.2">
      <c r="A25" s="224"/>
      <c r="B25" s="224"/>
      <c r="C25" s="225"/>
      <c r="D25" s="35"/>
      <c r="E25" s="203"/>
      <c r="F25" s="203"/>
      <c r="G25" s="203"/>
      <c r="H25" s="203"/>
      <c r="I25" s="203"/>
      <c r="J25" s="203"/>
      <c r="K25" s="203"/>
      <c r="L25" s="203"/>
      <c r="M25" s="203"/>
      <c r="N25" s="203"/>
      <c r="O25" s="203"/>
      <c r="P25" s="203"/>
      <c r="Q25" s="203"/>
      <c r="R25" s="203"/>
    </row>
    <row r="26" ht="23.25" x14ac:dyDescent="0.2">
      <c r="A26" s="224"/>
      <c r="B26" s="224"/>
      <c r="C26" s="224"/>
      <c r="D26" s="35"/>
      <c r="E26" s="203"/>
      <c r="F26" s="203"/>
      <c r="G26" s="203"/>
      <c r="H26" s="203"/>
      <c r="I26" s="203"/>
      <c r="J26" s="203"/>
      <c r="K26" s="203"/>
      <c r="L26" s="203"/>
      <c r="M26" s="203"/>
      <c r="N26" s="203"/>
      <c r="O26" s="203"/>
      <c r="P26" s="203"/>
      <c r="Q26" s="203"/>
      <c r="R26" s="203"/>
    </row>
    <row r="27" ht="15" x14ac:dyDescent="0.2">
      <c r="A27" s="226"/>
      <c r="B27" s="227"/>
      <c r="C27" s="228"/>
      <c r="D27" s="35"/>
      <c r="E27" s="203"/>
      <c r="F27" s="203"/>
      <c r="G27" s="203"/>
      <c r="H27" s="203"/>
      <c r="I27" s="203"/>
      <c r="J27" s="203"/>
      <c r="K27" s="203"/>
      <c r="L27" s="203"/>
      <c r="M27" s="203"/>
      <c r="N27" s="203"/>
      <c r="O27" s="203"/>
      <c r="P27" s="203"/>
      <c r="Q27" s="203"/>
      <c r="R27" s="203"/>
    </row>
    <row r="28" ht="15" x14ac:dyDescent="0.2">
      <c r="A28" s="226"/>
      <c r="B28" s="227"/>
      <c r="C28" s="229"/>
      <c r="D28" s="35"/>
      <c r="E28" s="203"/>
      <c r="F28" s="203"/>
      <c r="G28" s="203"/>
      <c r="H28" s="203"/>
      <c r="I28" s="203"/>
      <c r="J28" s="203"/>
      <c r="K28" s="203"/>
      <c r="L28" s="203"/>
      <c r="M28" s="203"/>
      <c r="N28" s="203"/>
      <c r="O28" s="203"/>
      <c r="P28" s="203"/>
      <c r="Q28" s="203"/>
      <c r="R28" s="203"/>
    </row>
    <row r="29" ht="15" x14ac:dyDescent="0.2">
      <c r="A29" s="226"/>
      <c r="B29" s="227"/>
      <c r="C29" s="230"/>
      <c r="D29" s="35"/>
      <c r="E29" s="203"/>
      <c r="F29" s="203"/>
      <c r="G29" s="203"/>
      <c r="H29" s="203"/>
      <c r="I29" s="203"/>
      <c r="J29" s="203"/>
      <c r="K29" s="203"/>
      <c r="L29" s="203"/>
      <c r="M29" s="203"/>
      <c r="N29" s="203"/>
      <c r="O29" s="203"/>
      <c r="P29" s="203"/>
      <c r="Q29" s="203"/>
      <c r="R29" s="203"/>
    </row>
    <row r="30" ht="15" x14ac:dyDescent="0.2">
      <c r="A30" s="226"/>
      <c r="B30" s="227"/>
      <c r="C30" s="230"/>
      <c r="D30" s="35"/>
      <c r="E30" s="203"/>
      <c r="F30" s="203"/>
      <c r="G30" s="203"/>
      <c r="H30" s="203"/>
      <c r="I30" s="203"/>
      <c r="J30" s="203"/>
      <c r="K30" s="203"/>
      <c r="L30" s="203"/>
      <c r="M30" s="203"/>
      <c r="N30" s="203"/>
      <c r="O30" s="203"/>
      <c r="P30" s="203"/>
      <c r="Q30" s="203"/>
      <c r="R30" s="203"/>
    </row>
    <row r="31" ht="15" x14ac:dyDescent="0.2">
      <c r="A31" s="226"/>
      <c r="B31" s="227"/>
      <c r="C31" s="230"/>
      <c r="D31" s="35"/>
      <c r="E31" s="203"/>
      <c r="F31" s="203"/>
      <c r="G31" s="203"/>
      <c r="H31" s="203"/>
      <c r="I31" s="203"/>
      <c r="J31" s="203"/>
      <c r="K31" s="203"/>
      <c r="L31" s="203"/>
      <c r="M31" s="203"/>
      <c r="N31" s="203"/>
      <c r="O31" s="203"/>
      <c r="P31" s="203"/>
      <c r="Q31" s="203"/>
      <c r="R31" s="203"/>
    </row>
    <row r="32" ht="15" x14ac:dyDescent="0.2">
      <c r="A32" s="226"/>
      <c r="B32" s="227"/>
      <c r="C32" s="230"/>
      <c r="D32" s="35"/>
      <c r="E32" s="203"/>
      <c r="F32" s="203"/>
      <c r="G32" s="203"/>
      <c r="H32" s="203"/>
      <c r="I32" s="203"/>
      <c r="J32" s="203"/>
      <c r="K32" s="203"/>
      <c r="L32" s="203"/>
      <c r="M32" s="203"/>
      <c r="N32" s="203"/>
      <c r="O32" s="203"/>
      <c r="P32" s="203"/>
      <c r="Q32" s="203"/>
      <c r="R32" s="203"/>
    </row>
    <row r="33" ht="15" x14ac:dyDescent="0.2">
      <c r="A33" s="226"/>
      <c r="B33" s="227"/>
      <c r="C33" s="230"/>
      <c r="D33" s="35"/>
      <c r="E33" s="203"/>
      <c r="F33" s="203"/>
      <c r="G33" s="203"/>
      <c r="H33" s="203"/>
      <c r="I33" s="203"/>
      <c r="J33" s="203"/>
      <c r="K33" s="203"/>
      <c r="L33" s="203"/>
      <c r="M33" s="203"/>
      <c r="N33" s="203"/>
      <c r="O33" s="203"/>
      <c r="P33" s="203"/>
      <c r="Q33" s="203"/>
      <c r="R33" s="203"/>
    </row>
    <row r="34" ht="15" x14ac:dyDescent="0.2">
      <c r="A34" s="226"/>
      <c r="B34" s="227"/>
      <c r="D34" s="35"/>
      <c r="E34" s="203"/>
      <c r="F34" s="203"/>
      <c r="G34" s="203"/>
      <c r="H34" s="203"/>
      <c r="I34" s="203"/>
      <c r="J34" s="203"/>
      <c r="K34" s="203"/>
      <c r="L34" s="203"/>
      <c r="M34" s="203"/>
      <c r="N34" s="203"/>
      <c r="O34" s="203"/>
      <c r="P34" s="203"/>
      <c r="Q34" s="203"/>
      <c r="R34" s="203"/>
    </row>
    <row r="35" ht="15" x14ac:dyDescent="0.2">
      <c r="A35" s="35"/>
      <c r="B35" s="35"/>
      <c r="C35" s="35"/>
      <c r="D35" s="35"/>
      <c r="E35" s="203"/>
      <c r="F35" s="203"/>
      <c r="G35" s="203"/>
      <c r="H35" s="203"/>
      <c r="I35" s="203"/>
      <c r="J35" s="203"/>
      <c r="K35" s="203"/>
      <c r="L35" s="203"/>
      <c r="M35" s="203"/>
      <c r="N35" s="203"/>
      <c r="O35" s="203"/>
      <c r="P35" s="203"/>
      <c r="Q35" s="203"/>
      <c r="R35" s="203"/>
    </row>
    <row r="36" ht="15" x14ac:dyDescent="0.2">
      <c r="A36" s="35"/>
      <c r="B36" s="35"/>
      <c r="C36" s="35"/>
      <c r="D36" s="35"/>
      <c r="E36" s="203"/>
      <c r="F36" s="203"/>
      <c r="G36" s="203"/>
      <c r="H36" s="203"/>
      <c r="I36" s="203"/>
      <c r="J36" s="203"/>
      <c r="K36" s="203"/>
      <c r="L36" s="203"/>
      <c r="M36" s="203"/>
      <c r="N36" s="203"/>
      <c r="O36" s="203"/>
      <c r="P36" s="203"/>
      <c r="Q36" s="203"/>
      <c r="R36" s="203"/>
    </row>
    <row r="37" ht="15" x14ac:dyDescent="0.2">
      <c r="A37" s="35"/>
      <c r="B37" s="35"/>
      <c r="C37" s="35"/>
      <c r="D37" s="35"/>
    </row>
    <row r="38" ht="15" x14ac:dyDescent="0.2">
      <c r="A38" s="35"/>
      <c r="B38" s="35"/>
      <c r="C38" s="35"/>
      <c r="D38" s="35"/>
    </row>
    <row r="39" ht="15" x14ac:dyDescent="0.2">
      <c r="A39" s="35"/>
      <c r="B39" s="35"/>
      <c r="C39" s="35"/>
      <c r="D39" s="35"/>
    </row>
    <row r="40" ht="15" x14ac:dyDescent="0.2">
      <c r="A40" s="35"/>
      <c r="B40" s="35"/>
      <c r="C40" s="35"/>
      <c r="D40" s="35"/>
    </row>
    <row r="46" x14ac:dyDescent="0.2">
      <c r="L46" s="231" t="str">
        <f>+IF(ISNUMBER(M39), "", "Insufficient data to estimate safely managed sanitation services at national level")</f>
        <v>Insufficient data to estimate safely managed sanitation services at national level</v>
      </c>
    </row>
  </sheetData>
  <hyperlinks>
    <hyperlink ref="C16" location="Estimates!A1" display="Estimates for multiple years (&quot;Estimates&quot;)"/>
    <hyperlink ref="C19" location="'Data Summary'!A1" display="&quot;Data Summary&quot;"/>
    <hyperlink ref="C20" location="'Water Data'!A1" display="&quot;Water Data&quot;"/>
    <hyperlink ref="C21" location="'Sanitation Data'!A1" display="&quot;Sanitation Data&quot;"/>
    <hyperlink ref="C22" location="'Hygiene Data'!A1" display="&quot;Hygiene Data&quot;"/>
    <hyperlink ref="C14" location="Ladders!A1" display="Ladders for the most recent estimates (&quot;Ladders&quot;)"/>
    <hyperlink ref="C15" location="Charts!A1" display="Trends in basic water, sanitation and hygiene in schools"/>
    <hyperlink ref="C23" location="Population!A1" display="&quot;Population&quot;"/>
  </hyperlink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0"/>
  </sheetPr>
  <dimension ref="A1:HW623"/>
  <sheetViews>
    <sheetView showGridLines="false" zoomScale="90" zoomScaleNormal="90" workbookViewId="0"/>
  </sheetViews>
  <sheetFormatPr defaultRowHeight="15.75" x14ac:dyDescent="0.25"/>
  <cols>
    <col min="1" max="1" width="24.625" style="318" customWidth="true"/>
    <col min="2" max="2" width="29.75" customWidth="true"/>
    <col min="3" max="8" width="7.875" customWidth="true"/>
    <col min="9" max="10" width="1.125" customWidth="true"/>
    <col min="11" max="11" width="24.625" style="318" customWidth="true"/>
    <col min="12" max="12" width="29.75" customWidth="true"/>
    <col min="13" max="18" width="7.875" customWidth="true"/>
    <col min="19" max="20" width="1.125" customWidth="true"/>
    <col min="21" max="21" width="24.625" style="318" customWidth="true"/>
    <col min="22" max="22" width="29.75" customWidth="true"/>
    <col min="23" max="28" width="7.875" customWidth="true"/>
    <col min="29" max="30" width="1.125" customWidth="true"/>
    <col min="31" max="31" width="24.625" style="318" customWidth="true"/>
    <col min="32" max="32" width="29.75" customWidth="true"/>
    <col min="33" max="38" width="7.875" customWidth="true"/>
    <col min="39" max="40" width="1.125" customWidth="true"/>
    <col min="41" max="41" width="24.625" style="318" customWidth="true"/>
    <col min="42" max="42" width="29.75" customWidth="true"/>
    <col min="43" max="48" width="7.875" customWidth="true"/>
    <col min="49" max="50" width="1.125" customWidth="true"/>
    <col min="51" max="51" width="24.625" style="318" customWidth="true"/>
    <col min="52" max="52" width="29.75" style="318" customWidth="true"/>
    <col min="53" max="58" width="7.875" customWidth="true"/>
    <col min="59" max="60" width="1.125" customWidth="true"/>
    <col min="61" max="61" width="24.625" style="318" customWidth="true"/>
    <col min="62" max="62" width="29.75" customWidth="true"/>
    <col min="63" max="68" width="7.875" customWidth="true"/>
    <col min="69" max="70" width="1.125" customWidth="true"/>
    <col min="71" max="71" width="24.625" style="318" customWidth="true"/>
    <col min="72" max="72" width="29.75" customWidth="true"/>
    <col min="73" max="78" width="7.875" customWidth="true"/>
    <col min="79" max="80" width="1.125" customWidth="true"/>
    <col min="81" max="81" width="24.625" style="318" customWidth="true"/>
    <col min="82" max="82" width="29.75" customWidth="true"/>
    <col min="83" max="88" width="7.875" customWidth="true"/>
    <col min="89" max="90" width="1.125" customWidth="true"/>
    <col min="91" max="91" width="24.625" style="318" customWidth="true"/>
    <col min="92" max="92" width="29.75" customWidth="true"/>
    <col min="93" max="98" width="7.875" customWidth="true"/>
    <col min="99" max="100" width="1.125" customWidth="true"/>
    <col min="101" max="101" width="24.625" style="318" customWidth="true"/>
    <col min="102" max="102" width="29.75" customWidth="true"/>
    <col min="103" max="108" width="7.875" customWidth="true"/>
    <col min="109" max="110" width="1.125" customWidth="true"/>
    <col min="111" max="111" width="24.625" style="318" customWidth="true"/>
    <col min="112" max="112" width="29.75" customWidth="true"/>
    <col min="113" max="118" width="7.875" customWidth="true"/>
    <col min="119" max="120" width="1.125" customWidth="true"/>
    <col min="121" max="121" width="24.625" style="318" customWidth="true"/>
    <col min="122" max="122" width="29.75" customWidth="true"/>
    <col min="123" max="128" width="7.875" customWidth="true"/>
    <col min="129" max="130" width="1.125" customWidth="true"/>
    <col min="131" max="131" width="24.625" style="318" customWidth="true"/>
    <col min="132" max="132" width="29.75" customWidth="true"/>
    <col min="133" max="138" width="7.875" customWidth="true"/>
    <col min="139" max="140" width="1.125" customWidth="true"/>
    <col min="141" max="141" width="24.625" style="318" customWidth="true"/>
    <col min="142" max="142" width="29.75" customWidth="true"/>
    <col min="143" max="148" width="7.875" customWidth="true"/>
    <col min="149" max="150" width="1.125" customWidth="true"/>
    <col min="151" max="151" width="24.625" style="318" customWidth="true"/>
    <col min="152" max="152" width="29.75" customWidth="true"/>
    <col min="153" max="158" width="7.875" customWidth="true"/>
    <col min="159" max="160" width="1.125" customWidth="true"/>
    <col min="161" max="161" width="24.625" style="318" customWidth="true"/>
    <col min="162" max="162" width="29.75" customWidth="true"/>
    <col min="163" max="168" width="7.875" customWidth="true"/>
    <col min="169" max="170" width="1.125" customWidth="true"/>
    <col min="171" max="171" width="24.625" style="318" customWidth="true"/>
    <col min="172" max="172" width="29.75" customWidth="true"/>
    <col min="173" max="178" width="7.875" customWidth="true"/>
    <col min="179" max="180" width="1.125" customWidth="true"/>
    <col min="181" max="181" width="24.625" style="318" customWidth="true"/>
    <col min="182" max="182" width="29.75" customWidth="true"/>
    <col min="183" max="188" width="7.875" customWidth="true"/>
    <col min="189" max="190" width="1.125" customWidth="true"/>
    <col min="191" max="191" width="24.625" style="318" customWidth="true"/>
    <col min="192" max="192" width="29.75" customWidth="true"/>
    <col min="193" max="198" width="7.875" customWidth="true"/>
    <col min="199" max="200" width="1.125" customWidth="true"/>
    <col min="201" max="201" width="24.625" style="318" customWidth="true"/>
    <col min="202" max="202" width="29.75" customWidth="true"/>
    <col min="203" max="208" width="7.875" customWidth="true"/>
    <col min="209" max="210" width="1.125" customWidth="true"/>
    <col min="211" max="211" width="24.625" style="318" customWidth="true"/>
    <col min="212" max="212" width="29.75" customWidth="true"/>
    <col min="213" max="218" width="7.875" customWidth="true"/>
    <col min="219" max="220" width="1.125" customWidth="true"/>
    <col min="221" max="221" width="24.625" style="318" customWidth="true"/>
    <col min="222" max="222" width="29.75" customWidth="true"/>
    <col min="223" max="228" width="7.875" customWidth="true"/>
    <col min="229" max="230" width="1.125" customWidth="true"/>
    <col min="231" max="231" width="24.625" style="318" customWidth="true"/>
    <col min="232" max="232" width="29.75" customWidth="true"/>
    <col min="233" max="238" width="7.875" customWidth="true"/>
    <col min="239" max="240" width="1.125" customWidth="true"/>
  </cols>
  <sheetData>
    <row r="1" ht="15.75" customHeight="true" x14ac:dyDescent="0.25">
      <c r="A1" s="354" t="s">
        <v>32</v>
      </c>
      <c r="B1" s="355" t="str">
        <f>'Water Data'!B1</f>
        <v>EMIS14</v>
      </c>
      <c r="C1" s="577" t="str">
        <f>'Water Data'!C1:H2</f>
        <v>Somalia</v>
      </c>
      <c r="D1" s="578"/>
      <c r="E1" s="578"/>
      <c r="F1" s="578"/>
      <c r="G1" s="578"/>
      <c r="H1" s="579"/>
      <c r="I1" s="25"/>
      <c r="J1" s="25"/>
      <c r="K1" s="354" t="s">
        <v>32</v>
      </c>
      <c r="L1" s="429" t="str">
        <f>'Water Data'!L1</f>
        <v>EMIS15</v>
      </c>
      <c r="M1" s="577" t="str">
        <f>'Water Data'!M1:R2</f>
        <v>Somalia</v>
      </c>
      <c r="N1" s="578"/>
      <c r="O1" s="578"/>
      <c r="P1" s="578"/>
      <c r="Q1" s="578"/>
      <c r="R1" s="579"/>
      <c r="S1" s="25"/>
      <c r="T1" s="25"/>
    </row>
    <row r="2" x14ac:dyDescent="0.25">
      <c r="A2" s="356" t="str">
        <f>'Water Data'!A2</f>
        <v>Somaliland &amp; Puntland Education Statistics Yearbooks 2013/14</v>
      </c>
      <c r="B2" s="357"/>
      <c r="C2" s="580"/>
      <c r="D2" s="580"/>
      <c r="E2" s="580"/>
      <c r="F2" s="580"/>
      <c r="G2" s="580"/>
      <c r="H2" s="581"/>
      <c r="I2" s="11"/>
      <c r="J2" s="11"/>
      <c r="K2" s="356" t="str">
        <f>'Water Data'!K2</f>
        <v>Somaliland, Puntland Education Statistics Yearbook 2014/15</v>
      </c>
      <c r="L2" s="357"/>
      <c r="M2" s="580"/>
      <c r="N2" s="580"/>
      <c r="O2" s="580"/>
      <c r="P2" s="580"/>
      <c r="Q2" s="580"/>
      <c r="R2" s="581"/>
      <c r="S2" s="11"/>
      <c r="T2" s="11"/>
    </row>
    <row r="3" x14ac:dyDescent="0.25">
      <c r="A3" s="358" t="str">
        <f>'Water Data'!A3</f>
        <v>EMIS</v>
      </c>
      <c r="B3" s="359"/>
      <c r="C3" s="582">
        <f>'Water Data'!C3:H3</f>
        <v>2014</v>
      </c>
      <c r="D3" s="583"/>
      <c r="E3" s="583"/>
      <c r="F3" s="583"/>
      <c r="G3" s="583"/>
      <c r="H3" s="584"/>
      <c r="I3" s="11"/>
      <c r="J3" s="11"/>
      <c r="K3" s="358" t="str">
        <f>'Water Data'!K3</f>
        <v>EMIS</v>
      </c>
      <c r="L3" s="359"/>
      <c r="M3" s="582">
        <f>'Water Data'!M3:R3</f>
        <v>2015</v>
      </c>
      <c r="N3" s="583"/>
      <c r="O3" s="583"/>
      <c r="P3" s="583"/>
      <c r="Q3" s="583"/>
      <c r="R3" s="584"/>
      <c r="S3" s="11"/>
      <c r="T3" s="11"/>
    </row>
    <row r="4" s="4" customFormat="true" ht="18" customHeight="true" x14ac:dyDescent="0.25">
      <c r="A4" s="360" t="s">
        <v>197</v>
      </c>
      <c r="B4" s="361" t="s">
        <v>28</v>
      </c>
      <c r="C4" s="362" t="s">
        <v>7</v>
      </c>
      <c r="D4" s="362" t="s">
        <v>1</v>
      </c>
      <c r="E4" s="362" t="s">
        <v>2</v>
      </c>
      <c r="F4" s="362" t="s">
        <v>16</v>
      </c>
      <c r="G4" s="362" t="s">
        <v>17</v>
      </c>
      <c r="H4" s="363" t="s">
        <v>18</v>
      </c>
      <c r="I4" s="26"/>
      <c r="J4" s="26"/>
      <c r="K4" s="360" t="s">
        <v>197</v>
      </c>
      <c r="L4" s="361" t="s">
        <v>28</v>
      </c>
      <c r="M4" s="362" t="s">
        <v>7</v>
      </c>
      <c r="N4" s="362" t="s">
        <v>1</v>
      </c>
      <c r="O4" s="362" t="s">
        <v>2</v>
      </c>
      <c r="P4" s="362" t="s">
        <v>16</v>
      </c>
      <c r="Q4" s="362" t="s">
        <v>17</v>
      </c>
      <c r="R4" s="363" t="s">
        <v>18</v>
      </c>
      <c r="S4" s="26"/>
      <c r="T4" s="26"/>
      <c r="U4" s="319"/>
      <c r="AE4" s="319"/>
      <c r="AO4" s="319"/>
      <c r="AY4" s="319"/>
      <c r="AZ4" s="319"/>
      <c r="BA4" s="420"/>
      <c r="BB4" s="420"/>
      <c r="BC4" s="420"/>
      <c r="BD4" s="420"/>
      <c r="BE4" s="420"/>
      <c r="BF4" s="420"/>
      <c r="BI4" s="319"/>
      <c r="BS4" s="319"/>
      <c r="CC4" s="319"/>
      <c r="CM4" s="319"/>
      <c r="CW4" s="319"/>
      <c r="DG4" s="319"/>
      <c r="DQ4" s="319"/>
      <c r="EA4" s="319"/>
      <c r="EK4" s="319"/>
      <c r="EU4" s="319"/>
      <c r="FE4" s="319"/>
      <c r="FO4" s="319"/>
      <c r="FY4" s="319"/>
      <c r="GI4" s="319"/>
      <c r="GS4" s="319"/>
      <c r="HC4" s="319"/>
      <c r="HM4" s="319"/>
      <c r="HW4" s="319"/>
    </row>
    <row r="5" s="4" customFormat="true" x14ac:dyDescent="0.25">
      <c r="A5" s="323"/>
      <c r="B5" s="171" t="s">
        <v>3</v>
      </c>
      <c r="C5" s="7"/>
      <c r="D5" s="7"/>
      <c r="E5" s="7"/>
      <c r="F5" s="7"/>
      <c r="G5" s="7"/>
      <c r="H5" s="28"/>
      <c r="I5" s="26"/>
      <c r="J5" s="26"/>
      <c r="K5" s="323"/>
      <c r="L5" s="171" t="s">
        <v>3</v>
      </c>
      <c r="M5" s="7"/>
      <c r="N5" s="7"/>
      <c r="O5" s="7"/>
      <c r="P5" s="7"/>
      <c r="Q5" s="7"/>
      <c r="R5" s="28"/>
      <c r="S5" s="26"/>
      <c r="T5" s="26"/>
      <c r="U5" s="319"/>
      <c r="AE5" s="319"/>
      <c r="AO5" s="319"/>
      <c r="AY5" s="319"/>
      <c r="AZ5" s="319"/>
      <c r="BA5" s="420"/>
      <c r="BB5" s="420"/>
      <c r="BC5" s="420"/>
      <c r="BD5" s="420"/>
      <c r="BE5" s="420"/>
      <c r="BF5" s="420"/>
      <c r="BI5" s="319"/>
      <c r="BS5" s="319"/>
      <c r="CC5" s="319"/>
      <c r="CM5" s="319"/>
      <c r="CW5" s="319"/>
      <c r="DG5" s="319"/>
      <c r="DQ5" s="319"/>
      <c r="EA5" s="319"/>
      <c r="EK5" s="319"/>
      <c r="EU5" s="319"/>
      <c r="FE5" s="319"/>
      <c r="FO5" s="319"/>
      <c r="FY5" s="319"/>
      <c r="GI5" s="319"/>
      <c r="GS5" s="319"/>
      <c r="HC5" s="319"/>
      <c r="HM5" s="319"/>
      <c r="HW5" s="319"/>
    </row>
    <row r="6" s="4" customFormat="true" x14ac:dyDescent="0.25">
      <c r="A6" s="323"/>
      <c r="B6" s="171" t="s">
        <v>25</v>
      </c>
      <c r="C6" s="7"/>
      <c r="D6" s="7"/>
      <c r="E6" s="7"/>
      <c r="F6" s="7"/>
      <c r="G6" s="7"/>
      <c r="H6" s="28"/>
      <c r="I6" s="26"/>
      <c r="J6" s="26"/>
      <c r="K6" s="323"/>
      <c r="L6" s="171" t="s">
        <v>25</v>
      </c>
      <c r="M6" s="7"/>
      <c r="N6" s="7"/>
      <c r="O6" s="7"/>
      <c r="P6" s="7"/>
      <c r="Q6" s="7"/>
      <c r="R6" s="28"/>
      <c r="S6" s="26"/>
      <c r="T6" s="26"/>
      <c r="U6" s="319"/>
      <c r="AE6" s="319"/>
      <c r="AO6" s="319"/>
      <c r="AY6" s="319"/>
      <c r="AZ6" s="319"/>
      <c r="BA6" s="420"/>
      <c r="BB6" s="420"/>
      <c r="BC6" s="420"/>
      <c r="BD6" s="420"/>
      <c r="BE6" s="420"/>
      <c r="BF6" s="420"/>
      <c r="BI6" s="319"/>
      <c r="BS6" s="319"/>
      <c r="CC6" s="319"/>
      <c r="CM6" s="319"/>
      <c r="CW6" s="319"/>
      <c r="DG6" s="319"/>
      <c r="DQ6" s="319"/>
      <c r="EA6" s="319"/>
      <c r="EK6" s="319"/>
      <c r="EU6" s="319"/>
      <c r="FE6" s="319"/>
      <c r="FO6" s="319"/>
      <c r="FY6" s="319"/>
      <c r="GI6" s="319"/>
      <c r="GS6" s="319"/>
      <c r="HC6" s="319"/>
      <c r="HM6" s="319"/>
      <c r="HW6" s="319"/>
    </row>
    <row r="7" s="4" customFormat="true" ht="15.75" hidden="true" customHeight="true" x14ac:dyDescent="0.25">
      <c r="A7" s="323"/>
      <c r="B7" s="172" t="s">
        <v>26</v>
      </c>
      <c r="C7" s="20"/>
      <c r="D7" s="7"/>
      <c r="E7" s="7"/>
      <c r="F7" s="7"/>
      <c r="G7" s="7"/>
      <c r="H7" s="28"/>
      <c r="I7" s="26"/>
      <c r="J7" s="26"/>
      <c r="K7" s="323"/>
      <c r="L7" s="172" t="s">
        <v>26</v>
      </c>
      <c r="M7" s="20"/>
      <c r="N7" s="7"/>
      <c r="O7" s="7"/>
      <c r="P7" s="7"/>
      <c r="Q7" s="7"/>
      <c r="R7" s="28"/>
      <c r="S7" s="26"/>
      <c r="T7" s="26"/>
      <c r="U7" s="319"/>
      <c r="AE7" s="319"/>
      <c r="AO7" s="319"/>
      <c r="AY7" s="319"/>
      <c r="AZ7" s="319"/>
      <c r="BA7" s="420"/>
      <c r="BB7" s="420"/>
      <c r="BC7" s="420"/>
      <c r="BD7" s="420"/>
      <c r="BE7" s="420"/>
      <c r="BF7" s="420"/>
      <c r="BI7" s="319"/>
      <c r="BS7" s="319"/>
      <c r="CC7" s="319"/>
      <c r="CM7" s="319"/>
      <c r="CW7" s="319"/>
      <c r="DG7" s="319"/>
      <c r="DQ7" s="319"/>
      <c r="EA7" s="319"/>
      <c r="EK7" s="319"/>
      <c r="EU7" s="319"/>
      <c r="FE7" s="319"/>
      <c r="FO7" s="319"/>
      <c r="FY7" s="319"/>
      <c r="GI7" s="319"/>
      <c r="GS7" s="319"/>
      <c r="HC7" s="319"/>
      <c r="HM7" s="319"/>
      <c r="HW7" s="319"/>
    </row>
    <row r="8" s="4" customFormat="true" x14ac:dyDescent="0.25">
      <c r="A8" s="323"/>
      <c r="B8" s="172" t="s">
        <v>160</v>
      </c>
      <c r="C8" s="7"/>
      <c r="D8" s="7"/>
      <c r="E8" s="7"/>
      <c r="F8" s="7"/>
      <c r="G8" s="7"/>
      <c r="H8" s="28"/>
      <c r="I8" s="26"/>
      <c r="J8" s="26"/>
      <c r="K8" s="323"/>
      <c r="L8" s="172" t="s">
        <v>160</v>
      </c>
      <c r="M8" s="7"/>
      <c r="N8" s="7"/>
      <c r="O8" s="7"/>
      <c r="P8" s="7"/>
      <c r="Q8" s="7"/>
      <c r="R8" s="28"/>
      <c r="S8" s="26"/>
      <c r="T8" s="26"/>
      <c r="U8" s="319"/>
      <c r="AE8" s="319"/>
      <c r="AO8" s="319"/>
      <c r="AY8" s="319"/>
      <c r="AZ8" s="319"/>
      <c r="BA8" s="420"/>
      <c r="BB8" s="420"/>
      <c r="BC8" s="420"/>
      <c r="BD8" s="420"/>
      <c r="BE8" s="420"/>
      <c r="BF8" s="420"/>
      <c r="BI8" s="319"/>
      <c r="BS8" s="319"/>
      <c r="CC8" s="319"/>
      <c r="CM8" s="319"/>
      <c r="CW8" s="319"/>
      <c r="DG8" s="319"/>
      <c r="DQ8" s="319"/>
      <c r="EA8" s="319"/>
      <c r="EK8" s="319"/>
      <c r="EU8" s="319"/>
      <c r="FE8" s="319"/>
      <c r="FO8" s="319"/>
      <c r="FY8" s="319"/>
      <c r="GI8" s="319"/>
      <c r="GS8" s="319"/>
      <c r="HC8" s="319"/>
      <c r="HM8" s="319"/>
      <c r="HW8" s="319"/>
    </row>
    <row r="9" s="4" customFormat="true" x14ac:dyDescent="0.25">
      <c r="A9" s="323"/>
      <c r="B9" s="172" t="s">
        <v>161</v>
      </c>
      <c r="C9" s="20"/>
      <c r="D9" s="7"/>
      <c r="E9" s="7"/>
      <c r="F9" s="7"/>
      <c r="G9" s="7"/>
      <c r="H9" s="28"/>
      <c r="I9" s="26"/>
      <c r="J9" s="26"/>
      <c r="K9" s="323"/>
      <c r="L9" s="172" t="s">
        <v>161</v>
      </c>
      <c r="M9" s="20"/>
      <c r="N9" s="7"/>
      <c r="O9" s="7"/>
      <c r="P9" s="7"/>
      <c r="Q9" s="7"/>
      <c r="R9" s="28"/>
      <c r="S9" s="26"/>
      <c r="T9" s="26"/>
      <c r="U9" s="319"/>
      <c r="AE9" s="319"/>
      <c r="AO9" s="319"/>
      <c r="AY9" s="319"/>
      <c r="AZ9" s="319"/>
      <c r="BA9" s="420"/>
      <c r="BB9" s="420"/>
      <c r="BC9" s="420"/>
      <c r="BD9" s="420"/>
      <c r="BE9" s="420"/>
      <c r="BF9" s="420"/>
      <c r="BI9" s="319"/>
      <c r="BS9" s="319"/>
      <c r="CC9" s="319"/>
      <c r="CM9" s="319"/>
      <c r="CW9" s="319"/>
      <c r="DG9" s="319"/>
      <c r="DQ9" s="319"/>
      <c r="EA9" s="319"/>
      <c r="EK9" s="319"/>
      <c r="EU9" s="319"/>
      <c r="FE9" s="319"/>
      <c r="FO9" s="319"/>
      <c r="FY9" s="319"/>
      <c r="GI9" s="319"/>
      <c r="GS9" s="319"/>
      <c r="HC9" s="319"/>
      <c r="HM9" s="319"/>
      <c r="HW9" s="319"/>
    </row>
    <row r="10" s="4" customFormat="true" x14ac:dyDescent="0.25">
      <c r="A10" s="323"/>
      <c r="B10" s="172" t="s">
        <v>200</v>
      </c>
      <c r="C10" s="20"/>
      <c r="D10" s="7"/>
      <c r="E10" s="7"/>
      <c r="F10" s="7"/>
      <c r="G10" s="7"/>
      <c r="H10" s="28"/>
      <c r="I10" s="26"/>
      <c r="J10" s="26"/>
      <c r="K10" s="323"/>
      <c r="L10" s="172" t="s">
        <v>200</v>
      </c>
      <c r="M10" s="20"/>
      <c r="N10" s="7"/>
      <c r="O10" s="7"/>
      <c r="P10" s="7"/>
      <c r="Q10" s="7"/>
      <c r="R10" s="28"/>
      <c r="S10" s="26"/>
      <c r="T10" s="26"/>
      <c r="U10" s="319"/>
      <c r="AE10" s="319"/>
      <c r="AO10" s="319"/>
      <c r="AY10" s="319"/>
      <c r="AZ10" s="319"/>
      <c r="BA10" s="420"/>
      <c r="BB10" s="420"/>
      <c r="BC10" s="420"/>
      <c r="BD10" s="420"/>
      <c r="BE10" s="420"/>
      <c r="BF10" s="420"/>
      <c r="BI10" s="319"/>
      <c r="BS10" s="319"/>
      <c r="CC10" s="319"/>
      <c r="CM10" s="319"/>
      <c r="CW10" s="319"/>
      <c r="DG10" s="319"/>
      <c r="DQ10" s="319"/>
      <c r="EA10" s="319"/>
      <c r="EK10" s="319"/>
      <c r="EU10" s="319"/>
      <c r="FE10" s="319"/>
      <c r="FO10" s="319"/>
      <c r="FY10" s="319"/>
      <c r="GI10" s="319"/>
      <c r="GS10" s="319"/>
      <c r="HC10" s="319"/>
      <c r="HM10" s="319"/>
      <c r="HW10" s="319"/>
    </row>
    <row r="11" s="2" customFormat="true" ht="86.45" customHeight="true" x14ac:dyDescent="0.25">
      <c r="A11" s="314" t="s">
        <v>12</v>
      </c>
      <c r="B11" s="585" t="s">
        <v>186</v>
      </c>
      <c r="C11" s="586"/>
      <c r="D11" s="586"/>
      <c r="E11" s="586"/>
      <c r="F11" s="586"/>
      <c r="G11" s="586"/>
      <c r="H11" s="587"/>
      <c r="I11" s="11"/>
      <c r="J11" s="11"/>
      <c r="K11" s="314" t="s">
        <v>12</v>
      </c>
      <c r="L11" s="585" t="s">
        <v>186</v>
      </c>
      <c r="M11" s="586"/>
      <c r="N11" s="586"/>
      <c r="O11" s="586"/>
      <c r="P11" s="586"/>
      <c r="Q11" s="586"/>
      <c r="R11" s="587"/>
      <c r="S11" s="11"/>
      <c r="T11" s="11"/>
      <c r="U11" s="322"/>
      <c r="AE11" s="322"/>
      <c r="AO11" s="322"/>
      <c r="AY11" s="322"/>
      <c r="AZ11" s="567"/>
      <c r="BA11" s="567"/>
      <c r="BB11" s="567"/>
      <c r="BC11" s="567"/>
      <c r="BD11" s="567"/>
      <c r="BE11" s="567"/>
      <c r="BF11" s="567"/>
      <c r="BI11" s="322"/>
      <c r="BS11" s="322"/>
      <c r="CC11" s="322"/>
      <c r="CM11" s="322"/>
      <c r="CW11" s="322"/>
      <c r="DG11" s="322"/>
      <c r="DQ11" s="322"/>
      <c r="EA11" s="322"/>
      <c r="EK11" s="322"/>
      <c r="EU11" s="322"/>
      <c r="FE11" s="322"/>
      <c r="FO11" s="322"/>
      <c r="FY11" s="322"/>
      <c r="GI11" s="322"/>
      <c r="GS11" s="322"/>
      <c r="HC11" s="322"/>
      <c r="HM11" s="322"/>
      <c r="HW11" s="322"/>
    </row>
    <row r="12" s="2" customFormat="true" ht="15.6" customHeight="true" x14ac:dyDescent="0.25">
      <c r="A12" s="314"/>
      <c r="B12" s="264" t="s">
        <v>139</v>
      </c>
      <c r="C12" s="262"/>
      <c r="D12" s="262"/>
      <c r="E12" s="262"/>
      <c r="F12" s="262"/>
      <c r="G12" s="262"/>
      <c r="H12" s="263"/>
      <c r="I12" s="11"/>
      <c r="J12" s="11"/>
      <c r="K12" s="314"/>
      <c r="L12" s="430" t="s">
        <v>139</v>
      </c>
      <c r="M12" s="431"/>
      <c r="N12" s="431"/>
      <c r="O12" s="431"/>
      <c r="P12" s="431"/>
      <c r="Q12" s="431"/>
      <c r="R12" s="432"/>
      <c r="S12" s="11"/>
      <c r="T12" s="11"/>
      <c r="U12" s="322"/>
      <c r="AE12" s="322"/>
      <c r="AO12" s="322"/>
      <c r="AY12" s="322"/>
      <c r="AZ12" s="322"/>
      <c r="BA12" s="423"/>
      <c r="BB12" s="423"/>
      <c r="BC12" s="423"/>
      <c r="BD12" s="423"/>
      <c r="BE12" s="423"/>
      <c r="BF12" s="423"/>
      <c r="BI12" s="322"/>
      <c r="BS12" s="322"/>
      <c r="CC12" s="322"/>
      <c r="CM12" s="322"/>
      <c r="CW12" s="322"/>
      <c r="DG12" s="322"/>
      <c r="DQ12" s="322"/>
      <c r="EA12" s="322"/>
      <c r="EK12" s="322"/>
      <c r="EU12" s="322"/>
      <c r="FE12" s="322"/>
      <c r="FO12" s="322"/>
      <c r="FY12" s="322"/>
      <c r="GI12" s="322"/>
      <c r="GS12" s="322"/>
      <c r="HC12" s="322"/>
      <c r="HM12" s="322"/>
      <c r="HW12" s="322"/>
    </row>
    <row r="13" s="2" customFormat="true" ht="15" customHeight="true" x14ac:dyDescent="0.25">
      <c r="A13" s="314"/>
      <c r="B13" s="264" t="s">
        <v>145</v>
      </c>
      <c r="C13" s="93"/>
      <c r="D13" s="93"/>
      <c r="E13" s="93"/>
      <c r="F13" s="93"/>
      <c r="G13" s="93"/>
      <c r="H13" s="261"/>
      <c r="I13" s="11"/>
      <c r="J13" s="11"/>
      <c r="K13" s="314"/>
      <c r="L13" s="430" t="s">
        <v>145</v>
      </c>
      <c r="M13" s="93"/>
      <c r="N13" s="93"/>
      <c r="O13" s="93"/>
      <c r="P13" s="93"/>
      <c r="Q13" s="93"/>
      <c r="R13" s="261"/>
      <c r="S13" s="11"/>
      <c r="T13" s="11"/>
      <c r="U13" s="322"/>
      <c r="AE13" s="322"/>
      <c r="AO13" s="322"/>
      <c r="AY13" s="322"/>
      <c r="AZ13" s="322"/>
      <c r="BA13" s="423"/>
      <c r="BB13" s="423"/>
      <c r="BC13" s="423"/>
      <c r="BD13" s="423"/>
      <c r="BE13" s="423"/>
      <c r="BF13" s="423"/>
      <c r="BI13" s="322"/>
      <c r="BS13" s="322"/>
      <c r="CC13" s="322"/>
      <c r="CM13" s="322"/>
      <c r="CW13" s="322"/>
      <c r="DG13" s="322"/>
      <c r="DQ13" s="322"/>
      <c r="EA13" s="322"/>
      <c r="EK13" s="322"/>
      <c r="EU13" s="322"/>
      <c r="FE13" s="322"/>
      <c r="FO13" s="322"/>
      <c r="FY13" s="322"/>
      <c r="GI13" s="322"/>
      <c r="GS13" s="322"/>
      <c r="HC13" s="322"/>
      <c r="HM13" s="322"/>
      <c r="HW13" s="322"/>
    </row>
    <row r="14" s="2" customFormat="true" ht="15" customHeight="true" x14ac:dyDescent="0.25">
      <c r="A14" s="314"/>
      <c r="B14" s="264" t="s">
        <v>116</v>
      </c>
      <c r="C14" s="93"/>
      <c r="D14" s="93"/>
      <c r="E14" s="93"/>
      <c r="F14" s="93"/>
      <c r="G14" s="93"/>
      <c r="H14" s="261"/>
      <c r="I14" s="11"/>
      <c r="J14" s="11"/>
      <c r="K14" s="314"/>
      <c r="L14" s="430" t="s">
        <v>116</v>
      </c>
      <c r="M14" s="93"/>
      <c r="N14" s="93"/>
      <c r="O14" s="93"/>
      <c r="P14" s="93"/>
      <c r="Q14" s="93"/>
      <c r="R14" s="261"/>
      <c r="S14" s="11"/>
      <c r="T14" s="11"/>
      <c r="U14" s="322"/>
      <c r="AE14" s="322"/>
      <c r="AO14" s="322"/>
      <c r="AY14" s="322"/>
      <c r="AZ14" s="322"/>
      <c r="BA14" s="423"/>
      <c r="BB14" s="423"/>
      <c r="BC14" s="423"/>
      <c r="BD14" s="423"/>
      <c r="BE14" s="423"/>
      <c r="BF14" s="423"/>
      <c r="BI14" s="322"/>
      <c r="BS14" s="322"/>
      <c r="CC14" s="322"/>
      <c r="CM14" s="322"/>
      <c r="CW14" s="322"/>
      <c r="DG14" s="322"/>
      <c r="DQ14" s="322"/>
      <c r="EA14" s="322"/>
      <c r="EK14" s="322"/>
      <c r="EU14" s="322"/>
      <c r="FE14" s="322"/>
      <c r="FO14" s="322"/>
      <c r="FY14" s="322"/>
      <c r="GI14" s="322"/>
      <c r="GS14" s="322"/>
      <c r="HC14" s="322"/>
      <c r="HM14" s="322"/>
      <c r="HW14" s="322"/>
    </row>
    <row r="15" ht="15.75" customHeight="true" x14ac:dyDescent="0.25">
      <c r="A15" s="315"/>
      <c r="B15" s="173" t="s">
        <v>23</v>
      </c>
      <c r="C15" s="10"/>
      <c r="D15" s="10"/>
      <c r="E15" s="10"/>
      <c r="F15" s="147"/>
      <c r="G15" s="148"/>
      <c r="H15" s="149"/>
      <c r="I15" s="11"/>
      <c r="J15" s="11"/>
      <c r="K15" s="315"/>
      <c r="L15" s="173" t="s">
        <v>23</v>
      </c>
      <c r="M15" s="10"/>
      <c r="N15" s="10"/>
      <c r="O15" s="10"/>
      <c r="P15" s="147"/>
      <c r="Q15" s="148"/>
      <c r="R15" s="149"/>
      <c r="S15" s="11"/>
      <c r="T15" s="11"/>
      <c r="BA15" s="422"/>
      <c r="BB15" s="422"/>
      <c r="BC15" s="422"/>
      <c r="BD15" s="422"/>
      <c r="BE15" s="422"/>
      <c r="BF15" s="422"/>
    </row>
    <row r="16" ht="15.75" customHeight="true" thickBot="true" x14ac:dyDescent="0.3">
      <c r="A16" s="316"/>
      <c r="B16" s="174" t="s">
        <v>20</v>
      </c>
      <c r="C16" s="31"/>
      <c r="D16" s="31"/>
      <c r="E16" s="31"/>
      <c r="F16" s="31"/>
      <c r="G16" s="31"/>
      <c r="H16" s="32"/>
      <c r="I16" s="27"/>
      <c r="J16" s="27"/>
      <c r="K16" s="316"/>
      <c r="L16" s="174" t="s">
        <v>20</v>
      </c>
      <c r="M16" s="31"/>
      <c r="N16" s="31"/>
      <c r="O16" s="31"/>
      <c r="P16" s="31"/>
      <c r="Q16" s="31"/>
      <c r="R16" s="32"/>
      <c r="S16" s="27"/>
      <c r="T16" s="27"/>
      <c r="BA16" s="422"/>
      <c r="BB16" s="422"/>
      <c r="BC16" s="422"/>
      <c r="BD16" s="422"/>
      <c r="BE16" s="422"/>
      <c r="BF16" s="422"/>
    </row>
    <row r="17" s="3" customFormat="true" x14ac:dyDescent="0.25">
      <c r="A17" s="317"/>
      <c r="K17" s="317"/>
      <c r="U17" s="317"/>
      <c r="AE17" s="317"/>
      <c r="AO17" s="317"/>
      <c r="AY17" s="317"/>
      <c r="AZ17" s="317"/>
      <c r="BI17" s="317"/>
      <c r="BS17" s="317"/>
      <c r="CC17" s="317"/>
      <c r="CM17" s="317"/>
      <c r="CW17" s="317"/>
      <c r="DG17" s="317"/>
      <c r="DQ17" s="317"/>
      <c r="EA17" s="317"/>
      <c r="EK17" s="317"/>
      <c r="EU17" s="317"/>
      <c r="FE17" s="317"/>
      <c r="FO17" s="317"/>
      <c r="FY17" s="317"/>
      <c r="GI17" s="317"/>
      <c r="GS17" s="317"/>
      <c r="HC17" s="317"/>
      <c r="HM17" s="317"/>
      <c r="HW17" s="317"/>
    </row>
    <row r="18" s="3" customFormat="true" x14ac:dyDescent="0.25">
      <c r="A18" s="317"/>
      <c r="K18" s="317"/>
      <c r="U18" s="317"/>
      <c r="AE18" s="317"/>
      <c r="AO18" s="317"/>
      <c r="AY18" s="317"/>
      <c r="AZ18" s="317"/>
      <c r="BI18" s="317"/>
      <c r="BS18" s="317"/>
      <c r="CC18" s="317"/>
      <c r="CM18" s="317"/>
      <c r="CW18" s="317"/>
      <c r="DG18" s="317"/>
      <c r="DQ18" s="317"/>
      <c r="EA18" s="317"/>
      <c r="EK18" s="317"/>
      <c r="EU18" s="317"/>
      <c r="FE18" s="317"/>
      <c r="FO18" s="317"/>
      <c r="FY18" s="317"/>
      <c r="GI18" s="317"/>
      <c r="GS18" s="317"/>
      <c r="HC18" s="317"/>
      <c r="HM18" s="317"/>
      <c r="HW18" s="317"/>
    </row>
    <row r="19" s="3" customFormat="true" x14ac:dyDescent="0.25">
      <c r="A19" s="317"/>
      <c r="K19" s="317"/>
      <c r="U19" s="317"/>
      <c r="AE19" s="317"/>
      <c r="AO19" s="317"/>
      <c r="AY19" s="317"/>
      <c r="AZ19" s="317"/>
      <c r="BI19" s="317"/>
      <c r="BS19" s="317"/>
      <c r="CC19" s="317"/>
      <c r="CM19" s="317"/>
      <c r="CW19" s="317"/>
      <c r="DG19" s="317"/>
      <c r="DQ19" s="317"/>
      <c r="EA19" s="317"/>
      <c r="EK19" s="317"/>
      <c r="EU19" s="317"/>
      <c r="FE19" s="317"/>
      <c r="FO19" s="317"/>
      <c r="FY19" s="317"/>
      <c r="GI19" s="317"/>
      <c r="GS19" s="317"/>
      <c r="HC19" s="317"/>
      <c r="HM19" s="317"/>
      <c r="HW19" s="317"/>
    </row>
    <row r="20" s="3" customFormat="true" x14ac:dyDescent="0.25">
      <c r="A20" s="317"/>
      <c r="K20" s="317"/>
      <c r="U20" s="317"/>
      <c r="AE20" s="317"/>
      <c r="AO20" s="317"/>
      <c r="AY20" s="317"/>
      <c r="AZ20" s="317"/>
      <c r="BI20" s="317"/>
      <c r="BS20" s="317"/>
      <c r="CC20" s="317"/>
      <c r="CM20" s="317"/>
      <c r="CW20" s="317"/>
      <c r="DG20" s="317"/>
      <c r="DQ20" s="317"/>
      <c r="EA20" s="317"/>
      <c r="EK20" s="317"/>
      <c r="EU20" s="317"/>
      <c r="FE20" s="317"/>
      <c r="FO20" s="317"/>
      <c r="FY20" s="317"/>
      <c r="GI20" s="317"/>
      <c r="GS20" s="317"/>
      <c r="HC20" s="317"/>
      <c r="HM20" s="317"/>
      <c r="HW20" s="317"/>
    </row>
    <row r="21" s="3" customFormat="true" x14ac:dyDescent="0.25">
      <c r="A21" s="317"/>
      <c r="K21" s="317"/>
      <c r="U21" s="317"/>
      <c r="AE21" s="317"/>
      <c r="AO21" s="317"/>
      <c r="AY21" s="317"/>
      <c r="AZ21" s="317"/>
      <c r="BI21" s="317"/>
      <c r="BS21" s="317"/>
      <c r="CC21" s="317"/>
      <c r="CM21" s="317"/>
      <c r="CW21" s="317"/>
      <c r="DG21" s="317"/>
      <c r="DQ21" s="317"/>
      <c r="EA21" s="317"/>
      <c r="EK21" s="317"/>
      <c r="EU21" s="317"/>
      <c r="FE21" s="317"/>
      <c r="FO21" s="317"/>
      <c r="FY21" s="317"/>
      <c r="GI21" s="317"/>
      <c r="GS21" s="317"/>
      <c r="HC21" s="317"/>
      <c r="HM21" s="317"/>
      <c r="HW21" s="317"/>
    </row>
    <row r="22" s="3" customFormat="true" x14ac:dyDescent="0.25">
      <c r="A22" s="317"/>
      <c r="K22" s="317"/>
      <c r="U22" s="317"/>
      <c r="AE22" s="317"/>
      <c r="AO22" s="317"/>
      <c r="AY22" s="317"/>
      <c r="AZ22" s="317"/>
      <c r="BI22" s="317"/>
      <c r="BS22" s="317"/>
      <c r="CC22" s="317"/>
      <c r="CM22" s="317"/>
      <c r="CW22" s="317"/>
      <c r="DG22" s="317"/>
      <c r="DQ22" s="317"/>
      <c r="EA22" s="317"/>
      <c r="EK22" s="317"/>
      <c r="EU22" s="317"/>
      <c r="FE22" s="317"/>
      <c r="FO22" s="317"/>
      <c r="FY22" s="317"/>
      <c r="GI22" s="317"/>
      <c r="GS22" s="317"/>
      <c r="HC22" s="317"/>
      <c r="HM22" s="317"/>
      <c r="HW22" s="317"/>
    </row>
    <row r="23" s="3" customFormat="true" x14ac:dyDescent="0.25">
      <c r="A23" s="317"/>
      <c r="K23" s="317"/>
      <c r="U23" s="317"/>
      <c r="AE23" s="317"/>
      <c r="AO23" s="317"/>
      <c r="AY23" s="317"/>
      <c r="AZ23" s="317"/>
      <c r="BI23" s="317"/>
      <c r="BS23" s="317"/>
      <c r="CC23" s="317"/>
      <c r="CM23" s="317"/>
      <c r="CW23" s="317"/>
      <c r="DG23" s="317"/>
      <c r="DQ23" s="317"/>
      <c r="EA23" s="317"/>
      <c r="EK23" s="317"/>
      <c r="EU23" s="317"/>
      <c r="FE23" s="317"/>
      <c r="FO23" s="317"/>
      <c r="FY23" s="317"/>
      <c r="GI23" s="317"/>
      <c r="GS23" s="317"/>
      <c r="HC23" s="317"/>
      <c r="HM23" s="317"/>
      <c r="HW23" s="317"/>
    </row>
    <row r="24" s="3" customFormat="true" x14ac:dyDescent="0.25">
      <c r="A24" s="317"/>
      <c r="K24" s="317"/>
      <c r="U24" s="317"/>
      <c r="AE24" s="317"/>
      <c r="AO24" s="317"/>
      <c r="AY24" s="317"/>
      <c r="AZ24" s="317"/>
      <c r="BI24" s="317"/>
      <c r="BS24" s="317"/>
      <c r="CC24" s="317"/>
      <c r="CM24" s="317"/>
      <c r="CW24" s="317"/>
      <c r="DG24" s="317"/>
      <c r="DQ24" s="317"/>
      <c r="EA24" s="317"/>
      <c r="EK24" s="317"/>
      <c r="EU24" s="317"/>
      <c r="FE24" s="317"/>
      <c r="FO24" s="317"/>
      <c r="FY24" s="317"/>
      <c r="GI24" s="317"/>
      <c r="GS24" s="317"/>
      <c r="HC24" s="317"/>
      <c r="HM24" s="317"/>
      <c r="HW24" s="317"/>
    </row>
    <row r="25" s="3" customFormat="true" x14ac:dyDescent="0.25">
      <c r="A25" s="317"/>
      <c r="K25" s="317"/>
      <c r="U25" s="317"/>
      <c r="AE25" s="317"/>
      <c r="AO25" s="317"/>
      <c r="AY25" s="317"/>
      <c r="AZ25" s="317"/>
      <c r="BI25" s="317"/>
      <c r="BS25" s="317"/>
      <c r="CC25" s="317"/>
      <c r="CM25" s="317"/>
      <c r="CW25" s="317"/>
      <c r="DG25" s="317"/>
      <c r="DQ25" s="317"/>
      <c r="EA25" s="317"/>
      <c r="EK25" s="317"/>
      <c r="EU25" s="317"/>
      <c r="FE25" s="317"/>
      <c r="FO25" s="317"/>
      <c r="FY25" s="317"/>
      <c r="GI25" s="317"/>
      <c r="GS25" s="317"/>
      <c r="HC25" s="317"/>
      <c r="HM25" s="317"/>
      <c r="HW25" s="317"/>
    </row>
    <row r="26" s="3" customFormat="true" x14ac:dyDescent="0.25">
      <c r="A26" s="317"/>
      <c r="K26" s="317"/>
      <c r="U26" s="317"/>
      <c r="AE26" s="317"/>
      <c r="AO26" s="317"/>
      <c r="AY26" s="317"/>
      <c r="AZ26" s="317"/>
      <c r="BI26" s="317"/>
      <c r="BS26" s="317"/>
      <c r="CC26" s="317"/>
      <c r="CM26" s="317"/>
      <c r="CW26" s="317"/>
      <c r="DG26" s="317"/>
      <c r="DQ26" s="317"/>
      <c r="EA26" s="317"/>
      <c r="EK26" s="317"/>
      <c r="EU26" s="317"/>
      <c r="FE26" s="317"/>
      <c r="FO26" s="317"/>
      <c r="FY26" s="317"/>
      <c r="GI26" s="317"/>
      <c r="GS26" s="317"/>
      <c r="HC26" s="317"/>
      <c r="HM26" s="317"/>
      <c r="HW26" s="317"/>
    </row>
    <row r="27" s="3" customFormat="true" x14ac:dyDescent="0.25">
      <c r="A27" s="317"/>
      <c r="K27" s="317"/>
      <c r="U27" s="317"/>
      <c r="AE27" s="317"/>
      <c r="AO27" s="317"/>
      <c r="AY27" s="317"/>
      <c r="AZ27" s="317"/>
      <c r="BI27" s="317"/>
      <c r="BS27" s="317"/>
      <c r="CC27" s="317"/>
      <c r="CM27" s="317"/>
      <c r="CW27" s="317"/>
      <c r="DG27" s="317"/>
      <c r="DQ27" s="317"/>
      <c r="EA27" s="317"/>
      <c r="EK27" s="317"/>
      <c r="EU27" s="317"/>
      <c r="FE27" s="317"/>
      <c r="FO27" s="317"/>
      <c r="FY27" s="317"/>
      <c r="GI27" s="317"/>
      <c r="GS27" s="317"/>
      <c r="HC27" s="317"/>
      <c r="HM27" s="317"/>
      <c r="HW27" s="317"/>
    </row>
    <row r="28" s="3" customFormat="true" x14ac:dyDescent="0.25">
      <c r="A28" s="317"/>
      <c r="K28" s="317"/>
      <c r="U28" s="317"/>
      <c r="AE28" s="317"/>
      <c r="AO28" s="317"/>
      <c r="AY28" s="317"/>
      <c r="AZ28" s="317"/>
      <c r="BI28" s="317"/>
      <c r="BS28" s="317"/>
      <c r="CC28" s="317"/>
      <c r="CM28" s="317"/>
      <c r="CW28" s="317"/>
      <c r="DG28" s="317"/>
      <c r="DQ28" s="317"/>
      <c r="EA28" s="317"/>
      <c r="EK28" s="317"/>
      <c r="EU28" s="317"/>
      <c r="FE28" s="317"/>
      <c r="FO28" s="317"/>
      <c r="FY28" s="317"/>
      <c r="GI28" s="317"/>
      <c r="GS28" s="317"/>
      <c r="HC28" s="317"/>
      <c r="HM28" s="317"/>
      <c r="HW28" s="317"/>
    </row>
    <row r="29" s="3" customFormat="true" x14ac:dyDescent="0.25">
      <c r="A29" s="317"/>
      <c r="K29" s="317"/>
      <c r="U29" s="317"/>
      <c r="AE29" s="317"/>
      <c r="AO29" s="317"/>
      <c r="AY29" s="317"/>
      <c r="AZ29" s="317"/>
      <c r="BI29" s="317"/>
      <c r="BS29" s="317"/>
      <c r="CC29" s="317"/>
      <c r="CM29" s="317"/>
      <c r="CW29" s="317"/>
      <c r="DG29" s="317"/>
      <c r="DQ29" s="317"/>
      <c r="EA29" s="317"/>
      <c r="EK29" s="317"/>
      <c r="EU29" s="317"/>
      <c r="FE29" s="317"/>
      <c r="FO29" s="317"/>
      <c r="FY29" s="317"/>
      <c r="GI29" s="317"/>
      <c r="GS29" s="317"/>
      <c r="HC29" s="317"/>
      <c r="HM29" s="317"/>
      <c r="HW29" s="317"/>
    </row>
    <row r="30" s="3" customFormat="true" x14ac:dyDescent="0.25">
      <c r="A30" s="317"/>
      <c r="K30" s="317"/>
      <c r="U30" s="317"/>
      <c r="AE30" s="317"/>
      <c r="AO30" s="317"/>
      <c r="AY30" s="317"/>
      <c r="AZ30" s="317"/>
      <c r="BI30" s="317"/>
      <c r="BS30" s="317"/>
      <c r="CC30" s="317"/>
      <c r="CM30" s="317"/>
      <c r="CW30" s="317"/>
      <c r="DG30" s="317"/>
      <c r="DQ30" s="317"/>
      <c r="EA30" s="317"/>
      <c r="EK30" s="317"/>
      <c r="EU30" s="317"/>
      <c r="FE30" s="317"/>
      <c r="FO30" s="317"/>
      <c r="FY30" s="317"/>
      <c r="GI30" s="317"/>
      <c r="GS30" s="317"/>
      <c r="HC30" s="317"/>
      <c r="HM30" s="317"/>
      <c r="HW30" s="317"/>
    </row>
    <row r="31" s="3" customFormat="true" x14ac:dyDescent="0.25">
      <c r="A31" s="317"/>
      <c r="K31" s="317"/>
      <c r="U31" s="317"/>
      <c r="AE31" s="317"/>
      <c r="AO31" s="317"/>
      <c r="AY31" s="317"/>
      <c r="AZ31" s="317"/>
      <c r="BI31" s="317"/>
      <c r="BS31" s="317"/>
      <c r="CC31" s="317"/>
      <c r="CM31" s="317"/>
      <c r="CW31" s="317"/>
      <c r="DG31" s="317"/>
      <c r="DQ31" s="317"/>
      <c r="EA31" s="317"/>
      <c r="EK31" s="317"/>
      <c r="EU31" s="317"/>
      <c r="FE31" s="317"/>
      <c r="FO31" s="317"/>
      <c r="FY31" s="317"/>
      <c r="GI31" s="317"/>
      <c r="GS31" s="317"/>
      <c r="HC31" s="317"/>
      <c r="HM31" s="317"/>
      <c r="HW31" s="317"/>
    </row>
    <row r="32" s="3" customFormat="true" x14ac:dyDescent="0.25">
      <c r="A32" s="317"/>
      <c r="K32" s="317"/>
      <c r="U32" s="317"/>
      <c r="AE32" s="317"/>
      <c r="AO32" s="317"/>
      <c r="AY32" s="317"/>
      <c r="AZ32" s="317"/>
      <c r="BI32" s="317"/>
      <c r="BS32" s="317"/>
      <c r="CC32" s="317"/>
      <c r="CM32" s="317"/>
      <c r="CW32" s="317"/>
      <c r="DG32" s="317"/>
      <c r="DQ32" s="317"/>
      <c r="EA32" s="317"/>
      <c r="EK32" s="317"/>
      <c r="EU32" s="317"/>
      <c r="FE32" s="317"/>
      <c r="FO32" s="317"/>
      <c r="FY32" s="317"/>
      <c r="GI32" s="317"/>
      <c r="GS32" s="317"/>
      <c r="HC32" s="317"/>
      <c r="HM32" s="317"/>
      <c r="HW32" s="317"/>
    </row>
    <row r="33" s="3" customFormat="true" x14ac:dyDescent="0.25">
      <c r="A33" s="317"/>
      <c r="K33" s="317"/>
      <c r="U33" s="317"/>
      <c r="AE33" s="317"/>
      <c r="AO33" s="317"/>
      <c r="AY33" s="317"/>
      <c r="AZ33" s="317"/>
      <c r="BI33" s="317"/>
      <c r="BS33" s="317"/>
      <c r="CC33" s="317"/>
      <c r="CM33" s="317"/>
      <c r="CW33" s="317"/>
      <c r="DG33" s="317"/>
      <c r="DQ33" s="317"/>
      <c r="EA33" s="317"/>
      <c r="EK33" s="317"/>
      <c r="EU33" s="317"/>
      <c r="FE33" s="317"/>
      <c r="FO33" s="317"/>
      <c r="FY33" s="317"/>
      <c r="GI33" s="317"/>
      <c r="GS33" s="317"/>
      <c r="HC33" s="317"/>
      <c r="HM33" s="317"/>
      <c r="HW33" s="317"/>
    </row>
    <row r="34" s="3" customFormat="true" x14ac:dyDescent="0.25">
      <c r="A34" s="317"/>
      <c r="K34" s="317"/>
      <c r="U34" s="317"/>
      <c r="AE34" s="317"/>
      <c r="AO34" s="317"/>
      <c r="AY34" s="317"/>
      <c r="AZ34" s="317"/>
      <c r="BI34" s="317"/>
      <c r="BS34" s="317"/>
      <c r="CC34" s="317"/>
      <c r="CM34" s="317"/>
      <c r="CW34" s="317"/>
      <c r="DG34" s="317"/>
      <c r="DQ34" s="317"/>
      <c r="EA34" s="317"/>
      <c r="EK34" s="317"/>
      <c r="EU34" s="317"/>
      <c r="FE34" s="317"/>
      <c r="FO34" s="317"/>
      <c r="FY34" s="317"/>
      <c r="GI34" s="317"/>
      <c r="GS34" s="317"/>
      <c r="HC34" s="317"/>
      <c r="HM34" s="317"/>
      <c r="HW34" s="317"/>
    </row>
    <row r="35" s="3" customFormat="true" x14ac:dyDescent="0.25">
      <c r="A35" s="317"/>
      <c r="K35" s="317"/>
      <c r="U35" s="317"/>
      <c r="AE35" s="317"/>
      <c r="AO35" s="317"/>
      <c r="AY35" s="317"/>
      <c r="AZ35" s="317"/>
      <c r="BI35" s="317"/>
      <c r="BS35" s="317"/>
      <c r="CC35" s="317"/>
      <c r="CM35" s="317"/>
      <c r="CW35" s="317"/>
      <c r="DG35" s="317"/>
      <c r="DQ35" s="317"/>
      <c r="EA35" s="317"/>
      <c r="EK35" s="317"/>
      <c r="EU35" s="317"/>
      <c r="FE35" s="317"/>
      <c r="FO35" s="317"/>
      <c r="FY35" s="317"/>
      <c r="GI35" s="317"/>
      <c r="GS35" s="317"/>
      <c r="HC35" s="317"/>
      <c r="HM35" s="317"/>
      <c r="HW35" s="317"/>
    </row>
    <row r="36" s="3" customFormat="true" x14ac:dyDescent="0.25">
      <c r="A36" s="317"/>
      <c r="K36" s="317"/>
      <c r="U36" s="317"/>
      <c r="AE36" s="317"/>
      <c r="AO36" s="317"/>
      <c r="AY36" s="317"/>
      <c r="AZ36" s="317"/>
      <c r="BI36" s="317"/>
      <c r="BS36" s="317"/>
      <c r="CC36" s="317"/>
      <c r="CM36" s="317"/>
      <c r="CW36" s="317"/>
      <c r="DG36" s="317"/>
      <c r="DQ36" s="317"/>
      <c r="EA36" s="317"/>
      <c r="EK36" s="317"/>
      <c r="EU36" s="317"/>
      <c r="FE36" s="317"/>
      <c r="FO36" s="317"/>
      <c r="FY36" s="317"/>
      <c r="GI36" s="317"/>
      <c r="GS36" s="317"/>
      <c r="HC36" s="317"/>
      <c r="HM36" s="317"/>
      <c r="HW36" s="317"/>
    </row>
    <row r="37" s="3" customFormat="true" x14ac:dyDescent="0.25">
      <c r="A37" s="317"/>
      <c r="K37" s="317"/>
      <c r="U37" s="317"/>
      <c r="AE37" s="317"/>
      <c r="AO37" s="317"/>
      <c r="AY37" s="317"/>
      <c r="AZ37" s="317"/>
      <c r="BI37" s="317"/>
      <c r="BS37" s="317"/>
      <c r="CC37" s="317"/>
      <c r="CM37" s="317"/>
      <c r="CW37" s="317"/>
      <c r="DG37" s="317"/>
      <c r="DQ37" s="317"/>
      <c r="EA37" s="317"/>
      <c r="EK37" s="317"/>
      <c r="EU37" s="317"/>
      <c r="FE37" s="317"/>
      <c r="FO37" s="317"/>
      <c r="FY37" s="317"/>
      <c r="GI37" s="317"/>
      <c r="GS37" s="317"/>
      <c r="HC37" s="317"/>
      <c r="HM37" s="317"/>
      <c r="HW37" s="317"/>
    </row>
    <row r="38" s="3" customFormat="true" x14ac:dyDescent="0.25">
      <c r="A38" s="317"/>
      <c r="K38" s="317"/>
      <c r="U38" s="317"/>
      <c r="AE38" s="317"/>
      <c r="AO38" s="317"/>
      <c r="AY38" s="317"/>
      <c r="AZ38" s="317"/>
      <c r="BI38" s="317"/>
      <c r="BS38" s="317"/>
      <c r="CC38" s="317"/>
      <c r="CM38" s="317"/>
      <c r="CW38" s="317"/>
      <c r="DG38" s="317"/>
      <c r="DQ38" s="317"/>
      <c r="EA38" s="317"/>
      <c r="EK38" s="317"/>
      <c r="EU38" s="317"/>
      <c r="FE38" s="317"/>
      <c r="FO38" s="317"/>
      <c r="FY38" s="317"/>
      <c r="GI38" s="317"/>
      <c r="GS38" s="317"/>
      <c r="HC38" s="317"/>
      <c r="HM38" s="317"/>
      <c r="HW38" s="317"/>
    </row>
    <row r="39" s="3" customFormat="true" x14ac:dyDescent="0.25">
      <c r="A39" s="317"/>
      <c r="K39" s="317"/>
      <c r="U39" s="317"/>
      <c r="AE39" s="317"/>
      <c r="AO39" s="317"/>
      <c r="AY39" s="317"/>
      <c r="AZ39" s="317"/>
      <c r="BI39" s="317"/>
      <c r="BS39" s="317"/>
      <c r="CC39" s="317"/>
      <c r="CM39" s="317"/>
      <c r="CW39" s="317"/>
      <c r="DG39" s="317"/>
      <c r="DQ39" s="317"/>
      <c r="EA39" s="317"/>
      <c r="EK39" s="317"/>
      <c r="EU39" s="317"/>
      <c r="FE39" s="317"/>
      <c r="FO39" s="317"/>
      <c r="FY39" s="317"/>
      <c r="GI39" s="317"/>
      <c r="GS39" s="317"/>
      <c r="HC39" s="317"/>
      <c r="HM39" s="317"/>
      <c r="HW39" s="317"/>
    </row>
    <row r="40" s="3" customFormat="true" x14ac:dyDescent="0.25">
      <c r="A40" s="317"/>
      <c r="K40" s="317"/>
      <c r="U40" s="317"/>
      <c r="AE40" s="317"/>
      <c r="AO40" s="317"/>
      <c r="AY40" s="317"/>
      <c r="AZ40" s="317"/>
      <c r="BI40" s="317"/>
      <c r="BS40" s="317"/>
      <c r="CC40" s="317"/>
      <c r="CM40" s="317"/>
      <c r="CW40" s="317"/>
      <c r="DG40" s="317"/>
      <c r="DQ40" s="317"/>
      <c r="EA40" s="317"/>
      <c r="EK40" s="317"/>
      <c r="EU40" s="317"/>
      <c r="FE40" s="317"/>
      <c r="FO40" s="317"/>
      <c r="FY40" s="317"/>
      <c r="GI40" s="317"/>
      <c r="GS40" s="317"/>
      <c r="HC40" s="317"/>
      <c r="HM40" s="317"/>
      <c r="HW40" s="317"/>
    </row>
    <row r="41" s="3" customFormat="true" x14ac:dyDescent="0.25">
      <c r="A41" s="317"/>
      <c r="K41" s="317"/>
      <c r="U41" s="317"/>
      <c r="AE41" s="317"/>
      <c r="AO41" s="317"/>
      <c r="AY41" s="317"/>
      <c r="AZ41" s="317"/>
      <c r="BI41" s="317"/>
      <c r="BS41" s="317"/>
      <c r="CC41" s="317"/>
      <c r="CM41" s="317"/>
      <c r="CW41" s="317"/>
      <c r="DG41" s="317"/>
      <c r="DQ41" s="317"/>
      <c r="EA41" s="317"/>
      <c r="EK41" s="317"/>
      <c r="EU41" s="317"/>
      <c r="FE41" s="317"/>
      <c r="FO41" s="317"/>
      <c r="FY41" s="317"/>
      <c r="GI41" s="317"/>
      <c r="GS41" s="317"/>
      <c r="HC41" s="317"/>
      <c r="HM41" s="317"/>
      <c r="HW41" s="317"/>
    </row>
    <row r="42" s="3" customFormat="true" x14ac:dyDescent="0.25">
      <c r="A42" s="317"/>
      <c r="K42" s="317"/>
      <c r="U42" s="317"/>
      <c r="AE42" s="317"/>
      <c r="AO42" s="317"/>
      <c r="AY42" s="317"/>
      <c r="AZ42" s="317"/>
      <c r="BI42" s="317"/>
      <c r="BS42" s="317"/>
      <c r="CC42" s="317"/>
      <c r="CM42" s="317"/>
      <c r="CW42" s="317"/>
      <c r="DG42" s="317"/>
      <c r="DQ42" s="317"/>
      <c r="EA42" s="317"/>
      <c r="EK42" s="317"/>
      <c r="EU42" s="317"/>
      <c r="FE42" s="317"/>
      <c r="FO42" s="317"/>
      <c r="FY42" s="317"/>
      <c r="GI42" s="317"/>
      <c r="GS42" s="317"/>
      <c r="HC42" s="317"/>
      <c r="HM42" s="317"/>
      <c r="HW42" s="317"/>
    </row>
    <row r="43" s="3" customFormat="true" x14ac:dyDescent="0.25">
      <c r="A43" s="317"/>
      <c r="K43" s="317"/>
      <c r="U43" s="317"/>
      <c r="AE43" s="317"/>
      <c r="AO43" s="317"/>
      <c r="AY43" s="317"/>
      <c r="AZ43" s="317"/>
      <c r="BI43" s="317"/>
      <c r="BS43" s="317"/>
      <c r="CC43" s="317"/>
      <c r="CM43" s="317"/>
      <c r="CW43" s="317"/>
      <c r="DG43" s="317"/>
      <c r="DQ43" s="317"/>
      <c r="EA43" s="317"/>
      <c r="EK43" s="317"/>
      <c r="EU43" s="317"/>
      <c r="FE43" s="317"/>
      <c r="FO43" s="317"/>
      <c r="FY43" s="317"/>
      <c r="GI43" s="317"/>
      <c r="GS43" s="317"/>
      <c r="HC43" s="317"/>
      <c r="HM43" s="317"/>
      <c r="HW43" s="317"/>
    </row>
    <row r="44" s="3" customFormat="true" x14ac:dyDescent="0.25">
      <c r="A44" s="317"/>
      <c r="K44" s="317"/>
      <c r="U44" s="317"/>
      <c r="AE44" s="317"/>
      <c r="AO44" s="317"/>
      <c r="AY44" s="317"/>
      <c r="AZ44" s="317"/>
      <c r="BI44" s="317"/>
      <c r="BS44" s="317"/>
      <c r="CC44" s="317"/>
      <c r="CM44" s="317"/>
      <c r="CW44" s="317"/>
      <c r="DG44" s="317"/>
      <c r="DQ44" s="317"/>
      <c r="EA44" s="317"/>
      <c r="EK44" s="317"/>
      <c r="EU44" s="317"/>
      <c r="FE44" s="317"/>
      <c r="FO44" s="317"/>
      <c r="FY44" s="317"/>
      <c r="GI44" s="317"/>
      <c r="GS44" s="317"/>
      <c r="HC44" s="317"/>
      <c r="HM44" s="317"/>
      <c r="HW44" s="317"/>
    </row>
    <row r="45" s="3" customFormat="true" x14ac:dyDescent="0.25">
      <c r="A45" s="317"/>
      <c r="K45" s="317"/>
      <c r="U45" s="317"/>
      <c r="AE45" s="317"/>
      <c r="AO45" s="317"/>
      <c r="AY45" s="317"/>
      <c r="AZ45" s="317"/>
      <c r="BI45" s="317"/>
      <c r="BS45" s="317"/>
      <c r="CC45" s="317"/>
      <c r="CM45" s="317"/>
      <c r="CW45" s="317"/>
      <c r="DG45" s="317"/>
      <c r="DQ45" s="317"/>
      <c r="EA45" s="317"/>
      <c r="EK45" s="317"/>
      <c r="EU45" s="317"/>
      <c r="FE45" s="317"/>
      <c r="FO45" s="317"/>
      <c r="FY45" s="317"/>
      <c r="GI45" s="317"/>
      <c r="GS45" s="317"/>
      <c r="HC45" s="317"/>
      <c r="HM45" s="317"/>
      <c r="HW45" s="317"/>
    </row>
    <row r="46" s="3" customFormat="true" x14ac:dyDescent="0.25">
      <c r="A46" s="317"/>
      <c r="K46" s="317"/>
      <c r="U46" s="317"/>
      <c r="AE46" s="317"/>
      <c r="AO46" s="317"/>
      <c r="AY46" s="317"/>
      <c r="AZ46" s="317"/>
      <c r="BI46" s="317"/>
      <c r="BS46" s="317"/>
      <c r="CC46" s="317"/>
      <c r="CM46" s="317"/>
      <c r="CW46" s="317"/>
      <c r="DG46" s="317"/>
      <c r="DQ46" s="317"/>
      <c r="EA46" s="317"/>
      <c r="EK46" s="317"/>
      <c r="EU46" s="317"/>
      <c r="FE46" s="317"/>
      <c r="FO46" s="317"/>
      <c r="FY46" s="317"/>
      <c r="GI46" s="317"/>
      <c r="GS46" s="317"/>
      <c r="HC46" s="317"/>
      <c r="HM46" s="317"/>
      <c r="HW46" s="317"/>
    </row>
    <row r="47" s="3" customFormat="true" x14ac:dyDescent="0.25">
      <c r="A47" s="317"/>
      <c r="K47" s="317"/>
      <c r="U47" s="317"/>
      <c r="AE47" s="317"/>
      <c r="AO47" s="317"/>
      <c r="AY47" s="317"/>
      <c r="AZ47" s="317"/>
      <c r="BI47" s="317"/>
      <c r="BS47" s="317"/>
      <c r="CC47" s="317"/>
      <c r="CM47" s="317"/>
      <c r="CW47" s="317"/>
      <c r="DG47" s="317"/>
      <c r="DQ47" s="317"/>
      <c r="EA47" s="317"/>
      <c r="EK47" s="317"/>
      <c r="EU47" s="317"/>
      <c r="FE47" s="317"/>
      <c r="FO47" s="317"/>
      <c r="FY47" s="317"/>
      <c r="GI47" s="317"/>
      <c r="GS47" s="317"/>
      <c r="HC47" s="317"/>
      <c r="HM47" s="317"/>
      <c r="HW47" s="317"/>
    </row>
    <row r="48" s="3" customFormat="true" x14ac:dyDescent="0.25">
      <c r="A48" s="317"/>
      <c r="K48" s="317"/>
      <c r="U48" s="317"/>
      <c r="AE48" s="317"/>
      <c r="AO48" s="317"/>
      <c r="AY48" s="317"/>
      <c r="AZ48" s="317"/>
      <c r="BI48" s="317"/>
      <c r="BS48" s="317"/>
      <c r="CC48" s="317"/>
      <c r="CM48" s="317"/>
      <c r="CW48" s="317"/>
      <c r="DG48" s="317"/>
      <c r="DQ48" s="317"/>
      <c r="EA48" s="317"/>
      <c r="EK48" s="317"/>
      <c r="EU48" s="317"/>
      <c r="FE48" s="317"/>
      <c r="FO48" s="317"/>
      <c r="FY48" s="317"/>
      <c r="GI48" s="317"/>
      <c r="GS48" s="317"/>
      <c r="HC48" s="317"/>
      <c r="HM48" s="317"/>
      <c r="HW48" s="317"/>
    </row>
    <row r="49" s="3" customFormat="true" x14ac:dyDescent="0.25">
      <c r="A49" s="317"/>
      <c r="K49" s="317"/>
      <c r="U49" s="317"/>
      <c r="AE49" s="317"/>
      <c r="AO49" s="317"/>
      <c r="AY49" s="317"/>
      <c r="AZ49" s="317"/>
      <c r="BI49" s="317"/>
      <c r="BS49" s="317"/>
      <c r="CC49" s="317"/>
      <c r="CM49" s="317"/>
      <c r="CW49" s="317"/>
      <c r="DG49" s="317"/>
      <c r="DQ49" s="317"/>
      <c r="EA49" s="317"/>
      <c r="EK49" s="317"/>
      <c r="EU49" s="317"/>
      <c r="FE49" s="317"/>
      <c r="FO49" s="317"/>
      <c r="FY49" s="317"/>
      <c r="GI49" s="317"/>
      <c r="GS49" s="317"/>
      <c r="HC49" s="317"/>
      <c r="HM49" s="317"/>
      <c r="HW49" s="317"/>
    </row>
    <row r="50" s="3" customFormat="true" x14ac:dyDescent="0.25">
      <c r="A50" s="317"/>
      <c r="K50" s="317"/>
      <c r="U50" s="317"/>
      <c r="AE50" s="317"/>
      <c r="AO50" s="317"/>
      <c r="AY50" s="317"/>
      <c r="AZ50" s="317"/>
      <c r="BI50" s="317"/>
      <c r="BS50" s="317"/>
      <c r="CC50" s="317"/>
      <c r="CM50" s="317"/>
      <c r="CW50" s="317"/>
      <c r="DG50" s="317"/>
      <c r="DQ50" s="317"/>
      <c r="EA50" s="317"/>
      <c r="EK50" s="317"/>
      <c r="EU50" s="317"/>
      <c r="FE50" s="317"/>
      <c r="FO50" s="317"/>
      <c r="FY50" s="317"/>
      <c r="GI50" s="317"/>
      <c r="GS50" s="317"/>
      <c r="HC50" s="317"/>
      <c r="HM50" s="317"/>
      <c r="HW50" s="317"/>
    </row>
    <row r="51" s="3" customFormat="true" x14ac:dyDescent="0.25">
      <c r="A51" s="317"/>
      <c r="K51" s="317"/>
      <c r="U51" s="317"/>
      <c r="AE51" s="317"/>
      <c r="AO51" s="317"/>
      <c r="AY51" s="317"/>
      <c r="AZ51" s="317"/>
      <c r="BI51" s="317"/>
      <c r="BS51" s="317"/>
      <c r="CC51" s="317"/>
      <c r="CM51" s="317"/>
      <c r="CW51" s="317"/>
      <c r="DG51" s="317"/>
      <c r="DQ51" s="317"/>
      <c r="EA51" s="317"/>
      <c r="EK51" s="317"/>
      <c r="EU51" s="317"/>
      <c r="FE51" s="317"/>
      <c r="FO51" s="317"/>
      <c r="FY51" s="317"/>
      <c r="GI51" s="317"/>
      <c r="GS51" s="317"/>
      <c r="HC51" s="317"/>
      <c r="HM51" s="317"/>
      <c r="HW51" s="317"/>
    </row>
    <row r="52" s="3" customFormat="true" x14ac:dyDescent="0.25">
      <c r="A52" s="317"/>
      <c r="K52" s="317"/>
      <c r="U52" s="317"/>
      <c r="AE52" s="317"/>
      <c r="AO52" s="317"/>
      <c r="AY52" s="317"/>
      <c r="AZ52" s="317"/>
      <c r="BI52" s="317"/>
      <c r="BS52" s="317"/>
      <c r="CC52" s="317"/>
      <c r="CM52" s="317"/>
      <c r="CW52" s="317"/>
      <c r="DG52" s="317"/>
      <c r="DQ52" s="317"/>
      <c r="EA52" s="317"/>
      <c r="EK52" s="317"/>
      <c r="EU52" s="317"/>
      <c r="FE52" s="317"/>
      <c r="FO52" s="317"/>
      <c r="FY52" s="317"/>
      <c r="GI52" s="317"/>
      <c r="GS52" s="317"/>
      <c r="HC52" s="317"/>
      <c r="HM52" s="317"/>
      <c r="HW52" s="317"/>
    </row>
    <row r="53" s="3" customFormat="true" x14ac:dyDescent="0.25">
      <c r="A53" s="317"/>
      <c r="K53" s="317"/>
      <c r="U53" s="317"/>
      <c r="AE53" s="317"/>
      <c r="AO53" s="317"/>
      <c r="AY53" s="317"/>
      <c r="AZ53" s="317"/>
      <c r="BI53" s="317"/>
      <c r="BS53" s="317"/>
      <c r="CC53" s="317"/>
      <c r="CM53" s="317"/>
      <c r="CW53" s="317"/>
      <c r="DG53" s="317"/>
      <c r="DQ53" s="317"/>
      <c r="EA53" s="317"/>
      <c r="EK53" s="317"/>
      <c r="EU53" s="317"/>
      <c r="FE53" s="317"/>
      <c r="FO53" s="317"/>
      <c r="FY53" s="317"/>
      <c r="GI53" s="317"/>
      <c r="GS53" s="317"/>
      <c r="HC53" s="317"/>
      <c r="HM53" s="317"/>
      <c r="HW53" s="317"/>
    </row>
    <row r="54" s="3" customFormat="true" x14ac:dyDescent="0.25">
      <c r="A54" s="317"/>
      <c r="K54" s="317"/>
      <c r="U54" s="317"/>
      <c r="AE54" s="317"/>
      <c r="AO54" s="317"/>
      <c r="AY54" s="317"/>
      <c r="AZ54" s="317"/>
      <c r="BI54" s="317"/>
      <c r="BS54" s="317"/>
      <c r="CC54" s="317"/>
      <c r="CM54" s="317"/>
      <c r="CW54" s="317"/>
      <c r="DG54" s="317"/>
      <c r="DQ54" s="317"/>
      <c r="EA54" s="317"/>
      <c r="EK54" s="317"/>
      <c r="EU54" s="317"/>
      <c r="FE54" s="317"/>
      <c r="FO54" s="317"/>
      <c r="FY54" s="317"/>
      <c r="GI54" s="317"/>
      <c r="GS54" s="317"/>
      <c r="HC54" s="317"/>
      <c r="HM54" s="317"/>
      <c r="HW54" s="317"/>
    </row>
    <row r="55" s="3" customFormat="true" x14ac:dyDescent="0.25">
      <c r="A55" s="317"/>
      <c r="K55" s="317"/>
      <c r="U55" s="317"/>
      <c r="AE55" s="317"/>
      <c r="AO55" s="317"/>
      <c r="AY55" s="317"/>
      <c r="AZ55" s="317"/>
      <c r="BI55" s="317"/>
      <c r="BS55" s="317"/>
      <c r="CC55" s="317"/>
      <c r="CM55" s="317"/>
      <c r="CW55" s="317"/>
      <c r="DG55" s="317"/>
      <c r="DQ55" s="317"/>
      <c r="EA55" s="317"/>
      <c r="EK55" s="317"/>
      <c r="EU55" s="317"/>
      <c r="FE55" s="317"/>
      <c r="FO55" s="317"/>
      <c r="FY55" s="317"/>
      <c r="GI55" s="317"/>
      <c r="GS55" s="317"/>
      <c r="HC55" s="317"/>
      <c r="HM55" s="317"/>
      <c r="HW55" s="317"/>
    </row>
    <row r="56" s="3" customFormat="true" x14ac:dyDescent="0.25">
      <c r="A56" s="317"/>
      <c r="K56" s="317"/>
      <c r="U56" s="317"/>
      <c r="AE56" s="317"/>
      <c r="AO56" s="317"/>
      <c r="AY56" s="317"/>
      <c r="AZ56" s="317"/>
      <c r="BI56" s="317"/>
      <c r="BS56" s="317"/>
      <c r="CC56" s="317"/>
      <c r="CM56" s="317"/>
      <c r="CW56" s="317"/>
      <c r="DG56" s="317"/>
      <c r="DQ56" s="317"/>
      <c r="EA56" s="317"/>
      <c r="EK56" s="317"/>
      <c r="EU56" s="317"/>
      <c r="FE56" s="317"/>
      <c r="FO56" s="317"/>
      <c r="FY56" s="317"/>
      <c r="GI56" s="317"/>
      <c r="GS56" s="317"/>
      <c r="HC56" s="317"/>
      <c r="HM56" s="317"/>
      <c r="HW56" s="317"/>
    </row>
    <row r="57" s="3" customFormat="true" x14ac:dyDescent="0.25">
      <c r="A57" s="317"/>
      <c r="K57" s="317"/>
      <c r="U57" s="317"/>
      <c r="AE57" s="317"/>
      <c r="AO57" s="317"/>
      <c r="AY57" s="317"/>
      <c r="AZ57" s="317"/>
      <c r="BI57" s="317"/>
      <c r="BS57" s="317"/>
      <c r="CC57" s="317"/>
      <c r="CM57" s="317"/>
      <c r="CW57" s="317"/>
      <c r="DG57" s="317"/>
      <c r="DQ57" s="317"/>
      <c r="EA57" s="317"/>
      <c r="EK57" s="317"/>
      <c r="EU57" s="317"/>
      <c r="FE57" s="317"/>
      <c r="FO57" s="317"/>
      <c r="FY57" s="317"/>
      <c r="GI57" s="317"/>
      <c r="GS57" s="317"/>
      <c r="HC57" s="317"/>
      <c r="HM57" s="317"/>
      <c r="HW57" s="317"/>
    </row>
    <row r="58" s="3" customFormat="true" x14ac:dyDescent="0.25">
      <c r="A58" s="317"/>
      <c r="K58" s="317"/>
      <c r="U58" s="317"/>
      <c r="AE58" s="317"/>
      <c r="AO58" s="317"/>
      <c r="AY58" s="317"/>
      <c r="AZ58" s="317"/>
      <c r="BI58" s="317"/>
      <c r="BS58" s="317"/>
      <c r="CC58" s="317"/>
      <c r="CM58" s="317"/>
      <c r="CW58" s="317"/>
      <c r="DG58" s="317"/>
      <c r="DQ58" s="317"/>
      <c r="EA58" s="317"/>
      <c r="EK58" s="317"/>
      <c r="EU58" s="317"/>
      <c r="FE58" s="317"/>
      <c r="FO58" s="317"/>
      <c r="FY58" s="317"/>
      <c r="GI58" s="317"/>
      <c r="GS58" s="317"/>
      <c r="HC58" s="317"/>
      <c r="HM58" s="317"/>
      <c r="HW58" s="317"/>
    </row>
    <row r="59" s="3" customFormat="true" x14ac:dyDescent="0.25">
      <c r="A59" s="317"/>
      <c r="K59" s="317"/>
      <c r="U59" s="317"/>
      <c r="AE59" s="317"/>
      <c r="AO59" s="317"/>
      <c r="AY59" s="317"/>
      <c r="AZ59" s="317"/>
      <c r="BI59" s="317"/>
      <c r="BS59" s="317"/>
      <c r="CC59" s="317"/>
      <c r="CM59" s="317"/>
      <c r="CW59" s="317"/>
      <c r="DG59" s="317"/>
      <c r="DQ59" s="317"/>
      <c r="EA59" s="317"/>
      <c r="EK59" s="317"/>
      <c r="EU59" s="317"/>
      <c r="FE59" s="317"/>
      <c r="FO59" s="317"/>
      <c r="FY59" s="317"/>
      <c r="GI59" s="317"/>
      <c r="GS59" s="317"/>
      <c r="HC59" s="317"/>
      <c r="HM59" s="317"/>
      <c r="HW59" s="317"/>
    </row>
    <row r="60" s="3" customFormat="true" x14ac:dyDescent="0.25">
      <c r="A60" s="317"/>
      <c r="K60" s="317"/>
      <c r="U60" s="317"/>
      <c r="AE60" s="317"/>
      <c r="AO60" s="317"/>
      <c r="AY60" s="317"/>
      <c r="AZ60" s="317"/>
      <c r="BI60" s="317"/>
      <c r="BS60" s="317"/>
      <c r="CC60" s="317"/>
      <c r="CM60" s="317"/>
      <c r="CW60" s="317"/>
      <c r="DG60" s="317"/>
      <c r="DQ60" s="317"/>
      <c r="EA60" s="317"/>
      <c r="EK60" s="317"/>
      <c r="EU60" s="317"/>
      <c r="FE60" s="317"/>
      <c r="FO60" s="317"/>
      <c r="FY60" s="317"/>
      <c r="GI60" s="317"/>
      <c r="GS60" s="317"/>
      <c r="HC60" s="317"/>
      <c r="HM60" s="317"/>
      <c r="HW60" s="317"/>
    </row>
    <row r="61" s="3" customFormat="true" x14ac:dyDescent="0.25">
      <c r="A61" s="317"/>
      <c r="K61" s="317"/>
      <c r="U61" s="317"/>
      <c r="AE61" s="317"/>
      <c r="AO61" s="317"/>
      <c r="AY61" s="317"/>
      <c r="AZ61" s="317"/>
      <c r="BI61" s="317"/>
      <c r="BS61" s="317"/>
      <c r="CC61" s="317"/>
      <c r="CM61" s="317"/>
      <c r="CW61" s="317"/>
      <c r="DG61" s="317"/>
      <c r="DQ61" s="317"/>
      <c r="EA61" s="317"/>
      <c r="EK61" s="317"/>
      <c r="EU61" s="317"/>
      <c r="FE61" s="317"/>
      <c r="FO61" s="317"/>
      <c r="FY61" s="317"/>
      <c r="GI61" s="317"/>
      <c r="GS61" s="317"/>
      <c r="HC61" s="317"/>
      <c r="HM61" s="317"/>
      <c r="HW61" s="317"/>
    </row>
    <row r="62" s="3" customFormat="true" x14ac:dyDescent="0.25">
      <c r="A62" s="317"/>
      <c r="K62" s="317"/>
      <c r="U62" s="317"/>
      <c r="AE62" s="317"/>
      <c r="AO62" s="317"/>
      <c r="AY62" s="317"/>
      <c r="AZ62" s="317"/>
      <c r="BI62" s="317"/>
      <c r="BS62" s="317"/>
      <c r="CC62" s="317"/>
      <c r="CM62" s="317"/>
      <c r="CW62" s="317"/>
      <c r="DG62" s="317"/>
      <c r="DQ62" s="317"/>
      <c r="EA62" s="317"/>
      <c r="EK62" s="317"/>
      <c r="EU62" s="317"/>
      <c r="FE62" s="317"/>
      <c r="FO62" s="317"/>
      <c r="FY62" s="317"/>
      <c r="GI62" s="317"/>
      <c r="GS62" s="317"/>
      <c r="HC62" s="317"/>
      <c r="HM62" s="317"/>
      <c r="HW62" s="317"/>
    </row>
    <row r="63" s="3" customFormat="true" x14ac:dyDescent="0.25">
      <c r="A63" s="317"/>
      <c r="K63" s="317"/>
      <c r="U63" s="317"/>
      <c r="AE63" s="317"/>
      <c r="AO63" s="317"/>
      <c r="AY63" s="317"/>
      <c r="AZ63" s="317"/>
      <c r="BI63" s="317"/>
      <c r="BS63" s="317"/>
      <c r="CC63" s="317"/>
      <c r="CM63" s="317"/>
      <c r="CW63" s="317"/>
      <c r="DG63" s="317"/>
      <c r="DQ63" s="317"/>
      <c r="EA63" s="317"/>
      <c r="EK63" s="317"/>
      <c r="EU63" s="317"/>
      <c r="FE63" s="317"/>
      <c r="FO63" s="317"/>
      <c r="FY63" s="317"/>
      <c r="GI63" s="317"/>
      <c r="GS63" s="317"/>
      <c r="HC63" s="317"/>
      <c r="HM63" s="317"/>
      <c r="HW63" s="317"/>
    </row>
    <row r="64" s="3" customFormat="true" x14ac:dyDescent="0.25">
      <c r="A64" s="317"/>
      <c r="K64" s="317"/>
      <c r="U64" s="317"/>
      <c r="AE64" s="317"/>
      <c r="AO64" s="317"/>
      <c r="AY64" s="317"/>
      <c r="AZ64" s="317"/>
      <c r="BI64" s="317"/>
      <c r="BS64" s="317"/>
      <c r="CC64" s="317"/>
      <c r="CM64" s="317"/>
      <c r="CW64" s="317"/>
      <c r="DG64" s="317"/>
      <c r="DQ64" s="317"/>
      <c r="EA64" s="317"/>
      <c r="EK64" s="317"/>
      <c r="EU64" s="317"/>
      <c r="FE64" s="317"/>
      <c r="FO64" s="317"/>
      <c r="FY64" s="317"/>
      <c r="GI64" s="317"/>
      <c r="GS64" s="317"/>
      <c r="HC64" s="317"/>
      <c r="HM64" s="317"/>
      <c r="HW64" s="317"/>
    </row>
    <row r="65" s="3" customFormat="true" x14ac:dyDescent="0.25">
      <c r="A65" s="317"/>
      <c r="K65" s="317"/>
      <c r="U65" s="317"/>
      <c r="AE65" s="317"/>
      <c r="AO65" s="317"/>
      <c r="AY65" s="317"/>
      <c r="AZ65" s="317"/>
      <c r="BI65" s="317"/>
      <c r="BS65" s="317"/>
      <c r="CC65" s="317"/>
      <c r="CM65" s="317"/>
      <c r="CW65" s="317"/>
      <c r="DG65" s="317"/>
      <c r="DQ65" s="317"/>
      <c r="EA65" s="317"/>
      <c r="EK65" s="317"/>
      <c r="EU65" s="317"/>
      <c r="FE65" s="317"/>
      <c r="FO65" s="317"/>
      <c r="FY65" s="317"/>
      <c r="GI65" s="317"/>
      <c r="GS65" s="317"/>
      <c r="HC65" s="317"/>
      <c r="HM65" s="317"/>
      <c r="HW65" s="317"/>
    </row>
    <row r="66" s="3" customFormat="true" x14ac:dyDescent="0.25">
      <c r="A66" s="317"/>
      <c r="K66" s="317"/>
      <c r="U66" s="317"/>
      <c r="AE66" s="317"/>
      <c r="AO66" s="317"/>
      <c r="AY66" s="317"/>
      <c r="AZ66" s="317"/>
      <c r="BI66" s="317"/>
      <c r="BS66" s="317"/>
      <c r="CC66" s="317"/>
      <c r="CM66" s="317"/>
      <c r="CW66" s="317"/>
      <c r="DG66" s="317"/>
      <c r="DQ66" s="317"/>
      <c r="EA66" s="317"/>
      <c r="EK66" s="317"/>
      <c r="EU66" s="317"/>
      <c r="FE66" s="317"/>
      <c r="FO66" s="317"/>
      <c r="FY66" s="317"/>
      <c r="GI66" s="317"/>
      <c r="GS66" s="317"/>
      <c r="HC66" s="317"/>
      <c r="HM66" s="317"/>
      <c r="HW66" s="317"/>
    </row>
    <row r="67" s="3" customFormat="true" x14ac:dyDescent="0.25">
      <c r="A67" s="317"/>
      <c r="K67" s="317"/>
      <c r="U67" s="317"/>
      <c r="AE67" s="317"/>
      <c r="AO67" s="317"/>
      <c r="AY67" s="317"/>
      <c r="AZ67" s="317"/>
      <c r="BI67" s="317"/>
      <c r="BS67" s="317"/>
      <c r="CC67" s="317"/>
      <c r="CM67" s="317"/>
      <c r="CW67" s="317"/>
      <c r="DG67" s="317"/>
      <c r="DQ67" s="317"/>
      <c r="EA67" s="317"/>
      <c r="EK67" s="317"/>
      <c r="EU67" s="317"/>
      <c r="FE67" s="317"/>
      <c r="FO67" s="317"/>
      <c r="FY67" s="317"/>
      <c r="GI67" s="317"/>
      <c r="GS67" s="317"/>
      <c r="HC67" s="317"/>
      <c r="HM67" s="317"/>
      <c r="HW67" s="317"/>
    </row>
    <row r="68" s="3" customFormat="true" x14ac:dyDescent="0.25">
      <c r="A68" s="317"/>
      <c r="K68" s="317"/>
      <c r="U68" s="317"/>
      <c r="AE68" s="317"/>
      <c r="AO68" s="317"/>
      <c r="AY68" s="317"/>
      <c r="AZ68" s="317"/>
      <c r="BI68" s="317"/>
      <c r="BS68" s="317"/>
      <c r="CC68" s="317"/>
      <c r="CM68" s="317"/>
      <c r="CW68" s="317"/>
      <c r="DG68" s="317"/>
      <c r="DQ68" s="317"/>
      <c r="EA68" s="317"/>
      <c r="EK68" s="317"/>
      <c r="EU68" s="317"/>
      <c r="FE68" s="317"/>
      <c r="FO68" s="317"/>
      <c r="FY68" s="317"/>
      <c r="GI68" s="317"/>
      <c r="GS68" s="317"/>
      <c r="HC68" s="317"/>
      <c r="HM68" s="317"/>
      <c r="HW68" s="317"/>
    </row>
    <row r="69" s="3" customFormat="true" x14ac:dyDescent="0.25">
      <c r="A69" s="317"/>
      <c r="K69" s="317"/>
      <c r="U69" s="317"/>
      <c r="AE69" s="317"/>
      <c r="AO69" s="317"/>
      <c r="AY69" s="317"/>
      <c r="AZ69" s="317"/>
      <c r="BI69" s="317"/>
      <c r="BS69" s="317"/>
      <c r="CC69" s="317"/>
      <c r="CM69" s="317"/>
      <c r="CW69" s="317"/>
      <c r="DG69" s="317"/>
      <c r="DQ69" s="317"/>
      <c r="EA69" s="317"/>
      <c r="EK69" s="317"/>
      <c r="EU69" s="317"/>
      <c r="FE69" s="317"/>
      <c r="FO69" s="317"/>
      <c r="FY69" s="317"/>
      <c r="GI69" s="317"/>
      <c r="GS69" s="317"/>
      <c r="HC69" s="317"/>
      <c r="HM69" s="317"/>
      <c r="HW69" s="317"/>
    </row>
    <row r="70" s="3" customFormat="true" x14ac:dyDescent="0.25">
      <c r="A70" s="317"/>
      <c r="K70" s="317"/>
      <c r="U70" s="317"/>
      <c r="AE70" s="317"/>
      <c r="AO70" s="317"/>
      <c r="AY70" s="317"/>
      <c r="AZ70" s="317"/>
      <c r="BI70" s="317"/>
      <c r="BS70" s="317"/>
      <c r="CC70" s="317"/>
      <c r="CM70" s="317"/>
      <c r="CW70" s="317"/>
      <c r="DG70" s="317"/>
      <c r="DQ70" s="317"/>
      <c r="EA70" s="317"/>
      <c r="EK70" s="317"/>
      <c r="EU70" s="317"/>
      <c r="FE70" s="317"/>
      <c r="FO70" s="317"/>
      <c r="FY70" s="317"/>
      <c r="GI70" s="317"/>
      <c r="GS70" s="317"/>
      <c r="HC70" s="317"/>
      <c r="HM70" s="317"/>
      <c r="HW70" s="317"/>
    </row>
    <row r="71" s="3" customFormat="true" x14ac:dyDescent="0.25">
      <c r="A71" s="317"/>
      <c r="K71" s="317"/>
      <c r="U71" s="317"/>
      <c r="AE71" s="317"/>
      <c r="AO71" s="317"/>
      <c r="AY71" s="317"/>
      <c r="AZ71" s="317"/>
      <c r="BI71" s="317"/>
      <c r="BS71" s="317"/>
      <c r="CC71" s="317"/>
      <c r="CM71" s="317"/>
      <c r="CW71" s="317"/>
      <c r="DG71" s="317"/>
      <c r="DQ71" s="317"/>
      <c r="EA71" s="317"/>
      <c r="EK71" s="317"/>
      <c r="EU71" s="317"/>
      <c r="FE71" s="317"/>
      <c r="FO71" s="317"/>
      <c r="FY71" s="317"/>
      <c r="GI71" s="317"/>
      <c r="GS71" s="317"/>
      <c r="HC71" s="317"/>
      <c r="HM71" s="317"/>
      <c r="HW71" s="317"/>
    </row>
    <row r="72" s="3" customFormat="true" x14ac:dyDescent="0.25">
      <c r="A72" s="317"/>
      <c r="K72" s="317"/>
      <c r="U72" s="317"/>
      <c r="AE72" s="317"/>
      <c r="AO72" s="317"/>
      <c r="AY72" s="317"/>
      <c r="AZ72" s="317"/>
      <c r="BI72" s="317"/>
      <c r="BS72" s="317"/>
      <c r="CC72" s="317"/>
      <c r="CM72" s="317"/>
      <c r="CW72" s="317"/>
      <c r="DG72" s="317"/>
      <c r="DQ72" s="317"/>
      <c r="EA72" s="317"/>
      <c r="EK72" s="317"/>
      <c r="EU72" s="317"/>
      <c r="FE72" s="317"/>
      <c r="FO72" s="317"/>
      <c r="FY72" s="317"/>
      <c r="GI72" s="317"/>
      <c r="GS72" s="317"/>
      <c r="HC72" s="317"/>
      <c r="HM72" s="317"/>
      <c r="HW72" s="317"/>
    </row>
    <row r="73" s="3" customFormat="true" x14ac:dyDescent="0.25">
      <c r="A73" s="317"/>
      <c r="K73" s="317"/>
      <c r="U73" s="317"/>
      <c r="AE73" s="317"/>
      <c r="AO73" s="317"/>
      <c r="AY73" s="317"/>
      <c r="AZ73" s="317"/>
      <c r="BI73" s="317"/>
      <c r="BS73" s="317"/>
      <c r="CC73" s="317"/>
      <c r="CM73" s="317"/>
      <c r="CW73" s="317"/>
      <c r="DG73" s="317"/>
      <c r="DQ73" s="317"/>
      <c r="EA73" s="317"/>
      <c r="EK73" s="317"/>
      <c r="EU73" s="317"/>
      <c r="FE73" s="317"/>
      <c r="FO73" s="317"/>
      <c r="FY73" s="317"/>
      <c r="GI73" s="317"/>
      <c r="GS73" s="317"/>
      <c r="HC73" s="317"/>
      <c r="HM73" s="317"/>
      <c r="HW73" s="317"/>
    </row>
    <row r="74" s="3" customFormat="true" x14ac:dyDescent="0.25">
      <c r="A74" s="317"/>
      <c r="K74" s="317"/>
      <c r="U74" s="317"/>
      <c r="AE74" s="317"/>
      <c r="AO74" s="317"/>
      <c r="AY74" s="317"/>
      <c r="AZ74" s="317"/>
      <c r="BI74" s="317"/>
      <c r="BS74" s="317"/>
      <c r="CC74" s="317"/>
      <c r="CM74" s="317"/>
      <c r="CW74" s="317"/>
      <c r="DG74" s="317"/>
      <c r="DQ74" s="317"/>
      <c r="EA74" s="317"/>
      <c r="EK74" s="317"/>
      <c r="EU74" s="317"/>
      <c r="FE74" s="317"/>
      <c r="FO74" s="317"/>
      <c r="FY74" s="317"/>
      <c r="GI74" s="317"/>
      <c r="GS74" s="317"/>
      <c r="HC74" s="317"/>
      <c r="HM74" s="317"/>
      <c r="HW74" s="317"/>
    </row>
    <row r="75" s="3" customFormat="true" x14ac:dyDescent="0.25">
      <c r="A75" s="317"/>
      <c r="K75" s="317"/>
      <c r="U75" s="317"/>
      <c r="AE75" s="317"/>
      <c r="AO75" s="317"/>
      <c r="AY75" s="317"/>
      <c r="AZ75" s="317"/>
      <c r="BI75" s="317"/>
      <c r="BS75" s="317"/>
      <c r="CC75" s="317"/>
      <c r="CM75" s="317"/>
      <c r="CW75" s="317"/>
      <c r="DG75" s="317"/>
      <c r="DQ75" s="317"/>
      <c r="EA75" s="317"/>
      <c r="EK75" s="317"/>
      <c r="EU75" s="317"/>
      <c r="FE75" s="317"/>
      <c r="FO75" s="317"/>
      <c r="FY75" s="317"/>
      <c r="GI75" s="317"/>
      <c r="GS75" s="317"/>
      <c r="HC75" s="317"/>
      <c r="HM75" s="317"/>
      <c r="HW75" s="317"/>
    </row>
    <row r="76" s="3" customFormat="true" x14ac:dyDescent="0.25">
      <c r="A76" s="317"/>
      <c r="K76" s="317"/>
      <c r="U76" s="317"/>
      <c r="AE76" s="317"/>
      <c r="AO76" s="317"/>
      <c r="AY76" s="317"/>
      <c r="AZ76" s="317"/>
      <c r="BI76" s="317"/>
      <c r="BS76" s="317"/>
      <c r="CC76" s="317"/>
      <c r="CM76" s="317"/>
      <c r="CW76" s="317"/>
      <c r="DG76" s="317"/>
      <c r="DQ76" s="317"/>
      <c r="EA76" s="317"/>
      <c r="EK76" s="317"/>
      <c r="EU76" s="317"/>
      <c r="FE76" s="317"/>
      <c r="FO76" s="317"/>
      <c r="FY76" s="317"/>
      <c r="GI76" s="317"/>
      <c r="GS76" s="317"/>
      <c r="HC76" s="317"/>
      <c r="HM76" s="317"/>
      <c r="HW76" s="317"/>
    </row>
    <row r="77" s="3" customFormat="true" x14ac:dyDescent="0.25">
      <c r="A77" s="317"/>
      <c r="K77" s="317"/>
      <c r="U77" s="317"/>
      <c r="AE77" s="317"/>
      <c r="AO77" s="317"/>
      <c r="AY77" s="317"/>
      <c r="AZ77" s="317"/>
      <c r="BI77" s="317"/>
      <c r="BS77" s="317"/>
      <c r="CC77" s="317"/>
      <c r="CM77" s="317"/>
      <c r="CW77" s="317"/>
      <c r="DG77" s="317"/>
      <c r="DQ77" s="317"/>
      <c r="EA77" s="317"/>
      <c r="EK77" s="317"/>
      <c r="EU77" s="317"/>
      <c r="FE77" s="317"/>
      <c r="FO77" s="317"/>
      <c r="FY77" s="317"/>
      <c r="GI77" s="317"/>
      <c r="GS77" s="317"/>
      <c r="HC77" s="317"/>
      <c r="HM77" s="317"/>
      <c r="HW77" s="317"/>
    </row>
    <row r="78" s="3" customFormat="true" x14ac:dyDescent="0.25">
      <c r="A78" s="317"/>
      <c r="K78" s="317"/>
      <c r="U78" s="317"/>
      <c r="AE78" s="317"/>
      <c r="AO78" s="317"/>
      <c r="AY78" s="317"/>
      <c r="AZ78" s="317"/>
      <c r="BI78" s="317"/>
      <c r="BS78" s="317"/>
      <c r="CC78" s="317"/>
      <c r="CM78" s="317"/>
      <c r="CW78" s="317"/>
      <c r="DG78" s="317"/>
      <c r="DQ78" s="317"/>
      <c r="EA78" s="317"/>
      <c r="EK78" s="317"/>
      <c r="EU78" s="317"/>
      <c r="FE78" s="317"/>
      <c r="FO78" s="317"/>
      <c r="FY78" s="317"/>
      <c r="GI78" s="317"/>
      <c r="GS78" s="317"/>
      <c r="HC78" s="317"/>
      <c r="HM78" s="317"/>
      <c r="HW78" s="317"/>
    </row>
    <row r="79" s="3" customFormat="true" x14ac:dyDescent="0.25">
      <c r="A79" s="317"/>
      <c r="K79" s="317"/>
      <c r="U79" s="317"/>
      <c r="AE79" s="317"/>
      <c r="AO79" s="317"/>
      <c r="AY79" s="317"/>
      <c r="AZ79" s="317"/>
      <c r="BI79" s="317"/>
      <c r="BS79" s="317"/>
      <c r="CC79" s="317"/>
      <c r="CM79" s="317"/>
      <c r="CW79" s="317"/>
      <c r="DG79" s="317"/>
      <c r="DQ79" s="317"/>
      <c r="EA79" s="317"/>
      <c r="EK79" s="317"/>
      <c r="EU79" s="317"/>
      <c r="FE79" s="317"/>
      <c r="FO79" s="317"/>
      <c r="FY79" s="317"/>
      <c r="GI79" s="317"/>
      <c r="GS79" s="317"/>
      <c r="HC79" s="317"/>
      <c r="HM79" s="317"/>
      <c r="HW79" s="317"/>
    </row>
    <row r="80" s="3" customFormat="true" x14ac:dyDescent="0.25">
      <c r="A80" s="317"/>
      <c r="K80" s="317"/>
      <c r="U80" s="317"/>
      <c r="AE80" s="317"/>
      <c r="AO80" s="317"/>
      <c r="AY80" s="317"/>
      <c r="AZ80" s="317"/>
      <c r="BI80" s="317"/>
      <c r="BS80" s="317"/>
      <c r="CC80" s="317"/>
      <c r="CM80" s="317"/>
      <c r="CW80" s="317"/>
      <c r="DG80" s="317"/>
      <c r="DQ80" s="317"/>
      <c r="EA80" s="317"/>
      <c r="EK80" s="317"/>
      <c r="EU80" s="317"/>
      <c r="FE80" s="317"/>
      <c r="FO80" s="317"/>
      <c r="FY80" s="317"/>
      <c r="GI80" s="317"/>
      <c r="GS80" s="317"/>
      <c r="HC80" s="317"/>
      <c r="HM80" s="317"/>
      <c r="HW80" s="317"/>
    </row>
    <row r="81" s="3" customFormat="true" x14ac:dyDescent="0.25">
      <c r="A81" s="317"/>
      <c r="K81" s="317"/>
      <c r="U81" s="317"/>
      <c r="AE81" s="317"/>
      <c r="AO81" s="317"/>
      <c r="AY81" s="317"/>
      <c r="AZ81" s="317"/>
      <c r="BI81" s="317"/>
      <c r="BS81" s="317"/>
      <c r="CC81" s="317"/>
      <c r="CM81" s="317"/>
      <c r="CW81" s="317"/>
      <c r="DG81" s="317"/>
      <c r="DQ81" s="317"/>
      <c r="EA81" s="317"/>
      <c r="EK81" s="317"/>
      <c r="EU81" s="317"/>
      <c r="FE81" s="317"/>
      <c r="FO81" s="317"/>
      <c r="FY81" s="317"/>
      <c r="GI81" s="317"/>
      <c r="GS81" s="317"/>
      <c r="HC81" s="317"/>
      <c r="HM81" s="317"/>
      <c r="HW81" s="317"/>
    </row>
    <row r="82" s="3" customFormat="true" x14ac:dyDescent="0.25">
      <c r="A82" s="317"/>
      <c r="K82" s="317"/>
      <c r="U82" s="317"/>
      <c r="AE82" s="317"/>
      <c r="AO82" s="317"/>
      <c r="AY82" s="317"/>
      <c r="AZ82" s="317"/>
      <c r="BI82" s="317"/>
      <c r="BS82" s="317"/>
      <c r="CC82" s="317"/>
      <c r="CM82" s="317"/>
      <c r="CW82" s="317"/>
      <c r="DG82" s="317"/>
      <c r="DQ82" s="317"/>
      <c r="EA82" s="317"/>
      <c r="EK82" s="317"/>
      <c r="EU82" s="317"/>
      <c r="FE82" s="317"/>
      <c r="FO82" s="317"/>
      <c r="FY82" s="317"/>
      <c r="GI82" s="317"/>
      <c r="GS82" s="317"/>
      <c r="HC82" s="317"/>
      <c r="HM82" s="317"/>
      <c r="HW82" s="317"/>
    </row>
    <row r="83" s="3" customFormat="true" x14ac:dyDescent="0.25">
      <c r="A83" s="317"/>
      <c r="K83" s="317"/>
      <c r="U83" s="317"/>
      <c r="AE83" s="317"/>
      <c r="AO83" s="317"/>
      <c r="AY83" s="317"/>
      <c r="AZ83" s="317"/>
      <c r="BI83" s="317"/>
      <c r="BS83" s="317"/>
      <c r="CC83" s="317"/>
      <c r="CM83" s="317"/>
      <c r="CW83" s="317"/>
      <c r="DG83" s="317"/>
      <c r="DQ83" s="317"/>
      <c r="EA83" s="317"/>
      <c r="EK83" s="317"/>
      <c r="EU83" s="317"/>
      <c r="FE83" s="317"/>
      <c r="FO83" s="317"/>
      <c r="FY83" s="317"/>
      <c r="GI83" s="317"/>
      <c r="GS83" s="317"/>
      <c r="HC83" s="317"/>
      <c r="HM83" s="317"/>
      <c r="HW83" s="317"/>
    </row>
    <row r="84" s="3" customFormat="true" x14ac:dyDescent="0.25">
      <c r="A84" s="317"/>
      <c r="K84" s="317"/>
      <c r="U84" s="317"/>
      <c r="AE84" s="317"/>
      <c r="AO84" s="317"/>
      <c r="AY84" s="317"/>
      <c r="AZ84" s="317"/>
      <c r="BI84" s="317"/>
      <c r="BS84" s="317"/>
      <c r="CC84" s="317"/>
      <c r="CM84" s="317"/>
      <c r="CW84" s="317"/>
      <c r="DG84" s="317"/>
      <c r="DQ84" s="317"/>
      <c r="EA84" s="317"/>
      <c r="EK84" s="317"/>
      <c r="EU84" s="317"/>
      <c r="FE84" s="317"/>
      <c r="FO84" s="317"/>
      <c r="FY84" s="317"/>
      <c r="GI84" s="317"/>
      <c r="GS84" s="317"/>
      <c r="HC84" s="317"/>
      <c r="HM84" s="317"/>
      <c r="HW84" s="317"/>
    </row>
    <row r="85" s="3" customFormat="true" x14ac:dyDescent="0.25">
      <c r="A85" s="317"/>
      <c r="K85" s="317"/>
      <c r="U85" s="317"/>
      <c r="AE85" s="317"/>
      <c r="AO85" s="317"/>
      <c r="AY85" s="317"/>
      <c r="AZ85" s="317"/>
      <c r="BI85" s="317"/>
      <c r="BS85" s="317"/>
      <c r="CC85" s="317"/>
      <c r="CM85" s="317"/>
      <c r="CW85" s="317"/>
      <c r="DG85" s="317"/>
      <c r="DQ85" s="317"/>
      <c r="EA85" s="317"/>
      <c r="EK85" s="317"/>
      <c r="EU85" s="317"/>
      <c r="FE85" s="317"/>
      <c r="FO85" s="317"/>
      <c r="FY85" s="317"/>
      <c r="GI85" s="317"/>
      <c r="GS85" s="317"/>
      <c r="HC85" s="317"/>
      <c r="HM85" s="317"/>
      <c r="HW85" s="317"/>
    </row>
    <row r="86" s="3" customFormat="true" x14ac:dyDescent="0.25">
      <c r="A86" s="317"/>
      <c r="K86" s="317"/>
      <c r="U86" s="317"/>
      <c r="AE86" s="317"/>
      <c r="AO86" s="317"/>
      <c r="AY86" s="317"/>
      <c r="AZ86" s="317"/>
      <c r="BI86" s="317"/>
      <c r="BS86" s="317"/>
      <c r="CC86" s="317"/>
      <c r="CM86" s="317"/>
      <c r="CW86" s="317"/>
      <c r="DG86" s="317"/>
      <c r="DQ86" s="317"/>
      <c r="EA86" s="317"/>
      <c r="EK86" s="317"/>
      <c r="EU86" s="317"/>
      <c r="FE86" s="317"/>
      <c r="FO86" s="317"/>
      <c r="FY86" s="317"/>
      <c r="GI86" s="317"/>
      <c r="GS86" s="317"/>
      <c r="HC86" s="317"/>
      <c r="HM86" s="317"/>
      <c r="HW86" s="317"/>
    </row>
    <row r="87" s="3" customFormat="true" x14ac:dyDescent="0.25">
      <c r="A87" s="317"/>
      <c r="K87" s="317"/>
      <c r="U87" s="317"/>
      <c r="AE87" s="317"/>
      <c r="AO87" s="317"/>
      <c r="AY87" s="317"/>
      <c r="AZ87" s="317"/>
      <c r="BI87" s="317"/>
      <c r="BS87" s="317"/>
      <c r="CC87" s="317"/>
      <c r="CM87" s="317"/>
      <c r="CW87" s="317"/>
      <c r="DG87" s="317"/>
      <c r="DQ87" s="317"/>
      <c r="EA87" s="317"/>
      <c r="EK87" s="317"/>
      <c r="EU87" s="317"/>
      <c r="FE87" s="317"/>
      <c r="FO87" s="317"/>
      <c r="FY87" s="317"/>
      <c r="GI87" s="317"/>
      <c r="GS87" s="317"/>
      <c r="HC87" s="317"/>
      <c r="HM87" s="317"/>
      <c r="HW87" s="317"/>
    </row>
    <row r="88" s="3" customFormat="true" x14ac:dyDescent="0.25">
      <c r="A88" s="317"/>
      <c r="K88" s="317"/>
      <c r="U88" s="317"/>
      <c r="AE88" s="317"/>
      <c r="AO88" s="317"/>
      <c r="AY88" s="317"/>
      <c r="AZ88" s="317"/>
      <c r="BI88" s="317"/>
      <c r="BS88" s="317"/>
      <c r="CC88" s="317"/>
      <c r="CM88" s="317"/>
      <c r="CW88" s="317"/>
      <c r="DG88" s="317"/>
      <c r="DQ88" s="317"/>
      <c r="EA88" s="317"/>
      <c r="EK88" s="317"/>
      <c r="EU88" s="317"/>
      <c r="FE88" s="317"/>
      <c r="FO88" s="317"/>
      <c r="FY88" s="317"/>
      <c r="GI88" s="317"/>
      <c r="GS88" s="317"/>
      <c r="HC88" s="317"/>
      <c r="HM88" s="317"/>
      <c r="HW88" s="317"/>
    </row>
    <row r="89" s="3" customFormat="true" x14ac:dyDescent="0.25">
      <c r="A89" s="317"/>
      <c r="K89" s="317"/>
      <c r="U89" s="317"/>
      <c r="AE89" s="317"/>
      <c r="AO89" s="317"/>
      <c r="AY89" s="317"/>
      <c r="AZ89" s="317"/>
      <c r="BI89" s="317"/>
      <c r="BS89" s="317"/>
      <c r="CC89" s="317"/>
      <c r="CM89" s="317"/>
      <c r="CW89" s="317"/>
      <c r="DG89" s="317"/>
      <c r="DQ89" s="317"/>
      <c r="EA89" s="317"/>
      <c r="EK89" s="317"/>
      <c r="EU89" s="317"/>
      <c r="FE89" s="317"/>
      <c r="FO89" s="317"/>
      <c r="FY89" s="317"/>
      <c r="GI89" s="317"/>
      <c r="GS89" s="317"/>
      <c r="HC89" s="317"/>
      <c r="HM89" s="317"/>
      <c r="HW89" s="317"/>
    </row>
    <row r="90" s="3" customFormat="true" x14ac:dyDescent="0.25">
      <c r="A90" s="317"/>
      <c r="K90" s="317"/>
      <c r="U90" s="317"/>
      <c r="AE90" s="317"/>
      <c r="AO90" s="317"/>
      <c r="AY90" s="317"/>
      <c r="AZ90" s="317"/>
      <c r="BI90" s="317"/>
      <c r="BS90" s="317"/>
      <c r="CC90" s="317"/>
      <c r="CM90" s="317"/>
      <c r="CW90" s="317"/>
      <c r="DG90" s="317"/>
      <c r="DQ90" s="317"/>
      <c r="EA90" s="317"/>
      <c r="EK90" s="317"/>
      <c r="EU90" s="317"/>
      <c r="FE90" s="317"/>
      <c r="FO90" s="317"/>
      <c r="FY90" s="317"/>
      <c r="GI90" s="317"/>
      <c r="GS90" s="317"/>
      <c r="HC90" s="317"/>
      <c r="HM90" s="317"/>
      <c r="HW90" s="317"/>
    </row>
    <row r="91" s="3" customFormat="true" x14ac:dyDescent="0.25">
      <c r="A91" s="317"/>
      <c r="K91" s="317"/>
      <c r="U91" s="317"/>
      <c r="AE91" s="317"/>
      <c r="AO91" s="317"/>
      <c r="AY91" s="317"/>
      <c r="AZ91" s="317"/>
      <c r="BI91" s="317"/>
      <c r="BS91" s="317"/>
      <c r="CC91" s="317"/>
      <c r="CM91" s="317"/>
      <c r="CW91" s="317"/>
      <c r="DG91" s="317"/>
      <c r="DQ91" s="317"/>
      <c r="EA91" s="317"/>
      <c r="EK91" s="317"/>
      <c r="EU91" s="317"/>
      <c r="FE91" s="317"/>
      <c r="FO91" s="317"/>
      <c r="FY91" s="317"/>
      <c r="GI91" s="317"/>
      <c r="GS91" s="317"/>
      <c r="HC91" s="317"/>
      <c r="HM91" s="317"/>
      <c r="HW91" s="317"/>
    </row>
    <row r="92" s="3" customFormat="true" x14ac:dyDescent="0.25">
      <c r="A92" s="317"/>
      <c r="K92" s="317"/>
      <c r="U92" s="317"/>
      <c r="AE92" s="317"/>
      <c r="AO92" s="317"/>
      <c r="AY92" s="317"/>
      <c r="AZ92" s="317"/>
      <c r="BI92" s="317"/>
      <c r="BS92" s="317"/>
      <c r="CC92" s="317"/>
      <c r="CM92" s="317"/>
      <c r="CW92" s="317"/>
      <c r="DG92" s="317"/>
      <c r="DQ92" s="317"/>
      <c r="EA92" s="317"/>
      <c r="EK92" s="317"/>
      <c r="EU92" s="317"/>
      <c r="FE92" s="317"/>
      <c r="FO92" s="317"/>
      <c r="FY92" s="317"/>
      <c r="GI92" s="317"/>
      <c r="GS92" s="317"/>
      <c r="HC92" s="317"/>
      <c r="HM92" s="317"/>
      <c r="HW92" s="317"/>
    </row>
    <row r="93" s="3" customFormat="true" x14ac:dyDescent="0.25">
      <c r="A93" s="317"/>
      <c r="K93" s="317"/>
      <c r="U93" s="317"/>
      <c r="AE93" s="317"/>
      <c r="AO93" s="317"/>
      <c r="AY93" s="317"/>
      <c r="AZ93" s="317"/>
      <c r="BI93" s="317"/>
      <c r="BS93" s="317"/>
      <c r="CC93" s="317"/>
      <c r="CM93" s="317"/>
      <c r="CW93" s="317"/>
      <c r="DG93" s="317"/>
      <c r="DQ93" s="317"/>
      <c r="EA93" s="317"/>
      <c r="EK93" s="317"/>
      <c r="EU93" s="317"/>
      <c r="FE93" s="317"/>
      <c r="FO93" s="317"/>
      <c r="FY93" s="317"/>
      <c r="GI93" s="317"/>
      <c r="GS93" s="317"/>
      <c r="HC93" s="317"/>
      <c r="HM93" s="317"/>
      <c r="HW93" s="317"/>
    </row>
    <row r="94" s="3" customFormat="true" x14ac:dyDescent="0.25">
      <c r="A94" s="317"/>
      <c r="K94" s="317"/>
      <c r="U94" s="317"/>
      <c r="AE94" s="317"/>
      <c r="AO94" s="317"/>
      <c r="AY94" s="317"/>
      <c r="AZ94" s="317"/>
      <c r="BI94" s="317"/>
      <c r="BS94" s="317"/>
      <c r="CC94" s="317"/>
      <c r="CM94" s="317"/>
      <c r="CW94" s="317"/>
      <c r="DG94" s="317"/>
      <c r="DQ94" s="317"/>
      <c r="EA94" s="317"/>
      <c r="EK94" s="317"/>
      <c r="EU94" s="317"/>
      <c r="FE94" s="317"/>
      <c r="FO94" s="317"/>
      <c r="FY94" s="317"/>
      <c r="GI94" s="317"/>
      <c r="GS94" s="317"/>
      <c r="HC94" s="317"/>
      <c r="HM94" s="317"/>
      <c r="HW94" s="317"/>
    </row>
    <row r="95" s="3" customFormat="true" x14ac:dyDescent="0.25">
      <c r="A95" s="317"/>
      <c r="K95" s="317"/>
      <c r="U95" s="317"/>
      <c r="AE95" s="317"/>
      <c r="AO95" s="317"/>
      <c r="AY95" s="317"/>
      <c r="AZ95" s="317"/>
      <c r="BI95" s="317"/>
      <c r="BS95" s="317"/>
      <c r="CC95" s="317"/>
      <c r="CM95" s="317"/>
      <c r="CW95" s="317"/>
      <c r="DG95" s="317"/>
      <c r="DQ95" s="317"/>
      <c r="EA95" s="317"/>
      <c r="EK95" s="317"/>
      <c r="EU95" s="317"/>
      <c r="FE95" s="317"/>
      <c r="FO95" s="317"/>
      <c r="FY95" s="317"/>
      <c r="GI95" s="317"/>
      <c r="GS95" s="317"/>
      <c r="HC95" s="317"/>
      <c r="HM95" s="317"/>
      <c r="HW95" s="317"/>
    </row>
    <row r="96" s="3" customFormat="true" x14ac:dyDescent="0.25">
      <c r="A96" s="317"/>
      <c r="K96" s="317"/>
      <c r="U96" s="317"/>
      <c r="AE96" s="317"/>
      <c r="AO96" s="317"/>
      <c r="AY96" s="317"/>
      <c r="AZ96" s="317"/>
      <c r="BI96" s="317"/>
      <c r="BS96" s="317"/>
      <c r="CC96" s="317"/>
      <c r="CM96" s="317"/>
      <c r="CW96" s="317"/>
      <c r="DG96" s="317"/>
      <c r="DQ96" s="317"/>
      <c r="EA96" s="317"/>
      <c r="EK96" s="317"/>
      <c r="EU96" s="317"/>
      <c r="FE96" s="317"/>
      <c r="FO96" s="317"/>
      <c r="FY96" s="317"/>
      <c r="GI96" s="317"/>
      <c r="GS96" s="317"/>
      <c r="HC96" s="317"/>
      <c r="HM96" s="317"/>
      <c r="HW96" s="317"/>
    </row>
    <row r="97" s="3" customFormat="true" x14ac:dyDescent="0.25">
      <c r="A97" s="317"/>
      <c r="K97" s="317"/>
      <c r="U97" s="317"/>
      <c r="AE97" s="317"/>
      <c r="AO97" s="317"/>
      <c r="AY97" s="317"/>
      <c r="AZ97" s="317"/>
      <c r="BI97" s="317"/>
      <c r="BS97" s="317"/>
      <c r="CC97" s="317"/>
      <c r="CM97" s="317"/>
      <c r="CW97" s="317"/>
      <c r="DG97" s="317"/>
      <c r="DQ97" s="317"/>
      <c r="EA97" s="317"/>
      <c r="EK97" s="317"/>
      <c r="EU97" s="317"/>
      <c r="FE97" s="317"/>
      <c r="FO97" s="317"/>
      <c r="FY97" s="317"/>
      <c r="GI97" s="317"/>
      <c r="GS97" s="317"/>
      <c r="HC97" s="317"/>
      <c r="HM97" s="317"/>
      <c r="HW97" s="317"/>
    </row>
    <row r="98" s="3" customFormat="true" x14ac:dyDescent="0.25">
      <c r="A98" s="317"/>
      <c r="K98" s="317"/>
      <c r="U98" s="317"/>
      <c r="AE98" s="317"/>
      <c r="AO98" s="317"/>
      <c r="AY98" s="317"/>
      <c r="AZ98" s="317"/>
      <c r="BI98" s="317"/>
      <c r="BS98" s="317"/>
      <c r="CC98" s="317"/>
      <c r="CM98" s="317"/>
      <c r="CW98" s="317"/>
      <c r="DG98" s="317"/>
      <c r="DQ98" s="317"/>
      <c r="EA98" s="317"/>
      <c r="EK98" s="317"/>
      <c r="EU98" s="317"/>
      <c r="FE98" s="317"/>
      <c r="FO98" s="317"/>
      <c r="FY98" s="317"/>
      <c r="GI98" s="317"/>
      <c r="GS98" s="317"/>
      <c r="HC98" s="317"/>
      <c r="HM98" s="317"/>
      <c r="HW98" s="317"/>
    </row>
    <row r="99" s="3" customFormat="true" x14ac:dyDescent="0.25">
      <c r="A99" s="317"/>
      <c r="K99" s="317"/>
      <c r="U99" s="317"/>
      <c r="AE99" s="317"/>
      <c r="AO99" s="317"/>
      <c r="AY99" s="317"/>
      <c r="AZ99" s="317"/>
      <c r="BI99" s="317"/>
      <c r="BS99" s="317"/>
      <c r="CC99" s="317"/>
      <c r="CM99" s="317"/>
      <c r="CW99" s="317"/>
      <c r="DG99" s="317"/>
      <c r="DQ99" s="317"/>
      <c r="EA99" s="317"/>
      <c r="EK99" s="317"/>
      <c r="EU99" s="317"/>
      <c r="FE99" s="317"/>
      <c r="FO99" s="317"/>
      <c r="FY99" s="317"/>
      <c r="GI99" s="317"/>
      <c r="GS99" s="317"/>
      <c r="HC99" s="317"/>
      <c r="HM99" s="317"/>
      <c r="HW99" s="317"/>
    </row>
    <row r="100" s="3" customFormat="true" x14ac:dyDescent="0.25">
      <c r="A100" s="317"/>
      <c r="K100" s="317"/>
      <c r="U100" s="317"/>
      <c r="AE100" s="317"/>
      <c r="AO100" s="317"/>
      <c r="AY100" s="317"/>
      <c r="AZ100" s="317"/>
      <c r="BI100" s="317"/>
      <c r="BS100" s="317"/>
      <c r="CC100" s="317"/>
      <c r="CM100" s="317"/>
      <c r="CW100" s="317"/>
      <c r="DG100" s="317"/>
      <c r="DQ100" s="317"/>
      <c r="EA100" s="317"/>
      <c r="EK100" s="317"/>
      <c r="EU100" s="317"/>
      <c r="FE100" s="317"/>
      <c r="FO100" s="317"/>
      <c r="FY100" s="317"/>
      <c r="GI100" s="317"/>
      <c r="GS100" s="317"/>
      <c r="HC100" s="317"/>
      <c r="HM100" s="317"/>
      <c r="HW100" s="317"/>
    </row>
    <row r="101" s="3" customFormat="true" x14ac:dyDescent="0.25">
      <c r="A101" s="317"/>
      <c r="K101" s="317"/>
      <c r="U101" s="317"/>
      <c r="AE101" s="317"/>
      <c r="AO101" s="317"/>
      <c r="AY101" s="317"/>
      <c r="AZ101" s="317"/>
      <c r="BI101" s="317"/>
      <c r="BS101" s="317"/>
      <c r="CC101" s="317"/>
      <c r="CM101" s="317"/>
      <c r="CW101" s="317"/>
      <c r="DG101" s="317"/>
      <c r="DQ101" s="317"/>
      <c r="EA101" s="317"/>
      <c r="EK101" s="317"/>
      <c r="EU101" s="317"/>
      <c r="FE101" s="317"/>
      <c r="FO101" s="317"/>
      <c r="FY101" s="317"/>
      <c r="GI101" s="317"/>
      <c r="GS101" s="317"/>
      <c r="HC101" s="317"/>
      <c r="HM101" s="317"/>
      <c r="HW101" s="317"/>
    </row>
    <row r="102" s="3" customFormat="true" x14ac:dyDescent="0.25">
      <c r="A102" s="317"/>
      <c r="K102" s="317"/>
      <c r="U102" s="317"/>
      <c r="AE102" s="317"/>
      <c r="AO102" s="317"/>
      <c r="AY102" s="317"/>
      <c r="AZ102" s="317"/>
      <c r="BI102" s="317"/>
      <c r="BS102" s="317"/>
      <c r="CC102" s="317"/>
      <c r="CM102" s="317"/>
      <c r="CW102" s="317"/>
      <c r="DG102" s="317"/>
      <c r="DQ102" s="317"/>
      <c r="EA102" s="317"/>
      <c r="EK102" s="317"/>
      <c r="EU102" s="317"/>
      <c r="FE102" s="317"/>
      <c r="FO102" s="317"/>
      <c r="FY102" s="317"/>
      <c r="GI102" s="317"/>
      <c r="GS102" s="317"/>
      <c r="HC102" s="317"/>
      <c r="HM102" s="317"/>
      <c r="HW102" s="317"/>
    </row>
    <row r="103" s="3" customFormat="true" x14ac:dyDescent="0.25">
      <c r="A103" s="317"/>
      <c r="K103" s="317"/>
      <c r="U103" s="317"/>
      <c r="AE103" s="317"/>
      <c r="AO103" s="317"/>
      <c r="AY103" s="317"/>
      <c r="AZ103" s="317"/>
      <c r="BI103" s="317"/>
      <c r="BS103" s="317"/>
      <c r="CC103" s="317"/>
      <c r="CM103" s="317"/>
      <c r="CW103" s="317"/>
      <c r="DG103" s="317"/>
      <c r="DQ103" s="317"/>
      <c r="EA103" s="317"/>
      <c r="EK103" s="317"/>
      <c r="EU103" s="317"/>
      <c r="FE103" s="317"/>
      <c r="FO103" s="317"/>
      <c r="FY103" s="317"/>
      <c r="GI103" s="317"/>
      <c r="GS103" s="317"/>
      <c r="HC103" s="317"/>
      <c r="HM103" s="317"/>
      <c r="HW103" s="317"/>
    </row>
    <row r="104" s="3" customFormat="true" x14ac:dyDescent="0.25">
      <c r="A104" s="317"/>
      <c r="K104" s="317"/>
      <c r="U104" s="317"/>
      <c r="AE104" s="317"/>
      <c r="AO104" s="317"/>
      <c r="AY104" s="317"/>
      <c r="AZ104" s="317"/>
      <c r="BI104" s="317"/>
      <c r="BS104" s="317"/>
      <c r="CC104" s="317"/>
      <c r="CM104" s="317"/>
      <c r="CW104" s="317"/>
      <c r="DG104" s="317"/>
      <c r="DQ104" s="317"/>
      <c r="EA104" s="317"/>
      <c r="EK104" s="317"/>
      <c r="EU104" s="317"/>
      <c r="FE104" s="317"/>
      <c r="FO104" s="317"/>
      <c r="FY104" s="317"/>
      <c r="GI104" s="317"/>
      <c r="GS104" s="317"/>
      <c r="HC104" s="317"/>
      <c r="HM104" s="317"/>
      <c r="HW104" s="317"/>
    </row>
    <row r="105" s="3" customFormat="true" x14ac:dyDescent="0.25">
      <c r="A105" s="317"/>
      <c r="K105" s="317"/>
      <c r="U105" s="317"/>
      <c r="AE105" s="317"/>
      <c r="AO105" s="317"/>
      <c r="AY105" s="317"/>
      <c r="AZ105" s="317"/>
      <c r="BI105" s="317"/>
      <c r="BS105" s="317"/>
      <c r="CC105" s="317"/>
      <c r="CM105" s="317"/>
      <c r="CW105" s="317"/>
      <c r="DG105" s="317"/>
      <c r="DQ105" s="317"/>
      <c r="EA105" s="317"/>
      <c r="EK105" s="317"/>
      <c r="EU105" s="317"/>
      <c r="FE105" s="317"/>
      <c r="FO105" s="317"/>
      <c r="FY105" s="317"/>
      <c r="GI105" s="317"/>
      <c r="GS105" s="317"/>
      <c r="HC105" s="317"/>
      <c r="HM105" s="317"/>
      <c r="HW105" s="317"/>
    </row>
    <row r="106" s="3" customFormat="true" x14ac:dyDescent="0.25">
      <c r="A106" s="317"/>
      <c r="K106" s="317"/>
      <c r="U106" s="317"/>
      <c r="AE106" s="317"/>
      <c r="AO106" s="317"/>
      <c r="AY106" s="317"/>
      <c r="AZ106" s="317"/>
      <c r="BI106" s="317"/>
      <c r="BS106" s="317"/>
      <c r="CC106" s="317"/>
      <c r="CM106" s="317"/>
      <c r="CW106" s="317"/>
      <c r="DG106" s="317"/>
      <c r="DQ106" s="317"/>
      <c r="EA106" s="317"/>
      <c r="EK106" s="317"/>
      <c r="EU106" s="317"/>
      <c r="FE106" s="317"/>
      <c r="FO106" s="317"/>
      <c r="FY106" s="317"/>
      <c r="GI106" s="317"/>
      <c r="GS106" s="317"/>
      <c r="HC106" s="317"/>
      <c r="HM106" s="317"/>
      <c r="HW106" s="317"/>
    </row>
    <row r="107" s="3" customFormat="true" x14ac:dyDescent="0.25">
      <c r="A107" s="317"/>
      <c r="K107" s="317"/>
      <c r="U107" s="317"/>
      <c r="AE107" s="317"/>
      <c r="AO107" s="317"/>
      <c r="AY107" s="317"/>
      <c r="AZ107" s="317"/>
      <c r="BI107" s="317"/>
      <c r="BS107" s="317"/>
      <c r="CC107" s="317"/>
      <c r="CM107" s="317"/>
      <c r="CW107" s="317"/>
      <c r="DG107" s="317"/>
      <c r="DQ107" s="317"/>
      <c r="EA107" s="317"/>
      <c r="EK107" s="317"/>
      <c r="EU107" s="317"/>
      <c r="FE107" s="317"/>
      <c r="FO107" s="317"/>
      <c r="FY107" s="317"/>
      <c r="GI107" s="317"/>
      <c r="GS107" s="317"/>
      <c r="HC107" s="317"/>
      <c r="HM107" s="317"/>
      <c r="HW107" s="317"/>
    </row>
    <row r="108" s="3" customFormat="true" x14ac:dyDescent="0.25">
      <c r="A108" s="317"/>
      <c r="K108" s="317"/>
      <c r="U108" s="317"/>
      <c r="AE108" s="317"/>
      <c r="AO108" s="317"/>
      <c r="AY108" s="317"/>
      <c r="AZ108" s="317"/>
      <c r="BI108" s="317"/>
      <c r="BS108" s="317"/>
      <c r="CC108" s="317"/>
      <c r="CM108" s="317"/>
      <c r="CW108" s="317"/>
      <c r="DG108" s="317"/>
      <c r="DQ108" s="317"/>
      <c r="EA108" s="317"/>
      <c r="EK108" s="317"/>
      <c r="EU108" s="317"/>
      <c r="FE108" s="317"/>
      <c r="FO108" s="317"/>
      <c r="FY108" s="317"/>
      <c r="GI108" s="317"/>
      <c r="GS108" s="317"/>
      <c r="HC108" s="317"/>
      <c r="HM108" s="317"/>
      <c r="HW108" s="317"/>
    </row>
    <row r="109" s="3" customFormat="true" x14ac:dyDescent="0.25">
      <c r="A109" s="317"/>
      <c r="K109" s="317"/>
      <c r="U109" s="317"/>
      <c r="AE109" s="317"/>
      <c r="AO109" s="317"/>
      <c r="AY109" s="317"/>
      <c r="AZ109" s="317"/>
      <c r="BI109" s="317"/>
      <c r="BS109" s="317"/>
      <c r="CC109" s="317"/>
      <c r="CM109" s="317"/>
      <c r="CW109" s="317"/>
      <c r="DG109" s="317"/>
      <c r="DQ109" s="317"/>
      <c r="EA109" s="317"/>
      <c r="EK109" s="317"/>
      <c r="EU109" s="317"/>
      <c r="FE109" s="317"/>
      <c r="FO109" s="317"/>
      <c r="FY109" s="317"/>
      <c r="GI109" s="317"/>
      <c r="GS109" s="317"/>
      <c r="HC109" s="317"/>
      <c r="HM109" s="317"/>
      <c r="HW109" s="317"/>
    </row>
    <row r="110" s="3" customFormat="true" x14ac:dyDescent="0.25">
      <c r="A110" s="317"/>
      <c r="K110" s="317"/>
      <c r="U110" s="317"/>
      <c r="AE110" s="317"/>
      <c r="AO110" s="317"/>
      <c r="AY110" s="317"/>
      <c r="AZ110" s="317"/>
      <c r="BI110" s="317"/>
      <c r="BS110" s="317"/>
      <c r="CC110" s="317"/>
      <c r="CM110" s="317"/>
      <c r="CW110" s="317"/>
      <c r="DG110" s="317"/>
      <c r="DQ110" s="317"/>
      <c r="EA110" s="317"/>
      <c r="EK110" s="317"/>
      <c r="EU110" s="317"/>
      <c r="FE110" s="317"/>
      <c r="FO110" s="317"/>
      <c r="FY110" s="317"/>
      <c r="GI110" s="317"/>
      <c r="GS110" s="317"/>
      <c r="HC110" s="317"/>
      <c r="HM110" s="317"/>
      <c r="HW110" s="317"/>
    </row>
    <row r="111" s="3" customFormat="true" x14ac:dyDescent="0.25">
      <c r="A111" s="317"/>
      <c r="K111" s="317"/>
      <c r="U111" s="317"/>
      <c r="AE111" s="317"/>
      <c r="AO111" s="317"/>
      <c r="AY111" s="317"/>
      <c r="AZ111" s="317"/>
      <c r="BI111" s="317"/>
      <c r="BS111" s="317"/>
      <c r="CC111" s="317"/>
      <c r="CM111" s="317"/>
      <c r="CW111" s="317"/>
      <c r="DG111" s="317"/>
      <c r="DQ111" s="317"/>
      <c r="EA111" s="317"/>
      <c r="EK111" s="317"/>
      <c r="EU111" s="317"/>
      <c r="FE111" s="317"/>
      <c r="FO111" s="317"/>
      <c r="FY111" s="317"/>
      <c r="GI111" s="317"/>
      <c r="GS111" s="317"/>
      <c r="HC111" s="317"/>
      <c r="HM111" s="317"/>
      <c r="HW111" s="317"/>
    </row>
    <row r="112" s="3" customFormat="true" x14ac:dyDescent="0.25">
      <c r="A112" s="317"/>
      <c r="K112" s="317"/>
      <c r="U112" s="317"/>
      <c r="AE112" s="317"/>
      <c r="AO112" s="317"/>
      <c r="AY112" s="317"/>
      <c r="AZ112" s="317"/>
      <c r="BI112" s="317"/>
      <c r="BS112" s="317"/>
      <c r="CC112" s="317"/>
      <c r="CM112" s="317"/>
      <c r="CW112" s="317"/>
      <c r="DG112" s="317"/>
      <c r="DQ112" s="317"/>
      <c r="EA112" s="317"/>
      <c r="EK112" s="317"/>
      <c r="EU112" s="317"/>
      <c r="FE112" s="317"/>
      <c r="FO112" s="317"/>
      <c r="FY112" s="317"/>
      <c r="GI112" s="317"/>
      <c r="GS112" s="317"/>
      <c r="HC112" s="317"/>
      <c r="HM112" s="317"/>
      <c r="HW112" s="317"/>
    </row>
    <row r="113" s="3" customFormat="true" x14ac:dyDescent="0.25">
      <c r="A113" s="317"/>
      <c r="K113" s="317"/>
      <c r="U113" s="317"/>
      <c r="AE113" s="317"/>
      <c r="AO113" s="317"/>
      <c r="AY113" s="317"/>
      <c r="AZ113" s="317"/>
      <c r="BI113" s="317"/>
      <c r="BS113" s="317"/>
      <c r="CC113" s="317"/>
      <c r="CM113" s="317"/>
      <c r="CW113" s="317"/>
      <c r="DG113" s="317"/>
      <c r="DQ113" s="317"/>
      <c r="EA113" s="317"/>
      <c r="EK113" s="317"/>
      <c r="EU113" s="317"/>
      <c r="FE113" s="317"/>
      <c r="FO113" s="317"/>
      <c r="FY113" s="317"/>
      <c r="GI113" s="317"/>
      <c r="GS113" s="317"/>
      <c r="HC113" s="317"/>
      <c r="HM113" s="317"/>
      <c r="HW113" s="317"/>
    </row>
    <row r="114" s="3" customFormat="true" x14ac:dyDescent="0.25">
      <c r="A114" s="317"/>
      <c r="K114" s="317"/>
      <c r="U114" s="317"/>
      <c r="AE114" s="317"/>
      <c r="AO114" s="317"/>
      <c r="AY114" s="317"/>
      <c r="AZ114" s="317"/>
      <c r="BI114" s="317"/>
      <c r="BS114" s="317"/>
      <c r="CC114" s="317"/>
      <c r="CM114" s="317"/>
      <c r="CW114" s="317"/>
      <c r="DG114" s="317"/>
      <c r="DQ114" s="317"/>
      <c r="EA114" s="317"/>
      <c r="EK114" s="317"/>
      <c r="EU114" s="317"/>
      <c r="FE114" s="317"/>
      <c r="FO114" s="317"/>
      <c r="FY114" s="317"/>
      <c r="GI114" s="317"/>
      <c r="GS114" s="317"/>
      <c r="HC114" s="317"/>
      <c r="HM114" s="317"/>
      <c r="HW114" s="317"/>
    </row>
    <row r="115" s="3" customFormat="true" x14ac:dyDescent="0.25">
      <c r="A115" s="317"/>
      <c r="K115" s="317"/>
      <c r="U115" s="317"/>
      <c r="AE115" s="317"/>
      <c r="AO115" s="317"/>
      <c r="AY115" s="317"/>
      <c r="AZ115" s="317"/>
      <c r="BI115" s="317"/>
      <c r="BS115" s="317"/>
      <c r="CC115" s="317"/>
      <c r="CM115" s="317"/>
      <c r="CW115" s="317"/>
      <c r="DG115" s="317"/>
      <c r="DQ115" s="317"/>
      <c r="EA115" s="317"/>
      <c r="EK115" s="317"/>
      <c r="EU115" s="317"/>
      <c r="FE115" s="317"/>
      <c r="FO115" s="317"/>
      <c r="FY115" s="317"/>
      <c r="GI115" s="317"/>
      <c r="GS115" s="317"/>
      <c r="HC115" s="317"/>
      <c r="HM115" s="317"/>
      <c r="HW115" s="317"/>
    </row>
    <row r="116" s="3" customFormat="true" x14ac:dyDescent="0.25">
      <c r="A116" s="317"/>
      <c r="K116" s="317"/>
      <c r="U116" s="317"/>
      <c r="AE116" s="317"/>
      <c r="AO116" s="317"/>
      <c r="AY116" s="317"/>
      <c r="AZ116" s="317"/>
      <c r="BI116" s="317"/>
      <c r="BS116" s="317"/>
      <c r="CC116" s="317"/>
      <c r="CM116" s="317"/>
      <c r="CW116" s="317"/>
      <c r="DG116" s="317"/>
      <c r="DQ116" s="317"/>
      <c r="EA116" s="317"/>
      <c r="EK116" s="317"/>
      <c r="EU116" s="317"/>
      <c r="FE116" s="317"/>
      <c r="FO116" s="317"/>
      <c r="FY116" s="317"/>
      <c r="GI116" s="317"/>
      <c r="GS116" s="317"/>
      <c r="HC116" s="317"/>
      <c r="HM116" s="317"/>
      <c r="HW116" s="317"/>
    </row>
    <row r="117" s="3" customFormat="true" x14ac:dyDescent="0.25">
      <c r="A117" s="317"/>
      <c r="K117" s="317"/>
      <c r="U117" s="317"/>
      <c r="AE117" s="317"/>
      <c r="AO117" s="317"/>
      <c r="AY117" s="317"/>
      <c r="AZ117" s="317"/>
      <c r="BI117" s="317"/>
      <c r="BS117" s="317"/>
      <c r="CC117" s="317"/>
      <c r="CM117" s="317"/>
      <c r="CW117" s="317"/>
      <c r="DG117" s="317"/>
      <c r="DQ117" s="317"/>
      <c r="EA117" s="317"/>
      <c r="EK117" s="317"/>
      <c r="EU117" s="317"/>
      <c r="FE117" s="317"/>
      <c r="FO117" s="317"/>
      <c r="FY117" s="317"/>
      <c r="GI117" s="317"/>
      <c r="GS117" s="317"/>
      <c r="HC117" s="317"/>
      <c r="HM117" s="317"/>
      <c r="HW117" s="317"/>
    </row>
    <row r="118" s="3" customFormat="true" x14ac:dyDescent="0.25">
      <c r="A118" s="317"/>
      <c r="K118" s="317"/>
      <c r="U118" s="317"/>
      <c r="AE118" s="317"/>
      <c r="AO118" s="317"/>
      <c r="AY118" s="317"/>
      <c r="AZ118" s="317"/>
      <c r="BI118" s="317"/>
      <c r="BS118" s="317"/>
      <c r="CC118" s="317"/>
      <c r="CM118" s="317"/>
      <c r="CW118" s="317"/>
      <c r="DG118" s="317"/>
      <c r="DQ118" s="317"/>
      <c r="EA118" s="317"/>
      <c r="EK118" s="317"/>
      <c r="EU118" s="317"/>
      <c r="FE118" s="317"/>
      <c r="FO118" s="317"/>
      <c r="FY118" s="317"/>
      <c r="GI118" s="317"/>
      <c r="GS118" s="317"/>
      <c r="HC118" s="317"/>
      <c r="HM118" s="317"/>
      <c r="HW118" s="317"/>
    </row>
    <row r="119" s="3" customFormat="true" x14ac:dyDescent="0.25">
      <c r="A119" s="317"/>
      <c r="K119" s="317"/>
      <c r="U119" s="317"/>
      <c r="AE119" s="317"/>
      <c r="AO119" s="317"/>
      <c r="AY119" s="317"/>
      <c r="AZ119" s="317"/>
      <c r="BI119" s="317"/>
      <c r="BS119" s="317"/>
      <c r="CC119" s="317"/>
      <c r="CM119" s="317"/>
      <c r="CW119" s="317"/>
      <c r="DG119" s="317"/>
      <c r="DQ119" s="317"/>
      <c r="EA119" s="317"/>
      <c r="EK119" s="317"/>
      <c r="EU119" s="317"/>
      <c r="FE119" s="317"/>
      <c r="FO119" s="317"/>
      <c r="FY119" s="317"/>
      <c r="GI119" s="317"/>
      <c r="GS119" s="317"/>
      <c r="HC119" s="317"/>
      <c r="HM119" s="317"/>
      <c r="HW119" s="317"/>
    </row>
    <row r="120" s="3" customFormat="true" x14ac:dyDescent="0.25">
      <c r="A120" s="317"/>
      <c r="K120" s="317"/>
      <c r="U120" s="317"/>
      <c r="AE120" s="317"/>
      <c r="AO120" s="317"/>
      <c r="AY120" s="317"/>
      <c r="AZ120" s="317"/>
      <c r="BI120" s="317"/>
      <c r="BS120" s="317"/>
      <c r="CC120" s="317"/>
      <c r="CM120" s="317"/>
      <c r="CW120" s="317"/>
      <c r="DG120" s="317"/>
      <c r="DQ120" s="317"/>
      <c r="EA120" s="317"/>
      <c r="EK120" s="317"/>
      <c r="EU120" s="317"/>
      <c r="FE120" s="317"/>
      <c r="FO120" s="317"/>
      <c r="FY120" s="317"/>
      <c r="GI120" s="317"/>
      <c r="GS120" s="317"/>
      <c r="HC120" s="317"/>
      <c r="HM120" s="317"/>
      <c r="HW120" s="317"/>
    </row>
    <row r="121" s="3" customFormat="true" x14ac:dyDescent="0.25">
      <c r="A121" s="317"/>
      <c r="K121" s="317"/>
      <c r="U121" s="317"/>
      <c r="AE121" s="317"/>
      <c r="AO121" s="317"/>
      <c r="AY121" s="317"/>
      <c r="AZ121" s="317"/>
      <c r="BI121" s="317"/>
      <c r="BS121" s="317"/>
      <c r="CC121" s="317"/>
      <c r="CM121" s="317"/>
      <c r="CW121" s="317"/>
      <c r="DG121" s="317"/>
      <c r="DQ121" s="317"/>
      <c r="EA121" s="317"/>
      <c r="EK121" s="317"/>
      <c r="EU121" s="317"/>
      <c r="FE121" s="317"/>
      <c r="FO121" s="317"/>
      <c r="FY121" s="317"/>
      <c r="GI121" s="317"/>
      <c r="GS121" s="317"/>
      <c r="HC121" s="317"/>
      <c r="HM121" s="317"/>
      <c r="HW121" s="317"/>
    </row>
    <row r="122" s="3" customFormat="true" x14ac:dyDescent="0.25">
      <c r="A122" s="317"/>
      <c r="K122" s="317"/>
      <c r="U122" s="317"/>
      <c r="AE122" s="317"/>
      <c r="AO122" s="317"/>
      <c r="AY122" s="317"/>
      <c r="AZ122" s="317"/>
      <c r="BI122" s="317"/>
      <c r="BS122" s="317"/>
      <c r="CC122" s="317"/>
      <c r="CM122" s="317"/>
      <c r="CW122" s="317"/>
      <c r="DG122" s="317"/>
      <c r="DQ122" s="317"/>
      <c r="EA122" s="317"/>
      <c r="EK122" s="317"/>
      <c r="EU122" s="317"/>
      <c r="FE122" s="317"/>
      <c r="FO122" s="317"/>
      <c r="FY122" s="317"/>
      <c r="GI122" s="317"/>
      <c r="GS122" s="317"/>
      <c r="HC122" s="317"/>
      <c r="HM122" s="317"/>
      <c r="HW122" s="317"/>
    </row>
    <row r="123" s="3" customFormat="true" x14ac:dyDescent="0.25">
      <c r="A123" s="317"/>
      <c r="K123" s="317"/>
      <c r="U123" s="317"/>
      <c r="AE123" s="317"/>
      <c r="AO123" s="317"/>
      <c r="AY123" s="317"/>
      <c r="AZ123" s="317"/>
      <c r="BI123" s="317"/>
      <c r="BS123" s="317"/>
      <c r="CC123" s="317"/>
      <c r="CM123" s="317"/>
      <c r="CW123" s="317"/>
      <c r="DG123" s="317"/>
      <c r="DQ123" s="317"/>
      <c r="EA123" s="317"/>
      <c r="EK123" s="317"/>
      <c r="EU123" s="317"/>
      <c r="FE123" s="317"/>
      <c r="FO123" s="317"/>
      <c r="FY123" s="317"/>
      <c r="GI123" s="317"/>
      <c r="GS123" s="317"/>
      <c r="HC123" s="317"/>
      <c r="HM123" s="317"/>
      <c r="HW123" s="317"/>
    </row>
    <row r="124" s="3" customFormat="true" x14ac:dyDescent="0.25">
      <c r="A124" s="317"/>
      <c r="K124" s="317"/>
      <c r="U124" s="317"/>
      <c r="AE124" s="317"/>
      <c r="AO124" s="317"/>
      <c r="AY124" s="317"/>
      <c r="AZ124" s="317"/>
      <c r="BI124" s="317"/>
      <c r="BS124" s="317"/>
      <c r="CC124" s="317"/>
      <c r="CM124" s="317"/>
      <c r="CW124" s="317"/>
      <c r="DG124" s="317"/>
      <c r="DQ124" s="317"/>
      <c r="EA124" s="317"/>
      <c r="EK124" s="317"/>
      <c r="EU124" s="317"/>
      <c r="FE124" s="317"/>
      <c r="FO124" s="317"/>
      <c r="FY124" s="317"/>
      <c r="GI124" s="317"/>
      <c r="GS124" s="317"/>
      <c r="HC124" s="317"/>
      <c r="HM124" s="317"/>
      <c r="HW124" s="317"/>
    </row>
    <row r="125" s="3" customFormat="true" x14ac:dyDescent="0.25">
      <c r="A125" s="317"/>
      <c r="K125" s="317"/>
      <c r="U125" s="317"/>
      <c r="AE125" s="317"/>
      <c r="AO125" s="317"/>
      <c r="AY125" s="317"/>
      <c r="AZ125" s="317"/>
      <c r="BI125" s="317"/>
      <c r="BS125" s="317"/>
      <c r="CC125" s="317"/>
      <c r="CM125" s="317"/>
      <c r="CW125" s="317"/>
      <c r="DG125" s="317"/>
      <c r="DQ125" s="317"/>
      <c r="EA125" s="317"/>
      <c r="EK125" s="317"/>
      <c r="EU125" s="317"/>
      <c r="FE125" s="317"/>
      <c r="FO125" s="317"/>
      <c r="FY125" s="317"/>
      <c r="GI125" s="317"/>
      <c r="GS125" s="317"/>
      <c r="HC125" s="317"/>
      <c r="HM125" s="317"/>
      <c r="HW125" s="317"/>
    </row>
    <row r="126" s="3" customFormat="true" x14ac:dyDescent="0.25">
      <c r="A126" s="317"/>
      <c r="K126" s="317"/>
      <c r="U126" s="317"/>
      <c r="AE126" s="317"/>
      <c r="AO126" s="317"/>
      <c r="AY126" s="317"/>
      <c r="AZ126" s="317"/>
      <c r="BI126" s="317"/>
      <c r="BS126" s="317"/>
      <c r="CC126" s="317"/>
      <c r="CM126" s="317"/>
      <c r="CW126" s="317"/>
      <c r="DG126" s="317"/>
      <c r="DQ126" s="317"/>
      <c r="EA126" s="317"/>
      <c r="EK126" s="317"/>
      <c r="EU126" s="317"/>
      <c r="FE126" s="317"/>
      <c r="FO126" s="317"/>
      <c r="FY126" s="317"/>
      <c r="GI126" s="317"/>
      <c r="GS126" s="317"/>
      <c r="HC126" s="317"/>
      <c r="HM126" s="317"/>
      <c r="HW126" s="317"/>
    </row>
    <row r="127" s="3" customFormat="true" x14ac:dyDescent="0.25">
      <c r="A127" s="317"/>
      <c r="K127" s="317"/>
      <c r="U127" s="317"/>
      <c r="AE127" s="317"/>
      <c r="AO127" s="317"/>
      <c r="AY127" s="317"/>
      <c r="AZ127" s="317"/>
      <c r="BI127" s="317"/>
      <c r="BS127" s="317"/>
      <c r="CC127" s="317"/>
      <c r="CM127" s="317"/>
      <c r="CW127" s="317"/>
      <c r="DG127" s="317"/>
      <c r="DQ127" s="317"/>
      <c r="EA127" s="317"/>
      <c r="EK127" s="317"/>
      <c r="EU127" s="317"/>
      <c r="FE127" s="317"/>
      <c r="FO127" s="317"/>
      <c r="FY127" s="317"/>
      <c r="GI127" s="317"/>
      <c r="GS127" s="317"/>
      <c r="HC127" s="317"/>
      <c r="HM127" s="317"/>
      <c r="HW127" s="317"/>
    </row>
    <row r="128" s="3" customFormat="true" x14ac:dyDescent="0.25">
      <c r="A128" s="317"/>
      <c r="K128" s="317"/>
      <c r="U128" s="317"/>
      <c r="AE128" s="317"/>
      <c r="AO128" s="317"/>
      <c r="AY128" s="317"/>
      <c r="AZ128" s="317"/>
      <c r="BI128" s="317"/>
      <c r="BS128" s="317"/>
      <c r="CC128" s="317"/>
      <c r="CM128" s="317"/>
      <c r="CW128" s="317"/>
      <c r="DG128" s="317"/>
      <c r="DQ128" s="317"/>
      <c r="EA128" s="317"/>
      <c r="EK128" s="317"/>
      <c r="EU128" s="317"/>
      <c r="FE128" s="317"/>
      <c r="FO128" s="317"/>
      <c r="FY128" s="317"/>
      <c r="GI128" s="317"/>
      <c r="GS128" s="317"/>
      <c r="HC128" s="317"/>
      <c r="HM128" s="317"/>
      <c r="HW128" s="317"/>
    </row>
    <row r="129" s="3" customFormat="true" x14ac:dyDescent="0.25">
      <c r="A129" s="317"/>
      <c r="K129" s="317"/>
      <c r="U129" s="317"/>
      <c r="AE129" s="317"/>
      <c r="AO129" s="317"/>
      <c r="AY129" s="317"/>
      <c r="AZ129" s="317"/>
      <c r="BI129" s="317"/>
      <c r="BS129" s="317"/>
      <c r="CC129" s="317"/>
      <c r="CM129" s="317"/>
      <c r="CW129" s="317"/>
      <c r="DG129" s="317"/>
      <c r="DQ129" s="317"/>
      <c r="EA129" s="317"/>
      <c r="EK129" s="317"/>
      <c r="EU129" s="317"/>
      <c r="FE129" s="317"/>
      <c r="FO129" s="317"/>
      <c r="FY129" s="317"/>
      <c r="GI129" s="317"/>
      <c r="GS129" s="317"/>
      <c r="HC129" s="317"/>
      <c r="HM129" s="317"/>
      <c r="HW129" s="317"/>
    </row>
    <row r="130" s="3" customFormat="true" x14ac:dyDescent="0.25">
      <c r="A130" s="317"/>
      <c r="K130" s="317"/>
      <c r="U130" s="317"/>
      <c r="AE130" s="317"/>
      <c r="AO130" s="317"/>
      <c r="AY130" s="317"/>
      <c r="AZ130" s="317"/>
      <c r="BI130" s="317"/>
      <c r="BS130" s="317"/>
      <c r="CC130" s="317"/>
      <c r="CM130" s="317"/>
      <c r="CW130" s="317"/>
      <c r="DG130" s="317"/>
      <c r="DQ130" s="317"/>
      <c r="EA130" s="317"/>
      <c r="EK130" s="317"/>
      <c r="EU130" s="317"/>
      <c r="FE130" s="317"/>
      <c r="FO130" s="317"/>
      <c r="FY130" s="317"/>
      <c r="GI130" s="317"/>
      <c r="GS130" s="317"/>
      <c r="HC130" s="317"/>
      <c r="HM130" s="317"/>
      <c r="HW130" s="317"/>
    </row>
    <row r="131" s="3" customFormat="true" x14ac:dyDescent="0.25">
      <c r="A131" s="317"/>
      <c r="K131" s="317"/>
      <c r="U131" s="317"/>
      <c r="AE131" s="317"/>
      <c r="AO131" s="317"/>
      <c r="AY131" s="317"/>
      <c r="AZ131" s="317"/>
      <c r="BI131" s="317"/>
      <c r="BS131" s="317"/>
      <c r="CC131" s="317"/>
      <c r="CM131" s="317"/>
      <c r="CW131" s="317"/>
      <c r="DG131" s="317"/>
      <c r="DQ131" s="317"/>
      <c r="EA131" s="317"/>
      <c r="EK131" s="317"/>
      <c r="EU131" s="317"/>
      <c r="FE131" s="317"/>
      <c r="FO131" s="317"/>
      <c r="FY131" s="317"/>
      <c r="GI131" s="317"/>
      <c r="GS131" s="317"/>
      <c r="HC131" s="317"/>
      <c r="HM131" s="317"/>
      <c r="HW131" s="317"/>
    </row>
    <row r="132" s="3" customFormat="true" x14ac:dyDescent="0.25">
      <c r="A132" s="317"/>
      <c r="K132" s="317"/>
      <c r="U132" s="317"/>
      <c r="AE132" s="317"/>
      <c r="AO132" s="317"/>
      <c r="AY132" s="317"/>
      <c r="AZ132" s="317"/>
      <c r="BI132" s="317"/>
      <c r="BS132" s="317"/>
      <c r="CC132" s="317"/>
      <c r="CM132" s="317"/>
      <c r="CW132" s="317"/>
      <c r="DG132" s="317"/>
      <c r="DQ132" s="317"/>
      <c r="EA132" s="317"/>
      <c r="EK132" s="317"/>
      <c r="EU132" s="317"/>
      <c r="FE132" s="317"/>
      <c r="FO132" s="317"/>
      <c r="FY132" s="317"/>
      <c r="GI132" s="317"/>
      <c r="GS132" s="317"/>
      <c r="HC132" s="317"/>
      <c r="HM132" s="317"/>
      <c r="HW132" s="317"/>
    </row>
    <row r="133" s="3" customFormat="true" x14ac:dyDescent="0.25">
      <c r="A133" s="317"/>
      <c r="K133" s="317"/>
      <c r="U133" s="317"/>
      <c r="AE133" s="317"/>
      <c r="AO133" s="317"/>
      <c r="AY133" s="317"/>
      <c r="AZ133" s="317"/>
      <c r="BI133" s="317"/>
      <c r="BS133" s="317"/>
      <c r="CC133" s="317"/>
      <c r="CM133" s="317"/>
      <c r="CW133" s="317"/>
      <c r="DG133" s="317"/>
      <c r="DQ133" s="317"/>
      <c r="EA133" s="317"/>
      <c r="EK133" s="317"/>
      <c r="EU133" s="317"/>
      <c r="FE133" s="317"/>
      <c r="FO133" s="317"/>
      <c r="FY133" s="317"/>
      <c r="GI133" s="317"/>
      <c r="GS133" s="317"/>
      <c r="HC133" s="317"/>
      <c r="HM133" s="317"/>
      <c r="HW133" s="317"/>
    </row>
    <row r="134" s="3" customFormat="true" x14ac:dyDescent="0.25">
      <c r="A134" s="317"/>
      <c r="K134" s="317"/>
      <c r="U134" s="317"/>
      <c r="AE134" s="317"/>
      <c r="AO134" s="317"/>
      <c r="AY134" s="317"/>
      <c r="AZ134" s="317"/>
      <c r="BI134" s="317"/>
      <c r="BS134" s="317"/>
      <c r="CC134" s="317"/>
      <c r="CM134" s="317"/>
      <c r="CW134" s="317"/>
      <c r="DG134" s="317"/>
      <c r="DQ134" s="317"/>
      <c r="EA134" s="317"/>
      <c r="EK134" s="317"/>
      <c r="EU134" s="317"/>
      <c r="FE134" s="317"/>
      <c r="FO134" s="317"/>
      <c r="FY134" s="317"/>
      <c r="GI134" s="317"/>
      <c r="GS134" s="317"/>
      <c r="HC134" s="317"/>
      <c r="HM134" s="317"/>
      <c r="HW134" s="317"/>
    </row>
    <row r="135" s="3" customFormat="true" x14ac:dyDescent="0.25">
      <c r="A135" s="317"/>
      <c r="K135" s="317"/>
      <c r="U135" s="317"/>
      <c r="AE135" s="317"/>
      <c r="AO135" s="317"/>
      <c r="AY135" s="317"/>
      <c r="AZ135" s="317"/>
      <c r="BI135" s="317"/>
      <c r="BS135" s="317"/>
      <c r="CC135" s="317"/>
      <c r="CM135" s="317"/>
      <c r="CW135" s="317"/>
      <c r="DG135" s="317"/>
      <c r="DQ135" s="317"/>
      <c r="EA135" s="317"/>
      <c r="EK135" s="317"/>
      <c r="EU135" s="317"/>
      <c r="FE135" s="317"/>
      <c r="FO135" s="317"/>
      <c r="FY135" s="317"/>
      <c r="GI135" s="317"/>
      <c r="GS135" s="317"/>
      <c r="HC135" s="317"/>
      <c r="HM135" s="317"/>
      <c r="HW135" s="317"/>
    </row>
    <row r="136" s="3" customFormat="true" x14ac:dyDescent="0.25">
      <c r="A136" s="317"/>
      <c r="K136" s="317"/>
      <c r="U136" s="317"/>
      <c r="AE136" s="317"/>
      <c r="AO136" s="317"/>
      <c r="AY136" s="317"/>
      <c r="AZ136" s="317"/>
      <c r="BI136" s="317"/>
      <c r="BS136" s="317"/>
      <c r="CC136" s="317"/>
      <c r="CM136" s="317"/>
      <c r="CW136" s="317"/>
      <c r="DG136" s="317"/>
      <c r="DQ136" s="317"/>
      <c r="EA136" s="317"/>
      <c r="EK136" s="317"/>
      <c r="EU136" s="317"/>
      <c r="FE136" s="317"/>
      <c r="FO136" s="317"/>
      <c r="FY136" s="317"/>
      <c r="GI136" s="317"/>
      <c r="GS136" s="317"/>
      <c r="HC136" s="317"/>
      <c r="HM136" s="317"/>
      <c r="HW136" s="317"/>
    </row>
    <row r="137" s="3" customFormat="true" x14ac:dyDescent="0.25">
      <c r="A137" s="317"/>
      <c r="K137" s="317"/>
      <c r="U137" s="317"/>
      <c r="AE137" s="317"/>
      <c r="AO137" s="317"/>
      <c r="AY137" s="317"/>
      <c r="AZ137" s="317"/>
      <c r="BI137" s="317"/>
      <c r="BS137" s="317"/>
      <c r="CC137" s="317"/>
      <c r="CM137" s="317"/>
      <c r="CW137" s="317"/>
      <c r="DG137" s="317"/>
      <c r="DQ137" s="317"/>
      <c r="EA137" s="317"/>
      <c r="EK137" s="317"/>
      <c r="EU137" s="317"/>
      <c r="FE137" s="317"/>
      <c r="FO137" s="317"/>
      <c r="FY137" s="317"/>
      <c r="GI137" s="317"/>
      <c r="GS137" s="317"/>
      <c r="HC137" s="317"/>
      <c r="HM137" s="317"/>
      <c r="HW137" s="317"/>
    </row>
    <row r="138" s="3" customFormat="true" x14ac:dyDescent="0.25">
      <c r="A138" s="317"/>
      <c r="K138" s="317"/>
      <c r="U138" s="317"/>
      <c r="AE138" s="317"/>
      <c r="AO138" s="317"/>
      <c r="AY138" s="317"/>
      <c r="AZ138" s="317"/>
      <c r="BI138" s="317"/>
      <c r="BS138" s="317"/>
      <c r="CC138" s="317"/>
      <c r="CM138" s="317"/>
      <c r="CW138" s="317"/>
      <c r="DG138" s="317"/>
      <c r="DQ138" s="317"/>
      <c r="EA138" s="317"/>
      <c r="EK138" s="317"/>
      <c r="EU138" s="317"/>
      <c r="FE138" s="317"/>
      <c r="FO138" s="317"/>
      <c r="FY138" s="317"/>
      <c r="GI138" s="317"/>
      <c r="GS138" s="317"/>
      <c r="HC138" s="317"/>
      <c r="HM138" s="317"/>
      <c r="HW138" s="317"/>
    </row>
    <row r="139" s="3" customFormat="true" x14ac:dyDescent="0.25">
      <c r="A139" s="317"/>
      <c r="K139" s="317"/>
      <c r="U139" s="317"/>
      <c r="AE139" s="317"/>
      <c r="AO139" s="317"/>
      <c r="AY139" s="317"/>
      <c r="AZ139" s="317"/>
      <c r="BI139" s="317"/>
      <c r="BS139" s="317"/>
      <c r="CC139" s="317"/>
      <c r="CM139" s="317"/>
      <c r="CW139" s="317"/>
      <c r="DG139" s="317"/>
      <c r="DQ139" s="317"/>
      <c r="EA139" s="317"/>
      <c r="EK139" s="317"/>
      <c r="EU139" s="317"/>
      <c r="FE139" s="317"/>
      <c r="FO139" s="317"/>
      <c r="FY139" s="317"/>
      <c r="GI139" s="317"/>
      <c r="GS139" s="317"/>
      <c r="HC139" s="317"/>
      <c r="HM139" s="317"/>
      <c r="HW139" s="317"/>
    </row>
    <row r="140" s="3" customFormat="true" x14ac:dyDescent="0.25">
      <c r="A140" s="317"/>
      <c r="K140" s="317"/>
      <c r="U140" s="317"/>
      <c r="AE140" s="317"/>
      <c r="AO140" s="317"/>
      <c r="AY140" s="317"/>
      <c r="AZ140" s="317"/>
      <c r="BI140" s="317"/>
      <c r="BS140" s="317"/>
      <c r="CC140" s="317"/>
      <c r="CM140" s="317"/>
      <c r="CW140" s="317"/>
      <c r="DG140" s="317"/>
      <c r="DQ140" s="317"/>
      <c r="EA140" s="317"/>
      <c r="EK140" s="317"/>
      <c r="EU140" s="317"/>
      <c r="FE140" s="317"/>
      <c r="FO140" s="317"/>
      <c r="FY140" s="317"/>
      <c r="GI140" s="317"/>
      <c r="GS140" s="317"/>
      <c r="HC140" s="317"/>
      <c r="HM140" s="317"/>
      <c r="HW140" s="317"/>
    </row>
    <row r="141" s="3" customFormat="true" x14ac:dyDescent="0.25">
      <c r="A141" s="317"/>
      <c r="K141" s="317"/>
      <c r="U141" s="317"/>
      <c r="AE141" s="317"/>
      <c r="AO141" s="317"/>
      <c r="AY141" s="317"/>
      <c r="AZ141" s="317"/>
      <c r="BI141" s="317"/>
      <c r="BS141" s="317"/>
      <c r="CC141" s="317"/>
      <c r="CM141" s="317"/>
      <c r="CW141" s="317"/>
      <c r="DG141" s="317"/>
      <c r="DQ141" s="317"/>
      <c r="EA141" s="317"/>
      <c r="EK141" s="317"/>
      <c r="EU141" s="317"/>
      <c r="FE141" s="317"/>
      <c r="FO141" s="317"/>
      <c r="FY141" s="317"/>
      <c r="GI141" s="317"/>
      <c r="GS141" s="317"/>
      <c r="HC141" s="317"/>
      <c r="HM141" s="317"/>
      <c r="HW141" s="317"/>
    </row>
    <row r="142" s="3" customFormat="true" x14ac:dyDescent="0.25">
      <c r="A142" s="317"/>
      <c r="K142" s="317"/>
      <c r="U142" s="317"/>
      <c r="AE142" s="317"/>
      <c r="AO142" s="317"/>
      <c r="AY142" s="317"/>
      <c r="AZ142" s="317"/>
      <c r="BI142" s="317"/>
      <c r="BS142" s="317"/>
      <c r="CC142" s="317"/>
      <c r="CM142" s="317"/>
      <c r="CW142" s="317"/>
      <c r="DG142" s="317"/>
      <c r="DQ142" s="317"/>
      <c r="EA142" s="317"/>
      <c r="EK142" s="317"/>
      <c r="EU142" s="317"/>
      <c r="FE142" s="317"/>
      <c r="FO142" s="317"/>
      <c r="FY142" s="317"/>
      <c r="GI142" s="317"/>
      <c r="GS142" s="317"/>
      <c r="HC142" s="317"/>
      <c r="HM142" s="317"/>
      <c r="HW142" s="317"/>
    </row>
    <row r="143" s="3" customFormat="true" x14ac:dyDescent="0.25">
      <c r="A143" s="317"/>
      <c r="K143" s="317"/>
      <c r="U143" s="317"/>
      <c r="AE143" s="317"/>
      <c r="AO143" s="317"/>
      <c r="AY143" s="317"/>
      <c r="AZ143" s="317"/>
      <c r="BI143" s="317"/>
      <c r="BS143" s="317"/>
      <c r="CC143" s="317"/>
      <c r="CM143" s="317"/>
      <c r="CW143" s="317"/>
      <c r="DG143" s="317"/>
      <c r="DQ143" s="317"/>
      <c r="EA143" s="317"/>
      <c r="EK143" s="317"/>
      <c r="EU143" s="317"/>
      <c r="FE143" s="317"/>
      <c r="FO143" s="317"/>
      <c r="FY143" s="317"/>
      <c r="GI143" s="317"/>
      <c r="GS143" s="317"/>
      <c r="HC143" s="317"/>
      <c r="HM143" s="317"/>
      <c r="HW143" s="317"/>
    </row>
    <row r="144" s="3" customFormat="true" x14ac:dyDescent="0.25">
      <c r="A144" s="317"/>
      <c r="K144" s="317"/>
      <c r="U144" s="317"/>
      <c r="AE144" s="317"/>
      <c r="AO144" s="317"/>
      <c r="AY144" s="317"/>
      <c r="AZ144" s="317"/>
      <c r="BI144" s="317"/>
      <c r="BS144" s="317"/>
      <c r="CC144" s="317"/>
      <c r="CM144" s="317"/>
      <c r="CW144" s="317"/>
      <c r="DG144" s="317"/>
      <c r="DQ144" s="317"/>
      <c r="EA144" s="317"/>
      <c r="EK144" s="317"/>
      <c r="EU144" s="317"/>
      <c r="FE144" s="317"/>
      <c r="FO144" s="317"/>
      <c r="FY144" s="317"/>
      <c r="GI144" s="317"/>
      <c r="GS144" s="317"/>
      <c r="HC144" s="317"/>
      <c r="HM144" s="317"/>
      <c r="HW144" s="317"/>
    </row>
    <row r="145" s="3" customFormat="true" x14ac:dyDescent="0.25">
      <c r="A145" s="317"/>
      <c r="K145" s="317"/>
      <c r="U145" s="317"/>
      <c r="AE145" s="317"/>
      <c r="AO145" s="317"/>
      <c r="AY145" s="317"/>
      <c r="AZ145" s="317"/>
      <c r="BI145" s="317"/>
      <c r="BS145" s="317"/>
      <c r="CC145" s="317"/>
      <c r="CM145" s="317"/>
      <c r="CW145" s="317"/>
      <c r="DG145" s="317"/>
      <c r="DQ145" s="317"/>
      <c r="EA145" s="317"/>
      <c r="EK145" s="317"/>
      <c r="EU145" s="317"/>
      <c r="FE145" s="317"/>
      <c r="FO145" s="317"/>
      <c r="FY145" s="317"/>
      <c r="GI145" s="317"/>
      <c r="GS145" s="317"/>
      <c r="HC145" s="317"/>
      <c r="HM145" s="317"/>
      <c r="HW145" s="317"/>
    </row>
    <row r="146" s="3" customFormat="true" x14ac:dyDescent="0.25">
      <c r="A146" s="317"/>
      <c r="K146" s="317"/>
      <c r="U146" s="317"/>
      <c r="AE146" s="317"/>
      <c r="AO146" s="317"/>
      <c r="AY146" s="317"/>
      <c r="AZ146" s="317"/>
      <c r="BI146" s="317"/>
      <c r="BS146" s="317"/>
      <c r="CC146" s="317"/>
      <c r="CM146" s="317"/>
      <c r="CW146" s="317"/>
      <c r="DG146" s="317"/>
      <c r="DQ146" s="317"/>
      <c r="EA146" s="317"/>
      <c r="EK146" s="317"/>
      <c r="EU146" s="317"/>
      <c r="FE146" s="317"/>
      <c r="FO146" s="317"/>
      <c r="FY146" s="317"/>
      <c r="GI146" s="317"/>
      <c r="GS146" s="317"/>
      <c r="HC146" s="317"/>
      <c r="HM146" s="317"/>
      <c r="HW146" s="317"/>
    </row>
    <row r="147" s="3" customFormat="true" x14ac:dyDescent="0.25">
      <c r="A147" s="317"/>
      <c r="K147" s="317"/>
      <c r="U147" s="317"/>
      <c r="AE147" s="317"/>
      <c r="AO147" s="317"/>
      <c r="AY147" s="317"/>
      <c r="AZ147" s="317"/>
      <c r="BI147" s="317"/>
      <c r="BS147" s="317"/>
      <c r="CC147" s="317"/>
      <c r="CM147" s="317"/>
      <c r="CW147" s="317"/>
      <c r="DG147" s="317"/>
      <c r="DQ147" s="317"/>
      <c r="EA147" s="317"/>
      <c r="EK147" s="317"/>
      <c r="EU147" s="317"/>
      <c r="FE147" s="317"/>
      <c r="FO147" s="317"/>
      <c r="FY147" s="317"/>
      <c r="GI147" s="317"/>
      <c r="GS147" s="317"/>
      <c r="HC147" s="317"/>
      <c r="HM147" s="317"/>
      <c r="HW147" s="317"/>
    </row>
    <row r="148" s="3" customFormat="true" x14ac:dyDescent="0.25">
      <c r="A148" s="317"/>
      <c r="K148" s="317"/>
      <c r="U148" s="317"/>
      <c r="AE148" s="317"/>
      <c r="AO148" s="317"/>
      <c r="AY148" s="317"/>
      <c r="AZ148" s="317"/>
      <c r="BI148" s="317"/>
      <c r="BS148" s="317"/>
      <c r="CC148" s="317"/>
      <c r="CM148" s="317"/>
      <c r="CW148" s="317"/>
      <c r="DG148" s="317"/>
      <c r="DQ148" s="317"/>
      <c r="EA148" s="317"/>
      <c r="EK148" s="317"/>
      <c r="EU148" s="317"/>
      <c r="FE148" s="317"/>
      <c r="FO148" s="317"/>
      <c r="FY148" s="317"/>
      <c r="GI148" s="317"/>
      <c r="GS148" s="317"/>
      <c r="HC148" s="317"/>
      <c r="HM148" s="317"/>
      <c r="HW148" s="317"/>
    </row>
    <row r="149" s="3" customFormat="true" x14ac:dyDescent="0.25">
      <c r="A149" s="317"/>
      <c r="K149" s="317"/>
      <c r="U149" s="317"/>
      <c r="AE149" s="317"/>
      <c r="AO149" s="317"/>
      <c r="AY149" s="317"/>
      <c r="AZ149" s="317"/>
      <c r="BI149" s="317"/>
      <c r="BS149" s="317"/>
      <c r="CC149" s="317"/>
      <c r="CM149" s="317"/>
      <c r="CW149" s="317"/>
      <c r="DG149" s="317"/>
      <c r="DQ149" s="317"/>
      <c r="EA149" s="317"/>
      <c r="EK149" s="317"/>
      <c r="EU149" s="317"/>
      <c r="FE149" s="317"/>
      <c r="FO149" s="317"/>
      <c r="FY149" s="317"/>
      <c r="GI149" s="317"/>
      <c r="GS149" s="317"/>
      <c r="HC149" s="317"/>
      <c r="HM149" s="317"/>
      <c r="HW149" s="317"/>
    </row>
    <row r="150" s="3" customFormat="true" x14ac:dyDescent="0.25">
      <c r="A150" s="317"/>
      <c r="K150" s="317"/>
      <c r="U150" s="317"/>
      <c r="AE150" s="317"/>
      <c r="AO150" s="317"/>
      <c r="AY150" s="317"/>
      <c r="AZ150" s="317"/>
      <c r="BI150" s="317"/>
      <c r="BS150" s="317"/>
      <c r="CC150" s="317"/>
      <c r="CM150" s="317"/>
      <c r="CW150" s="317"/>
      <c r="DG150" s="317"/>
      <c r="DQ150" s="317"/>
      <c r="EA150" s="317"/>
      <c r="EK150" s="317"/>
      <c r="EU150" s="317"/>
      <c r="FE150" s="317"/>
      <c r="FO150" s="317"/>
      <c r="FY150" s="317"/>
      <c r="GI150" s="317"/>
      <c r="GS150" s="317"/>
      <c r="HC150" s="317"/>
      <c r="HM150" s="317"/>
      <c r="HW150" s="317"/>
    </row>
    <row r="151" s="3" customFormat="true" x14ac:dyDescent="0.25">
      <c r="A151" s="317"/>
      <c r="K151" s="317"/>
      <c r="U151" s="317"/>
      <c r="AE151" s="317"/>
      <c r="AO151" s="317"/>
      <c r="AY151" s="317"/>
      <c r="AZ151" s="317"/>
      <c r="BI151" s="317"/>
      <c r="BS151" s="317"/>
      <c r="CC151" s="317"/>
      <c r="CM151" s="317"/>
      <c r="CW151" s="317"/>
      <c r="DG151" s="317"/>
      <c r="DQ151" s="317"/>
      <c r="EA151" s="317"/>
      <c r="EK151" s="317"/>
      <c r="EU151" s="317"/>
      <c r="FE151" s="317"/>
      <c r="FO151" s="317"/>
      <c r="FY151" s="317"/>
      <c r="GI151" s="317"/>
      <c r="GS151" s="317"/>
      <c r="HC151" s="317"/>
      <c r="HM151" s="317"/>
      <c r="HW151" s="317"/>
    </row>
    <row r="152" s="3" customFormat="true" x14ac:dyDescent="0.25">
      <c r="A152" s="317"/>
      <c r="K152" s="317"/>
      <c r="U152" s="317"/>
      <c r="AE152" s="317"/>
      <c r="AO152" s="317"/>
      <c r="AY152" s="317"/>
      <c r="AZ152" s="317"/>
      <c r="BI152" s="317"/>
      <c r="BS152" s="317"/>
      <c r="CC152" s="317"/>
      <c r="CM152" s="317"/>
      <c r="CW152" s="317"/>
      <c r="DG152" s="317"/>
      <c r="DQ152" s="317"/>
      <c r="EA152" s="317"/>
      <c r="EK152" s="317"/>
      <c r="EU152" s="317"/>
      <c r="FE152" s="317"/>
      <c r="FO152" s="317"/>
      <c r="FY152" s="317"/>
      <c r="GI152" s="317"/>
      <c r="GS152" s="317"/>
      <c r="HC152" s="317"/>
      <c r="HM152" s="317"/>
      <c r="HW152" s="317"/>
    </row>
    <row r="153" s="3" customFormat="true" x14ac:dyDescent="0.25">
      <c r="A153" s="317"/>
      <c r="K153" s="317"/>
      <c r="U153" s="317"/>
      <c r="AE153" s="317"/>
      <c r="AO153" s="317"/>
      <c r="AY153" s="317"/>
      <c r="AZ153" s="317"/>
      <c r="BI153" s="317"/>
      <c r="BS153" s="317"/>
      <c r="CC153" s="317"/>
      <c r="CM153" s="317"/>
      <c r="CW153" s="317"/>
      <c r="DG153" s="317"/>
      <c r="DQ153" s="317"/>
      <c r="EA153" s="317"/>
      <c r="EK153" s="317"/>
      <c r="EU153" s="317"/>
      <c r="FE153" s="317"/>
      <c r="FO153" s="317"/>
      <c r="FY153" s="317"/>
      <c r="GI153" s="317"/>
      <c r="GS153" s="317"/>
      <c r="HC153" s="317"/>
      <c r="HM153" s="317"/>
      <c r="HW153" s="317"/>
    </row>
    <row r="154" s="3" customFormat="true" x14ac:dyDescent="0.25">
      <c r="A154" s="317"/>
      <c r="K154" s="317"/>
      <c r="U154" s="317"/>
      <c r="AE154" s="317"/>
      <c r="AO154" s="317"/>
      <c r="AY154" s="317"/>
      <c r="AZ154" s="317"/>
      <c r="BI154" s="317"/>
      <c r="BS154" s="317"/>
      <c r="CC154" s="317"/>
      <c r="CM154" s="317"/>
      <c r="CW154" s="317"/>
      <c r="DG154" s="317"/>
      <c r="DQ154" s="317"/>
      <c r="EA154" s="317"/>
      <c r="EK154" s="317"/>
      <c r="EU154" s="317"/>
      <c r="FE154" s="317"/>
      <c r="FO154" s="317"/>
      <c r="FY154" s="317"/>
      <c r="GI154" s="317"/>
      <c r="GS154" s="317"/>
      <c r="HC154" s="317"/>
      <c r="HM154" s="317"/>
      <c r="HW154" s="317"/>
    </row>
    <row r="155" s="3" customFormat="true" x14ac:dyDescent="0.25">
      <c r="A155" s="317"/>
      <c r="K155" s="317"/>
      <c r="U155" s="317"/>
      <c r="AE155" s="317"/>
      <c r="AO155" s="317"/>
      <c r="AY155" s="317"/>
      <c r="AZ155" s="317"/>
      <c r="BI155" s="317"/>
      <c r="BS155" s="317"/>
      <c r="CC155" s="317"/>
      <c r="CM155" s="317"/>
      <c r="CW155" s="317"/>
      <c r="DG155" s="317"/>
      <c r="DQ155" s="317"/>
      <c r="EA155" s="317"/>
      <c r="EK155" s="317"/>
      <c r="EU155" s="317"/>
      <c r="FE155" s="317"/>
      <c r="FO155" s="317"/>
      <c r="FY155" s="317"/>
      <c r="GI155" s="317"/>
      <c r="GS155" s="317"/>
      <c r="HC155" s="317"/>
      <c r="HM155" s="317"/>
      <c r="HW155" s="317"/>
    </row>
    <row r="156" s="3" customFormat="true" x14ac:dyDescent="0.25">
      <c r="A156" s="317"/>
      <c r="K156" s="317"/>
      <c r="U156" s="317"/>
      <c r="AE156" s="317"/>
      <c r="AO156" s="317"/>
      <c r="AY156" s="317"/>
      <c r="AZ156" s="317"/>
      <c r="BI156" s="317"/>
      <c r="BS156" s="317"/>
      <c r="CC156" s="317"/>
      <c r="CM156" s="317"/>
      <c r="CW156" s="317"/>
      <c r="DG156" s="317"/>
      <c r="DQ156" s="317"/>
      <c r="EA156" s="317"/>
      <c r="EK156" s="317"/>
      <c r="EU156" s="317"/>
      <c r="FE156" s="317"/>
      <c r="FO156" s="317"/>
      <c r="FY156" s="317"/>
      <c r="GI156" s="317"/>
      <c r="GS156" s="317"/>
      <c r="HC156" s="317"/>
      <c r="HM156" s="317"/>
      <c r="HW156" s="317"/>
    </row>
    <row r="157" s="3" customFormat="true" x14ac:dyDescent="0.25">
      <c r="A157" s="317"/>
      <c r="K157" s="317"/>
      <c r="U157" s="317"/>
      <c r="AE157" s="317"/>
      <c r="AO157" s="317"/>
      <c r="AY157" s="317"/>
      <c r="AZ157" s="317"/>
      <c r="BI157" s="317"/>
      <c r="BS157" s="317"/>
      <c r="CC157" s="317"/>
      <c r="CM157" s="317"/>
      <c r="CW157" s="317"/>
      <c r="DG157" s="317"/>
      <c r="DQ157" s="317"/>
      <c r="EA157" s="317"/>
      <c r="EK157" s="317"/>
      <c r="EU157" s="317"/>
      <c r="FE157" s="317"/>
      <c r="FO157" s="317"/>
      <c r="FY157" s="317"/>
      <c r="GI157" s="317"/>
      <c r="GS157" s="317"/>
      <c r="HC157" s="317"/>
      <c r="HM157" s="317"/>
      <c r="HW157" s="317"/>
    </row>
    <row r="158" s="3" customFormat="true" x14ac:dyDescent="0.25">
      <c r="A158" s="317"/>
      <c r="K158" s="317"/>
      <c r="U158" s="317"/>
      <c r="AE158" s="317"/>
      <c r="AO158" s="317"/>
      <c r="AY158" s="317"/>
      <c r="AZ158" s="317"/>
      <c r="BI158" s="317"/>
      <c r="BS158" s="317"/>
      <c r="CC158" s="317"/>
      <c r="CM158" s="317"/>
      <c r="CW158" s="317"/>
      <c r="DG158" s="317"/>
      <c r="DQ158" s="317"/>
      <c r="EA158" s="317"/>
      <c r="EK158" s="317"/>
      <c r="EU158" s="317"/>
      <c r="FE158" s="317"/>
      <c r="FO158" s="317"/>
      <c r="FY158" s="317"/>
      <c r="GI158" s="317"/>
      <c r="GS158" s="317"/>
      <c r="HC158" s="317"/>
      <c r="HM158" s="317"/>
      <c r="HW158" s="317"/>
    </row>
    <row r="159" s="3" customFormat="true" x14ac:dyDescent="0.25">
      <c r="A159" s="317"/>
      <c r="K159" s="317"/>
      <c r="U159" s="317"/>
      <c r="AE159" s="317"/>
      <c r="AO159" s="317"/>
      <c r="AY159" s="317"/>
      <c r="AZ159" s="317"/>
      <c r="BI159" s="317"/>
      <c r="BS159" s="317"/>
      <c r="CC159" s="317"/>
      <c r="CM159" s="317"/>
      <c r="CW159" s="317"/>
      <c r="DG159" s="317"/>
      <c r="DQ159" s="317"/>
      <c r="EA159" s="317"/>
      <c r="EK159" s="317"/>
      <c r="EU159" s="317"/>
      <c r="FE159" s="317"/>
      <c r="FO159" s="317"/>
      <c r="FY159" s="317"/>
      <c r="GI159" s="317"/>
      <c r="GS159" s="317"/>
      <c r="HC159" s="317"/>
      <c r="HM159" s="317"/>
      <c r="HW159" s="317"/>
    </row>
    <row r="160" s="3" customFormat="true" x14ac:dyDescent="0.25">
      <c r="A160" s="317"/>
      <c r="K160" s="317"/>
      <c r="U160" s="317"/>
      <c r="AE160" s="317"/>
      <c r="AO160" s="317"/>
      <c r="AY160" s="317"/>
      <c r="AZ160" s="317"/>
      <c r="BI160" s="317"/>
      <c r="BS160" s="317"/>
      <c r="CC160" s="317"/>
      <c r="CM160" s="317"/>
      <c r="CW160" s="317"/>
      <c r="DG160" s="317"/>
      <c r="DQ160" s="317"/>
      <c r="EA160" s="317"/>
      <c r="EK160" s="317"/>
      <c r="EU160" s="317"/>
      <c r="FE160" s="317"/>
      <c r="FO160" s="317"/>
      <c r="FY160" s="317"/>
      <c r="GI160" s="317"/>
      <c r="GS160" s="317"/>
      <c r="HC160" s="317"/>
      <c r="HM160" s="317"/>
      <c r="HW160" s="317"/>
    </row>
    <row r="161" s="3" customFormat="true" x14ac:dyDescent="0.25">
      <c r="A161" s="317"/>
      <c r="K161" s="317"/>
      <c r="U161" s="317"/>
      <c r="AE161" s="317"/>
      <c r="AO161" s="317"/>
      <c r="AY161" s="317"/>
      <c r="AZ161" s="317"/>
      <c r="BI161" s="317"/>
      <c r="BS161" s="317"/>
      <c r="CC161" s="317"/>
      <c r="CM161" s="317"/>
      <c r="CW161" s="317"/>
      <c r="DG161" s="317"/>
      <c r="DQ161" s="317"/>
      <c r="EA161" s="317"/>
      <c r="EK161" s="317"/>
      <c r="EU161" s="317"/>
      <c r="FE161" s="317"/>
      <c r="FO161" s="317"/>
      <c r="FY161" s="317"/>
      <c r="GI161" s="317"/>
      <c r="GS161" s="317"/>
      <c r="HC161" s="317"/>
      <c r="HM161" s="317"/>
      <c r="HW161" s="317"/>
    </row>
    <row r="162" s="3" customFormat="true" x14ac:dyDescent="0.25">
      <c r="A162" s="317"/>
      <c r="K162" s="317"/>
      <c r="U162" s="317"/>
      <c r="AE162" s="317"/>
      <c r="AO162" s="317"/>
      <c r="AY162" s="317"/>
      <c r="AZ162" s="317"/>
      <c r="BI162" s="317"/>
      <c r="BS162" s="317"/>
      <c r="CC162" s="317"/>
      <c r="CM162" s="317"/>
      <c r="CW162" s="317"/>
      <c r="DG162" s="317"/>
      <c r="DQ162" s="317"/>
      <c r="EA162" s="317"/>
      <c r="EK162" s="317"/>
      <c r="EU162" s="317"/>
      <c r="FE162" s="317"/>
      <c r="FO162" s="317"/>
      <c r="FY162" s="317"/>
      <c r="GI162" s="317"/>
      <c r="GS162" s="317"/>
      <c r="HC162" s="317"/>
      <c r="HM162" s="317"/>
      <c r="HW162" s="317"/>
    </row>
    <row r="163" s="3" customFormat="true" x14ac:dyDescent="0.25">
      <c r="A163" s="317"/>
      <c r="K163" s="317"/>
      <c r="U163" s="317"/>
      <c r="AE163" s="317"/>
      <c r="AO163" s="317"/>
      <c r="AY163" s="317"/>
      <c r="AZ163" s="317"/>
      <c r="BI163" s="317"/>
      <c r="BS163" s="317"/>
      <c r="CC163" s="317"/>
      <c r="CM163" s="317"/>
      <c r="CW163" s="317"/>
      <c r="DG163" s="317"/>
      <c r="DQ163" s="317"/>
      <c r="EA163" s="317"/>
      <c r="EK163" s="317"/>
      <c r="EU163" s="317"/>
      <c r="FE163" s="317"/>
      <c r="FO163" s="317"/>
      <c r="FY163" s="317"/>
      <c r="GI163" s="317"/>
      <c r="GS163" s="317"/>
      <c r="HC163" s="317"/>
      <c r="HM163" s="317"/>
      <c r="HW163" s="317"/>
    </row>
    <row r="164" s="3" customFormat="true" x14ac:dyDescent="0.25">
      <c r="A164" s="317"/>
      <c r="K164" s="317"/>
      <c r="U164" s="317"/>
      <c r="AE164" s="317"/>
      <c r="AO164" s="317"/>
      <c r="AY164" s="317"/>
      <c r="AZ164" s="317"/>
      <c r="BI164" s="317"/>
      <c r="BS164" s="317"/>
      <c r="CC164" s="317"/>
      <c r="CM164" s="317"/>
      <c r="CW164" s="317"/>
      <c r="DG164" s="317"/>
      <c r="DQ164" s="317"/>
      <c r="EA164" s="317"/>
      <c r="EK164" s="317"/>
      <c r="EU164" s="317"/>
      <c r="FE164" s="317"/>
      <c r="FO164" s="317"/>
      <c r="FY164" s="317"/>
      <c r="GI164" s="317"/>
      <c r="GS164" s="317"/>
      <c r="HC164" s="317"/>
      <c r="HM164" s="317"/>
      <c r="HW164" s="317"/>
    </row>
    <row r="165" s="3" customFormat="true" x14ac:dyDescent="0.25">
      <c r="A165" s="317"/>
      <c r="K165" s="317"/>
      <c r="U165" s="317"/>
      <c r="AE165" s="317"/>
      <c r="AO165" s="317"/>
      <c r="AY165" s="317"/>
      <c r="AZ165" s="317"/>
      <c r="BI165" s="317"/>
      <c r="BS165" s="317"/>
      <c r="CC165" s="317"/>
      <c r="CM165" s="317"/>
      <c r="CW165" s="317"/>
      <c r="DG165" s="317"/>
      <c r="DQ165" s="317"/>
      <c r="EA165" s="317"/>
      <c r="EK165" s="317"/>
      <c r="EU165" s="317"/>
      <c r="FE165" s="317"/>
      <c r="FO165" s="317"/>
      <c r="FY165" s="317"/>
      <c r="GI165" s="317"/>
      <c r="GS165" s="317"/>
      <c r="HC165" s="317"/>
      <c r="HM165" s="317"/>
      <c r="HW165" s="317"/>
    </row>
    <row r="166" s="3" customFormat="true" x14ac:dyDescent="0.25">
      <c r="A166" s="317"/>
      <c r="K166" s="317"/>
      <c r="U166" s="317"/>
      <c r="AE166" s="317"/>
      <c r="AO166" s="317"/>
      <c r="AY166" s="317"/>
      <c r="AZ166" s="317"/>
      <c r="BI166" s="317"/>
      <c r="BS166" s="317"/>
      <c r="CC166" s="317"/>
      <c r="CM166" s="317"/>
      <c r="CW166" s="317"/>
      <c r="DG166" s="317"/>
      <c r="DQ166" s="317"/>
      <c r="EA166" s="317"/>
      <c r="EK166" s="317"/>
      <c r="EU166" s="317"/>
      <c r="FE166" s="317"/>
      <c r="FO166" s="317"/>
      <c r="FY166" s="317"/>
      <c r="GI166" s="317"/>
      <c r="GS166" s="317"/>
      <c r="HC166" s="317"/>
      <c r="HM166" s="317"/>
      <c r="HW166" s="317"/>
    </row>
    <row r="167" s="3" customFormat="true" x14ac:dyDescent="0.25">
      <c r="A167" s="317"/>
      <c r="K167" s="317"/>
      <c r="U167" s="317"/>
      <c r="AE167" s="317"/>
      <c r="AO167" s="317"/>
      <c r="AY167" s="317"/>
      <c r="AZ167" s="317"/>
      <c r="BI167" s="317"/>
      <c r="BS167" s="317"/>
      <c r="CC167" s="317"/>
      <c r="CM167" s="317"/>
      <c r="CW167" s="317"/>
      <c r="DG167" s="317"/>
      <c r="DQ167" s="317"/>
      <c r="EA167" s="317"/>
      <c r="EK167" s="317"/>
      <c r="EU167" s="317"/>
      <c r="FE167" s="317"/>
      <c r="FO167" s="317"/>
      <c r="FY167" s="317"/>
      <c r="GI167" s="317"/>
      <c r="GS167" s="317"/>
      <c r="HC167" s="317"/>
      <c r="HM167" s="317"/>
      <c r="HW167" s="317"/>
    </row>
    <row r="168" s="3" customFormat="true" x14ac:dyDescent="0.25">
      <c r="A168" s="317"/>
      <c r="K168" s="317"/>
      <c r="U168" s="317"/>
      <c r="AE168" s="317"/>
      <c r="AO168" s="317"/>
      <c r="AY168" s="317"/>
      <c r="AZ168" s="317"/>
      <c r="BI168" s="317"/>
      <c r="BS168" s="317"/>
      <c r="CC168" s="317"/>
      <c r="CM168" s="317"/>
      <c r="CW168" s="317"/>
      <c r="DG168" s="317"/>
      <c r="DQ168" s="317"/>
      <c r="EA168" s="317"/>
      <c r="EK168" s="317"/>
      <c r="EU168" s="317"/>
      <c r="FE168" s="317"/>
      <c r="FO168" s="317"/>
      <c r="FY168" s="317"/>
      <c r="GI168" s="317"/>
      <c r="GS168" s="317"/>
      <c r="HC168" s="317"/>
      <c r="HM168" s="317"/>
      <c r="HW168" s="317"/>
    </row>
    <row r="169" s="3" customFormat="true" x14ac:dyDescent="0.25">
      <c r="A169" s="317"/>
      <c r="K169" s="317"/>
      <c r="U169" s="317"/>
      <c r="AE169" s="317"/>
      <c r="AO169" s="317"/>
      <c r="AY169" s="317"/>
      <c r="AZ169" s="317"/>
      <c r="BI169" s="317"/>
      <c r="BS169" s="317"/>
      <c r="CC169" s="317"/>
      <c r="CM169" s="317"/>
      <c r="CW169" s="317"/>
      <c r="DG169" s="317"/>
      <c r="DQ169" s="317"/>
      <c r="EA169" s="317"/>
      <c r="EK169" s="317"/>
      <c r="EU169" s="317"/>
      <c r="FE169" s="317"/>
      <c r="FO169" s="317"/>
      <c r="FY169" s="317"/>
      <c r="GI169" s="317"/>
      <c r="GS169" s="317"/>
      <c r="HC169" s="317"/>
      <c r="HM169" s="317"/>
      <c r="HW169" s="317"/>
    </row>
    <row r="170" s="3" customFormat="true" x14ac:dyDescent="0.25">
      <c r="A170" s="317"/>
      <c r="K170" s="317"/>
      <c r="U170" s="317"/>
      <c r="AE170" s="317"/>
      <c r="AO170" s="317"/>
      <c r="AY170" s="317"/>
      <c r="AZ170" s="317"/>
      <c r="BI170" s="317"/>
      <c r="BS170" s="317"/>
      <c r="CC170" s="317"/>
      <c r="CM170" s="317"/>
      <c r="CW170" s="317"/>
      <c r="DG170" s="317"/>
      <c r="DQ170" s="317"/>
      <c r="EA170" s="317"/>
      <c r="EK170" s="317"/>
      <c r="EU170" s="317"/>
      <c r="FE170" s="317"/>
      <c r="FO170" s="317"/>
      <c r="FY170" s="317"/>
      <c r="GI170" s="317"/>
      <c r="GS170" s="317"/>
      <c r="HC170" s="317"/>
      <c r="HM170" s="317"/>
      <c r="HW170" s="317"/>
    </row>
    <row r="171" s="3" customFormat="true" x14ac:dyDescent="0.25">
      <c r="A171" s="317"/>
      <c r="K171" s="317"/>
      <c r="U171" s="317"/>
      <c r="AE171" s="317"/>
      <c r="AO171" s="317"/>
      <c r="AY171" s="317"/>
      <c r="AZ171" s="317"/>
      <c r="BI171" s="317"/>
      <c r="BS171" s="317"/>
      <c r="CC171" s="317"/>
      <c r="CM171" s="317"/>
      <c r="CW171" s="317"/>
      <c r="DG171" s="317"/>
      <c r="DQ171" s="317"/>
      <c r="EA171" s="317"/>
      <c r="EK171" s="317"/>
      <c r="EU171" s="317"/>
      <c r="FE171" s="317"/>
      <c r="FO171" s="317"/>
      <c r="FY171" s="317"/>
      <c r="GI171" s="317"/>
      <c r="GS171" s="317"/>
      <c r="HC171" s="317"/>
      <c r="HM171" s="317"/>
      <c r="HW171" s="317"/>
    </row>
    <row r="172" s="3" customFormat="true" x14ac:dyDescent="0.25">
      <c r="A172" s="317"/>
      <c r="K172" s="317"/>
      <c r="U172" s="317"/>
      <c r="AE172" s="317"/>
      <c r="AO172" s="317"/>
      <c r="AY172" s="317"/>
      <c r="AZ172" s="317"/>
      <c r="BI172" s="317"/>
      <c r="BS172" s="317"/>
      <c r="CC172" s="317"/>
      <c r="CM172" s="317"/>
      <c r="CW172" s="317"/>
      <c r="DG172" s="317"/>
      <c r="DQ172" s="317"/>
      <c r="EA172" s="317"/>
      <c r="EK172" s="317"/>
      <c r="EU172" s="317"/>
      <c r="FE172" s="317"/>
      <c r="FO172" s="317"/>
      <c r="FY172" s="317"/>
      <c r="GI172" s="317"/>
      <c r="GS172" s="317"/>
      <c r="HC172" s="317"/>
      <c r="HM172" s="317"/>
      <c r="HW172" s="317"/>
    </row>
    <row r="173" s="3" customFormat="true" x14ac:dyDescent="0.25">
      <c r="A173" s="317"/>
      <c r="K173" s="317"/>
      <c r="U173" s="317"/>
      <c r="AE173" s="317"/>
      <c r="AO173" s="317"/>
      <c r="AY173" s="317"/>
      <c r="AZ173" s="317"/>
      <c r="BI173" s="317"/>
      <c r="BS173" s="317"/>
      <c r="CC173" s="317"/>
      <c r="CM173" s="317"/>
      <c r="CW173" s="317"/>
      <c r="DG173" s="317"/>
      <c r="DQ173" s="317"/>
      <c r="EA173" s="317"/>
      <c r="EK173" s="317"/>
      <c r="EU173" s="317"/>
      <c r="FE173" s="317"/>
      <c r="FO173" s="317"/>
      <c r="FY173" s="317"/>
      <c r="GI173" s="317"/>
      <c r="GS173" s="317"/>
      <c r="HC173" s="317"/>
      <c r="HM173" s="317"/>
      <c r="HW173" s="317"/>
    </row>
    <row r="174" s="3" customFormat="true" x14ac:dyDescent="0.25">
      <c r="A174" s="317"/>
      <c r="K174" s="317"/>
      <c r="U174" s="317"/>
      <c r="AE174" s="317"/>
      <c r="AO174" s="317"/>
      <c r="AY174" s="317"/>
      <c r="AZ174" s="317"/>
      <c r="BI174" s="317"/>
      <c r="BS174" s="317"/>
      <c r="CC174" s="317"/>
      <c r="CM174" s="317"/>
      <c r="CW174" s="317"/>
      <c r="DG174" s="317"/>
      <c r="DQ174" s="317"/>
      <c r="EA174" s="317"/>
      <c r="EK174" s="317"/>
      <c r="EU174" s="317"/>
      <c r="FE174" s="317"/>
      <c r="FO174" s="317"/>
      <c r="FY174" s="317"/>
      <c r="GI174" s="317"/>
      <c r="GS174" s="317"/>
      <c r="HC174" s="317"/>
      <c r="HM174" s="317"/>
      <c r="HW174" s="317"/>
    </row>
    <row r="175" s="3" customFormat="true" x14ac:dyDescent="0.25">
      <c r="A175" s="317"/>
      <c r="K175" s="317"/>
      <c r="U175" s="317"/>
      <c r="AE175" s="317"/>
      <c r="AO175" s="317"/>
      <c r="AY175" s="317"/>
      <c r="AZ175" s="317"/>
      <c r="BI175" s="317"/>
      <c r="BS175" s="317"/>
      <c r="CC175" s="317"/>
      <c r="CM175" s="317"/>
      <c r="CW175" s="317"/>
      <c r="DG175" s="317"/>
      <c r="DQ175" s="317"/>
      <c r="EA175" s="317"/>
      <c r="EK175" s="317"/>
      <c r="EU175" s="317"/>
      <c r="FE175" s="317"/>
      <c r="FO175" s="317"/>
      <c r="FY175" s="317"/>
      <c r="GI175" s="317"/>
      <c r="GS175" s="317"/>
      <c r="HC175" s="317"/>
      <c r="HM175" s="317"/>
      <c r="HW175" s="317"/>
    </row>
    <row r="176" s="3" customFormat="true" x14ac:dyDescent="0.25">
      <c r="A176" s="317"/>
      <c r="K176" s="317"/>
      <c r="U176" s="317"/>
      <c r="AE176" s="317"/>
      <c r="AO176" s="317"/>
      <c r="AY176" s="317"/>
      <c r="AZ176" s="317"/>
      <c r="BI176" s="317"/>
      <c r="BS176" s="317"/>
      <c r="CC176" s="317"/>
      <c r="CM176" s="317"/>
      <c r="CW176" s="317"/>
      <c r="DG176" s="317"/>
      <c r="DQ176" s="317"/>
      <c r="EA176" s="317"/>
      <c r="EK176" s="317"/>
      <c r="EU176" s="317"/>
      <c r="FE176" s="317"/>
      <c r="FO176" s="317"/>
      <c r="FY176" s="317"/>
      <c r="GI176" s="317"/>
      <c r="GS176" s="317"/>
      <c r="HC176" s="317"/>
      <c r="HM176" s="317"/>
      <c r="HW176" s="317"/>
    </row>
    <row r="177" s="3" customFormat="true" x14ac:dyDescent="0.25">
      <c r="A177" s="317"/>
      <c r="K177" s="317"/>
      <c r="U177" s="317"/>
      <c r="AE177" s="317"/>
      <c r="AO177" s="317"/>
      <c r="AY177" s="317"/>
      <c r="AZ177" s="317"/>
      <c r="BI177" s="317"/>
      <c r="BS177" s="317"/>
      <c r="CC177" s="317"/>
      <c r="CM177" s="317"/>
      <c r="CW177" s="317"/>
      <c r="DG177" s="317"/>
      <c r="DQ177" s="317"/>
      <c r="EA177" s="317"/>
      <c r="EK177" s="317"/>
      <c r="EU177" s="317"/>
      <c r="FE177" s="317"/>
      <c r="FO177" s="317"/>
      <c r="FY177" s="317"/>
      <c r="GI177" s="317"/>
      <c r="GS177" s="317"/>
      <c r="HC177" s="317"/>
      <c r="HM177" s="317"/>
      <c r="HW177" s="317"/>
    </row>
    <row r="178" s="3" customFormat="true" x14ac:dyDescent="0.25">
      <c r="A178" s="317"/>
      <c r="K178" s="317"/>
      <c r="U178" s="317"/>
      <c r="AE178" s="317"/>
      <c r="AO178" s="317"/>
      <c r="AY178" s="317"/>
      <c r="AZ178" s="317"/>
      <c r="BI178" s="317"/>
      <c r="BS178" s="317"/>
      <c r="CC178" s="317"/>
      <c r="CM178" s="317"/>
      <c r="CW178" s="317"/>
      <c r="DG178" s="317"/>
      <c r="DQ178" s="317"/>
      <c r="EA178" s="317"/>
      <c r="EK178" s="317"/>
      <c r="EU178" s="317"/>
      <c r="FE178" s="317"/>
      <c r="FO178" s="317"/>
      <c r="FY178" s="317"/>
      <c r="GI178" s="317"/>
      <c r="GS178" s="317"/>
      <c r="HC178" s="317"/>
      <c r="HM178" s="317"/>
      <c r="HW178" s="317"/>
    </row>
    <row r="179" s="3" customFormat="true" x14ac:dyDescent="0.25">
      <c r="A179" s="317"/>
      <c r="K179" s="317"/>
      <c r="U179" s="317"/>
      <c r="AE179" s="317"/>
      <c r="AO179" s="317"/>
      <c r="AY179" s="317"/>
      <c r="AZ179" s="317"/>
      <c r="BI179" s="317"/>
      <c r="BS179" s="317"/>
      <c r="CC179" s="317"/>
      <c r="CM179" s="317"/>
      <c r="CW179" s="317"/>
      <c r="DG179" s="317"/>
      <c r="DQ179" s="317"/>
      <c r="EA179" s="317"/>
      <c r="EK179" s="317"/>
      <c r="EU179" s="317"/>
      <c r="FE179" s="317"/>
      <c r="FO179" s="317"/>
      <c r="FY179" s="317"/>
      <c r="GI179" s="317"/>
      <c r="GS179" s="317"/>
      <c r="HC179" s="317"/>
      <c r="HM179" s="317"/>
      <c r="HW179" s="317"/>
    </row>
    <row r="180" s="3" customFormat="true" x14ac:dyDescent="0.25">
      <c r="A180" s="317"/>
      <c r="K180" s="317"/>
      <c r="U180" s="317"/>
      <c r="AE180" s="317"/>
      <c r="AO180" s="317"/>
      <c r="AY180" s="317"/>
      <c r="AZ180" s="317"/>
      <c r="BI180" s="317"/>
      <c r="BS180" s="317"/>
      <c r="CC180" s="317"/>
      <c r="CM180" s="317"/>
      <c r="CW180" s="317"/>
      <c r="DG180" s="317"/>
      <c r="DQ180" s="317"/>
      <c r="EA180" s="317"/>
      <c r="EK180" s="317"/>
      <c r="EU180" s="317"/>
      <c r="FE180" s="317"/>
      <c r="FO180" s="317"/>
      <c r="FY180" s="317"/>
      <c r="GI180" s="317"/>
      <c r="GS180" s="317"/>
      <c r="HC180" s="317"/>
      <c r="HM180" s="317"/>
      <c r="HW180" s="317"/>
    </row>
    <row r="181" s="3" customFormat="true" x14ac:dyDescent="0.25">
      <c r="A181" s="317"/>
      <c r="K181" s="317"/>
      <c r="U181" s="317"/>
      <c r="AE181" s="317"/>
      <c r="AO181" s="317"/>
      <c r="AY181" s="317"/>
      <c r="AZ181" s="317"/>
      <c r="BI181" s="317"/>
      <c r="BS181" s="317"/>
      <c r="CC181" s="317"/>
      <c r="CM181" s="317"/>
      <c r="CW181" s="317"/>
      <c r="DG181" s="317"/>
      <c r="DQ181" s="317"/>
      <c r="EA181" s="317"/>
      <c r="EK181" s="317"/>
      <c r="EU181" s="317"/>
      <c r="FE181" s="317"/>
      <c r="FO181" s="317"/>
      <c r="FY181" s="317"/>
      <c r="GI181" s="317"/>
      <c r="GS181" s="317"/>
      <c r="HC181" s="317"/>
      <c r="HM181" s="317"/>
      <c r="HW181" s="317"/>
    </row>
    <row r="182" s="3" customFormat="true" x14ac:dyDescent="0.25">
      <c r="A182" s="317"/>
      <c r="K182" s="317"/>
      <c r="U182" s="317"/>
      <c r="AE182" s="317"/>
      <c r="AO182" s="317"/>
      <c r="AY182" s="317"/>
      <c r="AZ182" s="317"/>
      <c r="BI182" s="317"/>
      <c r="BS182" s="317"/>
      <c r="CC182" s="317"/>
      <c r="CM182" s="317"/>
      <c r="CW182" s="317"/>
      <c r="DG182" s="317"/>
      <c r="DQ182" s="317"/>
      <c r="EA182" s="317"/>
      <c r="EK182" s="317"/>
      <c r="EU182" s="317"/>
      <c r="FE182" s="317"/>
      <c r="FO182" s="317"/>
      <c r="FY182" s="317"/>
      <c r="GI182" s="317"/>
      <c r="GS182" s="317"/>
      <c r="HC182" s="317"/>
      <c r="HM182" s="317"/>
      <c r="HW182" s="317"/>
    </row>
    <row r="183" s="3" customFormat="true" x14ac:dyDescent="0.25">
      <c r="A183" s="317"/>
      <c r="K183" s="317"/>
      <c r="U183" s="317"/>
      <c r="AE183" s="317"/>
      <c r="AO183" s="317"/>
      <c r="AY183" s="317"/>
      <c r="AZ183" s="317"/>
      <c r="BI183" s="317"/>
      <c r="BS183" s="317"/>
      <c r="CC183" s="317"/>
      <c r="CM183" s="317"/>
      <c r="CW183" s="317"/>
      <c r="DG183" s="317"/>
      <c r="DQ183" s="317"/>
      <c r="EA183" s="317"/>
      <c r="EK183" s="317"/>
      <c r="EU183" s="317"/>
      <c r="FE183" s="317"/>
      <c r="FO183" s="317"/>
      <c r="FY183" s="317"/>
      <c r="GI183" s="317"/>
      <c r="GS183" s="317"/>
      <c r="HC183" s="317"/>
      <c r="HM183" s="317"/>
      <c r="HW183" s="317"/>
    </row>
    <row r="184" s="3" customFormat="true" x14ac:dyDescent="0.25">
      <c r="A184" s="317"/>
      <c r="K184" s="317"/>
      <c r="U184" s="317"/>
      <c r="AE184" s="317"/>
      <c r="AO184" s="317"/>
      <c r="AY184" s="317"/>
      <c r="AZ184" s="317"/>
      <c r="BI184" s="317"/>
      <c r="BS184" s="317"/>
      <c r="CC184" s="317"/>
      <c r="CM184" s="317"/>
      <c r="CW184" s="317"/>
      <c r="DG184" s="317"/>
      <c r="DQ184" s="317"/>
      <c r="EA184" s="317"/>
      <c r="EK184" s="317"/>
      <c r="EU184" s="317"/>
      <c r="FE184" s="317"/>
      <c r="FO184" s="317"/>
      <c r="FY184" s="317"/>
      <c r="GI184" s="317"/>
      <c r="GS184" s="317"/>
      <c r="HC184" s="317"/>
      <c r="HM184" s="317"/>
      <c r="HW184" s="317"/>
    </row>
    <row r="185" s="3" customFormat="true" x14ac:dyDescent="0.25">
      <c r="A185" s="317"/>
      <c r="K185" s="317"/>
      <c r="U185" s="317"/>
      <c r="AE185" s="317"/>
      <c r="AO185" s="317"/>
      <c r="AY185" s="317"/>
      <c r="AZ185" s="317"/>
      <c r="BI185" s="317"/>
      <c r="BS185" s="317"/>
      <c r="CC185" s="317"/>
      <c r="CM185" s="317"/>
      <c r="CW185" s="317"/>
      <c r="DG185" s="317"/>
      <c r="DQ185" s="317"/>
      <c r="EA185" s="317"/>
      <c r="EK185" s="317"/>
      <c r="EU185" s="317"/>
      <c r="FE185" s="317"/>
      <c r="FO185" s="317"/>
      <c r="FY185" s="317"/>
      <c r="GI185" s="317"/>
      <c r="GS185" s="317"/>
      <c r="HC185" s="317"/>
      <c r="HM185" s="317"/>
      <c r="HW185" s="317"/>
    </row>
    <row r="186" s="3" customFormat="true" x14ac:dyDescent="0.25">
      <c r="A186" s="317"/>
      <c r="K186" s="317"/>
      <c r="U186" s="317"/>
      <c r="AE186" s="317"/>
      <c r="AO186" s="317"/>
      <c r="AY186" s="317"/>
      <c r="AZ186" s="317"/>
      <c r="BI186" s="317"/>
      <c r="BS186" s="317"/>
      <c r="CC186" s="317"/>
      <c r="CM186" s="317"/>
      <c r="CW186" s="317"/>
      <c r="DG186" s="317"/>
      <c r="DQ186" s="317"/>
      <c r="EA186" s="317"/>
      <c r="EK186" s="317"/>
      <c r="EU186" s="317"/>
      <c r="FE186" s="317"/>
      <c r="FO186" s="317"/>
      <c r="FY186" s="317"/>
      <c r="GI186" s="317"/>
      <c r="GS186" s="317"/>
      <c r="HC186" s="317"/>
      <c r="HM186" s="317"/>
      <c r="HW186" s="317"/>
    </row>
    <row r="187" s="3" customFormat="true" x14ac:dyDescent="0.25">
      <c r="A187" s="317"/>
      <c r="K187" s="317"/>
      <c r="U187" s="317"/>
      <c r="AE187" s="317"/>
      <c r="AO187" s="317"/>
      <c r="AY187" s="317"/>
      <c r="AZ187" s="317"/>
      <c r="BI187" s="317"/>
      <c r="BS187" s="317"/>
      <c r="CC187" s="317"/>
      <c r="CM187" s="317"/>
      <c r="CW187" s="317"/>
      <c r="DG187" s="317"/>
      <c r="DQ187" s="317"/>
      <c r="EA187" s="317"/>
      <c r="EK187" s="317"/>
      <c r="EU187" s="317"/>
      <c r="FE187" s="317"/>
      <c r="FO187" s="317"/>
      <c r="FY187" s="317"/>
      <c r="GI187" s="317"/>
      <c r="GS187" s="317"/>
      <c r="HC187" s="317"/>
      <c r="HM187" s="317"/>
      <c r="HW187" s="317"/>
    </row>
    <row r="188" s="3" customFormat="true" x14ac:dyDescent="0.25">
      <c r="A188" s="317"/>
      <c r="K188" s="317"/>
      <c r="U188" s="317"/>
      <c r="AE188" s="317"/>
      <c r="AO188" s="317"/>
      <c r="AY188" s="317"/>
      <c r="AZ188" s="317"/>
      <c r="BI188" s="317"/>
      <c r="BS188" s="317"/>
      <c r="CC188" s="317"/>
      <c r="CM188" s="317"/>
      <c r="CW188" s="317"/>
      <c r="DG188" s="317"/>
      <c r="DQ188" s="317"/>
      <c r="EA188" s="317"/>
      <c r="EK188" s="317"/>
      <c r="EU188" s="317"/>
      <c r="FE188" s="317"/>
      <c r="FO188" s="317"/>
      <c r="FY188" s="317"/>
      <c r="GI188" s="317"/>
      <c r="GS188" s="317"/>
      <c r="HC188" s="317"/>
      <c r="HM188" s="317"/>
      <c r="HW188" s="317"/>
    </row>
    <row r="189" s="3" customFormat="true" x14ac:dyDescent="0.25">
      <c r="A189" s="317"/>
      <c r="K189" s="317"/>
      <c r="U189" s="317"/>
      <c r="AE189" s="317"/>
      <c r="AO189" s="317"/>
      <c r="AY189" s="317"/>
      <c r="AZ189" s="317"/>
      <c r="BI189" s="317"/>
      <c r="BS189" s="317"/>
      <c r="CC189" s="317"/>
      <c r="CM189" s="317"/>
      <c r="CW189" s="317"/>
      <c r="DG189" s="317"/>
      <c r="DQ189" s="317"/>
      <c r="EA189" s="317"/>
      <c r="EK189" s="317"/>
      <c r="EU189" s="317"/>
      <c r="FE189" s="317"/>
      <c r="FO189" s="317"/>
      <c r="FY189" s="317"/>
      <c r="GI189" s="317"/>
      <c r="GS189" s="317"/>
      <c r="HC189" s="317"/>
      <c r="HM189" s="317"/>
      <c r="HW189" s="317"/>
    </row>
    <row r="190" s="3" customFormat="true" x14ac:dyDescent="0.25">
      <c r="A190" s="317"/>
      <c r="K190" s="317"/>
      <c r="U190" s="317"/>
      <c r="AE190" s="317"/>
      <c r="AO190" s="317"/>
      <c r="AY190" s="317"/>
      <c r="AZ190" s="317"/>
      <c r="BI190" s="317"/>
      <c r="BS190" s="317"/>
      <c r="CC190" s="317"/>
      <c r="CM190" s="317"/>
      <c r="CW190" s="317"/>
      <c r="DG190" s="317"/>
      <c r="DQ190" s="317"/>
      <c r="EA190" s="317"/>
      <c r="EK190" s="317"/>
      <c r="EU190" s="317"/>
      <c r="FE190" s="317"/>
      <c r="FO190" s="317"/>
      <c r="FY190" s="317"/>
      <c r="GI190" s="317"/>
      <c r="GS190" s="317"/>
      <c r="HC190" s="317"/>
      <c r="HM190" s="317"/>
      <c r="HW190" s="317"/>
    </row>
    <row r="191" s="3" customFormat="true" x14ac:dyDescent="0.25">
      <c r="A191" s="317"/>
      <c r="K191" s="317"/>
      <c r="U191" s="317"/>
      <c r="AE191" s="317"/>
      <c r="AO191" s="317"/>
      <c r="AY191" s="317"/>
      <c r="AZ191" s="317"/>
      <c r="BI191" s="317"/>
      <c r="BS191" s="317"/>
      <c r="CC191" s="317"/>
      <c r="CM191" s="317"/>
      <c r="CW191" s="317"/>
      <c r="DG191" s="317"/>
      <c r="DQ191" s="317"/>
      <c r="EA191" s="317"/>
      <c r="EK191" s="317"/>
      <c r="EU191" s="317"/>
      <c r="FE191" s="317"/>
      <c r="FO191" s="317"/>
      <c r="FY191" s="317"/>
      <c r="GI191" s="317"/>
      <c r="GS191" s="317"/>
      <c r="HC191" s="317"/>
      <c r="HM191" s="317"/>
      <c r="HW191" s="317"/>
    </row>
    <row r="192" s="3" customFormat="true" x14ac:dyDescent="0.25">
      <c r="A192" s="317"/>
      <c r="K192" s="317"/>
      <c r="U192" s="317"/>
      <c r="AE192" s="317"/>
      <c r="AO192" s="317"/>
      <c r="AY192" s="317"/>
      <c r="AZ192" s="317"/>
      <c r="BI192" s="317"/>
      <c r="BS192" s="317"/>
      <c r="CC192" s="317"/>
      <c r="CM192" s="317"/>
      <c r="CW192" s="317"/>
      <c r="DG192" s="317"/>
      <c r="DQ192" s="317"/>
      <c r="EA192" s="317"/>
      <c r="EK192" s="317"/>
      <c r="EU192" s="317"/>
      <c r="FE192" s="317"/>
      <c r="FO192" s="317"/>
      <c r="FY192" s="317"/>
      <c r="GI192" s="317"/>
      <c r="GS192" s="317"/>
      <c r="HC192" s="317"/>
      <c r="HM192" s="317"/>
      <c r="HW192" s="317"/>
    </row>
    <row r="193" s="3" customFormat="true" x14ac:dyDescent="0.25">
      <c r="A193" s="317"/>
      <c r="K193" s="317"/>
      <c r="U193" s="317"/>
      <c r="AE193" s="317"/>
      <c r="AO193" s="317"/>
      <c r="AY193" s="317"/>
      <c r="AZ193" s="317"/>
      <c r="BI193" s="317"/>
      <c r="BS193" s="317"/>
      <c r="CC193" s="317"/>
      <c r="CM193" s="317"/>
      <c r="CW193" s="317"/>
      <c r="DG193" s="317"/>
      <c r="DQ193" s="317"/>
      <c r="EA193" s="317"/>
      <c r="EK193" s="317"/>
      <c r="EU193" s="317"/>
      <c r="FE193" s="317"/>
      <c r="FO193" s="317"/>
      <c r="FY193" s="317"/>
      <c r="GI193" s="317"/>
      <c r="GS193" s="317"/>
      <c r="HC193" s="317"/>
      <c r="HM193" s="317"/>
      <c r="HW193" s="317"/>
    </row>
    <row r="194" s="3" customFormat="true" x14ac:dyDescent="0.25">
      <c r="A194" s="317"/>
      <c r="K194" s="317"/>
      <c r="U194" s="317"/>
      <c r="AE194" s="317"/>
      <c r="AO194" s="317"/>
      <c r="AY194" s="317"/>
      <c r="AZ194" s="317"/>
      <c r="BI194" s="317"/>
      <c r="BS194" s="317"/>
      <c r="CC194" s="317"/>
      <c r="CM194" s="317"/>
      <c r="CW194" s="317"/>
      <c r="DG194" s="317"/>
      <c r="DQ194" s="317"/>
      <c r="EA194" s="317"/>
      <c r="EK194" s="317"/>
      <c r="EU194" s="317"/>
      <c r="FE194" s="317"/>
      <c r="FO194" s="317"/>
      <c r="FY194" s="317"/>
      <c r="GI194" s="317"/>
      <c r="GS194" s="317"/>
      <c r="HC194" s="317"/>
      <c r="HM194" s="317"/>
      <c r="HW194" s="317"/>
    </row>
    <row r="195" s="3" customFormat="true" x14ac:dyDescent="0.25">
      <c r="A195" s="317"/>
      <c r="K195" s="317"/>
      <c r="U195" s="317"/>
      <c r="AE195" s="317"/>
      <c r="AO195" s="317"/>
      <c r="AY195" s="317"/>
      <c r="AZ195" s="317"/>
      <c r="BI195" s="317"/>
      <c r="BS195" s="317"/>
      <c r="CC195" s="317"/>
      <c r="CM195" s="317"/>
      <c r="CW195" s="317"/>
      <c r="DG195" s="317"/>
      <c r="DQ195" s="317"/>
      <c r="EA195" s="317"/>
      <c r="EK195" s="317"/>
      <c r="EU195" s="317"/>
      <c r="FE195" s="317"/>
      <c r="FO195" s="317"/>
      <c r="FY195" s="317"/>
      <c r="GI195" s="317"/>
      <c r="GS195" s="317"/>
      <c r="HC195" s="317"/>
      <c r="HM195" s="317"/>
      <c r="HW195" s="317"/>
    </row>
    <row r="196" s="3" customFormat="true" x14ac:dyDescent="0.25">
      <c r="A196" s="317"/>
      <c r="K196" s="317"/>
      <c r="U196" s="317"/>
      <c r="AE196" s="317"/>
      <c r="AO196" s="317"/>
      <c r="AY196" s="317"/>
      <c r="AZ196" s="317"/>
      <c r="BI196" s="317"/>
      <c r="BS196" s="317"/>
      <c r="CC196" s="317"/>
      <c r="CM196" s="317"/>
      <c r="CW196" s="317"/>
      <c r="DG196" s="317"/>
      <c r="DQ196" s="317"/>
      <c r="EA196" s="317"/>
      <c r="EK196" s="317"/>
      <c r="EU196" s="317"/>
      <c r="FE196" s="317"/>
      <c r="FO196" s="317"/>
      <c r="FY196" s="317"/>
      <c r="GI196" s="317"/>
      <c r="GS196" s="317"/>
      <c r="HC196" s="317"/>
      <c r="HM196" s="317"/>
      <c r="HW196" s="317"/>
    </row>
    <row r="197" s="3" customFormat="true" x14ac:dyDescent="0.25">
      <c r="A197" s="317"/>
      <c r="K197" s="317"/>
      <c r="U197" s="317"/>
      <c r="AE197" s="317"/>
      <c r="AO197" s="317"/>
      <c r="AY197" s="317"/>
      <c r="AZ197" s="317"/>
      <c r="BI197" s="317"/>
      <c r="BS197" s="317"/>
      <c r="CC197" s="317"/>
      <c r="CM197" s="317"/>
      <c r="CW197" s="317"/>
      <c r="DG197" s="317"/>
      <c r="DQ197" s="317"/>
      <c r="EA197" s="317"/>
      <c r="EK197" s="317"/>
      <c r="EU197" s="317"/>
      <c r="FE197" s="317"/>
      <c r="FO197" s="317"/>
      <c r="FY197" s="317"/>
      <c r="GI197" s="317"/>
      <c r="GS197" s="317"/>
      <c r="HC197" s="317"/>
      <c r="HM197" s="317"/>
      <c r="HW197" s="317"/>
    </row>
    <row r="198" s="3" customFormat="true" x14ac:dyDescent="0.25">
      <c r="A198" s="317"/>
      <c r="K198" s="317"/>
      <c r="U198" s="317"/>
      <c r="AE198" s="317"/>
      <c r="AO198" s="317"/>
      <c r="AY198" s="317"/>
      <c r="AZ198" s="317"/>
      <c r="BI198" s="317"/>
      <c r="BS198" s="317"/>
      <c r="CC198" s="317"/>
      <c r="CM198" s="317"/>
      <c r="CW198" s="317"/>
      <c r="DG198" s="317"/>
      <c r="DQ198" s="317"/>
      <c r="EA198" s="317"/>
      <c r="EK198" s="317"/>
      <c r="EU198" s="317"/>
      <c r="FE198" s="317"/>
      <c r="FO198" s="317"/>
      <c r="FY198" s="317"/>
      <c r="GI198" s="317"/>
      <c r="GS198" s="317"/>
      <c r="HC198" s="317"/>
      <c r="HM198" s="317"/>
      <c r="HW198" s="317"/>
    </row>
    <row r="199" s="3" customFormat="true" x14ac:dyDescent="0.25">
      <c r="A199" s="317"/>
      <c r="K199" s="317"/>
      <c r="U199" s="317"/>
      <c r="AE199" s="317"/>
      <c r="AO199" s="317"/>
      <c r="AY199" s="317"/>
      <c r="AZ199" s="317"/>
      <c r="BI199" s="317"/>
      <c r="BS199" s="317"/>
      <c r="CC199" s="317"/>
      <c r="CM199" s="317"/>
      <c r="CW199" s="317"/>
      <c r="DG199" s="317"/>
      <c r="DQ199" s="317"/>
      <c r="EA199" s="317"/>
      <c r="EK199" s="317"/>
      <c r="EU199" s="317"/>
      <c r="FE199" s="317"/>
      <c r="FO199" s="317"/>
      <c r="FY199" s="317"/>
      <c r="GI199" s="317"/>
      <c r="GS199" s="317"/>
      <c r="HC199" s="317"/>
      <c r="HM199" s="317"/>
      <c r="HW199" s="317"/>
    </row>
    <row r="200" s="3" customFormat="true" x14ac:dyDescent="0.25">
      <c r="A200" s="317"/>
      <c r="K200" s="317"/>
      <c r="U200" s="317"/>
      <c r="AE200" s="317"/>
      <c r="AO200" s="317"/>
      <c r="AY200" s="317"/>
      <c r="AZ200" s="317"/>
      <c r="BI200" s="317"/>
      <c r="BS200" s="317"/>
      <c r="CC200" s="317"/>
      <c r="CM200" s="317"/>
      <c r="CW200" s="317"/>
      <c r="DG200" s="317"/>
      <c r="DQ200" s="317"/>
      <c r="EA200" s="317"/>
      <c r="EK200" s="317"/>
      <c r="EU200" s="317"/>
      <c r="FE200" s="317"/>
      <c r="FO200" s="317"/>
      <c r="FY200" s="317"/>
      <c r="GI200" s="317"/>
      <c r="GS200" s="317"/>
      <c r="HC200" s="317"/>
      <c r="HM200" s="317"/>
      <c r="HW200" s="317"/>
    </row>
    <row r="201" s="3" customFormat="true" x14ac:dyDescent="0.25">
      <c r="A201" s="317"/>
      <c r="K201" s="317"/>
      <c r="U201" s="317"/>
      <c r="AE201" s="317"/>
      <c r="AO201" s="317"/>
      <c r="AY201" s="317"/>
      <c r="AZ201" s="317"/>
      <c r="BI201" s="317"/>
      <c r="BS201" s="317"/>
      <c r="CC201" s="317"/>
      <c r="CM201" s="317"/>
      <c r="CW201" s="317"/>
      <c r="DG201" s="317"/>
      <c r="DQ201" s="317"/>
      <c r="EA201" s="317"/>
      <c r="EK201" s="317"/>
      <c r="EU201" s="317"/>
      <c r="FE201" s="317"/>
      <c r="FO201" s="317"/>
      <c r="FY201" s="317"/>
      <c r="GI201" s="317"/>
      <c r="GS201" s="317"/>
      <c r="HC201" s="317"/>
      <c r="HM201" s="317"/>
      <c r="HW201" s="317"/>
    </row>
    <row r="202" s="3" customFormat="true" x14ac:dyDescent="0.25">
      <c r="A202" s="317"/>
      <c r="K202" s="317"/>
      <c r="U202" s="317"/>
      <c r="AE202" s="317"/>
      <c r="AO202" s="317"/>
      <c r="AY202" s="317"/>
      <c r="AZ202" s="317"/>
      <c r="BI202" s="317"/>
      <c r="BS202" s="317"/>
      <c r="CC202" s="317"/>
      <c r="CM202" s="317"/>
      <c r="CW202" s="317"/>
      <c r="DG202" s="317"/>
      <c r="DQ202" s="317"/>
      <c r="EA202" s="317"/>
      <c r="EK202" s="317"/>
      <c r="EU202" s="317"/>
      <c r="FE202" s="317"/>
      <c r="FO202" s="317"/>
      <c r="FY202" s="317"/>
      <c r="GI202" s="317"/>
      <c r="GS202" s="317"/>
      <c r="HC202" s="317"/>
      <c r="HM202" s="317"/>
      <c r="HW202" s="317"/>
    </row>
    <row r="203" s="3" customFormat="true" x14ac:dyDescent="0.25">
      <c r="A203" s="317"/>
      <c r="K203" s="317"/>
      <c r="U203" s="317"/>
      <c r="AE203" s="317"/>
      <c r="AO203" s="317"/>
      <c r="AY203" s="317"/>
      <c r="AZ203" s="317"/>
      <c r="BI203" s="317"/>
      <c r="BS203" s="317"/>
      <c r="CC203" s="317"/>
      <c r="CM203" s="317"/>
      <c r="CW203" s="317"/>
      <c r="DG203" s="317"/>
      <c r="DQ203" s="317"/>
      <c r="EA203" s="317"/>
      <c r="EK203" s="317"/>
      <c r="EU203" s="317"/>
      <c r="FE203" s="317"/>
      <c r="FO203" s="317"/>
      <c r="FY203" s="317"/>
      <c r="GI203" s="317"/>
      <c r="GS203" s="317"/>
      <c r="HC203" s="317"/>
      <c r="HM203" s="317"/>
      <c r="HW203" s="317"/>
    </row>
    <row r="204" s="3" customFormat="true" x14ac:dyDescent="0.25">
      <c r="A204" s="317"/>
      <c r="K204" s="317"/>
      <c r="U204" s="317"/>
      <c r="AE204" s="317"/>
      <c r="AO204" s="317"/>
      <c r="AY204" s="317"/>
      <c r="AZ204" s="317"/>
      <c r="BI204" s="317"/>
      <c r="BS204" s="317"/>
      <c r="CC204" s="317"/>
      <c r="CM204" s="317"/>
      <c r="CW204" s="317"/>
      <c r="DG204" s="317"/>
      <c r="DQ204" s="317"/>
      <c r="EA204" s="317"/>
      <c r="EK204" s="317"/>
      <c r="EU204" s="317"/>
      <c r="FE204" s="317"/>
      <c r="FO204" s="317"/>
      <c r="FY204" s="317"/>
      <c r="GI204" s="317"/>
      <c r="GS204" s="317"/>
      <c r="HC204" s="317"/>
      <c r="HM204" s="317"/>
      <c r="HW204" s="317"/>
    </row>
    <row r="205" s="3" customFormat="true" x14ac:dyDescent="0.25">
      <c r="A205" s="317"/>
      <c r="K205" s="317"/>
      <c r="U205" s="317"/>
      <c r="AE205" s="317"/>
      <c r="AO205" s="317"/>
      <c r="AY205" s="317"/>
      <c r="AZ205" s="317"/>
      <c r="BI205" s="317"/>
      <c r="BS205" s="317"/>
      <c r="CC205" s="317"/>
      <c r="CM205" s="317"/>
      <c r="CW205" s="317"/>
      <c r="DG205" s="317"/>
      <c r="DQ205" s="317"/>
      <c r="EA205" s="317"/>
      <c r="EK205" s="317"/>
      <c r="EU205" s="317"/>
      <c r="FE205" s="317"/>
      <c r="FO205" s="317"/>
      <c r="FY205" s="317"/>
      <c r="GI205" s="317"/>
      <c r="GS205" s="317"/>
      <c r="HC205" s="317"/>
      <c r="HM205" s="317"/>
      <c r="HW205" s="317"/>
    </row>
    <row r="206" s="3" customFormat="true" x14ac:dyDescent="0.25">
      <c r="A206" s="317"/>
      <c r="K206" s="317"/>
      <c r="U206" s="317"/>
      <c r="AE206" s="317"/>
      <c r="AO206" s="317"/>
      <c r="AY206" s="317"/>
      <c r="AZ206" s="317"/>
      <c r="BI206" s="317"/>
      <c r="BS206" s="317"/>
      <c r="CC206" s="317"/>
      <c r="CM206" s="317"/>
      <c r="CW206" s="317"/>
      <c r="DG206" s="317"/>
      <c r="DQ206" s="317"/>
      <c r="EA206" s="317"/>
      <c r="EK206" s="317"/>
      <c r="EU206" s="317"/>
      <c r="FE206" s="317"/>
      <c r="FO206" s="317"/>
      <c r="FY206" s="317"/>
      <c r="GI206" s="317"/>
      <c r="GS206" s="317"/>
      <c r="HC206" s="317"/>
      <c r="HM206" s="317"/>
      <c r="HW206" s="317"/>
    </row>
    <row r="207" s="3" customFormat="true" x14ac:dyDescent="0.25">
      <c r="A207" s="317"/>
      <c r="K207" s="317"/>
      <c r="U207" s="317"/>
      <c r="AE207" s="317"/>
      <c r="AO207" s="317"/>
      <c r="AY207" s="317"/>
      <c r="AZ207" s="317"/>
      <c r="BI207" s="317"/>
      <c r="BS207" s="317"/>
      <c r="CC207" s="317"/>
      <c r="CM207" s="317"/>
      <c r="CW207" s="317"/>
      <c r="DG207" s="317"/>
      <c r="DQ207" s="317"/>
      <c r="EA207" s="317"/>
      <c r="EK207" s="317"/>
      <c r="EU207" s="317"/>
      <c r="FE207" s="317"/>
      <c r="FO207" s="317"/>
      <c r="FY207" s="317"/>
      <c r="GI207" s="317"/>
      <c r="GS207" s="317"/>
      <c r="HC207" s="317"/>
      <c r="HM207" s="317"/>
      <c r="HW207" s="317"/>
    </row>
    <row r="208" s="3" customFormat="true" x14ac:dyDescent="0.25">
      <c r="A208" s="317"/>
      <c r="K208" s="317"/>
      <c r="U208" s="317"/>
      <c r="AE208" s="317"/>
      <c r="AO208" s="317"/>
      <c r="AY208" s="317"/>
      <c r="AZ208" s="317"/>
      <c r="BI208" s="317"/>
      <c r="BS208" s="317"/>
      <c r="CC208" s="317"/>
      <c r="CM208" s="317"/>
      <c r="CW208" s="317"/>
      <c r="DG208" s="317"/>
      <c r="DQ208" s="317"/>
      <c r="EA208" s="317"/>
      <c r="EK208" s="317"/>
      <c r="EU208" s="317"/>
      <c r="FE208" s="317"/>
      <c r="FO208" s="317"/>
      <c r="FY208" s="317"/>
      <c r="GI208" s="317"/>
      <c r="GS208" s="317"/>
      <c r="HC208" s="317"/>
      <c r="HM208" s="317"/>
      <c r="HW208" s="317"/>
    </row>
    <row r="209" s="3" customFormat="true" x14ac:dyDescent="0.25">
      <c r="A209" s="317"/>
      <c r="K209" s="317"/>
      <c r="U209" s="317"/>
      <c r="AE209" s="317"/>
      <c r="AO209" s="317"/>
      <c r="AY209" s="317"/>
      <c r="AZ209" s="317"/>
      <c r="BI209" s="317"/>
      <c r="BS209" s="317"/>
      <c r="CC209" s="317"/>
      <c r="CM209" s="317"/>
      <c r="CW209" s="317"/>
      <c r="DG209" s="317"/>
      <c r="DQ209" s="317"/>
      <c r="EA209" s="317"/>
      <c r="EK209" s="317"/>
      <c r="EU209" s="317"/>
      <c r="FE209" s="317"/>
      <c r="FO209" s="317"/>
      <c r="FY209" s="317"/>
      <c r="GI209" s="317"/>
      <c r="GS209" s="317"/>
      <c r="HC209" s="317"/>
      <c r="HM209" s="317"/>
      <c r="HW209" s="317"/>
    </row>
    <row r="210" s="3" customFormat="true" x14ac:dyDescent="0.25">
      <c r="A210" s="317"/>
      <c r="K210" s="317"/>
      <c r="U210" s="317"/>
      <c r="AE210" s="317"/>
      <c r="AO210" s="317"/>
      <c r="AY210" s="317"/>
      <c r="AZ210" s="317"/>
      <c r="BI210" s="317"/>
      <c r="BS210" s="317"/>
      <c r="CC210" s="317"/>
      <c r="CM210" s="317"/>
      <c r="CW210" s="317"/>
      <c r="DG210" s="317"/>
      <c r="DQ210" s="317"/>
      <c r="EA210" s="317"/>
      <c r="EK210" s="317"/>
      <c r="EU210" s="317"/>
      <c r="FE210" s="317"/>
      <c r="FO210" s="317"/>
      <c r="FY210" s="317"/>
      <c r="GI210" s="317"/>
      <c r="GS210" s="317"/>
      <c r="HC210" s="317"/>
      <c r="HM210" s="317"/>
      <c r="HW210" s="317"/>
    </row>
    <row r="211" s="3" customFormat="true" x14ac:dyDescent="0.25">
      <c r="A211" s="317"/>
      <c r="K211" s="317"/>
      <c r="U211" s="317"/>
      <c r="AE211" s="317"/>
      <c r="AO211" s="317"/>
      <c r="AY211" s="317"/>
      <c r="AZ211" s="317"/>
      <c r="BI211" s="317"/>
      <c r="BS211" s="317"/>
      <c r="CC211" s="317"/>
      <c r="CM211" s="317"/>
      <c r="CW211" s="317"/>
      <c r="DG211" s="317"/>
      <c r="DQ211" s="317"/>
      <c r="EA211" s="317"/>
      <c r="EK211" s="317"/>
      <c r="EU211" s="317"/>
      <c r="FE211" s="317"/>
      <c r="FO211" s="317"/>
      <c r="FY211" s="317"/>
      <c r="GI211" s="317"/>
      <c r="GS211" s="317"/>
      <c r="HC211" s="317"/>
      <c r="HM211" s="317"/>
      <c r="HW211" s="317"/>
    </row>
    <row r="212" s="3" customFormat="true" x14ac:dyDescent="0.25">
      <c r="A212" s="317"/>
      <c r="K212" s="317"/>
      <c r="U212" s="317"/>
      <c r="AE212" s="317"/>
      <c r="AO212" s="317"/>
      <c r="AY212" s="317"/>
      <c r="AZ212" s="317"/>
      <c r="BI212" s="317"/>
      <c r="BS212" s="317"/>
      <c r="CC212" s="317"/>
      <c r="CM212" s="317"/>
      <c r="CW212" s="317"/>
      <c r="DG212" s="317"/>
      <c r="DQ212" s="317"/>
      <c r="EA212" s="317"/>
      <c r="EK212" s="317"/>
      <c r="EU212" s="317"/>
      <c r="FE212" s="317"/>
      <c r="FO212" s="317"/>
      <c r="FY212" s="317"/>
      <c r="GI212" s="317"/>
      <c r="GS212" s="317"/>
      <c r="HC212" s="317"/>
      <c r="HM212" s="317"/>
      <c r="HW212" s="317"/>
    </row>
    <row r="213" s="3" customFormat="true" x14ac:dyDescent="0.25">
      <c r="A213" s="317"/>
      <c r="K213" s="317"/>
      <c r="U213" s="317"/>
      <c r="AE213" s="317"/>
      <c r="AO213" s="317"/>
      <c r="AY213" s="317"/>
      <c r="AZ213" s="317"/>
      <c r="BI213" s="317"/>
      <c r="BS213" s="317"/>
      <c r="CC213" s="317"/>
      <c r="CM213" s="317"/>
      <c r="CW213" s="317"/>
      <c r="DG213" s="317"/>
      <c r="DQ213" s="317"/>
      <c r="EA213" s="317"/>
      <c r="EK213" s="317"/>
      <c r="EU213" s="317"/>
      <c r="FE213" s="317"/>
      <c r="FO213" s="317"/>
      <c r="FY213" s="317"/>
      <c r="GI213" s="317"/>
      <c r="GS213" s="317"/>
      <c r="HC213" s="317"/>
      <c r="HM213" s="317"/>
      <c r="HW213" s="317"/>
    </row>
    <row r="214" s="3" customFormat="true" x14ac:dyDescent="0.25">
      <c r="A214" s="317"/>
      <c r="K214" s="317"/>
      <c r="U214" s="317"/>
      <c r="AE214" s="317"/>
      <c r="AO214" s="317"/>
      <c r="AY214" s="317"/>
      <c r="AZ214" s="317"/>
      <c r="BI214" s="317"/>
      <c r="BS214" s="317"/>
      <c r="CC214" s="317"/>
      <c r="CM214" s="317"/>
      <c r="CW214" s="317"/>
      <c r="DG214" s="317"/>
      <c r="DQ214" s="317"/>
      <c r="EA214" s="317"/>
      <c r="EK214" s="317"/>
      <c r="EU214" s="317"/>
      <c r="FE214" s="317"/>
      <c r="FO214" s="317"/>
      <c r="FY214" s="317"/>
      <c r="GI214" s="317"/>
      <c r="GS214" s="317"/>
      <c r="HC214" s="317"/>
      <c r="HM214" s="317"/>
      <c r="HW214" s="317"/>
    </row>
    <row r="215" s="3" customFormat="true" x14ac:dyDescent="0.25">
      <c r="A215" s="317"/>
      <c r="K215" s="317"/>
      <c r="U215" s="317"/>
      <c r="AE215" s="317"/>
      <c r="AO215" s="317"/>
      <c r="AY215" s="317"/>
      <c r="AZ215" s="317"/>
      <c r="BI215" s="317"/>
      <c r="BS215" s="317"/>
      <c r="CC215" s="317"/>
      <c r="CM215" s="317"/>
      <c r="CW215" s="317"/>
      <c r="DG215" s="317"/>
      <c r="DQ215" s="317"/>
      <c r="EA215" s="317"/>
      <c r="EK215" s="317"/>
      <c r="EU215" s="317"/>
      <c r="FE215" s="317"/>
      <c r="FO215" s="317"/>
      <c r="FY215" s="317"/>
      <c r="GI215" s="317"/>
      <c r="GS215" s="317"/>
      <c r="HC215" s="317"/>
      <c r="HM215" s="317"/>
      <c r="HW215" s="317"/>
    </row>
    <row r="216" s="3" customFormat="true" x14ac:dyDescent="0.25">
      <c r="A216" s="317"/>
      <c r="K216" s="317"/>
      <c r="U216" s="317"/>
      <c r="AE216" s="317"/>
      <c r="AO216" s="317"/>
      <c r="AY216" s="317"/>
      <c r="AZ216" s="317"/>
      <c r="BI216" s="317"/>
      <c r="BS216" s="317"/>
      <c r="CC216" s="317"/>
      <c r="CM216" s="317"/>
      <c r="CW216" s="317"/>
      <c r="DG216" s="317"/>
      <c r="DQ216" s="317"/>
      <c r="EA216" s="317"/>
      <c r="EK216" s="317"/>
      <c r="EU216" s="317"/>
      <c r="FE216" s="317"/>
      <c r="FO216" s="317"/>
      <c r="FY216" s="317"/>
      <c r="GI216" s="317"/>
      <c r="GS216" s="317"/>
      <c r="HC216" s="317"/>
      <c r="HM216" s="317"/>
      <c r="HW216" s="317"/>
    </row>
    <row r="217" s="3" customFormat="true" x14ac:dyDescent="0.25">
      <c r="A217" s="317"/>
      <c r="K217" s="317"/>
      <c r="U217" s="317"/>
      <c r="AE217" s="317"/>
      <c r="AO217" s="317"/>
      <c r="AY217" s="317"/>
      <c r="AZ217" s="317"/>
      <c r="BI217" s="317"/>
      <c r="BS217" s="317"/>
      <c r="CC217" s="317"/>
      <c r="CM217" s="317"/>
      <c r="CW217" s="317"/>
      <c r="DG217" s="317"/>
      <c r="DQ217" s="317"/>
      <c r="EA217" s="317"/>
      <c r="EK217" s="317"/>
      <c r="EU217" s="317"/>
      <c r="FE217" s="317"/>
      <c r="FO217" s="317"/>
      <c r="FY217" s="317"/>
      <c r="GI217" s="317"/>
      <c r="GS217" s="317"/>
      <c r="HC217" s="317"/>
      <c r="HM217" s="317"/>
      <c r="HW217" s="317"/>
    </row>
    <row r="218" s="3" customFormat="true" x14ac:dyDescent="0.25">
      <c r="A218" s="317"/>
      <c r="K218" s="317"/>
      <c r="U218" s="317"/>
      <c r="AE218" s="317"/>
      <c r="AO218" s="317"/>
      <c r="AY218" s="317"/>
      <c r="AZ218" s="317"/>
      <c r="BI218" s="317"/>
      <c r="BS218" s="317"/>
      <c r="CC218" s="317"/>
      <c r="CM218" s="317"/>
      <c r="CW218" s="317"/>
      <c r="DG218" s="317"/>
      <c r="DQ218" s="317"/>
      <c r="EA218" s="317"/>
      <c r="EK218" s="317"/>
      <c r="EU218" s="317"/>
      <c r="FE218" s="317"/>
      <c r="FO218" s="317"/>
      <c r="FY218" s="317"/>
      <c r="GI218" s="317"/>
      <c r="GS218" s="317"/>
      <c r="HC218" s="317"/>
      <c r="HM218" s="317"/>
      <c r="HW218" s="317"/>
    </row>
    <row r="219" s="3" customFormat="true" x14ac:dyDescent="0.25">
      <c r="A219" s="317"/>
      <c r="K219" s="317"/>
      <c r="U219" s="317"/>
      <c r="AE219" s="317"/>
      <c r="AO219" s="317"/>
      <c r="AY219" s="317"/>
      <c r="AZ219" s="317"/>
      <c r="BI219" s="317"/>
      <c r="BS219" s="317"/>
      <c r="CC219" s="317"/>
      <c r="CM219" s="317"/>
      <c r="CW219" s="317"/>
      <c r="DG219" s="317"/>
      <c r="DQ219" s="317"/>
      <c r="EA219" s="317"/>
      <c r="EK219" s="317"/>
      <c r="EU219" s="317"/>
      <c r="FE219" s="317"/>
      <c r="FO219" s="317"/>
      <c r="FY219" s="317"/>
      <c r="GI219" s="317"/>
      <c r="GS219" s="317"/>
      <c r="HC219" s="317"/>
      <c r="HM219" s="317"/>
      <c r="HW219" s="317"/>
    </row>
    <row r="220" s="3" customFormat="true" x14ac:dyDescent="0.25">
      <c r="A220" s="317"/>
      <c r="K220" s="317"/>
      <c r="U220" s="317"/>
      <c r="AE220" s="317"/>
      <c r="AO220" s="317"/>
      <c r="AY220" s="317"/>
      <c r="AZ220" s="317"/>
      <c r="BI220" s="317"/>
      <c r="BS220" s="317"/>
      <c r="CC220" s="317"/>
      <c r="CM220" s="317"/>
      <c r="CW220" s="317"/>
      <c r="DG220" s="317"/>
      <c r="DQ220" s="317"/>
      <c r="EA220" s="317"/>
      <c r="EK220" s="317"/>
      <c r="EU220" s="317"/>
      <c r="FE220" s="317"/>
      <c r="FO220" s="317"/>
      <c r="FY220" s="317"/>
      <c r="GI220" s="317"/>
      <c r="GS220" s="317"/>
      <c r="HC220" s="317"/>
      <c r="HM220" s="317"/>
      <c r="HW220" s="317"/>
    </row>
    <row r="221" s="3" customFormat="true" x14ac:dyDescent="0.25">
      <c r="A221" s="317"/>
      <c r="K221" s="317"/>
      <c r="U221" s="317"/>
      <c r="AE221" s="317"/>
      <c r="AO221" s="317"/>
      <c r="AY221" s="317"/>
      <c r="AZ221" s="317"/>
      <c r="BI221" s="317"/>
      <c r="BS221" s="317"/>
      <c r="CC221" s="317"/>
      <c r="CM221" s="317"/>
      <c r="CW221" s="317"/>
      <c r="DG221" s="317"/>
      <c r="DQ221" s="317"/>
      <c r="EA221" s="317"/>
      <c r="EK221" s="317"/>
      <c r="EU221" s="317"/>
      <c r="FE221" s="317"/>
      <c r="FO221" s="317"/>
      <c r="FY221" s="317"/>
      <c r="GI221" s="317"/>
      <c r="GS221" s="317"/>
      <c r="HC221" s="317"/>
      <c r="HM221" s="317"/>
      <c r="HW221" s="317"/>
    </row>
    <row r="222" s="3" customFormat="true" x14ac:dyDescent="0.25">
      <c r="A222" s="317"/>
      <c r="K222" s="317"/>
      <c r="U222" s="317"/>
      <c r="AE222" s="317"/>
      <c r="AO222" s="317"/>
      <c r="AY222" s="317"/>
      <c r="AZ222" s="317"/>
      <c r="BI222" s="317"/>
      <c r="BS222" s="317"/>
      <c r="CC222" s="317"/>
      <c r="CM222" s="317"/>
      <c r="CW222" s="317"/>
      <c r="DG222" s="317"/>
      <c r="DQ222" s="317"/>
      <c r="EA222" s="317"/>
      <c r="EK222" s="317"/>
      <c r="EU222" s="317"/>
      <c r="FE222" s="317"/>
      <c r="FO222" s="317"/>
      <c r="FY222" s="317"/>
      <c r="GI222" s="317"/>
      <c r="GS222" s="317"/>
      <c r="HC222" s="317"/>
      <c r="HM222" s="317"/>
      <c r="HW222" s="317"/>
    </row>
    <row r="223" s="3" customFormat="true" x14ac:dyDescent="0.25">
      <c r="A223" s="317"/>
      <c r="K223" s="317"/>
      <c r="U223" s="317"/>
      <c r="AE223" s="317"/>
      <c r="AO223" s="317"/>
      <c r="AY223" s="317"/>
      <c r="AZ223" s="317"/>
      <c r="BI223" s="317"/>
      <c r="BS223" s="317"/>
      <c r="CC223" s="317"/>
      <c r="CM223" s="317"/>
      <c r="CW223" s="317"/>
      <c r="DG223" s="317"/>
      <c r="DQ223" s="317"/>
      <c r="EA223" s="317"/>
      <c r="EK223" s="317"/>
      <c r="EU223" s="317"/>
      <c r="FE223" s="317"/>
      <c r="FO223" s="317"/>
      <c r="FY223" s="317"/>
      <c r="GI223" s="317"/>
      <c r="GS223" s="317"/>
      <c r="HC223" s="317"/>
      <c r="HM223" s="317"/>
      <c r="HW223" s="317"/>
    </row>
    <row r="224" s="3" customFormat="true" x14ac:dyDescent="0.25">
      <c r="A224" s="317"/>
      <c r="K224" s="317"/>
      <c r="U224" s="317"/>
      <c r="AE224" s="317"/>
      <c r="AO224" s="317"/>
      <c r="AY224" s="317"/>
      <c r="AZ224" s="317"/>
      <c r="BI224" s="317"/>
      <c r="BS224" s="317"/>
      <c r="CC224" s="317"/>
      <c r="CM224" s="317"/>
      <c r="CW224" s="317"/>
      <c r="DG224" s="317"/>
      <c r="DQ224" s="317"/>
      <c r="EA224" s="317"/>
      <c r="EK224" s="317"/>
      <c r="EU224" s="317"/>
      <c r="FE224" s="317"/>
      <c r="FO224" s="317"/>
      <c r="FY224" s="317"/>
      <c r="GI224" s="317"/>
      <c r="GS224" s="317"/>
      <c r="HC224" s="317"/>
      <c r="HM224" s="317"/>
      <c r="HW224" s="317"/>
    </row>
    <row r="225" s="3" customFormat="true" x14ac:dyDescent="0.25">
      <c r="A225" s="317"/>
      <c r="K225" s="317"/>
      <c r="U225" s="317"/>
      <c r="AE225" s="317"/>
      <c r="AO225" s="317"/>
      <c r="AY225" s="317"/>
      <c r="AZ225" s="317"/>
      <c r="BI225" s="317"/>
      <c r="BS225" s="317"/>
      <c r="CC225" s="317"/>
      <c r="CM225" s="317"/>
      <c r="CW225" s="317"/>
      <c r="DG225" s="317"/>
      <c r="DQ225" s="317"/>
      <c r="EA225" s="317"/>
      <c r="EK225" s="317"/>
      <c r="EU225" s="317"/>
      <c r="FE225" s="317"/>
      <c r="FO225" s="317"/>
      <c r="FY225" s="317"/>
      <c r="GI225" s="317"/>
      <c r="GS225" s="317"/>
      <c r="HC225" s="317"/>
      <c r="HM225" s="317"/>
      <c r="HW225" s="317"/>
    </row>
    <row r="226" s="3" customFormat="true" x14ac:dyDescent="0.25">
      <c r="A226" s="317"/>
      <c r="K226" s="317"/>
      <c r="U226" s="317"/>
      <c r="AE226" s="317"/>
      <c r="AO226" s="317"/>
      <c r="AY226" s="317"/>
      <c r="AZ226" s="317"/>
      <c r="BI226" s="317"/>
      <c r="BS226" s="317"/>
      <c r="CC226" s="317"/>
      <c r="CM226" s="317"/>
      <c r="CW226" s="317"/>
      <c r="DG226" s="317"/>
      <c r="DQ226" s="317"/>
      <c r="EA226" s="317"/>
      <c r="EK226" s="317"/>
      <c r="EU226" s="317"/>
      <c r="FE226" s="317"/>
      <c r="FO226" s="317"/>
      <c r="FY226" s="317"/>
      <c r="GI226" s="317"/>
      <c r="GS226" s="317"/>
      <c r="HC226" s="317"/>
      <c r="HM226" s="317"/>
      <c r="HW226" s="317"/>
    </row>
    <row r="227" s="3" customFormat="true" x14ac:dyDescent="0.25">
      <c r="A227" s="317"/>
      <c r="K227" s="317"/>
      <c r="U227" s="317"/>
      <c r="AE227" s="317"/>
      <c r="AO227" s="317"/>
      <c r="AY227" s="317"/>
      <c r="AZ227" s="317"/>
      <c r="BI227" s="317"/>
      <c r="BS227" s="317"/>
      <c r="CC227" s="317"/>
      <c r="CM227" s="317"/>
      <c r="CW227" s="317"/>
      <c r="DG227" s="317"/>
      <c r="DQ227" s="317"/>
      <c r="EA227" s="317"/>
      <c r="EK227" s="317"/>
      <c r="EU227" s="317"/>
      <c r="FE227" s="317"/>
      <c r="FO227" s="317"/>
      <c r="FY227" s="317"/>
      <c r="GI227" s="317"/>
      <c r="GS227" s="317"/>
      <c r="HC227" s="317"/>
      <c r="HM227" s="317"/>
      <c r="HW227" s="317"/>
    </row>
    <row r="228" s="3" customFormat="true" x14ac:dyDescent="0.25">
      <c r="A228" s="317"/>
      <c r="K228" s="317"/>
      <c r="U228" s="317"/>
      <c r="AE228" s="317"/>
      <c r="AO228" s="317"/>
      <c r="AY228" s="317"/>
      <c r="AZ228" s="317"/>
      <c r="BI228" s="317"/>
      <c r="BS228" s="317"/>
      <c r="CC228" s="317"/>
      <c r="CM228" s="317"/>
      <c r="CW228" s="317"/>
      <c r="DG228" s="317"/>
      <c r="DQ228" s="317"/>
      <c r="EA228" s="317"/>
      <c r="EK228" s="317"/>
      <c r="EU228" s="317"/>
      <c r="FE228" s="317"/>
      <c r="FO228" s="317"/>
      <c r="FY228" s="317"/>
      <c r="GI228" s="317"/>
      <c r="GS228" s="317"/>
      <c r="HC228" s="317"/>
      <c r="HM228" s="317"/>
      <c r="HW228" s="317"/>
    </row>
    <row r="229" s="3" customFormat="true" x14ac:dyDescent="0.25">
      <c r="A229" s="317"/>
      <c r="K229" s="317"/>
      <c r="U229" s="317"/>
      <c r="AE229" s="317"/>
      <c r="AO229" s="317"/>
      <c r="AY229" s="317"/>
      <c r="AZ229" s="317"/>
      <c r="BI229" s="317"/>
      <c r="BS229" s="317"/>
      <c r="CC229" s="317"/>
      <c r="CM229" s="317"/>
      <c r="CW229" s="317"/>
      <c r="DG229" s="317"/>
      <c r="DQ229" s="317"/>
      <c r="EA229" s="317"/>
      <c r="EK229" s="317"/>
      <c r="EU229" s="317"/>
      <c r="FE229" s="317"/>
      <c r="FO229" s="317"/>
      <c r="FY229" s="317"/>
      <c r="GI229" s="317"/>
      <c r="GS229" s="317"/>
      <c r="HC229" s="317"/>
      <c r="HM229" s="317"/>
      <c r="HW229" s="317"/>
    </row>
    <row r="230" s="3" customFormat="true" x14ac:dyDescent="0.25">
      <c r="A230" s="317"/>
      <c r="K230" s="317"/>
      <c r="U230" s="317"/>
      <c r="AE230" s="317"/>
      <c r="AO230" s="317"/>
      <c r="AY230" s="317"/>
      <c r="AZ230" s="317"/>
      <c r="BI230" s="317"/>
      <c r="BS230" s="317"/>
      <c r="CC230" s="317"/>
      <c r="CM230" s="317"/>
      <c r="CW230" s="317"/>
      <c r="DG230" s="317"/>
      <c r="DQ230" s="317"/>
      <c r="EA230" s="317"/>
      <c r="EK230" s="317"/>
      <c r="EU230" s="317"/>
      <c r="FE230" s="317"/>
      <c r="FO230" s="317"/>
      <c r="FY230" s="317"/>
      <c r="GI230" s="317"/>
      <c r="GS230" s="317"/>
      <c r="HC230" s="317"/>
      <c r="HM230" s="317"/>
      <c r="HW230" s="317"/>
    </row>
    <row r="231" s="3" customFormat="true" x14ac:dyDescent="0.25">
      <c r="A231" s="317"/>
      <c r="K231" s="317"/>
      <c r="U231" s="317"/>
      <c r="AE231" s="317"/>
      <c r="AO231" s="317"/>
      <c r="AY231" s="317"/>
      <c r="AZ231" s="317"/>
      <c r="BI231" s="317"/>
      <c r="BS231" s="317"/>
      <c r="CC231" s="317"/>
      <c r="CM231" s="317"/>
      <c r="CW231" s="317"/>
      <c r="DG231" s="317"/>
      <c r="DQ231" s="317"/>
      <c r="EA231" s="317"/>
      <c r="EK231" s="317"/>
      <c r="EU231" s="317"/>
      <c r="FE231" s="317"/>
      <c r="FO231" s="317"/>
      <c r="FY231" s="317"/>
      <c r="GI231" s="317"/>
      <c r="GS231" s="317"/>
      <c r="HC231" s="317"/>
      <c r="HM231" s="317"/>
      <c r="HW231" s="317"/>
    </row>
    <row r="232" s="3" customFormat="true" x14ac:dyDescent="0.25">
      <c r="A232" s="317"/>
      <c r="K232" s="317"/>
      <c r="U232" s="317"/>
      <c r="AE232" s="317"/>
      <c r="AO232" s="317"/>
      <c r="AY232" s="317"/>
      <c r="AZ232" s="317"/>
      <c r="BI232" s="317"/>
      <c r="BS232" s="317"/>
      <c r="CC232" s="317"/>
      <c r="CM232" s="317"/>
      <c r="CW232" s="317"/>
      <c r="DG232" s="317"/>
      <c r="DQ232" s="317"/>
      <c r="EA232" s="317"/>
      <c r="EK232" s="317"/>
      <c r="EU232" s="317"/>
      <c r="FE232" s="317"/>
      <c r="FO232" s="317"/>
      <c r="FY232" s="317"/>
      <c r="GI232" s="317"/>
      <c r="GS232" s="317"/>
      <c r="HC232" s="317"/>
      <c r="HM232" s="317"/>
      <c r="HW232" s="317"/>
    </row>
    <row r="233" s="3" customFormat="true" x14ac:dyDescent="0.25">
      <c r="A233" s="317"/>
      <c r="K233" s="317"/>
      <c r="U233" s="317"/>
      <c r="AE233" s="317"/>
      <c r="AO233" s="317"/>
      <c r="AY233" s="317"/>
      <c r="AZ233" s="317"/>
      <c r="BI233" s="317"/>
      <c r="BS233" s="317"/>
      <c r="CC233" s="317"/>
      <c r="CM233" s="317"/>
      <c r="CW233" s="317"/>
      <c r="DG233" s="317"/>
      <c r="DQ233" s="317"/>
      <c r="EA233" s="317"/>
      <c r="EK233" s="317"/>
      <c r="EU233" s="317"/>
      <c r="FE233" s="317"/>
      <c r="FO233" s="317"/>
      <c r="FY233" s="317"/>
      <c r="GI233" s="317"/>
      <c r="GS233" s="317"/>
      <c r="HC233" s="317"/>
      <c r="HM233" s="317"/>
      <c r="HW233" s="317"/>
    </row>
    <row r="234" s="3" customFormat="true" x14ac:dyDescent="0.25">
      <c r="A234" s="317"/>
      <c r="K234" s="317"/>
      <c r="U234" s="317"/>
      <c r="AE234" s="317"/>
      <c r="AO234" s="317"/>
      <c r="AY234" s="317"/>
      <c r="AZ234" s="317"/>
      <c r="BI234" s="317"/>
      <c r="BS234" s="317"/>
      <c r="CC234" s="317"/>
      <c r="CM234" s="317"/>
      <c r="CW234" s="317"/>
      <c r="DG234" s="317"/>
      <c r="DQ234" s="317"/>
      <c r="EA234" s="317"/>
      <c r="EK234" s="317"/>
      <c r="EU234" s="317"/>
      <c r="FE234" s="317"/>
      <c r="FO234" s="317"/>
      <c r="FY234" s="317"/>
      <c r="GI234" s="317"/>
      <c r="GS234" s="317"/>
      <c r="HC234" s="317"/>
      <c r="HM234" s="317"/>
      <c r="HW234" s="317"/>
    </row>
    <row r="235" s="3" customFormat="true" x14ac:dyDescent="0.25">
      <c r="A235" s="317"/>
      <c r="K235" s="317"/>
      <c r="U235" s="317"/>
      <c r="AE235" s="317"/>
      <c r="AO235" s="317"/>
      <c r="AY235" s="317"/>
      <c r="AZ235" s="317"/>
      <c r="BI235" s="317"/>
      <c r="BS235" s="317"/>
      <c r="CC235" s="317"/>
      <c r="CM235" s="317"/>
      <c r="CW235" s="317"/>
      <c r="DG235" s="317"/>
      <c r="DQ235" s="317"/>
      <c r="EA235" s="317"/>
      <c r="EK235" s="317"/>
      <c r="EU235" s="317"/>
      <c r="FE235" s="317"/>
      <c r="FO235" s="317"/>
      <c r="FY235" s="317"/>
      <c r="GI235" s="317"/>
      <c r="GS235" s="317"/>
      <c r="HC235" s="317"/>
      <c r="HM235" s="317"/>
      <c r="HW235" s="317"/>
    </row>
    <row r="236" s="3" customFormat="true" x14ac:dyDescent="0.25">
      <c r="A236" s="317"/>
      <c r="K236" s="317"/>
      <c r="U236" s="317"/>
      <c r="AE236" s="317"/>
      <c r="AO236" s="317"/>
      <c r="AY236" s="317"/>
      <c r="AZ236" s="317"/>
      <c r="BI236" s="317"/>
      <c r="BS236" s="317"/>
      <c r="CC236" s="317"/>
      <c r="CM236" s="317"/>
      <c r="CW236" s="317"/>
      <c r="DG236" s="317"/>
      <c r="DQ236" s="317"/>
      <c r="EA236" s="317"/>
      <c r="EK236" s="317"/>
      <c r="EU236" s="317"/>
      <c r="FE236" s="317"/>
      <c r="FO236" s="317"/>
      <c r="FY236" s="317"/>
      <c r="GI236" s="317"/>
      <c r="GS236" s="317"/>
      <c r="HC236" s="317"/>
      <c r="HM236" s="317"/>
      <c r="HW236" s="317"/>
    </row>
    <row r="237" s="3" customFormat="true" x14ac:dyDescent="0.25">
      <c r="A237" s="317"/>
      <c r="K237" s="317"/>
      <c r="U237" s="317"/>
      <c r="AE237" s="317"/>
      <c r="AO237" s="317"/>
      <c r="AY237" s="317"/>
      <c r="AZ237" s="317"/>
      <c r="BI237" s="317"/>
      <c r="BS237" s="317"/>
      <c r="CC237" s="317"/>
      <c r="CM237" s="317"/>
      <c r="CW237" s="317"/>
      <c r="DG237" s="317"/>
      <c r="DQ237" s="317"/>
      <c r="EA237" s="317"/>
      <c r="EK237" s="317"/>
      <c r="EU237" s="317"/>
      <c r="FE237" s="317"/>
      <c r="FO237" s="317"/>
      <c r="FY237" s="317"/>
      <c r="GI237" s="317"/>
      <c r="GS237" s="317"/>
      <c r="HC237" s="317"/>
      <c r="HM237" s="317"/>
      <c r="HW237" s="317"/>
    </row>
    <row r="238" s="3" customFormat="true" x14ac:dyDescent="0.25">
      <c r="A238" s="317"/>
      <c r="K238" s="317"/>
      <c r="U238" s="317"/>
      <c r="AE238" s="317"/>
      <c r="AO238" s="317"/>
      <c r="AY238" s="317"/>
      <c r="AZ238" s="317"/>
      <c r="BI238" s="317"/>
      <c r="BS238" s="317"/>
      <c r="CC238" s="317"/>
      <c r="CM238" s="317"/>
      <c r="CW238" s="317"/>
      <c r="DG238" s="317"/>
      <c r="DQ238" s="317"/>
      <c r="EA238" s="317"/>
      <c r="EK238" s="317"/>
      <c r="EU238" s="317"/>
      <c r="FE238" s="317"/>
      <c r="FO238" s="317"/>
      <c r="FY238" s="317"/>
      <c r="GI238" s="317"/>
      <c r="GS238" s="317"/>
      <c r="HC238" s="317"/>
      <c r="HM238" s="317"/>
      <c r="HW238" s="317"/>
    </row>
    <row r="239" s="3" customFormat="true" x14ac:dyDescent="0.25">
      <c r="A239" s="317"/>
      <c r="K239" s="317"/>
      <c r="U239" s="317"/>
      <c r="AE239" s="317"/>
      <c r="AO239" s="317"/>
      <c r="AY239" s="317"/>
      <c r="AZ239" s="317"/>
      <c r="BI239" s="317"/>
      <c r="BS239" s="317"/>
      <c r="CC239" s="317"/>
      <c r="CM239" s="317"/>
      <c r="CW239" s="317"/>
      <c r="DG239" s="317"/>
      <c r="DQ239" s="317"/>
      <c r="EA239" s="317"/>
      <c r="EK239" s="317"/>
      <c r="EU239" s="317"/>
      <c r="FE239" s="317"/>
      <c r="FO239" s="317"/>
      <c r="FY239" s="317"/>
      <c r="GI239" s="317"/>
      <c r="GS239" s="317"/>
      <c r="HC239" s="317"/>
      <c r="HM239" s="317"/>
      <c r="HW239" s="317"/>
    </row>
    <row r="240" s="3" customFormat="true" x14ac:dyDescent="0.25">
      <c r="A240" s="317"/>
      <c r="K240" s="317"/>
      <c r="U240" s="317"/>
      <c r="AE240" s="317"/>
      <c r="AO240" s="317"/>
      <c r="AY240" s="317"/>
      <c r="AZ240" s="317"/>
      <c r="BI240" s="317"/>
      <c r="BS240" s="317"/>
      <c r="CC240" s="317"/>
      <c r="CM240" s="317"/>
      <c r="CW240" s="317"/>
      <c r="DG240" s="317"/>
      <c r="DQ240" s="317"/>
      <c r="EA240" s="317"/>
      <c r="EK240" s="317"/>
      <c r="EU240" s="317"/>
      <c r="FE240" s="317"/>
      <c r="FO240" s="317"/>
      <c r="FY240" s="317"/>
      <c r="GI240" s="317"/>
      <c r="GS240" s="317"/>
      <c r="HC240" s="317"/>
      <c r="HM240" s="317"/>
      <c r="HW240" s="317"/>
    </row>
    <row r="241" s="3" customFormat="true" x14ac:dyDescent="0.25">
      <c r="A241" s="317"/>
      <c r="K241" s="317"/>
      <c r="U241" s="317"/>
      <c r="AE241" s="317"/>
      <c r="AO241" s="317"/>
      <c r="AY241" s="317"/>
      <c r="AZ241" s="317"/>
      <c r="BI241" s="317"/>
      <c r="BS241" s="317"/>
      <c r="CC241" s="317"/>
      <c r="CM241" s="317"/>
      <c r="CW241" s="317"/>
      <c r="DG241" s="317"/>
      <c r="DQ241" s="317"/>
      <c r="EA241" s="317"/>
      <c r="EK241" s="317"/>
      <c r="EU241" s="317"/>
      <c r="FE241" s="317"/>
      <c r="FO241" s="317"/>
      <c r="FY241" s="317"/>
      <c r="GI241" s="317"/>
      <c r="GS241" s="317"/>
      <c r="HC241" s="317"/>
      <c r="HM241" s="317"/>
      <c r="HW241" s="317"/>
    </row>
    <row r="242" s="3" customFormat="true" x14ac:dyDescent="0.25">
      <c r="A242" s="317"/>
      <c r="K242" s="317"/>
      <c r="U242" s="317"/>
      <c r="AE242" s="317"/>
      <c r="AO242" s="317"/>
      <c r="AY242" s="317"/>
      <c r="AZ242" s="317"/>
      <c r="BI242" s="317"/>
      <c r="BS242" s="317"/>
      <c r="CC242" s="317"/>
      <c r="CM242" s="317"/>
      <c r="CW242" s="317"/>
      <c r="DG242" s="317"/>
      <c r="DQ242" s="317"/>
      <c r="EA242" s="317"/>
      <c r="EK242" s="317"/>
      <c r="EU242" s="317"/>
      <c r="FE242" s="317"/>
      <c r="FO242" s="317"/>
      <c r="FY242" s="317"/>
      <c r="GI242" s="317"/>
      <c r="GS242" s="317"/>
      <c r="HC242" s="317"/>
      <c r="HM242" s="317"/>
      <c r="HW242" s="317"/>
    </row>
    <row r="243" s="3" customFormat="true" x14ac:dyDescent="0.25">
      <c r="A243" s="317"/>
      <c r="K243" s="317"/>
      <c r="U243" s="317"/>
      <c r="AE243" s="317"/>
      <c r="AO243" s="317"/>
      <c r="AY243" s="317"/>
      <c r="AZ243" s="317"/>
      <c r="BI243" s="317"/>
      <c r="BS243" s="317"/>
      <c r="CC243" s="317"/>
      <c r="CM243" s="317"/>
      <c r="CW243" s="317"/>
      <c r="DG243" s="317"/>
      <c r="DQ243" s="317"/>
      <c r="EA243" s="317"/>
      <c r="EK243" s="317"/>
      <c r="EU243" s="317"/>
      <c r="FE243" s="317"/>
      <c r="FO243" s="317"/>
      <c r="FY243" s="317"/>
      <c r="GI243" s="317"/>
      <c r="GS243" s="317"/>
      <c r="HC243" s="317"/>
      <c r="HM243" s="317"/>
      <c r="HW243" s="317"/>
    </row>
    <row r="244" s="3" customFormat="true" x14ac:dyDescent="0.25">
      <c r="A244" s="317"/>
      <c r="K244" s="317"/>
      <c r="U244" s="317"/>
      <c r="AE244" s="317"/>
      <c r="AO244" s="317"/>
      <c r="AY244" s="317"/>
      <c r="AZ244" s="317"/>
      <c r="BI244" s="317"/>
      <c r="BS244" s="317"/>
      <c r="CC244" s="317"/>
      <c r="CM244" s="317"/>
      <c r="CW244" s="317"/>
      <c r="DG244" s="317"/>
      <c r="DQ244" s="317"/>
      <c r="EA244" s="317"/>
      <c r="EK244" s="317"/>
      <c r="EU244" s="317"/>
      <c r="FE244" s="317"/>
      <c r="FO244" s="317"/>
      <c r="FY244" s="317"/>
      <c r="GI244" s="317"/>
      <c r="GS244" s="317"/>
      <c r="HC244" s="317"/>
      <c r="HM244" s="317"/>
      <c r="HW244" s="317"/>
    </row>
    <row r="245" s="3" customFormat="true" x14ac:dyDescent="0.25">
      <c r="A245" s="317"/>
      <c r="K245" s="317"/>
      <c r="U245" s="317"/>
      <c r="AE245" s="317"/>
      <c r="AO245" s="317"/>
      <c r="AY245" s="317"/>
      <c r="AZ245" s="317"/>
      <c r="BI245" s="317"/>
      <c r="BS245" s="317"/>
      <c r="CC245" s="317"/>
      <c r="CM245" s="317"/>
      <c r="CW245" s="317"/>
      <c r="DG245" s="317"/>
      <c r="DQ245" s="317"/>
      <c r="EA245" s="317"/>
      <c r="EK245" s="317"/>
      <c r="EU245" s="317"/>
      <c r="FE245" s="317"/>
      <c r="FO245" s="317"/>
      <c r="FY245" s="317"/>
      <c r="GI245" s="317"/>
      <c r="GS245" s="317"/>
      <c r="HC245" s="317"/>
      <c r="HM245" s="317"/>
      <c r="HW245" s="317"/>
    </row>
    <row r="246" s="3" customFormat="true" x14ac:dyDescent="0.25">
      <c r="A246" s="317"/>
      <c r="K246" s="317"/>
      <c r="U246" s="317"/>
      <c r="AE246" s="317"/>
      <c r="AO246" s="317"/>
      <c r="AY246" s="317"/>
      <c r="AZ246" s="317"/>
      <c r="BI246" s="317"/>
      <c r="BS246" s="317"/>
      <c r="CC246" s="317"/>
      <c r="CM246" s="317"/>
      <c r="CW246" s="317"/>
      <c r="DG246" s="317"/>
      <c r="DQ246" s="317"/>
      <c r="EA246" s="317"/>
      <c r="EK246" s="317"/>
      <c r="EU246" s="317"/>
      <c r="FE246" s="317"/>
      <c r="FO246" s="317"/>
      <c r="FY246" s="317"/>
      <c r="GI246" s="317"/>
      <c r="GS246" s="317"/>
      <c r="HC246" s="317"/>
      <c r="HM246" s="317"/>
      <c r="HW246" s="317"/>
    </row>
    <row r="247" s="3" customFormat="true" x14ac:dyDescent="0.25">
      <c r="A247" s="317"/>
      <c r="K247" s="317"/>
      <c r="U247" s="317"/>
      <c r="AE247" s="317"/>
      <c r="AO247" s="317"/>
      <c r="AY247" s="317"/>
      <c r="AZ247" s="317"/>
      <c r="BI247" s="317"/>
      <c r="BS247" s="317"/>
      <c r="CC247" s="317"/>
      <c r="CM247" s="317"/>
      <c r="CW247" s="317"/>
      <c r="DG247" s="317"/>
      <c r="DQ247" s="317"/>
      <c r="EA247" s="317"/>
      <c r="EK247" s="317"/>
      <c r="EU247" s="317"/>
      <c r="FE247" s="317"/>
      <c r="FO247" s="317"/>
      <c r="FY247" s="317"/>
      <c r="GI247" s="317"/>
      <c r="GS247" s="317"/>
      <c r="HC247" s="317"/>
      <c r="HM247" s="317"/>
      <c r="HW247" s="317"/>
    </row>
    <row r="248" s="3" customFormat="true" x14ac:dyDescent="0.25">
      <c r="A248" s="317"/>
      <c r="K248" s="317"/>
      <c r="U248" s="317"/>
      <c r="AE248" s="317"/>
      <c r="AO248" s="317"/>
      <c r="AY248" s="317"/>
      <c r="AZ248" s="317"/>
      <c r="BI248" s="317"/>
      <c r="BS248" s="317"/>
      <c r="CC248" s="317"/>
      <c r="CM248" s="317"/>
      <c r="CW248" s="317"/>
      <c r="DG248" s="317"/>
      <c r="DQ248" s="317"/>
      <c r="EA248" s="317"/>
      <c r="EK248" s="317"/>
      <c r="EU248" s="317"/>
      <c r="FE248" s="317"/>
      <c r="FO248" s="317"/>
      <c r="FY248" s="317"/>
      <c r="GI248" s="317"/>
      <c r="GS248" s="317"/>
      <c r="HC248" s="317"/>
      <c r="HM248" s="317"/>
      <c r="HW248" s="317"/>
    </row>
    <row r="249" s="3" customFormat="true" x14ac:dyDescent="0.25">
      <c r="A249" s="317"/>
      <c r="K249" s="317"/>
      <c r="U249" s="317"/>
      <c r="AE249" s="317"/>
      <c r="AO249" s="317"/>
      <c r="AY249" s="317"/>
      <c r="AZ249" s="317"/>
      <c r="BI249" s="317"/>
      <c r="BS249" s="317"/>
      <c r="CC249" s="317"/>
      <c r="CM249" s="317"/>
      <c r="CW249" s="317"/>
      <c r="DG249" s="317"/>
      <c r="DQ249" s="317"/>
      <c r="EA249" s="317"/>
      <c r="EK249" s="317"/>
      <c r="EU249" s="317"/>
      <c r="FE249" s="317"/>
      <c r="FO249" s="317"/>
      <c r="FY249" s="317"/>
      <c r="GI249" s="317"/>
      <c r="GS249" s="317"/>
      <c r="HC249" s="317"/>
      <c r="HM249" s="317"/>
      <c r="HW249" s="317"/>
    </row>
    <row r="250" s="3" customFormat="true" x14ac:dyDescent="0.25">
      <c r="A250" s="317"/>
      <c r="K250" s="317"/>
      <c r="U250" s="317"/>
      <c r="AE250" s="317"/>
      <c r="AO250" s="317"/>
      <c r="AY250" s="317"/>
      <c r="AZ250" s="317"/>
      <c r="BI250" s="317"/>
      <c r="BS250" s="317"/>
      <c r="CC250" s="317"/>
      <c r="CM250" s="317"/>
      <c r="CW250" s="317"/>
      <c r="DG250" s="317"/>
      <c r="DQ250" s="317"/>
      <c r="EA250" s="317"/>
      <c r="EK250" s="317"/>
      <c r="EU250" s="317"/>
      <c r="FE250" s="317"/>
      <c r="FO250" s="317"/>
      <c r="FY250" s="317"/>
      <c r="GI250" s="317"/>
      <c r="GS250" s="317"/>
      <c r="HC250" s="317"/>
      <c r="HM250" s="317"/>
      <c r="HW250" s="317"/>
    </row>
    <row r="251" s="3" customFormat="true" x14ac:dyDescent="0.25">
      <c r="A251" s="317"/>
      <c r="K251" s="317"/>
      <c r="U251" s="317"/>
      <c r="AE251" s="317"/>
      <c r="AO251" s="317"/>
      <c r="AY251" s="317"/>
      <c r="AZ251" s="317"/>
      <c r="BI251" s="317"/>
      <c r="BS251" s="317"/>
      <c r="CC251" s="317"/>
      <c r="CM251" s="317"/>
      <c r="CW251" s="317"/>
      <c r="DG251" s="317"/>
      <c r="DQ251" s="317"/>
      <c r="EA251" s="317"/>
      <c r="EK251" s="317"/>
      <c r="EU251" s="317"/>
      <c r="FE251" s="317"/>
      <c r="FO251" s="317"/>
      <c r="FY251" s="317"/>
      <c r="GI251" s="317"/>
      <c r="GS251" s="317"/>
      <c r="HC251" s="317"/>
      <c r="HM251" s="317"/>
      <c r="HW251" s="317"/>
    </row>
    <row r="252" s="3" customFormat="true" x14ac:dyDescent="0.25">
      <c r="A252" s="317"/>
      <c r="K252" s="317"/>
      <c r="U252" s="317"/>
      <c r="AE252" s="317"/>
      <c r="AO252" s="317"/>
      <c r="AY252" s="317"/>
      <c r="AZ252" s="317"/>
      <c r="BI252" s="317"/>
      <c r="BS252" s="317"/>
      <c r="CC252" s="317"/>
      <c r="CM252" s="317"/>
      <c r="CW252" s="317"/>
      <c r="DG252" s="317"/>
      <c r="DQ252" s="317"/>
      <c r="EA252" s="317"/>
      <c r="EK252" s="317"/>
      <c r="EU252" s="317"/>
      <c r="FE252" s="317"/>
      <c r="FO252" s="317"/>
      <c r="FY252" s="317"/>
      <c r="GI252" s="317"/>
      <c r="GS252" s="317"/>
      <c r="HC252" s="317"/>
      <c r="HM252" s="317"/>
      <c r="HW252" s="317"/>
    </row>
    <row r="253" s="3" customFormat="true" x14ac:dyDescent="0.25">
      <c r="A253" s="317"/>
      <c r="K253" s="317"/>
      <c r="U253" s="317"/>
      <c r="AE253" s="317"/>
      <c r="AO253" s="317"/>
      <c r="AY253" s="317"/>
      <c r="AZ253" s="317"/>
      <c r="BI253" s="317"/>
      <c r="BS253" s="317"/>
      <c r="CC253" s="317"/>
      <c r="CM253" s="317"/>
      <c r="CW253" s="317"/>
      <c r="DG253" s="317"/>
      <c r="DQ253" s="317"/>
      <c r="EA253" s="317"/>
      <c r="EK253" s="317"/>
      <c r="EU253" s="317"/>
      <c r="FE253" s="317"/>
      <c r="FO253" s="317"/>
      <c r="FY253" s="317"/>
      <c r="GI253" s="317"/>
      <c r="GS253" s="317"/>
      <c r="HC253" s="317"/>
      <c r="HM253" s="317"/>
      <c r="HW253" s="317"/>
    </row>
    <row r="254" s="3" customFormat="true" x14ac:dyDescent="0.25">
      <c r="A254" s="317"/>
      <c r="K254" s="317"/>
      <c r="U254" s="317"/>
      <c r="AE254" s="317"/>
      <c r="AO254" s="317"/>
      <c r="AY254" s="317"/>
      <c r="AZ254" s="317"/>
      <c r="BI254" s="317"/>
      <c r="BS254" s="317"/>
      <c r="CC254" s="317"/>
      <c r="CM254" s="317"/>
      <c r="CW254" s="317"/>
      <c r="DG254" s="317"/>
      <c r="DQ254" s="317"/>
      <c r="EA254" s="317"/>
      <c r="EK254" s="317"/>
      <c r="EU254" s="317"/>
      <c r="FE254" s="317"/>
      <c r="FO254" s="317"/>
      <c r="FY254" s="317"/>
      <c r="GI254" s="317"/>
      <c r="GS254" s="317"/>
      <c r="HC254" s="317"/>
      <c r="HM254" s="317"/>
      <c r="HW254" s="317"/>
    </row>
    <row r="255" s="3" customFormat="true" x14ac:dyDescent="0.25">
      <c r="A255" s="317"/>
      <c r="K255" s="317"/>
      <c r="U255" s="317"/>
      <c r="AE255" s="317"/>
      <c r="AO255" s="317"/>
      <c r="AY255" s="317"/>
      <c r="AZ255" s="317"/>
      <c r="BI255" s="317"/>
      <c r="BS255" s="317"/>
      <c r="CC255" s="317"/>
      <c r="CM255" s="317"/>
      <c r="CW255" s="317"/>
      <c r="DG255" s="317"/>
      <c r="DQ255" s="317"/>
      <c r="EA255" s="317"/>
      <c r="EK255" s="317"/>
      <c r="EU255" s="317"/>
      <c r="FE255" s="317"/>
      <c r="FO255" s="317"/>
      <c r="FY255" s="317"/>
      <c r="GI255" s="317"/>
      <c r="GS255" s="317"/>
      <c r="HC255" s="317"/>
      <c r="HM255" s="317"/>
      <c r="HW255" s="317"/>
    </row>
    <row r="256" s="3" customFormat="true" x14ac:dyDescent="0.25">
      <c r="A256" s="317"/>
      <c r="K256" s="317"/>
      <c r="U256" s="317"/>
      <c r="AE256" s="317"/>
      <c r="AO256" s="317"/>
      <c r="AY256" s="317"/>
      <c r="AZ256" s="317"/>
      <c r="BI256" s="317"/>
      <c r="BS256" s="317"/>
      <c r="CC256" s="317"/>
      <c r="CM256" s="317"/>
      <c r="CW256" s="317"/>
      <c r="DG256" s="317"/>
      <c r="DQ256" s="317"/>
      <c r="EA256" s="317"/>
      <c r="EK256" s="317"/>
      <c r="EU256" s="317"/>
      <c r="FE256" s="317"/>
      <c r="FO256" s="317"/>
      <c r="FY256" s="317"/>
      <c r="GI256" s="317"/>
      <c r="GS256" s="317"/>
      <c r="HC256" s="317"/>
      <c r="HM256" s="317"/>
      <c r="HW256" s="317"/>
    </row>
    <row r="257" s="3" customFormat="true" x14ac:dyDescent="0.25">
      <c r="A257" s="317"/>
      <c r="K257" s="317"/>
      <c r="U257" s="317"/>
      <c r="AE257" s="317"/>
      <c r="AO257" s="317"/>
      <c r="AY257" s="317"/>
      <c r="AZ257" s="317"/>
      <c r="BI257" s="317"/>
      <c r="BS257" s="317"/>
      <c r="CC257" s="317"/>
      <c r="CM257" s="317"/>
      <c r="CW257" s="317"/>
      <c r="DG257" s="317"/>
      <c r="DQ257" s="317"/>
      <c r="EA257" s="317"/>
      <c r="EK257" s="317"/>
      <c r="EU257" s="317"/>
      <c r="FE257" s="317"/>
      <c r="FO257" s="317"/>
      <c r="FY257" s="317"/>
      <c r="GI257" s="317"/>
      <c r="GS257" s="317"/>
      <c r="HC257" s="317"/>
      <c r="HM257" s="317"/>
      <c r="HW257" s="317"/>
    </row>
    <row r="258" s="3" customFormat="true" x14ac:dyDescent="0.25">
      <c r="A258" s="317"/>
      <c r="K258" s="317"/>
      <c r="U258" s="317"/>
      <c r="AE258" s="317"/>
      <c r="AO258" s="317"/>
      <c r="AY258" s="317"/>
      <c r="AZ258" s="317"/>
      <c r="BI258" s="317"/>
      <c r="BS258" s="317"/>
      <c r="CC258" s="317"/>
      <c r="CM258" s="317"/>
      <c r="CW258" s="317"/>
      <c r="DG258" s="317"/>
      <c r="DQ258" s="317"/>
      <c r="EA258" s="317"/>
      <c r="EK258" s="317"/>
      <c r="EU258" s="317"/>
      <c r="FE258" s="317"/>
      <c r="FO258" s="317"/>
      <c r="FY258" s="317"/>
      <c r="GI258" s="317"/>
      <c r="GS258" s="317"/>
      <c r="HC258" s="317"/>
      <c r="HM258" s="317"/>
      <c r="HW258" s="317"/>
    </row>
    <row r="259" s="3" customFormat="true" x14ac:dyDescent="0.25">
      <c r="A259" s="317"/>
      <c r="K259" s="317"/>
      <c r="U259" s="317"/>
      <c r="AE259" s="317"/>
      <c r="AO259" s="317"/>
      <c r="AY259" s="317"/>
      <c r="AZ259" s="317"/>
      <c r="BI259" s="317"/>
      <c r="BS259" s="317"/>
      <c r="CC259" s="317"/>
      <c r="CM259" s="317"/>
      <c r="CW259" s="317"/>
      <c r="DG259" s="317"/>
      <c r="DQ259" s="317"/>
      <c r="EA259" s="317"/>
      <c r="EK259" s="317"/>
      <c r="EU259" s="317"/>
      <c r="FE259" s="317"/>
      <c r="FO259" s="317"/>
      <c r="FY259" s="317"/>
      <c r="GI259" s="317"/>
      <c r="GS259" s="317"/>
      <c r="HC259" s="317"/>
      <c r="HM259" s="317"/>
      <c r="HW259" s="317"/>
    </row>
    <row r="260" s="3" customFormat="true" x14ac:dyDescent="0.25">
      <c r="A260" s="317"/>
      <c r="K260" s="317"/>
      <c r="U260" s="317"/>
      <c r="AE260" s="317"/>
      <c r="AO260" s="317"/>
      <c r="AY260" s="317"/>
      <c r="AZ260" s="317"/>
      <c r="BI260" s="317"/>
      <c r="BS260" s="317"/>
      <c r="CC260" s="317"/>
      <c r="CM260" s="317"/>
      <c r="CW260" s="317"/>
      <c r="DG260" s="317"/>
      <c r="DQ260" s="317"/>
      <c r="EA260" s="317"/>
      <c r="EK260" s="317"/>
      <c r="EU260" s="317"/>
      <c r="FE260" s="317"/>
      <c r="FO260" s="317"/>
      <c r="FY260" s="317"/>
      <c r="GI260" s="317"/>
      <c r="GS260" s="317"/>
      <c r="HC260" s="317"/>
      <c r="HM260" s="317"/>
      <c r="HW260" s="317"/>
    </row>
    <row r="261" s="3" customFormat="true" x14ac:dyDescent="0.25">
      <c r="A261" s="317"/>
      <c r="K261" s="317"/>
      <c r="U261" s="317"/>
      <c r="AE261" s="317"/>
      <c r="AO261" s="317"/>
      <c r="AY261" s="317"/>
      <c r="AZ261" s="317"/>
      <c r="BI261" s="317"/>
      <c r="BS261" s="317"/>
      <c r="CC261" s="317"/>
      <c r="CM261" s="317"/>
      <c r="CW261" s="317"/>
      <c r="DG261" s="317"/>
      <c r="DQ261" s="317"/>
      <c r="EA261" s="317"/>
      <c r="EK261" s="317"/>
      <c r="EU261" s="317"/>
      <c r="FE261" s="317"/>
      <c r="FO261" s="317"/>
      <c r="FY261" s="317"/>
      <c r="GI261" s="317"/>
      <c r="GS261" s="317"/>
      <c r="HC261" s="317"/>
      <c r="HM261" s="317"/>
      <c r="HW261" s="317"/>
    </row>
    <row r="262" s="3" customFormat="true" x14ac:dyDescent="0.25">
      <c r="A262" s="317"/>
      <c r="K262" s="317"/>
      <c r="U262" s="317"/>
      <c r="AE262" s="317"/>
      <c r="AO262" s="317"/>
      <c r="AY262" s="317"/>
      <c r="AZ262" s="317"/>
      <c r="BI262" s="317"/>
      <c r="BS262" s="317"/>
      <c r="CC262" s="317"/>
      <c r="CM262" s="317"/>
      <c r="CW262" s="317"/>
      <c r="DG262" s="317"/>
      <c r="DQ262" s="317"/>
      <c r="EA262" s="317"/>
      <c r="EK262" s="317"/>
      <c r="EU262" s="317"/>
      <c r="FE262" s="317"/>
      <c r="FO262" s="317"/>
      <c r="FY262" s="317"/>
      <c r="GI262" s="317"/>
      <c r="GS262" s="317"/>
      <c r="HC262" s="317"/>
      <c r="HM262" s="317"/>
      <c r="HW262" s="317"/>
    </row>
    <row r="263" s="3" customFormat="true" x14ac:dyDescent="0.25">
      <c r="A263" s="317"/>
      <c r="K263" s="317"/>
      <c r="U263" s="317"/>
      <c r="AE263" s="317"/>
      <c r="AO263" s="317"/>
      <c r="AY263" s="317"/>
      <c r="AZ263" s="317"/>
      <c r="BI263" s="317"/>
      <c r="BS263" s="317"/>
      <c r="CC263" s="317"/>
      <c r="CM263" s="317"/>
      <c r="CW263" s="317"/>
      <c r="DG263" s="317"/>
      <c r="DQ263" s="317"/>
      <c r="EA263" s="317"/>
      <c r="EK263" s="317"/>
      <c r="EU263" s="317"/>
      <c r="FE263" s="317"/>
      <c r="FO263" s="317"/>
      <c r="FY263" s="317"/>
      <c r="GI263" s="317"/>
      <c r="GS263" s="317"/>
      <c r="HC263" s="317"/>
      <c r="HM263" s="317"/>
      <c r="HW263" s="317"/>
    </row>
    <row r="264" s="3" customFormat="true" x14ac:dyDescent="0.25">
      <c r="A264" s="317"/>
      <c r="K264" s="317"/>
      <c r="U264" s="317"/>
      <c r="AE264" s="317"/>
      <c r="AO264" s="317"/>
      <c r="AY264" s="317"/>
      <c r="AZ264" s="317"/>
      <c r="BI264" s="317"/>
      <c r="BS264" s="317"/>
      <c r="CC264" s="317"/>
      <c r="CM264" s="317"/>
      <c r="CW264" s="317"/>
      <c r="DG264" s="317"/>
      <c r="DQ264" s="317"/>
      <c r="EA264" s="317"/>
      <c r="EK264" s="317"/>
      <c r="EU264" s="317"/>
      <c r="FE264" s="317"/>
      <c r="FO264" s="317"/>
      <c r="FY264" s="317"/>
      <c r="GI264" s="317"/>
      <c r="GS264" s="317"/>
      <c r="HC264" s="317"/>
      <c r="HM264" s="317"/>
      <c r="HW264" s="317"/>
    </row>
    <row r="265" s="3" customFormat="true" x14ac:dyDescent="0.25">
      <c r="A265" s="317"/>
      <c r="K265" s="317"/>
      <c r="U265" s="317"/>
      <c r="AE265" s="317"/>
      <c r="AO265" s="317"/>
      <c r="AY265" s="317"/>
      <c r="AZ265" s="317"/>
      <c r="BI265" s="317"/>
      <c r="BS265" s="317"/>
      <c r="CC265" s="317"/>
      <c r="CM265" s="317"/>
      <c r="CW265" s="317"/>
      <c r="DG265" s="317"/>
      <c r="DQ265" s="317"/>
      <c r="EA265" s="317"/>
      <c r="EK265" s="317"/>
      <c r="EU265" s="317"/>
      <c r="FE265" s="317"/>
      <c r="FO265" s="317"/>
      <c r="FY265" s="317"/>
      <c r="GI265" s="317"/>
      <c r="GS265" s="317"/>
      <c r="HC265" s="317"/>
      <c r="HM265" s="317"/>
      <c r="HW265" s="317"/>
    </row>
    <row r="266" s="3" customFormat="true" x14ac:dyDescent="0.25">
      <c r="A266" s="317"/>
      <c r="K266" s="317"/>
      <c r="U266" s="317"/>
      <c r="AE266" s="317"/>
      <c r="AO266" s="317"/>
      <c r="AY266" s="317"/>
      <c r="AZ266" s="317"/>
      <c r="BI266" s="317"/>
      <c r="BS266" s="317"/>
      <c r="CC266" s="317"/>
      <c r="CM266" s="317"/>
      <c r="CW266" s="317"/>
      <c r="DG266" s="317"/>
      <c r="DQ266" s="317"/>
      <c r="EA266" s="317"/>
      <c r="EK266" s="317"/>
      <c r="EU266" s="317"/>
      <c r="FE266" s="317"/>
      <c r="FO266" s="317"/>
      <c r="FY266" s="317"/>
      <c r="GI266" s="317"/>
      <c r="GS266" s="317"/>
      <c r="HC266" s="317"/>
      <c r="HM266" s="317"/>
      <c r="HW266" s="317"/>
    </row>
    <row r="267" s="3" customFormat="true" x14ac:dyDescent="0.25">
      <c r="A267" s="317"/>
      <c r="K267" s="317"/>
      <c r="U267" s="317"/>
      <c r="AE267" s="317"/>
      <c r="AO267" s="317"/>
      <c r="AY267" s="317"/>
      <c r="AZ267" s="317"/>
      <c r="BI267" s="317"/>
      <c r="BS267" s="317"/>
      <c r="CC267" s="317"/>
      <c r="CM267" s="317"/>
      <c r="CW267" s="317"/>
      <c r="DG267" s="317"/>
      <c r="DQ267" s="317"/>
      <c r="EA267" s="317"/>
      <c r="EK267" s="317"/>
      <c r="EU267" s="317"/>
      <c r="FE267" s="317"/>
      <c r="FO267" s="317"/>
      <c r="FY267" s="317"/>
      <c r="GI267" s="317"/>
      <c r="GS267" s="317"/>
      <c r="HC267" s="317"/>
      <c r="HM267" s="317"/>
      <c r="HW267" s="317"/>
    </row>
    <row r="268" s="3" customFormat="true" x14ac:dyDescent="0.25">
      <c r="A268" s="317"/>
      <c r="K268" s="317"/>
      <c r="U268" s="317"/>
      <c r="AE268" s="317"/>
      <c r="AO268" s="317"/>
      <c r="AY268" s="317"/>
      <c r="AZ268" s="317"/>
      <c r="BI268" s="317"/>
      <c r="BS268" s="317"/>
      <c r="CC268" s="317"/>
      <c r="CM268" s="317"/>
      <c r="CW268" s="317"/>
      <c r="DG268" s="317"/>
      <c r="DQ268" s="317"/>
      <c r="EA268" s="317"/>
      <c r="EK268" s="317"/>
      <c r="EU268" s="317"/>
      <c r="FE268" s="317"/>
      <c r="FO268" s="317"/>
      <c r="FY268" s="317"/>
      <c r="GI268" s="317"/>
      <c r="GS268" s="317"/>
      <c r="HC268" s="317"/>
      <c r="HM268" s="317"/>
      <c r="HW268" s="317"/>
    </row>
    <row r="269" s="3" customFormat="true" x14ac:dyDescent="0.25">
      <c r="A269" s="317"/>
      <c r="K269" s="317"/>
      <c r="U269" s="317"/>
      <c r="AE269" s="317"/>
      <c r="AO269" s="317"/>
      <c r="AY269" s="317"/>
      <c r="AZ269" s="317"/>
      <c r="BI269" s="317"/>
      <c r="BS269" s="317"/>
      <c r="CC269" s="317"/>
      <c r="CM269" s="317"/>
      <c r="CW269" s="317"/>
      <c r="DG269" s="317"/>
      <c r="DQ269" s="317"/>
      <c r="EA269" s="317"/>
      <c r="EK269" s="317"/>
      <c r="EU269" s="317"/>
      <c r="FE269" s="317"/>
      <c r="FO269" s="317"/>
      <c r="FY269" s="317"/>
      <c r="GI269" s="317"/>
      <c r="GS269" s="317"/>
      <c r="HC269" s="317"/>
      <c r="HM269" s="317"/>
      <c r="HW269" s="317"/>
    </row>
    <row r="270" s="3" customFormat="true" x14ac:dyDescent="0.25">
      <c r="A270" s="317"/>
      <c r="K270" s="317"/>
      <c r="U270" s="317"/>
      <c r="AE270" s="317"/>
      <c r="AO270" s="317"/>
      <c r="AY270" s="317"/>
      <c r="AZ270" s="317"/>
      <c r="BI270" s="317"/>
      <c r="BS270" s="317"/>
      <c r="CC270" s="317"/>
      <c r="CM270" s="317"/>
      <c r="CW270" s="317"/>
      <c r="DG270" s="317"/>
      <c r="DQ270" s="317"/>
      <c r="EA270" s="317"/>
      <c r="EK270" s="317"/>
      <c r="EU270" s="317"/>
      <c r="FE270" s="317"/>
      <c r="FO270" s="317"/>
      <c r="FY270" s="317"/>
      <c r="GI270" s="317"/>
      <c r="GS270" s="317"/>
      <c r="HC270" s="317"/>
      <c r="HM270" s="317"/>
      <c r="HW270" s="317"/>
    </row>
    <row r="271" s="3" customFormat="true" x14ac:dyDescent="0.25">
      <c r="A271" s="317"/>
      <c r="K271" s="317"/>
      <c r="U271" s="317"/>
      <c r="AE271" s="317"/>
      <c r="AO271" s="317"/>
      <c r="AY271" s="317"/>
      <c r="AZ271" s="317"/>
      <c r="BI271" s="317"/>
      <c r="BS271" s="317"/>
      <c r="CC271" s="317"/>
      <c r="CM271" s="317"/>
      <c r="CW271" s="317"/>
      <c r="DG271" s="317"/>
      <c r="DQ271" s="317"/>
      <c r="EA271" s="317"/>
      <c r="EK271" s="317"/>
      <c r="EU271" s="317"/>
      <c r="FE271" s="317"/>
      <c r="FO271" s="317"/>
      <c r="FY271" s="317"/>
      <c r="GI271" s="317"/>
      <c r="GS271" s="317"/>
      <c r="HC271" s="317"/>
      <c r="HM271" s="317"/>
      <c r="HW271" s="317"/>
    </row>
    <row r="272" s="3" customFormat="true" x14ac:dyDescent="0.25">
      <c r="A272" s="317"/>
      <c r="K272" s="317"/>
      <c r="U272" s="317"/>
      <c r="AE272" s="317"/>
      <c r="AO272" s="317"/>
      <c r="AY272" s="317"/>
      <c r="AZ272" s="317"/>
      <c r="BI272" s="317"/>
      <c r="BS272" s="317"/>
      <c r="CC272" s="317"/>
      <c r="CM272" s="317"/>
      <c r="CW272" s="317"/>
      <c r="DG272" s="317"/>
      <c r="DQ272" s="317"/>
      <c r="EA272" s="317"/>
      <c r="EK272" s="317"/>
      <c r="EU272" s="317"/>
      <c r="FE272" s="317"/>
      <c r="FO272" s="317"/>
      <c r="FY272" s="317"/>
      <c r="GI272" s="317"/>
      <c r="GS272" s="317"/>
      <c r="HC272" s="317"/>
      <c r="HM272" s="317"/>
      <c r="HW272" s="317"/>
    </row>
    <row r="273" s="3" customFormat="true" x14ac:dyDescent="0.25">
      <c r="A273" s="317"/>
      <c r="K273" s="317"/>
      <c r="U273" s="317"/>
      <c r="AE273" s="317"/>
      <c r="AO273" s="317"/>
      <c r="AY273" s="317"/>
      <c r="AZ273" s="317"/>
      <c r="BI273" s="317"/>
      <c r="BS273" s="317"/>
      <c r="CC273" s="317"/>
      <c r="CM273" s="317"/>
      <c r="CW273" s="317"/>
      <c r="DG273" s="317"/>
      <c r="DQ273" s="317"/>
      <c r="EA273" s="317"/>
      <c r="EK273" s="317"/>
      <c r="EU273" s="317"/>
      <c r="FE273" s="317"/>
      <c r="FO273" s="317"/>
      <c r="FY273" s="317"/>
      <c r="GI273" s="317"/>
      <c r="GS273" s="317"/>
      <c r="HC273" s="317"/>
      <c r="HM273" s="317"/>
      <c r="HW273" s="317"/>
    </row>
    <row r="274" s="3" customFormat="true" x14ac:dyDescent="0.25">
      <c r="A274" s="317"/>
      <c r="K274" s="317"/>
      <c r="U274" s="317"/>
      <c r="AE274" s="317"/>
      <c r="AO274" s="317"/>
      <c r="AY274" s="317"/>
      <c r="AZ274" s="317"/>
      <c r="BI274" s="317"/>
      <c r="BS274" s="317"/>
      <c r="CC274" s="317"/>
      <c r="CM274" s="317"/>
      <c r="CW274" s="317"/>
      <c r="DG274" s="317"/>
      <c r="DQ274" s="317"/>
      <c r="EA274" s="317"/>
      <c r="EK274" s="317"/>
      <c r="EU274" s="317"/>
      <c r="FE274" s="317"/>
      <c r="FO274" s="317"/>
      <c r="FY274" s="317"/>
      <c r="GI274" s="317"/>
      <c r="GS274" s="317"/>
      <c r="HC274" s="317"/>
      <c r="HM274" s="317"/>
      <c r="HW274" s="317"/>
    </row>
    <row r="275" s="3" customFormat="true" x14ac:dyDescent="0.25">
      <c r="A275" s="317"/>
      <c r="K275" s="317"/>
      <c r="U275" s="317"/>
      <c r="AE275" s="317"/>
      <c r="AO275" s="317"/>
      <c r="AY275" s="317"/>
      <c r="AZ275" s="317"/>
      <c r="BI275" s="317"/>
      <c r="BS275" s="317"/>
      <c r="CC275" s="317"/>
      <c r="CM275" s="317"/>
      <c r="CW275" s="317"/>
      <c r="DG275" s="317"/>
      <c r="DQ275" s="317"/>
      <c r="EA275" s="317"/>
      <c r="EK275" s="317"/>
      <c r="EU275" s="317"/>
      <c r="FE275" s="317"/>
      <c r="FO275" s="317"/>
      <c r="FY275" s="317"/>
      <c r="GI275" s="317"/>
      <c r="GS275" s="317"/>
      <c r="HC275" s="317"/>
      <c r="HM275" s="317"/>
      <c r="HW275" s="317"/>
    </row>
    <row r="276" s="3" customFormat="true" x14ac:dyDescent="0.25">
      <c r="A276" s="317"/>
      <c r="K276" s="317"/>
      <c r="U276" s="317"/>
      <c r="AE276" s="317"/>
      <c r="AO276" s="317"/>
      <c r="AY276" s="317"/>
      <c r="AZ276" s="317"/>
      <c r="BI276" s="317"/>
      <c r="BS276" s="317"/>
      <c r="CC276" s="317"/>
      <c r="CM276" s="317"/>
      <c r="CW276" s="317"/>
      <c r="DG276" s="317"/>
      <c r="DQ276" s="317"/>
      <c r="EA276" s="317"/>
      <c r="EK276" s="317"/>
      <c r="EU276" s="317"/>
      <c r="FE276" s="317"/>
      <c r="FO276" s="317"/>
      <c r="FY276" s="317"/>
      <c r="GI276" s="317"/>
      <c r="GS276" s="317"/>
      <c r="HC276" s="317"/>
      <c r="HM276" s="317"/>
      <c r="HW276" s="317"/>
    </row>
    <row r="277" s="3" customFormat="true" x14ac:dyDescent="0.25">
      <c r="A277" s="317"/>
      <c r="K277" s="317"/>
      <c r="U277" s="317"/>
      <c r="AE277" s="317"/>
      <c r="AO277" s="317"/>
      <c r="AY277" s="317"/>
      <c r="AZ277" s="317"/>
      <c r="BI277" s="317"/>
      <c r="BS277" s="317"/>
      <c r="CC277" s="317"/>
      <c r="CM277" s="317"/>
      <c r="CW277" s="317"/>
      <c r="DG277" s="317"/>
      <c r="DQ277" s="317"/>
      <c r="EA277" s="317"/>
      <c r="EK277" s="317"/>
      <c r="EU277" s="317"/>
      <c r="FE277" s="317"/>
      <c r="FO277" s="317"/>
      <c r="FY277" s="317"/>
      <c r="GI277" s="317"/>
      <c r="GS277" s="317"/>
      <c r="HC277" s="317"/>
      <c r="HM277" s="317"/>
      <c r="HW277" s="317"/>
    </row>
    <row r="278" s="3" customFormat="true" x14ac:dyDescent="0.25">
      <c r="A278" s="317"/>
      <c r="K278" s="317"/>
      <c r="U278" s="317"/>
      <c r="AE278" s="317"/>
      <c r="AO278" s="317"/>
      <c r="AY278" s="317"/>
      <c r="AZ278" s="317"/>
      <c r="BI278" s="317"/>
      <c r="BS278" s="317"/>
      <c r="CC278" s="317"/>
      <c r="CM278" s="317"/>
      <c r="CW278" s="317"/>
      <c r="DG278" s="317"/>
      <c r="DQ278" s="317"/>
      <c r="EA278" s="317"/>
      <c r="EK278" s="317"/>
      <c r="EU278" s="317"/>
      <c r="FE278" s="317"/>
      <c r="FO278" s="317"/>
      <c r="FY278" s="317"/>
      <c r="GI278" s="317"/>
      <c r="GS278" s="317"/>
      <c r="HC278" s="317"/>
      <c r="HM278" s="317"/>
      <c r="HW278" s="317"/>
    </row>
    <row r="279" s="3" customFormat="true" x14ac:dyDescent="0.25">
      <c r="A279" s="317"/>
      <c r="K279" s="317"/>
      <c r="U279" s="317"/>
      <c r="AE279" s="317"/>
      <c r="AO279" s="317"/>
      <c r="AY279" s="317"/>
      <c r="AZ279" s="317"/>
      <c r="BI279" s="317"/>
      <c r="BS279" s="317"/>
      <c r="CC279" s="317"/>
      <c r="CM279" s="317"/>
      <c r="CW279" s="317"/>
      <c r="DG279" s="317"/>
      <c r="DQ279" s="317"/>
      <c r="EA279" s="317"/>
      <c r="EK279" s="317"/>
      <c r="EU279" s="317"/>
      <c r="FE279" s="317"/>
      <c r="FO279" s="317"/>
      <c r="FY279" s="317"/>
      <c r="GI279" s="317"/>
      <c r="GS279" s="317"/>
      <c r="HC279" s="317"/>
      <c r="HM279" s="317"/>
      <c r="HW279" s="317"/>
    </row>
    <row r="280" s="3" customFormat="true" x14ac:dyDescent="0.25">
      <c r="A280" s="317"/>
      <c r="K280" s="317"/>
      <c r="U280" s="317"/>
      <c r="AE280" s="317"/>
      <c r="AO280" s="317"/>
      <c r="AY280" s="317"/>
      <c r="AZ280" s="317"/>
      <c r="BI280" s="317"/>
      <c r="BS280" s="317"/>
      <c r="CC280" s="317"/>
      <c r="CM280" s="317"/>
      <c r="CW280" s="317"/>
      <c r="DG280" s="317"/>
      <c r="DQ280" s="317"/>
      <c r="EA280" s="317"/>
      <c r="EK280" s="317"/>
      <c r="EU280" s="317"/>
      <c r="FE280" s="317"/>
      <c r="FO280" s="317"/>
      <c r="FY280" s="317"/>
      <c r="GI280" s="317"/>
      <c r="GS280" s="317"/>
      <c r="HC280" s="317"/>
      <c r="HM280" s="317"/>
      <c r="HW280" s="317"/>
    </row>
    <row r="281" s="3" customFormat="true" x14ac:dyDescent="0.25">
      <c r="A281" s="317"/>
      <c r="K281" s="317"/>
      <c r="U281" s="317"/>
      <c r="AE281" s="317"/>
      <c r="AO281" s="317"/>
      <c r="AY281" s="317"/>
      <c r="AZ281" s="317"/>
      <c r="BI281" s="317"/>
      <c r="BS281" s="317"/>
      <c r="CC281" s="317"/>
      <c r="CM281" s="317"/>
      <c r="CW281" s="317"/>
      <c r="DG281" s="317"/>
      <c r="DQ281" s="317"/>
      <c r="EA281" s="317"/>
      <c r="EK281" s="317"/>
      <c r="EU281" s="317"/>
      <c r="FE281" s="317"/>
      <c r="FO281" s="317"/>
      <c r="FY281" s="317"/>
      <c r="GI281" s="317"/>
      <c r="GS281" s="317"/>
      <c r="HC281" s="317"/>
      <c r="HM281" s="317"/>
      <c r="HW281" s="317"/>
    </row>
    <row r="282" s="3" customFormat="true" x14ac:dyDescent="0.25">
      <c r="A282" s="317"/>
      <c r="K282" s="317"/>
      <c r="U282" s="317"/>
      <c r="AE282" s="317"/>
      <c r="AO282" s="317"/>
      <c r="AY282" s="317"/>
      <c r="AZ282" s="317"/>
      <c r="BI282" s="317"/>
      <c r="BS282" s="317"/>
      <c r="CC282" s="317"/>
      <c r="CM282" s="317"/>
      <c r="CW282" s="317"/>
      <c r="DG282" s="317"/>
      <c r="DQ282" s="317"/>
      <c r="EA282" s="317"/>
      <c r="EK282" s="317"/>
      <c r="EU282" s="317"/>
      <c r="FE282" s="317"/>
      <c r="FO282" s="317"/>
      <c r="FY282" s="317"/>
      <c r="GI282" s="317"/>
      <c r="GS282" s="317"/>
      <c r="HC282" s="317"/>
      <c r="HM282" s="317"/>
      <c r="HW282" s="317"/>
    </row>
    <row r="283" s="3" customFormat="true" x14ac:dyDescent="0.25">
      <c r="A283" s="317"/>
      <c r="K283" s="317"/>
      <c r="U283" s="317"/>
      <c r="AE283" s="317"/>
      <c r="AO283" s="317"/>
      <c r="AY283" s="317"/>
      <c r="AZ283" s="317"/>
      <c r="BI283" s="317"/>
      <c r="BS283" s="317"/>
      <c r="CC283" s="317"/>
      <c r="CM283" s="317"/>
      <c r="CW283" s="317"/>
      <c r="DG283" s="317"/>
      <c r="DQ283" s="317"/>
      <c r="EA283" s="317"/>
      <c r="EK283" s="317"/>
      <c r="EU283" s="317"/>
      <c r="FE283" s="317"/>
      <c r="FO283" s="317"/>
      <c r="FY283" s="317"/>
      <c r="GI283" s="317"/>
      <c r="GS283" s="317"/>
      <c r="HC283" s="317"/>
      <c r="HM283" s="317"/>
      <c r="HW283" s="317"/>
    </row>
    <row r="284" s="3" customFormat="true" x14ac:dyDescent="0.25">
      <c r="A284" s="317"/>
      <c r="K284" s="317"/>
      <c r="U284" s="317"/>
      <c r="AE284" s="317"/>
      <c r="AO284" s="317"/>
      <c r="AY284" s="317"/>
      <c r="AZ284" s="317"/>
      <c r="BI284" s="317"/>
      <c r="BS284" s="317"/>
      <c r="CC284" s="317"/>
      <c r="CM284" s="317"/>
      <c r="CW284" s="317"/>
      <c r="DG284" s="317"/>
      <c r="DQ284" s="317"/>
      <c r="EA284" s="317"/>
      <c r="EK284" s="317"/>
      <c r="EU284" s="317"/>
      <c r="FE284" s="317"/>
      <c r="FO284" s="317"/>
      <c r="FY284" s="317"/>
      <c r="GI284" s="317"/>
      <c r="GS284" s="317"/>
      <c r="HC284" s="317"/>
      <c r="HM284" s="317"/>
      <c r="HW284" s="317"/>
    </row>
    <row r="285" s="3" customFormat="true" x14ac:dyDescent="0.25">
      <c r="A285" s="317"/>
      <c r="K285" s="317"/>
      <c r="U285" s="317"/>
      <c r="AE285" s="317"/>
      <c r="AO285" s="317"/>
      <c r="AY285" s="317"/>
      <c r="AZ285" s="317"/>
      <c r="BI285" s="317"/>
      <c r="BS285" s="317"/>
      <c r="CC285" s="317"/>
      <c r="CM285" s="317"/>
      <c r="CW285" s="317"/>
      <c r="DG285" s="317"/>
      <c r="DQ285" s="317"/>
      <c r="EA285" s="317"/>
      <c r="EK285" s="317"/>
      <c r="EU285" s="317"/>
      <c r="FE285" s="317"/>
      <c r="FO285" s="317"/>
      <c r="FY285" s="317"/>
      <c r="GI285" s="317"/>
      <c r="GS285" s="317"/>
      <c r="HC285" s="317"/>
      <c r="HM285" s="317"/>
      <c r="HW285" s="317"/>
    </row>
    <row r="286" s="3" customFormat="true" x14ac:dyDescent="0.25">
      <c r="A286" s="317"/>
      <c r="K286" s="317"/>
      <c r="U286" s="317"/>
      <c r="AE286" s="317"/>
      <c r="AO286" s="317"/>
      <c r="AY286" s="317"/>
      <c r="AZ286" s="317"/>
      <c r="BI286" s="317"/>
      <c r="BS286" s="317"/>
      <c r="CC286" s="317"/>
      <c r="CM286" s="317"/>
      <c r="CW286" s="317"/>
      <c r="DG286" s="317"/>
      <c r="DQ286" s="317"/>
      <c r="EA286" s="317"/>
      <c r="EK286" s="317"/>
      <c r="EU286" s="317"/>
      <c r="FE286" s="317"/>
      <c r="FO286" s="317"/>
      <c r="FY286" s="317"/>
      <c r="GI286" s="317"/>
      <c r="GS286" s="317"/>
      <c r="HC286" s="317"/>
      <c r="HM286" s="317"/>
      <c r="HW286" s="317"/>
    </row>
    <row r="287" s="3" customFormat="true" x14ac:dyDescent="0.25">
      <c r="A287" s="317"/>
      <c r="K287" s="317"/>
      <c r="U287" s="317"/>
      <c r="AE287" s="317"/>
      <c r="AO287" s="317"/>
      <c r="AY287" s="317"/>
      <c r="AZ287" s="317"/>
      <c r="BI287" s="317"/>
      <c r="BS287" s="317"/>
      <c r="CC287" s="317"/>
      <c r="CM287" s="317"/>
      <c r="CW287" s="317"/>
      <c r="DG287" s="317"/>
      <c r="DQ287" s="317"/>
      <c r="EA287" s="317"/>
      <c r="EK287" s="317"/>
      <c r="EU287" s="317"/>
      <c r="FE287" s="317"/>
      <c r="FO287" s="317"/>
      <c r="FY287" s="317"/>
      <c r="GI287" s="317"/>
      <c r="GS287" s="317"/>
      <c r="HC287" s="317"/>
      <c r="HM287" s="317"/>
      <c r="HW287" s="317"/>
    </row>
    <row r="288" s="3" customFormat="true" x14ac:dyDescent="0.25">
      <c r="A288" s="317"/>
      <c r="K288" s="317"/>
      <c r="U288" s="317"/>
      <c r="AE288" s="317"/>
      <c r="AO288" s="317"/>
      <c r="AY288" s="317"/>
      <c r="AZ288" s="317"/>
      <c r="BI288" s="317"/>
      <c r="BS288" s="317"/>
      <c r="CC288" s="317"/>
      <c r="CM288" s="317"/>
      <c r="CW288" s="317"/>
      <c r="DG288" s="317"/>
      <c r="DQ288" s="317"/>
      <c r="EA288" s="317"/>
      <c r="EK288" s="317"/>
      <c r="EU288" s="317"/>
      <c r="FE288" s="317"/>
      <c r="FO288" s="317"/>
      <c r="FY288" s="317"/>
      <c r="GI288" s="317"/>
      <c r="GS288" s="317"/>
      <c r="HC288" s="317"/>
      <c r="HM288" s="317"/>
      <c r="HW288" s="317"/>
    </row>
    <row r="289" s="3" customFormat="true" x14ac:dyDescent="0.25">
      <c r="A289" s="317"/>
      <c r="K289" s="317"/>
      <c r="U289" s="317"/>
      <c r="AE289" s="317"/>
      <c r="AO289" s="317"/>
      <c r="AY289" s="317"/>
      <c r="AZ289" s="317"/>
      <c r="BI289" s="317"/>
      <c r="BS289" s="317"/>
      <c r="CC289" s="317"/>
      <c r="CM289" s="317"/>
      <c r="CW289" s="317"/>
      <c r="DG289" s="317"/>
      <c r="DQ289" s="317"/>
      <c r="EA289" s="317"/>
      <c r="EK289" s="317"/>
      <c r="EU289" s="317"/>
      <c r="FE289" s="317"/>
      <c r="FO289" s="317"/>
      <c r="FY289" s="317"/>
      <c r="GI289" s="317"/>
      <c r="GS289" s="317"/>
      <c r="HC289" s="317"/>
      <c r="HM289" s="317"/>
      <c r="HW289" s="317"/>
    </row>
    <row r="290" s="3" customFormat="true" x14ac:dyDescent="0.25">
      <c r="A290" s="317"/>
      <c r="K290" s="317"/>
      <c r="U290" s="317"/>
      <c r="AE290" s="317"/>
      <c r="AO290" s="317"/>
      <c r="AY290" s="317"/>
      <c r="AZ290" s="317"/>
      <c r="BI290" s="317"/>
      <c r="BS290" s="317"/>
      <c r="CC290" s="317"/>
      <c r="CM290" s="317"/>
      <c r="CW290" s="317"/>
      <c r="DG290" s="317"/>
      <c r="DQ290" s="317"/>
      <c r="EA290" s="317"/>
      <c r="EK290" s="317"/>
      <c r="EU290" s="317"/>
      <c r="FE290" s="317"/>
      <c r="FO290" s="317"/>
      <c r="FY290" s="317"/>
      <c r="GI290" s="317"/>
      <c r="GS290" s="317"/>
      <c r="HC290" s="317"/>
      <c r="HM290" s="317"/>
      <c r="HW290" s="317"/>
    </row>
    <row r="291" s="3" customFormat="true" x14ac:dyDescent="0.25">
      <c r="A291" s="317"/>
      <c r="K291" s="317"/>
      <c r="U291" s="317"/>
      <c r="AE291" s="317"/>
      <c r="AO291" s="317"/>
      <c r="AY291" s="317"/>
      <c r="AZ291" s="317"/>
      <c r="BI291" s="317"/>
      <c r="BS291" s="317"/>
      <c r="CC291" s="317"/>
      <c r="CM291" s="317"/>
      <c r="CW291" s="317"/>
      <c r="DG291" s="317"/>
      <c r="DQ291" s="317"/>
      <c r="EA291" s="317"/>
      <c r="EK291" s="317"/>
      <c r="EU291" s="317"/>
      <c r="FE291" s="317"/>
      <c r="FO291" s="317"/>
      <c r="FY291" s="317"/>
      <c r="GI291" s="317"/>
      <c r="GS291" s="317"/>
      <c r="HC291" s="317"/>
      <c r="HM291" s="317"/>
      <c r="HW291" s="317"/>
    </row>
    <row r="292" s="3" customFormat="true" x14ac:dyDescent="0.25">
      <c r="A292" s="317"/>
      <c r="K292" s="317"/>
      <c r="U292" s="317"/>
      <c r="AE292" s="317"/>
      <c r="AO292" s="317"/>
      <c r="AY292" s="317"/>
      <c r="AZ292" s="317"/>
      <c r="BI292" s="317"/>
      <c r="BS292" s="317"/>
      <c r="CC292" s="317"/>
      <c r="CM292" s="317"/>
      <c r="CW292" s="317"/>
      <c r="DG292" s="317"/>
      <c r="DQ292" s="317"/>
      <c r="EA292" s="317"/>
      <c r="EK292" s="317"/>
      <c r="EU292" s="317"/>
      <c r="FE292" s="317"/>
      <c r="FO292" s="317"/>
      <c r="FY292" s="317"/>
      <c r="GI292" s="317"/>
      <c r="GS292" s="317"/>
      <c r="HC292" s="317"/>
      <c r="HM292" s="317"/>
      <c r="HW292" s="317"/>
    </row>
    <row r="293" s="3" customFormat="true" x14ac:dyDescent="0.25">
      <c r="A293" s="317"/>
      <c r="K293" s="317"/>
      <c r="U293" s="317"/>
      <c r="AE293" s="317"/>
      <c r="AO293" s="317"/>
      <c r="AY293" s="317"/>
      <c r="AZ293" s="317"/>
      <c r="BI293" s="317"/>
      <c r="BS293" s="317"/>
      <c r="CC293" s="317"/>
      <c r="CM293" s="317"/>
      <c r="CW293" s="317"/>
      <c r="DG293" s="317"/>
      <c r="DQ293" s="317"/>
      <c r="EA293" s="317"/>
      <c r="EK293" s="317"/>
      <c r="EU293" s="317"/>
      <c r="FE293" s="317"/>
      <c r="FO293" s="317"/>
      <c r="FY293" s="317"/>
      <c r="GI293" s="317"/>
      <c r="GS293" s="317"/>
      <c r="HC293" s="317"/>
      <c r="HM293" s="317"/>
      <c r="HW293" s="317"/>
    </row>
    <row r="294" s="3" customFormat="true" x14ac:dyDescent="0.25">
      <c r="A294" s="317"/>
      <c r="K294" s="317"/>
      <c r="U294" s="317"/>
      <c r="AE294" s="317"/>
      <c r="AO294" s="317"/>
      <c r="AY294" s="317"/>
      <c r="AZ294" s="317"/>
      <c r="BI294" s="317"/>
      <c r="BS294" s="317"/>
      <c r="CC294" s="317"/>
      <c r="CM294" s="317"/>
      <c r="CW294" s="317"/>
      <c r="DG294" s="317"/>
      <c r="DQ294" s="317"/>
      <c r="EA294" s="317"/>
      <c r="EK294" s="317"/>
      <c r="EU294" s="317"/>
      <c r="FE294" s="317"/>
      <c r="FO294" s="317"/>
      <c r="FY294" s="317"/>
      <c r="GI294" s="317"/>
      <c r="GS294" s="317"/>
      <c r="HC294" s="317"/>
      <c r="HM294" s="317"/>
      <c r="HW294" s="317"/>
    </row>
    <row r="295" s="3" customFormat="true" x14ac:dyDescent="0.25">
      <c r="A295" s="317"/>
      <c r="K295" s="317"/>
      <c r="U295" s="317"/>
      <c r="AE295" s="317"/>
      <c r="AO295" s="317"/>
      <c r="AY295" s="317"/>
      <c r="AZ295" s="317"/>
      <c r="BI295" s="317"/>
      <c r="BS295" s="317"/>
      <c r="CC295" s="317"/>
      <c r="CM295" s="317"/>
      <c r="CW295" s="317"/>
      <c r="DG295" s="317"/>
      <c r="DQ295" s="317"/>
      <c r="EA295" s="317"/>
      <c r="EK295" s="317"/>
      <c r="EU295" s="317"/>
      <c r="FE295" s="317"/>
      <c r="FO295" s="317"/>
      <c r="FY295" s="317"/>
      <c r="GI295" s="317"/>
      <c r="GS295" s="317"/>
      <c r="HC295" s="317"/>
      <c r="HM295" s="317"/>
      <c r="HW295" s="317"/>
    </row>
    <row r="296" s="3" customFormat="true" x14ac:dyDescent="0.25">
      <c r="A296" s="317"/>
      <c r="K296" s="317"/>
      <c r="U296" s="317"/>
      <c r="AE296" s="317"/>
      <c r="AO296" s="317"/>
      <c r="AY296" s="317"/>
      <c r="AZ296" s="317"/>
      <c r="BI296" s="317"/>
      <c r="BS296" s="317"/>
      <c r="CC296" s="317"/>
      <c r="CM296" s="317"/>
      <c r="CW296" s="317"/>
      <c r="DG296" s="317"/>
      <c r="DQ296" s="317"/>
      <c r="EA296" s="317"/>
      <c r="EK296" s="317"/>
      <c r="EU296" s="317"/>
      <c r="FE296" s="317"/>
      <c r="FO296" s="317"/>
      <c r="FY296" s="317"/>
      <c r="GI296" s="317"/>
      <c r="GS296" s="317"/>
      <c r="HC296" s="317"/>
      <c r="HM296" s="317"/>
      <c r="HW296" s="317"/>
    </row>
    <row r="297" s="3" customFormat="true" x14ac:dyDescent="0.25">
      <c r="A297" s="317"/>
      <c r="K297" s="317"/>
      <c r="U297" s="317"/>
      <c r="AE297" s="317"/>
      <c r="AO297" s="317"/>
      <c r="AY297" s="317"/>
      <c r="AZ297" s="317"/>
      <c r="BI297" s="317"/>
      <c r="BS297" s="317"/>
      <c r="CC297" s="317"/>
      <c r="CM297" s="317"/>
      <c r="CW297" s="317"/>
      <c r="DG297" s="317"/>
      <c r="DQ297" s="317"/>
      <c r="EA297" s="317"/>
      <c r="EK297" s="317"/>
      <c r="EU297" s="317"/>
      <c r="FE297" s="317"/>
      <c r="FO297" s="317"/>
      <c r="FY297" s="317"/>
      <c r="GI297" s="317"/>
      <c r="GS297" s="317"/>
      <c r="HC297" s="317"/>
      <c r="HM297" s="317"/>
      <c r="HW297" s="317"/>
    </row>
    <row r="298" s="3" customFormat="true" x14ac:dyDescent="0.25">
      <c r="A298" s="317"/>
      <c r="K298" s="317"/>
      <c r="U298" s="317"/>
      <c r="AE298" s="317"/>
      <c r="AO298" s="317"/>
      <c r="AY298" s="317"/>
      <c r="AZ298" s="317"/>
      <c r="BI298" s="317"/>
      <c r="BS298" s="317"/>
      <c r="CC298" s="317"/>
      <c r="CM298" s="317"/>
      <c r="CW298" s="317"/>
      <c r="DG298" s="317"/>
      <c r="DQ298" s="317"/>
      <c r="EA298" s="317"/>
      <c r="EK298" s="317"/>
      <c r="EU298" s="317"/>
      <c r="FE298" s="317"/>
      <c r="FO298" s="317"/>
      <c r="FY298" s="317"/>
      <c r="GI298" s="317"/>
      <c r="GS298" s="317"/>
      <c r="HC298" s="317"/>
      <c r="HM298" s="317"/>
      <c r="HW298" s="317"/>
    </row>
    <row r="299" s="3" customFormat="true" x14ac:dyDescent="0.25">
      <c r="A299" s="317"/>
      <c r="K299" s="317"/>
      <c r="U299" s="317"/>
      <c r="AE299" s="317"/>
      <c r="AO299" s="317"/>
      <c r="AY299" s="317"/>
      <c r="AZ299" s="317"/>
      <c r="BI299" s="317"/>
      <c r="BS299" s="317"/>
      <c r="CC299" s="317"/>
      <c r="CM299" s="317"/>
      <c r="CW299" s="317"/>
      <c r="DG299" s="317"/>
      <c r="DQ299" s="317"/>
      <c r="EA299" s="317"/>
      <c r="EK299" s="317"/>
      <c r="EU299" s="317"/>
      <c r="FE299" s="317"/>
      <c r="FO299" s="317"/>
      <c r="FY299" s="317"/>
      <c r="GI299" s="317"/>
      <c r="GS299" s="317"/>
      <c r="HC299" s="317"/>
      <c r="HM299" s="317"/>
      <c r="HW299" s="317"/>
    </row>
    <row r="300" s="3" customFormat="true" x14ac:dyDescent="0.25">
      <c r="A300" s="317"/>
      <c r="K300" s="317"/>
      <c r="U300" s="317"/>
      <c r="AE300" s="317"/>
      <c r="AO300" s="317"/>
      <c r="AY300" s="317"/>
      <c r="AZ300" s="317"/>
      <c r="BI300" s="317"/>
      <c r="BS300" s="317"/>
      <c r="CC300" s="317"/>
      <c r="CM300" s="317"/>
      <c r="CW300" s="317"/>
      <c r="DG300" s="317"/>
      <c r="DQ300" s="317"/>
      <c r="EA300" s="317"/>
      <c r="EK300" s="317"/>
      <c r="EU300" s="317"/>
      <c r="FE300" s="317"/>
      <c r="FO300" s="317"/>
      <c r="FY300" s="317"/>
      <c r="GI300" s="317"/>
      <c r="GS300" s="317"/>
      <c r="HC300" s="317"/>
      <c r="HM300" s="317"/>
      <c r="HW300" s="317"/>
    </row>
    <row r="301" s="3" customFormat="true" x14ac:dyDescent="0.25">
      <c r="A301" s="317"/>
      <c r="K301" s="317"/>
      <c r="U301" s="317"/>
      <c r="AE301" s="317"/>
      <c r="AO301" s="317"/>
      <c r="AY301" s="317"/>
      <c r="AZ301" s="317"/>
      <c r="BI301" s="317"/>
      <c r="BS301" s="317"/>
      <c r="CC301" s="317"/>
      <c r="CM301" s="317"/>
      <c r="CW301" s="317"/>
      <c r="DG301" s="317"/>
      <c r="DQ301" s="317"/>
      <c r="EA301" s="317"/>
      <c r="EK301" s="317"/>
      <c r="EU301" s="317"/>
      <c r="FE301" s="317"/>
      <c r="FO301" s="317"/>
      <c r="FY301" s="317"/>
      <c r="GI301" s="317"/>
      <c r="GS301" s="317"/>
      <c r="HC301" s="317"/>
      <c r="HM301" s="317"/>
      <c r="HW301" s="317"/>
    </row>
    <row r="302" s="3" customFormat="true" x14ac:dyDescent="0.25">
      <c r="A302" s="317"/>
      <c r="K302" s="317"/>
      <c r="U302" s="317"/>
      <c r="AE302" s="317"/>
      <c r="AO302" s="317"/>
      <c r="AY302" s="317"/>
      <c r="AZ302" s="317"/>
      <c r="BI302" s="317"/>
      <c r="BS302" s="317"/>
      <c r="CC302" s="317"/>
      <c r="CM302" s="317"/>
      <c r="CW302" s="317"/>
      <c r="DG302" s="317"/>
      <c r="DQ302" s="317"/>
      <c r="EA302" s="317"/>
      <c r="EK302" s="317"/>
      <c r="EU302" s="317"/>
      <c r="FE302" s="317"/>
      <c r="FO302" s="317"/>
      <c r="FY302" s="317"/>
      <c r="GI302" s="317"/>
      <c r="GS302" s="317"/>
      <c r="HC302" s="317"/>
      <c r="HM302" s="317"/>
      <c r="HW302" s="317"/>
    </row>
    <row r="303" s="3" customFormat="true" x14ac:dyDescent="0.25">
      <c r="A303" s="317"/>
      <c r="K303" s="317"/>
      <c r="U303" s="317"/>
      <c r="AE303" s="317"/>
      <c r="AO303" s="317"/>
      <c r="AY303" s="317"/>
      <c r="AZ303" s="317"/>
      <c r="BI303" s="317"/>
      <c r="BS303" s="317"/>
      <c r="CC303" s="317"/>
      <c r="CM303" s="317"/>
      <c r="CW303" s="317"/>
      <c r="DG303" s="317"/>
      <c r="DQ303" s="317"/>
      <c r="EA303" s="317"/>
      <c r="EK303" s="317"/>
      <c r="EU303" s="317"/>
      <c r="FE303" s="317"/>
      <c r="FO303" s="317"/>
      <c r="FY303" s="317"/>
      <c r="GI303" s="317"/>
      <c r="GS303" s="317"/>
      <c r="HC303" s="317"/>
      <c r="HM303" s="317"/>
      <c r="HW303" s="317"/>
    </row>
    <row r="304" s="3" customFormat="true" x14ac:dyDescent="0.25">
      <c r="A304" s="317"/>
      <c r="K304" s="317"/>
      <c r="U304" s="317"/>
      <c r="AE304" s="317"/>
      <c r="AO304" s="317"/>
      <c r="AY304" s="317"/>
      <c r="AZ304" s="317"/>
      <c r="BI304" s="317"/>
      <c r="BS304" s="317"/>
      <c r="CC304" s="317"/>
      <c r="CM304" s="317"/>
      <c r="CW304" s="317"/>
      <c r="DG304" s="317"/>
      <c r="DQ304" s="317"/>
      <c r="EA304" s="317"/>
      <c r="EK304" s="317"/>
      <c r="EU304" s="317"/>
      <c r="FE304" s="317"/>
      <c r="FO304" s="317"/>
      <c r="FY304" s="317"/>
      <c r="GI304" s="317"/>
      <c r="GS304" s="317"/>
      <c r="HC304" s="317"/>
      <c r="HM304" s="317"/>
      <c r="HW304" s="317"/>
    </row>
    <row r="305" s="3" customFormat="true" x14ac:dyDescent="0.25">
      <c r="A305" s="317"/>
      <c r="K305" s="317"/>
      <c r="U305" s="317"/>
      <c r="AE305" s="317"/>
      <c r="AO305" s="317"/>
      <c r="AY305" s="317"/>
      <c r="AZ305" s="317"/>
      <c r="BI305" s="317"/>
      <c r="BS305" s="317"/>
      <c r="CC305" s="317"/>
      <c r="CM305" s="317"/>
      <c r="CW305" s="317"/>
      <c r="DG305" s="317"/>
      <c r="DQ305" s="317"/>
      <c r="EA305" s="317"/>
      <c r="EK305" s="317"/>
      <c r="EU305" s="317"/>
      <c r="FE305" s="317"/>
      <c r="FO305" s="317"/>
      <c r="FY305" s="317"/>
      <c r="GI305" s="317"/>
      <c r="GS305" s="317"/>
      <c r="HC305" s="317"/>
      <c r="HM305" s="317"/>
      <c r="HW305" s="317"/>
    </row>
    <row r="306" s="3" customFormat="true" x14ac:dyDescent="0.25">
      <c r="A306" s="317"/>
      <c r="K306" s="317"/>
      <c r="U306" s="317"/>
      <c r="AE306" s="317"/>
      <c r="AO306" s="317"/>
      <c r="AY306" s="317"/>
      <c r="AZ306" s="317"/>
      <c r="BI306" s="317"/>
      <c r="BS306" s="317"/>
      <c r="CC306" s="317"/>
      <c r="CM306" s="317"/>
      <c r="CW306" s="317"/>
      <c r="DG306" s="317"/>
      <c r="DQ306" s="317"/>
      <c r="EA306" s="317"/>
      <c r="EK306" s="317"/>
      <c r="EU306" s="317"/>
      <c r="FE306" s="317"/>
      <c r="FO306" s="317"/>
      <c r="FY306" s="317"/>
      <c r="GI306" s="317"/>
      <c r="GS306" s="317"/>
      <c r="HC306" s="317"/>
      <c r="HM306" s="317"/>
      <c r="HW306" s="317"/>
    </row>
    <row r="307" s="3" customFormat="true" x14ac:dyDescent="0.25">
      <c r="A307" s="317"/>
      <c r="K307" s="317"/>
      <c r="U307" s="317"/>
      <c r="AE307" s="317"/>
      <c r="AO307" s="317"/>
      <c r="AY307" s="317"/>
      <c r="AZ307" s="317"/>
      <c r="BI307" s="317"/>
      <c r="BS307" s="317"/>
      <c r="CC307" s="317"/>
      <c r="CM307" s="317"/>
      <c r="CW307" s="317"/>
      <c r="DG307" s="317"/>
      <c r="DQ307" s="317"/>
      <c r="EA307" s="317"/>
      <c r="EK307" s="317"/>
      <c r="EU307" s="317"/>
      <c r="FE307" s="317"/>
      <c r="FO307" s="317"/>
      <c r="FY307" s="317"/>
      <c r="GI307" s="317"/>
      <c r="GS307" s="317"/>
      <c r="HC307" s="317"/>
      <c r="HM307" s="317"/>
      <c r="HW307" s="317"/>
    </row>
    <row r="308" s="3" customFormat="true" x14ac:dyDescent="0.25">
      <c r="A308" s="317"/>
      <c r="K308" s="317"/>
      <c r="U308" s="317"/>
      <c r="AE308" s="317"/>
      <c r="AO308" s="317"/>
      <c r="AY308" s="317"/>
      <c r="AZ308" s="317"/>
      <c r="BI308" s="317"/>
      <c r="BS308" s="317"/>
      <c r="CC308" s="317"/>
      <c r="CM308" s="317"/>
      <c r="CW308" s="317"/>
      <c r="DG308" s="317"/>
      <c r="DQ308" s="317"/>
      <c r="EA308" s="317"/>
      <c r="EK308" s="317"/>
      <c r="EU308" s="317"/>
      <c r="FE308" s="317"/>
      <c r="FO308" s="317"/>
      <c r="FY308" s="317"/>
      <c r="GI308" s="317"/>
      <c r="GS308" s="317"/>
      <c r="HC308" s="317"/>
      <c r="HM308" s="317"/>
      <c r="HW308" s="317"/>
    </row>
    <row r="309" s="3" customFormat="true" x14ac:dyDescent="0.25">
      <c r="A309" s="317"/>
      <c r="K309" s="317"/>
      <c r="U309" s="317"/>
      <c r="AE309" s="317"/>
      <c r="AO309" s="317"/>
      <c r="AY309" s="317"/>
      <c r="AZ309" s="317"/>
      <c r="BI309" s="317"/>
      <c r="BS309" s="317"/>
      <c r="CC309" s="317"/>
      <c r="CM309" s="317"/>
      <c r="CW309" s="317"/>
      <c r="DG309" s="317"/>
      <c r="DQ309" s="317"/>
      <c r="EA309" s="317"/>
      <c r="EK309" s="317"/>
      <c r="EU309" s="317"/>
      <c r="FE309" s="317"/>
      <c r="FO309" s="317"/>
      <c r="FY309" s="317"/>
      <c r="GI309" s="317"/>
      <c r="GS309" s="317"/>
      <c r="HC309" s="317"/>
      <c r="HM309" s="317"/>
      <c r="HW309" s="317"/>
    </row>
    <row r="310" s="3" customFormat="true" x14ac:dyDescent="0.25">
      <c r="A310" s="317"/>
      <c r="K310" s="317"/>
      <c r="U310" s="317"/>
      <c r="AE310" s="317"/>
      <c r="AO310" s="317"/>
      <c r="AY310" s="317"/>
      <c r="AZ310" s="317"/>
      <c r="BI310" s="317"/>
      <c r="BS310" s="317"/>
      <c r="CC310" s="317"/>
      <c r="CM310" s="317"/>
      <c r="CW310" s="317"/>
      <c r="DG310" s="317"/>
      <c r="DQ310" s="317"/>
      <c r="EA310" s="317"/>
      <c r="EK310" s="317"/>
      <c r="EU310" s="317"/>
      <c r="FE310" s="317"/>
      <c r="FO310" s="317"/>
      <c r="FY310" s="317"/>
      <c r="GI310" s="317"/>
      <c r="GS310" s="317"/>
      <c r="HC310" s="317"/>
      <c r="HM310" s="317"/>
      <c r="HW310" s="317"/>
    </row>
    <row r="311" s="3" customFormat="true" x14ac:dyDescent="0.25">
      <c r="A311" s="317"/>
      <c r="K311" s="317"/>
      <c r="U311" s="317"/>
      <c r="AE311" s="317"/>
      <c r="AO311" s="317"/>
      <c r="AY311" s="317"/>
      <c r="AZ311" s="317"/>
      <c r="BI311" s="317"/>
      <c r="BS311" s="317"/>
      <c r="CC311" s="317"/>
      <c r="CM311" s="317"/>
      <c r="CW311" s="317"/>
      <c r="DG311" s="317"/>
      <c r="DQ311" s="317"/>
      <c r="EA311" s="317"/>
      <c r="EK311" s="317"/>
      <c r="EU311" s="317"/>
      <c r="FE311" s="317"/>
      <c r="FO311" s="317"/>
      <c r="FY311" s="317"/>
      <c r="GI311" s="317"/>
      <c r="GS311" s="317"/>
      <c r="HC311" s="317"/>
      <c r="HM311" s="317"/>
      <c r="HW311" s="317"/>
    </row>
    <row r="312" s="3" customFormat="true" x14ac:dyDescent="0.25">
      <c r="A312" s="317"/>
      <c r="K312" s="317"/>
      <c r="U312" s="317"/>
      <c r="AE312" s="317"/>
      <c r="AO312" s="317"/>
      <c r="AY312" s="317"/>
      <c r="AZ312" s="317"/>
      <c r="BI312" s="317"/>
      <c r="BS312" s="317"/>
      <c r="CC312" s="317"/>
      <c r="CM312" s="317"/>
      <c r="CW312" s="317"/>
      <c r="DG312" s="317"/>
      <c r="DQ312" s="317"/>
      <c r="EA312" s="317"/>
      <c r="EK312" s="317"/>
      <c r="EU312" s="317"/>
      <c r="FE312" s="317"/>
      <c r="FO312" s="317"/>
      <c r="FY312" s="317"/>
      <c r="GI312" s="317"/>
      <c r="GS312" s="317"/>
      <c r="HC312" s="317"/>
      <c r="HM312" s="317"/>
      <c r="HW312" s="317"/>
    </row>
    <row r="313" s="3" customFormat="true" x14ac:dyDescent="0.25">
      <c r="A313" s="317"/>
      <c r="K313" s="317"/>
      <c r="U313" s="317"/>
      <c r="AE313" s="317"/>
      <c r="AO313" s="317"/>
      <c r="AY313" s="317"/>
      <c r="AZ313" s="317"/>
      <c r="BI313" s="317"/>
      <c r="BS313" s="317"/>
      <c r="CC313" s="317"/>
      <c r="CM313" s="317"/>
      <c r="CW313" s="317"/>
      <c r="DG313" s="317"/>
      <c r="DQ313" s="317"/>
      <c r="EA313" s="317"/>
      <c r="EK313" s="317"/>
      <c r="EU313" s="317"/>
      <c r="FE313" s="317"/>
      <c r="FO313" s="317"/>
      <c r="FY313" s="317"/>
      <c r="GI313" s="317"/>
      <c r="GS313" s="317"/>
      <c r="HC313" s="317"/>
      <c r="HM313" s="317"/>
      <c r="HW313" s="317"/>
    </row>
    <row r="314" s="3" customFormat="true" x14ac:dyDescent="0.25">
      <c r="A314" s="317"/>
      <c r="K314" s="317"/>
      <c r="U314" s="317"/>
      <c r="AE314" s="317"/>
      <c r="AO314" s="317"/>
      <c r="AY314" s="317"/>
      <c r="AZ314" s="317"/>
      <c r="BI314" s="317"/>
      <c r="BS314" s="317"/>
      <c r="CC314" s="317"/>
      <c r="CM314" s="317"/>
      <c r="CW314" s="317"/>
      <c r="DG314" s="317"/>
      <c r="DQ314" s="317"/>
      <c r="EA314" s="317"/>
      <c r="EK314" s="317"/>
      <c r="EU314" s="317"/>
      <c r="FE314" s="317"/>
      <c r="FO314" s="317"/>
      <c r="FY314" s="317"/>
      <c r="GI314" s="317"/>
      <c r="GS314" s="317"/>
      <c r="HC314" s="317"/>
      <c r="HM314" s="317"/>
      <c r="HW314" s="317"/>
    </row>
    <row r="315" s="3" customFormat="true" x14ac:dyDescent="0.25">
      <c r="A315" s="317"/>
      <c r="K315" s="317"/>
      <c r="U315" s="317"/>
      <c r="AE315" s="317"/>
      <c r="AO315" s="317"/>
      <c r="AY315" s="317"/>
      <c r="AZ315" s="317"/>
      <c r="BI315" s="317"/>
      <c r="BS315" s="317"/>
      <c r="CC315" s="317"/>
      <c r="CM315" s="317"/>
      <c r="CW315" s="317"/>
      <c r="DG315" s="317"/>
      <c r="DQ315" s="317"/>
      <c r="EA315" s="317"/>
      <c r="EK315" s="317"/>
      <c r="EU315" s="317"/>
      <c r="FE315" s="317"/>
      <c r="FO315" s="317"/>
      <c r="FY315" s="317"/>
      <c r="GI315" s="317"/>
      <c r="GS315" s="317"/>
      <c r="HC315" s="317"/>
      <c r="HM315" s="317"/>
      <c r="HW315" s="317"/>
    </row>
    <row r="316" s="3" customFormat="true" x14ac:dyDescent="0.25">
      <c r="A316" s="317"/>
      <c r="K316" s="317"/>
      <c r="U316" s="317"/>
      <c r="AE316" s="317"/>
      <c r="AO316" s="317"/>
      <c r="AY316" s="317"/>
      <c r="AZ316" s="317"/>
      <c r="BI316" s="317"/>
      <c r="BS316" s="317"/>
      <c r="CC316" s="317"/>
      <c r="CM316" s="317"/>
      <c r="CW316" s="317"/>
      <c r="DG316" s="317"/>
      <c r="DQ316" s="317"/>
      <c r="EA316" s="317"/>
      <c r="EK316" s="317"/>
      <c r="EU316" s="317"/>
      <c r="FE316" s="317"/>
      <c r="FO316" s="317"/>
      <c r="FY316" s="317"/>
      <c r="GI316" s="317"/>
      <c r="GS316" s="317"/>
      <c r="HC316" s="317"/>
      <c r="HM316" s="317"/>
      <c r="HW316" s="317"/>
    </row>
    <row r="317" s="3" customFormat="true" x14ac:dyDescent="0.25">
      <c r="A317" s="317"/>
      <c r="K317" s="317"/>
      <c r="U317" s="317"/>
      <c r="AE317" s="317"/>
      <c r="AO317" s="317"/>
      <c r="AY317" s="317"/>
      <c r="AZ317" s="317"/>
      <c r="BI317" s="317"/>
      <c r="BS317" s="317"/>
      <c r="CC317" s="317"/>
      <c r="CM317" s="317"/>
      <c r="CW317" s="317"/>
      <c r="DG317" s="317"/>
      <c r="DQ317" s="317"/>
      <c r="EA317" s="317"/>
      <c r="EK317" s="317"/>
      <c r="EU317" s="317"/>
      <c r="FE317" s="317"/>
      <c r="FO317" s="317"/>
      <c r="FY317" s="317"/>
      <c r="GI317" s="317"/>
      <c r="GS317" s="317"/>
      <c r="HC317" s="317"/>
      <c r="HM317" s="317"/>
      <c r="HW317" s="317"/>
    </row>
    <row r="318" s="3" customFormat="true" x14ac:dyDescent="0.25">
      <c r="A318" s="317"/>
      <c r="K318" s="317"/>
      <c r="U318" s="317"/>
      <c r="AE318" s="317"/>
      <c r="AO318" s="317"/>
      <c r="AY318" s="317"/>
      <c r="AZ318" s="317"/>
      <c r="BI318" s="317"/>
      <c r="BS318" s="317"/>
      <c r="CC318" s="317"/>
      <c r="CM318" s="317"/>
      <c r="CW318" s="317"/>
      <c r="DG318" s="317"/>
      <c r="DQ318" s="317"/>
      <c r="EA318" s="317"/>
      <c r="EK318" s="317"/>
      <c r="EU318" s="317"/>
      <c r="FE318" s="317"/>
      <c r="FO318" s="317"/>
      <c r="FY318" s="317"/>
      <c r="GI318" s="317"/>
      <c r="GS318" s="317"/>
      <c r="HC318" s="317"/>
      <c r="HM318" s="317"/>
      <c r="HW318" s="317"/>
    </row>
    <row r="319" s="3" customFormat="true" x14ac:dyDescent="0.25">
      <c r="A319" s="317"/>
      <c r="K319" s="317"/>
      <c r="U319" s="317"/>
      <c r="AE319" s="317"/>
      <c r="AO319" s="317"/>
      <c r="AY319" s="317"/>
      <c r="AZ319" s="317"/>
      <c r="BI319" s="317"/>
      <c r="BS319" s="317"/>
      <c r="CC319" s="317"/>
      <c r="CM319" s="317"/>
      <c r="CW319" s="317"/>
      <c r="DG319" s="317"/>
      <c r="DQ319" s="317"/>
      <c r="EA319" s="317"/>
      <c r="EK319" s="317"/>
      <c r="EU319" s="317"/>
      <c r="FE319" s="317"/>
      <c r="FO319" s="317"/>
      <c r="FY319" s="317"/>
      <c r="GI319" s="317"/>
      <c r="GS319" s="317"/>
      <c r="HC319" s="317"/>
      <c r="HM319" s="317"/>
      <c r="HW319" s="317"/>
    </row>
    <row r="320" s="3" customFormat="true" x14ac:dyDescent="0.25">
      <c r="A320" s="317"/>
      <c r="K320" s="317"/>
      <c r="U320" s="317"/>
      <c r="AE320" s="317"/>
      <c r="AO320" s="317"/>
      <c r="AY320" s="317"/>
      <c r="AZ320" s="317"/>
      <c r="BI320" s="317"/>
      <c r="BS320" s="317"/>
      <c r="CC320" s="317"/>
      <c r="CM320" s="317"/>
      <c r="CW320" s="317"/>
      <c r="DG320" s="317"/>
      <c r="DQ320" s="317"/>
      <c r="EA320" s="317"/>
      <c r="EK320" s="317"/>
      <c r="EU320" s="317"/>
      <c r="FE320" s="317"/>
      <c r="FO320" s="317"/>
      <c r="FY320" s="317"/>
      <c r="GI320" s="317"/>
      <c r="GS320" s="317"/>
      <c r="HC320" s="317"/>
      <c r="HM320" s="317"/>
      <c r="HW320" s="317"/>
    </row>
    <row r="321" s="3" customFormat="true" x14ac:dyDescent="0.25">
      <c r="A321" s="317"/>
      <c r="K321" s="317"/>
      <c r="U321" s="317"/>
      <c r="AE321" s="317"/>
      <c r="AO321" s="317"/>
      <c r="AY321" s="317"/>
      <c r="AZ321" s="317"/>
      <c r="BI321" s="317"/>
      <c r="BS321" s="317"/>
      <c r="CC321" s="317"/>
      <c r="CM321" s="317"/>
      <c r="CW321" s="317"/>
      <c r="DG321" s="317"/>
      <c r="DQ321" s="317"/>
      <c r="EA321" s="317"/>
      <c r="EK321" s="317"/>
      <c r="EU321" s="317"/>
      <c r="FE321" s="317"/>
      <c r="FO321" s="317"/>
      <c r="FY321" s="317"/>
      <c r="GI321" s="317"/>
      <c r="GS321" s="317"/>
      <c r="HC321" s="317"/>
      <c r="HM321" s="317"/>
      <c r="HW321" s="317"/>
    </row>
    <row r="322" s="3" customFormat="true" x14ac:dyDescent="0.25">
      <c r="A322" s="317"/>
      <c r="K322" s="317"/>
      <c r="U322" s="317"/>
      <c r="AE322" s="317"/>
      <c r="AO322" s="317"/>
      <c r="AY322" s="317"/>
      <c r="AZ322" s="317"/>
      <c r="BI322" s="317"/>
      <c r="BS322" s="317"/>
      <c r="CC322" s="317"/>
      <c r="CM322" s="317"/>
      <c r="CW322" s="317"/>
      <c r="DG322" s="317"/>
      <c r="DQ322" s="317"/>
      <c r="EA322" s="317"/>
      <c r="EK322" s="317"/>
      <c r="EU322" s="317"/>
      <c r="FE322" s="317"/>
      <c r="FO322" s="317"/>
      <c r="FY322" s="317"/>
      <c r="GI322" s="317"/>
      <c r="GS322" s="317"/>
      <c r="HC322" s="317"/>
      <c r="HM322" s="317"/>
      <c r="HW322" s="317"/>
    </row>
    <row r="323" s="3" customFormat="true" x14ac:dyDescent="0.25">
      <c r="A323" s="317"/>
      <c r="K323" s="317"/>
      <c r="U323" s="317"/>
      <c r="AE323" s="317"/>
      <c r="AO323" s="317"/>
      <c r="AY323" s="317"/>
      <c r="AZ323" s="317"/>
      <c r="BI323" s="317"/>
      <c r="BS323" s="317"/>
      <c r="CC323" s="317"/>
      <c r="CM323" s="317"/>
      <c r="CW323" s="317"/>
      <c r="DG323" s="317"/>
      <c r="DQ323" s="317"/>
      <c r="EA323" s="317"/>
      <c r="EK323" s="317"/>
      <c r="EU323" s="317"/>
      <c r="FE323" s="317"/>
      <c r="FO323" s="317"/>
      <c r="FY323" s="317"/>
      <c r="GI323" s="317"/>
      <c r="GS323" s="317"/>
      <c r="HC323" s="317"/>
      <c r="HM323" s="317"/>
      <c r="HW323" s="317"/>
    </row>
    <row r="324" s="3" customFormat="true" x14ac:dyDescent="0.25">
      <c r="A324" s="317"/>
      <c r="K324" s="317"/>
      <c r="U324" s="317"/>
      <c r="AE324" s="317"/>
      <c r="AO324" s="317"/>
      <c r="AY324" s="317"/>
      <c r="AZ324" s="317"/>
      <c r="BI324" s="317"/>
      <c r="BS324" s="317"/>
      <c r="CC324" s="317"/>
      <c r="CM324" s="317"/>
      <c r="CW324" s="317"/>
      <c r="DG324" s="317"/>
      <c r="DQ324" s="317"/>
      <c r="EA324" s="317"/>
      <c r="EK324" s="317"/>
      <c r="EU324" s="317"/>
      <c r="FE324" s="317"/>
      <c r="FO324" s="317"/>
      <c r="FY324" s="317"/>
      <c r="GI324" s="317"/>
      <c r="GS324" s="317"/>
      <c r="HC324" s="317"/>
      <c r="HM324" s="317"/>
      <c r="HW324" s="317"/>
    </row>
    <row r="325" s="3" customFormat="true" x14ac:dyDescent="0.25">
      <c r="A325" s="317"/>
      <c r="K325" s="317"/>
      <c r="U325" s="317"/>
      <c r="AE325" s="317"/>
      <c r="AO325" s="317"/>
      <c r="AY325" s="317"/>
      <c r="AZ325" s="317"/>
      <c r="BI325" s="317"/>
      <c r="BS325" s="317"/>
      <c r="CC325" s="317"/>
      <c r="CM325" s="317"/>
      <c r="CW325" s="317"/>
      <c r="DG325" s="317"/>
      <c r="DQ325" s="317"/>
      <c r="EA325" s="317"/>
      <c r="EK325" s="317"/>
      <c r="EU325" s="317"/>
      <c r="FE325" s="317"/>
      <c r="FO325" s="317"/>
      <c r="FY325" s="317"/>
      <c r="GI325" s="317"/>
      <c r="GS325" s="317"/>
      <c r="HC325" s="317"/>
      <c r="HM325" s="317"/>
      <c r="HW325" s="317"/>
    </row>
    <row r="326" s="3" customFormat="true" x14ac:dyDescent="0.25">
      <c r="A326" s="317"/>
      <c r="K326" s="317"/>
      <c r="U326" s="317"/>
      <c r="AE326" s="317"/>
      <c r="AO326" s="317"/>
      <c r="AY326" s="317"/>
      <c r="AZ326" s="317"/>
      <c r="BI326" s="317"/>
      <c r="BS326" s="317"/>
      <c r="CC326" s="317"/>
      <c r="CM326" s="317"/>
      <c r="CW326" s="317"/>
      <c r="DG326" s="317"/>
      <c r="DQ326" s="317"/>
      <c r="EA326" s="317"/>
      <c r="EK326" s="317"/>
      <c r="EU326" s="317"/>
      <c r="FE326" s="317"/>
      <c r="FO326" s="317"/>
      <c r="FY326" s="317"/>
      <c r="GI326" s="317"/>
      <c r="GS326" s="317"/>
      <c r="HC326" s="317"/>
      <c r="HM326" s="317"/>
      <c r="HW326" s="317"/>
    </row>
    <row r="327" s="3" customFormat="true" x14ac:dyDescent="0.25">
      <c r="A327" s="317"/>
      <c r="K327" s="317"/>
      <c r="U327" s="317"/>
      <c r="AE327" s="317"/>
      <c r="AO327" s="317"/>
      <c r="AY327" s="317"/>
      <c r="AZ327" s="317"/>
      <c r="BI327" s="317"/>
      <c r="BS327" s="317"/>
      <c r="CC327" s="317"/>
      <c r="CM327" s="317"/>
      <c r="CW327" s="317"/>
      <c r="DG327" s="317"/>
      <c r="DQ327" s="317"/>
      <c r="EA327" s="317"/>
      <c r="EK327" s="317"/>
      <c r="EU327" s="317"/>
      <c r="FE327" s="317"/>
      <c r="FO327" s="317"/>
      <c r="FY327" s="317"/>
      <c r="GI327" s="317"/>
      <c r="GS327" s="317"/>
      <c r="HC327" s="317"/>
      <c r="HM327" s="317"/>
      <c r="HW327" s="317"/>
    </row>
    <row r="328" s="3" customFormat="true" x14ac:dyDescent="0.25">
      <c r="A328" s="317"/>
      <c r="K328" s="317"/>
      <c r="U328" s="317"/>
      <c r="AE328" s="317"/>
      <c r="AO328" s="317"/>
      <c r="AY328" s="317"/>
      <c r="AZ328" s="317"/>
      <c r="BI328" s="317"/>
      <c r="BS328" s="317"/>
      <c r="CC328" s="317"/>
      <c r="CM328" s="317"/>
      <c r="CW328" s="317"/>
      <c r="DG328" s="317"/>
      <c r="DQ328" s="317"/>
      <c r="EA328" s="317"/>
      <c r="EK328" s="317"/>
      <c r="EU328" s="317"/>
      <c r="FE328" s="317"/>
      <c r="FO328" s="317"/>
      <c r="FY328" s="317"/>
      <c r="GI328" s="317"/>
      <c r="GS328" s="317"/>
      <c r="HC328" s="317"/>
      <c r="HM328" s="317"/>
      <c r="HW328" s="317"/>
    </row>
    <row r="329" s="3" customFormat="true" x14ac:dyDescent="0.25">
      <c r="A329" s="317"/>
      <c r="K329" s="317"/>
      <c r="U329" s="317"/>
      <c r="AE329" s="317"/>
      <c r="AO329" s="317"/>
      <c r="AY329" s="317"/>
      <c r="AZ329" s="317"/>
      <c r="BI329" s="317"/>
      <c r="BS329" s="317"/>
      <c r="CC329" s="317"/>
      <c r="CM329" s="317"/>
      <c r="CW329" s="317"/>
      <c r="DG329" s="317"/>
      <c r="DQ329" s="317"/>
      <c r="EA329" s="317"/>
      <c r="EK329" s="317"/>
      <c r="EU329" s="317"/>
      <c r="FE329" s="317"/>
      <c r="FO329" s="317"/>
      <c r="FY329" s="317"/>
      <c r="GI329" s="317"/>
      <c r="GS329" s="317"/>
      <c r="HC329" s="317"/>
      <c r="HM329" s="317"/>
      <c r="HW329" s="317"/>
    </row>
    <row r="330" s="3" customFormat="true" x14ac:dyDescent="0.25">
      <c r="A330" s="317"/>
      <c r="K330" s="317"/>
      <c r="U330" s="317"/>
      <c r="AE330" s="317"/>
      <c r="AO330" s="317"/>
      <c r="AY330" s="317"/>
      <c r="AZ330" s="317"/>
      <c r="BI330" s="317"/>
      <c r="BS330" s="317"/>
      <c r="CC330" s="317"/>
      <c r="CM330" s="317"/>
      <c r="CW330" s="317"/>
      <c r="DG330" s="317"/>
      <c r="DQ330" s="317"/>
      <c r="EA330" s="317"/>
      <c r="EK330" s="317"/>
      <c r="EU330" s="317"/>
      <c r="FE330" s="317"/>
      <c r="FO330" s="317"/>
      <c r="FY330" s="317"/>
      <c r="GI330" s="317"/>
      <c r="GS330" s="317"/>
      <c r="HC330" s="317"/>
      <c r="HM330" s="317"/>
      <c r="HW330" s="317"/>
    </row>
    <row r="331" s="3" customFormat="true" x14ac:dyDescent="0.25">
      <c r="A331" s="317"/>
      <c r="K331" s="317"/>
      <c r="U331" s="317"/>
      <c r="AE331" s="317"/>
      <c r="AO331" s="317"/>
      <c r="AY331" s="317"/>
      <c r="AZ331" s="317"/>
      <c r="BI331" s="317"/>
      <c r="BS331" s="317"/>
      <c r="CC331" s="317"/>
      <c r="CM331" s="317"/>
      <c r="CW331" s="317"/>
      <c r="DG331" s="317"/>
      <c r="DQ331" s="317"/>
      <c r="EA331" s="317"/>
      <c r="EK331" s="317"/>
      <c r="EU331" s="317"/>
      <c r="FE331" s="317"/>
      <c r="FO331" s="317"/>
      <c r="FY331" s="317"/>
      <c r="GI331" s="317"/>
      <c r="GS331" s="317"/>
      <c r="HC331" s="317"/>
      <c r="HM331" s="317"/>
      <c r="HW331" s="317"/>
    </row>
    <row r="332" s="3" customFormat="true" x14ac:dyDescent="0.25">
      <c r="A332" s="317"/>
      <c r="K332" s="317"/>
      <c r="U332" s="317"/>
      <c r="AE332" s="317"/>
      <c r="AO332" s="317"/>
      <c r="AY332" s="317"/>
      <c r="AZ332" s="317"/>
      <c r="BI332" s="317"/>
      <c r="BS332" s="317"/>
      <c r="CC332" s="317"/>
      <c r="CM332" s="317"/>
      <c r="CW332" s="317"/>
      <c r="DG332" s="317"/>
      <c r="DQ332" s="317"/>
      <c r="EA332" s="317"/>
      <c r="EK332" s="317"/>
      <c r="EU332" s="317"/>
      <c r="FE332" s="317"/>
      <c r="FO332" s="317"/>
      <c r="FY332" s="317"/>
      <c r="GI332" s="317"/>
      <c r="GS332" s="317"/>
      <c r="HC332" s="317"/>
      <c r="HM332" s="317"/>
      <c r="HW332" s="317"/>
    </row>
    <row r="333" s="3" customFormat="true" x14ac:dyDescent="0.25">
      <c r="A333" s="317"/>
      <c r="K333" s="317"/>
      <c r="U333" s="317"/>
      <c r="AE333" s="317"/>
      <c r="AO333" s="317"/>
      <c r="AY333" s="317"/>
      <c r="AZ333" s="317"/>
      <c r="BI333" s="317"/>
      <c r="BS333" s="317"/>
      <c r="CC333" s="317"/>
      <c r="CM333" s="317"/>
      <c r="CW333" s="317"/>
      <c r="DG333" s="317"/>
      <c r="DQ333" s="317"/>
      <c r="EA333" s="317"/>
      <c r="EK333" s="317"/>
      <c r="EU333" s="317"/>
      <c r="FE333" s="317"/>
      <c r="FO333" s="317"/>
      <c r="FY333" s="317"/>
      <c r="GI333" s="317"/>
      <c r="GS333" s="317"/>
      <c r="HC333" s="317"/>
      <c r="HM333" s="317"/>
      <c r="HW333" s="317"/>
    </row>
    <row r="334" s="3" customFormat="true" x14ac:dyDescent="0.25">
      <c r="A334" s="317"/>
      <c r="K334" s="317"/>
      <c r="U334" s="317"/>
      <c r="AE334" s="317"/>
      <c r="AO334" s="317"/>
      <c r="AY334" s="317"/>
      <c r="AZ334" s="317"/>
      <c r="BI334" s="317"/>
      <c r="BS334" s="317"/>
      <c r="CC334" s="317"/>
      <c r="CM334" s="317"/>
      <c r="CW334" s="317"/>
      <c r="DG334" s="317"/>
      <c r="DQ334" s="317"/>
      <c r="EA334" s="317"/>
      <c r="EK334" s="317"/>
      <c r="EU334" s="317"/>
      <c r="FE334" s="317"/>
      <c r="FO334" s="317"/>
      <c r="FY334" s="317"/>
      <c r="GI334" s="317"/>
      <c r="GS334" s="317"/>
      <c r="HC334" s="317"/>
      <c r="HM334" s="317"/>
      <c r="HW334" s="317"/>
    </row>
    <row r="335" s="3" customFormat="true" x14ac:dyDescent="0.25">
      <c r="A335" s="317"/>
      <c r="K335" s="317"/>
      <c r="U335" s="317"/>
      <c r="AE335" s="317"/>
      <c r="AO335" s="317"/>
      <c r="AY335" s="317"/>
      <c r="AZ335" s="317"/>
      <c r="BI335" s="317"/>
      <c r="BS335" s="317"/>
      <c r="CC335" s="317"/>
      <c r="CM335" s="317"/>
      <c r="CW335" s="317"/>
      <c r="DG335" s="317"/>
      <c r="DQ335" s="317"/>
      <c r="EA335" s="317"/>
      <c r="EK335" s="317"/>
      <c r="EU335" s="317"/>
      <c r="FE335" s="317"/>
      <c r="FO335" s="317"/>
      <c r="FY335" s="317"/>
      <c r="GI335" s="317"/>
      <c r="GS335" s="317"/>
      <c r="HC335" s="317"/>
      <c r="HM335" s="317"/>
      <c r="HW335" s="317"/>
    </row>
    <row r="336" s="3" customFormat="true" x14ac:dyDescent="0.25">
      <c r="A336" s="317"/>
      <c r="K336" s="317"/>
      <c r="U336" s="317"/>
      <c r="AE336" s="317"/>
      <c r="AO336" s="317"/>
      <c r="AY336" s="317"/>
      <c r="AZ336" s="317"/>
      <c r="BI336" s="317"/>
      <c r="BS336" s="317"/>
      <c r="CC336" s="317"/>
      <c r="CM336" s="317"/>
      <c r="CW336" s="317"/>
      <c r="DG336" s="317"/>
      <c r="DQ336" s="317"/>
      <c r="EA336" s="317"/>
      <c r="EK336" s="317"/>
      <c r="EU336" s="317"/>
      <c r="FE336" s="317"/>
      <c r="FO336" s="317"/>
      <c r="FY336" s="317"/>
      <c r="GI336" s="317"/>
      <c r="GS336" s="317"/>
      <c r="HC336" s="317"/>
      <c r="HM336" s="317"/>
      <c r="HW336" s="317"/>
    </row>
    <row r="337" s="3" customFormat="true" x14ac:dyDescent="0.25">
      <c r="A337" s="317"/>
      <c r="K337" s="317"/>
      <c r="U337" s="317"/>
      <c r="AE337" s="317"/>
      <c r="AO337" s="317"/>
      <c r="AY337" s="317"/>
      <c r="AZ337" s="317"/>
      <c r="BI337" s="317"/>
      <c r="BS337" s="317"/>
      <c r="CC337" s="317"/>
      <c r="CM337" s="317"/>
      <c r="CW337" s="317"/>
      <c r="DG337" s="317"/>
      <c r="DQ337" s="317"/>
      <c r="EA337" s="317"/>
      <c r="EK337" s="317"/>
      <c r="EU337" s="317"/>
      <c r="FE337" s="317"/>
      <c r="FO337" s="317"/>
      <c r="FY337" s="317"/>
      <c r="GI337" s="317"/>
      <c r="GS337" s="317"/>
      <c r="HC337" s="317"/>
      <c r="HM337" s="317"/>
      <c r="HW337" s="317"/>
    </row>
    <row r="338" s="3" customFormat="true" x14ac:dyDescent="0.25">
      <c r="A338" s="317"/>
      <c r="K338" s="317"/>
      <c r="U338" s="317"/>
      <c r="AE338" s="317"/>
      <c r="AO338" s="317"/>
      <c r="AY338" s="317"/>
      <c r="AZ338" s="317"/>
      <c r="BI338" s="317"/>
      <c r="BS338" s="317"/>
      <c r="CC338" s="317"/>
      <c r="CM338" s="317"/>
      <c r="CW338" s="317"/>
      <c r="DG338" s="317"/>
      <c r="DQ338" s="317"/>
      <c r="EA338" s="317"/>
      <c r="EK338" s="317"/>
      <c r="EU338" s="317"/>
      <c r="FE338" s="317"/>
      <c r="FO338" s="317"/>
      <c r="FY338" s="317"/>
      <c r="GI338" s="317"/>
      <c r="GS338" s="317"/>
      <c r="HC338" s="317"/>
      <c r="HM338" s="317"/>
      <c r="HW338" s="317"/>
    </row>
    <row r="339" s="3" customFormat="true" x14ac:dyDescent="0.25">
      <c r="A339" s="317"/>
      <c r="K339" s="317"/>
      <c r="U339" s="317"/>
      <c r="AE339" s="317"/>
      <c r="AO339" s="317"/>
      <c r="AY339" s="317"/>
      <c r="AZ339" s="317"/>
      <c r="BI339" s="317"/>
      <c r="BS339" s="317"/>
      <c r="CC339" s="317"/>
      <c r="CM339" s="317"/>
      <c r="CW339" s="317"/>
      <c r="DG339" s="317"/>
      <c r="DQ339" s="317"/>
      <c r="EA339" s="317"/>
      <c r="EK339" s="317"/>
      <c r="EU339" s="317"/>
      <c r="FE339" s="317"/>
      <c r="FO339" s="317"/>
      <c r="FY339" s="317"/>
      <c r="GI339" s="317"/>
      <c r="GS339" s="317"/>
      <c r="HC339" s="317"/>
      <c r="HM339" s="317"/>
      <c r="HW339" s="317"/>
    </row>
    <row r="340" s="3" customFormat="true" x14ac:dyDescent="0.25">
      <c r="A340" s="317"/>
      <c r="K340" s="317"/>
      <c r="U340" s="317"/>
      <c r="AE340" s="317"/>
      <c r="AO340" s="317"/>
      <c r="AY340" s="317"/>
      <c r="AZ340" s="317"/>
      <c r="BI340" s="317"/>
      <c r="BS340" s="317"/>
      <c r="CC340" s="317"/>
      <c r="CM340" s="317"/>
      <c r="CW340" s="317"/>
      <c r="DG340" s="317"/>
      <c r="DQ340" s="317"/>
      <c r="EA340" s="317"/>
      <c r="EK340" s="317"/>
      <c r="EU340" s="317"/>
      <c r="FE340" s="317"/>
      <c r="FO340" s="317"/>
      <c r="FY340" s="317"/>
      <c r="GI340" s="317"/>
      <c r="GS340" s="317"/>
      <c r="HC340" s="317"/>
      <c r="HM340" s="317"/>
      <c r="HW340" s="317"/>
    </row>
    <row r="341" s="3" customFormat="true" x14ac:dyDescent="0.25">
      <c r="A341" s="317"/>
      <c r="K341" s="317"/>
      <c r="U341" s="317"/>
      <c r="AE341" s="317"/>
      <c r="AO341" s="317"/>
      <c r="AY341" s="317"/>
      <c r="AZ341" s="317"/>
      <c r="BI341" s="317"/>
      <c r="BS341" s="317"/>
      <c r="CC341" s="317"/>
      <c r="CM341" s="317"/>
      <c r="CW341" s="317"/>
      <c r="DG341" s="317"/>
      <c r="DQ341" s="317"/>
      <c r="EA341" s="317"/>
      <c r="EK341" s="317"/>
      <c r="EU341" s="317"/>
      <c r="FE341" s="317"/>
      <c r="FO341" s="317"/>
      <c r="FY341" s="317"/>
      <c r="GI341" s="317"/>
      <c r="GS341" s="317"/>
      <c r="HC341" s="317"/>
      <c r="HM341" s="317"/>
      <c r="HW341" s="317"/>
    </row>
    <row r="342" s="3" customFormat="true" x14ac:dyDescent="0.25">
      <c r="A342" s="317"/>
      <c r="K342" s="317"/>
      <c r="U342" s="317"/>
      <c r="AE342" s="317"/>
      <c r="AO342" s="317"/>
      <c r="AY342" s="317"/>
      <c r="AZ342" s="317"/>
      <c r="BI342" s="317"/>
      <c r="BS342" s="317"/>
      <c r="CC342" s="317"/>
      <c r="CM342" s="317"/>
      <c r="CW342" s="317"/>
      <c r="DG342" s="317"/>
      <c r="DQ342" s="317"/>
      <c r="EA342" s="317"/>
      <c r="EK342" s="317"/>
      <c r="EU342" s="317"/>
      <c r="FE342" s="317"/>
      <c r="FO342" s="317"/>
      <c r="FY342" s="317"/>
      <c r="GI342" s="317"/>
      <c r="GS342" s="317"/>
      <c r="HC342" s="317"/>
      <c r="HM342" s="317"/>
      <c r="HW342" s="317"/>
    </row>
    <row r="343" s="3" customFormat="true" x14ac:dyDescent="0.25">
      <c r="A343" s="317"/>
      <c r="K343" s="317"/>
      <c r="U343" s="317"/>
      <c r="AE343" s="317"/>
      <c r="AO343" s="317"/>
      <c r="AY343" s="317"/>
      <c r="AZ343" s="317"/>
      <c r="BI343" s="317"/>
      <c r="BS343" s="317"/>
      <c r="CC343" s="317"/>
      <c r="CM343" s="317"/>
      <c r="CW343" s="317"/>
      <c r="DG343" s="317"/>
      <c r="DQ343" s="317"/>
      <c r="EA343" s="317"/>
      <c r="EK343" s="317"/>
      <c r="EU343" s="317"/>
      <c r="FE343" s="317"/>
      <c r="FO343" s="317"/>
      <c r="FY343" s="317"/>
      <c r="GI343" s="317"/>
      <c r="GS343" s="317"/>
      <c r="HC343" s="317"/>
      <c r="HM343" s="317"/>
      <c r="HW343" s="317"/>
    </row>
    <row r="344" s="3" customFormat="true" x14ac:dyDescent="0.25">
      <c r="A344" s="317"/>
      <c r="K344" s="317"/>
      <c r="U344" s="317"/>
      <c r="AE344" s="317"/>
      <c r="AO344" s="317"/>
      <c r="AY344" s="317"/>
      <c r="AZ344" s="317"/>
      <c r="BI344" s="317"/>
      <c r="BS344" s="317"/>
      <c r="CC344" s="317"/>
      <c r="CM344" s="317"/>
      <c r="CW344" s="317"/>
      <c r="DG344" s="317"/>
      <c r="DQ344" s="317"/>
      <c r="EA344" s="317"/>
      <c r="EK344" s="317"/>
      <c r="EU344" s="317"/>
      <c r="FE344" s="317"/>
      <c r="FO344" s="317"/>
      <c r="FY344" s="317"/>
      <c r="GI344" s="317"/>
      <c r="GS344" s="317"/>
      <c r="HC344" s="317"/>
      <c r="HM344" s="317"/>
      <c r="HW344" s="317"/>
    </row>
    <row r="345" s="3" customFormat="true" x14ac:dyDescent="0.25">
      <c r="A345" s="317"/>
      <c r="K345" s="317"/>
      <c r="U345" s="317"/>
      <c r="AE345" s="317"/>
      <c r="AO345" s="317"/>
      <c r="AY345" s="317"/>
      <c r="AZ345" s="317"/>
      <c r="BI345" s="317"/>
      <c r="BS345" s="317"/>
      <c r="CC345" s="317"/>
      <c r="CM345" s="317"/>
      <c r="CW345" s="317"/>
      <c r="DG345" s="317"/>
      <c r="DQ345" s="317"/>
      <c r="EA345" s="317"/>
      <c r="EK345" s="317"/>
      <c r="EU345" s="317"/>
      <c r="FE345" s="317"/>
      <c r="FO345" s="317"/>
      <c r="FY345" s="317"/>
      <c r="GI345" s="317"/>
      <c r="GS345" s="317"/>
      <c r="HC345" s="317"/>
      <c r="HM345" s="317"/>
      <c r="HW345" s="317"/>
    </row>
    <row r="346" s="3" customFormat="true" x14ac:dyDescent="0.25">
      <c r="A346" s="317"/>
      <c r="K346" s="317"/>
      <c r="U346" s="317"/>
      <c r="AE346" s="317"/>
      <c r="AO346" s="317"/>
      <c r="AY346" s="317"/>
      <c r="AZ346" s="317"/>
      <c r="BI346" s="317"/>
      <c r="BS346" s="317"/>
      <c r="CC346" s="317"/>
      <c r="CM346" s="317"/>
      <c r="CW346" s="317"/>
      <c r="DG346" s="317"/>
      <c r="DQ346" s="317"/>
      <c r="EA346" s="317"/>
      <c r="EK346" s="317"/>
      <c r="EU346" s="317"/>
      <c r="FE346" s="317"/>
      <c r="FO346" s="317"/>
      <c r="FY346" s="317"/>
      <c r="GI346" s="317"/>
      <c r="GS346" s="317"/>
      <c r="HC346" s="317"/>
      <c r="HM346" s="317"/>
      <c r="HW346" s="317"/>
    </row>
    <row r="347" s="3" customFormat="true" x14ac:dyDescent="0.25">
      <c r="A347" s="317"/>
      <c r="K347" s="317"/>
      <c r="U347" s="317"/>
      <c r="AE347" s="317"/>
      <c r="AO347" s="317"/>
      <c r="AY347" s="317"/>
      <c r="AZ347" s="317"/>
      <c r="BI347" s="317"/>
      <c r="BS347" s="317"/>
      <c r="CC347" s="317"/>
      <c r="CM347" s="317"/>
      <c r="CW347" s="317"/>
      <c r="DG347" s="317"/>
      <c r="DQ347" s="317"/>
      <c r="EA347" s="317"/>
      <c r="EK347" s="317"/>
      <c r="EU347" s="317"/>
      <c r="FE347" s="317"/>
      <c r="FO347" s="317"/>
      <c r="FY347" s="317"/>
      <c r="GI347" s="317"/>
      <c r="GS347" s="317"/>
      <c r="HC347" s="317"/>
      <c r="HM347" s="317"/>
      <c r="HW347" s="317"/>
    </row>
    <row r="348" s="3" customFormat="true" x14ac:dyDescent="0.25">
      <c r="A348" s="317"/>
      <c r="K348" s="317"/>
      <c r="U348" s="317"/>
      <c r="AE348" s="317"/>
      <c r="AO348" s="317"/>
      <c r="AY348" s="317"/>
      <c r="AZ348" s="317"/>
      <c r="BI348" s="317"/>
      <c r="BS348" s="317"/>
      <c r="CC348" s="317"/>
      <c r="CM348" s="317"/>
      <c r="CW348" s="317"/>
      <c r="DG348" s="317"/>
      <c r="DQ348" s="317"/>
      <c r="EA348" s="317"/>
      <c r="EK348" s="317"/>
      <c r="EU348" s="317"/>
      <c r="FE348" s="317"/>
      <c r="FO348" s="317"/>
      <c r="FY348" s="317"/>
      <c r="GI348" s="317"/>
      <c r="GS348" s="317"/>
      <c r="HC348" s="317"/>
      <c r="HM348" s="317"/>
      <c r="HW348" s="317"/>
    </row>
    <row r="349" s="3" customFormat="true" x14ac:dyDescent="0.25">
      <c r="A349" s="317"/>
      <c r="K349" s="317"/>
      <c r="U349" s="317"/>
      <c r="AE349" s="317"/>
      <c r="AO349" s="317"/>
      <c r="AY349" s="317"/>
      <c r="AZ349" s="317"/>
      <c r="BI349" s="317"/>
      <c r="BS349" s="317"/>
      <c r="CC349" s="317"/>
      <c r="CM349" s="317"/>
      <c r="CW349" s="317"/>
      <c r="DG349" s="317"/>
      <c r="DQ349" s="317"/>
      <c r="EA349" s="317"/>
      <c r="EK349" s="317"/>
      <c r="EU349" s="317"/>
      <c r="FE349" s="317"/>
      <c r="FO349" s="317"/>
      <c r="FY349" s="317"/>
      <c r="GI349" s="317"/>
      <c r="GS349" s="317"/>
      <c r="HC349" s="317"/>
      <c r="HM349" s="317"/>
      <c r="HW349" s="317"/>
    </row>
    <row r="350" s="3" customFormat="true" x14ac:dyDescent="0.25">
      <c r="A350" s="317"/>
      <c r="K350" s="317"/>
      <c r="U350" s="317"/>
      <c r="AE350" s="317"/>
      <c r="AO350" s="317"/>
      <c r="AY350" s="317"/>
      <c r="AZ350" s="317"/>
      <c r="BI350" s="317"/>
      <c r="BS350" s="317"/>
      <c r="CC350" s="317"/>
      <c r="CM350" s="317"/>
      <c r="CW350" s="317"/>
      <c r="DG350" s="317"/>
      <c r="DQ350" s="317"/>
      <c r="EA350" s="317"/>
      <c r="EK350" s="317"/>
      <c r="EU350" s="317"/>
      <c r="FE350" s="317"/>
      <c r="FO350" s="317"/>
      <c r="FY350" s="317"/>
      <c r="GI350" s="317"/>
      <c r="GS350" s="317"/>
      <c r="HC350" s="317"/>
      <c r="HM350" s="317"/>
      <c r="HW350" s="317"/>
    </row>
    <row r="351" s="3" customFormat="true" x14ac:dyDescent="0.25">
      <c r="A351" s="317"/>
      <c r="K351" s="317"/>
      <c r="U351" s="317"/>
      <c r="AE351" s="317"/>
      <c r="AO351" s="317"/>
      <c r="AY351" s="317"/>
      <c r="AZ351" s="317"/>
      <c r="BI351" s="317"/>
      <c r="BS351" s="317"/>
      <c r="CC351" s="317"/>
      <c r="CM351" s="317"/>
      <c r="CW351" s="317"/>
      <c r="DG351" s="317"/>
      <c r="DQ351" s="317"/>
      <c r="EA351" s="317"/>
      <c r="EK351" s="317"/>
      <c r="EU351" s="317"/>
      <c r="FE351" s="317"/>
      <c r="FO351" s="317"/>
      <c r="FY351" s="317"/>
      <c r="GI351" s="317"/>
      <c r="GS351" s="317"/>
      <c r="HC351" s="317"/>
      <c r="HM351" s="317"/>
      <c r="HW351" s="317"/>
    </row>
    <row r="352" s="3" customFormat="true" x14ac:dyDescent="0.25">
      <c r="A352" s="317"/>
      <c r="K352" s="317"/>
      <c r="U352" s="317"/>
      <c r="AE352" s="317"/>
      <c r="AO352" s="317"/>
      <c r="AY352" s="317"/>
      <c r="AZ352" s="317"/>
      <c r="BI352" s="317"/>
      <c r="BS352" s="317"/>
      <c r="CC352" s="317"/>
      <c r="CM352" s="317"/>
      <c r="CW352" s="317"/>
      <c r="DG352" s="317"/>
      <c r="DQ352" s="317"/>
      <c r="EA352" s="317"/>
      <c r="EK352" s="317"/>
      <c r="EU352" s="317"/>
      <c r="FE352" s="317"/>
      <c r="FO352" s="317"/>
      <c r="FY352" s="317"/>
      <c r="GI352" s="317"/>
      <c r="GS352" s="317"/>
      <c r="HC352" s="317"/>
      <c r="HM352" s="317"/>
      <c r="HW352" s="317"/>
    </row>
    <row r="353" s="3" customFormat="true" x14ac:dyDescent="0.25">
      <c r="A353" s="317"/>
      <c r="K353" s="317"/>
      <c r="U353" s="317"/>
      <c r="AE353" s="317"/>
      <c r="AO353" s="317"/>
      <c r="AY353" s="317"/>
      <c r="AZ353" s="317"/>
      <c r="BI353" s="317"/>
      <c r="BS353" s="317"/>
      <c r="CC353" s="317"/>
      <c r="CM353" s="317"/>
      <c r="CW353" s="317"/>
      <c r="DG353" s="317"/>
      <c r="DQ353" s="317"/>
      <c r="EA353" s="317"/>
      <c r="EK353" s="317"/>
      <c r="EU353" s="317"/>
      <c r="FE353" s="317"/>
      <c r="FO353" s="317"/>
      <c r="FY353" s="317"/>
      <c r="GI353" s="317"/>
      <c r="GS353" s="317"/>
      <c r="HC353" s="317"/>
      <c r="HM353" s="317"/>
      <c r="HW353" s="317"/>
    </row>
    <row r="354" s="3" customFormat="true" x14ac:dyDescent="0.25">
      <c r="A354" s="317"/>
      <c r="K354" s="317"/>
      <c r="U354" s="317"/>
      <c r="AE354" s="317"/>
      <c r="AO354" s="317"/>
      <c r="AY354" s="317"/>
      <c r="AZ354" s="317"/>
      <c r="BI354" s="317"/>
      <c r="BS354" s="317"/>
      <c r="CC354" s="317"/>
      <c r="CM354" s="317"/>
      <c r="CW354" s="317"/>
      <c r="DG354" s="317"/>
      <c r="DQ354" s="317"/>
      <c r="EA354" s="317"/>
      <c r="EK354" s="317"/>
      <c r="EU354" s="317"/>
      <c r="FE354" s="317"/>
      <c r="FO354" s="317"/>
      <c r="FY354" s="317"/>
      <c r="GI354" s="317"/>
      <c r="GS354" s="317"/>
      <c r="HC354" s="317"/>
      <c r="HM354" s="317"/>
      <c r="HW354" s="317"/>
    </row>
    <row r="355" s="3" customFormat="true" x14ac:dyDescent="0.25">
      <c r="A355" s="317"/>
      <c r="K355" s="317"/>
      <c r="U355" s="317"/>
      <c r="AE355" s="317"/>
      <c r="AO355" s="317"/>
      <c r="AY355" s="317"/>
      <c r="AZ355" s="317"/>
      <c r="BI355" s="317"/>
      <c r="BS355" s="317"/>
      <c r="CC355" s="317"/>
      <c r="CM355" s="317"/>
      <c r="CW355" s="317"/>
      <c r="DG355" s="317"/>
      <c r="DQ355" s="317"/>
      <c r="EA355" s="317"/>
      <c r="EK355" s="317"/>
      <c r="EU355" s="317"/>
      <c r="FE355" s="317"/>
      <c r="FO355" s="317"/>
      <c r="FY355" s="317"/>
      <c r="GI355" s="317"/>
      <c r="GS355" s="317"/>
      <c r="HC355" s="317"/>
      <c r="HM355" s="317"/>
      <c r="HW355" s="317"/>
    </row>
    <row r="356" s="3" customFormat="true" x14ac:dyDescent="0.25">
      <c r="A356" s="317"/>
      <c r="K356" s="317"/>
      <c r="U356" s="317"/>
      <c r="AE356" s="317"/>
      <c r="AO356" s="317"/>
      <c r="AY356" s="317"/>
      <c r="AZ356" s="317"/>
      <c r="BI356" s="317"/>
      <c r="BS356" s="317"/>
      <c r="CC356" s="317"/>
      <c r="CM356" s="317"/>
      <c r="CW356" s="317"/>
      <c r="DG356" s="317"/>
      <c r="DQ356" s="317"/>
      <c r="EA356" s="317"/>
      <c r="EK356" s="317"/>
      <c r="EU356" s="317"/>
      <c r="FE356" s="317"/>
      <c r="FO356" s="317"/>
      <c r="FY356" s="317"/>
      <c r="GI356" s="317"/>
      <c r="GS356" s="317"/>
      <c r="HC356" s="317"/>
      <c r="HM356" s="317"/>
      <c r="HW356" s="317"/>
    </row>
    <row r="357" s="3" customFormat="true" x14ac:dyDescent="0.25">
      <c r="A357" s="317"/>
      <c r="K357" s="317"/>
      <c r="U357" s="317"/>
      <c r="AE357" s="317"/>
      <c r="AO357" s="317"/>
      <c r="AY357" s="317"/>
      <c r="AZ357" s="317"/>
      <c r="BI357" s="317"/>
      <c r="BS357" s="317"/>
      <c r="CC357" s="317"/>
      <c r="CM357" s="317"/>
      <c r="CW357" s="317"/>
      <c r="DG357" s="317"/>
      <c r="DQ357" s="317"/>
      <c r="EA357" s="317"/>
      <c r="EK357" s="317"/>
      <c r="EU357" s="317"/>
      <c r="FE357" s="317"/>
      <c r="FO357" s="317"/>
      <c r="FY357" s="317"/>
      <c r="GI357" s="317"/>
      <c r="GS357" s="317"/>
      <c r="HC357" s="317"/>
      <c r="HM357" s="317"/>
      <c r="HW357" s="317"/>
    </row>
    <row r="358" s="3" customFormat="true" x14ac:dyDescent="0.25">
      <c r="A358" s="317"/>
      <c r="K358" s="317"/>
      <c r="U358" s="317"/>
      <c r="AE358" s="317"/>
      <c r="AO358" s="317"/>
      <c r="AY358" s="317"/>
      <c r="AZ358" s="317"/>
      <c r="BI358" s="317"/>
      <c r="BS358" s="317"/>
      <c r="CC358" s="317"/>
      <c r="CM358" s="317"/>
      <c r="CW358" s="317"/>
      <c r="DG358" s="317"/>
      <c r="DQ358" s="317"/>
      <c r="EA358" s="317"/>
      <c r="EK358" s="317"/>
      <c r="EU358" s="317"/>
      <c r="FE358" s="317"/>
      <c r="FO358" s="317"/>
      <c r="FY358" s="317"/>
      <c r="GI358" s="317"/>
      <c r="GS358" s="317"/>
      <c r="HC358" s="317"/>
      <c r="HM358" s="317"/>
      <c r="HW358" s="317"/>
    </row>
    <row r="359" s="3" customFormat="true" x14ac:dyDescent="0.25">
      <c r="A359" s="317"/>
      <c r="K359" s="317"/>
      <c r="U359" s="317"/>
      <c r="AE359" s="317"/>
      <c r="AO359" s="317"/>
      <c r="AY359" s="317"/>
      <c r="AZ359" s="317"/>
      <c r="BI359" s="317"/>
      <c r="BS359" s="317"/>
      <c r="CC359" s="317"/>
      <c r="CM359" s="317"/>
      <c r="CW359" s="317"/>
      <c r="DG359" s="317"/>
      <c r="DQ359" s="317"/>
      <c r="EA359" s="317"/>
      <c r="EK359" s="317"/>
      <c r="EU359" s="317"/>
      <c r="FE359" s="317"/>
      <c r="FO359" s="317"/>
      <c r="FY359" s="317"/>
      <c r="GI359" s="317"/>
      <c r="GS359" s="317"/>
      <c r="HC359" s="317"/>
      <c r="HM359" s="317"/>
      <c r="HW359" s="317"/>
    </row>
    <row r="360" s="3" customFormat="true" x14ac:dyDescent="0.25">
      <c r="A360" s="317"/>
      <c r="K360" s="317"/>
      <c r="U360" s="317"/>
      <c r="AE360" s="317"/>
      <c r="AO360" s="317"/>
      <c r="AY360" s="317"/>
      <c r="AZ360" s="317"/>
      <c r="BI360" s="317"/>
      <c r="BS360" s="317"/>
      <c r="CC360" s="317"/>
      <c r="CM360" s="317"/>
      <c r="CW360" s="317"/>
      <c r="DG360" s="317"/>
      <c r="DQ360" s="317"/>
      <c r="EA360" s="317"/>
      <c r="EK360" s="317"/>
      <c r="EU360" s="317"/>
      <c r="FE360" s="317"/>
      <c r="FO360" s="317"/>
      <c r="FY360" s="317"/>
      <c r="GI360" s="317"/>
      <c r="GS360" s="317"/>
      <c r="HC360" s="317"/>
      <c r="HM360" s="317"/>
      <c r="HW360" s="317"/>
    </row>
    <row r="361" s="3" customFormat="true" x14ac:dyDescent="0.25">
      <c r="A361" s="317"/>
      <c r="K361" s="317"/>
      <c r="U361" s="317"/>
      <c r="AE361" s="317"/>
      <c r="AO361" s="317"/>
      <c r="AY361" s="317"/>
      <c r="AZ361" s="317"/>
      <c r="BI361" s="317"/>
      <c r="BS361" s="317"/>
      <c r="CC361" s="317"/>
      <c r="CM361" s="317"/>
      <c r="CW361" s="317"/>
      <c r="DG361" s="317"/>
      <c r="DQ361" s="317"/>
      <c r="EA361" s="317"/>
      <c r="EK361" s="317"/>
      <c r="EU361" s="317"/>
      <c r="FE361" s="317"/>
      <c r="FO361" s="317"/>
      <c r="FY361" s="317"/>
      <c r="GI361" s="317"/>
      <c r="GS361" s="317"/>
      <c r="HC361" s="317"/>
      <c r="HM361" s="317"/>
      <c r="HW361" s="317"/>
    </row>
    <row r="362" s="3" customFormat="true" x14ac:dyDescent="0.25">
      <c r="A362" s="317"/>
      <c r="K362" s="317"/>
      <c r="U362" s="317"/>
      <c r="AE362" s="317"/>
      <c r="AO362" s="317"/>
      <c r="AY362" s="317"/>
      <c r="AZ362" s="317"/>
      <c r="BI362" s="317"/>
      <c r="BS362" s="317"/>
      <c r="CC362" s="317"/>
      <c r="CM362" s="317"/>
      <c r="CW362" s="317"/>
      <c r="DG362" s="317"/>
      <c r="DQ362" s="317"/>
      <c r="EA362" s="317"/>
      <c r="EK362" s="317"/>
      <c r="EU362" s="317"/>
      <c r="FE362" s="317"/>
      <c r="FO362" s="317"/>
      <c r="FY362" s="317"/>
      <c r="GI362" s="317"/>
      <c r="GS362" s="317"/>
      <c r="HC362" s="317"/>
      <c r="HM362" s="317"/>
      <c r="HW362" s="317"/>
    </row>
    <row r="363" s="3" customFormat="true" x14ac:dyDescent="0.25">
      <c r="A363" s="317"/>
      <c r="K363" s="317"/>
      <c r="U363" s="317"/>
      <c r="AE363" s="317"/>
      <c r="AO363" s="317"/>
      <c r="AY363" s="317"/>
      <c r="AZ363" s="317"/>
      <c r="BI363" s="317"/>
      <c r="BS363" s="317"/>
      <c r="CC363" s="317"/>
      <c r="CM363" s="317"/>
      <c r="CW363" s="317"/>
      <c r="DG363" s="317"/>
      <c r="DQ363" s="317"/>
      <c r="EA363" s="317"/>
      <c r="EK363" s="317"/>
      <c r="EU363" s="317"/>
      <c r="FE363" s="317"/>
      <c r="FO363" s="317"/>
      <c r="FY363" s="317"/>
      <c r="GI363" s="317"/>
      <c r="GS363" s="317"/>
      <c r="HC363" s="317"/>
      <c r="HM363" s="317"/>
      <c r="HW363" s="317"/>
    </row>
    <row r="364" s="3" customFormat="true" x14ac:dyDescent="0.25">
      <c r="A364" s="317"/>
      <c r="K364" s="317"/>
      <c r="U364" s="317"/>
      <c r="AE364" s="317"/>
      <c r="AO364" s="317"/>
      <c r="AY364" s="317"/>
      <c r="AZ364" s="317"/>
      <c r="BI364" s="317"/>
      <c r="BS364" s="317"/>
      <c r="CC364" s="317"/>
      <c r="CM364" s="317"/>
      <c r="CW364" s="317"/>
      <c r="DG364" s="317"/>
      <c r="DQ364" s="317"/>
      <c r="EA364" s="317"/>
      <c r="EK364" s="317"/>
      <c r="EU364" s="317"/>
      <c r="FE364" s="317"/>
      <c r="FO364" s="317"/>
      <c r="FY364" s="317"/>
      <c r="GI364" s="317"/>
      <c r="GS364" s="317"/>
      <c r="HC364" s="317"/>
      <c r="HM364" s="317"/>
      <c r="HW364" s="317"/>
    </row>
    <row r="365" s="3" customFormat="true" x14ac:dyDescent="0.25">
      <c r="A365" s="317"/>
      <c r="K365" s="317"/>
      <c r="U365" s="317"/>
      <c r="AE365" s="317"/>
      <c r="AO365" s="317"/>
      <c r="AY365" s="317"/>
      <c r="AZ365" s="317"/>
      <c r="BI365" s="317"/>
      <c r="BS365" s="317"/>
      <c r="CC365" s="317"/>
      <c r="CM365" s="317"/>
      <c r="CW365" s="317"/>
      <c r="DG365" s="317"/>
      <c r="DQ365" s="317"/>
      <c r="EA365" s="317"/>
      <c r="EK365" s="317"/>
      <c r="EU365" s="317"/>
      <c r="FE365" s="317"/>
      <c r="FO365" s="317"/>
      <c r="FY365" s="317"/>
      <c r="GI365" s="317"/>
      <c r="GS365" s="317"/>
      <c r="HC365" s="317"/>
      <c r="HM365" s="317"/>
      <c r="HW365" s="317"/>
    </row>
    <row r="366" s="3" customFormat="true" x14ac:dyDescent="0.25">
      <c r="A366" s="317"/>
      <c r="K366" s="317"/>
      <c r="U366" s="317"/>
      <c r="AE366" s="317"/>
      <c r="AO366" s="317"/>
      <c r="AY366" s="317"/>
      <c r="AZ366" s="317"/>
      <c r="BI366" s="317"/>
      <c r="BS366" s="317"/>
      <c r="CC366" s="317"/>
      <c r="CM366" s="317"/>
      <c r="CW366" s="317"/>
      <c r="DG366" s="317"/>
      <c r="DQ366" s="317"/>
      <c r="EA366" s="317"/>
      <c r="EK366" s="317"/>
      <c r="EU366" s="317"/>
      <c r="FE366" s="317"/>
      <c r="FO366" s="317"/>
      <c r="FY366" s="317"/>
      <c r="GI366" s="317"/>
      <c r="GS366" s="317"/>
      <c r="HC366" s="317"/>
      <c r="HM366" s="317"/>
      <c r="HW366" s="317"/>
    </row>
    <row r="367" s="3" customFormat="true" x14ac:dyDescent="0.25">
      <c r="A367" s="317"/>
      <c r="K367" s="317"/>
      <c r="U367" s="317"/>
      <c r="AE367" s="317"/>
      <c r="AO367" s="317"/>
      <c r="AY367" s="317"/>
      <c r="AZ367" s="317"/>
      <c r="BI367" s="317"/>
      <c r="BS367" s="317"/>
      <c r="CC367" s="317"/>
      <c r="CM367" s="317"/>
      <c r="CW367" s="317"/>
      <c r="DG367" s="317"/>
      <c r="DQ367" s="317"/>
      <c r="EA367" s="317"/>
      <c r="EK367" s="317"/>
      <c r="EU367" s="317"/>
      <c r="FE367" s="317"/>
      <c r="FO367" s="317"/>
      <c r="FY367" s="317"/>
      <c r="GI367" s="317"/>
      <c r="GS367" s="317"/>
      <c r="HC367" s="317"/>
      <c r="HM367" s="317"/>
      <c r="HW367" s="317"/>
    </row>
    <row r="368" s="3" customFormat="true" x14ac:dyDescent="0.25">
      <c r="A368" s="317"/>
      <c r="K368" s="317"/>
      <c r="U368" s="317"/>
      <c r="AE368" s="317"/>
      <c r="AO368" s="317"/>
      <c r="AY368" s="317"/>
      <c r="AZ368" s="317"/>
      <c r="BI368" s="317"/>
      <c r="BS368" s="317"/>
      <c r="CC368" s="317"/>
      <c r="CM368" s="317"/>
      <c r="CW368" s="317"/>
      <c r="DG368" s="317"/>
      <c r="DQ368" s="317"/>
      <c r="EA368" s="317"/>
      <c r="EK368" s="317"/>
      <c r="EU368" s="317"/>
      <c r="FE368" s="317"/>
      <c r="FO368" s="317"/>
      <c r="FY368" s="317"/>
      <c r="GI368" s="317"/>
      <c r="GS368" s="317"/>
      <c r="HC368" s="317"/>
      <c r="HM368" s="317"/>
      <c r="HW368" s="317"/>
    </row>
    <row r="369" s="3" customFormat="true" x14ac:dyDescent="0.25">
      <c r="A369" s="317"/>
      <c r="K369" s="317"/>
      <c r="U369" s="317"/>
      <c r="AE369" s="317"/>
      <c r="AO369" s="317"/>
      <c r="AY369" s="317"/>
      <c r="AZ369" s="317"/>
      <c r="BI369" s="317"/>
      <c r="BS369" s="317"/>
      <c r="CC369" s="317"/>
      <c r="CM369" s="317"/>
      <c r="CW369" s="317"/>
      <c r="DG369" s="317"/>
      <c r="DQ369" s="317"/>
      <c r="EA369" s="317"/>
      <c r="EK369" s="317"/>
      <c r="EU369" s="317"/>
      <c r="FE369" s="317"/>
      <c r="FO369" s="317"/>
      <c r="FY369" s="317"/>
      <c r="GI369" s="317"/>
      <c r="GS369" s="317"/>
      <c r="HC369" s="317"/>
      <c r="HM369" s="317"/>
      <c r="HW369" s="317"/>
    </row>
    <row r="370" s="3" customFormat="true" x14ac:dyDescent="0.25">
      <c r="A370" s="317"/>
      <c r="K370" s="317"/>
      <c r="U370" s="317"/>
      <c r="AE370" s="317"/>
      <c r="AO370" s="317"/>
      <c r="AY370" s="317"/>
      <c r="AZ370" s="317"/>
      <c r="BI370" s="317"/>
      <c r="BS370" s="317"/>
      <c r="CC370" s="317"/>
      <c r="CM370" s="317"/>
      <c r="CW370" s="317"/>
      <c r="DG370" s="317"/>
      <c r="DQ370" s="317"/>
      <c r="EA370" s="317"/>
      <c r="EK370" s="317"/>
      <c r="EU370" s="317"/>
      <c r="FE370" s="317"/>
      <c r="FO370" s="317"/>
      <c r="FY370" s="317"/>
      <c r="GI370" s="317"/>
      <c r="GS370" s="317"/>
      <c r="HC370" s="317"/>
      <c r="HM370" s="317"/>
      <c r="HW370" s="317"/>
    </row>
    <row r="371" s="3" customFormat="true" x14ac:dyDescent="0.25">
      <c r="A371" s="317"/>
      <c r="K371" s="317"/>
      <c r="U371" s="317"/>
      <c r="AE371" s="317"/>
      <c r="AO371" s="317"/>
      <c r="AY371" s="317"/>
      <c r="AZ371" s="317"/>
      <c r="BI371" s="317"/>
      <c r="BS371" s="317"/>
      <c r="CC371" s="317"/>
      <c r="CM371" s="317"/>
      <c r="CW371" s="317"/>
      <c r="DG371" s="317"/>
      <c r="DQ371" s="317"/>
      <c r="EA371" s="317"/>
      <c r="EK371" s="317"/>
      <c r="EU371" s="317"/>
      <c r="FE371" s="317"/>
      <c r="FO371" s="317"/>
      <c r="FY371" s="317"/>
      <c r="GI371" s="317"/>
      <c r="GS371" s="317"/>
      <c r="HC371" s="317"/>
      <c r="HM371" s="317"/>
      <c r="HW371" s="317"/>
    </row>
    <row r="372" s="3" customFormat="true" x14ac:dyDescent="0.25">
      <c r="A372" s="317"/>
      <c r="K372" s="317"/>
      <c r="U372" s="317"/>
      <c r="AE372" s="317"/>
      <c r="AO372" s="317"/>
      <c r="AY372" s="317"/>
      <c r="AZ372" s="317"/>
      <c r="BI372" s="317"/>
      <c r="BS372" s="317"/>
      <c r="CC372" s="317"/>
      <c r="CM372" s="317"/>
      <c r="CW372" s="317"/>
      <c r="DG372" s="317"/>
      <c r="DQ372" s="317"/>
      <c r="EA372" s="317"/>
      <c r="EK372" s="317"/>
      <c r="EU372" s="317"/>
      <c r="FE372" s="317"/>
      <c r="FO372" s="317"/>
      <c r="FY372" s="317"/>
      <c r="GI372" s="317"/>
      <c r="GS372" s="317"/>
      <c r="HC372" s="317"/>
      <c r="HM372" s="317"/>
      <c r="HW372" s="317"/>
    </row>
    <row r="373" s="3" customFormat="true" x14ac:dyDescent="0.25">
      <c r="A373" s="317"/>
      <c r="K373" s="317"/>
      <c r="U373" s="317"/>
      <c r="AE373" s="317"/>
      <c r="AO373" s="317"/>
      <c r="AY373" s="317"/>
      <c r="AZ373" s="317"/>
      <c r="BI373" s="317"/>
      <c r="BS373" s="317"/>
      <c r="CC373" s="317"/>
      <c r="CM373" s="317"/>
      <c r="CW373" s="317"/>
      <c r="DG373" s="317"/>
      <c r="DQ373" s="317"/>
      <c r="EA373" s="317"/>
      <c r="EK373" s="317"/>
      <c r="EU373" s="317"/>
      <c r="FE373" s="317"/>
      <c r="FO373" s="317"/>
      <c r="FY373" s="317"/>
      <c r="GI373" s="317"/>
      <c r="GS373" s="317"/>
      <c r="HC373" s="317"/>
      <c r="HM373" s="317"/>
      <c r="HW373" s="317"/>
    </row>
    <row r="374" s="3" customFormat="true" x14ac:dyDescent="0.25">
      <c r="A374" s="317"/>
      <c r="K374" s="317"/>
      <c r="U374" s="317"/>
      <c r="AE374" s="317"/>
      <c r="AO374" s="317"/>
      <c r="AY374" s="317"/>
      <c r="AZ374" s="317"/>
      <c r="BI374" s="317"/>
      <c r="BS374" s="317"/>
      <c r="CC374" s="317"/>
      <c r="CM374" s="317"/>
      <c r="CW374" s="317"/>
      <c r="DG374" s="317"/>
      <c r="DQ374" s="317"/>
      <c r="EA374" s="317"/>
      <c r="EK374" s="317"/>
      <c r="EU374" s="317"/>
      <c r="FE374" s="317"/>
      <c r="FO374" s="317"/>
      <c r="FY374" s="317"/>
      <c r="GI374" s="317"/>
      <c r="GS374" s="317"/>
      <c r="HC374" s="317"/>
      <c r="HM374" s="317"/>
      <c r="HW374" s="317"/>
    </row>
    <row r="375" s="3" customFormat="true" x14ac:dyDescent="0.25">
      <c r="A375" s="317"/>
      <c r="K375" s="317"/>
      <c r="U375" s="317"/>
      <c r="AE375" s="317"/>
      <c r="AO375" s="317"/>
      <c r="AY375" s="317"/>
      <c r="AZ375" s="317"/>
      <c r="BI375" s="317"/>
      <c r="BS375" s="317"/>
      <c r="CC375" s="317"/>
      <c r="CM375" s="317"/>
      <c r="CW375" s="317"/>
      <c r="DG375" s="317"/>
      <c r="DQ375" s="317"/>
      <c r="EA375" s="317"/>
      <c r="EK375" s="317"/>
      <c r="EU375" s="317"/>
      <c r="FE375" s="317"/>
      <c r="FO375" s="317"/>
      <c r="FY375" s="317"/>
      <c r="GI375" s="317"/>
      <c r="GS375" s="317"/>
      <c r="HC375" s="317"/>
      <c r="HM375" s="317"/>
      <c r="HW375" s="317"/>
    </row>
    <row r="376" s="3" customFormat="true" x14ac:dyDescent="0.25">
      <c r="A376" s="317"/>
      <c r="K376" s="317"/>
      <c r="U376" s="317"/>
      <c r="AE376" s="317"/>
      <c r="AO376" s="317"/>
      <c r="AY376" s="317"/>
      <c r="AZ376" s="317"/>
      <c r="BI376" s="317"/>
      <c r="BS376" s="317"/>
      <c r="CC376" s="317"/>
      <c r="CM376" s="317"/>
      <c r="CW376" s="317"/>
      <c r="DG376" s="317"/>
      <c r="DQ376" s="317"/>
      <c r="EA376" s="317"/>
      <c r="EK376" s="317"/>
      <c r="EU376" s="317"/>
      <c r="FE376" s="317"/>
      <c r="FO376" s="317"/>
      <c r="FY376" s="317"/>
      <c r="GI376" s="317"/>
      <c r="GS376" s="317"/>
      <c r="HC376" s="317"/>
      <c r="HM376" s="317"/>
      <c r="HW376" s="317"/>
    </row>
    <row r="377" s="3" customFormat="true" x14ac:dyDescent="0.25">
      <c r="A377" s="317"/>
      <c r="K377" s="317"/>
      <c r="U377" s="317"/>
      <c r="AE377" s="317"/>
      <c r="AO377" s="317"/>
      <c r="AY377" s="317"/>
      <c r="AZ377" s="317"/>
      <c r="BI377" s="317"/>
      <c r="BS377" s="317"/>
      <c r="CC377" s="317"/>
      <c r="CM377" s="317"/>
      <c r="CW377" s="317"/>
      <c r="DG377" s="317"/>
      <c r="DQ377" s="317"/>
      <c r="EA377" s="317"/>
      <c r="EK377" s="317"/>
      <c r="EU377" s="317"/>
      <c r="FE377" s="317"/>
      <c r="FO377" s="317"/>
      <c r="FY377" s="317"/>
      <c r="GI377" s="317"/>
      <c r="GS377" s="317"/>
      <c r="HC377" s="317"/>
      <c r="HM377" s="317"/>
      <c r="HW377" s="317"/>
    </row>
    <row r="378" s="3" customFormat="true" x14ac:dyDescent="0.25">
      <c r="A378" s="317"/>
      <c r="K378" s="317"/>
      <c r="U378" s="317"/>
      <c r="AE378" s="317"/>
      <c r="AO378" s="317"/>
      <c r="AY378" s="317"/>
      <c r="AZ378" s="317"/>
      <c r="BI378" s="317"/>
      <c r="BS378" s="317"/>
      <c r="CC378" s="317"/>
      <c r="CM378" s="317"/>
      <c r="CW378" s="317"/>
      <c r="DG378" s="317"/>
      <c r="DQ378" s="317"/>
      <c r="EA378" s="317"/>
      <c r="EK378" s="317"/>
      <c r="EU378" s="317"/>
      <c r="FE378" s="317"/>
      <c r="FO378" s="317"/>
      <c r="FY378" s="317"/>
      <c r="GI378" s="317"/>
      <c r="GS378" s="317"/>
      <c r="HC378" s="317"/>
      <c r="HM378" s="317"/>
      <c r="HW378" s="317"/>
    </row>
    <row r="379" s="3" customFormat="true" x14ac:dyDescent="0.25">
      <c r="A379" s="317"/>
      <c r="K379" s="317"/>
      <c r="U379" s="317"/>
      <c r="AE379" s="317"/>
      <c r="AO379" s="317"/>
      <c r="AY379" s="317"/>
      <c r="AZ379" s="317"/>
      <c r="BI379" s="317"/>
      <c r="BS379" s="317"/>
      <c r="CC379" s="317"/>
      <c r="CM379" s="317"/>
      <c r="CW379" s="317"/>
      <c r="DG379" s="317"/>
      <c r="DQ379" s="317"/>
      <c r="EA379" s="317"/>
      <c r="EK379" s="317"/>
      <c r="EU379" s="317"/>
      <c r="FE379" s="317"/>
      <c r="FO379" s="317"/>
      <c r="FY379" s="317"/>
      <c r="GI379" s="317"/>
      <c r="GS379" s="317"/>
      <c r="HC379" s="317"/>
      <c r="HM379" s="317"/>
      <c r="HW379" s="317"/>
    </row>
    <row r="380" s="3" customFormat="true" x14ac:dyDescent="0.25">
      <c r="A380" s="317"/>
      <c r="K380" s="317"/>
      <c r="U380" s="317"/>
      <c r="AE380" s="317"/>
      <c r="AO380" s="317"/>
      <c r="AY380" s="317"/>
      <c r="AZ380" s="317"/>
      <c r="BI380" s="317"/>
      <c r="BS380" s="317"/>
      <c r="CC380" s="317"/>
      <c r="CM380" s="317"/>
      <c r="CW380" s="317"/>
      <c r="DG380" s="317"/>
      <c r="DQ380" s="317"/>
      <c r="EA380" s="317"/>
      <c r="EK380" s="317"/>
      <c r="EU380" s="317"/>
      <c r="FE380" s="317"/>
      <c r="FO380" s="317"/>
      <c r="FY380" s="317"/>
      <c r="GI380" s="317"/>
      <c r="GS380" s="317"/>
      <c r="HC380" s="317"/>
      <c r="HM380" s="317"/>
      <c r="HW380" s="317"/>
    </row>
    <row r="381" s="3" customFormat="true" x14ac:dyDescent="0.25">
      <c r="A381" s="317"/>
      <c r="K381" s="317"/>
      <c r="U381" s="317"/>
      <c r="AE381" s="317"/>
      <c r="AO381" s="317"/>
      <c r="AY381" s="317"/>
      <c r="AZ381" s="317"/>
      <c r="BI381" s="317"/>
      <c r="BS381" s="317"/>
      <c r="CC381" s="317"/>
      <c r="CM381" s="317"/>
      <c r="CW381" s="317"/>
      <c r="DG381" s="317"/>
      <c r="DQ381" s="317"/>
      <c r="EA381" s="317"/>
      <c r="EK381" s="317"/>
      <c r="EU381" s="317"/>
      <c r="FE381" s="317"/>
      <c r="FO381" s="317"/>
      <c r="FY381" s="317"/>
      <c r="GI381" s="317"/>
      <c r="GS381" s="317"/>
      <c r="HC381" s="317"/>
      <c r="HM381" s="317"/>
      <c r="HW381" s="317"/>
    </row>
    <row r="382" s="3" customFormat="true" x14ac:dyDescent="0.25">
      <c r="A382" s="317"/>
      <c r="K382" s="317"/>
      <c r="U382" s="317"/>
      <c r="AE382" s="317"/>
      <c r="AO382" s="317"/>
      <c r="AY382" s="317"/>
      <c r="AZ382" s="317"/>
      <c r="BI382" s="317"/>
      <c r="BS382" s="317"/>
      <c r="CC382" s="317"/>
      <c r="CM382" s="317"/>
      <c r="CW382" s="317"/>
      <c r="DG382" s="317"/>
      <c r="DQ382" s="317"/>
      <c r="EA382" s="317"/>
      <c r="EK382" s="317"/>
      <c r="EU382" s="317"/>
      <c r="FE382" s="317"/>
      <c r="FO382" s="317"/>
      <c r="FY382" s="317"/>
      <c r="GI382" s="317"/>
      <c r="GS382" s="317"/>
      <c r="HC382" s="317"/>
      <c r="HM382" s="317"/>
      <c r="HW382" s="317"/>
    </row>
    <row r="383" s="3" customFormat="true" x14ac:dyDescent="0.25">
      <c r="A383" s="317"/>
      <c r="K383" s="317"/>
      <c r="U383" s="317"/>
      <c r="AE383" s="317"/>
      <c r="AO383" s="317"/>
      <c r="AY383" s="317"/>
      <c r="AZ383" s="317"/>
      <c r="BI383" s="317"/>
      <c r="BS383" s="317"/>
      <c r="CC383" s="317"/>
      <c r="CM383" s="317"/>
      <c r="CW383" s="317"/>
      <c r="DG383" s="317"/>
      <c r="DQ383" s="317"/>
      <c r="EA383" s="317"/>
      <c r="EK383" s="317"/>
      <c r="EU383" s="317"/>
      <c r="FE383" s="317"/>
      <c r="FO383" s="317"/>
      <c r="FY383" s="317"/>
      <c r="GI383" s="317"/>
      <c r="GS383" s="317"/>
      <c r="HC383" s="317"/>
      <c r="HM383" s="317"/>
      <c r="HW383" s="317"/>
    </row>
    <row r="384" s="3" customFormat="true" x14ac:dyDescent="0.25">
      <c r="A384" s="317"/>
      <c r="K384" s="317"/>
      <c r="U384" s="317"/>
      <c r="AE384" s="317"/>
      <c r="AO384" s="317"/>
      <c r="AY384" s="317"/>
      <c r="AZ384" s="317"/>
      <c r="BI384" s="317"/>
      <c r="BS384" s="317"/>
      <c r="CC384" s="317"/>
      <c r="CM384" s="317"/>
      <c r="CW384" s="317"/>
      <c r="DG384" s="317"/>
      <c r="DQ384" s="317"/>
      <c r="EA384" s="317"/>
      <c r="EK384" s="317"/>
      <c r="EU384" s="317"/>
      <c r="FE384" s="317"/>
      <c r="FO384" s="317"/>
      <c r="FY384" s="317"/>
      <c r="GI384" s="317"/>
      <c r="GS384" s="317"/>
      <c r="HC384" s="317"/>
      <c r="HM384" s="317"/>
      <c r="HW384" s="317"/>
    </row>
    <row r="385" s="3" customFormat="true" x14ac:dyDescent="0.25">
      <c r="A385" s="317"/>
      <c r="K385" s="317"/>
      <c r="U385" s="317"/>
      <c r="AE385" s="317"/>
      <c r="AO385" s="317"/>
      <c r="AY385" s="317"/>
      <c r="AZ385" s="317"/>
      <c r="BI385" s="317"/>
      <c r="BS385" s="317"/>
      <c r="CC385" s="317"/>
      <c r="CM385" s="317"/>
      <c r="CW385" s="317"/>
      <c r="DG385" s="317"/>
      <c r="DQ385" s="317"/>
      <c r="EA385" s="317"/>
      <c r="EK385" s="317"/>
      <c r="EU385" s="317"/>
      <c r="FE385" s="317"/>
      <c r="FO385" s="317"/>
      <c r="FY385" s="317"/>
      <c r="GI385" s="317"/>
      <c r="GS385" s="317"/>
      <c r="HC385" s="317"/>
      <c r="HM385" s="317"/>
      <c r="HW385" s="317"/>
    </row>
    <row r="386" s="3" customFormat="true" x14ac:dyDescent="0.25">
      <c r="A386" s="317"/>
      <c r="K386" s="317"/>
      <c r="U386" s="317"/>
      <c r="AE386" s="317"/>
      <c r="AO386" s="317"/>
      <c r="AY386" s="317"/>
      <c r="AZ386" s="317"/>
      <c r="BI386" s="317"/>
      <c r="BS386" s="317"/>
      <c r="CC386" s="317"/>
      <c r="CM386" s="317"/>
      <c r="CW386" s="317"/>
      <c r="DG386" s="317"/>
      <c r="DQ386" s="317"/>
      <c r="EA386" s="317"/>
      <c r="EK386" s="317"/>
      <c r="EU386" s="317"/>
      <c r="FE386" s="317"/>
      <c r="FO386" s="317"/>
      <c r="FY386" s="317"/>
      <c r="GI386" s="317"/>
      <c r="GS386" s="317"/>
      <c r="HC386" s="317"/>
      <c r="HM386" s="317"/>
      <c r="HW386" s="317"/>
    </row>
    <row r="387" s="3" customFormat="true" x14ac:dyDescent="0.25">
      <c r="A387" s="317"/>
      <c r="K387" s="317"/>
      <c r="U387" s="317"/>
      <c r="AE387" s="317"/>
      <c r="AO387" s="317"/>
      <c r="AY387" s="317"/>
      <c r="AZ387" s="317"/>
      <c r="BI387" s="317"/>
      <c r="BS387" s="317"/>
      <c r="CC387" s="317"/>
      <c r="CM387" s="317"/>
      <c r="CW387" s="317"/>
      <c r="DG387" s="317"/>
      <c r="DQ387" s="317"/>
      <c r="EA387" s="317"/>
      <c r="EK387" s="317"/>
      <c r="EU387" s="317"/>
      <c r="FE387" s="317"/>
      <c r="FO387" s="317"/>
      <c r="FY387" s="317"/>
      <c r="GI387" s="317"/>
      <c r="GS387" s="317"/>
      <c r="HC387" s="317"/>
      <c r="HM387" s="317"/>
      <c r="HW387" s="317"/>
    </row>
    <row r="388" s="3" customFormat="true" x14ac:dyDescent="0.25">
      <c r="A388" s="317"/>
      <c r="K388" s="317"/>
      <c r="U388" s="317"/>
      <c r="AE388" s="317"/>
      <c r="AO388" s="317"/>
      <c r="AY388" s="317"/>
      <c r="AZ388" s="317"/>
      <c r="BI388" s="317"/>
      <c r="BS388" s="317"/>
      <c r="CC388" s="317"/>
      <c r="CM388" s="317"/>
      <c r="CW388" s="317"/>
      <c r="DG388" s="317"/>
      <c r="DQ388" s="317"/>
      <c r="EA388" s="317"/>
      <c r="EK388" s="317"/>
      <c r="EU388" s="317"/>
      <c r="FE388" s="317"/>
      <c r="FO388" s="317"/>
      <c r="FY388" s="317"/>
      <c r="GI388" s="317"/>
      <c r="GS388" s="317"/>
      <c r="HC388" s="317"/>
      <c r="HM388" s="317"/>
      <c r="HW388" s="317"/>
    </row>
    <row r="389" s="3" customFormat="true" x14ac:dyDescent="0.25">
      <c r="A389" s="317"/>
      <c r="K389" s="317"/>
      <c r="U389" s="317"/>
      <c r="AE389" s="317"/>
      <c r="AO389" s="317"/>
      <c r="AY389" s="317"/>
      <c r="AZ389" s="317"/>
      <c r="BI389" s="317"/>
      <c r="BS389" s="317"/>
      <c r="CC389" s="317"/>
      <c r="CM389" s="317"/>
      <c r="CW389" s="317"/>
      <c r="DG389" s="317"/>
      <c r="DQ389" s="317"/>
      <c r="EA389" s="317"/>
      <c r="EK389" s="317"/>
      <c r="EU389" s="317"/>
      <c r="FE389" s="317"/>
      <c r="FO389" s="317"/>
      <c r="FY389" s="317"/>
      <c r="GI389" s="317"/>
      <c r="GS389" s="317"/>
      <c r="HC389" s="317"/>
      <c r="HM389" s="317"/>
      <c r="HW389" s="317"/>
    </row>
    <row r="390" s="3" customFormat="true" x14ac:dyDescent="0.25">
      <c r="A390" s="317"/>
      <c r="K390" s="317"/>
      <c r="U390" s="317"/>
      <c r="AE390" s="317"/>
      <c r="AO390" s="317"/>
      <c r="AY390" s="317"/>
      <c r="AZ390" s="317"/>
      <c r="BI390" s="317"/>
      <c r="BS390" s="317"/>
      <c r="CC390" s="317"/>
      <c r="CM390" s="317"/>
      <c r="CW390" s="317"/>
      <c r="DG390" s="317"/>
      <c r="DQ390" s="317"/>
      <c r="EA390" s="317"/>
      <c r="EK390" s="317"/>
      <c r="EU390" s="317"/>
      <c r="FE390" s="317"/>
      <c r="FO390" s="317"/>
      <c r="FY390" s="317"/>
      <c r="GI390" s="317"/>
      <c r="GS390" s="317"/>
      <c r="HC390" s="317"/>
      <c r="HM390" s="317"/>
      <c r="HW390" s="317"/>
    </row>
    <row r="391" s="3" customFormat="true" x14ac:dyDescent="0.25">
      <c r="A391" s="317"/>
      <c r="K391" s="317"/>
      <c r="U391" s="317"/>
      <c r="AE391" s="317"/>
      <c r="AO391" s="317"/>
      <c r="AY391" s="317"/>
      <c r="AZ391" s="317"/>
      <c r="BI391" s="317"/>
      <c r="BS391" s="317"/>
      <c r="CC391" s="317"/>
      <c r="CM391" s="317"/>
      <c r="CW391" s="317"/>
      <c r="DG391" s="317"/>
      <c r="DQ391" s="317"/>
      <c r="EA391" s="317"/>
      <c r="EK391" s="317"/>
      <c r="EU391" s="317"/>
      <c r="FE391" s="317"/>
      <c r="FO391" s="317"/>
      <c r="FY391" s="317"/>
      <c r="GI391" s="317"/>
      <c r="GS391" s="317"/>
      <c r="HC391" s="317"/>
      <c r="HM391" s="317"/>
      <c r="HW391" s="317"/>
    </row>
    <row r="392" s="3" customFormat="true" x14ac:dyDescent="0.25">
      <c r="A392" s="317"/>
      <c r="K392" s="317"/>
      <c r="U392" s="317"/>
      <c r="AE392" s="317"/>
      <c r="AO392" s="317"/>
      <c r="AY392" s="317"/>
      <c r="AZ392" s="317"/>
      <c r="BI392" s="317"/>
      <c r="BS392" s="317"/>
      <c r="CC392" s="317"/>
      <c r="CM392" s="317"/>
      <c r="CW392" s="317"/>
      <c r="DG392" s="317"/>
      <c r="DQ392" s="317"/>
      <c r="EA392" s="317"/>
      <c r="EK392" s="317"/>
      <c r="EU392" s="317"/>
      <c r="FE392" s="317"/>
      <c r="FO392" s="317"/>
      <c r="FY392" s="317"/>
      <c r="GI392" s="317"/>
      <c r="GS392" s="317"/>
      <c r="HC392" s="317"/>
      <c r="HM392" s="317"/>
      <c r="HW392" s="317"/>
    </row>
    <row r="393" s="3" customFormat="true" x14ac:dyDescent="0.25">
      <c r="A393" s="317"/>
      <c r="K393" s="317"/>
      <c r="U393" s="317"/>
      <c r="AE393" s="317"/>
      <c r="AO393" s="317"/>
      <c r="AY393" s="317"/>
      <c r="AZ393" s="317"/>
      <c r="BI393" s="317"/>
      <c r="BS393" s="317"/>
      <c r="CC393" s="317"/>
      <c r="CM393" s="317"/>
      <c r="CW393" s="317"/>
      <c r="DG393" s="317"/>
      <c r="DQ393" s="317"/>
      <c r="EA393" s="317"/>
      <c r="EK393" s="317"/>
      <c r="EU393" s="317"/>
      <c r="FE393" s="317"/>
      <c r="FO393" s="317"/>
      <c r="FY393" s="317"/>
      <c r="GI393" s="317"/>
      <c r="GS393" s="317"/>
      <c r="HC393" s="317"/>
      <c r="HM393" s="317"/>
      <c r="HW393" s="317"/>
    </row>
    <row r="394" s="3" customFormat="true" x14ac:dyDescent="0.25">
      <c r="A394" s="317"/>
      <c r="K394" s="317"/>
      <c r="U394" s="317"/>
      <c r="AE394" s="317"/>
      <c r="AO394" s="317"/>
      <c r="AY394" s="317"/>
      <c r="AZ394" s="317"/>
      <c r="BI394" s="317"/>
      <c r="BS394" s="317"/>
      <c r="CC394" s="317"/>
      <c r="CM394" s="317"/>
      <c r="CW394" s="317"/>
      <c r="DG394" s="317"/>
      <c r="DQ394" s="317"/>
      <c r="EA394" s="317"/>
      <c r="EK394" s="317"/>
      <c r="EU394" s="317"/>
      <c r="FE394" s="317"/>
      <c r="FO394" s="317"/>
      <c r="FY394" s="317"/>
      <c r="GI394" s="317"/>
      <c r="GS394" s="317"/>
      <c r="HC394" s="317"/>
      <c r="HM394" s="317"/>
      <c r="HW394" s="317"/>
    </row>
    <row r="395" s="3" customFormat="true" x14ac:dyDescent="0.25">
      <c r="A395" s="317"/>
      <c r="K395" s="317"/>
      <c r="U395" s="317"/>
      <c r="AE395" s="317"/>
      <c r="AO395" s="317"/>
      <c r="AY395" s="317"/>
      <c r="AZ395" s="317"/>
      <c r="BI395" s="317"/>
      <c r="BS395" s="317"/>
      <c r="CC395" s="317"/>
      <c r="CM395" s="317"/>
      <c r="CW395" s="317"/>
      <c r="DG395" s="317"/>
      <c r="DQ395" s="317"/>
      <c r="EA395" s="317"/>
      <c r="EK395" s="317"/>
      <c r="EU395" s="317"/>
      <c r="FE395" s="317"/>
      <c r="FO395" s="317"/>
      <c r="FY395" s="317"/>
      <c r="GI395" s="317"/>
      <c r="GS395" s="317"/>
      <c r="HC395" s="317"/>
      <c r="HM395" s="317"/>
      <c r="HW395" s="317"/>
    </row>
    <row r="396" s="3" customFormat="true" x14ac:dyDescent="0.25">
      <c r="A396" s="317"/>
      <c r="K396" s="317"/>
      <c r="U396" s="317"/>
      <c r="AE396" s="317"/>
      <c r="AO396" s="317"/>
      <c r="AY396" s="317"/>
      <c r="AZ396" s="317"/>
      <c r="BI396" s="317"/>
      <c r="BS396" s="317"/>
      <c r="CC396" s="317"/>
      <c r="CM396" s="317"/>
      <c r="CW396" s="317"/>
      <c r="DG396" s="317"/>
      <c r="DQ396" s="317"/>
      <c r="EA396" s="317"/>
      <c r="EK396" s="317"/>
      <c r="EU396" s="317"/>
      <c r="FE396" s="317"/>
      <c r="FO396" s="317"/>
      <c r="FY396" s="317"/>
      <c r="GI396" s="317"/>
      <c r="GS396" s="317"/>
      <c r="HC396" s="317"/>
      <c r="HM396" s="317"/>
      <c r="HW396" s="317"/>
    </row>
    <row r="397" s="3" customFormat="true" x14ac:dyDescent="0.25">
      <c r="A397" s="317"/>
      <c r="K397" s="317"/>
      <c r="U397" s="317"/>
      <c r="AE397" s="317"/>
      <c r="AO397" s="317"/>
      <c r="AY397" s="317"/>
      <c r="AZ397" s="317"/>
      <c r="BI397" s="317"/>
      <c r="BS397" s="317"/>
      <c r="CC397" s="317"/>
      <c r="CM397" s="317"/>
      <c r="CW397" s="317"/>
      <c r="DG397" s="317"/>
      <c r="DQ397" s="317"/>
      <c r="EA397" s="317"/>
      <c r="EK397" s="317"/>
      <c r="EU397" s="317"/>
      <c r="FE397" s="317"/>
      <c r="FO397" s="317"/>
      <c r="FY397" s="317"/>
      <c r="GI397" s="317"/>
      <c r="GS397" s="317"/>
      <c r="HC397" s="317"/>
      <c r="HM397" s="317"/>
      <c r="HW397" s="317"/>
    </row>
    <row r="398" s="3" customFormat="true" x14ac:dyDescent="0.25">
      <c r="A398" s="317"/>
      <c r="K398" s="317"/>
      <c r="U398" s="317"/>
      <c r="AE398" s="317"/>
      <c r="AO398" s="317"/>
      <c r="AY398" s="317"/>
      <c r="AZ398" s="317"/>
      <c r="BI398" s="317"/>
      <c r="BS398" s="317"/>
      <c r="CC398" s="317"/>
      <c r="CM398" s="317"/>
      <c r="CW398" s="317"/>
      <c r="DG398" s="317"/>
      <c r="DQ398" s="317"/>
      <c r="EA398" s="317"/>
      <c r="EK398" s="317"/>
      <c r="EU398" s="317"/>
      <c r="FE398" s="317"/>
      <c r="FO398" s="317"/>
      <c r="FY398" s="317"/>
      <c r="GI398" s="317"/>
      <c r="GS398" s="317"/>
      <c r="HC398" s="317"/>
      <c r="HM398" s="317"/>
      <c r="HW398" s="317"/>
    </row>
    <row r="399" s="3" customFormat="true" x14ac:dyDescent="0.25">
      <c r="A399" s="317"/>
      <c r="K399" s="317"/>
      <c r="U399" s="317"/>
      <c r="AE399" s="317"/>
      <c r="AO399" s="317"/>
      <c r="AY399" s="317"/>
      <c r="AZ399" s="317"/>
      <c r="BI399" s="317"/>
      <c r="BS399" s="317"/>
      <c r="CC399" s="317"/>
      <c r="CM399" s="317"/>
      <c r="CW399" s="317"/>
      <c r="DG399" s="317"/>
      <c r="DQ399" s="317"/>
      <c r="EA399" s="317"/>
      <c r="EK399" s="317"/>
      <c r="EU399" s="317"/>
      <c r="FE399" s="317"/>
      <c r="FO399" s="317"/>
      <c r="FY399" s="317"/>
      <c r="GI399" s="317"/>
      <c r="GS399" s="317"/>
      <c r="HC399" s="317"/>
      <c r="HM399" s="317"/>
      <c r="HW399" s="317"/>
    </row>
    <row r="400" s="3" customFormat="true" x14ac:dyDescent="0.25">
      <c r="A400" s="317"/>
      <c r="K400" s="317"/>
      <c r="U400" s="317"/>
      <c r="AE400" s="317"/>
      <c r="AO400" s="317"/>
      <c r="AY400" s="317"/>
      <c r="AZ400" s="317"/>
      <c r="BI400" s="317"/>
      <c r="BS400" s="317"/>
      <c r="CC400" s="317"/>
      <c r="CM400" s="317"/>
      <c r="CW400" s="317"/>
      <c r="DG400" s="317"/>
      <c r="DQ400" s="317"/>
      <c r="EA400" s="317"/>
      <c r="EK400" s="317"/>
      <c r="EU400" s="317"/>
      <c r="FE400" s="317"/>
      <c r="FO400" s="317"/>
      <c r="FY400" s="317"/>
      <c r="GI400" s="317"/>
      <c r="GS400" s="317"/>
      <c r="HC400" s="317"/>
      <c r="HM400" s="317"/>
      <c r="HW400" s="317"/>
    </row>
    <row r="401" s="3" customFormat="true" x14ac:dyDescent="0.25">
      <c r="A401" s="317"/>
      <c r="K401" s="317"/>
      <c r="U401" s="317"/>
      <c r="AE401" s="317"/>
      <c r="AO401" s="317"/>
      <c r="AY401" s="317"/>
      <c r="AZ401" s="317"/>
      <c r="BI401" s="317"/>
      <c r="BS401" s="317"/>
      <c r="CC401" s="317"/>
      <c r="CM401" s="317"/>
      <c r="CW401" s="317"/>
      <c r="DG401" s="317"/>
      <c r="DQ401" s="317"/>
      <c r="EA401" s="317"/>
      <c r="EK401" s="317"/>
      <c r="EU401" s="317"/>
      <c r="FE401" s="317"/>
      <c r="FO401" s="317"/>
      <c r="FY401" s="317"/>
      <c r="GI401" s="317"/>
      <c r="GS401" s="317"/>
      <c r="HC401" s="317"/>
      <c r="HM401" s="317"/>
      <c r="HW401" s="317"/>
    </row>
    <row r="402" s="3" customFormat="true" x14ac:dyDescent="0.25">
      <c r="A402" s="317"/>
      <c r="K402" s="317"/>
      <c r="U402" s="317"/>
      <c r="AE402" s="317"/>
      <c r="AO402" s="317"/>
      <c r="AY402" s="317"/>
      <c r="AZ402" s="317"/>
      <c r="BI402" s="317"/>
      <c r="BS402" s="317"/>
      <c r="CC402" s="317"/>
      <c r="CM402" s="317"/>
      <c r="CW402" s="317"/>
      <c r="DG402" s="317"/>
      <c r="DQ402" s="317"/>
      <c r="EA402" s="317"/>
      <c r="EK402" s="317"/>
      <c r="EU402" s="317"/>
      <c r="FE402" s="317"/>
      <c r="FO402" s="317"/>
      <c r="FY402" s="317"/>
      <c r="GI402" s="317"/>
      <c r="GS402" s="317"/>
      <c r="HC402" s="317"/>
      <c r="HM402" s="317"/>
      <c r="HW402" s="317"/>
    </row>
    <row r="403" s="3" customFormat="true" x14ac:dyDescent="0.25">
      <c r="A403" s="317"/>
      <c r="K403" s="317"/>
      <c r="U403" s="317"/>
      <c r="AE403" s="317"/>
      <c r="AO403" s="317"/>
      <c r="AY403" s="317"/>
      <c r="AZ403" s="317"/>
      <c r="BI403" s="317"/>
      <c r="BS403" s="317"/>
      <c r="CC403" s="317"/>
      <c r="CM403" s="317"/>
      <c r="CW403" s="317"/>
      <c r="DG403" s="317"/>
      <c r="DQ403" s="317"/>
      <c r="EA403" s="317"/>
      <c r="EK403" s="317"/>
      <c r="EU403" s="317"/>
      <c r="FE403" s="317"/>
      <c r="FO403" s="317"/>
      <c r="FY403" s="317"/>
      <c r="GI403" s="317"/>
      <c r="GS403" s="317"/>
      <c r="HC403" s="317"/>
      <c r="HM403" s="317"/>
      <c r="HW403" s="317"/>
    </row>
    <row r="404" s="3" customFormat="true" x14ac:dyDescent="0.25">
      <c r="A404" s="317"/>
      <c r="K404" s="317"/>
      <c r="U404" s="317"/>
      <c r="AE404" s="317"/>
      <c r="AO404" s="317"/>
      <c r="AY404" s="317"/>
      <c r="AZ404" s="317"/>
      <c r="BI404" s="317"/>
      <c r="BS404" s="317"/>
      <c r="CC404" s="317"/>
      <c r="CM404" s="317"/>
      <c r="CW404" s="317"/>
      <c r="DG404" s="317"/>
      <c r="DQ404" s="317"/>
      <c r="EA404" s="317"/>
      <c r="EK404" s="317"/>
      <c r="EU404" s="317"/>
      <c r="FE404" s="317"/>
      <c r="FO404" s="317"/>
      <c r="FY404" s="317"/>
      <c r="GI404" s="317"/>
      <c r="GS404" s="317"/>
      <c r="HC404" s="317"/>
      <c r="HM404" s="317"/>
      <c r="HW404" s="317"/>
    </row>
    <row r="405" s="3" customFormat="true" x14ac:dyDescent="0.25">
      <c r="A405" s="317"/>
      <c r="K405" s="317"/>
      <c r="U405" s="317"/>
      <c r="AE405" s="317"/>
      <c r="AO405" s="317"/>
      <c r="AY405" s="317"/>
      <c r="AZ405" s="317"/>
      <c r="BI405" s="317"/>
      <c r="BS405" s="317"/>
      <c r="CC405" s="317"/>
      <c r="CM405" s="317"/>
      <c r="CW405" s="317"/>
      <c r="DG405" s="317"/>
      <c r="DQ405" s="317"/>
      <c r="EA405" s="317"/>
      <c r="EK405" s="317"/>
      <c r="EU405" s="317"/>
      <c r="FE405" s="317"/>
      <c r="FO405" s="317"/>
      <c r="FY405" s="317"/>
      <c r="GI405" s="317"/>
      <c r="GS405" s="317"/>
      <c r="HC405" s="317"/>
      <c r="HM405" s="317"/>
      <c r="HW405" s="317"/>
    </row>
    <row r="406" s="3" customFormat="true" x14ac:dyDescent="0.25">
      <c r="A406" s="317"/>
      <c r="K406" s="317"/>
      <c r="U406" s="317"/>
      <c r="AE406" s="317"/>
      <c r="AO406" s="317"/>
      <c r="AY406" s="317"/>
      <c r="AZ406" s="317"/>
      <c r="BI406" s="317"/>
      <c r="BS406" s="317"/>
      <c r="CC406" s="317"/>
      <c r="CM406" s="317"/>
      <c r="CW406" s="317"/>
      <c r="DG406" s="317"/>
      <c r="DQ406" s="317"/>
      <c r="EA406" s="317"/>
      <c r="EK406" s="317"/>
      <c r="EU406" s="317"/>
      <c r="FE406" s="317"/>
      <c r="FO406" s="317"/>
      <c r="FY406" s="317"/>
      <c r="GI406" s="317"/>
      <c r="GS406" s="317"/>
      <c r="HC406" s="317"/>
      <c r="HM406" s="317"/>
      <c r="HW406" s="317"/>
    </row>
    <row r="407" s="3" customFormat="true" x14ac:dyDescent="0.25">
      <c r="A407" s="317"/>
      <c r="K407" s="317"/>
      <c r="U407" s="317"/>
      <c r="AE407" s="317"/>
      <c r="AO407" s="317"/>
      <c r="AY407" s="317"/>
      <c r="AZ407" s="317"/>
      <c r="BI407" s="317"/>
      <c r="BS407" s="317"/>
      <c r="CC407" s="317"/>
      <c r="CM407" s="317"/>
      <c r="CW407" s="317"/>
      <c r="DG407" s="317"/>
      <c r="DQ407" s="317"/>
      <c r="EA407" s="317"/>
      <c r="EK407" s="317"/>
      <c r="EU407" s="317"/>
      <c r="FE407" s="317"/>
      <c r="FO407" s="317"/>
      <c r="FY407" s="317"/>
      <c r="GI407" s="317"/>
      <c r="GS407" s="317"/>
      <c r="HC407" s="317"/>
      <c r="HM407" s="317"/>
      <c r="HW407" s="317"/>
    </row>
    <row r="408" s="3" customFormat="true" x14ac:dyDescent="0.25">
      <c r="A408" s="317"/>
      <c r="K408" s="317"/>
      <c r="U408" s="317"/>
      <c r="AE408" s="317"/>
      <c r="AO408" s="317"/>
      <c r="AY408" s="317"/>
      <c r="AZ408" s="317"/>
      <c r="BI408" s="317"/>
      <c r="BS408" s="317"/>
      <c r="CC408" s="317"/>
      <c r="CM408" s="317"/>
      <c r="CW408" s="317"/>
      <c r="DG408" s="317"/>
      <c r="DQ408" s="317"/>
      <c r="EA408" s="317"/>
      <c r="EK408" s="317"/>
      <c r="EU408" s="317"/>
      <c r="FE408" s="317"/>
      <c r="FO408" s="317"/>
      <c r="FY408" s="317"/>
      <c r="GI408" s="317"/>
      <c r="GS408" s="317"/>
      <c r="HC408" s="317"/>
      <c r="HM408" s="317"/>
      <c r="HW408" s="317"/>
    </row>
    <row r="409" s="3" customFormat="true" x14ac:dyDescent="0.25">
      <c r="A409" s="317"/>
      <c r="K409" s="317"/>
      <c r="U409" s="317"/>
      <c r="AE409" s="317"/>
      <c r="AO409" s="317"/>
      <c r="AY409" s="317"/>
      <c r="AZ409" s="317"/>
      <c r="BI409" s="317"/>
      <c r="BS409" s="317"/>
      <c r="CC409" s="317"/>
      <c r="CM409" s="317"/>
      <c r="CW409" s="317"/>
      <c r="DG409" s="317"/>
      <c r="DQ409" s="317"/>
      <c r="EA409" s="317"/>
      <c r="EK409" s="317"/>
      <c r="EU409" s="317"/>
      <c r="FE409" s="317"/>
      <c r="FO409" s="317"/>
      <c r="FY409" s="317"/>
      <c r="GI409" s="317"/>
      <c r="GS409" s="317"/>
      <c r="HC409" s="317"/>
      <c r="HM409" s="317"/>
      <c r="HW409" s="317"/>
    </row>
    <row r="410" s="3" customFormat="true" x14ac:dyDescent="0.25">
      <c r="A410" s="317"/>
      <c r="K410" s="317"/>
      <c r="U410" s="317"/>
      <c r="AE410" s="317"/>
      <c r="AO410" s="317"/>
      <c r="AY410" s="317"/>
      <c r="AZ410" s="317"/>
      <c r="BI410" s="317"/>
      <c r="BS410" s="317"/>
      <c r="CC410" s="317"/>
      <c r="CM410" s="317"/>
      <c r="CW410" s="317"/>
      <c r="DG410" s="317"/>
      <c r="DQ410" s="317"/>
      <c r="EA410" s="317"/>
      <c r="EK410" s="317"/>
      <c r="EU410" s="317"/>
      <c r="FE410" s="317"/>
      <c r="FO410" s="317"/>
      <c r="FY410" s="317"/>
      <c r="GI410" s="317"/>
      <c r="GS410" s="317"/>
      <c r="HC410" s="317"/>
      <c r="HM410" s="317"/>
      <c r="HW410" s="317"/>
    </row>
    <row r="411" s="3" customFormat="true" x14ac:dyDescent="0.25">
      <c r="A411" s="317"/>
      <c r="K411" s="317"/>
      <c r="U411" s="317"/>
      <c r="AE411" s="317"/>
      <c r="AO411" s="317"/>
      <c r="AY411" s="317"/>
      <c r="AZ411" s="317"/>
      <c r="BI411" s="317"/>
      <c r="BS411" s="317"/>
      <c r="CC411" s="317"/>
      <c r="CM411" s="317"/>
      <c r="CW411" s="317"/>
      <c r="DG411" s="317"/>
      <c r="DQ411" s="317"/>
      <c r="EA411" s="317"/>
      <c r="EK411" s="317"/>
      <c r="EU411" s="317"/>
      <c r="FE411" s="317"/>
      <c r="FO411" s="317"/>
      <c r="FY411" s="317"/>
      <c r="GI411" s="317"/>
      <c r="GS411" s="317"/>
      <c r="HC411" s="317"/>
      <c r="HM411" s="317"/>
      <c r="HW411" s="317"/>
    </row>
    <row r="412" s="3" customFormat="true" x14ac:dyDescent="0.25">
      <c r="A412" s="317"/>
      <c r="K412" s="317"/>
      <c r="U412" s="317"/>
      <c r="AE412" s="317"/>
      <c r="AO412" s="317"/>
      <c r="AY412" s="317"/>
      <c r="AZ412" s="317"/>
      <c r="BI412" s="317"/>
      <c r="BS412" s="317"/>
      <c r="CC412" s="317"/>
      <c r="CM412" s="317"/>
      <c r="CW412" s="317"/>
      <c r="DG412" s="317"/>
      <c r="DQ412" s="317"/>
      <c r="EA412" s="317"/>
      <c r="EK412" s="317"/>
      <c r="EU412" s="317"/>
      <c r="FE412" s="317"/>
      <c r="FO412" s="317"/>
      <c r="FY412" s="317"/>
      <c r="GI412" s="317"/>
      <c r="GS412" s="317"/>
      <c r="HC412" s="317"/>
      <c r="HM412" s="317"/>
      <c r="HW412" s="317"/>
    </row>
    <row r="413" s="3" customFormat="true" x14ac:dyDescent="0.25">
      <c r="A413" s="317"/>
      <c r="K413" s="317"/>
      <c r="U413" s="317"/>
      <c r="AE413" s="317"/>
      <c r="AO413" s="317"/>
      <c r="AY413" s="317"/>
      <c r="AZ413" s="317"/>
      <c r="BI413" s="317"/>
      <c r="BS413" s="317"/>
      <c r="CC413" s="317"/>
      <c r="CM413" s="317"/>
      <c r="CW413" s="317"/>
      <c r="DG413" s="317"/>
      <c r="DQ413" s="317"/>
      <c r="EA413" s="317"/>
      <c r="EK413" s="317"/>
      <c r="EU413" s="317"/>
      <c r="FE413" s="317"/>
      <c r="FO413" s="317"/>
      <c r="FY413" s="317"/>
      <c r="GI413" s="317"/>
      <c r="GS413" s="317"/>
      <c r="HC413" s="317"/>
      <c r="HM413" s="317"/>
      <c r="HW413" s="317"/>
    </row>
    <row r="414" s="3" customFormat="true" x14ac:dyDescent="0.25">
      <c r="A414" s="317"/>
      <c r="K414" s="317"/>
      <c r="U414" s="317"/>
      <c r="AE414" s="317"/>
      <c r="AO414" s="317"/>
      <c r="AY414" s="317"/>
      <c r="AZ414" s="317"/>
      <c r="BI414" s="317"/>
      <c r="BS414" s="317"/>
      <c r="CC414" s="317"/>
      <c r="CM414" s="317"/>
      <c r="CW414" s="317"/>
      <c r="DG414" s="317"/>
      <c r="DQ414" s="317"/>
      <c r="EA414" s="317"/>
      <c r="EK414" s="317"/>
      <c r="EU414" s="317"/>
      <c r="FE414" s="317"/>
      <c r="FO414" s="317"/>
      <c r="FY414" s="317"/>
      <c r="GI414" s="317"/>
      <c r="GS414" s="317"/>
      <c r="HC414" s="317"/>
      <c r="HM414" s="317"/>
      <c r="HW414" s="317"/>
    </row>
    <row r="415" s="3" customFormat="true" x14ac:dyDescent="0.25">
      <c r="A415" s="317"/>
      <c r="K415" s="317"/>
      <c r="U415" s="317"/>
      <c r="AE415" s="317"/>
      <c r="AO415" s="317"/>
      <c r="AY415" s="317"/>
      <c r="AZ415" s="317"/>
      <c r="BI415" s="317"/>
      <c r="BS415" s="317"/>
      <c r="CC415" s="317"/>
      <c r="CM415" s="317"/>
      <c r="CW415" s="317"/>
      <c r="DG415" s="317"/>
      <c r="DQ415" s="317"/>
      <c r="EA415" s="317"/>
      <c r="EK415" s="317"/>
      <c r="EU415" s="317"/>
      <c r="FE415" s="317"/>
      <c r="FO415" s="317"/>
      <c r="FY415" s="317"/>
      <c r="GI415" s="317"/>
      <c r="GS415" s="317"/>
      <c r="HC415" s="317"/>
      <c r="HM415" s="317"/>
      <c r="HW415" s="317"/>
    </row>
    <row r="416" s="3" customFormat="true" x14ac:dyDescent="0.25">
      <c r="A416" s="317"/>
      <c r="K416" s="317"/>
      <c r="U416" s="317"/>
      <c r="AE416" s="317"/>
      <c r="AO416" s="317"/>
      <c r="AY416" s="317"/>
      <c r="AZ416" s="317"/>
      <c r="BI416" s="317"/>
      <c r="BS416" s="317"/>
      <c r="CC416" s="317"/>
      <c r="CM416" s="317"/>
      <c r="CW416" s="317"/>
      <c r="DG416" s="317"/>
      <c r="DQ416" s="317"/>
      <c r="EA416" s="317"/>
      <c r="EK416" s="317"/>
      <c r="EU416" s="317"/>
      <c r="FE416" s="317"/>
      <c r="FO416" s="317"/>
      <c r="FY416" s="317"/>
      <c r="GI416" s="317"/>
      <c r="GS416" s="317"/>
      <c r="HC416" s="317"/>
      <c r="HM416" s="317"/>
      <c r="HW416" s="317"/>
    </row>
    <row r="417" s="3" customFormat="true" x14ac:dyDescent="0.25">
      <c r="A417" s="317"/>
      <c r="K417" s="317"/>
      <c r="U417" s="317"/>
      <c r="AE417" s="317"/>
      <c r="AO417" s="317"/>
      <c r="AY417" s="317"/>
      <c r="AZ417" s="317"/>
      <c r="BI417" s="317"/>
      <c r="BS417" s="317"/>
      <c r="CC417" s="317"/>
      <c r="CM417" s="317"/>
      <c r="CW417" s="317"/>
      <c r="DG417" s="317"/>
      <c r="DQ417" s="317"/>
      <c r="EA417" s="317"/>
      <c r="EK417" s="317"/>
      <c r="EU417" s="317"/>
      <c r="FE417" s="317"/>
      <c r="FO417" s="317"/>
      <c r="FY417" s="317"/>
      <c r="GI417" s="317"/>
      <c r="GS417" s="317"/>
      <c r="HC417" s="317"/>
      <c r="HM417" s="317"/>
      <c r="HW417" s="317"/>
    </row>
    <row r="418" s="3" customFormat="true" x14ac:dyDescent="0.25">
      <c r="A418" s="317"/>
      <c r="K418" s="317"/>
      <c r="U418" s="317"/>
      <c r="AE418" s="317"/>
      <c r="AO418" s="317"/>
      <c r="AY418" s="317"/>
      <c r="AZ418" s="317"/>
      <c r="BI418" s="317"/>
      <c r="BS418" s="317"/>
      <c r="CC418" s="317"/>
      <c r="CM418" s="317"/>
      <c r="CW418" s="317"/>
      <c r="DG418" s="317"/>
      <c r="DQ418" s="317"/>
      <c r="EA418" s="317"/>
      <c r="EK418" s="317"/>
      <c r="EU418" s="317"/>
      <c r="FE418" s="317"/>
      <c r="FO418" s="317"/>
      <c r="FY418" s="317"/>
      <c r="GI418" s="317"/>
      <c r="GS418" s="317"/>
      <c r="HC418" s="317"/>
      <c r="HM418" s="317"/>
      <c r="HW418" s="317"/>
    </row>
    <row r="419" s="3" customFormat="true" x14ac:dyDescent="0.25">
      <c r="A419" s="317"/>
      <c r="K419" s="317"/>
      <c r="U419" s="317"/>
      <c r="AE419" s="317"/>
      <c r="AO419" s="317"/>
      <c r="AY419" s="317"/>
      <c r="AZ419" s="317"/>
      <c r="BI419" s="317"/>
      <c r="BS419" s="317"/>
      <c r="CC419" s="317"/>
      <c r="CM419" s="317"/>
      <c r="CW419" s="317"/>
      <c r="DG419" s="317"/>
      <c r="DQ419" s="317"/>
      <c r="EA419" s="317"/>
      <c r="EK419" s="317"/>
      <c r="EU419" s="317"/>
      <c r="FE419" s="317"/>
      <c r="FO419" s="317"/>
      <c r="FY419" s="317"/>
      <c r="GI419" s="317"/>
      <c r="GS419" s="317"/>
      <c r="HC419" s="317"/>
      <c r="HM419" s="317"/>
      <c r="HW419" s="317"/>
    </row>
    <row r="420" s="3" customFormat="true" x14ac:dyDescent="0.25">
      <c r="A420" s="317"/>
      <c r="K420" s="317"/>
      <c r="U420" s="317"/>
      <c r="AE420" s="317"/>
      <c r="AO420" s="317"/>
      <c r="AY420" s="317"/>
      <c r="AZ420" s="317"/>
      <c r="BI420" s="317"/>
      <c r="BS420" s="317"/>
      <c r="CC420" s="317"/>
      <c r="CM420" s="317"/>
      <c r="CW420" s="317"/>
      <c r="DG420" s="317"/>
      <c r="DQ420" s="317"/>
      <c r="EA420" s="317"/>
      <c r="EK420" s="317"/>
      <c r="EU420" s="317"/>
      <c r="FE420" s="317"/>
      <c r="FO420" s="317"/>
      <c r="FY420" s="317"/>
      <c r="GI420" s="317"/>
      <c r="GS420" s="317"/>
      <c r="HC420" s="317"/>
      <c r="HM420" s="317"/>
      <c r="HW420" s="317"/>
    </row>
    <row r="421" s="3" customFormat="true" x14ac:dyDescent="0.25">
      <c r="A421" s="317"/>
      <c r="K421" s="317"/>
      <c r="U421" s="317"/>
      <c r="AE421" s="317"/>
      <c r="AO421" s="317"/>
      <c r="AY421" s="317"/>
      <c r="AZ421" s="317"/>
      <c r="BI421" s="317"/>
      <c r="BS421" s="317"/>
      <c r="CC421" s="317"/>
      <c r="CM421" s="317"/>
      <c r="CW421" s="317"/>
      <c r="DG421" s="317"/>
      <c r="DQ421" s="317"/>
      <c r="EA421" s="317"/>
      <c r="EK421" s="317"/>
      <c r="EU421" s="317"/>
      <c r="FE421" s="317"/>
      <c r="FO421" s="317"/>
      <c r="FY421" s="317"/>
      <c r="GI421" s="317"/>
      <c r="GS421" s="317"/>
      <c r="HC421" s="317"/>
      <c r="HM421" s="317"/>
      <c r="HW421" s="317"/>
    </row>
    <row r="422" s="3" customFormat="true" x14ac:dyDescent="0.25">
      <c r="A422" s="317"/>
      <c r="K422" s="317"/>
      <c r="U422" s="317"/>
      <c r="AE422" s="317"/>
      <c r="AO422" s="317"/>
      <c r="AY422" s="317"/>
      <c r="AZ422" s="317"/>
      <c r="BI422" s="317"/>
      <c r="BS422" s="317"/>
      <c r="CC422" s="317"/>
      <c r="CM422" s="317"/>
      <c r="CW422" s="317"/>
      <c r="DG422" s="317"/>
      <c r="DQ422" s="317"/>
      <c r="EA422" s="317"/>
      <c r="EK422" s="317"/>
      <c r="EU422" s="317"/>
      <c r="FE422" s="317"/>
      <c r="FO422" s="317"/>
      <c r="FY422" s="317"/>
      <c r="GI422" s="317"/>
      <c r="GS422" s="317"/>
      <c r="HC422" s="317"/>
      <c r="HM422" s="317"/>
      <c r="HW422" s="317"/>
    </row>
    <row r="423" s="3" customFormat="true" x14ac:dyDescent="0.25">
      <c r="A423" s="317"/>
      <c r="K423" s="317"/>
      <c r="U423" s="317"/>
      <c r="AE423" s="317"/>
      <c r="AO423" s="317"/>
      <c r="AY423" s="317"/>
      <c r="AZ423" s="317"/>
      <c r="BI423" s="317"/>
      <c r="BS423" s="317"/>
      <c r="CC423" s="317"/>
      <c r="CM423" s="317"/>
      <c r="CW423" s="317"/>
      <c r="DG423" s="317"/>
      <c r="DQ423" s="317"/>
      <c r="EA423" s="317"/>
      <c r="EK423" s="317"/>
      <c r="EU423" s="317"/>
      <c r="FE423" s="317"/>
      <c r="FO423" s="317"/>
      <c r="FY423" s="317"/>
      <c r="GI423" s="317"/>
      <c r="GS423" s="317"/>
      <c r="HC423" s="317"/>
      <c r="HM423" s="317"/>
      <c r="HW423" s="317"/>
    </row>
    <row r="424" s="3" customFormat="true" x14ac:dyDescent="0.25">
      <c r="A424" s="317"/>
      <c r="K424" s="317"/>
      <c r="U424" s="317"/>
      <c r="AE424" s="317"/>
      <c r="AO424" s="317"/>
      <c r="AY424" s="317"/>
      <c r="AZ424" s="317"/>
      <c r="BI424" s="317"/>
      <c r="BS424" s="317"/>
      <c r="CC424" s="317"/>
      <c r="CM424" s="317"/>
      <c r="CW424" s="317"/>
      <c r="DG424" s="317"/>
      <c r="DQ424" s="317"/>
      <c r="EA424" s="317"/>
      <c r="EK424" s="317"/>
      <c r="EU424" s="317"/>
      <c r="FE424" s="317"/>
      <c r="FO424" s="317"/>
      <c r="FY424" s="317"/>
      <c r="GI424" s="317"/>
      <c r="GS424" s="317"/>
      <c r="HC424" s="317"/>
      <c r="HM424" s="317"/>
      <c r="HW424" s="317"/>
    </row>
    <row r="425" s="3" customFormat="true" x14ac:dyDescent="0.25">
      <c r="A425" s="317"/>
      <c r="K425" s="317"/>
      <c r="U425" s="317"/>
      <c r="AE425" s="317"/>
      <c r="AO425" s="317"/>
      <c r="AY425" s="317"/>
      <c r="AZ425" s="317"/>
      <c r="BI425" s="317"/>
      <c r="BS425" s="317"/>
      <c r="CC425" s="317"/>
      <c r="CM425" s="317"/>
      <c r="CW425" s="317"/>
      <c r="DG425" s="317"/>
      <c r="DQ425" s="317"/>
      <c r="EA425" s="317"/>
      <c r="EK425" s="317"/>
      <c r="EU425" s="317"/>
      <c r="FE425" s="317"/>
      <c r="FO425" s="317"/>
      <c r="FY425" s="317"/>
      <c r="GI425" s="317"/>
      <c r="GS425" s="317"/>
      <c r="HC425" s="317"/>
      <c r="HM425" s="317"/>
      <c r="HW425" s="317"/>
    </row>
    <row r="426" s="3" customFormat="true" x14ac:dyDescent="0.25">
      <c r="A426" s="317"/>
      <c r="K426" s="317"/>
      <c r="U426" s="317"/>
      <c r="AE426" s="317"/>
      <c r="AO426" s="317"/>
      <c r="AY426" s="317"/>
      <c r="AZ426" s="317"/>
      <c r="BI426" s="317"/>
      <c r="BS426" s="317"/>
      <c r="CC426" s="317"/>
      <c r="CM426" s="317"/>
      <c r="CW426" s="317"/>
      <c r="DG426" s="317"/>
      <c r="DQ426" s="317"/>
      <c r="EA426" s="317"/>
      <c r="EK426" s="317"/>
      <c r="EU426" s="317"/>
      <c r="FE426" s="317"/>
      <c r="FO426" s="317"/>
      <c r="FY426" s="317"/>
      <c r="GI426" s="317"/>
      <c r="GS426" s="317"/>
      <c r="HC426" s="317"/>
      <c r="HM426" s="317"/>
      <c r="HW426" s="317"/>
    </row>
    <row r="427" s="3" customFormat="true" x14ac:dyDescent="0.25">
      <c r="A427" s="317"/>
      <c r="K427" s="317"/>
      <c r="U427" s="317"/>
      <c r="AE427" s="317"/>
      <c r="AO427" s="317"/>
      <c r="AY427" s="317"/>
      <c r="AZ427" s="317"/>
      <c r="BI427" s="317"/>
      <c r="BS427" s="317"/>
      <c r="CC427" s="317"/>
      <c r="CM427" s="317"/>
      <c r="CW427" s="317"/>
      <c r="DG427" s="317"/>
      <c r="DQ427" s="317"/>
      <c r="EA427" s="317"/>
      <c r="EK427" s="317"/>
      <c r="EU427" s="317"/>
      <c r="FE427" s="317"/>
      <c r="FO427" s="317"/>
      <c r="FY427" s="317"/>
      <c r="GI427" s="317"/>
      <c r="GS427" s="317"/>
      <c r="HC427" s="317"/>
      <c r="HM427" s="317"/>
      <c r="HW427" s="317"/>
    </row>
    <row r="428" s="3" customFormat="true" x14ac:dyDescent="0.25">
      <c r="A428" s="317"/>
      <c r="K428" s="317"/>
      <c r="U428" s="317"/>
      <c r="AE428" s="317"/>
      <c r="AO428" s="317"/>
      <c r="AY428" s="317"/>
      <c r="AZ428" s="317"/>
      <c r="BI428" s="317"/>
      <c r="BS428" s="317"/>
      <c r="CC428" s="317"/>
      <c r="CM428" s="317"/>
      <c r="CW428" s="317"/>
      <c r="DG428" s="317"/>
      <c r="DQ428" s="317"/>
      <c r="EA428" s="317"/>
      <c r="EK428" s="317"/>
      <c r="EU428" s="317"/>
      <c r="FE428" s="317"/>
      <c r="FO428" s="317"/>
      <c r="FY428" s="317"/>
      <c r="GI428" s="317"/>
      <c r="GS428" s="317"/>
      <c r="HC428" s="317"/>
      <c r="HM428" s="317"/>
      <c r="HW428" s="317"/>
    </row>
    <row r="429" s="3" customFormat="true" x14ac:dyDescent="0.25">
      <c r="A429" s="317"/>
      <c r="K429" s="317"/>
      <c r="U429" s="317"/>
      <c r="AE429" s="317"/>
      <c r="AO429" s="317"/>
      <c r="AY429" s="317"/>
      <c r="AZ429" s="317"/>
      <c r="BI429" s="317"/>
      <c r="BS429" s="317"/>
      <c r="CC429" s="317"/>
      <c r="CM429" s="317"/>
      <c r="CW429" s="317"/>
      <c r="DG429" s="317"/>
      <c r="DQ429" s="317"/>
      <c r="EA429" s="317"/>
      <c r="EK429" s="317"/>
      <c r="EU429" s="317"/>
      <c r="FE429" s="317"/>
      <c r="FO429" s="317"/>
      <c r="FY429" s="317"/>
      <c r="GI429" s="317"/>
      <c r="GS429" s="317"/>
      <c r="HC429" s="317"/>
      <c r="HM429" s="317"/>
      <c r="HW429" s="317"/>
    </row>
    <row r="430" s="3" customFormat="true" x14ac:dyDescent="0.25">
      <c r="A430" s="317"/>
      <c r="K430" s="317"/>
      <c r="U430" s="317"/>
      <c r="AE430" s="317"/>
      <c r="AO430" s="317"/>
      <c r="AY430" s="317"/>
      <c r="AZ430" s="317"/>
      <c r="BI430" s="317"/>
      <c r="BS430" s="317"/>
      <c r="CC430" s="317"/>
      <c r="CM430" s="317"/>
      <c r="CW430" s="317"/>
      <c r="DG430" s="317"/>
      <c r="DQ430" s="317"/>
      <c r="EA430" s="317"/>
      <c r="EK430" s="317"/>
      <c r="EU430" s="317"/>
      <c r="FE430" s="317"/>
      <c r="FO430" s="317"/>
      <c r="FY430" s="317"/>
      <c r="GI430" s="317"/>
      <c r="GS430" s="317"/>
      <c r="HC430" s="317"/>
      <c r="HM430" s="317"/>
      <c r="HW430" s="317"/>
    </row>
    <row r="431" s="3" customFormat="true" x14ac:dyDescent="0.25">
      <c r="A431" s="317"/>
      <c r="K431" s="317"/>
      <c r="U431" s="317"/>
      <c r="AE431" s="317"/>
      <c r="AO431" s="317"/>
      <c r="AY431" s="317"/>
      <c r="AZ431" s="317"/>
      <c r="BI431" s="317"/>
      <c r="BS431" s="317"/>
      <c r="CC431" s="317"/>
      <c r="CM431" s="317"/>
      <c r="CW431" s="317"/>
      <c r="DG431" s="317"/>
      <c r="DQ431" s="317"/>
      <c r="EA431" s="317"/>
      <c r="EK431" s="317"/>
      <c r="EU431" s="317"/>
      <c r="FE431" s="317"/>
      <c r="FO431" s="317"/>
      <c r="FY431" s="317"/>
      <c r="GI431" s="317"/>
      <c r="GS431" s="317"/>
      <c r="HC431" s="317"/>
      <c r="HM431" s="317"/>
      <c r="HW431" s="317"/>
    </row>
    <row r="432" s="3" customFormat="true" x14ac:dyDescent="0.25">
      <c r="A432" s="317"/>
      <c r="K432" s="317"/>
      <c r="U432" s="317"/>
      <c r="AE432" s="317"/>
      <c r="AO432" s="317"/>
      <c r="AY432" s="317"/>
      <c r="AZ432" s="317"/>
      <c r="BI432" s="317"/>
      <c r="BS432" s="317"/>
      <c r="CC432" s="317"/>
      <c r="CM432" s="317"/>
      <c r="CW432" s="317"/>
      <c r="DG432" s="317"/>
      <c r="DQ432" s="317"/>
      <c r="EA432" s="317"/>
      <c r="EK432" s="317"/>
      <c r="EU432" s="317"/>
      <c r="FE432" s="317"/>
      <c r="FO432" s="317"/>
      <c r="FY432" s="317"/>
      <c r="GI432" s="317"/>
      <c r="GS432" s="317"/>
      <c r="HC432" s="317"/>
      <c r="HM432" s="317"/>
      <c r="HW432" s="317"/>
    </row>
    <row r="433" s="3" customFormat="true" x14ac:dyDescent="0.25">
      <c r="A433" s="317"/>
      <c r="K433" s="317"/>
      <c r="U433" s="317"/>
      <c r="AE433" s="317"/>
      <c r="AO433" s="317"/>
      <c r="AY433" s="317"/>
      <c r="AZ433" s="317"/>
      <c r="BI433" s="317"/>
      <c r="BS433" s="317"/>
      <c r="CC433" s="317"/>
      <c r="CM433" s="317"/>
      <c r="CW433" s="317"/>
      <c r="DG433" s="317"/>
      <c r="DQ433" s="317"/>
      <c r="EA433" s="317"/>
      <c r="EK433" s="317"/>
      <c r="EU433" s="317"/>
      <c r="FE433" s="317"/>
      <c r="FO433" s="317"/>
      <c r="FY433" s="317"/>
      <c r="GI433" s="317"/>
      <c r="GS433" s="317"/>
      <c r="HC433" s="317"/>
      <c r="HM433" s="317"/>
      <c r="HW433" s="317"/>
    </row>
    <row r="434" s="3" customFormat="true" x14ac:dyDescent="0.25">
      <c r="A434" s="317"/>
      <c r="K434" s="317"/>
      <c r="U434" s="317"/>
      <c r="AE434" s="317"/>
      <c r="AO434" s="317"/>
      <c r="AY434" s="317"/>
      <c r="AZ434" s="317"/>
      <c r="BI434" s="317"/>
      <c r="BS434" s="317"/>
      <c r="CC434" s="317"/>
      <c r="CM434" s="317"/>
      <c r="CW434" s="317"/>
      <c r="DG434" s="317"/>
      <c r="DQ434" s="317"/>
      <c r="EA434" s="317"/>
      <c r="EK434" s="317"/>
      <c r="EU434" s="317"/>
      <c r="FE434" s="317"/>
      <c r="FO434" s="317"/>
      <c r="FY434" s="317"/>
      <c r="GI434" s="317"/>
      <c r="GS434" s="317"/>
      <c r="HC434" s="317"/>
      <c r="HM434" s="317"/>
      <c r="HW434" s="317"/>
    </row>
    <row r="435" s="3" customFormat="true" x14ac:dyDescent="0.25">
      <c r="A435" s="317"/>
      <c r="K435" s="317"/>
      <c r="U435" s="317"/>
      <c r="AE435" s="317"/>
      <c r="AO435" s="317"/>
      <c r="AY435" s="317"/>
      <c r="AZ435" s="317"/>
      <c r="BI435" s="317"/>
      <c r="BS435" s="317"/>
      <c r="CC435" s="317"/>
      <c r="CM435" s="317"/>
      <c r="CW435" s="317"/>
      <c r="DG435" s="317"/>
      <c r="DQ435" s="317"/>
      <c r="EA435" s="317"/>
      <c r="EK435" s="317"/>
      <c r="EU435" s="317"/>
      <c r="FE435" s="317"/>
      <c r="FO435" s="317"/>
      <c r="FY435" s="317"/>
      <c r="GI435" s="317"/>
      <c r="GS435" s="317"/>
      <c r="HC435" s="317"/>
      <c r="HM435" s="317"/>
      <c r="HW435" s="317"/>
    </row>
    <row r="436" s="3" customFormat="true" x14ac:dyDescent="0.25">
      <c r="A436" s="317"/>
      <c r="K436" s="317"/>
      <c r="U436" s="317"/>
      <c r="AE436" s="317"/>
      <c r="AO436" s="317"/>
      <c r="AY436" s="317"/>
      <c r="AZ436" s="317"/>
      <c r="BI436" s="317"/>
      <c r="BS436" s="317"/>
      <c r="CC436" s="317"/>
      <c r="CM436" s="317"/>
      <c r="CW436" s="317"/>
      <c r="DG436" s="317"/>
      <c r="DQ436" s="317"/>
      <c r="EA436" s="317"/>
      <c r="EK436" s="317"/>
      <c r="EU436" s="317"/>
      <c r="FE436" s="317"/>
      <c r="FO436" s="317"/>
      <c r="FY436" s="317"/>
      <c r="GI436" s="317"/>
      <c r="GS436" s="317"/>
      <c r="HC436" s="317"/>
      <c r="HM436" s="317"/>
      <c r="HW436" s="317"/>
    </row>
    <row r="437" s="3" customFormat="true" x14ac:dyDescent="0.25">
      <c r="A437" s="317"/>
      <c r="K437" s="317"/>
      <c r="U437" s="317"/>
      <c r="AE437" s="317"/>
      <c r="AO437" s="317"/>
      <c r="AY437" s="317"/>
      <c r="AZ437" s="317"/>
      <c r="BI437" s="317"/>
      <c r="BS437" s="317"/>
      <c r="CC437" s="317"/>
      <c r="CM437" s="317"/>
      <c r="CW437" s="317"/>
      <c r="DG437" s="317"/>
      <c r="DQ437" s="317"/>
      <c r="EA437" s="317"/>
      <c r="EK437" s="317"/>
      <c r="EU437" s="317"/>
      <c r="FE437" s="317"/>
      <c r="FO437" s="317"/>
      <c r="FY437" s="317"/>
      <c r="GI437" s="317"/>
      <c r="GS437" s="317"/>
      <c r="HC437" s="317"/>
      <c r="HM437" s="317"/>
      <c r="HW437" s="317"/>
    </row>
    <row r="438" s="3" customFormat="true" x14ac:dyDescent="0.25">
      <c r="A438" s="317"/>
      <c r="K438" s="317"/>
      <c r="U438" s="317"/>
      <c r="AE438" s="317"/>
      <c r="AO438" s="317"/>
      <c r="AY438" s="317"/>
      <c r="AZ438" s="317"/>
      <c r="BI438" s="317"/>
      <c r="BS438" s="317"/>
      <c r="CC438" s="317"/>
      <c r="CM438" s="317"/>
      <c r="CW438" s="317"/>
      <c r="DG438" s="317"/>
      <c r="DQ438" s="317"/>
      <c r="EA438" s="317"/>
      <c r="EK438" s="317"/>
      <c r="EU438" s="317"/>
      <c r="FE438" s="317"/>
      <c r="FO438" s="317"/>
      <c r="FY438" s="317"/>
      <c r="GI438" s="317"/>
      <c r="GS438" s="317"/>
      <c r="HC438" s="317"/>
      <c r="HM438" s="317"/>
      <c r="HW438" s="317"/>
    </row>
    <row r="439" s="3" customFormat="true" x14ac:dyDescent="0.25">
      <c r="A439" s="317"/>
      <c r="K439" s="317"/>
      <c r="U439" s="317"/>
      <c r="AE439" s="317"/>
      <c r="AO439" s="317"/>
      <c r="AY439" s="317"/>
      <c r="AZ439" s="317"/>
      <c r="BI439" s="317"/>
      <c r="BS439" s="317"/>
      <c r="CC439" s="317"/>
      <c r="CM439" s="317"/>
      <c r="CW439" s="317"/>
      <c r="DG439" s="317"/>
      <c r="DQ439" s="317"/>
      <c r="EA439" s="317"/>
      <c r="EK439" s="317"/>
      <c r="EU439" s="317"/>
      <c r="FE439" s="317"/>
      <c r="FO439" s="317"/>
      <c r="FY439" s="317"/>
      <c r="GI439" s="317"/>
      <c r="GS439" s="317"/>
      <c r="HC439" s="317"/>
      <c r="HM439" s="317"/>
      <c r="HW439" s="317"/>
    </row>
    <row r="440" s="3" customFormat="true" x14ac:dyDescent="0.25">
      <c r="A440" s="317"/>
      <c r="K440" s="317"/>
      <c r="U440" s="317"/>
      <c r="AE440" s="317"/>
      <c r="AO440" s="317"/>
      <c r="AY440" s="317"/>
      <c r="AZ440" s="317"/>
      <c r="BI440" s="317"/>
      <c r="BS440" s="317"/>
      <c r="CC440" s="317"/>
      <c r="CM440" s="317"/>
      <c r="CW440" s="317"/>
      <c r="DG440" s="317"/>
      <c r="DQ440" s="317"/>
      <c r="EA440" s="317"/>
      <c r="EK440" s="317"/>
      <c r="EU440" s="317"/>
      <c r="FE440" s="317"/>
      <c r="FO440" s="317"/>
      <c r="FY440" s="317"/>
      <c r="GI440" s="317"/>
      <c r="GS440" s="317"/>
      <c r="HC440" s="317"/>
      <c r="HM440" s="317"/>
      <c r="HW440" s="317"/>
    </row>
    <row r="441" s="3" customFormat="true" x14ac:dyDescent="0.25">
      <c r="A441" s="317"/>
      <c r="K441" s="317"/>
      <c r="U441" s="317"/>
      <c r="AE441" s="317"/>
      <c r="AO441" s="317"/>
      <c r="AY441" s="317"/>
      <c r="AZ441" s="317"/>
      <c r="BI441" s="317"/>
      <c r="BS441" s="317"/>
      <c r="CC441" s="317"/>
      <c r="CM441" s="317"/>
      <c r="CW441" s="317"/>
      <c r="DG441" s="317"/>
      <c r="DQ441" s="317"/>
      <c r="EA441" s="317"/>
      <c r="EK441" s="317"/>
      <c r="EU441" s="317"/>
      <c r="FE441" s="317"/>
      <c r="FO441" s="317"/>
      <c r="FY441" s="317"/>
      <c r="GI441" s="317"/>
      <c r="GS441" s="317"/>
      <c r="HC441" s="317"/>
      <c r="HM441" s="317"/>
      <c r="HW441" s="317"/>
    </row>
    <row r="442" s="3" customFormat="true" x14ac:dyDescent="0.25">
      <c r="A442" s="317"/>
      <c r="K442" s="317"/>
      <c r="U442" s="317"/>
      <c r="AE442" s="317"/>
      <c r="AO442" s="317"/>
      <c r="AY442" s="317"/>
      <c r="AZ442" s="317"/>
      <c r="BI442" s="317"/>
      <c r="BS442" s="317"/>
      <c r="CC442" s="317"/>
      <c r="CM442" s="317"/>
      <c r="CW442" s="317"/>
      <c r="DG442" s="317"/>
      <c r="DQ442" s="317"/>
      <c r="EA442" s="317"/>
      <c r="EK442" s="317"/>
      <c r="EU442" s="317"/>
      <c r="FE442" s="317"/>
      <c r="FO442" s="317"/>
      <c r="FY442" s="317"/>
      <c r="GI442" s="317"/>
      <c r="GS442" s="317"/>
      <c r="HC442" s="317"/>
      <c r="HM442" s="317"/>
      <c r="HW442" s="317"/>
    </row>
    <row r="443" s="3" customFormat="true" x14ac:dyDescent="0.25">
      <c r="A443" s="317"/>
      <c r="K443" s="317"/>
      <c r="U443" s="317"/>
      <c r="AE443" s="317"/>
      <c r="AO443" s="317"/>
      <c r="AY443" s="317"/>
      <c r="AZ443" s="317"/>
      <c r="BI443" s="317"/>
      <c r="BS443" s="317"/>
      <c r="CC443" s="317"/>
      <c r="CM443" s="317"/>
      <c r="CW443" s="317"/>
      <c r="DG443" s="317"/>
      <c r="DQ443" s="317"/>
      <c r="EA443" s="317"/>
      <c r="EK443" s="317"/>
      <c r="EU443" s="317"/>
      <c r="FE443" s="317"/>
      <c r="FO443" s="317"/>
      <c r="FY443" s="317"/>
      <c r="GI443" s="317"/>
      <c r="GS443" s="317"/>
      <c r="HC443" s="317"/>
      <c r="HM443" s="317"/>
      <c r="HW443" s="317"/>
    </row>
    <row r="444" s="3" customFormat="true" x14ac:dyDescent="0.25">
      <c r="A444" s="317"/>
      <c r="K444" s="317"/>
      <c r="U444" s="317"/>
      <c r="AE444" s="317"/>
      <c r="AO444" s="317"/>
      <c r="AY444" s="317"/>
      <c r="AZ444" s="317"/>
      <c r="BI444" s="317"/>
      <c r="BS444" s="317"/>
      <c r="CC444" s="317"/>
      <c r="CM444" s="317"/>
      <c r="CW444" s="317"/>
      <c r="DG444" s="317"/>
      <c r="DQ444" s="317"/>
      <c r="EA444" s="317"/>
      <c r="EK444" s="317"/>
      <c r="EU444" s="317"/>
      <c r="FE444" s="317"/>
      <c r="FO444" s="317"/>
      <c r="FY444" s="317"/>
      <c r="GI444" s="317"/>
      <c r="GS444" s="317"/>
      <c r="HC444" s="317"/>
      <c r="HM444" s="317"/>
      <c r="HW444" s="317"/>
    </row>
    <row r="445" s="3" customFormat="true" x14ac:dyDescent="0.25">
      <c r="A445" s="317"/>
      <c r="K445" s="317"/>
      <c r="U445" s="317"/>
      <c r="AE445" s="317"/>
      <c r="AO445" s="317"/>
      <c r="AY445" s="317"/>
      <c r="AZ445" s="317"/>
      <c r="BI445" s="317"/>
      <c r="BS445" s="317"/>
      <c r="CC445" s="317"/>
      <c r="CM445" s="317"/>
      <c r="CW445" s="317"/>
      <c r="DG445" s="317"/>
      <c r="DQ445" s="317"/>
      <c r="EA445" s="317"/>
      <c r="EK445" s="317"/>
      <c r="EU445" s="317"/>
      <c r="FE445" s="317"/>
      <c r="FO445" s="317"/>
      <c r="FY445" s="317"/>
      <c r="GI445" s="317"/>
      <c r="GS445" s="317"/>
      <c r="HC445" s="317"/>
      <c r="HM445" s="317"/>
      <c r="HW445" s="317"/>
    </row>
    <row r="446" s="3" customFormat="true" x14ac:dyDescent="0.25">
      <c r="A446" s="317"/>
      <c r="K446" s="317"/>
      <c r="U446" s="317"/>
      <c r="AE446" s="317"/>
      <c r="AO446" s="317"/>
      <c r="AY446" s="317"/>
      <c r="AZ446" s="317"/>
      <c r="BI446" s="317"/>
      <c r="BS446" s="317"/>
      <c r="CC446" s="317"/>
      <c r="CM446" s="317"/>
      <c r="CW446" s="317"/>
      <c r="DG446" s="317"/>
      <c r="DQ446" s="317"/>
      <c r="EA446" s="317"/>
      <c r="EK446" s="317"/>
      <c r="EU446" s="317"/>
      <c r="FE446" s="317"/>
      <c r="FO446" s="317"/>
      <c r="FY446" s="317"/>
      <c r="GI446" s="317"/>
      <c r="GS446" s="317"/>
      <c r="HC446" s="317"/>
      <c r="HM446" s="317"/>
      <c r="HW446" s="317"/>
    </row>
    <row r="447" s="3" customFormat="true" x14ac:dyDescent="0.25">
      <c r="A447" s="317"/>
      <c r="K447" s="317"/>
      <c r="U447" s="317"/>
      <c r="AE447" s="317"/>
      <c r="AO447" s="317"/>
      <c r="AY447" s="317"/>
      <c r="AZ447" s="317"/>
      <c r="BI447" s="317"/>
      <c r="BS447" s="317"/>
      <c r="CC447" s="317"/>
      <c r="CM447" s="317"/>
      <c r="CW447" s="317"/>
      <c r="DG447" s="317"/>
      <c r="DQ447" s="317"/>
      <c r="EA447" s="317"/>
      <c r="EK447" s="317"/>
      <c r="EU447" s="317"/>
      <c r="FE447" s="317"/>
      <c r="FO447" s="317"/>
      <c r="FY447" s="317"/>
      <c r="GI447" s="317"/>
      <c r="GS447" s="317"/>
      <c r="HC447" s="317"/>
      <c r="HM447" s="317"/>
      <c r="HW447" s="317"/>
    </row>
    <row r="448" s="3" customFormat="true" x14ac:dyDescent="0.25">
      <c r="A448" s="317"/>
      <c r="K448" s="317"/>
      <c r="U448" s="317"/>
      <c r="AE448" s="317"/>
      <c r="AO448" s="317"/>
      <c r="AY448" s="317"/>
      <c r="AZ448" s="317"/>
      <c r="BI448" s="317"/>
      <c r="BS448" s="317"/>
      <c r="CC448" s="317"/>
      <c r="CM448" s="317"/>
      <c r="CW448" s="317"/>
      <c r="DG448" s="317"/>
      <c r="DQ448" s="317"/>
      <c r="EA448" s="317"/>
      <c r="EK448" s="317"/>
      <c r="EU448" s="317"/>
      <c r="FE448" s="317"/>
      <c r="FO448" s="317"/>
      <c r="FY448" s="317"/>
      <c r="GI448" s="317"/>
      <c r="GS448" s="317"/>
      <c r="HC448" s="317"/>
      <c r="HM448" s="317"/>
      <c r="HW448" s="317"/>
    </row>
    <row r="449" s="3" customFormat="true" x14ac:dyDescent="0.25">
      <c r="A449" s="317"/>
      <c r="K449" s="317"/>
      <c r="U449" s="317"/>
      <c r="AE449" s="317"/>
      <c r="AO449" s="317"/>
      <c r="AY449" s="317"/>
      <c r="AZ449" s="317"/>
      <c r="BI449" s="317"/>
      <c r="BS449" s="317"/>
      <c r="CC449" s="317"/>
      <c r="CM449" s="317"/>
      <c r="CW449" s="317"/>
      <c r="DG449" s="317"/>
      <c r="DQ449" s="317"/>
      <c r="EA449" s="317"/>
      <c r="EK449" s="317"/>
      <c r="EU449" s="317"/>
      <c r="FE449" s="317"/>
      <c r="FO449" s="317"/>
      <c r="FY449" s="317"/>
      <c r="GI449" s="317"/>
      <c r="GS449" s="317"/>
      <c r="HC449" s="317"/>
      <c r="HM449" s="317"/>
      <c r="HW449" s="317"/>
    </row>
    <row r="450" s="3" customFormat="true" x14ac:dyDescent="0.25">
      <c r="A450" s="317"/>
      <c r="K450" s="317"/>
      <c r="U450" s="317"/>
      <c r="AE450" s="317"/>
      <c r="AO450" s="317"/>
      <c r="AY450" s="317"/>
      <c r="AZ450" s="317"/>
      <c r="BI450" s="317"/>
      <c r="BS450" s="317"/>
      <c r="CC450" s="317"/>
      <c r="CM450" s="317"/>
      <c r="CW450" s="317"/>
      <c r="DG450" s="317"/>
      <c r="DQ450" s="317"/>
      <c r="EA450" s="317"/>
      <c r="EK450" s="317"/>
      <c r="EU450" s="317"/>
      <c r="FE450" s="317"/>
      <c r="FO450" s="317"/>
      <c r="FY450" s="317"/>
      <c r="GI450" s="317"/>
      <c r="GS450" s="317"/>
      <c r="HC450" s="317"/>
      <c r="HM450" s="317"/>
      <c r="HW450" s="317"/>
    </row>
    <row r="451" s="3" customFormat="true" x14ac:dyDescent="0.25">
      <c r="A451" s="317"/>
      <c r="K451" s="317"/>
      <c r="U451" s="317"/>
      <c r="AE451" s="317"/>
      <c r="AO451" s="317"/>
      <c r="AY451" s="317"/>
      <c r="AZ451" s="317"/>
      <c r="BI451" s="317"/>
      <c r="BS451" s="317"/>
      <c r="CC451" s="317"/>
      <c r="CM451" s="317"/>
      <c r="CW451" s="317"/>
      <c r="DG451" s="317"/>
      <c r="DQ451" s="317"/>
      <c r="EA451" s="317"/>
      <c r="EK451" s="317"/>
      <c r="EU451" s="317"/>
      <c r="FE451" s="317"/>
      <c r="FO451" s="317"/>
      <c r="FY451" s="317"/>
      <c r="GI451" s="317"/>
      <c r="GS451" s="317"/>
      <c r="HC451" s="317"/>
      <c r="HM451" s="317"/>
      <c r="HW451" s="317"/>
    </row>
    <row r="452" s="3" customFormat="true" x14ac:dyDescent="0.25">
      <c r="A452" s="317"/>
      <c r="K452" s="317"/>
      <c r="U452" s="317"/>
      <c r="AE452" s="317"/>
      <c r="AO452" s="317"/>
      <c r="AY452" s="317"/>
      <c r="AZ452" s="317"/>
      <c r="BI452" s="317"/>
      <c r="BS452" s="317"/>
      <c r="CC452" s="317"/>
      <c r="CM452" s="317"/>
      <c r="CW452" s="317"/>
      <c r="DG452" s="317"/>
      <c r="DQ452" s="317"/>
      <c r="EA452" s="317"/>
      <c r="EK452" s="317"/>
      <c r="EU452" s="317"/>
      <c r="FE452" s="317"/>
      <c r="FO452" s="317"/>
      <c r="FY452" s="317"/>
      <c r="GI452" s="317"/>
      <c r="GS452" s="317"/>
      <c r="HC452" s="317"/>
      <c r="HM452" s="317"/>
      <c r="HW452" s="317"/>
    </row>
    <row r="453" s="3" customFormat="true" x14ac:dyDescent="0.25">
      <c r="A453" s="317"/>
      <c r="K453" s="317"/>
      <c r="U453" s="317"/>
      <c r="AE453" s="317"/>
      <c r="AO453" s="317"/>
      <c r="AY453" s="317"/>
      <c r="AZ453" s="317"/>
      <c r="BI453" s="317"/>
      <c r="BS453" s="317"/>
      <c r="CC453" s="317"/>
      <c r="CM453" s="317"/>
      <c r="CW453" s="317"/>
      <c r="DG453" s="317"/>
      <c r="DQ453" s="317"/>
      <c r="EA453" s="317"/>
      <c r="EK453" s="317"/>
      <c r="EU453" s="317"/>
      <c r="FE453" s="317"/>
      <c r="FO453" s="317"/>
      <c r="FY453" s="317"/>
      <c r="GI453" s="317"/>
      <c r="GS453" s="317"/>
      <c r="HC453" s="317"/>
      <c r="HM453" s="317"/>
      <c r="HW453" s="317"/>
    </row>
    <row r="454" s="3" customFormat="true" x14ac:dyDescent="0.25">
      <c r="A454" s="317"/>
      <c r="K454" s="317"/>
      <c r="U454" s="317"/>
      <c r="AE454" s="317"/>
      <c r="AO454" s="317"/>
      <c r="AY454" s="317"/>
      <c r="AZ454" s="317"/>
      <c r="BI454" s="317"/>
      <c r="BS454" s="317"/>
      <c r="CC454" s="317"/>
      <c r="CM454" s="317"/>
      <c r="CW454" s="317"/>
      <c r="DG454" s="317"/>
      <c r="DQ454" s="317"/>
      <c r="EA454" s="317"/>
      <c r="EK454" s="317"/>
      <c r="EU454" s="317"/>
      <c r="FE454" s="317"/>
      <c r="FO454" s="317"/>
      <c r="FY454" s="317"/>
      <c r="GI454" s="317"/>
      <c r="GS454" s="317"/>
      <c r="HC454" s="317"/>
      <c r="HM454" s="317"/>
      <c r="HW454" s="317"/>
    </row>
    <row r="455" s="3" customFormat="true" x14ac:dyDescent="0.25">
      <c r="A455" s="317"/>
      <c r="K455" s="317"/>
      <c r="U455" s="317"/>
      <c r="AE455" s="317"/>
      <c r="AO455" s="317"/>
      <c r="AY455" s="317"/>
      <c r="AZ455" s="317"/>
      <c r="BI455" s="317"/>
      <c r="BS455" s="317"/>
      <c r="CC455" s="317"/>
      <c r="CM455" s="317"/>
      <c r="CW455" s="317"/>
      <c r="DG455" s="317"/>
      <c r="DQ455" s="317"/>
      <c r="EA455" s="317"/>
      <c r="EK455" s="317"/>
      <c r="EU455" s="317"/>
      <c r="FE455" s="317"/>
      <c r="FO455" s="317"/>
      <c r="FY455" s="317"/>
      <c r="GI455" s="317"/>
      <c r="GS455" s="317"/>
      <c r="HC455" s="317"/>
      <c r="HM455" s="317"/>
      <c r="HW455" s="317"/>
    </row>
    <row r="456" s="3" customFormat="true" x14ac:dyDescent="0.25">
      <c r="A456" s="317"/>
      <c r="K456" s="317"/>
      <c r="U456" s="317"/>
      <c r="AE456" s="317"/>
      <c r="AO456" s="317"/>
      <c r="AY456" s="317"/>
      <c r="AZ456" s="317"/>
      <c r="BI456" s="317"/>
      <c r="BS456" s="317"/>
      <c r="CC456" s="317"/>
      <c r="CM456" s="317"/>
      <c r="CW456" s="317"/>
      <c r="DG456" s="317"/>
      <c r="DQ456" s="317"/>
      <c r="EA456" s="317"/>
      <c r="EK456" s="317"/>
      <c r="EU456" s="317"/>
      <c r="FE456" s="317"/>
      <c r="FO456" s="317"/>
      <c r="FY456" s="317"/>
      <c r="GI456" s="317"/>
      <c r="GS456" s="317"/>
      <c r="HC456" s="317"/>
      <c r="HM456" s="317"/>
      <c r="HW456" s="317"/>
    </row>
    <row r="457" s="3" customFormat="true" x14ac:dyDescent="0.25">
      <c r="A457" s="317"/>
      <c r="K457" s="317"/>
      <c r="U457" s="317"/>
      <c r="AE457" s="317"/>
      <c r="AO457" s="317"/>
      <c r="AY457" s="317"/>
      <c r="AZ457" s="317"/>
      <c r="BI457" s="317"/>
      <c r="BS457" s="317"/>
      <c r="CC457" s="317"/>
      <c r="CM457" s="317"/>
      <c r="CW457" s="317"/>
      <c r="DG457" s="317"/>
      <c r="DQ457" s="317"/>
      <c r="EA457" s="317"/>
      <c r="EK457" s="317"/>
      <c r="EU457" s="317"/>
      <c r="FE457" s="317"/>
      <c r="FO457" s="317"/>
      <c r="FY457" s="317"/>
      <c r="GI457" s="317"/>
      <c r="GS457" s="317"/>
      <c r="HC457" s="317"/>
      <c r="HM457" s="317"/>
      <c r="HW457" s="317"/>
    </row>
    <row r="458" s="3" customFormat="true" x14ac:dyDescent="0.25">
      <c r="A458" s="317"/>
      <c r="K458" s="317"/>
      <c r="U458" s="317"/>
      <c r="AE458" s="317"/>
      <c r="AO458" s="317"/>
      <c r="AY458" s="317"/>
      <c r="AZ458" s="317"/>
      <c r="BI458" s="317"/>
      <c r="BS458" s="317"/>
      <c r="CC458" s="317"/>
      <c r="CM458" s="317"/>
      <c r="CW458" s="317"/>
      <c r="DG458" s="317"/>
      <c r="DQ458" s="317"/>
      <c r="EA458" s="317"/>
      <c r="EK458" s="317"/>
      <c r="EU458" s="317"/>
      <c r="FE458" s="317"/>
      <c r="FO458" s="317"/>
      <c r="FY458" s="317"/>
      <c r="GI458" s="317"/>
      <c r="GS458" s="317"/>
      <c r="HC458" s="317"/>
      <c r="HM458" s="317"/>
      <c r="HW458" s="317"/>
    </row>
    <row r="459" s="3" customFormat="true" x14ac:dyDescent="0.25">
      <c r="A459" s="317"/>
      <c r="K459" s="317"/>
      <c r="U459" s="317"/>
      <c r="AE459" s="317"/>
      <c r="AO459" s="317"/>
      <c r="AY459" s="317"/>
      <c r="AZ459" s="317"/>
      <c r="BI459" s="317"/>
      <c r="BS459" s="317"/>
      <c r="CC459" s="317"/>
      <c r="CM459" s="317"/>
      <c r="CW459" s="317"/>
      <c r="DG459" s="317"/>
      <c r="DQ459" s="317"/>
      <c r="EA459" s="317"/>
      <c r="EK459" s="317"/>
      <c r="EU459" s="317"/>
      <c r="FE459" s="317"/>
      <c r="FO459" s="317"/>
      <c r="FY459" s="317"/>
      <c r="GI459" s="317"/>
      <c r="GS459" s="317"/>
      <c r="HC459" s="317"/>
      <c r="HM459" s="317"/>
      <c r="HW459" s="317"/>
    </row>
    <row r="460" s="3" customFormat="true" x14ac:dyDescent="0.25">
      <c r="A460" s="317"/>
      <c r="K460" s="317"/>
      <c r="U460" s="317"/>
      <c r="AE460" s="317"/>
      <c r="AO460" s="317"/>
      <c r="AY460" s="317"/>
      <c r="AZ460" s="317"/>
      <c r="BI460" s="317"/>
      <c r="BS460" s="317"/>
      <c r="CC460" s="317"/>
      <c r="CM460" s="317"/>
      <c r="CW460" s="317"/>
      <c r="DG460" s="317"/>
      <c r="DQ460" s="317"/>
      <c r="EA460" s="317"/>
      <c r="EK460" s="317"/>
      <c r="EU460" s="317"/>
      <c r="FE460" s="317"/>
      <c r="FO460" s="317"/>
      <c r="FY460" s="317"/>
      <c r="GI460" s="317"/>
      <c r="GS460" s="317"/>
      <c r="HC460" s="317"/>
      <c r="HM460" s="317"/>
      <c r="HW460" s="317"/>
    </row>
    <row r="461" s="3" customFormat="true" x14ac:dyDescent="0.25">
      <c r="A461" s="317"/>
      <c r="K461" s="317"/>
      <c r="U461" s="317"/>
      <c r="AE461" s="317"/>
      <c r="AO461" s="317"/>
      <c r="AY461" s="317"/>
      <c r="AZ461" s="317"/>
      <c r="BI461" s="317"/>
      <c r="BS461" s="317"/>
      <c r="CC461" s="317"/>
      <c r="CM461" s="317"/>
      <c r="CW461" s="317"/>
      <c r="DG461" s="317"/>
      <c r="DQ461" s="317"/>
      <c r="EA461" s="317"/>
      <c r="EK461" s="317"/>
      <c r="EU461" s="317"/>
      <c r="FE461" s="317"/>
      <c r="FO461" s="317"/>
      <c r="FY461" s="317"/>
      <c r="GI461" s="317"/>
      <c r="GS461" s="317"/>
      <c r="HC461" s="317"/>
      <c r="HM461" s="317"/>
      <c r="HW461" s="317"/>
    </row>
    <row r="462" s="3" customFormat="true" x14ac:dyDescent="0.25">
      <c r="A462" s="317"/>
      <c r="K462" s="317"/>
      <c r="U462" s="317"/>
      <c r="AE462" s="317"/>
      <c r="AO462" s="317"/>
      <c r="AY462" s="317"/>
      <c r="AZ462" s="317"/>
      <c r="BI462" s="317"/>
      <c r="BS462" s="317"/>
      <c r="CC462" s="317"/>
      <c r="CM462" s="317"/>
      <c r="CW462" s="317"/>
      <c r="DG462" s="317"/>
      <c r="DQ462" s="317"/>
      <c r="EA462" s="317"/>
      <c r="EK462" s="317"/>
      <c r="EU462" s="317"/>
      <c r="FE462" s="317"/>
      <c r="FO462" s="317"/>
      <c r="FY462" s="317"/>
      <c r="GI462" s="317"/>
      <c r="GS462" s="317"/>
      <c r="HC462" s="317"/>
      <c r="HM462" s="317"/>
      <c r="HW462" s="317"/>
    </row>
    <row r="463" s="3" customFormat="true" x14ac:dyDescent="0.25">
      <c r="A463" s="317"/>
      <c r="K463" s="317"/>
      <c r="U463" s="317"/>
      <c r="AE463" s="317"/>
      <c r="AO463" s="317"/>
      <c r="AY463" s="317"/>
      <c r="AZ463" s="317"/>
      <c r="BI463" s="317"/>
      <c r="BS463" s="317"/>
      <c r="CC463" s="317"/>
      <c r="CM463" s="317"/>
      <c r="CW463" s="317"/>
      <c r="DG463" s="317"/>
      <c r="DQ463" s="317"/>
      <c r="EA463" s="317"/>
      <c r="EK463" s="317"/>
      <c r="EU463" s="317"/>
      <c r="FE463" s="317"/>
      <c r="FO463" s="317"/>
      <c r="FY463" s="317"/>
      <c r="GI463" s="317"/>
      <c r="GS463" s="317"/>
      <c r="HC463" s="317"/>
      <c r="HM463" s="317"/>
      <c r="HW463" s="317"/>
    </row>
    <row r="464" s="3" customFormat="true" x14ac:dyDescent="0.25">
      <c r="A464" s="317"/>
      <c r="K464" s="317"/>
      <c r="U464" s="317"/>
      <c r="AE464" s="317"/>
      <c r="AO464" s="317"/>
      <c r="AY464" s="317"/>
      <c r="AZ464" s="317"/>
      <c r="BI464" s="317"/>
      <c r="BS464" s="317"/>
      <c r="CC464" s="317"/>
      <c r="CM464" s="317"/>
      <c r="CW464" s="317"/>
      <c r="DG464" s="317"/>
      <c r="DQ464" s="317"/>
      <c r="EA464" s="317"/>
      <c r="EK464" s="317"/>
      <c r="EU464" s="317"/>
      <c r="FE464" s="317"/>
      <c r="FO464" s="317"/>
      <c r="FY464" s="317"/>
      <c r="GI464" s="317"/>
      <c r="GS464" s="317"/>
      <c r="HC464" s="317"/>
      <c r="HM464" s="317"/>
      <c r="HW464" s="317"/>
    </row>
    <row r="465" s="3" customFormat="true" x14ac:dyDescent="0.25">
      <c r="A465" s="317"/>
      <c r="K465" s="317"/>
      <c r="U465" s="317"/>
      <c r="AE465" s="317"/>
      <c r="AO465" s="317"/>
      <c r="AY465" s="317"/>
      <c r="AZ465" s="317"/>
      <c r="BI465" s="317"/>
      <c r="BS465" s="317"/>
      <c r="CC465" s="317"/>
      <c r="CM465" s="317"/>
      <c r="CW465" s="317"/>
      <c r="DG465" s="317"/>
      <c r="DQ465" s="317"/>
      <c r="EA465" s="317"/>
      <c r="EK465" s="317"/>
      <c r="EU465" s="317"/>
      <c r="FE465" s="317"/>
      <c r="FO465" s="317"/>
      <c r="FY465" s="317"/>
      <c r="GI465" s="317"/>
      <c r="GS465" s="317"/>
      <c r="HC465" s="317"/>
      <c r="HM465" s="317"/>
      <c r="HW465" s="317"/>
    </row>
    <row r="466" s="3" customFormat="true" x14ac:dyDescent="0.25">
      <c r="A466" s="317"/>
      <c r="K466" s="317"/>
      <c r="U466" s="317"/>
      <c r="AE466" s="317"/>
      <c r="AO466" s="317"/>
      <c r="AY466" s="317"/>
      <c r="AZ466" s="317"/>
      <c r="BI466" s="317"/>
      <c r="BS466" s="317"/>
      <c r="CC466" s="317"/>
      <c r="CM466" s="317"/>
      <c r="CW466" s="317"/>
      <c r="DG466" s="317"/>
      <c r="DQ466" s="317"/>
      <c r="EA466" s="317"/>
      <c r="EK466" s="317"/>
      <c r="EU466" s="317"/>
      <c r="FE466" s="317"/>
      <c r="FO466" s="317"/>
      <c r="FY466" s="317"/>
      <c r="GI466" s="317"/>
      <c r="GS466" s="317"/>
      <c r="HC466" s="317"/>
      <c r="HM466" s="317"/>
      <c r="HW466" s="317"/>
    </row>
    <row r="467" s="3" customFormat="true" x14ac:dyDescent="0.25">
      <c r="A467" s="317"/>
      <c r="K467" s="317"/>
      <c r="U467" s="317"/>
      <c r="AE467" s="317"/>
      <c r="AO467" s="317"/>
      <c r="AY467" s="317"/>
      <c r="AZ467" s="317"/>
      <c r="BI467" s="317"/>
      <c r="BS467" s="317"/>
      <c r="CC467" s="317"/>
      <c r="CM467" s="317"/>
      <c r="CW467" s="317"/>
      <c r="DG467" s="317"/>
      <c r="DQ467" s="317"/>
      <c r="EA467" s="317"/>
      <c r="EK467" s="317"/>
      <c r="EU467" s="317"/>
      <c r="FE467" s="317"/>
      <c r="FO467" s="317"/>
      <c r="FY467" s="317"/>
      <c r="GI467" s="317"/>
      <c r="GS467" s="317"/>
      <c r="HC467" s="317"/>
      <c r="HM467" s="317"/>
      <c r="HW467" s="317"/>
    </row>
    <row r="468" s="3" customFormat="true" x14ac:dyDescent="0.25">
      <c r="A468" s="317"/>
      <c r="K468" s="317"/>
      <c r="U468" s="317"/>
      <c r="AE468" s="317"/>
      <c r="AO468" s="317"/>
      <c r="AY468" s="317"/>
      <c r="AZ468" s="317"/>
      <c r="BI468" s="317"/>
      <c r="BS468" s="317"/>
      <c r="CC468" s="317"/>
      <c r="CM468" s="317"/>
      <c r="CW468" s="317"/>
      <c r="DG468" s="317"/>
      <c r="DQ468" s="317"/>
      <c r="EA468" s="317"/>
      <c r="EK468" s="317"/>
      <c r="EU468" s="317"/>
      <c r="FE468" s="317"/>
      <c r="FO468" s="317"/>
      <c r="FY468" s="317"/>
      <c r="GI468" s="317"/>
      <c r="GS468" s="317"/>
      <c r="HC468" s="317"/>
      <c r="HM468" s="317"/>
      <c r="HW468" s="317"/>
    </row>
    <row r="469" s="3" customFormat="true" x14ac:dyDescent="0.25">
      <c r="A469" s="317"/>
      <c r="K469" s="317"/>
      <c r="U469" s="317"/>
      <c r="AE469" s="317"/>
      <c r="AO469" s="317"/>
      <c r="AY469" s="317"/>
      <c r="AZ469" s="317"/>
      <c r="BI469" s="317"/>
      <c r="BS469" s="317"/>
      <c r="CC469" s="317"/>
      <c r="CM469" s="317"/>
      <c r="CW469" s="317"/>
      <c r="DG469" s="317"/>
      <c r="DQ469" s="317"/>
      <c r="EA469" s="317"/>
      <c r="EK469" s="317"/>
      <c r="EU469" s="317"/>
      <c r="FE469" s="317"/>
      <c r="FO469" s="317"/>
      <c r="FY469" s="317"/>
      <c r="GI469" s="317"/>
      <c r="GS469" s="317"/>
      <c r="HC469" s="317"/>
      <c r="HM469" s="317"/>
      <c r="HW469" s="317"/>
    </row>
    <row r="470" s="3" customFormat="true" x14ac:dyDescent="0.25">
      <c r="A470" s="317"/>
      <c r="K470" s="317"/>
      <c r="U470" s="317"/>
      <c r="AE470" s="317"/>
      <c r="AO470" s="317"/>
      <c r="AY470" s="317"/>
      <c r="AZ470" s="317"/>
      <c r="BI470" s="317"/>
      <c r="BS470" s="317"/>
      <c r="CC470" s="317"/>
      <c r="CM470" s="317"/>
      <c r="CW470" s="317"/>
      <c r="DG470" s="317"/>
      <c r="DQ470" s="317"/>
      <c r="EA470" s="317"/>
      <c r="EK470" s="317"/>
      <c r="EU470" s="317"/>
      <c r="FE470" s="317"/>
      <c r="FO470" s="317"/>
      <c r="FY470" s="317"/>
      <c r="GI470" s="317"/>
      <c r="GS470" s="317"/>
      <c r="HC470" s="317"/>
      <c r="HM470" s="317"/>
      <c r="HW470" s="317"/>
    </row>
    <row r="471" s="3" customFormat="true" x14ac:dyDescent="0.25">
      <c r="A471" s="317"/>
      <c r="K471" s="317"/>
      <c r="U471" s="317"/>
      <c r="AE471" s="317"/>
      <c r="AO471" s="317"/>
      <c r="AY471" s="317"/>
      <c r="AZ471" s="317"/>
      <c r="BI471" s="317"/>
      <c r="BS471" s="317"/>
      <c r="CC471" s="317"/>
      <c r="CM471" s="317"/>
      <c r="CW471" s="317"/>
      <c r="DG471" s="317"/>
      <c r="DQ471" s="317"/>
      <c r="EA471" s="317"/>
      <c r="EK471" s="317"/>
      <c r="EU471" s="317"/>
      <c r="FE471" s="317"/>
      <c r="FO471" s="317"/>
      <c r="FY471" s="317"/>
      <c r="GI471" s="317"/>
      <c r="GS471" s="317"/>
      <c r="HC471" s="317"/>
      <c r="HM471" s="317"/>
      <c r="HW471" s="317"/>
    </row>
    <row r="472" s="3" customFormat="true" x14ac:dyDescent="0.25">
      <c r="A472" s="317"/>
      <c r="K472" s="317"/>
      <c r="U472" s="317"/>
      <c r="AE472" s="317"/>
      <c r="AO472" s="317"/>
      <c r="AY472" s="317"/>
      <c r="AZ472" s="317"/>
      <c r="BI472" s="317"/>
      <c r="BS472" s="317"/>
      <c r="CC472" s="317"/>
      <c r="CM472" s="317"/>
      <c r="CW472" s="317"/>
      <c r="DG472" s="317"/>
      <c r="DQ472" s="317"/>
      <c r="EA472" s="317"/>
      <c r="EK472" s="317"/>
      <c r="EU472" s="317"/>
      <c r="FE472" s="317"/>
      <c r="FO472" s="317"/>
      <c r="FY472" s="317"/>
      <c r="GI472" s="317"/>
      <c r="GS472" s="317"/>
      <c r="HC472" s="317"/>
      <c r="HM472" s="317"/>
      <c r="HW472" s="317"/>
    </row>
    <row r="473" s="3" customFormat="true" x14ac:dyDescent="0.25">
      <c r="A473" s="317"/>
      <c r="K473" s="317"/>
      <c r="U473" s="317"/>
      <c r="AE473" s="317"/>
      <c r="AO473" s="317"/>
      <c r="AY473" s="317"/>
      <c r="AZ473" s="317"/>
      <c r="BI473" s="317"/>
      <c r="BS473" s="317"/>
      <c r="CC473" s="317"/>
      <c r="CM473" s="317"/>
      <c r="CW473" s="317"/>
      <c r="DG473" s="317"/>
      <c r="DQ473" s="317"/>
      <c r="EA473" s="317"/>
      <c r="EK473" s="317"/>
      <c r="EU473" s="317"/>
      <c r="FE473" s="317"/>
      <c r="FO473" s="317"/>
      <c r="FY473" s="317"/>
      <c r="GI473" s="317"/>
      <c r="GS473" s="317"/>
      <c r="HC473" s="317"/>
      <c r="HM473" s="317"/>
      <c r="HW473" s="317"/>
    </row>
    <row r="474" s="3" customFormat="true" x14ac:dyDescent="0.25">
      <c r="A474" s="317"/>
      <c r="K474" s="317"/>
      <c r="U474" s="317"/>
      <c r="AE474" s="317"/>
      <c r="AO474" s="317"/>
      <c r="AY474" s="317"/>
      <c r="AZ474" s="317"/>
      <c r="BI474" s="317"/>
      <c r="BS474" s="317"/>
      <c r="CC474" s="317"/>
      <c r="CM474" s="317"/>
      <c r="CW474" s="317"/>
      <c r="DG474" s="317"/>
      <c r="DQ474" s="317"/>
      <c r="EA474" s="317"/>
      <c r="EK474" s="317"/>
      <c r="EU474" s="317"/>
      <c r="FE474" s="317"/>
      <c r="FO474" s="317"/>
      <c r="FY474" s="317"/>
      <c r="GI474" s="317"/>
      <c r="GS474" s="317"/>
      <c r="HC474" s="317"/>
      <c r="HM474" s="317"/>
      <c r="HW474" s="317"/>
    </row>
    <row r="475" s="3" customFormat="true" x14ac:dyDescent="0.25">
      <c r="A475" s="317"/>
      <c r="K475" s="317"/>
      <c r="U475" s="317"/>
      <c r="AE475" s="317"/>
      <c r="AO475" s="317"/>
      <c r="AY475" s="317"/>
      <c r="AZ475" s="317"/>
      <c r="BI475" s="317"/>
      <c r="BS475" s="317"/>
      <c r="CC475" s="317"/>
      <c r="CM475" s="317"/>
      <c r="CW475" s="317"/>
      <c r="DG475" s="317"/>
      <c r="DQ475" s="317"/>
      <c r="EA475" s="317"/>
      <c r="EK475" s="317"/>
      <c r="EU475" s="317"/>
      <c r="FE475" s="317"/>
      <c r="FO475" s="317"/>
      <c r="FY475" s="317"/>
      <c r="GI475" s="317"/>
      <c r="GS475" s="317"/>
      <c r="HC475" s="317"/>
      <c r="HM475" s="317"/>
      <c r="HW475" s="317"/>
    </row>
    <row r="476" s="3" customFormat="true" x14ac:dyDescent="0.25">
      <c r="A476" s="317"/>
      <c r="K476" s="317"/>
      <c r="U476" s="317"/>
      <c r="AE476" s="317"/>
      <c r="AO476" s="317"/>
      <c r="AY476" s="317"/>
      <c r="AZ476" s="317"/>
      <c r="BI476" s="317"/>
      <c r="BS476" s="317"/>
      <c r="CC476" s="317"/>
      <c r="CM476" s="317"/>
      <c r="CW476" s="317"/>
      <c r="DG476" s="317"/>
      <c r="DQ476" s="317"/>
      <c r="EA476" s="317"/>
      <c r="EK476" s="317"/>
      <c r="EU476" s="317"/>
      <c r="FE476" s="317"/>
      <c r="FO476" s="317"/>
      <c r="FY476" s="317"/>
      <c r="GI476" s="317"/>
      <c r="GS476" s="317"/>
      <c r="HC476" s="317"/>
      <c r="HM476" s="317"/>
      <c r="HW476" s="317"/>
    </row>
    <row r="477" s="3" customFormat="true" x14ac:dyDescent="0.25">
      <c r="A477" s="317"/>
      <c r="K477" s="317"/>
      <c r="U477" s="317"/>
      <c r="AE477" s="317"/>
      <c r="AO477" s="317"/>
      <c r="AY477" s="317"/>
      <c r="AZ477" s="317"/>
      <c r="BI477" s="317"/>
      <c r="BS477" s="317"/>
      <c r="CC477" s="317"/>
      <c r="CM477" s="317"/>
      <c r="CW477" s="317"/>
      <c r="DG477" s="317"/>
      <c r="DQ477" s="317"/>
      <c r="EA477" s="317"/>
      <c r="EK477" s="317"/>
      <c r="EU477" s="317"/>
      <c r="FE477" s="317"/>
      <c r="FO477" s="317"/>
      <c r="FY477" s="317"/>
      <c r="GI477" s="317"/>
      <c r="GS477" s="317"/>
      <c r="HC477" s="317"/>
      <c r="HM477" s="317"/>
      <c r="HW477" s="317"/>
    </row>
    <row r="478" s="3" customFormat="true" x14ac:dyDescent="0.25">
      <c r="A478" s="317"/>
      <c r="K478" s="317"/>
      <c r="U478" s="317"/>
      <c r="AE478" s="317"/>
      <c r="AO478" s="317"/>
      <c r="AY478" s="317"/>
      <c r="AZ478" s="317"/>
      <c r="BI478" s="317"/>
      <c r="BS478" s="317"/>
      <c r="CC478" s="317"/>
      <c r="CM478" s="317"/>
      <c r="CW478" s="317"/>
      <c r="DG478" s="317"/>
      <c r="DQ478" s="317"/>
      <c r="EA478" s="317"/>
      <c r="EK478" s="317"/>
      <c r="EU478" s="317"/>
      <c r="FE478" s="317"/>
      <c r="FO478" s="317"/>
      <c r="FY478" s="317"/>
      <c r="GI478" s="317"/>
      <c r="GS478" s="317"/>
      <c r="HC478" s="317"/>
      <c r="HM478" s="317"/>
      <c r="HW478" s="317"/>
    </row>
    <row r="479" s="3" customFormat="true" x14ac:dyDescent="0.25">
      <c r="A479" s="317"/>
      <c r="K479" s="317"/>
      <c r="U479" s="317"/>
      <c r="AE479" s="317"/>
      <c r="AO479" s="317"/>
      <c r="AY479" s="317"/>
      <c r="AZ479" s="317"/>
      <c r="BI479" s="317"/>
      <c r="BS479" s="317"/>
      <c r="CC479" s="317"/>
      <c r="CM479" s="317"/>
      <c r="CW479" s="317"/>
      <c r="DG479" s="317"/>
      <c r="DQ479" s="317"/>
      <c r="EA479" s="317"/>
      <c r="EK479" s="317"/>
      <c r="EU479" s="317"/>
      <c r="FE479" s="317"/>
      <c r="FO479" s="317"/>
      <c r="FY479" s="317"/>
      <c r="GI479" s="317"/>
      <c r="GS479" s="317"/>
      <c r="HC479" s="317"/>
      <c r="HM479" s="317"/>
      <c r="HW479" s="317"/>
    </row>
    <row r="480" s="3" customFormat="true" x14ac:dyDescent="0.25">
      <c r="A480" s="317"/>
      <c r="K480" s="317"/>
      <c r="U480" s="317"/>
      <c r="AE480" s="317"/>
      <c r="AO480" s="317"/>
      <c r="AY480" s="317"/>
      <c r="AZ480" s="317"/>
      <c r="BI480" s="317"/>
      <c r="BS480" s="317"/>
      <c r="CC480" s="317"/>
      <c r="CM480" s="317"/>
      <c r="CW480" s="317"/>
      <c r="DG480" s="317"/>
      <c r="DQ480" s="317"/>
      <c r="EA480" s="317"/>
      <c r="EK480" s="317"/>
      <c r="EU480" s="317"/>
      <c r="FE480" s="317"/>
      <c r="FO480" s="317"/>
      <c r="FY480" s="317"/>
      <c r="GI480" s="317"/>
      <c r="GS480" s="317"/>
      <c r="HC480" s="317"/>
      <c r="HM480" s="317"/>
      <c r="HW480" s="317"/>
    </row>
    <row r="481" s="3" customFormat="true" x14ac:dyDescent="0.25">
      <c r="A481" s="317"/>
      <c r="K481" s="317"/>
      <c r="U481" s="317"/>
      <c r="AE481" s="317"/>
      <c r="AO481" s="317"/>
      <c r="AY481" s="317"/>
      <c r="AZ481" s="317"/>
      <c r="BI481" s="317"/>
      <c r="BS481" s="317"/>
      <c r="CC481" s="317"/>
      <c r="CM481" s="317"/>
      <c r="CW481" s="317"/>
      <c r="DG481" s="317"/>
      <c r="DQ481" s="317"/>
      <c r="EA481" s="317"/>
      <c r="EK481" s="317"/>
      <c r="EU481" s="317"/>
      <c r="FE481" s="317"/>
      <c r="FO481" s="317"/>
      <c r="FY481" s="317"/>
      <c r="GI481" s="317"/>
      <c r="GS481" s="317"/>
      <c r="HC481" s="317"/>
      <c r="HM481" s="317"/>
      <c r="HW481" s="317"/>
    </row>
    <row r="482" s="3" customFormat="true" x14ac:dyDescent="0.25">
      <c r="A482" s="317"/>
      <c r="K482" s="317"/>
      <c r="U482" s="317"/>
      <c r="AE482" s="317"/>
      <c r="AO482" s="317"/>
      <c r="AY482" s="317"/>
      <c r="AZ482" s="317"/>
      <c r="BI482" s="317"/>
      <c r="BS482" s="317"/>
      <c r="CC482" s="317"/>
      <c r="CM482" s="317"/>
      <c r="CW482" s="317"/>
      <c r="DG482" s="317"/>
      <c r="DQ482" s="317"/>
      <c r="EA482" s="317"/>
      <c r="EK482" s="317"/>
      <c r="EU482" s="317"/>
      <c r="FE482" s="317"/>
      <c r="FO482" s="317"/>
      <c r="FY482" s="317"/>
      <c r="GI482" s="317"/>
      <c r="GS482" s="317"/>
      <c r="HC482" s="317"/>
      <c r="HM482" s="317"/>
      <c r="HW482" s="317"/>
    </row>
    <row r="483" s="3" customFormat="true" x14ac:dyDescent="0.25">
      <c r="A483" s="317"/>
      <c r="K483" s="317"/>
      <c r="U483" s="317"/>
      <c r="AE483" s="317"/>
      <c r="AO483" s="317"/>
      <c r="AY483" s="317"/>
      <c r="AZ483" s="317"/>
      <c r="BI483" s="317"/>
      <c r="BS483" s="317"/>
      <c r="CC483" s="317"/>
      <c r="CM483" s="317"/>
      <c r="CW483" s="317"/>
      <c r="DG483" s="317"/>
      <c r="DQ483" s="317"/>
      <c r="EA483" s="317"/>
      <c r="EK483" s="317"/>
      <c r="EU483" s="317"/>
      <c r="FE483" s="317"/>
      <c r="FO483" s="317"/>
      <c r="FY483" s="317"/>
      <c r="GI483" s="317"/>
      <c r="GS483" s="317"/>
      <c r="HC483" s="317"/>
      <c r="HM483" s="317"/>
      <c r="HW483" s="317"/>
    </row>
    <row r="484" s="3" customFormat="true" x14ac:dyDescent="0.25">
      <c r="A484" s="317"/>
      <c r="K484" s="317"/>
      <c r="U484" s="317"/>
      <c r="AE484" s="317"/>
      <c r="AO484" s="317"/>
      <c r="AY484" s="317"/>
      <c r="AZ484" s="317"/>
      <c r="BI484" s="317"/>
      <c r="BS484" s="317"/>
      <c r="CC484" s="317"/>
      <c r="CM484" s="317"/>
      <c r="CW484" s="317"/>
      <c r="DG484" s="317"/>
      <c r="DQ484" s="317"/>
      <c r="EA484" s="317"/>
      <c r="EK484" s="317"/>
      <c r="EU484" s="317"/>
      <c r="FE484" s="317"/>
      <c r="FO484" s="317"/>
      <c r="FY484" s="317"/>
      <c r="GI484" s="317"/>
      <c r="GS484" s="317"/>
      <c r="HC484" s="317"/>
      <c r="HM484" s="317"/>
      <c r="HW484" s="317"/>
    </row>
    <row r="485" s="3" customFormat="true" x14ac:dyDescent="0.25">
      <c r="A485" s="317"/>
      <c r="K485" s="317"/>
      <c r="U485" s="317"/>
      <c r="AE485" s="317"/>
      <c r="AO485" s="317"/>
      <c r="AY485" s="317"/>
      <c r="AZ485" s="317"/>
      <c r="BI485" s="317"/>
      <c r="BS485" s="317"/>
      <c r="CC485" s="317"/>
      <c r="CM485" s="317"/>
      <c r="CW485" s="317"/>
      <c r="DG485" s="317"/>
      <c r="DQ485" s="317"/>
      <c r="EA485" s="317"/>
      <c r="EK485" s="317"/>
      <c r="EU485" s="317"/>
      <c r="FE485" s="317"/>
      <c r="FO485" s="317"/>
      <c r="FY485" s="317"/>
      <c r="GI485" s="317"/>
      <c r="GS485" s="317"/>
      <c r="HC485" s="317"/>
      <c r="HM485" s="317"/>
      <c r="HW485" s="317"/>
    </row>
    <row r="486" s="3" customFormat="true" x14ac:dyDescent="0.25">
      <c r="A486" s="317"/>
      <c r="K486" s="317"/>
      <c r="U486" s="317"/>
      <c r="AE486" s="317"/>
      <c r="AO486" s="317"/>
      <c r="AY486" s="317"/>
      <c r="AZ486" s="317"/>
      <c r="BI486" s="317"/>
      <c r="BS486" s="317"/>
      <c r="CC486" s="317"/>
      <c r="CM486" s="317"/>
      <c r="CW486" s="317"/>
      <c r="DG486" s="317"/>
      <c r="DQ486" s="317"/>
      <c r="EA486" s="317"/>
      <c r="EK486" s="317"/>
      <c r="EU486" s="317"/>
      <c r="FE486" s="317"/>
      <c r="FO486" s="317"/>
      <c r="FY486" s="317"/>
      <c r="GI486" s="317"/>
      <c r="GS486" s="317"/>
      <c r="HC486" s="317"/>
      <c r="HM486" s="317"/>
      <c r="HW486" s="317"/>
    </row>
    <row r="487" s="3" customFormat="true" x14ac:dyDescent="0.25">
      <c r="A487" s="317"/>
      <c r="K487" s="317"/>
      <c r="U487" s="317"/>
      <c r="AE487" s="317"/>
      <c r="AO487" s="317"/>
      <c r="AY487" s="317"/>
      <c r="AZ487" s="317"/>
      <c r="BI487" s="317"/>
      <c r="BS487" s="317"/>
      <c r="CC487" s="317"/>
      <c r="CM487" s="317"/>
      <c r="CW487" s="317"/>
      <c r="DG487" s="317"/>
      <c r="DQ487" s="317"/>
      <c r="EA487" s="317"/>
      <c r="EK487" s="317"/>
      <c r="EU487" s="317"/>
      <c r="FE487" s="317"/>
      <c r="FO487" s="317"/>
      <c r="FY487" s="317"/>
      <c r="GI487" s="317"/>
      <c r="GS487" s="317"/>
      <c r="HC487" s="317"/>
      <c r="HM487" s="317"/>
      <c r="HW487" s="317"/>
    </row>
    <row r="488" s="3" customFormat="true" x14ac:dyDescent="0.25">
      <c r="A488" s="317"/>
      <c r="K488" s="317"/>
      <c r="U488" s="317"/>
      <c r="AE488" s="317"/>
      <c r="AO488" s="317"/>
      <c r="AY488" s="317"/>
      <c r="AZ488" s="317"/>
      <c r="BI488" s="317"/>
      <c r="BS488" s="317"/>
      <c r="CC488" s="317"/>
      <c r="CM488" s="317"/>
      <c r="CW488" s="317"/>
      <c r="DG488" s="317"/>
      <c r="DQ488" s="317"/>
      <c r="EA488" s="317"/>
      <c r="EK488" s="317"/>
      <c r="EU488" s="317"/>
      <c r="FE488" s="317"/>
      <c r="FO488" s="317"/>
      <c r="FY488" s="317"/>
      <c r="GI488" s="317"/>
      <c r="GS488" s="317"/>
      <c r="HC488" s="317"/>
      <c r="HM488" s="317"/>
      <c r="HW488" s="317"/>
    </row>
    <row r="489" s="3" customFormat="true" x14ac:dyDescent="0.25">
      <c r="A489" s="317"/>
      <c r="K489" s="317"/>
      <c r="U489" s="317"/>
      <c r="AE489" s="317"/>
      <c r="AO489" s="317"/>
      <c r="AY489" s="317"/>
      <c r="AZ489" s="317"/>
      <c r="BI489" s="317"/>
      <c r="BS489" s="317"/>
      <c r="CC489" s="317"/>
      <c r="CM489" s="317"/>
      <c r="CW489" s="317"/>
      <c r="DG489" s="317"/>
      <c r="DQ489" s="317"/>
      <c r="EA489" s="317"/>
      <c r="EK489" s="317"/>
      <c r="EU489" s="317"/>
      <c r="FE489" s="317"/>
      <c r="FO489" s="317"/>
      <c r="FY489" s="317"/>
      <c r="GI489" s="317"/>
      <c r="GS489" s="317"/>
      <c r="HC489" s="317"/>
      <c r="HM489" s="317"/>
      <c r="HW489" s="317"/>
    </row>
    <row r="490" s="3" customFormat="true" x14ac:dyDescent="0.25">
      <c r="A490" s="317"/>
      <c r="K490" s="317"/>
      <c r="U490" s="317"/>
      <c r="AE490" s="317"/>
      <c r="AO490" s="317"/>
      <c r="AY490" s="317"/>
      <c r="AZ490" s="317"/>
      <c r="BI490" s="317"/>
      <c r="BS490" s="317"/>
      <c r="CC490" s="317"/>
      <c r="CM490" s="317"/>
      <c r="CW490" s="317"/>
      <c r="DG490" s="317"/>
      <c r="DQ490" s="317"/>
      <c r="EA490" s="317"/>
      <c r="EK490" s="317"/>
      <c r="EU490" s="317"/>
      <c r="FE490" s="317"/>
      <c r="FO490" s="317"/>
      <c r="FY490" s="317"/>
      <c r="GI490" s="317"/>
      <c r="GS490" s="317"/>
      <c r="HC490" s="317"/>
      <c r="HM490" s="317"/>
      <c r="HW490" s="317"/>
    </row>
    <row r="491" s="3" customFormat="true" x14ac:dyDescent="0.25">
      <c r="A491" s="317"/>
      <c r="K491" s="317"/>
      <c r="U491" s="317"/>
      <c r="AE491" s="317"/>
      <c r="AO491" s="317"/>
      <c r="AY491" s="317"/>
      <c r="AZ491" s="317"/>
      <c r="BI491" s="317"/>
      <c r="BS491" s="317"/>
      <c r="CC491" s="317"/>
      <c r="CM491" s="317"/>
      <c r="CW491" s="317"/>
      <c r="DG491" s="317"/>
      <c r="DQ491" s="317"/>
      <c r="EA491" s="317"/>
      <c r="EK491" s="317"/>
      <c r="EU491" s="317"/>
      <c r="FE491" s="317"/>
      <c r="FO491" s="317"/>
      <c r="FY491" s="317"/>
      <c r="GI491" s="317"/>
      <c r="GS491" s="317"/>
      <c r="HC491" s="317"/>
      <c r="HM491" s="317"/>
      <c r="HW491" s="317"/>
    </row>
    <row r="492" s="3" customFormat="true" x14ac:dyDescent="0.25">
      <c r="A492" s="317"/>
      <c r="K492" s="317"/>
      <c r="U492" s="317"/>
      <c r="AE492" s="317"/>
      <c r="AO492" s="317"/>
      <c r="AY492" s="317"/>
      <c r="AZ492" s="317"/>
      <c r="BI492" s="317"/>
      <c r="BS492" s="317"/>
      <c r="CC492" s="317"/>
      <c r="CM492" s="317"/>
      <c r="CW492" s="317"/>
      <c r="DG492" s="317"/>
      <c r="DQ492" s="317"/>
      <c r="EA492" s="317"/>
      <c r="EK492" s="317"/>
      <c r="EU492" s="317"/>
      <c r="FE492" s="317"/>
      <c r="FO492" s="317"/>
      <c r="FY492" s="317"/>
      <c r="GI492" s="317"/>
      <c r="GS492" s="317"/>
      <c r="HC492" s="317"/>
      <c r="HM492" s="317"/>
      <c r="HW492" s="317"/>
    </row>
    <row r="493" s="3" customFormat="true" x14ac:dyDescent="0.25">
      <c r="A493" s="317"/>
      <c r="K493" s="317"/>
      <c r="U493" s="317"/>
      <c r="AE493" s="317"/>
      <c r="AO493" s="317"/>
      <c r="AY493" s="317"/>
      <c r="AZ493" s="317"/>
      <c r="BI493" s="317"/>
      <c r="BS493" s="317"/>
      <c r="CC493" s="317"/>
      <c r="CM493" s="317"/>
      <c r="CW493" s="317"/>
      <c r="DG493" s="317"/>
      <c r="DQ493" s="317"/>
      <c r="EA493" s="317"/>
      <c r="EK493" s="317"/>
      <c r="EU493" s="317"/>
      <c r="FE493" s="317"/>
      <c r="FO493" s="317"/>
      <c r="FY493" s="317"/>
      <c r="GI493" s="317"/>
      <c r="GS493" s="317"/>
      <c r="HC493" s="317"/>
      <c r="HM493" s="317"/>
      <c r="HW493" s="317"/>
    </row>
    <row r="494" s="3" customFormat="true" x14ac:dyDescent="0.25">
      <c r="A494" s="317"/>
      <c r="K494" s="317"/>
      <c r="U494" s="317"/>
      <c r="AE494" s="317"/>
      <c r="AO494" s="317"/>
      <c r="AY494" s="317"/>
      <c r="AZ494" s="317"/>
      <c r="BI494" s="317"/>
      <c r="BS494" s="317"/>
      <c r="CC494" s="317"/>
      <c r="CM494" s="317"/>
      <c r="CW494" s="317"/>
      <c r="DG494" s="317"/>
      <c r="DQ494" s="317"/>
      <c r="EA494" s="317"/>
      <c r="EK494" s="317"/>
      <c r="EU494" s="317"/>
      <c r="FE494" s="317"/>
      <c r="FO494" s="317"/>
      <c r="FY494" s="317"/>
      <c r="GI494" s="317"/>
      <c r="GS494" s="317"/>
      <c r="HC494" s="317"/>
      <c r="HM494" s="317"/>
      <c r="HW494" s="317"/>
    </row>
    <row r="495" s="3" customFormat="true" x14ac:dyDescent="0.25">
      <c r="A495" s="317"/>
      <c r="K495" s="317"/>
      <c r="U495" s="317"/>
      <c r="AE495" s="317"/>
      <c r="AO495" s="317"/>
      <c r="AY495" s="317"/>
      <c r="AZ495" s="317"/>
      <c r="BI495" s="317"/>
      <c r="BS495" s="317"/>
      <c r="CC495" s="317"/>
      <c r="CM495" s="317"/>
      <c r="CW495" s="317"/>
      <c r="DG495" s="317"/>
      <c r="DQ495" s="317"/>
      <c r="EA495" s="317"/>
      <c r="EK495" s="317"/>
      <c r="EU495" s="317"/>
      <c r="FE495" s="317"/>
      <c r="FO495" s="317"/>
      <c r="FY495" s="317"/>
      <c r="GI495" s="317"/>
      <c r="GS495" s="317"/>
      <c r="HC495" s="317"/>
      <c r="HM495" s="317"/>
      <c r="HW495" s="317"/>
    </row>
    <row r="496" s="3" customFormat="true" x14ac:dyDescent="0.25">
      <c r="A496" s="317"/>
      <c r="K496" s="317"/>
      <c r="U496" s="317"/>
      <c r="AE496" s="317"/>
      <c r="AO496" s="317"/>
      <c r="AY496" s="317"/>
      <c r="AZ496" s="317"/>
      <c r="BI496" s="317"/>
      <c r="BS496" s="317"/>
      <c r="CC496" s="317"/>
      <c r="CM496" s="317"/>
      <c r="CW496" s="317"/>
      <c r="DG496" s="317"/>
      <c r="DQ496" s="317"/>
      <c r="EA496" s="317"/>
      <c r="EK496" s="317"/>
      <c r="EU496" s="317"/>
      <c r="FE496" s="317"/>
      <c r="FO496" s="317"/>
      <c r="FY496" s="317"/>
      <c r="GI496" s="317"/>
      <c r="GS496" s="317"/>
      <c r="HC496" s="317"/>
      <c r="HM496" s="317"/>
      <c r="HW496" s="317"/>
    </row>
    <row r="497" s="3" customFormat="true" x14ac:dyDescent="0.25">
      <c r="A497" s="317"/>
      <c r="K497" s="317"/>
      <c r="U497" s="317"/>
      <c r="AE497" s="317"/>
      <c r="AO497" s="317"/>
      <c r="AY497" s="317"/>
      <c r="AZ497" s="317"/>
      <c r="BI497" s="317"/>
      <c r="BS497" s="317"/>
      <c r="CC497" s="317"/>
      <c r="CM497" s="317"/>
      <c r="CW497" s="317"/>
      <c r="DG497" s="317"/>
      <c r="DQ497" s="317"/>
      <c r="EA497" s="317"/>
      <c r="EK497" s="317"/>
      <c r="EU497" s="317"/>
      <c r="FE497" s="317"/>
      <c r="FO497" s="317"/>
      <c r="FY497" s="317"/>
      <c r="GI497" s="317"/>
      <c r="GS497" s="317"/>
      <c r="HC497" s="317"/>
      <c r="HM497" s="317"/>
      <c r="HW497" s="317"/>
    </row>
    <row r="498" s="3" customFormat="true" x14ac:dyDescent="0.25">
      <c r="A498" s="317"/>
      <c r="K498" s="317"/>
      <c r="U498" s="317"/>
      <c r="AE498" s="317"/>
      <c r="AO498" s="317"/>
      <c r="AY498" s="317"/>
      <c r="AZ498" s="317"/>
      <c r="BI498" s="317"/>
      <c r="BS498" s="317"/>
      <c r="CC498" s="317"/>
      <c r="CM498" s="317"/>
      <c r="CW498" s="317"/>
      <c r="DG498" s="317"/>
      <c r="DQ498" s="317"/>
      <c r="EA498" s="317"/>
      <c r="EK498" s="317"/>
      <c r="EU498" s="317"/>
      <c r="FE498" s="317"/>
      <c r="FO498" s="317"/>
      <c r="FY498" s="317"/>
      <c r="GI498" s="317"/>
      <c r="GS498" s="317"/>
      <c r="HC498" s="317"/>
      <c r="HM498" s="317"/>
      <c r="HW498" s="317"/>
    </row>
    <row r="499" s="3" customFormat="true" x14ac:dyDescent="0.25">
      <c r="A499" s="317"/>
      <c r="K499" s="317"/>
      <c r="U499" s="317"/>
      <c r="AE499" s="317"/>
      <c r="AO499" s="317"/>
      <c r="AY499" s="317"/>
      <c r="AZ499" s="317"/>
      <c r="BI499" s="317"/>
      <c r="BS499" s="317"/>
      <c r="CC499" s="317"/>
      <c r="CM499" s="317"/>
      <c r="CW499" s="317"/>
      <c r="DG499" s="317"/>
      <c r="DQ499" s="317"/>
      <c r="EA499" s="317"/>
      <c r="EK499" s="317"/>
      <c r="EU499" s="317"/>
      <c r="FE499" s="317"/>
      <c r="FO499" s="317"/>
      <c r="FY499" s="317"/>
      <c r="GI499" s="317"/>
      <c r="GS499" s="317"/>
      <c r="HC499" s="317"/>
      <c r="HM499" s="317"/>
      <c r="HW499" s="317"/>
    </row>
    <row r="500" s="3" customFormat="true" x14ac:dyDescent="0.25">
      <c r="A500" s="317"/>
      <c r="K500" s="317"/>
      <c r="U500" s="317"/>
      <c r="AE500" s="317"/>
      <c r="AO500" s="317"/>
      <c r="AY500" s="317"/>
      <c r="AZ500" s="317"/>
      <c r="BI500" s="317"/>
      <c r="BS500" s="317"/>
      <c r="CC500" s="317"/>
      <c r="CM500" s="317"/>
      <c r="CW500" s="317"/>
      <c r="DG500" s="317"/>
      <c r="DQ500" s="317"/>
      <c r="EA500" s="317"/>
      <c r="EK500" s="317"/>
      <c r="EU500" s="317"/>
      <c r="FE500" s="317"/>
      <c r="FO500" s="317"/>
      <c r="FY500" s="317"/>
      <c r="GI500" s="317"/>
      <c r="GS500" s="317"/>
      <c r="HC500" s="317"/>
      <c r="HM500" s="317"/>
      <c r="HW500" s="317"/>
    </row>
    <row r="501" s="3" customFormat="true" x14ac:dyDescent="0.25">
      <c r="A501" s="317"/>
      <c r="K501" s="317"/>
      <c r="U501" s="317"/>
      <c r="AE501" s="317"/>
      <c r="AO501" s="317"/>
      <c r="AY501" s="317"/>
      <c r="AZ501" s="317"/>
      <c r="BI501" s="317"/>
      <c r="BS501" s="317"/>
      <c r="CC501" s="317"/>
      <c r="CM501" s="317"/>
      <c r="CW501" s="317"/>
      <c r="DG501" s="317"/>
      <c r="DQ501" s="317"/>
      <c r="EA501" s="317"/>
      <c r="EK501" s="317"/>
      <c r="EU501" s="317"/>
      <c r="FE501" s="317"/>
      <c r="FO501" s="317"/>
      <c r="FY501" s="317"/>
      <c r="GI501" s="317"/>
      <c r="GS501" s="317"/>
      <c r="HC501" s="317"/>
      <c r="HM501" s="317"/>
      <c r="HW501" s="317"/>
    </row>
    <row r="502" s="3" customFormat="true" x14ac:dyDescent="0.25">
      <c r="A502" s="317"/>
      <c r="K502" s="317"/>
      <c r="U502" s="317"/>
      <c r="AE502" s="317"/>
      <c r="AO502" s="317"/>
      <c r="AY502" s="317"/>
      <c r="AZ502" s="317"/>
      <c r="BI502" s="317"/>
      <c r="BS502" s="317"/>
      <c r="CC502" s="317"/>
      <c r="CM502" s="317"/>
      <c r="CW502" s="317"/>
      <c r="DG502" s="317"/>
      <c r="DQ502" s="317"/>
      <c r="EA502" s="317"/>
      <c r="EK502" s="317"/>
      <c r="EU502" s="317"/>
      <c r="FE502" s="317"/>
      <c r="FO502" s="317"/>
      <c r="FY502" s="317"/>
      <c r="GI502" s="317"/>
      <c r="GS502" s="317"/>
      <c r="HC502" s="317"/>
      <c r="HM502" s="317"/>
      <c r="HW502" s="317"/>
    </row>
    <row r="503" s="3" customFormat="true" x14ac:dyDescent="0.25">
      <c r="A503" s="317"/>
      <c r="K503" s="317"/>
      <c r="U503" s="317"/>
      <c r="AE503" s="317"/>
      <c r="AO503" s="317"/>
      <c r="AY503" s="317"/>
      <c r="AZ503" s="317"/>
      <c r="BI503" s="317"/>
      <c r="BS503" s="317"/>
      <c r="CC503" s="317"/>
      <c r="CM503" s="317"/>
      <c r="CW503" s="317"/>
      <c r="DG503" s="317"/>
      <c r="DQ503" s="317"/>
      <c r="EA503" s="317"/>
      <c r="EK503" s="317"/>
      <c r="EU503" s="317"/>
      <c r="FE503" s="317"/>
      <c r="FO503" s="317"/>
      <c r="FY503" s="317"/>
      <c r="GI503" s="317"/>
      <c r="GS503" s="317"/>
      <c r="HC503" s="317"/>
      <c r="HM503" s="317"/>
      <c r="HW503" s="317"/>
    </row>
    <row r="504" s="3" customFormat="true" x14ac:dyDescent="0.25">
      <c r="A504" s="317"/>
      <c r="K504" s="317"/>
      <c r="U504" s="317"/>
      <c r="AE504" s="317"/>
      <c r="AO504" s="317"/>
      <c r="AY504" s="317"/>
      <c r="AZ504" s="317"/>
      <c r="BI504" s="317"/>
      <c r="BS504" s="317"/>
      <c r="CC504" s="317"/>
      <c r="CM504" s="317"/>
      <c r="CW504" s="317"/>
      <c r="DG504" s="317"/>
      <c r="DQ504" s="317"/>
      <c r="EA504" s="317"/>
      <c r="EK504" s="317"/>
      <c r="EU504" s="317"/>
      <c r="FE504" s="317"/>
      <c r="FO504" s="317"/>
      <c r="FY504" s="317"/>
      <c r="GI504" s="317"/>
      <c r="GS504" s="317"/>
      <c r="HC504" s="317"/>
      <c r="HM504" s="317"/>
      <c r="HW504" s="317"/>
    </row>
    <row r="505" s="3" customFormat="true" x14ac:dyDescent="0.25">
      <c r="A505" s="317"/>
      <c r="K505" s="317"/>
      <c r="U505" s="317"/>
      <c r="AE505" s="317"/>
      <c r="AO505" s="317"/>
      <c r="AY505" s="317"/>
      <c r="AZ505" s="317"/>
      <c r="BI505" s="317"/>
      <c r="BS505" s="317"/>
      <c r="CC505" s="317"/>
      <c r="CM505" s="317"/>
      <c r="CW505" s="317"/>
      <c r="DG505" s="317"/>
      <c r="DQ505" s="317"/>
      <c r="EA505" s="317"/>
      <c r="EK505" s="317"/>
      <c r="EU505" s="317"/>
      <c r="FE505" s="317"/>
      <c r="FO505" s="317"/>
      <c r="FY505" s="317"/>
      <c r="GI505" s="317"/>
      <c r="GS505" s="317"/>
      <c r="HC505" s="317"/>
      <c r="HM505" s="317"/>
      <c r="HW505" s="317"/>
    </row>
    <row r="506" s="3" customFormat="true" x14ac:dyDescent="0.25">
      <c r="A506" s="317"/>
      <c r="K506" s="317"/>
      <c r="U506" s="317"/>
      <c r="AE506" s="317"/>
      <c r="AO506" s="317"/>
      <c r="AY506" s="317"/>
      <c r="AZ506" s="317"/>
      <c r="BI506" s="317"/>
      <c r="BS506" s="317"/>
      <c r="CC506" s="317"/>
      <c r="CM506" s="317"/>
      <c r="CW506" s="317"/>
      <c r="DG506" s="317"/>
      <c r="DQ506" s="317"/>
      <c r="EA506" s="317"/>
      <c r="EK506" s="317"/>
      <c r="EU506" s="317"/>
      <c r="FE506" s="317"/>
      <c r="FO506" s="317"/>
      <c r="FY506" s="317"/>
      <c r="GI506" s="317"/>
      <c r="GS506" s="317"/>
      <c r="HC506" s="317"/>
      <c r="HM506" s="317"/>
      <c r="HW506" s="317"/>
    </row>
    <row r="507" s="3" customFormat="true" x14ac:dyDescent="0.25">
      <c r="A507" s="317"/>
      <c r="K507" s="317"/>
      <c r="U507" s="317"/>
      <c r="AE507" s="317"/>
      <c r="AO507" s="317"/>
      <c r="AY507" s="317"/>
      <c r="AZ507" s="317"/>
      <c r="BI507" s="317"/>
      <c r="BS507" s="317"/>
      <c r="CC507" s="317"/>
      <c r="CM507" s="317"/>
      <c r="CW507" s="317"/>
      <c r="DG507" s="317"/>
      <c r="DQ507" s="317"/>
      <c r="EA507" s="317"/>
      <c r="EK507" s="317"/>
      <c r="EU507" s="317"/>
      <c r="FE507" s="317"/>
      <c r="FO507" s="317"/>
      <c r="FY507" s="317"/>
      <c r="GI507" s="317"/>
      <c r="GS507" s="317"/>
      <c r="HC507" s="317"/>
      <c r="HM507" s="317"/>
      <c r="HW507" s="317"/>
    </row>
    <row r="508" s="3" customFormat="true" x14ac:dyDescent="0.25">
      <c r="A508" s="317"/>
      <c r="K508" s="317"/>
      <c r="U508" s="317"/>
      <c r="AE508" s="317"/>
      <c r="AO508" s="317"/>
      <c r="AY508" s="317"/>
      <c r="AZ508" s="317"/>
      <c r="BI508" s="317"/>
      <c r="BS508" s="317"/>
      <c r="CC508" s="317"/>
      <c r="CM508" s="317"/>
      <c r="CW508" s="317"/>
      <c r="DG508" s="317"/>
      <c r="DQ508" s="317"/>
      <c r="EA508" s="317"/>
      <c r="EK508" s="317"/>
      <c r="EU508" s="317"/>
      <c r="FE508" s="317"/>
      <c r="FO508" s="317"/>
      <c r="FY508" s="317"/>
      <c r="GI508" s="317"/>
      <c r="GS508" s="317"/>
      <c r="HC508" s="317"/>
      <c r="HM508" s="317"/>
      <c r="HW508" s="317"/>
    </row>
    <row r="509" s="3" customFormat="true" x14ac:dyDescent="0.25">
      <c r="A509" s="317"/>
      <c r="K509" s="317"/>
      <c r="U509" s="317"/>
      <c r="AE509" s="317"/>
      <c r="AO509" s="317"/>
      <c r="AY509" s="317"/>
      <c r="AZ509" s="317"/>
      <c r="BI509" s="317"/>
      <c r="BS509" s="317"/>
      <c r="CC509" s="317"/>
      <c r="CM509" s="317"/>
      <c r="CW509" s="317"/>
      <c r="DG509" s="317"/>
      <c r="DQ509" s="317"/>
      <c r="EA509" s="317"/>
      <c r="EK509" s="317"/>
      <c r="EU509" s="317"/>
      <c r="FE509" s="317"/>
      <c r="FO509" s="317"/>
      <c r="FY509" s="317"/>
      <c r="GI509" s="317"/>
      <c r="GS509" s="317"/>
      <c r="HC509" s="317"/>
      <c r="HM509" s="317"/>
      <c r="HW509" s="317"/>
    </row>
    <row r="510" s="3" customFormat="true" x14ac:dyDescent="0.25">
      <c r="A510" s="317"/>
      <c r="K510" s="317"/>
      <c r="U510" s="317"/>
      <c r="AE510" s="317"/>
      <c r="AO510" s="317"/>
      <c r="AY510" s="317"/>
      <c r="AZ510" s="317"/>
      <c r="BI510" s="317"/>
      <c r="BS510" s="317"/>
      <c r="CC510" s="317"/>
      <c r="CM510" s="317"/>
      <c r="CW510" s="317"/>
      <c r="DG510" s="317"/>
      <c r="DQ510" s="317"/>
      <c r="EA510" s="317"/>
      <c r="EK510" s="317"/>
      <c r="EU510" s="317"/>
      <c r="FE510" s="317"/>
      <c r="FO510" s="317"/>
      <c r="FY510" s="317"/>
      <c r="GI510" s="317"/>
      <c r="GS510" s="317"/>
      <c r="HC510" s="317"/>
      <c r="HM510" s="317"/>
      <c r="HW510" s="317"/>
    </row>
    <row r="511" s="3" customFormat="true" x14ac:dyDescent="0.25">
      <c r="A511" s="317"/>
      <c r="K511" s="317"/>
      <c r="U511" s="317"/>
      <c r="AE511" s="317"/>
      <c r="AO511" s="317"/>
      <c r="AY511" s="317"/>
      <c r="AZ511" s="317"/>
      <c r="BI511" s="317"/>
      <c r="BS511" s="317"/>
      <c r="CC511" s="317"/>
      <c r="CM511" s="317"/>
      <c r="CW511" s="317"/>
      <c r="DG511" s="317"/>
      <c r="DQ511" s="317"/>
      <c r="EA511" s="317"/>
      <c r="EK511" s="317"/>
      <c r="EU511" s="317"/>
      <c r="FE511" s="317"/>
      <c r="FO511" s="317"/>
      <c r="FY511" s="317"/>
      <c r="GI511" s="317"/>
      <c r="GS511" s="317"/>
      <c r="HC511" s="317"/>
      <c r="HM511" s="317"/>
      <c r="HW511" s="317"/>
    </row>
    <row r="512" s="3" customFormat="true" x14ac:dyDescent="0.25">
      <c r="A512" s="317"/>
      <c r="K512" s="317"/>
      <c r="U512" s="317"/>
      <c r="AE512" s="317"/>
      <c r="AO512" s="317"/>
      <c r="AY512" s="317"/>
      <c r="AZ512" s="317"/>
      <c r="BI512" s="317"/>
      <c r="BS512" s="317"/>
      <c r="CC512" s="317"/>
      <c r="CM512" s="317"/>
      <c r="CW512" s="317"/>
      <c r="DG512" s="317"/>
      <c r="DQ512" s="317"/>
      <c r="EA512" s="317"/>
      <c r="EK512" s="317"/>
      <c r="EU512" s="317"/>
      <c r="FE512" s="317"/>
      <c r="FO512" s="317"/>
      <c r="FY512" s="317"/>
      <c r="GI512" s="317"/>
      <c r="GS512" s="317"/>
      <c r="HC512" s="317"/>
      <c r="HM512" s="317"/>
      <c r="HW512" s="317"/>
    </row>
    <row r="513" s="3" customFormat="true" x14ac:dyDescent="0.25">
      <c r="A513" s="317"/>
      <c r="K513" s="317"/>
      <c r="U513" s="317"/>
      <c r="AE513" s="317"/>
      <c r="AO513" s="317"/>
      <c r="AY513" s="317"/>
      <c r="AZ513" s="317"/>
      <c r="BI513" s="317"/>
      <c r="BS513" s="317"/>
      <c r="CC513" s="317"/>
      <c r="CM513" s="317"/>
      <c r="CW513" s="317"/>
      <c r="DG513" s="317"/>
      <c r="DQ513" s="317"/>
      <c r="EA513" s="317"/>
      <c r="EK513" s="317"/>
      <c r="EU513" s="317"/>
      <c r="FE513" s="317"/>
      <c r="FO513" s="317"/>
      <c r="FY513" s="317"/>
      <c r="GI513" s="317"/>
      <c r="GS513" s="317"/>
      <c r="HC513" s="317"/>
      <c r="HM513" s="317"/>
      <c r="HW513" s="317"/>
    </row>
    <row r="514" s="3" customFormat="true" x14ac:dyDescent="0.25">
      <c r="A514" s="317"/>
      <c r="K514" s="317"/>
      <c r="U514" s="317"/>
      <c r="AE514" s="317"/>
      <c r="AO514" s="317"/>
      <c r="AY514" s="317"/>
      <c r="AZ514" s="317"/>
      <c r="BI514" s="317"/>
      <c r="BS514" s="317"/>
      <c r="CC514" s="317"/>
      <c r="CM514" s="317"/>
      <c r="CW514" s="317"/>
      <c r="DG514" s="317"/>
      <c r="DQ514" s="317"/>
      <c r="EA514" s="317"/>
      <c r="EK514" s="317"/>
      <c r="EU514" s="317"/>
      <c r="FE514" s="317"/>
      <c r="FO514" s="317"/>
      <c r="FY514" s="317"/>
      <c r="GI514" s="317"/>
      <c r="GS514" s="317"/>
      <c r="HC514" s="317"/>
      <c r="HM514" s="317"/>
      <c r="HW514" s="317"/>
    </row>
    <row r="515" s="3" customFormat="true" x14ac:dyDescent="0.25">
      <c r="A515" s="317"/>
      <c r="K515" s="317"/>
      <c r="U515" s="317"/>
      <c r="AE515" s="317"/>
      <c r="AO515" s="317"/>
      <c r="AY515" s="317"/>
      <c r="AZ515" s="317"/>
      <c r="BI515" s="317"/>
      <c r="BS515" s="317"/>
      <c r="CC515" s="317"/>
      <c r="CM515" s="317"/>
      <c r="CW515" s="317"/>
      <c r="DG515" s="317"/>
      <c r="DQ515" s="317"/>
      <c r="EA515" s="317"/>
      <c r="EK515" s="317"/>
      <c r="EU515" s="317"/>
      <c r="FE515" s="317"/>
      <c r="FO515" s="317"/>
      <c r="FY515" s="317"/>
      <c r="GI515" s="317"/>
      <c r="GS515" s="317"/>
      <c r="HC515" s="317"/>
      <c r="HM515" s="317"/>
      <c r="HW515" s="317"/>
    </row>
    <row r="516" s="3" customFormat="true" x14ac:dyDescent="0.25">
      <c r="A516" s="317"/>
      <c r="K516" s="317"/>
      <c r="U516" s="317"/>
      <c r="AE516" s="317"/>
      <c r="AO516" s="317"/>
      <c r="AY516" s="317"/>
      <c r="AZ516" s="317"/>
      <c r="BI516" s="317"/>
      <c r="BS516" s="317"/>
      <c r="CC516" s="317"/>
      <c r="CM516" s="317"/>
      <c r="CW516" s="317"/>
      <c r="DG516" s="317"/>
      <c r="DQ516" s="317"/>
      <c r="EA516" s="317"/>
      <c r="EK516" s="317"/>
      <c r="EU516" s="317"/>
      <c r="FE516" s="317"/>
      <c r="FO516" s="317"/>
      <c r="FY516" s="317"/>
      <c r="GI516" s="317"/>
      <c r="GS516" s="317"/>
      <c r="HC516" s="317"/>
      <c r="HM516" s="317"/>
      <c r="HW516" s="317"/>
    </row>
    <row r="517" s="3" customFormat="true" x14ac:dyDescent="0.25">
      <c r="A517" s="317"/>
      <c r="K517" s="317"/>
      <c r="U517" s="317"/>
      <c r="AE517" s="317"/>
      <c r="AO517" s="317"/>
      <c r="AY517" s="317"/>
      <c r="AZ517" s="317"/>
      <c r="BI517" s="317"/>
      <c r="BS517" s="317"/>
      <c r="CC517" s="317"/>
      <c r="CM517" s="317"/>
      <c r="CW517" s="317"/>
      <c r="DG517" s="317"/>
      <c r="DQ517" s="317"/>
      <c r="EA517" s="317"/>
      <c r="EK517" s="317"/>
      <c r="EU517" s="317"/>
      <c r="FE517" s="317"/>
      <c r="FO517" s="317"/>
      <c r="FY517" s="317"/>
      <c r="GI517" s="317"/>
      <c r="GS517" s="317"/>
      <c r="HC517" s="317"/>
      <c r="HM517" s="317"/>
      <c r="HW517" s="317"/>
    </row>
    <row r="518" s="3" customFormat="true" x14ac:dyDescent="0.25">
      <c r="A518" s="317"/>
      <c r="K518" s="317"/>
      <c r="U518" s="317"/>
      <c r="AE518" s="317"/>
      <c r="AO518" s="317"/>
      <c r="AY518" s="317"/>
      <c r="AZ518" s="317"/>
      <c r="BI518" s="317"/>
      <c r="BS518" s="317"/>
      <c r="CC518" s="317"/>
      <c r="CM518" s="317"/>
      <c r="CW518" s="317"/>
      <c r="DG518" s="317"/>
      <c r="DQ518" s="317"/>
      <c r="EA518" s="317"/>
      <c r="EK518" s="317"/>
      <c r="EU518" s="317"/>
      <c r="FE518" s="317"/>
      <c r="FO518" s="317"/>
      <c r="FY518" s="317"/>
      <c r="GI518" s="317"/>
      <c r="GS518" s="317"/>
      <c r="HC518" s="317"/>
      <c r="HM518" s="317"/>
      <c r="HW518" s="317"/>
    </row>
    <row r="519" s="3" customFormat="true" x14ac:dyDescent="0.25">
      <c r="A519" s="317"/>
      <c r="K519" s="317"/>
      <c r="U519" s="317"/>
      <c r="AE519" s="317"/>
      <c r="AO519" s="317"/>
      <c r="AY519" s="317"/>
      <c r="AZ519" s="317"/>
      <c r="BI519" s="317"/>
      <c r="BS519" s="317"/>
      <c r="CC519" s="317"/>
      <c r="CM519" s="317"/>
      <c r="CW519" s="317"/>
      <c r="DG519" s="317"/>
      <c r="DQ519" s="317"/>
      <c r="EA519" s="317"/>
      <c r="EK519" s="317"/>
      <c r="EU519" s="317"/>
      <c r="FE519" s="317"/>
      <c r="FO519" s="317"/>
      <c r="FY519" s="317"/>
      <c r="GI519" s="317"/>
      <c r="GS519" s="317"/>
      <c r="HC519" s="317"/>
      <c r="HM519" s="317"/>
      <c r="HW519" s="317"/>
    </row>
    <row r="520" s="3" customFormat="true" x14ac:dyDescent="0.25">
      <c r="A520" s="317"/>
      <c r="K520" s="317"/>
      <c r="U520" s="317"/>
      <c r="AE520" s="317"/>
      <c r="AO520" s="317"/>
      <c r="AY520" s="317"/>
      <c r="AZ520" s="317"/>
      <c r="BI520" s="317"/>
      <c r="BS520" s="317"/>
      <c r="CC520" s="317"/>
      <c r="CM520" s="317"/>
      <c r="CW520" s="317"/>
      <c r="DG520" s="317"/>
      <c r="DQ520" s="317"/>
      <c r="EA520" s="317"/>
      <c r="EK520" s="317"/>
      <c r="EU520" s="317"/>
      <c r="FE520" s="317"/>
      <c r="FO520" s="317"/>
      <c r="FY520" s="317"/>
      <c r="GI520" s="317"/>
      <c r="GS520" s="317"/>
      <c r="HC520" s="317"/>
      <c r="HM520" s="317"/>
      <c r="HW520" s="317"/>
    </row>
    <row r="521" s="3" customFormat="true" x14ac:dyDescent="0.25">
      <c r="A521" s="317"/>
      <c r="K521" s="317"/>
      <c r="U521" s="317"/>
      <c r="AE521" s="317"/>
      <c r="AO521" s="317"/>
      <c r="AY521" s="317"/>
      <c r="AZ521" s="317"/>
      <c r="BI521" s="317"/>
      <c r="BS521" s="317"/>
      <c r="CC521" s="317"/>
      <c r="CM521" s="317"/>
      <c r="CW521" s="317"/>
      <c r="DG521" s="317"/>
      <c r="DQ521" s="317"/>
      <c r="EA521" s="317"/>
      <c r="EK521" s="317"/>
      <c r="EU521" s="317"/>
      <c r="FE521" s="317"/>
      <c r="FO521" s="317"/>
      <c r="FY521" s="317"/>
      <c r="GI521" s="317"/>
      <c r="GS521" s="317"/>
      <c r="HC521" s="317"/>
      <c r="HM521" s="317"/>
      <c r="HW521" s="317"/>
    </row>
    <row r="522" s="3" customFormat="true" x14ac:dyDescent="0.25">
      <c r="A522" s="317"/>
      <c r="K522" s="317"/>
      <c r="U522" s="317"/>
      <c r="AE522" s="317"/>
      <c r="AO522" s="317"/>
      <c r="AY522" s="317"/>
      <c r="AZ522" s="317"/>
      <c r="BI522" s="317"/>
      <c r="BS522" s="317"/>
      <c r="CC522" s="317"/>
      <c r="CM522" s="317"/>
      <c r="CW522" s="317"/>
      <c r="DG522" s="317"/>
      <c r="DQ522" s="317"/>
      <c r="EA522" s="317"/>
      <c r="EK522" s="317"/>
      <c r="EU522" s="317"/>
      <c r="FE522" s="317"/>
      <c r="FO522" s="317"/>
      <c r="FY522" s="317"/>
      <c r="GI522" s="317"/>
      <c r="GS522" s="317"/>
      <c r="HC522" s="317"/>
      <c r="HM522" s="317"/>
      <c r="HW522" s="317"/>
    </row>
    <row r="523" s="3" customFormat="true" x14ac:dyDescent="0.25">
      <c r="A523" s="317"/>
      <c r="K523" s="317"/>
      <c r="U523" s="317"/>
      <c r="AE523" s="317"/>
      <c r="AO523" s="317"/>
      <c r="AY523" s="317"/>
      <c r="AZ523" s="317"/>
      <c r="BI523" s="317"/>
      <c r="BS523" s="317"/>
      <c r="CC523" s="317"/>
      <c r="CM523" s="317"/>
      <c r="CW523" s="317"/>
      <c r="DG523" s="317"/>
      <c r="DQ523" s="317"/>
      <c r="EA523" s="317"/>
      <c r="EK523" s="317"/>
      <c r="EU523" s="317"/>
      <c r="FE523" s="317"/>
      <c r="FO523" s="317"/>
      <c r="FY523" s="317"/>
      <c r="GI523" s="317"/>
      <c r="GS523" s="317"/>
      <c r="HC523" s="317"/>
      <c r="HM523" s="317"/>
      <c r="HW523" s="317"/>
    </row>
    <row r="524" s="3" customFormat="true" x14ac:dyDescent="0.25">
      <c r="A524" s="317"/>
      <c r="K524" s="317"/>
      <c r="U524" s="317"/>
      <c r="AE524" s="317"/>
      <c r="AO524" s="317"/>
      <c r="AY524" s="317"/>
      <c r="AZ524" s="317"/>
      <c r="BI524" s="317"/>
      <c r="BS524" s="317"/>
      <c r="CC524" s="317"/>
      <c r="CM524" s="317"/>
      <c r="CW524" s="317"/>
      <c r="DG524" s="317"/>
      <c r="DQ524" s="317"/>
      <c r="EA524" s="317"/>
      <c r="EK524" s="317"/>
      <c r="EU524" s="317"/>
      <c r="FE524" s="317"/>
      <c r="FO524" s="317"/>
      <c r="FY524" s="317"/>
      <c r="GI524" s="317"/>
      <c r="GS524" s="317"/>
      <c r="HC524" s="317"/>
      <c r="HM524" s="317"/>
      <c r="HW524" s="317"/>
    </row>
    <row r="525" s="3" customFormat="true" x14ac:dyDescent="0.25">
      <c r="A525" s="317"/>
      <c r="K525" s="317"/>
      <c r="U525" s="317"/>
      <c r="AE525" s="317"/>
      <c r="AO525" s="317"/>
      <c r="AY525" s="317"/>
      <c r="AZ525" s="317"/>
      <c r="BI525" s="317"/>
      <c r="BS525" s="317"/>
      <c r="CC525" s="317"/>
      <c r="CM525" s="317"/>
      <c r="CW525" s="317"/>
      <c r="DG525" s="317"/>
      <c r="DQ525" s="317"/>
      <c r="EA525" s="317"/>
      <c r="EK525" s="317"/>
      <c r="EU525" s="317"/>
      <c r="FE525" s="317"/>
      <c r="FO525" s="317"/>
      <c r="FY525" s="317"/>
      <c r="GI525" s="317"/>
      <c r="GS525" s="317"/>
      <c r="HC525" s="317"/>
      <c r="HM525" s="317"/>
      <c r="HW525" s="317"/>
    </row>
    <row r="526" s="3" customFormat="true" x14ac:dyDescent="0.25">
      <c r="A526" s="317"/>
      <c r="K526" s="317"/>
      <c r="U526" s="317"/>
      <c r="AE526" s="317"/>
      <c r="AO526" s="317"/>
      <c r="AY526" s="317"/>
      <c r="AZ526" s="317"/>
      <c r="BI526" s="317"/>
      <c r="BS526" s="317"/>
      <c r="CC526" s="317"/>
      <c r="CM526" s="317"/>
      <c r="CW526" s="317"/>
      <c r="DG526" s="317"/>
      <c r="DQ526" s="317"/>
      <c r="EA526" s="317"/>
      <c r="EK526" s="317"/>
      <c r="EU526" s="317"/>
      <c r="FE526" s="317"/>
      <c r="FO526" s="317"/>
      <c r="FY526" s="317"/>
      <c r="GI526" s="317"/>
      <c r="GS526" s="317"/>
      <c r="HC526" s="317"/>
      <c r="HM526" s="317"/>
      <c r="HW526" s="317"/>
    </row>
    <row r="527" s="3" customFormat="true" x14ac:dyDescent="0.25">
      <c r="A527" s="317"/>
      <c r="K527" s="317"/>
      <c r="U527" s="317"/>
      <c r="AE527" s="317"/>
      <c r="AO527" s="317"/>
      <c r="AY527" s="317"/>
      <c r="AZ527" s="317"/>
      <c r="BI527" s="317"/>
      <c r="BS527" s="317"/>
      <c r="CC527" s="317"/>
      <c r="CM527" s="317"/>
      <c r="CW527" s="317"/>
      <c r="DG527" s="317"/>
      <c r="DQ527" s="317"/>
      <c r="EA527" s="317"/>
      <c r="EK527" s="317"/>
      <c r="EU527" s="317"/>
      <c r="FE527" s="317"/>
      <c r="FO527" s="317"/>
      <c r="FY527" s="317"/>
      <c r="GI527" s="317"/>
      <c r="GS527" s="317"/>
      <c r="HC527" s="317"/>
      <c r="HM527" s="317"/>
      <c r="HW527" s="317"/>
    </row>
    <row r="528" s="3" customFormat="true" x14ac:dyDescent="0.25">
      <c r="A528" s="317"/>
      <c r="K528" s="317"/>
      <c r="U528" s="317"/>
      <c r="AE528" s="317"/>
      <c r="AO528" s="317"/>
      <c r="AY528" s="317"/>
      <c r="AZ528" s="317"/>
      <c r="BI528" s="317"/>
      <c r="BS528" s="317"/>
      <c r="CC528" s="317"/>
      <c r="CM528" s="317"/>
      <c r="CW528" s="317"/>
      <c r="DG528" s="317"/>
      <c r="DQ528" s="317"/>
      <c r="EA528" s="317"/>
      <c r="EK528" s="317"/>
      <c r="EU528" s="317"/>
      <c r="FE528" s="317"/>
      <c r="FO528" s="317"/>
      <c r="FY528" s="317"/>
      <c r="GI528" s="317"/>
      <c r="GS528" s="317"/>
      <c r="HC528" s="317"/>
      <c r="HM528" s="317"/>
      <c r="HW528" s="317"/>
    </row>
    <row r="529" s="3" customFormat="true" x14ac:dyDescent="0.25">
      <c r="A529" s="317"/>
      <c r="K529" s="317"/>
      <c r="U529" s="317"/>
      <c r="AE529" s="317"/>
      <c r="AO529" s="317"/>
      <c r="AY529" s="317"/>
      <c r="AZ529" s="317"/>
      <c r="BI529" s="317"/>
      <c r="BS529" s="317"/>
      <c r="CC529" s="317"/>
      <c r="CM529" s="317"/>
      <c r="CW529" s="317"/>
      <c r="DG529" s="317"/>
      <c r="DQ529" s="317"/>
      <c r="EA529" s="317"/>
      <c r="EK529" s="317"/>
      <c r="EU529" s="317"/>
      <c r="FE529" s="317"/>
      <c r="FO529" s="317"/>
      <c r="FY529" s="317"/>
      <c r="GI529" s="317"/>
      <c r="GS529" s="317"/>
      <c r="HC529" s="317"/>
      <c r="HM529" s="317"/>
      <c r="HW529" s="317"/>
    </row>
    <row r="530" s="3" customFormat="true" x14ac:dyDescent="0.25">
      <c r="A530" s="317"/>
      <c r="K530" s="317"/>
      <c r="U530" s="317"/>
      <c r="AE530" s="317"/>
      <c r="AO530" s="317"/>
      <c r="AY530" s="317"/>
      <c r="AZ530" s="317"/>
      <c r="BI530" s="317"/>
      <c r="BS530" s="317"/>
      <c r="CC530" s="317"/>
      <c r="CM530" s="317"/>
      <c r="CW530" s="317"/>
      <c r="DG530" s="317"/>
      <c r="DQ530" s="317"/>
      <c r="EA530" s="317"/>
      <c r="EK530" s="317"/>
      <c r="EU530" s="317"/>
      <c r="FE530" s="317"/>
      <c r="FO530" s="317"/>
      <c r="FY530" s="317"/>
      <c r="GI530" s="317"/>
      <c r="GS530" s="317"/>
      <c r="HC530" s="317"/>
      <c r="HM530" s="317"/>
      <c r="HW530" s="317"/>
    </row>
    <row r="531" s="3" customFormat="true" x14ac:dyDescent="0.25">
      <c r="A531" s="317"/>
      <c r="K531" s="317"/>
      <c r="U531" s="317"/>
      <c r="AE531" s="317"/>
      <c r="AO531" s="317"/>
      <c r="AY531" s="317"/>
      <c r="AZ531" s="317"/>
      <c r="BI531" s="317"/>
      <c r="BS531" s="317"/>
      <c r="CC531" s="317"/>
      <c r="CM531" s="317"/>
      <c r="CW531" s="317"/>
      <c r="DG531" s="317"/>
      <c r="DQ531" s="317"/>
      <c r="EA531" s="317"/>
      <c r="EK531" s="317"/>
      <c r="EU531" s="317"/>
      <c r="FE531" s="317"/>
      <c r="FO531" s="317"/>
      <c r="FY531" s="317"/>
      <c r="GI531" s="317"/>
      <c r="GS531" s="317"/>
      <c r="HC531" s="317"/>
      <c r="HM531" s="317"/>
      <c r="HW531" s="317"/>
    </row>
    <row r="532" s="3" customFormat="true" x14ac:dyDescent="0.25">
      <c r="A532" s="317"/>
      <c r="K532" s="317"/>
      <c r="U532" s="317"/>
      <c r="AE532" s="317"/>
      <c r="AO532" s="317"/>
      <c r="AY532" s="317"/>
      <c r="AZ532" s="317"/>
      <c r="BI532" s="317"/>
      <c r="BS532" s="317"/>
      <c r="CC532" s="317"/>
      <c r="CM532" s="317"/>
      <c r="CW532" s="317"/>
      <c r="DG532" s="317"/>
      <c r="DQ532" s="317"/>
      <c r="EA532" s="317"/>
      <c r="EK532" s="317"/>
      <c r="EU532" s="317"/>
      <c r="FE532" s="317"/>
      <c r="FO532" s="317"/>
      <c r="FY532" s="317"/>
      <c r="GI532" s="317"/>
      <c r="GS532" s="317"/>
      <c r="HC532" s="317"/>
      <c r="HM532" s="317"/>
      <c r="HW532" s="317"/>
    </row>
    <row r="533" s="3" customFormat="true" x14ac:dyDescent="0.25">
      <c r="A533" s="317"/>
      <c r="K533" s="317"/>
      <c r="U533" s="317"/>
      <c r="AE533" s="317"/>
      <c r="AO533" s="317"/>
      <c r="AY533" s="317"/>
      <c r="AZ533" s="317"/>
      <c r="BI533" s="317"/>
      <c r="BS533" s="317"/>
      <c r="CC533" s="317"/>
      <c r="CM533" s="317"/>
      <c r="CW533" s="317"/>
      <c r="DG533" s="317"/>
      <c r="DQ533" s="317"/>
      <c r="EA533" s="317"/>
      <c r="EK533" s="317"/>
      <c r="EU533" s="317"/>
      <c r="FE533" s="317"/>
      <c r="FO533" s="317"/>
      <c r="FY533" s="317"/>
      <c r="GI533" s="317"/>
      <c r="GS533" s="317"/>
      <c r="HC533" s="317"/>
      <c r="HM533" s="317"/>
      <c r="HW533" s="317"/>
    </row>
    <row r="534" s="3" customFormat="true" x14ac:dyDescent="0.25">
      <c r="A534" s="317"/>
      <c r="K534" s="317"/>
      <c r="U534" s="317"/>
      <c r="AE534" s="317"/>
      <c r="AO534" s="317"/>
      <c r="AY534" s="317"/>
      <c r="AZ534" s="317"/>
      <c r="BI534" s="317"/>
      <c r="BS534" s="317"/>
      <c r="CC534" s="317"/>
      <c r="CM534" s="317"/>
      <c r="CW534" s="317"/>
      <c r="DG534" s="317"/>
      <c r="DQ534" s="317"/>
      <c r="EA534" s="317"/>
      <c r="EK534" s="317"/>
      <c r="EU534" s="317"/>
      <c r="FE534" s="317"/>
      <c r="FO534" s="317"/>
      <c r="FY534" s="317"/>
      <c r="GI534" s="317"/>
      <c r="GS534" s="317"/>
      <c r="HC534" s="317"/>
      <c r="HM534" s="317"/>
      <c r="HW534" s="317"/>
    </row>
    <row r="535" s="3" customFormat="true" x14ac:dyDescent="0.25">
      <c r="A535" s="317"/>
      <c r="K535" s="317"/>
      <c r="U535" s="317"/>
      <c r="AE535" s="317"/>
      <c r="AO535" s="317"/>
      <c r="AY535" s="317"/>
      <c r="AZ535" s="317"/>
      <c r="BI535" s="317"/>
      <c r="BS535" s="317"/>
      <c r="CC535" s="317"/>
      <c r="CM535" s="317"/>
      <c r="CW535" s="317"/>
      <c r="DG535" s="317"/>
      <c r="DQ535" s="317"/>
      <c r="EA535" s="317"/>
      <c r="EK535" s="317"/>
      <c r="EU535" s="317"/>
      <c r="FE535" s="317"/>
      <c r="FO535" s="317"/>
      <c r="FY535" s="317"/>
      <c r="GI535" s="317"/>
      <c r="GS535" s="317"/>
      <c r="HC535" s="317"/>
      <c r="HM535" s="317"/>
      <c r="HW535" s="317"/>
    </row>
    <row r="536" s="3" customFormat="true" x14ac:dyDescent="0.25">
      <c r="A536" s="317"/>
      <c r="K536" s="317"/>
      <c r="U536" s="317"/>
      <c r="AE536" s="317"/>
      <c r="AO536" s="317"/>
      <c r="AY536" s="317"/>
      <c r="AZ536" s="317"/>
      <c r="BI536" s="317"/>
      <c r="BS536" s="317"/>
      <c r="CC536" s="317"/>
      <c r="CM536" s="317"/>
      <c r="CW536" s="317"/>
      <c r="DG536" s="317"/>
      <c r="DQ536" s="317"/>
      <c r="EA536" s="317"/>
      <c r="EK536" s="317"/>
      <c r="EU536" s="317"/>
      <c r="FE536" s="317"/>
      <c r="FO536" s="317"/>
      <c r="FY536" s="317"/>
      <c r="GI536" s="317"/>
      <c r="GS536" s="317"/>
      <c r="HC536" s="317"/>
      <c r="HM536" s="317"/>
      <c r="HW536" s="317"/>
    </row>
    <row r="537" s="3" customFormat="true" x14ac:dyDescent="0.25">
      <c r="A537" s="317"/>
      <c r="K537" s="317"/>
      <c r="U537" s="317"/>
      <c r="AE537" s="317"/>
      <c r="AO537" s="317"/>
      <c r="AY537" s="317"/>
      <c r="AZ537" s="317"/>
      <c r="BI537" s="317"/>
      <c r="BS537" s="317"/>
      <c r="CC537" s="317"/>
      <c r="CM537" s="317"/>
      <c r="CW537" s="317"/>
      <c r="DG537" s="317"/>
      <c r="DQ537" s="317"/>
      <c r="EA537" s="317"/>
      <c r="EK537" s="317"/>
      <c r="EU537" s="317"/>
      <c r="FE537" s="317"/>
      <c r="FO537" s="317"/>
      <c r="FY537" s="317"/>
      <c r="GI537" s="317"/>
      <c r="GS537" s="317"/>
      <c r="HC537" s="317"/>
      <c r="HM537" s="317"/>
      <c r="HW537" s="317"/>
    </row>
    <row r="538" s="3" customFormat="true" x14ac:dyDescent="0.25">
      <c r="A538" s="317"/>
      <c r="K538" s="317"/>
      <c r="U538" s="317"/>
      <c r="AE538" s="317"/>
      <c r="AO538" s="317"/>
      <c r="AY538" s="317"/>
      <c r="AZ538" s="317"/>
      <c r="BI538" s="317"/>
      <c r="BS538" s="317"/>
      <c r="CC538" s="317"/>
      <c r="CM538" s="317"/>
      <c r="CW538" s="317"/>
      <c r="DG538" s="317"/>
      <c r="DQ538" s="317"/>
      <c r="EA538" s="317"/>
      <c r="EK538" s="317"/>
      <c r="EU538" s="317"/>
      <c r="FE538" s="317"/>
      <c r="FO538" s="317"/>
      <c r="FY538" s="317"/>
      <c r="GI538" s="317"/>
      <c r="GS538" s="317"/>
      <c r="HC538" s="317"/>
      <c r="HM538" s="317"/>
      <c r="HW538" s="317"/>
    </row>
    <row r="539" s="3" customFormat="true" x14ac:dyDescent="0.25">
      <c r="A539" s="317"/>
      <c r="K539" s="317"/>
      <c r="U539" s="317"/>
      <c r="AE539" s="317"/>
      <c r="AO539" s="317"/>
      <c r="AY539" s="317"/>
      <c r="AZ539" s="317"/>
      <c r="BI539" s="317"/>
      <c r="BS539" s="317"/>
      <c r="CC539" s="317"/>
      <c r="CM539" s="317"/>
      <c r="CW539" s="317"/>
      <c r="DG539" s="317"/>
      <c r="DQ539" s="317"/>
      <c r="EA539" s="317"/>
      <c r="EK539" s="317"/>
      <c r="EU539" s="317"/>
      <c r="FE539" s="317"/>
      <c r="FO539" s="317"/>
      <c r="FY539" s="317"/>
      <c r="GI539" s="317"/>
      <c r="GS539" s="317"/>
      <c r="HC539" s="317"/>
      <c r="HM539" s="317"/>
      <c r="HW539" s="317"/>
    </row>
    <row r="540" s="3" customFormat="true" x14ac:dyDescent="0.25">
      <c r="A540" s="317"/>
      <c r="K540" s="317"/>
      <c r="U540" s="317"/>
      <c r="AE540" s="317"/>
      <c r="AO540" s="317"/>
      <c r="AY540" s="317"/>
      <c r="AZ540" s="317"/>
      <c r="BI540" s="317"/>
      <c r="BS540" s="317"/>
      <c r="CC540" s="317"/>
      <c r="CM540" s="317"/>
      <c r="CW540" s="317"/>
      <c r="DG540" s="317"/>
      <c r="DQ540" s="317"/>
      <c r="EA540" s="317"/>
      <c r="EK540" s="317"/>
      <c r="EU540" s="317"/>
      <c r="FE540" s="317"/>
      <c r="FO540" s="317"/>
      <c r="FY540" s="317"/>
      <c r="GI540" s="317"/>
      <c r="GS540" s="317"/>
      <c r="HC540" s="317"/>
      <c r="HM540" s="317"/>
      <c r="HW540" s="317"/>
    </row>
    <row r="541" s="3" customFormat="true" x14ac:dyDescent="0.25">
      <c r="A541" s="317"/>
      <c r="K541" s="317"/>
      <c r="U541" s="317"/>
      <c r="AE541" s="317"/>
      <c r="AO541" s="317"/>
      <c r="AY541" s="317"/>
      <c r="AZ541" s="317"/>
      <c r="BI541" s="317"/>
      <c r="BS541" s="317"/>
      <c r="CC541" s="317"/>
      <c r="CM541" s="317"/>
      <c r="CW541" s="317"/>
      <c r="DG541" s="317"/>
      <c r="DQ541" s="317"/>
      <c r="EA541" s="317"/>
      <c r="EK541" s="317"/>
      <c r="EU541" s="317"/>
      <c r="FE541" s="317"/>
      <c r="FO541" s="317"/>
      <c r="FY541" s="317"/>
      <c r="GI541" s="317"/>
      <c r="GS541" s="317"/>
      <c r="HC541" s="317"/>
      <c r="HM541" s="317"/>
      <c r="HW541" s="317"/>
    </row>
    <row r="542" s="3" customFormat="true" x14ac:dyDescent="0.25">
      <c r="A542" s="317"/>
      <c r="K542" s="317"/>
      <c r="U542" s="317"/>
      <c r="AE542" s="317"/>
      <c r="AO542" s="317"/>
      <c r="AY542" s="317"/>
      <c r="AZ542" s="317"/>
      <c r="BI542" s="317"/>
      <c r="BS542" s="317"/>
      <c r="CC542" s="317"/>
      <c r="CM542" s="317"/>
      <c r="CW542" s="317"/>
      <c r="DG542" s="317"/>
      <c r="DQ542" s="317"/>
      <c r="EA542" s="317"/>
      <c r="EK542" s="317"/>
      <c r="EU542" s="317"/>
      <c r="FE542" s="317"/>
      <c r="FO542" s="317"/>
      <c r="FY542" s="317"/>
      <c r="GI542" s="317"/>
      <c r="GS542" s="317"/>
      <c r="HC542" s="317"/>
      <c r="HM542" s="317"/>
      <c r="HW542" s="317"/>
    </row>
    <row r="543" s="3" customFormat="true" x14ac:dyDescent="0.25">
      <c r="A543" s="317"/>
      <c r="K543" s="317"/>
      <c r="U543" s="317"/>
      <c r="AE543" s="317"/>
      <c r="AO543" s="317"/>
      <c r="AY543" s="317"/>
      <c r="AZ543" s="317"/>
      <c r="BI543" s="317"/>
      <c r="BS543" s="317"/>
      <c r="CC543" s="317"/>
      <c r="CM543" s="317"/>
      <c r="CW543" s="317"/>
      <c r="DG543" s="317"/>
      <c r="DQ543" s="317"/>
      <c r="EA543" s="317"/>
      <c r="EK543" s="317"/>
      <c r="EU543" s="317"/>
      <c r="FE543" s="317"/>
      <c r="FO543" s="317"/>
      <c r="FY543" s="317"/>
      <c r="GI543" s="317"/>
      <c r="GS543" s="317"/>
      <c r="HC543" s="317"/>
      <c r="HM543" s="317"/>
      <c r="HW543" s="317"/>
    </row>
    <row r="544" s="3" customFormat="true" x14ac:dyDescent="0.25">
      <c r="A544" s="317"/>
      <c r="K544" s="317"/>
      <c r="U544" s="317"/>
      <c r="AE544" s="317"/>
      <c r="AO544" s="317"/>
      <c r="AY544" s="317"/>
      <c r="AZ544" s="317"/>
      <c r="BI544" s="317"/>
      <c r="BS544" s="317"/>
      <c r="CC544" s="317"/>
      <c r="CM544" s="317"/>
      <c r="CW544" s="317"/>
      <c r="DG544" s="317"/>
      <c r="DQ544" s="317"/>
      <c r="EA544" s="317"/>
      <c r="EK544" s="317"/>
      <c r="EU544" s="317"/>
      <c r="FE544" s="317"/>
      <c r="FO544" s="317"/>
      <c r="FY544" s="317"/>
      <c r="GI544" s="317"/>
      <c r="GS544" s="317"/>
      <c r="HC544" s="317"/>
      <c r="HM544" s="317"/>
      <c r="HW544" s="317"/>
    </row>
    <row r="545" s="3" customFormat="true" x14ac:dyDescent="0.25">
      <c r="A545" s="317"/>
      <c r="K545" s="317"/>
      <c r="U545" s="317"/>
      <c r="AE545" s="317"/>
      <c r="AO545" s="317"/>
      <c r="AY545" s="317"/>
      <c r="AZ545" s="317"/>
      <c r="BI545" s="317"/>
      <c r="BS545" s="317"/>
      <c r="CC545" s="317"/>
      <c r="CM545" s="317"/>
      <c r="CW545" s="317"/>
      <c r="DG545" s="317"/>
      <c r="DQ545" s="317"/>
      <c r="EA545" s="317"/>
      <c r="EK545" s="317"/>
      <c r="EU545" s="317"/>
      <c r="FE545" s="317"/>
      <c r="FO545" s="317"/>
      <c r="FY545" s="317"/>
      <c r="GI545" s="317"/>
      <c r="GS545" s="317"/>
      <c r="HC545" s="317"/>
      <c r="HM545" s="317"/>
      <c r="HW545" s="317"/>
    </row>
    <row r="546" s="3" customFormat="true" x14ac:dyDescent="0.25">
      <c r="A546" s="317"/>
      <c r="K546" s="317"/>
      <c r="U546" s="317"/>
      <c r="AE546" s="317"/>
      <c r="AO546" s="317"/>
      <c r="AY546" s="317"/>
      <c r="AZ546" s="317"/>
      <c r="BI546" s="317"/>
      <c r="BS546" s="317"/>
      <c r="CC546" s="317"/>
      <c r="CM546" s="317"/>
      <c r="CW546" s="317"/>
      <c r="DG546" s="317"/>
      <c r="DQ546" s="317"/>
      <c r="EA546" s="317"/>
      <c r="EK546" s="317"/>
      <c r="EU546" s="317"/>
      <c r="FE546" s="317"/>
      <c r="FO546" s="317"/>
      <c r="FY546" s="317"/>
      <c r="GI546" s="317"/>
      <c r="GS546" s="317"/>
      <c r="HC546" s="317"/>
      <c r="HM546" s="317"/>
      <c r="HW546" s="317"/>
    </row>
    <row r="547" s="3" customFormat="true" x14ac:dyDescent="0.25">
      <c r="A547" s="317"/>
      <c r="K547" s="317"/>
      <c r="U547" s="317"/>
      <c r="AE547" s="317"/>
      <c r="AO547" s="317"/>
      <c r="AY547" s="317"/>
      <c r="AZ547" s="317"/>
      <c r="BI547" s="317"/>
      <c r="BS547" s="317"/>
      <c r="CC547" s="317"/>
      <c r="CM547" s="317"/>
      <c r="CW547" s="317"/>
      <c r="DG547" s="317"/>
      <c r="DQ547" s="317"/>
      <c r="EA547" s="317"/>
      <c r="EK547" s="317"/>
      <c r="EU547" s="317"/>
      <c r="FE547" s="317"/>
      <c r="FO547" s="317"/>
      <c r="FY547" s="317"/>
      <c r="GI547" s="317"/>
      <c r="GS547" s="317"/>
      <c r="HC547" s="317"/>
      <c r="HM547" s="317"/>
      <c r="HW547" s="317"/>
    </row>
    <row r="548" s="3" customFormat="true" x14ac:dyDescent="0.25">
      <c r="A548" s="317"/>
      <c r="K548" s="317"/>
      <c r="U548" s="317"/>
      <c r="AE548" s="317"/>
      <c r="AO548" s="317"/>
      <c r="AY548" s="317"/>
      <c r="AZ548" s="317"/>
      <c r="BI548" s="317"/>
      <c r="BS548" s="317"/>
      <c r="CC548" s="317"/>
      <c r="CM548" s="317"/>
      <c r="CW548" s="317"/>
      <c r="DG548" s="317"/>
      <c r="DQ548" s="317"/>
      <c r="EA548" s="317"/>
      <c r="EK548" s="317"/>
      <c r="EU548" s="317"/>
      <c r="FE548" s="317"/>
      <c r="FO548" s="317"/>
      <c r="FY548" s="317"/>
      <c r="GI548" s="317"/>
      <c r="GS548" s="317"/>
      <c r="HC548" s="317"/>
      <c r="HM548" s="317"/>
      <c r="HW548" s="317"/>
    </row>
    <row r="549" s="3" customFormat="true" x14ac:dyDescent="0.25">
      <c r="A549" s="317"/>
      <c r="K549" s="317"/>
      <c r="U549" s="317"/>
      <c r="AE549" s="317"/>
      <c r="AO549" s="317"/>
      <c r="AY549" s="317"/>
      <c r="AZ549" s="317"/>
      <c r="BI549" s="317"/>
      <c r="BS549" s="317"/>
      <c r="CC549" s="317"/>
      <c r="CM549" s="317"/>
      <c r="CW549" s="317"/>
      <c r="DG549" s="317"/>
      <c r="DQ549" s="317"/>
      <c r="EA549" s="317"/>
      <c r="EK549" s="317"/>
      <c r="EU549" s="317"/>
      <c r="FE549" s="317"/>
      <c r="FO549" s="317"/>
      <c r="FY549" s="317"/>
      <c r="GI549" s="317"/>
      <c r="GS549" s="317"/>
      <c r="HC549" s="317"/>
      <c r="HM549" s="317"/>
      <c r="HW549" s="317"/>
    </row>
    <row r="550" s="3" customFormat="true" x14ac:dyDescent="0.25">
      <c r="A550" s="317"/>
      <c r="K550" s="317"/>
      <c r="U550" s="317"/>
      <c r="AE550" s="317"/>
      <c r="AO550" s="317"/>
      <c r="AY550" s="317"/>
      <c r="AZ550" s="317"/>
      <c r="BI550" s="317"/>
      <c r="BS550" s="317"/>
      <c r="CC550" s="317"/>
      <c r="CM550" s="317"/>
      <c r="CW550" s="317"/>
      <c r="DG550" s="317"/>
      <c r="DQ550" s="317"/>
      <c r="EA550" s="317"/>
      <c r="EK550" s="317"/>
      <c r="EU550" s="317"/>
      <c r="FE550" s="317"/>
      <c r="FO550" s="317"/>
      <c r="FY550" s="317"/>
      <c r="GI550" s="317"/>
      <c r="GS550" s="317"/>
      <c r="HC550" s="317"/>
      <c r="HM550" s="317"/>
      <c r="HW550" s="317"/>
    </row>
    <row r="551" s="3" customFormat="true" x14ac:dyDescent="0.25">
      <c r="A551" s="317"/>
      <c r="K551" s="317"/>
      <c r="U551" s="317"/>
      <c r="AE551" s="317"/>
      <c r="AO551" s="317"/>
      <c r="AY551" s="317"/>
      <c r="AZ551" s="317"/>
      <c r="BI551" s="317"/>
      <c r="BS551" s="317"/>
      <c r="CC551" s="317"/>
      <c r="CM551" s="317"/>
      <c r="CW551" s="317"/>
      <c r="DG551" s="317"/>
      <c r="DQ551" s="317"/>
      <c r="EA551" s="317"/>
      <c r="EK551" s="317"/>
      <c r="EU551" s="317"/>
      <c r="FE551" s="317"/>
      <c r="FO551" s="317"/>
      <c r="FY551" s="317"/>
      <c r="GI551" s="317"/>
      <c r="GS551" s="317"/>
      <c r="HC551" s="317"/>
      <c r="HM551" s="317"/>
      <c r="HW551" s="317"/>
    </row>
    <row r="552" s="3" customFormat="true" x14ac:dyDescent="0.25">
      <c r="A552" s="317"/>
      <c r="K552" s="317"/>
      <c r="U552" s="317"/>
      <c r="AE552" s="317"/>
      <c r="AO552" s="317"/>
      <c r="AY552" s="317"/>
      <c r="AZ552" s="317"/>
      <c r="BI552" s="317"/>
      <c r="BS552" s="317"/>
      <c r="CC552" s="317"/>
      <c r="CM552" s="317"/>
      <c r="CW552" s="317"/>
      <c r="DG552" s="317"/>
      <c r="DQ552" s="317"/>
      <c r="EA552" s="317"/>
      <c r="EK552" s="317"/>
      <c r="EU552" s="317"/>
      <c r="FE552" s="317"/>
      <c r="FO552" s="317"/>
      <c r="FY552" s="317"/>
      <c r="GI552" s="317"/>
      <c r="GS552" s="317"/>
      <c r="HC552" s="317"/>
      <c r="HM552" s="317"/>
      <c r="HW552" s="317"/>
    </row>
    <row r="553" s="3" customFormat="true" x14ac:dyDescent="0.25">
      <c r="A553" s="317"/>
      <c r="K553" s="317"/>
      <c r="U553" s="317"/>
      <c r="AE553" s="317"/>
      <c r="AO553" s="317"/>
      <c r="AY553" s="317"/>
      <c r="AZ553" s="317"/>
      <c r="BI553" s="317"/>
      <c r="BS553" s="317"/>
      <c r="CC553" s="317"/>
      <c r="CM553" s="317"/>
      <c r="CW553" s="317"/>
      <c r="DG553" s="317"/>
      <c r="DQ553" s="317"/>
      <c r="EA553" s="317"/>
      <c r="EK553" s="317"/>
      <c r="EU553" s="317"/>
      <c r="FE553" s="317"/>
      <c r="FO553" s="317"/>
      <c r="FY553" s="317"/>
      <c r="GI553" s="317"/>
      <c r="GS553" s="317"/>
      <c r="HC553" s="317"/>
      <c r="HM553" s="317"/>
      <c r="HW553" s="317"/>
    </row>
    <row r="554" s="3" customFormat="true" x14ac:dyDescent="0.25">
      <c r="A554" s="317"/>
      <c r="K554" s="317"/>
      <c r="U554" s="317"/>
      <c r="AE554" s="317"/>
      <c r="AO554" s="317"/>
      <c r="AY554" s="317"/>
      <c r="AZ554" s="317"/>
      <c r="BI554" s="317"/>
      <c r="BS554" s="317"/>
      <c r="CC554" s="317"/>
      <c r="CM554" s="317"/>
      <c r="CW554" s="317"/>
      <c r="DG554" s="317"/>
      <c r="DQ554" s="317"/>
      <c r="EA554" s="317"/>
      <c r="EK554" s="317"/>
      <c r="EU554" s="317"/>
      <c r="FE554" s="317"/>
      <c r="FO554" s="317"/>
      <c r="FY554" s="317"/>
      <c r="GI554" s="317"/>
      <c r="GS554" s="317"/>
      <c r="HC554" s="317"/>
      <c r="HM554" s="317"/>
      <c r="HW554" s="317"/>
    </row>
    <row r="555" s="3" customFormat="true" x14ac:dyDescent="0.25">
      <c r="A555" s="317"/>
      <c r="K555" s="317"/>
      <c r="U555" s="317"/>
      <c r="AE555" s="317"/>
      <c r="AO555" s="317"/>
      <c r="AY555" s="317"/>
      <c r="AZ555" s="317"/>
      <c r="BI555" s="317"/>
      <c r="BS555" s="317"/>
      <c r="CC555" s="317"/>
      <c r="CM555" s="317"/>
      <c r="CW555" s="317"/>
      <c r="DG555" s="317"/>
      <c r="DQ555" s="317"/>
      <c r="EA555" s="317"/>
      <c r="EK555" s="317"/>
      <c r="EU555" s="317"/>
      <c r="FE555" s="317"/>
      <c r="FO555" s="317"/>
      <c r="FY555" s="317"/>
      <c r="GI555" s="317"/>
      <c r="GS555" s="317"/>
      <c r="HC555" s="317"/>
      <c r="HM555" s="317"/>
      <c r="HW555" s="317"/>
    </row>
    <row r="556" s="3" customFormat="true" x14ac:dyDescent="0.25">
      <c r="A556" s="317"/>
      <c r="K556" s="317"/>
      <c r="U556" s="317"/>
      <c r="AE556" s="317"/>
      <c r="AO556" s="317"/>
      <c r="AY556" s="317"/>
      <c r="AZ556" s="317"/>
      <c r="BI556" s="317"/>
      <c r="BS556" s="317"/>
      <c r="CC556" s="317"/>
      <c r="CM556" s="317"/>
      <c r="CW556" s="317"/>
      <c r="DG556" s="317"/>
      <c r="DQ556" s="317"/>
      <c r="EA556" s="317"/>
      <c r="EK556" s="317"/>
      <c r="EU556" s="317"/>
      <c r="FE556" s="317"/>
      <c r="FO556" s="317"/>
      <c r="FY556" s="317"/>
      <c r="GI556" s="317"/>
      <c r="GS556" s="317"/>
      <c r="HC556" s="317"/>
      <c r="HM556" s="317"/>
      <c r="HW556" s="317"/>
    </row>
    <row r="557" s="3" customFormat="true" x14ac:dyDescent="0.25">
      <c r="A557" s="317"/>
      <c r="K557" s="317"/>
      <c r="U557" s="317"/>
      <c r="AE557" s="317"/>
      <c r="AO557" s="317"/>
      <c r="AY557" s="317"/>
      <c r="AZ557" s="317"/>
      <c r="BI557" s="317"/>
      <c r="BS557" s="317"/>
      <c r="CC557" s="317"/>
      <c r="CM557" s="317"/>
      <c r="CW557" s="317"/>
      <c r="DG557" s="317"/>
      <c r="DQ557" s="317"/>
      <c r="EA557" s="317"/>
      <c r="EK557" s="317"/>
      <c r="EU557" s="317"/>
      <c r="FE557" s="317"/>
      <c r="FO557" s="317"/>
      <c r="FY557" s="317"/>
      <c r="GI557" s="317"/>
      <c r="GS557" s="317"/>
      <c r="HC557" s="317"/>
      <c r="HM557" s="317"/>
      <c r="HW557" s="317"/>
    </row>
    <row r="558" s="3" customFormat="true" x14ac:dyDescent="0.25">
      <c r="A558" s="317"/>
      <c r="K558" s="317"/>
      <c r="U558" s="317"/>
      <c r="AE558" s="317"/>
      <c r="AO558" s="317"/>
      <c r="AY558" s="317"/>
      <c r="AZ558" s="317"/>
      <c r="BI558" s="317"/>
      <c r="BS558" s="317"/>
      <c r="CC558" s="317"/>
      <c r="CM558" s="317"/>
      <c r="CW558" s="317"/>
      <c r="DG558" s="317"/>
      <c r="DQ558" s="317"/>
      <c r="EA558" s="317"/>
      <c r="EK558" s="317"/>
      <c r="EU558" s="317"/>
      <c r="FE558" s="317"/>
      <c r="FO558" s="317"/>
      <c r="FY558" s="317"/>
      <c r="GI558" s="317"/>
      <c r="GS558" s="317"/>
      <c r="HC558" s="317"/>
      <c r="HM558" s="317"/>
      <c r="HW558" s="317"/>
    </row>
    <row r="559" s="3" customFormat="true" x14ac:dyDescent="0.25">
      <c r="A559" s="317"/>
      <c r="K559" s="317"/>
      <c r="U559" s="317"/>
      <c r="AE559" s="317"/>
      <c r="AO559" s="317"/>
      <c r="AY559" s="317"/>
      <c r="AZ559" s="317"/>
      <c r="BI559" s="317"/>
      <c r="BS559" s="317"/>
      <c r="CC559" s="317"/>
      <c r="CM559" s="317"/>
      <c r="CW559" s="317"/>
      <c r="DG559" s="317"/>
      <c r="DQ559" s="317"/>
      <c r="EA559" s="317"/>
      <c r="EK559" s="317"/>
      <c r="EU559" s="317"/>
      <c r="FE559" s="317"/>
      <c r="FO559" s="317"/>
      <c r="FY559" s="317"/>
      <c r="GI559" s="317"/>
      <c r="GS559" s="317"/>
      <c r="HC559" s="317"/>
      <c r="HM559" s="317"/>
      <c r="HW559" s="317"/>
    </row>
    <row r="560" s="3" customFormat="true" x14ac:dyDescent="0.25">
      <c r="A560" s="317"/>
      <c r="K560" s="317"/>
      <c r="U560" s="317"/>
      <c r="AE560" s="317"/>
      <c r="AO560" s="317"/>
      <c r="AY560" s="317"/>
      <c r="AZ560" s="317"/>
      <c r="BI560" s="317"/>
      <c r="BS560" s="317"/>
      <c r="CC560" s="317"/>
      <c r="CM560" s="317"/>
      <c r="CW560" s="317"/>
      <c r="DG560" s="317"/>
      <c r="DQ560" s="317"/>
      <c r="EA560" s="317"/>
      <c r="EK560" s="317"/>
      <c r="EU560" s="317"/>
      <c r="FE560" s="317"/>
      <c r="FO560" s="317"/>
      <c r="FY560" s="317"/>
      <c r="GI560" s="317"/>
      <c r="GS560" s="317"/>
      <c r="HC560" s="317"/>
      <c r="HM560" s="317"/>
      <c r="HW560" s="317"/>
    </row>
    <row r="561" s="3" customFormat="true" x14ac:dyDescent="0.25">
      <c r="A561" s="317"/>
      <c r="K561" s="317"/>
      <c r="U561" s="317"/>
      <c r="AE561" s="317"/>
      <c r="AO561" s="317"/>
      <c r="AY561" s="317"/>
      <c r="AZ561" s="317"/>
      <c r="BI561" s="317"/>
      <c r="BS561" s="317"/>
      <c r="CC561" s="317"/>
      <c r="CM561" s="317"/>
      <c r="CW561" s="317"/>
      <c r="DG561" s="317"/>
      <c r="DQ561" s="317"/>
      <c r="EA561" s="317"/>
      <c r="EK561" s="317"/>
      <c r="EU561" s="317"/>
      <c r="FE561" s="317"/>
      <c r="FO561" s="317"/>
      <c r="FY561" s="317"/>
      <c r="GI561" s="317"/>
      <c r="GS561" s="317"/>
      <c r="HC561" s="317"/>
      <c r="HM561" s="317"/>
      <c r="HW561" s="317"/>
    </row>
    <row r="562" s="3" customFormat="true" x14ac:dyDescent="0.25">
      <c r="A562" s="317"/>
      <c r="K562" s="317"/>
      <c r="U562" s="317"/>
      <c r="AE562" s="317"/>
      <c r="AO562" s="317"/>
      <c r="AY562" s="317"/>
      <c r="AZ562" s="317"/>
      <c r="BI562" s="317"/>
      <c r="BS562" s="317"/>
      <c r="CC562" s="317"/>
      <c r="CM562" s="317"/>
      <c r="CW562" s="317"/>
      <c r="DG562" s="317"/>
      <c r="DQ562" s="317"/>
      <c r="EA562" s="317"/>
      <c r="EK562" s="317"/>
      <c r="EU562" s="317"/>
      <c r="FE562" s="317"/>
      <c r="FO562" s="317"/>
      <c r="FY562" s="317"/>
      <c r="GI562" s="317"/>
      <c r="GS562" s="317"/>
      <c r="HC562" s="317"/>
      <c r="HM562" s="317"/>
      <c r="HW562" s="317"/>
    </row>
    <row r="563" s="3" customFormat="true" x14ac:dyDescent="0.25">
      <c r="A563" s="317"/>
      <c r="K563" s="317"/>
      <c r="U563" s="317"/>
      <c r="AE563" s="317"/>
      <c r="AO563" s="317"/>
      <c r="AY563" s="317"/>
      <c r="AZ563" s="317"/>
      <c r="BI563" s="317"/>
      <c r="BS563" s="317"/>
      <c r="CC563" s="317"/>
      <c r="CM563" s="317"/>
      <c r="CW563" s="317"/>
      <c r="DG563" s="317"/>
      <c r="DQ563" s="317"/>
      <c r="EA563" s="317"/>
      <c r="EK563" s="317"/>
      <c r="EU563" s="317"/>
      <c r="FE563" s="317"/>
      <c r="FO563" s="317"/>
      <c r="FY563" s="317"/>
      <c r="GI563" s="317"/>
      <c r="GS563" s="317"/>
      <c r="HC563" s="317"/>
      <c r="HM563" s="317"/>
      <c r="HW563" s="317"/>
    </row>
    <row r="564" s="3" customFormat="true" x14ac:dyDescent="0.25">
      <c r="A564" s="317"/>
      <c r="K564" s="317"/>
      <c r="U564" s="317"/>
      <c r="AE564" s="317"/>
      <c r="AO564" s="317"/>
      <c r="AY564" s="317"/>
      <c r="AZ564" s="317"/>
      <c r="BI564" s="317"/>
      <c r="BS564" s="317"/>
      <c r="CC564" s="317"/>
      <c r="CM564" s="317"/>
      <c r="CW564" s="317"/>
      <c r="DG564" s="317"/>
      <c r="DQ564" s="317"/>
      <c r="EA564" s="317"/>
      <c r="EK564" s="317"/>
      <c r="EU564" s="317"/>
      <c r="FE564" s="317"/>
      <c r="FO564" s="317"/>
      <c r="FY564" s="317"/>
      <c r="GI564" s="317"/>
      <c r="GS564" s="317"/>
      <c r="HC564" s="317"/>
      <c r="HM564" s="317"/>
      <c r="HW564" s="317"/>
    </row>
    <row r="565" s="3" customFormat="true" x14ac:dyDescent="0.25">
      <c r="A565" s="317"/>
      <c r="K565" s="317"/>
      <c r="U565" s="317"/>
      <c r="AE565" s="317"/>
      <c r="AO565" s="317"/>
      <c r="AY565" s="317"/>
      <c r="AZ565" s="317"/>
      <c r="BI565" s="317"/>
      <c r="BS565" s="317"/>
      <c r="CC565" s="317"/>
      <c r="CM565" s="317"/>
      <c r="CW565" s="317"/>
      <c r="DG565" s="317"/>
      <c r="DQ565" s="317"/>
      <c r="EA565" s="317"/>
      <c r="EK565" s="317"/>
      <c r="EU565" s="317"/>
      <c r="FE565" s="317"/>
      <c r="FO565" s="317"/>
      <c r="FY565" s="317"/>
      <c r="GI565" s="317"/>
      <c r="GS565" s="317"/>
      <c r="HC565" s="317"/>
      <c r="HM565" s="317"/>
      <c r="HW565" s="317"/>
    </row>
    <row r="566" s="3" customFormat="true" x14ac:dyDescent="0.25">
      <c r="A566" s="317"/>
      <c r="K566" s="317"/>
      <c r="U566" s="317"/>
      <c r="AE566" s="317"/>
      <c r="AO566" s="317"/>
      <c r="AY566" s="317"/>
      <c r="AZ566" s="317"/>
      <c r="BI566" s="317"/>
      <c r="BS566" s="317"/>
      <c r="CC566" s="317"/>
      <c r="CM566" s="317"/>
      <c r="CW566" s="317"/>
      <c r="DG566" s="317"/>
      <c r="DQ566" s="317"/>
      <c r="EA566" s="317"/>
      <c r="EK566" s="317"/>
      <c r="EU566" s="317"/>
      <c r="FE566" s="317"/>
      <c r="FO566" s="317"/>
      <c r="FY566" s="317"/>
      <c r="GI566" s="317"/>
      <c r="GS566" s="317"/>
      <c r="HC566" s="317"/>
      <c r="HM566" s="317"/>
      <c r="HW566" s="317"/>
    </row>
    <row r="567" s="3" customFormat="true" x14ac:dyDescent="0.25">
      <c r="A567" s="317"/>
      <c r="K567" s="317"/>
      <c r="U567" s="317"/>
      <c r="AE567" s="317"/>
      <c r="AO567" s="317"/>
      <c r="AY567" s="317"/>
      <c r="AZ567" s="317"/>
      <c r="BI567" s="317"/>
      <c r="BS567" s="317"/>
      <c r="CC567" s="317"/>
      <c r="CM567" s="317"/>
      <c r="CW567" s="317"/>
      <c r="DG567" s="317"/>
      <c r="DQ567" s="317"/>
      <c r="EA567" s="317"/>
      <c r="EK567" s="317"/>
      <c r="EU567" s="317"/>
      <c r="FE567" s="317"/>
      <c r="FO567" s="317"/>
      <c r="FY567" s="317"/>
      <c r="GI567" s="317"/>
      <c r="GS567" s="317"/>
      <c r="HC567" s="317"/>
      <c r="HM567" s="317"/>
      <c r="HW567" s="317"/>
    </row>
    <row r="568" s="3" customFormat="true" x14ac:dyDescent="0.25">
      <c r="A568" s="317"/>
      <c r="K568" s="317"/>
      <c r="U568" s="317"/>
      <c r="AE568" s="317"/>
      <c r="AO568" s="317"/>
      <c r="AY568" s="317"/>
      <c r="AZ568" s="317"/>
      <c r="BI568" s="317"/>
      <c r="BS568" s="317"/>
      <c r="CC568" s="317"/>
      <c r="CM568" s="317"/>
      <c r="CW568" s="317"/>
      <c r="DG568" s="317"/>
      <c r="DQ568" s="317"/>
      <c r="EA568" s="317"/>
      <c r="EK568" s="317"/>
      <c r="EU568" s="317"/>
      <c r="FE568" s="317"/>
      <c r="FO568" s="317"/>
      <c r="FY568" s="317"/>
      <c r="GI568" s="317"/>
      <c r="GS568" s="317"/>
      <c r="HC568" s="317"/>
      <c r="HM568" s="317"/>
      <c r="HW568" s="317"/>
    </row>
    <row r="569" s="3" customFormat="true" x14ac:dyDescent="0.25">
      <c r="A569" s="317"/>
      <c r="K569" s="317"/>
      <c r="U569" s="317"/>
      <c r="AE569" s="317"/>
      <c r="AO569" s="317"/>
      <c r="AY569" s="317"/>
      <c r="AZ569" s="317"/>
      <c r="BI569" s="317"/>
      <c r="BS569" s="317"/>
      <c r="CC569" s="317"/>
      <c r="CM569" s="317"/>
      <c r="CW569" s="317"/>
      <c r="DG569" s="317"/>
      <c r="DQ569" s="317"/>
      <c r="EA569" s="317"/>
      <c r="EK569" s="317"/>
      <c r="EU569" s="317"/>
      <c r="FE569" s="317"/>
      <c r="FO569" s="317"/>
      <c r="FY569" s="317"/>
      <c r="GI569" s="317"/>
      <c r="GS569" s="317"/>
      <c r="HC569" s="317"/>
      <c r="HM569" s="317"/>
      <c r="HW569" s="317"/>
    </row>
    <row r="570" s="3" customFormat="true" x14ac:dyDescent="0.25">
      <c r="A570" s="317"/>
      <c r="K570" s="317"/>
      <c r="U570" s="317"/>
      <c r="AE570" s="317"/>
      <c r="AO570" s="317"/>
      <c r="AY570" s="317"/>
      <c r="AZ570" s="317"/>
      <c r="BI570" s="317"/>
      <c r="BS570" s="317"/>
      <c r="CC570" s="317"/>
      <c r="CM570" s="317"/>
      <c r="CW570" s="317"/>
      <c r="DG570" s="317"/>
      <c r="DQ570" s="317"/>
      <c r="EA570" s="317"/>
      <c r="EK570" s="317"/>
      <c r="EU570" s="317"/>
      <c r="FE570" s="317"/>
      <c r="FO570" s="317"/>
      <c r="FY570" s="317"/>
      <c r="GI570" s="317"/>
      <c r="GS570" s="317"/>
      <c r="HC570" s="317"/>
      <c r="HM570" s="317"/>
      <c r="HW570" s="317"/>
    </row>
    <row r="571" s="3" customFormat="true" x14ac:dyDescent="0.25">
      <c r="A571" s="317"/>
      <c r="K571" s="317"/>
      <c r="U571" s="317"/>
      <c r="AE571" s="317"/>
      <c r="AO571" s="317"/>
      <c r="AY571" s="317"/>
      <c r="AZ571" s="317"/>
      <c r="BI571" s="317"/>
      <c r="BS571" s="317"/>
      <c r="CC571" s="317"/>
      <c r="CM571" s="317"/>
      <c r="CW571" s="317"/>
      <c r="DG571" s="317"/>
      <c r="DQ571" s="317"/>
      <c r="EA571" s="317"/>
      <c r="EK571" s="317"/>
      <c r="EU571" s="317"/>
      <c r="FE571" s="317"/>
      <c r="FO571" s="317"/>
      <c r="FY571" s="317"/>
      <c r="GI571" s="317"/>
      <c r="GS571" s="317"/>
      <c r="HC571" s="317"/>
      <c r="HM571" s="317"/>
      <c r="HW571" s="317"/>
    </row>
    <row r="572" s="3" customFormat="true" x14ac:dyDescent="0.25">
      <c r="A572" s="317"/>
      <c r="K572" s="317"/>
      <c r="U572" s="317"/>
      <c r="AE572" s="317"/>
      <c r="AO572" s="317"/>
      <c r="AY572" s="317"/>
      <c r="AZ572" s="317"/>
      <c r="BI572" s="317"/>
      <c r="BS572" s="317"/>
      <c r="CC572" s="317"/>
      <c r="CM572" s="317"/>
      <c r="CW572" s="317"/>
      <c r="DG572" s="317"/>
      <c r="DQ572" s="317"/>
      <c r="EA572" s="317"/>
      <c r="EK572" s="317"/>
      <c r="EU572" s="317"/>
      <c r="FE572" s="317"/>
      <c r="FO572" s="317"/>
      <c r="FY572" s="317"/>
      <c r="GI572" s="317"/>
      <c r="GS572" s="317"/>
      <c r="HC572" s="317"/>
      <c r="HM572" s="317"/>
      <c r="HW572" s="317"/>
    </row>
    <row r="573" s="3" customFormat="true" x14ac:dyDescent="0.25">
      <c r="A573" s="317"/>
      <c r="K573" s="317"/>
      <c r="U573" s="317"/>
      <c r="AE573" s="317"/>
      <c r="AO573" s="317"/>
      <c r="AY573" s="317"/>
      <c r="AZ573" s="317"/>
      <c r="BI573" s="317"/>
      <c r="BS573" s="317"/>
      <c r="CC573" s="317"/>
      <c r="CM573" s="317"/>
      <c r="CW573" s="317"/>
      <c r="DG573" s="317"/>
      <c r="DQ573" s="317"/>
      <c r="EA573" s="317"/>
      <c r="EK573" s="317"/>
      <c r="EU573" s="317"/>
      <c r="FE573" s="317"/>
      <c r="FO573" s="317"/>
      <c r="FY573" s="317"/>
      <c r="GI573" s="317"/>
      <c r="GS573" s="317"/>
      <c r="HC573" s="317"/>
      <c r="HM573" s="317"/>
      <c r="HW573" s="317"/>
    </row>
    <row r="574" s="3" customFormat="true" x14ac:dyDescent="0.25">
      <c r="A574" s="317"/>
      <c r="K574" s="317"/>
      <c r="U574" s="317"/>
      <c r="AE574" s="317"/>
      <c r="AO574" s="317"/>
      <c r="AY574" s="317"/>
      <c r="AZ574" s="317"/>
      <c r="BI574" s="317"/>
      <c r="BS574" s="317"/>
      <c r="CC574" s="317"/>
      <c r="CM574" s="317"/>
      <c r="CW574" s="317"/>
      <c r="DG574" s="317"/>
      <c r="DQ574" s="317"/>
      <c r="EA574" s="317"/>
      <c r="EK574" s="317"/>
      <c r="EU574" s="317"/>
      <c r="FE574" s="317"/>
      <c r="FO574" s="317"/>
      <c r="FY574" s="317"/>
      <c r="GI574" s="317"/>
      <c r="GS574" s="317"/>
      <c r="HC574" s="317"/>
      <c r="HM574" s="317"/>
      <c r="HW574" s="317"/>
    </row>
    <row r="575" s="3" customFormat="true" x14ac:dyDescent="0.25">
      <c r="A575" s="317"/>
      <c r="K575" s="317"/>
      <c r="U575" s="317"/>
      <c r="AE575" s="317"/>
      <c r="AO575" s="317"/>
      <c r="AY575" s="317"/>
      <c r="AZ575" s="317"/>
      <c r="BI575" s="317"/>
      <c r="BS575" s="317"/>
      <c r="CC575" s="317"/>
      <c r="CM575" s="317"/>
      <c r="CW575" s="317"/>
      <c r="DG575" s="317"/>
      <c r="DQ575" s="317"/>
      <c r="EA575" s="317"/>
      <c r="EK575" s="317"/>
      <c r="EU575" s="317"/>
      <c r="FE575" s="317"/>
      <c r="FO575" s="317"/>
      <c r="FY575" s="317"/>
      <c r="GI575" s="317"/>
      <c r="GS575" s="317"/>
      <c r="HC575" s="317"/>
      <c r="HM575" s="317"/>
      <c r="HW575" s="317"/>
    </row>
    <row r="576" s="3" customFormat="true" x14ac:dyDescent="0.25">
      <c r="A576" s="317"/>
      <c r="K576" s="317"/>
      <c r="U576" s="317"/>
      <c r="AE576" s="317"/>
      <c r="AO576" s="317"/>
      <c r="AY576" s="317"/>
      <c r="AZ576" s="317"/>
      <c r="BI576" s="317"/>
      <c r="BS576" s="317"/>
      <c r="CC576" s="317"/>
      <c r="CM576" s="317"/>
      <c r="CW576" s="317"/>
      <c r="DG576" s="317"/>
      <c r="DQ576" s="317"/>
      <c r="EA576" s="317"/>
      <c r="EK576" s="317"/>
      <c r="EU576" s="317"/>
      <c r="FE576" s="317"/>
      <c r="FO576" s="317"/>
      <c r="FY576" s="317"/>
      <c r="GI576" s="317"/>
      <c r="GS576" s="317"/>
      <c r="HC576" s="317"/>
      <c r="HM576" s="317"/>
      <c r="HW576" s="317"/>
    </row>
    <row r="577" s="3" customFormat="true" x14ac:dyDescent="0.25">
      <c r="A577" s="317"/>
      <c r="K577" s="317"/>
      <c r="U577" s="317"/>
      <c r="AE577" s="317"/>
      <c r="AO577" s="317"/>
      <c r="AY577" s="317"/>
      <c r="AZ577" s="317"/>
      <c r="BI577" s="317"/>
      <c r="BS577" s="317"/>
      <c r="CC577" s="317"/>
      <c r="CM577" s="317"/>
      <c r="CW577" s="317"/>
      <c r="DG577" s="317"/>
      <c r="DQ577" s="317"/>
      <c r="EA577" s="317"/>
      <c r="EK577" s="317"/>
      <c r="EU577" s="317"/>
      <c r="FE577" s="317"/>
      <c r="FO577" s="317"/>
      <c r="FY577" s="317"/>
      <c r="GI577" s="317"/>
      <c r="GS577" s="317"/>
      <c r="HC577" s="317"/>
      <c r="HM577" s="317"/>
      <c r="HW577" s="317"/>
    </row>
    <row r="578" s="3" customFormat="true" x14ac:dyDescent="0.25">
      <c r="A578" s="317"/>
      <c r="K578" s="317"/>
      <c r="U578" s="317"/>
      <c r="AE578" s="317"/>
      <c r="AO578" s="317"/>
      <c r="AY578" s="317"/>
      <c r="AZ578" s="317"/>
      <c r="BI578" s="317"/>
      <c r="BS578" s="317"/>
      <c r="CC578" s="317"/>
      <c r="CM578" s="317"/>
      <c r="CW578" s="317"/>
      <c r="DG578" s="317"/>
      <c r="DQ578" s="317"/>
      <c r="EA578" s="317"/>
      <c r="EK578" s="317"/>
      <c r="EU578" s="317"/>
      <c r="FE578" s="317"/>
      <c r="FO578" s="317"/>
      <c r="FY578" s="317"/>
      <c r="GI578" s="317"/>
      <c r="GS578" s="317"/>
      <c r="HC578" s="317"/>
      <c r="HM578" s="317"/>
      <c r="HW578" s="317"/>
    </row>
    <row r="579" s="3" customFormat="true" x14ac:dyDescent="0.25">
      <c r="A579" s="317"/>
      <c r="K579" s="317"/>
      <c r="U579" s="317"/>
      <c r="AE579" s="317"/>
      <c r="AO579" s="317"/>
      <c r="AY579" s="317"/>
      <c r="AZ579" s="317"/>
      <c r="BI579" s="317"/>
      <c r="BS579" s="317"/>
      <c r="CC579" s="317"/>
      <c r="CM579" s="317"/>
      <c r="CW579" s="317"/>
      <c r="DG579" s="317"/>
      <c r="DQ579" s="317"/>
      <c r="EA579" s="317"/>
      <c r="EK579" s="317"/>
      <c r="EU579" s="317"/>
      <c r="FE579" s="317"/>
      <c r="FO579" s="317"/>
      <c r="FY579" s="317"/>
      <c r="GI579" s="317"/>
      <c r="GS579" s="317"/>
      <c r="HC579" s="317"/>
      <c r="HM579" s="317"/>
      <c r="HW579" s="317"/>
    </row>
    <row r="580" s="3" customFormat="true" x14ac:dyDescent="0.25">
      <c r="A580" s="317"/>
      <c r="K580" s="317"/>
      <c r="U580" s="317"/>
      <c r="AE580" s="317"/>
      <c r="AO580" s="317"/>
      <c r="AY580" s="317"/>
      <c r="AZ580" s="317"/>
      <c r="BI580" s="317"/>
      <c r="BS580" s="317"/>
      <c r="CC580" s="317"/>
      <c r="CM580" s="317"/>
      <c r="CW580" s="317"/>
      <c r="DG580" s="317"/>
      <c r="DQ580" s="317"/>
      <c r="EA580" s="317"/>
      <c r="EK580" s="317"/>
      <c r="EU580" s="317"/>
      <c r="FE580" s="317"/>
      <c r="FO580" s="317"/>
      <c r="FY580" s="317"/>
      <c r="GI580" s="317"/>
      <c r="GS580" s="317"/>
      <c r="HC580" s="317"/>
      <c r="HM580" s="317"/>
      <c r="HW580" s="317"/>
    </row>
    <row r="581" s="3" customFormat="true" x14ac:dyDescent="0.25">
      <c r="A581" s="317"/>
      <c r="K581" s="317"/>
      <c r="U581" s="317"/>
      <c r="AE581" s="317"/>
      <c r="AO581" s="317"/>
      <c r="AY581" s="317"/>
      <c r="AZ581" s="317"/>
      <c r="BI581" s="317"/>
      <c r="BS581" s="317"/>
      <c r="CC581" s="317"/>
      <c r="CM581" s="317"/>
      <c r="CW581" s="317"/>
      <c r="DG581" s="317"/>
      <c r="DQ581" s="317"/>
      <c r="EA581" s="317"/>
      <c r="EK581" s="317"/>
      <c r="EU581" s="317"/>
      <c r="FE581" s="317"/>
      <c r="FO581" s="317"/>
      <c r="FY581" s="317"/>
      <c r="GI581" s="317"/>
      <c r="GS581" s="317"/>
      <c r="HC581" s="317"/>
      <c r="HM581" s="317"/>
      <c r="HW581" s="317"/>
    </row>
    <row r="582" s="3" customFormat="true" x14ac:dyDescent="0.25">
      <c r="A582" s="317"/>
      <c r="K582" s="317"/>
      <c r="U582" s="317"/>
      <c r="AE582" s="317"/>
      <c r="AO582" s="317"/>
      <c r="AY582" s="317"/>
      <c r="AZ582" s="317"/>
      <c r="BI582" s="317"/>
      <c r="BS582" s="317"/>
      <c r="CC582" s="317"/>
      <c r="CM582" s="317"/>
      <c r="CW582" s="317"/>
      <c r="DG582" s="317"/>
      <c r="DQ582" s="317"/>
      <c r="EA582" s="317"/>
      <c r="EK582" s="317"/>
      <c r="EU582" s="317"/>
      <c r="FE582" s="317"/>
      <c r="FO582" s="317"/>
      <c r="FY582" s="317"/>
      <c r="GI582" s="317"/>
      <c r="GS582" s="317"/>
      <c r="HC582" s="317"/>
      <c r="HM582" s="317"/>
      <c r="HW582" s="317"/>
    </row>
    <row r="583" s="3" customFormat="true" x14ac:dyDescent="0.25">
      <c r="A583" s="317"/>
      <c r="K583" s="317"/>
      <c r="U583" s="317"/>
      <c r="AE583" s="317"/>
      <c r="AO583" s="317"/>
      <c r="AY583" s="317"/>
      <c r="AZ583" s="317"/>
      <c r="BI583" s="317"/>
      <c r="BS583" s="317"/>
      <c r="CC583" s="317"/>
      <c r="CM583" s="317"/>
      <c r="CW583" s="317"/>
      <c r="DG583" s="317"/>
      <c r="DQ583" s="317"/>
      <c r="EA583" s="317"/>
      <c r="EK583" s="317"/>
      <c r="EU583" s="317"/>
      <c r="FE583" s="317"/>
      <c r="FO583" s="317"/>
      <c r="FY583" s="317"/>
      <c r="GI583" s="317"/>
      <c r="GS583" s="317"/>
      <c r="HC583" s="317"/>
      <c r="HM583" s="317"/>
      <c r="HW583" s="317"/>
    </row>
    <row r="584" s="3" customFormat="true" x14ac:dyDescent="0.25">
      <c r="A584" s="317"/>
      <c r="K584" s="317"/>
      <c r="U584" s="317"/>
      <c r="AE584" s="317"/>
      <c r="AO584" s="317"/>
      <c r="AY584" s="317"/>
      <c r="AZ584" s="317"/>
      <c r="BI584" s="317"/>
      <c r="BS584" s="317"/>
      <c r="CC584" s="317"/>
      <c r="CM584" s="317"/>
      <c r="CW584" s="317"/>
      <c r="DG584" s="317"/>
      <c r="DQ584" s="317"/>
      <c r="EA584" s="317"/>
      <c r="EK584" s="317"/>
      <c r="EU584" s="317"/>
      <c r="FE584" s="317"/>
      <c r="FO584" s="317"/>
      <c r="FY584" s="317"/>
      <c r="GI584" s="317"/>
      <c r="GS584" s="317"/>
      <c r="HC584" s="317"/>
      <c r="HM584" s="317"/>
      <c r="HW584" s="317"/>
    </row>
    <row r="585" s="3" customFormat="true" x14ac:dyDescent="0.25">
      <c r="A585" s="317"/>
      <c r="K585" s="317"/>
      <c r="U585" s="317"/>
      <c r="AE585" s="317"/>
      <c r="AO585" s="317"/>
      <c r="AY585" s="317"/>
      <c r="AZ585" s="317"/>
      <c r="BI585" s="317"/>
      <c r="BS585" s="317"/>
      <c r="CC585" s="317"/>
      <c r="CM585" s="317"/>
      <c r="CW585" s="317"/>
      <c r="DG585" s="317"/>
      <c r="DQ585" s="317"/>
      <c r="EA585" s="317"/>
      <c r="EK585" s="317"/>
      <c r="EU585" s="317"/>
      <c r="FE585" s="317"/>
      <c r="FO585" s="317"/>
      <c r="FY585" s="317"/>
      <c r="GI585" s="317"/>
      <c r="GS585" s="317"/>
      <c r="HC585" s="317"/>
      <c r="HM585" s="317"/>
      <c r="HW585" s="317"/>
    </row>
    <row r="586" s="3" customFormat="true" x14ac:dyDescent="0.25">
      <c r="A586" s="317"/>
      <c r="K586" s="317"/>
      <c r="U586" s="317"/>
      <c r="AE586" s="317"/>
      <c r="AO586" s="317"/>
      <c r="AY586" s="317"/>
      <c r="AZ586" s="317"/>
      <c r="BI586" s="317"/>
      <c r="BS586" s="317"/>
      <c r="CC586" s="317"/>
      <c r="CM586" s="317"/>
      <c r="CW586" s="317"/>
      <c r="DG586" s="317"/>
      <c r="DQ586" s="317"/>
      <c r="EA586" s="317"/>
      <c r="EK586" s="317"/>
      <c r="EU586" s="317"/>
      <c r="FE586" s="317"/>
      <c r="FO586" s="317"/>
      <c r="FY586" s="317"/>
      <c r="GI586" s="317"/>
      <c r="GS586" s="317"/>
      <c r="HC586" s="317"/>
      <c r="HM586" s="317"/>
      <c r="HW586" s="317"/>
    </row>
    <row r="587" s="3" customFormat="true" x14ac:dyDescent="0.25">
      <c r="A587" s="317"/>
      <c r="K587" s="317"/>
      <c r="U587" s="317"/>
      <c r="AE587" s="317"/>
      <c r="AO587" s="317"/>
      <c r="AY587" s="317"/>
      <c r="AZ587" s="317"/>
      <c r="BI587" s="317"/>
      <c r="BS587" s="317"/>
      <c r="CC587" s="317"/>
      <c r="CM587" s="317"/>
      <c r="CW587" s="317"/>
      <c r="DG587" s="317"/>
      <c r="DQ587" s="317"/>
      <c r="EA587" s="317"/>
      <c r="EK587" s="317"/>
      <c r="EU587" s="317"/>
      <c r="FE587" s="317"/>
      <c r="FO587" s="317"/>
      <c r="FY587" s="317"/>
      <c r="GI587" s="317"/>
      <c r="GS587" s="317"/>
      <c r="HC587" s="317"/>
      <c r="HM587" s="317"/>
      <c r="HW587" s="317"/>
    </row>
    <row r="588" s="3" customFormat="true" x14ac:dyDescent="0.25">
      <c r="A588" s="317"/>
      <c r="K588" s="317"/>
      <c r="U588" s="317"/>
      <c r="AE588" s="317"/>
      <c r="AO588" s="317"/>
      <c r="AY588" s="317"/>
      <c r="AZ588" s="317"/>
      <c r="BI588" s="317"/>
      <c r="BS588" s="317"/>
      <c r="CC588" s="317"/>
      <c r="CM588" s="317"/>
      <c r="CW588" s="317"/>
      <c r="DG588" s="317"/>
      <c r="DQ588" s="317"/>
      <c r="EA588" s="317"/>
      <c r="EK588" s="317"/>
      <c r="EU588" s="317"/>
      <c r="FE588" s="317"/>
      <c r="FO588" s="317"/>
      <c r="FY588" s="317"/>
      <c r="GI588" s="317"/>
      <c r="GS588" s="317"/>
      <c r="HC588" s="317"/>
      <c r="HM588" s="317"/>
      <c r="HW588" s="317"/>
    </row>
    <row r="589" s="3" customFormat="true" x14ac:dyDescent="0.25">
      <c r="A589" s="317"/>
      <c r="K589" s="317"/>
      <c r="U589" s="317"/>
      <c r="AE589" s="317"/>
      <c r="AO589" s="317"/>
      <c r="AY589" s="317"/>
      <c r="AZ589" s="317"/>
      <c r="BI589" s="317"/>
      <c r="BS589" s="317"/>
      <c r="CC589" s="317"/>
      <c r="CM589" s="317"/>
      <c r="CW589" s="317"/>
      <c r="DG589" s="317"/>
      <c r="DQ589" s="317"/>
      <c r="EA589" s="317"/>
      <c r="EK589" s="317"/>
      <c r="EU589" s="317"/>
      <c r="FE589" s="317"/>
      <c r="FO589" s="317"/>
      <c r="FY589" s="317"/>
      <c r="GI589" s="317"/>
      <c r="GS589" s="317"/>
      <c r="HC589" s="317"/>
      <c r="HM589" s="317"/>
      <c r="HW589" s="317"/>
    </row>
    <row r="590" s="3" customFormat="true" x14ac:dyDescent="0.25">
      <c r="A590" s="317"/>
      <c r="K590" s="317"/>
      <c r="U590" s="317"/>
      <c r="AE590" s="317"/>
      <c r="AO590" s="317"/>
      <c r="AY590" s="317"/>
      <c r="AZ590" s="317"/>
      <c r="BI590" s="317"/>
      <c r="BS590" s="317"/>
      <c r="CC590" s="317"/>
      <c r="CM590" s="317"/>
      <c r="CW590" s="317"/>
      <c r="DG590" s="317"/>
      <c r="DQ590" s="317"/>
      <c r="EA590" s="317"/>
      <c r="EK590" s="317"/>
      <c r="EU590" s="317"/>
      <c r="FE590" s="317"/>
      <c r="FO590" s="317"/>
      <c r="FY590" s="317"/>
      <c r="GI590" s="317"/>
      <c r="GS590" s="317"/>
      <c r="HC590" s="317"/>
      <c r="HM590" s="317"/>
      <c r="HW590" s="317"/>
    </row>
    <row r="591" s="3" customFormat="true" x14ac:dyDescent="0.25">
      <c r="A591" s="317"/>
      <c r="K591" s="317"/>
      <c r="U591" s="317"/>
      <c r="AE591" s="317"/>
      <c r="AO591" s="317"/>
      <c r="AY591" s="317"/>
      <c r="AZ591" s="317"/>
      <c r="BI591" s="317"/>
      <c r="BS591" s="317"/>
      <c r="CC591" s="317"/>
      <c r="CM591" s="317"/>
      <c r="CW591" s="317"/>
      <c r="DG591" s="317"/>
      <c r="DQ591" s="317"/>
      <c r="EA591" s="317"/>
      <c r="EK591" s="317"/>
      <c r="EU591" s="317"/>
      <c r="FE591" s="317"/>
      <c r="FO591" s="317"/>
      <c r="FY591" s="317"/>
      <c r="GI591" s="317"/>
      <c r="GS591" s="317"/>
      <c r="HC591" s="317"/>
      <c r="HM591" s="317"/>
      <c r="HW591" s="317"/>
    </row>
    <row r="592" s="3" customFormat="true" x14ac:dyDescent="0.25">
      <c r="A592" s="317"/>
      <c r="K592" s="317"/>
      <c r="U592" s="317"/>
      <c r="AE592" s="317"/>
      <c r="AO592" s="317"/>
      <c r="AY592" s="317"/>
      <c r="AZ592" s="317"/>
      <c r="BI592" s="317"/>
      <c r="BS592" s="317"/>
      <c r="CC592" s="317"/>
      <c r="CM592" s="317"/>
      <c r="CW592" s="317"/>
      <c r="DG592" s="317"/>
      <c r="DQ592" s="317"/>
      <c r="EA592" s="317"/>
      <c r="EK592" s="317"/>
      <c r="EU592" s="317"/>
      <c r="FE592" s="317"/>
      <c r="FO592" s="317"/>
      <c r="FY592" s="317"/>
      <c r="GI592" s="317"/>
      <c r="GS592" s="317"/>
      <c r="HC592" s="317"/>
      <c r="HM592" s="317"/>
      <c r="HW592" s="317"/>
    </row>
    <row r="593" s="3" customFormat="true" x14ac:dyDescent="0.25">
      <c r="A593" s="317"/>
      <c r="K593" s="317"/>
      <c r="U593" s="317"/>
      <c r="AE593" s="317"/>
      <c r="AO593" s="317"/>
      <c r="AY593" s="317"/>
      <c r="AZ593" s="317"/>
      <c r="BI593" s="317"/>
      <c r="BS593" s="317"/>
      <c r="CC593" s="317"/>
      <c r="CM593" s="317"/>
      <c r="CW593" s="317"/>
      <c r="DG593" s="317"/>
      <c r="DQ593" s="317"/>
      <c r="EA593" s="317"/>
      <c r="EK593" s="317"/>
      <c r="EU593" s="317"/>
      <c r="FE593" s="317"/>
      <c r="FO593" s="317"/>
      <c r="FY593" s="317"/>
      <c r="GI593" s="317"/>
      <c r="GS593" s="317"/>
      <c r="HC593" s="317"/>
      <c r="HM593" s="317"/>
      <c r="HW593" s="317"/>
    </row>
    <row r="594" s="3" customFormat="true" x14ac:dyDescent="0.25">
      <c r="A594" s="317"/>
      <c r="K594" s="317"/>
      <c r="U594" s="317"/>
      <c r="AE594" s="317"/>
      <c r="AO594" s="317"/>
      <c r="AY594" s="317"/>
      <c r="AZ594" s="317"/>
      <c r="BI594" s="317"/>
      <c r="BS594" s="317"/>
      <c r="CC594" s="317"/>
      <c r="CM594" s="317"/>
      <c r="CW594" s="317"/>
      <c r="DG594" s="317"/>
      <c r="DQ594" s="317"/>
      <c r="EA594" s="317"/>
      <c r="EK594" s="317"/>
      <c r="EU594" s="317"/>
      <c r="FE594" s="317"/>
      <c r="FO594" s="317"/>
      <c r="FY594" s="317"/>
      <c r="GI594" s="317"/>
      <c r="GS594" s="317"/>
      <c r="HC594" s="317"/>
      <c r="HM594" s="317"/>
      <c r="HW594" s="317"/>
    </row>
    <row r="595" s="3" customFormat="true" x14ac:dyDescent="0.25">
      <c r="A595" s="317"/>
      <c r="K595" s="317"/>
      <c r="U595" s="317"/>
      <c r="AE595" s="317"/>
      <c r="AO595" s="317"/>
      <c r="AY595" s="317"/>
      <c r="AZ595" s="317"/>
      <c r="BI595" s="317"/>
      <c r="BS595" s="317"/>
      <c r="CC595" s="317"/>
      <c r="CM595" s="317"/>
      <c r="CW595" s="317"/>
      <c r="DG595" s="317"/>
      <c r="DQ595" s="317"/>
      <c r="EA595" s="317"/>
      <c r="EK595" s="317"/>
      <c r="EU595" s="317"/>
      <c r="FE595" s="317"/>
      <c r="FO595" s="317"/>
      <c r="FY595" s="317"/>
      <c r="GI595" s="317"/>
      <c r="GS595" s="317"/>
      <c r="HC595" s="317"/>
      <c r="HM595" s="317"/>
      <c r="HW595" s="317"/>
    </row>
    <row r="596" s="3" customFormat="true" x14ac:dyDescent="0.25">
      <c r="A596" s="317"/>
      <c r="K596" s="317"/>
      <c r="U596" s="317"/>
      <c r="AE596" s="317"/>
      <c r="AO596" s="317"/>
      <c r="AY596" s="317"/>
      <c r="AZ596" s="317"/>
      <c r="BI596" s="317"/>
      <c r="BS596" s="317"/>
      <c r="CC596" s="317"/>
      <c r="CM596" s="317"/>
      <c r="CW596" s="317"/>
      <c r="DG596" s="317"/>
      <c r="DQ596" s="317"/>
      <c r="EA596" s="317"/>
      <c r="EK596" s="317"/>
      <c r="EU596" s="317"/>
      <c r="FE596" s="317"/>
      <c r="FO596" s="317"/>
      <c r="FY596" s="317"/>
      <c r="GI596" s="317"/>
      <c r="GS596" s="317"/>
      <c r="HC596" s="317"/>
      <c r="HM596" s="317"/>
      <c r="HW596" s="317"/>
    </row>
    <row r="597" s="3" customFormat="true" x14ac:dyDescent="0.25">
      <c r="A597" s="317"/>
      <c r="K597" s="317"/>
      <c r="U597" s="317"/>
      <c r="AE597" s="317"/>
      <c r="AO597" s="317"/>
      <c r="AY597" s="317"/>
      <c r="AZ597" s="317"/>
      <c r="BI597" s="317"/>
      <c r="BS597" s="317"/>
      <c r="CC597" s="317"/>
      <c r="CM597" s="317"/>
      <c r="CW597" s="317"/>
      <c r="DG597" s="317"/>
      <c r="DQ597" s="317"/>
      <c r="EA597" s="317"/>
      <c r="EK597" s="317"/>
      <c r="EU597" s="317"/>
      <c r="FE597" s="317"/>
      <c r="FO597" s="317"/>
      <c r="FY597" s="317"/>
      <c r="GI597" s="317"/>
      <c r="GS597" s="317"/>
      <c r="HC597" s="317"/>
      <c r="HM597" s="317"/>
      <c r="HW597" s="317"/>
    </row>
    <row r="598" s="3" customFormat="true" x14ac:dyDescent="0.25">
      <c r="A598" s="317"/>
      <c r="K598" s="317"/>
      <c r="U598" s="317"/>
      <c r="AE598" s="317"/>
      <c r="AO598" s="317"/>
      <c r="AY598" s="317"/>
      <c r="AZ598" s="317"/>
      <c r="BI598" s="317"/>
      <c r="BS598" s="317"/>
      <c r="CC598" s="317"/>
      <c r="CM598" s="317"/>
      <c r="CW598" s="317"/>
      <c r="DG598" s="317"/>
      <c r="DQ598" s="317"/>
      <c r="EA598" s="317"/>
      <c r="EK598" s="317"/>
      <c r="EU598" s="317"/>
      <c r="FE598" s="317"/>
      <c r="FO598" s="317"/>
      <c r="FY598" s="317"/>
      <c r="GI598" s="317"/>
      <c r="GS598" s="317"/>
      <c r="HC598" s="317"/>
      <c r="HM598" s="317"/>
      <c r="HW598" s="317"/>
    </row>
    <row r="599" s="3" customFormat="true" x14ac:dyDescent="0.25">
      <c r="A599" s="317"/>
      <c r="K599" s="317"/>
      <c r="U599" s="317"/>
      <c r="AE599" s="317"/>
      <c r="AO599" s="317"/>
      <c r="AY599" s="317"/>
      <c r="AZ599" s="317"/>
      <c r="BI599" s="317"/>
      <c r="BS599" s="317"/>
      <c r="CC599" s="317"/>
      <c r="CM599" s="317"/>
      <c r="CW599" s="317"/>
      <c r="DG599" s="317"/>
      <c r="DQ599" s="317"/>
      <c r="EA599" s="317"/>
      <c r="EK599" s="317"/>
      <c r="EU599" s="317"/>
      <c r="FE599" s="317"/>
      <c r="FO599" s="317"/>
      <c r="FY599" s="317"/>
      <c r="GI599" s="317"/>
      <c r="GS599" s="317"/>
      <c r="HC599" s="317"/>
      <c r="HM599" s="317"/>
      <c r="HW599" s="317"/>
    </row>
    <row r="600" s="3" customFormat="true" x14ac:dyDescent="0.25">
      <c r="A600" s="317"/>
      <c r="K600" s="317"/>
      <c r="U600" s="317"/>
      <c r="AE600" s="317"/>
      <c r="AO600" s="317"/>
      <c r="AY600" s="317"/>
      <c r="AZ600" s="317"/>
      <c r="BI600" s="317"/>
      <c r="BS600" s="317"/>
      <c r="CC600" s="317"/>
      <c r="CM600" s="317"/>
      <c r="CW600" s="317"/>
      <c r="DG600" s="317"/>
      <c r="DQ600" s="317"/>
      <c r="EA600" s="317"/>
      <c r="EK600" s="317"/>
      <c r="EU600" s="317"/>
      <c r="FE600" s="317"/>
      <c r="FO600" s="317"/>
      <c r="FY600" s="317"/>
      <c r="GI600" s="317"/>
      <c r="GS600" s="317"/>
      <c r="HC600" s="317"/>
      <c r="HM600" s="317"/>
      <c r="HW600" s="317"/>
    </row>
    <row r="601" s="3" customFormat="true" x14ac:dyDescent="0.25">
      <c r="A601" s="317"/>
      <c r="K601" s="317"/>
      <c r="U601" s="317"/>
      <c r="AE601" s="317"/>
      <c r="AO601" s="317"/>
      <c r="AY601" s="317"/>
      <c r="AZ601" s="317"/>
      <c r="BI601" s="317"/>
      <c r="BS601" s="317"/>
      <c r="CC601" s="317"/>
      <c r="CM601" s="317"/>
      <c r="CW601" s="317"/>
      <c r="DG601" s="317"/>
      <c r="DQ601" s="317"/>
      <c r="EA601" s="317"/>
      <c r="EK601" s="317"/>
      <c r="EU601" s="317"/>
      <c r="FE601" s="317"/>
      <c r="FO601" s="317"/>
      <c r="FY601" s="317"/>
      <c r="GI601" s="317"/>
      <c r="GS601" s="317"/>
      <c r="HC601" s="317"/>
      <c r="HM601" s="317"/>
      <c r="HW601" s="317"/>
    </row>
    <row r="602" s="3" customFormat="true" x14ac:dyDescent="0.25">
      <c r="A602" s="317"/>
      <c r="K602" s="317"/>
      <c r="U602" s="317"/>
      <c r="AE602" s="317"/>
      <c r="AO602" s="317"/>
      <c r="AY602" s="317"/>
      <c r="AZ602" s="317"/>
      <c r="BI602" s="317"/>
      <c r="BS602" s="317"/>
      <c r="CC602" s="317"/>
      <c r="CM602" s="317"/>
      <c r="CW602" s="317"/>
      <c r="DG602" s="317"/>
      <c r="DQ602" s="317"/>
      <c r="EA602" s="317"/>
      <c r="EK602" s="317"/>
      <c r="EU602" s="317"/>
      <c r="FE602" s="317"/>
      <c r="FO602" s="317"/>
      <c r="FY602" s="317"/>
      <c r="GI602" s="317"/>
      <c r="GS602" s="317"/>
      <c r="HC602" s="317"/>
      <c r="HM602" s="317"/>
      <c r="HW602" s="317"/>
    </row>
    <row r="603" s="3" customFormat="true" x14ac:dyDescent="0.25">
      <c r="A603" s="317"/>
      <c r="K603" s="317"/>
      <c r="U603" s="317"/>
      <c r="AE603" s="317"/>
      <c r="AO603" s="317"/>
      <c r="AY603" s="317"/>
      <c r="AZ603" s="317"/>
      <c r="BI603" s="317"/>
      <c r="BS603" s="317"/>
      <c r="CC603" s="317"/>
      <c r="CM603" s="317"/>
      <c r="CW603" s="317"/>
      <c r="DG603" s="317"/>
      <c r="DQ603" s="317"/>
      <c r="EA603" s="317"/>
      <c r="EK603" s="317"/>
      <c r="EU603" s="317"/>
      <c r="FE603" s="317"/>
      <c r="FO603" s="317"/>
      <c r="FY603" s="317"/>
      <c r="GI603" s="317"/>
      <c r="GS603" s="317"/>
      <c r="HC603" s="317"/>
      <c r="HM603" s="317"/>
      <c r="HW603" s="317"/>
    </row>
    <row r="604" s="3" customFormat="true" x14ac:dyDescent="0.25">
      <c r="A604" s="317"/>
      <c r="K604" s="317"/>
      <c r="U604" s="317"/>
      <c r="AE604" s="317"/>
      <c r="AO604" s="317"/>
      <c r="AY604" s="317"/>
      <c r="AZ604" s="317"/>
      <c r="BI604" s="317"/>
      <c r="BS604" s="317"/>
      <c r="CC604" s="317"/>
      <c r="CM604" s="317"/>
      <c r="CW604" s="317"/>
      <c r="DG604" s="317"/>
      <c r="DQ604" s="317"/>
      <c r="EA604" s="317"/>
      <c r="EK604" s="317"/>
      <c r="EU604" s="317"/>
      <c r="FE604" s="317"/>
      <c r="FO604" s="317"/>
      <c r="FY604" s="317"/>
      <c r="GI604" s="317"/>
      <c r="GS604" s="317"/>
      <c r="HC604" s="317"/>
      <c r="HM604" s="317"/>
      <c r="HW604" s="317"/>
    </row>
    <row r="605" s="3" customFormat="true" x14ac:dyDescent="0.25">
      <c r="A605" s="317"/>
      <c r="K605" s="317"/>
      <c r="U605" s="317"/>
      <c r="AE605" s="317"/>
      <c r="AO605" s="317"/>
      <c r="AY605" s="317"/>
      <c r="AZ605" s="317"/>
      <c r="BI605" s="317"/>
      <c r="BS605" s="317"/>
      <c r="CC605" s="317"/>
      <c r="CM605" s="317"/>
      <c r="CW605" s="317"/>
      <c r="DG605" s="317"/>
      <c r="DQ605" s="317"/>
      <c r="EA605" s="317"/>
      <c r="EK605" s="317"/>
      <c r="EU605" s="317"/>
      <c r="FE605" s="317"/>
      <c r="FO605" s="317"/>
      <c r="FY605" s="317"/>
      <c r="GI605" s="317"/>
      <c r="GS605" s="317"/>
      <c r="HC605" s="317"/>
      <c r="HM605" s="317"/>
      <c r="HW605" s="317"/>
    </row>
    <row r="606" s="3" customFormat="true" x14ac:dyDescent="0.25">
      <c r="A606" s="317"/>
      <c r="K606" s="317"/>
      <c r="U606" s="317"/>
      <c r="AE606" s="317"/>
      <c r="AO606" s="317"/>
      <c r="AY606" s="317"/>
      <c r="AZ606" s="317"/>
      <c r="BI606" s="317"/>
      <c r="BS606" s="317"/>
      <c r="CC606" s="317"/>
      <c r="CM606" s="317"/>
      <c r="CW606" s="317"/>
      <c r="DG606" s="317"/>
      <c r="DQ606" s="317"/>
      <c r="EA606" s="317"/>
      <c r="EK606" s="317"/>
      <c r="EU606" s="317"/>
      <c r="FE606" s="317"/>
      <c r="FO606" s="317"/>
      <c r="FY606" s="317"/>
      <c r="GI606" s="317"/>
      <c r="GS606" s="317"/>
      <c r="HC606" s="317"/>
      <c r="HM606" s="317"/>
      <c r="HW606" s="317"/>
    </row>
    <row r="607" s="3" customFormat="true" x14ac:dyDescent="0.25">
      <c r="A607" s="317"/>
      <c r="K607" s="317"/>
      <c r="U607" s="317"/>
      <c r="AE607" s="317"/>
      <c r="AO607" s="317"/>
      <c r="AY607" s="317"/>
      <c r="AZ607" s="317"/>
      <c r="BI607" s="317"/>
      <c r="BS607" s="317"/>
      <c r="CC607" s="317"/>
      <c r="CM607" s="317"/>
      <c r="CW607" s="317"/>
      <c r="DG607" s="317"/>
      <c r="DQ607" s="317"/>
      <c r="EA607" s="317"/>
      <c r="EK607" s="317"/>
      <c r="EU607" s="317"/>
      <c r="FE607" s="317"/>
      <c r="FO607" s="317"/>
      <c r="FY607" s="317"/>
      <c r="GI607" s="317"/>
      <c r="GS607" s="317"/>
      <c r="HC607" s="317"/>
      <c r="HM607" s="317"/>
      <c r="HW607" s="317"/>
    </row>
    <row r="608" s="3" customFormat="true" x14ac:dyDescent="0.25">
      <c r="A608" s="317"/>
      <c r="K608" s="317"/>
      <c r="U608" s="317"/>
      <c r="AE608" s="317"/>
      <c r="AO608" s="317"/>
      <c r="AY608" s="317"/>
      <c r="AZ608" s="317"/>
      <c r="BI608" s="317"/>
      <c r="BS608" s="317"/>
      <c r="CC608" s="317"/>
      <c r="CM608" s="317"/>
      <c r="CW608" s="317"/>
      <c r="DG608" s="317"/>
      <c r="DQ608" s="317"/>
      <c r="EA608" s="317"/>
      <c r="EK608" s="317"/>
      <c r="EU608" s="317"/>
      <c r="FE608" s="317"/>
      <c r="FO608" s="317"/>
      <c r="FY608" s="317"/>
      <c r="GI608" s="317"/>
      <c r="GS608" s="317"/>
      <c r="HC608" s="317"/>
      <c r="HM608" s="317"/>
      <c r="HW608" s="317"/>
    </row>
    <row r="609" s="3" customFormat="true" x14ac:dyDescent="0.25">
      <c r="A609" s="317"/>
      <c r="K609" s="317"/>
      <c r="U609" s="317"/>
      <c r="AE609" s="317"/>
      <c r="AO609" s="317"/>
      <c r="AY609" s="317"/>
      <c r="AZ609" s="317"/>
      <c r="BI609" s="317"/>
      <c r="BS609" s="317"/>
      <c r="CC609" s="317"/>
      <c r="CM609" s="317"/>
      <c r="CW609" s="317"/>
      <c r="DG609" s="317"/>
      <c r="DQ609" s="317"/>
      <c r="EA609" s="317"/>
      <c r="EK609" s="317"/>
      <c r="EU609" s="317"/>
      <c r="FE609" s="317"/>
      <c r="FO609" s="317"/>
      <c r="FY609" s="317"/>
      <c r="GI609" s="317"/>
      <c r="GS609" s="317"/>
      <c r="HC609" s="317"/>
      <c r="HM609" s="317"/>
      <c r="HW609" s="317"/>
    </row>
    <row r="610" s="3" customFormat="true" x14ac:dyDescent="0.25">
      <c r="A610" s="317"/>
      <c r="K610" s="317"/>
      <c r="U610" s="317"/>
      <c r="AE610" s="317"/>
      <c r="AO610" s="317"/>
      <c r="AY610" s="317"/>
      <c r="AZ610" s="317"/>
      <c r="BI610" s="317"/>
      <c r="BS610" s="317"/>
      <c r="CC610" s="317"/>
      <c r="CM610" s="317"/>
      <c r="CW610" s="317"/>
      <c r="DG610" s="317"/>
      <c r="DQ610" s="317"/>
      <c r="EA610" s="317"/>
      <c r="EK610" s="317"/>
      <c r="EU610" s="317"/>
      <c r="FE610" s="317"/>
      <c r="FO610" s="317"/>
      <c r="FY610" s="317"/>
      <c r="GI610" s="317"/>
      <c r="GS610" s="317"/>
      <c r="HC610" s="317"/>
      <c r="HM610" s="317"/>
      <c r="HW610" s="317"/>
    </row>
    <row r="611" s="3" customFormat="true" x14ac:dyDescent="0.25">
      <c r="A611" s="317"/>
      <c r="K611" s="317"/>
      <c r="U611" s="317"/>
      <c r="AE611" s="317"/>
      <c r="AO611" s="317"/>
      <c r="AY611" s="317"/>
      <c r="AZ611" s="317"/>
      <c r="BI611" s="317"/>
      <c r="BS611" s="317"/>
      <c r="CC611" s="317"/>
      <c r="CM611" s="317"/>
      <c r="CW611" s="317"/>
      <c r="DG611" s="317"/>
      <c r="DQ611" s="317"/>
      <c r="EA611" s="317"/>
      <c r="EK611" s="317"/>
      <c r="EU611" s="317"/>
      <c r="FE611" s="317"/>
      <c r="FO611" s="317"/>
      <c r="FY611" s="317"/>
      <c r="GI611" s="317"/>
      <c r="GS611" s="317"/>
      <c r="HC611" s="317"/>
      <c r="HM611" s="317"/>
      <c r="HW611" s="317"/>
    </row>
    <row r="612" s="3" customFormat="true" x14ac:dyDescent="0.25">
      <c r="A612" s="317"/>
      <c r="K612" s="317"/>
      <c r="U612" s="317"/>
      <c r="AE612" s="317"/>
      <c r="AO612" s="317"/>
      <c r="AY612" s="317"/>
      <c r="AZ612" s="317"/>
      <c r="BI612" s="317"/>
      <c r="BS612" s="317"/>
      <c r="CC612" s="317"/>
      <c r="CM612" s="317"/>
      <c r="CW612" s="317"/>
      <c r="DG612" s="317"/>
      <c r="DQ612" s="317"/>
      <c r="EA612" s="317"/>
      <c r="EK612" s="317"/>
      <c r="EU612" s="317"/>
      <c r="FE612" s="317"/>
      <c r="FO612" s="317"/>
      <c r="FY612" s="317"/>
      <c r="GI612" s="317"/>
      <c r="GS612" s="317"/>
      <c r="HC612" s="317"/>
      <c r="HM612" s="317"/>
      <c r="HW612" s="317"/>
    </row>
    <row r="613" s="3" customFormat="true" x14ac:dyDescent="0.25">
      <c r="A613" s="317"/>
      <c r="K613" s="317"/>
      <c r="U613" s="317"/>
      <c r="AE613" s="317"/>
      <c r="AO613" s="317"/>
      <c r="AY613" s="317"/>
      <c r="AZ613" s="317"/>
      <c r="BI613" s="317"/>
      <c r="BS613" s="317"/>
      <c r="CC613" s="317"/>
      <c r="CM613" s="317"/>
      <c r="CW613" s="317"/>
      <c r="DG613" s="317"/>
      <c r="DQ613" s="317"/>
      <c r="EA613" s="317"/>
      <c r="EK613" s="317"/>
      <c r="EU613" s="317"/>
      <c r="FE613" s="317"/>
      <c r="FO613" s="317"/>
      <c r="FY613" s="317"/>
      <c r="GI613" s="317"/>
      <c r="GS613" s="317"/>
      <c r="HC613" s="317"/>
      <c r="HM613" s="317"/>
      <c r="HW613" s="317"/>
    </row>
    <row r="614" s="3" customFormat="true" x14ac:dyDescent="0.25">
      <c r="A614" s="317"/>
      <c r="K614" s="317"/>
      <c r="U614" s="317"/>
      <c r="AE614" s="317"/>
      <c r="AO614" s="317"/>
      <c r="AY614" s="317"/>
      <c r="AZ614" s="317"/>
      <c r="BI614" s="317"/>
      <c r="BS614" s="317"/>
      <c r="CC614" s="317"/>
      <c r="CM614" s="317"/>
      <c r="CW614" s="317"/>
      <c r="DG614" s="317"/>
      <c r="DQ614" s="317"/>
      <c r="EA614" s="317"/>
      <c r="EK614" s="317"/>
      <c r="EU614" s="317"/>
      <c r="FE614" s="317"/>
      <c r="FO614" s="317"/>
      <c r="FY614" s="317"/>
      <c r="GI614" s="317"/>
      <c r="GS614" s="317"/>
      <c r="HC614" s="317"/>
      <c r="HM614" s="317"/>
      <c r="HW614" s="317"/>
    </row>
    <row r="615" s="3" customFormat="true" x14ac:dyDescent="0.25">
      <c r="A615" s="317"/>
      <c r="K615" s="317"/>
      <c r="U615" s="317"/>
      <c r="AE615" s="317"/>
      <c r="AO615" s="317"/>
      <c r="AY615" s="317"/>
      <c r="AZ615" s="317"/>
      <c r="BI615" s="317"/>
      <c r="BS615" s="317"/>
      <c r="CC615" s="317"/>
      <c r="CM615" s="317"/>
      <c r="CW615" s="317"/>
      <c r="DG615" s="317"/>
      <c r="DQ615" s="317"/>
      <c r="EA615" s="317"/>
      <c r="EK615" s="317"/>
      <c r="EU615" s="317"/>
      <c r="FE615" s="317"/>
      <c r="FO615" s="317"/>
      <c r="FY615" s="317"/>
      <c r="GI615" s="317"/>
      <c r="GS615" s="317"/>
      <c r="HC615" s="317"/>
      <c r="HM615" s="317"/>
      <c r="HW615" s="317"/>
    </row>
    <row r="616" s="3" customFormat="true" x14ac:dyDescent="0.25">
      <c r="A616" s="317"/>
      <c r="K616" s="317"/>
      <c r="U616" s="317"/>
      <c r="AE616" s="317"/>
      <c r="AO616" s="317"/>
      <c r="AY616" s="317"/>
      <c r="AZ616" s="317"/>
      <c r="BI616" s="317"/>
      <c r="BS616" s="317"/>
      <c r="CC616" s="317"/>
      <c r="CM616" s="317"/>
      <c r="CW616" s="317"/>
      <c r="DG616" s="317"/>
      <c r="DQ616" s="317"/>
      <c r="EA616" s="317"/>
      <c r="EK616" s="317"/>
      <c r="EU616" s="317"/>
      <c r="FE616" s="317"/>
      <c r="FO616" s="317"/>
      <c r="FY616" s="317"/>
      <c r="GI616" s="317"/>
      <c r="GS616" s="317"/>
      <c r="HC616" s="317"/>
      <c r="HM616" s="317"/>
      <c r="HW616" s="317"/>
    </row>
    <row r="617" s="3" customFormat="true" x14ac:dyDescent="0.25">
      <c r="A617" s="317"/>
      <c r="K617" s="317"/>
      <c r="U617" s="317"/>
      <c r="AE617" s="317"/>
      <c r="AO617" s="317"/>
      <c r="AY617" s="317"/>
      <c r="AZ617" s="317"/>
      <c r="BI617" s="317"/>
      <c r="BS617" s="317"/>
      <c r="CC617" s="317"/>
      <c r="CM617" s="317"/>
      <c r="CW617" s="317"/>
      <c r="DG617" s="317"/>
      <c r="DQ617" s="317"/>
      <c r="EA617" s="317"/>
      <c r="EK617" s="317"/>
      <c r="EU617" s="317"/>
      <c r="FE617" s="317"/>
      <c r="FO617" s="317"/>
      <c r="FY617" s="317"/>
      <c r="GI617" s="317"/>
      <c r="GS617" s="317"/>
      <c r="HC617" s="317"/>
      <c r="HM617" s="317"/>
      <c r="HW617" s="317"/>
    </row>
    <row r="618" s="3" customFormat="true" x14ac:dyDescent="0.25">
      <c r="A618" s="317"/>
      <c r="K618" s="317"/>
      <c r="U618" s="317"/>
      <c r="AE618" s="317"/>
      <c r="AO618" s="317"/>
      <c r="AY618" s="317"/>
      <c r="AZ618" s="317"/>
      <c r="BI618" s="317"/>
      <c r="BS618" s="317"/>
      <c r="CC618" s="317"/>
      <c r="CM618" s="317"/>
      <c r="CW618" s="317"/>
      <c r="DG618" s="317"/>
      <c r="DQ618" s="317"/>
      <c r="EA618" s="317"/>
      <c r="EK618" s="317"/>
      <c r="EU618" s="317"/>
      <c r="FE618" s="317"/>
      <c r="FO618" s="317"/>
      <c r="FY618" s="317"/>
      <c r="GI618" s="317"/>
      <c r="GS618" s="317"/>
      <c r="HC618" s="317"/>
      <c r="HM618" s="317"/>
      <c r="HW618" s="317"/>
    </row>
    <row r="619" s="3" customFormat="true" x14ac:dyDescent="0.25">
      <c r="A619" s="317"/>
      <c r="K619" s="317"/>
      <c r="U619" s="317"/>
      <c r="AE619" s="317"/>
      <c r="AO619" s="317"/>
      <c r="AY619" s="317"/>
      <c r="AZ619" s="317"/>
      <c r="BI619" s="317"/>
      <c r="BS619" s="317"/>
      <c r="CC619" s="317"/>
      <c r="CM619" s="317"/>
      <c r="CW619" s="317"/>
      <c r="DG619" s="317"/>
      <c r="DQ619" s="317"/>
      <c r="EA619" s="317"/>
      <c r="EK619" s="317"/>
      <c r="EU619" s="317"/>
      <c r="FE619" s="317"/>
      <c r="FO619" s="317"/>
      <c r="FY619" s="317"/>
      <c r="GI619" s="317"/>
      <c r="GS619" s="317"/>
      <c r="HC619" s="317"/>
      <c r="HM619" s="317"/>
      <c r="HW619" s="317"/>
    </row>
    <row r="620" s="3" customFormat="true" x14ac:dyDescent="0.25">
      <c r="A620" s="317"/>
      <c r="K620" s="317"/>
      <c r="U620" s="317"/>
      <c r="AE620" s="317"/>
      <c r="AO620" s="317"/>
      <c r="AY620" s="317"/>
      <c r="AZ620" s="317"/>
      <c r="BI620" s="317"/>
      <c r="BS620" s="317"/>
      <c r="CC620" s="317"/>
      <c r="CM620" s="317"/>
      <c r="CW620" s="317"/>
      <c r="DG620" s="317"/>
      <c r="DQ620" s="317"/>
      <c r="EA620" s="317"/>
      <c r="EK620" s="317"/>
      <c r="EU620" s="317"/>
      <c r="FE620" s="317"/>
      <c r="FO620" s="317"/>
      <c r="FY620" s="317"/>
      <c r="GI620" s="317"/>
      <c r="GS620" s="317"/>
      <c r="HC620" s="317"/>
      <c r="HM620" s="317"/>
      <c r="HW620" s="317"/>
    </row>
    <row r="621" s="3" customFormat="true" x14ac:dyDescent="0.25">
      <c r="A621" s="317"/>
      <c r="K621" s="317"/>
      <c r="U621" s="317"/>
      <c r="AE621" s="317"/>
      <c r="AO621" s="317"/>
      <c r="AY621" s="317"/>
      <c r="AZ621" s="317"/>
      <c r="BI621" s="317"/>
      <c r="BS621" s="317"/>
      <c r="CC621" s="317"/>
      <c r="CM621" s="317"/>
      <c r="CW621" s="317"/>
      <c r="DG621" s="317"/>
      <c r="DQ621" s="317"/>
      <c r="EA621" s="317"/>
      <c r="EK621" s="317"/>
      <c r="EU621" s="317"/>
      <c r="FE621" s="317"/>
      <c r="FO621" s="317"/>
      <c r="FY621" s="317"/>
      <c r="GI621" s="317"/>
      <c r="GS621" s="317"/>
      <c r="HC621" s="317"/>
      <c r="HM621" s="317"/>
      <c r="HW621" s="317"/>
    </row>
    <row r="622" s="3" customFormat="true" x14ac:dyDescent="0.25">
      <c r="A622" s="317"/>
      <c r="K622" s="317"/>
      <c r="U622" s="317"/>
      <c r="AE622" s="317"/>
      <c r="AO622" s="317"/>
      <c r="AY622" s="317"/>
      <c r="AZ622" s="317"/>
      <c r="BI622" s="317"/>
      <c r="BS622" s="317"/>
      <c r="CC622" s="317"/>
      <c r="CM622" s="317"/>
      <c r="CW622" s="317"/>
      <c r="DG622" s="317"/>
      <c r="DQ622" s="317"/>
      <c r="EA622" s="317"/>
      <c r="EK622" s="317"/>
      <c r="EU622" s="317"/>
      <c r="FE622" s="317"/>
      <c r="FO622" s="317"/>
      <c r="FY622" s="317"/>
      <c r="GI622" s="317"/>
      <c r="GS622" s="317"/>
      <c r="HC622" s="317"/>
      <c r="HM622" s="317"/>
      <c r="HW622" s="317"/>
    </row>
    <row r="623" s="3" customFormat="true" x14ac:dyDescent="0.25">
      <c r="A623" s="317"/>
      <c r="K623" s="317"/>
      <c r="U623" s="317"/>
      <c r="AE623" s="317"/>
      <c r="AO623" s="317"/>
      <c r="AY623" s="317"/>
      <c r="AZ623" s="317"/>
      <c r="BI623" s="317"/>
      <c r="BS623" s="317"/>
      <c r="CC623" s="317"/>
      <c r="CM623" s="317"/>
      <c r="CW623" s="317"/>
      <c r="DG623" s="317"/>
      <c r="DQ623" s="317"/>
      <c r="EA623" s="317"/>
      <c r="EK623" s="317"/>
      <c r="EU623" s="317"/>
      <c r="FE623" s="317"/>
      <c r="FO623" s="317"/>
      <c r="FY623" s="317"/>
      <c r="GI623" s="317"/>
      <c r="GS623" s="317"/>
      <c r="HC623" s="317"/>
      <c r="HM623" s="317"/>
      <c r="HW623" s="317"/>
    </row>
  </sheetData>
  <mergeCells count="7">
    <mergeCell ref="C1:H2"/>
    <mergeCell ref="C3:H3"/>
    <mergeCell ref="B11:H11"/>
    <mergeCell ref="AZ11:BF11"/>
    <mergeCell ref="M1:R2"/>
    <mergeCell ref="M3:R3"/>
    <mergeCell ref="L11:R11"/>
  </mergeCell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B2:G27"/>
  <sheetViews>
    <sheetView showGridLines="false" zoomScale="90" zoomScaleNormal="90" workbookViewId="0"/>
  </sheetViews>
  <sheetFormatPr defaultColWidth="9" defaultRowHeight="12.75" x14ac:dyDescent="0.2"/>
  <cols>
    <col min="1" max="2" width="9" style="271"/>
    <col min="3" max="7" width="11.75" style="271" customWidth="true"/>
    <col min="8" max="16384" width="9" style="271"/>
  </cols>
  <sheetData>
    <row r="2" ht="20.25" x14ac:dyDescent="0.2">
      <c r="B2" s="267" t="str">
        <f>+Introduction!C7</f>
        <v>Somalia</v>
      </c>
      <c r="C2" s="268"/>
      <c r="D2" s="269"/>
      <c r="E2" s="269"/>
      <c r="F2" s="269"/>
      <c r="G2" s="270"/>
    </row>
    <row r="3" x14ac:dyDescent="0.2">
      <c r="B3" s="588" t="s">
        <v>206</v>
      </c>
      <c r="C3" s="588"/>
      <c r="D3" s="588"/>
      <c r="E3" s="588"/>
      <c r="F3" s="588"/>
      <c r="G3" s="589"/>
    </row>
    <row r="4" ht="13.5" x14ac:dyDescent="0.2">
      <c r="B4" s="272" t="s">
        <v>4</v>
      </c>
      <c r="C4" s="272" t="s">
        <v>61</v>
      </c>
      <c r="D4" s="272" t="s">
        <v>65</v>
      </c>
      <c r="E4" s="272" t="s">
        <v>62</v>
      </c>
      <c r="F4" s="272" t="s">
        <v>63</v>
      </c>
      <c r="G4" s="272" t="s">
        <v>64</v>
      </c>
    </row>
    <row r="5" x14ac:dyDescent="0.2">
      <c r="B5" s="433">
        <v>2000</v>
      </c>
      <c r="C5" s="450">
        <v>3498014</v>
      </c>
      <c r="D5" s="451">
        <v>33.247001647949219</v>
      </c>
      <c r="E5" s="452">
        <v>924231</v>
      </c>
      <c r="F5" s="453">
        <v>1467178</v>
      </c>
      <c r="G5" s="454">
        <v>1106605</v>
      </c>
    </row>
    <row r="6" x14ac:dyDescent="0.2">
      <c r="B6" s="434">
        <v>2001</v>
      </c>
      <c r="C6" s="455">
        <v>3638589</v>
      </c>
      <c r="D6" s="456">
        <v>33.617000579833984</v>
      </c>
      <c r="E6" s="457">
        <v>960844</v>
      </c>
      <c r="F6" s="458">
        <v>1524657</v>
      </c>
      <c r="G6" s="459">
        <v>1153088</v>
      </c>
    </row>
    <row r="7" x14ac:dyDescent="0.2">
      <c r="B7" s="435">
        <v>2002</v>
      </c>
      <c r="C7" s="460">
        <v>3787785</v>
      </c>
      <c r="D7" s="461">
        <v>33.990001678466797</v>
      </c>
      <c r="E7" s="462">
        <v>1004142</v>
      </c>
      <c r="F7" s="463">
        <v>1587052</v>
      </c>
      <c r="G7" s="464">
        <v>1196591</v>
      </c>
    </row>
    <row r="8" x14ac:dyDescent="0.2">
      <c r="B8" s="436">
        <v>2003</v>
      </c>
      <c r="C8" s="465">
        <v>3944844</v>
      </c>
      <c r="D8" s="466">
        <v>34.370998382568359</v>
      </c>
      <c r="E8" s="467">
        <v>1046369</v>
      </c>
      <c r="F8" s="468">
        <v>1655049</v>
      </c>
      <c r="G8" s="469">
        <v>1243426</v>
      </c>
    </row>
    <row r="9" x14ac:dyDescent="0.2">
      <c r="B9" s="437">
        <v>2004</v>
      </c>
      <c r="C9" s="470">
        <v>4104026</v>
      </c>
      <c r="D9" s="471">
        <v>34.759998321533203</v>
      </c>
      <c r="E9" s="472">
        <v>1084169</v>
      </c>
      <c r="F9" s="473">
        <v>1726720</v>
      </c>
      <c r="G9" s="474">
        <v>1293137</v>
      </c>
    </row>
    <row r="10" x14ac:dyDescent="0.2">
      <c r="B10" s="438">
        <v>2005</v>
      </c>
      <c r="C10" s="475">
        <v>4250459</v>
      </c>
      <c r="D10" s="476">
        <v>35.155998229980469</v>
      </c>
      <c r="E10" s="477">
        <v>1106268</v>
      </c>
      <c r="F10" s="478">
        <v>1799325</v>
      </c>
      <c r="G10" s="479">
        <v>1344866</v>
      </c>
    </row>
    <row r="11" x14ac:dyDescent="0.2">
      <c r="B11" s="439">
        <v>2006</v>
      </c>
      <c r="C11" s="480">
        <v>4396129</v>
      </c>
      <c r="D11" s="481">
        <v>35.561000823974609</v>
      </c>
      <c r="E11" s="482">
        <v>1129059</v>
      </c>
      <c r="F11" s="483">
        <v>1868713</v>
      </c>
      <c r="G11" s="484">
        <v>1398357</v>
      </c>
    </row>
    <row r="12" x14ac:dyDescent="0.2">
      <c r="B12" s="440">
        <v>2007</v>
      </c>
      <c r="C12" s="485">
        <v>4549709</v>
      </c>
      <c r="D12" s="486">
        <v>35.9739990234375</v>
      </c>
      <c r="E12" s="487">
        <v>1151118</v>
      </c>
      <c r="F12" s="488">
        <v>1941289</v>
      </c>
      <c r="G12" s="489">
        <v>1457302</v>
      </c>
    </row>
    <row r="13" x14ac:dyDescent="0.2">
      <c r="B13" s="441">
        <v>2008</v>
      </c>
      <c r="C13" s="490">
        <v>4692635</v>
      </c>
      <c r="D13" s="491">
        <v>36.394001007080078</v>
      </c>
      <c r="E13" s="492">
        <v>1169081</v>
      </c>
      <c r="F13" s="493">
        <v>2004889</v>
      </c>
      <c r="G13" s="494">
        <v>1518665</v>
      </c>
    </row>
    <row r="14" x14ac:dyDescent="0.2">
      <c r="B14" s="442">
        <v>2009</v>
      </c>
      <c r="C14" s="495">
        <v>4828199</v>
      </c>
      <c r="D14" s="496">
        <v>36.823001861572266</v>
      </c>
      <c r="E14" s="497">
        <v>1186939</v>
      </c>
      <c r="F14" s="498">
        <v>2058421</v>
      </c>
      <c r="G14" s="499">
        <v>1582839</v>
      </c>
    </row>
    <row r="15" x14ac:dyDescent="0.2">
      <c r="B15" s="443">
        <v>2010</v>
      </c>
      <c r="C15" s="500">
        <v>4968689</v>
      </c>
      <c r="D15" s="501">
        <v>37.258998870849609</v>
      </c>
      <c r="E15" s="502">
        <v>1215363</v>
      </c>
      <c r="F15" s="503">
        <v>2101978</v>
      </c>
      <c r="G15" s="504">
        <v>1651348</v>
      </c>
    </row>
    <row r="16" x14ac:dyDescent="0.2">
      <c r="B16" s="444">
        <v>2011</v>
      </c>
      <c r="C16" s="505">
        <v>5106929</v>
      </c>
      <c r="D16" s="506">
        <v>37.701999664306641</v>
      </c>
      <c r="E16" s="507">
        <v>1245244</v>
      </c>
      <c r="F16" s="508">
        <v>2138378</v>
      </c>
      <c r="G16" s="509">
        <v>1723307</v>
      </c>
    </row>
    <row r="17" x14ac:dyDescent="0.2">
      <c r="B17" s="445">
        <v>2012</v>
      </c>
      <c r="C17" s="510">
        <v>5255782</v>
      </c>
      <c r="D17" s="511">
        <v>38.152999877929688</v>
      </c>
      <c r="E17" s="512">
        <v>1285515</v>
      </c>
      <c r="F17" s="513">
        <v>2184129</v>
      </c>
      <c r="G17" s="514">
        <v>1786138</v>
      </c>
    </row>
    <row r="18" x14ac:dyDescent="0.2">
      <c r="B18" s="446">
        <v>2013</v>
      </c>
      <c r="C18" s="515">
        <v>5412745</v>
      </c>
      <c r="D18" s="516">
        <v>38.61199951171875</v>
      </c>
      <c r="E18" s="517">
        <v>1328166</v>
      </c>
      <c r="F18" s="518">
        <v>2239321</v>
      </c>
      <c r="G18" s="519">
        <v>1845258</v>
      </c>
    </row>
    <row r="19" x14ac:dyDescent="0.2">
      <c r="B19" s="447">
        <v>2014</v>
      </c>
      <c r="C19" s="520">
        <v>5572001</v>
      </c>
      <c r="D19" s="521">
        <v>39.077999114990234</v>
      </c>
      <c r="E19" s="522">
        <v>1369505</v>
      </c>
      <c r="F19" s="523">
        <v>2301799</v>
      </c>
      <c r="G19" s="524">
        <v>1900697</v>
      </c>
    </row>
    <row r="20" x14ac:dyDescent="0.2">
      <c r="B20" s="448">
        <v>2015</v>
      </c>
      <c r="C20" s="525">
        <v>5717404</v>
      </c>
      <c r="D20" s="526">
        <v>39.550998687744141</v>
      </c>
      <c r="E20" s="527">
        <v>1397012</v>
      </c>
      <c r="F20" s="528">
        <v>2368424</v>
      </c>
      <c r="G20" s="529">
        <v>1951968</v>
      </c>
    </row>
    <row r="21" x14ac:dyDescent="0.2">
      <c r="B21" s="449">
        <v>2016</v>
      </c>
      <c r="C21" s="530">
        <v>5861720</v>
      </c>
      <c r="D21" s="531">
        <v>40.029998779296875</v>
      </c>
      <c r="E21" s="532">
        <v>1427728</v>
      </c>
      <c r="F21" s="533">
        <v>2434913</v>
      </c>
      <c r="G21" s="534">
        <v>1999079</v>
      </c>
    </row>
    <row r="22" ht="14.25" x14ac:dyDescent="0.2">
      <c r="B22" s="284" t="s">
        <v>217</v>
      </c>
      <c r="G22" s="273"/>
    </row>
    <row r="23" ht="14.25" x14ac:dyDescent="0.2">
      <c r="B23" s="284" t="s">
        <v>187</v>
      </c>
    </row>
    <row r="24" ht="14.25" x14ac:dyDescent="0.2">
      <c r="B24" s="284" t="s">
        <v>188</v>
      </c>
    </row>
    <row r="27" x14ac:dyDescent="0.2">
      <c r="B27" s="274"/>
    </row>
  </sheetData>
  <mergeCells count="1">
    <mergeCell ref="B3:G3"/>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AU36"/>
  <sheetViews>
    <sheetView showGridLines="false" showRowColHeaders="false" zoomScale="90" zoomScaleNormal="90" workbookViewId="0">
      <selection sqref="A1:V2"/>
    </sheetView>
  </sheetViews>
  <sheetFormatPr defaultColWidth="9" defaultRowHeight="15" x14ac:dyDescent="0.2"/>
  <cols>
    <col min="1" max="1" width="8.875" style="40" customWidth="true"/>
    <col min="2" max="2" width="12.375" style="40" customWidth="true"/>
    <col min="3" max="8" width="9" style="40" customWidth="true"/>
    <col min="9" max="9" width="12.375" style="40" customWidth="true"/>
    <col min="10" max="15" width="9" style="40" customWidth="true"/>
    <col min="16" max="16" width="12.375" style="40" customWidth="true"/>
    <col min="17" max="22" width="9" style="40" customWidth="true"/>
    <col min="23" max="38" width="9" style="40"/>
    <col min="39" max="16384" width="9" style="46"/>
  </cols>
  <sheetData>
    <row r="1" s="40" customFormat="true" x14ac:dyDescent="0.2">
      <c r="A1" s="535" t="s">
        <v>171</v>
      </c>
      <c r="B1" s="535"/>
      <c r="C1" s="535"/>
      <c r="D1" s="535"/>
      <c r="E1" s="535"/>
      <c r="F1" s="535"/>
      <c r="G1" s="535"/>
      <c r="H1" s="535"/>
      <c r="I1" s="535"/>
      <c r="J1" s="535"/>
      <c r="K1" s="535"/>
      <c r="L1" s="535"/>
      <c r="M1" s="535"/>
      <c r="N1" s="535"/>
      <c r="O1" s="535"/>
      <c r="P1" s="535"/>
      <c r="Q1" s="535"/>
      <c r="R1" s="535"/>
      <c r="S1" s="535"/>
      <c r="T1" s="535"/>
      <c r="U1" s="535"/>
      <c r="V1" s="535"/>
    </row>
    <row r="2" s="40" customFormat="true" x14ac:dyDescent="0.2">
      <c r="A2" s="535"/>
      <c r="B2" s="535"/>
      <c r="C2" s="535"/>
      <c r="D2" s="535"/>
      <c r="E2" s="535"/>
      <c r="F2" s="535"/>
      <c r="G2" s="535"/>
      <c r="H2" s="535"/>
      <c r="I2" s="535"/>
      <c r="J2" s="535"/>
      <c r="K2" s="535"/>
      <c r="L2" s="535"/>
      <c r="M2" s="535"/>
      <c r="N2" s="535"/>
      <c r="O2" s="535"/>
      <c r="P2" s="535"/>
      <c r="Q2" s="535"/>
      <c r="R2" s="535"/>
      <c r="S2" s="535"/>
      <c r="T2" s="535"/>
      <c r="U2" s="535"/>
      <c r="V2" s="535"/>
    </row>
    <row r="3" s="40" customFormat="true" ht="18" x14ac:dyDescent="0.2">
      <c r="A3" s="258"/>
      <c r="B3" s="258"/>
      <c r="C3" s="258"/>
      <c r="D3" s="258"/>
      <c r="E3" s="258"/>
      <c r="F3" s="258"/>
      <c r="G3" s="258"/>
      <c r="H3" s="258"/>
      <c r="I3" s="258"/>
      <c r="J3" s="258"/>
      <c r="K3" s="258"/>
      <c r="L3" s="258"/>
      <c r="M3" s="258"/>
      <c r="N3" s="258"/>
      <c r="O3" s="258"/>
      <c r="P3" s="258"/>
      <c r="Q3" s="258"/>
      <c r="R3" s="258"/>
      <c r="S3" s="258"/>
      <c r="T3" s="258"/>
      <c r="U3" s="258"/>
      <c r="V3" s="258"/>
    </row>
    <row r="4" ht="15.75" x14ac:dyDescent="0.25">
      <c r="B4" s="256" t="s">
        <v>13</v>
      </c>
      <c r="E4" s="41"/>
      <c r="I4" s="41" t="s">
        <v>14</v>
      </c>
      <c r="P4" s="257" t="s">
        <v>15</v>
      </c>
    </row>
    <row r="6" x14ac:dyDescent="0.2">
      <c r="G6" s="42"/>
      <c r="H6" s="42"/>
      <c r="I6" s="42"/>
      <c r="K6" s="42"/>
      <c r="L6" s="42"/>
    </row>
    <row r="7" ht="15.75" x14ac:dyDescent="0.2">
      <c r="G7" s="42"/>
      <c r="H7" s="42"/>
      <c r="I7" s="42"/>
      <c r="K7" s="43"/>
      <c r="L7" s="42"/>
    </row>
    <row r="8" x14ac:dyDescent="0.2">
      <c r="G8" s="42"/>
      <c r="H8" s="42"/>
      <c r="I8" s="42"/>
      <c r="K8" s="42"/>
      <c r="L8" s="42"/>
    </row>
    <row r="9" x14ac:dyDescent="0.2">
      <c r="G9" s="42"/>
      <c r="H9" s="42"/>
      <c r="I9" s="42"/>
      <c r="K9" s="42"/>
      <c r="L9" s="42"/>
    </row>
    <row r="10" x14ac:dyDescent="0.2">
      <c r="G10" s="42"/>
      <c r="H10" s="42"/>
      <c r="I10" s="42"/>
      <c r="K10" s="42"/>
      <c r="L10" s="42"/>
    </row>
    <row r="11" x14ac:dyDescent="0.2">
      <c r="G11" s="42"/>
      <c r="H11" s="42"/>
      <c r="I11" s="42"/>
      <c r="K11" s="42"/>
      <c r="L11" s="42"/>
    </row>
    <row r="12" x14ac:dyDescent="0.2">
      <c r="G12" s="42"/>
      <c r="H12" s="42"/>
      <c r="I12" s="42"/>
      <c r="K12" s="42"/>
      <c r="L12" s="42"/>
    </row>
    <row r="13" x14ac:dyDescent="0.2">
      <c r="G13" s="42"/>
      <c r="H13" s="42"/>
      <c r="I13" s="42"/>
      <c r="K13" s="42"/>
      <c r="L13" s="42"/>
    </row>
    <row r="14" x14ac:dyDescent="0.2">
      <c r="G14" s="42"/>
      <c r="H14" s="42"/>
      <c r="I14" s="42"/>
      <c r="K14" s="42"/>
      <c r="L14" s="42"/>
    </row>
    <row r="15" x14ac:dyDescent="0.2">
      <c r="G15" s="42"/>
      <c r="H15" s="42"/>
      <c r="I15" s="42"/>
      <c r="K15" s="42"/>
      <c r="L15" s="42"/>
    </row>
    <row r="16" x14ac:dyDescent="0.2">
      <c r="G16" s="42"/>
      <c r="H16" s="42"/>
      <c r="I16" s="42"/>
      <c r="K16" s="42"/>
      <c r="L16" s="42"/>
    </row>
    <row r="17" x14ac:dyDescent="0.2">
      <c r="G17" s="42"/>
      <c r="H17" s="42"/>
      <c r="I17" s="42"/>
      <c r="K17" s="42"/>
      <c r="L17" s="42"/>
    </row>
    <row r="18" x14ac:dyDescent="0.2">
      <c r="G18" s="42"/>
      <c r="H18" s="42"/>
      <c r="I18" s="42"/>
      <c r="K18" s="42"/>
      <c r="L18" s="42"/>
    </row>
    <row r="19" x14ac:dyDescent="0.2">
      <c r="G19" s="42"/>
      <c r="H19" s="42"/>
      <c r="I19" s="42"/>
      <c r="K19" s="42"/>
      <c r="L19" s="42"/>
    </row>
    <row r="20" x14ac:dyDescent="0.2">
      <c r="G20" s="42"/>
      <c r="H20" s="42"/>
      <c r="I20" s="42"/>
      <c r="K20" s="42"/>
      <c r="L20" s="42"/>
    </row>
    <row r="21" x14ac:dyDescent="0.2">
      <c r="G21" s="42"/>
      <c r="H21" s="42"/>
      <c r="I21" s="42"/>
      <c r="K21" s="42"/>
      <c r="L21" s="42"/>
    </row>
    <row r="23" x14ac:dyDescent="0.2">
      <c r="B23" s="44"/>
    </row>
    <row r="25" x14ac:dyDescent="0.2">
      <c r="B25" s="249"/>
      <c r="C25" s="249" t="str">
        <f>+IF(OR((C28="National*"),(D28="Urban*"),(E28="Rural*"),(F28="Pre-primary*"),(G28="Primary*"),(H28="Secondary^"),(C28="National*^"),(D28="Urban*^"),(E28="Rural*^"),(F28="Pre-primary*^"),(G28="Primary*^"),(H28="Secondary*^")),"*No basic service estimate available","")</f>
        <v>*No basic service estimate available</v>
      </c>
      <c r="J25" s="249" t="str">
        <f>+IF(OR((J28="National*"),(K28="Urban*"),(L28="Rural*"),(M28="Pre-primary*"),(N28="Primary*"),(O28="Secondary^"),(J28="National*^"),(K28="Urban*^"),(L28="Rural*^"),(M28="Pre-primary*^"),(N28="Primary*^"),(O28="Secondary*^")),"*No basic service estimate available","")</f>
        <v>*No basic service estimate available</v>
      </c>
      <c r="Q25" s="249" t="str">
        <f>+IF(OR((Q28="National*"),(R28="Urban*"),(S28="Rural*"),(T28="Pre-primary*"),(U28="Primary*"),(V28="Secondary^"),(Q28="National*^"),(R28="Urban*^"),(S28="Rural*^"),(T28="Pre-primary*^"),(U28="Primary*^"),(V28="Secondary*^")),"*No basic service estimate available","")</f>
        <v/>
      </c>
    </row>
    <row r="26" ht="15.75" thickBot="true" x14ac:dyDescent="0.25">
      <c r="B26" s="44"/>
      <c r="C26" s="275" t="str">
        <f>+IF(OR((C28="National*^"),(D28="Urban*^"),(E28="Rural*^"),(F28="Pre-primary*^"),(G28="Primary*^"),(H28="Secondary*^")),"^Facilities that cannot be classified as improved or unimproved are treated as limited","")</f>
        <v/>
      </c>
      <c r="J26" s="275" t="str">
        <f>+IF(OR((J28="National*^"),(K28="Urban*^"),(L28="Rural*^"),(M28="Pre-primary*^"),(N28="Primary*^"),(O28="Secondary*^")),"^Facilities that cannot be classified as improved or unimproved are treated as limited","")</f>
        <v/>
      </c>
      <c r="Q26" s="275" t="str">
        <f>+IF(OR((Q28="National*^"),(R28="Urban*^"),(S28="Rural*^"),(T28="Pre-primary*^"),(U28="Primary*^"),(V28="Secondary*^")),"^Facilities that cannot be classified as having water or not are treated as limited","")</f>
        <v/>
      </c>
    </row>
    <row r="27" x14ac:dyDescent="0.2">
      <c r="B27" s="539" t="str">
        <f>+'Water Data'!C1</f>
        <v>Somalia</v>
      </c>
      <c r="C27" s="541" t="s">
        <v>13</v>
      </c>
      <c r="D27" s="541"/>
      <c r="E27" s="541"/>
      <c r="F27" s="541"/>
      <c r="G27" s="541"/>
      <c r="H27" s="541"/>
      <c r="I27" s="542" t="str">
        <f>B27</f>
        <v>Somalia</v>
      </c>
      <c r="J27" s="536" t="s">
        <v>14</v>
      </c>
      <c r="K27" s="536"/>
      <c r="L27" s="536"/>
      <c r="M27" s="536"/>
      <c r="N27" s="536"/>
      <c r="O27" s="536"/>
      <c r="P27" s="544" t="str">
        <f>I27</f>
        <v>Somalia</v>
      </c>
      <c r="Q27" s="537" t="s">
        <v>15</v>
      </c>
      <c r="R27" s="537"/>
      <c r="S27" s="537"/>
      <c r="T27" s="537"/>
      <c r="U27" s="537"/>
      <c r="V27" s="538"/>
      <c r="AM27" s="40"/>
      <c r="AN27" s="40"/>
      <c r="AO27" s="40"/>
      <c r="AP27" s="40"/>
      <c r="AQ27" s="40"/>
      <c r="AR27" s="40"/>
      <c r="AS27" s="40"/>
      <c r="AT27" s="40"/>
      <c r="AU27" s="40"/>
    </row>
    <row r="28" x14ac:dyDescent="0.2">
      <c r="B28" s="540"/>
      <c r="C28" s="276" t="str">
        <f>IF(AND(C30="-",C31="-",C32="-"), "National",IF(C30="-",IF(AND(ISERROR(Estimates!F20),ISNUMBER(C32)),"National*^", "National*"), "National"))</f>
        <v>National*</v>
      </c>
      <c r="D28" s="276" t="str">
        <f>IF(AND(D30="-",D31="-",D32="-"), "Urban",IF(D30="-",IF(AND(ISERROR(Estimates!F37),ISNUMBER(D32)),"Urban*^", "Urban*"), "Urban"))</f>
        <v>Urban</v>
      </c>
      <c r="E28" s="276" t="str">
        <f>IF(AND(E30="-",E31="-",E32="-"), "Rural",IF(E30="-",IF(AND(ISERROR(Estimates!F54),ISNUMBER(E32)),"Rural*^", "Rural*"), "Rural"))</f>
        <v>Rural</v>
      </c>
      <c r="F28" s="276" t="str">
        <f>IF(AND(F30="-",F31="-",F32="-"), "Pre-primary",IF(F30="-",IF(AND(ISERROR(Estimates!F71),ISNUMBER(F32)),"Pre-primary*^", "Pre-primary*"), "Pre-primary"))</f>
        <v>Pre-primary</v>
      </c>
      <c r="G28" s="276" t="str">
        <f>IF(AND(G30="-",G31="-",G32="-"), "Primary",IF(G30="-",IF(AND(ISERROR(Estimates!F88),ISNUMBER(G32)),"Primary*^", "Primary*"), "Primary"))</f>
        <v>Primary*</v>
      </c>
      <c r="H28" s="276" t="str">
        <f>IF(AND(H30="-",H31="-",H32="-"), "Secondary",IF(H30="-",IF(AND(ISERROR(Estimates!F105),ISNUMBER(H32)),"Secondary*^", "Secondary*"), "Secondary"))</f>
        <v>Secondary*</v>
      </c>
      <c r="I28" s="543"/>
      <c r="J28" s="276" t="str">
        <f>IF(AND(J30="-",J31="-",J32="-"), "National",IF(J30="-",IF(AND(ISERROR(Estimates!K20),ISNUMBER(J32)),"National*^", "National*"), "National"))</f>
        <v>National*</v>
      </c>
      <c r="K28" s="276" t="str">
        <f>IF(AND(K30="-",K31="-",K32="-"), "Urban",IF(K30="-",IF(AND(ISERROR(Estimates!K37),ISNUMBER(K32)),"Urban*^", "Urban*"), "Urban"))</f>
        <v>Urban</v>
      </c>
      <c r="L28" s="276" t="str">
        <f>IF(AND(L30="-",L31="-",L32="-"), "Rural",IF(L30="-",IF(AND(ISERROR(Estimates!K54),ISNUMBER(L32)),"Rural*^", "Rural*"), "Rural"))</f>
        <v>Rural</v>
      </c>
      <c r="M28" s="276" t="str">
        <f>IF(AND(M30="-",M31="-",M32="-"), "Pre-primary",IF(M30="-",IF(AND(ISERROR(Estimates!K71),ISNUMBER(M32)),"Pre-primary*^", "Pre-primary*"), "Pre-primary"))</f>
        <v>Pre-primary</v>
      </c>
      <c r="N28" s="276" t="str">
        <f>IF(AND(N30="-",N31="-",N32="-"), "Primary",IF(N30="-",IF(AND(ISERROR(Estimates!K88),ISNUMBER(N32)),"Primary*^", "Primary*"), "Primary"))</f>
        <v>Primary</v>
      </c>
      <c r="O28" s="276" t="str">
        <f>IF(AND(O30="-",O31="-",O32="-"), "Secondary",IF(O30="-",IF(AND(ISERROR(Estimates!K105),ISNUMBER(O32)),"Secondary*^", "Secondary*"), "Secondary"))</f>
        <v>Secondary</v>
      </c>
      <c r="P28" s="545"/>
      <c r="Q28" s="276" t="str">
        <f>IF(AND(Q30="-",Q31="-",Q32="-"), "National",IF(Q30="-",IF(AND(ISERROR(Estimates!P20),ISNUMBER(Q32)),"National*^", "National*"), "National"))</f>
        <v>National</v>
      </c>
      <c r="R28" s="276" t="str">
        <f>IF(AND(R30="-",R31="-",R32="-"), "Urban",IF(R30="-",IF(AND(ISERROR(Estimates!P37),ISNUMBER(R32)),"Urban*^", "Urban*"), "Urban"))</f>
        <v>Urban</v>
      </c>
      <c r="S28" s="276" t="str">
        <f>IF(AND(S30="-",S31="-",S32="-"), "Rural",IF(S30="-",IF(AND(ISERROR(Estimates!P54),ISNUMBER(S32)),"Rural*^", "Rural*"), "Rural"))</f>
        <v>Rural</v>
      </c>
      <c r="T28" s="276" t="str">
        <f>IF(AND(T30="-",T31="-",T32="-"), "Pre-primary",IF(T30="-",IF(AND(ISERROR(Estimates!P71),ISNUMBER(T32)),"Pre-primary*^", "Pre-primary*"), "Pre-primary"))</f>
        <v>Pre-primary</v>
      </c>
      <c r="U28" s="276" t="str">
        <f>IF(AND(U30="-",U31="-",U32="-"), "Primary",IF(U30="-",IF(AND(ISERROR(Estimates!P88),ISNUMBER(U32)),"Primary*^", "Primary*"), "Primary"))</f>
        <v>Primary</v>
      </c>
      <c r="V28" s="277" t="str">
        <f>IF(AND(V30="-",V31="-",V32="-"), "Secondary",IF(V30="-",IF(AND(ISERROR(Estimates!P105),ISNUMBER(V32)),"Secondary*^", "Secondary*"), "Secondary"))</f>
        <v>Secondary</v>
      </c>
      <c r="AM28" s="40"/>
      <c r="AN28" s="40"/>
      <c r="AO28" s="40"/>
      <c r="AP28" s="40"/>
      <c r="AQ28" s="40"/>
      <c r="AR28" s="40"/>
      <c r="AS28" s="40"/>
      <c r="AT28" s="40"/>
      <c r="AU28" s="40"/>
    </row>
    <row r="29" ht="15.75" thickBot="true" x14ac:dyDescent="0.25">
      <c r="B29" s="540"/>
      <c r="C29" s="278">
        <f>IF(ISNUMBER(Regressions!B4), Regressions!B4, "-")</f>
        <v>2016</v>
      </c>
      <c r="D29" s="276">
        <f>C29</f>
        <v>2016</v>
      </c>
      <c r="E29" s="276">
        <f>D29</f>
        <v>2016</v>
      </c>
      <c r="F29" s="276">
        <f>E29</f>
        <v>2016</v>
      </c>
      <c r="G29" s="276">
        <f>F29</f>
        <v>2016</v>
      </c>
      <c r="H29" s="276">
        <f>G29</f>
        <v>2016</v>
      </c>
      <c r="I29" s="543"/>
      <c r="J29" s="278">
        <f>IF(ISNUMBER(Regressions!K4), Regressions!K4, "-")</f>
        <v>2016</v>
      </c>
      <c r="K29" s="276">
        <f>J29</f>
        <v>2016</v>
      </c>
      <c r="L29" s="276">
        <f>J29</f>
        <v>2016</v>
      </c>
      <c r="M29" s="276">
        <f>K29</f>
        <v>2016</v>
      </c>
      <c r="N29" s="276">
        <f>L29</f>
        <v>2016</v>
      </c>
      <c r="O29" s="276">
        <f>M29</f>
        <v>2016</v>
      </c>
      <c r="P29" s="545"/>
      <c r="Q29" s="278">
        <f>IF(ISNUMBER(Regressions!T4), Regressions!T4, "-")</f>
        <v>2016</v>
      </c>
      <c r="R29" s="278">
        <f>Q29</f>
        <v>2016</v>
      </c>
      <c r="S29" s="278">
        <f>R29</f>
        <v>2016</v>
      </c>
      <c r="T29" s="278">
        <f>S29</f>
        <v>2016</v>
      </c>
      <c r="U29" s="278">
        <f>T29</f>
        <v>2016</v>
      </c>
      <c r="V29" s="279">
        <f>U29</f>
        <v>2016</v>
      </c>
      <c r="AM29" s="40"/>
      <c r="AN29" s="40"/>
      <c r="AO29" s="40"/>
      <c r="AP29" s="40"/>
      <c r="AQ29" s="40"/>
      <c r="AR29" s="40"/>
      <c r="AS29" s="40"/>
      <c r="AT29" s="40"/>
      <c r="AU29" s="40"/>
    </row>
    <row r="30" x14ac:dyDescent="0.2">
      <c r="B30" s="287" t="s">
        <v>175</v>
      </c>
      <c r="C30" s="288" t="str">
        <f>IF(ISNUMBER(Regressions!C4), Regressions!C4, "-")</f>
        <v>-</v>
      </c>
      <c r="D30" s="289" t="str">
        <f>IF(ISNUMBER(Regressions!D4), Regressions!D4, "-")</f>
        <v>-</v>
      </c>
      <c r="E30" s="289" t="str">
        <f>IF(ISNUMBER(Regressions!E4), Regressions!E4, "-")</f>
        <v>-</v>
      </c>
      <c r="F30" s="289" t="str">
        <f>IF(ISNUMBER(Regressions!F4), Regressions!F4, "-")</f>
        <v>-</v>
      </c>
      <c r="G30" s="289" t="str">
        <f>IF(ISNUMBER(Regressions!G4), Regressions!G4, "-")</f>
        <v>-</v>
      </c>
      <c r="H30" s="289" t="str">
        <f>IF(ISNUMBER(Regressions!H4), Regressions!H4, "-")</f>
        <v>-</v>
      </c>
      <c r="I30" s="292" t="s">
        <v>175</v>
      </c>
      <c r="J30" s="293" t="str">
        <f>IF(ISNUMBER(Regressions!L4), Regressions!L4, "-")</f>
        <v>-</v>
      </c>
      <c r="K30" s="294" t="str">
        <f>IF(ISNUMBER(Regressions!M4), Regressions!M4, "-")</f>
        <v>-</v>
      </c>
      <c r="L30" s="294" t="str">
        <f>IF(ISNUMBER(Regressions!N4), Regressions!N4, "-")</f>
        <v>-</v>
      </c>
      <c r="M30" s="294" t="str">
        <f>IF(ISNUMBER(Regressions!O4), Regressions!O4, "-")</f>
        <v>-</v>
      </c>
      <c r="N30" s="294" t="str">
        <f>IF(ISNUMBER(Regressions!P4), Regressions!P4, "-")</f>
        <v>-</v>
      </c>
      <c r="O30" s="294" t="str">
        <f>IF(ISNUMBER(Regressions!Q4), Regressions!Q4, "-")</f>
        <v>-</v>
      </c>
      <c r="P30" s="297" t="s">
        <v>175</v>
      </c>
      <c r="Q30" s="298" t="str">
        <f>IF(ISNUMBER(Regressions!U4), Regressions!U4, "-")</f>
        <v>-</v>
      </c>
      <c r="R30" s="299" t="str">
        <f>IF(ISNUMBER(Regressions!V4), Regressions!V4, "-")</f>
        <v>-</v>
      </c>
      <c r="S30" s="299" t="str">
        <f>IF(ISNUMBER(Regressions!W4), Regressions!W4, "-")</f>
        <v>-</v>
      </c>
      <c r="T30" s="299" t="str">
        <f>IF(ISNUMBER(Regressions!X4), Regressions!X4, "-")</f>
        <v>-</v>
      </c>
      <c r="U30" s="299" t="str">
        <f>IF(ISNUMBER(Regressions!Y4), Regressions!Y4, "-")</f>
        <v>-</v>
      </c>
      <c r="V30" s="300" t="str">
        <f>IF(ISNUMBER(Regressions!Z4), Regressions!Z4, "-")</f>
        <v>-</v>
      </c>
      <c r="AM30" s="40"/>
      <c r="AN30" s="40"/>
      <c r="AO30" s="40"/>
      <c r="AP30" s="40"/>
      <c r="AQ30" s="40"/>
      <c r="AR30" s="40"/>
      <c r="AS30" s="40"/>
      <c r="AT30" s="40"/>
      <c r="AU30" s="40"/>
    </row>
    <row r="31" x14ac:dyDescent="0.2">
      <c r="B31" s="285" t="s">
        <v>176</v>
      </c>
      <c r="C31" s="280">
        <f>IF(ISNUMBER(Regressions!C5),Regressions!C5,"-")</f>
        <v>38.37693222</v>
      </c>
      <c r="D31" s="280" t="str">
        <f>IF(ISNUMBER(Regressions!D5),Regressions!D5,"-")</f>
        <v>-</v>
      </c>
      <c r="E31" s="280" t="str">
        <f>IF(ISNUMBER(Regressions!E5),Regressions!E5,"-")</f>
        <v>-</v>
      </c>
      <c r="F31" s="280" t="str">
        <f>IF(ISNUMBER(Regressions!F5),Regressions!F5,"-")</f>
        <v>-</v>
      </c>
      <c r="G31" s="280">
        <f>IF(ISNUMBER(Regressions!G5),Regressions!G5,"-")</f>
        <v>37.04318937</v>
      </c>
      <c r="H31" s="280">
        <f>IF(ISNUMBER(Regressions!H5),Regressions!H5,"-")</f>
        <v>49.717514119999997</v>
      </c>
      <c r="I31" s="290" t="s">
        <v>176</v>
      </c>
      <c r="J31" s="280">
        <f>IF(ISNUMBER(Regressions!L5),Regressions!L5,"-")</f>
        <v>40.4</v>
      </c>
      <c r="K31" s="280" t="str">
        <f>IF(ISNUMBER(Regressions!M5),Regressions!M5,"-")</f>
        <v>-</v>
      </c>
      <c r="L31" s="280" t="str">
        <f>IF(ISNUMBER(Regressions!N5),Regressions!N5,"-")</f>
        <v>-</v>
      </c>
      <c r="M31" s="280" t="str">
        <f>IF(ISNUMBER(Regressions!O5),Regressions!O5,"-")</f>
        <v>-</v>
      </c>
      <c r="N31" s="280" t="str">
        <f>IF(ISNUMBER(Regressions!P5),Regressions!P5,"-")</f>
        <v>-</v>
      </c>
      <c r="O31" s="280" t="str">
        <f>IF(ISNUMBER(Regressions!Q5),Regressions!Q5,"-")</f>
        <v>-</v>
      </c>
      <c r="P31" s="295" t="s">
        <v>176</v>
      </c>
      <c r="Q31" s="280" t="str">
        <f>IF(ISNUMBER(Regressions!U5),Regressions!U5,"-")</f>
        <v>-</v>
      </c>
      <c r="R31" s="280" t="str">
        <f>IF(ISNUMBER(Regressions!V5),Regressions!V5,"-")</f>
        <v>-</v>
      </c>
      <c r="S31" s="280" t="str">
        <f>IF(ISNUMBER(Regressions!W5),Regressions!W5,"-")</f>
        <v>-</v>
      </c>
      <c r="T31" s="280" t="str">
        <f>IF(ISNUMBER(Regressions!X5),Regressions!X5,"-")</f>
        <v>-</v>
      </c>
      <c r="U31" s="280" t="str">
        <f>IF(ISNUMBER(Regressions!Y5),Regressions!Y5,"-")</f>
        <v>-</v>
      </c>
      <c r="V31" s="281" t="str">
        <f>IF(ISNUMBER(Regressions!Z5),Regressions!Z5,"-")</f>
        <v>-</v>
      </c>
      <c r="AM31" s="40"/>
      <c r="AN31" s="40"/>
      <c r="AO31" s="40"/>
      <c r="AP31" s="40"/>
      <c r="AQ31" s="40"/>
      <c r="AR31" s="40"/>
      <c r="AS31" s="40"/>
      <c r="AT31" s="40"/>
      <c r="AU31" s="40"/>
    </row>
    <row r="32" ht="15.75" thickBot="true" x14ac:dyDescent="0.25">
      <c r="B32" s="286" t="s">
        <v>174</v>
      </c>
      <c r="C32" s="282">
        <f>IF(ISNUMBER(Regressions!C6), Regressions!C6, "-")</f>
        <v>61.62306778</v>
      </c>
      <c r="D32" s="282" t="str">
        <f>IF(ISNUMBER(Regressions!D6), Regressions!D6, "-")</f>
        <v>-</v>
      </c>
      <c r="E32" s="282" t="str">
        <f>IF(ISNUMBER(Regressions!E6), Regressions!E6, "-")</f>
        <v>-</v>
      </c>
      <c r="F32" s="282" t="str">
        <f>IF(ISNUMBER(Regressions!F6), Regressions!F6, "-")</f>
        <v>-</v>
      </c>
      <c r="G32" s="282">
        <f>IF(ISNUMBER(Regressions!G6), Regressions!G6, "-")</f>
        <v>62.95681063</v>
      </c>
      <c r="H32" s="282">
        <f>IF(ISNUMBER(Regressions!H6), Regressions!H6, "-")</f>
        <v>50.282485880000003</v>
      </c>
      <c r="I32" s="291" t="s">
        <v>174</v>
      </c>
      <c r="J32" s="282">
        <f>IF(ISNUMBER(Regressions!L6), Regressions!L6, "-")</f>
        <v>59.6</v>
      </c>
      <c r="K32" s="282" t="str">
        <f>IF(ISNUMBER(Regressions!M6), Regressions!M6, "-")</f>
        <v>-</v>
      </c>
      <c r="L32" s="282" t="str">
        <f>IF(ISNUMBER(Regressions!N6), Regressions!N6, "-")</f>
        <v>-</v>
      </c>
      <c r="M32" s="282" t="str">
        <f>IF(ISNUMBER(Regressions!O6), Regressions!O6, "-")</f>
        <v>-</v>
      </c>
      <c r="N32" s="282" t="str">
        <f>IF(ISNUMBER(Regressions!P6), Regressions!P6, "-")</f>
        <v>-</v>
      </c>
      <c r="O32" s="282" t="str">
        <f>IF(ISNUMBER(Regressions!Q6), Regressions!Q6, "-")</f>
        <v>-</v>
      </c>
      <c r="P32" s="296" t="s">
        <v>174</v>
      </c>
      <c r="Q32" s="282" t="str">
        <f>IF(ISNUMBER(Regressions!U6), Regressions!U6, "-")</f>
        <v>-</v>
      </c>
      <c r="R32" s="282" t="str">
        <f>IF(ISNUMBER(Regressions!V6), Regressions!V6, "-")</f>
        <v>-</v>
      </c>
      <c r="S32" s="282" t="str">
        <f>IF(ISNUMBER(Regressions!W6), Regressions!W6, "-")</f>
        <v>-</v>
      </c>
      <c r="T32" s="282" t="str">
        <f>IF(ISNUMBER(Regressions!X6), Regressions!X6, "-")</f>
        <v>-</v>
      </c>
      <c r="U32" s="282" t="str">
        <f>IF(ISNUMBER(Regressions!Y6), Regressions!Y6, "-")</f>
        <v>-</v>
      </c>
      <c r="V32" s="283" t="str">
        <f>IF(ISNUMBER(Regressions!Z6), Regressions!Z6, "-")</f>
        <v>-</v>
      </c>
      <c r="AM32" s="40"/>
      <c r="AN32" s="40"/>
      <c r="AO32" s="40"/>
      <c r="AP32" s="40"/>
      <c r="AQ32" s="40"/>
      <c r="AR32" s="40"/>
      <c r="AS32" s="40"/>
      <c r="AT32" s="40"/>
      <c r="AU32" s="40"/>
    </row>
    <row r="33" x14ac:dyDescent="0.2">
      <c r="B33" s="126"/>
      <c r="I33" s="126"/>
      <c r="P33" s="126"/>
    </row>
    <row r="34" x14ac:dyDescent="0.2">
      <c r="B34" s="259" t="s">
        <v>190</v>
      </c>
    </row>
    <row r="36" s="40" customFormat="true" ht="15.75" x14ac:dyDescent="0.25">
      <c r="B36" s="39"/>
    </row>
  </sheetData>
  <mergeCells count="7">
    <mergeCell ref="A1:V2"/>
    <mergeCell ref="J27:O27"/>
    <mergeCell ref="Q27:V27"/>
    <mergeCell ref="B27:B29"/>
    <mergeCell ref="C27:H27"/>
    <mergeCell ref="I27:I29"/>
    <mergeCell ref="P27:P29"/>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F65"/>
  <sheetViews>
    <sheetView showGridLines="false" showRowColHeaders="false" zoomScale="90" zoomScaleNormal="90" workbookViewId="0"/>
  </sheetViews>
  <sheetFormatPr defaultColWidth="9" defaultRowHeight="12.75" x14ac:dyDescent="0.2"/>
  <cols>
    <col min="1" max="31" width="9" style="36"/>
    <col min="32" max="32" width="5.125" style="36" customWidth="true"/>
    <col min="33" max="16384" width="9" style="36"/>
  </cols>
  <sheetData>
    <row r="1" s="48" customFormat="true" x14ac:dyDescent="0.2"/>
    <row r="2" s="48" customFormat="true" ht="15.75" x14ac:dyDescent="0.25">
      <c r="A2" s="47" t="s">
        <v>177</v>
      </c>
    </row>
    <row r="3" s="48" customFormat="true" ht="15.75" x14ac:dyDescent="0.25">
      <c r="A3" s="47"/>
    </row>
    <row r="4" s="48" customFormat="true" x14ac:dyDescent="0.2">
      <c r="A4" s="255"/>
      <c r="B4" s="255"/>
      <c r="C4" s="255"/>
      <c r="D4" s="255"/>
      <c r="E4" s="255"/>
      <c r="F4" s="255"/>
      <c r="G4" s="255"/>
      <c r="H4" s="255"/>
      <c r="I4" s="255"/>
      <c r="J4" s="255"/>
      <c r="K4" s="255"/>
      <c r="L4" s="255"/>
      <c r="M4" s="255"/>
      <c r="N4" s="255"/>
      <c r="O4" s="255"/>
      <c r="P4" s="255"/>
      <c r="Q4" s="255"/>
      <c r="R4" s="255"/>
      <c r="S4" s="255"/>
      <c r="T4" s="255"/>
      <c r="U4" s="255"/>
      <c r="V4" s="255"/>
      <c r="W4" s="255"/>
      <c r="X4" s="255"/>
      <c r="Y4" s="255"/>
      <c r="Z4" s="255"/>
      <c r="AA4" s="255"/>
      <c r="AB4" s="255"/>
      <c r="AC4" s="255"/>
      <c r="AD4" s="255"/>
      <c r="AE4" s="255"/>
      <c r="AF4" s="255"/>
    </row>
    <row r="5" s="48" customFormat="true" x14ac:dyDescent="0.2">
      <c r="A5" s="255"/>
      <c r="B5" s="255"/>
      <c r="C5" s="255"/>
      <c r="D5" s="255"/>
      <c r="E5" s="255"/>
      <c r="F5" s="255"/>
      <c r="G5" s="255"/>
      <c r="H5" s="255"/>
      <c r="I5" s="255"/>
      <c r="J5" s="255"/>
      <c r="K5" s="255"/>
      <c r="L5" s="255"/>
      <c r="M5" s="255"/>
      <c r="N5" s="255"/>
      <c r="O5" s="255"/>
      <c r="P5" s="255"/>
      <c r="Q5" s="255"/>
      <c r="R5" s="255"/>
      <c r="S5" s="255"/>
      <c r="T5" s="255"/>
      <c r="U5" s="255"/>
      <c r="V5" s="255"/>
      <c r="W5" s="255"/>
      <c r="X5" s="255"/>
      <c r="Y5" s="255"/>
      <c r="Z5" s="255"/>
      <c r="AA5" s="255"/>
      <c r="AB5" s="255"/>
      <c r="AC5" s="255"/>
      <c r="AD5" s="255"/>
      <c r="AE5" s="255"/>
      <c r="AF5" s="255"/>
    </row>
    <row r="6" s="48" customFormat="true" x14ac:dyDescent="0.2">
      <c r="A6" s="255"/>
      <c r="B6" s="255"/>
      <c r="C6" s="255"/>
      <c r="D6" s="255"/>
      <c r="E6" s="255"/>
      <c r="F6" s="255"/>
      <c r="G6" s="255"/>
      <c r="H6" s="255"/>
      <c r="I6" s="255"/>
      <c r="J6" s="255"/>
      <c r="K6" s="255"/>
      <c r="L6" s="255"/>
      <c r="M6" s="255"/>
      <c r="N6" s="255"/>
      <c r="O6" s="255"/>
      <c r="P6" s="255"/>
      <c r="Q6" s="255"/>
      <c r="R6" s="255"/>
      <c r="S6" s="255"/>
      <c r="T6" s="255"/>
      <c r="U6" s="255"/>
      <c r="V6" s="255"/>
      <c r="W6" s="255"/>
      <c r="X6" s="255"/>
      <c r="Y6" s="255"/>
      <c r="Z6" s="255"/>
      <c r="AA6" s="255"/>
      <c r="AB6" s="255"/>
      <c r="AC6" s="255"/>
      <c r="AD6" s="255"/>
      <c r="AE6" s="255"/>
      <c r="AF6" s="255"/>
    </row>
    <row r="7" s="48" customFormat="true" x14ac:dyDescent="0.2">
      <c r="A7" s="255"/>
      <c r="B7" s="255"/>
      <c r="C7" s="255"/>
      <c r="D7" s="255"/>
      <c r="E7" s="255"/>
      <c r="F7" s="255"/>
      <c r="G7" s="255"/>
      <c r="H7" s="255"/>
      <c r="I7" s="255"/>
      <c r="J7" s="255"/>
      <c r="K7" s="255"/>
      <c r="L7" s="255"/>
      <c r="M7" s="255"/>
      <c r="N7" s="255"/>
      <c r="O7" s="255"/>
      <c r="P7" s="255"/>
      <c r="Q7" s="255"/>
      <c r="R7" s="255"/>
      <c r="S7" s="255"/>
      <c r="T7" s="255"/>
      <c r="U7" s="255"/>
      <c r="V7" s="255"/>
      <c r="W7" s="255"/>
      <c r="X7" s="255"/>
      <c r="Y7" s="255"/>
      <c r="Z7" s="255"/>
      <c r="AA7" s="255"/>
      <c r="AB7" s="255"/>
      <c r="AC7" s="255"/>
      <c r="AD7" s="255"/>
      <c r="AE7" s="255"/>
      <c r="AF7" s="255"/>
    </row>
    <row r="8" s="48" customFormat="true" x14ac:dyDescent="0.2">
      <c r="A8" s="255"/>
      <c r="B8" s="255"/>
      <c r="C8" s="255"/>
      <c r="D8" s="255"/>
      <c r="E8" s="255"/>
      <c r="F8" s="255"/>
      <c r="G8" s="255"/>
      <c r="H8" s="255"/>
      <c r="I8" s="255"/>
      <c r="J8" s="255"/>
      <c r="K8" s="255"/>
      <c r="L8" s="255"/>
      <c r="M8" s="255"/>
      <c r="N8" s="255"/>
      <c r="O8" s="255"/>
      <c r="P8" s="255"/>
      <c r="Q8" s="255"/>
      <c r="R8" s="255"/>
      <c r="S8" s="255"/>
      <c r="T8" s="255"/>
      <c r="U8" s="255"/>
      <c r="V8" s="255"/>
      <c r="W8" s="255"/>
      <c r="X8" s="255"/>
      <c r="Y8" s="255"/>
      <c r="Z8" s="255"/>
      <c r="AA8" s="255"/>
      <c r="AB8" s="255"/>
      <c r="AC8" s="255"/>
      <c r="AD8" s="255"/>
      <c r="AE8" s="255"/>
      <c r="AF8" s="255"/>
    </row>
    <row r="9" s="48" customFormat="true" x14ac:dyDescent="0.2">
      <c r="A9" s="255"/>
      <c r="B9" s="255"/>
      <c r="C9" s="255"/>
      <c r="D9" s="255"/>
      <c r="E9" s="255"/>
      <c r="F9" s="255"/>
      <c r="G9" s="255"/>
      <c r="H9" s="255"/>
      <c r="I9" s="255"/>
      <c r="J9" s="255"/>
      <c r="K9" s="255"/>
      <c r="L9" s="255"/>
      <c r="M9" s="255"/>
      <c r="N9" s="255"/>
      <c r="O9" s="255"/>
      <c r="P9" s="255"/>
      <c r="Q9" s="255"/>
      <c r="R9" s="255"/>
      <c r="S9" s="255"/>
      <c r="T9" s="255"/>
      <c r="U9" s="255"/>
      <c r="V9" s="255"/>
      <c r="W9" s="255"/>
      <c r="X9" s="255"/>
      <c r="Y9" s="255"/>
      <c r="Z9" s="255"/>
      <c r="AA9" s="255"/>
      <c r="AB9" s="255"/>
      <c r="AC9" s="255"/>
      <c r="AD9" s="255"/>
      <c r="AE9" s="255"/>
      <c r="AF9" s="255"/>
    </row>
    <row r="10" s="48" customFormat="true" x14ac:dyDescent="0.2">
      <c r="A10" s="255"/>
      <c r="B10" s="255"/>
      <c r="C10" s="255"/>
      <c r="D10" s="255"/>
      <c r="E10" s="255"/>
      <c r="F10" s="255"/>
      <c r="G10" s="255"/>
      <c r="H10" s="255"/>
      <c r="I10" s="255"/>
      <c r="J10" s="255"/>
      <c r="K10" s="255"/>
      <c r="L10" s="255"/>
      <c r="M10" s="255"/>
      <c r="N10" s="255"/>
      <c r="O10" s="255"/>
      <c r="P10" s="255"/>
      <c r="Q10" s="255"/>
      <c r="R10" s="255"/>
      <c r="S10" s="255"/>
      <c r="T10" s="255"/>
      <c r="U10" s="255"/>
      <c r="V10" s="255"/>
      <c r="W10" s="255"/>
      <c r="X10" s="255"/>
      <c r="Y10" s="255"/>
      <c r="Z10" s="255"/>
      <c r="AA10" s="255"/>
      <c r="AB10" s="255"/>
      <c r="AC10" s="255"/>
      <c r="AD10" s="255"/>
      <c r="AE10" s="255"/>
      <c r="AF10" s="255"/>
    </row>
    <row r="11" s="48" customFormat="true" x14ac:dyDescent="0.2">
      <c r="A11" s="255"/>
      <c r="B11" s="255"/>
      <c r="C11" s="255"/>
      <c r="D11" s="255"/>
      <c r="E11" s="255"/>
      <c r="F11" s="255"/>
      <c r="G11" s="255"/>
      <c r="H11" s="255"/>
      <c r="I11" s="255"/>
      <c r="J11" s="255"/>
      <c r="K11" s="255"/>
      <c r="L11" s="255"/>
      <c r="M11" s="255"/>
      <c r="N11" s="255"/>
      <c r="O11" s="255"/>
      <c r="P11" s="255"/>
      <c r="Q11" s="255"/>
      <c r="R11" s="255"/>
      <c r="S11" s="255"/>
      <c r="T11" s="255"/>
      <c r="U11" s="255"/>
      <c r="V11" s="255"/>
      <c r="W11" s="255"/>
      <c r="X11" s="255"/>
      <c r="Y11" s="255"/>
      <c r="Z11" s="255"/>
      <c r="AA11" s="255"/>
      <c r="AB11" s="255"/>
      <c r="AC11" s="255"/>
      <c r="AD11" s="255"/>
      <c r="AE11" s="255"/>
      <c r="AF11" s="255"/>
    </row>
    <row r="12" s="48" customFormat="true" x14ac:dyDescent="0.2">
      <c r="A12" s="255"/>
      <c r="B12" s="255"/>
      <c r="C12" s="255"/>
      <c r="D12" s="255"/>
      <c r="E12" s="255"/>
      <c r="F12" s="255"/>
      <c r="G12" s="255"/>
      <c r="H12" s="255"/>
      <c r="I12" s="255"/>
      <c r="J12" s="255"/>
      <c r="K12" s="255"/>
      <c r="L12" s="255"/>
      <c r="M12" s="255"/>
      <c r="N12" s="255"/>
      <c r="O12" s="255"/>
      <c r="P12" s="255"/>
      <c r="Q12" s="255"/>
      <c r="R12" s="255"/>
      <c r="S12" s="255"/>
      <c r="T12" s="255"/>
      <c r="U12" s="255"/>
      <c r="V12" s="255"/>
      <c r="W12" s="255"/>
      <c r="X12" s="255"/>
      <c r="Y12" s="255"/>
      <c r="Z12" s="255"/>
      <c r="AA12" s="255"/>
      <c r="AB12" s="255"/>
      <c r="AC12" s="255"/>
      <c r="AD12" s="255"/>
      <c r="AE12" s="255"/>
      <c r="AF12" s="255"/>
    </row>
    <row r="13" s="48" customFormat="true" x14ac:dyDescent="0.2">
      <c r="A13" s="255"/>
      <c r="B13" s="255"/>
      <c r="C13" s="255"/>
      <c r="D13" s="255"/>
      <c r="E13" s="255"/>
      <c r="F13" s="255"/>
      <c r="G13" s="255"/>
      <c r="H13" s="255"/>
      <c r="I13" s="255"/>
      <c r="J13" s="255"/>
      <c r="K13" s="255"/>
      <c r="L13" s="255"/>
      <c r="M13" s="255"/>
      <c r="N13" s="255"/>
      <c r="O13" s="255"/>
      <c r="P13" s="255"/>
      <c r="Q13" s="255"/>
      <c r="R13" s="255"/>
      <c r="S13" s="255"/>
      <c r="T13" s="255"/>
      <c r="U13" s="255"/>
      <c r="V13" s="255"/>
      <c r="W13" s="255"/>
      <c r="X13" s="255"/>
      <c r="Y13" s="255"/>
      <c r="Z13" s="255"/>
      <c r="AA13" s="255"/>
      <c r="AB13" s="255"/>
      <c r="AC13" s="255"/>
      <c r="AD13" s="255"/>
      <c r="AE13" s="255"/>
      <c r="AF13" s="255"/>
    </row>
    <row r="14" s="48" customFormat="true" x14ac:dyDescent="0.2">
      <c r="A14" s="255"/>
      <c r="B14" s="255"/>
      <c r="C14" s="255"/>
      <c r="D14" s="255"/>
      <c r="E14" s="255"/>
      <c r="F14" s="255"/>
      <c r="G14" s="255"/>
      <c r="H14" s="255"/>
      <c r="I14" s="255"/>
      <c r="J14" s="255"/>
      <c r="K14" s="255"/>
      <c r="L14" s="255"/>
      <c r="M14" s="255"/>
      <c r="N14" s="255"/>
      <c r="O14" s="255"/>
      <c r="P14" s="255"/>
      <c r="Q14" s="255"/>
      <c r="R14" s="255"/>
      <c r="S14" s="255"/>
      <c r="T14" s="255"/>
      <c r="U14" s="255"/>
      <c r="V14" s="255"/>
      <c r="W14" s="255"/>
      <c r="X14" s="255"/>
      <c r="Y14" s="255"/>
      <c r="Z14" s="255"/>
      <c r="AA14" s="255"/>
      <c r="AB14" s="255"/>
      <c r="AC14" s="255"/>
      <c r="AD14" s="255"/>
      <c r="AE14" s="255"/>
      <c r="AF14" s="255"/>
    </row>
    <row r="15" s="48" customFormat="true" x14ac:dyDescent="0.2">
      <c r="A15" s="255"/>
      <c r="B15" s="255"/>
      <c r="C15" s="255"/>
      <c r="D15" s="255"/>
      <c r="E15" s="255"/>
      <c r="F15" s="255"/>
      <c r="G15" s="255"/>
      <c r="H15" s="255"/>
      <c r="I15" s="255"/>
      <c r="J15" s="255"/>
      <c r="K15" s="255"/>
      <c r="L15" s="255"/>
      <c r="M15" s="255"/>
      <c r="N15" s="255"/>
      <c r="O15" s="255"/>
      <c r="P15" s="255"/>
      <c r="Q15" s="255"/>
      <c r="R15" s="255"/>
      <c r="S15" s="255"/>
      <c r="T15" s="255"/>
      <c r="U15" s="255"/>
      <c r="V15" s="255"/>
      <c r="W15" s="255"/>
      <c r="X15" s="255"/>
      <c r="Y15" s="255"/>
      <c r="Z15" s="255"/>
      <c r="AA15" s="255"/>
      <c r="AB15" s="255"/>
      <c r="AC15" s="255"/>
      <c r="AD15" s="255"/>
      <c r="AE15" s="255"/>
      <c r="AF15" s="255"/>
    </row>
    <row r="16" s="48" customFormat="true" x14ac:dyDescent="0.2">
      <c r="A16" s="255"/>
      <c r="B16" s="255"/>
      <c r="C16" s="255"/>
      <c r="D16" s="255"/>
      <c r="E16" s="255"/>
      <c r="F16" s="255"/>
      <c r="G16" s="255"/>
      <c r="H16" s="255"/>
      <c r="I16" s="255"/>
      <c r="J16" s="255"/>
      <c r="K16" s="255"/>
      <c r="L16" s="255"/>
      <c r="M16" s="255"/>
      <c r="N16" s="255"/>
      <c r="O16" s="255"/>
      <c r="P16" s="255"/>
      <c r="Q16" s="255"/>
      <c r="R16" s="255"/>
      <c r="S16" s="255"/>
      <c r="T16" s="255"/>
      <c r="U16" s="255"/>
      <c r="V16" s="255"/>
      <c r="W16" s="255"/>
      <c r="X16" s="255"/>
      <c r="Y16" s="255"/>
      <c r="Z16" s="255"/>
      <c r="AA16" s="255"/>
      <c r="AB16" s="255"/>
      <c r="AC16" s="255"/>
      <c r="AD16" s="255"/>
      <c r="AE16" s="255"/>
      <c r="AF16" s="255"/>
    </row>
    <row r="17" s="48" customFormat="true" x14ac:dyDescent="0.2">
      <c r="A17" s="255"/>
      <c r="B17" s="255"/>
      <c r="C17" s="255"/>
      <c r="D17" s="255"/>
      <c r="E17" s="255"/>
      <c r="F17" s="255"/>
      <c r="G17" s="255"/>
      <c r="H17" s="255"/>
      <c r="I17" s="255"/>
      <c r="J17" s="255"/>
      <c r="K17" s="255"/>
      <c r="L17" s="255"/>
      <c r="M17" s="255"/>
      <c r="N17" s="255"/>
      <c r="O17" s="255"/>
      <c r="P17" s="255"/>
      <c r="Q17" s="255"/>
      <c r="R17" s="255"/>
      <c r="S17" s="255"/>
      <c r="T17" s="255"/>
      <c r="U17" s="255"/>
      <c r="V17" s="255"/>
      <c r="W17" s="255"/>
      <c r="X17" s="255"/>
      <c r="Y17" s="255"/>
      <c r="Z17" s="255"/>
      <c r="AA17" s="255"/>
      <c r="AB17" s="255"/>
      <c r="AC17" s="255"/>
      <c r="AD17" s="255"/>
      <c r="AE17" s="255"/>
      <c r="AF17" s="255"/>
    </row>
    <row r="18" s="48" customFormat="true" x14ac:dyDescent="0.2">
      <c r="A18" s="255"/>
      <c r="B18" s="255"/>
      <c r="C18" s="255"/>
      <c r="D18" s="255"/>
      <c r="E18" s="255"/>
      <c r="F18" s="255"/>
      <c r="G18" s="255"/>
      <c r="H18" s="255"/>
      <c r="I18" s="255"/>
      <c r="J18" s="255"/>
      <c r="K18" s="255"/>
      <c r="L18" s="255"/>
      <c r="M18" s="255"/>
      <c r="N18" s="255"/>
      <c r="O18" s="255"/>
      <c r="P18" s="255"/>
      <c r="Q18" s="255"/>
      <c r="R18" s="255"/>
      <c r="S18" s="255"/>
      <c r="T18" s="255"/>
      <c r="U18" s="255"/>
      <c r="V18" s="255"/>
      <c r="W18" s="255"/>
      <c r="X18" s="255"/>
      <c r="Y18" s="255"/>
      <c r="Z18" s="255"/>
      <c r="AA18" s="255"/>
      <c r="AB18" s="255"/>
      <c r="AC18" s="255"/>
      <c r="AD18" s="255"/>
      <c r="AE18" s="255"/>
      <c r="AF18" s="255"/>
    </row>
    <row r="19" s="48" customFormat="true" x14ac:dyDescent="0.2">
      <c r="A19" s="255"/>
      <c r="B19" s="255"/>
      <c r="C19" s="255"/>
      <c r="D19" s="255"/>
      <c r="E19" s="255"/>
      <c r="F19" s="255"/>
      <c r="G19" s="255"/>
      <c r="H19" s="255"/>
      <c r="I19" s="255"/>
      <c r="J19" s="255"/>
      <c r="K19" s="255"/>
      <c r="L19" s="255"/>
      <c r="M19" s="255"/>
      <c r="N19" s="255"/>
      <c r="O19" s="255"/>
      <c r="P19" s="255"/>
      <c r="Q19" s="255"/>
      <c r="R19" s="255"/>
      <c r="S19" s="255"/>
      <c r="T19" s="255"/>
      <c r="U19" s="255"/>
      <c r="V19" s="255"/>
      <c r="W19" s="255"/>
      <c r="X19" s="255"/>
      <c r="Y19" s="255"/>
      <c r="Z19" s="255"/>
      <c r="AA19" s="255"/>
      <c r="AB19" s="255"/>
      <c r="AC19" s="255"/>
      <c r="AD19" s="255"/>
      <c r="AE19" s="255"/>
      <c r="AF19" s="255"/>
    </row>
    <row r="20" s="48" customFormat="true" x14ac:dyDescent="0.2">
      <c r="A20" s="255"/>
      <c r="B20" s="255"/>
      <c r="C20" s="255"/>
      <c r="D20" s="255"/>
      <c r="E20" s="255"/>
      <c r="F20" s="255"/>
      <c r="G20" s="255"/>
      <c r="H20" s="255"/>
      <c r="I20" s="255"/>
      <c r="J20" s="255"/>
      <c r="K20" s="255"/>
      <c r="L20" s="255"/>
      <c r="M20" s="255"/>
      <c r="N20" s="255"/>
      <c r="O20" s="255"/>
      <c r="P20" s="255"/>
      <c r="Q20" s="255"/>
      <c r="R20" s="255"/>
      <c r="S20" s="255"/>
      <c r="T20" s="255"/>
      <c r="U20" s="255"/>
      <c r="V20" s="255"/>
      <c r="W20" s="255"/>
      <c r="X20" s="255"/>
      <c r="Y20" s="255"/>
      <c r="Z20" s="255"/>
      <c r="AA20" s="255"/>
      <c r="AB20" s="255"/>
      <c r="AC20" s="255"/>
      <c r="AD20" s="255"/>
      <c r="AE20" s="255"/>
      <c r="AF20" s="255"/>
    </row>
    <row r="21" s="48" customFormat="true" x14ac:dyDescent="0.2">
      <c r="A21" s="255"/>
      <c r="B21" s="255"/>
      <c r="C21" s="255"/>
      <c r="D21" s="255"/>
      <c r="E21" s="255"/>
      <c r="F21" s="255"/>
      <c r="G21" s="255"/>
      <c r="H21" s="255"/>
      <c r="I21" s="255"/>
      <c r="J21" s="255"/>
      <c r="K21" s="255"/>
      <c r="L21" s="255"/>
      <c r="M21" s="255"/>
      <c r="N21" s="255"/>
      <c r="O21" s="255"/>
      <c r="P21" s="255"/>
      <c r="Q21" s="255"/>
      <c r="R21" s="255"/>
      <c r="S21" s="255"/>
      <c r="T21" s="255"/>
      <c r="U21" s="255"/>
      <c r="V21" s="255"/>
      <c r="W21" s="255"/>
      <c r="X21" s="255"/>
      <c r="Y21" s="255"/>
      <c r="Z21" s="255"/>
      <c r="AA21" s="255"/>
      <c r="AB21" s="255"/>
      <c r="AC21" s="255"/>
      <c r="AD21" s="255"/>
      <c r="AE21" s="255"/>
      <c r="AF21" s="255"/>
    </row>
    <row r="22" s="48" customFormat="true" x14ac:dyDescent="0.2">
      <c r="A22" s="255"/>
      <c r="B22" s="255"/>
      <c r="C22" s="255"/>
      <c r="D22" s="255"/>
      <c r="E22" s="255"/>
      <c r="F22" s="255"/>
      <c r="G22" s="255"/>
      <c r="H22" s="255"/>
      <c r="I22" s="255"/>
      <c r="J22" s="255"/>
      <c r="K22" s="255"/>
      <c r="L22" s="255"/>
      <c r="M22" s="255"/>
      <c r="N22" s="255"/>
      <c r="O22" s="255"/>
      <c r="P22" s="255"/>
      <c r="Q22" s="255"/>
      <c r="R22" s="255"/>
      <c r="S22" s="255"/>
      <c r="T22" s="255"/>
      <c r="U22" s="255"/>
      <c r="V22" s="255"/>
      <c r="W22" s="255"/>
      <c r="X22" s="255"/>
      <c r="Y22" s="255"/>
      <c r="Z22" s="255"/>
      <c r="AA22" s="255"/>
      <c r="AB22" s="255"/>
      <c r="AC22" s="255"/>
      <c r="AD22" s="255"/>
      <c r="AE22" s="255"/>
      <c r="AF22" s="255"/>
    </row>
    <row r="23" s="48" customFormat="true" x14ac:dyDescent="0.2">
      <c r="A23" s="45" t="s">
        <v>190</v>
      </c>
    </row>
    <row r="24" s="48" customFormat="true" x14ac:dyDescent="0.2">
      <c r="A24" s="45"/>
    </row>
    <row r="25" s="48" customFormat="true" x14ac:dyDescent="0.2">
      <c r="A25" s="49"/>
      <c r="B25" s="49"/>
      <c r="C25" s="49"/>
      <c r="D25" s="49"/>
      <c r="E25" s="49"/>
      <c r="F25" s="49"/>
      <c r="G25" s="49"/>
      <c r="H25" s="49"/>
      <c r="I25" s="49"/>
      <c r="J25" s="49"/>
      <c r="K25" s="49"/>
      <c r="L25" s="49"/>
      <c r="M25" s="49"/>
      <c r="N25" s="49"/>
      <c r="O25" s="49"/>
      <c r="P25" s="49"/>
      <c r="Q25" s="49"/>
      <c r="R25" s="49"/>
      <c r="S25" s="49"/>
      <c r="T25" s="49"/>
      <c r="U25" s="49"/>
      <c r="V25" s="49"/>
      <c r="W25" s="49"/>
      <c r="X25" s="49"/>
      <c r="Y25" s="49"/>
      <c r="Z25" s="49"/>
      <c r="AA25" s="49"/>
      <c r="AB25" s="49"/>
      <c r="AC25" s="49"/>
      <c r="AD25" s="49"/>
      <c r="AE25" s="49"/>
      <c r="AF25" s="49"/>
    </row>
    <row r="26" s="48" customFormat="true" x14ac:dyDescent="0.2">
      <c r="A26" s="49"/>
      <c r="B26" s="49"/>
      <c r="C26" s="49"/>
      <c r="D26" s="49"/>
      <c r="E26" s="49"/>
      <c r="F26" s="49"/>
      <c r="G26" s="49"/>
      <c r="H26" s="49"/>
      <c r="I26" s="49"/>
      <c r="J26" s="49"/>
      <c r="K26" s="49"/>
      <c r="L26" s="49"/>
      <c r="M26" s="49"/>
      <c r="N26" s="49"/>
      <c r="O26" s="49"/>
      <c r="P26" s="49"/>
      <c r="Q26" s="49"/>
      <c r="R26" s="49"/>
      <c r="S26" s="49"/>
      <c r="T26" s="49"/>
      <c r="U26" s="49"/>
      <c r="V26" s="49"/>
      <c r="W26" s="49"/>
      <c r="X26" s="49"/>
      <c r="Y26" s="49"/>
      <c r="Z26" s="49"/>
      <c r="AA26" s="49"/>
      <c r="AB26" s="49"/>
      <c r="AC26" s="49"/>
      <c r="AD26" s="49"/>
      <c r="AE26" s="49"/>
      <c r="AF26" s="49"/>
    </row>
    <row r="27" s="48" customFormat="true" x14ac:dyDescent="0.2">
      <c r="A27" s="49"/>
      <c r="B27" s="49"/>
      <c r="C27" s="49"/>
      <c r="D27" s="49"/>
      <c r="E27" s="49"/>
      <c r="F27" s="49"/>
      <c r="G27" s="49"/>
      <c r="H27" s="49"/>
      <c r="I27" s="49"/>
      <c r="J27" s="49"/>
      <c r="K27" s="49"/>
      <c r="L27" s="49"/>
      <c r="M27" s="49"/>
      <c r="N27" s="49"/>
      <c r="O27" s="49"/>
      <c r="P27" s="49"/>
      <c r="Q27" s="49"/>
      <c r="R27" s="49"/>
      <c r="S27" s="49"/>
      <c r="T27" s="49"/>
      <c r="U27" s="49"/>
      <c r="V27" s="49"/>
      <c r="W27" s="49"/>
      <c r="X27" s="49"/>
      <c r="Y27" s="49"/>
      <c r="Z27" s="49"/>
      <c r="AA27" s="49"/>
      <c r="AB27" s="49"/>
      <c r="AC27" s="49"/>
      <c r="AD27" s="49"/>
      <c r="AE27" s="49"/>
      <c r="AF27" s="49"/>
    </row>
    <row r="28" s="48" customFormat="true" x14ac:dyDescent="0.2">
      <c r="A28" s="49"/>
      <c r="B28" s="49"/>
      <c r="C28" s="49"/>
      <c r="D28" s="49"/>
      <c r="E28" s="49"/>
      <c r="F28" s="49"/>
      <c r="G28" s="49"/>
      <c r="H28" s="49"/>
      <c r="I28" s="49"/>
      <c r="J28" s="49"/>
      <c r="K28" s="49"/>
      <c r="L28" s="49"/>
      <c r="M28" s="49"/>
      <c r="N28" s="49"/>
      <c r="O28" s="49"/>
      <c r="P28" s="49"/>
      <c r="Q28" s="49"/>
      <c r="R28" s="49"/>
      <c r="S28" s="49"/>
      <c r="T28" s="49"/>
      <c r="U28" s="49"/>
      <c r="V28" s="49"/>
      <c r="W28" s="49"/>
      <c r="X28" s="49"/>
      <c r="Y28" s="49"/>
      <c r="Z28" s="49"/>
      <c r="AA28" s="49"/>
      <c r="AB28" s="49"/>
      <c r="AC28" s="49"/>
      <c r="AD28" s="49"/>
      <c r="AE28" s="49"/>
      <c r="AF28" s="49"/>
    </row>
    <row r="29" s="48" customFormat="true" x14ac:dyDescent="0.2">
      <c r="A29" s="49"/>
      <c r="B29" s="49"/>
      <c r="C29" s="49"/>
      <c r="D29" s="49"/>
      <c r="E29" s="49"/>
      <c r="F29" s="49"/>
      <c r="G29" s="49"/>
      <c r="H29" s="49"/>
      <c r="I29" s="49"/>
      <c r="J29" s="49"/>
      <c r="K29" s="49"/>
      <c r="L29" s="49"/>
      <c r="M29" s="49"/>
      <c r="N29" s="49"/>
      <c r="O29" s="49"/>
      <c r="P29" s="49"/>
      <c r="Q29" s="49"/>
      <c r="R29" s="49"/>
      <c r="S29" s="49"/>
      <c r="T29" s="49"/>
      <c r="U29" s="49"/>
      <c r="V29" s="49"/>
      <c r="W29" s="49"/>
      <c r="X29" s="49"/>
      <c r="Y29" s="49"/>
      <c r="Z29" s="49"/>
      <c r="AA29" s="49"/>
      <c r="AB29" s="49"/>
      <c r="AC29" s="49"/>
      <c r="AD29" s="49"/>
      <c r="AE29" s="49"/>
      <c r="AF29" s="49"/>
    </row>
    <row r="30" s="48" customFormat="true" x14ac:dyDescent="0.2">
      <c r="A30" s="49"/>
      <c r="B30" s="49"/>
      <c r="C30" s="49"/>
      <c r="D30" s="49"/>
      <c r="E30" s="49"/>
      <c r="F30" s="49"/>
      <c r="G30" s="49"/>
      <c r="H30" s="49"/>
      <c r="I30" s="49"/>
      <c r="J30" s="49"/>
      <c r="K30" s="49"/>
      <c r="L30" s="49"/>
      <c r="M30" s="49"/>
      <c r="N30" s="49"/>
      <c r="O30" s="49"/>
      <c r="P30" s="49"/>
      <c r="Q30" s="49"/>
      <c r="R30" s="49"/>
      <c r="S30" s="49"/>
      <c r="T30" s="49"/>
      <c r="U30" s="49"/>
      <c r="V30" s="49"/>
      <c r="W30" s="49"/>
      <c r="X30" s="49"/>
      <c r="Y30" s="49"/>
      <c r="Z30" s="49"/>
      <c r="AA30" s="49"/>
      <c r="AB30" s="49"/>
      <c r="AC30" s="49"/>
      <c r="AD30" s="49"/>
      <c r="AE30" s="49"/>
      <c r="AF30" s="49"/>
    </row>
    <row r="31" s="48" customFormat="true" x14ac:dyDescent="0.2">
      <c r="A31" s="49"/>
      <c r="B31" s="49"/>
      <c r="C31" s="49"/>
      <c r="D31" s="49"/>
      <c r="E31" s="49"/>
      <c r="F31" s="49"/>
      <c r="G31" s="49"/>
      <c r="H31" s="49"/>
      <c r="I31" s="49"/>
      <c r="J31" s="49"/>
      <c r="K31" s="49"/>
      <c r="L31" s="49"/>
      <c r="M31" s="49"/>
      <c r="N31" s="49"/>
      <c r="O31" s="49"/>
      <c r="P31" s="49"/>
      <c r="Q31" s="49"/>
      <c r="R31" s="49"/>
      <c r="S31" s="49"/>
      <c r="T31" s="49"/>
      <c r="U31" s="49"/>
      <c r="V31" s="49"/>
      <c r="W31" s="49"/>
      <c r="X31" s="49"/>
      <c r="Y31" s="49"/>
      <c r="Z31" s="49"/>
      <c r="AA31" s="49"/>
      <c r="AB31" s="49"/>
      <c r="AC31" s="49"/>
      <c r="AD31" s="49"/>
      <c r="AE31" s="49"/>
      <c r="AF31" s="49"/>
    </row>
    <row r="32" s="48" customFormat="true" x14ac:dyDescent="0.2">
      <c r="A32" s="49"/>
      <c r="B32" s="49"/>
      <c r="C32" s="49"/>
      <c r="D32" s="49"/>
      <c r="E32" s="49"/>
      <c r="F32" s="49"/>
      <c r="G32" s="49"/>
      <c r="H32" s="49"/>
      <c r="I32" s="49"/>
      <c r="J32" s="49"/>
      <c r="K32" s="49"/>
      <c r="L32" s="49"/>
      <c r="M32" s="49"/>
      <c r="N32" s="49"/>
      <c r="O32" s="49"/>
      <c r="P32" s="49"/>
      <c r="Q32" s="49"/>
      <c r="R32" s="49"/>
      <c r="S32" s="49"/>
      <c r="T32" s="49"/>
      <c r="U32" s="49"/>
      <c r="V32" s="49"/>
      <c r="W32" s="49"/>
      <c r="X32" s="49"/>
      <c r="Y32" s="49"/>
      <c r="Z32" s="49"/>
      <c r="AA32" s="49"/>
      <c r="AB32" s="49"/>
      <c r="AC32" s="49"/>
      <c r="AD32" s="49"/>
      <c r="AE32" s="49"/>
      <c r="AF32" s="49"/>
    </row>
    <row r="33" s="48" customFormat="true" x14ac:dyDescent="0.2">
      <c r="A33" s="49"/>
      <c r="B33" s="49"/>
      <c r="C33" s="49"/>
      <c r="D33" s="49"/>
      <c r="E33" s="49"/>
      <c r="F33" s="49"/>
      <c r="G33" s="49"/>
      <c r="H33" s="49"/>
      <c r="I33" s="49"/>
      <c r="J33" s="49"/>
      <c r="K33" s="49"/>
      <c r="L33" s="49"/>
      <c r="M33" s="49"/>
      <c r="N33" s="49"/>
      <c r="O33" s="49"/>
      <c r="P33" s="49"/>
      <c r="Q33" s="49"/>
      <c r="R33" s="49"/>
      <c r="S33" s="49"/>
      <c r="T33" s="49"/>
      <c r="U33" s="49"/>
      <c r="V33" s="49"/>
      <c r="W33" s="49"/>
      <c r="X33" s="49"/>
      <c r="Y33" s="49"/>
      <c r="Z33" s="49"/>
      <c r="AA33" s="49"/>
      <c r="AB33" s="49"/>
      <c r="AC33" s="49"/>
      <c r="AD33" s="49"/>
      <c r="AE33" s="49"/>
      <c r="AF33" s="49"/>
    </row>
    <row r="34" s="48" customFormat="true" x14ac:dyDescent="0.2">
      <c r="A34" s="49"/>
      <c r="B34" s="49"/>
      <c r="C34" s="49"/>
      <c r="D34" s="49"/>
      <c r="E34" s="49"/>
      <c r="F34" s="49"/>
      <c r="G34" s="49"/>
      <c r="H34" s="49"/>
      <c r="I34" s="49"/>
      <c r="J34" s="49"/>
      <c r="K34" s="49"/>
      <c r="L34" s="49"/>
      <c r="M34" s="49"/>
      <c r="N34" s="49"/>
      <c r="O34" s="49"/>
      <c r="P34" s="49"/>
      <c r="Q34" s="49"/>
      <c r="R34" s="49"/>
      <c r="S34" s="49"/>
      <c r="T34" s="49"/>
      <c r="U34" s="49"/>
      <c r="V34" s="49"/>
      <c r="W34" s="49"/>
      <c r="X34" s="49"/>
      <c r="Y34" s="49"/>
      <c r="Z34" s="49"/>
      <c r="AA34" s="49"/>
      <c r="AB34" s="49"/>
      <c r="AC34" s="49"/>
      <c r="AD34" s="49"/>
      <c r="AE34" s="49"/>
      <c r="AF34" s="49"/>
    </row>
    <row r="35" s="48" customFormat="true" x14ac:dyDescent="0.2">
      <c r="A35" s="49"/>
      <c r="B35" s="49"/>
      <c r="C35" s="49"/>
      <c r="D35" s="49"/>
      <c r="E35" s="49"/>
      <c r="F35" s="49"/>
      <c r="G35" s="49"/>
      <c r="H35" s="49"/>
      <c r="I35" s="49"/>
      <c r="J35" s="49"/>
      <c r="K35" s="49"/>
      <c r="L35" s="49"/>
      <c r="M35" s="49"/>
      <c r="N35" s="49"/>
      <c r="O35" s="49"/>
      <c r="P35" s="49"/>
      <c r="Q35" s="49"/>
      <c r="R35" s="49"/>
      <c r="S35" s="49"/>
      <c r="T35" s="49"/>
      <c r="U35" s="49"/>
      <c r="V35" s="49"/>
      <c r="W35" s="49"/>
      <c r="X35" s="49"/>
      <c r="Y35" s="49"/>
      <c r="Z35" s="49"/>
      <c r="AA35" s="49"/>
      <c r="AB35" s="49"/>
      <c r="AC35" s="49"/>
      <c r="AD35" s="49"/>
      <c r="AE35" s="49"/>
      <c r="AF35" s="49"/>
    </row>
    <row r="36" s="48" customFormat="true" x14ac:dyDescent="0.2">
      <c r="A36" s="49"/>
      <c r="B36" s="49"/>
      <c r="C36" s="49"/>
      <c r="D36" s="49"/>
      <c r="E36" s="49"/>
      <c r="F36" s="49"/>
      <c r="G36" s="49"/>
      <c r="H36" s="49"/>
      <c r="I36" s="49"/>
      <c r="J36" s="49"/>
      <c r="K36" s="49"/>
      <c r="L36" s="49"/>
      <c r="M36" s="49"/>
      <c r="N36" s="49"/>
      <c r="O36" s="49"/>
      <c r="P36" s="49"/>
      <c r="Q36" s="49"/>
      <c r="R36" s="49"/>
      <c r="S36" s="49"/>
      <c r="T36" s="49"/>
      <c r="U36" s="49"/>
      <c r="V36" s="49"/>
      <c r="W36" s="49"/>
      <c r="X36" s="49"/>
      <c r="Y36" s="49"/>
      <c r="Z36" s="49"/>
      <c r="AA36" s="49"/>
      <c r="AB36" s="49"/>
      <c r="AC36" s="49"/>
      <c r="AD36" s="49"/>
      <c r="AE36" s="49"/>
      <c r="AF36" s="49"/>
    </row>
    <row r="37" s="48" customFormat="true" x14ac:dyDescent="0.2">
      <c r="A37" s="49"/>
      <c r="B37" s="49"/>
      <c r="C37" s="49"/>
      <c r="D37" s="49"/>
      <c r="E37" s="49"/>
      <c r="F37" s="49"/>
      <c r="G37" s="49"/>
      <c r="H37" s="49"/>
      <c r="I37" s="49"/>
      <c r="J37" s="49"/>
      <c r="K37" s="49"/>
      <c r="L37" s="49"/>
      <c r="M37" s="49"/>
      <c r="N37" s="49"/>
      <c r="O37" s="49"/>
      <c r="P37" s="49"/>
      <c r="Q37" s="49"/>
      <c r="R37" s="49"/>
      <c r="S37" s="49"/>
      <c r="T37" s="49"/>
      <c r="U37" s="49"/>
      <c r="V37" s="49"/>
      <c r="W37" s="49"/>
      <c r="X37" s="49"/>
      <c r="Y37" s="49"/>
      <c r="Z37" s="49"/>
      <c r="AA37" s="49"/>
      <c r="AB37" s="49"/>
      <c r="AC37" s="49"/>
      <c r="AD37" s="49"/>
      <c r="AE37" s="49"/>
      <c r="AF37" s="49"/>
    </row>
    <row r="38" s="48" customFormat="true" x14ac:dyDescent="0.2">
      <c r="A38" s="49"/>
      <c r="B38" s="49"/>
      <c r="C38" s="49"/>
      <c r="D38" s="49"/>
      <c r="E38" s="49"/>
      <c r="F38" s="49"/>
      <c r="G38" s="49"/>
      <c r="H38" s="49"/>
      <c r="I38" s="49"/>
      <c r="J38" s="49"/>
      <c r="K38" s="49"/>
      <c r="L38" s="49"/>
      <c r="M38" s="49"/>
      <c r="N38" s="49"/>
      <c r="O38" s="49"/>
      <c r="P38" s="49"/>
      <c r="Q38" s="49"/>
      <c r="R38" s="49"/>
      <c r="S38" s="49"/>
      <c r="T38" s="49"/>
      <c r="U38" s="49"/>
      <c r="V38" s="49"/>
      <c r="W38" s="49"/>
      <c r="X38" s="49"/>
      <c r="Y38" s="49"/>
      <c r="Z38" s="49"/>
      <c r="AA38" s="49"/>
      <c r="AB38" s="49"/>
      <c r="AC38" s="49"/>
      <c r="AD38" s="49"/>
      <c r="AE38" s="49"/>
      <c r="AF38" s="49"/>
    </row>
    <row r="39" s="48" customFormat="true" x14ac:dyDescent="0.2">
      <c r="A39" s="49"/>
      <c r="B39" s="49"/>
      <c r="C39" s="49"/>
      <c r="D39" s="49"/>
      <c r="E39" s="49"/>
      <c r="F39" s="49"/>
      <c r="G39" s="49"/>
      <c r="H39" s="49"/>
      <c r="I39" s="49"/>
      <c r="J39" s="49"/>
      <c r="K39" s="49"/>
      <c r="L39" s="49"/>
      <c r="M39" s="49"/>
      <c r="N39" s="49"/>
      <c r="O39" s="49"/>
      <c r="P39" s="49"/>
      <c r="Q39" s="49"/>
      <c r="R39" s="49"/>
      <c r="S39" s="49"/>
      <c r="T39" s="49"/>
      <c r="U39" s="49"/>
      <c r="V39" s="49"/>
      <c r="W39" s="49"/>
      <c r="X39" s="49"/>
      <c r="Y39" s="49"/>
      <c r="Z39" s="49"/>
      <c r="AA39" s="49"/>
      <c r="AB39" s="49"/>
      <c r="AC39" s="49"/>
      <c r="AD39" s="49"/>
      <c r="AE39" s="49"/>
      <c r="AF39" s="49"/>
    </row>
    <row r="40" s="48" customFormat="true" x14ac:dyDescent="0.2">
      <c r="A40" s="49"/>
      <c r="B40" s="49"/>
      <c r="C40" s="49"/>
      <c r="D40" s="49"/>
      <c r="E40" s="49"/>
      <c r="F40" s="49"/>
      <c r="G40" s="49"/>
      <c r="H40" s="49"/>
      <c r="I40" s="49"/>
      <c r="J40" s="49"/>
      <c r="K40" s="49"/>
      <c r="L40" s="49"/>
      <c r="M40" s="49"/>
      <c r="N40" s="49"/>
      <c r="O40" s="49"/>
      <c r="P40" s="49"/>
      <c r="Q40" s="49"/>
      <c r="R40" s="49"/>
      <c r="S40" s="49"/>
      <c r="T40" s="49"/>
      <c r="U40" s="49"/>
      <c r="V40" s="49"/>
      <c r="W40" s="49"/>
      <c r="X40" s="49"/>
      <c r="Y40" s="49"/>
      <c r="Z40" s="49"/>
      <c r="AA40" s="49"/>
      <c r="AB40" s="49"/>
      <c r="AC40" s="49"/>
      <c r="AD40" s="49"/>
      <c r="AE40" s="49"/>
      <c r="AF40" s="49"/>
    </row>
    <row r="41" s="48" customFormat="true" x14ac:dyDescent="0.2">
      <c r="A41" s="49"/>
      <c r="B41" s="49"/>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row>
    <row r="42" s="48" customFormat="true" x14ac:dyDescent="0.2">
      <c r="A42" s="49"/>
      <c r="B42" s="49"/>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row>
    <row r="43" s="48" customFormat="true" x14ac:dyDescent="0.2">
      <c r="A43" s="49"/>
      <c r="B43" s="49"/>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row>
    <row r="44" s="48" customFormat="true" x14ac:dyDescent="0.2">
      <c r="A44" s="45" t="s">
        <v>190</v>
      </c>
      <c r="B44" s="45"/>
    </row>
    <row r="45" s="48" customFormat="true" x14ac:dyDescent="0.2"/>
    <row r="46" s="48" customFormat="true" x14ac:dyDescent="0.2">
      <c r="A46" s="163"/>
      <c r="B46" s="163"/>
      <c r="C46" s="163"/>
      <c r="D46" s="163"/>
      <c r="E46" s="163"/>
      <c r="F46" s="163"/>
      <c r="G46" s="163"/>
      <c r="H46" s="163"/>
      <c r="I46" s="163"/>
      <c r="J46" s="163"/>
      <c r="K46" s="163"/>
      <c r="L46" s="163"/>
      <c r="M46" s="163"/>
      <c r="N46" s="163"/>
      <c r="O46" s="163"/>
      <c r="P46" s="163"/>
      <c r="Q46" s="163"/>
      <c r="R46" s="163"/>
      <c r="S46" s="163"/>
      <c r="T46" s="163"/>
      <c r="U46" s="163"/>
      <c r="V46" s="163"/>
      <c r="W46" s="163"/>
      <c r="X46" s="163"/>
      <c r="Y46" s="163"/>
      <c r="Z46" s="163"/>
      <c r="AA46" s="163"/>
      <c r="AB46" s="163"/>
      <c r="AC46" s="163"/>
      <c r="AD46" s="163"/>
      <c r="AE46" s="163"/>
      <c r="AF46" s="163"/>
    </row>
    <row r="47" s="48" customFormat="true" x14ac:dyDescent="0.2">
      <c r="A47" s="163"/>
      <c r="B47" s="163"/>
      <c r="C47" s="163"/>
      <c r="D47" s="163"/>
      <c r="E47" s="163"/>
      <c r="F47" s="163"/>
      <c r="G47" s="163"/>
      <c r="H47" s="163"/>
      <c r="I47" s="163"/>
      <c r="J47" s="163"/>
      <c r="K47" s="163"/>
      <c r="L47" s="163"/>
      <c r="M47" s="163"/>
      <c r="N47" s="163"/>
      <c r="O47" s="163"/>
      <c r="P47" s="163"/>
      <c r="Q47" s="163"/>
      <c r="R47" s="163"/>
      <c r="S47" s="163"/>
      <c r="T47" s="163"/>
      <c r="U47" s="163"/>
      <c r="V47" s="163"/>
      <c r="W47" s="163"/>
      <c r="X47" s="163"/>
      <c r="Y47" s="163"/>
      <c r="Z47" s="163"/>
      <c r="AA47" s="163"/>
      <c r="AB47" s="163"/>
      <c r="AC47" s="163"/>
      <c r="AD47" s="163"/>
      <c r="AE47" s="163"/>
      <c r="AF47" s="163"/>
    </row>
    <row r="48" s="48" customFormat="true" x14ac:dyDescent="0.2">
      <c r="A48" s="163"/>
      <c r="B48" s="163"/>
      <c r="C48" s="163"/>
      <c r="D48" s="163"/>
      <c r="E48" s="163"/>
      <c r="F48" s="163"/>
      <c r="G48" s="163"/>
      <c r="H48" s="163"/>
      <c r="I48" s="163"/>
      <c r="J48" s="163"/>
      <c r="K48" s="163"/>
      <c r="L48" s="163"/>
      <c r="M48" s="163"/>
      <c r="N48" s="163"/>
      <c r="O48" s="163"/>
      <c r="P48" s="163"/>
      <c r="Q48" s="163"/>
      <c r="R48" s="163"/>
      <c r="S48" s="163"/>
      <c r="T48" s="163"/>
      <c r="U48" s="163"/>
      <c r="V48" s="163"/>
      <c r="W48" s="163"/>
      <c r="X48" s="163"/>
      <c r="Y48" s="163"/>
      <c r="Z48" s="163"/>
      <c r="AA48" s="163"/>
      <c r="AB48" s="163"/>
      <c r="AC48" s="163"/>
      <c r="AD48" s="163"/>
      <c r="AE48" s="163"/>
      <c r="AF48" s="163"/>
    </row>
    <row r="49" s="48" customFormat="true" x14ac:dyDescent="0.2">
      <c r="A49" s="163"/>
      <c r="B49" s="163"/>
      <c r="C49" s="163"/>
      <c r="D49" s="163"/>
      <c r="E49" s="163"/>
      <c r="F49" s="163"/>
      <c r="G49" s="163"/>
      <c r="H49" s="163"/>
      <c r="I49" s="163"/>
      <c r="J49" s="163"/>
      <c r="K49" s="163"/>
      <c r="L49" s="163"/>
      <c r="M49" s="163"/>
      <c r="N49" s="163"/>
      <c r="O49" s="163"/>
      <c r="P49" s="163"/>
      <c r="Q49" s="163"/>
      <c r="R49" s="163"/>
      <c r="S49" s="163"/>
      <c r="T49" s="163"/>
      <c r="U49" s="163"/>
      <c r="V49" s="163"/>
      <c r="W49" s="163"/>
      <c r="X49" s="163"/>
      <c r="Y49" s="163"/>
      <c r="Z49" s="163"/>
      <c r="AA49" s="163"/>
      <c r="AB49" s="163"/>
      <c r="AC49" s="163"/>
      <c r="AD49" s="163"/>
      <c r="AE49" s="163"/>
      <c r="AF49" s="163"/>
    </row>
    <row r="50" s="48" customFormat="true" x14ac:dyDescent="0.2">
      <c r="A50" s="163"/>
      <c r="B50" s="163"/>
      <c r="C50" s="163"/>
      <c r="D50" s="163"/>
      <c r="E50" s="163"/>
      <c r="F50" s="163"/>
      <c r="G50" s="163"/>
      <c r="H50" s="163"/>
      <c r="I50" s="163"/>
      <c r="J50" s="163"/>
      <c r="K50" s="163"/>
      <c r="L50" s="163"/>
      <c r="M50" s="163"/>
      <c r="N50" s="163"/>
      <c r="O50" s="163"/>
      <c r="P50" s="163"/>
      <c r="Q50" s="163"/>
      <c r="R50" s="163"/>
      <c r="S50" s="163"/>
      <c r="T50" s="163"/>
      <c r="U50" s="163"/>
      <c r="V50" s="163"/>
      <c r="W50" s="163"/>
      <c r="X50" s="163"/>
      <c r="Y50" s="163"/>
      <c r="Z50" s="163"/>
      <c r="AA50" s="163"/>
      <c r="AB50" s="163"/>
      <c r="AC50" s="163"/>
      <c r="AD50" s="163"/>
      <c r="AE50" s="163"/>
      <c r="AF50" s="163"/>
    </row>
    <row r="51" s="48" customFormat="true" x14ac:dyDescent="0.2">
      <c r="A51" s="163"/>
      <c r="B51" s="163"/>
      <c r="C51" s="163"/>
      <c r="D51" s="163"/>
      <c r="E51" s="163"/>
      <c r="F51" s="163"/>
      <c r="G51" s="163"/>
      <c r="H51" s="163"/>
      <c r="I51" s="163"/>
      <c r="J51" s="163"/>
      <c r="K51" s="163"/>
      <c r="L51" s="163"/>
      <c r="M51" s="163"/>
      <c r="N51" s="163"/>
      <c r="O51" s="163"/>
      <c r="P51" s="163"/>
      <c r="Q51" s="163"/>
      <c r="R51" s="163"/>
      <c r="S51" s="163"/>
      <c r="T51" s="163"/>
      <c r="U51" s="163"/>
      <c r="V51" s="163"/>
      <c r="W51" s="163"/>
      <c r="X51" s="163"/>
      <c r="Y51" s="163"/>
      <c r="Z51" s="163"/>
      <c r="AA51" s="163"/>
      <c r="AB51" s="163"/>
      <c r="AC51" s="163"/>
      <c r="AD51" s="163"/>
      <c r="AE51" s="163"/>
      <c r="AF51" s="163"/>
    </row>
    <row r="52" s="48" customFormat="true" x14ac:dyDescent="0.2">
      <c r="A52" s="163"/>
      <c r="B52" s="163"/>
      <c r="C52" s="163"/>
      <c r="D52" s="163"/>
      <c r="E52" s="163"/>
      <c r="F52" s="163"/>
      <c r="G52" s="163"/>
      <c r="H52" s="163"/>
      <c r="I52" s="163"/>
      <c r="J52" s="163"/>
      <c r="K52" s="163"/>
      <c r="L52" s="163"/>
      <c r="M52" s="163"/>
      <c r="N52" s="163"/>
      <c r="O52" s="163"/>
      <c r="P52" s="163"/>
      <c r="Q52" s="163"/>
      <c r="R52" s="163"/>
      <c r="S52" s="163"/>
      <c r="T52" s="163"/>
      <c r="U52" s="163"/>
      <c r="V52" s="163"/>
      <c r="W52" s="163"/>
      <c r="X52" s="163"/>
      <c r="Y52" s="163"/>
      <c r="Z52" s="163"/>
      <c r="AA52" s="163"/>
      <c r="AB52" s="163"/>
      <c r="AC52" s="163"/>
      <c r="AD52" s="163"/>
      <c r="AE52" s="163"/>
      <c r="AF52" s="163"/>
    </row>
    <row r="53" s="48" customFormat="true" x14ac:dyDescent="0.2">
      <c r="A53" s="163"/>
      <c r="B53" s="163"/>
      <c r="C53" s="163"/>
      <c r="D53" s="163"/>
      <c r="E53" s="163"/>
      <c r="F53" s="163"/>
      <c r="G53" s="163"/>
      <c r="H53" s="163"/>
      <c r="I53" s="163"/>
      <c r="J53" s="163"/>
      <c r="K53" s="163"/>
      <c r="L53" s="163"/>
      <c r="M53" s="163"/>
      <c r="N53" s="163"/>
      <c r="O53" s="163"/>
      <c r="P53" s="163"/>
      <c r="Q53" s="163"/>
      <c r="R53" s="163"/>
      <c r="S53" s="163"/>
      <c r="T53" s="163"/>
      <c r="U53" s="163"/>
      <c r="V53" s="163"/>
      <c r="W53" s="163"/>
      <c r="X53" s="163"/>
      <c r="Y53" s="163"/>
      <c r="Z53" s="163"/>
      <c r="AA53" s="163"/>
      <c r="AB53" s="163"/>
      <c r="AC53" s="163"/>
      <c r="AD53" s="163"/>
      <c r="AE53" s="163"/>
      <c r="AF53" s="163"/>
    </row>
    <row r="54" s="48" customFormat="true" x14ac:dyDescent="0.2">
      <c r="A54" s="163"/>
      <c r="B54" s="163"/>
      <c r="C54" s="163"/>
      <c r="D54" s="163"/>
      <c r="E54" s="163"/>
      <c r="F54" s="163"/>
      <c r="G54" s="163"/>
      <c r="H54" s="163"/>
      <c r="I54" s="163"/>
      <c r="J54" s="163"/>
      <c r="K54" s="163"/>
      <c r="L54" s="163"/>
      <c r="M54" s="163"/>
      <c r="N54" s="163"/>
      <c r="O54" s="163"/>
      <c r="P54" s="163"/>
      <c r="Q54" s="163"/>
      <c r="R54" s="163"/>
      <c r="S54" s="163"/>
      <c r="T54" s="163"/>
      <c r="U54" s="163"/>
      <c r="V54" s="163"/>
      <c r="W54" s="163"/>
      <c r="X54" s="163"/>
      <c r="Y54" s="163"/>
      <c r="Z54" s="163"/>
      <c r="AA54" s="163"/>
      <c r="AB54" s="163"/>
      <c r="AC54" s="163"/>
      <c r="AD54" s="163"/>
      <c r="AE54" s="163"/>
      <c r="AF54" s="163"/>
    </row>
    <row r="55" s="48" customFormat="true" x14ac:dyDescent="0.2">
      <c r="A55" s="163"/>
      <c r="B55" s="163"/>
      <c r="C55" s="163"/>
      <c r="D55" s="163"/>
      <c r="E55" s="163"/>
      <c r="F55" s="163"/>
      <c r="G55" s="163"/>
      <c r="H55" s="163"/>
      <c r="I55" s="163"/>
      <c r="J55" s="163"/>
      <c r="K55" s="163"/>
      <c r="L55" s="163"/>
      <c r="M55" s="163"/>
      <c r="N55" s="163"/>
      <c r="O55" s="163"/>
      <c r="P55" s="163"/>
      <c r="Q55" s="163"/>
      <c r="R55" s="163"/>
      <c r="S55" s="163"/>
      <c r="T55" s="163"/>
      <c r="U55" s="163"/>
      <c r="V55" s="163"/>
      <c r="W55" s="163"/>
      <c r="X55" s="163"/>
      <c r="Y55" s="163"/>
      <c r="Z55" s="163"/>
      <c r="AA55" s="163"/>
      <c r="AB55" s="163"/>
      <c r="AC55" s="163"/>
      <c r="AD55" s="163"/>
      <c r="AE55" s="163"/>
      <c r="AF55" s="163"/>
    </row>
    <row r="56" s="48" customFormat="true" x14ac:dyDescent="0.2">
      <c r="A56" s="163"/>
      <c r="B56" s="163"/>
      <c r="C56" s="163"/>
      <c r="D56" s="163"/>
      <c r="E56" s="163"/>
      <c r="F56" s="163"/>
      <c r="G56" s="163"/>
      <c r="H56" s="163"/>
      <c r="I56" s="163"/>
      <c r="J56" s="163"/>
      <c r="K56" s="163"/>
      <c r="L56" s="163"/>
      <c r="M56" s="163"/>
      <c r="N56" s="163"/>
      <c r="O56" s="163"/>
      <c r="P56" s="163"/>
      <c r="Q56" s="163"/>
      <c r="R56" s="163"/>
      <c r="S56" s="163"/>
      <c r="T56" s="163"/>
      <c r="U56" s="163"/>
      <c r="V56" s="163"/>
      <c r="W56" s="163"/>
      <c r="X56" s="163"/>
      <c r="Y56" s="163"/>
      <c r="Z56" s="163"/>
      <c r="AA56" s="163"/>
      <c r="AB56" s="163"/>
      <c r="AC56" s="163"/>
      <c r="AD56" s="163"/>
      <c r="AE56" s="163"/>
      <c r="AF56" s="163"/>
    </row>
    <row r="57" s="48" customFormat="true" x14ac:dyDescent="0.2">
      <c r="A57" s="163"/>
      <c r="B57" s="163"/>
      <c r="C57" s="163"/>
      <c r="D57" s="163"/>
      <c r="E57" s="163"/>
      <c r="F57" s="163"/>
      <c r="G57" s="163"/>
      <c r="H57" s="163"/>
      <c r="I57" s="163"/>
      <c r="J57" s="163"/>
      <c r="K57" s="163"/>
      <c r="L57" s="163"/>
      <c r="M57" s="163"/>
      <c r="N57" s="163"/>
      <c r="O57" s="163"/>
      <c r="P57" s="163"/>
      <c r="Q57" s="163"/>
      <c r="R57" s="163"/>
      <c r="S57" s="163"/>
      <c r="T57" s="163"/>
      <c r="U57" s="163"/>
      <c r="V57" s="163"/>
      <c r="W57" s="163"/>
      <c r="X57" s="163"/>
      <c r="Y57" s="163"/>
      <c r="Z57" s="163"/>
      <c r="AA57" s="163"/>
      <c r="AB57" s="163"/>
      <c r="AC57" s="163"/>
      <c r="AD57" s="163"/>
      <c r="AE57" s="163"/>
      <c r="AF57" s="163"/>
    </row>
    <row r="58" s="48" customFormat="true" x14ac:dyDescent="0.2">
      <c r="A58" s="163"/>
      <c r="B58" s="163"/>
      <c r="C58" s="163"/>
      <c r="D58" s="163"/>
      <c r="E58" s="163"/>
      <c r="F58" s="163"/>
      <c r="G58" s="163"/>
      <c r="H58" s="163"/>
      <c r="I58" s="163"/>
      <c r="J58" s="163"/>
      <c r="K58" s="163"/>
      <c r="L58" s="163"/>
      <c r="M58" s="163"/>
      <c r="N58" s="163"/>
      <c r="O58" s="163"/>
      <c r="P58" s="163"/>
      <c r="Q58" s="163"/>
      <c r="R58" s="163"/>
      <c r="S58" s="163"/>
      <c r="T58" s="163"/>
      <c r="U58" s="163"/>
      <c r="V58" s="163"/>
      <c r="W58" s="163"/>
      <c r="X58" s="163"/>
      <c r="Y58" s="163"/>
      <c r="Z58" s="163"/>
      <c r="AA58" s="163"/>
      <c r="AB58" s="163"/>
      <c r="AC58" s="163"/>
      <c r="AD58" s="163"/>
      <c r="AE58" s="163"/>
      <c r="AF58" s="163"/>
    </row>
    <row r="59" s="48" customFormat="true" x14ac:dyDescent="0.2">
      <c r="A59" s="163"/>
      <c r="B59" s="163"/>
      <c r="C59" s="163"/>
      <c r="D59" s="163"/>
      <c r="E59" s="163"/>
      <c r="F59" s="163"/>
      <c r="G59" s="163"/>
      <c r="H59" s="163"/>
      <c r="I59" s="163"/>
      <c r="J59" s="163"/>
      <c r="K59" s="163"/>
      <c r="L59" s="163"/>
      <c r="M59" s="163"/>
      <c r="N59" s="163"/>
      <c r="O59" s="163"/>
      <c r="P59" s="163"/>
      <c r="Q59" s="163"/>
      <c r="R59" s="163"/>
      <c r="S59" s="163"/>
      <c r="T59" s="163"/>
      <c r="U59" s="163"/>
      <c r="V59" s="163"/>
      <c r="W59" s="163"/>
      <c r="X59" s="163"/>
      <c r="Y59" s="163"/>
      <c r="Z59" s="163"/>
      <c r="AA59" s="163"/>
      <c r="AB59" s="163"/>
      <c r="AC59" s="163"/>
      <c r="AD59" s="163"/>
      <c r="AE59" s="163"/>
      <c r="AF59" s="163"/>
    </row>
    <row r="60" s="48" customFormat="true" x14ac:dyDescent="0.2">
      <c r="A60" s="163"/>
      <c r="B60" s="163"/>
      <c r="C60" s="163"/>
      <c r="D60" s="163"/>
      <c r="E60" s="163"/>
      <c r="F60" s="163"/>
      <c r="G60" s="163"/>
      <c r="H60" s="163"/>
      <c r="I60" s="163"/>
      <c r="J60" s="163"/>
      <c r="K60" s="163"/>
      <c r="L60" s="163"/>
      <c r="M60" s="163"/>
      <c r="N60" s="163"/>
      <c r="O60" s="163"/>
      <c r="P60" s="163"/>
      <c r="Q60" s="163"/>
      <c r="R60" s="163"/>
      <c r="S60" s="163"/>
      <c r="T60" s="163"/>
      <c r="U60" s="163"/>
      <c r="V60" s="163"/>
      <c r="W60" s="163"/>
      <c r="X60" s="163"/>
      <c r="Y60" s="163"/>
      <c r="Z60" s="163"/>
      <c r="AA60" s="163"/>
      <c r="AB60" s="163"/>
      <c r="AC60" s="163"/>
      <c r="AD60" s="163"/>
      <c r="AE60" s="163"/>
      <c r="AF60" s="163"/>
    </row>
    <row r="61" s="48" customFormat="true" x14ac:dyDescent="0.2">
      <c r="A61" s="163"/>
      <c r="B61" s="163"/>
      <c r="C61" s="163"/>
      <c r="D61" s="163"/>
      <c r="E61" s="163"/>
      <c r="F61" s="163"/>
      <c r="G61" s="163"/>
      <c r="H61" s="163"/>
      <c r="I61" s="163"/>
      <c r="J61" s="163"/>
      <c r="K61" s="163"/>
      <c r="L61" s="163"/>
      <c r="M61" s="163"/>
      <c r="N61" s="163"/>
      <c r="O61" s="163"/>
      <c r="P61" s="163"/>
      <c r="Q61" s="163"/>
      <c r="R61" s="163"/>
      <c r="S61" s="163"/>
      <c r="T61" s="163"/>
      <c r="U61" s="163"/>
      <c r="V61" s="163"/>
      <c r="W61" s="163"/>
      <c r="X61" s="163"/>
      <c r="Y61" s="163"/>
      <c r="Z61" s="163"/>
      <c r="AA61" s="163"/>
      <c r="AB61" s="163"/>
      <c r="AC61" s="163"/>
      <c r="AD61" s="163"/>
      <c r="AE61" s="163"/>
      <c r="AF61" s="163"/>
    </row>
    <row r="62" s="48" customFormat="true" x14ac:dyDescent="0.2">
      <c r="A62" s="163"/>
      <c r="B62" s="163"/>
      <c r="C62" s="163"/>
      <c r="D62" s="163"/>
      <c r="E62" s="163"/>
      <c r="F62" s="163"/>
      <c r="G62" s="163"/>
      <c r="H62" s="163"/>
      <c r="I62" s="163"/>
      <c r="J62" s="163"/>
      <c r="K62" s="163"/>
      <c r="L62" s="163"/>
      <c r="M62" s="163"/>
      <c r="N62" s="163"/>
      <c r="O62" s="163"/>
      <c r="P62" s="163"/>
      <c r="Q62" s="163"/>
      <c r="R62" s="163"/>
      <c r="S62" s="163"/>
      <c r="T62" s="163"/>
      <c r="U62" s="163"/>
      <c r="V62" s="163"/>
      <c r="W62" s="163"/>
      <c r="X62" s="163"/>
      <c r="Y62" s="163"/>
      <c r="Z62" s="163"/>
      <c r="AA62" s="163"/>
      <c r="AB62" s="163"/>
      <c r="AC62" s="163"/>
      <c r="AD62" s="163"/>
      <c r="AE62" s="163"/>
      <c r="AF62" s="163"/>
    </row>
    <row r="63" s="48" customFormat="true" x14ac:dyDescent="0.2">
      <c r="A63" s="163"/>
      <c r="B63" s="163"/>
      <c r="C63" s="163"/>
      <c r="D63" s="163"/>
      <c r="E63" s="163"/>
      <c r="F63" s="163"/>
      <c r="G63" s="163"/>
      <c r="H63" s="163"/>
      <c r="I63" s="163"/>
      <c r="J63" s="163"/>
      <c r="K63" s="163"/>
      <c r="L63" s="163"/>
      <c r="M63" s="163"/>
      <c r="N63" s="163"/>
      <c r="O63" s="163"/>
      <c r="P63" s="163"/>
      <c r="Q63" s="163"/>
      <c r="R63" s="163"/>
      <c r="S63" s="163"/>
      <c r="T63" s="163"/>
      <c r="U63" s="163"/>
      <c r="V63" s="163"/>
      <c r="W63" s="163"/>
      <c r="X63" s="163"/>
      <c r="Y63" s="163"/>
      <c r="Z63" s="163"/>
      <c r="AA63" s="163"/>
      <c r="AB63" s="163"/>
      <c r="AC63" s="163"/>
      <c r="AD63" s="163"/>
      <c r="AE63" s="163"/>
      <c r="AF63" s="163"/>
    </row>
    <row r="64" s="48" customFormat="true" x14ac:dyDescent="0.2">
      <c r="A64" s="163"/>
      <c r="B64" s="163"/>
      <c r="C64" s="163"/>
      <c r="D64" s="163"/>
      <c r="E64" s="163"/>
      <c r="F64" s="163"/>
      <c r="G64" s="163"/>
      <c r="H64" s="163"/>
      <c r="I64" s="163"/>
      <c r="J64" s="163"/>
      <c r="K64" s="163"/>
      <c r="L64" s="163"/>
      <c r="M64" s="163"/>
      <c r="N64" s="163"/>
      <c r="O64" s="163"/>
      <c r="P64" s="163"/>
      <c r="Q64" s="163"/>
      <c r="R64" s="163"/>
      <c r="S64" s="163"/>
      <c r="T64" s="163"/>
      <c r="U64" s="163"/>
      <c r="V64" s="163"/>
      <c r="W64" s="163"/>
      <c r="X64" s="163"/>
      <c r="Y64" s="163"/>
      <c r="Z64" s="163"/>
      <c r="AA64" s="163"/>
      <c r="AB64" s="163"/>
      <c r="AC64" s="163"/>
      <c r="AD64" s="163"/>
      <c r="AE64" s="163"/>
      <c r="AF64" s="163"/>
    </row>
    <row r="65" s="48" customFormat="true" x14ac:dyDescent="0.2">
      <c r="A65" s="45" t="s">
        <v>190</v>
      </c>
      <c r="B65" s="45"/>
    </row>
  </sheetData>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BQ207"/>
  <sheetViews>
    <sheetView zoomScaleNormal="100" workbookViewId="0"/>
  </sheetViews>
  <sheetFormatPr defaultColWidth="9" defaultRowHeight="12.75" x14ac:dyDescent="0.2"/>
  <cols>
    <col min="1" max="1" width="7.125" style="36" customWidth="true"/>
    <col min="2" max="2" width="9" style="36"/>
    <col min="3" max="3" width="5.875" style="36" customWidth="true"/>
    <col min="4" max="5" width="4.125" style="36" customWidth="true"/>
    <col min="6" max="6" width="3.875" style="36" customWidth="true"/>
    <col min="7" max="7" width="4.125" style="36" customWidth="true"/>
    <col min="8" max="9" width="3.875" style="36" customWidth="true"/>
    <col min="10" max="10" width="4.125" style="36" customWidth="true"/>
    <col min="11" max="12" width="3.875" style="36" customWidth="true"/>
    <col min="13" max="13" width="4.125" style="36" customWidth="true"/>
    <col min="14" max="15" width="3.875" style="36" customWidth="true"/>
    <col min="16" max="16" width="4.125" style="36" customWidth="true"/>
    <col min="17" max="18" width="3.875" style="36" customWidth="true"/>
    <col min="19" max="19" width="4.125" style="36" customWidth="true"/>
    <col min="20" max="21" width="3.875" style="36" customWidth="true"/>
    <col min="22" max="23" width="3.875" style="107" customWidth="true"/>
    <col min="24" max="25" width="3.875" style="107" hidden="true" customWidth="true"/>
    <col min="26" max="28" width="3.875" style="107" customWidth="true"/>
    <col min="29" max="30" width="3.875" style="107" hidden="true" customWidth="true"/>
    <col min="31" max="33" width="3.875" style="107" customWidth="true"/>
    <col min="34" max="35" width="3.875" style="107" hidden="true" customWidth="true"/>
    <col min="36" max="38" width="3.875" style="107" customWidth="true"/>
    <col min="39" max="40" width="3.875" style="107" hidden="true" customWidth="true"/>
    <col min="41" max="43" width="3.875" style="107" customWidth="true"/>
    <col min="44" max="45" width="3.875" style="107" hidden="true" customWidth="true"/>
    <col min="46" max="48" width="3.875" style="107" customWidth="true"/>
    <col min="49" max="50" width="3.875" style="107" hidden="true" customWidth="true"/>
    <col min="51" max="51" width="3.875" style="107" customWidth="true"/>
    <col min="52" max="69" width="3.875" style="112" customWidth="true"/>
    <col min="70" max="16384" width="9" style="36"/>
  </cols>
  <sheetData>
    <row r="1" ht="18" x14ac:dyDescent="0.25">
      <c r="A1" s="50" t="s">
        <v>114</v>
      </c>
      <c r="B1" s="51"/>
      <c r="C1" s="51"/>
      <c r="D1" s="51"/>
      <c r="E1" s="51"/>
      <c r="F1" s="51"/>
      <c r="G1" s="51"/>
      <c r="H1" s="51"/>
      <c r="I1" s="51"/>
      <c r="J1" s="51"/>
      <c r="K1" s="51"/>
      <c r="L1" s="51"/>
      <c r="M1" s="51"/>
      <c r="N1" s="51"/>
      <c r="O1" s="51"/>
      <c r="P1" s="51"/>
      <c r="Q1" s="51"/>
      <c r="R1" s="51"/>
      <c r="S1" s="51"/>
      <c r="T1" s="51"/>
      <c r="U1" s="51"/>
      <c r="V1" s="51"/>
      <c r="W1" s="51"/>
      <c r="X1" s="51"/>
      <c r="Y1" s="51"/>
      <c r="Z1" s="51"/>
      <c r="AA1" s="51"/>
      <c r="AB1" s="51"/>
      <c r="AC1" s="51"/>
      <c r="AD1" s="51"/>
      <c r="AE1" s="51"/>
      <c r="AF1" s="51"/>
      <c r="AG1" s="51"/>
      <c r="AH1" s="51"/>
      <c r="AI1" s="51"/>
      <c r="AJ1" s="51"/>
      <c r="AK1" s="51"/>
      <c r="AL1" s="51"/>
      <c r="AM1" s="51"/>
      <c r="AN1" s="51"/>
      <c r="AO1" s="51"/>
      <c r="AP1" s="51"/>
      <c r="AQ1" s="51"/>
      <c r="AR1" s="51"/>
      <c r="AS1" s="51"/>
      <c r="AT1" s="51"/>
      <c r="AU1" s="51"/>
      <c r="AV1" s="51"/>
      <c r="AW1" s="51"/>
      <c r="AX1" s="51"/>
      <c r="AY1" s="51"/>
      <c r="AZ1" s="51"/>
      <c r="BA1" s="51"/>
      <c r="BB1" s="51"/>
      <c r="BC1" s="51"/>
      <c r="BD1" s="51"/>
      <c r="BE1" s="51"/>
      <c r="BF1" s="51"/>
      <c r="BG1" s="51"/>
      <c r="BH1" s="51"/>
      <c r="BI1" s="51"/>
      <c r="BJ1" s="51"/>
      <c r="BK1" s="51"/>
      <c r="BL1" s="51"/>
      <c r="BM1" s="51"/>
      <c r="BN1" s="51"/>
      <c r="BO1" s="51"/>
      <c r="BP1" s="51"/>
      <c r="BQ1" s="51"/>
    </row>
    <row r="2" ht="15.75" x14ac:dyDescent="0.25">
      <c r="A2" s="52"/>
      <c r="B2" s="52"/>
      <c r="C2" s="52"/>
      <c r="D2" s="109" t="s">
        <v>13</v>
      </c>
      <c r="E2" s="109"/>
      <c r="F2" s="51"/>
      <c r="G2" s="109"/>
      <c r="H2" s="51"/>
      <c r="I2" s="51"/>
      <c r="J2" s="109"/>
      <c r="K2" s="53"/>
      <c r="L2" s="53"/>
      <c r="M2" s="109"/>
      <c r="N2" s="51"/>
      <c r="O2" s="51"/>
      <c r="P2" s="109"/>
      <c r="Q2" s="51"/>
      <c r="R2" s="51"/>
      <c r="S2" s="109"/>
      <c r="T2" s="51"/>
      <c r="U2" s="51"/>
      <c r="V2" s="108" t="s">
        <v>14</v>
      </c>
      <c r="W2" s="108"/>
      <c r="X2" s="53"/>
      <c r="Y2" s="53"/>
      <c r="Z2" s="53"/>
      <c r="AA2" s="108"/>
      <c r="AB2" s="53"/>
      <c r="AC2" s="53"/>
      <c r="AD2" s="53"/>
      <c r="AE2" s="53"/>
      <c r="AF2" s="108"/>
      <c r="AG2" s="53"/>
      <c r="AH2" s="53"/>
      <c r="AI2" s="53"/>
      <c r="AJ2" s="53"/>
      <c r="AK2" s="108"/>
      <c r="AL2" s="53"/>
      <c r="AM2" s="53"/>
      <c r="AN2" s="53"/>
      <c r="AO2" s="53"/>
      <c r="AP2" s="108"/>
      <c r="AQ2" s="53"/>
      <c r="AR2" s="53"/>
      <c r="AS2" s="53"/>
      <c r="AT2" s="53"/>
      <c r="AU2" s="108"/>
      <c r="AV2" s="53"/>
      <c r="AW2" s="53"/>
      <c r="AX2" s="53"/>
      <c r="AY2" s="53"/>
      <c r="AZ2" s="110" t="s">
        <v>15</v>
      </c>
      <c r="BA2" s="110"/>
      <c r="BB2" s="110"/>
      <c r="BC2" s="110"/>
      <c r="BD2" s="110"/>
      <c r="BE2" s="110"/>
      <c r="BF2" s="110"/>
      <c r="BG2" s="110"/>
      <c r="BH2" s="110"/>
      <c r="BI2" s="110"/>
      <c r="BJ2" s="110"/>
      <c r="BK2" s="110"/>
      <c r="BL2" s="110"/>
      <c r="BM2" s="110"/>
      <c r="BN2" s="110"/>
      <c r="BO2" s="110"/>
      <c r="BP2" s="110"/>
      <c r="BQ2" s="110"/>
    </row>
    <row r="3" ht="14.25" x14ac:dyDescent="0.2">
      <c r="A3" s="56"/>
      <c r="B3" s="51"/>
      <c r="C3" s="51"/>
      <c r="D3" s="57" t="s">
        <v>7</v>
      </c>
      <c r="E3" s="57"/>
      <c r="F3" s="57"/>
      <c r="G3" s="57" t="s">
        <v>1</v>
      </c>
      <c r="I3" s="57"/>
      <c r="J3" s="57" t="s">
        <v>2</v>
      </c>
      <c r="L3" s="57"/>
      <c r="M3" s="57" t="s">
        <v>16</v>
      </c>
      <c r="O3" s="57"/>
      <c r="P3" s="57" t="s">
        <v>17</v>
      </c>
      <c r="R3" s="57"/>
      <c r="S3" s="57" t="s">
        <v>18</v>
      </c>
      <c r="U3" s="57"/>
      <c r="V3" s="57" t="s">
        <v>7</v>
      </c>
      <c r="W3" s="57"/>
      <c r="X3" s="57"/>
      <c r="Y3" s="57"/>
      <c r="Z3" s="57"/>
      <c r="AA3" s="57" t="s">
        <v>1</v>
      </c>
      <c r="AB3" s="48"/>
      <c r="AC3" s="57"/>
      <c r="AD3" s="57"/>
      <c r="AE3" s="57"/>
      <c r="AF3" s="57" t="s">
        <v>2</v>
      </c>
      <c r="AG3" s="48"/>
      <c r="AH3" s="57"/>
      <c r="AI3" s="57"/>
      <c r="AJ3" s="57"/>
      <c r="AK3" s="57" t="s">
        <v>16</v>
      </c>
      <c r="AL3" s="48"/>
      <c r="AM3" s="57"/>
      <c r="AN3" s="57"/>
      <c r="AO3" s="57"/>
      <c r="AP3" s="57" t="s">
        <v>17</v>
      </c>
      <c r="AQ3" s="48"/>
      <c r="AR3" s="57"/>
      <c r="AS3" s="57"/>
      <c r="AT3" s="57"/>
      <c r="AU3" s="57" t="s">
        <v>18</v>
      </c>
      <c r="AV3" s="48"/>
      <c r="AW3" s="57"/>
      <c r="AX3" s="57"/>
      <c r="AY3" s="57"/>
      <c r="AZ3" s="57" t="s">
        <v>7</v>
      </c>
      <c r="BA3" s="57"/>
      <c r="BB3" s="57"/>
      <c r="BC3" s="57" t="s">
        <v>1</v>
      </c>
      <c r="BD3" s="48"/>
      <c r="BE3" s="57"/>
      <c r="BF3" s="57" t="s">
        <v>2</v>
      </c>
      <c r="BG3" s="48"/>
      <c r="BH3" s="57"/>
      <c r="BI3" s="57" t="s">
        <v>16</v>
      </c>
      <c r="BJ3" s="48"/>
      <c r="BK3" s="57"/>
      <c r="BL3" s="57" t="s">
        <v>17</v>
      </c>
      <c r="BM3" s="48"/>
      <c r="BN3" s="57"/>
      <c r="BO3" s="57" t="s">
        <v>18</v>
      </c>
      <c r="BP3" s="48"/>
      <c r="BQ3" s="57"/>
    </row>
    <row r="4" ht="164.25" x14ac:dyDescent="0.2">
      <c r="A4" s="58" t="s">
        <v>5</v>
      </c>
      <c r="B4" s="58" t="s">
        <v>6</v>
      </c>
      <c r="C4" s="58" t="s">
        <v>4</v>
      </c>
      <c r="D4" s="184" t="s">
        <v>25</v>
      </c>
      <c r="E4" s="185" t="s">
        <v>19</v>
      </c>
      <c r="F4" s="176" t="s">
        <v>140</v>
      </c>
      <c r="G4" s="184" t="s">
        <v>25</v>
      </c>
      <c r="H4" s="182" t="s">
        <v>19</v>
      </c>
      <c r="I4" s="176" t="s">
        <v>140</v>
      </c>
      <c r="J4" s="184" t="s">
        <v>25</v>
      </c>
      <c r="K4" s="185" t="s">
        <v>19</v>
      </c>
      <c r="L4" s="176" t="s">
        <v>140</v>
      </c>
      <c r="M4" s="184" t="s">
        <v>25</v>
      </c>
      <c r="N4" s="182" t="s">
        <v>19</v>
      </c>
      <c r="O4" s="176" t="s">
        <v>140</v>
      </c>
      <c r="P4" s="184" t="s">
        <v>25</v>
      </c>
      <c r="Q4" s="185" t="s">
        <v>19</v>
      </c>
      <c r="R4" s="176" t="s">
        <v>140</v>
      </c>
      <c r="S4" s="184" t="s">
        <v>25</v>
      </c>
      <c r="T4" s="185" t="s">
        <v>19</v>
      </c>
      <c r="U4" s="176" t="s">
        <v>140</v>
      </c>
      <c r="V4" s="191" t="s">
        <v>25</v>
      </c>
      <c r="W4" s="189" t="s">
        <v>19</v>
      </c>
      <c r="X4" s="104" t="s">
        <v>21</v>
      </c>
      <c r="Y4" s="104" t="s">
        <v>30</v>
      </c>
      <c r="Z4" s="104" t="s">
        <v>141</v>
      </c>
      <c r="AA4" s="193" t="s">
        <v>25</v>
      </c>
      <c r="AB4" s="194" t="s">
        <v>19</v>
      </c>
      <c r="AC4" s="104" t="s">
        <v>21</v>
      </c>
      <c r="AD4" s="104" t="s">
        <v>30</v>
      </c>
      <c r="AE4" s="180" t="s">
        <v>141</v>
      </c>
      <c r="AF4" s="193" t="s">
        <v>25</v>
      </c>
      <c r="AG4" s="189" t="s">
        <v>19</v>
      </c>
      <c r="AH4" s="104" t="s">
        <v>21</v>
      </c>
      <c r="AI4" s="104" t="s">
        <v>30</v>
      </c>
      <c r="AJ4" s="104" t="s">
        <v>141</v>
      </c>
      <c r="AK4" s="193" t="s">
        <v>25</v>
      </c>
      <c r="AL4" s="194" t="s">
        <v>19</v>
      </c>
      <c r="AM4" s="104" t="s">
        <v>21</v>
      </c>
      <c r="AN4" s="104" t="s">
        <v>30</v>
      </c>
      <c r="AO4" s="180" t="s">
        <v>141</v>
      </c>
      <c r="AP4" s="193" t="s">
        <v>25</v>
      </c>
      <c r="AQ4" s="189" t="s">
        <v>19</v>
      </c>
      <c r="AR4" s="104" t="s">
        <v>21</v>
      </c>
      <c r="AS4" s="104" t="s">
        <v>30</v>
      </c>
      <c r="AT4" s="104" t="s">
        <v>141</v>
      </c>
      <c r="AU4" s="193" t="s">
        <v>25</v>
      </c>
      <c r="AV4" s="194" t="s">
        <v>19</v>
      </c>
      <c r="AW4" s="177" t="s">
        <v>21</v>
      </c>
      <c r="AX4" s="177" t="s">
        <v>30</v>
      </c>
      <c r="AY4" s="180" t="s">
        <v>141</v>
      </c>
      <c r="AZ4" s="197" t="s">
        <v>25</v>
      </c>
      <c r="BA4" s="118" t="s">
        <v>160</v>
      </c>
      <c r="BB4" s="117" t="s">
        <v>162</v>
      </c>
      <c r="BC4" s="200" t="s">
        <v>25</v>
      </c>
      <c r="BD4" s="201" t="s">
        <v>160</v>
      </c>
      <c r="BE4" s="125" t="s">
        <v>162</v>
      </c>
      <c r="BF4" s="200" t="s">
        <v>25</v>
      </c>
      <c r="BG4" s="201" t="s">
        <v>160</v>
      </c>
      <c r="BH4" s="125" t="s">
        <v>162</v>
      </c>
      <c r="BI4" s="202" t="s">
        <v>25</v>
      </c>
      <c r="BJ4" s="118" t="s">
        <v>160</v>
      </c>
      <c r="BK4" s="116" t="s">
        <v>162</v>
      </c>
      <c r="BL4" s="202" t="s">
        <v>25</v>
      </c>
      <c r="BM4" s="118" t="s">
        <v>160</v>
      </c>
      <c r="BN4" s="117" t="s">
        <v>162</v>
      </c>
      <c r="BO4" s="202" t="s">
        <v>25</v>
      </c>
      <c r="BP4" s="118" t="s">
        <v>160</v>
      </c>
      <c r="BQ4" s="117" t="s">
        <v>162</v>
      </c>
    </row>
    <row r="5" ht="50.25" x14ac:dyDescent="0.2">
      <c r="A5" s="58" t="s">
        <v>40</v>
      </c>
      <c r="B5" s="58" t="s">
        <v>41</v>
      </c>
      <c r="C5" s="58" t="s">
        <v>42</v>
      </c>
      <c r="D5" s="187" t="s">
        <v>154</v>
      </c>
      <c r="E5" s="188" t="s">
        <v>43</v>
      </c>
      <c r="F5" s="186" t="s">
        <v>66</v>
      </c>
      <c r="G5" s="187" t="s">
        <v>155</v>
      </c>
      <c r="H5" s="183" t="s">
        <v>44</v>
      </c>
      <c r="I5" s="102" t="s">
        <v>67</v>
      </c>
      <c r="J5" s="187" t="s">
        <v>156</v>
      </c>
      <c r="K5" s="183" t="s">
        <v>45</v>
      </c>
      <c r="L5" s="186" t="s">
        <v>68</v>
      </c>
      <c r="M5" s="187" t="s">
        <v>157</v>
      </c>
      <c r="N5" s="183" t="s">
        <v>96</v>
      </c>
      <c r="O5" s="102" t="s">
        <v>97</v>
      </c>
      <c r="P5" s="187" t="s">
        <v>158</v>
      </c>
      <c r="Q5" s="183" t="s">
        <v>98</v>
      </c>
      <c r="R5" s="102" t="s">
        <v>99</v>
      </c>
      <c r="S5" s="187" t="s">
        <v>159</v>
      </c>
      <c r="T5" s="183" t="s">
        <v>100</v>
      </c>
      <c r="U5" s="186" t="s">
        <v>101</v>
      </c>
      <c r="V5" s="192" t="s">
        <v>148</v>
      </c>
      <c r="W5" s="190" t="s">
        <v>46</v>
      </c>
      <c r="X5" s="105" t="s">
        <v>70</v>
      </c>
      <c r="Y5" s="105" t="s">
        <v>69</v>
      </c>
      <c r="Z5" s="105" t="s">
        <v>123</v>
      </c>
      <c r="AA5" s="195" t="s">
        <v>149</v>
      </c>
      <c r="AB5" s="190" t="s">
        <v>47</v>
      </c>
      <c r="AC5" s="105" t="s">
        <v>72</v>
      </c>
      <c r="AD5" s="105" t="s">
        <v>71</v>
      </c>
      <c r="AE5" s="196" t="s">
        <v>125</v>
      </c>
      <c r="AF5" s="195" t="s">
        <v>150</v>
      </c>
      <c r="AG5" s="190" t="s">
        <v>48</v>
      </c>
      <c r="AH5" s="105" t="s">
        <v>74</v>
      </c>
      <c r="AI5" s="105" t="s">
        <v>73</v>
      </c>
      <c r="AJ5" s="105" t="s">
        <v>126</v>
      </c>
      <c r="AK5" s="195" t="s">
        <v>151</v>
      </c>
      <c r="AL5" s="190" t="s">
        <v>75</v>
      </c>
      <c r="AM5" s="105" t="s">
        <v>77</v>
      </c>
      <c r="AN5" s="105" t="s">
        <v>76</v>
      </c>
      <c r="AO5" s="196" t="s">
        <v>127</v>
      </c>
      <c r="AP5" s="195" t="s">
        <v>152</v>
      </c>
      <c r="AQ5" s="190" t="s">
        <v>78</v>
      </c>
      <c r="AR5" s="105" t="s">
        <v>80</v>
      </c>
      <c r="AS5" s="105" t="s">
        <v>79</v>
      </c>
      <c r="AT5" s="105" t="s">
        <v>128</v>
      </c>
      <c r="AU5" s="195" t="s">
        <v>153</v>
      </c>
      <c r="AV5" s="190" t="s">
        <v>81</v>
      </c>
      <c r="AW5" s="105" t="s">
        <v>83</v>
      </c>
      <c r="AX5" s="105" t="s">
        <v>82</v>
      </c>
      <c r="AY5" s="196" t="s">
        <v>129</v>
      </c>
      <c r="AZ5" s="198" t="s">
        <v>84</v>
      </c>
      <c r="BA5" s="113" t="s">
        <v>133</v>
      </c>
      <c r="BB5" s="114" t="s">
        <v>85</v>
      </c>
      <c r="BC5" s="199" t="s">
        <v>95</v>
      </c>
      <c r="BD5" s="113" t="s">
        <v>134</v>
      </c>
      <c r="BE5" s="115" t="s">
        <v>94</v>
      </c>
      <c r="BF5" s="199" t="s">
        <v>93</v>
      </c>
      <c r="BG5" s="113" t="s">
        <v>135</v>
      </c>
      <c r="BH5" s="114" t="s">
        <v>92</v>
      </c>
      <c r="BI5" s="199" t="s">
        <v>91</v>
      </c>
      <c r="BJ5" s="113" t="s">
        <v>136</v>
      </c>
      <c r="BK5" s="115" t="s">
        <v>90</v>
      </c>
      <c r="BL5" s="199" t="s">
        <v>89</v>
      </c>
      <c r="BM5" s="113" t="s">
        <v>137</v>
      </c>
      <c r="BN5" s="114" t="s">
        <v>88</v>
      </c>
      <c r="BO5" s="199" t="s">
        <v>87</v>
      </c>
      <c r="BP5" s="113" t="s">
        <v>138</v>
      </c>
      <c r="BQ5" s="115" t="s">
        <v>86</v>
      </c>
    </row>
    <row r="6" x14ac:dyDescent="0.2">
      <c r="A6" s="59" t="str">
        <f>IF('Water Data'!B1="",NA(),'Water Data'!B1)</f>
        <v>EMIS14</v>
      </c>
      <c r="B6" s="59" t="str">
        <f>+IF('Water Data'!A3="",NA(),'Water Data'!A3)</f>
        <v>EMIS</v>
      </c>
      <c r="C6" s="59">
        <f>+IF('Water Data'!C3="",NA(),'Water Data'!C3)</f>
        <v>2014</v>
      </c>
      <c r="D6" s="60">
        <f>+IF(AND(ISNUMBER('Water Data'!C5),'Data Summary'!BS6="Yes"),100-'Water Data'!C5,NA())</f>
        <v>42.449464922711059</v>
      </c>
      <c r="E6" s="60">
        <f>+IF(AND(ISNUMBER('Water Data'!C7),'Data Summary'!BT6="Yes"),'Water Data'!C7,NA())</f>
        <v>38.376932223543406</v>
      </c>
      <c r="F6" s="60" t="e">
        <f>+IF(AND(ISNUMBER('Water Data'!C10),'Data Summary'!BU6="Yes"),'Water Data'!C10,NA())</f>
        <v>#N/A</v>
      </c>
      <c r="G6" s="60" t="e">
        <f>+IF(AND(ISNUMBER('Water Data'!D5),'Data Summary'!BV6="Yes"),100-'Water Data'!D5,NA())</f>
        <v>#N/A</v>
      </c>
      <c r="H6" s="60" t="e">
        <f>+IF(AND(ISNUMBER('Water Data'!D7),'Data Summary'!BW6="Yes"),'Water Data'!D7,NA())</f>
        <v>#N/A</v>
      </c>
      <c r="I6" s="60" t="e">
        <f>+IF(AND(ISNUMBER('Water Data'!D10),'Data Summary'!BX6="Yes"),'Water Data'!D10,NA())</f>
        <v>#N/A</v>
      </c>
      <c r="J6" s="60" t="e">
        <f>+IF(AND(ISNUMBER('Water Data'!E5),'Data Summary'!BY6="Yes"),100-'Water Data'!E5,NA())</f>
        <v>#N/A</v>
      </c>
      <c r="K6" s="60" t="e">
        <f>+IF(AND(ISNUMBER('Water Data'!E7),'Data Summary'!BZ6="Yes"),'Water Data'!E7,NA())</f>
        <v>#N/A</v>
      </c>
      <c r="L6" s="60" t="e">
        <f>+IF(AND(ISNUMBER('Water Data'!E10),'Data Summary'!CA6="Yes"),'Water Data'!E10,NA())</f>
        <v>#N/A</v>
      </c>
      <c r="M6" s="60" t="e">
        <f>+IF(AND(ISNUMBER('Water Data'!F5),'Data Summary'!CB6="Yes"),100-'Water Data'!F5,NA())</f>
        <v>#N/A</v>
      </c>
      <c r="N6" s="60" t="e">
        <f>+IF(AND(ISNUMBER('Water Data'!F7),'Data Summary'!CC6="Yes"),'Water Data'!F7,NA())</f>
        <v>#N/A</v>
      </c>
      <c r="O6" s="60" t="e">
        <f>+IF(AND(ISNUMBER('Water Data'!F10),'Data Summary'!CD6="Yes"),'Water Data'!F10,NA())</f>
        <v>#N/A</v>
      </c>
      <c r="P6" s="60">
        <f>+IF(AND(ISNUMBER('Water Data'!G5),'Data Summary'!CE6="Yes"),100-'Water Data'!G5,NA())</f>
        <v>41.06312292358804</v>
      </c>
      <c r="Q6" s="60">
        <f>+IF(AND(ISNUMBER('Water Data'!G7),'Data Summary'!CF6="Yes"),'Water Data'!G7,NA())</f>
        <v>37.043189368770769</v>
      </c>
      <c r="R6" s="60" t="e">
        <f>+IF(AND(ISNUMBER('Water Data'!G10),'Data Summary'!CG6="Yes"),'Water Data'!G10,NA())</f>
        <v>#N/A</v>
      </c>
      <c r="S6" s="60">
        <f>+IF(AND(ISNUMBER('Water Data'!H5),'Data Summary'!CH6="Yes"),100-'Water Data'!H5,NA())</f>
        <v>54.237288135593218</v>
      </c>
      <c r="T6" s="60">
        <f>+IF(AND(ISNUMBER('Water Data'!H7),'Data Summary'!CI6="Yes"),'Water Data'!H7,NA())</f>
        <v>49.717514124293785</v>
      </c>
      <c r="U6" s="60" t="e">
        <f>+IF(AND(ISNUMBER('Water Data'!H10),'Data Summary'!CJ6="Yes"),'Water Data'!H10,NA())</f>
        <v>#N/A</v>
      </c>
      <c r="V6" s="106" t="e">
        <f>+IF(AND(ISNUMBER('Sanitation Data'!C5),'Data Summary'!CK6="Yes"),100-'Sanitation Data'!C5,NA())</f>
        <v>#N/A</v>
      </c>
      <c r="W6" s="106" t="e">
        <f>+IF(AND(ISNUMBER('Sanitation Data'!C7),'Data Summary'!CL6="Yes"),'Sanitation Data'!C7,NA())</f>
        <v>#N/A</v>
      </c>
      <c r="X6" s="106" t="e">
        <f>+IF(AND(ISNUMBER('Sanitation Data'!C11),'Data Summary'!CM6="Yes"),'Sanitation Data'!C11,NA())</f>
        <v>#N/A</v>
      </c>
      <c r="Y6" s="106" t="e">
        <f>+IF(AND(ISNUMBER('Sanitation Data'!C12),'Data Summary'!CN6="Yes"),'Sanitation Data'!C12,NA())</f>
        <v>#N/A</v>
      </c>
      <c r="Z6" s="106" t="e">
        <f>+IF(AND(ISNUMBER('Sanitation Data'!C13),'Data Summary'!CO6="Yes"),'Sanitation Data'!C13,NA())</f>
        <v>#N/A</v>
      </c>
      <c r="AA6" s="106" t="e">
        <f>+IF(AND(ISNUMBER('Sanitation Data'!D5),'Data Summary'!CP6="Yes"),100-'Sanitation Data'!D5,NA())</f>
        <v>#N/A</v>
      </c>
      <c r="AB6" s="106" t="e">
        <f>+IF(AND(ISNUMBER('Sanitation Data'!D7),'Data Summary'!CQ6="Yes"),'Sanitation Data'!D7,NA())</f>
        <v>#N/A</v>
      </c>
      <c r="AC6" s="106" t="e">
        <f>+IF(AND(ISNUMBER('Sanitation Data'!D11),'Data Summary'!CR6="Yes"),'Sanitation Data'!D11,NA())</f>
        <v>#N/A</v>
      </c>
      <c r="AD6" s="106" t="e">
        <f>+IF(AND(ISNUMBER('Sanitation Data'!D12),'Data Summary'!CS6="Yes"),'Sanitation Data'!D12,NA())</f>
        <v>#N/A</v>
      </c>
      <c r="AE6" s="106" t="e">
        <f>+IF(AND(ISNUMBER('Sanitation Data'!D13),'Data Summary'!CT6="Yes"),'Sanitation Data'!D13,NA())</f>
        <v>#N/A</v>
      </c>
      <c r="AF6" s="106" t="e">
        <f>+IF(AND(ISNUMBER('Sanitation Data'!E5),'Data Summary'!CU6="Yes"),100-'Sanitation Data'!E5,NA())</f>
        <v>#N/A</v>
      </c>
      <c r="AG6" s="106" t="e">
        <f>+IF(AND(ISNUMBER('Sanitation Data'!E7),'Data Summary'!CV6="Yes"),'Sanitation Data'!E7,NA())</f>
        <v>#N/A</v>
      </c>
      <c r="AH6" s="106" t="e">
        <f>+IF(AND(ISNUMBER('Sanitation Data'!E11),'Data Summary'!CW6="Yes"),'Sanitation Data'!E11,NA())</f>
        <v>#N/A</v>
      </c>
      <c r="AI6" s="106" t="e">
        <f>+IF(AND(ISNUMBER('Sanitation Data'!E12),'Data Summary'!CX6="Yes"),'Sanitation Data'!E12,NA())</f>
        <v>#N/A</v>
      </c>
      <c r="AJ6" s="106" t="e">
        <f>+IF(AND(ISNUMBER('Sanitation Data'!E13),'Data Summary'!CY6="Yes"),'Sanitation Data'!E13,NA())</f>
        <v>#N/A</v>
      </c>
      <c r="AK6" s="106" t="e">
        <f>+IF(AND(ISNUMBER('Sanitation Data'!F5),'Data Summary'!CZ6="Yes"),100-'Sanitation Data'!F5,NA())</f>
        <v>#N/A</v>
      </c>
      <c r="AL6" s="106" t="e">
        <f>+IF(AND(ISNUMBER('Sanitation Data'!F7),'Data Summary'!DA6="Yes"),'Sanitation Data'!F7,NA())</f>
        <v>#N/A</v>
      </c>
      <c r="AM6" s="106" t="e">
        <f>+IF(AND(ISNUMBER('Sanitation Data'!F11),'Data Summary'!DB6="Yes"),'Sanitation Data'!F11,NA())</f>
        <v>#N/A</v>
      </c>
      <c r="AN6" s="106" t="e">
        <f>+IF(AND(ISNUMBER('Sanitation Data'!F12),'Data Summary'!DC6="Yes"),'Sanitation Data'!F12,NA())</f>
        <v>#N/A</v>
      </c>
      <c r="AO6" s="106" t="e">
        <f>+IF(AND(ISNUMBER('Sanitation Data'!F13),'Data Summary'!DD6="Yes"),'Sanitation Data'!F13,NA())</f>
        <v>#N/A</v>
      </c>
      <c r="AP6" s="106" t="e">
        <f>+IF(AND(ISNUMBER('Sanitation Data'!G5),'Data Summary'!DE6="Yes"),100-'Sanitation Data'!G5,NA())</f>
        <v>#N/A</v>
      </c>
      <c r="AQ6" s="106" t="e">
        <f>+IF(AND(ISNUMBER('Sanitation Data'!G7),'Data Summary'!DF6="Yes"),'Sanitation Data'!G7,NA())</f>
        <v>#N/A</v>
      </c>
      <c r="AR6" s="106" t="e">
        <f>+IF(AND(ISNUMBER('Sanitation Data'!G11),'Data Summary'!DG6="Yes"),'Sanitation Data'!G11,NA())</f>
        <v>#N/A</v>
      </c>
      <c r="AS6" s="106" t="e">
        <f>+IF(AND(ISNUMBER('Sanitation Data'!G12),'Data Summary'!DH6="Yes"),'Sanitation Data'!G12,NA())</f>
        <v>#N/A</v>
      </c>
      <c r="AT6" s="106" t="e">
        <f>+IF(AND(ISNUMBER('Sanitation Data'!G13),'Data Summary'!DI6="Yes"),'Sanitation Data'!G13,NA())</f>
        <v>#N/A</v>
      </c>
      <c r="AU6" s="106" t="e">
        <f>+IF(AND(ISNUMBER('Sanitation Data'!H5),'Data Summary'!DJ6="Yes"),100-'Sanitation Data'!H5,NA())</f>
        <v>#N/A</v>
      </c>
      <c r="AV6" s="106" t="e">
        <f>+IF(AND(ISNUMBER('Sanitation Data'!H7),'Data Summary'!DK6="Yes"),'Sanitation Data'!H7,NA())</f>
        <v>#N/A</v>
      </c>
      <c r="AW6" s="106" t="e">
        <f>+IF(AND(ISNUMBER('Sanitation Data'!H11),'Data Summary'!DL6="Yes"),'Sanitation Data'!H11,NA())</f>
        <v>#N/A</v>
      </c>
      <c r="AX6" s="106" t="e">
        <f>+IF(AND(ISNUMBER('Sanitation Data'!H12),'Data Summary'!DM6="Yes"),'Sanitation Data'!H12,NA())</f>
        <v>#N/A</v>
      </c>
      <c r="AY6" s="106" t="e">
        <f>+IF(AND(ISNUMBER('Sanitation Data'!H13),'Data Summary'!DN6="Yes"),'Sanitation Data'!H13,NA())</f>
        <v>#N/A</v>
      </c>
      <c r="AZ6" s="111" t="e">
        <f>+IF(AND(ISNUMBER('Hygiene Data'!C6),'Data Summary'!DO6="Yes"),'Hygiene Data'!C6,NA())</f>
        <v>#N/A</v>
      </c>
      <c r="BA6" s="111" t="e">
        <f>+IF(AND(ISNUMBER('Hygiene Data'!C8),'Data Summary'!DP6="Yes"),'Hygiene Data'!C8,NA())</f>
        <v>#N/A</v>
      </c>
      <c r="BB6" s="111" t="e">
        <f>+IF(AND(ISNUMBER('Hygiene Data'!C10),'Data Summary'!DQ6="Yes"),'Hygiene Data'!C10,NA())</f>
        <v>#N/A</v>
      </c>
      <c r="BC6" s="111" t="e">
        <f>+IF(AND(ISNUMBER('Hygiene Data'!D6),'Data Summary'!DR6="Yes"),'Hygiene Data'!D6,NA())</f>
        <v>#N/A</v>
      </c>
      <c r="BD6" s="111" t="e">
        <f>+IF(AND(ISNUMBER('Hygiene Data'!D8),'Data Summary'!DS6="Yes"),'Hygiene Data'!D8,NA())</f>
        <v>#N/A</v>
      </c>
      <c r="BE6" s="111" t="e">
        <f>+IF(AND(ISNUMBER('Hygiene Data'!D10),'Data Summary'!DT6="Yes"),'Hygiene Data'!D10,NA())</f>
        <v>#N/A</v>
      </c>
      <c r="BF6" s="111" t="e">
        <f>+IF(AND(ISNUMBER('Hygiene Data'!E6),'Data Summary'!DU6="Yes"),'Hygiene Data'!E6,NA())</f>
        <v>#N/A</v>
      </c>
      <c r="BG6" s="111" t="e">
        <f>+IF(AND(ISNUMBER('Hygiene Data'!E8),'Data Summary'!DV6="Yes"),'Hygiene Data'!E8,NA())</f>
        <v>#N/A</v>
      </c>
      <c r="BH6" s="111" t="e">
        <f>+IF(AND(ISNUMBER('Hygiene Data'!E10),'Data Summary'!DW6="Yes"),'Hygiene Data'!E10,NA())</f>
        <v>#N/A</v>
      </c>
      <c r="BI6" s="111" t="e">
        <f>+IF(AND(ISNUMBER('Hygiene Data'!F6),'Data Summary'!DX6="Yes"),'Hygiene Data'!F6,NA())</f>
        <v>#N/A</v>
      </c>
      <c r="BJ6" s="111" t="e">
        <f>+IF(AND(ISNUMBER('Hygiene Data'!F8),'Data Summary'!DY6="Yes"),'Hygiene Data'!F8,NA())</f>
        <v>#N/A</v>
      </c>
      <c r="BK6" s="111" t="e">
        <f>+IF(AND(ISNUMBER('Hygiene Data'!F10),'Data Summary'!DZ6="Yes"),'Hygiene Data'!F10,NA())</f>
        <v>#N/A</v>
      </c>
      <c r="BL6" s="111" t="e">
        <f>+IF(AND(ISNUMBER('Hygiene Data'!G6),'Data Summary'!EA6="Yes"),'Hygiene Data'!G6,NA())</f>
        <v>#N/A</v>
      </c>
      <c r="BM6" s="111" t="e">
        <f>+IF(AND(ISNUMBER('Hygiene Data'!G8),'Data Summary'!EB6="Yes"),'Hygiene Data'!G8,NA())</f>
        <v>#N/A</v>
      </c>
      <c r="BN6" s="111" t="e">
        <f>+IF(AND(ISNUMBER('Hygiene Data'!G10),'Data Summary'!EC6="Yes"),'Hygiene Data'!G10,NA())</f>
        <v>#N/A</v>
      </c>
      <c r="BO6" s="111" t="e">
        <f>+IF(AND(ISNUMBER('Hygiene Data'!H6),'Data Summary'!ED6="Yes"),'Hygiene Data'!H6,NA())</f>
        <v>#N/A</v>
      </c>
      <c r="BP6" s="111" t="e">
        <f>+IF(AND(ISNUMBER('Hygiene Data'!H8),'Data Summary'!EE6="Yes"),'Hygiene Data'!H8,NA())</f>
        <v>#N/A</v>
      </c>
      <c r="BQ6" s="111" t="e">
        <f>+IF(AND(ISNUMBER('Hygiene Data'!H10),'Data Summary'!EF6="Yes"),'Hygiene Data'!H10,NA())</f>
        <v>#N/A</v>
      </c>
    </row>
    <row r="7" x14ac:dyDescent="0.2">
      <c r="A7" s="59" t="str">
        <f ca="true">+IF(OFFSET('Water Data'!$B$1,0,10*ROW('Water Data'!B1))="",NA(),OFFSET('Water Data'!$B$1,0,10*ROW('Water Data'!B1)))</f>
        <v>EMIS15</v>
      </c>
      <c r="B7" s="59" t="str">
        <f ca="true">+IF(OFFSET('Water Data'!$A$3,0,10*ROW('Water Data'!A1))="",NA(),OFFSET('Water Data'!$A$3,0,10*ROW('Water Data'!A1)))</f>
        <v>EMIS</v>
      </c>
      <c r="C7" s="59">
        <f ca="true">+IF(OFFSET('Water Data'!$C$3,0,10*ROW('Water Data'!C1))="",NA(),OFFSET('Water Data'!$C$3,0,10*ROW('Water Data'!C1)))</f>
        <v>2015</v>
      </c>
      <c r="D7" s="60" t="e">
        <f ca="true">+IF(AND(ISNUMBER(OFFSET('Water Data'!$C$5,0,10*ROW('Water Data'!C1))),'Data Summary'!BS7="Yes"),100-OFFSET('Water Data'!$C$5,0,10*ROW('Water Data'!C1)),NA())</f>
        <v>#N/A</v>
      </c>
      <c r="E7" s="60" t="e">
        <f ca="true">+IF(AND(ISNUMBER(OFFSET('Water Data'!$C$7,0,10*ROW('Water Data'!C1))),'Data Summary'!BT7="Yes"),OFFSET('Water Data'!$C$7,0,10*ROW('Water Data'!C1)),NA())</f>
        <v>#N/A</v>
      </c>
      <c r="F7" s="60" t="e">
        <f ca="true">+IF(AND(ISNUMBER(OFFSET('Water Data'!$C$10,0,10*ROW('Water Data'!C1))),'Data Summary'!BU7="Yes"),OFFSET('Water Data'!$C$10,0,10*ROW('Water Data'!C1)),NA())</f>
        <v>#N/A</v>
      </c>
      <c r="G7" s="60" t="e">
        <f ca="true">+IF(AND(ISNUMBER(OFFSET('Water Data'!$D$5,0,10*ROW('Water Data'!D1))),'Data Summary'!BV7="Yes"),100-OFFSET('Water Data'!$D$5,0,10*ROW('Water Data'!D1)),NA())</f>
        <v>#N/A</v>
      </c>
      <c r="H7" s="60" t="e">
        <f ca="true">+IF(AND(ISNUMBER(OFFSET('Water Data'!$D$7,0,10*ROW('Water Data'!D1))),'Data Summary'!BW7="Yes"),OFFSET('Water Data'!$D$7,0,10*ROW('Water Data'!D1)),NA())</f>
        <v>#N/A</v>
      </c>
      <c r="I7" s="60" t="e">
        <f ca="true">+IF(AND(ISNUMBER(OFFSET('Water Data'!$D$10,0,10*ROW('Water Data'!D1))),'Data Summary'!BX7="Yes"),OFFSET('Water Data'!$D$10,0,10*ROW('Water Data'!D1)),NA())</f>
        <v>#N/A</v>
      </c>
      <c r="J7" s="60" t="e">
        <f ca="true">+IF(AND(ISNUMBER(OFFSET('Water Data'!$E$5,0,10*ROW('Water Data'!E1))),'Data Summary'!BY7="Yes"),100-OFFSET('Water Data'!$E$5,0,10*ROW('Water Data'!E1)),NA())</f>
        <v>#N/A</v>
      </c>
      <c r="K7" s="60" t="e">
        <f ca="true">+IF(AND(ISNUMBER(OFFSET('Water Data'!$E$7,0,10*ROW('Water Data'!E1))),'Data Summary'!BZ7="Yes"),OFFSET('Water Data'!$E$7,0,10*ROW('Water Data'!E1)),NA())</f>
        <v>#N/A</v>
      </c>
      <c r="L7" s="60" t="e">
        <f ca="true">+IF(AND(ISNUMBER(OFFSET('Water Data'!$E$10,0,10*ROW('Water Data'!E1))),'Data Summary'!CA7="Yes"),OFFSET('Water Data'!$E$10,0,10*ROW('Water Data'!E1)),NA())</f>
        <v>#N/A</v>
      </c>
      <c r="M7" s="60" t="e">
        <f ca="true">+IF(AND(ISNUMBER(OFFSET('Water Data'!$F$5,0,10*ROW('Water Data'!F1))),'Data Summary'!CB7="Yes"),100-OFFSET('Water Data'!$F$5,0,10*ROW('Water Data'!F1)),NA())</f>
        <v>#N/A</v>
      </c>
      <c r="N7" s="60" t="e">
        <f ca="true">+IF(AND(ISNUMBER(OFFSET('Water Data'!$F$7,0,10*ROW('Water Data'!F1))),'Data Summary'!CC7="Yes"),OFFSET('Water Data'!$F$7,0,10*ROW('Water Data'!F1)),NA())</f>
        <v>#N/A</v>
      </c>
      <c r="O7" s="60" t="e">
        <f ca="true">+IF(AND(ISNUMBER(OFFSET('Water Data'!$F$10,0,10*ROW('Water Data'!F1))),'Data Summary'!CD7="Yes"),OFFSET('Water Data'!$F$10,0,10*ROW('Water Data'!F1)),NA())</f>
        <v>#N/A</v>
      </c>
      <c r="P7" s="60" t="e">
        <f ca="true">+IF(AND(ISNUMBER(OFFSET('Water Data'!$G$5,0,10*ROW('Water Data'!G1))),'Data Summary'!CE7="Yes"),100-OFFSET('Water Data'!$G$5,0,10*ROW('Water Data'!G1)),NA())</f>
        <v>#N/A</v>
      </c>
      <c r="Q7" s="60" t="e">
        <f ca="true">+IF(AND(ISNUMBER(OFFSET('Water Data'!$G$7,0,10*ROW('Water Data'!G1))),'Data Summary'!CF7="Yes"),OFFSET('Water Data'!$G$7,0,10*ROW('Water Data'!G1)),NA())</f>
        <v>#N/A</v>
      </c>
      <c r="R7" s="60" t="e">
        <f ca="true">+IF(AND(ISNUMBER(OFFSET('Water Data'!$G$10,0,10*ROW('Water Data'!G1))),'Data Summary'!CG7="Yes"),OFFSET('Water Data'!$G$10,0,10*ROW('Water Data'!G1)),NA())</f>
        <v>#N/A</v>
      </c>
      <c r="S7" s="60" t="e">
        <f ca="true">+IF(AND(ISNUMBER(OFFSET('Water Data'!$H$5,0,10*ROW('Water Data'!H1))),'Data Summary'!CH7="Yes"),100-OFFSET('Water Data'!$H$5,0,10*ROW('Water Data'!H1)),NA())</f>
        <v>#N/A</v>
      </c>
      <c r="T7" s="60" t="e">
        <f ca="true">+IF(AND(ISNUMBER(OFFSET('Water Data'!$H$7,0,10*ROW('Water Data'!H1))),'Data Summary'!CI7="Yes"),OFFSET('Water Data'!$H$7,0,10*ROW('Water Data'!H1)),NA())</f>
        <v>#N/A</v>
      </c>
      <c r="U7" s="60" t="e">
        <f ca="true">+IF(AND(ISNUMBER(OFFSET('Water Data'!$H$10,0,10*ROW('Water Data'!H1))),'Data Summary'!CJ7="Yes"),OFFSET('Water Data'!$H$10,0,10*ROW('Water Data'!H1)),NA())</f>
        <v>#N/A</v>
      </c>
      <c r="V7" s="106" t="e">
        <f ca="true">+IF(AND(ISNUMBER(OFFSET('Sanitation Data'!$C$5,0,10*ROW('Sanitation Data'!C1))),'Data Summary'!CK7="Yes"),100-OFFSET('Sanitation Data'!$C$5,0,10*ROW('Sanitation Data'!C1)),NA())</f>
        <v>#N/A</v>
      </c>
      <c r="W7" s="106">
        <f ca="true">+IF(AND(ISNUMBER(OFFSET('Sanitation Data'!$C$7,0,10*ROW('Sanitation Data'!C1))),'Data Summary'!CL7="Yes"),OFFSET('Sanitation Data'!$C$7,0,10*ROW('Sanitation Data'!C1)),NA())</f>
        <v>40.4</v>
      </c>
      <c r="X7" s="106" t="e">
        <f ca="true">+IF(AND(ISNUMBER(OFFSET('Sanitation Data'!$C$11,0,10*ROW('Sanitation Data'!C1))),'Data Summary'!CM7="Yes"),OFFSET('Sanitation Data'!$C$11,0,10*ROW('Sanitation Data'!C1)),NA())</f>
        <v>#N/A</v>
      </c>
      <c r="Y7" s="106" t="e">
        <f ca="true">+IF(AND(ISNUMBER(OFFSET('Sanitation Data'!$C$12,0,10*ROW('Sanitation Data'!C1))),'Data Summary'!CN7="Yes"),OFFSET('Sanitation Data'!$C$12,0,10*ROW('Sanitation Data'!C1)),NA())</f>
        <v>#N/A</v>
      </c>
      <c r="Z7" s="106" t="e">
        <f ca="true">+IF(AND(ISNUMBER(OFFSET('Sanitation Data'!$C$13,0,10*ROW('Sanitation Data'!C1))),'Data Summary'!CO7="Yes"),OFFSET('Sanitation Data'!$C$13,0,10*ROW('Sanitation Data'!C1)),NA())</f>
        <v>#N/A</v>
      </c>
      <c r="AA7" s="106" t="e">
        <f ca="true">+IF(AND(ISNUMBER(OFFSET('Sanitation Data'!$D$5,0,10*ROW('Sanitation Data'!D1))),'Data Summary'!CP7="Yes"),100-OFFSET('Sanitation Data'!$D$5,0,10*ROW('Sanitation Data'!D1)),NA())</f>
        <v>#N/A</v>
      </c>
      <c r="AB7" s="106" t="e">
        <f ca="true">+IF(AND(ISNUMBER(OFFSET('Sanitation Data'!$D$7,0,10*ROW('Sanitation Data'!D1))),'Data Summary'!CQ7="Yes"),OFFSET('Sanitation Data'!$D$7,0,10*ROW('Sanitation Data'!D1)),NA())</f>
        <v>#N/A</v>
      </c>
      <c r="AC7" s="106" t="e">
        <f ca="true">+IF(AND(ISNUMBER(OFFSET('Sanitation Data'!$D$11,0,10*ROW('Sanitation Data'!D1))),'Data Summary'!CR7="Yes"),OFFSET('Sanitation Data'!$D$11,0,10*ROW('Sanitation Data'!D1)),NA())</f>
        <v>#N/A</v>
      </c>
      <c r="AD7" s="106" t="e">
        <f ca="true">+IF(AND(ISNUMBER(OFFSET('Sanitation Data'!$D$12,0,10*ROW('Sanitation Data'!D1))),'Data Summary'!CS7="Yes"),OFFSET('Sanitation Data'!$D$12,0,10*ROW('Sanitation Data'!D1)),NA())</f>
        <v>#N/A</v>
      </c>
      <c r="AE7" s="106" t="e">
        <f ca="true">+IF(AND(ISNUMBER(OFFSET('Sanitation Data'!$D$13,0,10*ROW('Sanitation Data'!D1))),'Data Summary'!CT7="Yes"),OFFSET('Sanitation Data'!$D$13,0,10*ROW('Sanitation Data'!D1)),NA())</f>
        <v>#N/A</v>
      </c>
      <c r="AF7" s="106" t="e">
        <f ca="true">+IF(AND(ISNUMBER(OFFSET('Sanitation Data'!$E$5,0,10*ROW('Sanitation Data'!E1))),'Data Summary'!CU7="Yes"),100-OFFSET('Sanitation Data'!$E$5,0,10*ROW('Sanitation Data'!E1)),NA())</f>
        <v>#N/A</v>
      </c>
      <c r="AG7" s="106" t="e">
        <f ca="true">+IF(AND(ISNUMBER(OFFSET('Sanitation Data'!$E$7,0,10*ROW('Sanitation Data'!E1))),'Data Summary'!CV7="Yes"),OFFSET('Sanitation Data'!$E$7,0,10*ROW('Sanitation Data'!E1)),NA())</f>
        <v>#N/A</v>
      </c>
      <c r="AH7" s="106" t="e">
        <f ca="true">+IF(AND(ISNUMBER(OFFSET('Sanitation Data'!$E$11,0,10*ROW('Sanitation Data'!E1))),'Data Summary'!CW7="Yes"),OFFSET('Sanitation Data'!$E$11,0,10*ROW('Sanitation Data'!E1)),NA())</f>
        <v>#N/A</v>
      </c>
      <c r="AI7" s="106" t="e">
        <f ca="true">+IF(AND(ISNUMBER(OFFSET('Sanitation Data'!$E$12,0,10*ROW('Sanitation Data'!E1))),'Data Summary'!CX7="Yes"),OFFSET('Sanitation Data'!$E$12,0,10*ROW('Sanitation Data'!E1)),NA())</f>
        <v>#N/A</v>
      </c>
      <c r="AJ7" s="106" t="e">
        <f ca="true">+IF(AND(ISNUMBER(OFFSET('Sanitation Data'!$E$13,0,10*ROW('Sanitation Data'!E1))),'Data Summary'!CY7="Yes"),OFFSET('Sanitation Data'!$E$13,0,10*ROW('Sanitation Data'!E1)),NA())</f>
        <v>#N/A</v>
      </c>
      <c r="AK7" s="106" t="e">
        <f ca="true">+IF(AND(ISNUMBER(OFFSET('Sanitation Data'!$F$5,0,10*ROW('Sanitation Data'!F1))),'Data Summary'!CZ7="Yes"),100-OFFSET('Sanitation Data'!$F$5,0,10*ROW('Sanitation Data'!F1)),NA())</f>
        <v>#N/A</v>
      </c>
      <c r="AL7" s="106" t="e">
        <f ca="true">+IF(AND(ISNUMBER(OFFSET('Sanitation Data'!$F$7,0,10*ROW('Sanitation Data'!F1))),'Data Summary'!DA7="Yes"),OFFSET('Sanitation Data'!$F$7,0,10*ROW('Sanitation Data'!F1)),NA())</f>
        <v>#N/A</v>
      </c>
      <c r="AM7" s="106" t="e">
        <f ca="true">+IF(AND(ISNUMBER(OFFSET('Sanitation Data'!$F$11,0,10*ROW('Sanitation Data'!F1))),'Data Summary'!DB7="Yes"),OFFSET('Sanitation Data'!$F$11,0,10*ROW('Sanitation Data'!F1)),NA())</f>
        <v>#N/A</v>
      </c>
      <c r="AN7" s="106" t="e">
        <f ca="true">+IF(AND(ISNUMBER(OFFSET('Sanitation Data'!$F$12,0,10*ROW('Sanitation Data'!F1))),'Data Summary'!DC7="Yes"),OFFSET('Sanitation Data'!$F$12,0,10*ROW('Sanitation Data'!F1)),NA())</f>
        <v>#N/A</v>
      </c>
      <c r="AO7" s="106" t="e">
        <f ca="true">+IF(AND(ISNUMBER(OFFSET('Sanitation Data'!$F$13,0,10*ROW('Sanitation Data'!F1))),'Data Summary'!DD7="Yes"),OFFSET('Sanitation Data'!$F$13,0,10*ROW('Sanitation Data'!F1)),NA())</f>
        <v>#N/A</v>
      </c>
      <c r="AP7" s="106" t="e">
        <f ca="true">+IF(AND(ISNUMBER(OFFSET('Sanitation Data'!$G$5,0,10*ROW('Sanitation Data'!G1))),'Data Summary'!DE7="Yes"),100-OFFSET('Sanitation Data'!$G$5,0,10*ROW('Sanitation Data'!G1)),NA())</f>
        <v>#N/A</v>
      </c>
      <c r="AQ7" s="106" t="e">
        <f ca="true">+IF(AND(ISNUMBER(OFFSET('Sanitation Data'!$G$7,0,10*ROW('Sanitation Data'!G1))),'Data Summary'!DF7="Yes"),OFFSET('Sanitation Data'!$G$7,0,10*ROW('Sanitation Data'!G1)),NA())</f>
        <v>#N/A</v>
      </c>
      <c r="AR7" s="106" t="e">
        <f ca="true">+IF(AND(ISNUMBER(OFFSET('Sanitation Data'!$G$11,0,10*ROW('Sanitation Data'!G1))),'Data Summary'!DG7="Yes"),OFFSET('Sanitation Data'!$G$11,0,10*ROW('Sanitation Data'!G1)),NA())</f>
        <v>#N/A</v>
      </c>
      <c r="AS7" s="106" t="e">
        <f ca="true">+IF(AND(ISNUMBER(OFFSET('Sanitation Data'!$G$12,0,10*ROW('Sanitation Data'!G1))),'Data Summary'!DH7="Yes"),OFFSET('Sanitation Data'!$G$12,0,10*ROW('Sanitation Data'!G1)),NA())</f>
        <v>#N/A</v>
      </c>
      <c r="AT7" s="106" t="e">
        <f ca="true">+IF(AND(ISNUMBER(OFFSET('Sanitation Data'!$G$13,0,10*ROW('Sanitation Data'!G1))),'Data Summary'!DI7="Yes"),OFFSET('Sanitation Data'!$G$13,0,10*ROW('Sanitation Data'!G1)),NA())</f>
        <v>#N/A</v>
      </c>
      <c r="AU7" s="106" t="e">
        <f ca="true">+IF(AND(ISNUMBER(OFFSET('Sanitation Data'!$H$5,0,10*ROW('Sanitation Data'!H1))),'Data Summary'!DJ7="Yes"),100-OFFSET('Sanitation Data'!$H$5,0,10*ROW('Sanitation Data'!H1)),NA())</f>
        <v>#N/A</v>
      </c>
      <c r="AV7" s="106" t="e">
        <f ca="true">+IF(AND(ISNUMBER(OFFSET('Sanitation Data'!$H$7,0,10*ROW('Sanitation Data'!H1))),'Data Summary'!DK7="Yes"),OFFSET('Sanitation Data'!$H$7,0,10*ROW('Sanitation Data'!H1)),NA())</f>
        <v>#N/A</v>
      </c>
      <c r="AW7" s="106" t="e">
        <f ca="true">+IF(AND(ISNUMBER(OFFSET('Sanitation Data'!$H$11,0,10*ROW('Sanitation Data'!H1))),'Data Summary'!DL7="Yes"),OFFSET('Sanitation Data'!$H$11,0,10*ROW('Sanitation Data'!H1)),NA())</f>
        <v>#N/A</v>
      </c>
      <c r="AX7" s="106" t="e">
        <f ca="true">+IF(AND(ISNUMBER(OFFSET('Sanitation Data'!$H$12,0,10*ROW('Sanitation Data'!H1))),'Data Summary'!DM7="Yes"),OFFSET('Sanitation Data'!$H$12,0,10*ROW('Sanitation Data'!H1)),NA())</f>
        <v>#N/A</v>
      </c>
      <c r="AY7" s="106" t="e">
        <f ca="true">+IF(AND(ISNUMBER(OFFSET('Sanitation Data'!$H$13,0,10*ROW('Sanitation Data'!H1))),'Data Summary'!DN7="Yes"),OFFSET('Sanitation Data'!$H$13,0,10*ROW('Sanitation Data'!H1)),NA())</f>
        <v>#N/A</v>
      </c>
      <c r="AZ7" s="111" t="e">
        <f ca="true">+IF(AND(ISNUMBER(OFFSET('Hygiene Data'!$C$6,0,10*ROW('Hygiene Data'!C1))),'Data Summary'!DO7="Yes"),OFFSET('Hygiene Data'!$C$6,0,10*ROW('Hygiene Data'!C1)),NA())</f>
        <v>#N/A</v>
      </c>
      <c r="BA7" s="111" t="e">
        <f ca="true">+IF(AND(ISNUMBER(OFFSET('Hygiene Data'!$C$8,0,10*ROW('Hygiene Data'!C1))),'Data Summary'!DP7="Yes"),OFFSET('Hygiene Data'!$C$8,0,10*ROW('Hygiene Data'!C1)),NA())</f>
        <v>#N/A</v>
      </c>
      <c r="BB7" s="111" t="e">
        <f ca="true">+IF(AND(ISNUMBER(OFFSET('Hygiene Data'!$C$10,0,10*ROW('Hygiene Data'!C1))),'Data Summary'!DQ7="Yes"),OFFSET('Hygiene Data'!$C$10,0,10*ROW('Hygiene Data'!C1)),NA())</f>
        <v>#N/A</v>
      </c>
      <c r="BC7" s="111" t="e">
        <f ca="true">+IF(AND(ISNUMBER(OFFSET('Hygiene Data'!$D$6,0,10*ROW('Hygiene Data'!D1))),'Data Summary'!DR7="Yes"),OFFSET('Hygiene Data'!$D$6,0,10*ROW('Hygiene Data'!D1)),NA())</f>
        <v>#N/A</v>
      </c>
      <c r="BD7" s="111" t="e">
        <f ca="true">+IF(AND(ISNUMBER(OFFSET('Hygiene Data'!$D$8,0,10*ROW('Hygiene Data'!D1))),'Data Summary'!DS7="Yes"),OFFSET('Hygiene Data'!$D$8,0,10*ROW('Hygiene Data'!D1)),NA())</f>
        <v>#N/A</v>
      </c>
      <c r="BE7" s="111" t="e">
        <f ca="true">+IF(AND(ISNUMBER(OFFSET('Hygiene Data'!$D$10,0,10*ROW('Hygiene Data'!D1))),'Data Summary'!DT7="Yes"),OFFSET('Hygiene Data'!$D$10,0,10*ROW('Hygiene Data'!D1)),NA())</f>
        <v>#N/A</v>
      </c>
      <c r="BF7" s="111" t="e">
        <f ca="true">+IF(AND(ISNUMBER(OFFSET('Hygiene Data'!$E$6,0,10*ROW('Hygiene Data'!E1))),'Data Summary'!DU7="Yes"),OFFSET('Hygiene Data'!$E$6,0,10*ROW('Hygiene Data'!E1)),NA())</f>
        <v>#N/A</v>
      </c>
      <c r="BG7" s="111" t="e">
        <f ca="true">+IF(AND(ISNUMBER(OFFSET('Hygiene Data'!$E$8,0,10*ROW('Hygiene Data'!E1))),'Data Summary'!DV7="Yes"),OFFSET('Hygiene Data'!$E$8,0,10*ROW('Hygiene Data'!E1)),NA())</f>
        <v>#N/A</v>
      </c>
      <c r="BH7" s="111" t="e">
        <f ca="true">+IF(AND(ISNUMBER(OFFSET('Hygiene Data'!$E$10,0,10*ROW('Hygiene Data'!E1))),'Data Summary'!DW7="Yes"),OFFSET('Hygiene Data'!$E$10,0,10*ROW('Hygiene Data'!E1)),NA())</f>
        <v>#N/A</v>
      </c>
      <c r="BI7" s="111" t="e">
        <f ca="true">+IF(AND(ISNUMBER(OFFSET('Hygiene Data'!$F$6,0,10*ROW('Hygiene Data'!F1))),'Data Summary'!DX7="Yes"),OFFSET('Hygiene Data'!$F$6,0,10*ROW('Hygiene Data'!F1)),NA())</f>
        <v>#N/A</v>
      </c>
      <c r="BJ7" s="111" t="e">
        <f ca="true">+IF(AND(ISNUMBER(OFFSET('Hygiene Data'!$F$8,0,10*ROW('Hygiene Data'!F1))),'Data Summary'!DY7="Yes"),OFFSET('Hygiene Data'!$F$8,0,10*ROW('Hygiene Data'!F1)),NA())</f>
        <v>#N/A</v>
      </c>
      <c r="BK7" s="111" t="e">
        <f ca="true">+IF(AND(ISNUMBER(OFFSET('Hygiene Data'!$F$10,0,10*ROW('Hygiene Data'!F1))),'Data Summary'!DZ7="Yes"),OFFSET('Hygiene Data'!$F$10,0,10*ROW('Hygiene Data'!F1)),NA())</f>
        <v>#N/A</v>
      </c>
      <c r="BL7" s="111" t="e">
        <f ca="true">+IF(AND(ISNUMBER(OFFSET('Hygiene Data'!$G$6,0,10*ROW('Hygiene Data'!G1))),'Data Summary'!EA7="Yes"),OFFSET('Hygiene Data'!$G$6,0,10*ROW('Hygiene Data'!G1)),NA())</f>
        <v>#N/A</v>
      </c>
      <c r="BM7" s="111" t="e">
        <f ca="true">+IF(AND(ISNUMBER(OFFSET('Hygiene Data'!$G$8,0,10*ROW('Hygiene Data'!G1))),'Data Summary'!EB7="Yes"),OFFSET('Hygiene Data'!$G$8,0,10*ROW('Hygiene Data'!G1)),NA())</f>
        <v>#N/A</v>
      </c>
      <c r="BN7" s="111" t="e">
        <f ca="true">+IF(AND(ISNUMBER(OFFSET('Hygiene Data'!$G$10,0,10*ROW('Hygiene Data'!G1))),'Data Summary'!EC7="Yes"),OFFSET('Hygiene Data'!$G$10,0,10*ROW('Hygiene Data'!G1)),NA())</f>
        <v>#N/A</v>
      </c>
      <c r="BO7" s="111" t="e">
        <f ca="true">+IF(AND(ISNUMBER(OFFSET('Hygiene Data'!$H$6,0,10*ROW('Hygiene Data'!H1))),'Data Summary'!ED7="Yes"),OFFSET('Hygiene Data'!$H$6,0,10*ROW('Hygiene Data'!H1)),NA())</f>
        <v>#N/A</v>
      </c>
      <c r="BP7" s="111" t="e">
        <f ca="true">+IF(AND(ISNUMBER(OFFSET('Hygiene Data'!$H$8,0,10*ROW('Hygiene Data'!H1))),'Data Summary'!EE7="Yes"),OFFSET('Hygiene Data'!$H$8,0,10*ROW('Hygiene Data'!H1)),NA())</f>
        <v>#N/A</v>
      </c>
      <c r="BQ7" s="111" t="e">
        <f ca="true">+IF(AND(ISNUMBER(OFFSET('Hygiene Data'!$H$10,0,10*ROW('Hygiene Data'!H1))),'Data Summary'!EF7="Yes"),OFFSET('Hygiene Data'!$H$10,0,10*ROW('Hygiene Data'!H1)),NA())</f>
        <v>#N/A</v>
      </c>
    </row>
    <row r="8" x14ac:dyDescent="0.2">
      <c r="A8" s="59" t="e">
        <f ca="true">+IF(OFFSET('Water Data'!$B$1,0,10*ROW('Water Data'!B2))="",NA(),OFFSET('Water Data'!$B$1,0,10*ROW('Water Data'!B2)))</f>
        <v>#N/A</v>
      </c>
      <c r="B8" s="59" t="e">
        <f ca="true">+IF(OFFSET('Water Data'!$A$3,0,10*ROW('Water Data'!A2))="",NA(),OFFSET('Water Data'!$A$3,0,10*ROW('Water Data'!A2)))</f>
        <v>#N/A</v>
      </c>
      <c r="C8" s="59" t="e">
        <f ca="true">+IF(OFFSET('Water Data'!$C$3,0,10*ROW('Water Data'!C2))="",NA(),OFFSET('Water Data'!$C$3,0,10*ROW('Water Data'!C2)))</f>
        <v>#N/A</v>
      </c>
      <c r="D8" s="60" t="e">
        <f ca="true">+IF(AND(ISNUMBER(OFFSET('Water Data'!$C$5,0,10*ROW('Water Data'!C2))),'Data Summary'!BS8="Yes"),100-OFFSET('Water Data'!$C$5,0,10*ROW('Water Data'!C2)),NA())</f>
        <v>#N/A</v>
      </c>
      <c r="E8" s="60" t="e">
        <f ca="true">+IF(AND(ISNUMBER(OFFSET('Water Data'!$C$7,0,10*ROW('Water Data'!C2))),'Data Summary'!BT8="Yes"),OFFSET('Water Data'!$C$7,0,10*ROW('Water Data'!C2)),NA())</f>
        <v>#N/A</v>
      </c>
      <c r="F8" s="60" t="e">
        <f ca="true">+IF(AND(ISNUMBER(OFFSET('Water Data'!$C$10,0,10*ROW('Water Data'!C2))),'Data Summary'!BU8="Yes"),OFFSET('Water Data'!$C$10,0,10*ROW('Water Data'!C2)),NA())</f>
        <v>#N/A</v>
      </c>
      <c r="G8" s="60" t="e">
        <f ca="true">+IF(AND(ISNUMBER(OFFSET('Water Data'!$D$5,0,10*ROW('Water Data'!D2))),'Data Summary'!BV8="Yes"),100-OFFSET('Water Data'!$D$5,0,10*ROW('Water Data'!D2)),NA())</f>
        <v>#N/A</v>
      </c>
      <c r="H8" s="60" t="e">
        <f ca="true">+IF(AND(ISNUMBER(OFFSET('Water Data'!$D$7,0,10*ROW('Water Data'!D2))),'Data Summary'!BW8="Yes"),OFFSET('Water Data'!$D$7,0,10*ROW('Water Data'!D2)),NA())</f>
        <v>#N/A</v>
      </c>
      <c r="I8" s="60" t="e">
        <f ca="true">+IF(AND(ISNUMBER(OFFSET('Water Data'!$D$10,0,10*ROW('Water Data'!D2))),'Data Summary'!BX8="Yes"),OFFSET('Water Data'!$D$10,0,10*ROW('Water Data'!D2)),NA())</f>
        <v>#N/A</v>
      </c>
      <c r="J8" s="60" t="e">
        <f ca="true">+IF(AND(ISNUMBER(OFFSET('Water Data'!$E$5,0,10*ROW('Water Data'!E2))),'Data Summary'!BY8="Yes"),100-OFFSET('Water Data'!$E$5,0,10*ROW('Water Data'!E2)),NA())</f>
        <v>#N/A</v>
      </c>
      <c r="K8" s="60" t="e">
        <f ca="true">+IF(AND(ISNUMBER(OFFSET('Water Data'!$E$7,0,10*ROW('Water Data'!E2))),'Data Summary'!BZ8="Yes"),OFFSET('Water Data'!$E$7,0,10*ROW('Water Data'!E2)),NA())</f>
        <v>#N/A</v>
      </c>
      <c r="L8" s="60" t="e">
        <f ca="true">+IF(AND(ISNUMBER(OFFSET('Water Data'!$E$10,0,10*ROW('Water Data'!E2))),'Data Summary'!CA8="Yes"),OFFSET('Water Data'!$E$10,0,10*ROW('Water Data'!E2)),NA())</f>
        <v>#N/A</v>
      </c>
      <c r="M8" s="60" t="e">
        <f ca="true">+IF(AND(ISNUMBER(OFFSET('Water Data'!$F$5,0,10*ROW('Water Data'!F2))),'Data Summary'!CB8="Yes"),100-OFFSET('Water Data'!$F$5,0,10*ROW('Water Data'!F2)),NA())</f>
        <v>#N/A</v>
      </c>
      <c r="N8" s="60" t="e">
        <f ca="true">+IF(AND(ISNUMBER(OFFSET('Water Data'!$F$7,0,10*ROW('Water Data'!F2))),'Data Summary'!CC8="Yes"),OFFSET('Water Data'!$F$7,0,10*ROW('Water Data'!F2)),NA())</f>
        <v>#N/A</v>
      </c>
      <c r="O8" s="60" t="e">
        <f ca="true">+IF(AND(ISNUMBER(OFFSET('Water Data'!$F$10,0,10*ROW('Water Data'!F2))),'Data Summary'!CD8="Yes"),OFFSET('Water Data'!$F$10,0,10*ROW('Water Data'!F2)),NA())</f>
        <v>#N/A</v>
      </c>
      <c r="P8" s="60" t="e">
        <f ca="true">+IF(AND(ISNUMBER(OFFSET('Water Data'!$G$5,0,10*ROW('Water Data'!G2))),'Data Summary'!CE8="Yes"),100-OFFSET('Water Data'!$G$5,0,10*ROW('Water Data'!G2)),NA())</f>
        <v>#N/A</v>
      </c>
      <c r="Q8" s="60" t="e">
        <f ca="true">+IF(AND(ISNUMBER(OFFSET('Water Data'!$G$7,0,10*ROW('Water Data'!G2))),'Data Summary'!CF8="Yes"),OFFSET('Water Data'!$G$7,0,10*ROW('Water Data'!G2)),NA())</f>
        <v>#N/A</v>
      </c>
      <c r="R8" s="60" t="e">
        <f ca="true">+IF(AND(ISNUMBER(OFFSET('Water Data'!$G$10,0,10*ROW('Water Data'!G2))),'Data Summary'!CG8="Yes"),OFFSET('Water Data'!$G$10,0,10*ROW('Water Data'!G2)),NA())</f>
        <v>#N/A</v>
      </c>
      <c r="S8" s="60" t="e">
        <f ca="true">+IF(AND(ISNUMBER(OFFSET('Water Data'!$H$5,0,10*ROW('Water Data'!H2))),'Data Summary'!CH8="Yes"),100-OFFSET('Water Data'!$H$5,0,10*ROW('Water Data'!H2)),NA())</f>
        <v>#N/A</v>
      </c>
      <c r="T8" s="60" t="e">
        <f ca="true">+IF(AND(ISNUMBER(OFFSET('Water Data'!$H$7,0,10*ROW('Water Data'!H2))),'Data Summary'!CI8="Yes"),OFFSET('Water Data'!$H$7,0,10*ROW('Water Data'!H2)),NA())</f>
        <v>#N/A</v>
      </c>
      <c r="U8" s="60" t="e">
        <f ca="true">+IF(AND(ISNUMBER(OFFSET('Water Data'!$H$10,0,10*ROW('Water Data'!H2))),'Data Summary'!CJ8="Yes"),OFFSET('Water Data'!$H$10,0,10*ROW('Water Data'!H2)),NA())</f>
        <v>#N/A</v>
      </c>
      <c r="V8" s="106" t="e">
        <f ca="true">+IF(AND(ISNUMBER(OFFSET('Sanitation Data'!$C$5,0,10*ROW('Sanitation Data'!C2))),'Data Summary'!CK8="Yes"),100-OFFSET('Sanitation Data'!$C$5,0,10*ROW('Sanitation Data'!C2)),NA())</f>
        <v>#N/A</v>
      </c>
      <c r="W8" s="106" t="e">
        <f ca="true">+IF(AND(ISNUMBER(OFFSET('Sanitation Data'!$C$7,0,10*ROW('Sanitation Data'!C2))),'Data Summary'!CL8="Yes"),OFFSET('Sanitation Data'!$C$7,0,10*ROW('Sanitation Data'!C2)),NA())</f>
        <v>#N/A</v>
      </c>
      <c r="X8" s="106" t="e">
        <f ca="true">+IF(AND(ISNUMBER(OFFSET('Sanitation Data'!$C$11,0,10*ROW('Sanitation Data'!C2))),'Data Summary'!CM8="Yes"),OFFSET('Sanitation Data'!$C$11,0,10*ROW('Sanitation Data'!C2)),NA())</f>
        <v>#N/A</v>
      </c>
      <c r="Y8" s="106" t="e">
        <f ca="true">+IF(AND(ISNUMBER(OFFSET('Sanitation Data'!$C$12,0,10*ROW('Sanitation Data'!C2))),'Data Summary'!CN8="Yes"),OFFSET('Sanitation Data'!$C$12,0,10*ROW('Sanitation Data'!C2)),NA())</f>
        <v>#N/A</v>
      </c>
      <c r="Z8" s="106" t="e">
        <f ca="true">+IF(AND(ISNUMBER(OFFSET('Sanitation Data'!$C$13,0,10*ROW('Sanitation Data'!C2))),'Data Summary'!CO8="Yes"),OFFSET('Sanitation Data'!$C$13,0,10*ROW('Sanitation Data'!C2)),NA())</f>
        <v>#N/A</v>
      </c>
      <c r="AA8" s="106" t="e">
        <f ca="true">+IF(AND(ISNUMBER(OFFSET('Sanitation Data'!$D$5,0,10*ROW('Sanitation Data'!D2))),'Data Summary'!CP8="Yes"),100-OFFSET('Sanitation Data'!$D$5,0,10*ROW('Sanitation Data'!D2)),NA())</f>
        <v>#N/A</v>
      </c>
      <c r="AB8" s="106" t="e">
        <f ca="true">+IF(AND(ISNUMBER(OFFSET('Sanitation Data'!$D$7,0,10*ROW('Sanitation Data'!D2))),'Data Summary'!CQ8="Yes"),OFFSET('Sanitation Data'!$D$7,0,10*ROW('Sanitation Data'!D2)),NA())</f>
        <v>#N/A</v>
      </c>
      <c r="AC8" s="106" t="e">
        <f ca="true">+IF(AND(ISNUMBER(OFFSET('Sanitation Data'!$D$11,0,10*ROW('Sanitation Data'!D2))),'Data Summary'!CR8="Yes"),OFFSET('Sanitation Data'!$D$11,0,10*ROW('Sanitation Data'!D2)),NA())</f>
        <v>#N/A</v>
      </c>
      <c r="AD8" s="106" t="e">
        <f ca="true">+IF(AND(ISNUMBER(OFFSET('Sanitation Data'!$D$12,0,10*ROW('Sanitation Data'!D2))),'Data Summary'!CS8="Yes"),OFFSET('Sanitation Data'!$D$12,0,10*ROW('Sanitation Data'!D2)),NA())</f>
        <v>#N/A</v>
      </c>
      <c r="AE8" s="106" t="e">
        <f ca="true">+IF(AND(ISNUMBER(OFFSET('Sanitation Data'!$D$13,0,10*ROW('Sanitation Data'!D2))),'Data Summary'!CT8="Yes"),OFFSET('Sanitation Data'!$D$13,0,10*ROW('Sanitation Data'!D2)),NA())</f>
        <v>#N/A</v>
      </c>
      <c r="AF8" s="106" t="e">
        <f ca="true">+IF(AND(ISNUMBER(OFFSET('Sanitation Data'!$E$5,0,10*ROW('Sanitation Data'!E2))),'Data Summary'!CU8="Yes"),100-OFFSET('Sanitation Data'!$E$5,0,10*ROW('Sanitation Data'!E2)),NA())</f>
        <v>#N/A</v>
      </c>
      <c r="AG8" s="106" t="e">
        <f ca="true">+IF(AND(ISNUMBER(OFFSET('Sanitation Data'!$E$7,0,10*ROW('Sanitation Data'!E2))),'Data Summary'!CV8="Yes"),OFFSET('Sanitation Data'!$E$7,0,10*ROW('Sanitation Data'!E2)),NA())</f>
        <v>#N/A</v>
      </c>
      <c r="AH8" s="106" t="e">
        <f ca="true">+IF(AND(ISNUMBER(OFFSET('Sanitation Data'!$E$11,0,10*ROW('Sanitation Data'!E2))),'Data Summary'!CW8="Yes"),OFFSET('Sanitation Data'!$E$11,0,10*ROW('Sanitation Data'!E2)),NA())</f>
        <v>#N/A</v>
      </c>
      <c r="AI8" s="106" t="e">
        <f ca="true">+IF(AND(ISNUMBER(OFFSET('Sanitation Data'!$E$12,0,10*ROW('Sanitation Data'!E2))),'Data Summary'!CX8="Yes"),OFFSET('Sanitation Data'!$E$12,0,10*ROW('Sanitation Data'!E2)),NA())</f>
        <v>#N/A</v>
      </c>
      <c r="AJ8" s="106" t="e">
        <f ca="true">+IF(AND(ISNUMBER(OFFSET('Sanitation Data'!$E$13,0,10*ROW('Sanitation Data'!E2))),'Data Summary'!CY8="Yes"),OFFSET('Sanitation Data'!$E$13,0,10*ROW('Sanitation Data'!E2)),NA())</f>
        <v>#N/A</v>
      </c>
      <c r="AK8" s="106" t="e">
        <f ca="true">+IF(AND(ISNUMBER(OFFSET('Sanitation Data'!$F$5,0,10*ROW('Sanitation Data'!F2))),'Data Summary'!CZ8="Yes"),100-OFFSET('Sanitation Data'!$F$5,0,10*ROW('Sanitation Data'!F2)),NA())</f>
        <v>#N/A</v>
      </c>
      <c r="AL8" s="106" t="e">
        <f ca="true">+IF(AND(ISNUMBER(OFFSET('Sanitation Data'!$F$7,0,10*ROW('Sanitation Data'!F2))),'Data Summary'!DA8="Yes"),OFFSET('Sanitation Data'!$F$7,0,10*ROW('Sanitation Data'!F2)),NA())</f>
        <v>#N/A</v>
      </c>
      <c r="AM8" s="106" t="e">
        <f ca="true">+IF(AND(ISNUMBER(OFFSET('Sanitation Data'!$F$11,0,10*ROW('Sanitation Data'!F2))),'Data Summary'!DB8="Yes"),OFFSET('Sanitation Data'!$F$11,0,10*ROW('Sanitation Data'!F2)),NA())</f>
        <v>#N/A</v>
      </c>
      <c r="AN8" s="106" t="e">
        <f ca="true">+IF(AND(ISNUMBER(OFFSET('Sanitation Data'!$F$12,0,10*ROW('Sanitation Data'!F2))),'Data Summary'!DC8="Yes"),OFFSET('Sanitation Data'!$F$12,0,10*ROW('Sanitation Data'!F2)),NA())</f>
        <v>#N/A</v>
      </c>
      <c r="AO8" s="106" t="e">
        <f ca="true">+IF(AND(ISNUMBER(OFFSET('Sanitation Data'!$F$13,0,10*ROW('Sanitation Data'!F2))),'Data Summary'!DD8="Yes"),OFFSET('Sanitation Data'!$F$13,0,10*ROW('Sanitation Data'!F2)),NA())</f>
        <v>#N/A</v>
      </c>
      <c r="AP8" s="106" t="e">
        <f ca="true">+IF(AND(ISNUMBER(OFFSET('Sanitation Data'!$G$5,0,10*ROW('Sanitation Data'!G2))),'Data Summary'!DE8="Yes"),100-OFFSET('Sanitation Data'!$G$5,0,10*ROW('Sanitation Data'!G2)),NA())</f>
        <v>#N/A</v>
      </c>
      <c r="AQ8" s="106" t="e">
        <f ca="true">+IF(AND(ISNUMBER(OFFSET('Sanitation Data'!$G$7,0,10*ROW('Sanitation Data'!G2))),'Data Summary'!DF8="Yes"),OFFSET('Sanitation Data'!$G$7,0,10*ROW('Sanitation Data'!G2)),NA())</f>
        <v>#N/A</v>
      </c>
      <c r="AR8" s="106" t="e">
        <f ca="true">+IF(AND(ISNUMBER(OFFSET('Sanitation Data'!$G$11,0,10*ROW('Sanitation Data'!G2))),'Data Summary'!DG8="Yes"),OFFSET('Sanitation Data'!$G$11,0,10*ROW('Sanitation Data'!G2)),NA())</f>
        <v>#N/A</v>
      </c>
      <c r="AS8" s="106" t="e">
        <f ca="true">+IF(AND(ISNUMBER(OFFSET('Sanitation Data'!$G$12,0,10*ROW('Sanitation Data'!G2))),'Data Summary'!DH8="Yes"),OFFSET('Sanitation Data'!$G$12,0,10*ROW('Sanitation Data'!G2)),NA())</f>
        <v>#N/A</v>
      </c>
      <c r="AT8" s="106" t="e">
        <f ca="true">+IF(AND(ISNUMBER(OFFSET('Sanitation Data'!$G$13,0,10*ROW('Sanitation Data'!G2))),'Data Summary'!DI8="Yes"),OFFSET('Sanitation Data'!$G$13,0,10*ROW('Sanitation Data'!G2)),NA())</f>
        <v>#N/A</v>
      </c>
      <c r="AU8" s="106" t="e">
        <f ca="true">+IF(AND(ISNUMBER(OFFSET('Sanitation Data'!$H$5,0,10*ROW('Sanitation Data'!H2))),'Data Summary'!DJ8="Yes"),100-OFFSET('Sanitation Data'!$H$5,0,10*ROW('Sanitation Data'!H2)),NA())</f>
        <v>#N/A</v>
      </c>
      <c r="AV8" s="106" t="e">
        <f ca="true">+IF(AND(ISNUMBER(OFFSET('Sanitation Data'!$H$7,0,10*ROW('Sanitation Data'!H2))),'Data Summary'!DK8="Yes"),OFFSET('Sanitation Data'!$H$7,0,10*ROW('Sanitation Data'!H2)),NA())</f>
        <v>#N/A</v>
      </c>
      <c r="AW8" s="106" t="e">
        <f ca="true">+IF(AND(ISNUMBER(OFFSET('Sanitation Data'!$H$11,0,10*ROW('Sanitation Data'!H2))),'Data Summary'!DL8="Yes"),OFFSET('Sanitation Data'!$H$11,0,10*ROW('Sanitation Data'!H2)),NA())</f>
        <v>#N/A</v>
      </c>
      <c r="AX8" s="106" t="e">
        <f ca="true">+IF(AND(ISNUMBER(OFFSET('Sanitation Data'!$H$12,0,10*ROW('Sanitation Data'!H2))),'Data Summary'!DM8="Yes"),OFFSET('Sanitation Data'!$H$12,0,10*ROW('Sanitation Data'!H2)),NA())</f>
        <v>#N/A</v>
      </c>
      <c r="AY8" s="106" t="e">
        <f ca="true">+IF(AND(ISNUMBER(OFFSET('Sanitation Data'!$H$13,0,10*ROW('Sanitation Data'!H2))),'Data Summary'!DN8="Yes"),OFFSET('Sanitation Data'!$H$13,0,10*ROW('Sanitation Data'!H2)),NA())</f>
        <v>#N/A</v>
      </c>
      <c r="AZ8" s="111" t="e">
        <f ca="true">+IF(AND(ISNUMBER(OFFSET('Hygiene Data'!$C$6,0,10*ROW('Hygiene Data'!C2))),'Data Summary'!DO8="Yes"),OFFSET('Hygiene Data'!$C$6,0,10*ROW('Hygiene Data'!C2)),NA())</f>
        <v>#N/A</v>
      </c>
      <c r="BA8" s="111" t="e">
        <f ca="true">+IF(AND(ISNUMBER(OFFSET('Hygiene Data'!$C$8,0,10*ROW('Hygiene Data'!C2))),'Data Summary'!DP8="Yes"),OFFSET('Hygiene Data'!$C$8,0,10*ROW('Hygiene Data'!C2)),NA())</f>
        <v>#N/A</v>
      </c>
      <c r="BB8" s="111" t="e">
        <f ca="true">+IF(AND(ISNUMBER(OFFSET('Hygiene Data'!$C$10,0,10*ROW('Hygiene Data'!C2))),'Data Summary'!DQ8="Yes"),OFFSET('Hygiene Data'!$C$10,0,10*ROW('Hygiene Data'!C2)),NA())</f>
        <v>#N/A</v>
      </c>
      <c r="BC8" s="111" t="e">
        <f ca="true">+IF(AND(ISNUMBER(OFFSET('Hygiene Data'!$D$6,0,10*ROW('Hygiene Data'!D2))),'Data Summary'!DR8="Yes"),OFFSET('Hygiene Data'!$D$6,0,10*ROW('Hygiene Data'!D2)),NA())</f>
        <v>#N/A</v>
      </c>
      <c r="BD8" s="111" t="e">
        <f ca="true">+IF(AND(ISNUMBER(OFFSET('Hygiene Data'!$D$8,0,10*ROW('Hygiene Data'!D2))),'Data Summary'!DS8="Yes"),OFFSET('Hygiene Data'!$D$8,0,10*ROW('Hygiene Data'!D2)),NA())</f>
        <v>#N/A</v>
      </c>
      <c r="BE8" s="111" t="e">
        <f ca="true">+IF(AND(ISNUMBER(OFFSET('Hygiene Data'!$D$10,0,10*ROW('Hygiene Data'!D2))),'Data Summary'!DT8="Yes"),OFFSET('Hygiene Data'!$D$10,0,10*ROW('Hygiene Data'!D2)),NA())</f>
        <v>#N/A</v>
      </c>
      <c r="BF8" s="111" t="e">
        <f ca="true">+IF(AND(ISNUMBER(OFFSET('Hygiene Data'!$E$6,0,10*ROW('Hygiene Data'!E2))),'Data Summary'!DU8="Yes"),OFFSET('Hygiene Data'!$E$6,0,10*ROW('Hygiene Data'!E2)),NA())</f>
        <v>#N/A</v>
      </c>
      <c r="BG8" s="111" t="e">
        <f ca="true">+IF(AND(ISNUMBER(OFFSET('Hygiene Data'!$E$8,0,10*ROW('Hygiene Data'!E2))),'Data Summary'!DV8="Yes"),OFFSET('Hygiene Data'!$E$8,0,10*ROW('Hygiene Data'!E2)),NA())</f>
        <v>#N/A</v>
      </c>
      <c r="BH8" s="111" t="e">
        <f ca="true">+IF(AND(ISNUMBER(OFFSET('Hygiene Data'!$E$10,0,10*ROW('Hygiene Data'!E2))),'Data Summary'!DW8="Yes"),OFFSET('Hygiene Data'!$E$10,0,10*ROW('Hygiene Data'!E2)),NA())</f>
        <v>#N/A</v>
      </c>
      <c r="BI8" s="111" t="e">
        <f ca="true">+IF(AND(ISNUMBER(OFFSET('Hygiene Data'!$F$6,0,10*ROW('Hygiene Data'!F2))),'Data Summary'!DX8="Yes"),OFFSET('Hygiene Data'!$F$6,0,10*ROW('Hygiene Data'!F2)),NA())</f>
        <v>#N/A</v>
      </c>
      <c r="BJ8" s="111" t="e">
        <f ca="true">+IF(AND(ISNUMBER(OFFSET('Hygiene Data'!$F$8,0,10*ROW('Hygiene Data'!F2))),'Data Summary'!DY8="Yes"),OFFSET('Hygiene Data'!$F$8,0,10*ROW('Hygiene Data'!F2)),NA())</f>
        <v>#N/A</v>
      </c>
      <c r="BK8" s="111" t="e">
        <f ca="true">+IF(AND(ISNUMBER(OFFSET('Hygiene Data'!$F$10,0,10*ROW('Hygiene Data'!F2))),'Data Summary'!DZ8="Yes"),OFFSET('Hygiene Data'!$F$10,0,10*ROW('Hygiene Data'!F2)),NA())</f>
        <v>#N/A</v>
      </c>
      <c r="BL8" s="111" t="e">
        <f ca="true">+IF(AND(ISNUMBER(OFFSET('Hygiene Data'!$G$6,0,10*ROW('Hygiene Data'!G2))),'Data Summary'!EA8="Yes"),OFFSET('Hygiene Data'!$G$6,0,10*ROW('Hygiene Data'!G2)),NA())</f>
        <v>#N/A</v>
      </c>
      <c r="BM8" s="111" t="e">
        <f ca="true">+IF(AND(ISNUMBER(OFFSET('Hygiene Data'!$G$8,0,10*ROW('Hygiene Data'!G2))),'Data Summary'!EB8="Yes"),OFFSET('Hygiene Data'!$G$8,0,10*ROW('Hygiene Data'!G2)),NA())</f>
        <v>#N/A</v>
      </c>
      <c r="BN8" s="111" t="e">
        <f ca="true">+IF(AND(ISNUMBER(OFFSET('Hygiene Data'!$G$10,0,10*ROW('Hygiene Data'!G2))),'Data Summary'!EC8="Yes"),OFFSET('Hygiene Data'!$G$10,0,10*ROW('Hygiene Data'!G2)),NA())</f>
        <v>#N/A</v>
      </c>
      <c r="BO8" s="111" t="e">
        <f ca="true">+IF(AND(ISNUMBER(OFFSET('Hygiene Data'!$H$6,0,10*ROW('Hygiene Data'!H2))),'Data Summary'!ED8="Yes"),OFFSET('Hygiene Data'!$H$6,0,10*ROW('Hygiene Data'!H2)),NA())</f>
        <v>#N/A</v>
      </c>
      <c r="BP8" s="111" t="e">
        <f ca="true">+IF(AND(ISNUMBER(OFFSET('Hygiene Data'!$H$8,0,10*ROW('Hygiene Data'!H2))),'Data Summary'!EE8="Yes"),OFFSET('Hygiene Data'!$H$8,0,10*ROW('Hygiene Data'!H2)),NA())</f>
        <v>#N/A</v>
      </c>
      <c r="BQ8" s="111" t="e">
        <f ca="true">+IF(AND(ISNUMBER(OFFSET('Hygiene Data'!$H$10,0,10*ROW('Hygiene Data'!H2))),'Data Summary'!EF8="Yes"),OFFSET('Hygiene Data'!$H$10,0,10*ROW('Hygiene Data'!H2)),NA())</f>
        <v>#N/A</v>
      </c>
    </row>
    <row r="9" x14ac:dyDescent="0.2">
      <c r="A9" s="59" t="e">
        <f ca="true">+IF(OFFSET('Water Data'!$B$1,0,10*ROW('Water Data'!B3))="",NA(),OFFSET('Water Data'!$B$1,0,10*ROW('Water Data'!B3)))</f>
        <v>#N/A</v>
      </c>
      <c r="B9" s="59" t="e">
        <f ca="true">+IF(OFFSET('Water Data'!$A$3,0,10*ROW('Water Data'!A3))="",NA(),OFFSET('Water Data'!$A$3,0,10*ROW('Water Data'!A3)))</f>
        <v>#N/A</v>
      </c>
      <c r="C9" s="59" t="e">
        <f ca="true">+IF(OFFSET('Water Data'!$C$3,0,10*ROW('Water Data'!C3))="",NA(),OFFSET('Water Data'!$C$3,0,10*ROW('Water Data'!C3)))</f>
        <v>#N/A</v>
      </c>
      <c r="D9" s="60" t="e">
        <f ca="true">+IF(AND(ISNUMBER(OFFSET('Water Data'!$C$5,0,10*ROW('Water Data'!C3))),'Data Summary'!BS9="Yes"),100-OFFSET('Water Data'!$C$5,0,10*ROW('Water Data'!C3)),NA())</f>
        <v>#N/A</v>
      </c>
      <c r="E9" s="60" t="e">
        <f ca="true">+IF(AND(ISNUMBER(OFFSET('Water Data'!$C$7,0,10*ROW('Water Data'!C3))),'Data Summary'!BT9="Yes"),OFFSET('Water Data'!$C$7,0,10*ROW('Water Data'!C3)),NA())</f>
        <v>#N/A</v>
      </c>
      <c r="F9" s="60" t="e">
        <f ca="true">+IF(AND(ISNUMBER(OFFSET('Water Data'!$C$10,0,10*ROW('Water Data'!C3))),'Data Summary'!BU9="Yes"),OFFSET('Water Data'!$C$10,0,10*ROW('Water Data'!C3)),NA())</f>
        <v>#N/A</v>
      </c>
      <c r="G9" s="60" t="e">
        <f ca="true">+IF(AND(ISNUMBER(OFFSET('Water Data'!$D$5,0,10*ROW('Water Data'!D3))),'Data Summary'!BV9="Yes"),100-OFFSET('Water Data'!$D$5,0,10*ROW('Water Data'!D3)),NA())</f>
        <v>#N/A</v>
      </c>
      <c r="H9" s="60" t="e">
        <f ca="true">+IF(AND(ISNUMBER(OFFSET('Water Data'!$D$7,0,10*ROW('Water Data'!D3))),'Data Summary'!BW9="Yes"),OFFSET('Water Data'!$D$7,0,10*ROW('Water Data'!D3)),NA())</f>
        <v>#N/A</v>
      </c>
      <c r="I9" s="60" t="e">
        <f ca="true">+IF(AND(ISNUMBER(OFFSET('Water Data'!$D$10,0,10*ROW('Water Data'!D3))),'Data Summary'!BX9="Yes"),OFFSET('Water Data'!$D$10,0,10*ROW('Water Data'!D3)),NA())</f>
        <v>#N/A</v>
      </c>
      <c r="J9" s="60" t="e">
        <f ca="true">+IF(AND(ISNUMBER(OFFSET('Water Data'!$E$5,0,10*ROW('Water Data'!E3))),'Data Summary'!BY9="Yes"),100-OFFSET('Water Data'!$E$5,0,10*ROW('Water Data'!E3)),NA())</f>
        <v>#N/A</v>
      </c>
      <c r="K9" s="60" t="e">
        <f ca="true">+IF(AND(ISNUMBER(OFFSET('Water Data'!$E$7,0,10*ROW('Water Data'!E3))),'Data Summary'!BZ9="Yes"),OFFSET('Water Data'!$E$7,0,10*ROW('Water Data'!E3)),NA())</f>
        <v>#N/A</v>
      </c>
      <c r="L9" s="60" t="e">
        <f ca="true">+IF(AND(ISNUMBER(OFFSET('Water Data'!$E$10,0,10*ROW('Water Data'!E3))),'Data Summary'!CA9="Yes"),OFFSET('Water Data'!$E$10,0,10*ROW('Water Data'!E3)),NA())</f>
        <v>#N/A</v>
      </c>
      <c r="M9" s="60" t="e">
        <f ca="true">+IF(AND(ISNUMBER(OFFSET('Water Data'!$F$5,0,10*ROW('Water Data'!F3))),'Data Summary'!CB9="Yes"),100-OFFSET('Water Data'!$F$5,0,10*ROW('Water Data'!F3)),NA())</f>
        <v>#N/A</v>
      </c>
      <c r="N9" s="60" t="e">
        <f ca="true">+IF(AND(ISNUMBER(OFFSET('Water Data'!$F$7,0,10*ROW('Water Data'!F3))),'Data Summary'!CC9="Yes"),OFFSET('Water Data'!$F$7,0,10*ROW('Water Data'!F3)),NA())</f>
        <v>#N/A</v>
      </c>
      <c r="O9" s="60" t="e">
        <f ca="true">+IF(AND(ISNUMBER(OFFSET('Water Data'!$F$10,0,10*ROW('Water Data'!F3))),'Data Summary'!CD9="Yes"),OFFSET('Water Data'!$F$10,0,10*ROW('Water Data'!F3)),NA())</f>
        <v>#N/A</v>
      </c>
      <c r="P9" s="60" t="e">
        <f ca="true">+IF(AND(ISNUMBER(OFFSET('Water Data'!$G$5,0,10*ROW('Water Data'!G3))),'Data Summary'!CE9="Yes"),100-OFFSET('Water Data'!$G$5,0,10*ROW('Water Data'!G3)),NA())</f>
        <v>#N/A</v>
      </c>
      <c r="Q9" s="60" t="e">
        <f ca="true">+IF(AND(ISNUMBER(OFFSET('Water Data'!$G$7,0,10*ROW('Water Data'!G3))),'Data Summary'!CF9="Yes"),OFFSET('Water Data'!$G$7,0,10*ROW('Water Data'!G3)),NA())</f>
        <v>#N/A</v>
      </c>
      <c r="R9" s="60" t="e">
        <f ca="true">+IF(AND(ISNUMBER(OFFSET('Water Data'!$G$10,0,10*ROW('Water Data'!G3))),'Data Summary'!CG9="Yes"),OFFSET('Water Data'!$G$10,0,10*ROW('Water Data'!G3)),NA())</f>
        <v>#N/A</v>
      </c>
      <c r="S9" s="60" t="e">
        <f ca="true">+IF(AND(ISNUMBER(OFFSET('Water Data'!$H$5,0,10*ROW('Water Data'!H3))),'Data Summary'!CH9="Yes"),100-OFFSET('Water Data'!$H$5,0,10*ROW('Water Data'!H3)),NA())</f>
        <v>#N/A</v>
      </c>
      <c r="T9" s="60" t="e">
        <f ca="true">+IF(AND(ISNUMBER(OFFSET('Water Data'!$H$7,0,10*ROW('Water Data'!H3))),'Data Summary'!CI9="Yes"),OFFSET('Water Data'!$H$7,0,10*ROW('Water Data'!H3)),NA())</f>
        <v>#N/A</v>
      </c>
      <c r="U9" s="60" t="e">
        <f ca="true">+IF(AND(ISNUMBER(OFFSET('Water Data'!$H$10,0,10*ROW('Water Data'!H3))),'Data Summary'!CJ9="Yes"),OFFSET('Water Data'!$H$10,0,10*ROW('Water Data'!H3)),NA())</f>
        <v>#N/A</v>
      </c>
      <c r="V9" s="106" t="e">
        <f ca="true">+IF(AND(ISNUMBER(OFFSET('Sanitation Data'!$C$5,0,10*ROW('Sanitation Data'!C3))),'Data Summary'!CK9="Yes"),100-OFFSET('Sanitation Data'!$C$5,0,10*ROW('Sanitation Data'!C3)),NA())</f>
        <v>#N/A</v>
      </c>
      <c r="W9" s="106" t="e">
        <f ca="true">+IF(AND(ISNUMBER(OFFSET('Sanitation Data'!$C$7,0,10*ROW('Sanitation Data'!C3))),'Data Summary'!CL9="Yes"),OFFSET('Sanitation Data'!$C$7,0,10*ROW('Sanitation Data'!C3)),NA())</f>
        <v>#N/A</v>
      </c>
      <c r="X9" s="106" t="e">
        <f ca="true">+IF(AND(ISNUMBER(OFFSET('Sanitation Data'!$C$11,0,10*ROW('Sanitation Data'!C3))),'Data Summary'!CM9="Yes"),OFFSET('Sanitation Data'!$C$11,0,10*ROW('Sanitation Data'!C3)),NA())</f>
        <v>#N/A</v>
      </c>
      <c r="Y9" s="106" t="e">
        <f ca="true">+IF(AND(ISNUMBER(OFFSET('Sanitation Data'!$C$12,0,10*ROW('Sanitation Data'!C3))),'Data Summary'!CN9="Yes"),OFFSET('Sanitation Data'!$C$12,0,10*ROW('Sanitation Data'!C3)),NA())</f>
        <v>#N/A</v>
      </c>
      <c r="Z9" s="106" t="e">
        <f ca="true">+IF(AND(ISNUMBER(OFFSET('Sanitation Data'!$C$13,0,10*ROW('Sanitation Data'!C3))),'Data Summary'!CO9="Yes"),OFFSET('Sanitation Data'!$C$13,0,10*ROW('Sanitation Data'!C3)),NA())</f>
        <v>#N/A</v>
      </c>
      <c r="AA9" s="106" t="e">
        <f ca="true">+IF(AND(ISNUMBER(OFFSET('Sanitation Data'!$D$5,0,10*ROW('Sanitation Data'!D3))),'Data Summary'!CP9="Yes"),100-OFFSET('Sanitation Data'!$D$5,0,10*ROW('Sanitation Data'!D3)),NA())</f>
        <v>#N/A</v>
      </c>
      <c r="AB9" s="106" t="e">
        <f ca="true">+IF(AND(ISNUMBER(OFFSET('Sanitation Data'!$D$7,0,10*ROW('Sanitation Data'!D3))),'Data Summary'!CQ9="Yes"),OFFSET('Sanitation Data'!$D$7,0,10*ROW('Sanitation Data'!D3)),NA())</f>
        <v>#N/A</v>
      </c>
      <c r="AC9" s="106" t="e">
        <f ca="true">+IF(AND(ISNUMBER(OFFSET('Sanitation Data'!$D$11,0,10*ROW('Sanitation Data'!D3))),'Data Summary'!CR9="Yes"),OFFSET('Sanitation Data'!$D$11,0,10*ROW('Sanitation Data'!D3)),NA())</f>
        <v>#N/A</v>
      </c>
      <c r="AD9" s="106" t="e">
        <f ca="true">+IF(AND(ISNUMBER(OFFSET('Sanitation Data'!$D$12,0,10*ROW('Sanitation Data'!D3))),'Data Summary'!CS9="Yes"),OFFSET('Sanitation Data'!$D$12,0,10*ROW('Sanitation Data'!D3)),NA())</f>
        <v>#N/A</v>
      </c>
      <c r="AE9" s="106" t="e">
        <f ca="true">+IF(AND(ISNUMBER(OFFSET('Sanitation Data'!$D$13,0,10*ROW('Sanitation Data'!D3))),'Data Summary'!CT9="Yes"),OFFSET('Sanitation Data'!$D$13,0,10*ROW('Sanitation Data'!D3)),NA())</f>
        <v>#N/A</v>
      </c>
      <c r="AF9" s="106" t="e">
        <f ca="true">+IF(AND(ISNUMBER(OFFSET('Sanitation Data'!$E$5,0,10*ROW('Sanitation Data'!E3))),'Data Summary'!CU9="Yes"),100-OFFSET('Sanitation Data'!$E$5,0,10*ROW('Sanitation Data'!E3)),NA())</f>
        <v>#N/A</v>
      </c>
      <c r="AG9" s="106" t="e">
        <f ca="true">+IF(AND(ISNUMBER(OFFSET('Sanitation Data'!$E$7,0,10*ROW('Sanitation Data'!E3))),'Data Summary'!CV9="Yes"),OFFSET('Sanitation Data'!$E$7,0,10*ROW('Sanitation Data'!E3)),NA())</f>
        <v>#N/A</v>
      </c>
      <c r="AH9" s="106" t="e">
        <f ca="true">+IF(AND(ISNUMBER(OFFSET('Sanitation Data'!$E$11,0,10*ROW('Sanitation Data'!E3))),'Data Summary'!CW9="Yes"),OFFSET('Sanitation Data'!$E$11,0,10*ROW('Sanitation Data'!E3)),NA())</f>
        <v>#N/A</v>
      </c>
      <c r="AI9" s="106" t="e">
        <f ca="true">+IF(AND(ISNUMBER(OFFSET('Sanitation Data'!$E$12,0,10*ROW('Sanitation Data'!E3))),'Data Summary'!CX9="Yes"),OFFSET('Sanitation Data'!$E$12,0,10*ROW('Sanitation Data'!E3)),NA())</f>
        <v>#N/A</v>
      </c>
      <c r="AJ9" s="106" t="e">
        <f ca="true">+IF(AND(ISNUMBER(OFFSET('Sanitation Data'!$E$13,0,10*ROW('Sanitation Data'!E3))),'Data Summary'!CY9="Yes"),OFFSET('Sanitation Data'!$E$13,0,10*ROW('Sanitation Data'!E3)),NA())</f>
        <v>#N/A</v>
      </c>
      <c r="AK9" s="106" t="e">
        <f ca="true">+IF(AND(ISNUMBER(OFFSET('Sanitation Data'!$F$5,0,10*ROW('Sanitation Data'!F3))),'Data Summary'!CZ9="Yes"),100-OFFSET('Sanitation Data'!$F$5,0,10*ROW('Sanitation Data'!F3)),NA())</f>
        <v>#N/A</v>
      </c>
      <c r="AL9" s="106" t="e">
        <f ca="true">+IF(AND(ISNUMBER(OFFSET('Sanitation Data'!$F$7,0,10*ROW('Sanitation Data'!F3))),'Data Summary'!DA9="Yes"),OFFSET('Sanitation Data'!$F$7,0,10*ROW('Sanitation Data'!F3)),NA())</f>
        <v>#N/A</v>
      </c>
      <c r="AM9" s="106" t="e">
        <f ca="true">+IF(AND(ISNUMBER(OFFSET('Sanitation Data'!$F$11,0,10*ROW('Sanitation Data'!F3))),'Data Summary'!DB9="Yes"),OFFSET('Sanitation Data'!$F$11,0,10*ROW('Sanitation Data'!F3)),NA())</f>
        <v>#N/A</v>
      </c>
      <c r="AN9" s="106" t="e">
        <f ca="true">+IF(AND(ISNUMBER(OFFSET('Sanitation Data'!$F$12,0,10*ROW('Sanitation Data'!F3))),'Data Summary'!DC9="Yes"),OFFSET('Sanitation Data'!$F$12,0,10*ROW('Sanitation Data'!F3)),NA())</f>
        <v>#N/A</v>
      </c>
      <c r="AO9" s="106" t="e">
        <f ca="true">+IF(AND(ISNUMBER(OFFSET('Sanitation Data'!$F$13,0,10*ROW('Sanitation Data'!F3))),'Data Summary'!DD9="Yes"),OFFSET('Sanitation Data'!$F$13,0,10*ROW('Sanitation Data'!F3)),NA())</f>
        <v>#N/A</v>
      </c>
      <c r="AP9" s="106" t="e">
        <f ca="true">+IF(AND(ISNUMBER(OFFSET('Sanitation Data'!$G$5,0,10*ROW('Sanitation Data'!G3))),'Data Summary'!DE9="Yes"),100-OFFSET('Sanitation Data'!$G$5,0,10*ROW('Sanitation Data'!G3)),NA())</f>
        <v>#N/A</v>
      </c>
      <c r="AQ9" s="106" t="e">
        <f ca="true">+IF(AND(ISNUMBER(OFFSET('Sanitation Data'!$G$7,0,10*ROW('Sanitation Data'!G3))),'Data Summary'!DF9="Yes"),OFFSET('Sanitation Data'!$G$7,0,10*ROW('Sanitation Data'!G3)),NA())</f>
        <v>#N/A</v>
      </c>
      <c r="AR9" s="106" t="e">
        <f ca="true">+IF(AND(ISNUMBER(OFFSET('Sanitation Data'!$G$11,0,10*ROW('Sanitation Data'!G3))),'Data Summary'!DG9="Yes"),OFFSET('Sanitation Data'!$G$11,0,10*ROW('Sanitation Data'!G3)),NA())</f>
        <v>#N/A</v>
      </c>
      <c r="AS9" s="106" t="e">
        <f ca="true">+IF(AND(ISNUMBER(OFFSET('Sanitation Data'!$G$12,0,10*ROW('Sanitation Data'!G3))),'Data Summary'!DH9="Yes"),OFFSET('Sanitation Data'!$G$12,0,10*ROW('Sanitation Data'!G3)),NA())</f>
        <v>#N/A</v>
      </c>
      <c r="AT9" s="106" t="e">
        <f ca="true">+IF(AND(ISNUMBER(OFFSET('Sanitation Data'!$G$13,0,10*ROW('Sanitation Data'!G3))),'Data Summary'!DI9="Yes"),OFFSET('Sanitation Data'!$G$13,0,10*ROW('Sanitation Data'!G3)),NA())</f>
        <v>#N/A</v>
      </c>
      <c r="AU9" s="106" t="e">
        <f ca="true">+IF(AND(ISNUMBER(OFFSET('Sanitation Data'!$H$5,0,10*ROW('Sanitation Data'!H3))),'Data Summary'!DJ9="Yes"),100-OFFSET('Sanitation Data'!$H$5,0,10*ROW('Sanitation Data'!H3)),NA())</f>
        <v>#N/A</v>
      </c>
      <c r="AV9" s="106" t="e">
        <f ca="true">+IF(AND(ISNUMBER(OFFSET('Sanitation Data'!$H$7,0,10*ROW('Sanitation Data'!H3))),'Data Summary'!DK9="Yes"),OFFSET('Sanitation Data'!$H$7,0,10*ROW('Sanitation Data'!H3)),NA())</f>
        <v>#N/A</v>
      </c>
      <c r="AW9" s="106" t="e">
        <f ca="true">+IF(AND(ISNUMBER(OFFSET('Sanitation Data'!$H$11,0,10*ROW('Sanitation Data'!H3))),'Data Summary'!DL9="Yes"),OFFSET('Sanitation Data'!$H$11,0,10*ROW('Sanitation Data'!H3)),NA())</f>
        <v>#N/A</v>
      </c>
      <c r="AX9" s="106" t="e">
        <f ca="true">+IF(AND(ISNUMBER(OFFSET('Sanitation Data'!$H$12,0,10*ROW('Sanitation Data'!H3))),'Data Summary'!DM9="Yes"),OFFSET('Sanitation Data'!$H$12,0,10*ROW('Sanitation Data'!H3)),NA())</f>
        <v>#N/A</v>
      </c>
      <c r="AY9" s="106" t="e">
        <f ca="true">+IF(AND(ISNUMBER(OFFSET('Sanitation Data'!$H$13,0,10*ROW('Sanitation Data'!H3))),'Data Summary'!DN9="Yes"),OFFSET('Sanitation Data'!$H$13,0,10*ROW('Sanitation Data'!H3)),NA())</f>
        <v>#N/A</v>
      </c>
      <c r="AZ9" s="111" t="e">
        <f ca="true">+IF(AND(ISNUMBER(OFFSET('Hygiene Data'!$C$6,0,10*ROW('Hygiene Data'!C3))),'Data Summary'!DO9="Yes"),OFFSET('Hygiene Data'!$C$6,0,10*ROW('Hygiene Data'!C3)),NA())</f>
        <v>#N/A</v>
      </c>
      <c r="BA9" s="111" t="e">
        <f ca="true">+IF(AND(ISNUMBER(OFFSET('Hygiene Data'!$C$8,0,10*ROW('Hygiene Data'!C3))),'Data Summary'!DP9="Yes"),OFFSET('Hygiene Data'!$C$8,0,10*ROW('Hygiene Data'!C3)),NA())</f>
        <v>#N/A</v>
      </c>
      <c r="BB9" s="111" t="e">
        <f ca="true">+IF(AND(ISNUMBER(OFFSET('Hygiene Data'!$C$10,0,10*ROW('Hygiene Data'!C3))),'Data Summary'!DQ9="Yes"),OFFSET('Hygiene Data'!$C$10,0,10*ROW('Hygiene Data'!C3)),NA())</f>
        <v>#N/A</v>
      </c>
      <c r="BC9" s="111" t="e">
        <f ca="true">+IF(AND(ISNUMBER(OFFSET('Hygiene Data'!$D$6,0,10*ROW('Hygiene Data'!D3))),'Data Summary'!DR9="Yes"),OFFSET('Hygiene Data'!$D$6,0,10*ROW('Hygiene Data'!D3)),NA())</f>
        <v>#N/A</v>
      </c>
      <c r="BD9" s="111" t="e">
        <f ca="true">+IF(AND(ISNUMBER(OFFSET('Hygiene Data'!$D$8,0,10*ROW('Hygiene Data'!D3))),'Data Summary'!DS9="Yes"),OFFSET('Hygiene Data'!$D$8,0,10*ROW('Hygiene Data'!D3)),NA())</f>
        <v>#N/A</v>
      </c>
      <c r="BE9" s="111" t="e">
        <f ca="true">+IF(AND(ISNUMBER(OFFSET('Hygiene Data'!$D$10,0,10*ROW('Hygiene Data'!D3))),'Data Summary'!DT9="Yes"),OFFSET('Hygiene Data'!$D$10,0,10*ROW('Hygiene Data'!D3)),NA())</f>
        <v>#N/A</v>
      </c>
      <c r="BF9" s="111" t="e">
        <f ca="true">+IF(AND(ISNUMBER(OFFSET('Hygiene Data'!$E$6,0,10*ROW('Hygiene Data'!E3))),'Data Summary'!DU9="Yes"),OFFSET('Hygiene Data'!$E$6,0,10*ROW('Hygiene Data'!E3)),NA())</f>
        <v>#N/A</v>
      </c>
      <c r="BG9" s="111" t="e">
        <f ca="true">+IF(AND(ISNUMBER(OFFSET('Hygiene Data'!$E$8,0,10*ROW('Hygiene Data'!E3))),'Data Summary'!DV9="Yes"),OFFSET('Hygiene Data'!$E$8,0,10*ROW('Hygiene Data'!E3)),NA())</f>
        <v>#N/A</v>
      </c>
      <c r="BH9" s="111" t="e">
        <f ca="true">+IF(AND(ISNUMBER(OFFSET('Hygiene Data'!$E$10,0,10*ROW('Hygiene Data'!E3))),'Data Summary'!DW9="Yes"),OFFSET('Hygiene Data'!$E$10,0,10*ROW('Hygiene Data'!E3)),NA())</f>
        <v>#N/A</v>
      </c>
      <c r="BI9" s="111" t="e">
        <f ca="true">+IF(AND(ISNUMBER(OFFSET('Hygiene Data'!$F$6,0,10*ROW('Hygiene Data'!F3))),'Data Summary'!DX9="Yes"),OFFSET('Hygiene Data'!$F$6,0,10*ROW('Hygiene Data'!F3)),NA())</f>
        <v>#N/A</v>
      </c>
      <c r="BJ9" s="111" t="e">
        <f ca="true">+IF(AND(ISNUMBER(OFFSET('Hygiene Data'!$F$8,0,10*ROW('Hygiene Data'!F3))),'Data Summary'!DY9="Yes"),OFFSET('Hygiene Data'!$F$8,0,10*ROW('Hygiene Data'!F3)),NA())</f>
        <v>#N/A</v>
      </c>
      <c r="BK9" s="111" t="e">
        <f ca="true">+IF(AND(ISNUMBER(OFFSET('Hygiene Data'!$F$10,0,10*ROW('Hygiene Data'!F3))),'Data Summary'!DZ9="Yes"),OFFSET('Hygiene Data'!$F$10,0,10*ROW('Hygiene Data'!F3)),NA())</f>
        <v>#N/A</v>
      </c>
      <c r="BL9" s="111" t="e">
        <f ca="true">+IF(AND(ISNUMBER(OFFSET('Hygiene Data'!$G$6,0,10*ROW('Hygiene Data'!G3))),'Data Summary'!EA9="Yes"),OFFSET('Hygiene Data'!$G$6,0,10*ROW('Hygiene Data'!G3)),NA())</f>
        <v>#N/A</v>
      </c>
      <c r="BM9" s="111" t="e">
        <f ca="true">+IF(AND(ISNUMBER(OFFSET('Hygiene Data'!$G$8,0,10*ROW('Hygiene Data'!G3))),'Data Summary'!EB9="Yes"),OFFSET('Hygiene Data'!$G$8,0,10*ROW('Hygiene Data'!G3)),NA())</f>
        <v>#N/A</v>
      </c>
      <c r="BN9" s="111" t="e">
        <f ca="true">+IF(AND(ISNUMBER(OFFSET('Hygiene Data'!$G$10,0,10*ROW('Hygiene Data'!G3))),'Data Summary'!EC9="Yes"),OFFSET('Hygiene Data'!$G$10,0,10*ROW('Hygiene Data'!G3)),NA())</f>
        <v>#N/A</v>
      </c>
      <c r="BO9" s="111" t="e">
        <f ca="true">+IF(AND(ISNUMBER(OFFSET('Hygiene Data'!$H$6,0,10*ROW('Hygiene Data'!H3))),'Data Summary'!ED9="Yes"),OFFSET('Hygiene Data'!$H$6,0,10*ROW('Hygiene Data'!H3)),NA())</f>
        <v>#N/A</v>
      </c>
      <c r="BP9" s="111" t="e">
        <f ca="true">+IF(AND(ISNUMBER(OFFSET('Hygiene Data'!$H$8,0,10*ROW('Hygiene Data'!H3))),'Data Summary'!EE9="Yes"),OFFSET('Hygiene Data'!$H$8,0,10*ROW('Hygiene Data'!H3)),NA())</f>
        <v>#N/A</v>
      </c>
      <c r="BQ9" s="111" t="e">
        <f ca="true">+IF(AND(ISNUMBER(OFFSET('Hygiene Data'!$H$10,0,10*ROW('Hygiene Data'!H3))),'Data Summary'!EF9="Yes"),OFFSET('Hygiene Data'!$H$10,0,10*ROW('Hygiene Data'!H3)),NA())</f>
        <v>#N/A</v>
      </c>
    </row>
    <row r="10" x14ac:dyDescent="0.2">
      <c r="A10" s="59" t="e">
        <f ca="true">+IF(OFFSET('Water Data'!$B$1,0,10*ROW('Water Data'!B4))="",NA(),OFFSET('Water Data'!$B$1,0,10*ROW('Water Data'!B4)))</f>
        <v>#N/A</v>
      </c>
      <c r="B10" s="59" t="e">
        <f ca="true">+IF(OFFSET('Water Data'!$A$3,0,10*ROW('Water Data'!A4))="",NA(),OFFSET('Water Data'!$A$3,0,10*ROW('Water Data'!A4)))</f>
        <v>#N/A</v>
      </c>
      <c r="C10" s="59" t="e">
        <f ca="true">+IF(OFFSET('Water Data'!$C$3,0,10*ROW('Water Data'!C4))="",NA(),OFFSET('Water Data'!$C$3,0,10*ROW('Water Data'!C4)))</f>
        <v>#N/A</v>
      </c>
      <c r="D10" s="60" t="e">
        <f ca="true">+IF(AND(ISNUMBER(OFFSET('Water Data'!$C$5,0,10*ROW('Water Data'!C4))),'Data Summary'!BS10="Yes"),100-OFFSET('Water Data'!$C$5,0,10*ROW('Water Data'!C4)),NA())</f>
        <v>#N/A</v>
      </c>
      <c r="E10" s="60" t="e">
        <f ca="true">+IF(AND(ISNUMBER(OFFSET('Water Data'!$C$7,0,10*ROW('Water Data'!C4))),'Data Summary'!BT10="Yes"),OFFSET('Water Data'!$C$7,0,10*ROW('Water Data'!C4)),NA())</f>
        <v>#N/A</v>
      </c>
      <c r="F10" s="60" t="e">
        <f ca="true">+IF(AND(ISNUMBER(OFFSET('Water Data'!$C$10,0,10*ROW('Water Data'!C4))),'Data Summary'!BU10="Yes"),OFFSET('Water Data'!$C$10,0,10*ROW('Water Data'!C4)),NA())</f>
        <v>#N/A</v>
      </c>
      <c r="G10" s="60" t="e">
        <f ca="true">+IF(AND(ISNUMBER(OFFSET('Water Data'!$D$5,0,10*ROW('Water Data'!D4))),'Data Summary'!BV10="Yes"),100-OFFSET('Water Data'!$D$5,0,10*ROW('Water Data'!D4)),NA())</f>
        <v>#N/A</v>
      </c>
      <c r="H10" s="60" t="e">
        <f ca="true">+IF(AND(ISNUMBER(OFFSET('Water Data'!$D$7,0,10*ROW('Water Data'!D4))),'Data Summary'!BW10="Yes"),OFFSET('Water Data'!$D$7,0,10*ROW('Water Data'!D4)),NA())</f>
        <v>#N/A</v>
      </c>
      <c r="I10" s="60" t="e">
        <f ca="true">+IF(AND(ISNUMBER(OFFSET('Water Data'!$D$10,0,10*ROW('Water Data'!D4))),'Data Summary'!BX10="Yes"),OFFSET('Water Data'!$D$10,0,10*ROW('Water Data'!D4)),NA())</f>
        <v>#N/A</v>
      </c>
      <c r="J10" s="60" t="e">
        <f ca="true">+IF(AND(ISNUMBER(OFFSET('Water Data'!$E$5,0,10*ROW('Water Data'!E4))),'Data Summary'!BY10="Yes"),100-OFFSET('Water Data'!$E$5,0,10*ROW('Water Data'!E4)),NA())</f>
        <v>#N/A</v>
      </c>
      <c r="K10" s="60" t="e">
        <f ca="true">+IF(AND(ISNUMBER(OFFSET('Water Data'!$E$7,0,10*ROW('Water Data'!E4))),'Data Summary'!BZ10="Yes"),OFFSET('Water Data'!$E$7,0,10*ROW('Water Data'!E4)),NA())</f>
        <v>#N/A</v>
      </c>
      <c r="L10" s="60" t="e">
        <f ca="true">+IF(AND(ISNUMBER(OFFSET('Water Data'!$E$10,0,10*ROW('Water Data'!E4))),'Data Summary'!CA10="Yes"),OFFSET('Water Data'!$E$10,0,10*ROW('Water Data'!E4)),NA())</f>
        <v>#N/A</v>
      </c>
      <c r="M10" s="60" t="e">
        <f ca="true">+IF(AND(ISNUMBER(OFFSET('Water Data'!$F$5,0,10*ROW('Water Data'!F4))),'Data Summary'!CB10="Yes"),100-OFFSET('Water Data'!$F$5,0,10*ROW('Water Data'!F4)),NA())</f>
        <v>#N/A</v>
      </c>
      <c r="N10" s="60" t="e">
        <f ca="true">+IF(AND(ISNUMBER(OFFSET('Water Data'!$F$7,0,10*ROW('Water Data'!F4))),'Data Summary'!CC10="Yes"),OFFSET('Water Data'!$F$7,0,10*ROW('Water Data'!F4)),NA())</f>
        <v>#N/A</v>
      </c>
      <c r="O10" s="60" t="e">
        <f ca="true">+IF(AND(ISNUMBER(OFFSET('Water Data'!$F$10,0,10*ROW('Water Data'!F4))),'Data Summary'!CD10="Yes"),OFFSET('Water Data'!$F$10,0,10*ROW('Water Data'!F4)),NA())</f>
        <v>#N/A</v>
      </c>
      <c r="P10" s="60" t="e">
        <f ca="true">+IF(AND(ISNUMBER(OFFSET('Water Data'!$G$5,0,10*ROW('Water Data'!G4))),'Data Summary'!CE10="Yes"),100-OFFSET('Water Data'!$G$5,0,10*ROW('Water Data'!G4)),NA())</f>
        <v>#N/A</v>
      </c>
      <c r="Q10" s="60" t="e">
        <f ca="true">+IF(AND(ISNUMBER(OFFSET('Water Data'!$G$7,0,10*ROW('Water Data'!G4))),'Data Summary'!CF10="Yes"),OFFSET('Water Data'!$G$7,0,10*ROW('Water Data'!G4)),NA())</f>
        <v>#N/A</v>
      </c>
      <c r="R10" s="60" t="e">
        <f ca="true">+IF(AND(ISNUMBER(OFFSET('Water Data'!$G$10,0,10*ROW('Water Data'!G4))),'Data Summary'!CG10="Yes"),OFFSET('Water Data'!$G$10,0,10*ROW('Water Data'!G4)),NA())</f>
        <v>#N/A</v>
      </c>
      <c r="S10" s="60" t="e">
        <f ca="true">+IF(AND(ISNUMBER(OFFSET('Water Data'!$H$5,0,10*ROW('Water Data'!H4))),'Data Summary'!CH10="Yes"),100-OFFSET('Water Data'!$H$5,0,10*ROW('Water Data'!H4)),NA())</f>
        <v>#N/A</v>
      </c>
      <c r="T10" s="60" t="e">
        <f ca="true">+IF(AND(ISNUMBER(OFFSET('Water Data'!$H$7,0,10*ROW('Water Data'!H4))),'Data Summary'!CI10="Yes"),OFFSET('Water Data'!$H$7,0,10*ROW('Water Data'!H4)),NA())</f>
        <v>#N/A</v>
      </c>
      <c r="U10" s="60" t="e">
        <f ca="true">+IF(AND(ISNUMBER(OFFSET('Water Data'!$H$10,0,10*ROW('Water Data'!H4))),'Data Summary'!CJ10="Yes"),OFFSET('Water Data'!$H$10,0,10*ROW('Water Data'!H4)),NA())</f>
        <v>#N/A</v>
      </c>
      <c r="V10" s="106" t="e">
        <f ca="true">+IF(AND(ISNUMBER(OFFSET('Sanitation Data'!$C$5,0,10*ROW('Sanitation Data'!C4))),'Data Summary'!CK10="Yes"),100-OFFSET('Sanitation Data'!$C$5,0,10*ROW('Sanitation Data'!C4)),NA())</f>
        <v>#N/A</v>
      </c>
      <c r="W10" s="106" t="e">
        <f ca="true">+IF(AND(ISNUMBER(OFFSET('Sanitation Data'!$C$7,0,10*ROW('Sanitation Data'!C4))),'Data Summary'!CL10="Yes"),OFFSET('Sanitation Data'!$C$7,0,10*ROW('Sanitation Data'!C4)),NA())</f>
        <v>#N/A</v>
      </c>
      <c r="X10" s="106" t="e">
        <f ca="true">+IF(AND(ISNUMBER(OFFSET('Sanitation Data'!$C$11,0,10*ROW('Sanitation Data'!C4))),'Data Summary'!CM10="Yes"),OFFSET('Sanitation Data'!$C$11,0,10*ROW('Sanitation Data'!C4)),NA())</f>
        <v>#N/A</v>
      </c>
      <c r="Y10" s="106" t="e">
        <f ca="true">+IF(AND(ISNUMBER(OFFSET('Sanitation Data'!$C$12,0,10*ROW('Sanitation Data'!C4))),'Data Summary'!CN10="Yes"),OFFSET('Sanitation Data'!$C$12,0,10*ROW('Sanitation Data'!C4)),NA())</f>
        <v>#N/A</v>
      </c>
      <c r="Z10" s="106" t="e">
        <f ca="true">+IF(AND(ISNUMBER(OFFSET('Sanitation Data'!$C$13,0,10*ROW('Sanitation Data'!C4))),'Data Summary'!CO10="Yes"),OFFSET('Sanitation Data'!$C$13,0,10*ROW('Sanitation Data'!C4)),NA())</f>
        <v>#N/A</v>
      </c>
      <c r="AA10" s="106" t="e">
        <f ca="true">+IF(AND(ISNUMBER(OFFSET('Sanitation Data'!$D$5,0,10*ROW('Sanitation Data'!D4))),'Data Summary'!CP10="Yes"),100-OFFSET('Sanitation Data'!$D$5,0,10*ROW('Sanitation Data'!D4)),NA())</f>
        <v>#N/A</v>
      </c>
      <c r="AB10" s="106" t="e">
        <f ca="true">+IF(AND(ISNUMBER(OFFSET('Sanitation Data'!$D$7,0,10*ROW('Sanitation Data'!D4))),'Data Summary'!CQ10="Yes"),OFFSET('Sanitation Data'!$D$7,0,10*ROW('Sanitation Data'!D4)),NA())</f>
        <v>#N/A</v>
      </c>
      <c r="AC10" s="106" t="e">
        <f ca="true">+IF(AND(ISNUMBER(OFFSET('Sanitation Data'!$D$11,0,10*ROW('Sanitation Data'!D4))),'Data Summary'!CR10="Yes"),OFFSET('Sanitation Data'!$D$11,0,10*ROW('Sanitation Data'!D4)),NA())</f>
        <v>#N/A</v>
      </c>
      <c r="AD10" s="106" t="e">
        <f ca="true">+IF(AND(ISNUMBER(OFFSET('Sanitation Data'!$D$12,0,10*ROW('Sanitation Data'!D4))),'Data Summary'!CS10="Yes"),OFFSET('Sanitation Data'!$D$12,0,10*ROW('Sanitation Data'!D4)),NA())</f>
        <v>#N/A</v>
      </c>
      <c r="AE10" s="106" t="e">
        <f ca="true">+IF(AND(ISNUMBER(OFFSET('Sanitation Data'!$D$13,0,10*ROW('Sanitation Data'!D4))),'Data Summary'!CT10="Yes"),OFFSET('Sanitation Data'!$D$13,0,10*ROW('Sanitation Data'!D4)),NA())</f>
        <v>#N/A</v>
      </c>
      <c r="AF10" s="106" t="e">
        <f ca="true">+IF(AND(ISNUMBER(OFFSET('Sanitation Data'!$E$5,0,10*ROW('Sanitation Data'!E4))),'Data Summary'!CU10="Yes"),100-OFFSET('Sanitation Data'!$E$5,0,10*ROW('Sanitation Data'!E4)),NA())</f>
        <v>#N/A</v>
      </c>
      <c r="AG10" s="106" t="e">
        <f ca="true">+IF(AND(ISNUMBER(OFFSET('Sanitation Data'!$E$7,0,10*ROW('Sanitation Data'!E4))),'Data Summary'!CV10="Yes"),OFFSET('Sanitation Data'!$E$7,0,10*ROW('Sanitation Data'!E4)),NA())</f>
        <v>#N/A</v>
      </c>
      <c r="AH10" s="106" t="e">
        <f ca="true">+IF(AND(ISNUMBER(OFFSET('Sanitation Data'!$E$11,0,10*ROW('Sanitation Data'!E4))),'Data Summary'!CW10="Yes"),OFFSET('Sanitation Data'!$E$11,0,10*ROW('Sanitation Data'!E4)),NA())</f>
        <v>#N/A</v>
      </c>
      <c r="AI10" s="106" t="e">
        <f ca="true">+IF(AND(ISNUMBER(OFFSET('Sanitation Data'!$E$12,0,10*ROW('Sanitation Data'!E4))),'Data Summary'!CX10="Yes"),OFFSET('Sanitation Data'!$E$12,0,10*ROW('Sanitation Data'!E4)),NA())</f>
        <v>#N/A</v>
      </c>
      <c r="AJ10" s="106" t="e">
        <f ca="true">+IF(AND(ISNUMBER(OFFSET('Sanitation Data'!$E$13,0,10*ROW('Sanitation Data'!E4))),'Data Summary'!CY10="Yes"),OFFSET('Sanitation Data'!$E$13,0,10*ROW('Sanitation Data'!E4)),NA())</f>
        <v>#N/A</v>
      </c>
      <c r="AK10" s="106" t="e">
        <f ca="true">+IF(AND(ISNUMBER(OFFSET('Sanitation Data'!$F$5,0,10*ROW('Sanitation Data'!F4))),'Data Summary'!CZ10="Yes"),100-OFFSET('Sanitation Data'!$F$5,0,10*ROW('Sanitation Data'!F4)),NA())</f>
        <v>#N/A</v>
      </c>
      <c r="AL10" s="106" t="e">
        <f ca="true">+IF(AND(ISNUMBER(OFFSET('Sanitation Data'!$F$7,0,10*ROW('Sanitation Data'!F4))),'Data Summary'!DA10="Yes"),OFFSET('Sanitation Data'!$F$7,0,10*ROW('Sanitation Data'!F4)),NA())</f>
        <v>#N/A</v>
      </c>
      <c r="AM10" s="106" t="e">
        <f ca="true">+IF(AND(ISNUMBER(OFFSET('Sanitation Data'!$F$11,0,10*ROW('Sanitation Data'!F4))),'Data Summary'!DB10="Yes"),OFFSET('Sanitation Data'!$F$11,0,10*ROW('Sanitation Data'!F4)),NA())</f>
        <v>#N/A</v>
      </c>
      <c r="AN10" s="106" t="e">
        <f ca="true">+IF(AND(ISNUMBER(OFFSET('Sanitation Data'!$F$12,0,10*ROW('Sanitation Data'!F4))),'Data Summary'!DC10="Yes"),OFFSET('Sanitation Data'!$F$12,0,10*ROW('Sanitation Data'!F4)),NA())</f>
        <v>#N/A</v>
      </c>
      <c r="AO10" s="106" t="e">
        <f ca="true">+IF(AND(ISNUMBER(OFFSET('Sanitation Data'!$F$13,0,10*ROW('Sanitation Data'!F4))),'Data Summary'!DD10="Yes"),OFFSET('Sanitation Data'!$F$13,0,10*ROW('Sanitation Data'!F4)),NA())</f>
        <v>#N/A</v>
      </c>
      <c r="AP10" s="106" t="e">
        <f ca="true">+IF(AND(ISNUMBER(OFFSET('Sanitation Data'!$G$5,0,10*ROW('Sanitation Data'!G4))),'Data Summary'!DE10="Yes"),100-OFFSET('Sanitation Data'!$G$5,0,10*ROW('Sanitation Data'!G4)),NA())</f>
        <v>#N/A</v>
      </c>
      <c r="AQ10" s="106" t="e">
        <f ca="true">+IF(AND(ISNUMBER(OFFSET('Sanitation Data'!$G$7,0,10*ROW('Sanitation Data'!G4))),'Data Summary'!DF10="Yes"),OFFSET('Sanitation Data'!$G$7,0,10*ROW('Sanitation Data'!G4)),NA())</f>
        <v>#N/A</v>
      </c>
      <c r="AR10" s="106" t="e">
        <f ca="true">+IF(AND(ISNUMBER(OFFSET('Sanitation Data'!$G$11,0,10*ROW('Sanitation Data'!G4))),'Data Summary'!DG10="Yes"),OFFSET('Sanitation Data'!$G$11,0,10*ROW('Sanitation Data'!G4)),NA())</f>
        <v>#N/A</v>
      </c>
      <c r="AS10" s="106" t="e">
        <f ca="true">+IF(AND(ISNUMBER(OFFSET('Sanitation Data'!$G$12,0,10*ROW('Sanitation Data'!G4))),'Data Summary'!DH10="Yes"),OFFSET('Sanitation Data'!$G$12,0,10*ROW('Sanitation Data'!G4)),NA())</f>
        <v>#N/A</v>
      </c>
      <c r="AT10" s="106" t="e">
        <f ca="true">+IF(AND(ISNUMBER(OFFSET('Sanitation Data'!$G$13,0,10*ROW('Sanitation Data'!G4))),'Data Summary'!DI10="Yes"),OFFSET('Sanitation Data'!$G$13,0,10*ROW('Sanitation Data'!G4)),NA())</f>
        <v>#N/A</v>
      </c>
      <c r="AU10" s="106" t="e">
        <f ca="true">+IF(AND(ISNUMBER(OFFSET('Sanitation Data'!$H$5,0,10*ROW('Sanitation Data'!H4))),'Data Summary'!DJ10="Yes"),100-OFFSET('Sanitation Data'!$H$5,0,10*ROW('Sanitation Data'!H4)),NA())</f>
        <v>#N/A</v>
      </c>
      <c r="AV10" s="106" t="e">
        <f ca="true">+IF(AND(ISNUMBER(OFFSET('Sanitation Data'!$H$7,0,10*ROW('Sanitation Data'!H4))),'Data Summary'!DK10="Yes"),OFFSET('Sanitation Data'!$H$7,0,10*ROW('Sanitation Data'!H4)),NA())</f>
        <v>#N/A</v>
      </c>
      <c r="AW10" s="106" t="e">
        <f ca="true">+IF(AND(ISNUMBER(OFFSET('Sanitation Data'!$H$11,0,10*ROW('Sanitation Data'!H4))),'Data Summary'!DL10="Yes"),OFFSET('Sanitation Data'!$H$11,0,10*ROW('Sanitation Data'!H4)),NA())</f>
        <v>#N/A</v>
      </c>
      <c r="AX10" s="106" t="e">
        <f ca="true">+IF(AND(ISNUMBER(OFFSET('Sanitation Data'!$H$12,0,10*ROW('Sanitation Data'!H4))),'Data Summary'!DM10="Yes"),OFFSET('Sanitation Data'!$H$12,0,10*ROW('Sanitation Data'!H4)),NA())</f>
        <v>#N/A</v>
      </c>
      <c r="AY10" s="106" t="e">
        <f ca="true">+IF(AND(ISNUMBER(OFFSET('Sanitation Data'!$H$13,0,10*ROW('Sanitation Data'!H4))),'Data Summary'!DN10="Yes"),OFFSET('Sanitation Data'!$H$13,0,10*ROW('Sanitation Data'!H4)),NA())</f>
        <v>#N/A</v>
      </c>
      <c r="AZ10" s="111" t="e">
        <f ca="true">+IF(AND(ISNUMBER(OFFSET('Hygiene Data'!$C$6,0,10*ROW('Hygiene Data'!C4))),'Data Summary'!DO10="Yes"),OFFSET('Hygiene Data'!$C$6,0,10*ROW('Hygiene Data'!C4)),NA())</f>
        <v>#N/A</v>
      </c>
      <c r="BA10" s="111" t="e">
        <f ca="true">+IF(AND(ISNUMBER(OFFSET('Hygiene Data'!$C$8,0,10*ROW('Hygiene Data'!C4))),'Data Summary'!DP10="Yes"),OFFSET('Hygiene Data'!$C$8,0,10*ROW('Hygiene Data'!C4)),NA())</f>
        <v>#N/A</v>
      </c>
      <c r="BB10" s="111" t="e">
        <f ca="true">+IF(AND(ISNUMBER(OFFSET('Hygiene Data'!$C$10,0,10*ROW('Hygiene Data'!C4))),'Data Summary'!DQ10="Yes"),OFFSET('Hygiene Data'!$C$10,0,10*ROW('Hygiene Data'!C4)),NA())</f>
        <v>#N/A</v>
      </c>
      <c r="BC10" s="111" t="e">
        <f ca="true">+IF(AND(ISNUMBER(OFFSET('Hygiene Data'!$D$6,0,10*ROW('Hygiene Data'!D4))),'Data Summary'!DR10="Yes"),OFFSET('Hygiene Data'!$D$6,0,10*ROW('Hygiene Data'!D4)),NA())</f>
        <v>#N/A</v>
      </c>
      <c r="BD10" s="111" t="e">
        <f ca="true">+IF(AND(ISNUMBER(OFFSET('Hygiene Data'!$D$8,0,10*ROW('Hygiene Data'!D4))),'Data Summary'!DS10="Yes"),OFFSET('Hygiene Data'!$D$8,0,10*ROW('Hygiene Data'!D4)),NA())</f>
        <v>#N/A</v>
      </c>
      <c r="BE10" s="111" t="e">
        <f ca="true">+IF(AND(ISNUMBER(OFFSET('Hygiene Data'!$D$10,0,10*ROW('Hygiene Data'!D4))),'Data Summary'!DT10="Yes"),OFFSET('Hygiene Data'!$D$10,0,10*ROW('Hygiene Data'!D4)),NA())</f>
        <v>#N/A</v>
      </c>
      <c r="BF10" s="111" t="e">
        <f ca="true">+IF(AND(ISNUMBER(OFFSET('Hygiene Data'!$E$6,0,10*ROW('Hygiene Data'!E4))),'Data Summary'!DU10="Yes"),OFFSET('Hygiene Data'!$E$6,0,10*ROW('Hygiene Data'!E4)),NA())</f>
        <v>#N/A</v>
      </c>
      <c r="BG10" s="111" t="e">
        <f ca="true">+IF(AND(ISNUMBER(OFFSET('Hygiene Data'!$E$8,0,10*ROW('Hygiene Data'!E4))),'Data Summary'!DV10="Yes"),OFFSET('Hygiene Data'!$E$8,0,10*ROW('Hygiene Data'!E4)),NA())</f>
        <v>#N/A</v>
      </c>
      <c r="BH10" s="111" t="e">
        <f ca="true">+IF(AND(ISNUMBER(OFFSET('Hygiene Data'!$E$10,0,10*ROW('Hygiene Data'!E4))),'Data Summary'!DW10="Yes"),OFFSET('Hygiene Data'!$E$10,0,10*ROW('Hygiene Data'!E4)),NA())</f>
        <v>#N/A</v>
      </c>
      <c r="BI10" s="111" t="e">
        <f ca="true">+IF(AND(ISNUMBER(OFFSET('Hygiene Data'!$F$6,0,10*ROW('Hygiene Data'!F4))),'Data Summary'!DX10="Yes"),OFFSET('Hygiene Data'!$F$6,0,10*ROW('Hygiene Data'!F4)),NA())</f>
        <v>#N/A</v>
      </c>
      <c r="BJ10" s="111" t="e">
        <f ca="true">+IF(AND(ISNUMBER(OFFSET('Hygiene Data'!$F$8,0,10*ROW('Hygiene Data'!F4))),'Data Summary'!DY10="Yes"),OFFSET('Hygiene Data'!$F$8,0,10*ROW('Hygiene Data'!F4)),NA())</f>
        <v>#N/A</v>
      </c>
      <c r="BK10" s="111" t="e">
        <f ca="true">+IF(AND(ISNUMBER(OFFSET('Hygiene Data'!$F$10,0,10*ROW('Hygiene Data'!F4))),'Data Summary'!DZ10="Yes"),OFFSET('Hygiene Data'!$F$10,0,10*ROW('Hygiene Data'!F4)),NA())</f>
        <v>#N/A</v>
      </c>
      <c r="BL10" s="111" t="e">
        <f ca="true">+IF(AND(ISNUMBER(OFFSET('Hygiene Data'!$G$6,0,10*ROW('Hygiene Data'!G4))),'Data Summary'!EA10="Yes"),OFFSET('Hygiene Data'!$G$6,0,10*ROW('Hygiene Data'!G4)),NA())</f>
        <v>#N/A</v>
      </c>
      <c r="BM10" s="111" t="e">
        <f ca="true">+IF(AND(ISNUMBER(OFFSET('Hygiene Data'!$G$8,0,10*ROW('Hygiene Data'!G4))),'Data Summary'!EB10="Yes"),OFFSET('Hygiene Data'!$G$8,0,10*ROW('Hygiene Data'!G4)),NA())</f>
        <v>#N/A</v>
      </c>
      <c r="BN10" s="111" t="e">
        <f ca="true">+IF(AND(ISNUMBER(OFFSET('Hygiene Data'!$G$10,0,10*ROW('Hygiene Data'!G4))),'Data Summary'!EC10="Yes"),OFFSET('Hygiene Data'!$G$10,0,10*ROW('Hygiene Data'!G4)),NA())</f>
        <v>#N/A</v>
      </c>
      <c r="BO10" s="111" t="e">
        <f ca="true">+IF(AND(ISNUMBER(OFFSET('Hygiene Data'!$H$6,0,10*ROW('Hygiene Data'!H4))),'Data Summary'!ED10="Yes"),OFFSET('Hygiene Data'!$H$6,0,10*ROW('Hygiene Data'!H4)),NA())</f>
        <v>#N/A</v>
      </c>
      <c r="BP10" s="111" t="e">
        <f ca="true">+IF(AND(ISNUMBER(OFFSET('Hygiene Data'!$H$8,0,10*ROW('Hygiene Data'!H4))),'Data Summary'!EE10="Yes"),OFFSET('Hygiene Data'!$H$8,0,10*ROW('Hygiene Data'!H4)),NA())</f>
        <v>#N/A</v>
      </c>
      <c r="BQ10" s="111" t="e">
        <f ca="true">+IF(AND(ISNUMBER(OFFSET('Hygiene Data'!$H$10,0,10*ROW('Hygiene Data'!H4))),'Data Summary'!EF10="Yes"),OFFSET('Hygiene Data'!$H$10,0,10*ROW('Hygiene Data'!H4)),NA())</f>
        <v>#N/A</v>
      </c>
    </row>
    <row r="11" x14ac:dyDescent="0.2">
      <c r="A11" s="59" t="e">
        <f ca="true">+IF(OFFSET('Water Data'!$B$1,0,10*ROW('Water Data'!B5))="",NA(),OFFSET('Water Data'!$B$1,0,10*ROW('Water Data'!B5)))</f>
        <v>#N/A</v>
      </c>
      <c r="B11" s="59" t="e">
        <f ca="true">+IF(OFFSET('Water Data'!$A$3,0,10*ROW('Water Data'!A5))="",NA(),OFFSET('Water Data'!$A$3,0,10*ROW('Water Data'!A5)))</f>
        <v>#N/A</v>
      </c>
      <c r="C11" s="59" t="e">
        <f ca="true">+IF(OFFSET('Water Data'!$C$3,0,10*ROW('Water Data'!C5))="",NA(),OFFSET('Water Data'!$C$3,0,10*ROW('Water Data'!C5)))</f>
        <v>#N/A</v>
      </c>
      <c r="D11" s="60" t="e">
        <f ca="true">+IF(AND(ISNUMBER(OFFSET('Water Data'!$C$5,0,10*ROW('Water Data'!C5))),'Data Summary'!BS11="Yes"),100-OFFSET('Water Data'!$C$5,0,10*ROW('Water Data'!C5)),NA())</f>
        <v>#N/A</v>
      </c>
      <c r="E11" s="60" t="e">
        <f ca="true">+IF(AND(ISNUMBER(OFFSET('Water Data'!$C$7,0,10*ROW('Water Data'!C5))),'Data Summary'!BT11="Yes"),OFFSET('Water Data'!$C$7,0,10*ROW('Water Data'!C5)),NA())</f>
        <v>#N/A</v>
      </c>
      <c r="F11" s="60" t="e">
        <f ca="true">+IF(AND(ISNUMBER(OFFSET('Water Data'!$C$10,0,10*ROW('Water Data'!C5))),'Data Summary'!BU11="Yes"),OFFSET('Water Data'!$C$10,0,10*ROW('Water Data'!C5)),NA())</f>
        <v>#N/A</v>
      </c>
      <c r="G11" s="60" t="e">
        <f ca="true">+IF(AND(ISNUMBER(OFFSET('Water Data'!$D$5,0,10*ROW('Water Data'!D5))),'Data Summary'!BV11="Yes"),100-OFFSET('Water Data'!$D$5,0,10*ROW('Water Data'!D5)),NA())</f>
        <v>#N/A</v>
      </c>
      <c r="H11" s="60" t="e">
        <f ca="true">+IF(AND(ISNUMBER(OFFSET('Water Data'!$D$7,0,10*ROW('Water Data'!D5))),'Data Summary'!BW11="Yes"),OFFSET('Water Data'!$D$7,0,10*ROW('Water Data'!D5)),NA())</f>
        <v>#N/A</v>
      </c>
      <c r="I11" s="60" t="e">
        <f ca="true">+IF(AND(ISNUMBER(OFFSET('Water Data'!$D$10,0,10*ROW('Water Data'!D5))),'Data Summary'!BX11="Yes"),OFFSET('Water Data'!$D$10,0,10*ROW('Water Data'!D5)),NA())</f>
        <v>#N/A</v>
      </c>
      <c r="J11" s="60" t="e">
        <f ca="true">+IF(AND(ISNUMBER(OFFSET('Water Data'!$E$5,0,10*ROW('Water Data'!E5))),'Data Summary'!BY11="Yes"),100-OFFSET('Water Data'!$E$5,0,10*ROW('Water Data'!E5)),NA())</f>
        <v>#N/A</v>
      </c>
      <c r="K11" s="60" t="e">
        <f ca="true">+IF(AND(ISNUMBER(OFFSET('Water Data'!$E$7,0,10*ROW('Water Data'!E5))),'Data Summary'!BZ11="Yes"),OFFSET('Water Data'!$E$7,0,10*ROW('Water Data'!E5)),NA())</f>
        <v>#N/A</v>
      </c>
      <c r="L11" s="60" t="e">
        <f ca="true">+IF(AND(ISNUMBER(OFFSET('Water Data'!$E$10,0,10*ROW('Water Data'!E5))),'Data Summary'!CA11="Yes"),OFFSET('Water Data'!$E$10,0,10*ROW('Water Data'!E5)),NA())</f>
        <v>#N/A</v>
      </c>
      <c r="M11" s="60" t="e">
        <f ca="true">+IF(AND(ISNUMBER(OFFSET('Water Data'!$F$5,0,10*ROW('Water Data'!F5))),'Data Summary'!CB11="Yes"),100-OFFSET('Water Data'!$F$5,0,10*ROW('Water Data'!F5)),NA())</f>
        <v>#N/A</v>
      </c>
      <c r="N11" s="60" t="e">
        <f ca="true">+IF(AND(ISNUMBER(OFFSET('Water Data'!$F$7,0,10*ROW('Water Data'!F5))),'Data Summary'!CC11="Yes"),OFFSET('Water Data'!$F$7,0,10*ROW('Water Data'!F5)),NA())</f>
        <v>#N/A</v>
      </c>
      <c r="O11" s="60" t="e">
        <f ca="true">+IF(AND(ISNUMBER(OFFSET('Water Data'!$F$10,0,10*ROW('Water Data'!F5))),'Data Summary'!CD11="Yes"),OFFSET('Water Data'!$F$10,0,10*ROW('Water Data'!F5)),NA())</f>
        <v>#N/A</v>
      </c>
      <c r="P11" s="60" t="e">
        <f ca="true">+IF(AND(ISNUMBER(OFFSET('Water Data'!$G$5,0,10*ROW('Water Data'!G5))),'Data Summary'!CE11="Yes"),100-OFFSET('Water Data'!$G$5,0,10*ROW('Water Data'!G5)),NA())</f>
        <v>#N/A</v>
      </c>
      <c r="Q11" s="60" t="e">
        <f ca="true">+IF(AND(ISNUMBER(OFFSET('Water Data'!$G$7,0,10*ROW('Water Data'!G5))),'Data Summary'!CF11="Yes"),OFFSET('Water Data'!$G$7,0,10*ROW('Water Data'!G5)),NA())</f>
        <v>#N/A</v>
      </c>
      <c r="R11" s="60" t="e">
        <f ca="true">+IF(AND(ISNUMBER(OFFSET('Water Data'!$G$10,0,10*ROW('Water Data'!G5))),'Data Summary'!CG11="Yes"),OFFSET('Water Data'!$G$10,0,10*ROW('Water Data'!G5)),NA())</f>
        <v>#N/A</v>
      </c>
      <c r="S11" s="60" t="e">
        <f ca="true">+IF(AND(ISNUMBER(OFFSET('Water Data'!$H$5,0,10*ROW('Water Data'!H5))),'Data Summary'!CH11="Yes"),100-OFFSET('Water Data'!$H$5,0,10*ROW('Water Data'!H5)),NA())</f>
        <v>#N/A</v>
      </c>
      <c r="T11" s="60" t="e">
        <f ca="true">+IF(AND(ISNUMBER(OFFSET('Water Data'!$H$7,0,10*ROW('Water Data'!H5))),'Data Summary'!CI11="Yes"),OFFSET('Water Data'!$H$7,0,10*ROW('Water Data'!H5)),NA())</f>
        <v>#N/A</v>
      </c>
      <c r="U11" s="60" t="e">
        <f ca="true">+IF(AND(ISNUMBER(OFFSET('Water Data'!$H$10,0,10*ROW('Water Data'!H5))),'Data Summary'!CJ11="Yes"),OFFSET('Water Data'!$H$10,0,10*ROW('Water Data'!H5)),NA())</f>
        <v>#N/A</v>
      </c>
      <c r="V11" s="106" t="e">
        <f ca="true">+IF(AND(ISNUMBER(OFFSET('Sanitation Data'!$C$5,0,10*ROW('Sanitation Data'!C5))),'Data Summary'!CK11="Yes"),100-OFFSET('Sanitation Data'!$C$5,0,10*ROW('Sanitation Data'!C5)),NA())</f>
        <v>#N/A</v>
      </c>
      <c r="W11" s="106" t="e">
        <f ca="true">+IF(AND(ISNUMBER(OFFSET('Sanitation Data'!$C$7,0,10*ROW('Sanitation Data'!C5))),'Data Summary'!CL11="Yes"),OFFSET('Sanitation Data'!$C$7,0,10*ROW('Sanitation Data'!C5)),NA())</f>
        <v>#N/A</v>
      </c>
      <c r="X11" s="106" t="e">
        <f ca="true">+IF(AND(ISNUMBER(OFFSET('Sanitation Data'!$C$11,0,10*ROW('Sanitation Data'!C5))),'Data Summary'!CM11="Yes"),OFFSET('Sanitation Data'!$C$11,0,10*ROW('Sanitation Data'!C5)),NA())</f>
        <v>#N/A</v>
      </c>
      <c r="Y11" s="106" t="e">
        <f ca="true">+IF(AND(ISNUMBER(OFFSET('Sanitation Data'!$C$12,0,10*ROW('Sanitation Data'!C5))),'Data Summary'!CN11="Yes"),OFFSET('Sanitation Data'!$C$12,0,10*ROW('Sanitation Data'!C5)),NA())</f>
        <v>#N/A</v>
      </c>
      <c r="Z11" s="106" t="e">
        <f ca="true">+IF(AND(ISNUMBER(OFFSET('Sanitation Data'!$C$13,0,10*ROW('Sanitation Data'!C5))),'Data Summary'!CO11="Yes"),OFFSET('Sanitation Data'!$C$13,0,10*ROW('Sanitation Data'!C5)),NA())</f>
        <v>#N/A</v>
      </c>
      <c r="AA11" s="106" t="e">
        <f ca="true">+IF(AND(ISNUMBER(OFFSET('Sanitation Data'!$D$5,0,10*ROW('Sanitation Data'!D5))),'Data Summary'!CP11="Yes"),100-OFFSET('Sanitation Data'!$D$5,0,10*ROW('Sanitation Data'!D5)),NA())</f>
        <v>#N/A</v>
      </c>
      <c r="AB11" s="106" t="e">
        <f ca="true">+IF(AND(ISNUMBER(OFFSET('Sanitation Data'!$D$7,0,10*ROW('Sanitation Data'!D5))),'Data Summary'!CQ11="Yes"),OFFSET('Sanitation Data'!$D$7,0,10*ROW('Sanitation Data'!D5)),NA())</f>
        <v>#N/A</v>
      </c>
      <c r="AC11" s="106" t="e">
        <f ca="true">+IF(AND(ISNUMBER(OFFSET('Sanitation Data'!$D$11,0,10*ROW('Sanitation Data'!D5))),'Data Summary'!CR11="Yes"),OFFSET('Sanitation Data'!$D$11,0,10*ROW('Sanitation Data'!D5)),NA())</f>
        <v>#N/A</v>
      </c>
      <c r="AD11" s="106" t="e">
        <f ca="true">+IF(AND(ISNUMBER(OFFSET('Sanitation Data'!$D$12,0,10*ROW('Sanitation Data'!D5))),'Data Summary'!CS11="Yes"),OFFSET('Sanitation Data'!$D$12,0,10*ROW('Sanitation Data'!D5)),NA())</f>
        <v>#N/A</v>
      </c>
      <c r="AE11" s="106" t="e">
        <f ca="true">+IF(AND(ISNUMBER(OFFSET('Sanitation Data'!$D$13,0,10*ROW('Sanitation Data'!D5))),'Data Summary'!CT11="Yes"),OFFSET('Sanitation Data'!$D$13,0,10*ROW('Sanitation Data'!D5)),NA())</f>
        <v>#N/A</v>
      </c>
      <c r="AF11" s="106" t="e">
        <f ca="true">+IF(AND(ISNUMBER(OFFSET('Sanitation Data'!$E$5,0,10*ROW('Sanitation Data'!E5))),'Data Summary'!CU11="Yes"),100-OFFSET('Sanitation Data'!$E$5,0,10*ROW('Sanitation Data'!E5)),NA())</f>
        <v>#N/A</v>
      </c>
      <c r="AG11" s="106" t="e">
        <f ca="true">+IF(AND(ISNUMBER(OFFSET('Sanitation Data'!$E$7,0,10*ROW('Sanitation Data'!E5))),'Data Summary'!CV11="Yes"),OFFSET('Sanitation Data'!$E$7,0,10*ROW('Sanitation Data'!E5)),NA())</f>
        <v>#N/A</v>
      </c>
      <c r="AH11" s="106" t="e">
        <f ca="true">+IF(AND(ISNUMBER(OFFSET('Sanitation Data'!$E$11,0,10*ROW('Sanitation Data'!E5))),'Data Summary'!CW11="Yes"),OFFSET('Sanitation Data'!$E$11,0,10*ROW('Sanitation Data'!E5)),NA())</f>
        <v>#N/A</v>
      </c>
      <c r="AI11" s="106" t="e">
        <f ca="true">+IF(AND(ISNUMBER(OFFSET('Sanitation Data'!$E$12,0,10*ROW('Sanitation Data'!E5))),'Data Summary'!CX11="Yes"),OFFSET('Sanitation Data'!$E$12,0,10*ROW('Sanitation Data'!E5)),NA())</f>
        <v>#N/A</v>
      </c>
      <c r="AJ11" s="106" t="e">
        <f ca="true">+IF(AND(ISNUMBER(OFFSET('Sanitation Data'!$E$13,0,10*ROW('Sanitation Data'!E5))),'Data Summary'!CY11="Yes"),OFFSET('Sanitation Data'!$E$13,0,10*ROW('Sanitation Data'!E5)),NA())</f>
        <v>#N/A</v>
      </c>
      <c r="AK11" s="106" t="e">
        <f ca="true">+IF(AND(ISNUMBER(OFFSET('Sanitation Data'!$F$5,0,10*ROW('Sanitation Data'!F5))),'Data Summary'!CZ11="Yes"),100-OFFSET('Sanitation Data'!$F$5,0,10*ROW('Sanitation Data'!F5)),NA())</f>
        <v>#N/A</v>
      </c>
      <c r="AL11" s="106" t="e">
        <f ca="true">+IF(AND(ISNUMBER(OFFSET('Sanitation Data'!$F$7,0,10*ROW('Sanitation Data'!F5))),'Data Summary'!DA11="Yes"),OFFSET('Sanitation Data'!$F$7,0,10*ROW('Sanitation Data'!F5)),NA())</f>
        <v>#N/A</v>
      </c>
      <c r="AM11" s="106" t="e">
        <f ca="true">+IF(AND(ISNUMBER(OFFSET('Sanitation Data'!$F$11,0,10*ROW('Sanitation Data'!F5))),'Data Summary'!DB11="Yes"),OFFSET('Sanitation Data'!$F$11,0,10*ROW('Sanitation Data'!F5)),NA())</f>
        <v>#N/A</v>
      </c>
      <c r="AN11" s="106" t="e">
        <f ca="true">+IF(AND(ISNUMBER(OFFSET('Sanitation Data'!$F$12,0,10*ROW('Sanitation Data'!F5))),'Data Summary'!DC11="Yes"),OFFSET('Sanitation Data'!$F$12,0,10*ROW('Sanitation Data'!F5)),NA())</f>
        <v>#N/A</v>
      </c>
      <c r="AO11" s="106" t="e">
        <f ca="true">+IF(AND(ISNUMBER(OFFSET('Sanitation Data'!$F$13,0,10*ROW('Sanitation Data'!F5))),'Data Summary'!DD11="Yes"),OFFSET('Sanitation Data'!$F$13,0,10*ROW('Sanitation Data'!F5)),NA())</f>
        <v>#N/A</v>
      </c>
      <c r="AP11" s="106" t="e">
        <f ca="true">+IF(AND(ISNUMBER(OFFSET('Sanitation Data'!$G$5,0,10*ROW('Sanitation Data'!G5))),'Data Summary'!DE11="Yes"),100-OFFSET('Sanitation Data'!$G$5,0,10*ROW('Sanitation Data'!G5)),NA())</f>
        <v>#N/A</v>
      </c>
      <c r="AQ11" s="106" t="e">
        <f ca="true">+IF(AND(ISNUMBER(OFFSET('Sanitation Data'!$G$7,0,10*ROW('Sanitation Data'!G5))),'Data Summary'!DF11="Yes"),OFFSET('Sanitation Data'!$G$7,0,10*ROW('Sanitation Data'!G5)),NA())</f>
        <v>#N/A</v>
      </c>
      <c r="AR11" s="106" t="e">
        <f ca="true">+IF(AND(ISNUMBER(OFFSET('Sanitation Data'!$G$11,0,10*ROW('Sanitation Data'!G5))),'Data Summary'!DG11="Yes"),OFFSET('Sanitation Data'!$G$11,0,10*ROW('Sanitation Data'!G5)),NA())</f>
        <v>#N/A</v>
      </c>
      <c r="AS11" s="106" t="e">
        <f ca="true">+IF(AND(ISNUMBER(OFFSET('Sanitation Data'!$G$12,0,10*ROW('Sanitation Data'!G5))),'Data Summary'!DH11="Yes"),OFFSET('Sanitation Data'!$G$12,0,10*ROW('Sanitation Data'!G5)),NA())</f>
        <v>#N/A</v>
      </c>
      <c r="AT11" s="106" t="e">
        <f ca="true">+IF(AND(ISNUMBER(OFFSET('Sanitation Data'!$G$13,0,10*ROW('Sanitation Data'!G5))),'Data Summary'!DI11="Yes"),OFFSET('Sanitation Data'!$G$13,0,10*ROW('Sanitation Data'!G5)),NA())</f>
        <v>#N/A</v>
      </c>
      <c r="AU11" s="106" t="e">
        <f ca="true">+IF(AND(ISNUMBER(OFFSET('Sanitation Data'!$H$5,0,10*ROW('Sanitation Data'!H5))),'Data Summary'!DJ11="Yes"),100-OFFSET('Sanitation Data'!$H$5,0,10*ROW('Sanitation Data'!H5)),NA())</f>
        <v>#N/A</v>
      </c>
      <c r="AV11" s="106" t="e">
        <f ca="true">+IF(AND(ISNUMBER(OFFSET('Sanitation Data'!$H$7,0,10*ROW('Sanitation Data'!H5))),'Data Summary'!DK11="Yes"),OFFSET('Sanitation Data'!$H$7,0,10*ROW('Sanitation Data'!H5)),NA())</f>
        <v>#N/A</v>
      </c>
      <c r="AW11" s="106" t="e">
        <f ca="true">+IF(AND(ISNUMBER(OFFSET('Sanitation Data'!$H$11,0,10*ROW('Sanitation Data'!H5))),'Data Summary'!DL11="Yes"),OFFSET('Sanitation Data'!$H$11,0,10*ROW('Sanitation Data'!H5)),NA())</f>
        <v>#N/A</v>
      </c>
      <c r="AX11" s="106" t="e">
        <f ca="true">+IF(AND(ISNUMBER(OFFSET('Sanitation Data'!$H$12,0,10*ROW('Sanitation Data'!H5))),'Data Summary'!DM11="Yes"),OFFSET('Sanitation Data'!$H$12,0,10*ROW('Sanitation Data'!H5)),NA())</f>
        <v>#N/A</v>
      </c>
      <c r="AY11" s="106" t="e">
        <f ca="true">+IF(AND(ISNUMBER(OFFSET('Sanitation Data'!$H$13,0,10*ROW('Sanitation Data'!H5))),'Data Summary'!DN11="Yes"),OFFSET('Sanitation Data'!$H$13,0,10*ROW('Sanitation Data'!H5)),NA())</f>
        <v>#N/A</v>
      </c>
      <c r="AZ11" s="111" t="e">
        <f ca="true">+IF(AND(ISNUMBER(OFFSET('Hygiene Data'!$C$6,0,10*ROW('Hygiene Data'!C5))),'Data Summary'!DO11="Yes"),OFFSET('Hygiene Data'!$C$6,0,10*ROW('Hygiene Data'!C5)),NA())</f>
        <v>#N/A</v>
      </c>
      <c r="BA11" s="111" t="e">
        <f ca="true">+IF(AND(ISNUMBER(OFFSET('Hygiene Data'!$C$8,0,10*ROW('Hygiene Data'!C5))),'Data Summary'!DP11="Yes"),OFFSET('Hygiene Data'!$C$8,0,10*ROW('Hygiene Data'!C5)),NA())</f>
        <v>#N/A</v>
      </c>
      <c r="BB11" s="111" t="e">
        <f ca="true">+IF(AND(ISNUMBER(OFFSET('Hygiene Data'!$C$10,0,10*ROW('Hygiene Data'!C5))),'Data Summary'!DQ11="Yes"),OFFSET('Hygiene Data'!$C$10,0,10*ROW('Hygiene Data'!C5)),NA())</f>
        <v>#N/A</v>
      </c>
      <c r="BC11" s="111" t="e">
        <f ca="true">+IF(AND(ISNUMBER(OFFSET('Hygiene Data'!$D$6,0,10*ROW('Hygiene Data'!D5))),'Data Summary'!DR11="Yes"),OFFSET('Hygiene Data'!$D$6,0,10*ROW('Hygiene Data'!D5)),NA())</f>
        <v>#N/A</v>
      </c>
      <c r="BD11" s="111" t="e">
        <f ca="true">+IF(AND(ISNUMBER(OFFSET('Hygiene Data'!$D$8,0,10*ROW('Hygiene Data'!D5))),'Data Summary'!DS11="Yes"),OFFSET('Hygiene Data'!$D$8,0,10*ROW('Hygiene Data'!D5)),NA())</f>
        <v>#N/A</v>
      </c>
      <c r="BE11" s="111" t="e">
        <f ca="true">+IF(AND(ISNUMBER(OFFSET('Hygiene Data'!$D$10,0,10*ROW('Hygiene Data'!D5))),'Data Summary'!DT11="Yes"),OFFSET('Hygiene Data'!$D$10,0,10*ROW('Hygiene Data'!D5)),NA())</f>
        <v>#N/A</v>
      </c>
      <c r="BF11" s="111" t="e">
        <f ca="true">+IF(AND(ISNUMBER(OFFSET('Hygiene Data'!$E$6,0,10*ROW('Hygiene Data'!E5))),'Data Summary'!DU11="Yes"),OFFSET('Hygiene Data'!$E$6,0,10*ROW('Hygiene Data'!E5)),NA())</f>
        <v>#N/A</v>
      </c>
      <c r="BG11" s="111" t="e">
        <f ca="true">+IF(AND(ISNUMBER(OFFSET('Hygiene Data'!$E$8,0,10*ROW('Hygiene Data'!E5))),'Data Summary'!DV11="Yes"),OFFSET('Hygiene Data'!$E$8,0,10*ROW('Hygiene Data'!E5)),NA())</f>
        <v>#N/A</v>
      </c>
      <c r="BH11" s="111" t="e">
        <f ca="true">+IF(AND(ISNUMBER(OFFSET('Hygiene Data'!$E$10,0,10*ROW('Hygiene Data'!E5))),'Data Summary'!DW11="Yes"),OFFSET('Hygiene Data'!$E$10,0,10*ROW('Hygiene Data'!E5)),NA())</f>
        <v>#N/A</v>
      </c>
      <c r="BI11" s="111" t="e">
        <f ca="true">+IF(AND(ISNUMBER(OFFSET('Hygiene Data'!$F$6,0,10*ROW('Hygiene Data'!F5))),'Data Summary'!DX11="Yes"),OFFSET('Hygiene Data'!$F$6,0,10*ROW('Hygiene Data'!F5)),NA())</f>
        <v>#N/A</v>
      </c>
      <c r="BJ11" s="111" t="e">
        <f ca="true">+IF(AND(ISNUMBER(OFFSET('Hygiene Data'!$F$8,0,10*ROW('Hygiene Data'!F5))),'Data Summary'!DY11="Yes"),OFFSET('Hygiene Data'!$F$8,0,10*ROW('Hygiene Data'!F5)),NA())</f>
        <v>#N/A</v>
      </c>
      <c r="BK11" s="111" t="e">
        <f ca="true">+IF(AND(ISNUMBER(OFFSET('Hygiene Data'!$F$10,0,10*ROW('Hygiene Data'!F5))),'Data Summary'!DZ11="Yes"),OFFSET('Hygiene Data'!$F$10,0,10*ROW('Hygiene Data'!F5)),NA())</f>
        <v>#N/A</v>
      </c>
      <c r="BL11" s="111" t="e">
        <f ca="true">+IF(AND(ISNUMBER(OFFSET('Hygiene Data'!$G$6,0,10*ROW('Hygiene Data'!G5))),'Data Summary'!EA11="Yes"),OFFSET('Hygiene Data'!$G$6,0,10*ROW('Hygiene Data'!G5)),NA())</f>
        <v>#N/A</v>
      </c>
      <c r="BM11" s="111" t="e">
        <f ca="true">+IF(AND(ISNUMBER(OFFSET('Hygiene Data'!$G$8,0,10*ROW('Hygiene Data'!G5))),'Data Summary'!EB11="Yes"),OFFSET('Hygiene Data'!$G$8,0,10*ROW('Hygiene Data'!G5)),NA())</f>
        <v>#N/A</v>
      </c>
      <c r="BN11" s="111" t="e">
        <f ca="true">+IF(AND(ISNUMBER(OFFSET('Hygiene Data'!$G$10,0,10*ROW('Hygiene Data'!G5))),'Data Summary'!EC11="Yes"),OFFSET('Hygiene Data'!$G$10,0,10*ROW('Hygiene Data'!G5)),NA())</f>
        <v>#N/A</v>
      </c>
      <c r="BO11" s="111" t="e">
        <f ca="true">+IF(AND(ISNUMBER(OFFSET('Hygiene Data'!$H$6,0,10*ROW('Hygiene Data'!H5))),'Data Summary'!ED11="Yes"),OFFSET('Hygiene Data'!$H$6,0,10*ROW('Hygiene Data'!H5)),NA())</f>
        <v>#N/A</v>
      </c>
      <c r="BP11" s="111" t="e">
        <f ca="true">+IF(AND(ISNUMBER(OFFSET('Hygiene Data'!$H$8,0,10*ROW('Hygiene Data'!H5))),'Data Summary'!EE11="Yes"),OFFSET('Hygiene Data'!$H$8,0,10*ROW('Hygiene Data'!H5)),NA())</f>
        <v>#N/A</v>
      </c>
      <c r="BQ11" s="111" t="e">
        <f ca="true">+IF(AND(ISNUMBER(OFFSET('Hygiene Data'!$H$10,0,10*ROW('Hygiene Data'!H5))),'Data Summary'!EF11="Yes"),OFFSET('Hygiene Data'!$H$10,0,10*ROW('Hygiene Data'!H5)),NA())</f>
        <v>#N/A</v>
      </c>
    </row>
    <row r="12" x14ac:dyDescent="0.2">
      <c r="A12" s="59" t="e">
        <f ca="true">+IF(OFFSET('Water Data'!$B$1,0,10*ROW('Water Data'!B6))="",NA(),OFFSET('Water Data'!$B$1,0,10*ROW('Water Data'!B6)))</f>
        <v>#N/A</v>
      </c>
      <c r="B12" s="59" t="e">
        <f ca="true">+IF(OFFSET('Water Data'!$A$3,0,10*ROW('Water Data'!A6))="",NA(),OFFSET('Water Data'!$A$3,0,10*ROW('Water Data'!A6)))</f>
        <v>#N/A</v>
      </c>
      <c r="C12" s="59" t="e">
        <f ca="true">+IF(OFFSET('Water Data'!$C$3,0,10*ROW('Water Data'!C6))="",NA(),OFFSET('Water Data'!$C$3,0,10*ROW('Water Data'!C6)))</f>
        <v>#N/A</v>
      </c>
      <c r="D12" s="60" t="e">
        <f ca="true">+IF(AND(ISNUMBER(OFFSET('Water Data'!$C$5,0,10*ROW('Water Data'!C6))),'Data Summary'!BS12="Yes"),100-OFFSET('Water Data'!$C$5,0,10*ROW('Water Data'!C6)),NA())</f>
        <v>#N/A</v>
      </c>
      <c r="E12" s="60" t="e">
        <f ca="true">+IF(AND(ISNUMBER(OFFSET('Water Data'!$C$7,0,10*ROW('Water Data'!C6))),'Data Summary'!BT12="Yes"),OFFSET('Water Data'!$C$7,0,10*ROW('Water Data'!C6)),NA())</f>
        <v>#N/A</v>
      </c>
      <c r="F12" s="60" t="e">
        <f ca="true">+IF(AND(ISNUMBER(OFFSET('Water Data'!$C$10,0,10*ROW('Water Data'!C6))),'Data Summary'!BU12="Yes"),OFFSET('Water Data'!$C$10,0,10*ROW('Water Data'!C6)),NA())</f>
        <v>#N/A</v>
      </c>
      <c r="G12" s="60" t="e">
        <f ca="true">+IF(AND(ISNUMBER(OFFSET('Water Data'!$D$5,0,10*ROW('Water Data'!D6))),'Data Summary'!BV12="Yes"),100-OFFSET('Water Data'!$D$5,0,10*ROW('Water Data'!D6)),NA())</f>
        <v>#N/A</v>
      </c>
      <c r="H12" s="60" t="e">
        <f ca="true">+IF(AND(ISNUMBER(OFFSET('Water Data'!$D$7,0,10*ROW('Water Data'!D6))),'Data Summary'!BW12="Yes"),OFFSET('Water Data'!$D$7,0,10*ROW('Water Data'!D6)),NA())</f>
        <v>#N/A</v>
      </c>
      <c r="I12" s="60" t="e">
        <f ca="true">+IF(AND(ISNUMBER(OFFSET('Water Data'!$D$10,0,10*ROW('Water Data'!D6))),'Data Summary'!BX12="Yes"),OFFSET('Water Data'!$D$10,0,10*ROW('Water Data'!D6)),NA())</f>
        <v>#N/A</v>
      </c>
      <c r="J12" s="60" t="e">
        <f ca="true">+IF(AND(ISNUMBER(OFFSET('Water Data'!$E$5,0,10*ROW('Water Data'!E6))),'Data Summary'!BY12="Yes"),100-OFFSET('Water Data'!$E$5,0,10*ROW('Water Data'!E6)),NA())</f>
        <v>#N/A</v>
      </c>
      <c r="K12" s="60" t="e">
        <f ca="true">+IF(AND(ISNUMBER(OFFSET('Water Data'!$E$7,0,10*ROW('Water Data'!E6))),'Data Summary'!BZ12="Yes"),OFFSET('Water Data'!$E$7,0,10*ROW('Water Data'!E6)),NA())</f>
        <v>#N/A</v>
      </c>
      <c r="L12" s="60" t="e">
        <f ca="true">+IF(AND(ISNUMBER(OFFSET('Water Data'!$E$10,0,10*ROW('Water Data'!E6))),'Data Summary'!CA12="Yes"),OFFSET('Water Data'!$E$10,0,10*ROW('Water Data'!E6)),NA())</f>
        <v>#N/A</v>
      </c>
      <c r="M12" s="60" t="e">
        <f ca="true">+IF(AND(ISNUMBER(OFFSET('Water Data'!$F$5,0,10*ROW('Water Data'!F6))),'Data Summary'!CB12="Yes"),100-OFFSET('Water Data'!$F$5,0,10*ROW('Water Data'!F6)),NA())</f>
        <v>#N/A</v>
      </c>
      <c r="N12" s="60" t="e">
        <f ca="true">+IF(AND(ISNUMBER(OFFSET('Water Data'!$F$7,0,10*ROW('Water Data'!F6))),'Data Summary'!CC12="Yes"),OFFSET('Water Data'!$F$7,0,10*ROW('Water Data'!F6)),NA())</f>
        <v>#N/A</v>
      </c>
      <c r="O12" s="60" t="e">
        <f ca="true">+IF(AND(ISNUMBER(OFFSET('Water Data'!$F$10,0,10*ROW('Water Data'!F6))),'Data Summary'!CD12="Yes"),OFFSET('Water Data'!$F$10,0,10*ROW('Water Data'!F6)),NA())</f>
        <v>#N/A</v>
      </c>
      <c r="P12" s="60" t="e">
        <f ca="true">+IF(AND(ISNUMBER(OFFSET('Water Data'!$G$5,0,10*ROW('Water Data'!G6))),'Data Summary'!CE12="Yes"),100-OFFSET('Water Data'!$G$5,0,10*ROW('Water Data'!G6)),NA())</f>
        <v>#N/A</v>
      </c>
      <c r="Q12" s="60" t="e">
        <f ca="true">+IF(AND(ISNUMBER(OFFSET('Water Data'!$G$7,0,10*ROW('Water Data'!G6))),'Data Summary'!CF12="Yes"),OFFSET('Water Data'!$G$7,0,10*ROW('Water Data'!G6)),NA())</f>
        <v>#N/A</v>
      </c>
      <c r="R12" s="60" t="e">
        <f ca="true">+IF(AND(ISNUMBER(OFFSET('Water Data'!$G$10,0,10*ROW('Water Data'!G6))),'Data Summary'!CG12="Yes"),OFFSET('Water Data'!$G$10,0,10*ROW('Water Data'!G6)),NA())</f>
        <v>#N/A</v>
      </c>
      <c r="S12" s="60" t="e">
        <f ca="true">+IF(AND(ISNUMBER(OFFSET('Water Data'!$H$5,0,10*ROW('Water Data'!H6))),'Data Summary'!CH12="Yes"),100-OFFSET('Water Data'!$H$5,0,10*ROW('Water Data'!H6)),NA())</f>
        <v>#N/A</v>
      </c>
      <c r="T12" s="60" t="e">
        <f ca="true">+IF(AND(ISNUMBER(OFFSET('Water Data'!$H$7,0,10*ROW('Water Data'!H6))),'Data Summary'!CI12="Yes"),OFFSET('Water Data'!$H$7,0,10*ROW('Water Data'!H6)),NA())</f>
        <v>#N/A</v>
      </c>
      <c r="U12" s="60" t="e">
        <f ca="true">+IF(AND(ISNUMBER(OFFSET('Water Data'!$H$10,0,10*ROW('Water Data'!H6))),'Data Summary'!CJ12="Yes"),OFFSET('Water Data'!$H$10,0,10*ROW('Water Data'!H6)),NA())</f>
        <v>#N/A</v>
      </c>
      <c r="V12" s="106" t="e">
        <f ca="true">+IF(AND(ISNUMBER(OFFSET('Sanitation Data'!$C$5,0,10*ROW('Sanitation Data'!C6))),'Data Summary'!CK12="Yes"),100-OFFSET('Sanitation Data'!$C$5,0,10*ROW('Sanitation Data'!C6)),NA())</f>
        <v>#N/A</v>
      </c>
      <c r="W12" s="106" t="e">
        <f ca="true">+IF(AND(ISNUMBER(OFFSET('Sanitation Data'!$C$7,0,10*ROW('Sanitation Data'!C6))),'Data Summary'!CL12="Yes"),OFFSET('Sanitation Data'!$C$7,0,10*ROW('Sanitation Data'!C6)),NA())</f>
        <v>#N/A</v>
      </c>
      <c r="X12" s="106" t="e">
        <f ca="true">+IF(AND(ISNUMBER(OFFSET('Sanitation Data'!$C$11,0,10*ROW('Sanitation Data'!C6))),'Data Summary'!CM12="Yes"),OFFSET('Sanitation Data'!$C$11,0,10*ROW('Sanitation Data'!C6)),NA())</f>
        <v>#N/A</v>
      </c>
      <c r="Y12" s="106" t="e">
        <f ca="true">+IF(AND(ISNUMBER(OFFSET('Sanitation Data'!$C$12,0,10*ROW('Sanitation Data'!C6))),'Data Summary'!CN12="Yes"),OFFSET('Sanitation Data'!$C$12,0,10*ROW('Sanitation Data'!C6)),NA())</f>
        <v>#N/A</v>
      </c>
      <c r="Z12" s="106" t="e">
        <f ca="true">+IF(AND(ISNUMBER(OFFSET('Sanitation Data'!$C$13,0,10*ROW('Sanitation Data'!C6))),'Data Summary'!CO12="Yes"),OFFSET('Sanitation Data'!$C$13,0,10*ROW('Sanitation Data'!C6)),NA())</f>
        <v>#N/A</v>
      </c>
      <c r="AA12" s="106" t="e">
        <f ca="true">+IF(AND(ISNUMBER(OFFSET('Sanitation Data'!$D$5,0,10*ROW('Sanitation Data'!D6))),'Data Summary'!CP12="Yes"),100-OFFSET('Sanitation Data'!$D$5,0,10*ROW('Sanitation Data'!D6)),NA())</f>
        <v>#N/A</v>
      </c>
      <c r="AB12" s="106" t="e">
        <f ca="true">+IF(AND(ISNUMBER(OFFSET('Sanitation Data'!$D$7,0,10*ROW('Sanitation Data'!D6))),'Data Summary'!CQ12="Yes"),OFFSET('Sanitation Data'!$D$7,0,10*ROW('Sanitation Data'!D6)),NA())</f>
        <v>#N/A</v>
      </c>
      <c r="AC12" s="106" t="e">
        <f ca="true">+IF(AND(ISNUMBER(OFFSET('Sanitation Data'!$D$11,0,10*ROW('Sanitation Data'!D6))),'Data Summary'!CR12="Yes"),OFFSET('Sanitation Data'!$D$11,0,10*ROW('Sanitation Data'!D6)),NA())</f>
        <v>#N/A</v>
      </c>
      <c r="AD12" s="106" t="e">
        <f ca="true">+IF(AND(ISNUMBER(OFFSET('Sanitation Data'!$D$12,0,10*ROW('Sanitation Data'!D6))),'Data Summary'!CS12="Yes"),OFFSET('Sanitation Data'!$D$12,0,10*ROW('Sanitation Data'!D6)),NA())</f>
        <v>#N/A</v>
      </c>
      <c r="AE12" s="106" t="e">
        <f ca="true">+IF(AND(ISNUMBER(OFFSET('Sanitation Data'!$D$13,0,10*ROW('Sanitation Data'!D6))),'Data Summary'!CT12="Yes"),OFFSET('Sanitation Data'!$D$13,0,10*ROW('Sanitation Data'!D6)),NA())</f>
        <v>#N/A</v>
      </c>
      <c r="AF12" s="106" t="e">
        <f ca="true">+IF(AND(ISNUMBER(OFFSET('Sanitation Data'!$E$5,0,10*ROW('Sanitation Data'!E6))),'Data Summary'!CU12="Yes"),100-OFFSET('Sanitation Data'!$E$5,0,10*ROW('Sanitation Data'!E6)),NA())</f>
        <v>#N/A</v>
      </c>
      <c r="AG12" s="106" t="e">
        <f ca="true">+IF(AND(ISNUMBER(OFFSET('Sanitation Data'!$E$7,0,10*ROW('Sanitation Data'!E6))),'Data Summary'!CV12="Yes"),OFFSET('Sanitation Data'!$E$7,0,10*ROW('Sanitation Data'!E6)),NA())</f>
        <v>#N/A</v>
      </c>
      <c r="AH12" s="106" t="e">
        <f ca="true">+IF(AND(ISNUMBER(OFFSET('Sanitation Data'!$E$11,0,10*ROW('Sanitation Data'!E6))),'Data Summary'!CW12="Yes"),OFFSET('Sanitation Data'!$E$11,0,10*ROW('Sanitation Data'!E6)),NA())</f>
        <v>#N/A</v>
      </c>
      <c r="AI12" s="106" t="e">
        <f ca="true">+IF(AND(ISNUMBER(OFFSET('Sanitation Data'!$E$12,0,10*ROW('Sanitation Data'!E6))),'Data Summary'!CX12="Yes"),OFFSET('Sanitation Data'!$E$12,0,10*ROW('Sanitation Data'!E6)),NA())</f>
        <v>#N/A</v>
      </c>
      <c r="AJ12" s="106" t="e">
        <f ca="true">+IF(AND(ISNUMBER(OFFSET('Sanitation Data'!$E$13,0,10*ROW('Sanitation Data'!E6))),'Data Summary'!CY12="Yes"),OFFSET('Sanitation Data'!$E$13,0,10*ROW('Sanitation Data'!E6)),NA())</f>
        <v>#N/A</v>
      </c>
      <c r="AK12" s="106" t="e">
        <f ca="true">+IF(AND(ISNUMBER(OFFSET('Sanitation Data'!$F$5,0,10*ROW('Sanitation Data'!F6))),'Data Summary'!CZ12="Yes"),100-OFFSET('Sanitation Data'!$F$5,0,10*ROW('Sanitation Data'!F6)),NA())</f>
        <v>#N/A</v>
      </c>
      <c r="AL12" s="106" t="e">
        <f ca="true">+IF(AND(ISNUMBER(OFFSET('Sanitation Data'!$F$7,0,10*ROW('Sanitation Data'!F6))),'Data Summary'!DA12="Yes"),OFFSET('Sanitation Data'!$F$7,0,10*ROW('Sanitation Data'!F6)),NA())</f>
        <v>#N/A</v>
      </c>
      <c r="AM12" s="106" t="e">
        <f ca="true">+IF(AND(ISNUMBER(OFFSET('Sanitation Data'!$F$11,0,10*ROW('Sanitation Data'!F6))),'Data Summary'!DB12="Yes"),OFFSET('Sanitation Data'!$F$11,0,10*ROW('Sanitation Data'!F6)),NA())</f>
        <v>#N/A</v>
      </c>
      <c r="AN12" s="106" t="e">
        <f ca="true">+IF(AND(ISNUMBER(OFFSET('Sanitation Data'!$F$12,0,10*ROW('Sanitation Data'!F6))),'Data Summary'!DC12="Yes"),OFFSET('Sanitation Data'!$F$12,0,10*ROW('Sanitation Data'!F6)),NA())</f>
        <v>#N/A</v>
      </c>
      <c r="AO12" s="106" t="e">
        <f ca="true">+IF(AND(ISNUMBER(OFFSET('Sanitation Data'!$F$13,0,10*ROW('Sanitation Data'!F6))),'Data Summary'!DD12="Yes"),OFFSET('Sanitation Data'!$F$13,0,10*ROW('Sanitation Data'!F6)),NA())</f>
        <v>#N/A</v>
      </c>
      <c r="AP12" s="106" t="e">
        <f ca="true">+IF(AND(ISNUMBER(OFFSET('Sanitation Data'!$G$5,0,10*ROW('Sanitation Data'!G6))),'Data Summary'!DE12="Yes"),100-OFFSET('Sanitation Data'!$G$5,0,10*ROW('Sanitation Data'!G6)),NA())</f>
        <v>#N/A</v>
      </c>
      <c r="AQ12" s="106" t="e">
        <f ca="true">+IF(AND(ISNUMBER(OFFSET('Sanitation Data'!$G$7,0,10*ROW('Sanitation Data'!G6))),'Data Summary'!DF12="Yes"),OFFSET('Sanitation Data'!$G$7,0,10*ROW('Sanitation Data'!G6)),NA())</f>
        <v>#N/A</v>
      </c>
      <c r="AR12" s="106" t="e">
        <f ca="true">+IF(AND(ISNUMBER(OFFSET('Sanitation Data'!$G$11,0,10*ROW('Sanitation Data'!G6))),'Data Summary'!DG12="Yes"),OFFSET('Sanitation Data'!$G$11,0,10*ROW('Sanitation Data'!G6)),NA())</f>
        <v>#N/A</v>
      </c>
      <c r="AS12" s="106" t="e">
        <f ca="true">+IF(AND(ISNUMBER(OFFSET('Sanitation Data'!$G$12,0,10*ROW('Sanitation Data'!G6))),'Data Summary'!DH12="Yes"),OFFSET('Sanitation Data'!$G$12,0,10*ROW('Sanitation Data'!G6)),NA())</f>
        <v>#N/A</v>
      </c>
      <c r="AT12" s="106" t="e">
        <f ca="true">+IF(AND(ISNUMBER(OFFSET('Sanitation Data'!$G$13,0,10*ROW('Sanitation Data'!G6))),'Data Summary'!DI12="Yes"),OFFSET('Sanitation Data'!$G$13,0,10*ROW('Sanitation Data'!G6)),NA())</f>
        <v>#N/A</v>
      </c>
      <c r="AU12" s="106" t="e">
        <f ca="true">+IF(AND(ISNUMBER(OFFSET('Sanitation Data'!$H$5,0,10*ROW('Sanitation Data'!H6))),'Data Summary'!DJ12="Yes"),100-OFFSET('Sanitation Data'!$H$5,0,10*ROW('Sanitation Data'!H6)),NA())</f>
        <v>#N/A</v>
      </c>
      <c r="AV12" s="106" t="e">
        <f ca="true">+IF(AND(ISNUMBER(OFFSET('Sanitation Data'!$H$7,0,10*ROW('Sanitation Data'!H6))),'Data Summary'!DK12="Yes"),OFFSET('Sanitation Data'!$H$7,0,10*ROW('Sanitation Data'!H6)),NA())</f>
        <v>#N/A</v>
      </c>
      <c r="AW12" s="106" t="e">
        <f ca="true">+IF(AND(ISNUMBER(OFFSET('Sanitation Data'!$H$11,0,10*ROW('Sanitation Data'!H6))),'Data Summary'!DL12="Yes"),OFFSET('Sanitation Data'!$H$11,0,10*ROW('Sanitation Data'!H6)),NA())</f>
        <v>#N/A</v>
      </c>
      <c r="AX12" s="106" t="e">
        <f ca="true">+IF(AND(ISNUMBER(OFFSET('Sanitation Data'!$H$12,0,10*ROW('Sanitation Data'!H6))),'Data Summary'!DM12="Yes"),OFFSET('Sanitation Data'!$H$12,0,10*ROW('Sanitation Data'!H6)),NA())</f>
        <v>#N/A</v>
      </c>
      <c r="AY12" s="106" t="e">
        <f ca="true">+IF(AND(ISNUMBER(OFFSET('Sanitation Data'!$H$13,0,10*ROW('Sanitation Data'!H6))),'Data Summary'!DN12="Yes"),OFFSET('Sanitation Data'!$H$13,0,10*ROW('Sanitation Data'!H6)),NA())</f>
        <v>#N/A</v>
      </c>
      <c r="AZ12" s="111" t="e">
        <f ca="true">+IF(AND(ISNUMBER(OFFSET('Hygiene Data'!$C$6,0,10*ROW('Hygiene Data'!C6))),'Data Summary'!DO12="Yes"),OFFSET('Hygiene Data'!$C$6,0,10*ROW('Hygiene Data'!C6)),NA())</f>
        <v>#N/A</v>
      </c>
      <c r="BA12" s="111" t="e">
        <f ca="true">+IF(AND(ISNUMBER(OFFSET('Hygiene Data'!$C$8,0,10*ROW('Hygiene Data'!C6))),'Data Summary'!DP12="Yes"),OFFSET('Hygiene Data'!$C$8,0,10*ROW('Hygiene Data'!C6)),NA())</f>
        <v>#N/A</v>
      </c>
      <c r="BB12" s="111" t="e">
        <f ca="true">+IF(AND(ISNUMBER(OFFSET('Hygiene Data'!$C$10,0,10*ROW('Hygiene Data'!C6))),'Data Summary'!DQ12="Yes"),OFFSET('Hygiene Data'!$C$10,0,10*ROW('Hygiene Data'!C6)),NA())</f>
        <v>#N/A</v>
      </c>
      <c r="BC12" s="111" t="e">
        <f ca="true">+IF(AND(ISNUMBER(OFFSET('Hygiene Data'!$D$6,0,10*ROW('Hygiene Data'!D6))),'Data Summary'!DR12="Yes"),OFFSET('Hygiene Data'!$D$6,0,10*ROW('Hygiene Data'!D6)),NA())</f>
        <v>#N/A</v>
      </c>
      <c r="BD12" s="111" t="e">
        <f ca="true">+IF(AND(ISNUMBER(OFFSET('Hygiene Data'!$D$8,0,10*ROW('Hygiene Data'!D6))),'Data Summary'!DS12="Yes"),OFFSET('Hygiene Data'!$D$8,0,10*ROW('Hygiene Data'!D6)),NA())</f>
        <v>#N/A</v>
      </c>
      <c r="BE12" s="111" t="e">
        <f ca="true">+IF(AND(ISNUMBER(OFFSET('Hygiene Data'!$D$10,0,10*ROW('Hygiene Data'!D6))),'Data Summary'!DT12="Yes"),OFFSET('Hygiene Data'!$D$10,0,10*ROW('Hygiene Data'!D6)),NA())</f>
        <v>#N/A</v>
      </c>
      <c r="BF12" s="111" t="e">
        <f ca="true">+IF(AND(ISNUMBER(OFFSET('Hygiene Data'!$E$6,0,10*ROW('Hygiene Data'!E6))),'Data Summary'!DU12="Yes"),OFFSET('Hygiene Data'!$E$6,0,10*ROW('Hygiene Data'!E6)),NA())</f>
        <v>#N/A</v>
      </c>
      <c r="BG12" s="111" t="e">
        <f ca="true">+IF(AND(ISNUMBER(OFFSET('Hygiene Data'!$E$8,0,10*ROW('Hygiene Data'!E6))),'Data Summary'!DV12="Yes"),OFFSET('Hygiene Data'!$E$8,0,10*ROW('Hygiene Data'!E6)),NA())</f>
        <v>#N/A</v>
      </c>
      <c r="BH12" s="111" t="e">
        <f ca="true">+IF(AND(ISNUMBER(OFFSET('Hygiene Data'!$E$10,0,10*ROW('Hygiene Data'!E6))),'Data Summary'!DW12="Yes"),OFFSET('Hygiene Data'!$E$10,0,10*ROW('Hygiene Data'!E6)),NA())</f>
        <v>#N/A</v>
      </c>
      <c r="BI12" s="111" t="e">
        <f ca="true">+IF(AND(ISNUMBER(OFFSET('Hygiene Data'!$F$6,0,10*ROW('Hygiene Data'!F6))),'Data Summary'!DX12="Yes"),OFFSET('Hygiene Data'!$F$6,0,10*ROW('Hygiene Data'!F6)),NA())</f>
        <v>#N/A</v>
      </c>
      <c r="BJ12" s="111" t="e">
        <f ca="true">+IF(AND(ISNUMBER(OFFSET('Hygiene Data'!$F$8,0,10*ROW('Hygiene Data'!F6))),'Data Summary'!DY12="Yes"),OFFSET('Hygiene Data'!$F$8,0,10*ROW('Hygiene Data'!F6)),NA())</f>
        <v>#N/A</v>
      </c>
      <c r="BK12" s="111" t="e">
        <f ca="true">+IF(AND(ISNUMBER(OFFSET('Hygiene Data'!$F$10,0,10*ROW('Hygiene Data'!F6))),'Data Summary'!DZ12="Yes"),OFFSET('Hygiene Data'!$F$10,0,10*ROW('Hygiene Data'!F6)),NA())</f>
        <v>#N/A</v>
      </c>
      <c r="BL12" s="111" t="e">
        <f ca="true">+IF(AND(ISNUMBER(OFFSET('Hygiene Data'!$G$6,0,10*ROW('Hygiene Data'!G6))),'Data Summary'!EA12="Yes"),OFFSET('Hygiene Data'!$G$6,0,10*ROW('Hygiene Data'!G6)),NA())</f>
        <v>#N/A</v>
      </c>
      <c r="BM12" s="111" t="e">
        <f ca="true">+IF(AND(ISNUMBER(OFFSET('Hygiene Data'!$G$8,0,10*ROW('Hygiene Data'!G6))),'Data Summary'!EB12="Yes"),OFFSET('Hygiene Data'!$G$8,0,10*ROW('Hygiene Data'!G6)),NA())</f>
        <v>#N/A</v>
      </c>
      <c r="BN12" s="111" t="e">
        <f ca="true">+IF(AND(ISNUMBER(OFFSET('Hygiene Data'!$G$10,0,10*ROW('Hygiene Data'!G6))),'Data Summary'!EC12="Yes"),OFFSET('Hygiene Data'!$G$10,0,10*ROW('Hygiene Data'!G6)),NA())</f>
        <v>#N/A</v>
      </c>
      <c r="BO12" s="111" t="e">
        <f ca="true">+IF(AND(ISNUMBER(OFFSET('Hygiene Data'!$H$6,0,10*ROW('Hygiene Data'!H6))),'Data Summary'!ED12="Yes"),OFFSET('Hygiene Data'!$H$6,0,10*ROW('Hygiene Data'!H6)),NA())</f>
        <v>#N/A</v>
      </c>
      <c r="BP12" s="111" t="e">
        <f ca="true">+IF(AND(ISNUMBER(OFFSET('Hygiene Data'!$H$8,0,10*ROW('Hygiene Data'!H6))),'Data Summary'!EE12="Yes"),OFFSET('Hygiene Data'!$H$8,0,10*ROW('Hygiene Data'!H6)),NA())</f>
        <v>#N/A</v>
      </c>
      <c r="BQ12" s="111" t="e">
        <f ca="true">+IF(AND(ISNUMBER(OFFSET('Hygiene Data'!$H$10,0,10*ROW('Hygiene Data'!H6))),'Data Summary'!EF12="Yes"),OFFSET('Hygiene Data'!$H$10,0,10*ROW('Hygiene Data'!H6)),NA())</f>
        <v>#N/A</v>
      </c>
    </row>
    <row r="13" x14ac:dyDescent="0.2">
      <c r="A13" s="59" t="e">
        <f ca="true">+IF(OFFSET('Water Data'!$B$1,0,10*ROW('Water Data'!B7))="",NA(),OFFSET('Water Data'!$B$1,0,10*ROW('Water Data'!B7)))</f>
        <v>#N/A</v>
      </c>
      <c r="B13" s="59" t="e">
        <f ca="true">+IF(OFFSET('Water Data'!$A$3,0,10*ROW('Water Data'!A7))="",NA(),OFFSET('Water Data'!$A$3,0,10*ROW('Water Data'!A7)))</f>
        <v>#N/A</v>
      </c>
      <c r="C13" s="59" t="e">
        <f ca="true">+IF(OFFSET('Water Data'!$C$3,0,10*ROW('Water Data'!C7))="",NA(),OFFSET('Water Data'!$C$3,0,10*ROW('Water Data'!C7)))</f>
        <v>#N/A</v>
      </c>
      <c r="D13" s="60" t="e">
        <f ca="true">+IF(AND(ISNUMBER(OFFSET('Water Data'!$C$5,0,10*ROW('Water Data'!C7))),'Data Summary'!BS13="Yes"),100-OFFSET('Water Data'!$C$5,0,10*ROW('Water Data'!C7)),NA())</f>
        <v>#N/A</v>
      </c>
      <c r="E13" s="60" t="e">
        <f ca="true">+IF(AND(ISNUMBER(OFFSET('Water Data'!$C$7,0,10*ROW('Water Data'!C7))),'Data Summary'!BT13="Yes"),OFFSET('Water Data'!$C$7,0,10*ROW('Water Data'!C7)),NA())</f>
        <v>#N/A</v>
      </c>
      <c r="F13" s="60" t="e">
        <f ca="true">+IF(AND(ISNUMBER(OFFSET('Water Data'!$C$10,0,10*ROW('Water Data'!C7))),'Data Summary'!BU13="Yes"),OFFSET('Water Data'!$C$10,0,10*ROW('Water Data'!C7)),NA())</f>
        <v>#N/A</v>
      </c>
      <c r="G13" s="60" t="e">
        <f ca="true">+IF(AND(ISNUMBER(OFFSET('Water Data'!$D$5,0,10*ROW('Water Data'!D7))),'Data Summary'!BV13="Yes"),100-OFFSET('Water Data'!$D$5,0,10*ROW('Water Data'!D7)),NA())</f>
        <v>#N/A</v>
      </c>
      <c r="H13" s="60" t="e">
        <f ca="true">+IF(AND(ISNUMBER(OFFSET('Water Data'!$D$7,0,10*ROW('Water Data'!D7))),'Data Summary'!BW13="Yes"),OFFSET('Water Data'!$D$7,0,10*ROW('Water Data'!D7)),NA())</f>
        <v>#N/A</v>
      </c>
      <c r="I13" s="60" t="e">
        <f ca="true">+IF(AND(ISNUMBER(OFFSET('Water Data'!$D$10,0,10*ROW('Water Data'!D7))),'Data Summary'!BX13="Yes"),OFFSET('Water Data'!$D$10,0,10*ROW('Water Data'!D7)),NA())</f>
        <v>#N/A</v>
      </c>
      <c r="J13" s="60" t="e">
        <f ca="true">+IF(AND(ISNUMBER(OFFSET('Water Data'!$E$5,0,10*ROW('Water Data'!E7))),'Data Summary'!BY13="Yes"),100-OFFSET('Water Data'!$E$5,0,10*ROW('Water Data'!E7)),NA())</f>
        <v>#N/A</v>
      </c>
      <c r="K13" s="60" t="e">
        <f ca="true">+IF(AND(ISNUMBER(OFFSET('Water Data'!$E$7,0,10*ROW('Water Data'!E7))),'Data Summary'!BZ13="Yes"),OFFSET('Water Data'!$E$7,0,10*ROW('Water Data'!E7)),NA())</f>
        <v>#N/A</v>
      </c>
      <c r="L13" s="60" t="e">
        <f ca="true">+IF(AND(ISNUMBER(OFFSET('Water Data'!$E$10,0,10*ROW('Water Data'!E7))),'Data Summary'!CA13="Yes"),OFFSET('Water Data'!$E$10,0,10*ROW('Water Data'!E7)),NA())</f>
        <v>#N/A</v>
      </c>
      <c r="M13" s="60" t="e">
        <f ca="true">+IF(AND(ISNUMBER(OFFSET('Water Data'!$F$5,0,10*ROW('Water Data'!F7))),'Data Summary'!CB13="Yes"),100-OFFSET('Water Data'!$F$5,0,10*ROW('Water Data'!F7)),NA())</f>
        <v>#N/A</v>
      </c>
      <c r="N13" s="60" t="e">
        <f ca="true">+IF(AND(ISNUMBER(OFFSET('Water Data'!$F$7,0,10*ROW('Water Data'!F7))),'Data Summary'!CC13="Yes"),OFFSET('Water Data'!$F$7,0,10*ROW('Water Data'!F7)),NA())</f>
        <v>#N/A</v>
      </c>
      <c r="O13" s="60" t="e">
        <f ca="true">+IF(AND(ISNUMBER(OFFSET('Water Data'!$F$10,0,10*ROW('Water Data'!F7))),'Data Summary'!CD13="Yes"),OFFSET('Water Data'!$F$10,0,10*ROW('Water Data'!F7)),NA())</f>
        <v>#N/A</v>
      </c>
      <c r="P13" s="60" t="e">
        <f ca="true">+IF(AND(ISNUMBER(OFFSET('Water Data'!$G$5,0,10*ROW('Water Data'!G7))),'Data Summary'!CE13="Yes"),100-OFFSET('Water Data'!$G$5,0,10*ROW('Water Data'!G7)),NA())</f>
        <v>#N/A</v>
      </c>
      <c r="Q13" s="60" t="e">
        <f ca="true">+IF(AND(ISNUMBER(OFFSET('Water Data'!$G$7,0,10*ROW('Water Data'!G7))),'Data Summary'!CF13="Yes"),OFFSET('Water Data'!$G$7,0,10*ROW('Water Data'!G7)),NA())</f>
        <v>#N/A</v>
      </c>
      <c r="R13" s="60" t="e">
        <f ca="true">+IF(AND(ISNUMBER(OFFSET('Water Data'!$G$10,0,10*ROW('Water Data'!G7))),'Data Summary'!CG13="Yes"),OFFSET('Water Data'!$G$10,0,10*ROW('Water Data'!G7)),NA())</f>
        <v>#N/A</v>
      </c>
      <c r="S13" s="60" t="e">
        <f ca="true">+IF(AND(ISNUMBER(OFFSET('Water Data'!$H$5,0,10*ROW('Water Data'!H7))),'Data Summary'!CH13="Yes"),100-OFFSET('Water Data'!$H$5,0,10*ROW('Water Data'!H7)),NA())</f>
        <v>#N/A</v>
      </c>
      <c r="T13" s="60" t="e">
        <f ca="true">+IF(AND(ISNUMBER(OFFSET('Water Data'!$H$7,0,10*ROW('Water Data'!H7))),'Data Summary'!CI13="Yes"),OFFSET('Water Data'!$H$7,0,10*ROW('Water Data'!H7)),NA())</f>
        <v>#N/A</v>
      </c>
      <c r="U13" s="60" t="e">
        <f ca="true">+IF(AND(ISNUMBER(OFFSET('Water Data'!$H$10,0,10*ROW('Water Data'!H7))),'Data Summary'!CJ13="Yes"),OFFSET('Water Data'!$H$10,0,10*ROW('Water Data'!H7)),NA())</f>
        <v>#N/A</v>
      </c>
      <c r="V13" s="106" t="e">
        <f ca="true">+IF(AND(ISNUMBER(OFFSET('Sanitation Data'!$C$5,0,10*ROW('Sanitation Data'!C7))),'Data Summary'!CK13="Yes"),100-OFFSET('Sanitation Data'!$C$5,0,10*ROW('Sanitation Data'!C7)),NA())</f>
        <v>#N/A</v>
      </c>
      <c r="W13" s="106" t="e">
        <f ca="true">+IF(AND(ISNUMBER(OFFSET('Sanitation Data'!$C$7,0,10*ROW('Sanitation Data'!C7))),'Data Summary'!CL13="Yes"),OFFSET('Sanitation Data'!$C$7,0,10*ROW('Sanitation Data'!C7)),NA())</f>
        <v>#N/A</v>
      </c>
      <c r="X13" s="106" t="e">
        <f ca="true">+IF(AND(ISNUMBER(OFFSET('Sanitation Data'!$C$11,0,10*ROW('Sanitation Data'!C7))),'Data Summary'!CM13="Yes"),OFFSET('Sanitation Data'!$C$11,0,10*ROW('Sanitation Data'!C7)),NA())</f>
        <v>#N/A</v>
      </c>
      <c r="Y13" s="106" t="e">
        <f ca="true">+IF(AND(ISNUMBER(OFFSET('Sanitation Data'!$C$12,0,10*ROW('Sanitation Data'!C7))),'Data Summary'!CN13="Yes"),OFFSET('Sanitation Data'!$C$12,0,10*ROW('Sanitation Data'!C7)),NA())</f>
        <v>#N/A</v>
      </c>
      <c r="Z13" s="106" t="e">
        <f ca="true">+IF(AND(ISNUMBER(OFFSET('Sanitation Data'!$C$13,0,10*ROW('Sanitation Data'!C7))),'Data Summary'!CO13="Yes"),OFFSET('Sanitation Data'!$C$13,0,10*ROW('Sanitation Data'!C7)),NA())</f>
        <v>#N/A</v>
      </c>
      <c r="AA13" s="106" t="e">
        <f ca="true">+IF(AND(ISNUMBER(OFFSET('Sanitation Data'!$D$5,0,10*ROW('Sanitation Data'!D7))),'Data Summary'!CP13="Yes"),100-OFFSET('Sanitation Data'!$D$5,0,10*ROW('Sanitation Data'!D7)),NA())</f>
        <v>#N/A</v>
      </c>
      <c r="AB13" s="106" t="e">
        <f ca="true">+IF(AND(ISNUMBER(OFFSET('Sanitation Data'!$D$7,0,10*ROW('Sanitation Data'!D7))),'Data Summary'!CQ13="Yes"),OFFSET('Sanitation Data'!$D$7,0,10*ROW('Sanitation Data'!D7)),NA())</f>
        <v>#N/A</v>
      </c>
      <c r="AC13" s="106" t="e">
        <f ca="true">+IF(AND(ISNUMBER(OFFSET('Sanitation Data'!$D$11,0,10*ROW('Sanitation Data'!D7))),'Data Summary'!CR13="Yes"),OFFSET('Sanitation Data'!$D$11,0,10*ROW('Sanitation Data'!D7)),NA())</f>
        <v>#N/A</v>
      </c>
      <c r="AD13" s="106" t="e">
        <f ca="true">+IF(AND(ISNUMBER(OFFSET('Sanitation Data'!$D$12,0,10*ROW('Sanitation Data'!D7))),'Data Summary'!CS13="Yes"),OFFSET('Sanitation Data'!$D$12,0,10*ROW('Sanitation Data'!D7)),NA())</f>
        <v>#N/A</v>
      </c>
      <c r="AE13" s="106" t="e">
        <f ca="true">+IF(AND(ISNUMBER(OFFSET('Sanitation Data'!$D$13,0,10*ROW('Sanitation Data'!D7))),'Data Summary'!CT13="Yes"),OFFSET('Sanitation Data'!$D$13,0,10*ROW('Sanitation Data'!D7)),NA())</f>
        <v>#N/A</v>
      </c>
      <c r="AF13" s="106" t="e">
        <f ca="true">+IF(AND(ISNUMBER(OFFSET('Sanitation Data'!$E$5,0,10*ROW('Sanitation Data'!E7))),'Data Summary'!CU13="Yes"),100-OFFSET('Sanitation Data'!$E$5,0,10*ROW('Sanitation Data'!E7)),NA())</f>
        <v>#N/A</v>
      </c>
      <c r="AG13" s="106" t="e">
        <f ca="true">+IF(AND(ISNUMBER(OFFSET('Sanitation Data'!$E$7,0,10*ROW('Sanitation Data'!E7))),'Data Summary'!CV13="Yes"),OFFSET('Sanitation Data'!$E$7,0,10*ROW('Sanitation Data'!E7)),NA())</f>
        <v>#N/A</v>
      </c>
      <c r="AH13" s="106" t="e">
        <f ca="true">+IF(AND(ISNUMBER(OFFSET('Sanitation Data'!$E$11,0,10*ROW('Sanitation Data'!E7))),'Data Summary'!CW13="Yes"),OFFSET('Sanitation Data'!$E$11,0,10*ROW('Sanitation Data'!E7)),NA())</f>
        <v>#N/A</v>
      </c>
      <c r="AI13" s="106" t="e">
        <f ca="true">+IF(AND(ISNUMBER(OFFSET('Sanitation Data'!$E$12,0,10*ROW('Sanitation Data'!E7))),'Data Summary'!CX13="Yes"),OFFSET('Sanitation Data'!$E$12,0,10*ROW('Sanitation Data'!E7)),NA())</f>
        <v>#N/A</v>
      </c>
      <c r="AJ13" s="106" t="e">
        <f ca="true">+IF(AND(ISNUMBER(OFFSET('Sanitation Data'!$E$13,0,10*ROW('Sanitation Data'!E7))),'Data Summary'!CY13="Yes"),OFFSET('Sanitation Data'!$E$13,0,10*ROW('Sanitation Data'!E7)),NA())</f>
        <v>#N/A</v>
      </c>
      <c r="AK13" s="106" t="e">
        <f ca="true">+IF(AND(ISNUMBER(OFFSET('Sanitation Data'!$F$5,0,10*ROW('Sanitation Data'!F7))),'Data Summary'!CZ13="Yes"),100-OFFSET('Sanitation Data'!$F$5,0,10*ROW('Sanitation Data'!F7)),NA())</f>
        <v>#N/A</v>
      </c>
      <c r="AL13" s="106" t="e">
        <f ca="true">+IF(AND(ISNUMBER(OFFSET('Sanitation Data'!$F$7,0,10*ROW('Sanitation Data'!F7))),'Data Summary'!DA13="Yes"),OFFSET('Sanitation Data'!$F$7,0,10*ROW('Sanitation Data'!F7)),NA())</f>
        <v>#N/A</v>
      </c>
      <c r="AM13" s="106" t="e">
        <f ca="true">+IF(AND(ISNUMBER(OFFSET('Sanitation Data'!$F$11,0,10*ROW('Sanitation Data'!F7))),'Data Summary'!DB13="Yes"),OFFSET('Sanitation Data'!$F$11,0,10*ROW('Sanitation Data'!F7)),NA())</f>
        <v>#N/A</v>
      </c>
      <c r="AN13" s="106" t="e">
        <f ca="true">+IF(AND(ISNUMBER(OFFSET('Sanitation Data'!$F$12,0,10*ROW('Sanitation Data'!F7))),'Data Summary'!DC13="Yes"),OFFSET('Sanitation Data'!$F$12,0,10*ROW('Sanitation Data'!F7)),NA())</f>
        <v>#N/A</v>
      </c>
      <c r="AO13" s="106" t="e">
        <f ca="true">+IF(AND(ISNUMBER(OFFSET('Sanitation Data'!$F$13,0,10*ROW('Sanitation Data'!F7))),'Data Summary'!DD13="Yes"),OFFSET('Sanitation Data'!$F$13,0,10*ROW('Sanitation Data'!F7)),NA())</f>
        <v>#N/A</v>
      </c>
      <c r="AP13" s="106" t="e">
        <f ca="true">+IF(AND(ISNUMBER(OFFSET('Sanitation Data'!$G$5,0,10*ROW('Sanitation Data'!G7))),'Data Summary'!DE13="Yes"),100-OFFSET('Sanitation Data'!$G$5,0,10*ROW('Sanitation Data'!G7)),NA())</f>
        <v>#N/A</v>
      </c>
      <c r="AQ13" s="106" t="e">
        <f ca="true">+IF(AND(ISNUMBER(OFFSET('Sanitation Data'!$G$7,0,10*ROW('Sanitation Data'!G7))),'Data Summary'!DF13="Yes"),OFFSET('Sanitation Data'!$G$7,0,10*ROW('Sanitation Data'!G7)),NA())</f>
        <v>#N/A</v>
      </c>
      <c r="AR13" s="106" t="e">
        <f ca="true">+IF(AND(ISNUMBER(OFFSET('Sanitation Data'!$G$11,0,10*ROW('Sanitation Data'!G7))),'Data Summary'!DG13="Yes"),OFFSET('Sanitation Data'!$G$11,0,10*ROW('Sanitation Data'!G7)),NA())</f>
        <v>#N/A</v>
      </c>
      <c r="AS13" s="106" t="e">
        <f ca="true">+IF(AND(ISNUMBER(OFFSET('Sanitation Data'!$G$12,0,10*ROW('Sanitation Data'!G7))),'Data Summary'!DH13="Yes"),OFFSET('Sanitation Data'!$G$12,0,10*ROW('Sanitation Data'!G7)),NA())</f>
        <v>#N/A</v>
      </c>
      <c r="AT13" s="106" t="e">
        <f ca="true">+IF(AND(ISNUMBER(OFFSET('Sanitation Data'!$G$13,0,10*ROW('Sanitation Data'!G7))),'Data Summary'!DI13="Yes"),OFFSET('Sanitation Data'!$G$13,0,10*ROW('Sanitation Data'!G7)),NA())</f>
        <v>#N/A</v>
      </c>
      <c r="AU13" s="106" t="e">
        <f ca="true">+IF(AND(ISNUMBER(OFFSET('Sanitation Data'!$H$5,0,10*ROW('Sanitation Data'!H7))),'Data Summary'!DJ13="Yes"),100-OFFSET('Sanitation Data'!$H$5,0,10*ROW('Sanitation Data'!H7)),NA())</f>
        <v>#N/A</v>
      </c>
      <c r="AV13" s="106" t="e">
        <f ca="true">+IF(AND(ISNUMBER(OFFSET('Sanitation Data'!$H$7,0,10*ROW('Sanitation Data'!H7))),'Data Summary'!DK13="Yes"),OFFSET('Sanitation Data'!$H$7,0,10*ROW('Sanitation Data'!H7)),NA())</f>
        <v>#N/A</v>
      </c>
      <c r="AW13" s="106" t="e">
        <f ca="true">+IF(AND(ISNUMBER(OFFSET('Sanitation Data'!$H$11,0,10*ROW('Sanitation Data'!H7))),'Data Summary'!DL13="Yes"),OFFSET('Sanitation Data'!$H$11,0,10*ROW('Sanitation Data'!H7)),NA())</f>
        <v>#N/A</v>
      </c>
      <c r="AX13" s="106" t="e">
        <f ca="true">+IF(AND(ISNUMBER(OFFSET('Sanitation Data'!$H$12,0,10*ROW('Sanitation Data'!H7))),'Data Summary'!DM13="Yes"),OFFSET('Sanitation Data'!$H$12,0,10*ROW('Sanitation Data'!H7)),NA())</f>
        <v>#N/A</v>
      </c>
      <c r="AY13" s="106" t="e">
        <f ca="true">+IF(AND(ISNUMBER(OFFSET('Sanitation Data'!$H$13,0,10*ROW('Sanitation Data'!H7))),'Data Summary'!DN13="Yes"),OFFSET('Sanitation Data'!$H$13,0,10*ROW('Sanitation Data'!H7)),NA())</f>
        <v>#N/A</v>
      </c>
      <c r="AZ13" s="111" t="e">
        <f ca="true">+IF(AND(ISNUMBER(OFFSET('Hygiene Data'!$C$6,0,10*ROW('Hygiene Data'!C7))),'Data Summary'!DO13="Yes"),OFFSET('Hygiene Data'!$C$6,0,10*ROW('Hygiene Data'!C7)),NA())</f>
        <v>#N/A</v>
      </c>
      <c r="BA13" s="111" t="e">
        <f ca="true">+IF(AND(ISNUMBER(OFFSET('Hygiene Data'!$C$8,0,10*ROW('Hygiene Data'!C7))),'Data Summary'!DP13="Yes"),OFFSET('Hygiene Data'!$C$8,0,10*ROW('Hygiene Data'!C7)),NA())</f>
        <v>#N/A</v>
      </c>
      <c r="BB13" s="111" t="e">
        <f ca="true">+IF(AND(ISNUMBER(OFFSET('Hygiene Data'!$C$10,0,10*ROW('Hygiene Data'!C7))),'Data Summary'!DQ13="Yes"),OFFSET('Hygiene Data'!$C$10,0,10*ROW('Hygiene Data'!C7)),NA())</f>
        <v>#N/A</v>
      </c>
      <c r="BC13" s="111" t="e">
        <f ca="true">+IF(AND(ISNUMBER(OFFSET('Hygiene Data'!$D$6,0,10*ROW('Hygiene Data'!D7))),'Data Summary'!DR13="Yes"),OFFSET('Hygiene Data'!$D$6,0,10*ROW('Hygiene Data'!D7)),NA())</f>
        <v>#N/A</v>
      </c>
      <c r="BD13" s="111" t="e">
        <f ca="true">+IF(AND(ISNUMBER(OFFSET('Hygiene Data'!$D$8,0,10*ROW('Hygiene Data'!D7))),'Data Summary'!DS13="Yes"),OFFSET('Hygiene Data'!$D$8,0,10*ROW('Hygiene Data'!D7)),NA())</f>
        <v>#N/A</v>
      </c>
      <c r="BE13" s="111" t="e">
        <f ca="true">+IF(AND(ISNUMBER(OFFSET('Hygiene Data'!$D$10,0,10*ROW('Hygiene Data'!D7))),'Data Summary'!DT13="Yes"),OFFSET('Hygiene Data'!$D$10,0,10*ROW('Hygiene Data'!D7)),NA())</f>
        <v>#N/A</v>
      </c>
      <c r="BF13" s="111" t="e">
        <f ca="true">+IF(AND(ISNUMBER(OFFSET('Hygiene Data'!$E$6,0,10*ROW('Hygiene Data'!E7))),'Data Summary'!DU13="Yes"),OFFSET('Hygiene Data'!$E$6,0,10*ROW('Hygiene Data'!E7)),NA())</f>
        <v>#N/A</v>
      </c>
      <c r="BG13" s="111" t="e">
        <f ca="true">+IF(AND(ISNUMBER(OFFSET('Hygiene Data'!$E$8,0,10*ROW('Hygiene Data'!E7))),'Data Summary'!DV13="Yes"),OFFSET('Hygiene Data'!$E$8,0,10*ROW('Hygiene Data'!E7)),NA())</f>
        <v>#N/A</v>
      </c>
      <c r="BH13" s="111" t="e">
        <f ca="true">+IF(AND(ISNUMBER(OFFSET('Hygiene Data'!$E$10,0,10*ROW('Hygiene Data'!E7))),'Data Summary'!DW13="Yes"),OFFSET('Hygiene Data'!$E$10,0,10*ROW('Hygiene Data'!E7)),NA())</f>
        <v>#N/A</v>
      </c>
      <c r="BI13" s="111" t="e">
        <f ca="true">+IF(AND(ISNUMBER(OFFSET('Hygiene Data'!$F$6,0,10*ROW('Hygiene Data'!F7))),'Data Summary'!DX13="Yes"),OFFSET('Hygiene Data'!$F$6,0,10*ROW('Hygiene Data'!F7)),NA())</f>
        <v>#N/A</v>
      </c>
      <c r="BJ13" s="111" t="e">
        <f ca="true">+IF(AND(ISNUMBER(OFFSET('Hygiene Data'!$F$8,0,10*ROW('Hygiene Data'!F7))),'Data Summary'!DY13="Yes"),OFFSET('Hygiene Data'!$F$8,0,10*ROW('Hygiene Data'!F7)),NA())</f>
        <v>#N/A</v>
      </c>
      <c r="BK13" s="111" t="e">
        <f ca="true">+IF(AND(ISNUMBER(OFFSET('Hygiene Data'!$F$10,0,10*ROW('Hygiene Data'!F7))),'Data Summary'!DZ13="Yes"),OFFSET('Hygiene Data'!$F$10,0,10*ROW('Hygiene Data'!F7)),NA())</f>
        <v>#N/A</v>
      </c>
      <c r="BL13" s="111" t="e">
        <f ca="true">+IF(AND(ISNUMBER(OFFSET('Hygiene Data'!$G$6,0,10*ROW('Hygiene Data'!G7))),'Data Summary'!EA13="Yes"),OFFSET('Hygiene Data'!$G$6,0,10*ROW('Hygiene Data'!G7)),NA())</f>
        <v>#N/A</v>
      </c>
      <c r="BM13" s="111" t="e">
        <f ca="true">+IF(AND(ISNUMBER(OFFSET('Hygiene Data'!$G$8,0,10*ROW('Hygiene Data'!G7))),'Data Summary'!EB13="Yes"),OFFSET('Hygiene Data'!$G$8,0,10*ROW('Hygiene Data'!G7)),NA())</f>
        <v>#N/A</v>
      </c>
      <c r="BN13" s="111" t="e">
        <f ca="true">+IF(AND(ISNUMBER(OFFSET('Hygiene Data'!$G$10,0,10*ROW('Hygiene Data'!G7))),'Data Summary'!EC13="Yes"),OFFSET('Hygiene Data'!$G$10,0,10*ROW('Hygiene Data'!G7)),NA())</f>
        <v>#N/A</v>
      </c>
      <c r="BO13" s="111" t="e">
        <f ca="true">+IF(AND(ISNUMBER(OFFSET('Hygiene Data'!$H$6,0,10*ROW('Hygiene Data'!H7))),'Data Summary'!ED13="Yes"),OFFSET('Hygiene Data'!$H$6,0,10*ROW('Hygiene Data'!H7)),NA())</f>
        <v>#N/A</v>
      </c>
      <c r="BP13" s="111" t="e">
        <f ca="true">+IF(AND(ISNUMBER(OFFSET('Hygiene Data'!$H$8,0,10*ROW('Hygiene Data'!H7))),'Data Summary'!EE13="Yes"),OFFSET('Hygiene Data'!$H$8,0,10*ROW('Hygiene Data'!H7)),NA())</f>
        <v>#N/A</v>
      </c>
      <c r="BQ13" s="111" t="e">
        <f ca="true">+IF(AND(ISNUMBER(OFFSET('Hygiene Data'!$H$10,0,10*ROW('Hygiene Data'!H7))),'Data Summary'!EF13="Yes"),OFFSET('Hygiene Data'!$H$10,0,10*ROW('Hygiene Data'!H7)),NA())</f>
        <v>#N/A</v>
      </c>
    </row>
    <row r="14" x14ac:dyDescent="0.2">
      <c r="A14" s="59" t="e">
        <f ca="true">+IF(OFFSET('Water Data'!$B$1,0,10*ROW('Water Data'!B8))="",NA(),OFFSET('Water Data'!$B$1,0,10*ROW('Water Data'!B8)))</f>
        <v>#N/A</v>
      </c>
      <c r="B14" s="59" t="e">
        <f ca="true">+IF(OFFSET('Water Data'!$A$3,0,10*ROW('Water Data'!A8))="",NA(),OFFSET('Water Data'!$A$3,0,10*ROW('Water Data'!A8)))</f>
        <v>#N/A</v>
      </c>
      <c r="C14" s="59" t="e">
        <f ca="true">+IF(OFFSET('Water Data'!$C$3,0,10*ROW('Water Data'!C8))="",NA(),OFFSET('Water Data'!$C$3,0,10*ROW('Water Data'!C8)))</f>
        <v>#N/A</v>
      </c>
      <c r="D14" s="60" t="e">
        <f ca="true">+IF(AND(ISNUMBER(OFFSET('Water Data'!$C$5,0,10*ROW('Water Data'!C8))),'Data Summary'!BS14="Yes"),100-OFFSET('Water Data'!$C$5,0,10*ROW('Water Data'!C8)),NA())</f>
        <v>#N/A</v>
      </c>
      <c r="E14" s="60" t="e">
        <f ca="true">+IF(AND(ISNUMBER(OFFSET('Water Data'!$C$7,0,10*ROW('Water Data'!C8))),'Data Summary'!BT14="Yes"),OFFSET('Water Data'!$C$7,0,10*ROW('Water Data'!C8)),NA())</f>
        <v>#N/A</v>
      </c>
      <c r="F14" s="60" t="e">
        <f ca="true">+IF(AND(ISNUMBER(OFFSET('Water Data'!$C$10,0,10*ROW('Water Data'!C8))),'Data Summary'!BU14="Yes"),OFFSET('Water Data'!$C$10,0,10*ROW('Water Data'!C8)),NA())</f>
        <v>#N/A</v>
      </c>
      <c r="G14" s="60" t="e">
        <f ca="true">+IF(AND(ISNUMBER(OFFSET('Water Data'!$D$5,0,10*ROW('Water Data'!D8))),'Data Summary'!BV14="Yes"),100-OFFSET('Water Data'!$D$5,0,10*ROW('Water Data'!D8)),NA())</f>
        <v>#N/A</v>
      </c>
      <c r="H14" s="60" t="e">
        <f ca="true">+IF(AND(ISNUMBER(OFFSET('Water Data'!$D$7,0,10*ROW('Water Data'!D8))),'Data Summary'!BW14="Yes"),OFFSET('Water Data'!$D$7,0,10*ROW('Water Data'!D8)),NA())</f>
        <v>#N/A</v>
      </c>
      <c r="I14" s="60" t="e">
        <f ca="true">+IF(AND(ISNUMBER(OFFSET('Water Data'!$D$10,0,10*ROW('Water Data'!D8))),'Data Summary'!BX14="Yes"),OFFSET('Water Data'!$D$10,0,10*ROW('Water Data'!D8)),NA())</f>
        <v>#N/A</v>
      </c>
      <c r="J14" s="60" t="e">
        <f ca="true">+IF(AND(ISNUMBER(OFFSET('Water Data'!$E$5,0,10*ROW('Water Data'!E8))),'Data Summary'!BY14="Yes"),100-OFFSET('Water Data'!$E$5,0,10*ROW('Water Data'!E8)),NA())</f>
        <v>#N/A</v>
      </c>
      <c r="K14" s="60" t="e">
        <f ca="true">+IF(AND(ISNUMBER(OFFSET('Water Data'!$E$7,0,10*ROW('Water Data'!E8))),'Data Summary'!BZ14="Yes"),OFFSET('Water Data'!$E$7,0,10*ROW('Water Data'!E8)),NA())</f>
        <v>#N/A</v>
      </c>
      <c r="L14" s="60" t="e">
        <f ca="true">+IF(AND(ISNUMBER(OFFSET('Water Data'!$E$10,0,10*ROW('Water Data'!E8))),'Data Summary'!CA14="Yes"),OFFSET('Water Data'!$E$10,0,10*ROW('Water Data'!E8)),NA())</f>
        <v>#N/A</v>
      </c>
      <c r="M14" s="60" t="e">
        <f ca="true">+IF(AND(ISNUMBER(OFFSET('Water Data'!$F$5,0,10*ROW('Water Data'!F8))),'Data Summary'!CB14="Yes"),100-OFFSET('Water Data'!$F$5,0,10*ROW('Water Data'!F8)),NA())</f>
        <v>#N/A</v>
      </c>
      <c r="N14" s="60" t="e">
        <f ca="true">+IF(AND(ISNUMBER(OFFSET('Water Data'!$F$7,0,10*ROW('Water Data'!F8))),'Data Summary'!CC14="Yes"),OFFSET('Water Data'!$F$7,0,10*ROW('Water Data'!F8)),NA())</f>
        <v>#N/A</v>
      </c>
      <c r="O14" s="60" t="e">
        <f ca="true">+IF(AND(ISNUMBER(OFFSET('Water Data'!$F$10,0,10*ROW('Water Data'!F8))),'Data Summary'!CD14="Yes"),OFFSET('Water Data'!$F$10,0,10*ROW('Water Data'!F8)),NA())</f>
        <v>#N/A</v>
      </c>
      <c r="P14" s="60" t="e">
        <f ca="true">+IF(AND(ISNUMBER(OFFSET('Water Data'!$G$5,0,10*ROW('Water Data'!G8))),'Data Summary'!CE14="Yes"),100-OFFSET('Water Data'!$G$5,0,10*ROW('Water Data'!G8)),NA())</f>
        <v>#N/A</v>
      </c>
      <c r="Q14" s="60" t="e">
        <f ca="true">+IF(AND(ISNUMBER(OFFSET('Water Data'!$G$7,0,10*ROW('Water Data'!G8))),'Data Summary'!CF14="Yes"),OFFSET('Water Data'!$G$7,0,10*ROW('Water Data'!G8)),NA())</f>
        <v>#N/A</v>
      </c>
      <c r="R14" s="60" t="e">
        <f ca="true">+IF(AND(ISNUMBER(OFFSET('Water Data'!$G$10,0,10*ROW('Water Data'!G8))),'Data Summary'!CG14="Yes"),OFFSET('Water Data'!$G$10,0,10*ROW('Water Data'!G8)),NA())</f>
        <v>#N/A</v>
      </c>
      <c r="S14" s="60" t="e">
        <f ca="true">+IF(AND(ISNUMBER(OFFSET('Water Data'!$H$5,0,10*ROW('Water Data'!H8))),'Data Summary'!CH14="Yes"),100-OFFSET('Water Data'!$H$5,0,10*ROW('Water Data'!H8)),NA())</f>
        <v>#N/A</v>
      </c>
      <c r="T14" s="60" t="e">
        <f ca="true">+IF(AND(ISNUMBER(OFFSET('Water Data'!$H$7,0,10*ROW('Water Data'!H8))),'Data Summary'!CI14="Yes"),OFFSET('Water Data'!$H$7,0,10*ROW('Water Data'!H8)),NA())</f>
        <v>#N/A</v>
      </c>
      <c r="U14" s="60" t="e">
        <f ca="true">+IF(AND(ISNUMBER(OFFSET('Water Data'!$H$10,0,10*ROW('Water Data'!H8))),'Data Summary'!CJ14="Yes"),OFFSET('Water Data'!$H$10,0,10*ROW('Water Data'!H8)),NA())</f>
        <v>#N/A</v>
      </c>
      <c r="V14" s="106" t="e">
        <f ca="true">+IF(AND(ISNUMBER(OFFSET('Sanitation Data'!$C$5,0,10*ROW('Sanitation Data'!C8))),'Data Summary'!CK14="Yes"),100-OFFSET('Sanitation Data'!$C$5,0,10*ROW('Sanitation Data'!C8)),NA())</f>
        <v>#N/A</v>
      </c>
      <c r="W14" s="106" t="e">
        <f ca="true">+IF(AND(ISNUMBER(OFFSET('Sanitation Data'!$C$7,0,10*ROW('Sanitation Data'!C8))),'Data Summary'!CL14="Yes"),OFFSET('Sanitation Data'!$C$7,0,10*ROW('Sanitation Data'!C8)),NA())</f>
        <v>#N/A</v>
      </c>
      <c r="X14" s="106" t="e">
        <f ca="true">+IF(AND(ISNUMBER(OFFSET('Sanitation Data'!$C$11,0,10*ROW('Sanitation Data'!C8))),'Data Summary'!CM14="Yes"),OFFSET('Sanitation Data'!$C$11,0,10*ROW('Sanitation Data'!C8)),NA())</f>
        <v>#N/A</v>
      </c>
      <c r="Y14" s="106" t="e">
        <f ca="true">+IF(AND(ISNUMBER(OFFSET('Sanitation Data'!$C$12,0,10*ROW('Sanitation Data'!C8))),'Data Summary'!CN14="Yes"),OFFSET('Sanitation Data'!$C$12,0,10*ROW('Sanitation Data'!C8)),NA())</f>
        <v>#N/A</v>
      </c>
      <c r="Z14" s="106" t="e">
        <f ca="true">+IF(AND(ISNUMBER(OFFSET('Sanitation Data'!$C$13,0,10*ROW('Sanitation Data'!C8))),'Data Summary'!CO14="Yes"),OFFSET('Sanitation Data'!$C$13,0,10*ROW('Sanitation Data'!C8)),NA())</f>
        <v>#N/A</v>
      </c>
      <c r="AA14" s="106" t="e">
        <f ca="true">+IF(AND(ISNUMBER(OFFSET('Sanitation Data'!$D$5,0,10*ROW('Sanitation Data'!D8))),'Data Summary'!CP14="Yes"),100-OFFSET('Sanitation Data'!$D$5,0,10*ROW('Sanitation Data'!D8)),NA())</f>
        <v>#N/A</v>
      </c>
      <c r="AB14" s="106" t="e">
        <f ca="true">+IF(AND(ISNUMBER(OFFSET('Sanitation Data'!$D$7,0,10*ROW('Sanitation Data'!D8))),'Data Summary'!CQ14="Yes"),OFFSET('Sanitation Data'!$D$7,0,10*ROW('Sanitation Data'!D8)),NA())</f>
        <v>#N/A</v>
      </c>
      <c r="AC14" s="106" t="e">
        <f ca="true">+IF(AND(ISNUMBER(OFFSET('Sanitation Data'!$D$11,0,10*ROW('Sanitation Data'!D8))),'Data Summary'!CR14="Yes"),OFFSET('Sanitation Data'!$D$11,0,10*ROW('Sanitation Data'!D8)),NA())</f>
        <v>#N/A</v>
      </c>
      <c r="AD14" s="106" t="e">
        <f ca="true">+IF(AND(ISNUMBER(OFFSET('Sanitation Data'!$D$12,0,10*ROW('Sanitation Data'!D8))),'Data Summary'!CS14="Yes"),OFFSET('Sanitation Data'!$D$12,0,10*ROW('Sanitation Data'!D8)),NA())</f>
        <v>#N/A</v>
      </c>
      <c r="AE14" s="106" t="e">
        <f ca="true">+IF(AND(ISNUMBER(OFFSET('Sanitation Data'!$D$13,0,10*ROW('Sanitation Data'!D8))),'Data Summary'!CT14="Yes"),OFFSET('Sanitation Data'!$D$13,0,10*ROW('Sanitation Data'!D8)),NA())</f>
        <v>#N/A</v>
      </c>
      <c r="AF14" s="106" t="e">
        <f ca="true">+IF(AND(ISNUMBER(OFFSET('Sanitation Data'!$E$5,0,10*ROW('Sanitation Data'!E8))),'Data Summary'!CU14="Yes"),100-OFFSET('Sanitation Data'!$E$5,0,10*ROW('Sanitation Data'!E8)),NA())</f>
        <v>#N/A</v>
      </c>
      <c r="AG14" s="106" t="e">
        <f ca="true">+IF(AND(ISNUMBER(OFFSET('Sanitation Data'!$E$7,0,10*ROW('Sanitation Data'!E8))),'Data Summary'!CV14="Yes"),OFFSET('Sanitation Data'!$E$7,0,10*ROW('Sanitation Data'!E8)),NA())</f>
        <v>#N/A</v>
      </c>
      <c r="AH14" s="106" t="e">
        <f ca="true">+IF(AND(ISNUMBER(OFFSET('Sanitation Data'!$E$11,0,10*ROW('Sanitation Data'!E8))),'Data Summary'!CW14="Yes"),OFFSET('Sanitation Data'!$E$11,0,10*ROW('Sanitation Data'!E8)),NA())</f>
        <v>#N/A</v>
      </c>
      <c r="AI14" s="106" t="e">
        <f ca="true">+IF(AND(ISNUMBER(OFFSET('Sanitation Data'!$E$12,0,10*ROW('Sanitation Data'!E8))),'Data Summary'!CX14="Yes"),OFFSET('Sanitation Data'!$E$12,0,10*ROW('Sanitation Data'!E8)),NA())</f>
        <v>#N/A</v>
      </c>
      <c r="AJ14" s="106" t="e">
        <f ca="true">+IF(AND(ISNUMBER(OFFSET('Sanitation Data'!$E$13,0,10*ROW('Sanitation Data'!E8))),'Data Summary'!CY14="Yes"),OFFSET('Sanitation Data'!$E$13,0,10*ROW('Sanitation Data'!E8)),NA())</f>
        <v>#N/A</v>
      </c>
      <c r="AK14" s="106" t="e">
        <f ca="true">+IF(AND(ISNUMBER(OFFSET('Sanitation Data'!$F$5,0,10*ROW('Sanitation Data'!F8))),'Data Summary'!CZ14="Yes"),100-OFFSET('Sanitation Data'!$F$5,0,10*ROW('Sanitation Data'!F8)),NA())</f>
        <v>#N/A</v>
      </c>
      <c r="AL14" s="106" t="e">
        <f ca="true">+IF(AND(ISNUMBER(OFFSET('Sanitation Data'!$F$7,0,10*ROW('Sanitation Data'!F8))),'Data Summary'!DA14="Yes"),OFFSET('Sanitation Data'!$F$7,0,10*ROW('Sanitation Data'!F8)),NA())</f>
        <v>#N/A</v>
      </c>
      <c r="AM14" s="106" t="e">
        <f ca="true">+IF(AND(ISNUMBER(OFFSET('Sanitation Data'!$F$11,0,10*ROW('Sanitation Data'!F8))),'Data Summary'!DB14="Yes"),OFFSET('Sanitation Data'!$F$11,0,10*ROW('Sanitation Data'!F8)),NA())</f>
        <v>#N/A</v>
      </c>
      <c r="AN14" s="106" t="e">
        <f ca="true">+IF(AND(ISNUMBER(OFFSET('Sanitation Data'!$F$12,0,10*ROW('Sanitation Data'!F8))),'Data Summary'!DC14="Yes"),OFFSET('Sanitation Data'!$F$12,0,10*ROW('Sanitation Data'!F8)),NA())</f>
        <v>#N/A</v>
      </c>
      <c r="AO14" s="106" t="e">
        <f ca="true">+IF(AND(ISNUMBER(OFFSET('Sanitation Data'!$F$13,0,10*ROW('Sanitation Data'!F8))),'Data Summary'!DD14="Yes"),OFFSET('Sanitation Data'!$F$13,0,10*ROW('Sanitation Data'!F8)),NA())</f>
        <v>#N/A</v>
      </c>
      <c r="AP14" s="106" t="e">
        <f ca="true">+IF(AND(ISNUMBER(OFFSET('Sanitation Data'!$G$5,0,10*ROW('Sanitation Data'!G8))),'Data Summary'!DE14="Yes"),100-OFFSET('Sanitation Data'!$G$5,0,10*ROW('Sanitation Data'!G8)),NA())</f>
        <v>#N/A</v>
      </c>
      <c r="AQ14" s="106" t="e">
        <f ca="true">+IF(AND(ISNUMBER(OFFSET('Sanitation Data'!$G$7,0,10*ROW('Sanitation Data'!G8))),'Data Summary'!DF14="Yes"),OFFSET('Sanitation Data'!$G$7,0,10*ROW('Sanitation Data'!G8)),NA())</f>
        <v>#N/A</v>
      </c>
      <c r="AR14" s="106" t="e">
        <f ca="true">+IF(AND(ISNUMBER(OFFSET('Sanitation Data'!$G$11,0,10*ROW('Sanitation Data'!G8))),'Data Summary'!DG14="Yes"),OFFSET('Sanitation Data'!$G$11,0,10*ROW('Sanitation Data'!G8)),NA())</f>
        <v>#N/A</v>
      </c>
      <c r="AS14" s="106" t="e">
        <f ca="true">+IF(AND(ISNUMBER(OFFSET('Sanitation Data'!$G$12,0,10*ROW('Sanitation Data'!G8))),'Data Summary'!DH14="Yes"),OFFSET('Sanitation Data'!$G$12,0,10*ROW('Sanitation Data'!G8)),NA())</f>
        <v>#N/A</v>
      </c>
      <c r="AT14" s="106" t="e">
        <f ca="true">+IF(AND(ISNUMBER(OFFSET('Sanitation Data'!$G$13,0,10*ROW('Sanitation Data'!G8))),'Data Summary'!DI14="Yes"),OFFSET('Sanitation Data'!$G$13,0,10*ROW('Sanitation Data'!G8)),NA())</f>
        <v>#N/A</v>
      </c>
      <c r="AU14" s="106" t="e">
        <f ca="true">+IF(AND(ISNUMBER(OFFSET('Sanitation Data'!$H$5,0,10*ROW('Sanitation Data'!H8))),'Data Summary'!DJ14="Yes"),100-OFFSET('Sanitation Data'!$H$5,0,10*ROW('Sanitation Data'!H8)),NA())</f>
        <v>#N/A</v>
      </c>
      <c r="AV14" s="106" t="e">
        <f ca="true">+IF(AND(ISNUMBER(OFFSET('Sanitation Data'!$H$7,0,10*ROW('Sanitation Data'!H8))),'Data Summary'!DK14="Yes"),OFFSET('Sanitation Data'!$H$7,0,10*ROW('Sanitation Data'!H8)),NA())</f>
        <v>#N/A</v>
      </c>
      <c r="AW14" s="106" t="e">
        <f ca="true">+IF(AND(ISNUMBER(OFFSET('Sanitation Data'!$H$11,0,10*ROW('Sanitation Data'!H8))),'Data Summary'!DL14="Yes"),OFFSET('Sanitation Data'!$H$11,0,10*ROW('Sanitation Data'!H8)),NA())</f>
        <v>#N/A</v>
      </c>
      <c r="AX14" s="106" t="e">
        <f ca="true">+IF(AND(ISNUMBER(OFFSET('Sanitation Data'!$H$12,0,10*ROW('Sanitation Data'!H8))),'Data Summary'!DM14="Yes"),OFFSET('Sanitation Data'!$H$12,0,10*ROW('Sanitation Data'!H8)),NA())</f>
        <v>#N/A</v>
      </c>
      <c r="AY14" s="106" t="e">
        <f ca="true">+IF(AND(ISNUMBER(OFFSET('Sanitation Data'!$H$13,0,10*ROW('Sanitation Data'!H8))),'Data Summary'!DN14="Yes"),OFFSET('Sanitation Data'!$H$13,0,10*ROW('Sanitation Data'!H8)),NA())</f>
        <v>#N/A</v>
      </c>
      <c r="AZ14" s="111" t="e">
        <f ca="true">+IF(AND(ISNUMBER(OFFSET('Hygiene Data'!$C$6,0,10*ROW('Hygiene Data'!C8))),'Data Summary'!DO14="Yes"),OFFSET('Hygiene Data'!$C$6,0,10*ROW('Hygiene Data'!C8)),NA())</f>
        <v>#N/A</v>
      </c>
      <c r="BA14" s="111" t="e">
        <f ca="true">+IF(AND(ISNUMBER(OFFSET('Hygiene Data'!$C$8,0,10*ROW('Hygiene Data'!C8))),'Data Summary'!DP14="Yes"),OFFSET('Hygiene Data'!$C$8,0,10*ROW('Hygiene Data'!C8)),NA())</f>
        <v>#N/A</v>
      </c>
      <c r="BB14" s="111" t="e">
        <f ca="true">+IF(AND(ISNUMBER(OFFSET('Hygiene Data'!$C$10,0,10*ROW('Hygiene Data'!C8))),'Data Summary'!DQ14="Yes"),OFFSET('Hygiene Data'!$C$10,0,10*ROW('Hygiene Data'!C8)),NA())</f>
        <v>#N/A</v>
      </c>
      <c r="BC14" s="111" t="e">
        <f ca="true">+IF(AND(ISNUMBER(OFFSET('Hygiene Data'!$D$6,0,10*ROW('Hygiene Data'!D8))),'Data Summary'!DR14="Yes"),OFFSET('Hygiene Data'!$D$6,0,10*ROW('Hygiene Data'!D8)),NA())</f>
        <v>#N/A</v>
      </c>
      <c r="BD14" s="111" t="e">
        <f ca="true">+IF(AND(ISNUMBER(OFFSET('Hygiene Data'!$D$8,0,10*ROW('Hygiene Data'!D8))),'Data Summary'!DS14="Yes"),OFFSET('Hygiene Data'!$D$8,0,10*ROW('Hygiene Data'!D8)),NA())</f>
        <v>#N/A</v>
      </c>
      <c r="BE14" s="111" t="e">
        <f ca="true">+IF(AND(ISNUMBER(OFFSET('Hygiene Data'!$D$10,0,10*ROW('Hygiene Data'!D8))),'Data Summary'!DT14="Yes"),OFFSET('Hygiene Data'!$D$10,0,10*ROW('Hygiene Data'!D8)),NA())</f>
        <v>#N/A</v>
      </c>
      <c r="BF14" s="111" t="e">
        <f ca="true">+IF(AND(ISNUMBER(OFFSET('Hygiene Data'!$E$6,0,10*ROW('Hygiene Data'!E8))),'Data Summary'!DU14="Yes"),OFFSET('Hygiene Data'!$E$6,0,10*ROW('Hygiene Data'!E8)),NA())</f>
        <v>#N/A</v>
      </c>
      <c r="BG14" s="111" t="e">
        <f ca="true">+IF(AND(ISNUMBER(OFFSET('Hygiene Data'!$E$8,0,10*ROW('Hygiene Data'!E8))),'Data Summary'!DV14="Yes"),OFFSET('Hygiene Data'!$E$8,0,10*ROW('Hygiene Data'!E8)),NA())</f>
        <v>#N/A</v>
      </c>
      <c r="BH14" s="111" t="e">
        <f ca="true">+IF(AND(ISNUMBER(OFFSET('Hygiene Data'!$E$10,0,10*ROW('Hygiene Data'!E8))),'Data Summary'!DW14="Yes"),OFFSET('Hygiene Data'!$E$10,0,10*ROW('Hygiene Data'!E8)),NA())</f>
        <v>#N/A</v>
      </c>
      <c r="BI14" s="111" t="e">
        <f ca="true">+IF(AND(ISNUMBER(OFFSET('Hygiene Data'!$F$6,0,10*ROW('Hygiene Data'!F8))),'Data Summary'!DX14="Yes"),OFFSET('Hygiene Data'!$F$6,0,10*ROW('Hygiene Data'!F8)),NA())</f>
        <v>#N/A</v>
      </c>
      <c r="BJ14" s="111" t="e">
        <f ca="true">+IF(AND(ISNUMBER(OFFSET('Hygiene Data'!$F$8,0,10*ROW('Hygiene Data'!F8))),'Data Summary'!DY14="Yes"),OFFSET('Hygiene Data'!$F$8,0,10*ROW('Hygiene Data'!F8)),NA())</f>
        <v>#N/A</v>
      </c>
      <c r="BK14" s="111" t="e">
        <f ca="true">+IF(AND(ISNUMBER(OFFSET('Hygiene Data'!$F$10,0,10*ROW('Hygiene Data'!F8))),'Data Summary'!DZ14="Yes"),OFFSET('Hygiene Data'!$F$10,0,10*ROW('Hygiene Data'!F8)),NA())</f>
        <v>#N/A</v>
      </c>
      <c r="BL14" s="111" t="e">
        <f ca="true">+IF(AND(ISNUMBER(OFFSET('Hygiene Data'!$G$6,0,10*ROW('Hygiene Data'!G8))),'Data Summary'!EA14="Yes"),OFFSET('Hygiene Data'!$G$6,0,10*ROW('Hygiene Data'!G8)),NA())</f>
        <v>#N/A</v>
      </c>
      <c r="BM14" s="111" t="e">
        <f ca="true">+IF(AND(ISNUMBER(OFFSET('Hygiene Data'!$G$8,0,10*ROW('Hygiene Data'!G8))),'Data Summary'!EB14="Yes"),OFFSET('Hygiene Data'!$G$8,0,10*ROW('Hygiene Data'!G8)),NA())</f>
        <v>#N/A</v>
      </c>
      <c r="BN14" s="111" t="e">
        <f ca="true">+IF(AND(ISNUMBER(OFFSET('Hygiene Data'!$G$10,0,10*ROW('Hygiene Data'!G8))),'Data Summary'!EC14="Yes"),OFFSET('Hygiene Data'!$G$10,0,10*ROW('Hygiene Data'!G8)),NA())</f>
        <v>#N/A</v>
      </c>
      <c r="BO14" s="111" t="e">
        <f ca="true">+IF(AND(ISNUMBER(OFFSET('Hygiene Data'!$H$6,0,10*ROW('Hygiene Data'!H8))),'Data Summary'!ED14="Yes"),OFFSET('Hygiene Data'!$H$6,0,10*ROW('Hygiene Data'!H8)),NA())</f>
        <v>#N/A</v>
      </c>
      <c r="BP14" s="111" t="e">
        <f ca="true">+IF(AND(ISNUMBER(OFFSET('Hygiene Data'!$H$8,0,10*ROW('Hygiene Data'!H8))),'Data Summary'!EE14="Yes"),OFFSET('Hygiene Data'!$H$8,0,10*ROW('Hygiene Data'!H8)),NA())</f>
        <v>#N/A</v>
      </c>
      <c r="BQ14" s="111" t="e">
        <f ca="true">+IF(AND(ISNUMBER(OFFSET('Hygiene Data'!$H$10,0,10*ROW('Hygiene Data'!H8))),'Data Summary'!EF14="Yes"),OFFSET('Hygiene Data'!$H$10,0,10*ROW('Hygiene Data'!H8)),NA())</f>
        <v>#N/A</v>
      </c>
    </row>
    <row r="15" x14ac:dyDescent="0.2">
      <c r="A15" s="59" t="e">
        <f ca="true">+IF(OFFSET('Water Data'!$B$1,0,10*ROW('Water Data'!B9))="",NA(),OFFSET('Water Data'!$B$1,0,10*ROW('Water Data'!B9)))</f>
        <v>#N/A</v>
      </c>
      <c r="B15" s="59" t="e">
        <f ca="true">+IF(OFFSET('Water Data'!$A$3,0,10*ROW('Water Data'!A9))="",NA(),OFFSET('Water Data'!$A$3,0,10*ROW('Water Data'!A9)))</f>
        <v>#N/A</v>
      </c>
      <c r="C15" s="59" t="e">
        <f ca="true">+IF(OFFSET('Water Data'!$C$3,0,10*ROW('Water Data'!C9))="",NA(),OFFSET('Water Data'!$C$3,0,10*ROW('Water Data'!C9)))</f>
        <v>#N/A</v>
      </c>
      <c r="D15" s="60" t="e">
        <f ca="true">+IF(AND(ISNUMBER(OFFSET('Water Data'!$C$5,0,10*ROW('Water Data'!C9))),'Data Summary'!BS15="Yes"),100-OFFSET('Water Data'!$C$5,0,10*ROW('Water Data'!C9)),NA())</f>
        <v>#N/A</v>
      </c>
      <c r="E15" s="60" t="e">
        <f ca="true">+IF(AND(ISNUMBER(OFFSET('Water Data'!$C$7,0,10*ROW('Water Data'!C9))),'Data Summary'!BT15="Yes"),OFFSET('Water Data'!$C$7,0,10*ROW('Water Data'!C9)),NA())</f>
        <v>#N/A</v>
      </c>
      <c r="F15" s="60" t="e">
        <f ca="true">+IF(AND(ISNUMBER(OFFSET('Water Data'!$C$10,0,10*ROW('Water Data'!C9))),'Data Summary'!BU15="Yes"),OFFSET('Water Data'!$C$10,0,10*ROW('Water Data'!C9)),NA())</f>
        <v>#N/A</v>
      </c>
      <c r="G15" s="60" t="e">
        <f ca="true">+IF(AND(ISNUMBER(OFFSET('Water Data'!$D$5,0,10*ROW('Water Data'!D9))),'Data Summary'!BV15="Yes"),100-OFFSET('Water Data'!$D$5,0,10*ROW('Water Data'!D9)),NA())</f>
        <v>#N/A</v>
      </c>
      <c r="H15" s="60" t="e">
        <f ca="true">+IF(AND(ISNUMBER(OFFSET('Water Data'!$D$7,0,10*ROW('Water Data'!D9))),'Data Summary'!BW15="Yes"),OFFSET('Water Data'!$D$7,0,10*ROW('Water Data'!D9)),NA())</f>
        <v>#N/A</v>
      </c>
      <c r="I15" s="60" t="e">
        <f ca="true">+IF(AND(ISNUMBER(OFFSET('Water Data'!$D$10,0,10*ROW('Water Data'!D9))),'Data Summary'!BX15="Yes"),OFFSET('Water Data'!$D$10,0,10*ROW('Water Data'!D9)),NA())</f>
        <v>#N/A</v>
      </c>
      <c r="J15" s="60" t="e">
        <f ca="true">+IF(AND(ISNUMBER(OFFSET('Water Data'!$E$5,0,10*ROW('Water Data'!E9))),'Data Summary'!BY15="Yes"),100-OFFSET('Water Data'!$E$5,0,10*ROW('Water Data'!E9)),NA())</f>
        <v>#N/A</v>
      </c>
      <c r="K15" s="60" t="e">
        <f ca="true">+IF(AND(ISNUMBER(OFFSET('Water Data'!$E$7,0,10*ROW('Water Data'!E9))),'Data Summary'!BZ15="Yes"),OFFSET('Water Data'!$E$7,0,10*ROW('Water Data'!E9)),NA())</f>
        <v>#N/A</v>
      </c>
      <c r="L15" s="60" t="e">
        <f ca="true">+IF(AND(ISNUMBER(OFFSET('Water Data'!$E$10,0,10*ROW('Water Data'!E9))),'Data Summary'!CA15="Yes"),OFFSET('Water Data'!$E$10,0,10*ROW('Water Data'!E9)),NA())</f>
        <v>#N/A</v>
      </c>
      <c r="M15" s="60" t="e">
        <f ca="true">+IF(AND(ISNUMBER(OFFSET('Water Data'!$F$5,0,10*ROW('Water Data'!F9))),'Data Summary'!CB15="Yes"),100-OFFSET('Water Data'!$F$5,0,10*ROW('Water Data'!F9)),NA())</f>
        <v>#N/A</v>
      </c>
      <c r="N15" s="60" t="e">
        <f ca="true">+IF(AND(ISNUMBER(OFFSET('Water Data'!$F$7,0,10*ROW('Water Data'!F9))),'Data Summary'!CC15="Yes"),OFFSET('Water Data'!$F$7,0,10*ROW('Water Data'!F9)),NA())</f>
        <v>#N/A</v>
      </c>
      <c r="O15" s="60" t="e">
        <f ca="true">+IF(AND(ISNUMBER(OFFSET('Water Data'!$F$10,0,10*ROW('Water Data'!F9))),'Data Summary'!CD15="Yes"),OFFSET('Water Data'!$F$10,0,10*ROW('Water Data'!F9)),NA())</f>
        <v>#N/A</v>
      </c>
      <c r="P15" s="60" t="e">
        <f ca="true">+IF(AND(ISNUMBER(OFFSET('Water Data'!$G$5,0,10*ROW('Water Data'!G9))),'Data Summary'!CE15="Yes"),100-OFFSET('Water Data'!$G$5,0,10*ROW('Water Data'!G9)),NA())</f>
        <v>#N/A</v>
      </c>
      <c r="Q15" s="60" t="e">
        <f ca="true">+IF(AND(ISNUMBER(OFFSET('Water Data'!$G$7,0,10*ROW('Water Data'!G9))),'Data Summary'!CF15="Yes"),OFFSET('Water Data'!$G$7,0,10*ROW('Water Data'!G9)),NA())</f>
        <v>#N/A</v>
      </c>
      <c r="R15" s="60" t="e">
        <f ca="true">+IF(AND(ISNUMBER(OFFSET('Water Data'!$G$10,0,10*ROW('Water Data'!G9))),'Data Summary'!CG15="Yes"),OFFSET('Water Data'!$G$10,0,10*ROW('Water Data'!G9)),NA())</f>
        <v>#N/A</v>
      </c>
      <c r="S15" s="60" t="e">
        <f ca="true">+IF(AND(ISNUMBER(OFFSET('Water Data'!$H$5,0,10*ROW('Water Data'!H9))),'Data Summary'!CH15="Yes"),100-OFFSET('Water Data'!$H$5,0,10*ROW('Water Data'!H9)),NA())</f>
        <v>#N/A</v>
      </c>
      <c r="T15" s="60" t="e">
        <f ca="true">+IF(AND(ISNUMBER(OFFSET('Water Data'!$H$7,0,10*ROW('Water Data'!H9))),'Data Summary'!CI15="Yes"),OFFSET('Water Data'!$H$7,0,10*ROW('Water Data'!H9)),NA())</f>
        <v>#N/A</v>
      </c>
      <c r="U15" s="60" t="e">
        <f ca="true">+IF(AND(ISNUMBER(OFFSET('Water Data'!$H$10,0,10*ROW('Water Data'!H9))),'Data Summary'!CJ15="Yes"),OFFSET('Water Data'!$H$10,0,10*ROW('Water Data'!H9)),NA())</f>
        <v>#N/A</v>
      </c>
      <c r="V15" s="106" t="e">
        <f ca="true">+IF(AND(ISNUMBER(OFFSET('Sanitation Data'!$C$5,0,10*ROW('Sanitation Data'!C9))),'Data Summary'!CK15="Yes"),100-OFFSET('Sanitation Data'!$C$5,0,10*ROW('Sanitation Data'!C9)),NA())</f>
        <v>#N/A</v>
      </c>
      <c r="W15" s="106" t="e">
        <f ca="true">+IF(AND(ISNUMBER(OFFSET('Sanitation Data'!$C$7,0,10*ROW('Sanitation Data'!C9))),'Data Summary'!CL15="Yes"),OFFSET('Sanitation Data'!$C$7,0,10*ROW('Sanitation Data'!C9)),NA())</f>
        <v>#N/A</v>
      </c>
      <c r="X15" s="106" t="e">
        <f ca="true">+IF(AND(ISNUMBER(OFFSET('Sanitation Data'!$C$11,0,10*ROW('Sanitation Data'!C9))),'Data Summary'!CM15="Yes"),OFFSET('Sanitation Data'!$C$11,0,10*ROW('Sanitation Data'!C9)),NA())</f>
        <v>#N/A</v>
      </c>
      <c r="Y15" s="106" t="e">
        <f ca="true">+IF(AND(ISNUMBER(OFFSET('Sanitation Data'!$C$12,0,10*ROW('Sanitation Data'!C9))),'Data Summary'!CN15="Yes"),OFFSET('Sanitation Data'!$C$12,0,10*ROW('Sanitation Data'!C9)),NA())</f>
        <v>#N/A</v>
      </c>
      <c r="Z15" s="106" t="e">
        <f ca="true">+IF(AND(ISNUMBER(OFFSET('Sanitation Data'!$C$13,0,10*ROW('Sanitation Data'!C9))),'Data Summary'!CO15="Yes"),OFFSET('Sanitation Data'!$C$13,0,10*ROW('Sanitation Data'!C9)),NA())</f>
        <v>#N/A</v>
      </c>
      <c r="AA15" s="106" t="e">
        <f ca="true">+IF(AND(ISNUMBER(OFFSET('Sanitation Data'!$D$5,0,10*ROW('Sanitation Data'!D9))),'Data Summary'!CP15="Yes"),100-OFFSET('Sanitation Data'!$D$5,0,10*ROW('Sanitation Data'!D9)),NA())</f>
        <v>#N/A</v>
      </c>
      <c r="AB15" s="106" t="e">
        <f ca="true">+IF(AND(ISNUMBER(OFFSET('Sanitation Data'!$D$7,0,10*ROW('Sanitation Data'!D9))),'Data Summary'!CQ15="Yes"),OFFSET('Sanitation Data'!$D$7,0,10*ROW('Sanitation Data'!D9)),NA())</f>
        <v>#N/A</v>
      </c>
      <c r="AC15" s="106" t="e">
        <f ca="true">+IF(AND(ISNUMBER(OFFSET('Sanitation Data'!$D$11,0,10*ROW('Sanitation Data'!D9))),'Data Summary'!CR15="Yes"),OFFSET('Sanitation Data'!$D$11,0,10*ROW('Sanitation Data'!D9)),NA())</f>
        <v>#N/A</v>
      </c>
      <c r="AD15" s="106" t="e">
        <f ca="true">+IF(AND(ISNUMBER(OFFSET('Sanitation Data'!$D$12,0,10*ROW('Sanitation Data'!D9))),'Data Summary'!CS15="Yes"),OFFSET('Sanitation Data'!$D$12,0,10*ROW('Sanitation Data'!D9)),NA())</f>
        <v>#N/A</v>
      </c>
      <c r="AE15" s="106" t="e">
        <f ca="true">+IF(AND(ISNUMBER(OFFSET('Sanitation Data'!$D$13,0,10*ROW('Sanitation Data'!D9))),'Data Summary'!CT15="Yes"),OFFSET('Sanitation Data'!$D$13,0,10*ROW('Sanitation Data'!D9)),NA())</f>
        <v>#N/A</v>
      </c>
      <c r="AF15" s="106" t="e">
        <f ca="true">+IF(AND(ISNUMBER(OFFSET('Sanitation Data'!$E$5,0,10*ROW('Sanitation Data'!E9))),'Data Summary'!CU15="Yes"),100-OFFSET('Sanitation Data'!$E$5,0,10*ROW('Sanitation Data'!E9)),NA())</f>
        <v>#N/A</v>
      </c>
      <c r="AG15" s="106" t="e">
        <f ca="true">+IF(AND(ISNUMBER(OFFSET('Sanitation Data'!$E$7,0,10*ROW('Sanitation Data'!E9))),'Data Summary'!CV15="Yes"),OFFSET('Sanitation Data'!$E$7,0,10*ROW('Sanitation Data'!E9)),NA())</f>
        <v>#N/A</v>
      </c>
      <c r="AH15" s="106" t="e">
        <f ca="true">+IF(AND(ISNUMBER(OFFSET('Sanitation Data'!$E$11,0,10*ROW('Sanitation Data'!E9))),'Data Summary'!CW15="Yes"),OFFSET('Sanitation Data'!$E$11,0,10*ROW('Sanitation Data'!E9)),NA())</f>
        <v>#N/A</v>
      </c>
      <c r="AI15" s="106" t="e">
        <f ca="true">+IF(AND(ISNUMBER(OFFSET('Sanitation Data'!$E$12,0,10*ROW('Sanitation Data'!E9))),'Data Summary'!CX15="Yes"),OFFSET('Sanitation Data'!$E$12,0,10*ROW('Sanitation Data'!E9)),NA())</f>
        <v>#N/A</v>
      </c>
      <c r="AJ15" s="106" t="e">
        <f ca="true">+IF(AND(ISNUMBER(OFFSET('Sanitation Data'!$E$13,0,10*ROW('Sanitation Data'!E9))),'Data Summary'!CY15="Yes"),OFFSET('Sanitation Data'!$E$13,0,10*ROW('Sanitation Data'!E9)),NA())</f>
        <v>#N/A</v>
      </c>
      <c r="AK15" s="106" t="e">
        <f ca="true">+IF(AND(ISNUMBER(OFFSET('Sanitation Data'!$F$5,0,10*ROW('Sanitation Data'!F9))),'Data Summary'!CZ15="Yes"),100-OFFSET('Sanitation Data'!$F$5,0,10*ROW('Sanitation Data'!F9)),NA())</f>
        <v>#N/A</v>
      </c>
      <c r="AL15" s="106" t="e">
        <f ca="true">+IF(AND(ISNUMBER(OFFSET('Sanitation Data'!$F$7,0,10*ROW('Sanitation Data'!F9))),'Data Summary'!DA15="Yes"),OFFSET('Sanitation Data'!$F$7,0,10*ROW('Sanitation Data'!F9)),NA())</f>
        <v>#N/A</v>
      </c>
      <c r="AM15" s="106" t="e">
        <f ca="true">+IF(AND(ISNUMBER(OFFSET('Sanitation Data'!$F$11,0,10*ROW('Sanitation Data'!F9))),'Data Summary'!DB15="Yes"),OFFSET('Sanitation Data'!$F$11,0,10*ROW('Sanitation Data'!F9)),NA())</f>
        <v>#N/A</v>
      </c>
      <c r="AN15" s="106" t="e">
        <f ca="true">+IF(AND(ISNUMBER(OFFSET('Sanitation Data'!$F$12,0,10*ROW('Sanitation Data'!F9))),'Data Summary'!DC15="Yes"),OFFSET('Sanitation Data'!$F$12,0,10*ROW('Sanitation Data'!F9)),NA())</f>
        <v>#N/A</v>
      </c>
      <c r="AO15" s="106" t="e">
        <f ca="true">+IF(AND(ISNUMBER(OFFSET('Sanitation Data'!$F$13,0,10*ROW('Sanitation Data'!F9))),'Data Summary'!DD15="Yes"),OFFSET('Sanitation Data'!$F$13,0,10*ROW('Sanitation Data'!F9)),NA())</f>
        <v>#N/A</v>
      </c>
      <c r="AP15" s="106" t="e">
        <f ca="true">+IF(AND(ISNUMBER(OFFSET('Sanitation Data'!$G$5,0,10*ROW('Sanitation Data'!G9))),'Data Summary'!DE15="Yes"),100-OFFSET('Sanitation Data'!$G$5,0,10*ROW('Sanitation Data'!G9)),NA())</f>
        <v>#N/A</v>
      </c>
      <c r="AQ15" s="106" t="e">
        <f ca="true">+IF(AND(ISNUMBER(OFFSET('Sanitation Data'!$G$7,0,10*ROW('Sanitation Data'!G9))),'Data Summary'!DF15="Yes"),OFFSET('Sanitation Data'!$G$7,0,10*ROW('Sanitation Data'!G9)),NA())</f>
        <v>#N/A</v>
      </c>
      <c r="AR15" s="106" t="e">
        <f ca="true">+IF(AND(ISNUMBER(OFFSET('Sanitation Data'!$G$11,0,10*ROW('Sanitation Data'!G9))),'Data Summary'!DG15="Yes"),OFFSET('Sanitation Data'!$G$11,0,10*ROW('Sanitation Data'!G9)),NA())</f>
        <v>#N/A</v>
      </c>
      <c r="AS15" s="106" t="e">
        <f ca="true">+IF(AND(ISNUMBER(OFFSET('Sanitation Data'!$G$12,0,10*ROW('Sanitation Data'!G9))),'Data Summary'!DH15="Yes"),OFFSET('Sanitation Data'!$G$12,0,10*ROW('Sanitation Data'!G9)),NA())</f>
        <v>#N/A</v>
      </c>
      <c r="AT15" s="106" t="e">
        <f ca="true">+IF(AND(ISNUMBER(OFFSET('Sanitation Data'!$G$13,0,10*ROW('Sanitation Data'!G9))),'Data Summary'!DI15="Yes"),OFFSET('Sanitation Data'!$G$13,0,10*ROW('Sanitation Data'!G9)),NA())</f>
        <v>#N/A</v>
      </c>
      <c r="AU15" s="106" t="e">
        <f ca="true">+IF(AND(ISNUMBER(OFFSET('Sanitation Data'!$H$5,0,10*ROW('Sanitation Data'!H9))),'Data Summary'!DJ15="Yes"),100-OFFSET('Sanitation Data'!$H$5,0,10*ROW('Sanitation Data'!H9)),NA())</f>
        <v>#N/A</v>
      </c>
      <c r="AV15" s="106" t="e">
        <f ca="true">+IF(AND(ISNUMBER(OFFSET('Sanitation Data'!$H$7,0,10*ROW('Sanitation Data'!H9))),'Data Summary'!DK15="Yes"),OFFSET('Sanitation Data'!$H$7,0,10*ROW('Sanitation Data'!H9)),NA())</f>
        <v>#N/A</v>
      </c>
      <c r="AW15" s="106" t="e">
        <f ca="true">+IF(AND(ISNUMBER(OFFSET('Sanitation Data'!$H$11,0,10*ROW('Sanitation Data'!H9))),'Data Summary'!DL15="Yes"),OFFSET('Sanitation Data'!$H$11,0,10*ROW('Sanitation Data'!H9)),NA())</f>
        <v>#N/A</v>
      </c>
      <c r="AX15" s="106" t="e">
        <f ca="true">+IF(AND(ISNUMBER(OFFSET('Sanitation Data'!$H$12,0,10*ROW('Sanitation Data'!H9))),'Data Summary'!DM15="Yes"),OFFSET('Sanitation Data'!$H$12,0,10*ROW('Sanitation Data'!H9)),NA())</f>
        <v>#N/A</v>
      </c>
      <c r="AY15" s="106" t="e">
        <f ca="true">+IF(AND(ISNUMBER(OFFSET('Sanitation Data'!$H$13,0,10*ROW('Sanitation Data'!H9))),'Data Summary'!DN15="Yes"),OFFSET('Sanitation Data'!$H$13,0,10*ROW('Sanitation Data'!H9)),NA())</f>
        <v>#N/A</v>
      </c>
      <c r="AZ15" s="111" t="e">
        <f ca="true">+IF(AND(ISNUMBER(OFFSET('Hygiene Data'!$C$6,0,10*ROW('Hygiene Data'!C9))),'Data Summary'!DO15="Yes"),OFFSET('Hygiene Data'!$C$6,0,10*ROW('Hygiene Data'!C9)),NA())</f>
        <v>#N/A</v>
      </c>
      <c r="BA15" s="111" t="e">
        <f ca="true">+IF(AND(ISNUMBER(OFFSET('Hygiene Data'!$C$8,0,10*ROW('Hygiene Data'!C9))),'Data Summary'!DP15="Yes"),OFFSET('Hygiene Data'!$C$8,0,10*ROW('Hygiene Data'!C9)),NA())</f>
        <v>#N/A</v>
      </c>
      <c r="BB15" s="111" t="e">
        <f ca="true">+IF(AND(ISNUMBER(OFFSET('Hygiene Data'!$C$10,0,10*ROW('Hygiene Data'!C9))),'Data Summary'!DQ15="Yes"),OFFSET('Hygiene Data'!$C$10,0,10*ROW('Hygiene Data'!C9)),NA())</f>
        <v>#N/A</v>
      </c>
      <c r="BC15" s="111" t="e">
        <f ca="true">+IF(AND(ISNUMBER(OFFSET('Hygiene Data'!$D$6,0,10*ROW('Hygiene Data'!D9))),'Data Summary'!DR15="Yes"),OFFSET('Hygiene Data'!$D$6,0,10*ROW('Hygiene Data'!D9)),NA())</f>
        <v>#N/A</v>
      </c>
      <c r="BD15" s="111" t="e">
        <f ca="true">+IF(AND(ISNUMBER(OFFSET('Hygiene Data'!$D$8,0,10*ROW('Hygiene Data'!D9))),'Data Summary'!DS15="Yes"),OFFSET('Hygiene Data'!$D$8,0,10*ROW('Hygiene Data'!D9)),NA())</f>
        <v>#N/A</v>
      </c>
      <c r="BE15" s="111" t="e">
        <f ca="true">+IF(AND(ISNUMBER(OFFSET('Hygiene Data'!$D$10,0,10*ROW('Hygiene Data'!D9))),'Data Summary'!DT15="Yes"),OFFSET('Hygiene Data'!$D$10,0,10*ROW('Hygiene Data'!D9)),NA())</f>
        <v>#N/A</v>
      </c>
      <c r="BF15" s="111" t="e">
        <f ca="true">+IF(AND(ISNUMBER(OFFSET('Hygiene Data'!$E$6,0,10*ROW('Hygiene Data'!E9))),'Data Summary'!DU15="Yes"),OFFSET('Hygiene Data'!$E$6,0,10*ROW('Hygiene Data'!E9)),NA())</f>
        <v>#N/A</v>
      </c>
      <c r="BG15" s="111" t="e">
        <f ca="true">+IF(AND(ISNUMBER(OFFSET('Hygiene Data'!$E$8,0,10*ROW('Hygiene Data'!E9))),'Data Summary'!DV15="Yes"),OFFSET('Hygiene Data'!$E$8,0,10*ROW('Hygiene Data'!E9)),NA())</f>
        <v>#N/A</v>
      </c>
      <c r="BH15" s="111" t="e">
        <f ca="true">+IF(AND(ISNUMBER(OFFSET('Hygiene Data'!$E$10,0,10*ROW('Hygiene Data'!E9))),'Data Summary'!DW15="Yes"),OFFSET('Hygiene Data'!$E$10,0,10*ROW('Hygiene Data'!E9)),NA())</f>
        <v>#N/A</v>
      </c>
      <c r="BI15" s="111" t="e">
        <f ca="true">+IF(AND(ISNUMBER(OFFSET('Hygiene Data'!$F$6,0,10*ROW('Hygiene Data'!F9))),'Data Summary'!DX15="Yes"),OFFSET('Hygiene Data'!$F$6,0,10*ROW('Hygiene Data'!F9)),NA())</f>
        <v>#N/A</v>
      </c>
      <c r="BJ15" s="111" t="e">
        <f ca="true">+IF(AND(ISNUMBER(OFFSET('Hygiene Data'!$F$8,0,10*ROW('Hygiene Data'!F9))),'Data Summary'!DY15="Yes"),OFFSET('Hygiene Data'!$F$8,0,10*ROW('Hygiene Data'!F9)),NA())</f>
        <v>#N/A</v>
      </c>
      <c r="BK15" s="111" t="e">
        <f ca="true">+IF(AND(ISNUMBER(OFFSET('Hygiene Data'!$F$10,0,10*ROW('Hygiene Data'!F9))),'Data Summary'!DZ15="Yes"),OFFSET('Hygiene Data'!$F$10,0,10*ROW('Hygiene Data'!F9)),NA())</f>
        <v>#N/A</v>
      </c>
      <c r="BL15" s="111" t="e">
        <f ca="true">+IF(AND(ISNUMBER(OFFSET('Hygiene Data'!$G$6,0,10*ROW('Hygiene Data'!G9))),'Data Summary'!EA15="Yes"),OFFSET('Hygiene Data'!$G$6,0,10*ROW('Hygiene Data'!G9)),NA())</f>
        <v>#N/A</v>
      </c>
      <c r="BM15" s="111" t="e">
        <f ca="true">+IF(AND(ISNUMBER(OFFSET('Hygiene Data'!$G$8,0,10*ROW('Hygiene Data'!G9))),'Data Summary'!EB15="Yes"),OFFSET('Hygiene Data'!$G$8,0,10*ROW('Hygiene Data'!G9)),NA())</f>
        <v>#N/A</v>
      </c>
      <c r="BN15" s="111" t="e">
        <f ca="true">+IF(AND(ISNUMBER(OFFSET('Hygiene Data'!$G$10,0,10*ROW('Hygiene Data'!G9))),'Data Summary'!EC15="Yes"),OFFSET('Hygiene Data'!$G$10,0,10*ROW('Hygiene Data'!G9)),NA())</f>
        <v>#N/A</v>
      </c>
      <c r="BO15" s="111" t="e">
        <f ca="true">+IF(AND(ISNUMBER(OFFSET('Hygiene Data'!$H$6,0,10*ROW('Hygiene Data'!H9))),'Data Summary'!ED15="Yes"),OFFSET('Hygiene Data'!$H$6,0,10*ROW('Hygiene Data'!H9)),NA())</f>
        <v>#N/A</v>
      </c>
      <c r="BP15" s="111" t="e">
        <f ca="true">+IF(AND(ISNUMBER(OFFSET('Hygiene Data'!$H$8,0,10*ROW('Hygiene Data'!H9))),'Data Summary'!EE15="Yes"),OFFSET('Hygiene Data'!$H$8,0,10*ROW('Hygiene Data'!H9)),NA())</f>
        <v>#N/A</v>
      </c>
      <c r="BQ15" s="111" t="e">
        <f ca="true">+IF(AND(ISNUMBER(OFFSET('Hygiene Data'!$H$10,0,10*ROW('Hygiene Data'!H9))),'Data Summary'!EF15="Yes"),OFFSET('Hygiene Data'!$H$10,0,10*ROW('Hygiene Data'!H9)),NA())</f>
        <v>#N/A</v>
      </c>
    </row>
    <row r="16" x14ac:dyDescent="0.2">
      <c r="A16" s="59" t="e">
        <f ca="true">+IF(OFFSET('Water Data'!$B$1,0,10*ROW('Water Data'!B10))="",NA(),OFFSET('Water Data'!$B$1,0,10*ROW('Water Data'!B10)))</f>
        <v>#N/A</v>
      </c>
      <c r="B16" s="59" t="e">
        <f ca="true">+IF(OFFSET('Water Data'!$A$3,0,10*ROW('Water Data'!A10))="",NA(),OFFSET('Water Data'!$A$3,0,10*ROW('Water Data'!A10)))</f>
        <v>#N/A</v>
      </c>
      <c r="C16" s="59" t="e">
        <f ca="true">+IF(OFFSET('Water Data'!$C$3,0,10*ROW('Water Data'!C10))="",NA(),OFFSET('Water Data'!$C$3,0,10*ROW('Water Data'!C10)))</f>
        <v>#N/A</v>
      </c>
      <c r="D16" s="60" t="e">
        <f ca="true">+IF(AND(ISNUMBER(OFFSET('Water Data'!$C$5,0,10*ROW('Water Data'!C10))),'Data Summary'!BS16="Yes"),100-OFFSET('Water Data'!$C$5,0,10*ROW('Water Data'!C10)),NA())</f>
        <v>#N/A</v>
      </c>
      <c r="E16" s="60" t="e">
        <f ca="true">+IF(AND(ISNUMBER(OFFSET('Water Data'!$C$7,0,10*ROW('Water Data'!C10))),'Data Summary'!BT16="Yes"),OFFSET('Water Data'!$C$7,0,10*ROW('Water Data'!C10)),NA())</f>
        <v>#N/A</v>
      </c>
      <c r="F16" s="60" t="e">
        <f ca="true">+IF(AND(ISNUMBER(OFFSET('Water Data'!$C$10,0,10*ROW('Water Data'!C10))),'Data Summary'!BU16="Yes"),OFFSET('Water Data'!$C$10,0,10*ROW('Water Data'!C10)),NA())</f>
        <v>#N/A</v>
      </c>
      <c r="G16" s="60" t="e">
        <f ca="true">+IF(AND(ISNUMBER(OFFSET('Water Data'!$D$5,0,10*ROW('Water Data'!D10))),'Data Summary'!BV16="Yes"),100-OFFSET('Water Data'!$D$5,0,10*ROW('Water Data'!D10)),NA())</f>
        <v>#N/A</v>
      </c>
      <c r="H16" s="60" t="e">
        <f ca="true">+IF(AND(ISNUMBER(OFFSET('Water Data'!$D$7,0,10*ROW('Water Data'!D10))),'Data Summary'!BW16="Yes"),OFFSET('Water Data'!$D$7,0,10*ROW('Water Data'!D10)),NA())</f>
        <v>#N/A</v>
      </c>
      <c r="I16" s="60" t="e">
        <f ca="true">+IF(AND(ISNUMBER(OFFSET('Water Data'!$D$10,0,10*ROW('Water Data'!D10))),'Data Summary'!BX16="Yes"),OFFSET('Water Data'!$D$10,0,10*ROW('Water Data'!D10)),NA())</f>
        <v>#N/A</v>
      </c>
      <c r="J16" s="60" t="e">
        <f ca="true">+IF(AND(ISNUMBER(OFFSET('Water Data'!$E$5,0,10*ROW('Water Data'!E10))),'Data Summary'!BY16="Yes"),100-OFFSET('Water Data'!$E$5,0,10*ROW('Water Data'!E10)),NA())</f>
        <v>#N/A</v>
      </c>
      <c r="K16" s="60" t="e">
        <f ca="true">+IF(AND(ISNUMBER(OFFSET('Water Data'!$E$7,0,10*ROW('Water Data'!E10))),'Data Summary'!BZ16="Yes"),OFFSET('Water Data'!$E$7,0,10*ROW('Water Data'!E10)),NA())</f>
        <v>#N/A</v>
      </c>
      <c r="L16" s="60" t="e">
        <f ca="true">+IF(AND(ISNUMBER(OFFSET('Water Data'!$E$10,0,10*ROW('Water Data'!E10))),'Data Summary'!CA16="Yes"),OFFSET('Water Data'!$E$10,0,10*ROW('Water Data'!E10)),NA())</f>
        <v>#N/A</v>
      </c>
      <c r="M16" s="60" t="e">
        <f ca="true">+IF(AND(ISNUMBER(OFFSET('Water Data'!$F$5,0,10*ROW('Water Data'!F10))),'Data Summary'!CB16="Yes"),100-OFFSET('Water Data'!$F$5,0,10*ROW('Water Data'!F10)),NA())</f>
        <v>#N/A</v>
      </c>
      <c r="N16" s="60" t="e">
        <f ca="true">+IF(AND(ISNUMBER(OFFSET('Water Data'!$F$7,0,10*ROW('Water Data'!F10))),'Data Summary'!CC16="Yes"),OFFSET('Water Data'!$F$7,0,10*ROW('Water Data'!F10)),NA())</f>
        <v>#N/A</v>
      </c>
      <c r="O16" s="60" t="e">
        <f ca="true">+IF(AND(ISNUMBER(OFFSET('Water Data'!$F$10,0,10*ROW('Water Data'!F10))),'Data Summary'!CD16="Yes"),OFFSET('Water Data'!$F$10,0,10*ROW('Water Data'!F10)),NA())</f>
        <v>#N/A</v>
      </c>
      <c r="P16" s="60" t="e">
        <f ca="true">+IF(AND(ISNUMBER(OFFSET('Water Data'!$G$5,0,10*ROW('Water Data'!G10))),'Data Summary'!CE16="Yes"),100-OFFSET('Water Data'!$G$5,0,10*ROW('Water Data'!G10)),NA())</f>
        <v>#N/A</v>
      </c>
      <c r="Q16" s="60" t="e">
        <f ca="true">+IF(AND(ISNUMBER(OFFSET('Water Data'!$G$7,0,10*ROW('Water Data'!G10))),'Data Summary'!CF16="Yes"),OFFSET('Water Data'!$G$7,0,10*ROW('Water Data'!G10)),NA())</f>
        <v>#N/A</v>
      </c>
      <c r="R16" s="60" t="e">
        <f ca="true">+IF(AND(ISNUMBER(OFFSET('Water Data'!$G$10,0,10*ROW('Water Data'!G10))),'Data Summary'!CG16="Yes"),OFFSET('Water Data'!$G$10,0,10*ROW('Water Data'!G10)),NA())</f>
        <v>#N/A</v>
      </c>
      <c r="S16" s="60" t="e">
        <f ca="true">+IF(AND(ISNUMBER(OFFSET('Water Data'!$H$5,0,10*ROW('Water Data'!H10))),'Data Summary'!CH16="Yes"),100-OFFSET('Water Data'!$H$5,0,10*ROW('Water Data'!H10)),NA())</f>
        <v>#N/A</v>
      </c>
      <c r="T16" s="60" t="e">
        <f ca="true">+IF(AND(ISNUMBER(OFFSET('Water Data'!$H$7,0,10*ROW('Water Data'!H10))),'Data Summary'!CI16="Yes"),OFFSET('Water Data'!$H$7,0,10*ROW('Water Data'!H10)),NA())</f>
        <v>#N/A</v>
      </c>
      <c r="U16" s="60" t="e">
        <f ca="true">+IF(AND(ISNUMBER(OFFSET('Water Data'!$H$10,0,10*ROW('Water Data'!H10))),'Data Summary'!CJ16="Yes"),OFFSET('Water Data'!$H$10,0,10*ROW('Water Data'!H10)),NA())</f>
        <v>#N/A</v>
      </c>
      <c r="V16" s="106" t="e">
        <f ca="true">+IF(AND(ISNUMBER(OFFSET('Sanitation Data'!$C$5,0,10*ROW('Sanitation Data'!C10))),'Data Summary'!CK16="Yes"),100-OFFSET('Sanitation Data'!$C$5,0,10*ROW('Sanitation Data'!C10)),NA())</f>
        <v>#N/A</v>
      </c>
      <c r="W16" s="106" t="e">
        <f ca="true">+IF(AND(ISNUMBER(OFFSET('Sanitation Data'!$C$7,0,10*ROW('Sanitation Data'!C10))),'Data Summary'!CL16="Yes"),OFFSET('Sanitation Data'!$C$7,0,10*ROW('Sanitation Data'!C10)),NA())</f>
        <v>#N/A</v>
      </c>
      <c r="X16" s="106" t="e">
        <f ca="true">+IF(AND(ISNUMBER(OFFSET('Sanitation Data'!$C$11,0,10*ROW('Sanitation Data'!C10))),'Data Summary'!CM16="Yes"),OFFSET('Sanitation Data'!$C$11,0,10*ROW('Sanitation Data'!C10)),NA())</f>
        <v>#N/A</v>
      </c>
      <c r="Y16" s="106" t="e">
        <f ca="true">+IF(AND(ISNUMBER(OFFSET('Sanitation Data'!$C$12,0,10*ROW('Sanitation Data'!C10))),'Data Summary'!CN16="Yes"),OFFSET('Sanitation Data'!$C$12,0,10*ROW('Sanitation Data'!C10)),NA())</f>
        <v>#N/A</v>
      </c>
      <c r="Z16" s="106" t="e">
        <f ca="true">+IF(AND(ISNUMBER(OFFSET('Sanitation Data'!$C$13,0,10*ROW('Sanitation Data'!C10))),'Data Summary'!CO16="Yes"),OFFSET('Sanitation Data'!$C$13,0,10*ROW('Sanitation Data'!C10)),NA())</f>
        <v>#N/A</v>
      </c>
      <c r="AA16" s="106" t="e">
        <f ca="true">+IF(AND(ISNUMBER(OFFSET('Sanitation Data'!$D$5,0,10*ROW('Sanitation Data'!D10))),'Data Summary'!CP16="Yes"),100-OFFSET('Sanitation Data'!$D$5,0,10*ROW('Sanitation Data'!D10)),NA())</f>
        <v>#N/A</v>
      </c>
      <c r="AB16" s="106" t="e">
        <f ca="true">+IF(AND(ISNUMBER(OFFSET('Sanitation Data'!$D$7,0,10*ROW('Sanitation Data'!D10))),'Data Summary'!CQ16="Yes"),OFFSET('Sanitation Data'!$D$7,0,10*ROW('Sanitation Data'!D10)),NA())</f>
        <v>#N/A</v>
      </c>
      <c r="AC16" s="106" t="e">
        <f ca="true">+IF(AND(ISNUMBER(OFFSET('Sanitation Data'!$D$11,0,10*ROW('Sanitation Data'!D10))),'Data Summary'!CR16="Yes"),OFFSET('Sanitation Data'!$D$11,0,10*ROW('Sanitation Data'!D10)),NA())</f>
        <v>#N/A</v>
      </c>
      <c r="AD16" s="106" t="e">
        <f ca="true">+IF(AND(ISNUMBER(OFFSET('Sanitation Data'!$D$12,0,10*ROW('Sanitation Data'!D10))),'Data Summary'!CS16="Yes"),OFFSET('Sanitation Data'!$D$12,0,10*ROW('Sanitation Data'!D10)),NA())</f>
        <v>#N/A</v>
      </c>
      <c r="AE16" s="106" t="e">
        <f ca="true">+IF(AND(ISNUMBER(OFFSET('Sanitation Data'!$D$13,0,10*ROW('Sanitation Data'!D10))),'Data Summary'!CT16="Yes"),OFFSET('Sanitation Data'!$D$13,0,10*ROW('Sanitation Data'!D10)),NA())</f>
        <v>#N/A</v>
      </c>
      <c r="AF16" s="106" t="e">
        <f ca="true">+IF(AND(ISNUMBER(OFFSET('Sanitation Data'!$E$5,0,10*ROW('Sanitation Data'!E10))),'Data Summary'!CU16="Yes"),100-OFFSET('Sanitation Data'!$E$5,0,10*ROW('Sanitation Data'!E10)),NA())</f>
        <v>#N/A</v>
      </c>
      <c r="AG16" s="106" t="e">
        <f ca="true">+IF(AND(ISNUMBER(OFFSET('Sanitation Data'!$E$7,0,10*ROW('Sanitation Data'!E10))),'Data Summary'!CV16="Yes"),OFFSET('Sanitation Data'!$E$7,0,10*ROW('Sanitation Data'!E10)),NA())</f>
        <v>#N/A</v>
      </c>
      <c r="AH16" s="106" t="e">
        <f ca="true">+IF(AND(ISNUMBER(OFFSET('Sanitation Data'!$E$11,0,10*ROW('Sanitation Data'!E10))),'Data Summary'!CW16="Yes"),OFFSET('Sanitation Data'!$E$11,0,10*ROW('Sanitation Data'!E10)),NA())</f>
        <v>#N/A</v>
      </c>
      <c r="AI16" s="106" t="e">
        <f ca="true">+IF(AND(ISNUMBER(OFFSET('Sanitation Data'!$E$12,0,10*ROW('Sanitation Data'!E10))),'Data Summary'!CX16="Yes"),OFFSET('Sanitation Data'!$E$12,0,10*ROW('Sanitation Data'!E10)),NA())</f>
        <v>#N/A</v>
      </c>
      <c r="AJ16" s="106" t="e">
        <f ca="true">+IF(AND(ISNUMBER(OFFSET('Sanitation Data'!$E$13,0,10*ROW('Sanitation Data'!E10))),'Data Summary'!CY16="Yes"),OFFSET('Sanitation Data'!$E$13,0,10*ROW('Sanitation Data'!E10)),NA())</f>
        <v>#N/A</v>
      </c>
      <c r="AK16" s="106" t="e">
        <f ca="true">+IF(AND(ISNUMBER(OFFSET('Sanitation Data'!$F$5,0,10*ROW('Sanitation Data'!F10))),'Data Summary'!CZ16="Yes"),100-OFFSET('Sanitation Data'!$F$5,0,10*ROW('Sanitation Data'!F10)),NA())</f>
        <v>#N/A</v>
      </c>
      <c r="AL16" s="106" t="e">
        <f ca="true">+IF(AND(ISNUMBER(OFFSET('Sanitation Data'!$F$7,0,10*ROW('Sanitation Data'!F10))),'Data Summary'!DA16="Yes"),OFFSET('Sanitation Data'!$F$7,0,10*ROW('Sanitation Data'!F10)),NA())</f>
        <v>#N/A</v>
      </c>
      <c r="AM16" s="106" t="e">
        <f ca="true">+IF(AND(ISNUMBER(OFFSET('Sanitation Data'!$F$11,0,10*ROW('Sanitation Data'!F10))),'Data Summary'!DB16="Yes"),OFFSET('Sanitation Data'!$F$11,0,10*ROW('Sanitation Data'!F10)),NA())</f>
        <v>#N/A</v>
      </c>
      <c r="AN16" s="106" t="e">
        <f ca="true">+IF(AND(ISNUMBER(OFFSET('Sanitation Data'!$F$12,0,10*ROW('Sanitation Data'!F10))),'Data Summary'!DC16="Yes"),OFFSET('Sanitation Data'!$F$12,0,10*ROW('Sanitation Data'!F10)),NA())</f>
        <v>#N/A</v>
      </c>
      <c r="AO16" s="106" t="e">
        <f ca="true">+IF(AND(ISNUMBER(OFFSET('Sanitation Data'!$F$13,0,10*ROW('Sanitation Data'!F10))),'Data Summary'!DD16="Yes"),OFFSET('Sanitation Data'!$F$13,0,10*ROW('Sanitation Data'!F10)),NA())</f>
        <v>#N/A</v>
      </c>
      <c r="AP16" s="106" t="e">
        <f ca="true">+IF(AND(ISNUMBER(OFFSET('Sanitation Data'!$G$5,0,10*ROW('Sanitation Data'!G10))),'Data Summary'!DE16="Yes"),100-OFFSET('Sanitation Data'!$G$5,0,10*ROW('Sanitation Data'!G10)),NA())</f>
        <v>#N/A</v>
      </c>
      <c r="AQ16" s="106" t="e">
        <f ca="true">+IF(AND(ISNUMBER(OFFSET('Sanitation Data'!$G$7,0,10*ROW('Sanitation Data'!G10))),'Data Summary'!DF16="Yes"),OFFSET('Sanitation Data'!$G$7,0,10*ROW('Sanitation Data'!G10)),NA())</f>
        <v>#N/A</v>
      </c>
      <c r="AR16" s="106" t="e">
        <f ca="true">+IF(AND(ISNUMBER(OFFSET('Sanitation Data'!$G$11,0,10*ROW('Sanitation Data'!G10))),'Data Summary'!DG16="Yes"),OFFSET('Sanitation Data'!$G$11,0,10*ROW('Sanitation Data'!G10)),NA())</f>
        <v>#N/A</v>
      </c>
      <c r="AS16" s="106" t="e">
        <f ca="true">+IF(AND(ISNUMBER(OFFSET('Sanitation Data'!$G$12,0,10*ROW('Sanitation Data'!G10))),'Data Summary'!DH16="Yes"),OFFSET('Sanitation Data'!$G$12,0,10*ROW('Sanitation Data'!G10)),NA())</f>
        <v>#N/A</v>
      </c>
      <c r="AT16" s="106" t="e">
        <f ca="true">+IF(AND(ISNUMBER(OFFSET('Sanitation Data'!$G$13,0,10*ROW('Sanitation Data'!G10))),'Data Summary'!DI16="Yes"),OFFSET('Sanitation Data'!$G$13,0,10*ROW('Sanitation Data'!G10)),NA())</f>
        <v>#N/A</v>
      </c>
      <c r="AU16" s="106" t="e">
        <f ca="true">+IF(AND(ISNUMBER(OFFSET('Sanitation Data'!$H$5,0,10*ROW('Sanitation Data'!H10))),'Data Summary'!DJ16="Yes"),100-OFFSET('Sanitation Data'!$H$5,0,10*ROW('Sanitation Data'!H10)),NA())</f>
        <v>#N/A</v>
      </c>
      <c r="AV16" s="106" t="e">
        <f ca="true">+IF(AND(ISNUMBER(OFFSET('Sanitation Data'!$H$7,0,10*ROW('Sanitation Data'!H10))),'Data Summary'!DK16="Yes"),OFFSET('Sanitation Data'!$H$7,0,10*ROW('Sanitation Data'!H10)),NA())</f>
        <v>#N/A</v>
      </c>
      <c r="AW16" s="106" t="e">
        <f ca="true">+IF(AND(ISNUMBER(OFFSET('Sanitation Data'!$H$11,0,10*ROW('Sanitation Data'!H10))),'Data Summary'!DL16="Yes"),OFFSET('Sanitation Data'!$H$11,0,10*ROW('Sanitation Data'!H10)),NA())</f>
        <v>#N/A</v>
      </c>
      <c r="AX16" s="106" t="e">
        <f ca="true">+IF(AND(ISNUMBER(OFFSET('Sanitation Data'!$H$12,0,10*ROW('Sanitation Data'!H10))),'Data Summary'!DM16="Yes"),OFFSET('Sanitation Data'!$H$12,0,10*ROW('Sanitation Data'!H10)),NA())</f>
        <v>#N/A</v>
      </c>
      <c r="AY16" s="106" t="e">
        <f ca="true">+IF(AND(ISNUMBER(OFFSET('Sanitation Data'!$H$13,0,10*ROW('Sanitation Data'!H10))),'Data Summary'!DN16="Yes"),OFFSET('Sanitation Data'!$H$13,0,10*ROW('Sanitation Data'!H10)),NA())</f>
        <v>#N/A</v>
      </c>
      <c r="AZ16" s="111" t="e">
        <f ca="true">+IF(AND(ISNUMBER(OFFSET('Hygiene Data'!$C$6,0,10*ROW('Hygiene Data'!C10))),'Data Summary'!DO16="Yes"),OFFSET('Hygiene Data'!$C$6,0,10*ROW('Hygiene Data'!C10)),NA())</f>
        <v>#N/A</v>
      </c>
      <c r="BA16" s="111" t="e">
        <f ca="true">+IF(AND(ISNUMBER(OFFSET('Hygiene Data'!$C$8,0,10*ROW('Hygiene Data'!C10))),'Data Summary'!DP16="Yes"),OFFSET('Hygiene Data'!$C$8,0,10*ROW('Hygiene Data'!C10)),NA())</f>
        <v>#N/A</v>
      </c>
      <c r="BB16" s="111" t="e">
        <f ca="true">+IF(AND(ISNUMBER(OFFSET('Hygiene Data'!$C$10,0,10*ROW('Hygiene Data'!C10))),'Data Summary'!DQ16="Yes"),OFFSET('Hygiene Data'!$C$10,0,10*ROW('Hygiene Data'!C10)),NA())</f>
        <v>#N/A</v>
      </c>
      <c r="BC16" s="111" t="e">
        <f ca="true">+IF(AND(ISNUMBER(OFFSET('Hygiene Data'!$D$6,0,10*ROW('Hygiene Data'!D10))),'Data Summary'!DR16="Yes"),OFFSET('Hygiene Data'!$D$6,0,10*ROW('Hygiene Data'!D10)),NA())</f>
        <v>#N/A</v>
      </c>
      <c r="BD16" s="111" t="e">
        <f ca="true">+IF(AND(ISNUMBER(OFFSET('Hygiene Data'!$D$8,0,10*ROW('Hygiene Data'!D10))),'Data Summary'!DS16="Yes"),OFFSET('Hygiene Data'!$D$8,0,10*ROW('Hygiene Data'!D10)),NA())</f>
        <v>#N/A</v>
      </c>
      <c r="BE16" s="111" t="e">
        <f ca="true">+IF(AND(ISNUMBER(OFFSET('Hygiene Data'!$D$10,0,10*ROW('Hygiene Data'!D10))),'Data Summary'!DT16="Yes"),OFFSET('Hygiene Data'!$D$10,0,10*ROW('Hygiene Data'!D10)),NA())</f>
        <v>#N/A</v>
      </c>
      <c r="BF16" s="111" t="e">
        <f ca="true">+IF(AND(ISNUMBER(OFFSET('Hygiene Data'!$E$6,0,10*ROW('Hygiene Data'!E10))),'Data Summary'!DU16="Yes"),OFFSET('Hygiene Data'!$E$6,0,10*ROW('Hygiene Data'!E10)),NA())</f>
        <v>#N/A</v>
      </c>
      <c r="BG16" s="111" t="e">
        <f ca="true">+IF(AND(ISNUMBER(OFFSET('Hygiene Data'!$E$8,0,10*ROW('Hygiene Data'!E10))),'Data Summary'!DV16="Yes"),OFFSET('Hygiene Data'!$E$8,0,10*ROW('Hygiene Data'!E10)),NA())</f>
        <v>#N/A</v>
      </c>
      <c r="BH16" s="111" t="e">
        <f ca="true">+IF(AND(ISNUMBER(OFFSET('Hygiene Data'!$E$10,0,10*ROW('Hygiene Data'!E10))),'Data Summary'!DW16="Yes"),OFFSET('Hygiene Data'!$E$10,0,10*ROW('Hygiene Data'!E10)),NA())</f>
        <v>#N/A</v>
      </c>
      <c r="BI16" s="111" t="e">
        <f ca="true">+IF(AND(ISNUMBER(OFFSET('Hygiene Data'!$F$6,0,10*ROW('Hygiene Data'!F10))),'Data Summary'!DX16="Yes"),OFFSET('Hygiene Data'!$F$6,0,10*ROW('Hygiene Data'!F10)),NA())</f>
        <v>#N/A</v>
      </c>
      <c r="BJ16" s="111" t="e">
        <f ca="true">+IF(AND(ISNUMBER(OFFSET('Hygiene Data'!$F$8,0,10*ROW('Hygiene Data'!F10))),'Data Summary'!DY16="Yes"),OFFSET('Hygiene Data'!$F$8,0,10*ROW('Hygiene Data'!F10)),NA())</f>
        <v>#N/A</v>
      </c>
      <c r="BK16" s="111" t="e">
        <f ca="true">+IF(AND(ISNUMBER(OFFSET('Hygiene Data'!$F$10,0,10*ROW('Hygiene Data'!F10))),'Data Summary'!DZ16="Yes"),OFFSET('Hygiene Data'!$F$10,0,10*ROW('Hygiene Data'!F10)),NA())</f>
        <v>#N/A</v>
      </c>
      <c r="BL16" s="111" t="e">
        <f ca="true">+IF(AND(ISNUMBER(OFFSET('Hygiene Data'!$G$6,0,10*ROW('Hygiene Data'!G10))),'Data Summary'!EA16="Yes"),OFFSET('Hygiene Data'!$G$6,0,10*ROW('Hygiene Data'!G10)),NA())</f>
        <v>#N/A</v>
      </c>
      <c r="BM16" s="111" t="e">
        <f ca="true">+IF(AND(ISNUMBER(OFFSET('Hygiene Data'!$G$8,0,10*ROW('Hygiene Data'!G10))),'Data Summary'!EB16="Yes"),OFFSET('Hygiene Data'!$G$8,0,10*ROW('Hygiene Data'!G10)),NA())</f>
        <v>#N/A</v>
      </c>
      <c r="BN16" s="111" t="e">
        <f ca="true">+IF(AND(ISNUMBER(OFFSET('Hygiene Data'!$G$10,0,10*ROW('Hygiene Data'!G10))),'Data Summary'!EC16="Yes"),OFFSET('Hygiene Data'!$G$10,0,10*ROW('Hygiene Data'!G10)),NA())</f>
        <v>#N/A</v>
      </c>
      <c r="BO16" s="111" t="e">
        <f ca="true">+IF(AND(ISNUMBER(OFFSET('Hygiene Data'!$H$6,0,10*ROW('Hygiene Data'!H10))),'Data Summary'!ED16="Yes"),OFFSET('Hygiene Data'!$H$6,0,10*ROW('Hygiene Data'!H10)),NA())</f>
        <v>#N/A</v>
      </c>
      <c r="BP16" s="111" t="e">
        <f ca="true">+IF(AND(ISNUMBER(OFFSET('Hygiene Data'!$H$8,0,10*ROW('Hygiene Data'!H10))),'Data Summary'!EE16="Yes"),OFFSET('Hygiene Data'!$H$8,0,10*ROW('Hygiene Data'!H10)),NA())</f>
        <v>#N/A</v>
      </c>
      <c r="BQ16" s="111" t="e">
        <f ca="true">+IF(AND(ISNUMBER(OFFSET('Hygiene Data'!$H$10,0,10*ROW('Hygiene Data'!H10))),'Data Summary'!EF16="Yes"),OFFSET('Hygiene Data'!$H$10,0,10*ROW('Hygiene Data'!H10)),NA())</f>
        <v>#N/A</v>
      </c>
    </row>
    <row r="17" x14ac:dyDescent="0.2">
      <c r="A17" s="59" t="e">
        <f ca="true">+IF(OFFSET('Water Data'!$B$1,0,10*ROW('Water Data'!B11))="",NA(),OFFSET('Water Data'!$B$1,0,10*ROW('Water Data'!B11)))</f>
        <v>#N/A</v>
      </c>
      <c r="B17" s="59" t="e">
        <f ca="true">+IF(OFFSET('Water Data'!$A$3,0,10*ROW('Water Data'!A11))="",NA(),OFFSET('Water Data'!$A$3,0,10*ROW('Water Data'!A11)))</f>
        <v>#N/A</v>
      </c>
      <c r="C17" s="59" t="e">
        <f ca="true">+IF(OFFSET('Water Data'!$C$3,0,10*ROW('Water Data'!C11))="",NA(),OFFSET('Water Data'!$C$3,0,10*ROW('Water Data'!C11)))</f>
        <v>#N/A</v>
      </c>
      <c r="D17" s="60" t="e">
        <f ca="true">+IF(AND(ISNUMBER(OFFSET('Water Data'!$C$5,0,10*ROW('Water Data'!C11))),'Data Summary'!BS17="Yes"),100-OFFSET('Water Data'!$C$5,0,10*ROW('Water Data'!C11)),NA())</f>
        <v>#N/A</v>
      </c>
      <c r="E17" s="60" t="e">
        <f ca="true">+IF(AND(ISNUMBER(OFFSET('Water Data'!$C$7,0,10*ROW('Water Data'!C11))),'Data Summary'!BT17="Yes"),OFFSET('Water Data'!$C$7,0,10*ROW('Water Data'!C11)),NA())</f>
        <v>#N/A</v>
      </c>
      <c r="F17" s="60" t="e">
        <f ca="true">+IF(AND(ISNUMBER(OFFSET('Water Data'!$C$10,0,10*ROW('Water Data'!C11))),'Data Summary'!BU17="Yes"),OFFSET('Water Data'!$C$10,0,10*ROW('Water Data'!C11)),NA())</f>
        <v>#N/A</v>
      </c>
      <c r="G17" s="60" t="e">
        <f ca="true">+IF(AND(ISNUMBER(OFFSET('Water Data'!$D$5,0,10*ROW('Water Data'!D11))),'Data Summary'!BV17="Yes"),100-OFFSET('Water Data'!$D$5,0,10*ROW('Water Data'!D11)),NA())</f>
        <v>#N/A</v>
      </c>
      <c r="H17" s="60" t="e">
        <f ca="true">+IF(AND(ISNUMBER(OFFSET('Water Data'!$D$7,0,10*ROW('Water Data'!D11))),'Data Summary'!BW17="Yes"),OFFSET('Water Data'!$D$7,0,10*ROW('Water Data'!D11)),NA())</f>
        <v>#N/A</v>
      </c>
      <c r="I17" s="60" t="e">
        <f ca="true">+IF(AND(ISNUMBER(OFFSET('Water Data'!$D$10,0,10*ROW('Water Data'!D11))),'Data Summary'!BX17="Yes"),OFFSET('Water Data'!$D$10,0,10*ROW('Water Data'!D11)),NA())</f>
        <v>#N/A</v>
      </c>
      <c r="J17" s="60" t="e">
        <f ca="true">+IF(AND(ISNUMBER(OFFSET('Water Data'!$E$5,0,10*ROW('Water Data'!E11))),'Data Summary'!BY17="Yes"),100-OFFSET('Water Data'!$E$5,0,10*ROW('Water Data'!E11)),NA())</f>
        <v>#N/A</v>
      </c>
      <c r="K17" s="60" t="e">
        <f ca="true">+IF(AND(ISNUMBER(OFFSET('Water Data'!$E$7,0,10*ROW('Water Data'!E11))),'Data Summary'!BZ17="Yes"),OFFSET('Water Data'!$E$7,0,10*ROW('Water Data'!E11)),NA())</f>
        <v>#N/A</v>
      </c>
      <c r="L17" s="60" t="e">
        <f ca="true">+IF(AND(ISNUMBER(OFFSET('Water Data'!$E$10,0,10*ROW('Water Data'!E11))),'Data Summary'!CA17="Yes"),OFFSET('Water Data'!$E$10,0,10*ROW('Water Data'!E11)),NA())</f>
        <v>#N/A</v>
      </c>
      <c r="M17" s="60" t="e">
        <f ca="true">+IF(AND(ISNUMBER(OFFSET('Water Data'!$F$5,0,10*ROW('Water Data'!F11))),'Data Summary'!CB17="Yes"),100-OFFSET('Water Data'!$F$5,0,10*ROW('Water Data'!F11)),NA())</f>
        <v>#N/A</v>
      </c>
      <c r="N17" s="60" t="e">
        <f ca="true">+IF(AND(ISNUMBER(OFFSET('Water Data'!$F$7,0,10*ROW('Water Data'!F11))),'Data Summary'!CC17="Yes"),OFFSET('Water Data'!$F$7,0,10*ROW('Water Data'!F11)),NA())</f>
        <v>#N/A</v>
      </c>
      <c r="O17" s="60" t="e">
        <f ca="true">+IF(AND(ISNUMBER(OFFSET('Water Data'!$F$10,0,10*ROW('Water Data'!F11))),'Data Summary'!CD17="Yes"),OFFSET('Water Data'!$F$10,0,10*ROW('Water Data'!F11)),NA())</f>
        <v>#N/A</v>
      </c>
      <c r="P17" s="60" t="e">
        <f ca="true">+IF(AND(ISNUMBER(OFFSET('Water Data'!$G$5,0,10*ROW('Water Data'!G11))),'Data Summary'!CE17="Yes"),100-OFFSET('Water Data'!$G$5,0,10*ROW('Water Data'!G11)),NA())</f>
        <v>#N/A</v>
      </c>
      <c r="Q17" s="60" t="e">
        <f ca="true">+IF(AND(ISNUMBER(OFFSET('Water Data'!$G$7,0,10*ROW('Water Data'!G11))),'Data Summary'!CF17="Yes"),OFFSET('Water Data'!$G$7,0,10*ROW('Water Data'!G11)),NA())</f>
        <v>#N/A</v>
      </c>
      <c r="R17" s="60" t="e">
        <f ca="true">+IF(AND(ISNUMBER(OFFSET('Water Data'!$G$10,0,10*ROW('Water Data'!G11))),'Data Summary'!CG17="Yes"),OFFSET('Water Data'!$G$10,0,10*ROW('Water Data'!G11)),NA())</f>
        <v>#N/A</v>
      </c>
      <c r="S17" s="60" t="e">
        <f ca="true">+IF(AND(ISNUMBER(OFFSET('Water Data'!$H$5,0,10*ROW('Water Data'!H11))),'Data Summary'!CH17="Yes"),100-OFFSET('Water Data'!$H$5,0,10*ROW('Water Data'!H11)),NA())</f>
        <v>#N/A</v>
      </c>
      <c r="T17" s="60" t="e">
        <f ca="true">+IF(AND(ISNUMBER(OFFSET('Water Data'!$H$7,0,10*ROW('Water Data'!H11))),'Data Summary'!CI17="Yes"),OFFSET('Water Data'!$H$7,0,10*ROW('Water Data'!H11)),NA())</f>
        <v>#N/A</v>
      </c>
      <c r="U17" s="60" t="e">
        <f ca="true">+IF(AND(ISNUMBER(OFFSET('Water Data'!$H$10,0,10*ROW('Water Data'!H11))),'Data Summary'!CJ17="Yes"),OFFSET('Water Data'!$H$10,0,10*ROW('Water Data'!H11)),NA())</f>
        <v>#N/A</v>
      </c>
      <c r="V17" s="106" t="e">
        <f ca="true">+IF(AND(ISNUMBER(OFFSET('Sanitation Data'!$C$5,0,10*ROW('Sanitation Data'!C11))),'Data Summary'!CK17="Yes"),100-OFFSET('Sanitation Data'!$C$5,0,10*ROW('Sanitation Data'!C11)),NA())</f>
        <v>#N/A</v>
      </c>
      <c r="W17" s="106" t="e">
        <f ca="true">+IF(AND(ISNUMBER(OFFSET('Sanitation Data'!$C$7,0,10*ROW('Sanitation Data'!C11))),'Data Summary'!CL17="Yes"),OFFSET('Sanitation Data'!$C$7,0,10*ROW('Sanitation Data'!C11)),NA())</f>
        <v>#N/A</v>
      </c>
      <c r="X17" s="106" t="e">
        <f ca="true">+IF(AND(ISNUMBER(OFFSET('Sanitation Data'!$C$11,0,10*ROW('Sanitation Data'!C11))),'Data Summary'!CM17="Yes"),OFFSET('Sanitation Data'!$C$11,0,10*ROW('Sanitation Data'!C11)),NA())</f>
        <v>#N/A</v>
      </c>
      <c r="Y17" s="106" t="e">
        <f ca="true">+IF(AND(ISNUMBER(OFFSET('Sanitation Data'!$C$12,0,10*ROW('Sanitation Data'!C11))),'Data Summary'!CN17="Yes"),OFFSET('Sanitation Data'!$C$12,0,10*ROW('Sanitation Data'!C11)),NA())</f>
        <v>#N/A</v>
      </c>
      <c r="Z17" s="106" t="e">
        <f ca="true">+IF(AND(ISNUMBER(OFFSET('Sanitation Data'!$C$13,0,10*ROW('Sanitation Data'!C11))),'Data Summary'!CO17="Yes"),OFFSET('Sanitation Data'!$C$13,0,10*ROW('Sanitation Data'!C11)),NA())</f>
        <v>#N/A</v>
      </c>
      <c r="AA17" s="106" t="e">
        <f ca="true">+IF(AND(ISNUMBER(OFFSET('Sanitation Data'!$D$5,0,10*ROW('Sanitation Data'!D11))),'Data Summary'!CP17="Yes"),100-OFFSET('Sanitation Data'!$D$5,0,10*ROW('Sanitation Data'!D11)),NA())</f>
        <v>#N/A</v>
      </c>
      <c r="AB17" s="106" t="e">
        <f ca="true">+IF(AND(ISNUMBER(OFFSET('Sanitation Data'!$D$7,0,10*ROW('Sanitation Data'!D11))),'Data Summary'!CQ17="Yes"),OFFSET('Sanitation Data'!$D$7,0,10*ROW('Sanitation Data'!D11)),NA())</f>
        <v>#N/A</v>
      </c>
      <c r="AC17" s="106" t="e">
        <f ca="true">+IF(AND(ISNUMBER(OFFSET('Sanitation Data'!$D$11,0,10*ROW('Sanitation Data'!D11))),'Data Summary'!CR17="Yes"),OFFSET('Sanitation Data'!$D$11,0,10*ROW('Sanitation Data'!D11)),NA())</f>
        <v>#N/A</v>
      </c>
      <c r="AD17" s="106" t="e">
        <f ca="true">+IF(AND(ISNUMBER(OFFSET('Sanitation Data'!$D$12,0,10*ROW('Sanitation Data'!D11))),'Data Summary'!CS17="Yes"),OFFSET('Sanitation Data'!$D$12,0,10*ROW('Sanitation Data'!D11)),NA())</f>
        <v>#N/A</v>
      </c>
      <c r="AE17" s="106" t="e">
        <f ca="true">+IF(AND(ISNUMBER(OFFSET('Sanitation Data'!$D$13,0,10*ROW('Sanitation Data'!D11))),'Data Summary'!CT17="Yes"),OFFSET('Sanitation Data'!$D$13,0,10*ROW('Sanitation Data'!D11)),NA())</f>
        <v>#N/A</v>
      </c>
      <c r="AF17" s="106" t="e">
        <f ca="true">+IF(AND(ISNUMBER(OFFSET('Sanitation Data'!$E$5,0,10*ROW('Sanitation Data'!E11))),'Data Summary'!CU17="Yes"),100-OFFSET('Sanitation Data'!$E$5,0,10*ROW('Sanitation Data'!E11)),NA())</f>
        <v>#N/A</v>
      </c>
      <c r="AG17" s="106" t="e">
        <f ca="true">+IF(AND(ISNUMBER(OFFSET('Sanitation Data'!$E$7,0,10*ROW('Sanitation Data'!E11))),'Data Summary'!CV17="Yes"),OFFSET('Sanitation Data'!$E$7,0,10*ROW('Sanitation Data'!E11)),NA())</f>
        <v>#N/A</v>
      </c>
      <c r="AH17" s="106" t="e">
        <f ca="true">+IF(AND(ISNUMBER(OFFSET('Sanitation Data'!$E$11,0,10*ROW('Sanitation Data'!E11))),'Data Summary'!CW17="Yes"),OFFSET('Sanitation Data'!$E$11,0,10*ROW('Sanitation Data'!E11)),NA())</f>
        <v>#N/A</v>
      </c>
      <c r="AI17" s="106" t="e">
        <f ca="true">+IF(AND(ISNUMBER(OFFSET('Sanitation Data'!$E$12,0,10*ROW('Sanitation Data'!E11))),'Data Summary'!CX17="Yes"),OFFSET('Sanitation Data'!$E$12,0,10*ROW('Sanitation Data'!E11)),NA())</f>
        <v>#N/A</v>
      </c>
      <c r="AJ17" s="106" t="e">
        <f ca="true">+IF(AND(ISNUMBER(OFFSET('Sanitation Data'!$E$13,0,10*ROW('Sanitation Data'!E11))),'Data Summary'!CY17="Yes"),OFFSET('Sanitation Data'!$E$13,0,10*ROW('Sanitation Data'!E11)),NA())</f>
        <v>#N/A</v>
      </c>
      <c r="AK17" s="106" t="e">
        <f ca="true">+IF(AND(ISNUMBER(OFFSET('Sanitation Data'!$F$5,0,10*ROW('Sanitation Data'!F11))),'Data Summary'!CZ17="Yes"),100-OFFSET('Sanitation Data'!$F$5,0,10*ROW('Sanitation Data'!F11)),NA())</f>
        <v>#N/A</v>
      </c>
      <c r="AL17" s="106" t="e">
        <f ca="true">+IF(AND(ISNUMBER(OFFSET('Sanitation Data'!$F$7,0,10*ROW('Sanitation Data'!F11))),'Data Summary'!DA17="Yes"),OFFSET('Sanitation Data'!$F$7,0,10*ROW('Sanitation Data'!F11)),NA())</f>
        <v>#N/A</v>
      </c>
      <c r="AM17" s="106" t="e">
        <f ca="true">+IF(AND(ISNUMBER(OFFSET('Sanitation Data'!$F$11,0,10*ROW('Sanitation Data'!F11))),'Data Summary'!DB17="Yes"),OFFSET('Sanitation Data'!$F$11,0,10*ROW('Sanitation Data'!F11)),NA())</f>
        <v>#N/A</v>
      </c>
      <c r="AN17" s="106" t="e">
        <f ca="true">+IF(AND(ISNUMBER(OFFSET('Sanitation Data'!$F$12,0,10*ROW('Sanitation Data'!F11))),'Data Summary'!DC17="Yes"),OFFSET('Sanitation Data'!$F$12,0,10*ROW('Sanitation Data'!F11)),NA())</f>
        <v>#N/A</v>
      </c>
      <c r="AO17" s="106" t="e">
        <f ca="true">+IF(AND(ISNUMBER(OFFSET('Sanitation Data'!$F$13,0,10*ROW('Sanitation Data'!F11))),'Data Summary'!DD17="Yes"),OFFSET('Sanitation Data'!$F$13,0,10*ROW('Sanitation Data'!F11)),NA())</f>
        <v>#N/A</v>
      </c>
      <c r="AP17" s="106" t="e">
        <f ca="true">+IF(AND(ISNUMBER(OFFSET('Sanitation Data'!$G$5,0,10*ROW('Sanitation Data'!G11))),'Data Summary'!DE17="Yes"),100-OFFSET('Sanitation Data'!$G$5,0,10*ROW('Sanitation Data'!G11)),NA())</f>
        <v>#N/A</v>
      </c>
      <c r="AQ17" s="106" t="e">
        <f ca="true">+IF(AND(ISNUMBER(OFFSET('Sanitation Data'!$G$7,0,10*ROW('Sanitation Data'!G11))),'Data Summary'!DF17="Yes"),OFFSET('Sanitation Data'!$G$7,0,10*ROW('Sanitation Data'!G11)),NA())</f>
        <v>#N/A</v>
      </c>
      <c r="AR17" s="106" t="e">
        <f ca="true">+IF(AND(ISNUMBER(OFFSET('Sanitation Data'!$G$11,0,10*ROW('Sanitation Data'!G11))),'Data Summary'!DG17="Yes"),OFFSET('Sanitation Data'!$G$11,0,10*ROW('Sanitation Data'!G11)),NA())</f>
        <v>#N/A</v>
      </c>
      <c r="AS17" s="106" t="e">
        <f ca="true">+IF(AND(ISNUMBER(OFFSET('Sanitation Data'!$G$12,0,10*ROW('Sanitation Data'!G11))),'Data Summary'!DH17="Yes"),OFFSET('Sanitation Data'!$G$12,0,10*ROW('Sanitation Data'!G11)),NA())</f>
        <v>#N/A</v>
      </c>
      <c r="AT17" s="106" t="e">
        <f ca="true">+IF(AND(ISNUMBER(OFFSET('Sanitation Data'!$G$13,0,10*ROW('Sanitation Data'!G11))),'Data Summary'!DI17="Yes"),OFFSET('Sanitation Data'!$G$13,0,10*ROW('Sanitation Data'!G11)),NA())</f>
        <v>#N/A</v>
      </c>
      <c r="AU17" s="106" t="e">
        <f ca="true">+IF(AND(ISNUMBER(OFFSET('Sanitation Data'!$H$5,0,10*ROW('Sanitation Data'!H11))),'Data Summary'!DJ17="Yes"),100-OFFSET('Sanitation Data'!$H$5,0,10*ROW('Sanitation Data'!H11)),NA())</f>
        <v>#N/A</v>
      </c>
      <c r="AV17" s="106" t="e">
        <f ca="true">+IF(AND(ISNUMBER(OFFSET('Sanitation Data'!$H$7,0,10*ROW('Sanitation Data'!H11))),'Data Summary'!DK17="Yes"),OFFSET('Sanitation Data'!$H$7,0,10*ROW('Sanitation Data'!H11)),NA())</f>
        <v>#N/A</v>
      </c>
      <c r="AW17" s="106" t="e">
        <f ca="true">+IF(AND(ISNUMBER(OFFSET('Sanitation Data'!$H$11,0,10*ROW('Sanitation Data'!H11))),'Data Summary'!DL17="Yes"),OFFSET('Sanitation Data'!$H$11,0,10*ROW('Sanitation Data'!H11)),NA())</f>
        <v>#N/A</v>
      </c>
      <c r="AX17" s="106" t="e">
        <f ca="true">+IF(AND(ISNUMBER(OFFSET('Sanitation Data'!$H$12,0,10*ROW('Sanitation Data'!H11))),'Data Summary'!DM17="Yes"),OFFSET('Sanitation Data'!$H$12,0,10*ROW('Sanitation Data'!H11)),NA())</f>
        <v>#N/A</v>
      </c>
      <c r="AY17" s="106" t="e">
        <f ca="true">+IF(AND(ISNUMBER(OFFSET('Sanitation Data'!$H$13,0,10*ROW('Sanitation Data'!H11))),'Data Summary'!DN17="Yes"),OFFSET('Sanitation Data'!$H$13,0,10*ROW('Sanitation Data'!H11)),NA())</f>
        <v>#N/A</v>
      </c>
      <c r="AZ17" s="111" t="e">
        <f ca="true">+IF(AND(ISNUMBER(OFFSET('Hygiene Data'!$C$6,0,10*ROW('Hygiene Data'!C11))),'Data Summary'!DO17="Yes"),OFFSET('Hygiene Data'!$C$6,0,10*ROW('Hygiene Data'!C11)),NA())</f>
        <v>#N/A</v>
      </c>
      <c r="BA17" s="111" t="e">
        <f ca="true">+IF(AND(ISNUMBER(OFFSET('Hygiene Data'!$C$8,0,10*ROW('Hygiene Data'!C11))),'Data Summary'!DP17="Yes"),OFFSET('Hygiene Data'!$C$8,0,10*ROW('Hygiene Data'!C11)),NA())</f>
        <v>#N/A</v>
      </c>
      <c r="BB17" s="111" t="e">
        <f ca="true">+IF(AND(ISNUMBER(OFFSET('Hygiene Data'!$C$10,0,10*ROW('Hygiene Data'!C11))),'Data Summary'!DQ17="Yes"),OFFSET('Hygiene Data'!$C$10,0,10*ROW('Hygiene Data'!C11)),NA())</f>
        <v>#N/A</v>
      </c>
      <c r="BC17" s="111" t="e">
        <f ca="true">+IF(AND(ISNUMBER(OFFSET('Hygiene Data'!$D$6,0,10*ROW('Hygiene Data'!D11))),'Data Summary'!DR17="Yes"),OFFSET('Hygiene Data'!$D$6,0,10*ROW('Hygiene Data'!D11)),NA())</f>
        <v>#N/A</v>
      </c>
      <c r="BD17" s="111" t="e">
        <f ca="true">+IF(AND(ISNUMBER(OFFSET('Hygiene Data'!$D$8,0,10*ROW('Hygiene Data'!D11))),'Data Summary'!DS17="Yes"),OFFSET('Hygiene Data'!$D$8,0,10*ROW('Hygiene Data'!D11)),NA())</f>
        <v>#N/A</v>
      </c>
      <c r="BE17" s="111" t="e">
        <f ca="true">+IF(AND(ISNUMBER(OFFSET('Hygiene Data'!$D$10,0,10*ROW('Hygiene Data'!D11))),'Data Summary'!DT17="Yes"),OFFSET('Hygiene Data'!$D$10,0,10*ROW('Hygiene Data'!D11)),NA())</f>
        <v>#N/A</v>
      </c>
      <c r="BF17" s="111" t="e">
        <f ca="true">+IF(AND(ISNUMBER(OFFSET('Hygiene Data'!$E$6,0,10*ROW('Hygiene Data'!E11))),'Data Summary'!DU17="Yes"),OFFSET('Hygiene Data'!$E$6,0,10*ROW('Hygiene Data'!E11)),NA())</f>
        <v>#N/A</v>
      </c>
      <c r="BG17" s="111" t="e">
        <f ca="true">+IF(AND(ISNUMBER(OFFSET('Hygiene Data'!$E$8,0,10*ROW('Hygiene Data'!E11))),'Data Summary'!DV17="Yes"),OFFSET('Hygiene Data'!$E$8,0,10*ROW('Hygiene Data'!E11)),NA())</f>
        <v>#N/A</v>
      </c>
      <c r="BH17" s="111" t="e">
        <f ca="true">+IF(AND(ISNUMBER(OFFSET('Hygiene Data'!$E$10,0,10*ROW('Hygiene Data'!E11))),'Data Summary'!DW17="Yes"),OFFSET('Hygiene Data'!$E$10,0,10*ROW('Hygiene Data'!E11)),NA())</f>
        <v>#N/A</v>
      </c>
      <c r="BI17" s="111" t="e">
        <f ca="true">+IF(AND(ISNUMBER(OFFSET('Hygiene Data'!$F$6,0,10*ROW('Hygiene Data'!F11))),'Data Summary'!DX17="Yes"),OFFSET('Hygiene Data'!$F$6,0,10*ROW('Hygiene Data'!F11)),NA())</f>
        <v>#N/A</v>
      </c>
      <c r="BJ17" s="111" t="e">
        <f ca="true">+IF(AND(ISNUMBER(OFFSET('Hygiene Data'!$F$8,0,10*ROW('Hygiene Data'!F11))),'Data Summary'!DY17="Yes"),OFFSET('Hygiene Data'!$F$8,0,10*ROW('Hygiene Data'!F11)),NA())</f>
        <v>#N/A</v>
      </c>
      <c r="BK17" s="111" t="e">
        <f ca="true">+IF(AND(ISNUMBER(OFFSET('Hygiene Data'!$F$10,0,10*ROW('Hygiene Data'!F11))),'Data Summary'!DZ17="Yes"),OFFSET('Hygiene Data'!$F$10,0,10*ROW('Hygiene Data'!F11)),NA())</f>
        <v>#N/A</v>
      </c>
      <c r="BL17" s="111" t="e">
        <f ca="true">+IF(AND(ISNUMBER(OFFSET('Hygiene Data'!$G$6,0,10*ROW('Hygiene Data'!G11))),'Data Summary'!EA17="Yes"),OFFSET('Hygiene Data'!$G$6,0,10*ROW('Hygiene Data'!G11)),NA())</f>
        <v>#N/A</v>
      </c>
      <c r="BM17" s="111" t="e">
        <f ca="true">+IF(AND(ISNUMBER(OFFSET('Hygiene Data'!$G$8,0,10*ROW('Hygiene Data'!G11))),'Data Summary'!EB17="Yes"),OFFSET('Hygiene Data'!$G$8,0,10*ROW('Hygiene Data'!G11)),NA())</f>
        <v>#N/A</v>
      </c>
      <c r="BN17" s="111" t="e">
        <f ca="true">+IF(AND(ISNUMBER(OFFSET('Hygiene Data'!$G$10,0,10*ROW('Hygiene Data'!G11))),'Data Summary'!EC17="Yes"),OFFSET('Hygiene Data'!$G$10,0,10*ROW('Hygiene Data'!G11)),NA())</f>
        <v>#N/A</v>
      </c>
      <c r="BO17" s="111" t="e">
        <f ca="true">+IF(AND(ISNUMBER(OFFSET('Hygiene Data'!$H$6,0,10*ROW('Hygiene Data'!H11))),'Data Summary'!ED17="Yes"),OFFSET('Hygiene Data'!$H$6,0,10*ROW('Hygiene Data'!H11)),NA())</f>
        <v>#N/A</v>
      </c>
      <c r="BP17" s="111" t="e">
        <f ca="true">+IF(AND(ISNUMBER(OFFSET('Hygiene Data'!$H$8,0,10*ROW('Hygiene Data'!H11))),'Data Summary'!EE17="Yes"),OFFSET('Hygiene Data'!$H$8,0,10*ROW('Hygiene Data'!H11)),NA())</f>
        <v>#N/A</v>
      </c>
      <c r="BQ17" s="111" t="e">
        <f ca="true">+IF(AND(ISNUMBER(OFFSET('Hygiene Data'!$H$10,0,10*ROW('Hygiene Data'!H11))),'Data Summary'!EF17="Yes"),OFFSET('Hygiene Data'!$H$10,0,10*ROW('Hygiene Data'!H11)),NA())</f>
        <v>#N/A</v>
      </c>
    </row>
    <row r="18" x14ac:dyDescent="0.2">
      <c r="A18" s="59" t="e">
        <f ca="true">+IF(OFFSET('Water Data'!$B$1,0,10*ROW('Water Data'!B12))="",NA(),OFFSET('Water Data'!$B$1,0,10*ROW('Water Data'!B12)))</f>
        <v>#N/A</v>
      </c>
      <c r="B18" s="59" t="e">
        <f ca="true">+IF(OFFSET('Water Data'!$A$3,0,10*ROW('Water Data'!A12))="",NA(),OFFSET('Water Data'!$A$3,0,10*ROW('Water Data'!A12)))</f>
        <v>#N/A</v>
      </c>
      <c r="C18" s="59" t="e">
        <f ca="true">+IF(OFFSET('Water Data'!$C$3,0,10*ROW('Water Data'!C12))="",NA(),OFFSET('Water Data'!$C$3,0,10*ROW('Water Data'!C12)))</f>
        <v>#N/A</v>
      </c>
      <c r="D18" s="60" t="e">
        <f ca="true">+IF(AND(ISNUMBER(OFFSET('Water Data'!$C$5,0,10*ROW('Water Data'!C12))),'Data Summary'!BS18="Yes"),100-OFFSET('Water Data'!$C$5,0,10*ROW('Water Data'!C12)),NA())</f>
        <v>#N/A</v>
      </c>
      <c r="E18" s="60" t="e">
        <f ca="true">+IF(AND(ISNUMBER(OFFSET('Water Data'!$C$7,0,10*ROW('Water Data'!C12))),'Data Summary'!BT18="Yes"),OFFSET('Water Data'!$C$7,0,10*ROW('Water Data'!C12)),NA())</f>
        <v>#N/A</v>
      </c>
      <c r="F18" s="60" t="e">
        <f ca="true">+IF(AND(ISNUMBER(OFFSET('Water Data'!$C$10,0,10*ROW('Water Data'!C12))),'Data Summary'!BU18="Yes"),OFFSET('Water Data'!$C$10,0,10*ROW('Water Data'!C12)),NA())</f>
        <v>#N/A</v>
      </c>
      <c r="G18" s="60" t="e">
        <f ca="true">+IF(AND(ISNUMBER(OFFSET('Water Data'!$D$5,0,10*ROW('Water Data'!D12))),'Data Summary'!BV18="Yes"),100-OFFSET('Water Data'!$D$5,0,10*ROW('Water Data'!D12)),NA())</f>
        <v>#N/A</v>
      </c>
      <c r="H18" s="60" t="e">
        <f ca="true">+IF(AND(ISNUMBER(OFFSET('Water Data'!$D$7,0,10*ROW('Water Data'!D12))),'Data Summary'!BW18="Yes"),OFFSET('Water Data'!$D$7,0,10*ROW('Water Data'!D12)),NA())</f>
        <v>#N/A</v>
      </c>
      <c r="I18" s="60" t="e">
        <f ca="true">+IF(AND(ISNUMBER(OFFSET('Water Data'!$D$10,0,10*ROW('Water Data'!D12))),'Data Summary'!BX18="Yes"),OFFSET('Water Data'!$D$10,0,10*ROW('Water Data'!D12)),NA())</f>
        <v>#N/A</v>
      </c>
      <c r="J18" s="60" t="e">
        <f ca="true">+IF(AND(ISNUMBER(OFFSET('Water Data'!$E$5,0,10*ROW('Water Data'!E12))),'Data Summary'!BY18="Yes"),100-OFFSET('Water Data'!$E$5,0,10*ROW('Water Data'!E12)),NA())</f>
        <v>#N/A</v>
      </c>
      <c r="K18" s="60" t="e">
        <f ca="true">+IF(AND(ISNUMBER(OFFSET('Water Data'!$E$7,0,10*ROW('Water Data'!E12))),'Data Summary'!BZ18="Yes"),OFFSET('Water Data'!$E$7,0,10*ROW('Water Data'!E12)),NA())</f>
        <v>#N/A</v>
      </c>
      <c r="L18" s="60" t="e">
        <f ca="true">+IF(AND(ISNUMBER(OFFSET('Water Data'!$E$10,0,10*ROW('Water Data'!E12))),'Data Summary'!CA18="Yes"),OFFSET('Water Data'!$E$10,0,10*ROW('Water Data'!E12)),NA())</f>
        <v>#N/A</v>
      </c>
      <c r="M18" s="60" t="e">
        <f ca="true">+IF(AND(ISNUMBER(OFFSET('Water Data'!$F$5,0,10*ROW('Water Data'!F12))),'Data Summary'!CB18="Yes"),100-OFFSET('Water Data'!$F$5,0,10*ROW('Water Data'!F12)),NA())</f>
        <v>#N/A</v>
      </c>
      <c r="N18" s="60" t="e">
        <f ca="true">+IF(AND(ISNUMBER(OFFSET('Water Data'!$F$7,0,10*ROW('Water Data'!F12))),'Data Summary'!CC18="Yes"),OFFSET('Water Data'!$F$7,0,10*ROW('Water Data'!F12)),NA())</f>
        <v>#N/A</v>
      </c>
      <c r="O18" s="60" t="e">
        <f ca="true">+IF(AND(ISNUMBER(OFFSET('Water Data'!$F$10,0,10*ROW('Water Data'!F12))),'Data Summary'!CD18="Yes"),OFFSET('Water Data'!$F$10,0,10*ROW('Water Data'!F12)),NA())</f>
        <v>#N/A</v>
      </c>
      <c r="P18" s="60" t="e">
        <f ca="true">+IF(AND(ISNUMBER(OFFSET('Water Data'!$G$5,0,10*ROW('Water Data'!G12))),'Data Summary'!CE18="Yes"),100-OFFSET('Water Data'!$G$5,0,10*ROW('Water Data'!G12)),NA())</f>
        <v>#N/A</v>
      </c>
      <c r="Q18" s="60" t="e">
        <f ca="true">+IF(AND(ISNUMBER(OFFSET('Water Data'!$G$7,0,10*ROW('Water Data'!G12))),'Data Summary'!CF18="Yes"),OFFSET('Water Data'!$G$7,0,10*ROW('Water Data'!G12)),NA())</f>
        <v>#N/A</v>
      </c>
      <c r="R18" s="60" t="e">
        <f ca="true">+IF(AND(ISNUMBER(OFFSET('Water Data'!$G$10,0,10*ROW('Water Data'!G12))),'Data Summary'!CG18="Yes"),OFFSET('Water Data'!$G$10,0,10*ROW('Water Data'!G12)),NA())</f>
        <v>#N/A</v>
      </c>
      <c r="S18" s="60" t="e">
        <f ca="true">+IF(AND(ISNUMBER(OFFSET('Water Data'!$H$5,0,10*ROW('Water Data'!H12))),'Data Summary'!CH18="Yes"),100-OFFSET('Water Data'!$H$5,0,10*ROW('Water Data'!H12)),NA())</f>
        <v>#N/A</v>
      </c>
      <c r="T18" s="60" t="e">
        <f ca="true">+IF(AND(ISNUMBER(OFFSET('Water Data'!$H$7,0,10*ROW('Water Data'!H12))),'Data Summary'!CI18="Yes"),OFFSET('Water Data'!$H$7,0,10*ROW('Water Data'!H12)),NA())</f>
        <v>#N/A</v>
      </c>
      <c r="U18" s="60" t="e">
        <f ca="true">+IF(AND(ISNUMBER(OFFSET('Water Data'!$H$10,0,10*ROW('Water Data'!H12))),'Data Summary'!CJ18="Yes"),OFFSET('Water Data'!$H$10,0,10*ROW('Water Data'!H12)),NA())</f>
        <v>#N/A</v>
      </c>
      <c r="V18" s="106" t="e">
        <f ca="true">+IF(AND(ISNUMBER(OFFSET('Sanitation Data'!$C$5,0,10*ROW('Sanitation Data'!C12))),'Data Summary'!CK18="Yes"),100-OFFSET('Sanitation Data'!$C$5,0,10*ROW('Sanitation Data'!C12)),NA())</f>
        <v>#N/A</v>
      </c>
      <c r="W18" s="106" t="e">
        <f ca="true">+IF(AND(ISNUMBER(OFFSET('Sanitation Data'!$C$7,0,10*ROW('Sanitation Data'!C12))),'Data Summary'!CL18="Yes"),OFFSET('Sanitation Data'!$C$7,0,10*ROW('Sanitation Data'!C12)),NA())</f>
        <v>#N/A</v>
      </c>
      <c r="X18" s="106" t="e">
        <f ca="true">+IF(AND(ISNUMBER(OFFSET('Sanitation Data'!$C$11,0,10*ROW('Sanitation Data'!C12))),'Data Summary'!CM18="Yes"),OFFSET('Sanitation Data'!$C$11,0,10*ROW('Sanitation Data'!C12)),NA())</f>
        <v>#N/A</v>
      </c>
      <c r="Y18" s="106" t="e">
        <f ca="true">+IF(AND(ISNUMBER(OFFSET('Sanitation Data'!$C$12,0,10*ROW('Sanitation Data'!C12))),'Data Summary'!CN18="Yes"),OFFSET('Sanitation Data'!$C$12,0,10*ROW('Sanitation Data'!C12)),NA())</f>
        <v>#N/A</v>
      </c>
      <c r="Z18" s="106" t="e">
        <f ca="true">+IF(AND(ISNUMBER(OFFSET('Sanitation Data'!$C$13,0,10*ROW('Sanitation Data'!C12))),'Data Summary'!CO18="Yes"),OFFSET('Sanitation Data'!$C$13,0,10*ROW('Sanitation Data'!C12)),NA())</f>
        <v>#N/A</v>
      </c>
      <c r="AA18" s="106" t="e">
        <f ca="true">+IF(AND(ISNUMBER(OFFSET('Sanitation Data'!$D$5,0,10*ROW('Sanitation Data'!D12))),'Data Summary'!CP18="Yes"),100-OFFSET('Sanitation Data'!$D$5,0,10*ROW('Sanitation Data'!D12)),NA())</f>
        <v>#N/A</v>
      </c>
      <c r="AB18" s="106" t="e">
        <f ca="true">+IF(AND(ISNUMBER(OFFSET('Sanitation Data'!$D$7,0,10*ROW('Sanitation Data'!D12))),'Data Summary'!CQ18="Yes"),OFFSET('Sanitation Data'!$D$7,0,10*ROW('Sanitation Data'!D12)),NA())</f>
        <v>#N/A</v>
      </c>
      <c r="AC18" s="106" t="e">
        <f ca="true">+IF(AND(ISNUMBER(OFFSET('Sanitation Data'!$D$11,0,10*ROW('Sanitation Data'!D12))),'Data Summary'!CR18="Yes"),OFFSET('Sanitation Data'!$D$11,0,10*ROW('Sanitation Data'!D12)),NA())</f>
        <v>#N/A</v>
      </c>
      <c r="AD18" s="106" t="e">
        <f ca="true">+IF(AND(ISNUMBER(OFFSET('Sanitation Data'!$D$12,0,10*ROW('Sanitation Data'!D12))),'Data Summary'!CS18="Yes"),OFFSET('Sanitation Data'!$D$12,0,10*ROW('Sanitation Data'!D12)),NA())</f>
        <v>#N/A</v>
      </c>
      <c r="AE18" s="106" t="e">
        <f ca="true">+IF(AND(ISNUMBER(OFFSET('Sanitation Data'!$D$13,0,10*ROW('Sanitation Data'!D12))),'Data Summary'!CT18="Yes"),OFFSET('Sanitation Data'!$D$13,0,10*ROW('Sanitation Data'!D12)),NA())</f>
        <v>#N/A</v>
      </c>
      <c r="AF18" s="106" t="e">
        <f ca="true">+IF(AND(ISNUMBER(OFFSET('Sanitation Data'!$E$5,0,10*ROW('Sanitation Data'!E12))),'Data Summary'!CU18="Yes"),100-OFFSET('Sanitation Data'!$E$5,0,10*ROW('Sanitation Data'!E12)),NA())</f>
        <v>#N/A</v>
      </c>
      <c r="AG18" s="106" t="e">
        <f ca="true">+IF(AND(ISNUMBER(OFFSET('Sanitation Data'!$E$7,0,10*ROW('Sanitation Data'!E12))),'Data Summary'!CV18="Yes"),OFFSET('Sanitation Data'!$E$7,0,10*ROW('Sanitation Data'!E12)),NA())</f>
        <v>#N/A</v>
      </c>
      <c r="AH18" s="106" t="e">
        <f ca="true">+IF(AND(ISNUMBER(OFFSET('Sanitation Data'!$E$11,0,10*ROW('Sanitation Data'!E12))),'Data Summary'!CW18="Yes"),OFFSET('Sanitation Data'!$E$11,0,10*ROW('Sanitation Data'!E12)),NA())</f>
        <v>#N/A</v>
      </c>
      <c r="AI18" s="106" t="e">
        <f ca="true">+IF(AND(ISNUMBER(OFFSET('Sanitation Data'!$E$12,0,10*ROW('Sanitation Data'!E12))),'Data Summary'!CX18="Yes"),OFFSET('Sanitation Data'!$E$12,0,10*ROW('Sanitation Data'!E12)),NA())</f>
        <v>#N/A</v>
      </c>
      <c r="AJ18" s="106" t="e">
        <f ca="true">+IF(AND(ISNUMBER(OFFSET('Sanitation Data'!$E$13,0,10*ROW('Sanitation Data'!E12))),'Data Summary'!CY18="Yes"),OFFSET('Sanitation Data'!$E$13,0,10*ROW('Sanitation Data'!E12)),NA())</f>
        <v>#N/A</v>
      </c>
      <c r="AK18" s="106" t="e">
        <f ca="true">+IF(AND(ISNUMBER(OFFSET('Sanitation Data'!$F$5,0,10*ROW('Sanitation Data'!F12))),'Data Summary'!CZ18="Yes"),100-OFFSET('Sanitation Data'!$F$5,0,10*ROW('Sanitation Data'!F12)),NA())</f>
        <v>#N/A</v>
      </c>
      <c r="AL18" s="106" t="e">
        <f ca="true">+IF(AND(ISNUMBER(OFFSET('Sanitation Data'!$F$7,0,10*ROW('Sanitation Data'!F12))),'Data Summary'!DA18="Yes"),OFFSET('Sanitation Data'!$F$7,0,10*ROW('Sanitation Data'!F12)),NA())</f>
        <v>#N/A</v>
      </c>
      <c r="AM18" s="106" t="e">
        <f ca="true">+IF(AND(ISNUMBER(OFFSET('Sanitation Data'!$F$11,0,10*ROW('Sanitation Data'!F12))),'Data Summary'!DB18="Yes"),OFFSET('Sanitation Data'!$F$11,0,10*ROW('Sanitation Data'!F12)),NA())</f>
        <v>#N/A</v>
      </c>
      <c r="AN18" s="106" t="e">
        <f ca="true">+IF(AND(ISNUMBER(OFFSET('Sanitation Data'!$F$12,0,10*ROW('Sanitation Data'!F12))),'Data Summary'!DC18="Yes"),OFFSET('Sanitation Data'!$F$12,0,10*ROW('Sanitation Data'!F12)),NA())</f>
        <v>#N/A</v>
      </c>
      <c r="AO18" s="106" t="e">
        <f ca="true">+IF(AND(ISNUMBER(OFFSET('Sanitation Data'!$F$13,0,10*ROW('Sanitation Data'!F12))),'Data Summary'!DD18="Yes"),OFFSET('Sanitation Data'!$F$13,0,10*ROW('Sanitation Data'!F12)),NA())</f>
        <v>#N/A</v>
      </c>
      <c r="AP18" s="106" t="e">
        <f ca="true">+IF(AND(ISNUMBER(OFFSET('Sanitation Data'!$G$5,0,10*ROW('Sanitation Data'!G12))),'Data Summary'!DE18="Yes"),100-OFFSET('Sanitation Data'!$G$5,0,10*ROW('Sanitation Data'!G12)),NA())</f>
        <v>#N/A</v>
      </c>
      <c r="AQ18" s="106" t="e">
        <f ca="true">+IF(AND(ISNUMBER(OFFSET('Sanitation Data'!$G$7,0,10*ROW('Sanitation Data'!G12))),'Data Summary'!DF18="Yes"),OFFSET('Sanitation Data'!$G$7,0,10*ROW('Sanitation Data'!G12)),NA())</f>
        <v>#N/A</v>
      </c>
      <c r="AR18" s="106" t="e">
        <f ca="true">+IF(AND(ISNUMBER(OFFSET('Sanitation Data'!$G$11,0,10*ROW('Sanitation Data'!G12))),'Data Summary'!DG18="Yes"),OFFSET('Sanitation Data'!$G$11,0,10*ROW('Sanitation Data'!G12)),NA())</f>
        <v>#N/A</v>
      </c>
      <c r="AS18" s="106" t="e">
        <f ca="true">+IF(AND(ISNUMBER(OFFSET('Sanitation Data'!$G$12,0,10*ROW('Sanitation Data'!G12))),'Data Summary'!DH18="Yes"),OFFSET('Sanitation Data'!$G$12,0,10*ROW('Sanitation Data'!G12)),NA())</f>
        <v>#N/A</v>
      </c>
      <c r="AT18" s="106" t="e">
        <f ca="true">+IF(AND(ISNUMBER(OFFSET('Sanitation Data'!$G$13,0,10*ROW('Sanitation Data'!G12))),'Data Summary'!DI18="Yes"),OFFSET('Sanitation Data'!$G$13,0,10*ROW('Sanitation Data'!G12)),NA())</f>
        <v>#N/A</v>
      </c>
      <c r="AU18" s="106" t="e">
        <f ca="true">+IF(AND(ISNUMBER(OFFSET('Sanitation Data'!$H$5,0,10*ROW('Sanitation Data'!H12))),'Data Summary'!DJ18="Yes"),100-OFFSET('Sanitation Data'!$H$5,0,10*ROW('Sanitation Data'!H12)),NA())</f>
        <v>#N/A</v>
      </c>
      <c r="AV18" s="106" t="e">
        <f ca="true">+IF(AND(ISNUMBER(OFFSET('Sanitation Data'!$H$7,0,10*ROW('Sanitation Data'!H12))),'Data Summary'!DK18="Yes"),OFFSET('Sanitation Data'!$H$7,0,10*ROW('Sanitation Data'!H12)),NA())</f>
        <v>#N/A</v>
      </c>
      <c r="AW18" s="106" t="e">
        <f ca="true">+IF(AND(ISNUMBER(OFFSET('Sanitation Data'!$H$11,0,10*ROW('Sanitation Data'!H12))),'Data Summary'!DL18="Yes"),OFFSET('Sanitation Data'!$H$11,0,10*ROW('Sanitation Data'!H12)),NA())</f>
        <v>#N/A</v>
      </c>
      <c r="AX18" s="106" t="e">
        <f ca="true">+IF(AND(ISNUMBER(OFFSET('Sanitation Data'!$H$12,0,10*ROW('Sanitation Data'!H12))),'Data Summary'!DM18="Yes"),OFFSET('Sanitation Data'!$H$12,0,10*ROW('Sanitation Data'!H12)),NA())</f>
        <v>#N/A</v>
      </c>
      <c r="AY18" s="106" t="e">
        <f ca="true">+IF(AND(ISNUMBER(OFFSET('Sanitation Data'!$H$13,0,10*ROW('Sanitation Data'!H12))),'Data Summary'!DN18="Yes"),OFFSET('Sanitation Data'!$H$13,0,10*ROW('Sanitation Data'!H12)),NA())</f>
        <v>#N/A</v>
      </c>
      <c r="AZ18" s="111" t="e">
        <f ca="true">+IF(AND(ISNUMBER(OFFSET('Hygiene Data'!$C$6,0,10*ROW('Hygiene Data'!C12))),'Data Summary'!DO18="Yes"),OFFSET('Hygiene Data'!$C$6,0,10*ROW('Hygiene Data'!C12)),NA())</f>
        <v>#N/A</v>
      </c>
      <c r="BA18" s="111" t="e">
        <f ca="true">+IF(AND(ISNUMBER(OFFSET('Hygiene Data'!$C$8,0,10*ROW('Hygiene Data'!C12))),'Data Summary'!DP18="Yes"),OFFSET('Hygiene Data'!$C$8,0,10*ROW('Hygiene Data'!C12)),NA())</f>
        <v>#N/A</v>
      </c>
      <c r="BB18" s="111" t="e">
        <f ca="true">+IF(AND(ISNUMBER(OFFSET('Hygiene Data'!$C$10,0,10*ROW('Hygiene Data'!C12))),'Data Summary'!DQ18="Yes"),OFFSET('Hygiene Data'!$C$10,0,10*ROW('Hygiene Data'!C12)),NA())</f>
        <v>#N/A</v>
      </c>
      <c r="BC18" s="111" t="e">
        <f ca="true">+IF(AND(ISNUMBER(OFFSET('Hygiene Data'!$D$6,0,10*ROW('Hygiene Data'!D12))),'Data Summary'!DR18="Yes"),OFFSET('Hygiene Data'!$D$6,0,10*ROW('Hygiene Data'!D12)),NA())</f>
        <v>#N/A</v>
      </c>
      <c r="BD18" s="111" t="e">
        <f ca="true">+IF(AND(ISNUMBER(OFFSET('Hygiene Data'!$D$8,0,10*ROW('Hygiene Data'!D12))),'Data Summary'!DS18="Yes"),OFFSET('Hygiene Data'!$D$8,0,10*ROW('Hygiene Data'!D12)),NA())</f>
        <v>#N/A</v>
      </c>
      <c r="BE18" s="111" t="e">
        <f ca="true">+IF(AND(ISNUMBER(OFFSET('Hygiene Data'!$D$10,0,10*ROW('Hygiene Data'!D12))),'Data Summary'!DT18="Yes"),OFFSET('Hygiene Data'!$D$10,0,10*ROW('Hygiene Data'!D12)),NA())</f>
        <v>#N/A</v>
      </c>
      <c r="BF18" s="111" t="e">
        <f ca="true">+IF(AND(ISNUMBER(OFFSET('Hygiene Data'!$E$6,0,10*ROW('Hygiene Data'!E12))),'Data Summary'!DU18="Yes"),OFFSET('Hygiene Data'!$E$6,0,10*ROW('Hygiene Data'!E12)),NA())</f>
        <v>#N/A</v>
      </c>
      <c r="BG18" s="111" t="e">
        <f ca="true">+IF(AND(ISNUMBER(OFFSET('Hygiene Data'!$E$8,0,10*ROW('Hygiene Data'!E12))),'Data Summary'!DV18="Yes"),OFFSET('Hygiene Data'!$E$8,0,10*ROW('Hygiene Data'!E12)),NA())</f>
        <v>#N/A</v>
      </c>
      <c r="BH18" s="111" t="e">
        <f ca="true">+IF(AND(ISNUMBER(OFFSET('Hygiene Data'!$E$10,0,10*ROW('Hygiene Data'!E12))),'Data Summary'!DW18="Yes"),OFFSET('Hygiene Data'!$E$10,0,10*ROW('Hygiene Data'!E12)),NA())</f>
        <v>#N/A</v>
      </c>
      <c r="BI18" s="111" t="e">
        <f ca="true">+IF(AND(ISNUMBER(OFFSET('Hygiene Data'!$F$6,0,10*ROW('Hygiene Data'!F12))),'Data Summary'!DX18="Yes"),OFFSET('Hygiene Data'!$F$6,0,10*ROW('Hygiene Data'!F12)),NA())</f>
        <v>#N/A</v>
      </c>
      <c r="BJ18" s="111" t="e">
        <f ca="true">+IF(AND(ISNUMBER(OFFSET('Hygiene Data'!$F$8,0,10*ROW('Hygiene Data'!F12))),'Data Summary'!DY18="Yes"),OFFSET('Hygiene Data'!$F$8,0,10*ROW('Hygiene Data'!F12)),NA())</f>
        <v>#N/A</v>
      </c>
      <c r="BK18" s="111" t="e">
        <f ca="true">+IF(AND(ISNUMBER(OFFSET('Hygiene Data'!$F$10,0,10*ROW('Hygiene Data'!F12))),'Data Summary'!DZ18="Yes"),OFFSET('Hygiene Data'!$F$10,0,10*ROW('Hygiene Data'!F12)),NA())</f>
        <v>#N/A</v>
      </c>
      <c r="BL18" s="111" t="e">
        <f ca="true">+IF(AND(ISNUMBER(OFFSET('Hygiene Data'!$G$6,0,10*ROW('Hygiene Data'!G12))),'Data Summary'!EA18="Yes"),OFFSET('Hygiene Data'!$G$6,0,10*ROW('Hygiene Data'!G12)),NA())</f>
        <v>#N/A</v>
      </c>
      <c r="BM18" s="111" t="e">
        <f ca="true">+IF(AND(ISNUMBER(OFFSET('Hygiene Data'!$G$8,0,10*ROW('Hygiene Data'!G12))),'Data Summary'!EB18="Yes"),OFFSET('Hygiene Data'!$G$8,0,10*ROW('Hygiene Data'!G12)),NA())</f>
        <v>#N/A</v>
      </c>
      <c r="BN18" s="111" t="e">
        <f ca="true">+IF(AND(ISNUMBER(OFFSET('Hygiene Data'!$G$10,0,10*ROW('Hygiene Data'!G12))),'Data Summary'!EC18="Yes"),OFFSET('Hygiene Data'!$G$10,0,10*ROW('Hygiene Data'!G12)),NA())</f>
        <v>#N/A</v>
      </c>
      <c r="BO18" s="111" t="e">
        <f ca="true">+IF(AND(ISNUMBER(OFFSET('Hygiene Data'!$H$6,0,10*ROW('Hygiene Data'!H12))),'Data Summary'!ED18="Yes"),OFFSET('Hygiene Data'!$H$6,0,10*ROW('Hygiene Data'!H12)),NA())</f>
        <v>#N/A</v>
      </c>
      <c r="BP18" s="111" t="e">
        <f ca="true">+IF(AND(ISNUMBER(OFFSET('Hygiene Data'!$H$8,0,10*ROW('Hygiene Data'!H12))),'Data Summary'!EE18="Yes"),OFFSET('Hygiene Data'!$H$8,0,10*ROW('Hygiene Data'!H12)),NA())</f>
        <v>#N/A</v>
      </c>
      <c r="BQ18" s="111" t="e">
        <f ca="true">+IF(AND(ISNUMBER(OFFSET('Hygiene Data'!$H$10,0,10*ROW('Hygiene Data'!H12))),'Data Summary'!EF18="Yes"),OFFSET('Hygiene Data'!$H$10,0,10*ROW('Hygiene Data'!H12)),NA())</f>
        <v>#N/A</v>
      </c>
    </row>
    <row r="19" x14ac:dyDescent="0.2">
      <c r="A19" s="59" t="e">
        <f ca="true">+IF(OFFSET('Water Data'!$B$1,0,10*ROW('Water Data'!B13))="",NA(),OFFSET('Water Data'!$B$1,0,10*ROW('Water Data'!B13)))</f>
        <v>#N/A</v>
      </c>
      <c r="B19" s="59" t="e">
        <f ca="true">+IF(OFFSET('Water Data'!$A$3,0,10*ROW('Water Data'!A13))="",NA(),OFFSET('Water Data'!$A$3,0,10*ROW('Water Data'!A13)))</f>
        <v>#N/A</v>
      </c>
      <c r="C19" s="59" t="e">
        <f ca="true">+IF(OFFSET('Water Data'!$C$3,0,10*ROW('Water Data'!C13))="",NA(),OFFSET('Water Data'!$C$3,0,10*ROW('Water Data'!C13)))</f>
        <v>#N/A</v>
      </c>
      <c r="D19" s="60" t="e">
        <f ca="true">+IF(AND(ISNUMBER(OFFSET('Water Data'!$C$5,0,10*ROW('Water Data'!C13))),'Data Summary'!BS19="Yes"),100-OFFSET('Water Data'!$C$5,0,10*ROW('Water Data'!C13)),NA())</f>
        <v>#N/A</v>
      </c>
      <c r="E19" s="60" t="e">
        <f ca="true">+IF(AND(ISNUMBER(OFFSET('Water Data'!$C$7,0,10*ROW('Water Data'!C13))),'Data Summary'!BT19="Yes"),OFFSET('Water Data'!$C$7,0,10*ROW('Water Data'!C13)),NA())</f>
        <v>#N/A</v>
      </c>
      <c r="F19" s="60" t="e">
        <f ca="true">+IF(AND(ISNUMBER(OFFSET('Water Data'!$C$10,0,10*ROW('Water Data'!C13))),'Data Summary'!BU19="Yes"),OFFSET('Water Data'!$C$10,0,10*ROW('Water Data'!C13)),NA())</f>
        <v>#N/A</v>
      </c>
      <c r="G19" s="60" t="e">
        <f ca="true">+IF(AND(ISNUMBER(OFFSET('Water Data'!$D$5,0,10*ROW('Water Data'!D13))),'Data Summary'!BV19="Yes"),100-OFFSET('Water Data'!$D$5,0,10*ROW('Water Data'!D13)),NA())</f>
        <v>#N/A</v>
      </c>
      <c r="H19" s="60" t="e">
        <f ca="true">+IF(AND(ISNUMBER(OFFSET('Water Data'!$D$7,0,10*ROW('Water Data'!D13))),'Data Summary'!BW19="Yes"),OFFSET('Water Data'!$D$7,0,10*ROW('Water Data'!D13)),NA())</f>
        <v>#N/A</v>
      </c>
      <c r="I19" s="60" t="e">
        <f ca="true">+IF(AND(ISNUMBER(OFFSET('Water Data'!$D$10,0,10*ROW('Water Data'!D13))),'Data Summary'!BX19="Yes"),OFFSET('Water Data'!$D$10,0,10*ROW('Water Data'!D13)),NA())</f>
        <v>#N/A</v>
      </c>
      <c r="J19" s="60" t="e">
        <f ca="true">+IF(AND(ISNUMBER(OFFSET('Water Data'!$E$5,0,10*ROW('Water Data'!E13))),'Data Summary'!BY19="Yes"),100-OFFSET('Water Data'!$E$5,0,10*ROW('Water Data'!E13)),NA())</f>
        <v>#N/A</v>
      </c>
      <c r="K19" s="60" t="e">
        <f ca="true">+IF(AND(ISNUMBER(OFFSET('Water Data'!$E$7,0,10*ROW('Water Data'!E13))),'Data Summary'!BZ19="Yes"),OFFSET('Water Data'!$E$7,0,10*ROW('Water Data'!E13)),NA())</f>
        <v>#N/A</v>
      </c>
      <c r="L19" s="60" t="e">
        <f ca="true">+IF(AND(ISNUMBER(OFFSET('Water Data'!$E$10,0,10*ROW('Water Data'!E13))),'Data Summary'!CA19="Yes"),OFFSET('Water Data'!$E$10,0,10*ROW('Water Data'!E13)),NA())</f>
        <v>#N/A</v>
      </c>
      <c r="M19" s="60" t="e">
        <f ca="true">+IF(AND(ISNUMBER(OFFSET('Water Data'!$F$5,0,10*ROW('Water Data'!F13))),'Data Summary'!CB19="Yes"),100-OFFSET('Water Data'!$F$5,0,10*ROW('Water Data'!F13)),NA())</f>
        <v>#N/A</v>
      </c>
      <c r="N19" s="60" t="e">
        <f ca="true">+IF(AND(ISNUMBER(OFFSET('Water Data'!$F$7,0,10*ROW('Water Data'!F13))),'Data Summary'!CC19="Yes"),OFFSET('Water Data'!$F$7,0,10*ROW('Water Data'!F13)),NA())</f>
        <v>#N/A</v>
      </c>
      <c r="O19" s="60" t="e">
        <f ca="true">+IF(AND(ISNUMBER(OFFSET('Water Data'!$F$10,0,10*ROW('Water Data'!F13))),'Data Summary'!CD19="Yes"),OFFSET('Water Data'!$F$10,0,10*ROW('Water Data'!F13)),NA())</f>
        <v>#N/A</v>
      </c>
      <c r="P19" s="60" t="e">
        <f ca="true">+IF(AND(ISNUMBER(OFFSET('Water Data'!$G$5,0,10*ROW('Water Data'!G13))),'Data Summary'!CE19="Yes"),100-OFFSET('Water Data'!$G$5,0,10*ROW('Water Data'!G13)),NA())</f>
        <v>#N/A</v>
      </c>
      <c r="Q19" s="60" t="e">
        <f ca="true">+IF(AND(ISNUMBER(OFFSET('Water Data'!$G$7,0,10*ROW('Water Data'!G13))),'Data Summary'!CF19="Yes"),OFFSET('Water Data'!$G$7,0,10*ROW('Water Data'!G13)),NA())</f>
        <v>#N/A</v>
      </c>
      <c r="R19" s="60" t="e">
        <f ca="true">+IF(AND(ISNUMBER(OFFSET('Water Data'!$G$10,0,10*ROW('Water Data'!G13))),'Data Summary'!CG19="Yes"),OFFSET('Water Data'!$G$10,0,10*ROW('Water Data'!G13)),NA())</f>
        <v>#N/A</v>
      </c>
      <c r="S19" s="60" t="e">
        <f ca="true">+IF(AND(ISNUMBER(OFFSET('Water Data'!$H$5,0,10*ROW('Water Data'!H13))),'Data Summary'!CH19="Yes"),100-OFFSET('Water Data'!$H$5,0,10*ROW('Water Data'!H13)),NA())</f>
        <v>#N/A</v>
      </c>
      <c r="T19" s="60" t="e">
        <f ca="true">+IF(AND(ISNUMBER(OFFSET('Water Data'!$H$7,0,10*ROW('Water Data'!H13))),'Data Summary'!CI19="Yes"),OFFSET('Water Data'!$H$7,0,10*ROW('Water Data'!H13)),NA())</f>
        <v>#N/A</v>
      </c>
      <c r="U19" s="60" t="e">
        <f ca="true">+IF(AND(ISNUMBER(OFFSET('Water Data'!$H$10,0,10*ROW('Water Data'!H13))),'Data Summary'!CJ19="Yes"),OFFSET('Water Data'!$H$10,0,10*ROW('Water Data'!H13)),NA())</f>
        <v>#N/A</v>
      </c>
      <c r="V19" s="106" t="e">
        <f ca="true">+IF(AND(ISNUMBER(OFFSET('Sanitation Data'!$C$5,0,10*ROW('Sanitation Data'!C13))),'Data Summary'!CK19="Yes"),100-OFFSET('Sanitation Data'!$C$5,0,10*ROW('Sanitation Data'!C13)),NA())</f>
        <v>#N/A</v>
      </c>
      <c r="W19" s="106" t="e">
        <f ca="true">+IF(AND(ISNUMBER(OFFSET('Sanitation Data'!$C$7,0,10*ROW('Sanitation Data'!C13))),'Data Summary'!CL19="Yes"),OFFSET('Sanitation Data'!$C$7,0,10*ROW('Sanitation Data'!C13)),NA())</f>
        <v>#N/A</v>
      </c>
      <c r="X19" s="106" t="e">
        <f ca="true">+IF(AND(ISNUMBER(OFFSET('Sanitation Data'!$C$11,0,10*ROW('Sanitation Data'!C13))),'Data Summary'!CM19="Yes"),OFFSET('Sanitation Data'!$C$11,0,10*ROW('Sanitation Data'!C13)),NA())</f>
        <v>#N/A</v>
      </c>
      <c r="Y19" s="106" t="e">
        <f ca="true">+IF(AND(ISNUMBER(OFFSET('Sanitation Data'!$C$12,0,10*ROW('Sanitation Data'!C13))),'Data Summary'!CN19="Yes"),OFFSET('Sanitation Data'!$C$12,0,10*ROW('Sanitation Data'!C13)),NA())</f>
        <v>#N/A</v>
      </c>
      <c r="Z19" s="106" t="e">
        <f ca="true">+IF(AND(ISNUMBER(OFFSET('Sanitation Data'!$C$13,0,10*ROW('Sanitation Data'!C13))),'Data Summary'!CO19="Yes"),OFFSET('Sanitation Data'!$C$13,0,10*ROW('Sanitation Data'!C13)),NA())</f>
        <v>#N/A</v>
      </c>
      <c r="AA19" s="106" t="e">
        <f ca="true">+IF(AND(ISNUMBER(OFFSET('Sanitation Data'!$D$5,0,10*ROW('Sanitation Data'!D13))),'Data Summary'!CP19="Yes"),100-OFFSET('Sanitation Data'!$D$5,0,10*ROW('Sanitation Data'!D13)),NA())</f>
        <v>#N/A</v>
      </c>
      <c r="AB19" s="106" t="e">
        <f ca="true">+IF(AND(ISNUMBER(OFFSET('Sanitation Data'!$D$7,0,10*ROW('Sanitation Data'!D13))),'Data Summary'!CQ19="Yes"),OFFSET('Sanitation Data'!$D$7,0,10*ROW('Sanitation Data'!D13)),NA())</f>
        <v>#N/A</v>
      </c>
      <c r="AC19" s="106" t="e">
        <f ca="true">+IF(AND(ISNUMBER(OFFSET('Sanitation Data'!$D$11,0,10*ROW('Sanitation Data'!D13))),'Data Summary'!CR19="Yes"),OFFSET('Sanitation Data'!$D$11,0,10*ROW('Sanitation Data'!D13)),NA())</f>
        <v>#N/A</v>
      </c>
      <c r="AD19" s="106" t="e">
        <f ca="true">+IF(AND(ISNUMBER(OFFSET('Sanitation Data'!$D$12,0,10*ROW('Sanitation Data'!D13))),'Data Summary'!CS19="Yes"),OFFSET('Sanitation Data'!$D$12,0,10*ROW('Sanitation Data'!D13)),NA())</f>
        <v>#N/A</v>
      </c>
      <c r="AE19" s="106" t="e">
        <f ca="true">+IF(AND(ISNUMBER(OFFSET('Sanitation Data'!$D$13,0,10*ROW('Sanitation Data'!D13))),'Data Summary'!CT19="Yes"),OFFSET('Sanitation Data'!$D$13,0,10*ROW('Sanitation Data'!D13)),NA())</f>
        <v>#N/A</v>
      </c>
      <c r="AF19" s="106" t="e">
        <f ca="true">+IF(AND(ISNUMBER(OFFSET('Sanitation Data'!$E$5,0,10*ROW('Sanitation Data'!E13))),'Data Summary'!CU19="Yes"),100-OFFSET('Sanitation Data'!$E$5,0,10*ROW('Sanitation Data'!E13)),NA())</f>
        <v>#N/A</v>
      </c>
      <c r="AG19" s="106" t="e">
        <f ca="true">+IF(AND(ISNUMBER(OFFSET('Sanitation Data'!$E$7,0,10*ROW('Sanitation Data'!E13))),'Data Summary'!CV19="Yes"),OFFSET('Sanitation Data'!$E$7,0,10*ROW('Sanitation Data'!E13)),NA())</f>
        <v>#N/A</v>
      </c>
      <c r="AH19" s="106" t="e">
        <f ca="true">+IF(AND(ISNUMBER(OFFSET('Sanitation Data'!$E$11,0,10*ROW('Sanitation Data'!E13))),'Data Summary'!CW19="Yes"),OFFSET('Sanitation Data'!$E$11,0,10*ROW('Sanitation Data'!E13)),NA())</f>
        <v>#N/A</v>
      </c>
      <c r="AI19" s="106" t="e">
        <f ca="true">+IF(AND(ISNUMBER(OFFSET('Sanitation Data'!$E$12,0,10*ROW('Sanitation Data'!E13))),'Data Summary'!CX19="Yes"),OFFSET('Sanitation Data'!$E$12,0,10*ROW('Sanitation Data'!E13)),NA())</f>
        <v>#N/A</v>
      </c>
      <c r="AJ19" s="106" t="e">
        <f ca="true">+IF(AND(ISNUMBER(OFFSET('Sanitation Data'!$E$13,0,10*ROW('Sanitation Data'!E13))),'Data Summary'!CY19="Yes"),OFFSET('Sanitation Data'!$E$13,0,10*ROW('Sanitation Data'!E13)),NA())</f>
        <v>#N/A</v>
      </c>
      <c r="AK19" s="106" t="e">
        <f ca="true">+IF(AND(ISNUMBER(OFFSET('Sanitation Data'!$F$5,0,10*ROW('Sanitation Data'!F13))),'Data Summary'!CZ19="Yes"),100-OFFSET('Sanitation Data'!$F$5,0,10*ROW('Sanitation Data'!F13)),NA())</f>
        <v>#N/A</v>
      </c>
      <c r="AL19" s="106" t="e">
        <f ca="true">+IF(AND(ISNUMBER(OFFSET('Sanitation Data'!$F$7,0,10*ROW('Sanitation Data'!F13))),'Data Summary'!DA19="Yes"),OFFSET('Sanitation Data'!$F$7,0,10*ROW('Sanitation Data'!F13)),NA())</f>
        <v>#N/A</v>
      </c>
      <c r="AM19" s="106" t="e">
        <f ca="true">+IF(AND(ISNUMBER(OFFSET('Sanitation Data'!$F$11,0,10*ROW('Sanitation Data'!F13))),'Data Summary'!DB19="Yes"),OFFSET('Sanitation Data'!$F$11,0,10*ROW('Sanitation Data'!F13)),NA())</f>
        <v>#N/A</v>
      </c>
      <c r="AN19" s="106" t="e">
        <f ca="true">+IF(AND(ISNUMBER(OFFSET('Sanitation Data'!$F$12,0,10*ROW('Sanitation Data'!F13))),'Data Summary'!DC19="Yes"),OFFSET('Sanitation Data'!$F$12,0,10*ROW('Sanitation Data'!F13)),NA())</f>
        <v>#N/A</v>
      </c>
      <c r="AO19" s="106" t="e">
        <f ca="true">+IF(AND(ISNUMBER(OFFSET('Sanitation Data'!$F$13,0,10*ROW('Sanitation Data'!F13))),'Data Summary'!DD19="Yes"),OFFSET('Sanitation Data'!$F$13,0,10*ROW('Sanitation Data'!F13)),NA())</f>
        <v>#N/A</v>
      </c>
      <c r="AP19" s="106" t="e">
        <f ca="true">+IF(AND(ISNUMBER(OFFSET('Sanitation Data'!$G$5,0,10*ROW('Sanitation Data'!G13))),'Data Summary'!DE19="Yes"),100-OFFSET('Sanitation Data'!$G$5,0,10*ROW('Sanitation Data'!G13)),NA())</f>
        <v>#N/A</v>
      </c>
      <c r="AQ19" s="106" t="e">
        <f ca="true">+IF(AND(ISNUMBER(OFFSET('Sanitation Data'!$G$7,0,10*ROW('Sanitation Data'!G13))),'Data Summary'!DF19="Yes"),OFFSET('Sanitation Data'!$G$7,0,10*ROW('Sanitation Data'!G13)),NA())</f>
        <v>#N/A</v>
      </c>
      <c r="AR19" s="106" t="e">
        <f ca="true">+IF(AND(ISNUMBER(OFFSET('Sanitation Data'!$G$11,0,10*ROW('Sanitation Data'!G13))),'Data Summary'!DG19="Yes"),OFFSET('Sanitation Data'!$G$11,0,10*ROW('Sanitation Data'!G13)),NA())</f>
        <v>#N/A</v>
      </c>
      <c r="AS19" s="106" t="e">
        <f ca="true">+IF(AND(ISNUMBER(OFFSET('Sanitation Data'!$G$12,0,10*ROW('Sanitation Data'!G13))),'Data Summary'!DH19="Yes"),OFFSET('Sanitation Data'!$G$12,0,10*ROW('Sanitation Data'!G13)),NA())</f>
        <v>#N/A</v>
      </c>
      <c r="AT19" s="106" t="e">
        <f ca="true">+IF(AND(ISNUMBER(OFFSET('Sanitation Data'!$G$13,0,10*ROW('Sanitation Data'!G13))),'Data Summary'!DI19="Yes"),OFFSET('Sanitation Data'!$G$13,0,10*ROW('Sanitation Data'!G13)),NA())</f>
        <v>#N/A</v>
      </c>
      <c r="AU19" s="106" t="e">
        <f ca="true">+IF(AND(ISNUMBER(OFFSET('Sanitation Data'!$H$5,0,10*ROW('Sanitation Data'!H13))),'Data Summary'!DJ19="Yes"),100-OFFSET('Sanitation Data'!$H$5,0,10*ROW('Sanitation Data'!H13)),NA())</f>
        <v>#N/A</v>
      </c>
      <c r="AV19" s="106" t="e">
        <f ca="true">+IF(AND(ISNUMBER(OFFSET('Sanitation Data'!$H$7,0,10*ROW('Sanitation Data'!H13))),'Data Summary'!DK19="Yes"),OFFSET('Sanitation Data'!$H$7,0,10*ROW('Sanitation Data'!H13)),NA())</f>
        <v>#N/A</v>
      </c>
      <c r="AW19" s="106" t="e">
        <f ca="true">+IF(AND(ISNUMBER(OFFSET('Sanitation Data'!$H$11,0,10*ROW('Sanitation Data'!H13))),'Data Summary'!DL19="Yes"),OFFSET('Sanitation Data'!$H$11,0,10*ROW('Sanitation Data'!H13)),NA())</f>
        <v>#N/A</v>
      </c>
      <c r="AX19" s="106" t="e">
        <f ca="true">+IF(AND(ISNUMBER(OFFSET('Sanitation Data'!$H$12,0,10*ROW('Sanitation Data'!H13))),'Data Summary'!DM19="Yes"),OFFSET('Sanitation Data'!$H$12,0,10*ROW('Sanitation Data'!H13)),NA())</f>
        <v>#N/A</v>
      </c>
      <c r="AY19" s="106" t="e">
        <f ca="true">+IF(AND(ISNUMBER(OFFSET('Sanitation Data'!$H$13,0,10*ROW('Sanitation Data'!H13))),'Data Summary'!DN19="Yes"),OFFSET('Sanitation Data'!$H$13,0,10*ROW('Sanitation Data'!H13)),NA())</f>
        <v>#N/A</v>
      </c>
      <c r="AZ19" s="111" t="e">
        <f ca="true">+IF(AND(ISNUMBER(OFFSET('Hygiene Data'!$C$6,0,10*ROW('Hygiene Data'!C13))),'Data Summary'!DO19="Yes"),OFFSET('Hygiene Data'!$C$6,0,10*ROW('Hygiene Data'!C13)),NA())</f>
        <v>#N/A</v>
      </c>
      <c r="BA19" s="111" t="e">
        <f ca="true">+IF(AND(ISNUMBER(OFFSET('Hygiene Data'!$C$8,0,10*ROW('Hygiene Data'!C13))),'Data Summary'!DP19="Yes"),OFFSET('Hygiene Data'!$C$8,0,10*ROW('Hygiene Data'!C13)),NA())</f>
        <v>#N/A</v>
      </c>
      <c r="BB19" s="111" t="e">
        <f ca="true">+IF(AND(ISNUMBER(OFFSET('Hygiene Data'!$C$10,0,10*ROW('Hygiene Data'!C13))),'Data Summary'!DQ19="Yes"),OFFSET('Hygiene Data'!$C$10,0,10*ROW('Hygiene Data'!C13)),NA())</f>
        <v>#N/A</v>
      </c>
      <c r="BC19" s="111" t="e">
        <f ca="true">+IF(AND(ISNUMBER(OFFSET('Hygiene Data'!$D$6,0,10*ROW('Hygiene Data'!D13))),'Data Summary'!DR19="Yes"),OFFSET('Hygiene Data'!$D$6,0,10*ROW('Hygiene Data'!D13)),NA())</f>
        <v>#N/A</v>
      </c>
      <c r="BD19" s="111" t="e">
        <f ca="true">+IF(AND(ISNUMBER(OFFSET('Hygiene Data'!$D$8,0,10*ROW('Hygiene Data'!D13))),'Data Summary'!DS19="Yes"),OFFSET('Hygiene Data'!$D$8,0,10*ROW('Hygiene Data'!D13)),NA())</f>
        <v>#N/A</v>
      </c>
      <c r="BE19" s="111" t="e">
        <f ca="true">+IF(AND(ISNUMBER(OFFSET('Hygiene Data'!$D$10,0,10*ROW('Hygiene Data'!D13))),'Data Summary'!DT19="Yes"),OFFSET('Hygiene Data'!$D$10,0,10*ROW('Hygiene Data'!D13)),NA())</f>
        <v>#N/A</v>
      </c>
      <c r="BF19" s="111" t="e">
        <f ca="true">+IF(AND(ISNUMBER(OFFSET('Hygiene Data'!$E$6,0,10*ROW('Hygiene Data'!E13))),'Data Summary'!DU19="Yes"),OFFSET('Hygiene Data'!$E$6,0,10*ROW('Hygiene Data'!E13)),NA())</f>
        <v>#N/A</v>
      </c>
      <c r="BG19" s="111" t="e">
        <f ca="true">+IF(AND(ISNUMBER(OFFSET('Hygiene Data'!$E$8,0,10*ROW('Hygiene Data'!E13))),'Data Summary'!DV19="Yes"),OFFSET('Hygiene Data'!$E$8,0,10*ROW('Hygiene Data'!E13)),NA())</f>
        <v>#N/A</v>
      </c>
      <c r="BH19" s="111" t="e">
        <f ca="true">+IF(AND(ISNUMBER(OFFSET('Hygiene Data'!$E$10,0,10*ROW('Hygiene Data'!E13))),'Data Summary'!DW19="Yes"),OFFSET('Hygiene Data'!$E$10,0,10*ROW('Hygiene Data'!E13)),NA())</f>
        <v>#N/A</v>
      </c>
      <c r="BI19" s="111" t="e">
        <f ca="true">+IF(AND(ISNUMBER(OFFSET('Hygiene Data'!$F$6,0,10*ROW('Hygiene Data'!F13))),'Data Summary'!DX19="Yes"),OFFSET('Hygiene Data'!$F$6,0,10*ROW('Hygiene Data'!F13)),NA())</f>
        <v>#N/A</v>
      </c>
      <c r="BJ19" s="111" t="e">
        <f ca="true">+IF(AND(ISNUMBER(OFFSET('Hygiene Data'!$F$8,0,10*ROW('Hygiene Data'!F13))),'Data Summary'!DY19="Yes"),OFFSET('Hygiene Data'!$F$8,0,10*ROW('Hygiene Data'!F13)),NA())</f>
        <v>#N/A</v>
      </c>
      <c r="BK19" s="111" t="e">
        <f ca="true">+IF(AND(ISNUMBER(OFFSET('Hygiene Data'!$F$10,0,10*ROW('Hygiene Data'!F13))),'Data Summary'!DZ19="Yes"),OFFSET('Hygiene Data'!$F$10,0,10*ROW('Hygiene Data'!F13)),NA())</f>
        <v>#N/A</v>
      </c>
      <c r="BL19" s="111" t="e">
        <f ca="true">+IF(AND(ISNUMBER(OFFSET('Hygiene Data'!$G$6,0,10*ROW('Hygiene Data'!G13))),'Data Summary'!EA19="Yes"),OFFSET('Hygiene Data'!$G$6,0,10*ROW('Hygiene Data'!G13)),NA())</f>
        <v>#N/A</v>
      </c>
      <c r="BM19" s="111" t="e">
        <f ca="true">+IF(AND(ISNUMBER(OFFSET('Hygiene Data'!$G$8,0,10*ROW('Hygiene Data'!G13))),'Data Summary'!EB19="Yes"),OFFSET('Hygiene Data'!$G$8,0,10*ROW('Hygiene Data'!G13)),NA())</f>
        <v>#N/A</v>
      </c>
      <c r="BN19" s="111" t="e">
        <f ca="true">+IF(AND(ISNUMBER(OFFSET('Hygiene Data'!$G$10,0,10*ROW('Hygiene Data'!G13))),'Data Summary'!EC19="Yes"),OFFSET('Hygiene Data'!$G$10,0,10*ROW('Hygiene Data'!G13)),NA())</f>
        <v>#N/A</v>
      </c>
      <c r="BO19" s="111" t="e">
        <f ca="true">+IF(AND(ISNUMBER(OFFSET('Hygiene Data'!$H$6,0,10*ROW('Hygiene Data'!H13))),'Data Summary'!ED19="Yes"),OFFSET('Hygiene Data'!$H$6,0,10*ROW('Hygiene Data'!H13)),NA())</f>
        <v>#N/A</v>
      </c>
      <c r="BP19" s="111" t="e">
        <f ca="true">+IF(AND(ISNUMBER(OFFSET('Hygiene Data'!$H$8,0,10*ROW('Hygiene Data'!H13))),'Data Summary'!EE19="Yes"),OFFSET('Hygiene Data'!$H$8,0,10*ROW('Hygiene Data'!H13)),NA())</f>
        <v>#N/A</v>
      </c>
      <c r="BQ19" s="111" t="e">
        <f ca="true">+IF(AND(ISNUMBER(OFFSET('Hygiene Data'!$H$10,0,10*ROW('Hygiene Data'!H13))),'Data Summary'!EF19="Yes"),OFFSET('Hygiene Data'!$H$10,0,10*ROW('Hygiene Data'!H13)),NA())</f>
        <v>#N/A</v>
      </c>
    </row>
    <row r="20" x14ac:dyDescent="0.2">
      <c r="A20" s="59" t="e">
        <f ca="true">+IF(OFFSET('Water Data'!$B$1,0,10*ROW('Water Data'!B14))="",NA(),OFFSET('Water Data'!$B$1,0,10*ROW('Water Data'!B14)))</f>
        <v>#N/A</v>
      </c>
      <c r="B20" s="59" t="e">
        <f ca="true">+IF(OFFSET('Water Data'!$A$3,0,10*ROW('Water Data'!A14))="",NA(),OFFSET('Water Data'!$A$3,0,10*ROW('Water Data'!A14)))</f>
        <v>#N/A</v>
      </c>
      <c r="C20" s="59" t="e">
        <f ca="true">+IF(OFFSET('Water Data'!$C$3,0,10*ROW('Water Data'!C14))="",NA(),OFFSET('Water Data'!$C$3,0,10*ROW('Water Data'!C14)))</f>
        <v>#N/A</v>
      </c>
      <c r="D20" s="60" t="e">
        <f ca="true">+IF(AND(ISNUMBER(OFFSET('Water Data'!$C$5,0,10*ROW('Water Data'!C14))),'Data Summary'!BS20="Yes"),100-OFFSET('Water Data'!$C$5,0,10*ROW('Water Data'!C14)),NA())</f>
        <v>#N/A</v>
      </c>
      <c r="E20" s="60" t="e">
        <f ca="true">+IF(AND(ISNUMBER(OFFSET('Water Data'!$C$7,0,10*ROW('Water Data'!C14))),'Data Summary'!BT20="Yes"),OFFSET('Water Data'!$C$7,0,10*ROW('Water Data'!C14)),NA())</f>
        <v>#N/A</v>
      </c>
      <c r="F20" s="60" t="e">
        <f ca="true">+IF(AND(ISNUMBER(OFFSET('Water Data'!$C$10,0,10*ROW('Water Data'!C14))),'Data Summary'!BU20="Yes"),OFFSET('Water Data'!$C$10,0,10*ROW('Water Data'!C14)),NA())</f>
        <v>#N/A</v>
      </c>
      <c r="G20" s="60" t="e">
        <f ca="true">+IF(AND(ISNUMBER(OFFSET('Water Data'!$D$5,0,10*ROW('Water Data'!D14))),'Data Summary'!BV20="Yes"),100-OFFSET('Water Data'!$D$5,0,10*ROW('Water Data'!D14)),NA())</f>
        <v>#N/A</v>
      </c>
      <c r="H20" s="60" t="e">
        <f ca="true">+IF(AND(ISNUMBER(OFFSET('Water Data'!$D$7,0,10*ROW('Water Data'!D14))),'Data Summary'!BW20="Yes"),OFFSET('Water Data'!$D$7,0,10*ROW('Water Data'!D14)),NA())</f>
        <v>#N/A</v>
      </c>
      <c r="I20" s="60" t="e">
        <f ca="true">+IF(AND(ISNUMBER(OFFSET('Water Data'!$D$10,0,10*ROW('Water Data'!D14))),'Data Summary'!BX20="Yes"),OFFSET('Water Data'!$D$10,0,10*ROW('Water Data'!D14)),NA())</f>
        <v>#N/A</v>
      </c>
      <c r="J20" s="60" t="e">
        <f ca="true">+IF(AND(ISNUMBER(OFFSET('Water Data'!$E$5,0,10*ROW('Water Data'!E14))),'Data Summary'!BY20="Yes"),100-OFFSET('Water Data'!$E$5,0,10*ROW('Water Data'!E14)),NA())</f>
        <v>#N/A</v>
      </c>
      <c r="K20" s="60" t="e">
        <f ca="true">+IF(AND(ISNUMBER(OFFSET('Water Data'!$E$7,0,10*ROW('Water Data'!E14))),'Data Summary'!BZ20="Yes"),OFFSET('Water Data'!$E$7,0,10*ROW('Water Data'!E14)),NA())</f>
        <v>#N/A</v>
      </c>
      <c r="L20" s="60" t="e">
        <f ca="true">+IF(AND(ISNUMBER(OFFSET('Water Data'!$E$10,0,10*ROW('Water Data'!E14))),'Data Summary'!CA20="Yes"),OFFSET('Water Data'!$E$10,0,10*ROW('Water Data'!E14)),NA())</f>
        <v>#N/A</v>
      </c>
      <c r="M20" s="60" t="e">
        <f ca="true">+IF(AND(ISNUMBER(OFFSET('Water Data'!$F$5,0,10*ROW('Water Data'!F14))),'Data Summary'!CB20="Yes"),100-OFFSET('Water Data'!$F$5,0,10*ROW('Water Data'!F14)),NA())</f>
        <v>#N/A</v>
      </c>
      <c r="N20" s="60" t="e">
        <f ca="true">+IF(AND(ISNUMBER(OFFSET('Water Data'!$F$7,0,10*ROW('Water Data'!F14))),'Data Summary'!CC20="Yes"),OFFSET('Water Data'!$F$7,0,10*ROW('Water Data'!F14)),NA())</f>
        <v>#N/A</v>
      </c>
      <c r="O20" s="60" t="e">
        <f ca="true">+IF(AND(ISNUMBER(OFFSET('Water Data'!$F$10,0,10*ROW('Water Data'!F14))),'Data Summary'!CD20="Yes"),OFFSET('Water Data'!$F$10,0,10*ROW('Water Data'!F14)),NA())</f>
        <v>#N/A</v>
      </c>
      <c r="P20" s="60" t="e">
        <f ca="true">+IF(AND(ISNUMBER(OFFSET('Water Data'!$G$5,0,10*ROW('Water Data'!G14))),'Data Summary'!CE20="Yes"),100-OFFSET('Water Data'!$G$5,0,10*ROW('Water Data'!G14)),NA())</f>
        <v>#N/A</v>
      </c>
      <c r="Q20" s="60" t="e">
        <f ca="true">+IF(AND(ISNUMBER(OFFSET('Water Data'!$G$7,0,10*ROW('Water Data'!G14))),'Data Summary'!CF20="Yes"),OFFSET('Water Data'!$G$7,0,10*ROW('Water Data'!G14)),NA())</f>
        <v>#N/A</v>
      </c>
      <c r="R20" s="60" t="e">
        <f ca="true">+IF(AND(ISNUMBER(OFFSET('Water Data'!$G$10,0,10*ROW('Water Data'!G14))),'Data Summary'!CG20="Yes"),OFFSET('Water Data'!$G$10,0,10*ROW('Water Data'!G14)),NA())</f>
        <v>#N/A</v>
      </c>
      <c r="S20" s="60" t="e">
        <f ca="true">+IF(AND(ISNUMBER(OFFSET('Water Data'!$H$5,0,10*ROW('Water Data'!H14))),'Data Summary'!CH20="Yes"),100-OFFSET('Water Data'!$H$5,0,10*ROW('Water Data'!H14)),NA())</f>
        <v>#N/A</v>
      </c>
      <c r="T20" s="60" t="e">
        <f ca="true">+IF(AND(ISNUMBER(OFFSET('Water Data'!$H$7,0,10*ROW('Water Data'!H14))),'Data Summary'!CI20="Yes"),OFFSET('Water Data'!$H$7,0,10*ROW('Water Data'!H14)),NA())</f>
        <v>#N/A</v>
      </c>
      <c r="U20" s="60" t="e">
        <f ca="true">+IF(AND(ISNUMBER(OFFSET('Water Data'!$H$10,0,10*ROW('Water Data'!H14))),'Data Summary'!CJ20="Yes"),OFFSET('Water Data'!$H$10,0,10*ROW('Water Data'!H14)),NA())</f>
        <v>#N/A</v>
      </c>
      <c r="V20" s="106" t="e">
        <f ca="true">+IF(AND(ISNUMBER(OFFSET('Sanitation Data'!$C$5,0,10*ROW('Sanitation Data'!C14))),'Data Summary'!CK20="Yes"),100-OFFSET('Sanitation Data'!$C$5,0,10*ROW('Sanitation Data'!C14)),NA())</f>
        <v>#N/A</v>
      </c>
      <c r="W20" s="106" t="e">
        <f ca="true">+IF(AND(ISNUMBER(OFFSET('Sanitation Data'!$C$7,0,10*ROW('Sanitation Data'!C14))),'Data Summary'!CL20="Yes"),OFFSET('Sanitation Data'!$C$7,0,10*ROW('Sanitation Data'!C14)),NA())</f>
        <v>#N/A</v>
      </c>
      <c r="X20" s="106" t="e">
        <f ca="true">+IF(AND(ISNUMBER(OFFSET('Sanitation Data'!$C$11,0,10*ROW('Sanitation Data'!C14))),'Data Summary'!CM20="Yes"),OFFSET('Sanitation Data'!$C$11,0,10*ROW('Sanitation Data'!C14)),NA())</f>
        <v>#N/A</v>
      </c>
      <c r="Y20" s="106" t="e">
        <f ca="true">+IF(AND(ISNUMBER(OFFSET('Sanitation Data'!$C$12,0,10*ROW('Sanitation Data'!C14))),'Data Summary'!CN20="Yes"),OFFSET('Sanitation Data'!$C$12,0,10*ROW('Sanitation Data'!C14)),NA())</f>
        <v>#N/A</v>
      </c>
      <c r="Z20" s="106" t="e">
        <f ca="true">+IF(AND(ISNUMBER(OFFSET('Sanitation Data'!$C$13,0,10*ROW('Sanitation Data'!C14))),'Data Summary'!CO20="Yes"),OFFSET('Sanitation Data'!$C$13,0,10*ROW('Sanitation Data'!C14)),NA())</f>
        <v>#N/A</v>
      </c>
      <c r="AA20" s="106" t="e">
        <f ca="true">+IF(AND(ISNUMBER(OFFSET('Sanitation Data'!$D$5,0,10*ROW('Sanitation Data'!D14))),'Data Summary'!CP20="Yes"),100-OFFSET('Sanitation Data'!$D$5,0,10*ROW('Sanitation Data'!D14)),NA())</f>
        <v>#N/A</v>
      </c>
      <c r="AB20" s="106" t="e">
        <f ca="true">+IF(AND(ISNUMBER(OFFSET('Sanitation Data'!$D$7,0,10*ROW('Sanitation Data'!D14))),'Data Summary'!CQ20="Yes"),OFFSET('Sanitation Data'!$D$7,0,10*ROW('Sanitation Data'!D14)),NA())</f>
        <v>#N/A</v>
      </c>
      <c r="AC20" s="106" t="e">
        <f ca="true">+IF(AND(ISNUMBER(OFFSET('Sanitation Data'!$D$11,0,10*ROW('Sanitation Data'!D14))),'Data Summary'!CR20="Yes"),OFFSET('Sanitation Data'!$D$11,0,10*ROW('Sanitation Data'!D14)),NA())</f>
        <v>#N/A</v>
      </c>
      <c r="AD20" s="106" t="e">
        <f ca="true">+IF(AND(ISNUMBER(OFFSET('Sanitation Data'!$D$12,0,10*ROW('Sanitation Data'!D14))),'Data Summary'!CS20="Yes"),OFFSET('Sanitation Data'!$D$12,0,10*ROW('Sanitation Data'!D14)),NA())</f>
        <v>#N/A</v>
      </c>
      <c r="AE20" s="106" t="e">
        <f ca="true">+IF(AND(ISNUMBER(OFFSET('Sanitation Data'!$D$13,0,10*ROW('Sanitation Data'!D14))),'Data Summary'!CT20="Yes"),OFFSET('Sanitation Data'!$D$13,0,10*ROW('Sanitation Data'!D14)),NA())</f>
        <v>#N/A</v>
      </c>
      <c r="AF20" s="106" t="e">
        <f ca="true">+IF(AND(ISNUMBER(OFFSET('Sanitation Data'!$E$5,0,10*ROW('Sanitation Data'!E14))),'Data Summary'!CU20="Yes"),100-OFFSET('Sanitation Data'!$E$5,0,10*ROW('Sanitation Data'!E14)),NA())</f>
        <v>#N/A</v>
      </c>
      <c r="AG20" s="106" t="e">
        <f ca="true">+IF(AND(ISNUMBER(OFFSET('Sanitation Data'!$E$7,0,10*ROW('Sanitation Data'!E14))),'Data Summary'!CV20="Yes"),OFFSET('Sanitation Data'!$E$7,0,10*ROW('Sanitation Data'!E14)),NA())</f>
        <v>#N/A</v>
      </c>
      <c r="AH20" s="106" t="e">
        <f ca="true">+IF(AND(ISNUMBER(OFFSET('Sanitation Data'!$E$11,0,10*ROW('Sanitation Data'!E14))),'Data Summary'!CW20="Yes"),OFFSET('Sanitation Data'!$E$11,0,10*ROW('Sanitation Data'!E14)),NA())</f>
        <v>#N/A</v>
      </c>
      <c r="AI20" s="106" t="e">
        <f ca="true">+IF(AND(ISNUMBER(OFFSET('Sanitation Data'!$E$12,0,10*ROW('Sanitation Data'!E14))),'Data Summary'!CX20="Yes"),OFFSET('Sanitation Data'!$E$12,0,10*ROW('Sanitation Data'!E14)),NA())</f>
        <v>#N/A</v>
      </c>
      <c r="AJ20" s="106" t="e">
        <f ca="true">+IF(AND(ISNUMBER(OFFSET('Sanitation Data'!$E$13,0,10*ROW('Sanitation Data'!E14))),'Data Summary'!CY20="Yes"),OFFSET('Sanitation Data'!$E$13,0,10*ROW('Sanitation Data'!E14)),NA())</f>
        <v>#N/A</v>
      </c>
      <c r="AK20" s="106" t="e">
        <f ca="true">+IF(AND(ISNUMBER(OFFSET('Sanitation Data'!$F$5,0,10*ROW('Sanitation Data'!F14))),'Data Summary'!CZ20="Yes"),100-OFFSET('Sanitation Data'!$F$5,0,10*ROW('Sanitation Data'!F14)),NA())</f>
        <v>#N/A</v>
      </c>
      <c r="AL20" s="106" t="e">
        <f ca="true">+IF(AND(ISNUMBER(OFFSET('Sanitation Data'!$F$7,0,10*ROW('Sanitation Data'!F14))),'Data Summary'!DA20="Yes"),OFFSET('Sanitation Data'!$F$7,0,10*ROW('Sanitation Data'!F14)),NA())</f>
        <v>#N/A</v>
      </c>
      <c r="AM20" s="106" t="e">
        <f ca="true">+IF(AND(ISNUMBER(OFFSET('Sanitation Data'!$F$11,0,10*ROW('Sanitation Data'!F14))),'Data Summary'!DB20="Yes"),OFFSET('Sanitation Data'!$F$11,0,10*ROW('Sanitation Data'!F14)),NA())</f>
        <v>#N/A</v>
      </c>
      <c r="AN20" s="106" t="e">
        <f ca="true">+IF(AND(ISNUMBER(OFFSET('Sanitation Data'!$F$12,0,10*ROW('Sanitation Data'!F14))),'Data Summary'!DC20="Yes"),OFFSET('Sanitation Data'!$F$12,0,10*ROW('Sanitation Data'!F14)),NA())</f>
        <v>#N/A</v>
      </c>
      <c r="AO20" s="106" t="e">
        <f ca="true">+IF(AND(ISNUMBER(OFFSET('Sanitation Data'!$F$13,0,10*ROW('Sanitation Data'!F14))),'Data Summary'!DD20="Yes"),OFFSET('Sanitation Data'!$F$13,0,10*ROW('Sanitation Data'!F14)),NA())</f>
        <v>#N/A</v>
      </c>
      <c r="AP20" s="106" t="e">
        <f ca="true">+IF(AND(ISNUMBER(OFFSET('Sanitation Data'!$G$5,0,10*ROW('Sanitation Data'!G14))),'Data Summary'!DE20="Yes"),100-OFFSET('Sanitation Data'!$G$5,0,10*ROW('Sanitation Data'!G14)),NA())</f>
        <v>#N/A</v>
      </c>
      <c r="AQ20" s="106" t="e">
        <f ca="true">+IF(AND(ISNUMBER(OFFSET('Sanitation Data'!$G$7,0,10*ROW('Sanitation Data'!G14))),'Data Summary'!DF20="Yes"),OFFSET('Sanitation Data'!$G$7,0,10*ROW('Sanitation Data'!G14)),NA())</f>
        <v>#N/A</v>
      </c>
      <c r="AR20" s="106" t="e">
        <f ca="true">+IF(AND(ISNUMBER(OFFSET('Sanitation Data'!$G$11,0,10*ROW('Sanitation Data'!G14))),'Data Summary'!DG20="Yes"),OFFSET('Sanitation Data'!$G$11,0,10*ROW('Sanitation Data'!G14)),NA())</f>
        <v>#N/A</v>
      </c>
      <c r="AS20" s="106" t="e">
        <f ca="true">+IF(AND(ISNUMBER(OFFSET('Sanitation Data'!$G$12,0,10*ROW('Sanitation Data'!G14))),'Data Summary'!DH20="Yes"),OFFSET('Sanitation Data'!$G$12,0,10*ROW('Sanitation Data'!G14)),NA())</f>
        <v>#N/A</v>
      </c>
      <c r="AT20" s="106" t="e">
        <f ca="true">+IF(AND(ISNUMBER(OFFSET('Sanitation Data'!$G$13,0,10*ROW('Sanitation Data'!G14))),'Data Summary'!DI20="Yes"),OFFSET('Sanitation Data'!$G$13,0,10*ROW('Sanitation Data'!G14)),NA())</f>
        <v>#N/A</v>
      </c>
      <c r="AU20" s="106" t="e">
        <f ca="true">+IF(AND(ISNUMBER(OFFSET('Sanitation Data'!$H$5,0,10*ROW('Sanitation Data'!H14))),'Data Summary'!DJ20="Yes"),100-OFFSET('Sanitation Data'!$H$5,0,10*ROW('Sanitation Data'!H14)),NA())</f>
        <v>#N/A</v>
      </c>
      <c r="AV20" s="106" t="e">
        <f ca="true">+IF(AND(ISNUMBER(OFFSET('Sanitation Data'!$H$7,0,10*ROW('Sanitation Data'!H14))),'Data Summary'!DK20="Yes"),OFFSET('Sanitation Data'!$H$7,0,10*ROW('Sanitation Data'!H14)),NA())</f>
        <v>#N/A</v>
      </c>
      <c r="AW20" s="106" t="e">
        <f ca="true">+IF(AND(ISNUMBER(OFFSET('Sanitation Data'!$H$11,0,10*ROW('Sanitation Data'!H14))),'Data Summary'!DL20="Yes"),OFFSET('Sanitation Data'!$H$11,0,10*ROW('Sanitation Data'!H14)),NA())</f>
        <v>#N/A</v>
      </c>
      <c r="AX20" s="106" t="e">
        <f ca="true">+IF(AND(ISNUMBER(OFFSET('Sanitation Data'!$H$12,0,10*ROW('Sanitation Data'!H14))),'Data Summary'!DM20="Yes"),OFFSET('Sanitation Data'!$H$12,0,10*ROW('Sanitation Data'!H14)),NA())</f>
        <v>#N/A</v>
      </c>
      <c r="AY20" s="106" t="e">
        <f ca="true">+IF(AND(ISNUMBER(OFFSET('Sanitation Data'!$H$13,0,10*ROW('Sanitation Data'!H14))),'Data Summary'!DN20="Yes"),OFFSET('Sanitation Data'!$H$13,0,10*ROW('Sanitation Data'!H14)),NA())</f>
        <v>#N/A</v>
      </c>
      <c r="AZ20" s="111" t="e">
        <f ca="true">+IF(AND(ISNUMBER(OFFSET('Hygiene Data'!$C$6,0,10*ROW('Hygiene Data'!C14))),'Data Summary'!DO20="Yes"),OFFSET('Hygiene Data'!$C$6,0,10*ROW('Hygiene Data'!C14)),NA())</f>
        <v>#N/A</v>
      </c>
      <c r="BA20" s="111" t="e">
        <f ca="true">+IF(AND(ISNUMBER(OFFSET('Hygiene Data'!$C$8,0,10*ROW('Hygiene Data'!C14))),'Data Summary'!DP20="Yes"),OFFSET('Hygiene Data'!$C$8,0,10*ROW('Hygiene Data'!C14)),NA())</f>
        <v>#N/A</v>
      </c>
      <c r="BB20" s="111" t="e">
        <f ca="true">+IF(AND(ISNUMBER(OFFSET('Hygiene Data'!$C$10,0,10*ROW('Hygiene Data'!C14))),'Data Summary'!DQ20="Yes"),OFFSET('Hygiene Data'!$C$10,0,10*ROW('Hygiene Data'!C14)),NA())</f>
        <v>#N/A</v>
      </c>
      <c r="BC20" s="111" t="e">
        <f ca="true">+IF(AND(ISNUMBER(OFFSET('Hygiene Data'!$D$6,0,10*ROW('Hygiene Data'!D14))),'Data Summary'!DR20="Yes"),OFFSET('Hygiene Data'!$D$6,0,10*ROW('Hygiene Data'!D14)),NA())</f>
        <v>#N/A</v>
      </c>
      <c r="BD20" s="111" t="e">
        <f ca="true">+IF(AND(ISNUMBER(OFFSET('Hygiene Data'!$D$8,0,10*ROW('Hygiene Data'!D14))),'Data Summary'!DS20="Yes"),OFFSET('Hygiene Data'!$D$8,0,10*ROW('Hygiene Data'!D14)),NA())</f>
        <v>#N/A</v>
      </c>
      <c r="BE20" s="111" t="e">
        <f ca="true">+IF(AND(ISNUMBER(OFFSET('Hygiene Data'!$D$10,0,10*ROW('Hygiene Data'!D14))),'Data Summary'!DT20="Yes"),OFFSET('Hygiene Data'!$D$10,0,10*ROW('Hygiene Data'!D14)),NA())</f>
        <v>#N/A</v>
      </c>
      <c r="BF20" s="111" t="e">
        <f ca="true">+IF(AND(ISNUMBER(OFFSET('Hygiene Data'!$E$6,0,10*ROW('Hygiene Data'!E14))),'Data Summary'!DU20="Yes"),OFFSET('Hygiene Data'!$E$6,0,10*ROW('Hygiene Data'!E14)),NA())</f>
        <v>#N/A</v>
      </c>
      <c r="BG20" s="111" t="e">
        <f ca="true">+IF(AND(ISNUMBER(OFFSET('Hygiene Data'!$E$8,0,10*ROW('Hygiene Data'!E14))),'Data Summary'!DV20="Yes"),OFFSET('Hygiene Data'!$E$8,0,10*ROW('Hygiene Data'!E14)),NA())</f>
        <v>#N/A</v>
      </c>
      <c r="BH20" s="111" t="e">
        <f ca="true">+IF(AND(ISNUMBER(OFFSET('Hygiene Data'!$E$10,0,10*ROW('Hygiene Data'!E14))),'Data Summary'!DW20="Yes"),OFFSET('Hygiene Data'!$E$10,0,10*ROW('Hygiene Data'!E14)),NA())</f>
        <v>#N/A</v>
      </c>
      <c r="BI20" s="111" t="e">
        <f ca="true">+IF(AND(ISNUMBER(OFFSET('Hygiene Data'!$F$6,0,10*ROW('Hygiene Data'!F14))),'Data Summary'!DX20="Yes"),OFFSET('Hygiene Data'!$F$6,0,10*ROW('Hygiene Data'!F14)),NA())</f>
        <v>#N/A</v>
      </c>
      <c r="BJ20" s="111" t="e">
        <f ca="true">+IF(AND(ISNUMBER(OFFSET('Hygiene Data'!$F$8,0,10*ROW('Hygiene Data'!F14))),'Data Summary'!DY20="Yes"),OFFSET('Hygiene Data'!$F$8,0,10*ROW('Hygiene Data'!F14)),NA())</f>
        <v>#N/A</v>
      </c>
      <c r="BK20" s="111" t="e">
        <f ca="true">+IF(AND(ISNUMBER(OFFSET('Hygiene Data'!$F$10,0,10*ROW('Hygiene Data'!F14))),'Data Summary'!DZ20="Yes"),OFFSET('Hygiene Data'!$F$10,0,10*ROW('Hygiene Data'!F14)),NA())</f>
        <v>#N/A</v>
      </c>
      <c r="BL20" s="111" t="e">
        <f ca="true">+IF(AND(ISNUMBER(OFFSET('Hygiene Data'!$G$6,0,10*ROW('Hygiene Data'!G14))),'Data Summary'!EA20="Yes"),OFFSET('Hygiene Data'!$G$6,0,10*ROW('Hygiene Data'!G14)),NA())</f>
        <v>#N/A</v>
      </c>
      <c r="BM20" s="111" t="e">
        <f ca="true">+IF(AND(ISNUMBER(OFFSET('Hygiene Data'!$G$8,0,10*ROW('Hygiene Data'!G14))),'Data Summary'!EB20="Yes"),OFFSET('Hygiene Data'!$G$8,0,10*ROW('Hygiene Data'!G14)),NA())</f>
        <v>#N/A</v>
      </c>
      <c r="BN20" s="111" t="e">
        <f ca="true">+IF(AND(ISNUMBER(OFFSET('Hygiene Data'!$G$10,0,10*ROW('Hygiene Data'!G14))),'Data Summary'!EC20="Yes"),OFFSET('Hygiene Data'!$G$10,0,10*ROW('Hygiene Data'!G14)),NA())</f>
        <v>#N/A</v>
      </c>
      <c r="BO20" s="111" t="e">
        <f ca="true">+IF(AND(ISNUMBER(OFFSET('Hygiene Data'!$H$6,0,10*ROW('Hygiene Data'!H14))),'Data Summary'!ED20="Yes"),OFFSET('Hygiene Data'!$H$6,0,10*ROW('Hygiene Data'!H14)),NA())</f>
        <v>#N/A</v>
      </c>
      <c r="BP20" s="111" t="e">
        <f ca="true">+IF(AND(ISNUMBER(OFFSET('Hygiene Data'!$H$8,0,10*ROW('Hygiene Data'!H14))),'Data Summary'!EE20="Yes"),OFFSET('Hygiene Data'!$H$8,0,10*ROW('Hygiene Data'!H14)),NA())</f>
        <v>#N/A</v>
      </c>
      <c r="BQ20" s="111" t="e">
        <f ca="true">+IF(AND(ISNUMBER(OFFSET('Hygiene Data'!$H$10,0,10*ROW('Hygiene Data'!H14))),'Data Summary'!EF20="Yes"),OFFSET('Hygiene Data'!$H$10,0,10*ROW('Hygiene Data'!H14)),NA())</f>
        <v>#N/A</v>
      </c>
    </row>
    <row r="21" x14ac:dyDescent="0.2">
      <c r="A21" s="59" t="e">
        <f ca="true">+IF(OFFSET('Water Data'!$B$1,0,10*ROW('Water Data'!B15))="",NA(),OFFSET('Water Data'!$B$1,0,10*ROW('Water Data'!B15)))</f>
        <v>#N/A</v>
      </c>
      <c r="B21" s="59" t="e">
        <f ca="true">+IF(OFFSET('Water Data'!$A$3,0,10*ROW('Water Data'!A15))="",NA(),OFFSET('Water Data'!$A$3,0,10*ROW('Water Data'!A15)))</f>
        <v>#N/A</v>
      </c>
      <c r="C21" s="59" t="e">
        <f ca="true">+IF(OFFSET('Water Data'!$C$3,0,10*ROW('Water Data'!C15))="",NA(),OFFSET('Water Data'!$C$3,0,10*ROW('Water Data'!C15)))</f>
        <v>#N/A</v>
      </c>
      <c r="D21" s="60" t="e">
        <f ca="true">+IF(AND(ISNUMBER(OFFSET('Water Data'!$C$5,0,10*ROW('Water Data'!C15))),'Data Summary'!BS21="Yes"),100-OFFSET('Water Data'!$C$5,0,10*ROW('Water Data'!C15)),NA())</f>
        <v>#N/A</v>
      </c>
      <c r="E21" s="60" t="e">
        <f ca="true">+IF(AND(ISNUMBER(OFFSET('Water Data'!$C$7,0,10*ROW('Water Data'!C15))),'Data Summary'!BT21="Yes"),OFFSET('Water Data'!$C$7,0,10*ROW('Water Data'!C15)),NA())</f>
        <v>#N/A</v>
      </c>
      <c r="F21" s="60" t="e">
        <f ca="true">+IF(AND(ISNUMBER(OFFSET('Water Data'!$C$10,0,10*ROW('Water Data'!C15))),'Data Summary'!BU21="Yes"),OFFSET('Water Data'!$C$10,0,10*ROW('Water Data'!C15)),NA())</f>
        <v>#N/A</v>
      </c>
      <c r="G21" s="60" t="e">
        <f ca="true">+IF(AND(ISNUMBER(OFFSET('Water Data'!$D$5,0,10*ROW('Water Data'!D15))),'Data Summary'!BV21="Yes"),100-OFFSET('Water Data'!$D$5,0,10*ROW('Water Data'!D15)),NA())</f>
        <v>#N/A</v>
      </c>
      <c r="H21" s="60" t="e">
        <f ca="true">+IF(AND(ISNUMBER(OFFSET('Water Data'!$D$7,0,10*ROW('Water Data'!D15))),'Data Summary'!BW21="Yes"),OFFSET('Water Data'!$D$7,0,10*ROW('Water Data'!D15)),NA())</f>
        <v>#N/A</v>
      </c>
      <c r="I21" s="60" t="e">
        <f ca="true">+IF(AND(ISNUMBER(OFFSET('Water Data'!$D$10,0,10*ROW('Water Data'!D15))),'Data Summary'!BX21="Yes"),OFFSET('Water Data'!$D$10,0,10*ROW('Water Data'!D15)),NA())</f>
        <v>#N/A</v>
      </c>
      <c r="J21" s="60" t="e">
        <f ca="true">+IF(AND(ISNUMBER(OFFSET('Water Data'!$E$5,0,10*ROW('Water Data'!E15))),'Data Summary'!BY21="Yes"),100-OFFSET('Water Data'!$E$5,0,10*ROW('Water Data'!E15)),NA())</f>
        <v>#N/A</v>
      </c>
      <c r="K21" s="60" t="e">
        <f ca="true">+IF(AND(ISNUMBER(OFFSET('Water Data'!$E$7,0,10*ROW('Water Data'!E15))),'Data Summary'!BZ21="Yes"),OFFSET('Water Data'!$E$7,0,10*ROW('Water Data'!E15)),NA())</f>
        <v>#N/A</v>
      </c>
      <c r="L21" s="60" t="e">
        <f ca="true">+IF(AND(ISNUMBER(OFFSET('Water Data'!$E$10,0,10*ROW('Water Data'!E15))),'Data Summary'!CA21="Yes"),OFFSET('Water Data'!$E$10,0,10*ROW('Water Data'!E15)),NA())</f>
        <v>#N/A</v>
      </c>
      <c r="M21" s="60" t="e">
        <f ca="true">+IF(AND(ISNUMBER(OFFSET('Water Data'!$F$5,0,10*ROW('Water Data'!F15))),'Data Summary'!CB21="Yes"),100-OFFSET('Water Data'!$F$5,0,10*ROW('Water Data'!F15)),NA())</f>
        <v>#N/A</v>
      </c>
      <c r="N21" s="60" t="e">
        <f ca="true">+IF(AND(ISNUMBER(OFFSET('Water Data'!$F$7,0,10*ROW('Water Data'!F15))),'Data Summary'!CC21="Yes"),OFFSET('Water Data'!$F$7,0,10*ROW('Water Data'!F15)),NA())</f>
        <v>#N/A</v>
      </c>
      <c r="O21" s="60" t="e">
        <f ca="true">+IF(AND(ISNUMBER(OFFSET('Water Data'!$F$10,0,10*ROW('Water Data'!F15))),'Data Summary'!CD21="Yes"),OFFSET('Water Data'!$F$10,0,10*ROW('Water Data'!F15)),NA())</f>
        <v>#N/A</v>
      </c>
      <c r="P21" s="60" t="e">
        <f ca="true">+IF(AND(ISNUMBER(OFFSET('Water Data'!$G$5,0,10*ROW('Water Data'!G15))),'Data Summary'!CE21="Yes"),100-OFFSET('Water Data'!$G$5,0,10*ROW('Water Data'!G15)),NA())</f>
        <v>#N/A</v>
      </c>
      <c r="Q21" s="60" t="e">
        <f ca="true">+IF(AND(ISNUMBER(OFFSET('Water Data'!$G$7,0,10*ROW('Water Data'!G15))),'Data Summary'!CF21="Yes"),OFFSET('Water Data'!$G$7,0,10*ROW('Water Data'!G15)),NA())</f>
        <v>#N/A</v>
      </c>
      <c r="R21" s="60" t="e">
        <f ca="true">+IF(AND(ISNUMBER(OFFSET('Water Data'!$G$10,0,10*ROW('Water Data'!G15))),'Data Summary'!CG21="Yes"),OFFSET('Water Data'!$G$10,0,10*ROW('Water Data'!G15)),NA())</f>
        <v>#N/A</v>
      </c>
      <c r="S21" s="60" t="e">
        <f ca="true">+IF(AND(ISNUMBER(OFFSET('Water Data'!$H$5,0,10*ROW('Water Data'!H15))),'Data Summary'!CH21="Yes"),100-OFFSET('Water Data'!$H$5,0,10*ROW('Water Data'!H15)),NA())</f>
        <v>#N/A</v>
      </c>
      <c r="T21" s="60" t="e">
        <f ca="true">+IF(AND(ISNUMBER(OFFSET('Water Data'!$H$7,0,10*ROW('Water Data'!H15))),'Data Summary'!CI21="Yes"),OFFSET('Water Data'!$H$7,0,10*ROW('Water Data'!H15)),NA())</f>
        <v>#N/A</v>
      </c>
      <c r="U21" s="60" t="e">
        <f ca="true">+IF(AND(ISNUMBER(OFFSET('Water Data'!$H$10,0,10*ROW('Water Data'!H15))),'Data Summary'!CJ21="Yes"),OFFSET('Water Data'!$H$10,0,10*ROW('Water Data'!H15)),NA())</f>
        <v>#N/A</v>
      </c>
      <c r="V21" s="106" t="e">
        <f ca="true">+IF(AND(ISNUMBER(OFFSET('Sanitation Data'!$C$5,0,10*ROW('Sanitation Data'!C15))),'Data Summary'!CK21="Yes"),100-OFFSET('Sanitation Data'!$C$5,0,10*ROW('Sanitation Data'!C15)),NA())</f>
        <v>#N/A</v>
      </c>
      <c r="W21" s="106" t="e">
        <f ca="true">+IF(AND(ISNUMBER(OFFSET('Sanitation Data'!$C$7,0,10*ROW('Sanitation Data'!C15))),'Data Summary'!CL21="Yes"),OFFSET('Sanitation Data'!$C$7,0,10*ROW('Sanitation Data'!C15)),NA())</f>
        <v>#N/A</v>
      </c>
      <c r="X21" s="106" t="e">
        <f ca="true">+IF(AND(ISNUMBER(OFFSET('Sanitation Data'!$C$11,0,10*ROW('Sanitation Data'!C15))),'Data Summary'!CM21="Yes"),OFFSET('Sanitation Data'!$C$11,0,10*ROW('Sanitation Data'!C15)),NA())</f>
        <v>#N/A</v>
      </c>
      <c r="Y21" s="106" t="e">
        <f ca="true">+IF(AND(ISNUMBER(OFFSET('Sanitation Data'!$C$12,0,10*ROW('Sanitation Data'!C15))),'Data Summary'!CN21="Yes"),OFFSET('Sanitation Data'!$C$12,0,10*ROW('Sanitation Data'!C15)),NA())</f>
        <v>#N/A</v>
      </c>
      <c r="Z21" s="106" t="e">
        <f ca="true">+IF(AND(ISNUMBER(OFFSET('Sanitation Data'!$C$13,0,10*ROW('Sanitation Data'!C15))),'Data Summary'!CO21="Yes"),OFFSET('Sanitation Data'!$C$13,0,10*ROW('Sanitation Data'!C15)),NA())</f>
        <v>#N/A</v>
      </c>
      <c r="AA21" s="106" t="e">
        <f ca="true">+IF(AND(ISNUMBER(OFFSET('Sanitation Data'!$D$5,0,10*ROW('Sanitation Data'!D15))),'Data Summary'!CP21="Yes"),100-OFFSET('Sanitation Data'!$D$5,0,10*ROW('Sanitation Data'!D15)),NA())</f>
        <v>#N/A</v>
      </c>
      <c r="AB21" s="106" t="e">
        <f ca="true">+IF(AND(ISNUMBER(OFFSET('Sanitation Data'!$D$7,0,10*ROW('Sanitation Data'!D15))),'Data Summary'!CQ21="Yes"),OFFSET('Sanitation Data'!$D$7,0,10*ROW('Sanitation Data'!D15)),NA())</f>
        <v>#N/A</v>
      </c>
      <c r="AC21" s="106" t="e">
        <f ca="true">+IF(AND(ISNUMBER(OFFSET('Sanitation Data'!$D$11,0,10*ROW('Sanitation Data'!D15))),'Data Summary'!CR21="Yes"),OFFSET('Sanitation Data'!$D$11,0,10*ROW('Sanitation Data'!D15)),NA())</f>
        <v>#N/A</v>
      </c>
      <c r="AD21" s="106" t="e">
        <f ca="true">+IF(AND(ISNUMBER(OFFSET('Sanitation Data'!$D$12,0,10*ROW('Sanitation Data'!D15))),'Data Summary'!CS21="Yes"),OFFSET('Sanitation Data'!$D$12,0,10*ROW('Sanitation Data'!D15)),NA())</f>
        <v>#N/A</v>
      </c>
      <c r="AE21" s="106" t="e">
        <f ca="true">+IF(AND(ISNUMBER(OFFSET('Sanitation Data'!$D$13,0,10*ROW('Sanitation Data'!D15))),'Data Summary'!CT21="Yes"),OFFSET('Sanitation Data'!$D$13,0,10*ROW('Sanitation Data'!D15)),NA())</f>
        <v>#N/A</v>
      </c>
      <c r="AF21" s="106" t="e">
        <f ca="true">+IF(AND(ISNUMBER(OFFSET('Sanitation Data'!$E$5,0,10*ROW('Sanitation Data'!E15))),'Data Summary'!CU21="Yes"),100-OFFSET('Sanitation Data'!$E$5,0,10*ROW('Sanitation Data'!E15)),NA())</f>
        <v>#N/A</v>
      </c>
      <c r="AG21" s="106" t="e">
        <f ca="true">+IF(AND(ISNUMBER(OFFSET('Sanitation Data'!$E$7,0,10*ROW('Sanitation Data'!E15))),'Data Summary'!CV21="Yes"),OFFSET('Sanitation Data'!$E$7,0,10*ROW('Sanitation Data'!E15)),NA())</f>
        <v>#N/A</v>
      </c>
      <c r="AH21" s="106" t="e">
        <f ca="true">+IF(AND(ISNUMBER(OFFSET('Sanitation Data'!$E$11,0,10*ROW('Sanitation Data'!E15))),'Data Summary'!CW21="Yes"),OFFSET('Sanitation Data'!$E$11,0,10*ROW('Sanitation Data'!E15)),NA())</f>
        <v>#N/A</v>
      </c>
      <c r="AI21" s="106" t="e">
        <f ca="true">+IF(AND(ISNUMBER(OFFSET('Sanitation Data'!$E$12,0,10*ROW('Sanitation Data'!E15))),'Data Summary'!CX21="Yes"),OFFSET('Sanitation Data'!$E$12,0,10*ROW('Sanitation Data'!E15)),NA())</f>
        <v>#N/A</v>
      </c>
      <c r="AJ21" s="106" t="e">
        <f ca="true">+IF(AND(ISNUMBER(OFFSET('Sanitation Data'!$E$13,0,10*ROW('Sanitation Data'!E15))),'Data Summary'!CY21="Yes"),OFFSET('Sanitation Data'!$E$13,0,10*ROW('Sanitation Data'!E15)),NA())</f>
        <v>#N/A</v>
      </c>
      <c r="AK21" s="106" t="e">
        <f ca="true">+IF(AND(ISNUMBER(OFFSET('Sanitation Data'!$F$5,0,10*ROW('Sanitation Data'!F15))),'Data Summary'!CZ21="Yes"),100-OFFSET('Sanitation Data'!$F$5,0,10*ROW('Sanitation Data'!F15)),NA())</f>
        <v>#N/A</v>
      </c>
      <c r="AL21" s="106" t="e">
        <f ca="true">+IF(AND(ISNUMBER(OFFSET('Sanitation Data'!$F$7,0,10*ROW('Sanitation Data'!F15))),'Data Summary'!DA21="Yes"),OFFSET('Sanitation Data'!$F$7,0,10*ROW('Sanitation Data'!F15)),NA())</f>
        <v>#N/A</v>
      </c>
      <c r="AM21" s="106" t="e">
        <f ca="true">+IF(AND(ISNUMBER(OFFSET('Sanitation Data'!$F$11,0,10*ROW('Sanitation Data'!F15))),'Data Summary'!DB21="Yes"),OFFSET('Sanitation Data'!$F$11,0,10*ROW('Sanitation Data'!F15)),NA())</f>
        <v>#N/A</v>
      </c>
      <c r="AN21" s="106" t="e">
        <f ca="true">+IF(AND(ISNUMBER(OFFSET('Sanitation Data'!$F$12,0,10*ROW('Sanitation Data'!F15))),'Data Summary'!DC21="Yes"),OFFSET('Sanitation Data'!$F$12,0,10*ROW('Sanitation Data'!F15)),NA())</f>
        <v>#N/A</v>
      </c>
      <c r="AO21" s="106" t="e">
        <f ca="true">+IF(AND(ISNUMBER(OFFSET('Sanitation Data'!$F$13,0,10*ROW('Sanitation Data'!F15))),'Data Summary'!DD21="Yes"),OFFSET('Sanitation Data'!$F$13,0,10*ROW('Sanitation Data'!F15)),NA())</f>
        <v>#N/A</v>
      </c>
      <c r="AP21" s="106" t="e">
        <f ca="true">+IF(AND(ISNUMBER(OFFSET('Sanitation Data'!$G$5,0,10*ROW('Sanitation Data'!G15))),'Data Summary'!DE21="Yes"),100-OFFSET('Sanitation Data'!$G$5,0,10*ROW('Sanitation Data'!G15)),NA())</f>
        <v>#N/A</v>
      </c>
      <c r="AQ21" s="106" t="e">
        <f ca="true">+IF(AND(ISNUMBER(OFFSET('Sanitation Data'!$G$7,0,10*ROW('Sanitation Data'!G15))),'Data Summary'!DF21="Yes"),OFFSET('Sanitation Data'!$G$7,0,10*ROW('Sanitation Data'!G15)),NA())</f>
        <v>#N/A</v>
      </c>
      <c r="AR21" s="106" t="e">
        <f ca="true">+IF(AND(ISNUMBER(OFFSET('Sanitation Data'!$G$11,0,10*ROW('Sanitation Data'!G15))),'Data Summary'!DG21="Yes"),OFFSET('Sanitation Data'!$G$11,0,10*ROW('Sanitation Data'!G15)),NA())</f>
        <v>#N/A</v>
      </c>
      <c r="AS21" s="106" t="e">
        <f ca="true">+IF(AND(ISNUMBER(OFFSET('Sanitation Data'!$G$12,0,10*ROW('Sanitation Data'!G15))),'Data Summary'!DH21="Yes"),OFFSET('Sanitation Data'!$G$12,0,10*ROW('Sanitation Data'!G15)),NA())</f>
        <v>#N/A</v>
      </c>
      <c r="AT21" s="106" t="e">
        <f ca="true">+IF(AND(ISNUMBER(OFFSET('Sanitation Data'!$G$13,0,10*ROW('Sanitation Data'!G15))),'Data Summary'!DI21="Yes"),OFFSET('Sanitation Data'!$G$13,0,10*ROW('Sanitation Data'!G15)),NA())</f>
        <v>#N/A</v>
      </c>
      <c r="AU21" s="106" t="e">
        <f ca="true">+IF(AND(ISNUMBER(OFFSET('Sanitation Data'!$H$5,0,10*ROW('Sanitation Data'!H15))),'Data Summary'!DJ21="Yes"),100-OFFSET('Sanitation Data'!$H$5,0,10*ROW('Sanitation Data'!H15)),NA())</f>
        <v>#N/A</v>
      </c>
      <c r="AV21" s="106" t="e">
        <f ca="true">+IF(AND(ISNUMBER(OFFSET('Sanitation Data'!$H$7,0,10*ROW('Sanitation Data'!H15))),'Data Summary'!DK21="Yes"),OFFSET('Sanitation Data'!$H$7,0,10*ROW('Sanitation Data'!H15)),NA())</f>
        <v>#N/A</v>
      </c>
      <c r="AW21" s="106" t="e">
        <f ca="true">+IF(AND(ISNUMBER(OFFSET('Sanitation Data'!$H$11,0,10*ROW('Sanitation Data'!H15))),'Data Summary'!DL21="Yes"),OFFSET('Sanitation Data'!$H$11,0,10*ROW('Sanitation Data'!H15)),NA())</f>
        <v>#N/A</v>
      </c>
      <c r="AX21" s="106" t="e">
        <f ca="true">+IF(AND(ISNUMBER(OFFSET('Sanitation Data'!$H$12,0,10*ROW('Sanitation Data'!H15))),'Data Summary'!DM21="Yes"),OFFSET('Sanitation Data'!$H$12,0,10*ROW('Sanitation Data'!H15)),NA())</f>
        <v>#N/A</v>
      </c>
      <c r="AY21" s="106" t="e">
        <f ca="true">+IF(AND(ISNUMBER(OFFSET('Sanitation Data'!$H$13,0,10*ROW('Sanitation Data'!H15))),'Data Summary'!DN21="Yes"),OFFSET('Sanitation Data'!$H$13,0,10*ROW('Sanitation Data'!H15)),NA())</f>
        <v>#N/A</v>
      </c>
      <c r="AZ21" s="111" t="e">
        <f ca="true">+IF(AND(ISNUMBER(OFFSET('Hygiene Data'!$C$6,0,10*ROW('Hygiene Data'!C15))),'Data Summary'!DO21="Yes"),OFFSET('Hygiene Data'!$C$6,0,10*ROW('Hygiene Data'!C15)),NA())</f>
        <v>#N/A</v>
      </c>
      <c r="BA21" s="111" t="e">
        <f ca="true">+IF(AND(ISNUMBER(OFFSET('Hygiene Data'!$C$8,0,10*ROW('Hygiene Data'!C15))),'Data Summary'!DP21="Yes"),OFFSET('Hygiene Data'!$C$8,0,10*ROW('Hygiene Data'!C15)),NA())</f>
        <v>#N/A</v>
      </c>
      <c r="BB21" s="111" t="e">
        <f ca="true">+IF(AND(ISNUMBER(OFFSET('Hygiene Data'!$C$10,0,10*ROW('Hygiene Data'!C15))),'Data Summary'!DQ21="Yes"),OFFSET('Hygiene Data'!$C$10,0,10*ROW('Hygiene Data'!C15)),NA())</f>
        <v>#N/A</v>
      </c>
      <c r="BC21" s="111" t="e">
        <f ca="true">+IF(AND(ISNUMBER(OFFSET('Hygiene Data'!$D$6,0,10*ROW('Hygiene Data'!D15))),'Data Summary'!DR21="Yes"),OFFSET('Hygiene Data'!$D$6,0,10*ROW('Hygiene Data'!D15)),NA())</f>
        <v>#N/A</v>
      </c>
      <c r="BD21" s="111" t="e">
        <f ca="true">+IF(AND(ISNUMBER(OFFSET('Hygiene Data'!$D$8,0,10*ROW('Hygiene Data'!D15))),'Data Summary'!DS21="Yes"),OFFSET('Hygiene Data'!$D$8,0,10*ROW('Hygiene Data'!D15)),NA())</f>
        <v>#N/A</v>
      </c>
      <c r="BE21" s="111" t="e">
        <f ca="true">+IF(AND(ISNUMBER(OFFSET('Hygiene Data'!$D$10,0,10*ROW('Hygiene Data'!D15))),'Data Summary'!DT21="Yes"),OFFSET('Hygiene Data'!$D$10,0,10*ROW('Hygiene Data'!D15)),NA())</f>
        <v>#N/A</v>
      </c>
      <c r="BF21" s="111" t="e">
        <f ca="true">+IF(AND(ISNUMBER(OFFSET('Hygiene Data'!$E$6,0,10*ROW('Hygiene Data'!E15))),'Data Summary'!DU21="Yes"),OFFSET('Hygiene Data'!$E$6,0,10*ROW('Hygiene Data'!E15)),NA())</f>
        <v>#N/A</v>
      </c>
      <c r="BG21" s="111" t="e">
        <f ca="true">+IF(AND(ISNUMBER(OFFSET('Hygiene Data'!$E$8,0,10*ROW('Hygiene Data'!E15))),'Data Summary'!DV21="Yes"),OFFSET('Hygiene Data'!$E$8,0,10*ROW('Hygiene Data'!E15)),NA())</f>
        <v>#N/A</v>
      </c>
      <c r="BH21" s="111" t="e">
        <f ca="true">+IF(AND(ISNUMBER(OFFSET('Hygiene Data'!$E$10,0,10*ROW('Hygiene Data'!E15))),'Data Summary'!DW21="Yes"),OFFSET('Hygiene Data'!$E$10,0,10*ROW('Hygiene Data'!E15)),NA())</f>
        <v>#N/A</v>
      </c>
      <c r="BI21" s="111" t="e">
        <f ca="true">+IF(AND(ISNUMBER(OFFSET('Hygiene Data'!$F$6,0,10*ROW('Hygiene Data'!F15))),'Data Summary'!DX21="Yes"),OFFSET('Hygiene Data'!$F$6,0,10*ROW('Hygiene Data'!F15)),NA())</f>
        <v>#N/A</v>
      </c>
      <c r="BJ21" s="111" t="e">
        <f ca="true">+IF(AND(ISNUMBER(OFFSET('Hygiene Data'!$F$8,0,10*ROW('Hygiene Data'!F15))),'Data Summary'!DY21="Yes"),OFFSET('Hygiene Data'!$F$8,0,10*ROW('Hygiene Data'!F15)),NA())</f>
        <v>#N/A</v>
      </c>
      <c r="BK21" s="111" t="e">
        <f ca="true">+IF(AND(ISNUMBER(OFFSET('Hygiene Data'!$F$10,0,10*ROW('Hygiene Data'!F15))),'Data Summary'!DZ21="Yes"),OFFSET('Hygiene Data'!$F$10,0,10*ROW('Hygiene Data'!F15)),NA())</f>
        <v>#N/A</v>
      </c>
      <c r="BL21" s="111" t="e">
        <f ca="true">+IF(AND(ISNUMBER(OFFSET('Hygiene Data'!$G$6,0,10*ROW('Hygiene Data'!G15))),'Data Summary'!EA21="Yes"),OFFSET('Hygiene Data'!$G$6,0,10*ROW('Hygiene Data'!G15)),NA())</f>
        <v>#N/A</v>
      </c>
      <c r="BM21" s="111" t="e">
        <f ca="true">+IF(AND(ISNUMBER(OFFSET('Hygiene Data'!$G$8,0,10*ROW('Hygiene Data'!G15))),'Data Summary'!EB21="Yes"),OFFSET('Hygiene Data'!$G$8,0,10*ROW('Hygiene Data'!G15)),NA())</f>
        <v>#N/A</v>
      </c>
      <c r="BN21" s="111" t="e">
        <f ca="true">+IF(AND(ISNUMBER(OFFSET('Hygiene Data'!$G$10,0,10*ROW('Hygiene Data'!G15))),'Data Summary'!EC21="Yes"),OFFSET('Hygiene Data'!$G$10,0,10*ROW('Hygiene Data'!G15)),NA())</f>
        <v>#N/A</v>
      </c>
      <c r="BO21" s="111" t="e">
        <f ca="true">+IF(AND(ISNUMBER(OFFSET('Hygiene Data'!$H$6,0,10*ROW('Hygiene Data'!H15))),'Data Summary'!ED21="Yes"),OFFSET('Hygiene Data'!$H$6,0,10*ROW('Hygiene Data'!H15)),NA())</f>
        <v>#N/A</v>
      </c>
      <c r="BP21" s="111" t="e">
        <f ca="true">+IF(AND(ISNUMBER(OFFSET('Hygiene Data'!$H$8,0,10*ROW('Hygiene Data'!H15))),'Data Summary'!EE21="Yes"),OFFSET('Hygiene Data'!$H$8,0,10*ROW('Hygiene Data'!H15)),NA())</f>
        <v>#N/A</v>
      </c>
      <c r="BQ21" s="111" t="e">
        <f ca="true">+IF(AND(ISNUMBER(OFFSET('Hygiene Data'!$H$10,0,10*ROW('Hygiene Data'!H15))),'Data Summary'!EF21="Yes"),OFFSET('Hygiene Data'!$H$10,0,10*ROW('Hygiene Data'!H15)),NA())</f>
        <v>#N/A</v>
      </c>
    </row>
    <row r="22" x14ac:dyDescent="0.2">
      <c r="A22" s="59" t="e">
        <f ca="true">+IF(OFFSET('Water Data'!$B$1,0,10*ROW('Water Data'!B16))="",NA(),OFFSET('Water Data'!$B$1,0,10*ROW('Water Data'!B16)))</f>
        <v>#N/A</v>
      </c>
      <c r="B22" s="59" t="e">
        <f ca="true">+IF(OFFSET('Water Data'!$A$3,0,10*ROW('Water Data'!A16))="",NA(),OFFSET('Water Data'!$A$3,0,10*ROW('Water Data'!A16)))</f>
        <v>#N/A</v>
      </c>
      <c r="C22" s="59" t="e">
        <f ca="true">+IF(OFFSET('Water Data'!$C$3,0,10*ROW('Water Data'!C16))="",NA(),OFFSET('Water Data'!$C$3,0,10*ROW('Water Data'!C16)))</f>
        <v>#N/A</v>
      </c>
      <c r="D22" s="60" t="e">
        <f ca="true">+IF(AND(ISNUMBER(OFFSET('Water Data'!$C$5,0,10*ROW('Water Data'!C16))),'Data Summary'!BS22="Yes"),100-OFFSET('Water Data'!$C$5,0,10*ROW('Water Data'!C16)),NA())</f>
        <v>#N/A</v>
      </c>
      <c r="E22" s="60" t="e">
        <f ca="true">+IF(AND(ISNUMBER(OFFSET('Water Data'!$C$7,0,10*ROW('Water Data'!C16))),'Data Summary'!BT22="Yes"),OFFSET('Water Data'!$C$7,0,10*ROW('Water Data'!C16)),NA())</f>
        <v>#N/A</v>
      </c>
      <c r="F22" s="60" t="e">
        <f ca="true">+IF(AND(ISNUMBER(OFFSET('Water Data'!$C$10,0,10*ROW('Water Data'!C16))),'Data Summary'!BU22="Yes"),OFFSET('Water Data'!$C$10,0,10*ROW('Water Data'!C16)),NA())</f>
        <v>#N/A</v>
      </c>
      <c r="G22" s="60" t="e">
        <f ca="true">+IF(AND(ISNUMBER(OFFSET('Water Data'!$D$5,0,10*ROW('Water Data'!D16))),'Data Summary'!BV22="Yes"),100-OFFSET('Water Data'!$D$5,0,10*ROW('Water Data'!D16)),NA())</f>
        <v>#N/A</v>
      </c>
      <c r="H22" s="60" t="e">
        <f ca="true">+IF(AND(ISNUMBER(OFFSET('Water Data'!$D$7,0,10*ROW('Water Data'!D16))),'Data Summary'!BW22="Yes"),OFFSET('Water Data'!$D$7,0,10*ROW('Water Data'!D16)),NA())</f>
        <v>#N/A</v>
      </c>
      <c r="I22" s="60" t="e">
        <f ca="true">+IF(AND(ISNUMBER(OFFSET('Water Data'!$D$10,0,10*ROW('Water Data'!D16))),'Data Summary'!BX22="Yes"),OFFSET('Water Data'!$D$10,0,10*ROW('Water Data'!D16)),NA())</f>
        <v>#N/A</v>
      </c>
      <c r="J22" s="60" t="e">
        <f ca="true">+IF(AND(ISNUMBER(OFFSET('Water Data'!$E$5,0,10*ROW('Water Data'!E16))),'Data Summary'!BY22="Yes"),100-OFFSET('Water Data'!$E$5,0,10*ROW('Water Data'!E16)),NA())</f>
        <v>#N/A</v>
      </c>
      <c r="K22" s="60" t="e">
        <f ca="true">+IF(AND(ISNUMBER(OFFSET('Water Data'!$E$7,0,10*ROW('Water Data'!E16))),'Data Summary'!BZ22="Yes"),OFFSET('Water Data'!$E$7,0,10*ROW('Water Data'!E16)),NA())</f>
        <v>#N/A</v>
      </c>
      <c r="L22" s="60" t="e">
        <f ca="true">+IF(AND(ISNUMBER(OFFSET('Water Data'!$E$10,0,10*ROW('Water Data'!E16))),'Data Summary'!CA22="Yes"),OFFSET('Water Data'!$E$10,0,10*ROW('Water Data'!E16)),NA())</f>
        <v>#N/A</v>
      </c>
      <c r="M22" s="60" t="e">
        <f ca="true">+IF(AND(ISNUMBER(OFFSET('Water Data'!$F$5,0,10*ROW('Water Data'!F16))),'Data Summary'!CB22="Yes"),100-OFFSET('Water Data'!$F$5,0,10*ROW('Water Data'!F16)),NA())</f>
        <v>#N/A</v>
      </c>
      <c r="N22" s="60" t="e">
        <f ca="true">+IF(AND(ISNUMBER(OFFSET('Water Data'!$F$7,0,10*ROW('Water Data'!F16))),'Data Summary'!CC22="Yes"),OFFSET('Water Data'!$F$7,0,10*ROW('Water Data'!F16)),NA())</f>
        <v>#N/A</v>
      </c>
      <c r="O22" s="60" t="e">
        <f ca="true">+IF(AND(ISNUMBER(OFFSET('Water Data'!$F$10,0,10*ROW('Water Data'!F16))),'Data Summary'!CD22="Yes"),OFFSET('Water Data'!$F$10,0,10*ROW('Water Data'!F16)),NA())</f>
        <v>#N/A</v>
      </c>
      <c r="P22" s="60" t="e">
        <f ca="true">+IF(AND(ISNUMBER(OFFSET('Water Data'!$G$5,0,10*ROW('Water Data'!G16))),'Data Summary'!CE22="Yes"),100-OFFSET('Water Data'!$G$5,0,10*ROW('Water Data'!G16)),NA())</f>
        <v>#N/A</v>
      </c>
      <c r="Q22" s="60" t="e">
        <f ca="true">+IF(AND(ISNUMBER(OFFSET('Water Data'!$G$7,0,10*ROW('Water Data'!G16))),'Data Summary'!CF22="Yes"),OFFSET('Water Data'!$G$7,0,10*ROW('Water Data'!G16)),NA())</f>
        <v>#N/A</v>
      </c>
      <c r="R22" s="60" t="e">
        <f ca="true">+IF(AND(ISNUMBER(OFFSET('Water Data'!$G$10,0,10*ROW('Water Data'!G16))),'Data Summary'!CG22="Yes"),OFFSET('Water Data'!$G$10,0,10*ROW('Water Data'!G16)),NA())</f>
        <v>#N/A</v>
      </c>
      <c r="S22" s="60" t="e">
        <f ca="true">+IF(AND(ISNUMBER(OFFSET('Water Data'!$H$5,0,10*ROW('Water Data'!H16))),'Data Summary'!CH22="Yes"),100-OFFSET('Water Data'!$H$5,0,10*ROW('Water Data'!H16)),NA())</f>
        <v>#N/A</v>
      </c>
      <c r="T22" s="60" t="e">
        <f ca="true">+IF(AND(ISNUMBER(OFFSET('Water Data'!$H$7,0,10*ROW('Water Data'!H16))),'Data Summary'!CI22="Yes"),OFFSET('Water Data'!$H$7,0,10*ROW('Water Data'!H16)),NA())</f>
        <v>#N/A</v>
      </c>
      <c r="U22" s="60" t="e">
        <f ca="true">+IF(AND(ISNUMBER(OFFSET('Water Data'!$H$10,0,10*ROW('Water Data'!H16))),'Data Summary'!CJ22="Yes"),OFFSET('Water Data'!$H$10,0,10*ROW('Water Data'!H16)),NA())</f>
        <v>#N/A</v>
      </c>
      <c r="V22" s="106" t="e">
        <f ca="true">+IF(AND(ISNUMBER(OFFSET('Sanitation Data'!$C$5,0,10*ROW('Sanitation Data'!C16))),'Data Summary'!CK22="Yes"),100-OFFSET('Sanitation Data'!$C$5,0,10*ROW('Sanitation Data'!C16)),NA())</f>
        <v>#N/A</v>
      </c>
      <c r="W22" s="106" t="e">
        <f ca="true">+IF(AND(ISNUMBER(OFFSET('Sanitation Data'!$C$7,0,10*ROW('Sanitation Data'!C16))),'Data Summary'!CL22="Yes"),OFFSET('Sanitation Data'!$C$7,0,10*ROW('Sanitation Data'!C16)),NA())</f>
        <v>#N/A</v>
      </c>
      <c r="X22" s="106" t="e">
        <f ca="true">+IF(AND(ISNUMBER(OFFSET('Sanitation Data'!$C$11,0,10*ROW('Sanitation Data'!C16))),'Data Summary'!CM22="Yes"),OFFSET('Sanitation Data'!$C$11,0,10*ROW('Sanitation Data'!C16)),NA())</f>
        <v>#N/A</v>
      </c>
      <c r="Y22" s="106" t="e">
        <f ca="true">+IF(AND(ISNUMBER(OFFSET('Sanitation Data'!$C$12,0,10*ROW('Sanitation Data'!C16))),'Data Summary'!CN22="Yes"),OFFSET('Sanitation Data'!$C$12,0,10*ROW('Sanitation Data'!C16)),NA())</f>
        <v>#N/A</v>
      </c>
      <c r="Z22" s="106" t="e">
        <f ca="true">+IF(AND(ISNUMBER(OFFSET('Sanitation Data'!$C$13,0,10*ROW('Sanitation Data'!C16))),'Data Summary'!CO22="Yes"),OFFSET('Sanitation Data'!$C$13,0,10*ROW('Sanitation Data'!C16)),NA())</f>
        <v>#N/A</v>
      </c>
      <c r="AA22" s="106" t="e">
        <f ca="true">+IF(AND(ISNUMBER(OFFSET('Sanitation Data'!$D$5,0,10*ROW('Sanitation Data'!D16))),'Data Summary'!CP22="Yes"),100-OFFSET('Sanitation Data'!$D$5,0,10*ROW('Sanitation Data'!D16)),NA())</f>
        <v>#N/A</v>
      </c>
      <c r="AB22" s="106" t="e">
        <f ca="true">+IF(AND(ISNUMBER(OFFSET('Sanitation Data'!$D$7,0,10*ROW('Sanitation Data'!D16))),'Data Summary'!CQ22="Yes"),OFFSET('Sanitation Data'!$D$7,0,10*ROW('Sanitation Data'!D16)),NA())</f>
        <v>#N/A</v>
      </c>
      <c r="AC22" s="106" t="e">
        <f ca="true">+IF(AND(ISNUMBER(OFFSET('Sanitation Data'!$D$11,0,10*ROW('Sanitation Data'!D16))),'Data Summary'!CR22="Yes"),OFFSET('Sanitation Data'!$D$11,0,10*ROW('Sanitation Data'!D16)),NA())</f>
        <v>#N/A</v>
      </c>
      <c r="AD22" s="106" t="e">
        <f ca="true">+IF(AND(ISNUMBER(OFFSET('Sanitation Data'!$D$12,0,10*ROW('Sanitation Data'!D16))),'Data Summary'!CS22="Yes"),OFFSET('Sanitation Data'!$D$12,0,10*ROW('Sanitation Data'!D16)),NA())</f>
        <v>#N/A</v>
      </c>
      <c r="AE22" s="106" t="e">
        <f ca="true">+IF(AND(ISNUMBER(OFFSET('Sanitation Data'!$D$13,0,10*ROW('Sanitation Data'!D16))),'Data Summary'!CT22="Yes"),OFFSET('Sanitation Data'!$D$13,0,10*ROW('Sanitation Data'!D16)),NA())</f>
        <v>#N/A</v>
      </c>
      <c r="AF22" s="106" t="e">
        <f ca="true">+IF(AND(ISNUMBER(OFFSET('Sanitation Data'!$E$5,0,10*ROW('Sanitation Data'!E16))),'Data Summary'!CU22="Yes"),100-OFFSET('Sanitation Data'!$E$5,0,10*ROW('Sanitation Data'!E16)),NA())</f>
        <v>#N/A</v>
      </c>
      <c r="AG22" s="106" t="e">
        <f ca="true">+IF(AND(ISNUMBER(OFFSET('Sanitation Data'!$E$7,0,10*ROW('Sanitation Data'!E16))),'Data Summary'!CV22="Yes"),OFFSET('Sanitation Data'!$E$7,0,10*ROW('Sanitation Data'!E16)),NA())</f>
        <v>#N/A</v>
      </c>
      <c r="AH22" s="106" t="e">
        <f ca="true">+IF(AND(ISNUMBER(OFFSET('Sanitation Data'!$E$11,0,10*ROW('Sanitation Data'!E16))),'Data Summary'!CW22="Yes"),OFFSET('Sanitation Data'!$E$11,0,10*ROW('Sanitation Data'!E16)),NA())</f>
        <v>#N/A</v>
      </c>
      <c r="AI22" s="106" t="e">
        <f ca="true">+IF(AND(ISNUMBER(OFFSET('Sanitation Data'!$E$12,0,10*ROW('Sanitation Data'!E16))),'Data Summary'!CX22="Yes"),OFFSET('Sanitation Data'!$E$12,0,10*ROW('Sanitation Data'!E16)),NA())</f>
        <v>#N/A</v>
      </c>
      <c r="AJ22" s="106" t="e">
        <f ca="true">+IF(AND(ISNUMBER(OFFSET('Sanitation Data'!$E$13,0,10*ROW('Sanitation Data'!E16))),'Data Summary'!CY22="Yes"),OFFSET('Sanitation Data'!$E$13,0,10*ROW('Sanitation Data'!E16)),NA())</f>
        <v>#N/A</v>
      </c>
      <c r="AK22" s="106" t="e">
        <f ca="true">+IF(AND(ISNUMBER(OFFSET('Sanitation Data'!$F$5,0,10*ROW('Sanitation Data'!F16))),'Data Summary'!CZ22="Yes"),100-OFFSET('Sanitation Data'!$F$5,0,10*ROW('Sanitation Data'!F16)),NA())</f>
        <v>#N/A</v>
      </c>
      <c r="AL22" s="106" t="e">
        <f ca="true">+IF(AND(ISNUMBER(OFFSET('Sanitation Data'!$F$7,0,10*ROW('Sanitation Data'!F16))),'Data Summary'!DA22="Yes"),OFFSET('Sanitation Data'!$F$7,0,10*ROW('Sanitation Data'!F16)),NA())</f>
        <v>#N/A</v>
      </c>
      <c r="AM22" s="106" t="e">
        <f ca="true">+IF(AND(ISNUMBER(OFFSET('Sanitation Data'!$F$11,0,10*ROW('Sanitation Data'!F16))),'Data Summary'!DB22="Yes"),OFFSET('Sanitation Data'!$F$11,0,10*ROW('Sanitation Data'!F16)),NA())</f>
        <v>#N/A</v>
      </c>
      <c r="AN22" s="106" t="e">
        <f ca="true">+IF(AND(ISNUMBER(OFFSET('Sanitation Data'!$F$12,0,10*ROW('Sanitation Data'!F16))),'Data Summary'!DC22="Yes"),OFFSET('Sanitation Data'!$F$12,0,10*ROW('Sanitation Data'!F16)),NA())</f>
        <v>#N/A</v>
      </c>
      <c r="AO22" s="106" t="e">
        <f ca="true">+IF(AND(ISNUMBER(OFFSET('Sanitation Data'!$F$13,0,10*ROW('Sanitation Data'!F16))),'Data Summary'!DD22="Yes"),OFFSET('Sanitation Data'!$F$13,0,10*ROW('Sanitation Data'!F16)),NA())</f>
        <v>#N/A</v>
      </c>
      <c r="AP22" s="106" t="e">
        <f ca="true">+IF(AND(ISNUMBER(OFFSET('Sanitation Data'!$G$5,0,10*ROW('Sanitation Data'!G16))),'Data Summary'!DE22="Yes"),100-OFFSET('Sanitation Data'!$G$5,0,10*ROW('Sanitation Data'!G16)),NA())</f>
        <v>#N/A</v>
      </c>
      <c r="AQ22" s="106" t="e">
        <f ca="true">+IF(AND(ISNUMBER(OFFSET('Sanitation Data'!$G$7,0,10*ROW('Sanitation Data'!G16))),'Data Summary'!DF22="Yes"),OFFSET('Sanitation Data'!$G$7,0,10*ROW('Sanitation Data'!G16)),NA())</f>
        <v>#N/A</v>
      </c>
      <c r="AR22" s="106" t="e">
        <f ca="true">+IF(AND(ISNUMBER(OFFSET('Sanitation Data'!$G$11,0,10*ROW('Sanitation Data'!G16))),'Data Summary'!DG22="Yes"),OFFSET('Sanitation Data'!$G$11,0,10*ROW('Sanitation Data'!G16)),NA())</f>
        <v>#N/A</v>
      </c>
      <c r="AS22" s="106" t="e">
        <f ca="true">+IF(AND(ISNUMBER(OFFSET('Sanitation Data'!$G$12,0,10*ROW('Sanitation Data'!G16))),'Data Summary'!DH22="Yes"),OFFSET('Sanitation Data'!$G$12,0,10*ROW('Sanitation Data'!G16)),NA())</f>
        <v>#N/A</v>
      </c>
      <c r="AT22" s="106" t="e">
        <f ca="true">+IF(AND(ISNUMBER(OFFSET('Sanitation Data'!$G$13,0,10*ROW('Sanitation Data'!G16))),'Data Summary'!DI22="Yes"),OFFSET('Sanitation Data'!$G$13,0,10*ROW('Sanitation Data'!G16)),NA())</f>
        <v>#N/A</v>
      </c>
      <c r="AU22" s="106" t="e">
        <f ca="true">+IF(AND(ISNUMBER(OFFSET('Sanitation Data'!$H$5,0,10*ROW('Sanitation Data'!H16))),'Data Summary'!DJ22="Yes"),100-OFFSET('Sanitation Data'!$H$5,0,10*ROW('Sanitation Data'!H16)),NA())</f>
        <v>#N/A</v>
      </c>
      <c r="AV22" s="106" t="e">
        <f ca="true">+IF(AND(ISNUMBER(OFFSET('Sanitation Data'!$H$7,0,10*ROW('Sanitation Data'!H16))),'Data Summary'!DK22="Yes"),OFFSET('Sanitation Data'!$H$7,0,10*ROW('Sanitation Data'!H16)),NA())</f>
        <v>#N/A</v>
      </c>
      <c r="AW22" s="106" t="e">
        <f ca="true">+IF(AND(ISNUMBER(OFFSET('Sanitation Data'!$H$11,0,10*ROW('Sanitation Data'!H16))),'Data Summary'!DL22="Yes"),OFFSET('Sanitation Data'!$H$11,0,10*ROW('Sanitation Data'!H16)),NA())</f>
        <v>#N/A</v>
      </c>
      <c r="AX22" s="106" t="e">
        <f ca="true">+IF(AND(ISNUMBER(OFFSET('Sanitation Data'!$H$12,0,10*ROW('Sanitation Data'!H16))),'Data Summary'!DM22="Yes"),OFFSET('Sanitation Data'!$H$12,0,10*ROW('Sanitation Data'!H16)),NA())</f>
        <v>#N/A</v>
      </c>
      <c r="AY22" s="106" t="e">
        <f ca="true">+IF(AND(ISNUMBER(OFFSET('Sanitation Data'!$H$13,0,10*ROW('Sanitation Data'!H16))),'Data Summary'!DN22="Yes"),OFFSET('Sanitation Data'!$H$13,0,10*ROW('Sanitation Data'!H16)),NA())</f>
        <v>#N/A</v>
      </c>
      <c r="AZ22" s="111" t="e">
        <f ca="true">+IF(AND(ISNUMBER(OFFSET('Hygiene Data'!$C$6,0,10*ROW('Hygiene Data'!C16))),'Data Summary'!DO22="Yes"),OFFSET('Hygiene Data'!$C$6,0,10*ROW('Hygiene Data'!C16)),NA())</f>
        <v>#N/A</v>
      </c>
      <c r="BA22" s="111" t="e">
        <f ca="true">+IF(AND(ISNUMBER(OFFSET('Hygiene Data'!$C$8,0,10*ROW('Hygiene Data'!C16))),'Data Summary'!DP22="Yes"),OFFSET('Hygiene Data'!$C$8,0,10*ROW('Hygiene Data'!C16)),NA())</f>
        <v>#N/A</v>
      </c>
      <c r="BB22" s="111" t="e">
        <f ca="true">+IF(AND(ISNUMBER(OFFSET('Hygiene Data'!$C$10,0,10*ROW('Hygiene Data'!C16))),'Data Summary'!DQ22="Yes"),OFFSET('Hygiene Data'!$C$10,0,10*ROW('Hygiene Data'!C16)),NA())</f>
        <v>#N/A</v>
      </c>
      <c r="BC22" s="111" t="e">
        <f ca="true">+IF(AND(ISNUMBER(OFFSET('Hygiene Data'!$D$6,0,10*ROW('Hygiene Data'!D16))),'Data Summary'!DR22="Yes"),OFFSET('Hygiene Data'!$D$6,0,10*ROW('Hygiene Data'!D16)),NA())</f>
        <v>#N/A</v>
      </c>
      <c r="BD22" s="111" t="e">
        <f ca="true">+IF(AND(ISNUMBER(OFFSET('Hygiene Data'!$D$8,0,10*ROW('Hygiene Data'!D16))),'Data Summary'!DS22="Yes"),OFFSET('Hygiene Data'!$D$8,0,10*ROW('Hygiene Data'!D16)),NA())</f>
        <v>#N/A</v>
      </c>
      <c r="BE22" s="111" t="e">
        <f ca="true">+IF(AND(ISNUMBER(OFFSET('Hygiene Data'!$D$10,0,10*ROW('Hygiene Data'!D16))),'Data Summary'!DT22="Yes"),OFFSET('Hygiene Data'!$D$10,0,10*ROW('Hygiene Data'!D16)),NA())</f>
        <v>#N/A</v>
      </c>
      <c r="BF22" s="111" t="e">
        <f ca="true">+IF(AND(ISNUMBER(OFFSET('Hygiene Data'!$E$6,0,10*ROW('Hygiene Data'!E16))),'Data Summary'!DU22="Yes"),OFFSET('Hygiene Data'!$E$6,0,10*ROW('Hygiene Data'!E16)),NA())</f>
        <v>#N/A</v>
      </c>
      <c r="BG22" s="111" t="e">
        <f ca="true">+IF(AND(ISNUMBER(OFFSET('Hygiene Data'!$E$8,0,10*ROW('Hygiene Data'!E16))),'Data Summary'!DV22="Yes"),OFFSET('Hygiene Data'!$E$8,0,10*ROW('Hygiene Data'!E16)),NA())</f>
        <v>#N/A</v>
      </c>
      <c r="BH22" s="111" t="e">
        <f ca="true">+IF(AND(ISNUMBER(OFFSET('Hygiene Data'!$E$10,0,10*ROW('Hygiene Data'!E16))),'Data Summary'!DW22="Yes"),OFFSET('Hygiene Data'!$E$10,0,10*ROW('Hygiene Data'!E16)),NA())</f>
        <v>#N/A</v>
      </c>
      <c r="BI22" s="111" t="e">
        <f ca="true">+IF(AND(ISNUMBER(OFFSET('Hygiene Data'!$F$6,0,10*ROW('Hygiene Data'!F16))),'Data Summary'!DX22="Yes"),OFFSET('Hygiene Data'!$F$6,0,10*ROW('Hygiene Data'!F16)),NA())</f>
        <v>#N/A</v>
      </c>
      <c r="BJ22" s="111" t="e">
        <f ca="true">+IF(AND(ISNUMBER(OFFSET('Hygiene Data'!$F$8,0,10*ROW('Hygiene Data'!F16))),'Data Summary'!DY22="Yes"),OFFSET('Hygiene Data'!$F$8,0,10*ROW('Hygiene Data'!F16)),NA())</f>
        <v>#N/A</v>
      </c>
      <c r="BK22" s="111" t="e">
        <f ca="true">+IF(AND(ISNUMBER(OFFSET('Hygiene Data'!$F$10,0,10*ROW('Hygiene Data'!F16))),'Data Summary'!DZ22="Yes"),OFFSET('Hygiene Data'!$F$10,0,10*ROW('Hygiene Data'!F16)),NA())</f>
        <v>#N/A</v>
      </c>
      <c r="BL22" s="111" t="e">
        <f ca="true">+IF(AND(ISNUMBER(OFFSET('Hygiene Data'!$G$6,0,10*ROW('Hygiene Data'!G16))),'Data Summary'!EA22="Yes"),OFFSET('Hygiene Data'!$G$6,0,10*ROW('Hygiene Data'!G16)),NA())</f>
        <v>#N/A</v>
      </c>
      <c r="BM22" s="111" t="e">
        <f ca="true">+IF(AND(ISNUMBER(OFFSET('Hygiene Data'!$G$8,0,10*ROW('Hygiene Data'!G16))),'Data Summary'!EB22="Yes"),OFFSET('Hygiene Data'!$G$8,0,10*ROW('Hygiene Data'!G16)),NA())</f>
        <v>#N/A</v>
      </c>
      <c r="BN22" s="111" t="e">
        <f ca="true">+IF(AND(ISNUMBER(OFFSET('Hygiene Data'!$G$10,0,10*ROW('Hygiene Data'!G16))),'Data Summary'!EC22="Yes"),OFFSET('Hygiene Data'!$G$10,0,10*ROW('Hygiene Data'!G16)),NA())</f>
        <v>#N/A</v>
      </c>
      <c r="BO22" s="111" t="e">
        <f ca="true">+IF(AND(ISNUMBER(OFFSET('Hygiene Data'!$H$6,0,10*ROW('Hygiene Data'!H16))),'Data Summary'!ED22="Yes"),OFFSET('Hygiene Data'!$H$6,0,10*ROW('Hygiene Data'!H16)),NA())</f>
        <v>#N/A</v>
      </c>
      <c r="BP22" s="111" t="e">
        <f ca="true">+IF(AND(ISNUMBER(OFFSET('Hygiene Data'!$H$8,0,10*ROW('Hygiene Data'!H16))),'Data Summary'!EE22="Yes"),OFFSET('Hygiene Data'!$H$8,0,10*ROW('Hygiene Data'!H16)),NA())</f>
        <v>#N/A</v>
      </c>
      <c r="BQ22" s="111" t="e">
        <f ca="true">+IF(AND(ISNUMBER(OFFSET('Hygiene Data'!$H$10,0,10*ROW('Hygiene Data'!H16))),'Data Summary'!EF22="Yes"),OFFSET('Hygiene Data'!$H$10,0,10*ROW('Hygiene Data'!H16)),NA())</f>
        <v>#N/A</v>
      </c>
    </row>
    <row r="23" x14ac:dyDescent="0.2">
      <c r="A23" s="59" t="e">
        <f ca="true">+IF(OFFSET('Water Data'!$B$1,0,10*ROW('Water Data'!B17))="",NA(),OFFSET('Water Data'!$B$1,0,10*ROW('Water Data'!B17)))</f>
        <v>#N/A</v>
      </c>
      <c r="B23" s="59" t="e">
        <f ca="true">+IF(OFFSET('Water Data'!$A$3,0,10*ROW('Water Data'!A17))="",NA(),OFFSET('Water Data'!$A$3,0,10*ROW('Water Data'!A17)))</f>
        <v>#N/A</v>
      </c>
      <c r="C23" s="59" t="e">
        <f ca="true">+IF(OFFSET('Water Data'!$C$3,0,10*ROW('Water Data'!C17))="",NA(),OFFSET('Water Data'!$C$3,0,10*ROW('Water Data'!C17)))</f>
        <v>#N/A</v>
      </c>
      <c r="D23" s="60" t="e">
        <f ca="true">+IF(AND(ISNUMBER(OFFSET('Water Data'!$C$5,0,10*ROW('Water Data'!C17))),'Data Summary'!BS23="Yes"),100-OFFSET('Water Data'!$C$5,0,10*ROW('Water Data'!C17)),NA())</f>
        <v>#N/A</v>
      </c>
      <c r="E23" s="60" t="e">
        <f ca="true">+IF(AND(ISNUMBER(OFFSET('Water Data'!$C$7,0,10*ROW('Water Data'!C17))),'Data Summary'!BT23="Yes"),OFFSET('Water Data'!$C$7,0,10*ROW('Water Data'!C17)),NA())</f>
        <v>#N/A</v>
      </c>
      <c r="F23" s="60" t="e">
        <f ca="true">+IF(AND(ISNUMBER(OFFSET('Water Data'!$C$10,0,10*ROW('Water Data'!C17))),'Data Summary'!BU23="Yes"),OFFSET('Water Data'!$C$10,0,10*ROW('Water Data'!C17)),NA())</f>
        <v>#N/A</v>
      </c>
      <c r="G23" s="60" t="e">
        <f ca="true">+IF(AND(ISNUMBER(OFFSET('Water Data'!$D$5,0,10*ROW('Water Data'!D17))),'Data Summary'!BV23="Yes"),100-OFFSET('Water Data'!$D$5,0,10*ROW('Water Data'!D17)),NA())</f>
        <v>#N/A</v>
      </c>
      <c r="H23" s="60" t="e">
        <f ca="true">+IF(AND(ISNUMBER(OFFSET('Water Data'!$D$7,0,10*ROW('Water Data'!D17))),'Data Summary'!BW23="Yes"),OFFSET('Water Data'!$D$7,0,10*ROW('Water Data'!D17)),NA())</f>
        <v>#N/A</v>
      </c>
      <c r="I23" s="60" t="e">
        <f ca="true">+IF(AND(ISNUMBER(OFFSET('Water Data'!$D$10,0,10*ROW('Water Data'!D17))),'Data Summary'!BX23="Yes"),OFFSET('Water Data'!$D$10,0,10*ROW('Water Data'!D17)),NA())</f>
        <v>#N/A</v>
      </c>
      <c r="J23" s="60" t="e">
        <f ca="true">+IF(AND(ISNUMBER(OFFSET('Water Data'!$E$5,0,10*ROW('Water Data'!E17))),'Data Summary'!BY23="Yes"),100-OFFSET('Water Data'!$E$5,0,10*ROW('Water Data'!E17)),NA())</f>
        <v>#N/A</v>
      </c>
      <c r="K23" s="60" t="e">
        <f ca="true">+IF(AND(ISNUMBER(OFFSET('Water Data'!$E$7,0,10*ROW('Water Data'!E17))),'Data Summary'!BZ23="Yes"),OFFSET('Water Data'!$E$7,0,10*ROW('Water Data'!E17)),NA())</f>
        <v>#N/A</v>
      </c>
      <c r="L23" s="60" t="e">
        <f ca="true">+IF(AND(ISNUMBER(OFFSET('Water Data'!$E$10,0,10*ROW('Water Data'!E17))),'Data Summary'!CA23="Yes"),OFFSET('Water Data'!$E$10,0,10*ROW('Water Data'!E17)),NA())</f>
        <v>#N/A</v>
      </c>
      <c r="M23" s="60" t="e">
        <f ca="true">+IF(AND(ISNUMBER(OFFSET('Water Data'!$F$5,0,10*ROW('Water Data'!F17))),'Data Summary'!CB23="Yes"),100-OFFSET('Water Data'!$F$5,0,10*ROW('Water Data'!F17)),NA())</f>
        <v>#N/A</v>
      </c>
      <c r="N23" s="60" t="e">
        <f ca="true">+IF(AND(ISNUMBER(OFFSET('Water Data'!$F$7,0,10*ROW('Water Data'!F17))),'Data Summary'!CC23="Yes"),OFFSET('Water Data'!$F$7,0,10*ROW('Water Data'!F17)),NA())</f>
        <v>#N/A</v>
      </c>
      <c r="O23" s="60" t="e">
        <f ca="true">+IF(AND(ISNUMBER(OFFSET('Water Data'!$F$10,0,10*ROW('Water Data'!F17))),'Data Summary'!CD23="Yes"),OFFSET('Water Data'!$F$10,0,10*ROW('Water Data'!F17)),NA())</f>
        <v>#N/A</v>
      </c>
      <c r="P23" s="60" t="e">
        <f ca="true">+IF(AND(ISNUMBER(OFFSET('Water Data'!$G$5,0,10*ROW('Water Data'!G17))),'Data Summary'!CE23="Yes"),100-OFFSET('Water Data'!$G$5,0,10*ROW('Water Data'!G17)),NA())</f>
        <v>#N/A</v>
      </c>
      <c r="Q23" s="60" t="e">
        <f ca="true">+IF(AND(ISNUMBER(OFFSET('Water Data'!$G$7,0,10*ROW('Water Data'!G17))),'Data Summary'!CF23="Yes"),OFFSET('Water Data'!$G$7,0,10*ROW('Water Data'!G17)),NA())</f>
        <v>#N/A</v>
      </c>
      <c r="R23" s="60" t="e">
        <f ca="true">+IF(AND(ISNUMBER(OFFSET('Water Data'!$G$10,0,10*ROW('Water Data'!G17))),'Data Summary'!CG23="Yes"),OFFSET('Water Data'!$G$10,0,10*ROW('Water Data'!G17)),NA())</f>
        <v>#N/A</v>
      </c>
      <c r="S23" s="60" t="e">
        <f ca="true">+IF(AND(ISNUMBER(OFFSET('Water Data'!$H$5,0,10*ROW('Water Data'!H17))),'Data Summary'!CH23="Yes"),100-OFFSET('Water Data'!$H$5,0,10*ROW('Water Data'!H17)),NA())</f>
        <v>#N/A</v>
      </c>
      <c r="T23" s="60" t="e">
        <f ca="true">+IF(AND(ISNUMBER(OFFSET('Water Data'!$H$7,0,10*ROW('Water Data'!H17))),'Data Summary'!CI23="Yes"),OFFSET('Water Data'!$H$7,0,10*ROW('Water Data'!H17)),NA())</f>
        <v>#N/A</v>
      </c>
      <c r="U23" s="60" t="e">
        <f ca="true">+IF(AND(ISNUMBER(OFFSET('Water Data'!$H$10,0,10*ROW('Water Data'!H17))),'Data Summary'!CJ23="Yes"),OFFSET('Water Data'!$H$10,0,10*ROW('Water Data'!H17)),NA())</f>
        <v>#N/A</v>
      </c>
      <c r="V23" s="106" t="e">
        <f ca="true">+IF(AND(ISNUMBER(OFFSET('Sanitation Data'!$C$5,0,10*ROW('Sanitation Data'!C17))),'Data Summary'!CK23="Yes"),100-OFFSET('Sanitation Data'!$C$5,0,10*ROW('Sanitation Data'!C17)),NA())</f>
        <v>#N/A</v>
      </c>
      <c r="W23" s="106" t="e">
        <f ca="true">+IF(AND(ISNUMBER(OFFSET('Sanitation Data'!$C$7,0,10*ROW('Sanitation Data'!C17))),'Data Summary'!CL23="Yes"),OFFSET('Sanitation Data'!$C$7,0,10*ROW('Sanitation Data'!C17)),NA())</f>
        <v>#N/A</v>
      </c>
      <c r="X23" s="106" t="e">
        <f ca="true">+IF(AND(ISNUMBER(OFFSET('Sanitation Data'!$C$11,0,10*ROW('Sanitation Data'!C17))),'Data Summary'!CM23="Yes"),OFFSET('Sanitation Data'!$C$11,0,10*ROW('Sanitation Data'!C17)),NA())</f>
        <v>#N/A</v>
      </c>
      <c r="Y23" s="106" t="e">
        <f ca="true">+IF(AND(ISNUMBER(OFFSET('Sanitation Data'!$C$12,0,10*ROW('Sanitation Data'!C17))),'Data Summary'!CN23="Yes"),OFFSET('Sanitation Data'!$C$12,0,10*ROW('Sanitation Data'!C17)),NA())</f>
        <v>#N/A</v>
      </c>
      <c r="Z23" s="106" t="e">
        <f ca="true">+IF(AND(ISNUMBER(OFFSET('Sanitation Data'!$C$13,0,10*ROW('Sanitation Data'!C17))),'Data Summary'!CO23="Yes"),OFFSET('Sanitation Data'!$C$13,0,10*ROW('Sanitation Data'!C17)),NA())</f>
        <v>#N/A</v>
      </c>
      <c r="AA23" s="106" t="e">
        <f ca="true">+IF(AND(ISNUMBER(OFFSET('Sanitation Data'!$D$5,0,10*ROW('Sanitation Data'!D17))),'Data Summary'!CP23="Yes"),100-OFFSET('Sanitation Data'!$D$5,0,10*ROW('Sanitation Data'!D17)),NA())</f>
        <v>#N/A</v>
      </c>
      <c r="AB23" s="106" t="e">
        <f ca="true">+IF(AND(ISNUMBER(OFFSET('Sanitation Data'!$D$7,0,10*ROW('Sanitation Data'!D17))),'Data Summary'!CQ23="Yes"),OFFSET('Sanitation Data'!$D$7,0,10*ROW('Sanitation Data'!D17)),NA())</f>
        <v>#N/A</v>
      </c>
      <c r="AC23" s="106" t="e">
        <f ca="true">+IF(AND(ISNUMBER(OFFSET('Sanitation Data'!$D$11,0,10*ROW('Sanitation Data'!D17))),'Data Summary'!CR23="Yes"),OFFSET('Sanitation Data'!$D$11,0,10*ROW('Sanitation Data'!D17)),NA())</f>
        <v>#N/A</v>
      </c>
      <c r="AD23" s="106" t="e">
        <f ca="true">+IF(AND(ISNUMBER(OFFSET('Sanitation Data'!$D$12,0,10*ROW('Sanitation Data'!D17))),'Data Summary'!CS23="Yes"),OFFSET('Sanitation Data'!$D$12,0,10*ROW('Sanitation Data'!D17)),NA())</f>
        <v>#N/A</v>
      </c>
      <c r="AE23" s="106" t="e">
        <f ca="true">+IF(AND(ISNUMBER(OFFSET('Sanitation Data'!$D$13,0,10*ROW('Sanitation Data'!D17))),'Data Summary'!CT23="Yes"),OFFSET('Sanitation Data'!$D$13,0,10*ROW('Sanitation Data'!D17)),NA())</f>
        <v>#N/A</v>
      </c>
      <c r="AF23" s="106" t="e">
        <f ca="true">+IF(AND(ISNUMBER(OFFSET('Sanitation Data'!$E$5,0,10*ROW('Sanitation Data'!E17))),'Data Summary'!CU23="Yes"),100-OFFSET('Sanitation Data'!$E$5,0,10*ROW('Sanitation Data'!E17)),NA())</f>
        <v>#N/A</v>
      </c>
      <c r="AG23" s="106" t="e">
        <f ca="true">+IF(AND(ISNUMBER(OFFSET('Sanitation Data'!$E$7,0,10*ROW('Sanitation Data'!E17))),'Data Summary'!CV23="Yes"),OFFSET('Sanitation Data'!$E$7,0,10*ROW('Sanitation Data'!E17)),NA())</f>
        <v>#N/A</v>
      </c>
      <c r="AH23" s="106" t="e">
        <f ca="true">+IF(AND(ISNUMBER(OFFSET('Sanitation Data'!$E$11,0,10*ROW('Sanitation Data'!E17))),'Data Summary'!CW23="Yes"),OFFSET('Sanitation Data'!$E$11,0,10*ROW('Sanitation Data'!E17)),NA())</f>
        <v>#N/A</v>
      </c>
      <c r="AI23" s="106" t="e">
        <f ca="true">+IF(AND(ISNUMBER(OFFSET('Sanitation Data'!$E$12,0,10*ROW('Sanitation Data'!E17))),'Data Summary'!CX23="Yes"),OFFSET('Sanitation Data'!$E$12,0,10*ROW('Sanitation Data'!E17)),NA())</f>
        <v>#N/A</v>
      </c>
      <c r="AJ23" s="106" t="e">
        <f ca="true">+IF(AND(ISNUMBER(OFFSET('Sanitation Data'!$E$13,0,10*ROW('Sanitation Data'!E17))),'Data Summary'!CY23="Yes"),OFFSET('Sanitation Data'!$E$13,0,10*ROW('Sanitation Data'!E17)),NA())</f>
        <v>#N/A</v>
      </c>
      <c r="AK23" s="106" t="e">
        <f ca="true">+IF(AND(ISNUMBER(OFFSET('Sanitation Data'!$F$5,0,10*ROW('Sanitation Data'!F17))),'Data Summary'!CZ23="Yes"),100-OFFSET('Sanitation Data'!$F$5,0,10*ROW('Sanitation Data'!F17)),NA())</f>
        <v>#N/A</v>
      </c>
      <c r="AL23" s="106" t="e">
        <f ca="true">+IF(AND(ISNUMBER(OFFSET('Sanitation Data'!$F$7,0,10*ROW('Sanitation Data'!F17))),'Data Summary'!DA23="Yes"),OFFSET('Sanitation Data'!$F$7,0,10*ROW('Sanitation Data'!F17)),NA())</f>
        <v>#N/A</v>
      </c>
      <c r="AM23" s="106" t="e">
        <f ca="true">+IF(AND(ISNUMBER(OFFSET('Sanitation Data'!$F$11,0,10*ROW('Sanitation Data'!F17))),'Data Summary'!DB23="Yes"),OFFSET('Sanitation Data'!$F$11,0,10*ROW('Sanitation Data'!F17)),NA())</f>
        <v>#N/A</v>
      </c>
      <c r="AN23" s="106" t="e">
        <f ca="true">+IF(AND(ISNUMBER(OFFSET('Sanitation Data'!$F$12,0,10*ROW('Sanitation Data'!F17))),'Data Summary'!DC23="Yes"),OFFSET('Sanitation Data'!$F$12,0,10*ROW('Sanitation Data'!F17)),NA())</f>
        <v>#N/A</v>
      </c>
      <c r="AO23" s="106" t="e">
        <f ca="true">+IF(AND(ISNUMBER(OFFSET('Sanitation Data'!$F$13,0,10*ROW('Sanitation Data'!F17))),'Data Summary'!DD23="Yes"),OFFSET('Sanitation Data'!$F$13,0,10*ROW('Sanitation Data'!F17)),NA())</f>
        <v>#N/A</v>
      </c>
      <c r="AP23" s="106" t="e">
        <f ca="true">+IF(AND(ISNUMBER(OFFSET('Sanitation Data'!$G$5,0,10*ROW('Sanitation Data'!G17))),'Data Summary'!DE23="Yes"),100-OFFSET('Sanitation Data'!$G$5,0,10*ROW('Sanitation Data'!G17)),NA())</f>
        <v>#N/A</v>
      </c>
      <c r="AQ23" s="106" t="e">
        <f ca="true">+IF(AND(ISNUMBER(OFFSET('Sanitation Data'!$G$7,0,10*ROW('Sanitation Data'!G17))),'Data Summary'!DF23="Yes"),OFFSET('Sanitation Data'!$G$7,0,10*ROW('Sanitation Data'!G17)),NA())</f>
        <v>#N/A</v>
      </c>
      <c r="AR23" s="106" t="e">
        <f ca="true">+IF(AND(ISNUMBER(OFFSET('Sanitation Data'!$G$11,0,10*ROW('Sanitation Data'!G17))),'Data Summary'!DG23="Yes"),OFFSET('Sanitation Data'!$G$11,0,10*ROW('Sanitation Data'!G17)),NA())</f>
        <v>#N/A</v>
      </c>
      <c r="AS23" s="106" t="e">
        <f ca="true">+IF(AND(ISNUMBER(OFFSET('Sanitation Data'!$G$12,0,10*ROW('Sanitation Data'!G17))),'Data Summary'!DH23="Yes"),OFFSET('Sanitation Data'!$G$12,0,10*ROW('Sanitation Data'!G17)),NA())</f>
        <v>#N/A</v>
      </c>
      <c r="AT23" s="106" t="e">
        <f ca="true">+IF(AND(ISNUMBER(OFFSET('Sanitation Data'!$G$13,0,10*ROW('Sanitation Data'!G17))),'Data Summary'!DI23="Yes"),OFFSET('Sanitation Data'!$G$13,0,10*ROW('Sanitation Data'!G17)),NA())</f>
        <v>#N/A</v>
      </c>
      <c r="AU23" s="106" t="e">
        <f ca="true">+IF(AND(ISNUMBER(OFFSET('Sanitation Data'!$H$5,0,10*ROW('Sanitation Data'!H17))),'Data Summary'!DJ23="Yes"),100-OFFSET('Sanitation Data'!$H$5,0,10*ROW('Sanitation Data'!H17)),NA())</f>
        <v>#N/A</v>
      </c>
      <c r="AV23" s="106" t="e">
        <f ca="true">+IF(AND(ISNUMBER(OFFSET('Sanitation Data'!$H$7,0,10*ROW('Sanitation Data'!H17))),'Data Summary'!DK23="Yes"),OFFSET('Sanitation Data'!$H$7,0,10*ROW('Sanitation Data'!H17)),NA())</f>
        <v>#N/A</v>
      </c>
      <c r="AW23" s="106" t="e">
        <f ca="true">+IF(AND(ISNUMBER(OFFSET('Sanitation Data'!$H$11,0,10*ROW('Sanitation Data'!H17))),'Data Summary'!DL23="Yes"),OFFSET('Sanitation Data'!$H$11,0,10*ROW('Sanitation Data'!H17)),NA())</f>
        <v>#N/A</v>
      </c>
      <c r="AX23" s="106" t="e">
        <f ca="true">+IF(AND(ISNUMBER(OFFSET('Sanitation Data'!$H$12,0,10*ROW('Sanitation Data'!H17))),'Data Summary'!DM23="Yes"),OFFSET('Sanitation Data'!$H$12,0,10*ROW('Sanitation Data'!H17)),NA())</f>
        <v>#N/A</v>
      </c>
      <c r="AY23" s="106" t="e">
        <f ca="true">+IF(AND(ISNUMBER(OFFSET('Sanitation Data'!$H$13,0,10*ROW('Sanitation Data'!H17))),'Data Summary'!DN23="Yes"),OFFSET('Sanitation Data'!$H$13,0,10*ROW('Sanitation Data'!H17)),NA())</f>
        <v>#N/A</v>
      </c>
      <c r="AZ23" s="111" t="e">
        <f ca="true">+IF(AND(ISNUMBER(OFFSET('Hygiene Data'!$C$6,0,10*ROW('Hygiene Data'!C17))),'Data Summary'!DO23="Yes"),OFFSET('Hygiene Data'!$C$6,0,10*ROW('Hygiene Data'!C17)),NA())</f>
        <v>#N/A</v>
      </c>
      <c r="BA23" s="111" t="e">
        <f ca="true">+IF(AND(ISNUMBER(OFFSET('Hygiene Data'!$C$8,0,10*ROW('Hygiene Data'!C17))),'Data Summary'!DP23="Yes"),OFFSET('Hygiene Data'!$C$8,0,10*ROW('Hygiene Data'!C17)),NA())</f>
        <v>#N/A</v>
      </c>
      <c r="BB23" s="111" t="e">
        <f ca="true">+IF(AND(ISNUMBER(OFFSET('Hygiene Data'!$C$10,0,10*ROW('Hygiene Data'!C17))),'Data Summary'!DQ23="Yes"),OFFSET('Hygiene Data'!$C$10,0,10*ROW('Hygiene Data'!C17)),NA())</f>
        <v>#N/A</v>
      </c>
      <c r="BC23" s="111" t="e">
        <f ca="true">+IF(AND(ISNUMBER(OFFSET('Hygiene Data'!$D$6,0,10*ROW('Hygiene Data'!D17))),'Data Summary'!DR23="Yes"),OFFSET('Hygiene Data'!$D$6,0,10*ROW('Hygiene Data'!D17)),NA())</f>
        <v>#N/A</v>
      </c>
      <c r="BD23" s="111" t="e">
        <f ca="true">+IF(AND(ISNUMBER(OFFSET('Hygiene Data'!$D$8,0,10*ROW('Hygiene Data'!D17))),'Data Summary'!DS23="Yes"),OFFSET('Hygiene Data'!$D$8,0,10*ROW('Hygiene Data'!D17)),NA())</f>
        <v>#N/A</v>
      </c>
      <c r="BE23" s="111" t="e">
        <f ca="true">+IF(AND(ISNUMBER(OFFSET('Hygiene Data'!$D$10,0,10*ROW('Hygiene Data'!D17))),'Data Summary'!DT23="Yes"),OFFSET('Hygiene Data'!$D$10,0,10*ROW('Hygiene Data'!D17)),NA())</f>
        <v>#N/A</v>
      </c>
      <c r="BF23" s="111" t="e">
        <f ca="true">+IF(AND(ISNUMBER(OFFSET('Hygiene Data'!$E$6,0,10*ROW('Hygiene Data'!E17))),'Data Summary'!DU23="Yes"),OFFSET('Hygiene Data'!$E$6,0,10*ROW('Hygiene Data'!E17)),NA())</f>
        <v>#N/A</v>
      </c>
      <c r="BG23" s="111" t="e">
        <f ca="true">+IF(AND(ISNUMBER(OFFSET('Hygiene Data'!$E$8,0,10*ROW('Hygiene Data'!E17))),'Data Summary'!DV23="Yes"),OFFSET('Hygiene Data'!$E$8,0,10*ROW('Hygiene Data'!E17)),NA())</f>
        <v>#N/A</v>
      </c>
      <c r="BH23" s="111" t="e">
        <f ca="true">+IF(AND(ISNUMBER(OFFSET('Hygiene Data'!$E$10,0,10*ROW('Hygiene Data'!E17))),'Data Summary'!DW23="Yes"),OFFSET('Hygiene Data'!$E$10,0,10*ROW('Hygiene Data'!E17)),NA())</f>
        <v>#N/A</v>
      </c>
      <c r="BI23" s="111" t="e">
        <f ca="true">+IF(AND(ISNUMBER(OFFSET('Hygiene Data'!$F$6,0,10*ROW('Hygiene Data'!F17))),'Data Summary'!DX23="Yes"),OFFSET('Hygiene Data'!$F$6,0,10*ROW('Hygiene Data'!F17)),NA())</f>
        <v>#N/A</v>
      </c>
      <c r="BJ23" s="111" t="e">
        <f ca="true">+IF(AND(ISNUMBER(OFFSET('Hygiene Data'!$F$8,0,10*ROW('Hygiene Data'!F17))),'Data Summary'!DY23="Yes"),OFFSET('Hygiene Data'!$F$8,0,10*ROW('Hygiene Data'!F17)),NA())</f>
        <v>#N/A</v>
      </c>
      <c r="BK23" s="111" t="e">
        <f ca="true">+IF(AND(ISNUMBER(OFFSET('Hygiene Data'!$F$10,0,10*ROW('Hygiene Data'!F17))),'Data Summary'!DZ23="Yes"),OFFSET('Hygiene Data'!$F$10,0,10*ROW('Hygiene Data'!F17)),NA())</f>
        <v>#N/A</v>
      </c>
      <c r="BL23" s="111" t="e">
        <f ca="true">+IF(AND(ISNUMBER(OFFSET('Hygiene Data'!$G$6,0,10*ROW('Hygiene Data'!G17))),'Data Summary'!EA23="Yes"),OFFSET('Hygiene Data'!$G$6,0,10*ROW('Hygiene Data'!G17)),NA())</f>
        <v>#N/A</v>
      </c>
      <c r="BM23" s="111" t="e">
        <f ca="true">+IF(AND(ISNUMBER(OFFSET('Hygiene Data'!$G$8,0,10*ROW('Hygiene Data'!G17))),'Data Summary'!EB23="Yes"),OFFSET('Hygiene Data'!$G$8,0,10*ROW('Hygiene Data'!G17)),NA())</f>
        <v>#N/A</v>
      </c>
      <c r="BN23" s="111" t="e">
        <f ca="true">+IF(AND(ISNUMBER(OFFSET('Hygiene Data'!$G$10,0,10*ROW('Hygiene Data'!G17))),'Data Summary'!EC23="Yes"),OFFSET('Hygiene Data'!$G$10,0,10*ROW('Hygiene Data'!G17)),NA())</f>
        <v>#N/A</v>
      </c>
      <c r="BO23" s="111" t="e">
        <f ca="true">+IF(AND(ISNUMBER(OFFSET('Hygiene Data'!$H$6,0,10*ROW('Hygiene Data'!H17))),'Data Summary'!ED23="Yes"),OFFSET('Hygiene Data'!$H$6,0,10*ROW('Hygiene Data'!H17)),NA())</f>
        <v>#N/A</v>
      </c>
      <c r="BP23" s="111" t="e">
        <f ca="true">+IF(AND(ISNUMBER(OFFSET('Hygiene Data'!$H$8,0,10*ROW('Hygiene Data'!H17))),'Data Summary'!EE23="Yes"),OFFSET('Hygiene Data'!$H$8,0,10*ROW('Hygiene Data'!H17)),NA())</f>
        <v>#N/A</v>
      </c>
      <c r="BQ23" s="111" t="e">
        <f ca="true">+IF(AND(ISNUMBER(OFFSET('Hygiene Data'!$H$10,0,10*ROW('Hygiene Data'!H17))),'Data Summary'!EF23="Yes"),OFFSET('Hygiene Data'!$H$10,0,10*ROW('Hygiene Data'!H17)),NA())</f>
        <v>#N/A</v>
      </c>
    </row>
    <row r="24" x14ac:dyDescent="0.2">
      <c r="A24" s="59" t="e">
        <f ca="true">+IF(OFFSET('Water Data'!$B$1,0,10*ROW('Water Data'!B18))="",NA(),OFFSET('Water Data'!$B$1,0,10*ROW('Water Data'!B18)))</f>
        <v>#N/A</v>
      </c>
      <c r="B24" s="59" t="e">
        <f ca="true">+IF(OFFSET('Water Data'!$A$3,0,10*ROW('Water Data'!A18))="",NA(),OFFSET('Water Data'!$A$3,0,10*ROW('Water Data'!A18)))</f>
        <v>#N/A</v>
      </c>
      <c r="C24" s="59" t="e">
        <f ca="true">+IF(OFFSET('Water Data'!$C$3,0,10*ROW('Water Data'!C18))="",NA(),OFFSET('Water Data'!$C$3,0,10*ROW('Water Data'!C18)))</f>
        <v>#N/A</v>
      </c>
      <c r="D24" s="60" t="e">
        <f ca="true">+IF(AND(ISNUMBER(OFFSET('Water Data'!$C$5,0,10*ROW('Water Data'!C18))),'Data Summary'!BS24="Yes"),100-OFFSET('Water Data'!$C$5,0,10*ROW('Water Data'!C18)),NA())</f>
        <v>#N/A</v>
      </c>
      <c r="E24" s="60" t="e">
        <f ca="true">+IF(AND(ISNUMBER(OFFSET('Water Data'!$C$7,0,10*ROW('Water Data'!C18))),'Data Summary'!BT24="Yes"),OFFSET('Water Data'!$C$7,0,10*ROW('Water Data'!C18)),NA())</f>
        <v>#N/A</v>
      </c>
      <c r="F24" s="60" t="e">
        <f ca="true">+IF(AND(ISNUMBER(OFFSET('Water Data'!$C$10,0,10*ROW('Water Data'!C18))),'Data Summary'!BU24="Yes"),OFFSET('Water Data'!$C$10,0,10*ROW('Water Data'!C18)),NA())</f>
        <v>#N/A</v>
      </c>
      <c r="G24" s="60" t="e">
        <f ca="true">+IF(AND(ISNUMBER(OFFSET('Water Data'!$D$5,0,10*ROW('Water Data'!D18))),'Data Summary'!BV24="Yes"),100-OFFSET('Water Data'!$D$5,0,10*ROW('Water Data'!D18)),NA())</f>
        <v>#N/A</v>
      </c>
      <c r="H24" s="60" t="e">
        <f ca="true">+IF(AND(ISNUMBER(OFFSET('Water Data'!$D$7,0,10*ROW('Water Data'!D18))),'Data Summary'!BW24="Yes"),OFFSET('Water Data'!$D$7,0,10*ROW('Water Data'!D18)),NA())</f>
        <v>#N/A</v>
      </c>
      <c r="I24" s="60" t="e">
        <f ca="true">+IF(AND(ISNUMBER(OFFSET('Water Data'!$D$10,0,10*ROW('Water Data'!D18))),'Data Summary'!BX24="Yes"),OFFSET('Water Data'!$D$10,0,10*ROW('Water Data'!D18)),NA())</f>
        <v>#N/A</v>
      </c>
      <c r="J24" s="60" t="e">
        <f ca="true">+IF(AND(ISNUMBER(OFFSET('Water Data'!$E$5,0,10*ROW('Water Data'!E18))),'Data Summary'!BY24="Yes"),100-OFFSET('Water Data'!$E$5,0,10*ROW('Water Data'!E18)),NA())</f>
        <v>#N/A</v>
      </c>
      <c r="K24" s="60" t="e">
        <f ca="true">+IF(AND(ISNUMBER(OFFSET('Water Data'!$E$7,0,10*ROW('Water Data'!E18))),'Data Summary'!BZ24="Yes"),OFFSET('Water Data'!$E$7,0,10*ROW('Water Data'!E18)),NA())</f>
        <v>#N/A</v>
      </c>
      <c r="L24" s="60" t="e">
        <f ca="true">+IF(AND(ISNUMBER(OFFSET('Water Data'!$E$10,0,10*ROW('Water Data'!E18))),'Data Summary'!CA24="Yes"),OFFSET('Water Data'!$E$10,0,10*ROW('Water Data'!E18)),NA())</f>
        <v>#N/A</v>
      </c>
      <c r="M24" s="60" t="e">
        <f ca="true">+IF(AND(ISNUMBER(OFFSET('Water Data'!$F$5,0,10*ROW('Water Data'!F18))),'Data Summary'!CB24="Yes"),100-OFFSET('Water Data'!$F$5,0,10*ROW('Water Data'!F18)),NA())</f>
        <v>#N/A</v>
      </c>
      <c r="N24" s="60" t="e">
        <f ca="true">+IF(AND(ISNUMBER(OFFSET('Water Data'!$F$7,0,10*ROW('Water Data'!F18))),'Data Summary'!CC24="Yes"),OFFSET('Water Data'!$F$7,0,10*ROW('Water Data'!F18)),NA())</f>
        <v>#N/A</v>
      </c>
      <c r="O24" s="60" t="e">
        <f ca="true">+IF(AND(ISNUMBER(OFFSET('Water Data'!$F$10,0,10*ROW('Water Data'!F18))),'Data Summary'!CD24="Yes"),OFFSET('Water Data'!$F$10,0,10*ROW('Water Data'!F18)),NA())</f>
        <v>#N/A</v>
      </c>
      <c r="P24" s="60" t="e">
        <f ca="true">+IF(AND(ISNUMBER(OFFSET('Water Data'!$G$5,0,10*ROW('Water Data'!G18))),'Data Summary'!CE24="Yes"),100-OFFSET('Water Data'!$G$5,0,10*ROW('Water Data'!G18)),NA())</f>
        <v>#N/A</v>
      </c>
      <c r="Q24" s="60" t="e">
        <f ca="true">+IF(AND(ISNUMBER(OFFSET('Water Data'!$G$7,0,10*ROW('Water Data'!G18))),'Data Summary'!CF24="Yes"),OFFSET('Water Data'!$G$7,0,10*ROW('Water Data'!G18)),NA())</f>
        <v>#N/A</v>
      </c>
      <c r="R24" s="60" t="e">
        <f ca="true">+IF(AND(ISNUMBER(OFFSET('Water Data'!$G$10,0,10*ROW('Water Data'!G18))),'Data Summary'!CG24="Yes"),OFFSET('Water Data'!$G$10,0,10*ROW('Water Data'!G18)),NA())</f>
        <v>#N/A</v>
      </c>
      <c r="S24" s="60" t="e">
        <f ca="true">+IF(AND(ISNUMBER(OFFSET('Water Data'!$H$5,0,10*ROW('Water Data'!H18))),'Data Summary'!CH24="Yes"),100-OFFSET('Water Data'!$H$5,0,10*ROW('Water Data'!H18)),NA())</f>
        <v>#N/A</v>
      </c>
      <c r="T24" s="60" t="e">
        <f ca="true">+IF(AND(ISNUMBER(OFFSET('Water Data'!$H$7,0,10*ROW('Water Data'!H18))),'Data Summary'!CI24="Yes"),OFFSET('Water Data'!$H$7,0,10*ROW('Water Data'!H18)),NA())</f>
        <v>#N/A</v>
      </c>
      <c r="U24" s="60" t="e">
        <f ca="true">+IF(AND(ISNUMBER(OFFSET('Water Data'!$H$10,0,10*ROW('Water Data'!H18))),'Data Summary'!CJ24="Yes"),OFFSET('Water Data'!$H$10,0,10*ROW('Water Data'!H18)),NA())</f>
        <v>#N/A</v>
      </c>
      <c r="V24" s="106" t="e">
        <f ca="true">+IF(AND(ISNUMBER(OFFSET('Sanitation Data'!$C$5,0,10*ROW('Sanitation Data'!C18))),'Data Summary'!CK24="Yes"),100-OFFSET('Sanitation Data'!$C$5,0,10*ROW('Sanitation Data'!C18)),NA())</f>
        <v>#N/A</v>
      </c>
      <c r="W24" s="106" t="e">
        <f ca="true">+IF(AND(ISNUMBER(OFFSET('Sanitation Data'!$C$7,0,10*ROW('Sanitation Data'!C18))),'Data Summary'!CL24="Yes"),OFFSET('Sanitation Data'!$C$7,0,10*ROW('Sanitation Data'!C18)),NA())</f>
        <v>#N/A</v>
      </c>
      <c r="X24" s="106" t="e">
        <f ca="true">+IF(AND(ISNUMBER(OFFSET('Sanitation Data'!$C$11,0,10*ROW('Sanitation Data'!C18))),'Data Summary'!CM24="Yes"),OFFSET('Sanitation Data'!$C$11,0,10*ROW('Sanitation Data'!C18)),NA())</f>
        <v>#N/A</v>
      </c>
      <c r="Y24" s="106" t="e">
        <f ca="true">+IF(AND(ISNUMBER(OFFSET('Sanitation Data'!$C$12,0,10*ROW('Sanitation Data'!C18))),'Data Summary'!CN24="Yes"),OFFSET('Sanitation Data'!$C$12,0,10*ROW('Sanitation Data'!C18)),NA())</f>
        <v>#N/A</v>
      </c>
      <c r="Z24" s="106" t="e">
        <f ca="true">+IF(AND(ISNUMBER(OFFSET('Sanitation Data'!$C$13,0,10*ROW('Sanitation Data'!C18))),'Data Summary'!CO24="Yes"),OFFSET('Sanitation Data'!$C$13,0,10*ROW('Sanitation Data'!C18)),NA())</f>
        <v>#N/A</v>
      </c>
      <c r="AA24" s="106" t="e">
        <f ca="true">+IF(AND(ISNUMBER(OFFSET('Sanitation Data'!$D$5,0,10*ROW('Sanitation Data'!D18))),'Data Summary'!CP24="Yes"),100-OFFSET('Sanitation Data'!$D$5,0,10*ROW('Sanitation Data'!D18)),NA())</f>
        <v>#N/A</v>
      </c>
      <c r="AB24" s="106" t="e">
        <f ca="true">+IF(AND(ISNUMBER(OFFSET('Sanitation Data'!$D$7,0,10*ROW('Sanitation Data'!D18))),'Data Summary'!CQ24="Yes"),OFFSET('Sanitation Data'!$D$7,0,10*ROW('Sanitation Data'!D18)),NA())</f>
        <v>#N/A</v>
      </c>
      <c r="AC24" s="106" t="e">
        <f ca="true">+IF(AND(ISNUMBER(OFFSET('Sanitation Data'!$D$11,0,10*ROW('Sanitation Data'!D18))),'Data Summary'!CR24="Yes"),OFFSET('Sanitation Data'!$D$11,0,10*ROW('Sanitation Data'!D18)),NA())</f>
        <v>#N/A</v>
      </c>
      <c r="AD24" s="106" t="e">
        <f ca="true">+IF(AND(ISNUMBER(OFFSET('Sanitation Data'!$D$12,0,10*ROW('Sanitation Data'!D18))),'Data Summary'!CS24="Yes"),OFFSET('Sanitation Data'!$D$12,0,10*ROW('Sanitation Data'!D18)),NA())</f>
        <v>#N/A</v>
      </c>
      <c r="AE24" s="106" t="e">
        <f ca="true">+IF(AND(ISNUMBER(OFFSET('Sanitation Data'!$D$13,0,10*ROW('Sanitation Data'!D18))),'Data Summary'!CT24="Yes"),OFFSET('Sanitation Data'!$D$13,0,10*ROW('Sanitation Data'!D18)),NA())</f>
        <v>#N/A</v>
      </c>
      <c r="AF24" s="106" t="e">
        <f ca="true">+IF(AND(ISNUMBER(OFFSET('Sanitation Data'!$E$5,0,10*ROW('Sanitation Data'!E18))),'Data Summary'!CU24="Yes"),100-OFFSET('Sanitation Data'!$E$5,0,10*ROW('Sanitation Data'!E18)),NA())</f>
        <v>#N/A</v>
      </c>
      <c r="AG24" s="106" t="e">
        <f ca="true">+IF(AND(ISNUMBER(OFFSET('Sanitation Data'!$E$7,0,10*ROW('Sanitation Data'!E18))),'Data Summary'!CV24="Yes"),OFFSET('Sanitation Data'!$E$7,0,10*ROW('Sanitation Data'!E18)),NA())</f>
        <v>#N/A</v>
      </c>
      <c r="AH24" s="106" t="e">
        <f ca="true">+IF(AND(ISNUMBER(OFFSET('Sanitation Data'!$E$11,0,10*ROW('Sanitation Data'!E18))),'Data Summary'!CW24="Yes"),OFFSET('Sanitation Data'!$E$11,0,10*ROW('Sanitation Data'!E18)),NA())</f>
        <v>#N/A</v>
      </c>
      <c r="AI24" s="106" t="e">
        <f ca="true">+IF(AND(ISNUMBER(OFFSET('Sanitation Data'!$E$12,0,10*ROW('Sanitation Data'!E18))),'Data Summary'!CX24="Yes"),OFFSET('Sanitation Data'!$E$12,0,10*ROW('Sanitation Data'!E18)),NA())</f>
        <v>#N/A</v>
      </c>
      <c r="AJ24" s="106" t="e">
        <f ca="true">+IF(AND(ISNUMBER(OFFSET('Sanitation Data'!$E$13,0,10*ROW('Sanitation Data'!E18))),'Data Summary'!CY24="Yes"),OFFSET('Sanitation Data'!$E$13,0,10*ROW('Sanitation Data'!E18)),NA())</f>
        <v>#N/A</v>
      </c>
      <c r="AK24" s="106" t="e">
        <f ca="true">+IF(AND(ISNUMBER(OFFSET('Sanitation Data'!$F$5,0,10*ROW('Sanitation Data'!F18))),'Data Summary'!CZ24="Yes"),100-OFFSET('Sanitation Data'!$F$5,0,10*ROW('Sanitation Data'!F18)),NA())</f>
        <v>#N/A</v>
      </c>
      <c r="AL24" s="106" t="e">
        <f ca="true">+IF(AND(ISNUMBER(OFFSET('Sanitation Data'!$F$7,0,10*ROW('Sanitation Data'!F18))),'Data Summary'!DA24="Yes"),OFFSET('Sanitation Data'!$F$7,0,10*ROW('Sanitation Data'!F18)),NA())</f>
        <v>#N/A</v>
      </c>
      <c r="AM24" s="106" t="e">
        <f ca="true">+IF(AND(ISNUMBER(OFFSET('Sanitation Data'!$F$11,0,10*ROW('Sanitation Data'!F18))),'Data Summary'!DB24="Yes"),OFFSET('Sanitation Data'!$F$11,0,10*ROW('Sanitation Data'!F18)),NA())</f>
        <v>#N/A</v>
      </c>
      <c r="AN24" s="106" t="e">
        <f ca="true">+IF(AND(ISNUMBER(OFFSET('Sanitation Data'!$F$12,0,10*ROW('Sanitation Data'!F18))),'Data Summary'!DC24="Yes"),OFFSET('Sanitation Data'!$F$12,0,10*ROW('Sanitation Data'!F18)),NA())</f>
        <v>#N/A</v>
      </c>
      <c r="AO24" s="106" t="e">
        <f ca="true">+IF(AND(ISNUMBER(OFFSET('Sanitation Data'!$F$13,0,10*ROW('Sanitation Data'!F18))),'Data Summary'!DD24="Yes"),OFFSET('Sanitation Data'!$F$13,0,10*ROW('Sanitation Data'!F18)),NA())</f>
        <v>#N/A</v>
      </c>
      <c r="AP24" s="106" t="e">
        <f ca="true">+IF(AND(ISNUMBER(OFFSET('Sanitation Data'!$G$5,0,10*ROW('Sanitation Data'!G18))),'Data Summary'!DE24="Yes"),100-OFFSET('Sanitation Data'!$G$5,0,10*ROW('Sanitation Data'!G18)),NA())</f>
        <v>#N/A</v>
      </c>
      <c r="AQ24" s="106" t="e">
        <f ca="true">+IF(AND(ISNUMBER(OFFSET('Sanitation Data'!$G$7,0,10*ROW('Sanitation Data'!G18))),'Data Summary'!DF24="Yes"),OFFSET('Sanitation Data'!$G$7,0,10*ROW('Sanitation Data'!G18)),NA())</f>
        <v>#N/A</v>
      </c>
      <c r="AR24" s="106" t="e">
        <f ca="true">+IF(AND(ISNUMBER(OFFSET('Sanitation Data'!$G$11,0,10*ROW('Sanitation Data'!G18))),'Data Summary'!DG24="Yes"),OFFSET('Sanitation Data'!$G$11,0,10*ROW('Sanitation Data'!G18)),NA())</f>
        <v>#N/A</v>
      </c>
      <c r="AS24" s="106" t="e">
        <f ca="true">+IF(AND(ISNUMBER(OFFSET('Sanitation Data'!$G$12,0,10*ROW('Sanitation Data'!G18))),'Data Summary'!DH24="Yes"),OFFSET('Sanitation Data'!$G$12,0,10*ROW('Sanitation Data'!G18)),NA())</f>
        <v>#N/A</v>
      </c>
      <c r="AT24" s="106" t="e">
        <f ca="true">+IF(AND(ISNUMBER(OFFSET('Sanitation Data'!$G$13,0,10*ROW('Sanitation Data'!G18))),'Data Summary'!DI24="Yes"),OFFSET('Sanitation Data'!$G$13,0,10*ROW('Sanitation Data'!G18)),NA())</f>
        <v>#N/A</v>
      </c>
      <c r="AU24" s="106" t="e">
        <f ca="true">+IF(AND(ISNUMBER(OFFSET('Sanitation Data'!$H$5,0,10*ROW('Sanitation Data'!H18))),'Data Summary'!DJ24="Yes"),100-OFFSET('Sanitation Data'!$H$5,0,10*ROW('Sanitation Data'!H18)),NA())</f>
        <v>#N/A</v>
      </c>
      <c r="AV24" s="106" t="e">
        <f ca="true">+IF(AND(ISNUMBER(OFFSET('Sanitation Data'!$H$7,0,10*ROW('Sanitation Data'!H18))),'Data Summary'!DK24="Yes"),OFFSET('Sanitation Data'!$H$7,0,10*ROW('Sanitation Data'!H18)),NA())</f>
        <v>#N/A</v>
      </c>
      <c r="AW24" s="106" t="e">
        <f ca="true">+IF(AND(ISNUMBER(OFFSET('Sanitation Data'!$H$11,0,10*ROW('Sanitation Data'!H18))),'Data Summary'!DL24="Yes"),OFFSET('Sanitation Data'!$H$11,0,10*ROW('Sanitation Data'!H18)),NA())</f>
        <v>#N/A</v>
      </c>
      <c r="AX24" s="106" t="e">
        <f ca="true">+IF(AND(ISNUMBER(OFFSET('Sanitation Data'!$H$12,0,10*ROW('Sanitation Data'!H18))),'Data Summary'!DM24="Yes"),OFFSET('Sanitation Data'!$H$12,0,10*ROW('Sanitation Data'!H18)),NA())</f>
        <v>#N/A</v>
      </c>
      <c r="AY24" s="106" t="e">
        <f ca="true">+IF(AND(ISNUMBER(OFFSET('Sanitation Data'!$H$13,0,10*ROW('Sanitation Data'!H18))),'Data Summary'!DN24="Yes"),OFFSET('Sanitation Data'!$H$13,0,10*ROW('Sanitation Data'!H18)),NA())</f>
        <v>#N/A</v>
      </c>
      <c r="AZ24" s="111" t="e">
        <f ca="true">+IF(AND(ISNUMBER(OFFSET('Hygiene Data'!$C$6,0,10*ROW('Hygiene Data'!C18))),'Data Summary'!DO24="Yes"),OFFSET('Hygiene Data'!$C$6,0,10*ROW('Hygiene Data'!C18)),NA())</f>
        <v>#N/A</v>
      </c>
      <c r="BA24" s="111" t="e">
        <f ca="true">+IF(AND(ISNUMBER(OFFSET('Hygiene Data'!$C$8,0,10*ROW('Hygiene Data'!C18))),'Data Summary'!DP24="Yes"),OFFSET('Hygiene Data'!$C$8,0,10*ROW('Hygiene Data'!C18)),NA())</f>
        <v>#N/A</v>
      </c>
      <c r="BB24" s="111" t="e">
        <f ca="true">+IF(AND(ISNUMBER(OFFSET('Hygiene Data'!$C$10,0,10*ROW('Hygiene Data'!C18))),'Data Summary'!DQ24="Yes"),OFFSET('Hygiene Data'!$C$10,0,10*ROW('Hygiene Data'!C18)),NA())</f>
        <v>#N/A</v>
      </c>
      <c r="BC24" s="111" t="e">
        <f ca="true">+IF(AND(ISNUMBER(OFFSET('Hygiene Data'!$D$6,0,10*ROW('Hygiene Data'!D18))),'Data Summary'!DR24="Yes"),OFFSET('Hygiene Data'!$D$6,0,10*ROW('Hygiene Data'!D18)),NA())</f>
        <v>#N/A</v>
      </c>
      <c r="BD24" s="111" t="e">
        <f ca="true">+IF(AND(ISNUMBER(OFFSET('Hygiene Data'!$D$8,0,10*ROW('Hygiene Data'!D18))),'Data Summary'!DS24="Yes"),OFFSET('Hygiene Data'!$D$8,0,10*ROW('Hygiene Data'!D18)),NA())</f>
        <v>#N/A</v>
      </c>
      <c r="BE24" s="111" t="e">
        <f ca="true">+IF(AND(ISNUMBER(OFFSET('Hygiene Data'!$D$10,0,10*ROW('Hygiene Data'!D18))),'Data Summary'!DT24="Yes"),OFFSET('Hygiene Data'!$D$10,0,10*ROW('Hygiene Data'!D18)),NA())</f>
        <v>#N/A</v>
      </c>
      <c r="BF24" s="111" t="e">
        <f ca="true">+IF(AND(ISNUMBER(OFFSET('Hygiene Data'!$E$6,0,10*ROW('Hygiene Data'!E18))),'Data Summary'!DU24="Yes"),OFFSET('Hygiene Data'!$E$6,0,10*ROW('Hygiene Data'!E18)),NA())</f>
        <v>#N/A</v>
      </c>
      <c r="BG24" s="111" t="e">
        <f ca="true">+IF(AND(ISNUMBER(OFFSET('Hygiene Data'!$E$8,0,10*ROW('Hygiene Data'!E18))),'Data Summary'!DV24="Yes"),OFFSET('Hygiene Data'!$E$8,0,10*ROW('Hygiene Data'!E18)),NA())</f>
        <v>#N/A</v>
      </c>
      <c r="BH24" s="111" t="e">
        <f ca="true">+IF(AND(ISNUMBER(OFFSET('Hygiene Data'!$E$10,0,10*ROW('Hygiene Data'!E18))),'Data Summary'!DW24="Yes"),OFFSET('Hygiene Data'!$E$10,0,10*ROW('Hygiene Data'!E18)),NA())</f>
        <v>#N/A</v>
      </c>
      <c r="BI24" s="111" t="e">
        <f ca="true">+IF(AND(ISNUMBER(OFFSET('Hygiene Data'!$F$6,0,10*ROW('Hygiene Data'!F18))),'Data Summary'!DX24="Yes"),OFFSET('Hygiene Data'!$F$6,0,10*ROW('Hygiene Data'!F18)),NA())</f>
        <v>#N/A</v>
      </c>
      <c r="BJ24" s="111" t="e">
        <f ca="true">+IF(AND(ISNUMBER(OFFSET('Hygiene Data'!$F$8,0,10*ROW('Hygiene Data'!F18))),'Data Summary'!DY24="Yes"),OFFSET('Hygiene Data'!$F$8,0,10*ROW('Hygiene Data'!F18)),NA())</f>
        <v>#N/A</v>
      </c>
      <c r="BK24" s="111" t="e">
        <f ca="true">+IF(AND(ISNUMBER(OFFSET('Hygiene Data'!$F$10,0,10*ROW('Hygiene Data'!F18))),'Data Summary'!DZ24="Yes"),OFFSET('Hygiene Data'!$F$10,0,10*ROW('Hygiene Data'!F18)),NA())</f>
        <v>#N/A</v>
      </c>
      <c r="BL24" s="111" t="e">
        <f ca="true">+IF(AND(ISNUMBER(OFFSET('Hygiene Data'!$G$6,0,10*ROW('Hygiene Data'!G18))),'Data Summary'!EA24="Yes"),OFFSET('Hygiene Data'!$G$6,0,10*ROW('Hygiene Data'!G18)),NA())</f>
        <v>#N/A</v>
      </c>
      <c r="BM24" s="111" t="e">
        <f ca="true">+IF(AND(ISNUMBER(OFFSET('Hygiene Data'!$G$8,0,10*ROW('Hygiene Data'!G18))),'Data Summary'!EB24="Yes"),OFFSET('Hygiene Data'!$G$8,0,10*ROW('Hygiene Data'!G18)),NA())</f>
        <v>#N/A</v>
      </c>
      <c r="BN24" s="111" t="e">
        <f ca="true">+IF(AND(ISNUMBER(OFFSET('Hygiene Data'!$G$10,0,10*ROW('Hygiene Data'!G18))),'Data Summary'!EC24="Yes"),OFFSET('Hygiene Data'!$G$10,0,10*ROW('Hygiene Data'!G18)),NA())</f>
        <v>#N/A</v>
      </c>
      <c r="BO24" s="111" t="e">
        <f ca="true">+IF(AND(ISNUMBER(OFFSET('Hygiene Data'!$H$6,0,10*ROW('Hygiene Data'!H18))),'Data Summary'!ED24="Yes"),OFFSET('Hygiene Data'!$H$6,0,10*ROW('Hygiene Data'!H18)),NA())</f>
        <v>#N/A</v>
      </c>
      <c r="BP24" s="111" t="e">
        <f ca="true">+IF(AND(ISNUMBER(OFFSET('Hygiene Data'!$H$8,0,10*ROW('Hygiene Data'!H18))),'Data Summary'!EE24="Yes"),OFFSET('Hygiene Data'!$H$8,0,10*ROW('Hygiene Data'!H18)),NA())</f>
        <v>#N/A</v>
      </c>
      <c r="BQ24" s="111" t="e">
        <f ca="true">+IF(AND(ISNUMBER(OFFSET('Hygiene Data'!$H$10,0,10*ROW('Hygiene Data'!H18))),'Data Summary'!EF24="Yes"),OFFSET('Hygiene Data'!$H$10,0,10*ROW('Hygiene Data'!H18)),NA())</f>
        <v>#N/A</v>
      </c>
    </row>
    <row r="25" x14ac:dyDescent="0.2">
      <c r="A25" s="59" t="e">
        <f ca="true">+IF(OFFSET('Water Data'!$B$1,0,10*ROW('Water Data'!B19))="",NA(),OFFSET('Water Data'!$B$1,0,10*ROW('Water Data'!B19)))</f>
        <v>#N/A</v>
      </c>
      <c r="B25" s="59" t="e">
        <f ca="true">+IF(OFFSET('Water Data'!$A$3,0,10*ROW('Water Data'!A19))="",NA(),OFFSET('Water Data'!$A$3,0,10*ROW('Water Data'!A19)))</f>
        <v>#N/A</v>
      </c>
      <c r="C25" s="59" t="e">
        <f ca="true">+IF(OFFSET('Water Data'!$C$3,0,10*ROW('Water Data'!C19))="",NA(),OFFSET('Water Data'!$C$3,0,10*ROW('Water Data'!C19)))</f>
        <v>#N/A</v>
      </c>
      <c r="D25" s="60" t="e">
        <f ca="true">+IF(AND(ISNUMBER(OFFSET('Water Data'!$C$5,0,10*ROW('Water Data'!C19))),'Data Summary'!BS25="Yes"),100-OFFSET('Water Data'!$C$5,0,10*ROW('Water Data'!C19)),NA())</f>
        <v>#N/A</v>
      </c>
      <c r="E25" s="60" t="e">
        <f ca="true">+IF(AND(ISNUMBER(OFFSET('Water Data'!$C$7,0,10*ROW('Water Data'!C19))),'Data Summary'!BT25="Yes"),OFFSET('Water Data'!$C$7,0,10*ROW('Water Data'!C19)),NA())</f>
        <v>#N/A</v>
      </c>
      <c r="F25" s="60" t="e">
        <f ca="true">+IF(AND(ISNUMBER(OFFSET('Water Data'!$C$10,0,10*ROW('Water Data'!C19))),'Data Summary'!BU25="Yes"),OFFSET('Water Data'!$C$10,0,10*ROW('Water Data'!C19)),NA())</f>
        <v>#N/A</v>
      </c>
      <c r="G25" s="60" t="e">
        <f ca="true">+IF(AND(ISNUMBER(OFFSET('Water Data'!$D$5,0,10*ROW('Water Data'!D19))),'Data Summary'!BV25="Yes"),100-OFFSET('Water Data'!$D$5,0,10*ROW('Water Data'!D19)),NA())</f>
        <v>#N/A</v>
      </c>
      <c r="H25" s="60" t="e">
        <f ca="true">+IF(AND(ISNUMBER(OFFSET('Water Data'!$D$7,0,10*ROW('Water Data'!D19))),'Data Summary'!BW25="Yes"),OFFSET('Water Data'!$D$7,0,10*ROW('Water Data'!D19)),NA())</f>
        <v>#N/A</v>
      </c>
      <c r="I25" s="60" t="e">
        <f ca="true">+IF(AND(ISNUMBER(OFFSET('Water Data'!$D$10,0,10*ROW('Water Data'!D19))),'Data Summary'!BX25="Yes"),OFFSET('Water Data'!$D$10,0,10*ROW('Water Data'!D19)),NA())</f>
        <v>#N/A</v>
      </c>
      <c r="J25" s="60" t="e">
        <f ca="true">+IF(AND(ISNUMBER(OFFSET('Water Data'!$E$5,0,10*ROW('Water Data'!E19))),'Data Summary'!BY25="Yes"),100-OFFSET('Water Data'!$E$5,0,10*ROW('Water Data'!E19)),NA())</f>
        <v>#N/A</v>
      </c>
      <c r="K25" s="60" t="e">
        <f ca="true">+IF(AND(ISNUMBER(OFFSET('Water Data'!$E$7,0,10*ROW('Water Data'!E19))),'Data Summary'!BZ25="Yes"),OFFSET('Water Data'!$E$7,0,10*ROW('Water Data'!E19)),NA())</f>
        <v>#N/A</v>
      </c>
      <c r="L25" s="60" t="e">
        <f ca="true">+IF(AND(ISNUMBER(OFFSET('Water Data'!$E$10,0,10*ROW('Water Data'!E19))),'Data Summary'!CA25="Yes"),OFFSET('Water Data'!$E$10,0,10*ROW('Water Data'!E19)),NA())</f>
        <v>#N/A</v>
      </c>
      <c r="M25" s="60" t="e">
        <f ca="true">+IF(AND(ISNUMBER(OFFSET('Water Data'!$F$5,0,10*ROW('Water Data'!F19))),'Data Summary'!CB25="Yes"),100-OFFSET('Water Data'!$F$5,0,10*ROW('Water Data'!F19)),NA())</f>
        <v>#N/A</v>
      </c>
      <c r="N25" s="60" t="e">
        <f ca="true">+IF(AND(ISNUMBER(OFFSET('Water Data'!$F$7,0,10*ROW('Water Data'!F19))),'Data Summary'!CC25="Yes"),OFFSET('Water Data'!$F$7,0,10*ROW('Water Data'!F19)),NA())</f>
        <v>#N/A</v>
      </c>
      <c r="O25" s="60" t="e">
        <f ca="true">+IF(AND(ISNUMBER(OFFSET('Water Data'!$F$10,0,10*ROW('Water Data'!F19))),'Data Summary'!CD25="Yes"),OFFSET('Water Data'!$F$10,0,10*ROW('Water Data'!F19)),NA())</f>
        <v>#N/A</v>
      </c>
      <c r="P25" s="60" t="e">
        <f ca="true">+IF(AND(ISNUMBER(OFFSET('Water Data'!$G$5,0,10*ROW('Water Data'!G19))),'Data Summary'!CE25="Yes"),100-OFFSET('Water Data'!$G$5,0,10*ROW('Water Data'!G19)),NA())</f>
        <v>#N/A</v>
      </c>
      <c r="Q25" s="60" t="e">
        <f ca="true">+IF(AND(ISNUMBER(OFFSET('Water Data'!$G$7,0,10*ROW('Water Data'!G19))),'Data Summary'!CF25="Yes"),OFFSET('Water Data'!$G$7,0,10*ROW('Water Data'!G19)),NA())</f>
        <v>#N/A</v>
      </c>
      <c r="R25" s="60" t="e">
        <f ca="true">+IF(AND(ISNUMBER(OFFSET('Water Data'!$G$10,0,10*ROW('Water Data'!G19))),'Data Summary'!CG25="Yes"),OFFSET('Water Data'!$G$10,0,10*ROW('Water Data'!G19)),NA())</f>
        <v>#N/A</v>
      </c>
      <c r="S25" s="60" t="e">
        <f ca="true">+IF(AND(ISNUMBER(OFFSET('Water Data'!$H$5,0,10*ROW('Water Data'!H19))),'Data Summary'!CH25="Yes"),100-OFFSET('Water Data'!$H$5,0,10*ROW('Water Data'!H19)),NA())</f>
        <v>#N/A</v>
      </c>
      <c r="T25" s="60" t="e">
        <f ca="true">+IF(AND(ISNUMBER(OFFSET('Water Data'!$H$7,0,10*ROW('Water Data'!H19))),'Data Summary'!CI25="Yes"),OFFSET('Water Data'!$H$7,0,10*ROW('Water Data'!H19)),NA())</f>
        <v>#N/A</v>
      </c>
      <c r="U25" s="60" t="e">
        <f ca="true">+IF(AND(ISNUMBER(OFFSET('Water Data'!$H$10,0,10*ROW('Water Data'!H19))),'Data Summary'!CJ25="Yes"),OFFSET('Water Data'!$H$10,0,10*ROW('Water Data'!H19)),NA())</f>
        <v>#N/A</v>
      </c>
      <c r="V25" s="106" t="e">
        <f ca="true">+IF(AND(ISNUMBER(OFFSET('Sanitation Data'!$C$5,0,10*ROW('Sanitation Data'!C19))),'Data Summary'!CK25="Yes"),100-OFFSET('Sanitation Data'!$C$5,0,10*ROW('Sanitation Data'!C19)),NA())</f>
        <v>#N/A</v>
      </c>
      <c r="W25" s="106" t="e">
        <f ca="true">+IF(AND(ISNUMBER(OFFSET('Sanitation Data'!$C$7,0,10*ROW('Sanitation Data'!C19))),'Data Summary'!CL25="Yes"),OFFSET('Sanitation Data'!$C$7,0,10*ROW('Sanitation Data'!C19)),NA())</f>
        <v>#N/A</v>
      </c>
      <c r="X25" s="106" t="e">
        <f ca="true">+IF(AND(ISNUMBER(OFFSET('Sanitation Data'!$C$11,0,10*ROW('Sanitation Data'!C19))),'Data Summary'!CM25="Yes"),OFFSET('Sanitation Data'!$C$11,0,10*ROW('Sanitation Data'!C19)),NA())</f>
        <v>#N/A</v>
      </c>
      <c r="Y25" s="106" t="e">
        <f ca="true">+IF(AND(ISNUMBER(OFFSET('Sanitation Data'!$C$12,0,10*ROW('Sanitation Data'!C19))),'Data Summary'!CN25="Yes"),OFFSET('Sanitation Data'!$C$12,0,10*ROW('Sanitation Data'!C19)),NA())</f>
        <v>#N/A</v>
      </c>
      <c r="Z25" s="106" t="e">
        <f ca="true">+IF(AND(ISNUMBER(OFFSET('Sanitation Data'!$C$13,0,10*ROW('Sanitation Data'!C19))),'Data Summary'!CO25="Yes"),OFFSET('Sanitation Data'!$C$13,0,10*ROW('Sanitation Data'!C19)),NA())</f>
        <v>#N/A</v>
      </c>
      <c r="AA25" s="106" t="e">
        <f ca="true">+IF(AND(ISNUMBER(OFFSET('Sanitation Data'!$D$5,0,10*ROW('Sanitation Data'!D19))),'Data Summary'!CP25="Yes"),100-OFFSET('Sanitation Data'!$D$5,0,10*ROW('Sanitation Data'!D19)),NA())</f>
        <v>#N/A</v>
      </c>
      <c r="AB25" s="106" t="e">
        <f ca="true">+IF(AND(ISNUMBER(OFFSET('Sanitation Data'!$D$7,0,10*ROW('Sanitation Data'!D19))),'Data Summary'!CQ25="Yes"),OFFSET('Sanitation Data'!$D$7,0,10*ROW('Sanitation Data'!D19)),NA())</f>
        <v>#N/A</v>
      </c>
      <c r="AC25" s="106" t="e">
        <f ca="true">+IF(AND(ISNUMBER(OFFSET('Sanitation Data'!$D$11,0,10*ROW('Sanitation Data'!D19))),'Data Summary'!CR25="Yes"),OFFSET('Sanitation Data'!$D$11,0,10*ROW('Sanitation Data'!D19)),NA())</f>
        <v>#N/A</v>
      </c>
      <c r="AD25" s="106" t="e">
        <f ca="true">+IF(AND(ISNUMBER(OFFSET('Sanitation Data'!$D$12,0,10*ROW('Sanitation Data'!D19))),'Data Summary'!CS25="Yes"),OFFSET('Sanitation Data'!$D$12,0,10*ROW('Sanitation Data'!D19)),NA())</f>
        <v>#N/A</v>
      </c>
      <c r="AE25" s="106" t="e">
        <f ca="true">+IF(AND(ISNUMBER(OFFSET('Sanitation Data'!$D$13,0,10*ROW('Sanitation Data'!D19))),'Data Summary'!CT25="Yes"),OFFSET('Sanitation Data'!$D$13,0,10*ROW('Sanitation Data'!D19)),NA())</f>
        <v>#N/A</v>
      </c>
      <c r="AF25" s="106" t="e">
        <f ca="true">+IF(AND(ISNUMBER(OFFSET('Sanitation Data'!$E$5,0,10*ROW('Sanitation Data'!E19))),'Data Summary'!CU25="Yes"),100-OFFSET('Sanitation Data'!$E$5,0,10*ROW('Sanitation Data'!E19)),NA())</f>
        <v>#N/A</v>
      </c>
      <c r="AG25" s="106" t="e">
        <f ca="true">+IF(AND(ISNUMBER(OFFSET('Sanitation Data'!$E$7,0,10*ROW('Sanitation Data'!E19))),'Data Summary'!CV25="Yes"),OFFSET('Sanitation Data'!$E$7,0,10*ROW('Sanitation Data'!E19)),NA())</f>
        <v>#N/A</v>
      </c>
      <c r="AH25" s="106" t="e">
        <f ca="true">+IF(AND(ISNUMBER(OFFSET('Sanitation Data'!$E$11,0,10*ROW('Sanitation Data'!E19))),'Data Summary'!CW25="Yes"),OFFSET('Sanitation Data'!$E$11,0,10*ROW('Sanitation Data'!E19)),NA())</f>
        <v>#N/A</v>
      </c>
      <c r="AI25" s="106" t="e">
        <f ca="true">+IF(AND(ISNUMBER(OFFSET('Sanitation Data'!$E$12,0,10*ROW('Sanitation Data'!E19))),'Data Summary'!CX25="Yes"),OFFSET('Sanitation Data'!$E$12,0,10*ROW('Sanitation Data'!E19)),NA())</f>
        <v>#N/A</v>
      </c>
      <c r="AJ25" s="106" t="e">
        <f ca="true">+IF(AND(ISNUMBER(OFFSET('Sanitation Data'!$E$13,0,10*ROW('Sanitation Data'!E19))),'Data Summary'!CY25="Yes"),OFFSET('Sanitation Data'!$E$13,0,10*ROW('Sanitation Data'!E19)),NA())</f>
        <v>#N/A</v>
      </c>
      <c r="AK25" s="106" t="e">
        <f ca="true">+IF(AND(ISNUMBER(OFFSET('Sanitation Data'!$F$5,0,10*ROW('Sanitation Data'!F19))),'Data Summary'!CZ25="Yes"),100-OFFSET('Sanitation Data'!$F$5,0,10*ROW('Sanitation Data'!F19)),NA())</f>
        <v>#N/A</v>
      </c>
      <c r="AL25" s="106" t="e">
        <f ca="true">+IF(AND(ISNUMBER(OFFSET('Sanitation Data'!$F$7,0,10*ROW('Sanitation Data'!F19))),'Data Summary'!DA25="Yes"),OFFSET('Sanitation Data'!$F$7,0,10*ROW('Sanitation Data'!F19)),NA())</f>
        <v>#N/A</v>
      </c>
      <c r="AM25" s="106" t="e">
        <f ca="true">+IF(AND(ISNUMBER(OFFSET('Sanitation Data'!$F$11,0,10*ROW('Sanitation Data'!F19))),'Data Summary'!DB25="Yes"),OFFSET('Sanitation Data'!$F$11,0,10*ROW('Sanitation Data'!F19)),NA())</f>
        <v>#N/A</v>
      </c>
      <c r="AN25" s="106" t="e">
        <f ca="true">+IF(AND(ISNUMBER(OFFSET('Sanitation Data'!$F$12,0,10*ROW('Sanitation Data'!F19))),'Data Summary'!DC25="Yes"),OFFSET('Sanitation Data'!$F$12,0,10*ROW('Sanitation Data'!F19)),NA())</f>
        <v>#N/A</v>
      </c>
      <c r="AO25" s="106" t="e">
        <f ca="true">+IF(AND(ISNUMBER(OFFSET('Sanitation Data'!$F$13,0,10*ROW('Sanitation Data'!F19))),'Data Summary'!DD25="Yes"),OFFSET('Sanitation Data'!$F$13,0,10*ROW('Sanitation Data'!F19)),NA())</f>
        <v>#N/A</v>
      </c>
      <c r="AP25" s="106" t="e">
        <f ca="true">+IF(AND(ISNUMBER(OFFSET('Sanitation Data'!$G$5,0,10*ROW('Sanitation Data'!G19))),'Data Summary'!DE25="Yes"),100-OFFSET('Sanitation Data'!$G$5,0,10*ROW('Sanitation Data'!G19)),NA())</f>
        <v>#N/A</v>
      </c>
      <c r="AQ25" s="106" t="e">
        <f ca="true">+IF(AND(ISNUMBER(OFFSET('Sanitation Data'!$G$7,0,10*ROW('Sanitation Data'!G19))),'Data Summary'!DF25="Yes"),OFFSET('Sanitation Data'!$G$7,0,10*ROW('Sanitation Data'!G19)),NA())</f>
        <v>#N/A</v>
      </c>
      <c r="AR25" s="106" t="e">
        <f ca="true">+IF(AND(ISNUMBER(OFFSET('Sanitation Data'!$G$11,0,10*ROW('Sanitation Data'!G19))),'Data Summary'!DG25="Yes"),OFFSET('Sanitation Data'!$G$11,0,10*ROW('Sanitation Data'!G19)),NA())</f>
        <v>#N/A</v>
      </c>
      <c r="AS25" s="106" t="e">
        <f ca="true">+IF(AND(ISNUMBER(OFFSET('Sanitation Data'!$G$12,0,10*ROW('Sanitation Data'!G19))),'Data Summary'!DH25="Yes"),OFFSET('Sanitation Data'!$G$12,0,10*ROW('Sanitation Data'!G19)),NA())</f>
        <v>#N/A</v>
      </c>
      <c r="AT25" s="106" t="e">
        <f ca="true">+IF(AND(ISNUMBER(OFFSET('Sanitation Data'!$G$13,0,10*ROW('Sanitation Data'!G19))),'Data Summary'!DI25="Yes"),OFFSET('Sanitation Data'!$G$13,0,10*ROW('Sanitation Data'!G19)),NA())</f>
        <v>#N/A</v>
      </c>
      <c r="AU25" s="106" t="e">
        <f ca="true">+IF(AND(ISNUMBER(OFFSET('Sanitation Data'!$H$5,0,10*ROW('Sanitation Data'!H19))),'Data Summary'!DJ25="Yes"),100-OFFSET('Sanitation Data'!$H$5,0,10*ROW('Sanitation Data'!H19)),NA())</f>
        <v>#N/A</v>
      </c>
      <c r="AV25" s="106" t="e">
        <f ca="true">+IF(AND(ISNUMBER(OFFSET('Sanitation Data'!$H$7,0,10*ROW('Sanitation Data'!H19))),'Data Summary'!DK25="Yes"),OFFSET('Sanitation Data'!$H$7,0,10*ROW('Sanitation Data'!H19)),NA())</f>
        <v>#N/A</v>
      </c>
      <c r="AW25" s="106" t="e">
        <f ca="true">+IF(AND(ISNUMBER(OFFSET('Sanitation Data'!$H$11,0,10*ROW('Sanitation Data'!H19))),'Data Summary'!DL25="Yes"),OFFSET('Sanitation Data'!$H$11,0,10*ROW('Sanitation Data'!H19)),NA())</f>
        <v>#N/A</v>
      </c>
      <c r="AX25" s="106" t="e">
        <f ca="true">+IF(AND(ISNUMBER(OFFSET('Sanitation Data'!$H$12,0,10*ROW('Sanitation Data'!H19))),'Data Summary'!DM25="Yes"),OFFSET('Sanitation Data'!$H$12,0,10*ROW('Sanitation Data'!H19)),NA())</f>
        <v>#N/A</v>
      </c>
      <c r="AY25" s="106" t="e">
        <f ca="true">+IF(AND(ISNUMBER(OFFSET('Sanitation Data'!$H$13,0,10*ROW('Sanitation Data'!H19))),'Data Summary'!DN25="Yes"),OFFSET('Sanitation Data'!$H$13,0,10*ROW('Sanitation Data'!H19)),NA())</f>
        <v>#N/A</v>
      </c>
      <c r="AZ25" s="111" t="e">
        <f ca="true">+IF(AND(ISNUMBER(OFFSET('Hygiene Data'!$C$6,0,10*ROW('Hygiene Data'!C19))),'Data Summary'!DO25="Yes"),OFFSET('Hygiene Data'!$C$6,0,10*ROW('Hygiene Data'!C19)),NA())</f>
        <v>#N/A</v>
      </c>
      <c r="BA25" s="111" t="e">
        <f ca="true">+IF(AND(ISNUMBER(OFFSET('Hygiene Data'!$C$8,0,10*ROW('Hygiene Data'!C19))),'Data Summary'!DP25="Yes"),OFFSET('Hygiene Data'!$C$8,0,10*ROW('Hygiene Data'!C19)),NA())</f>
        <v>#N/A</v>
      </c>
      <c r="BB25" s="111" t="e">
        <f ca="true">+IF(AND(ISNUMBER(OFFSET('Hygiene Data'!$C$10,0,10*ROW('Hygiene Data'!C19))),'Data Summary'!DQ25="Yes"),OFFSET('Hygiene Data'!$C$10,0,10*ROW('Hygiene Data'!C19)),NA())</f>
        <v>#N/A</v>
      </c>
      <c r="BC25" s="111" t="e">
        <f ca="true">+IF(AND(ISNUMBER(OFFSET('Hygiene Data'!$D$6,0,10*ROW('Hygiene Data'!D19))),'Data Summary'!DR25="Yes"),OFFSET('Hygiene Data'!$D$6,0,10*ROW('Hygiene Data'!D19)),NA())</f>
        <v>#N/A</v>
      </c>
      <c r="BD25" s="111" t="e">
        <f ca="true">+IF(AND(ISNUMBER(OFFSET('Hygiene Data'!$D$8,0,10*ROW('Hygiene Data'!D19))),'Data Summary'!DS25="Yes"),OFFSET('Hygiene Data'!$D$8,0,10*ROW('Hygiene Data'!D19)),NA())</f>
        <v>#N/A</v>
      </c>
      <c r="BE25" s="111" t="e">
        <f ca="true">+IF(AND(ISNUMBER(OFFSET('Hygiene Data'!$D$10,0,10*ROW('Hygiene Data'!D19))),'Data Summary'!DT25="Yes"),OFFSET('Hygiene Data'!$D$10,0,10*ROW('Hygiene Data'!D19)),NA())</f>
        <v>#N/A</v>
      </c>
      <c r="BF25" s="111" t="e">
        <f ca="true">+IF(AND(ISNUMBER(OFFSET('Hygiene Data'!$E$6,0,10*ROW('Hygiene Data'!E19))),'Data Summary'!DU25="Yes"),OFFSET('Hygiene Data'!$E$6,0,10*ROW('Hygiene Data'!E19)),NA())</f>
        <v>#N/A</v>
      </c>
      <c r="BG25" s="111" t="e">
        <f ca="true">+IF(AND(ISNUMBER(OFFSET('Hygiene Data'!$E$8,0,10*ROW('Hygiene Data'!E19))),'Data Summary'!DV25="Yes"),OFFSET('Hygiene Data'!$E$8,0,10*ROW('Hygiene Data'!E19)),NA())</f>
        <v>#N/A</v>
      </c>
      <c r="BH25" s="111" t="e">
        <f ca="true">+IF(AND(ISNUMBER(OFFSET('Hygiene Data'!$E$10,0,10*ROW('Hygiene Data'!E19))),'Data Summary'!DW25="Yes"),OFFSET('Hygiene Data'!$E$10,0,10*ROW('Hygiene Data'!E19)),NA())</f>
        <v>#N/A</v>
      </c>
      <c r="BI25" s="111" t="e">
        <f ca="true">+IF(AND(ISNUMBER(OFFSET('Hygiene Data'!$F$6,0,10*ROW('Hygiene Data'!F19))),'Data Summary'!DX25="Yes"),OFFSET('Hygiene Data'!$F$6,0,10*ROW('Hygiene Data'!F19)),NA())</f>
        <v>#N/A</v>
      </c>
      <c r="BJ25" s="111" t="e">
        <f ca="true">+IF(AND(ISNUMBER(OFFSET('Hygiene Data'!$F$8,0,10*ROW('Hygiene Data'!F19))),'Data Summary'!DY25="Yes"),OFFSET('Hygiene Data'!$F$8,0,10*ROW('Hygiene Data'!F19)),NA())</f>
        <v>#N/A</v>
      </c>
      <c r="BK25" s="111" t="e">
        <f ca="true">+IF(AND(ISNUMBER(OFFSET('Hygiene Data'!$F$10,0,10*ROW('Hygiene Data'!F19))),'Data Summary'!DZ25="Yes"),OFFSET('Hygiene Data'!$F$10,0,10*ROW('Hygiene Data'!F19)),NA())</f>
        <v>#N/A</v>
      </c>
      <c r="BL25" s="111" t="e">
        <f ca="true">+IF(AND(ISNUMBER(OFFSET('Hygiene Data'!$G$6,0,10*ROW('Hygiene Data'!G19))),'Data Summary'!EA25="Yes"),OFFSET('Hygiene Data'!$G$6,0,10*ROW('Hygiene Data'!G19)),NA())</f>
        <v>#N/A</v>
      </c>
      <c r="BM25" s="111" t="e">
        <f ca="true">+IF(AND(ISNUMBER(OFFSET('Hygiene Data'!$G$8,0,10*ROW('Hygiene Data'!G19))),'Data Summary'!EB25="Yes"),OFFSET('Hygiene Data'!$G$8,0,10*ROW('Hygiene Data'!G19)),NA())</f>
        <v>#N/A</v>
      </c>
      <c r="BN25" s="111" t="e">
        <f ca="true">+IF(AND(ISNUMBER(OFFSET('Hygiene Data'!$G$10,0,10*ROW('Hygiene Data'!G19))),'Data Summary'!EC25="Yes"),OFFSET('Hygiene Data'!$G$10,0,10*ROW('Hygiene Data'!G19)),NA())</f>
        <v>#N/A</v>
      </c>
      <c r="BO25" s="111" t="e">
        <f ca="true">+IF(AND(ISNUMBER(OFFSET('Hygiene Data'!$H$6,0,10*ROW('Hygiene Data'!H19))),'Data Summary'!ED25="Yes"),OFFSET('Hygiene Data'!$H$6,0,10*ROW('Hygiene Data'!H19)),NA())</f>
        <v>#N/A</v>
      </c>
      <c r="BP25" s="111" t="e">
        <f ca="true">+IF(AND(ISNUMBER(OFFSET('Hygiene Data'!$H$8,0,10*ROW('Hygiene Data'!H19))),'Data Summary'!EE25="Yes"),OFFSET('Hygiene Data'!$H$8,0,10*ROW('Hygiene Data'!H19)),NA())</f>
        <v>#N/A</v>
      </c>
      <c r="BQ25" s="111" t="e">
        <f ca="true">+IF(AND(ISNUMBER(OFFSET('Hygiene Data'!$H$10,0,10*ROW('Hygiene Data'!H19))),'Data Summary'!EF25="Yes"),OFFSET('Hygiene Data'!$H$10,0,10*ROW('Hygiene Data'!H19)),NA())</f>
        <v>#N/A</v>
      </c>
    </row>
    <row r="26" x14ac:dyDescent="0.2">
      <c r="A26" s="59" t="e">
        <f ca="true">+IF(OFFSET('Water Data'!$B$1,0,10*ROW('Water Data'!B20))="",NA(),OFFSET('Water Data'!$B$1,0,10*ROW('Water Data'!B20)))</f>
        <v>#N/A</v>
      </c>
      <c r="B26" s="59" t="e">
        <f ca="true">+IF(OFFSET('Water Data'!$A$3,0,10*ROW('Water Data'!A20))="",NA(),OFFSET('Water Data'!$A$3,0,10*ROW('Water Data'!A20)))</f>
        <v>#N/A</v>
      </c>
      <c r="C26" s="59" t="e">
        <f ca="true">+IF(OFFSET('Water Data'!$C$3,0,10*ROW('Water Data'!C20))="",NA(),OFFSET('Water Data'!$C$3,0,10*ROW('Water Data'!C20)))</f>
        <v>#N/A</v>
      </c>
      <c r="D26" s="60" t="e">
        <f ca="true">+IF(AND(ISNUMBER(OFFSET('Water Data'!$C$5,0,10*ROW('Water Data'!C20))),'Data Summary'!BS26="Yes"),100-OFFSET('Water Data'!$C$5,0,10*ROW('Water Data'!C20)),NA())</f>
        <v>#N/A</v>
      </c>
      <c r="E26" s="60" t="e">
        <f ca="true">+IF(AND(ISNUMBER(OFFSET('Water Data'!$C$7,0,10*ROW('Water Data'!C20))),'Data Summary'!BT26="Yes"),OFFSET('Water Data'!$C$7,0,10*ROW('Water Data'!C20)),NA())</f>
        <v>#N/A</v>
      </c>
      <c r="F26" s="60" t="e">
        <f ca="true">+IF(AND(ISNUMBER(OFFSET('Water Data'!$C$10,0,10*ROW('Water Data'!C20))),'Data Summary'!BU26="Yes"),OFFSET('Water Data'!$C$10,0,10*ROW('Water Data'!C20)),NA())</f>
        <v>#N/A</v>
      </c>
      <c r="G26" s="60" t="e">
        <f ca="true">+IF(AND(ISNUMBER(OFFSET('Water Data'!$D$5,0,10*ROW('Water Data'!D20))),'Data Summary'!BV26="Yes"),100-OFFSET('Water Data'!$D$5,0,10*ROW('Water Data'!D20)),NA())</f>
        <v>#N/A</v>
      </c>
      <c r="H26" s="60" t="e">
        <f ca="true">+IF(AND(ISNUMBER(OFFSET('Water Data'!$D$7,0,10*ROW('Water Data'!D20))),'Data Summary'!BW26="Yes"),OFFSET('Water Data'!$D$7,0,10*ROW('Water Data'!D20)),NA())</f>
        <v>#N/A</v>
      </c>
      <c r="I26" s="60" t="e">
        <f ca="true">+IF(AND(ISNUMBER(OFFSET('Water Data'!$D$10,0,10*ROW('Water Data'!D20))),'Data Summary'!BX26="Yes"),OFFSET('Water Data'!$D$10,0,10*ROW('Water Data'!D20)),NA())</f>
        <v>#N/A</v>
      </c>
      <c r="J26" s="60" t="e">
        <f ca="true">+IF(AND(ISNUMBER(OFFSET('Water Data'!$E$5,0,10*ROW('Water Data'!E20))),'Data Summary'!BY26="Yes"),100-OFFSET('Water Data'!$E$5,0,10*ROW('Water Data'!E20)),NA())</f>
        <v>#N/A</v>
      </c>
      <c r="K26" s="60" t="e">
        <f ca="true">+IF(AND(ISNUMBER(OFFSET('Water Data'!$E$7,0,10*ROW('Water Data'!E20))),'Data Summary'!BZ26="Yes"),OFFSET('Water Data'!$E$7,0,10*ROW('Water Data'!E20)),NA())</f>
        <v>#N/A</v>
      </c>
      <c r="L26" s="60" t="e">
        <f ca="true">+IF(AND(ISNUMBER(OFFSET('Water Data'!$E$10,0,10*ROW('Water Data'!E20))),'Data Summary'!CA26="Yes"),OFFSET('Water Data'!$E$10,0,10*ROW('Water Data'!E20)),NA())</f>
        <v>#N/A</v>
      </c>
      <c r="M26" s="60" t="e">
        <f ca="true">+IF(AND(ISNUMBER(OFFSET('Water Data'!$F$5,0,10*ROW('Water Data'!F20))),'Data Summary'!CB26="Yes"),100-OFFSET('Water Data'!$F$5,0,10*ROW('Water Data'!F20)),NA())</f>
        <v>#N/A</v>
      </c>
      <c r="N26" s="60" t="e">
        <f ca="true">+IF(AND(ISNUMBER(OFFSET('Water Data'!$F$7,0,10*ROW('Water Data'!F20))),'Data Summary'!CC26="Yes"),OFFSET('Water Data'!$F$7,0,10*ROW('Water Data'!F20)),NA())</f>
        <v>#N/A</v>
      </c>
      <c r="O26" s="60" t="e">
        <f ca="true">+IF(AND(ISNUMBER(OFFSET('Water Data'!$F$10,0,10*ROW('Water Data'!F20))),'Data Summary'!CD26="Yes"),OFFSET('Water Data'!$F$10,0,10*ROW('Water Data'!F20)),NA())</f>
        <v>#N/A</v>
      </c>
      <c r="P26" s="60" t="e">
        <f ca="true">+IF(AND(ISNUMBER(OFFSET('Water Data'!$G$5,0,10*ROW('Water Data'!G20))),'Data Summary'!CE26="Yes"),100-OFFSET('Water Data'!$G$5,0,10*ROW('Water Data'!G20)),NA())</f>
        <v>#N/A</v>
      </c>
      <c r="Q26" s="60" t="e">
        <f ca="true">+IF(AND(ISNUMBER(OFFSET('Water Data'!$G$7,0,10*ROW('Water Data'!G20))),'Data Summary'!CF26="Yes"),OFFSET('Water Data'!$G$7,0,10*ROW('Water Data'!G20)),NA())</f>
        <v>#N/A</v>
      </c>
      <c r="R26" s="60" t="e">
        <f ca="true">+IF(AND(ISNUMBER(OFFSET('Water Data'!$G$10,0,10*ROW('Water Data'!G20))),'Data Summary'!CG26="Yes"),OFFSET('Water Data'!$G$10,0,10*ROW('Water Data'!G20)),NA())</f>
        <v>#N/A</v>
      </c>
      <c r="S26" s="60" t="e">
        <f ca="true">+IF(AND(ISNUMBER(OFFSET('Water Data'!$H$5,0,10*ROW('Water Data'!H20))),'Data Summary'!CH26="Yes"),100-OFFSET('Water Data'!$H$5,0,10*ROW('Water Data'!H20)),NA())</f>
        <v>#N/A</v>
      </c>
      <c r="T26" s="60" t="e">
        <f ca="true">+IF(AND(ISNUMBER(OFFSET('Water Data'!$H$7,0,10*ROW('Water Data'!H20))),'Data Summary'!CI26="Yes"),OFFSET('Water Data'!$H$7,0,10*ROW('Water Data'!H20)),NA())</f>
        <v>#N/A</v>
      </c>
      <c r="U26" s="60" t="e">
        <f ca="true">+IF(AND(ISNUMBER(OFFSET('Water Data'!$H$10,0,10*ROW('Water Data'!H20))),'Data Summary'!CJ26="Yes"),OFFSET('Water Data'!$H$10,0,10*ROW('Water Data'!H20)),NA())</f>
        <v>#N/A</v>
      </c>
      <c r="V26" s="106" t="e">
        <f ca="true">+IF(AND(ISNUMBER(OFFSET('Sanitation Data'!$C$5,0,10*ROW('Sanitation Data'!C20))),'Data Summary'!CK26="Yes"),100-OFFSET('Sanitation Data'!$C$5,0,10*ROW('Sanitation Data'!C20)),NA())</f>
        <v>#N/A</v>
      </c>
      <c r="W26" s="106" t="e">
        <f ca="true">+IF(AND(ISNUMBER(OFFSET('Sanitation Data'!$C$7,0,10*ROW('Sanitation Data'!C20))),'Data Summary'!CL26="Yes"),OFFSET('Sanitation Data'!$C$7,0,10*ROW('Sanitation Data'!C20)),NA())</f>
        <v>#N/A</v>
      </c>
      <c r="X26" s="106" t="e">
        <f ca="true">+IF(AND(ISNUMBER(OFFSET('Sanitation Data'!$C$11,0,10*ROW('Sanitation Data'!C20))),'Data Summary'!CM26="Yes"),OFFSET('Sanitation Data'!$C$11,0,10*ROW('Sanitation Data'!C20)),NA())</f>
        <v>#N/A</v>
      </c>
      <c r="Y26" s="106" t="e">
        <f ca="true">+IF(AND(ISNUMBER(OFFSET('Sanitation Data'!$C$12,0,10*ROW('Sanitation Data'!C20))),'Data Summary'!CN26="Yes"),OFFSET('Sanitation Data'!$C$12,0,10*ROW('Sanitation Data'!C20)),NA())</f>
        <v>#N/A</v>
      </c>
      <c r="Z26" s="106" t="e">
        <f ca="true">+IF(AND(ISNUMBER(OFFSET('Sanitation Data'!$C$13,0,10*ROW('Sanitation Data'!C20))),'Data Summary'!CO26="Yes"),OFFSET('Sanitation Data'!$C$13,0,10*ROW('Sanitation Data'!C20)),NA())</f>
        <v>#N/A</v>
      </c>
      <c r="AA26" s="106" t="e">
        <f ca="true">+IF(AND(ISNUMBER(OFFSET('Sanitation Data'!$D$5,0,10*ROW('Sanitation Data'!D20))),'Data Summary'!CP26="Yes"),100-OFFSET('Sanitation Data'!$D$5,0,10*ROW('Sanitation Data'!D20)),NA())</f>
        <v>#N/A</v>
      </c>
      <c r="AB26" s="106" t="e">
        <f ca="true">+IF(AND(ISNUMBER(OFFSET('Sanitation Data'!$D$7,0,10*ROW('Sanitation Data'!D20))),'Data Summary'!CQ26="Yes"),OFFSET('Sanitation Data'!$D$7,0,10*ROW('Sanitation Data'!D20)),NA())</f>
        <v>#N/A</v>
      </c>
      <c r="AC26" s="106" t="e">
        <f ca="true">+IF(AND(ISNUMBER(OFFSET('Sanitation Data'!$D$11,0,10*ROW('Sanitation Data'!D20))),'Data Summary'!CR26="Yes"),OFFSET('Sanitation Data'!$D$11,0,10*ROW('Sanitation Data'!D20)),NA())</f>
        <v>#N/A</v>
      </c>
      <c r="AD26" s="106" t="e">
        <f ca="true">+IF(AND(ISNUMBER(OFFSET('Sanitation Data'!$D$12,0,10*ROW('Sanitation Data'!D20))),'Data Summary'!CS26="Yes"),OFFSET('Sanitation Data'!$D$12,0,10*ROW('Sanitation Data'!D20)),NA())</f>
        <v>#N/A</v>
      </c>
      <c r="AE26" s="106" t="e">
        <f ca="true">+IF(AND(ISNUMBER(OFFSET('Sanitation Data'!$D$13,0,10*ROW('Sanitation Data'!D20))),'Data Summary'!CT26="Yes"),OFFSET('Sanitation Data'!$D$13,0,10*ROW('Sanitation Data'!D20)),NA())</f>
        <v>#N/A</v>
      </c>
      <c r="AF26" s="106" t="e">
        <f ca="true">+IF(AND(ISNUMBER(OFFSET('Sanitation Data'!$E$5,0,10*ROW('Sanitation Data'!E20))),'Data Summary'!CU26="Yes"),100-OFFSET('Sanitation Data'!$E$5,0,10*ROW('Sanitation Data'!E20)),NA())</f>
        <v>#N/A</v>
      </c>
      <c r="AG26" s="106" t="e">
        <f ca="true">+IF(AND(ISNUMBER(OFFSET('Sanitation Data'!$E$7,0,10*ROW('Sanitation Data'!E20))),'Data Summary'!CV26="Yes"),OFFSET('Sanitation Data'!$E$7,0,10*ROW('Sanitation Data'!E20)),NA())</f>
        <v>#N/A</v>
      </c>
      <c r="AH26" s="106" t="e">
        <f ca="true">+IF(AND(ISNUMBER(OFFSET('Sanitation Data'!$E$11,0,10*ROW('Sanitation Data'!E20))),'Data Summary'!CW26="Yes"),OFFSET('Sanitation Data'!$E$11,0,10*ROW('Sanitation Data'!E20)),NA())</f>
        <v>#N/A</v>
      </c>
      <c r="AI26" s="106" t="e">
        <f ca="true">+IF(AND(ISNUMBER(OFFSET('Sanitation Data'!$E$12,0,10*ROW('Sanitation Data'!E20))),'Data Summary'!CX26="Yes"),OFFSET('Sanitation Data'!$E$12,0,10*ROW('Sanitation Data'!E20)),NA())</f>
        <v>#N/A</v>
      </c>
      <c r="AJ26" s="106" t="e">
        <f ca="true">+IF(AND(ISNUMBER(OFFSET('Sanitation Data'!$E$13,0,10*ROW('Sanitation Data'!E20))),'Data Summary'!CY26="Yes"),OFFSET('Sanitation Data'!$E$13,0,10*ROW('Sanitation Data'!E20)),NA())</f>
        <v>#N/A</v>
      </c>
      <c r="AK26" s="106" t="e">
        <f ca="true">+IF(AND(ISNUMBER(OFFSET('Sanitation Data'!$F$5,0,10*ROW('Sanitation Data'!F20))),'Data Summary'!CZ26="Yes"),100-OFFSET('Sanitation Data'!$F$5,0,10*ROW('Sanitation Data'!F20)),NA())</f>
        <v>#N/A</v>
      </c>
      <c r="AL26" s="106" t="e">
        <f ca="true">+IF(AND(ISNUMBER(OFFSET('Sanitation Data'!$F$7,0,10*ROW('Sanitation Data'!F20))),'Data Summary'!DA26="Yes"),OFFSET('Sanitation Data'!$F$7,0,10*ROW('Sanitation Data'!F20)),NA())</f>
        <v>#N/A</v>
      </c>
      <c r="AM26" s="106" t="e">
        <f ca="true">+IF(AND(ISNUMBER(OFFSET('Sanitation Data'!$F$11,0,10*ROW('Sanitation Data'!F20))),'Data Summary'!DB26="Yes"),OFFSET('Sanitation Data'!$F$11,0,10*ROW('Sanitation Data'!F20)),NA())</f>
        <v>#N/A</v>
      </c>
      <c r="AN26" s="106" t="e">
        <f ca="true">+IF(AND(ISNUMBER(OFFSET('Sanitation Data'!$F$12,0,10*ROW('Sanitation Data'!F20))),'Data Summary'!DC26="Yes"),OFFSET('Sanitation Data'!$F$12,0,10*ROW('Sanitation Data'!F20)),NA())</f>
        <v>#N/A</v>
      </c>
      <c r="AO26" s="106" t="e">
        <f ca="true">+IF(AND(ISNUMBER(OFFSET('Sanitation Data'!$F$13,0,10*ROW('Sanitation Data'!F20))),'Data Summary'!DD26="Yes"),OFFSET('Sanitation Data'!$F$13,0,10*ROW('Sanitation Data'!F20)),NA())</f>
        <v>#N/A</v>
      </c>
      <c r="AP26" s="106" t="e">
        <f ca="true">+IF(AND(ISNUMBER(OFFSET('Sanitation Data'!$G$5,0,10*ROW('Sanitation Data'!G20))),'Data Summary'!DE26="Yes"),100-OFFSET('Sanitation Data'!$G$5,0,10*ROW('Sanitation Data'!G20)),NA())</f>
        <v>#N/A</v>
      </c>
      <c r="AQ26" s="106" t="e">
        <f ca="true">+IF(AND(ISNUMBER(OFFSET('Sanitation Data'!$G$7,0,10*ROW('Sanitation Data'!G20))),'Data Summary'!DF26="Yes"),OFFSET('Sanitation Data'!$G$7,0,10*ROW('Sanitation Data'!G20)),NA())</f>
        <v>#N/A</v>
      </c>
      <c r="AR26" s="106" t="e">
        <f ca="true">+IF(AND(ISNUMBER(OFFSET('Sanitation Data'!$G$11,0,10*ROW('Sanitation Data'!G20))),'Data Summary'!DG26="Yes"),OFFSET('Sanitation Data'!$G$11,0,10*ROW('Sanitation Data'!G20)),NA())</f>
        <v>#N/A</v>
      </c>
      <c r="AS26" s="106" t="e">
        <f ca="true">+IF(AND(ISNUMBER(OFFSET('Sanitation Data'!$G$12,0,10*ROW('Sanitation Data'!G20))),'Data Summary'!DH26="Yes"),OFFSET('Sanitation Data'!$G$12,0,10*ROW('Sanitation Data'!G20)),NA())</f>
        <v>#N/A</v>
      </c>
      <c r="AT26" s="106" t="e">
        <f ca="true">+IF(AND(ISNUMBER(OFFSET('Sanitation Data'!$G$13,0,10*ROW('Sanitation Data'!G20))),'Data Summary'!DI26="Yes"),OFFSET('Sanitation Data'!$G$13,0,10*ROW('Sanitation Data'!G20)),NA())</f>
        <v>#N/A</v>
      </c>
      <c r="AU26" s="106" t="e">
        <f ca="true">+IF(AND(ISNUMBER(OFFSET('Sanitation Data'!$H$5,0,10*ROW('Sanitation Data'!H20))),'Data Summary'!DJ26="Yes"),100-OFFSET('Sanitation Data'!$H$5,0,10*ROW('Sanitation Data'!H20)),NA())</f>
        <v>#N/A</v>
      </c>
      <c r="AV26" s="106" t="e">
        <f ca="true">+IF(AND(ISNUMBER(OFFSET('Sanitation Data'!$H$7,0,10*ROW('Sanitation Data'!H20))),'Data Summary'!DK26="Yes"),OFFSET('Sanitation Data'!$H$7,0,10*ROW('Sanitation Data'!H20)),NA())</f>
        <v>#N/A</v>
      </c>
      <c r="AW26" s="106" t="e">
        <f ca="true">+IF(AND(ISNUMBER(OFFSET('Sanitation Data'!$H$11,0,10*ROW('Sanitation Data'!H20))),'Data Summary'!DL26="Yes"),OFFSET('Sanitation Data'!$H$11,0,10*ROW('Sanitation Data'!H20)),NA())</f>
        <v>#N/A</v>
      </c>
      <c r="AX26" s="106" t="e">
        <f ca="true">+IF(AND(ISNUMBER(OFFSET('Sanitation Data'!$H$12,0,10*ROW('Sanitation Data'!H20))),'Data Summary'!DM26="Yes"),OFFSET('Sanitation Data'!$H$12,0,10*ROW('Sanitation Data'!H20)),NA())</f>
        <v>#N/A</v>
      </c>
      <c r="AY26" s="106" t="e">
        <f ca="true">+IF(AND(ISNUMBER(OFFSET('Sanitation Data'!$H$13,0,10*ROW('Sanitation Data'!H20))),'Data Summary'!DN26="Yes"),OFFSET('Sanitation Data'!$H$13,0,10*ROW('Sanitation Data'!H20)),NA())</f>
        <v>#N/A</v>
      </c>
      <c r="AZ26" s="111" t="e">
        <f ca="true">+IF(AND(ISNUMBER(OFFSET('Hygiene Data'!$C$6,0,10*ROW('Hygiene Data'!C20))),'Data Summary'!DO26="Yes"),OFFSET('Hygiene Data'!$C$6,0,10*ROW('Hygiene Data'!C20)),NA())</f>
        <v>#N/A</v>
      </c>
      <c r="BA26" s="111" t="e">
        <f ca="true">+IF(AND(ISNUMBER(OFFSET('Hygiene Data'!$C$8,0,10*ROW('Hygiene Data'!C20))),'Data Summary'!DP26="Yes"),OFFSET('Hygiene Data'!$C$8,0,10*ROW('Hygiene Data'!C20)),NA())</f>
        <v>#N/A</v>
      </c>
      <c r="BB26" s="111" t="e">
        <f ca="true">+IF(AND(ISNUMBER(OFFSET('Hygiene Data'!$C$10,0,10*ROW('Hygiene Data'!C20))),'Data Summary'!DQ26="Yes"),OFFSET('Hygiene Data'!$C$10,0,10*ROW('Hygiene Data'!C20)),NA())</f>
        <v>#N/A</v>
      </c>
      <c r="BC26" s="111" t="e">
        <f ca="true">+IF(AND(ISNUMBER(OFFSET('Hygiene Data'!$D$6,0,10*ROW('Hygiene Data'!D20))),'Data Summary'!DR26="Yes"),OFFSET('Hygiene Data'!$D$6,0,10*ROW('Hygiene Data'!D20)),NA())</f>
        <v>#N/A</v>
      </c>
      <c r="BD26" s="111" t="e">
        <f ca="true">+IF(AND(ISNUMBER(OFFSET('Hygiene Data'!$D$8,0,10*ROW('Hygiene Data'!D20))),'Data Summary'!DS26="Yes"),OFFSET('Hygiene Data'!$D$8,0,10*ROW('Hygiene Data'!D20)),NA())</f>
        <v>#N/A</v>
      </c>
      <c r="BE26" s="111" t="e">
        <f ca="true">+IF(AND(ISNUMBER(OFFSET('Hygiene Data'!$D$10,0,10*ROW('Hygiene Data'!D20))),'Data Summary'!DT26="Yes"),OFFSET('Hygiene Data'!$D$10,0,10*ROW('Hygiene Data'!D20)),NA())</f>
        <v>#N/A</v>
      </c>
      <c r="BF26" s="111" t="e">
        <f ca="true">+IF(AND(ISNUMBER(OFFSET('Hygiene Data'!$E$6,0,10*ROW('Hygiene Data'!E20))),'Data Summary'!DU26="Yes"),OFFSET('Hygiene Data'!$E$6,0,10*ROW('Hygiene Data'!E20)),NA())</f>
        <v>#N/A</v>
      </c>
      <c r="BG26" s="111" t="e">
        <f ca="true">+IF(AND(ISNUMBER(OFFSET('Hygiene Data'!$E$8,0,10*ROW('Hygiene Data'!E20))),'Data Summary'!DV26="Yes"),OFFSET('Hygiene Data'!$E$8,0,10*ROW('Hygiene Data'!E20)),NA())</f>
        <v>#N/A</v>
      </c>
      <c r="BH26" s="111" t="e">
        <f ca="true">+IF(AND(ISNUMBER(OFFSET('Hygiene Data'!$E$10,0,10*ROW('Hygiene Data'!E20))),'Data Summary'!DW26="Yes"),OFFSET('Hygiene Data'!$E$10,0,10*ROW('Hygiene Data'!E20)),NA())</f>
        <v>#N/A</v>
      </c>
      <c r="BI26" s="111" t="e">
        <f ca="true">+IF(AND(ISNUMBER(OFFSET('Hygiene Data'!$F$6,0,10*ROW('Hygiene Data'!F20))),'Data Summary'!DX26="Yes"),OFFSET('Hygiene Data'!$F$6,0,10*ROW('Hygiene Data'!F20)),NA())</f>
        <v>#N/A</v>
      </c>
      <c r="BJ26" s="111" t="e">
        <f ca="true">+IF(AND(ISNUMBER(OFFSET('Hygiene Data'!$F$8,0,10*ROW('Hygiene Data'!F20))),'Data Summary'!DY26="Yes"),OFFSET('Hygiene Data'!$F$8,0,10*ROW('Hygiene Data'!F20)),NA())</f>
        <v>#N/A</v>
      </c>
      <c r="BK26" s="111" t="e">
        <f ca="true">+IF(AND(ISNUMBER(OFFSET('Hygiene Data'!$F$10,0,10*ROW('Hygiene Data'!F20))),'Data Summary'!DZ26="Yes"),OFFSET('Hygiene Data'!$F$10,0,10*ROW('Hygiene Data'!F20)),NA())</f>
        <v>#N/A</v>
      </c>
      <c r="BL26" s="111" t="e">
        <f ca="true">+IF(AND(ISNUMBER(OFFSET('Hygiene Data'!$G$6,0,10*ROW('Hygiene Data'!G20))),'Data Summary'!EA26="Yes"),OFFSET('Hygiene Data'!$G$6,0,10*ROW('Hygiene Data'!G20)),NA())</f>
        <v>#N/A</v>
      </c>
      <c r="BM26" s="111" t="e">
        <f ca="true">+IF(AND(ISNUMBER(OFFSET('Hygiene Data'!$G$8,0,10*ROW('Hygiene Data'!G20))),'Data Summary'!EB26="Yes"),OFFSET('Hygiene Data'!$G$8,0,10*ROW('Hygiene Data'!G20)),NA())</f>
        <v>#N/A</v>
      </c>
      <c r="BN26" s="111" t="e">
        <f ca="true">+IF(AND(ISNUMBER(OFFSET('Hygiene Data'!$G$10,0,10*ROW('Hygiene Data'!G20))),'Data Summary'!EC26="Yes"),OFFSET('Hygiene Data'!$G$10,0,10*ROW('Hygiene Data'!G20)),NA())</f>
        <v>#N/A</v>
      </c>
      <c r="BO26" s="111" t="e">
        <f ca="true">+IF(AND(ISNUMBER(OFFSET('Hygiene Data'!$H$6,0,10*ROW('Hygiene Data'!H20))),'Data Summary'!ED26="Yes"),OFFSET('Hygiene Data'!$H$6,0,10*ROW('Hygiene Data'!H20)),NA())</f>
        <v>#N/A</v>
      </c>
      <c r="BP26" s="111" t="e">
        <f ca="true">+IF(AND(ISNUMBER(OFFSET('Hygiene Data'!$H$8,0,10*ROW('Hygiene Data'!H20))),'Data Summary'!EE26="Yes"),OFFSET('Hygiene Data'!$H$8,0,10*ROW('Hygiene Data'!H20)),NA())</f>
        <v>#N/A</v>
      </c>
      <c r="BQ26" s="111" t="e">
        <f ca="true">+IF(AND(ISNUMBER(OFFSET('Hygiene Data'!$H$10,0,10*ROW('Hygiene Data'!H20))),'Data Summary'!EF26="Yes"),OFFSET('Hygiene Data'!$H$10,0,10*ROW('Hygiene Data'!H20)),NA())</f>
        <v>#N/A</v>
      </c>
    </row>
    <row r="27" x14ac:dyDescent="0.2">
      <c r="A27" s="59" t="e">
        <f ca="true">+IF(OFFSET('Water Data'!$B$1,0,10*ROW('Water Data'!B21))="",NA(),OFFSET('Water Data'!$B$1,0,10*ROW('Water Data'!B21)))</f>
        <v>#N/A</v>
      </c>
      <c r="B27" s="59" t="e">
        <f ca="true">+IF(OFFSET('Water Data'!$A$3,0,10*ROW('Water Data'!A21))="",NA(),OFFSET('Water Data'!$A$3,0,10*ROW('Water Data'!A21)))</f>
        <v>#N/A</v>
      </c>
      <c r="C27" s="59" t="e">
        <f ca="true">+IF(OFFSET('Water Data'!$C$3,0,10*ROW('Water Data'!C21))="",NA(),OFFSET('Water Data'!$C$3,0,10*ROW('Water Data'!C21)))</f>
        <v>#N/A</v>
      </c>
      <c r="D27" s="60" t="e">
        <f ca="true">+IF(AND(ISNUMBER(OFFSET('Water Data'!$C$5,0,10*ROW('Water Data'!C21))),'Data Summary'!BS27="Yes"),100-OFFSET('Water Data'!$C$5,0,10*ROW('Water Data'!C21)),NA())</f>
        <v>#N/A</v>
      </c>
      <c r="E27" s="60" t="e">
        <f ca="true">+IF(AND(ISNUMBER(OFFSET('Water Data'!$C$7,0,10*ROW('Water Data'!C21))),'Data Summary'!BT27="Yes"),OFFSET('Water Data'!$C$7,0,10*ROW('Water Data'!C21)),NA())</f>
        <v>#N/A</v>
      </c>
      <c r="F27" s="60" t="e">
        <f ca="true">+IF(AND(ISNUMBER(OFFSET('Water Data'!$C$10,0,10*ROW('Water Data'!C21))),'Data Summary'!BU27="Yes"),OFFSET('Water Data'!$C$10,0,10*ROW('Water Data'!C21)),NA())</f>
        <v>#N/A</v>
      </c>
      <c r="G27" s="60" t="e">
        <f ca="true">+IF(AND(ISNUMBER(OFFSET('Water Data'!$D$5,0,10*ROW('Water Data'!D21))),'Data Summary'!BV27="Yes"),100-OFFSET('Water Data'!$D$5,0,10*ROW('Water Data'!D21)),NA())</f>
        <v>#N/A</v>
      </c>
      <c r="H27" s="60" t="e">
        <f ca="true">+IF(AND(ISNUMBER(OFFSET('Water Data'!$D$7,0,10*ROW('Water Data'!D21))),'Data Summary'!BW27="Yes"),OFFSET('Water Data'!$D$7,0,10*ROW('Water Data'!D21)),NA())</f>
        <v>#N/A</v>
      </c>
      <c r="I27" s="60" t="e">
        <f ca="true">+IF(AND(ISNUMBER(OFFSET('Water Data'!$D$10,0,10*ROW('Water Data'!D21))),'Data Summary'!BX27="Yes"),OFFSET('Water Data'!$D$10,0,10*ROW('Water Data'!D21)),NA())</f>
        <v>#N/A</v>
      </c>
      <c r="J27" s="60" t="e">
        <f ca="true">+IF(AND(ISNUMBER(OFFSET('Water Data'!$E$5,0,10*ROW('Water Data'!E21))),'Data Summary'!BY27="Yes"),100-OFFSET('Water Data'!$E$5,0,10*ROW('Water Data'!E21)),NA())</f>
        <v>#N/A</v>
      </c>
      <c r="K27" s="60" t="e">
        <f ca="true">+IF(AND(ISNUMBER(OFFSET('Water Data'!$E$7,0,10*ROW('Water Data'!E21))),'Data Summary'!BZ27="Yes"),OFFSET('Water Data'!$E$7,0,10*ROW('Water Data'!E21)),NA())</f>
        <v>#N/A</v>
      </c>
      <c r="L27" s="60" t="e">
        <f ca="true">+IF(AND(ISNUMBER(OFFSET('Water Data'!$E$10,0,10*ROW('Water Data'!E21))),'Data Summary'!CA27="Yes"),OFFSET('Water Data'!$E$10,0,10*ROW('Water Data'!E21)),NA())</f>
        <v>#N/A</v>
      </c>
      <c r="M27" s="60" t="e">
        <f ca="true">+IF(AND(ISNUMBER(OFFSET('Water Data'!$F$5,0,10*ROW('Water Data'!F21))),'Data Summary'!CB27="Yes"),100-OFFSET('Water Data'!$F$5,0,10*ROW('Water Data'!F21)),NA())</f>
        <v>#N/A</v>
      </c>
      <c r="N27" s="60" t="e">
        <f ca="true">+IF(AND(ISNUMBER(OFFSET('Water Data'!$F$7,0,10*ROW('Water Data'!F21))),'Data Summary'!CC27="Yes"),OFFSET('Water Data'!$F$7,0,10*ROW('Water Data'!F21)),NA())</f>
        <v>#N/A</v>
      </c>
      <c r="O27" s="60" t="e">
        <f ca="true">+IF(AND(ISNUMBER(OFFSET('Water Data'!$F$10,0,10*ROW('Water Data'!F21))),'Data Summary'!CD27="Yes"),OFFSET('Water Data'!$F$10,0,10*ROW('Water Data'!F21)),NA())</f>
        <v>#N/A</v>
      </c>
      <c r="P27" s="60" t="e">
        <f ca="true">+IF(AND(ISNUMBER(OFFSET('Water Data'!$G$5,0,10*ROW('Water Data'!G21))),'Data Summary'!CE27="Yes"),100-OFFSET('Water Data'!$G$5,0,10*ROW('Water Data'!G21)),NA())</f>
        <v>#N/A</v>
      </c>
      <c r="Q27" s="60" t="e">
        <f ca="true">+IF(AND(ISNUMBER(OFFSET('Water Data'!$G$7,0,10*ROW('Water Data'!G21))),'Data Summary'!CF27="Yes"),OFFSET('Water Data'!$G$7,0,10*ROW('Water Data'!G21)),NA())</f>
        <v>#N/A</v>
      </c>
      <c r="R27" s="60" t="e">
        <f ca="true">+IF(AND(ISNUMBER(OFFSET('Water Data'!$G$10,0,10*ROW('Water Data'!G21))),'Data Summary'!CG27="Yes"),OFFSET('Water Data'!$G$10,0,10*ROW('Water Data'!G21)),NA())</f>
        <v>#N/A</v>
      </c>
      <c r="S27" s="60" t="e">
        <f ca="true">+IF(AND(ISNUMBER(OFFSET('Water Data'!$H$5,0,10*ROW('Water Data'!H21))),'Data Summary'!CH27="Yes"),100-OFFSET('Water Data'!$H$5,0,10*ROW('Water Data'!H21)),NA())</f>
        <v>#N/A</v>
      </c>
      <c r="T27" s="60" t="e">
        <f ca="true">+IF(AND(ISNUMBER(OFFSET('Water Data'!$H$7,0,10*ROW('Water Data'!H21))),'Data Summary'!CI27="Yes"),OFFSET('Water Data'!$H$7,0,10*ROW('Water Data'!H21)),NA())</f>
        <v>#N/A</v>
      </c>
      <c r="U27" s="60" t="e">
        <f ca="true">+IF(AND(ISNUMBER(OFFSET('Water Data'!$H$10,0,10*ROW('Water Data'!H21))),'Data Summary'!CJ27="Yes"),OFFSET('Water Data'!$H$10,0,10*ROW('Water Data'!H21)),NA())</f>
        <v>#N/A</v>
      </c>
      <c r="V27" s="106" t="e">
        <f ca="true">+IF(AND(ISNUMBER(OFFSET('Sanitation Data'!$C$5,0,10*ROW('Sanitation Data'!C21))),'Data Summary'!CK27="Yes"),100-OFFSET('Sanitation Data'!$C$5,0,10*ROW('Sanitation Data'!C21)),NA())</f>
        <v>#N/A</v>
      </c>
      <c r="W27" s="106" t="e">
        <f ca="true">+IF(AND(ISNUMBER(OFFSET('Sanitation Data'!$C$7,0,10*ROW('Sanitation Data'!C21))),'Data Summary'!CL27="Yes"),OFFSET('Sanitation Data'!$C$7,0,10*ROW('Sanitation Data'!C21)),NA())</f>
        <v>#N/A</v>
      </c>
      <c r="X27" s="106" t="e">
        <f ca="true">+IF(AND(ISNUMBER(OFFSET('Sanitation Data'!$C$11,0,10*ROW('Sanitation Data'!C21))),'Data Summary'!CM27="Yes"),OFFSET('Sanitation Data'!$C$11,0,10*ROW('Sanitation Data'!C21)),NA())</f>
        <v>#N/A</v>
      </c>
      <c r="Y27" s="106" t="e">
        <f ca="true">+IF(AND(ISNUMBER(OFFSET('Sanitation Data'!$C$12,0,10*ROW('Sanitation Data'!C21))),'Data Summary'!CN27="Yes"),OFFSET('Sanitation Data'!$C$12,0,10*ROW('Sanitation Data'!C21)),NA())</f>
        <v>#N/A</v>
      </c>
      <c r="Z27" s="106" t="e">
        <f ca="true">+IF(AND(ISNUMBER(OFFSET('Sanitation Data'!$C$13,0,10*ROW('Sanitation Data'!C21))),'Data Summary'!CO27="Yes"),OFFSET('Sanitation Data'!$C$13,0,10*ROW('Sanitation Data'!C21)),NA())</f>
        <v>#N/A</v>
      </c>
      <c r="AA27" s="106" t="e">
        <f ca="true">+IF(AND(ISNUMBER(OFFSET('Sanitation Data'!$D$5,0,10*ROW('Sanitation Data'!D21))),'Data Summary'!CP27="Yes"),100-OFFSET('Sanitation Data'!$D$5,0,10*ROW('Sanitation Data'!D21)),NA())</f>
        <v>#N/A</v>
      </c>
      <c r="AB27" s="106" t="e">
        <f ca="true">+IF(AND(ISNUMBER(OFFSET('Sanitation Data'!$D$7,0,10*ROW('Sanitation Data'!D21))),'Data Summary'!CQ27="Yes"),OFFSET('Sanitation Data'!$D$7,0,10*ROW('Sanitation Data'!D21)),NA())</f>
        <v>#N/A</v>
      </c>
      <c r="AC27" s="106" t="e">
        <f ca="true">+IF(AND(ISNUMBER(OFFSET('Sanitation Data'!$D$11,0,10*ROW('Sanitation Data'!D21))),'Data Summary'!CR27="Yes"),OFFSET('Sanitation Data'!$D$11,0,10*ROW('Sanitation Data'!D21)),NA())</f>
        <v>#N/A</v>
      </c>
      <c r="AD27" s="106" t="e">
        <f ca="true">+IF(AND(ISNUMBER(OFFSET('Sanitation Data'!$D$12,0,10*ROW('Sanitation Data'!D21))),'Data Summary'!CS27="Yes"),OFFSET('Sanitation Data'!$D$12,0,10*ROW('Sanitation Data'!D21)),NA())</f>
        <v>#N/A</v>
      </c>
      <c r="AE27" s="106" t="e">
        <f ca="true">+IF(AND(ISNUMBER(OFFSET('Sanitation Data'!$D$13,0,10*ROW('Sanitation Data'!D21))),'Data Summary'!CT27="Yes"),OFFSET('Sanitation Data'!$D$13,0,10*ROW('Sanitation Data'!D21)),NA())</f>
        <v>#N/A</v>
      </c>
      <c r="AF27" s="106" t="e">
        <f ca="true">+IF(AND(ISNUMBER(OFFSET('Sanitation Data'!$E$5,0,10*ROW('Sanitation Data'!E21))),'Data Summary'!CU27="Yes"),100-OFFSET('Sanitation Data'!$E$5,0,10*ROW('Sanitation Data'!E21)),NA())</f>
        <v>#N/A</v>
      </c>
      <c r="AG27" s="106" t="e">
        <f ca="true">+IF(AND(ISNUMBER(OFFSET('Sanitation Data'!$E$7,0,10*ROW('Sanitation Data'!E21))),'Data Summary'!CV27="Yes"),OFFSET('Sanitation Data'!$E$7,0,10*ROW('Sanitation Data'!E21)),NA())</f>
        <v>#N/A</v>
      </c>
      <c r="AH27" s="106" t="e">
        <f ca="true">+IF(AND(ISNUMBER(OFFSET('Sanitation Data'!$E$11,0,10*ROW('Sanitation Data'!E21))),'Data Summary'!CW27="Yes"),OFFSET('Sanitation Data'!$E$11,0,10*ROW('Sanitation Data'!E21)),NA())</f>
        <v>#N/A</v>
      </c>
      <c r="AI27" s="106" t="e">
        <f ca="true">+IF(AND(ISNUMBER(OFFSET('Sanitation Data'!$E$12,0,10*ROW('Sanitation Data'!E21))),'Data Summary'!CX27="Yes"),OFFSET('Sanitation Data'!$E$12,0,10*ROW('Sanitation Data'!E21)),NA())</f>
        <v>#N/A</v>
      </c>
      <c r="AJ27" s="106" t="e">
        <f ca="true">+IF(AND(ISNUMBER(OFFSET('Sanitation Data'!$E$13,0,10*ROW('Sanitation Data'!E21))),'Data Summary'!CY27="Yes"),OFFSET('Sanitation Data'!$E$13,0,10*ROW('Sanitation Data'!E21)),NA())</f>
        <v>#N/A</v>
      </c>
      <c r="AK27" s="106" t="e">
        <f ca="true">+IF(AND(ISNUMBER(OFFSET('Sanitation Data'!$F$5,0,10*ROW('Sanitation Data'!F21))),'Data Summary'!CZ27="Yes"),100-OFFSET('Sanitation Data'!$F$5,0,10*ROW('Sanitation Data'!F21)),NA())</f>
        <v>#N/A</v>
      </c>
      <c r="AL27" s="106" t="e">
        <f ca="true">+IF(AND(ISNUMBER(OFFSET('Sanitation Data'!$F$7,0,10*ROW('Sanitation Data'!F21))),'Data Summary'!DA27="Yes"),OFFSET('Sanitation Data'!$F$7,0,10*ROW('Sanitation Data'!F21)),NA())</f>
        <v>#N/A</v>
      </c>
      <c r="AM27" s="106" t="e">
        <f ca="true">+IF(AND(ISNUMBER(OFFSET('Sanitation Data'!$F$11,0,10*ROW('Sanitation Data'!F21))),'Data Summary'!DB27="Yes"),OFFSET('Sanitation Data'!$F$11,0,10*ROW('Sanitation Data'!F21)),NA())</f>
        <v>#N/A</v>
      </c>
      <c r="AN27" s="106" t="e">
        <f ca="true">+IF(AND(ISNUMBER(OFFSET('Sanitation Data'!$F$12,0,10*ROW('Sanitation Data'!F21))),'Data Summary'!DC27="Yes"),OFFSET('Sanitation Data'!$F$12,0,10*ROW('Sanitation Data'!F21)),NA())</f>
        <v>#N/A</v>
      </c>
      <c r="AO27" s="106" t="e">
        <f ca="true">+IF(AND(ISNUMBER(OFFSET('Sanitation Data'!$F$13,0,10*ROW('Sanitation Data'!F21))),'Data Summary'!DD27="Yes"),OFFSET('Sanitation Data'!$F$13,0,10*ROW('Sanitation Data'!F21)),NA())</f>
        <v>#N/A</v>
      </c>
      <c r="AP27" s="106" t="e">
        <f ca="true">+IF(AND(ISNUMBER(OFFSET('Sanitation Data'!$G$5,0,10*ROW('Sanitation Data'!G21))),'Data Summary'!DE27="Yes"),100-OFFSET('Sanitation Data'!$G$5,0,10*ROW('Sanitation Data'!G21)),NA())</f>
        <v>#N/A</v>
      </c>
      <c r="AQ27" s="106" t="e">
        <f ca="true">+IF(AND(ISNUMBER(OFFSET('Sanitation Data'!$G$7,0,10*ROW('Sanitation Data'!G21))),'Data Summary'!DF27="Yes"),OFFSET('Sanitation Data'!$G$7,0,10*ROW('Sanitation Data'!G21)),NA())</f>
        <v>#N/A</v>
      </c>
      <c r="AR27" s="106" t="e">
        <f ca="true">+IF(AND(ISNUMBER(OFFSET('Sanitation Data'!$G$11,0,10*ROW('Sanitation Data'!G21))),'Data Summary'!DG27="Yes"),OFFSET('Sanitation Data'!$G$11,0,10*ROW('Sanitation Data'!G21)),NA())</f>
        <v>#N/A</v>
      </c>
      <c r="AS27" s="106" t="e">
        <f ca="true">+IF(AND(ISNUMBER(OFFSET('Sanitation Data'!$G$12,0,10*ROW('Sanitation Data'!G21))),'Data Summary'!DH27="Yes"),OFFSET('Sanitation Data'!$G$12,0,10*ROW('Sanitation Data'!G21)),NA())</f>
        <v>#N/A</v>
      </c>
      <c r="AT27" s="106" t="e">
        <f ca="true">+IF(AND(ISNUMBER(OFFSET('Sanitation Data'!$G$13,0,10*ROW('Sanitation Data'!G21))),'Data Summary'!DI27="Yes"),OFFSET('Sanitation Data'!$G$13,0,10*ROW('Sanitation Data'!G21)),NA())</f>
        <v>#N/A</v>
      </c>
      <c r="AU27" s="106" t="e">
        <f ca="true">+IF(AND(ISNUMBER(OFFSET('Sanitation Data'!$H$5,0,10*ROW('Sanitation Data'!H21))),'Data Summary'!DJ27="Yes"),100-OFFSET('Sanitation Data'!$H$5,0,10*ROW('Sanitation Data'!H21)),NA())</f>
        <v>#N/A</v>
      </c>
      <c r="AV27" s="106" t="e">
        <f ca="true">+IF(AND(ISNUMBER(OFFSET('Sanitation Data'!$H$7,0,10*ROW('Sanitation Data'!H21))),'Data Summary'!DK27="Yes"),OFFSET('Sanitation Data'!$H$7,0,10*ROW('Sanitation Data'!H21)),NA())</f>
        <v>#N/A</v>
      </c>
      <c r="AW27" s="106" t="e">
        <f ca="true">+IF(AND(ISNUMBER(OFFSET('Sanitation Data'!$H$11,0,10*ROW('Sanitation Data'!H21))),'Data Summary'!DL27="Yes"),OFFSET('Sanitation Data'!$H$11,0,10*ROW('Sanitation Data'!H21)),NA())</f>
        <v>#N/A</v>
      </c>
      <c r="AX27" s="106" t="e">
        <f ca="true">+IF(AND(ISNUMBER(OFFSET('Sanitation Data'!$H$12,0,10*ROW('Sanitation Data'!H21))),'Data Summary'!DM27="Yes"),OFFSET('Sanitation Data'!$H$12,0,10*ROW('Sanitation Data'!H21)),NA())</f>
        <v>#N/A</v>
      </c>
      <c r="AY27" s="106" t="e">
        <f ca="true">+IF(AND(ISNUMBER(OFFSET('Sanitation Data'!$H$13,0,10*ROW('Sanitation Data'!H21))),'Data Summary'!DN27="Yes"),OFFSET('Sanitation Data'!$H$13,0,10*ROW('Sanitation Data'!H21)),NA())</f>
        <v>#N/A</v>
      </c>
      <c r="AZ27" s="111" t="e">
        <f ca="true">+IF(AND(ISNUMBER(OFFSET('Hygiene Data'!$C$6,0,10*ROW('Hygiene Data'!C21))),'Data Summary'!DO27="Yes"),OFFSET('Hygiene Data'!$C$6,0,10*ROW('Hygiene Data'!C21)),NA())</f>
        <v>#N/A</v>
      </c>
      <c r="BA27" s="111" t="e">
        <f ca="true">+IF(AND(ISNUMBER(OFFSET('Hygiene Data'!$C$8,0,10*ROW('Hygiene Data'!C21))),'Data Summary'!DP27="Yes"),OFFSET('Hygiene Data'!$C$8,0,10*ROW('Hygiene Data'!C21)),NA())</f>
        <v>#N/A</v>
      </c>
      <c r="BB27" s="111" t="e">
        <f ca="true">+IF(AND(ISNUMBER(OFFSET('Hygiene Data'!$C$10,0,10*ROW('Hygiene Data'!C21))),'Data Summary'!DQ27="Yes"),OFFSET('Hygiene Data'!$C$10,0,10*ROW('Hygiene Data'!C21)),NA())</f>
        <v>#N/A</v>
      </c>
      <c r="BC27" s="111" t="e">
        <f ca="true">+IF(AND(ISNUMBER(OFFSET('Hygiene Data'!$D$6,0,10*ROW('Hygiene Data'!D21))),'Data Summary'!DR27="Yes"),OFFSET('Hygiene Data'!$D$6,0,10*ROW('Hygiene Data'!D21)),NA())</f>
        <v>#N/A</v>
      </c>
      <c r="BD27" s="111" t="e">
        <f ca="true">+IF(AND(ISNUMBER(OFFSET('Hygiene Data'!$D$8,0,10*ROW('Hygiene Data'!D21))),'Data Summary'!DS27="Yes"),OFFSET('Hygiene Data'!$D$8,0,10*ROW('Hygiene Data'!D21)),NA())</f>
        <v>#N/A</v>
      </c>
      <c r="BE27" s="111" t="e">
        <f ca="true">+IF(AND(ISNUMBER(OFFSET('Hygiene Data'!$D$10,0,10*ROW('Hygiene Data'!D21))),'Data Summary'!DT27="Yes"),OFFSET('Hygiene Data'!$D$10,0,10*ROW('Hygiene Data'!D21)),NA())</f>
        <v>#N/A</v>
      </c>
      <c r="BF27" s="111" t="e">
        <f ca="true">+IF(AND(ISNUMBER(OFFSET('Hygiene Data'!$E$6,0,10*ROW('Hygiene Data'!E21))),'Data Summary'!DU27="Yes"),OFFSET('Hygiene Data'!$E$6,0,10*ROW('Hygiene Data'!E21)),NA())</f>
        <v>#N/A</v>
      </c>
      <c r="BG27" s="111" t="e">
        <f ca="true">+IF(AND(ISNUMBER(OFFSET('Hygiene Data'!$E$8,0,10*ROW('Hygiene Data'!E21))),'Data Summary'!DV27="Yes"),OFFSET('Hygiene Data'!$E$8,0,10*ROW('Hygiene Data'!E21)),NA())</f>
        <v>#N/A</v>
      </c>
      <c r="BH27" s="111" t="e">
        <f ca="true">+IF(AND(ISNUMBER(OFFSET('Hygiene Data'!$E$10,0,10*ROW('Hygiene Data'!E21))),'Data Summary'!DW27="Yes"),OFFSET('Hygiene Data'!$E$10,0,10*ROW('Hygiene Data'!E21)),NA())</f>
        <v>#N/A</v>
      </c>
      <c r="BI27" s="111" t="e">
        <f ca="true">+IF(AND(ISNUMBER(OFFSET('Hygiene Data'!$F$6,0,10*ROW('Hygiene Data'!F21))),'Data Summary'!DX27="Yes"),OFFSET('Hygiene Data'!$F$6,0,10*ROW('Hygiene Data'!F21)),NA())</f>
        <v>#N/A</v>
      </c>
      <c r="BJ27" s="111" t="e">
        <f ca="true">+IF(AND(ISNUMBER(OFFSET('Hygiene Data'!$F$8,0,10*ROW('Hygiene Data'!F21))),'Data Summary'!DY27="Yes"),OFFSET('Hygiene Data'!$F$8,0,10*ROW('Hygiene Data'!F21)),NA())</f>
        <v>#N/A</v>
      </c>
      <c r="BK27" s="111" t="e">
        <f ca="true">+IF(AND(ISNUMBER(OFFSET('Hygiene Data'!$F$10,0,10*ROW('Hygiene Data'!F21))),'Data Summary'!DZ27="Yes"),OFFSET('Hygiene Data'!$F$10,0,10*ROW('Hygiene Data'!F21)),NA())</f>
        <v>#N/A</v>
      </c>
      <c r="BL27" s="111" t="e">
        <f ca="true">+IF(AND(ISNUMBER(OFFSET('Hygiene Data'!$G$6,0,10*ROW('Hygiene Data'!G21))),'Data Summary'!EA27="Yes"),OFFSET('Hygiene Data'!$G$6,0,10*ROW('Hygiene Data'!G21)),NA())</f>
        <v>#N/A</v>
      </c>
      <c r="BM27" s="111" t="e">
        <f ca="true">+IF(AND(ISNUMBER(OFFSET('Hygiene Data'!$G$8,0,10*ROW('Hygiene Data'!G21))),'Data Summary'!EB27="Yes"),OFFSET('Hygiene Data'!$G$8,0,10*ROW('Hygiene Data'!G21)),NA())</f>
        <v>#N/A</v>
      </c>
      <c r="BN27" s="111" t="e">
        <f ca="true">+IF(AND(ISNUMBER(OFFSET('Hygiene Data'!$G$10,0,10*ROW('Hygiene Data'!G21))),'Data Summary'!EC27="Yes"),OFFSET('Hygiene Data'!$G$10,0,10*ROW('Hygiene Data'!G21)),NA())</f>
        <v>#N/A</v>
      </c>
      <c r="BO27" s="111" t="e">
        <f ca="true">+IF(AND(ISNUMBER(OFFSET('Hygiene Data'!$H$6,0,10*ROW('Hygiene Data'!H21))),'Data Summary'!ED27="Yes"),OFFSET('Hygiene Data'!$H$6,0,10*ROW('Hygiene Data'!H21)),NA())</f>
        <v>#N/A</v>
      </c>
      <c r="BP27" s="111" t="e">
        <f ca="true">+IF(AND(ISNUMBER(OFFSET('Hygiene Data'!$H$8,0,10*ROW('Hygiene Data'!H21))),'Data Summary'!EE27="Yes"),OFFSET('Hygiene Data'!$H$8,0,10*ROW('Hygiene Data'!H21)),NA())</f>
        <v>#N/A</v>
      </c>
      <c r="BQ27" s="111" t="e">
        <f ca="true">+IF(AND(ISNUMBER(OFFSET('Hygiene Data'!$H$10,0,10*ROW('Hygiene Data'!H21))),'Data Summary'!EF27="Yes"),OFFSET('Hygiene Data'!$H$10,0,10*ROW('Hygiene Data'!H21)),NA())</f>
        <v>#N/A</v>
      </c>
    </row>
    <row r="28" x14ac:dyDescent="0.2">
      <c r="A28" s="59" t="e">
        <f ca="true">+IF(OFFSET('Water Data'!$B$1,0,10*ROW('Water Data'!B22))="",NA(),OFFSET('Water Data'!$B$1,0,10*ROW('Water Data'!B22)))</f>
        <v>#N/A</v>
      </c>
      <c r="B28" s="59" t="e">
        <f ca="true">+IF(OFFSET('Water Data'!$A$3,0,10*ROW('Water Data'!A22))="",NA(),OFFSET('Water Data'!$A$3,0,10*ROW('Water Data'!A22)))</f>
        <v>#N/A</v>
      </c>
      <c r="C28" s="59" t="e">
        <f ca="true">+IF(OFFSET('Water Data'!$C$3,0,10*ROW('Water Data'!C22))="",NA(),OFFSET('Water Data'!$C$3,0,10*ROW('Water Data'!C22)))</f>
        <v>#N/A</v>
      </c>
      <c r="D28" s="60" t="e">
        <f ca="true">+IF(AND(ISNUMBER(OFFSET('Water Data'!$C$5,0,10*ROW('Water Data'!C22))),'Data Summary'!BS28="Yes"),100-OFFSET('Water Data'!$C$5,0,10*ROW('Water Data'!C22)),NA())</f>
        <v>#N/A</v>
      </c>
      <c r="E28" s="60" t="e">
        <f ca="true">+IF(AND(ISNUMBER(OFFSET('Water Data'!$C$7,0,10*ROW('Water Data'!C22))),'Data Summary'!BT28="Yes"),OFFSET('Water Data'!$C$7,0,10*ROW('Water Data'!C22)),NA())</f>
        <v>#N/A</v>
      </c>
      <c r="F28" s="60" t="e">
        <f ca="true">+IF(AND(ISNUMBER(OFFSET('Water Data'!$C$10,0,10*ROW('Water Data'!C22))),'Data Summary'!BU28="Yes"),OFFSET('Water Data'!$C$10,0,10*ROW('Water Data'!C22)),NA())</f>
        <v>#N/A</v>
      </c>
      <c r="G28" s="60" t="e">
        <f ca="true">+IF(AND(ISNUMBER(OFFSET('Water Data'!$D$5,0,10*ROW('Water Data'!D22))),'Data Summary'!BV28="Yes"),100-OFFSET('Water Data'!$D$5,0,10*ROW('Water Data'!D22)),NA())</f>
        <v>#N/A</v>
      </c>
      <c r="H28" s="60" t="e">
        <f ca="true">+IF(AND(ISNUMBER(OFFSET('Water Data'!$D$7,0,10*ROW('Water Data'!D22))),'Data Summary'!BW28="Yes"),OFFSET('Water Data'!$D$7,0,10*ROW('Water Data'!D22)),NA())</f>
        <v>#N/A</v>
      </c>
      <c r="I28" s="60" t="e">
        <f ca="true">+IF(AND(ISNUMBER(OFFSET('Water Data'!$D$10,0,10*ROW('Water Data'!D22))),'Data Summary'!BX28="Yes"),OFFSET('Water Data'!$D$10,0,10*ROW('Water Data'!D22)),NA())</f>
        <v>#N/A</v>
      </c>
      <c r="J28" s="60" t="e">
        <f ca="true">+IF(AND(ISNUMBER(OFFSET('Water Data'!$E$5,0,10*ROW('Water Data'!E22))),'Data Summary'!BY28="Yes"),100-OFFSET('Water Data'!$E$5,0,10*ROW('Water Data'!E22)),NA())</f>
        <v>#N/A</v>
      </c>
      <c r="K28" s="60" t="e">
        <f ca="true">+IF(AND(ISNUMBER(OFFSET('Water Data'!$E$7,0,10*ROW('Water Data'!E22))),'Data Summary'!BZ28="Yes"),OFFSET('Water Data'!$E$7,0,10*ROW('Water Data'!E22)),NA())</f>
        <v>#N/A</v>
      </c>
      <c r="L28" s="60" t="e">
        <f ca="true">+IF(AND(ISNUMBER(OFFSET('Water Data'!$E$10,0,10*ROW('Water Data'!E22))),'Data Summary'!CA28="Yes"),OFFSET('Water Data'!$E$10,0,10*ROW('Water Data'!E22)),NA())</f>
        <v>#N/A</v>
      </c>
      <c r="M28" s="60" t="e">
        <f ca="true">+IF(AND(ISNUMBER(OFFSET('Water Data'!$F$5,0,10*ROW('Water Data'!F22))),'Data Summary'!CB28="Yes"),100-OFFSET('Water Data'!$F$5,0,10*ROW('Water Data'!F22)),NA())</f>
        <v>#N/A</v>
      </c>
      <c r="N28" s="60" t="e">
        <f ca="true">+IF(AND(ISNUMBER(OFFSET('Water Data'!$F$7,0,10*ROW('Water Data'!F22))),'Data Summary'!CC28="Yes"),OFFSET('Water Data'!$F$7,0,10*ROW('Water Data'!F22)),NA())</f>
        <v>#N/A</v>
      </c>
      <c r="O28" s="60" t="e">
        <f ca="true">+IF(AND(ISNUMBER(OFFSET('Water Data'!$F$10,0,10*ROW('Water Data'!F22))),'Data Summary'!CD28="Yes"),OFFSET('Water Data'!$F$10,0,10*ROW('Water Data'!F22)),NA())</f>
        <v>#N/A</v>
      </c>
      <c r="P28" s="60" t="e">
        <f ca="true">+IF(AND(ISNUMBER(OFFSET('Water Data'!$G$5,0,10*ROW('Water Data'!G22))),'Data Summary'!CE28="Yes"),100-OFFSET('Water Data'!$G$5,0,10*ROW('Water Data'!G22)),NA())</f>
        <v>#N/A</v>
      </c>
      <c r="Q28" s="60" t="e">
        <f ca="true">+IF(AND(ISNUMBER(OFFSET('Water Data'!$G$7,0,10*ROW('Water Data'!G22))),'Data Summary'!CF28="Yes"),OFFSET('Water Data'!$G$7,0,10*ROW('Water Data'!G22)),NA())</f>
        <v>#N/A</v>
      </c>
      <c r="R28" s="60" t="e">
        <f ca="true">+IF(AND(ISNUMBER(OFFSET('Water Data'!$G$10,0,10*ROW('Water Data'!G22))),'Data Summary'!CG28="Yes"),OFFSET('Water Data'!$G$10,0,10*ROW('Water Data'!G22)),NA())</f>
        <v>#N/A</v>
      </c>
      <c r="S28" s="60" t="e">
        <f ca="true">+IF(AND(ISNUMBER(OFFSET('Water Data'!$H$5,0,10*ROW('Water Data'!H22))),'Data Summary'!CH28="Yes"),100-OFFSET('Water Data'!$H$5,0,10*ROW('Water Data'!H22)),NA())</f>
        <v>#N/A</v>
      </c>
      <c r="T28" s="60" t="e">
        <f ca="true">+IF(AND(ISNUMBER(OFFSET('Water Data'!$H$7,0,10*ROW('Water Data'!H22))),'Data Summary'!CI28="Yes"),OFFSET('Water Data'!$H$7,0,10*ROW('Water Data'!H22)),NA())</f>
        <v>#N/A</v>
      </c>
      <c r="U28" s="60" t="e">
        <f ca="true">+IF(AND(ISNUMBER(OFFSET('Water Data'!$H$10,0,10*ROW('Water Data'!H22))),'Data Summary'!CJ28="Yes"),OFFSET('Water Data'!$H$10,0,10*ROW('Water Data'!H22)),NA())</f>
        <v>#N/A</v>
      </c>
      <c r="V28" s="106" t="e">
        <f ca="true">+IF(AND(ISNUMBER(OFFSET('Sanitation Data'!$C$5,0,10*ROW('Sanitation Data'!C22))),'Data Summary'!CK28="Yes"),100-OFFSET('Sanitation Data'!$C$5,0,10*ROW('Sanitation Data'!C22)),NA())</f>
        <v>#N/A</v>
      </c>
      <c r="W28" s="106" t="e">
        <f ca="true">+IF(AND(ISNUMBER(OFFSET('Sanitation Data'!$C$7,0,10*ROW('Sanitation Data'!C22))),'Data Summary'!CL28="Yes"),OFFSET('Sanitation Data'!$C$7,0,10*ROW('Sanitation Data'!C22)),NA())</f>
        <v>#N/A</v>
      </c>
      <c r="X28" s="106" t="e">
        <f ca="true">+IF(AND(ISNUMBER(OFFSET('Sanitation Data'!$C$11,0,10*ROW('Sanitation Data'!C22))),'Data Summary'!CM28="Yes"),OFFSET('Sanitation Data'!$C$11,0,10*ROW('Sanitation Data'!C22)),NA())</f>
        <v>#N/A</v>
      </c>
      <c r="Y28" s="106" t="e">
        <f ca="true">+IF(AND(ISNUMBER(OFFSET('Sanitation Data'!$C$12,0,10*ROW('Sanitation Data'!C22))),'Data Summary'!CN28="Yes"),OFFSET('Sanitation Data'!$C$12,0,10*ROW('Sanitation Data'!C22)),NA())</f>
        <v>#N/A</v>
      </c>
      <c r="Z28" s="106" t="e">
        <f ca="true">+IF(AND(ISNUMBER(OFFSET('Sanitation Data'!$C$13,0,10*ROW('Sanitation Data'!C22))),'Data Summary'!CO28="Yes"),OFFSET('Sanitation Data'!$C$13,0,10*ROW('Sanitation Data'!C22)),NA())</f>
        <v>#N/A</v>
      </c>
      <c r="AA28" s="106" t="e">
        <f ca="true">+IF(AND(ISNUMBER(OFFSET('Sanitation Data'!$D$5,0,10*ROW('Sanitation Data'!D22))),'Data Summary'!CP28="Yes"),100-OFFSET('Sanitation Data'!$D$5,0,10*ROW('Sanitation Data'!D22)),NA())</f>
        <v>#N/A</v>
      </c>
      <c r="AB28" s="106" t="e">
        <f ca="true">+IF(AND(ISNUMBER(OFFSET('Sanitation Data'!$D$7,0,10*ROW('Sanitation Data'!D22))),'Data Summary'!CQ28="Yes"),OFFSET('Sanitation Data'!$D$7,0,10*ROW('Sanitation Data'!D22)),NA())</f>
        <v>#N/A</v>
      </c>
      <c r="AC28" s="106" t="e">
        <f ca="true">+IF(AND(ISNUMBER(OFFSET('Sanitation Data'!$D$11,0,10*ROW('Sanitation Data'!D22))),'Data Summary'!CR28="Yes"),OFFSET('Sanitation Data'!$D$11,0,10*ROW('Sanitation Data'!D22)),NA())</f>
        <v>#N/A</v>
      </c>
      <c r="AD28" s="106" t="e">
        <f ca="true">+IF(AND(ISNUMBER(OFFSET('Sanitation Data'!$D$12,0,10*ROW('Sanitation Data'!D22))),'Data Summary'!CS28="Yes"),OFFSET('Sanitation Data'!$D$12,0,10*ROW('Sanitation Data'!D22)),NA())</f>
        <v>#N/A</v>
      </c>
      <c r="AE28" s="106" t="e">
        <f ca="true">+IF(AND(ISNUMBER(OFFSET('Sanitation Data'!$D$13,0,10*ROW('Sanitation Data'!D22))),'Data Summary'!CT28="Yes"),OFFSET('Sanitation Data'!$D$13,0,10*ROW('Sanitation Data'!D22)),NA())</f>
        <v>#N/A</v>
      </c>
      <c r="AF28" s="106" t="e">
        <f ca="true">+IF(AND(ISNUMBER(OFFSET('Sanitation Data'!$E$5,0,10*ROW('Sanitation Data'!E22))),'Data Summary'!CU28="Yes"),100-OFFSET('Sanitation Data'!$E$5,0,10*ROW('Sanitation Data'!E22)),NA())</f>
        <v>#N/A</v>
      </c>
      <c r="AG28" s="106" t="e">
        <f ca="true">+IF(AND(ISNUMBER(OFFSET('Sanitation Data'!$E$7,0,10*ROW('Sanitation Data'!E22))),'Data Summary'!CV28="Yes"),OFFSET('Sanitation Data'!$E$7,0,10*ROW('Sanitation Data'!E22)),NA())</f>
        <v>#N/A</v>
      </c>
      <c r="AH28" s="106" t="e">
        <f ca="true">+IF(AND(ISNUMBER(OFFSET('Sanitation Data'!$E$11,0,10*ROW('Sanitation Data'!E22))),'Data Summary'!CW28="Yes"),OFFSET('Sanitation Data'!$E$11,0,10*ROW('Sanitation Data'!E22)),NA())</f>
        <v>#N/A</v>
      </c>
      <c r="AI28" s="106" t="e">
        <f ca="true">+IF(AND(ISNUMBER(OFFSET('Sanitation Data'!$E$12,0,10*ROW('Sanitation Data'!E22))),'Data Summary'!CX28="Yes"),OFFSET('Sanitation Data'!$E$12,0,10*ROW('Sanitation Data'!E22)),NA())</f>
        <v>#N/A</v>
      </c>
      <c r="AJ28" s="106" t="e">
        <f ca="true">+IF(AND(ISNUMBER(OFFSET('Sanitation Data'!$E$13,0,10*ROW('Sanitation Data'!E22))),'Data Summary'!CY28="Yes"),OFFSET('Sanitation Data'!$E$13,0,10*ROW('Sanitation Data'!E22)),NA())</f>
        <v>#N/A</v>
      </c>
      <c r="AK28" s="106" t="e">
        <f ca="true">+IF(AND(ISNUMBER(OFFSET('Sanitation Data'!$F$5,0,10*ROW('Sanitation Data'!F22))),'Data Summary'!CZ28="Yes"),100-OFFSET('Sanitation Data'!$F$5,0,10*ROW('Sanitation Data'!F22)),NA())</f>
        <v>#N/A</v>
      </c>
      <c r="AL28" s="106" t="e">
        <f ca="true">+IF(AND(ISNUMBER(OFFSET('Sanitation Data'!$F$7,0,10*ROW('Sanitation Data'!F22))),'Data Summary'!DA28="Yes"),OFFSET('Sanitation Data'!$F$7,0,10*ROW('Sanitation Data'!F22)),NA())</f>
        <v>#N/A</v>
      </c>
      <c r="AM28" s="106" t="e">
        <f ca="true">+IF(AND(ISNUMBER(OFFSET('Sanitation Data'!$F$11,0,10*ROW('Sanitation Data'!F22))),'Data Summary'!DB28="Yes"),OFFSET('Sanitation Data'!$F$11,0,10*ROW('Sanitation Data'!F22)),NA())</f>
        <v>#N/A</v>
      </c>
      <c r="AN28" s="106" t="e">
        <f ca="true">+IF(AND(ISNUMBER(OFFSET('Sanitation Data'!$F$12,0,10*ROW('Sanitation Data'!F22))),'Data Summary'!DC28="Yes"),OFFSET('Sanitation Data'!$F$12,0,10*ROW('Sanitation Data'!F22)),NA())</f>
        <v>#N/A</v>
      </c>
      <c r="AO28" s="106" t="e">
        <f ca="true">+IF(AND(ISNUMBER(OFFSET('Sanitation Data'!$F$13,0,10*ROW('Sanitation Data'!F22))),'Data Summary'!DD28="Yes"),OFFSET('Sanitation Data'!$F$13,0,10*ROW('Sanitation Data'!F22)),NA())</f>
        <v>#N/A</v>
      </c>
      <c r="AP28" s="106" t="e">
        <f ca="true">+IF(AND(ISNUMBER(OFFSET('Sanitation Data'!$G$5,0,10*ROW('Sanitation Data'!G22))),'Data Summary'!DE28="Yes"),100-OFFSET('Sanitation Data'!$G$5,0,10*ROW('Sanitation Data'!G22)),NA())</f>
        <v>#N/A</v>
      </c>
      <c r="AQ28" s="106" t="e">
        <f ca="true">+IF(AND(ISNUMBER(OFFSET('Sanitation Data'!$G$7,0,10*ROW('Sanitation Data'!G22))),'Data Summary'!DF28="Yes"),OFFSET('Sanitation Data'!$G$7,0,10*ROW('Sanitation Data'!G22)),NA())</f>
        <v>#N/A</v>
      </c>
      <c r="AR28" s="106" t="e">
        <f ca="true">+IF(AND(ISNUMBER(OFFSET('Sanitation Data'!$G$11,0,10*ROW('Sanitation Data'!G22))),'Data Summary'!DG28="Yes"),OFFSET('Sanitation Data'!$G$11,0,10*ROW('Sanitation Data'!G22)),NA())</f>
        <v>#N/A</v>
      </c>
      <c r="AS28" s="106" t="e">
        <f ca="true">+IF(AND(ISNUMBER(OFFSET('Sanitation Data'!$G$12,0,10*ROW('Sanitation Data'!G22))),'Data Summary'!DH28="Yes"),OFFSET('Sanitation Data'!$G$12,0,10*ROW('Sanitation Data'!G22)),NA())</f>
        <v>#N/A</v>
      </c>
      <c r="AT28" s="106" t="e">
        <f ca="true">+IF(AND(ISNUMBER(OFFSET('Sanitation Data'!$G$13,0,10*ROW('Sanitation Data'!G22))),'Data Summary'!DI28="Yes"),OFFSET('Sanitation Data'!$G$13,0,10*ROW('Sanitation Data'!G22)),NA())</f>
        <v>#N/A</v>
      </c>
      <c r="AU28" s="106" t="e">
        <f ca="true">+IF(AND(ISNUMBER(OFFSET('Sanitation Data'!$H$5,0,10*ROW('Sanitation Data'!H22))),'Data Summary'!DJ28="Yes"),100-OFFSET('Sanitation Data'!$H$5,0,10*ROW('Sanitation Data'!H22)),NA())</f>
        <v>#N/A</v>
      </c>
      <c r="AV28" s="106" t="e">
        <f ca="true">+IF(AND(ISNUMBER(OFFSET('Sanitation Data'!$H$7,0,10*ROW('Sanitation Data'!H22))),'Data Summary'!DK28="Yes"),OFFSET('Sanitation Data'!$H$7,0,10*ROW('Sanitation Data'!H22)),NA())</f>
        <v>#N/A</v>
      </c>
      <c r="AW28" s="106" t="e">
        <f ca="true">+IF(AND(ISNUMBER(OFFSET('Sanitation Data'!$H$11,0,10*ROW('Sanitation Data'!H22))),'Data Summary'!DL28="Yes"),OFFSET('Sanitation Data'!$H$11,0,10*ROW('Sanitation Data'!H22)),NA())</f>
        <v>#N/A</v>
      </c>
      <c r="AX28" s="106" t="e">
        <f ca="true">+IF(AND(ISNUMBER(OFFSET('Sanitation Data'!$H$12,0,10*ROW('Sanitation Data'!H22))),'Data Summary'!DM28="Yes"),OFFSET('Sanitation Data'!$H$12,0,10*ROW('Sanitation Data'!H22)),NA())</f>
        <v>#N/A</v>
      </c>
      <c r="AY28" s="106" t="e">
        <f ca="true">+IF(AND(ISNUMBER(OFFSET('Sanitation Data'!$H$13,0,10*ROW('Sanitation Data'!H22))),'Data Summary'!DN28="Yes"),OFFSET('Sanitation Data'!$H$13,0,10*ROW('Sanitation Data'!H22)),NA())</f>
        <v>#N/A</v>
      </c>
      <c r="AZ28" s="111" t="e">
        <f ca="true">+IF(AND(ISNUMBER(OFFSET('Hygiene Data'!$C$6,0,10*ROW('Hygiene Data'!C22))),'Data Summary'!DO28="Yes"),OFFSET('Hygiene Data'!$C$6,0,10*ROW('Hygiene Data'!C22)),NA())</f>
        <v>#N/A</v>
      </c>
      <c r="BA28" s="111" t="e">
        <f ca="true">+IF(AND(ISNUMBER(OFFSET('Hygiene Data'!$C$8,0,10*ROW('Hygiene Data'!C22))),'Data Summary'!DP28="Yes"),OFFSET('Hygiene Data'!$C$8,0,10*ROW('Hygiene Data'!C22)),NA())</f>
        <v>#N/A</v>
      </c>
      <c r="BB28" s="111" t="e">
        <f ca="true">+IF(AND(ISNUMBER(OFFSET('Hygiene Data'!$C$10,0,10*ROW('Hygiene Data'!C22))),'Data Summary'!DQ28="Yes"),OFFSET('Hygiene Data'!$C$10,0,10*ROW('Hygiene Data'!C22)),NA())</f>
        <v>#N/A</v>
      </c>
      <c r="BC28" s="111" t="e">
        <f ca="true">+IF(AND(ISNUMBER(OFFSET('Hygiene Data'!$D$6,0,10*ROW('Hygiene Data'!D22))),'Data Summary'!DR28="Yes"),OFFSET('Hygiene Data'!$D$6,0,10*ROW('Hygiene Data'!D22)),NA())</f>
        <v>#N/A</v>
      </c>
      <c r="BD28" s="111" t="e">
        <f ca="true">+IF(AND(ISNUMBER(OFFSET('Hygiene Data'!$D$8,0,10*ROW('Hygiene Data'!D22))),'Data Summary'!DS28="Yes"),OFFSET('Hygiene Data'!$D$8,0,10*ROW('Hygiene Data'!D22)),NA())</f>
        <v>#N/A</v>
      </c>
      <c r="BE28" s="111" t="e">
        <f ca="true">+IF(AND(ISNUMBER(OFFSET('Hygiene Data'!$D$10,0,10*ROW('Hygiene Data'!D22))),'Data Summary'!DT28="Yes"),OFFSET('Hygiene Data'!$D$10,0,10*ROW('Hygiene Data'!D22)),NA())</f>
        <v>#N/A</v>
      </c>
      <c r="BF28" s="111" t="e">
        <f ca="true">+IF(AND(ISNUMBER(OFFSET('Hygiene Data'!$E$6,0,10*ROW('Hygiene Data'!E22))),'Data Summary'!DU28="Yes"),OFFSET('Hygiene Data'!$E$6,0,10*ROW('Hygiene Data'!E22)),NA())</f>
        <v>#N/A</v>
      </c>
      <c r="BG28" s="111" t="e">
        <f ca="true">+IF(AND(ISNUMBER(OFFSET('Hygiene Data'!$E$8,0,10*ROW('Hygiene Data'!E22))),'Data Summary'!DV28="Yes"),OFFSET('Hygiene Data'!$E$8,0,10*ROW('Hygiene Data'!E22)),NA())</f>
        <v>#N/A</v>
      </c>
      <c r="BH28" s="111" t="e">
        <f ca="true">+IF(AND(ISNUMBER(OFFSET('Hygiene Data'!$E$10,0,10*ROW('Hygiene Data'!E22))),'Data Summary'!DW28="Yes"),OFFSET('Hygiene Data'!$E$10,0,10*ROW('Hygiene Data'!E22)),NA())</f>
        <v>#N/A</v>
      </c>
      <c r="BI28" s="111" t="e">
        <f ca="true">+IF(AND(ISNUMBER(OFFSET('Hygiene Data'!$F$6,0,10*ROW('Hygiene Data'!F22))),'Data Summary'!DX28="Yes"),OFFSET('Hygiene Data'!$F$6,0,10*ROW('Hygiene Data'!F22)),NA())</f>
        <v>#N/A</v>
      </c>
      <c r="BJ28" s="111" t="e">
        <f ca="true">+IF(AND(ISNUMBER(OFFSET('Hygiene Data'!$F$8,0,10*ROW('Hygiene Data'!F22))),'Data Summary'!DY28="Yes"),OFFSET('Hygiene Data'!$F$8,0,10*ROW('Hygiene Data'!F22)),NA())</f>
        <v>#N/A</v>
      </c>
      <c r="BK28" s="111" t="e">
        <f ca="true">+IF(AND(ISNUMBER(OFFSET('Hygiene Data'!$F$10,0,10*ROW('Hygiene Data'!F22))),'Data Summary'!DZ28="Yes"),OFFSET('Hygiene Data'!$F$10,0,10*ROW('Hygiene Data'!F22)),NA())</f>
        <v>#N/A</v>
      </c>
      <c r="BL28" s="111" t="e">
        <f ca="true">+IF(AND(ISNUMBER(OFFSET('Hygiene Data'!$G$6,0,10*ROW('Hygiene Data'!G22))),'Data Summary'!EA28="Yes"),OFFSET('Hygiene Data'!$G$6,0,10*ROW('Hygiene Data'!G22)),NA())</f>
        <v>#N/A</v>
      </c>
      <c r="BM28" s="111" t="e">
        <f ca="true">+IF(AND(ISNUMBER(OFFSET('Hygiene Data'!$G$8,0,10*ROW('Hygiene Data'!G22))),'Data Summary'!EB28="Yes"),OFFSET('Hygiene Data'!$G$8,0,10*ROW('Hygiene Data'!G22)),NA())</f>
        <v>#N/A</v>
      </c>
      <c r="BN28" s="111" t="e">
        <f ca="true">+IF(AND(ISNUMBER(OFFSET('Hygiene Data'!$G$10,0,10*ROW('Hygiene Data'!G22))),'Data Summary'!EC28="Yes"),OFFSET('Hygiene Data'!$G$10,0,10*ROW('Hygiene Data'!G22)),NA())</f>
        <v>#N/A</v>
      </c>
      <c r="BO28" s="111" t="e">
        <f ca="true">+IF(AND(ISNUMBER(OFFSET('Hygiene Data'!$H$6,0,10*ROW('Hygiene Data'!H22))),'Data Summary'!ED28="Yes"),OFFSET('Hygiene Data'!$H$6,0,10*ROW('Hygiene Data'!H22)),NA())</f>
        <v>#N/A</v>
      </c>
      <c r="BP28" s="111" t="e">
        <f ca="true">+IF(AND(ISNUMBER(OFFSET('Hygiene Data'!$H$8,0,10*ROW('Hygiene Data'!H22))),'Data Summary'!EE28="Yes"),OFFSET('Hygiene Data'!$H$8,0,10*ROW('Hygiene Data'!H22)),NA())</f>
        <v>#N/A</v>
      </c>
      <c r="BQ28" s="111" t="e">
        <f ca="true">+IF(AND(ISNUMBER(OFFSET('Hygiene Data'!$H$10,0,10*ROW('Hygiene Data'!H22))),'Data Summary'!EF28="Yes"),OFFSET('Hygiene Data'!$H$10,0,10*ROW('Hygiene Data'!H22)),NA())</f>
        <v>#N/A</v>
      </c>
    </row>
    <row r="29" x14ac:dyDescent="0.2">
      <c r="A29" s="59" t="e">
        <f ca="true">+IF(OFFSET('Water Data'!$B$1,0,10*ROW('Water Data'!B23))="",NA(),OFFSET('Water Data'!$B$1,0,10*ROW('Water Data'!B23)))</f>
        <v>#N/A</v>
      </c>
      <c r="B29" s="59" t="e">
        <f ca="true">+IF(OFFSET('Water Data'!$A$3,0,10*ROW('Water Data'!A23))="",NA(),OFFSET('Water Data'!$A$3,0,10*ROW('Water Data'!A23)))</f>
        <v>#N/A</v>
      </c>
      <c r="C29" s="59" t="e">
        <f ca="true">+IF(OFFSET('Water Data'!$C$3,0,10*ROW('Water Data'!C23))="",NA(),OFFSET('Water Data'!$C$3,0,10*ROW('Water Data'!C23)))</f>
        <v>#N/A</v>
      </c>
      <c r="D29" s="60" t="e">
        <f ca="true">+IF(AND(ISNUMBER(OFFSET('Water Data'!$C$5,0,10*ROW('Water Data'!C23))),'Data Summary'!BS29="Yes"),100-OFFSET('Water Data'!$C$5,0,10*ROW('Water Data'!C23)),NA())</f>
        <v>#N/A</v>
      </c>
      <c r="E29" s="60" t="e">
        <f ca="true">+IF(AND(ISNUMBER(OFFSET('Water Data'!$C$7,0,10*ROW('Water Data'!C23))),'Data Summary'!BT29="Yes"),OFFSET('Water Data'!$C$7,0,10*ROW('Water Data'!C23)),NA())</f>
        <v>#N/A</v>
      </c>
      <c r="F29" s="60" t="e">
        <f ca="true">+IF(AND(ISNUMBER(OFFSET('Water Data'!$C$10,0,10*ROW('Water Data'!C23))),'Data Summary'!BU29="Yes"),OFFSET('Water Data'!$C$10,0,10*ROW('Water Data'!C23)),NA())</f>
        <v>#N/A</v>
      </c>
      <c r="G29" s="60" t="e">
        <f ca="true">+IF(AND(ISNUMBER(OFFSET('Water Data'!$D$5,0,10*ROW('Water Data'!D23))),'Data Summary'!BV29="Yes"),100-OFFSET('Water Data'!$D$5,0,10*ROW('Water Data'!D23)),NA())</f>
        <v>#N/A</v>
      </c>
      <c r="H29" s="60" t="e">
        <f ca="true">+IF(AND(ISNUMBER(OFFSET('Water Data'!$D$7,0,10*ROW('Water Data'!D23))),'Data Summary'!BW29="Yes"),OFFSET('Water Data'!$D$7,0,10*ROW('Water Data'!D23)),NA())</f>
        <v>#N/A</v>
      </c>
      <c r="I29" s="60" t="e">
        <f ca="true">+IF(AND(ISNUMBER(OFFSET('Water Data'!$D$10,0,10*ROW('Water Data'!D23))),'Data Summary'!BX29="Yes"),OFFSET('Water Data'!$D$10,0,10*ROW('Water Data'!D23)),NA())</f>
        <v>#N/A</v>
      </c>
      <c r="J29" s="60" t="e">
        <f ca="true">+IF(AND(ISNUMBER(OFFSET('Water Data'!$E$5,0,10*ROW('Water Data'!E23))),'Data Summary'!BY29="Yes"),100-OFFSET('Water Data'!$E$5,0,10*ROW('Water Data'!E23)),NA())</f>
        <v>#N/A</v>
      </c>
      <c r="K29" s="60" t="e">
        <f ca="true">+IF(AND(ISNUMBER(OFFSET('Water Data'!$E$7,0,10*ROW('Water Data'!E23))),'Data Summary'!BZ29="Yes"),OFFSET('Water Data'!$E$7,0,10*ROW('Water Data'!E23)),NA())</f>
        <v>#N/A</v>
      </c>
      <c r="L29" s="60" t="e">
        <f ca="true">+IF(AND(ISNUMBER(OFFSET('Water Data'!$E$10,0,10*ROW('Water Data'!E23))),'Data Summary'!CA29="Yes"),OFFSET('Water Data'!$E$10,0,10*ROW('Water Data'!E23)),NA())</f>
        <v>#N/A</v>
      </c>
      <c r="M29" s="60" t="e">
        <f ca="true">+IF(AND(ISNUMBER(OFFSET('Water Data'!$F$5,0,10*ROW('Water Data'!F23))),'Data Summary'!CB29="Yes"),100-OFFSET('Water Data'!$F$5,0,10*ROW('Water Data'!F23)),NA())</f>
        <v>#N/A</v>
      </c>
      <c r="N29" s="60" t="e">
        <f ca="true">+IF(AND(ISNUMBER(OFFSET('Water Data'!$F$7,0,10*ROW('Water Data'!F23))),'Data Summary'!CC29="Yes"),OFFSET('Water Data'!$F$7,0,10*ROW('Water Data'!F23)),NA())</f>
        <v>#N/A</v>
      </c>
      <c r="O29" s="60" t="e">
        <f ca="true">+IF(AND(ISNUMBER(OFFSET('Water Data'!$F$10,0,10*ROW('Water Data'!F23))),'Data Summary'!CD29="Yes"),OFFSET('Water Data'!$F$10,0,10*ROW('Water Data'!F23)),NA())</f>
        <v>#N/A</v>
      </c>
      <c r="P29" s="60" t="e">
        <f ca="true">+IF(AND(ISNUMBER(OFFSET('Water Data'!$G$5,0,10*ROW('Water Data'!G23))),'Data Summary'!CE29="Yes"),100-OFFSET('Water Data'!$G$5,0,10*ROW('Water Data'!G23)),NA())</f>
        <v>#N/A</v>
      </c>
      <c r="Q29" s="60" t="e">
        <f ca="true">+IF(AND(ISNUMBER(OFFSET('Water Data'!$G$7,0,10*ROW('Water Data'!G23))),'Data Summary'!CF29="Yes"),OFFSET('Water Data'!$G$7,0,10*ROW('Water Data'!G23)),NA())</f>
        <v>#N/A</v>
      </c>
      <c r="R29" s="60" t="e">
        <f ca="true">+IF(AND(ISNUMBER(OFFSET('Water Data'!$G$10,0,10*ROW('Water Data'!G23))),'Data Summary'!CG29="Yes"),OFFSET('Water Data'!$G$10,0,10*ROW('Water Data'!G23)),NA())</f>
        <v>#N/A</v>
      </c>
      <c r="S29" s="60" t="e">
        <f ca="true">+IF(AND(ISNUMBER(OFFSET('Water Data'!$H$5,0,10*ROW('Water Data'!H23))),'Data Summary'!CH29="Yes"),100-OFFSET('Water Data'!$H$5,0,10*ROW('Water Data'!H23)),NA())</f>
        <v>#N/A</v>
      </c>
      <c r="T29" s="60" t="e">
        <f ca="true">+IF(AND(ISNUMBER(OFFSET('Water Data'!$H$7,0,10*ROW('Water Data'!H23))),'Data Summary'!CI29="Yes"),OFFSET('Water Data'!$H$7,0,10*ROW('Water Data'!H23)),NA())</f>
        <v>#N/A</v>
      </c>
      <c r="U29" s="60" t="e">
        <f ca="true">+IF(AND(ISNUMBER(OFFSET('Water Data'!$H$10,0,10*ROW('Water Data'!H23))),'Data Summary'!CJ29="Yes"),OFFSET('Water Data'!$H$10,0,10*ROW('Water Data'!H23)),NA())</f>
        <v>#N/A</v>
      </c>
      <c r="V29" s="106" t="e">
        <f ca="true">+IF(AND(ISNUMBER(OFFSET('Sanitation Data'!$C$5,0,10*ROW('Sanitation Data'!C23))),'Data Summary'!CK29="Yes"),100-OFFSET('Sanitation Data'!$C$5,0,10*ROW('Sanitation Data'!C23)),NA())</f>
        <v>#N/A</v>
      </c>
      <c r="W29" s="106" t="e">
        <f ca="true">+IF(AND(ISNUMBER(OFFSET('Sanitation Data'!$C$7,0,10*ROW('Sanitation Data'!C23))),'Data Summary'!CL29="Yes"),OFFSET('Sanitation Data'!$C$7,0,10*ROW('Sanitation Data'!C23)),NA())</f>
        <v>#N/A</v>
      </c>
      <c r="X29" s="106" t="e">
        <f ca="true">+IF(AND(ISNUMBER(OFFSET('Sanitation Data'!$C$11,0,10*ROW('Sanitation Data'!C23))),'Data Summary'!CM29="Yes"),OFFSET('Sanitation Data'!$C$11,0,10*ROW('Sanitation Data'!C23)),NA())</f>
        <v>#N/A</v>
      </c>
      <c r="Y29" s="106" t="e">
        <f ca="true">+IF(AND(ISNUMBER(OFFSET('Sanitation Data'!$C$12,0,10*ROW('Sanitation Data'!C23))),'Data Summary'!CN29="Yes"),OFFSET('Sanitation Data'!$C$12,0,10*ROW('Sanitation Data'!C23)),NA())</f>
        <v>#N/A</v>
      </c>
      <c r="Z29" s="106" t="e">
        <f ca="true">+IF(AND(ISNUMBER(OFFSET('Sanitation Data'!$C$13,0,10*ROW('Sanitation Data'!C23))),'Data Summary'!CO29="Yes"),OFFSET('Sanitation Data'!$C$13,0,10*ROW('Sanitation Data'!C23)),NA())</f>
        <v>#N/A</v>
      </c>
      <c r="AA29" s="106" t="e">
        <f ca="true">+IF(AND(ISNUMBER(OFFSET('Sanitation Data'!$D$5,0,10*ROW('Sanitation Data'!D23))),'Data Summary'!CP29="Yes"),100-OFFSET('Sanitation Data'!$D$5,0,10*ROW('Sanitation Data'!D23)),NA())</f>
        <v>#N/A</v>
      </c>
      <c r="AB29" s="106" t="e">
        <f ca="true">+IF(AND(ISNUMBER(OFFSET('Sanitation Data'!$D$7,0,10*ROW('Sanitation Data'!D23))),'Data Summary'!CQ29="Yes"),OFFSET('Sanitation Data'!$D$7,0,10*ROW('Sanitation Data'!D23)),NA())</f>
        <v>#N/A</v>
      </c>
      <c r="AC29" s="106" t="e">
        <f ca="true">+IF(AND(ISNUMBER(OFFSET('Sanitation Data'!$D$11,0,10*ROW('Sanitation Data'!D23))),'Data Summary'!CR29="Yes"),OFFSET('Sanitation Data'!$D$11,0,10*ROW('Sanitation Data'!D23)),NA())</f>
        <v>#N/A</v>
      </c>
      <c r="AD29" s="106" t="e">
        <f ca="true">+IF(AND(ISNUMBER(OFFSET('Sanitation Data'!$D$12,0,10*ROW('Sanitation Data'!D23))),'Data Summary'!CS29="Yes"),OFFSET('Sanitation Data'!$D$12,0,10*ROW('Sanitation Data'!D23)),NA())</f>
        <v>#N/A</v>
      </c>
      <c r="AE29" s="106" t="e">
        <f ca="true">+IF(AND(ISNUMBER(OFFSET('Sanitation Data'!$D$13,0,10*ROW('Sanitation Data'!D23))),'Data Summary'!CT29="Yes"),OFFSET('Sanitation Data'!$D$13,0,10*ROW('Sanitation Data'!D23)),NA())</f>
        <v>#N/A</v>
      </c>
      <c r="AF29" s="106" t="e">
        <f ca="true">+IF(AND(ISNUMBER(OFFSET('Sanitation Data'!$E$5,0,10*ROW('Sanitation Data'!E23))),'Data Summary'!CU29="Yes"),100-OFFSET('Sanitation Data'!$E$5,0,10*ROW('Sanitation Data'!E23)),NA())</f>
        <v>#N/A</v>
      </c>
      <c r="AG29" s="106" t="e">
        <f ca="true">+IF(AND(ISNUMBER(OFFSET('Sanitation Data'!$E$7,0,10*ROW('Sanitation Data'!E23))),'Data Summary'!CV29="Yes"),OFFSET('Sanitation Data'!$E$7,0,10*ROW('Sanitation Data'!E23)),NA())</f>
        <v>#N/A</v>
      </c>
      <c r="AH29" s="106" t="e">
        <f ca="true">+IF(AND(ISNUMBER(OFFSET('Sanitation Data'!$E$11,0,10*ROW('Sanitation Data'!E23))),'Data Summary'!CW29="Yes"),OFFSET('Sanitation Data'!$E$11,0,10*ROW('Sanitation Data'!E23)),NA())</f>
        <v>#N/A</v>
      </c>
      <c r="AI29" s="106" t="e">
        <f ca="true">+IF(AND(ISNUMBER(OFFSET('Sanitation Data'!$E$12,0,10*ROW('Sanitation Data'!E23))),'Data Summary'!CX29="Yes"),OFFSET('Sanitation Data'!$E$12,0,10*ROW('Sanitation Data'!E23)),NA())</f>
        <v>#N/A</v>
      </c>
      <c r="AJ29" s="106" t="e">
        <f ca="true">+IF(AND(ISNUMBER(OFFSET('Sanitation Data'!$E$13,0,10*ROW('Sanitation Data'!E23))),'Data Summary'!CY29="Yes"),OFFSET('Sanitation Data'!$E$13,0,10*ROW('Sanitation Data'!E23)),NA())</f>
        <v>#N/A</v>
      </c>
      <c r="AK29" s="106" t="e">
        <f ca="true">+IF(AND(ISNUMBER(OFFSET('Sanitation Data'!$F$5,0,10*ROW('Sanitation Data'!F23))),'Data Summary'!CZ29="Yes"),100-OFFSET('Sanitation Data'!$F$5,0,10*ROW('Sanitation Data'!F23)),NA())</f>
        <v>#N/A</v>
      </c>
      <c r="AL29" s="106" t="e">
        <f ca="true">+IF(AND(ISNUMBER(OFFSET('Sanitation Data'!$F$7,0,10*ROW('Sanitation Data'!F23))),'Data Summary'!DA29="Yes"),OFFSET('Sanitation Data'!$F$7,0,10*ROW('Sanitation Data'!F23)),NA())</f>
        <v>#N/A</v>
      </c>
      <c r="AM29" s="106" t="e">
        <f ca="true">+IF(AND(ISNUMBER(OFFSET('Sanitation Data'!$F$11,0,10*ROW('Sanitation Data'!F23))),'Data Summary'!DB29="Yes"),OFFSET('Sanitation Data'!$F$11,0,10*ROW('Sanitation Data'!F23)),NA())</f>
        <v>#N/A</v>
      </c>
      <c r="AN29" s="106" t="e">
        <f ca="true">+IF(AND(ISNUMBER(OFFSET('Sanitation Data'!$F$12,0,10*ROW('Sanitation Data'!F23))),'Data Summary'!DC29="Yes"),OFFSET('Sanitation Data'!$F$12,0,10*ROW('Sanitation Data'!F23)),NA())</f>
        <v>#N/A</v>
      </c>
      <c r="AO29" s="106" t="e">
        <f ca="true">+IF(AND(ISNUMBER(OFFSET('Sanitation Data'!$F$13,0,10*ROW('Sanitation Data'!F23))),'Data Summary'!DD29="Yes"),OFFSET('Sanitation Data'!$F$13,0,10*ROW('Sanitation Data'!F23)),NA())</f>
        <v>#N/A</v>
      </c>
      <c r="AP29" s="106" t="e">
        <f ca="true">+IF(AND(ISNUMBER(OFFSET('Sanitation Data'!$G$5,0,10*ROW('Sanitation Data'!G23))),'Data Summary'!DE29="Yes"),100-OFFSET('Sanitation Data'!$G$5,0,10*ROW('Sanitation Data'!G23)),NA())</f>
        <v>#N/A</v>
      </c>
      <c r="AQ29" s="106" t="e">
        <f ca="true">+IF(AND(ISNUMBER(OFFSET('Sanitation Data'!$G$7,0,10*ROW('Sanitation Data'!G23))),'Data Summary'!DF29="Yes"),OFFSET('Sanitation Data'!$G$7,0,10*ROW('Sanitation Data'!G23)),NA())</f>
        <v>#N/A</v>
      </c>
      <c r="AR29" s="106" t="e">
        <f ca="true">+IF(AND(ISNUMBER(OFFSET('Sanitation Data'!$G$11,0,10*ROW('Sanitation Data'!G23))),'Data Summary'!DG29="Yes"),OFFSET('Sanitation Data'!$G$11,0,10*ROW('Sanitation Data'!G23)),NA())</f>
        <v>#N/A</v>
      </c>
      <c r="AS29" s="106" t="e">
        <f ca="true">+IF(AND(ISNUMBER(OFFSET('Sanitation Data'!$G$12,0,10*ROW('Sanitation Data'!G23))),'Data Summary'!DH29="Yes"),OFFSET('Sanitation Data'!$G$12,0,10*ROW('Sanitation Data'!G23)),NA())</f>
        <v>#N/A</v>
      </c>
      <c r="AT29" s="106" t="e">
        <f ca="true">+IF(AND(ISNUMBER(OFFSET('Sanitation Data'!$G$13,0,10*ROW('Sanitation Data'!G23))),'Data Summary'!DI29="Yes"),OFFSET('Sanitation Data'!$G$13,0,10*ROW('Sanitation Data'!G23)),NA())</f>
        <v>#N/A</v>
      </c>
      <c r="AU29" s="106" t="e">
        <f ca="true">+IF(AND(ISNUMBER(OFFSET('Sanitation Data'!$H$5,0,10*ROW('Sanitation Data'!H23))),'Data Summary'!DJ29="Yes"),100-OFFSET('Sanitation Data'!$H$5,0,10*ROW('Sanitation Data'!H23)),NA())</f>
        <v>#N/A</v>
      </c>
      <c r="AV29" s="106" t="e">
        <f ca="true">+IF(AND(ISNUMBER(OFFSET('Sanitation Data'!$H$7,0,10*ROW('Sanitation Data'!H23))),'Data Summary'!DK29="Yes"),OFFSET('Sanitation Data'!$H$7,0,10*ROW('Sanitation Data'!H23)),NA())</f>
        <v>#N/A</v>
      </c>
      <c r="AW29" s="106" t="e">
        <f ca="true">+IF(AND(ISNUMBER(OFFSET('Sanitation Data'!$H$11,0,10*ROW('Sanitation Data'!H23))),'Data Summary'!DL29="Yes"),OFFSET('Sanitation Data'!$H$11,0,10*ROW('Sanitation Data'!H23)),NA())</f>
        <v>#N/A</v>
      </c>
      <c r="AX29" s="106" t="e">
        <f ca="true">+IF(AND(ISNUMBER(OFFSET('Sanitation Data'!$H$12,0,10*ROW('Sanitation Data'!H23))),'Data Summary'!DM29="Yes"),OFFSET('Sanitation Data'!$H$12,0,10*ROW('Sanitation Data'!H23)),NA())</f>
        <v>#N/A</v>
      </c>
      <c r="AY29" s="106" t="e">
        <f ca="true">+IF(AND(ISNUMBER(OFFSET('Sanitation Data'!$H$13,0,10*ROW('Sanitation Data'!H23))),'Data Summary'!DN29="Yes"),OFFSET('Sanitation Data'!$H$13,0,10*ROW('Sanitation Data'!H23)),NA())</f>
        <v>#N/A</v>
      </c>
      <c r="AZ29" s="111" t="e">
        <f ca="true">+IF(AND(ISNUMBER(OFFSET('Hygiene Data'!$C$6,0,10*ROW('Hygiene Data'!C23))),'Data Summary'!DO29="Yes"),OFFSET('Hygiene Data'!$C$6,0,10*ROW('Hygiene Data'!C23)),NA())</f>
        <v>#N/A</v>
      </c>
      <c r="BA29" s="111" t="e">
        <f ca="true">+IF(AND(ISNUMBER(OFFSET('Hygiene Data'!$C$8,0,10*ROW('Hygiene Data'!C23))),'Data Summary'!DP29="Yes"),OFFSET('Hygiene Data'!$C$8,0,10*ROW('Hygiene Data'!C23)),NA())</f>
        <v>#N/A</v>
      </c>
      <c r="BB29" s="111" t="e">
        <f ca="true">+IF(AND(ISNUMBER(OFFSET('Hygiene Data'!$C$10,0,10*ROW('Hygiene Data'!C23))),'Data Summary'!DQ29="Yes"),OFFSET('Hygiene Data'!$C$10,0,10*ROW('Hygiene Data'!C23)),NA())</f>
        <v>#N/A</v>
      </c>
      <c r="BC29" s="111" t="e">
        <f ca="true">+IF(AND(ISNUMBER(OFFSET('Hygiene Data'!$D$6,0,10*ROW('Hygiene Data'!D23))),'Data Summary'!DR29="Yes"),OFFSET('Hygiene Data'!$D$6,0,10*ROW('Hygiene Data'!D23)),NA())</f>
        <v>#N/A</v>
      </c>
      <c r="BD29" s="111" t="e">
        <f ca="true">+IF(AND(ISNUMBER(OFFSET('Hygiene Data'!$D$8,0,10*ROW('Hygiene Data'!D23))),'Data Summary'!DS29="Yes"),OFFSET('Hygiene Data'!$D$8,0,10*ROW('Hygiene Data'!D23)),NA())</f>
        <v>#N/A</v>
      </c>
      <c r="BE29" s="111" t="e">
        <f ca="true">+IF(AND(ISNUMBER(OFFSET('Hygiene Data'!$D$10,0,10*ROW('Hygiene Data'!D23))),'Data Summary'!DT29="Yes"),OFFSET('Hygiene Data'!$D$10,0,10*ROW('Hygiene Data'!D23)),NA())</f>
        <v>#N/A</v>
      </c>
      <c r="BF29" s="111" t="e">
        <f ca="true">+IF(AND(ISNUMBER(OFFSET('Hygiene Data'!$E$6,0,10*ROW('Hygiene Data'!E23))),'Data Summary'!DU29="Yes"),OFFSET('Hygiene Data'!$E$6,0,10*ROW('Hygiene Data'!E23)),NA())</f>
        <v>#N/A</v>
      </c>
      <c r="BG29" s="111" t="e">
        <f ca="true">+IF(AND(ISNUMBER(OFFSET('Hygiene Data'!$E$8,0,10*ROW('Hygiene Data'!E23))),'Data Summary'!DV29="Yes"),OFFSET('Hygiene Data'!$E$8,0,10*ROW('Hygiene Data'!E23)),NA())</f>
        <v>#N/A</v>
      </c>
      <c r="BH29" s="111" t="e">
        <f ca="true">+IF(AND(ISNUMBER(OFFSET('Hygiene Data'!$E$10,0,10*ROW('Hygiene Data'!E23))),'Data Summary'!DW29="Yes"),OFFSET('Hygiene Data'!$E$10,0,10*ROW('Hygiene Data'!E23)),NA())</f>
        <v>#N/A</v>
      </c>
      <c r="BI29" s="111" t="e">
        <f ca="true">+IF(AND(ISNUMBER(OFFSET('Hygiene Data'!$F$6,0,10*ROW('Hygiene Data'!F23))),'Data Summary'!DX29="Yes"),OFFSET('Hygiene Data'!$F$6,0,10*ROW('Hygiene Data'!F23)),NA())</f>
        <v>#N/A</v>
      </c>
      <c r="BJ29" s="111" t="e">
        <f ca="true">+IF(AND(ISNUMBER(OFFSET('Hygiene Data'!$F$8,0,10*ROW('Hygiene Data'!F23))),'Data Summary'!DY29="Yes"),OFFSET('Hygiene Data'!$F$8,0,10*ROW('Hygiene Data'!F23)),NA())</f>
        <v>#N/A</v>
      </c>
      <c r="BK29" s="111" t="e">
        <f ca="true">+IF(AND(ISNUMBER(OFFSET('Hygiene Data'!$F$10,0,10*ROW('Hygiene Data'!F23))),'Data Summary'!DZ29="Yes"),OFFSET('Hygiene Data'!$F$10,0,10*ROW('Hygiene Data'!F23)),NA())</f>
        <v>#N/A</v>
      </c>
      <c r="BL29" s="111" t="e">
        <f ca="true">+IF(AND(ISNUMBER(OFFSET('Hygiene Data'!$G$6,0,10*ROW('Hygiene Data'!G23))),'Data Summary'!EA29="Yes"),OFFSET('Hygiene Data'!$G$6,0,10*ROW('Hygiene Data'!G23)),NA())</f>
        <v>#N/A</v>
      </c>
      <c r="BM29" s="111" t="e">
        <f ca="true">+IF(AND(ISNUMBER(OFFSET('Hygiene Data'!$G$8,0,10*ROW('Hygiene Data'!G23))),'Data Summary'!EB29="Yes"),OFFSET('Hygiene Data'!$G$8,0,10*ROW('Hygiene Data'!G23)),NA())</f>
        <v>#N/A</v>
      </c>
      <c r="BN29" s="111" t="e">
        <f ca="true">+IF(AND(ISNUMBER(OFFSET('Hygiene Data'!$G$10,0,10*ROW('Hygiene Data'!G23))),'Data Summary'!EC29="Yes"),OFFSET('Hygiene Data'!$G$10,0,10*ROW('Hygiene Data'!G23)),NA())</f>
        <v>#N/A</v>
      </c>
      <c r="BO29" s="111" t="e">
        <f ca="true">+IF(AND(ISNUMBER(OFFSET('Hygiene Data'!$H$6,0,10*ROW('Hygiene Data'!H23))),'Data Summary'!ED29="Yes"),OFFSET('Hygiene Data'!$H$6,0,10*ROW('Hygiene Data'!H23)),NA())</f>
        <v>#N/A</v>
      </c>
      <c r="BP29" s="111" t="e">
        <f ca="true">+IF(AND(ISNUMBER(OFFSET('Hygiene Data'!$H$8,0,10*ROW('Hygiene Data'!H23))),'Data Summary'!EE29="Yes"),OFFSET('Hygiene Data'!$H$8,0,10*ROW('Hygiene Data'!H23)),NA())</f>
        <v>#N/A</v>
      </c>
      <c r="BQ29" s="111" t="e">
        <f ca="true">+IF(AND(ISNUMBER(OFFSET('Hygiene Data'!$H$10,0,10*ROW('Hygiene Data'!H23))),'Data Summary'!EF29="Yes"),OFFSET('Hygiene Data'!$H$10,0,10*ROW('Hygiene Data'!H23)),NA())</f>
        <v>#N/A</v>
      </c>
    </row>
    <row r="30" x14ac:dyDescent="0.2">
      <c r="A30" s="59" t="e">
        <f ca="true">+IF(OFFSET('Water Data'!$B$1,0,10*ROW('Water Data'!B24))="",NA(),OFFSET('Water Data'!$B$1,0,10*ROW('Water Data'!B24)))</f>
        <v>#N/A</v>
      </c>
      <c r="B30" s="59" t="e">
        <f ca="true">+IF(OFFSET('Water Data'!$A$3,0,10*ROW('Water Data'!A24))="",NA(),OFFSET('Water Data'!$A$3,0,10*ROW('Water Data'!A24)))</f>
        <v>#N/A</v>
      </c>
      <c r="C30" s="59" t="e">
        <f ca="true">+IF(OFFSET('Water Data'!$C$3,0,10*ROW('Water Data'!C24))="",NA(),OFFSET('Water Data'!$C$3,0,10*ROW('Water Data'!C24)))</f>
        <v>#N/A</v>
      </c>
      <c r="D30" s="60" t="e">
        <f ca="true">+IF(AND(ISNUMBER(OFFSET('Water Data'!$C$5,0,10*ROW('Water Data'!C24))),'Data Summary'!BS30="Yes"),100-OFFSET('Water Data'!$C$5,0,10*ROW('Water Data'!C24)),NA())</f>
        <v>#N/A</v>
      </c>
      <c r="E30" s="60" t="e">
        <f ca="true">+IF(AND(ISNUMBER(OFFSET('Water Data'!$C$7,0,10*ROW('Water Data'!C24))),'Data Summary'!BT30="Yes"),OFFSET('Water Data'!$C$7,0,10*ROW('Water Data'!C24)),NA())</f>
        <v>#N/A</v>
      </c>
      <c r="F30" s="60" t="e">
        <f ca="true">+IF(AND(ISNUMBER(OFFSET('Water Data'!$C$10,0,10*ROW('Water Data'!C24))),'Data Summary'!BU30="Yes"),OFFSET('Water Data'!$C$10,0,10*ROW('Water Data'!C24)),NA())</f>
        <v>#N/A</v>
      </c>
      <c r="G30" s="60" t="e">
        <f ca="true">+IF(AND(ISNUMBER(OFFSET('Water Data'!$D$5,0,10*ROW('Water Data'!D24))),'Data Summary'!BV30="Yes"),100-OFFSET('Water Data'!$D$5,0,10*ROW('Water Data'!D24)),NA())</f>
        <v>#N/A</v>
      </c>
      <c r="H30" s="60" t="e">
        <f ca="true">+IF(AND(ISNUMBER(OFFSET('Water Data'!$D$7,0,10*ROW('Water Data'!D24))),'Data Summary'!BW30="Yes"),OFFSET('Water Data'!$D$7,0,10*ROW('Water Data'!D24)),NA())</f>
        <v>#N/A</v>
      </c>
      <c r="I30" s="60" t="e">
        <f ca="true">+IF(AND(ISNUMBER(OFFSET('Water Data'!$D$10,0,10*ROW('Water Data'!D24))),'Data Summary'!BX30="Yes"),OFFSET('Water Data'!$D$10,0,10*ROW('Water Data'!D24)),NA())</f>
        <v>#N/A</v>
      </c>
      <c r="J30" s="60" t="e">
        <f ca="true">+IF(AND(ISNUMBER(OFFSET('Water Data'!$E$5,0,10*ROW('Water Data'!E24))),'Data Summary'!BY30="Yes"),100-OFFSET('Water Data'!$E$5,0,10*ROW('Water Data'!E24)),NA())</f>
        <v>#N/A</v>
      </c>
      <c r="K30" s="60" t="e">
        <f ca="true">+IF(AND(ISNUMBER(OFFSET('Water Data'!$E$7,0,10*ROW('Water Data'!E24))),'Data Summary'!BZ30="Yes"),OFFSET('Water Data'!$E$7,0,10*ROW('Water Data'!E24)),NA())</f>
        <v>#N/A</v>
      </c>
      <c r="L30" s="60" t="e">
        <f ca="true">+IF(AND(ISNUMBER(OFFSET('Water Data'!$E$10,0,10*ROW('Water Data'!E24))),'Data Summary'!CA30="Yes"),OFFSET('Water Data'!$E$10,0,10*ROW('Water Data'!E24)),NA())</f>
        <v>#N/A</v>
      </c>
      <c r="M30" s="60" t="e">
        <f ca="true">+IF(AND(ISNUMBER(OFFSET('Water Data'!$F$5,0,10*ROW('Water Data'!F24))),'Data Summary'!CB30="Yes"),100-OFFSET('Water Data'!$F$5,0,10*ROW('Water Data'!F24)),NA())</f>
        <v>#N/A</v>
      </c>
      <c r="N30" s="60" t="e">
        <f ca="true">+IF(AND(ISNUMBER(OFFSET('Water Data'!$F$7,0,10*ROW('Water Data'!F24))),'Data Summary'!CC30="Yes"),OFFSET('Water Data'!$F$7,0,10*ROW('Water Data'!F24)),NA())</f>
        <v>#N/A</v>
      </c>
      <c r="O30" s="60" t="e">
        <f ca="true">+IF(AND(ISNUMBER(OFFSET('Water Data'!$F$10,0,10*ROW('Water Data'!F24))),'Data Summary'!CD30="Yes"),OFFSET('Water Data'!$F$10,0,10*ROW('Water Data'!F24)),NA())</f>
        <v>#N/A</v>
      </c>
      <c r="P30" s="60" t="e">
        <f ca="true">+IF(AND(ISNUMBER(OFFSET('Water Data'!$G$5,0,10*ROW('Water Data'!G24))),'Data Summary'!CE30="Yes"),100-OFFSET('Water Data'!$G$5,0,10*ROW('Water Data'!G24)),NA())</f>
        <v>#N/A</v>
      </c>
      <c r="Q30" s="60" t="e">
        <f ca="true">+IF(AND(ISNUMBER(OFFSET('Water Data'!$G$7,0,10*ROW('Water Data'!G24))),'Data Summary'!CF30="Yes"),OFFSET('Water Data'!$G$7,0,10*ROW('Water Data'!G24)),NA())</f>
        <v>#N/A</v>
      </c>
      <c r="R30" s="60" t="e">
        <f ca="true">+IF(AND(ISNUMBER(OFFSET('Water Data'!$G$10,0,10*ROW('Water Data'!G24))),'Data Summary'!CG30="Yes"),OFFSET('Water Data'!$G$10,0,10*ROW('Water Data'!G24)),NA())</f>
        <v>#N/A</v>
      </c>
      <c r="S30" s="60" t="e">
        <f ca="true">+IF(AND(ISNUMBER(OFFSET('Water Data'!$H$5,0,10*ROW('Water Data'!H24))),'Data Summary'!CH30="Yes"),100-OFFSET('Water Data'!$H$5,0,10*ROW('Water Data'!H24)),NA())</f>
        <v>#N/A</v>
      </c>
      <c r="T30" s="60" t="e">
        <f ca="true">+IF(AND(ISNUMBER(OFFSET('Water Data'!$H$7,0,10*ROW('Water Data'!H24))),'Data Summary'!CI30="Yes"),OFFSET('Water Data'!$H$7,0,10*ROW('Water Data'!H24)),NA())</f>
        <v>#N/A</v>
      </c>
      <c r="U30" s="60" t="e">
        <f ca="true">+IF(AND(ISNUMBER(OFFSET('Water Data'!$H$10,0,10*ROW('Water Data'!H24))),'Data Summary'!CJ30="Yes"),OFFSET('Water Data'!$H$10,0,10*ROW('Water Data'!H24)),NA())</f>
        <v>#N/A</v>
      </c>
      <c r="V30" s="106" t="e">
        <f ca="true">+IF(AND(ISNUMBER(OFFSET('Sanitation Data'!$C$5,0,10*ROW('Sanitation Data'!C24))),'Data Summary'!CK30="Yes"),100-OFFSET('Sanitation Data'!$C$5,0,10*ROW('Sanitation Data'!C24)),NA())</f>
        <v>#N/A</v>
      </c>
      <c r="W30" s="106" t="e">
        <f ca="true">+IF(AND(ISNUMBER(OFFSET('Sanitation Data'!$C$7,0,10*ROW('Sanitation Data'!C24))),'Data Summary'!CL30="Yes"),OFFSET('Sanitation Data'!$C$7,0,10*ROW('Sanitation Data'!C24)),NA())</f>
        <v>#N/A</v>
      </c>
      <c r="X30" s="106" t="e">
        <f ca="true">+IF(AND(ISNUMBER(OFFSET('Sanitation Data'!$C$11,0,10*ROW('Sanitation Data'!C24))),'Data Summary'!CM30="Yes"),OFFSET('Sanitation Data'!$C$11,0,10*ROW('Sanitation Data'!C24)),NA())</f>
        <v>#N/A</v>
      </c>
      <c r="Y30" s="106" t="e">
        <f ca="true">+IF(AND(ISNUMBER(OFFSET('Sanitation Data'!$C$12,0,10*ROW('Sanitation Data'!C24))),'Data Summary'!CN30="Yes"),OFFSET('Sanitation Data'!$C$12,0,10*ROW('Sanitation Data'!C24)),NA())</f>
        <v>#N/A</v>
      </c>
      <c r="Z30" s="106" t="e">
        <f ca="true">+IF(AND(ISNUMBER(OFFSET('Sanitation Data'!$C$13,0,10*ROW('Sanitation Data'!C24))),'Data Summary'!CO30="Yes"),OFFSET('Sanitation Data'!$C$13,0,10*ROW('Sanitation Data'!C24)),NA())</f>
        <v>#N/A</v>
      </c>
      <c r="AA30" s="106" t="e">
        <f ca="true">+IF(AND(ISNUMBER(OFFSET('Sanitation Data'!$D$5,0,10*ROW('Sanitation Data'!D24))),'Data Summary'!CP30="Yes"),100-OFFSET('Sanitation Data'!$D$5,0,10*ROW('Sanitation Data'!D24)),NA())</f>
        <v>#N/A</v>
      </c>
      <c r="AB30" s="106" t="e">
        <f ca="true">+IF(AND(ISNUMBER(OFFSET('Sanitation Data'!$D$7,0,10*ROW('Sanitation Data'!D24))),'Data Summary'!CQ30="Yes"),OFFSET('Sanitation Data'!$D$7,0,10*ROW('Sanitation Data'!D24)),NA())</f>
        <v>#N/A</v>
      </c>
      <c r="AC30" s="106" t="e">
        <f ca="true">+IF(AND(ISNUMBER(OFFSET('Sanitation Data'!$D$11,0,10*ROW('Sanitation Data'!D24))),'Data Summary'!CR30="Yes"),OFFSET('Sanitation Data'!$D$11,0,10*ROW('Sanitation Data'!D24)),NA())</f>
        <v>#N/A</v>
      </c>
      <c r="AD30" s="106" t="e">
        <f ca="true">+IF(AND(ISNUMBER(OFFSET('Sanitation Data'!$D$12,0,10*ROW('Sanitation Data'!D24))),'Data Summary'!CS30="Yes"),OFFSET('Sanitation Data'!$D$12,0,10*ROW('Sanitation Data'!D24)),NA())</f>
        <v>#N/A</v>
      </c>
      <c r="AE30" s="106" t="e">
        <f ca="true">+IF(AND(ISNUMBER(OFFSET('Sanitation Data'!$D$13,0,10*ROW('Sanitation Data'!D24))),'Data Summary'!CT30="Yes"),OFFSET('Sanitation Data'!$D$13,0,10*ROW('Sanitation Data'!D24)),NA())</f>
        <v>#N/A</v>
      </c>
      <c r="AF30" s="106" t="e">
        <f ca="true">+IF(AND(ISNUMBER(OFFSET('Sanitation Data'!$E$5,0,10*ROW('Sanitation Data'!E24))),'Data Summary'!CU30="Yes"),100-OFFSET('Sanitation Data'!$E$5,0,10*ROW('Sanitation Data'!E24)),NA())</f>
        <v>#N/A</v>
      </c>
      <c r="AG30" s="106" t="e">
        <f ca="true">+IF(AND(ISNUMBER(OFFSET('Sanitation Data'!$E$7,0,10*ROW('Sanitation Data'!E24))),'Data Summary'!CV30="Yes"),OFFSET('Sanitation Data'!$E$7,0,10*ROW('Sanitation Data'!E24)),NA())</f>
        <v>#N/A</v>
      </c>
      <c r="AH30" s="106" t="e">
        <f ca="true">+IF(AND(ISNUMBER(OFFSET('Sanitation Data'!$E$11,0,10*ROW('Sanitation Data'!E24))),'Data Summary'!CW30="Yes"),OFFSET('Sanitation Data'!$E$11,0,10*ROW('Sanitation Data'!E24)),NA())</f>
        <v>#N/A</v>
      </c>
      <c r="AI30" s="106" t="e">
        <f ca="true">+IF(AND(ISNUMBER(OFFSET('Sanitation Data'!$E$12,0,10*ROW('Sanitation Data'!E24))),'Data Summary'!CX30="Yes"),OFFSET('Sanitation Data'!$E$12,0,10*ROW('Sanitation Data'!E24)),NA())</f>
        <v>#N/A</v>
      </c>
      <c r="AJ30" s="106" t="e">
        <f ca="true">+IF(AND(ISNUMBER(OFFSET('Sanitation Data'!$E$13,0,10*ROW('Sanitation Data'!E24))),'Data Summary'!CY30="Yes"),OFFSET('Sanitation Data'!$E$13,0,10*ROW('Sanitation Data'!E24)),NA())</f>
        <v>#N/A</v>
      </c>
      <c r="AK30" s="106" t="e">
        <f ca="true">+IF(AND(ISNUMBER(OFFSET('Sanitation Data'!$F$5,0,10*ROW('Sanitation Data'!F24))),'Data Summary'!CZ30="Yes"),100-OFFSET('Sanitation Data'!$F$5,0,10*ROW('Sanitation Data'!F24)),NA())</f>
        <v>#N/A</v>
      </c>
      <c r="AL30" s="106" t="e">
        <f ca="true">+IF(AND(ISNUMBER(OFFSET('Sanitation Data'!$F$7,0,10*ROW('Sanitation Data'!F24))),'Data Summary'!DA30="Yes"),OFFSET('Sanitation Data'!$F$7,0,10*ROW('Sanitation Data'!F24)),NA())</f>
        <v>#N/A</v>
      </c>
      <c r="AM30" s="106" t="e">
        <f ca="true">+IF(AND(ISNUMBER(OFFSET('Sanitation Data'!$F$11,0,10*ROW('Sanitation Data'!F24))),'Data Summary'!DB30="Yes"),OFFSET('Sanitation Data'!$F$11,0,10*ROW('Sanitation Data'!F24)),NA())</f>
        <v>#N/A</v>
      </c>
      <c r="AN30" s="106" t="e">
        <f ca="true">+IF(AND(ISNUMBER(OFFSET('Sanitation Data'!$F$12,0,10*ROW('Sanitation Data'!F24))),'Data Summary'!DC30="Yes"),OFFSET('Sanitation Data'!$F$12,0,10*ROW('Sanitation Data'!F24)),NA())</f>
        <v>#N/A</v>
      </c>
      <c r="AO30" s="106" t="e">
        <f ca="true">+IF(AND(ISNUMBER(OFFSET('Sanitation Data'!$F$13,0,10*ROW('Sanitation Data'!F24))),'Data Summary'!DD30="Yes"),OFFSET('Sanitation Data'!$F$13,0,10*ROW('Sanitation Data'!F24)),NA())</f>
        <v>#N/A</v>
      </c>
      <c r="AP30" s="106" t="e">
        <f ca="true">+IF(AND(ISNUMBER(OFFSET('Sanitation Data'!$G$5,0,10*ROW('Sanitation Data'!G24))),'Data Summary'!DE30="Yes"),100-OFFSET('Sanitation Data'!$G$5,0,10*ROW('Sanitation Data'!G24)),NA())</f>
        <v>#N/A</v>
      </c>
      <c r="AQ30" s="106" t="e">
        <f ca="true">+IF(AND(ISNUMBER(OFFSET('Sanitation Data'!$G$7,0,10*ROW('Sanitation Data'!G24))),'Data Summary'!DF30="Yes"),OFFSET('Sanitation Data'!$G$7,0,10*ROW('Sanitation Data'!G24)),NA())</f>
        <v>#N/A</v>
      </c>
      <c r="AR30" s="106" t="e">
        <f ca="true">+IF(AND(ISNUMBER(OFFSET('Sanitation Data'!$G$11,0,10*ROW('Sanitation Data'!G24))),'Data Summary'!DG30="Yes"),OFFSET('Sanitation Data'!$G$11,0,10*ROW('Sanitation Data'!G24)),NA())</f>
        <v>#N/A</v>
      </c>
      <c r="AS30" s="106" t="e">
        <f ca="true">+IF(AND(ISNUMBER(OFFSET('Sanitation Data'!$G$12,0,10*ROW('Sanitation Data'!G24))),'Data Summary'!DH30="Yes"),OFFSET('Sanitation Data'!$G$12,0,10*ROW('Sanitation Data'!G24)),NA())</f>
        <v>#N/A</v>
      </c>
      <c r="AT30" s="106" t="e">
        <f ca="true">+IF(AND(ISNUMBER(OFFSET('Sanitation Data'!$G$13,0,10*ROW('Sanitation Data'!G24))),'Data Summary'!DI30="Yes"),OFFSET('Sanitation Data'!$G$13,0,10*ROW('Sanitation Data'!G24)),NA())</f>
        <v>#N/A</v>
      </c>
      <c r="AU30" s="106" t="e">
        <f ca="true">+IF(AND(ISNUMBER(OFFSET('Sanitation Data'!$H$5,0,10*ROW('Sanitation Data'!H24))),'Data Summary'!DJ30="Yes"),100-OFFSET('Sanitation Data'!$H$5,0,10*ROW('Sanitation Data'!H24)),NA())</f>
        <v>#N/A</v>
      </c>
      <c r="AV30" s="106" t="e">
        <f ca="true">+IF(AND(ISNUMBER(OFFSET('Sanitation Data'!$H$7,0,10*ROW('Sanitation Data'!H24))),'Data Summary'!DK30="Yes"),OFFSET('Sanitation Data'!$H$7,0,10*ROW('Sanitation Data'!H24)),NA())</f>
        <v>#N/A</v>
      </c>
      <c r="AW30" s="106" t="e">
        <f ca="true">+IF(AND(ISNUMBER(OFFSET('Sanitation Data'!$H$11,0,10*ROW('Sanitation Data'!H24))),'Data Summary'!DL30="Yes"),OFFSET('Sanitation Data'!$H$11,0,10*ROW('Sanitation Data'!H24)),NA())</f>
        <v>#N/A</v>
      </c>
      <c r="AX30" s="106" t="e">
        <f ca="true">+IF(AND(ISNUMBER(OFFSET('Sanitation Data'!$H$12,0,10*ROW('Sanitation Data'!H24))),'Data Summary'!DM30="Yes"),OFFSET('Sanitation Data'!$H$12,0,10*ROW('Sanitation Data'!H24)),NA())</f>
        <v>#N/A</v>
      </c>
      <c r="AY30" s="106" t="e">
        <f ca="true">+IF(AND(ISNUMBER(OFFSET('Sanitation Data'!$H$13,0,10*ROW('Sanitation Data'!H24))),'Data Summary'!DN30="Yes"),OFFSET('Sanitation Data'!$H$13,0,10*ROW('Sanitation Data'!H24)),NA())</f>
        <v>#N/A</v>
      </c>
      <c r="AZ30" s="111" t="e">
        <f ca="true">+IF(AND(ISNUMBER(OFFSET('Hygiene Data'!$C$6,0,10*ROW('Hygiene Data'!C24))),'Data Summary'!DO30="Yes"),OFFSET('Hygiene Data'!$C$6,0,10*ROW('Hygiene Data'!C24)),NA())</f>
        <v>#N/A</v>
      </c>
      <c r="BA30" s="111" t="e">
        <f ca="true">+IF(AND(ISNUMBER(OFFSET('Hygiene Data'!$C$8,0,10*ROW('Hygiene Data'!C24))),'Data Summary'!DP30="Yes"),OFFSET('Hygiene Data'!$C$8,0,10*ROW('Hygiene Data'!C24)),NA())</f>
        <v>#N/A</v>
      </c>
      <c r="BB30" s="111" t="e">
        <f ca="true">+IF(AND(ISNUMBER(OFFSET('Hygiene Data'!$C$10,0,10*ROW('Hygiene Data'!C24))),'Data Summary'!DQ30="Yes"),OFFSET('Hygiene Data'!$C$10,0,10*ROW('Hygiene Data'!C24)),NA())</f>
        <v>#N/A</v>
      </c>
      <c r="BC30" s="111" t="e">
        <f ca="true">+IF(AND(ISNUMBER(OFFSET('Hygiene Data'!$D$6,0,10*ROW('Hygiene Data'!D24))),'Data Summary'!DR30="Yes"),OFFSET('Hygiene Data'!$D$6,0,10*ROW('Hygiene Data'!D24)),NA())</f>
        <v>#N/A</v>
      </c>
      <c r="BD30" s="111" t="e">
        <f ca="true">+IF(AND(ISNUMBER(OFFSET('Hygiene Data'!$D$8,0,10*ROW('Hygiene Data'!D24))),'Data Summary'!DS30="Yes"),OFFSET('Hygiene Data'!$D$8,0,10*ROW('Hygiene Data'!D24)),NA())</f>
        <v>#N/A</v>
      </c>
      <c r="BE30" s="111" t="e">
        <f ca="true">+IF(AND(ISNUMBER(OFFSET('Hygiene Data'!$D$10,0,10*ROW('Hygiene Data'!D24))),'Data Summary'!DT30="Yes"),OFFSET('Hygiene Data'!$D$10,0,10*ROW('Hygiene Data'!D24)),NA())</f>
        <v>#N/A</v>
      </c>
      <c r="BF30" s="111" t="e">
        <f ca="true">+IF(AND(ISNUMBER(OFFSET('Hygiene Data'!$E$6,0,10*ROW('Hygiene Data'!E24))),'Data Summary'!DU30="Yes"),OFFSET('Hygiene Data'!$E$6,0,10*ROW('Hygiene Data'!E24)),NA())</f>
        <v>#N/A</v>
      </c>
      <c r="BG30" s="111" t="e">
        <f ca="true">+IF(AND(ISNUMBER(OFFSET('Hygiene Data'!$E$8,0,10*ROW('Hygiene Data'!E24))),'Data Summary'!DV30="Yes"),OFFSET('Hygiene Data'!$E$8,0,10*ROW('Hygiene Data'!E24)),NA())</f>
        <v>#N/A</v>
      </c>
      <c r="BH30" s="111" t="e">
        <f ca="true">+IF(AND(ISNUMBER(OFFSET('Hygiene Data'!$E$10,0,10*ROW('Hygiene Data'!E24))),'Data Summary'!DW30="Yes"),OFFSET('Hygiene Data'!$E$10,0,10*ROW('Hygiene Data'!E24)),NA())</f>
        <v>#N/A</v>
      </c>
      <c r="BI30" s="111" t="e">
        <f ca="true">+IF(AND(ISNUMBER(OFFSET('Hygiene Data'!$F$6,0,10*ROW('Hygiene Data'!F24))),'Data Summary'!DX30="Yes"),OFFSET('Hygiene Data'!$F$6,0,10*ROW('Hygiene Data'!F24)),NA())</f>
        <v>#N/A</v>
      </c>
      <c r="BJ30" s="111" t="e">
        <f ca="true">+IF(AND(ISNUMBER(OFFSET('Hygiene Data'!$F$8,0,10*ROW('Hygiene Data'!F24))),'Data Summary'!DY30="Yes"),OFFSET('Hygiene Data'!$F$8,0,10*ROW('Hygiene Data'!F24)),NA())</f>
        <v>#N/A</v>
      </c>
      <c r="BK30" s="111" t="e">
        <f ca="true">+IF(AND(ISNUMBER(OFFSET('Hygiene Data'!$F$10,0,10*ROW('Hygiene Data'!F24))),'Data Summary'!DZ30="Yes"),OFFSET('Hygiene Data'!$F$10,0,10*ROW('Hygiene Data'!F24)),NA())</f>
        <v>#N/A</v>
      </c>
      <c r="BL30" s="111" t="e">
        <f ca="true">+IF(AND(ISNUMBER(OFFSET('Hygiene Data'!$G$6,0,10*ROW('Hygiene Data'!G24))),'Data Summary'!EA30="Yes"),OFFSET('Hygiene Data'!$G$6,0,10*ROW('Hygiene Data'!G24)),NA())</f>
        <v>#N/A</v>
      </c>
      <c r="BM30" s="111" t="e">
        <f ca="true">+IF(AND(ISNUMBER(OFFSET('Hygiene Data'!$G$8,0,10*ROW('Hygiene Data'!G24))),'Data Summary'!EB30="Yes"),OFFSET('Hygiene Data'!$G$8,0,10*ROW('Hygiene Data'!G24)),NA())</f>
        <v>#N/A</v>
      </c>
      <c r="BN30" s="111" t="e">
        <f ca="true">+IF(AND(ISNUMBER(OFFSET('Hygiene Data'!$G$10,0,10*ROW('Hygiene Data'!G24))),'Data Summary'!EC30="Yes"),OFFSET('Hygiene Data'!$G$10,0,10*ROW('Hygiene Data'!G24)),NA())</f>
        <v>#N/A</v>
      </c>
      <c r="BO30" s="111" t="e">
        <f ca="true">+IF(AND(ISNUMBER(OFFSET('Hygiene Data'!$H$6,0,10*ROW('Hygiene Data'!H24))),'Data Summary'!ED30="Yes"),OFFSET('Hygiene Data'!$H$6,0,10*ROW('Hygiene Data'!H24)),NA())</f>
        <v>#N/A</v>
      </c>
      <c r="BP30" s="111" t="e">
        <f ca="true">+IF(AND(ISNUMBER(OFFSET('Hygiene Data'!$H$8,0,10*ROW('Hygiene Data'!H24))),'Data Summary'!EE30="Yes"),OFFSET('Hygiene Data'!$H$8,0,10*ROW('Hygiene Data'!H24)),NA())</f>
        <v>#N/A</v>
      </c>
      <c r="BQ30" s="111" t="e">
        <f ca="true">+IF(AND(ISNUMBER(OFFSET('Hygiene Data'!$H$10,0,10*ROW('Hygiene Data'!H24))),'Data Summary'!EF30="Yes"),OFFSET('Hygiene Data'!$H$10,0,10*ROW('Hygiene Data'!H24)),NA())</f>
        <v>#N/A</v>
      </c>
    </row>
    <row r="31" x14ac:dyDescent="0.2">
      <c r="A31" s="59" t="e">
        <f ca="true">+IF(OFFSET('Water Data'!$B$1,0,10*ROW('Water Data'!B25))="",NA(),OFFSET('Water Data'!$B$1,0,10*ROW('Water Data'!B25)))</f>
        <v>#N/A</v>
      </c>
      <c r="B31" s="59" t="e">
        <f ca="true">+IF(OFFSET('Water Data'!$A$3,0,10*ROW('Water Data'!A27))="",NA(),OFFSET('Water Data'!$A$3,0,10*ROW('Water Data'!A27)))</f>
        <v>#N/A</v>
      </c>
      <c r="C31" s="59" t="e">
        <f ca="true">+IF(OFFSET('Water Data'!$C$3,0,10*ROW('Water Data'!C27))="",NA(),OFFSET('Water Data'!$C$3,0,10*ROW('Water Data'!C27)))</f>
        <v>#N/A</v>
      </c>
      <c r="D31" s="60" t="e">
        <f ca="true">+IF(AND(ISNUMBER(OFFSET('Water Data'!$C$5,0,10*ROW('Water Data'!C25))),'Data Summary'!BS31="Yes"),100-OFFSET('Water Data'!$C$5,0,10*ROW('Water Data'!C25)),NA())</f>
        <v>#N/A</v>
      </c>
      <c r="E31" s="60" t="e">
        <f ca="true">+IF(AND(ISNUMBER(OFFSET('Water Data'!$C$7,0,10*ROW('Water Data'!C25))),'Data Summary'!BT31="Yes"),OFFSET('Water Data'!$C$7,0,10*ROW('Water Data'!C25)),NA())</f>
        <v>#N/A</v>
      </c>
      <c r="F31" s="60" t="e">
        <f ca="true">+IF(AND(ISNUMBER(OFFSET('Water Data'!$C$10,0,10*ROW('Water Data'!C25))),'Data Summary'!BU31="Yes"),OFFSET('Water Data'!$C$10,0,10*ROW('Water Data'!C25)),NA())</f>
        <v>#N/A</v>
      </c>
      <c r="G31" s="60" t="e">
        <f ca="true">+IF(AND(ISNUMBER(OFFSET('Water Data'!$D$5,0,10*ROW('Water Data'!D25))),'Data Summary'!BV31="Yes"),100-OFFSET('Water Data'!$D$5,0,10*ROW('Water Data'!D25)),NA())</f>
        <v>#N/A</v>
      </c>
      <c r="H31" s="60" t="e">
        <f ca="true">+IF(AND(ISNUMBER(OFFSET('Water Data'!$D$7,0,10*ROW('Water Data'!D25))),'Data Summary'!BW31="Yes"),OFFSET('Water Data'!$D$7,0,10*ROW('Water Data'!D25)),NA())</f>
        <v>#N/A</v>
      </c>
      <c r="I31" s="60" t="e">
        <f ca="true">+IF(AND(ISNUMBER(OFFSET('Water Data'!$D$10,0,10*ROW('Water Data'!D25))),'Data Summary'!BX31="Yes"),OFFSET('Water Data'!$D$10,0,10*ROW('Water Data'!D25)),NA())</f>
        <v>#N/A</v>
      </c>
      <c r="J31" s="60" t="e">
        <f ca="true">+IF(AND(ISNUMBER(OFFSET('Water Data'!$E$5,0,10*ROW('Water Data'!E25))),'Data Summary'!BY31="Yes"),100-OFFSET('Water Data'!$E$5,0,10*ROW('Water Data'!E25)),NA())</f>
        <v>#N/A</v>
      </c>
      <c r="K31" s="60" t="e">
        <f ca="true">+IF(AND(ISNUMBER(OFFSET('Water Data'!$E$7,0,10*ROW('Water Data'!E25))),'Data Summary'!BZ31="Yes"),OFFSET('Water Data'!$E$7,0,10*ROW('Water Data'!E25)),NA())</f>
        <v>#N/A</v>
      </c>
      <c r="L31" s="60" t="e">
        <f ca="true">+IF(AND(ISNUMBER(OFFSET('Water Data'!$E$10,0,10*ROW('Water Data'!E25))),'Data Summary'!CA31="Yes"),OFFSET('Water Data'!$E$10,0,10*ROW('Water Data'!E25)),NA())</f>
        <v>#N/A</v>
      </c>
      <c r="M31" s="60" t="e">
        <f ca="true">+IF(AND(ISNUMBER(OFFSET('Water Data'!$F$5,0,10*ROW('Water Data'!F25))),'Data Summary'!CB31="Yes"),100-OFFSET('Water Data'!$F$5,0,10*ROW('Water Data'!F25)),NA())</f>
        <v>#N/A</v>
      </c>
      <c r="N31" s="60" t="e">
        <f ca="true">+IF(AND(ISNUMBER(OFFSET('Water Data'!$F$7,0,10*ROW('Water Data'!F25))),'Data Summary'!CC31="Yes"),OFFSET('Water Data'!$F$7,0,10*ROW('Water Data'!F25)),NA())</f>
        <v>#N/A</v>
      </c>
      <c r="O31" s="60" t="e">
        <f ca="true">+IF(AND(ISNUMBER(OFFSET('Water Data'!$F$10,0,10*ROW('Water Data'!F25))),'Data Summary'!CD31="Yes"),OFFSET('Water Data'!$F$10,0,10*ROW('Water Data'!F25)),NA())</f>
        <v>#N/A</v>
      </c>
      <c r="P31" s="60" t="e">
        <f ca="true">+IF(AND(ISNUMBER(OFFSET('Water Data'!$G$5,0,10*ROW('Water Data'!G25))),'Data Summary'!CE31="Yes"),100-OFFSET('Water Data'!$G$5,0,10*ROW('Water Data'!G25)),NA())</f>
        <v>#N/A</v>
      </c>
      <c r="Q31" s="60" t="e">
        <f ca="true">+IF(AND(ISNUMBER(OFFSET('Water Data'!$G$7,0,10*ROW('Water Data'!G25))),'Data Summary'!CF31="Yes"),OFFSET('Water Data'!$G$7,0,10*ROW('Water Data'!G25)),NA())</f>
        <v>#N/A</v>
      </c>
      <c r="R31" s="60" t="e">
        <f ca="true">+IF(AND(ISNUMBER(OFFSET('Water Data'!$G$10,0,10*ROW('Water Data'!G25))),'Data Summary'!CG31="Yes"),OFFSET('Water Data'!$G$10,0,10*ROW('Water Data'!G25)),NA())</f>
        <v>#N/A</v>
      </c>
      <c r="S31" s="60" t="e">
        <f ca="true">+IF(AND(ISNUMBER(OFFSET('Water Data'!$H$5,0,10*ROW('Water Data'!H25))),'Data Summary'!CH31="Yes"),100-OFFSET('Water Data'!$H$5,0,10*ROW('Water Data'!H25)),NA())</f>
        <v>#N/A</v>
      </c>
      <c r="T31" s="60" t="e">
        <f ca="true">+IF(AND(ISNUMBER(OFFSET('Water Data'!$H$7,0,10*ROW('Water Data'!H25))),'Data Summary'!CI31="Yes"),OFFSET('Water Data'!$H$7,0,10*ROW('Water Data'!H25)),NA())</f>
        <v>#N/A</v>
      </c>
      <c r="U31" s="60" t="e">
        <f ca="true">+IF(AND(ISNUMBER(OFFSET('Water Data'!$H$10,0,10*ROW('Water Data'!H25))),'Data Summary'!CJ31="Yes"),OFFSET('Water Data'!$H$10,0,10*ROW('Water Data'!H25)),NA())</f>
        <v>#N/A</v>
      </c>
      <c r="V31" s="106" t="e">
        <f ca="true">+IF(AND(ISNUMBER(OFFSET('Sanitation Data'!$C$5,0,10*ROW('Sanitation Data'!C25))),'Data Summary'!CK31="Yes"),100-OFFSET('Sanitation Data'!$C$5,0,10*ROW('Sanitation Data'!C25)),NA())</f>
        <v>#N/A</v>
      </c>
      <c r="W31" s="106" t="e">
        <f ca="true">+IF(AND(ISNUMBER(OFFSET('Sanitation Data'!$C$7,0,10*ROW('Sanitation Data'!C25))),'Data Summary'!CL31="Yes"),OFFSET('Sanitation Data'!$C$7,0,10*ROW('Sanitation Data'!C25)),NA())</f>
        <v>#N/A</v>
      </c>
      <c r="X31" s="106" t="e">
        <f ca="true">+IF(AND(ISNUMBER(OFFSET('Sanitation Data'!$C$11,0,10*ROW('Sanitation Data'!C25))),'Data Summary'!CM31="Yes"),OFFSET('Sanitation Data'!$C$11,0,10*ROW('Sanitation Data'!C25)),NA())</f>
        <v>#N/A</v>
      </c>
      <c r="Y31" s="106" t="e">
        <f ca="true">+IF(AND(ISNUMBER(OFFSET('Sanitation Data'!$C$12,0,10*ROW('Sanitation Data'!C25))),'Data Summary'!CN31="Yes"),OFFSET('Sanitation Data'!$C$12,0,10*ROW('Sanitation Data'!C25)),NA())</f>
        <v>#N/A</v>
      </c>
      <c r="Z31" s="106" t="e">
        <f ca="true">+IF(AND(ISNUMBER(OFFSET('Sanitation Data'!$C$13,0,10*ROW('Sanitation Data'!C25))),'Data Summary'!CO31="Yes"),OFFSET('Sanitation Data'!$C$13,0,10*ROW('Sanitation Data'!C25)),NA())</f>
        <v>#N/A</v>
      </c>
      <c r="AA31" s="106" t="e">
        <f ca="true">+IF(AND(ISNUMBER(OFFSET('Sanitation Data'!$D$5,0,10*ROW('Sanitation Data'!D25))),'Data Summary'!CP31="Yes"),100-OFFSET('Sanitation Data'!$D$5,0,10*ROW('Sanitation Data'!D25)),NA())</f>
        <v>#N/A</v>
      </c>
      <c r="AB31" s="106" t="e">
        <f ca="true">+IF(AND(ISNUMBER(OFFSET('Sanitation Data'!$D$7,0,10*ROW('Sanitation Data'!D25))),'Data Summary'!CQ31="Yes"),OFFSET('Sanitation Data'!$D$7,0,10*ROW('Sanitation Data'!D25)),NA())</f>
        <v>#N/A</v>
      </c>
      <c r="AC31" s="106" t="e">
        <f ca="true">+IF(AND(ISNUMBER(OFFSET('Sanitation Data'!$D$11,0,10*ROW('Sanitation Data'!D25))),'Data Summary'!CR31="Yes"),OFFSET('Sanitation Data'!$D$11,0,10*ROW('Sanitation Data'!D25)),NA())</f>
        <v>#N/A</v>
      </c>
      <c r="AD31" s="106" t="e">
        <f ca="true">+IF(AND(ISNUMBER(OFFSET('Sanitation Data'!$D$12,0,10*ROW('Sanitation Data'!D25))),'Data Summary'!CS31="Yes"),OFFSET('Sanitation Data'!$D$12,0,10*ROW('Sanitation Data'!D25)),NA())</f>
        <v>#N/A</v>
      </c>
      <c r="AE31" s="106" t="e">
        <f ca="true">+IF(AND(ISNUMBER(OFFSET('Sanitation Data'!$D$13,0,10*ROW('Sanitation Data'!D25))),'Data Summary'!CT31="Yes"),OFFSET('Sanitation Data'!$D$13,0,10*ROW('Sanitation Data'!D25)),NA())</f>
        <v>#N/A</v>
      </c>
      <c r="AF31" s="106" t="e">
        <f ca="true">+IF(AND(ISNUMBER(OFFSET('Sanitation Data'!$E$5,0,10*ROW('Sanitation Data'!E25))),'Data Summary'!CU31="Yes"),100-OFFSET('Sanitation Data'!$E$5,0,10*ROW('Sanitation Data'!E25)),NA())</f>
        <v>#N/A</v>
      </c>
      <c r="AG31" s="106" t="e">
        <f ca="true">+IF(AND(ISNUMBER(OFFSET('Sanitation Data'!$E$7,0,10*ROW('Sanitation Data'!E25))),'Data Summary'!CV31="Yes"),OFFSET('Sanitation Data'!$E$7,0,10*ROW('Sanitation Data'!E25)),NA())</f>
        <v>#N/A</v>
      </c>
      <c r="AH31" s="106" t="e">
        <f ca="true">+IF(AND(ISNUMBER(OFFSET('Sanitation Data'!$E$11,0,10*ROW('Sanitation Data'!E25))),'Data Summary'!CW31="Yes"),OFFSET('Sanitation Data'!$E$11,0,10*ROW('Sanitation Data'!E25)),NA())</f>
        <v>#N/A</v>
      </c>
      <c r="AI31" s="106" t="e">
        <f ca="true">+IF(AND(ISNUMBER(OFFSET('Sanitation Data'!$E$12,0,10*ROW('Sanitation Data'!E25))),'Data Summary'!CX31="Yes"),OFFSET('Sanitation Data'!$E$12,0,10*ROW('Sanitation Data'!E25)),NA())</f>
        <v>#N/A</v>
      </c>
      <c r="AJ31" s="106" t="e">
        <f ca="true">+IF(AND(ISNUMBER(OFFSET('Sanitation Data'!$E$13,0,10*ROW('Sanitation Data'!E25))),'Data Summary'!CY31="Yes"),OFFSET('Sanitation Data'!$E$13,0,10*ROW('Sanitation Data'!E25)),NA())</f>
        <v>#N/A</v>
      </c>
      <c r="AK31" s="106" t="e">
        <f ca="true">+IF(AND(ISNUMBER(OFFSET('Sanitation Data'!$F$5,0,10*ROW('Sanitation Data'!F25))),'Data Summary'!CZ31="Yes"),100-OFFSET('Sanitation Data'!$F$5,0,10*ROW('Sanitation Data'!F25)),NA())</f>
        <v>#N/A</v>
      </c>
      <c r="AL31" s="106" t="e">
        <f ca="true">+IF(AND(ISNUMBER(OFFSET('Sanitation Data'!$F$7,0,10*ROW('Sanitation Data'!F25))),'Data Summary'!DA31="Yes"),OFFSET('Sanitation Data'!$F$7,0,10*ROW('Sanitation Data'!F25)),NA())</f>
        <v>#N/A</v>
      </c>
      <c r="AM31" s="106" t="e">
        <f ca="true">+IF(AND(ISNUMBER(OFFSET('Sanitation Data'!$F$11,0,10*ROW('Sanitation Data'!F25))),'Data Summary'!DB31="Yes"),OFFSET('Sanitation Data'!$F$11,0,10*ROW('Sanitation Data'!F25)),NA())</f>
        <v>#N/A</v>
      </c>
      <c r="AN31" s="106" t="e">
        <f ca="true">+IF(AND(ISNUMBER(OFFSET('Sanitation Data'!$F$12,0,10*ROW('Sanitation Data'!F25))),'Data Summary'!DC31="Yes"),OFFSET('Sanitation Data'!$F$12,0,10*ROW('Sanitation Data'!F25)),NA())</f>
        <v>#N/A</v>
      </c>
      <c r="AO31" s="106" t="e">
        <f ca="true">+IF(AND(ISNUMBER(OFFSET('Sanitation Data'!$F$13,0,10*ROW('Sanitation Data'!F25))),'Data Summary'!DD31="Yes"),OFFSET('Sanitation Data'!$F$13,0,10*ROW('Sanitation Data'!F25)),NA())</f>
        <v>#N/A</v>
      </c>
      <c r="AP31" s="106" t="e">
        <f ca="true">+IF(AND(ISNUMBER(OFFSET('Sanitation Data'!$G$5,0,10*ROW('Sanitation Data'!G25))),'Data Summary'!DE31="Yes"),100-OFFSET('Sanitation Data'!$G$5,0,10*ROW('Sanitation Data'!G25)),NA())</f>
        <v>#N/A</v>
      </c>
      <c r="AQ31" s="106" t="e">
        <f ca="true">+IF(AND(ISNUMBER(OFFSET('Sanitation Data'!$G$7,0,10*ROW('Sanitation Data'!G25))),'Data Summary'!DF31="Yes"),OFFSET('Sanitation Data'!$G$7,0,10*ROW('Sanitation Data'!G25)),NA())</f>
        <v>#N/A</v>
      </c>
      <c r="AR31" s="106" t="e">
        <f ca="true">+IF(AND(ISNUMBER(OFFSET('Sanitation Data'!$G$11,0,10*ROW('Sanitation Data'!G25))),'Data Summary'!DG31="Yes"),OFFSET('Sanitation Data'!$G$11,0,10*ROW('Sanitation Data'!G25)),NA())</f>
        <v>#N/A</v>
      </c>
      <c r="AS31" s="106" t="e">
        <f ca="true">+IF(AND(ISNUMBER(OFFSET('Sanitation Data'!$G$12,0,10*ROW('Sanitation Data'!G25))),'Data Summary'!DH31="Yes"),OFFSET('Sanitation Data'!$G$12,0,10*ROW('Sanitation Data'!G25)),NA())</f>
        <v>#N/A</v>
      </c>
      <c r="AT31" s="106" t="e">
        <f ca="true">+IF(AND(ISNUMBER(OFFSET('Sanitation Data'!$G$13,0,10*ROW('Sanitation Data'!G25))),'Data Summary'!DI31="Yes"),OFFSET('Sanitation Data'!$G$13,0,10*ROW('Sanitation Data'!G25)),NA())</f>
        <v>#N/A</v>
      </c>
      <c r="AU31" s="106" t="e">
        <f ca="true">+IF(AND(ISNUMBER(OFFSET('Sanitation Data'!$H$5,0,10*ROW('Sanitation Data'!H25))),'Data Summary'!DJ31="Yes"),100-OFFSET('Sanitation Data'!$H$5,0,10*ROW('Sanitation Data'!H25)),NA())</f>
        <v>#N/A</v>
      </c>
      <c r="AV31" s="106" t="e">
        <f ca="true">+IF(AND(ISNUMBER(OFFSET('Sanitation Data'!$H$7,0,10*ROW('Sanitation Data'!H25))),'Data Summary'!DK31="Yes"),OFFSET('Sanitation Data'!$H$7,0,10*ROW('Sanitation Data'!H25)),NA())</f>
        <v>#N/A</v>
      </c>
      <c r="AW31" s="106" t="e">
        <f ca="true">+IF(AND(ISNUMBER(OFFSET('Sanitation Data'!$H$11,0,10*ROW('Sanitation Data'!H25))),'Data Summary'!DL31="Yes"),OFFSET('Sanitation Data'!$H$11,0,10*ROW('Sanitation Data'!H25)),NA())</f>
        <v>#N/A</v>
      </c>
      <c r="AX31" s="106" t="e">
        <f ca="true">+IF(AND(ISNUMBER(OFFSET('Sanitation Data'!$H$12,0,10*ROW('Sanitation Data'!H25))),'Data Summary'!DM31="Yes"),OFFSET('Sanitation Data'!$H$12,0,10*ROW('Sanitation Data'!H25)),NA())</f>
        <v>#N/A</v>
      </c>
      <c r="AY31" s="106" t="e">
        <f ca="true">+IF(AND(ISNUMBER(OFFSET('Sanitation Data'!$H$13,0,10*ROW('Sanitation Data'!H25))),'Data Summary'!DN31="Yes"),OFFSET('Sanitation Data'!$H$13,0,10*ROW('Sanitation Data'!H25)),NA())</f>
        <v>#N/A</v>
      </c>
      <c r="AZ31" s="111" t="e">
        <f ca="true">+IF(AND(ISNUMBER(OFFSET('Hygiene Data'!$C$6,0,10*ROW('Hygiene Data'!C25))),'Data Summary'!DO31="Yes"),OFFSET('Hygiene Data'!$C$6,0,10*ROW('Hygiene Data'!C25)),NA())</f>
        <v>#N/A</v>
      </c>
      <c r="BA31" s="111" t="e">
        <f ca="true">+IF(AND(ISNUMBER(OFFSET('Hygiene Data'!$C$8,0,10*ROW('Hygiene Data'!C25))),'Data Summary'!DP31="Yes"),OFFSET('Hygiene Data'!$C$8,0,10*ROW('Hygiene Data'!C25)),NA())</f>
        <v>#N/A</v>
      </c>
      <c r="BB31" s="111" t="e">
        <f ca="true">+IF(AND(ISNUMBER(OFFSET('Hygiene Data'!$C$10,0,10*ROW('Hygiene Data'!C25))),'Data Summary'!DQ31="Yes"),OFFSET('Hygiene Data'!$C$10,0,10*ROW('Hygiene Data'!C25)),NA())</f>
        <v>#N/A</v>
      </c>
      <c r="BC31" s="111" t="e">
        <f ca="true">+IF(AND(ISNUMBER(OFFSET('Hygiene Data'!$D$6,0,10*ROW('Hygiene Data'!D25))),'Data Summary'!DR31="Yes"),OFFSET('Hygiene Data'!$D$6,0,10*ROW('Hygiene Data'!D25)),NA())</f>
        <v>#N/A</v>
      </c>
      <c r="BD31" s="111" t="e">
        <f ca="true">+IF(AND(ISNUMBER(OFFSET('Hygiene Data'!$D$8,0,10*ROW('Hygiene Data'!D25))),'Data Summary'!DS31="Yes"),OFFSET('Hygiene Data'!$D$8,0,10*ROW('Hygiene Data'!D25)),NA())</f>
        <v>#N/A</v>
      </c>
      <c r="BE31" s="111" t="e">
        <f ca="true">+IF(AND(ISNUMBER(OFFSET('Hygiene Data'!$D$10,0,10*ROW('Hygiene Data'!D25))),'Data Summary'!DT31="Yes"),OFFSET('Hygiene Data'!$D$10,0,10*ROW('Hygiene Data'!D25)),NA())</f>
        <v>#N/A</v>
      </c>
      <c r="BF31" s="111" t="e">
        <f ca="true">+IF(AND(ISNUMBER(OFFSET('Hygiene Data'!$E$6,0,10*ROW('Hygiene Data'!E25))),'Data Summary'!DU31="Yes"),OFFSET('Hygiene Data'!$E$6,0,10*ROW('Hygiene Data'!E25)),NA())</f>
        <v>#N/A</v>
      </c>
      <c r="BG31" s="111" t="e">
        <f ca="true">+IF(AND(ISNUMBER(OFFSET('Hygiene Data'!$E$8,0,10*ROW('Hygiene Data'!E25))),'Data Summary'!DV31="Yes"),OFFSET('Hygiene Data'!$E$8,0,10*ROW('Hygiene Data'!E25)),NA())</f>
        <v>#N/A</v>
      </c>
      <c r="BH31" s="111" t="e">
        <f ca="true">+IF(AND(ISNUMBER(OFFSET('Hygiene Data'!$E$10,0,10*ROW('Hygiene Data'!E25))),'Data Summary'!DW31="Yes"),OFFSET('Hygiene Data'!$E$10,0,10*ROW('Hygiene Data'!E25)),NA())</f>
        <v>#N/A</v>
      </c>
      <c r="BI31" s="111" t="e">
        <f ca="true">+IF(AND(ISNUMBER(OFFSET('Hygiene Data'!$F$6,0,10*ROW('Hygiene Data'!F25))),'Data Summary'!DX31="Yes"),OFFSET('Hygiene Data'!$F$6,0,10*ROW('Hygiene Data'!F25)),NA())</f>
        <v>#N/A</v>
      </c>
      <c r="BJ31" s="111" t="e">
        <f ca="true">+IF(AND(ISNUMBER(OFFSET('Hygiene Data'!$F$8,0,10*ROW('Hygiene Data'!F25))),'Data Summary'!DY31="Yes"),OFFSET('Hygiene Data'!$F$8,0,10*ROW('Hygiene Data'!F25)),NA())</f>
        <v>#N/A</v>
      </c>
      <c r="BK31" s="111" t="e">
        <f ca="true">+IF(AND(ISNUMBER(OFFSET('Hygiene Data'!$F$10,0,10*ROW('Hygiene Data'!F25))),'Data Summary'!DZ31="Yes"),OFFSET('Hygiene Data'!$F$10,0,10*ROW('Hygiene Data'!F25)),NA())</f>
        <v>#N/A</v>
      </c>
      <c r="BL31" s="111" t="e">
        <f ca="true">+IF(AND(ISNUMBER(OFFSET('Hygiene Data'!$G$6,0,10*ROW('Hygiene Data'!G25))),'Data Summary'!EA31="Yes"),OFFSET('Hygiene Data'!$G$6,0,10*ROW('Hygiene Data'!G25)),NA())</f>
        <v>#N/A</v>
      </c>
      <c r="BM31" s="111" t="e">
        <f ca="true">+IF(AND(ISNUMBER(OFFSET('Hygiene Data'!$G$8,0,10*ROW('Hygiene Data'!G25))),'Data Summary'!EB31="Yes"),OFFSET('Hygiene Data'!$G$8,0,10*ROW('Hygiene Data'!G25)),NA())</f>
        <v>#N/A</v>
      </c>
      <c r="BN31" s="111" t="e">
        <f ca="true">+IF(AND(ISNUMBER(OFFSET('Hygiene Data'!$G$10,0,10*ROW('Hygiene Data'!G25))),'Data Summary'!EC31="Yes"),OFFSET('Hygiene Data'!$G$10,0,10*ROW('Hygiene Data'!G25)),NA())</f>
        <v>#N/A</v>
      </c>
      <c r="BO31" s="111" t="e">
        <f ca="true">+IF(AND(ISNUMBER(OFFSET('Hygiene Data'!$H$6,0,10*ROW('Hygiene Data'!H25))),'Data Summary'!ED31="Yes"),OFFSET('Hygiene Data'!$H$6,0,10*ROW('Hygiene Data'!H25)),NA())</f>
        <v>#N/A</v>
      </c>
      <c r="BP31" s="111" t="e">
        <f ca="true">+IF(AND(ISNUMBER(OFFSET('Hygiene Data'!$H$8,0,10*ROW('Hygiene Data'!H25))),'Data Summary'!EE31="Yes"),OFFSET('Hygiene Data'!$H$8,0,10*ROW('Hygiene Data'!H25)),NA())</f>
        <v>#N/A</v>
      </c>
      <c r="BQ31" s="111" t="e">
        <f ca="true">+IF(AND(ISNUMBER(OFFSET('Hygiene Data'!$H$10,0,10*ROW('Hygiene Data'!H25))),'Data Summary'!EF31="Yes"),OFFSET('Hygiene Data'!$H$10,0,10*ROW('Hygiene Data'!H25)),NA())</f>
        <v>#N/A</v>
      </c>
    </row>
    <row r="32" x14ac:dyDescent="0.2">
      <c r="A32" s="59" t="e">
        <f ca="true">+IF(OFFSET('Water Data'!$B$1,0,10*ROW('Water Data'!B26))="",NA(),OFFSET('Water Data'!$B$1,0,10*ROW('Water Data'!B26)))</f>
        <v>#N/A</v>
      </c>
      <c r="B32" s="59" t="e">
        <f ca="true">+IF(OFFSET('Water Data'!$A$3,0,10*ROW('Water Data'!A29))="",NA(),OFFSET('Water Data'!$A$3,0,10*ROW('Water Data'!A29)))</f>
        <v>#N/A</v>
      </c>
      <c r="C32" s="59" t="e">
        <f ca="true">+IF(OFFSET('Water Data'!$C$3,0,10*ROW('Water Data'!C29))="",NA(),OFFSET('Water Data'!$C$3,0,10*ROW('Water Data'!C29)))</f>
        <v>#N/A</v>
      </c>
      <c r="D32" s="60" t="e">
        <f ca="true">+IF(AND(ISNUMBER(OFFSET('Water Data'!$C$5,0,10*ROW('Water Data'!C26))),'Data Summary'!BS32="Yes"),100-OFFSET('Water Data'!$C$5,0,10*ROW('Water Data'!C26)),NA())</f>
        <v>#N/A</v>
      </c>
      <c r="E32" s="60" t="e">
        <f ca="true">+IF(AND(ISNUMBER(OFFSET('Water Data'!$C$7,0,10*ROW('Water Data'!C26))),'Data Summary'!BT32="Yes"),OFFSET('Water Data'!$C$7,0,10*ROW('Water Data'!C26)),NA())</f>
        <v>#N/A</v>
      </c>
      <c r="F32" s="60" t="e">
        <f ca="true">+IF(AND(ISNUMBER(OFFSET('Water Data'!$C$10,0,10*ROW('Water Data'!C26))),'Data Summary'!BU32="Yes"),OFFSET('Water Data'!$C$10,0,10*ROW('Water Data'!C26)),NA())</f>
        <v>#N/A</v>
      </c>
      <c r="G32" s="60" t="e">
        <f ca="true">+IF(AND(ISNUMBER(OFFSET('Water Data'!$D$5,0,10*ROW('Water Data'!D26))),'Data Summary'!BV32="Yes"),100-OFFSET('Water Data'!$D$5,0,10*ROW('Water Data'!D26)),NA())</f>
        <v>#N/A</v>
      </c>
      <c r="H32" s="60" t="e">
        <f ca="true">+IF(AND(ISNUMBER(OFFSET('Water Data'!$D$7,0,10*ROW('Water Data'!D26))),'Data Summary'!BW32="Yes"),OFFSET('Water Data'!$D$7,0,10*ROW('Water Data'!D26)),NA())</f>
        <v>#N/A</v>
      </c>
      <c r="I32" s="60" t="e">
        <f ca="true">+IF(AND(ISNUMBER(OFFSET('Water Data'!$D$10,0,10*ROW('Water Data'!D26))),'Data Summary'!BX32="Yes"),OFFSET('Water Data'!$D$10,0,10*ROW('Water Data'!D26)),NA())</f>
        <v>#N/A</v>
      </c>
      <c r="J32" s="60" t="e">
        <f ca="true">+IF(AND(ISNUMBER(OFFSET('Water Data'!$E$5,0,10*ROW('Water Data'!E26))),'Data Summary'!BY32="Yes"),100-OFFSET('Water Data'!$E$5,0,10*ROW('Water Data'!E26)),NA())</f>
        <v>#N/A</v>
      </c>
      <c r="K32" s="60" t="e">
        <f ca="true">+IF(AND(ISNUMBER(OFFSET('Water Data'!$E$7,0,10*ROW('Water Data'!E26))),'Data Summary'!BZ32="Yes"),OFFSET('Water Data'!$E$7,0,10*ROW('Water Data'!E26)),NA())</f>
        <v>#N/A</v>
      </c>
      <c r="L32" s="60" t="e">
        <f ca="true">+IF(AND(ISNUMBER(OFFSET('Water Data'!$E$10,0,10*ROW('Water Data'!E26))),'Data Summary'!CA32="Yes"),OFFSET('Water Data'!$E$10,0,10*ROW('Water Data'!E26)),NA())</f>
        <v>#N/A</v>
      </c>
      <c r="M32" s="60" t="e">
        <f ca="true">+IF(AND(ISNUMBER(OFFSET('Water Data'!$F$5,0,10*ROW('Water Data'!F26))),'Data Summary'!CB32="Yes"),100-OFFSET('Water Data'!$F$5,0,10*ROW('Water Data'!F26)),NA())</f>
        <v>#N/A</v>
      </c>
      <c r="N32" s="60" t="e">
        <f ca="true">+IF(AND(ISNUMBER(OFFSET('Water Data'!$F$7,0,10*ROW('Water Data'!F26))),'Data Summary'!CC32="Yes"),OFFSET('Water Data'!$F$7,0,10*ROW('Water Data'!F26)),NA())</f>
        <v>#N/A</v>
      </c>
      <c r="O32" s="60" t="e">
        <f ca="true">+IF(AND(ISNUMBER(OFFSET('Water Data'!$F$10,0,10*ROW('Water Data'!F26))),'Data Summary'!CD32="Yes"),OFFSET('Water Data'!$F$10,0,10*ROW('Water Data'!F26)),NA())</f>
        <v>#N/A</v>
      </c>
      <c r="P32" s="60" t="e">
        <f ca="true">+IF(AND(ISNUMBER(OFFSET('Water Data'!$G$5,0,10*ROW('Water Data'!G26))),'Data Summary'!CE32="Yes"),100-OFFSET('Water Data'!$G$5,0,10*ROW('Water Data'!G26)),NA())</f>
        <v>#N/A</v>
      </c>
      <c r="Q32" s="60" t="e">
        <f ca="true">+IF(AND(ISNUMBER(OFFSET('Water Data'!$G$7,0,10*ROW('Water Data'!G26))),'Data Summary'!CF32="Yes"),OFFSET('Water Data'!$G$7,0,10*ROW('Water Data'!G26)),NA())</f>
        <v>#N/A</v>
      </c>
      <c r="R32" s="60" t="e">
        <f ca="true">+IF(AND(ISNUMBER(OFFSET('Water Data'!$G$10,0,10*ROW('Water Data'!G26))),'Data Summary'!CG32="Yes"),OFFSET('Water Data'!$G$10,0,10*ROW('Water Data'!G26)),NA())</f>
        <v>#N/A</v>
      </c>
      <c r="S32" s="60" t="e">
        <f ca="true">+IF(AND(ISNUMBER(OFFSET('Water Data'!$H$5,0,10*ROW('Water Data'!H26))),'Data Summary'!CH32="Yes"),100-OFFSET('Water Data'!$H$5,0,10*ROW('Water Data'!H26)),NA())</f>
        <v>#N/A</v>
      </c>
      <c r="T32" s="60" t="e">
        <f ca="true">+IF(AND(ISNUMBER(OFFSET('Water Data'!$H$7,0,10*ROW('Water Data'!H26))),'Data Summary'!CI32="Yes"),OFFSET('Water Data'!$H$7,0,10*ROW('Water Data'!H26)),NA())</f>
        <v>#N/A</v>
      </c>
      <c r="U32" s="60" t="e">
        <f ca="true">+IF(AND(ISNUMBER(OFFSET('Water Data'!$H$10,0,10*ROW('Water Data'!H26))),'Data Summary'!CJ32="Yes"),OFFSET('Water Data'!$H$10,0,10*ROW('Water Data'!H26)),NA())</f>
        <v>#N/A</v>
      </c>
      <c r="V32" s="106" t="e">
        <f ca="true">+IF(AND(ISNUMBER(OFFSET('Sanitation Data'!$C$5,0,10*ROW('Sanitation Data'!C26))),'Data Summary'!CK32="Yes"),100-OFFSET('Sanitation Data'!$C$5,0,10*ROW('Sanitation Data'!C26)),NA())</f>
        <v>#N/A</v>
      </c>
      <c r="W32" s="106" t="e">
        <f ca="true">+IF(AND(ISNUMBER(OFFSET('Sanitation Data'!$C$7,0,10*ROW('Sanitation Data'!C26))),'Data Summary'!CL32="Yes"),OFFSET('Sanitation Data'!$C$7,0,10*ROW('Sanitation Data'!C26)),NA())</f>
        <v>#N/A</v>
      </c>
      <c r="X32" s="106" t="e">
        <f ca="true">+IF(AND(ISNUMBER(OFFSET('Sanitation Data'!$C$11,0,10*ROW('Sanitation Data'!C26))),'Data Summary'!CM32="Yes"),OFFSET('Sanitation Data'!$C$11,0,10*ROW('Sanitation Data'!C26)),NA())</f>
        <v>#N/A</v>
      </c>
      <c r="Y32" s="106" t="e">
        <f ca="true">+IF(AND(ISNUMBER(OFFSET('Sanitation Data'!$C$12,0,10*ROW('Sanitation Data'!C26))),'Data Summary'!CN32="Yes"),OFFSET('Sanitation Data'!$C$12,0,10*ROW('Sanitation Data'!C26)),NA())</f>
        <v>#N/A</v>
      </c>
      <c r="Z32" s="106" t="e">
        <f ca="true">+IF(AND(ISNUMBER(OFFSET('Sanitation Data'!$C$13,0,10*ROW('Sanitation Data'!C26))),'Data Summary'!CO32="Yes"),OFFSET('Sanitation Data'!$C$13,0,10*ROW('Sanitation Data'!C26)),NA())</f>
        <v>#N/A</v>
      </c>
      <c r="AA32" s="106" t="e">
        <f ca="true">+IF(AND(ISNUMBER(OFFSET('Sanitation Data'!$D$5,0,10*ROW('Sanitation Data'!D26))),'Data Summary'!CP32="Yes"),100-OFFSET('Sanitation Data'!$D$5,0,10*ROW('Sanitation Data'!D26)),NA())</f>
        <v>#N/A</v>
      </c>
      <c r="AB32" s="106" t="e">
        <f ca="true">+IF(AND(ISNUMBER(OFFSET('Sanitation Data'!$D$7,0,10*ROW('Sanitation Data'!D26))),'Data Summary'!CQ32="Yes"),OFFSET('Sanitation Data'!$D$7,0,10*ROW('Sanitation Data'!D26)),NA())</f>
        <v>#N/A</v>
      </c>
      <c r="AC32" s="106" t="e">
        <f ca="true">+IF(AND(ISNUMBER(OFFSET('Sanitation Data'!$D$11,0,10*ROW('Sanitation Data'!D26))),'Data Summary'!CR32="Yes"),OFFSET('Sanitation Data'!$D$11,0,10*ROW('Sanitation Data'!D26)),NA())</f>
        <v>#N/A</v>
      </c>
      <c r="AD32" s="106" t="e">
        <f ca="true">+IF(AND(ISNUMBER(OFFSET('Sanitation Data'!$D$12,0,10*ROW('Sanitation Data'!D26))),'Data Summary'!CS32="Yes"),OFFSET('Sanitation Data'!$D$12,0,10*ROW('Sanitation Data'!D26)),NA())</f>
        <v>#N/A</v>
      </c>
      <c r="AE32" s="106" t="e">
        <f ca="true">+IF(AND(ISNUMBER(OFFSET('Sanitation Data'!$D$13,0,10*ROW('Sanitation Data'!D26))),'Data Summary'!CT32="Yes"),OFFSET('Sanitation Data'!$D$13,0,10*ROW('Sanitation Data'!D26)),NA())</f>
        <v>#N/A</v>
      </c>
      <c r="AF32" s="106" t="e">
        <f ca="true">+IF(AND(ISNUMBER(OFFSET('Sanitation Data'!$E$5,0,10*ROW('Sanitation Data'!E26))),'Data Summary'!CU32="Yes"),100-OFFSET('Sanitation Data'!$E$5,0,10*ROW('Sanitation Data'!E26)),NA())</f>
        <v>#N/A</v>
      </c>
      <c r="AG32" s="106" t="e">
        <f ca="true">+IF(AND(ISNUMBER(OFFSET('Sanitation Data'!$E$7,0,10*ROW('Sanitation Data'!E26))),'Data Summary'!CV32="Yes"),OFFSET('Sanitation Data'!$E$7,0,10*ROW('Sanitation Data'!E26)),NA())</f>
        <v>#N/A</v>
      </c>
      <c r="AH32" s="106" t="e">
        <f ca="true">+IF(AND(ISNUMBER(OFFSET('Sanitation Data'!$E$11,0,10*ROW('Sanitation Data'!E26))),'Data Summary'!CW32="Yes"),OFFSET('Sanitation Data'!$E$11,0,10*ROW('Sanitation Data'!E26)),NA())</f>
        <v>#N/A</v>
      </c>
      <c r="AI32" s="106" t="e">
        <f ca="true">+IF(AND(ISNUMBER(OFFSET('Sanitation Data'!$E$12,0,10*ROW('Sanitation Data'!E26))),'Data Summary'!CX32="Yes"),OFFSET('Sanitation Data'!$E$12,0,10*ROW('Sanitation Data'!E26)),NA())</f>
        <v>#N/A</v>
      </c>
      <c r="AJ32" s="106" t="e">
        <f ca="true">+IF(AND(ISNUMBER(OFFSET('Sanitation Data'!$E$13,0,10*ROW('Sanitation Data'!E26))),'Data Summary'!CY32="Yes"),OFFSET('Sanitation Data'!$E$13,0,10*ROW('Sanitation Data'!E26)),NA())</f>
        <v>#N/A</v>
      </c>
      <c r="AK32" s="106" t="e">
        <f ca="true">+IF(AND(ISNUMBER(OFFSET('Sanitation Data'!$F$5,0,10*ROW('Sanitation Data'!F26))),'Data Summary'!CZ32="Yes"),100-OFFSET('Sanitation Data'!$F$5,0,10*ROW('Sanitation Data'!F26)),NA())</f>
        <v>#N/A</v>
      </c>
      <c r="AL32" s="106" t="e">
        <f ca="true">+IF(AND(ISNUMBER(OFFSET('Sanitation Data'!$F$7,0,10*ROW('Sanitation Data'!F26))),'Data Summary'!DA32="Yes"),OFFSET('Sanitation Data'!$F$7,0,10*ROW('Sanitation Data'!F26)),NA())</f>
        <v>#N/A</v>
      </c>
      <c r="AM32" s="106" t="e">
        <f ca="true">+IF(AND(ISNUMBER(OFFSET('Sanitation Data'!$F$11,0,10*ROW('Sanitation Data'!F26))),'Data Summary'!DB32="Yes"),OFFSET('Sanitation Data'!$F$11,0,10*ROW('Sanitation Data'!F26)),NA())</f>
        <v>#N/A</v>
      </c>
      <c r="AN32" s="106" t="e">
        <f ca="true">+IF(AND(ISNUMBER(OFFSET('Sanitation Data'!$F$12,0,10*ROW('Sanitation Data'!F26))),'Data Summary'!DC32="Yes"),OFFSET('Sanitation Data'!$F$12,0,10*ROW('Sanitation Data'!F26)),NA())</f>
        <v>#N/A</v>
      </c>
      <c r="AO32" s="106" t="e">
        <f ca="true">+IF(AND(ISNUMBER(OFFSET('Sanitation Data'!$F$13,0,10*ROW('Sanitation Data'!F26))),'Data Summary'!DD32="Yes"),OFFSET('Sanitation Data'!$F$13,0,10*ROW('Sanitation Data'!F26)),NA())</f>
        <v>#N/A</v>
      </c>
      <c r="AP32" s="106" t="e">
        <f ca="true">+IF(AND(ISNUMBER(OFFSET('Sanitation Data'!$G$5,0,10*ROW('Sanitation Data'!G26))),'Data Summary'!DE32="Yes"),100-OFFSET('Sanitation Data'!$G$5,0,10*ROW('Sanitation Data'!G26)),NA())</f>
        <v>#N/A</v>
      </c>
      <c r="AQ32" s="106" t="e">
        <f ca="true">+IF(AND(ISNUMBER(OFFSET('Sanitation Data'!$G$7,0,10*ROW('Sanitation Data'!G26))),'Data Summary'!DF32="Yes"),OFFSET('Sanitation Data'!$G$7,0,10*ROW('Sanitation Data'!G26)),NA())</f>
        <v>#N/A</v>
      </c>
      <c r="AR32" s="106" t="e">
        <f ca="true">+IF(AND(ISNUMBER(OFFSET('Sanitation Data'!$G$11,0,10*ROW('Sanitation Data'!G26))),'Data Summary'!DG32="Yes"),OFFSET('Sanitation Data'!$G$11,0,10*ROW('Sanitation Data'!G26)),NA())</f>
        <v>#N/A</v>
      </c>
      <c r="AS32" s="106" t="e">
        <f ca="true">+IF(AND(ISNUMBER(OFFSET('Sanitation Data'!$G$12,0,10*ROW('Sanitation Data'!G26))),'Data Summary'!DH32="Yes"),OFFSET('Sanitation Data'!$G$12,0,10*ROW('Sanitation Data'!G26)),NA())</f>
        <v>#N/A</v>
      </c>
      <c r="AT32" s="106" t="e">
        <f ca="true">+IF(AND(ISNUMBER(OFFSET('Sanitation Data'!$G$13,0,10*ROW('Sanitation Data'!G26))),'Data Summary'!DI32="Yes"),OFFSET('Sanitation Data'!$G$13,0,10*ROW('Sanitation Data'!G26)),NA())</f>
        <v>#N/A</v>
      </c>
      <c r="AU32" s="106" t="e">
        <f ca="true">+IF(AND(ISNUMBER(OFFSET('Sanitation Data'!$H$5,0,10*ROW('Sanitation Data'!H26))),'Data Summary'!DJ32="Yes"),100-OFFSET('Sanitation Data'!$H$5,0,10*ROW('Sanitation Data'!H26)),NA())</f>
        <v>#N/A</v>
      </c>
      <c r="AV32" s="106" t="e">
        <f ca="true">+IF(AND(ISNUMBER(OFFSET('Sanitation Data'!$H$7,0,10*ROW('Sanitation Data'!H26))),'Data Summary'!DK32="Yes"),OFFSET('Sanitation Data'!$H$7,0,10*ROW('Sanitation Data'!H26)),NA())</f>
        <v>#N/A</v>
      </c>
      <c r="AW32" s="106" t="e">
        <f ca="true">+IF(AND(ISNUMBER(OFFSET('Sanitation Data'!$H$11,0,10*ROW('Sanitation Data'!H26))),'Data Summary'!DL32="Yes"),OFFSET('Sanitation Data'!$H$11,0,10*ROW('Sanitation Data'!H26)),NA())</f>
        <v>#N/A</v>
      </c>
      <c r="AX32" s="106" t="e">
        <f ca="true">+IF(AND(ISNUMBER(OFFSET('Sanitation Data'!$H$12,0,10*ROW('Sanitation Data'!H26))),'Data Summary'!DM32="Yes"),OFFSET('Sanitation Data'!$H$12,0,10*ROW('Sanitation Data'!H26)),NA())</f>
        <v>#N/A</v>
      </c>
      <c r="AY32" s="106" t="e">
        <f ca="true">+IF(AND(ISNUMBER(OFFSET('Sanitation Data'!$H$13,0,10*ROW('Sanitation Data'!H26))),'Data Summary'!DN32="Yes"),OFFSET('Sanitation Data'!$H$13,0,10*ROW('Sanitation Data'!H26)),NA())</f>
        <v>#N/A</v>
      </c>
      <c r="AZ32" s="111" t="e">
        <f ca="true">+IF(AND(ISNUMBER(OFFSET('Hygiene Data'!$C$6,0,10*ROW('Hygiene Data'!C26))),'Data Summary'!DO32="Yes"),OFFSET('Hygiene Data'!$C$6,0,10*ROW('Hygiene Data'!C26)),NA())</f>
        <v>#N/A</v>
      </c>
      <c r="BA32" s="111" t="e">
        <f ca="true">+IF(AND(ISNUMBER(OFFSET('Hygiene Data'!$C$8,0,10*ROW('Hygiene Data'!C26))),'Data Summary'!DP32="Yes"),OFFSET('Hygiene Data'!$C$8,0,10*ROW('Hygiene Data'!C26)),NA())</f>
        <v>#N/A</v>
      </c>
      <c r="BB32" s="111" t="e">
        <f ca="true">+IF(AND(ISNUMBER(OFFSET('Hygiene Data'!$C$10,0,10*ROW('Hygiene Data'!C26))),'Data Summary'!DQ32="Yes"),OFFSET('Hygiene Data'!$C$10,0,10*ROW('Hygiene Data'!C26)),NA())</f>
        <v>#N/A</v>
      </c>
      <c r="BC32" s="111" t="e">
        <f ca="true">+IF(AND(ISNUMBER(OFFSET('Hygiene Data'!$D$6,0,10*ROW('Hygiene Data'!D26))),'Data Summary'!DR32="Yes"),OFFSET('Hygiene Data'!$D$6,0,10*ROW('Hygiene Data'!D26)),NA())</f>
        <v>#N/A</v>
      </c>
      <c r="BD32" s="111" t="e">
        <f ca="true">+IF(AND(ISNUMBER(OFFSET('Hygiene Data'!$D$8,0,10*ROW('Hygiene Data'!D26))),'Data Summary'!DS32="Yes"),OFFSET('Hygiene Data'!$D$8,0,10*ROW('Hygiene Data'!D26)),NA())</f>
        <v>#N/A</v>
      </c>
      <c r="BE32" s="111" t="e">
        <f ca="true">+IF(AND(ISNUMBER(OFFSET('Hygiene Data'!$D$10,0,10*ROW('Hygiene Data'!D26))),'Data Summary'!DT32="Yes"),OFFSET('Hygiene Data'!$D$10,0,10*ROW('Hygiene Data'!D26)),NA())</f>
        <v>#N/A</v>
      </c>
      <c r="BF32" s="111" t="e">
        <f ca="true">+IF(AND(ISNUMBER(OFFSET('Hygiene Data'!$E$6,0,10*ROW('Hygiene Data'!E26))),'Data Summary'!DU32="Yes"),OFFSET('Hygiene Data'!$E$6,0,10*ROW('Hygiene Data'!E26)),NA())</f>
        <v>#N/A</v>
      </c>
      <c r="BG32" s="111" t="e">
        <f ca="true">+IF(AND(ISNUMBER(OFFSET('Hygiene Data'!$E$8,0,10*ROW('Hygiene Data'!E26))),'Data Summary'!DV32="Yes"),OFFSET('Hygiene Data'!$E$8,0,10*ROW('Hygiene Data'!E26)),NA())</f>
        <v>#N/A</v>
      </c>
      <c r="BH32" s="111" t="e">
        <f ca="true">+IF(AND(ISNUMBER(OFFSET('Hygiene Data'!$E$10,0,10*ROW('Hygiene Data'!E26))),'Data Summary'!DW32="Yes"),OFFSET('Hygiene Data'!$E$10,0,10*ROW('Hygiene Data'!E26)),NA())</f>
        <v>#N/A</v>
      </c>
      <c r="BI32" s="111" t="e">
        <f ca="true">+IF(AND(ISNUMBER(OFFSET('Hygiene Data'!$F$6,0,10*ROW('Hygiene Data'!F26))),'Data Summary'!DX32="Yes"),OFFSET('Hygiene Data'!$F$6,0,10*ROW('Hygiene Data'!F26)),NA())</f>
        <v>#N/A</v>
      </c>
      <c r="BJ32" s="111" t="e">
        <f ca="true">+IF(AND(ISNUMBER(OFFSET('Hygiene Data'!$F$8,0,10*ROW('Hygiene Data'!F26))),'Data Summary'!DY32="Yes"),OFFSET('Hygiene Data'!$F$8,0,10*ROW('Hygiene Data'!F26)),NA())</f>
        <v>#N/A</v>
      </c>
      <c r="BK32" s="111" t="e">
        <f ca="true">+IF(AND(ISNUMBER(OFFSET('Hygiene Data'!$F$10,0,10*ROW('Hygiene Data'!F26))),'Data Summary'!DZ32="Yes"),OFFSET('Hygiene Data'!$F$10,0,10*ROW('Hygiene Data'!F26)),NA())</f>
        <v>#N/A</v>
      </c>
      <c r="BL32" s="111" t="e">
        <f ca="true">+IF(AND(ISNUMBER(OFFSET('Hygiene Data'!$G$6,0,10*ROW('Hygiene Data'!G26))),'Data Summary'!EA32="Yes"),OFFSET('Hygiene Data'!$G$6,0,10*ROW('Hygiene Data'!G26)),NA())</f>
        <v>#N/A</v>
      </c>
      <c r="BM32" s="111" t="e">
        <f ca="true">+IF(AND(ISNUMBER(OFFSET('Hygiene Data'!$G$8,0,10*ROW('Hygiene Data'!G26))),'Data Summary'!EB32="Yes"),OFFSET('Hygiene Data'!$G$8,0,10*ROW('Hygiene Data'!G26)),NA())</f>
        <v>#N/A</v>
      </c>
      <c r="BN32" s="111" t="e">
        <f ca="true">+IF(AND(ISNUMBER(OFFSET('Hygiene Data'!$G$10,0,10*ROW('Hygiene Data'!G26))),'Data Summary'!EC32="Yes"),OFFSET('Hygiene Data'!$G$10,0,10*ROW('Hygiene Data'!G26)),NA())</f>
        <v>#N/A</v>
      </c>
      <c r="BO32" s="111" t="e">
        <f ca="true">+IF(AND(ISNUMBER(OFFSET('Hygiene Data'!$H$6,0,10*ROW('Hygiene Data'!H26))),'Data Summary'!ED32="Yes"),OFFSET('Hygiene Data'!$H$6,0,10*ROW('Hygiene Data'!H26)),NA())</f>
        <v>#N/A</v>
      </c>
      <c r="BP32" s="111" t="e">
        <f ca="true">+IF(AND(ISNUMBER(OFFSET('Hygiene Data'!$H$8,0,10*ROW('Hygiene Data'!H26))),'Data Summary'!EE32="Yes"),OFFSET('Hygiene Data'!$H$8,0,10*ROW('Hygiene Data'!H26)),NA())</f>
        <v>#N/A</v>
      </c>
      <c r="BQ32" s="111" t="e">
        <f ca="true">+IF(AND(ISNUMBER(OFFSET('Hygiene Data'!$H$10,0,10*ROW('Hygiene Data'!H26))),'Data Summary'!EF32="Yes"),OFFSET('Hygiene Data'!$H$10,0,10*ROW('Hygiene Data'!H26)),NA())</f>
        <v>#N/A</v>
      </c>
    </row>
    <row r="33" x14ac:dyDescent="0.2">
      <c r="A33" s="59" t="e">
        <f ca="true">+IF(OFFSET('Water Data'!$B$1,0,10*ROW('Water Data'!B27))="",NA(),OFFSET('Water Data'!$B$1,0,10*ROW('Water Data'!B27)))</f>
        <v>#N/A</v>
      </c>
      <c r="B33" s="59" t="e">
        <f ca="true">+IF(OFFSET('Water Data'!$A$3,0,10*ROW('Water Data'!A30))="",NA(),OFFSET('Water Data'!$A$3,0,10*ROW('Water Data'!A30)))</f>
        <v>#N/A</v>
      </c>
      <c r="C33" s="59" t="e">
        <f ca="true">+IF(OFFSET('Water Data'!$C$3,0,10*ROW('Water Data'!C30))="",NA(),OFFSET('Water Data'!$C$3,0,10*ROW('Water Data'!C30)))</f>
        <v>#N/A</v>
      </c>
      <c r="D33" s="60" t="e">
        <f ca="true">+IF(AND(ISNUMBER(OFFSET('Water Data'!$C$5,0,10*ROW('Water Data'!C27))),'Data Summary'!BS33="Yes"),100-OFFSET('Water Data'!$C$5,0,10*ROW('Water Data'!C27)),NA())</f>
        <v>#N/A</v>
      </c>
      <c r="E33" s="60" t="e">
        <f ca="true">+IF(AND(ISNUMBER(OFFSET('Water Data'!$C$7,0,10*ROW('Water Data'!C27))),'Data Summary'!BT33="Yes"),OFFSET('Water Data'!$C$7,0,10*ROW('Water Data'!C27)),NA())</f>
        <v>#N/A</v>
      </c>
      <c r="F33" s="60" t="e">
        <f ca="true">+IF(AND(ISNUMBER(OFFSET('Water Data'!$C$10,0,10*ROW('Water Data'!C27))),'Data Summary'!BU33="Yes"),OFFSET('Water Data'!$C$10,0,10*ROW('Water Data'!C27)),NA())</f>
        <v>#N/A</v>
      </c>
      <c r="G33" s="60" t="e">
        <f ca="true">+IF(AND(ISNUMBER(OFFSET('Water Data'!$D$5,0,10*ROW('Water Data'!D27))),'Data Summary'!BV33="Yes"),100-OFFSET('Water Data'!$D$5,0,10*ROW('Water Data'!D27)),NA())</f>
        <v>#N/A</v>
      </c>
      <c r="H33" s="60" t="e">
        <f ca="true">+IF(AND(ISNUMBER(OFFSET('Water Data'!$D$7,0,10*ROW('Water Data'!D27))),'Data Summary'!BW33="Yes"),OFFSET('Water Data'!$D$7,0,10*ROW('Water Data'!D27)),NA())</f>
        <v>#N/A</v>
      </c>
      <c r="I33" s="60" t="e">
        <f ca="true">+IF(AND(ISNUMBER(OFFSET('Water Data'!$D$10,0,10*ROW('Water Data'!D27))),'Data Summary'!BX33="Yes"),OFFSET('Water Data'!$D$10,0,10*ROW('Water Data'!D27)),NA())</f>
        <v>#N/A</v>
      </c>
      <c r="J33" s="60" t="e">
        <f ca="true">+IF(AND(ISNUMBER(OFFSET('Water Data'!$E$5,0,10*ROW('Water Data'!E27))),'Data Summary'!BY33="Yes"),100-OFFSET('Water Data'!$E$5,0,10*ROW('Water Data'!E27)),NA())</f>
        <v>#N/A</v>
      </c>
      <c r="K33" s="60" t="e">
        <f ca="true">+IF(AND(ISNUMBER(OFFSET('Water Data'!$E$7,0,10*ROW('Water Data'!E27))),'Data Summary'!BZ33="Yes"),OFFSET('Water Data'!$E$7,0,10*ROW('Water Data'!E27)),NA())</f>
        <v>#N/A</v>
      </c>
      <c r="L33" s="60" t="e">
        <f ca="true">+IF(AND(ISNUMBER(OFFSET('Water Data'!$E$10,0,10*ROW('Water Data'!E27))),'Data Summary'!CA33="Yes"),OFFSET('Water Data'!$E$10,0,10*ROW('Water Data'!E27)),NA())</f>
        <v>#N/A</v>
      </c>
      <c r="M33" s="60" t="e">
        <f ca="true">+IF(AND(ISNUMBER(OFFSET('Water Data'!$F$5,0,10*ROW('Water Data'!F27))),'Data Summary'!CB33="Yes"),100-OFFSET('Water Data'!$F$5,0,10*ROW('Water Data'!F27)),NA())</f>
        <v>#N/A</v>
      </c>
      <c r="N33" s="60" t="e">
        <f ca="true">+IF(AND(ISNUMBER(OFFSET('Water Data'!$F$7,0,10*ROW('Water Data'!F27))),'Data Summary'!CC33="Yes"),OFFSET('Water Data'!$F$7,0,10*ROW('Water Data'!F27)),NA())</f>
        <v>#N/A</v>
      </c>
      <c r="O33" s="60" t="e">
        <f ca="true">+IF(AND(ISNUMBER(OFFSET('Water Data'!$F$10,0,10*ROW('Water Data'!F27))),'Data Summary'!CD33="Yes"),OFFSET('Water Data'!$F$10,0,10*ROW('Water Data'!F27)),NA())</f>
        <v>#N/A</v>
      </c>
      <c r="P33" s="60" t="e">
        <f ca="true">+IF(AND(ISNUMBER(OFFSET('Water Data'!$G$5,0,10*ROW('Water Data'!G27))),'Data Summary'!CE33="Yes"),100-OFFSET('Water Data'!$G$5,0,10*ROW('Water Data'!G27)),NA())</f>
        <v>#N/A</v>
      </c>
      <c r="Q33" s="60" t="e">
        <f ca="true">+IF(AND(ISNUMBER(OFFSET('Water Data'!$G$7,0,10*ROW('Water Data'!G27))),'Data Summary'!CF33="Yes"),OFFSET('Water Data'!$G$7,0,10*ROW('Water Data'!G27)),NA())</f>
        <v>#N/A</v>
      </c>
      <c r="R33" s="60" t="e">
        <f ca="true">+IF(AND(ISNUMBER(OFFSET('Water Data'!$G$10,0,10*ROW('Water Data'!G27))),'Data Summary'!CG33="Yes"),OFFSET('Water Data'!$G$10,0,10*ROW('Water Data'!G27)),NA())</f>
        <v>#N/A</v>
      </c>
      <c r="S33" s="60" t="e">
        <f ca="true">+IF(AND(ISNUMBER(OFFSET('Water Data'!$H$5,0,10*ROW('Water Data'!H27))),'Data Summary'!CH33="Yes"),100-OFFSET('Water Data'!$H$5,0,10*ROW('Water Data'!H27)),NA())</f>
        <v>#N/A</v>
      </c>
      <c r="T33" s="60" t="e">
        <f ca="true">+IF(AND(ISNUMBER(OFFSET('Water Data'!$H$7,0,10*ROW('Water Data'!H27))),'Data Summary'!CI33="Yes"),OFFSET('Water Data'!$H$7,0,10*ROW('Water Data'!H27)),NA())</f>
        <v>#N/A</v>
      </c>
      <c r="U33" s="60" t="e">
        <f ca="true">+IF(AND(ISNUMBER(OFFSET('Water Data'!$H$10,0,10*ROW('Water Data'!H27))),'Data Summary'!CJ33="Yes"),OFFSET('Water Data'!$H$10,0,10*ROW('Water Data'!H27)),NA())</f>
        <v>#N/A</v>
      </c>
      <c r="V33" s="106" t="e">
        <f ca="true">+IF(AND(ISNUMBER(OFFSET('Sanitation Data'!$C$5,0,10*ROW('Sanitation Data'!C27))),'Data Summary'!CK33="Yes"),100-OFFSET('Sanitation Data'!$C$5,0,10*ROW('Sanitation Data'!C27)),NA())</f>
        <v>#N/A</v>
      </c>
      <c r="W33" s="106" t="e">
        <f ca="true">+IF(AND(ISNUMBER(OFFSET('Sanitation Data'!$C$7,0,10*ROW('Sanitation Data'!C27))),'Data Summary'!CL33="Yes"),OFFSET('Sanitation Data'!$C$7,0,10*ROW('Sanitation Data'!C27)),NA())</f>
        <v>#N/A</v>
      </c>
      <c r="X33" s="106" t="e">
        <f ca="true">+IF(AND(ISNUMBER(OFFSET('Sanitation Data'!$C$11,0,10*ROW('Sanitation Data'!C27))),'Data Summary'!CM33="Yes"),OFFSET('Sanitation Data'!$C$11,0,10*ROW('Sanitation Data'!C27)),NA())</f>
        <v>#N/A</v>
      </c>
      <c r="Y33" s="106" t="e">
        <f ca="true">+IF(AND(ISNUMBER(OFFSET('Sanitation Data'!$C$12,0,10*ROW('Sanitation Data'!C27))),'Data Summary'!CN33="Yes"),OFFSET('Sanitation Data'!$C$12,0,10*ROW('Sanitation Data'!C27)),NA())</f>
        <v>#N/A</v>
      </c>
      <c r="Z33" s="106" t="e">
        <f ca="true">+IF(AND(ISNUMBER(OFFSET('Sanitation Data'!$C$13,0,10*ROW('Sanitation Data'!C27))),'Data Summary'!CO33="Yes"),OFFSET('Sanitation Data'!$C$13,0,10*ROW('Sanitation Data'!C27)),NA())</f>
        <v>#N/A</v>
      </c>
      <c r="AA33" s="106" t="e">
        <f ca="true">+IF(AND(ISNUMBER(OFFSET('Sanitation Data'!$D$5,0,10*ROW('Sanitation Data'!D27))),'Data Summary'!CP33="Yes"),100-OFFSET('Sanitation Data'!$D$5,0,10*ROW('Sanitation Data'!D27)),NA())</f>
        <v>#N/A</v>
      </c>
      <c r="AB33" s="106" t="e">
        <f ca="true">+IF(AND(ISNUMBER(OFFSET('Sanitation Data'!$D$7,0,10*ROW('Sanitation Data'!D27))),'Data Summary'!CQ33="Yes"),OFFSET('Sanitation Data'!$D$7,0,10*ROW('Sanitation Data'!D27)),NA())</f>
        <v>#N/A</v>
      </c>
      <c r="AC33" s="106" t="e">
        <f ca="true">+IF(AND(ISNUMBER(OFFSET('Sanitation Data'!$D$11,0,10*ROW('Sanitation Data'!D27))),'Data Summary'!CR33="Yes"),OFFSET('Sanitation Data'!$D$11,0,10*ROW('Sanitation Data'!D27)),NA())</f>
        <v>#N/A</v>
      </c>
      <c r="AD33" s="106" t="e">
        <f ca="true">+IF(AND(ISNUMBER(OFFSET('Sanitation Data'!$D$12,0,10*ROW('Sanitation Data'!D27))),'Data Summary'!CS33="Yes"),OFFSET('Sanitation Data'!$D$12,0,10*ROW('Sanitation Data'!D27)),NA())</f>
        <v>#N/A</v>
      </c>
      <c r="AE33" s="106" t="e">
        <f ca="true">+IF(AND(ISNUMBER(OFFSET('Sanitation Data'!$D$13,0,10*ROW('Sanitation Data'!D27))),'Data Summary'!CT33="Yes"),OFFSET('Sanitation Data'!$D$13,0,10*ROW('Sanitation Data'!D27)),NA())</f>
        <v>#N/A</v>
      </c>
      <c r="AF33" s="106" t="e">
        <f ca="true">+IF(AND(ISNUMBER(OFFSET('Sanitation Data'!$E$5,0,10*ROW('Sanitation Data'!E27))),'Data Summary'!CU33="Yes"),100-OFFSET('Sanitation Data'!$E$5,0,10*ROW('Sanitation Data'!E27)),NA())</f>
        <v>#N/A</v>
      </c>
      <c r="AG33" s="106" t="e">
        <f ca="true">+IF(AND(ISNUMBER(OFFSET('Sanitation Data'!$E$7,0,10*ROW('Sanitation Data'!E27))),'Data Summary'!CV33="Yes"),OFFSET('Sanitation Data'!$E$7,0,10*ROW('Sanitation Data'!E27)),NA())</f>
        <v>#N/A</v>
      </c>
      <c r="AH33" s="106" t="e">
        <f ca="true">+IF(AND(ISNUMBER(OFFSET('Sanitation Data'!$E$11,0,10*ROW('Sanitation Data'!E27))),'Data Summary'!CW33="Yes"),OFFSET('Sanitation Data'!$E$11,0,10*ROW('Sanitation Data'!E27)),NA())</f>
        <v>#N/A</v>
      </c>
      <c r="AI33" s="106" t="e">
        <f ca="true">+IF(AND(ISNUMBER(OFFSET('Sanitation Data'!$E$12,0,10*ROW('Sanitation Data'!E27))),'Data Summary'!CX33="Yes"),OFFSET('Sanitation Data'!$E$12,0,10*ROW('Sanitation Data'!E27)),NA())</f>
        <v>#N/A</v>
      </c>
      <c r="AJ33" s="106" t="e">
        <f ca="true">+IF(AND(ISNUMBER(OFFSET('Sanitation Data'!$E$13,0,10*ROW('Sanitation Data'!E27))),'Data Summary'!CY33="Yes"),OFFSET('Sanitation Data'!$E$13,0,10*ROW('Sanitation Data'!E27)),NA())</f>
        <v>#N/A</v>
      </c>
      <c r="AK33" s="106" t="e">
        <f ca="true">+IF(AND(ISNUMBER(OFFSET('Sanitation Data'!$F$5,0,10*ROW('Sanitation Data'!F27))),'Data Summary'!CZ33="Yes"),100-OFFSET('Sanitation Data'!$F$5,0,10*ROW('Sanitation Data'!F27)),NA())</f>
        <v>#N/A</v>
      </c>
      <c r="AL33" s="106" t="e">
        <f ca="true">+IF(AND(ISNUMBER(OFFSET('Sanitation Data'!$F$7,0,10*ROW('Sanitation Data'!F27))),'Data Summary'!DA33="Yes"),OFFSET('Sanitation Data'!$F$7,0,10*ROW('Sanitation Data'!F27)),NA())</f>
        <v>#N/A</v>
      </c>
      <c r="AM33" s="106" t="e">
        <f ca="true">+IF(AND(ISNUMBER(OFFSET('Sanitation Data'!$F$11,0,10*ROW('Sanitation Data'!F27))),'Data Summary'!DB33="Yes"),OFFSET('Sanitation Data'!$F$11,0,10*ROW('Sanitation Data'!F27)),NA())</f>
        <v>#N/A</v>
      </c>
      <c r="AN33" s="106" t="e">
        <f ca="true">+IF(AND(ISNUMBER(OFFSET('Sanitation Data'!$F$12,0,10*ROW('Sanitation Data'!F27))),'Data Summary'!DC33="Yes"),OFFSET('Sanitation Data'!$F$12,0,10*ROW('Sanitation Data'!F27)),NA())</f>
        <v>#N/A</v>
      </c>
      <c r="AO33" s="106" t="e">
        <f ca="true">+IF(AND(ISNUMBER(OFFSET('Sanitation Data'!$F$13,0,10*ROW('Sanitation Data'!F27))),'Data Summary'!DD33="Yes"),OFFSET('Sanitation Data'!$F$13,0,10*ROW('Sanitation Data'!F27)),NA())</f>
        <v>#N/A</v>
      </c>
      <c r="AP33" s="106" t="e">
        <f ca="true">+IF(AND(ISNUMBER(OFFSET('Sanitation Data'!$G$5,0,10*ROW('Sanitation Data'!G27))),'Data Summary'!DE33="Yes"),100-OFFSET('Sanitation Data'!$G$5,0,10*ROW('Sanitation Data'!G27)),NA())</f>
        <v>#N/A</v>
      </c>
      <c r="AQ33" s="106" t="e">
        <f ca="true">+IF(AND(ISNUMBER(OFFSET('Sanitation Data'!$G$7,0,10*ROW('Sanitation Data'!G27))),'Data Summary'!DF33="Yes"),OFFSET('Sanitation Data'!$G$7,0,10*ROW('Sanitation Data'!G27)),NA())</f>
        <v>#N/A</v>
      </c>
      <c r="AR33" s="106" t="e">
        <f ca="true">+IF(AND(ISNUMBER(OFFSET('Sanitation Data'!$G$11,0,10*ROW('Sanitation Data'!G27))),'Data Summary'!DG33="Yes"),OFFSET('Sanitation Data'!$G$11,0,10*ROW('Sanitation Data'!G27)),NA())</f>
        <v>#N/A</v>
      </c>
      <c r="AS33" s="106" t="e">
        <f ca="true">+IF(AND(ISNUMBER(OFFSET('Sanitation Data'!$G$12,0,10*ROW('Sanitation Data'!G27))),'Data Summary'!DH33="Yes"),OFFSET('Sanitation Data'!$G$12,0,10*ROW('Sanitation Data'!G27)),NA())</f>
        <v>#N/A</v>
      </c>
      <c r="AT33" s="106" t="e">
        <f ca="true">+IF(AND(ISNUMBER(OFFSET('Sanitation Data'!$G$13,0,10*ROW('Sanitation Data'!G27))),'Data Summary'!DI33="Yes"),OFFSET('Sanitation Data'!$G$13,0,10*ROW('Sanitation Data'!G27)),NA())</f>
        <v>#N/A</v>
      </c>
      <c r="AU33" s="106" t="e">
        <f ca="true">+IF(AND(ISNUMBER(OFFSET('Sanitation Data'!$H$5,0,10*ROW('Sanitation Data'!H27))),'Data Summary'!DJ33="Yes"),100-OFFSET('Sanitation Data'!$H$5,0,10*ROW('Sanitation Data'!H27)),NA())</f>
        <v>#N/A</v>
      </c>
      <c r="AV33" s="106" t="e">
        <f ca="true">+IF(AND(ISNUMBER(OFFSET('Sanitation Data'!$H$7,0,10*ROW('Sanitation Data'!H27))),'Data Summary'!DK33="Yes"),OFFSET('Sanitation Data'!$H$7,0,10*ROW('Sanitation Data'!H27)),NA())</f>
        <v>#N/A</v>
      </c>
      <c r="AW33" s="106" t="e">
        <f ca="true">+IF(AND(ISNUMBER(OFFSET('Sanitation Data'!$H$11,0,10*ROW('Sanitation Data'!H27))),'Data Summary'!DL33="Yes"),OFFSET('Sanitation Data'!$H$11,0,10*ROW('Sanitation Data'!H27)),NA())</f>
        <v>#N/A</v>
      </c>
      <c r="AX33" s="106" t="e">
        <f ca="true">+IF(AND(ISNUMBER(OFFSET('Sanitation Data'!$H$12,0,10*ROW('Sanitation Data'!H27))),'Data Summary'!DM33="Yes"),OFFSET('Sanitation Data'!$H$12,0,10*ROW('Sanitation Data'!H27)),NA())</f>
        <v>#N/A</v>
      </c>
      <c r="AY33" s="106" t="e">
        <f ca="true">+IF(AND(ISNUMBER(OFFSET('Sanitation Data'!$H$13,0,10*ROW('Sanitation Data'!H27))),'Data Summary'!DN33="Yes"),OFFSET('Sanitation Data'!$H$13,0,10*ROW('Sanitation Data'!H27)),NA())</f>
        <v>#N/A</v>
      </c>
      <c r="AZ33" s="111" t="e">
        <f ca="true">+IF(AND(ISNUMBER(OFFSET('Hygiene Data'!$C$6,0,10*ROW('Hygiene Data'!C27))),'Data Summary'!DO33="Yes"),OFFSET('Hygiene Data'!$C$6,0,10*ROW('Hygiene Data'!C27)),NA())</f>
        <v>#N/A</v>
      </c>
      <c r="BA33" s="111" t="e">
        <f ca="true">+IF(AND(ISNUMBER(OFFSET('Hygiene Data'!$C$8,0,10*ROW('Hygiene Data'!C27))),'Data Summary'!DP33="Yes"),OFFSET('Hygiene Data'!$C$8,0,10*ROW('Hygiene Data'!C27)),NA())</f>
        <v>#N/A</v>
      </c>
      <c r="BB33" s="111" t="e">
        <f ca="true">+IF(AND(ISNUMBER(OFFSET('Hygiene Data'!$C$10,0,10*ROW('Hygiene Data'!C27))),'Data Summary'!DQ33="Yes"),OFFSET('Hygiene Data'!$C$10,0,10*ROW('Hygiene Data'!C27)),NA())</f>
        <v>#N/A</v>
      </c>
      <c r="BC33" s="111" t="e">
        <f ca="true">+IF(AND(ISNUMBER(OFFSET('Hygiene Data'!$D$6,0,10*ROW('Hygiene Data'!D27))),'Data Summary'!DR33="Yes"),OFFSET('Hygiene Data'!$D$6,0,10*ROW('Hygiene Data'!D27)),NA())</f>
        <v>#N/A</v>
      </c>
      <c r="BD33" s="111" t="e">
        <f ca="true">+IF(AND(ISNUMBER(OFFSET('Hygiene Data'!$D$8,0,10*ROW('Hygiene Data'!D27))),'Data Summary'!DS33="Yes"),OFFSET('Hygiene Data'!$D$8,0,10*ROW('Hygiene Data'!D27)),NA())</f>
        <v>#N/A</v>
      </c>
      <c r="BE33" s="111" t="e">
        <f ca="true">+IF(AND(ISNUMBER(OFFSET('Hygiene Data'!$D$10,0,10*ROW('Hygiene Data'!D27))),'Data Summary'!DT33="Yes"),OFFSET('Hygiene Data'!$D$10,0,10*ROW('Hygiene Data'!D27)),NA())</f>
        <v>#N/A</v>
      </c>
      <c r="BF33" s="111" t="e">
        <f ca="true">+IF(AND(ISNUMBER(OFFSET('Hygiene Data'!$E$6,0,10*ROW('Hygiene Data'!E27))),'Data Summary'!DU33="Yes"),OFFSET('Hygiene Data'!$E$6,0,10*ROW('Hygiene Data'!E27)),NA())</f>
        <v>#N/A</v>
      </c>
      <c r="BG33" s="111" t="e">
        <f ca="true">+IF(AND(ISNUMBER(OFFSET('Hygiene Data'!$E$8,0,10*ROW('Hygiene Data'!E27))),'Data Summary'!DV33="Yes"),OFFSET('Hygiene Data'!$E$8,0,10*ROW('Hygiene Data'!E27)),NA())</f>
        <v>#N/A</v>
      </c>
      <c r="BH33" s="111" t="e">
        <f ca="true">+IF(AND(ISNUMBER(OFFSET('Hygiene Data'!$E$10,0,10*ROW('Hygiene Data'!E27))),'Data Summary'!DW33="Yes"),OFFSET('Hygiene Data'!$E$10,0,10*ROW('Hygiene Data'!E27)),NA())</f>
        <v>#N/A</v>
      </c>
      <c r="BI33" s="111" t="e">
        <f ca="true">+IF(AND(ISNUMBER(OFFSET('Hygiene Data'!$F$6,0,10*ROW('Hygiene Data'!F27))),'Data Summary'!DX33="Yes"),OFFSET('Hygiene Data'!$F$6,0,10*ROW('Hygiene Data'!F27)),NA())</f>
        <v>#N/A</v>
      </c>
      <c r="BJ33" s="111" t="e">
        <f ca="true">+IF(AND(ISNUMBER(OFFSET('Hygiene Data'!$F$8,0,10*ROW('Hygiene Data'!F27))),'Data Summary'!DY33="Yes"),OFFSET('Hygiene Data'!$F$8,0,10*ROW('Hygiene Data'!F27)),NA())</f>
        <v>#N/A</v>
      </c>
      <c r="BK33" s="111" t="e">
        <f ca="true">+IF(AND(ISNUMBER(OFFSET('Hygiene Data'!$F$10,0,10*ROW('Hygiene Data'!F27))),'Data Summary'!DZ33="Yes"),OFFSET('Hygiene Data'!$F$10,0,10*ROW('Hygiene Data'!F27)),NA())</f>
        <v>#N/A</v>
      </c>
      <c r="BL33" s="111" t="e">
        <f ca="true">+IF(AND(ISNUMBER(OFFSET('Hygiene Data'!$G$6,0,10*ROW('Hygiene Data'!G27))),'Data Summary'!EA33="Yes"),OFFSET('Hygiene Data'!$G$6,0,10*ROW('Hygiene Data'!G27)),NA())</f>
        <v>#N/A</v>
      </c>
      <c r="BM33" s="111" t="e">
        <f ca="true">+IF(AND(ISNUMBER(OFFSET('Hygiene Data'!$G$8,0,10*ROW('Hygiene Data'!G27))),'Data Summary'!EB33="Yes"),OFFSET('Hygiene Data'!$G$8,0,10*ROW('Hygiene Data'!G27)),NA())</f>
        <v>#N/A</v>
      </c>
      <c r="BN33" s="111" t="e">
        <f ca="true">+IF(AND(ISNUMBER(OFFSET('Hygiene Data'!$G$10,0,10*ROW('Hygiene Data'!G27))),'Data Summary'!EC33="Yes"),OFFSET('Hygiene Data'!$G$10,0,10*ROW('Hygiene Data'!G27)),NA())</f>
        <v>#N/A</v>
      </c>
      <c r="BO33" s="111" t="e">
        <f ca="true">+IF(AND(ISNUMBER(OFFSET('Hygiene Data'!$H$6,0,10*ROW('Hygiene Data'!H27))),'Data Summary'!ED33="Yes"),OFFSET('Hygiene Data'!$H$6,0,10*ROW('Hygiene Data'!H27)),NA())</f>
        <v>#N/A</v>
      </c>
      <c r="BP33" s="111" t="e">
        <f ca="true">+IF(AND(ISNUMBER(OFFSET('Hygiene Data'!$H$8,0,10*ROW('Hygiene Data'!H27))),'Data Summary'!EE33="Yes"),OFFSET('Hygiene Data'!$H$8,0,10*ROW('Hygiene Data'!H27)),NA())</f>
        <v>#N/A</v>
      </c>
      <c r="BQ33" s="111" t="e">
        <f ca="true">+IF(AND(ISNUMBER(OFFSET('Hygiene Data'!$H$10,0,10*ROW('Hygiene Data'!H27))),'Data Summary'!EF33="Yes"),OFFSET('Hygiene Data'!$H$10,0,10*ROW('Hygiene Data'!H27)),NA())</f>
        <v>#N/A</v>
      </c>
    </row>
    <row r="34" x14ac:dyDescent="0.2">
      <c r="A34" s="59" t="e">
        <f ca="true">+IF(OFFSET('Water Data'!$B$1,0,10*ROW('Water Data'!B28))="",NA(),OFFSET('Water Data'!$B$1,0,10*ROW('Water Data'!B28)))</f>
        <v>#N/A</v>
      </c>
      <c r="B34" s="59" t="e">
        <f ca="true">+IF(OFFSET('Water Data'!$A$3,0,10*ROW('Water Data'!A31))="",NA(),OFFSET('Water Data'!$A$3,0,10*ROW('Water Data'!A31)))</f>
        <v>#N/A</v>
      </c>
      <c r="C34" s="59" t="e">
        <f ca="true">+IF(OFFSET('Water Data'!$C$3,0,10*ROW('Water Data'!C31))="",NA(),OFFSET('Water Data'!$C$3,0,10*ROW('Water Data'!C31)))</f>
        <v>#N/A</v>
      </c>
      <c r="D34" s="60" t="e">
        <f ca="true">+IF(AND(ISNUMBER(OFFSET('Water Data'!$C$5,0,10*ROW('Water Data'!C28))),'Data Summary'!BS34="Yes"),100-OFFSET('Water Data'!$C$5,0,10*ROW('Water Data'!C28)),NA())</f>
        <v>#N/A</v>
      </c>
      <c r="E34" s="60" t="e">
        <f ca="true">+IF(AND(ISNUMBER(OFFSET('Water Data'!$C$7,0,10*ROW('Water Data'!C28))),'Data Summary'!BT34="Yes"),OFFSET('Water Data'!$C$7,0,10*ROW('Water Data'!C28)),NA())</f>
        <v>#N/A</v>
      </c>
      <c r="F34" s="60" t="e">
        <f ca="true">+IF(AND(ISNUMBER(OFFSET('Water Data'!$C$10,0,10*ROW('Water Data'!C28))),'Data Summary'!BU34="Yes"),OFFSET('Water Data'!$C$10,0,10*ROW('Water Data'!C28)),NA())</f>
        <v>#N/A</v>
      </c>
      <c r="G34" s="60" t="e">
        <f ca="true">+IF(AND(ISNUMBER(OFFSET('Water Data'!$D$5,0,10*ROW('Water Data'!D28))),'Data Summary'!BV34="Yes"),100-OFFSET('Water Data'!$D$5,0,10*ROW('Water Data'!D28)),NA())</f>
        <v>#N/A</v>
      </c>
      <c r="H34" s="60" t="e">
        <f ca="true">+IF(AND(ISNUMBER(OFFSET('Water Data'!$D$7,0,10*ROW('Water Data'!D28))),'Data Summary'!BW34="Yes"),OFFSET('Water Data'!$D$7,0,10*ROW('Water Data'!D28)),NA())</f>
        <v>#N/A</v>
      </c>
      <c r="I34" s="60" t="e">
        <f ca="true">+IF(AND(ISNUMBER(OFFSET('Water Data'!$D$10,0,10*ROW('Water Data'!D28))),'Data Summary'!BX34="Yes"),OFFSET('Water Data'!$D$10,0,10*ROW('Water Data'!D28)),NA())</f>
        <v>#N/A</v>
      </c>
      <c r="J34" s="60" t="e">
        <f ca="true">+IF(AND(ISNUMBER(OFFSET('Water Data'!$E$5,0,10*ROW('Water Data'!E28))),'Data Summary'!BY34="Yes"),100-OFFSET('Water Data'!$E$5,0,10*ROW('Water Data'!E28)),NA())</f>
        <v>#N/A</v>
      </c>
      <c r="K34" s="60" t="e">
        <f ca="true">+IF(AND(ISNUMBER(OFFSET('Water Data'!$E$7,0,10*ROW('Water Data'!E28))),'Data Summary'!BZ34="Yes"),OFFSET('Water Data'!$E$7,0,10*ROW('Water Data'!E28)),NA())</f>
        <v>#N/A</v>
      </c>
      <c r="L34" s="60" t="e">
        <f ca="true">+IF(AND(ISNUMBER(OFFSET('Water Data'!$E$10,0,10*ROW('Water Data'!E28))),'Data Summary'!CA34="Yes"),OFFSET('Water Data'!$E$10,0,10*ROW('Water Data'!E28)),NA())</f>
        <v>#N/A</v>
      </c>
      <c r="M34" s="60" t="e">
        <f ca="true">+IF(AND(ISNUMBER(OFFSET('Water Data'!$F$5,0,10*ROW('Water Data'!F28))),'Data Summary'!CB34="Yes"),100-OFFSET('Water Data'!$F$5,0,10*ROW('Water Data'!F28)),NA())</f>
        <v>#N/A</v>
      </c>
      <c r="N34" s="60" t="e">
        <f ca="true">+IF(AND(ISNUMBER(OFFSET('Water Data'!$F$7,0,10*ROW('Water Data'!F28))),'Data Summary'!CC34="Yes"),OFFSET('Water Data'!$F$7,0,10*ROW('Water Data'!F28)),NA())</f>
        <v>#N/A</v>
      </c>
      <c r="O34" s="60" t="e">
        <f ca="true">+IF(AND(ISNUMBER(OFFSET('Water Data'!$F$10,0,10*ROW('Water Data'!F28))),'Data Summary'!CD34="Yes"),OFFSET('Water Data'!$F$10,0,10*ROW('Water Data'!F28)),NA())</f>
        <v>#N/A</v>
      </c>
      <c r="P34" s="60" t="e">
        <f ca="true">+IF(AND(ISNUMBER(OFFSET('Water Data'!$G$5,0,10*ROW('Water Data'!G28))),'Data Summary'!CE34="Yes"),100-OFFSET('Water Data'!$G$5,0,10*ROW('Water Data'!G28)),NA())</f>
        <v>#N/A</v>
      </c>
      <c r="Q34" s="60" t="e">
        <f ca="true">+IF(AND(ISNUMBER(OFFSET('Water Data'!$G$7,0,10*ROW('Water Data'!G28))),'Data Summary'!CF34="Yes"),OFFSET('Water Data'!$G$7,0,10*ROW('Water Data'!G28)),NA())</f>
        <v>#N/A</v>
      </c>
      <c r="R34" s="60" t="e">
        <f ca="true">+IF(AND(ISNUMBER(OFFSET('Water Data'!$G$10,0,10*ROW('Water Data'!G28))),'Data Summary'!CG34="Yes"),OFFSET('Water Data'!$G$10,0,10*ROW('Water Data'!G28)),NA())</f>
        <v>#N/A</v>
      </c>
      <c r="S34" s="60" t="e">
        <f ca="true">+IF(AND(ISNUMBER(OFFSET('Water Data'!$H$5,0,10*ROW('Water Data'!H28))),'Data Summary'!CH34="Yes"),100-OFFSET('Water Data'!$H$5,0,10*ROW('Water Data'!H28)),NA())</f>
        <v>#N/A</v>
      </c>
      <c r="T34" s="60" t="e">
        <f ca="true">+IF(AND(ISNUMBER(OFFSET('Water Data'!$H$7,0,10*ROW('Water Data'!H28))),'Data Summary'!CI34="Yes"),OFFSET('Water Data'!$H$7,0,10*ROW('Water Data'!H28)),NA())</f>
        <v>#N/A</v>
      </c>
      <c r="U34" s="60" t="e">
        <f ca="true">+IF(AND(ISNUMBER(OFFSET('Water Data'!$H$10,0,10*ROW('Water Data'!H28))),'Data Summary'!CJ34="Yes"),OFFSET('Water Data'!$H$10,0,10*ROW('Water Data'!H28)),NA())</f>
        <v>#N/A</v>
      </c>
      <c r="V34" s="106" t="e">
        <f ca="true">+IF(AND(ISNUMBER(OFFSET('Sanitation Data'!$C$5,0,10*ROW('Sanitation Data'!C28))),'Data Summary'!CK34="Yes"),100-OFFSET('Sanitation Data'!$C$5,0,10*ROW('Sanitation Data'!C28)),NA())</f>
        <v>#N/A</v>
      </c>
      <c r="W34" s="106" t="e">
        <f ca="true">+IF(AND(ISNUMBER(OFFSET('Sanitation Data'!$C$7,0,10*ROW('Sanitation Data'!C28))),'Data Summary'!CL34="Yes"),OFFSET('Sanitation Data'!$C$7,0,10*ROW('Sanitation Data'!C28)),NA())</f>
        <v>#N/A</v>
      </c>
      <c r="X34" s="106" t="e">
        <f ca="true">+IF(AND(ISNUMBER(OFFSET('Sanitation Data'!$C$11,0,10*ROW('Sanitation Data'!C28))),'Data Summary'!CM34="Yes"),OFFSET('Sanitation Data'!$C$11,0,10*ROW('Sanitation Data'!C28)),NA())</f>
        <v>#N/A</v>
      </c>
      <c r="Y34" s="106" t="e">
        <f ca="true">+IF(AND(ISNUMBER(OFFSET('Sanitation Data'!$C$12,0,10*ROW('Sanitation Data'!C28))),'Data Summary'!CN34="Yes"),OFFSET('Sanitation Data'!$C$12,0,10*ROW('Sanitation Data'!C28)),NA())</f>
        <v>#N/A</v>
      </c>
      <c r="Z34" s="106" t="e">
        <f ca="true">+IF(AND(ISNUMBER(OFFSET('Sanitation Data'!$C$13,0,10*ROW('Sanitation Data'!C28))),'Data Summary'!CO34="Yes"),OFFSET('Sanitation Data'!$C$13,0,10*ROW('Sanitation Data'!C28)),NA())</f>
        <v>#N/A</v>
      </c>
      <c r="AA34" s="106" t="e">
        <f ca="true">+IF(AND(ISNUMBER(OFFSET('Sanitation Data'!$D$5,0,10*ROW('Sanitation Data'!D28))),'Data Summary'!CP34="Yes"),100-OFFSET('Sanitation Data'!$D$5,0,10*ROW('Sanitation Data'!D28)),NA())</f>
        <v>#N/A</v>
      </c>
      <c r="AB34" s="106" t="e">
        <f ca="true">+IF(AND(ISNUMBER(OFFSET('Sanitation Data'!$D$7,0,10*ROW('Sanitation Data'!D28))),'Data Summary'!CQ34="Yes"),OFFSET('Sanitation Data'!$D$7,0,10*ROW('Sanitation Data'!D28)),NA())</f>
        <v>#N/A</v>
      </c>
      <c r="AC34" s="106" t="e">
        <f ca="true">+IF(AND(ISNUMBER(OFFSET('Sanitation Data'!$D$11,0,10*ROW('Sanitation Data'!D28))),'Data Summary'!CR34="Yes"),OFFSET('Sanitation Data'!$D$11,0,10*ROW('Sanitation Data'!D28)),NA())</f>
        <v>#N/A</v>
      </c>
      <c r="AD34" s="106" t="e">
        <f ca="true">+IF(AND(ISNUMBER(OFFSET('Sanitation Data'!$D$12,0,10*ROW('Sanitation Data'!D28))),'Data Summary'!CS34="Yes"),OFFSET('Sanitation Data'!$D$12,0,10*ROW('Sanitation Data'!D28)),NA())</f>
        <v>#N/A</v>
      </c>
      <c r="AE34" s="106" t="e">
        <f ca="true">+IF(AND(ISNUMBER(OFFSET('Sanitation Data'!$D$13,0,10*ROW('Sanitation Data'!D28))),'Data Summary'!CT34="Yes"),OFFSET('Sanitation Data'!$D$13,0,10*ROW('Sanitation Data'!D28)),NA())</f>
        <v>#N/A</v>
      </c>
      <c r="AF34" s="106" t="e">
        <f ca="true">+IF(AND(ISNUMBER(OFFSET('Sanitation Data'!$E$5,0,10*ROW('Sanitation Data'!E28))),'Data Summary'!CU34="Yes"),100-OFFSET('Sanitation Data'!$E$5,0,10*ROW('Sanitation Data'!E28)),NA())</f>
        <v>#N/A</v>
      </c>
      <c r="AG34" s="106" t="e">
        <f ca="true">+IF(AND(ISNUMBER(OFFSET('Sanitation Data'!$E$7,0,10*ROW('Sanitation Data'!E28))),'Data Summary'!CV34="Yes"),OFFSET('Sanitation Data'!$E$7,0,10*ROW('Sanitation Data'!E28)),NA())</f>
        <v>#N/A</v>
      </c>
      <c r="AH34" s="106" t="e">
        <f ca="true">+IF(AND(ISNUMBER(OFFSET('Sanitation Data'!$E$11,0,10*ROW('Sanitation Data'!E28))),'Data Summary'!CW34="Yes"),OFFSET('Sanitation Data'!$E$11,0,10*ROW('Sanitation Data'!E28)),NA())</f>
        <v>#N/A</v>
      </c>
      <c r="AI34" s="106" t="e">
        <f ca="true">+IF(AND(ISNUMBER(OFFSET('Sanitation Data'!$E$12,0,10*ROW('Sanitation Data'!E28))),'Data Summary'!CX34="Yes"),OFFSET('Sanitation Data'!$E$12,0,10*ROW('Sanitation Data'!E28)),NA())</f>
        <v>#N/A</v>
      </c>
      <c r="AJ34" s="106" t="e">
        <f ca="true">+IF(AND(ISNUMBER(OFFSET('Sanitation Data'!$E$13,0,10*ROW('Sanitation Data'!E28))),'Data Summary'!CY34="Yes"),OFFSET('Sanitation Data'!$E$13,0,10*ROW('Sanitation Data'!E28)),NA())</f>
        <v>#N/A</v>
      </c>
      <c r="AK34" s="106" t="e">
        <f ca="true">+IF(AND(ISNUMBER(OFFSET('Sanitation Data'!$F$5,0,10*ROW('Sanitation Data'!F28))),'Data Summary'!CZ34="Yes"),100-OFFSET('Sanitation Data'!$F$5,0,10*ROW('Sanitation Data'!F28)),NA())</f>
        <v>#N/A</v>
      </c>
      <c r="AL34" s="106" t="e">
        <f ca="true">+IF(AND(ISNUMBER(OFFSET('Sanitation Data'!$F$7,0,10*ROW('Sanitation Data'!F28))),'Data Summary'!DA34="Yes"),OFFSET('Sanitation Data'!$F$7,0,10*ROW('Sanitation Data'!F28)),NA())</f>
        <v>#N/A</v>
      </c>
      <c r="AM34" s="106" t="e">
        <f ca="true">+IF(AND(ISNUMBER(OFFSET('Sanitation Data'!$F$11,0,10*ROW('Sanitation Data'!F28))),'Data Summary'!DB34="Yes"),OFFSET('Sanitation Data'!$F$11,0,10*ROW('Sanitation Data'!F28)),NA())</f>
        <v>#N/A</v>
      </c>
      <c r="AN34" s="106" t="e">
        <f ca="true">+IF(AND(ISNUMBER(OFFSET('Sanitation Data'!$F$12,0,10*ROW('Sanitation Data'!F28))),'Data Summary'!DC34="Yes"),OFFSET('Sanitation Data'!$F$12,0,10*ROW('Sanitation Data'!F28)),NA())</f>
        <v>#N/A</v>
      </c>
      <c r="AO34" s="106" t="e">
        <f ca="true">+IF(AND(ISNUMBER(OFFSET('Sanitation Data'!$F$13,0,10*ROW('Sanitation Data'!F28))),'Data Summary'!DD34="Yes"),OFFSET('Sanitation Data'!$F$13,0,10*ROW('Sanitation Data'!F28)),NA())</f>
        <v>#N/A</v>
      </c>
      <c r="AP34" s="106" t="e">
        <f ca="true">+IF(AND(ISNUMBER(OFFSET('Sanitation Data'!$G$5,0,10*ROW('Sanitation Data'!G28))),'Data Summary'!DE34="Yes"),100-OFFSET('Sanitation Data'!$G$5,0,10*ROW('Sanitation Data'!G28)),NA())</f>
        <v>#N/A</v>
      </c>
      <c r="AQ34" s="106" t="e">
        <f ca="true">+IF(AND(ISNUMBER(OFFSET('Sanitation Data'!$G$7,0,10*ROW('Sanitation Data'!G28))),'Data Summary'!DF34="Yes"),OFFSET('Sanitation Data'!$G$7,0,10*ROW('Sanitation Data'!G28)),NA())</f>
        <v>#N/A</v>
      </c>
      <c r="AR34" s="106" t="e">
        <f ca="true">+IF(AND(ISNUMBER(OFFSET('Sanitation Data'!$G$11,0,10*ROW('Sanitation Data'!G28))),'Data Summary'!DG34="Yes"),OFFSET('Sanitation Data'!$G$11,0,10*ROW('Sanitation Data'!G28)),NA())</f>
        <v>#N/A</v>
      </c>
      <c r="AS34" s="106" t="e">
        <f ca="true">+IF(AND(ISNUMBER(OFFSET('Sanitation Data'!$G$12,0,10*ROW('Sanitation Data'!G28))),'Data Summary'!DH34="Yes"),OFFSET('Sanitation Data'!$G$12,0,10*ROW('Sanitation Data'!G28)),NA())</f>
        <v>#N/A</v>
      </c>
      <c r="AT34" s="106" t="e">
        <f ca="true">+IF(AND(ISNUMBER(OFFSET('Sanitation Data'!$G$13,0,10*ROW('Sanitation Data'!G28))),'Data Summary'!DI34="Yes"),OFFSET('Sanitation Data'!$G$13,0,10*ROW('Sanitation Data'!G28)),NA())</f>
        <v>#N/A</v>
      </c>
      <c r="AU34" s="106" t="e">
        <f ca="true">+IF(AND(ISNUMBER(OFFSET('Sanitation Data'!$H$5,0,10*ROW('Sanitation Data'!H28))),'Data Summary'!DJ34="Yes"),100-OFFSET('Sanitation Data'!$H$5,0,10*ROW('Sanitation Data'!H28)),NA())</f>
        <v>#N/A</v>
      </c>
      <c r="AV34" s="106" t="e">
        <f ca="true">+IF(AND(ISNUMBER(OFFSET('Sanitation Data'!$H$7,0,10*ROW('Sanitation Data'!H28))),'Data Summary'!DK34="Yes"),OFFSET('Sanitation Data'!$H$7,0,10*ROW('Sanitation Data'!H28)),NA())</f>
        <v>#N/A</v>
      </c>
      <c r="AW34" s="106" t="e">
        <f ca="true">+IF(AND(ISNUMBER(OFFSET('Sanitation Data'!$H$11,0,10*ROW('Sanitation Data'!H28))),'Data Summary'!DL34="Yes"),OFFSET('Sanitation Data'!$H$11,0,10*ROW('Sanitation Data'!H28)),NA())</f>
        <v>#N/A</v>
      </c>
      <c r="AX34" s="106" t="e">
        <f ca="true">+IF(AND(ISNUMBER(OFFSET('Sanitation Data'!$H$12,0,10*ROW('Sanitation Data'!H28))),'Data Summary'!DM34="Yes"),OFFSET('Sanitation Data'!$H$12,0,10*ROW('Sanitation Data'!H28)),NA())</f>
        <v>#N/A</v>
      </c>
      <c r="AY34" s="106" t="e">
        <f ca="true">+IF(AND(ISNUMBER(OFFSET('Sanitation Data'!$H$13,0,10*ROW('Sanitation Data'!H28))),'Data Summary'!DN34="Yes"),OFFSET('Sanitation Data'!$H$13,0,10*ROW('Sanitation Data'!H28)),NA())</f>
        <v>#N/A</v>
      </c>
      <c r="AZ34" s="111" t="e">
        <f ca="true">+IF(AND(ISNUMBER(OFFSET('Hygiene Data'!$C$6,0,10*ROW('Hygiene Data'!C28))),'Data Summary'!DO34="Yes"),OFFSET('Hygiene Data'!$C$6,0,10*ROW('Hygiene Data'!C28)),NA())</f>
        <v>#N/A</v>
      </c>
      <c r="BA34" s="111" t="e">
        <f ca="true">+IF(AND(ISNUMBER(OFFSET('Hygiene Data'!$C$8,0,10*ROW('Hygiene Data'!C28))),'Data Summary'!DP34="Yes"),OFFSET('Hygiene Data'!$C$8,0,10*ROW('Hygiene Data'!C28)),NA())</f>
        <v>#N/A</v>
      </c>
      <c r="BB34" s="111" t="e">
        <f ca="true">+IF(AND(ISNUMBER(OFFSET('Hygiene Data'!$C$10,0,10*ROW('Hygiene Data'!C28))),'Data Summary'!DQ34="Yes"),OFFSET('Hygiene Data'!$C$10,0,10*ROW('Hygiene Data'!C28)),NA())</f>
        <v>#N/A</v>
      </c>
      <c r="BC34" s="111" t="e">
        <f ca="true">+IF(AND(ISNUMBER(OFFSET('Hygiene Data'!$D$6,0,10*ROW('Hygiene Data'!D28))),'Data Summary'!DR34="Yes"),OFFSET('Hygiene Data'!$D$6,0,10*ROW('Hygiene Data'!D28)),NA())</f>
        <v>#N/A</v>
      </c>
      <c r="BD34" s="111" t="e">
        <f ca="true">+IF(AND(ISNUMBER(OFFSET('Hygiene Data'!$D$8,0,10*ROW('Hygiene Data'!D28))),'Data Summary'!DS34="Yes"),OFFSET('Hygiene Data'!$D$8,0,10*ROW('Hygiene Data'!D28)),NA())</f>
        <v>#N/A</v>
      </c>
      <c r="BE34" s="111" t="e">
        <f ca="true">+IF(AND(ISNUMBER(OFFSET('Hygiene Data'!$D$10,0,10*ROW('Hygiene Data'!D28))),'Data Summary'!DT34="Yes"),OFFSET('Hygiene Data'!$D$10,0,10*ROW('Hygiene Data'!D28)),NA())</f>
        <v>#N/A</v>
      </c>
      <c r="BF34" s="111" t="e">
        <f ca="true">+IF(AND(ISNUMBER(OFFSET('Hygiene Data'!$E$6,0,10*ROW('Hygiene Data'!E28))),'Data Summary'!DU34="Yes"),OFFSET('Hygiene Data'!$E$6,0,10*ROW('Hygiene Data'!E28)),NA())</f>
        <v>#N/A</v>
      </c>
      <c r="BG34" s="111" t="e">
        <f ca="true">+IF(AND(ISNUMBER(OFFSET('Hygiene Data'!$E$8,0,10*ROW('Hygiene Data'!E28))),'Data Summary'!DV34="Yes"),OFFSET('Hygiene Data'!$E$8,0,10*ROW('Hygiene Data'!E28)),NA())</f>
        <v>#N/A</v>
      </c>
      <c r="BH34" s="111" t="e">
        <f ca="true">+IF(AND(ISNUMBER(OFFSET('Hygiene Data'!$E$10,0,10*ROW('Hygiene Data'!E28))),'Data Summary'!DW34="Yes"),OFFSET('Hygiene Data'!$E$10,0,10*ROW('Hygiene Data'!E28)),NA())</f>
        <v>#N/A</v>
      </c>
      <c r="BI34" s="111" t="e">
        <f ca="true">+IF(AND(ISNUMBER(OFFSET('Hygiene Data'!$F$6,0,10*ROW('Hygiene Data'!F28))),'Data Summary'!DX34="Yes"),OFFSET('Hygiene Data'!$F$6,0,10*ROW('Hygiene Data'!F28)),NA())</f>
        <v>#N/A</v>
      </c>
      <c r="BJ34" s="111" t="e">
        <f ca="true">+IF(AND(ISNUMBER(OFFSET('Hygiene Data'!$F$8,0,10*ROW('Hygiene Data'!F28))),'Data Summary'!DY34="Yes"),OFFSET('Hygiene Data'!$F$8,0,10*ROW('Hygiene Data'!F28)),NA())</f>
        <v>#N/A</v>
      </c>
      <c r="BK34" s="111" t="e">
        <f ca="true">+IF(AND(ISNUMBER(OFFSET('Hygiene Data'!$F$10,0,10*ROW('Hygiene Data'!F28))),'Data Summary'!DZ34="Yes"),OFFSET('Hygiene Data'!$F$10,0,10*ROW('Hygiene Data'!F28)),NA())</f>
        <v>#N/A</v>
      </c>
      <c r="BL34" s="111" t="e">
        <f ca="true">+IF(AND(ISNUMBER(OFFSET('Hygiene Data'!$G$6,0,10*ROW('Hygiene Data'!G28))),'Data Summary'!EA34="Yes"),OFFSET('Hygiene Data'!$G$6,0,10*ROW('Hygiene Data'!G28)),NA())</f>
        <v>#N/A</v>
      </c>
      <c r="BM34" s="111" t="e">
        <f ca="true">+IF(AND(ISNUMBER(OFFSET('Hygiene Data'!$G$8,0,10*ROW('Hygiene Data'!G28))),'Data Summary'!EB34="Yes"),OFFSET('Hygiene Data'!$G$8,0,10*ROW('Hygiene Data'!G28)),NA())</f>
        <v>#N/A</v>
      </c>
      <c r="BN34" s="111" t="e">
        <f ca="true">+IF(AND(ISNUMBER(OFFSET('Hygiene Data'!$G$10,0,10*ROW('Hygiene Data'!G28))),'Data Summary'!EC34="Yes"),OFFSET('Hygiene Data'!$G$10,0,10*ROW('Hygiene Data'!G28)),NA())</f>
        <v>#N/A</v>
      </c>
      <c r="BO34" s="111" t="e">
        <f ca="true">+IF(AND(ISNUMBER(OFFSET('Hygiene Data'!$H$6,0,10*ROW('Hygiene Data'!H28))),'Data Summary'!ED34="Yes"),OFFSET('Hygiene Data'!$H$6,0,10*ROW('Hygiene Data'!H28)),NA())</f>
        <v>#N/A</v>
      </c>
      <c r="BP34" s="111" t="e">
        <f ca="true">+IF(AND(ISNUMBER(OFFSET('Hygiene Data'!$H$8,0,10*ROW('Hygiene Data'!H28))),'Data Summary'!EE34="Yes"),OFFSET('Hygiene Data'!$H$8,0,10*ROW('Hygiene Data'!H28)),NA())</f>
        <v>#N/A</v>
      </c>
      <c r="BQ34" s="111" t="e">
        <f ca="true">+IF(AND(ISNUMBER(OFFSET('Hygiene Data'!$H$10,0,10*ROW('Hygiene Data'!H28))),'Data Summary'!EF34="Yes"),OFFSET('Hygiene Data'!$H$10,0,10*ROW('Hygiene Data'!H28)),NA())</f>
        <v>#N/A</v>
      </c>
    </row>
    <row r="35" x14ac:dyDescent="0.2">
      <c r="A35" s="59" t="e">
        <f ca="true">+IF(OFFSET('Water Data'!$B$1,0,10*ROW('Water Data'!B29))="",NA(),OFFSET('Water Data'!$B$1,0,10*ROW('Water Data'!B29)))</f>
        <v>#N/A</v>
      </c>
      <c r="B35" s="59" t="e">
        <f ca="true">+IF(OFFSET('Water Data'!$A$3,0,10*ROW('Water Data'!A32))="",NA(),OFFSET('Water Data'!$A$3,0,10*ROW('Water Data'!A32)))</f>
        <v>#N/A</v>
      </c>
      <c r="C35" s="59" t="e">
        <f ca="true">+IF(OFFSET('Water Data'!$C$3,0,10*ROW('Water Data'!C32))="",NA(),OFFSET('Water Data'!$C$3,0,10*ROW('Water Data'!C32)))</f>
        <v>#N/A</v>
      </c>
      <c r="D35" s="60" t="e">
        <f ca="true">+IF(AND(ISNUMBER(OFFSET('Water Data'!$C$5,0,10*ROW('Water Data'!C29))),'Data Summary'!BS35="Yes"),100-OFFSET('Water Data'!$C$5,0,10*ROW('Water Data'!C29)),NA())</f>
        <v>#N/A</v>
      </c>
      <c r="E35" s="60" t="e">
        <f ca="true">+IF(AND(ISNUMBER(OFFSET('Water Data'!$C$7,0,10*ROW('Water Data'!C29))),'Data Summary'!BT35="Yes"),OFFSET('Water Data'!$C$7,0,10*ROW('Water Data'!C29)),NA())</f>
        <v>#N/A</v>
      </c>
      <c r="F35" s="60" t="e">
        <f ca="true">+IF(AND(ISNUMBER(OFFSET('Water Data'!$C$10,0,10*ROW('Water Data'!C29))),'Data Summary'!BU35="Yes"),OFFSET('Water Data'!$C$10,0,10*ROW('Water Data'!C29)),NA())</f>
        <v>#N/A</v>
      </c>
      <c r="G35" s="60" t="e">
        <f ca="true">+IF(AND(ISNUMBER(OFFSET('Water Data'!$D$5,0,10*ROW('Water Data'!D29))),'Data Summary'!BV35="Yes"),100-OFFSET('Water Data'!$D$5,0,10*ROW('Water Data'!D29)),NA())</f>
        <v>#N/A</v>
      </c>
      <c r="H35" s="60" t="e">
        <f ca="true">+IF(AND(ISNUMBER(OFFSET('Water Data'!$D$7,0,10*ROW('Water Data'!D29))),'Data Summary'!BW35="Yes"),OFFSET('Water Data'!$D$7,0,10*ROW('Water Data'!D29)),NA())</f>
        <v>#N/A</v>
      </c>
      <c r="I35" s="60" t="e">
        <f ca="true">+IF(AND(ISNUMBER(OFFSET('Water Data'!$D$10,0,10*ROW('Water Data'!D29))),'Data Summary'!BX35="Yes"),OFFSET('Water Data'!$D$10,0,10*ROW('Water Data'!D29)),NA())</f>
        <v>#N/A</v>
      </c>
      <c r="J35" s="60" t="e">
        <f ca="true">+IF(AND(ISNUMBER(OFFSET('Water Data'!$E$5,0,10*ROW('Water Data'!E29))),'Data Summary'!BY35="Yes"),100-OFFSET('Water Data'!$E$5,0,10*ROW('Water Data'!E29)),NA())</f>
        <v>#N/A</v>
      </c>
      <c r="K35" s="60" t="e">
        <f ca="true">+IF(AND(ISNUMBER(OFFSET('Water Data'!$E$7,0,10*ROW('Water Data'!E29))),'Data Summary'!BZ35="Yes"),OFFSET('Water Data'!$E$7,0,10*ROW('Water Data'!E29)),NA())</f>
        <v>#N/A</v>
      </c>
      <c r="L35" s="60" t="e">
        <f ca="true">+IF(AND(ISNUMBER(OFFSET('Water Data'!$E$10,0,10*ROW('Water Data'!E29))),'Data Summary'!CA35="Yes"),OFFSET('Water Data'!$E$10,0,10*ROW('Water Data'!E29)),NA())</f>
        <v>#N/A</v>
      </c>
      <c r="M35" s="60" t="e">
        <f ca="true">+IF(AND(ISNUMBER(OFFSET('Water Data'!$F$5,0,10*ROW('Water Data'!F29))),'Data Summary'!CB35="Yes"),100-OFFSET('Water Data'!$F$5,0,10*ROW('Water Data'!F29)),NA())</f>
        <v>#N/A</v>
      </c>
      <c r="N35" s="60" t="e">
        <f ca="true">+IF(AND(ISNUMBER(OFFSET('Water Data'!$F$7,0,10*ROW('Water Data'!F29))),'Data Summary'!CC35="Yes"),OFFSET('Water Data'!$F$7,0,10*ROW('Water Data'!F29)),NA())</f>
        <v>#N/A</v>
      </c>
      <c r="O35" s="60" t="e">
        <f ca="true">+IF(AND(ISNUMBER(OFFSET('Water Data'!$F$10,0,10*ROW('Water Data'!F29))),'Data Summary'!CD35="Yes"),OFFSET('Water Data'!$F$10,0,10*ROW('Water Data'!F29)),NA())</f>
        <v>#N/A</v>
      </c>
      <c r="P35" s="60" t="e">
        <f ca="true">+IF(AND(ISNUMBER(OFFSET('Water Data'!$G$5,0,10*ROW('Water Data'!G29))),'Data Summary'!CE35="Yes"),100-OFFSET('Water Data'!$G$5,0,10*ROW('Water Data'!G29)),NA())</f>
        <v>#N/A</v>
      </c>
      <c r="Q35" s="60" t="e">
        <f ca="true">+IF(AND(ISNUMBER(OFFSET('Water Data'!$G$7,0,10*ROW('Water Data'!G29))),'Data Summary'!CF35="Yes"),OFFSET('Water Data'!$G$7,0,10*ROW('Water Data'!G29)),NA())</f>
        <v>#N/A</v>
      </c>
      <c r="R35" s="60" t="e">
        <f ca="true">+IF(AND(ISNUMBER(OFFSET('Water Data'!$G$10,0,10*ROW('Water Data'!G29))),'Data Summary'!CG35="Yes"),OFFSET('Water Data'!$G$10,0,10*ROW('Water Data'!G29)),NA())</f>
        <v>#N/A</v>
      </c>
      <c r="S35" s="60" t="e">
        <f ca="true">+IF(AND(ISNUMBER(OFFSET('Water Data'!$H$5,0,10*ROW('Water Data'!H29))),'Data Summary'!CH35="Yes"),100-OFFSET('Water Data'!$H$5,0,10*ROW('Water Data'!H29)),NA())</f>
        <v>#N/A</v>
      </c>
      <c r="T35" s="60" t="e">
        <f ca="true">+IF(AND(ISNUMBER(OFFSET('Water Data'!$H$7,0,10*ROW('Water Data'!H29))),'Data Summary'!CI35="Yes"),OFFSET('Water Data'!$H$7,0,10*ROW('Water Data'!H29)),NA())</f>
        <v>#N/A</v>
      </c>
      <c r="U35" s="60" t="e">
        <f ca="true">+IF(AND(ISNUMBER(OFFSET('Water Data'!$H$10,0,10*ROW('Water Data'!H29))),'Data Summary'!CJ35="Yes"),OFFSET('Water Data'!$H$10,0,10*ROW('Water Data'!H29)),NA())</f>
        <v>#N/A</v>
      </c>
      <c r="V35" s="106" t="e">
        <f ca="true">+IF(AND(ISNUMBER(OFFSET('Sanitation Data'!$C$5,0,10*ROW('Sanitation Data'!C29))),'Data Summary'!CK35="Yes"),100-OFFSET('Sanitation Data'!$C$5,0,10*ROW('Sanitation Data'!C29)),NA())</f>
        <v>#N/A</v>
      </c>
      <c r="W35" s="106" t="e">
        <f ca="true">+IF(AND(ISNUMBER(OFFSET('Sanitation Data'!$C$7,0,10*ROW('Sanitation Data'!C29))),'Data Summary'!CL35="Yes"),OFFSET('Sanitation Data'!$C$7,0,10*ROW('Sanitation Data'!C29)),NA())</f>
        <v>#N/A</v>
      </c>
      <c r="X35" s="106" t="e">
        <f ca="true">+IF(AND(ISNUMBER(OFFSET('Sanitation Data'!$C$11,0,10*ROW('Sanitation Data'!C29))),'Data Summary'!CM35="Yes"),OFFSET('Sanitation Data'!$C$11,0,10*ROW('Sanitation Data'!C29)),NA())</f>
        <v>#N/A</v>
      </c>
      <c r="Y35" s="106" t="e">
        <f ca="true">+IF(AND(ISNUMBER(OFFSET('Sanitation Data'!$C$12,0,10*ROW('Sanitation Data'!C29))),'Data Summary'!CN35="Yes"),OFFSET('Sanitation Data'!$C$12,0,10*ROW('Sanitation Data'!C29)),NA())</f>
        <v>#N/A</v>
      </c>
      <c r="Z35" s="106" t="e">
        <f ca="true">+IF(AND(ISNUMBER(OFFSET('Sanitation Data'!$C$13,0,10*ROW('Sanitation Data'!C29))),'Data Summary'!CO35="Yes"),OFFSET('Sanitation Data'!$C$13,0,10*ROW('Sanitation Data'!C29)),NA())</f>
        <v>#N/A</v>
      </c>
      <c r="AA35" s="106" t="e">
        <f ca="true">+IF(AND(ISNUMBER(OFFSET('Sanitation Data'!$D$5,0,10*ROW('Sanitation Data'!D29))),'Data Summary'!CP35="Yes"),100-OFFSET('Sanitation Data'!$D$5,0,10*ROW('Sanitation Data'!D29)),NA())</f>
        <v>#N/A</v>
      </c>
      <c r="AB35" s="106" t="e">
        <f ca="true">+IF(AND(ISNUMBER(OFFSET('Sanitation Data'!$D$7,0,10*ROW('Sanitation Data'!D29))),'Data Summary'!CQ35="Yes"),OFFSET('Sanitation Data'!$D$7,0,10*ROW('Sanitation Data'!D29)),NA())</f>
        <v>#N/A</v>
      </c>
      <c r="AC35" s="106" t="e">
        <f ca="true">+IF(AND(ISNUMBER(OFFSET('Sanitation Data'!$D$11,0,10*ROW('Sanitation Data'!D29))),'Data Summary'!CR35="Yes"),OFFSET('Sanitation Data'!$D$11,0,10*ROW('Sanitation Data'!D29)),NA())</f>
        <v>#N/A</v>
      </c>
      <c r="AD35" s="106" t="e">
        <f ca="true">+IF(AND(ISNUMBER(OFFSET('Sanitation Data'!$D$12,0,10*ROW('Sanitation Data'!D29))),'Data Summary'!CS35="Yes"),OFFSET('Sanitation Data'!$D$12,0,10*ROW('Sanitation Data'!D29)),NA())</f>
        <v>#N/A</v>
      </c>
      <c r="AE35" s="106" t="e">
        <f ca="true">+IF(AND(ISNUMBER(OFFSET('Sanitation Data'!$D$13,0,10*ROW('Sanitation Data'!D29))),'Data Summary'!CT35="Yes"),OFFSET('Sanitation Data'!$D$13,0,10*ROW('Sanitation Data'!D29)),NA())</f>
        <v>#N/A</v>
      </c>
      <c r="AF35" s="106" t="e">
        <f ca="true">+IF(AND(ISNUMBER(OFFSET('Sanitation Data'!$E$5,0,10*ROW('Sanitation Data'!E29))),'Data Summary'!CU35="Yes"),100-OFFSET('Sanitation Data'!$E$5,0,10*ROW('Sanitation Data'!E29)),NA())</f>
        <v>#N/A</v>
      </c>
      <c r="AG35" s="106" t="e">
        <f ca="true">+IF(AND(ISNUMBER(OFFSET('Sanitation Data'!$E$7,0,10*ROW('Sanitation Data'!E29))),'Data Summary'!CV35="Yes"),OFFSET('Sanitation Data'!$E$7,0,10*ROW('Sanitation Data'!E29)),NA())</f>
        <v>#N/A</v>
      </c>
      <c r="AH35" s="106" t="e">
        <f ca="true">+IF(AND(ISNUMBER(OFFSET('Sanitation Data'!$E$11,0,10*ROW('Sanitation Data'!E29))),'Data Summary'!CW35="Yes"),OFFSET('Sanitation Data'!$E$11,0,10*ROW('Sanitation Data'!E29)),NA())</f>
        <v>#N/A</v>
      </c>
      <c r="AI35" s="106" t="e">
        <f ca="true">+IF(AND(ISNUMBER(OFFSET('Sanitation Data'!$E$12,0,10*ROW('Sanitation Data'!E29))),'Data Summary'!CX35="Yes"),OFFSET('Sanitation Data'!$E$12,0,10*ROW('Sanitation Data'!E29)),NA())</f>
        <v>#N/A</v>
      </c>
      <c r="AJ35" s="106" t="e">
        <f ca="true">+IF(AND(ISNUMBER(OFFSET('Sanitation Data'!$E$13,0,10*ROW('Sanitation Data'!E29))),'Data Summary'!CY35="Yes"),OFFSET('Sanitation Data'!$E$13,0,10*ROW('Sanitation Data'!E29)),NA())</f>
        <v>#N/A</v>
      </c>
      <c r="AK35" s="106" t="e">
        <f ca="true">+IF(AND(ISNUMBER(OFFSET('Sanitation Data'!$F$5,0,10*ROW('Sanitation Data'!F29))),'Data Summary'!CZ35="Yes"),100-OFFSET('Sanitation Data'!$F$5,0,10*ROW('Sanitation Data'!F29)),NA())</f>
        <v>#N/A</v>
      </c>
      <c r="AL35" s="106" t="e">
        <f ca="true">+IF(AND(ISNUMBER(OFFSET('Sanitation Data'!$F$7,0,10*ROW('Sanitation Data'!F29))),'Data Summary'!DA35="Yes"),OFFSET('Sanitation Data'!$F$7,0,10*ROW('Sanitation Data'!F29)),NA())</f>
        <v>#N/A</v>
      </c>
      <c r="AM35" s="106" t="e">
        <f ca="true">+IF(AND(ISNUMBER(OFFSET('Sanitation Data'!$F$11,0,10*ROW('Sanitation Data'!F29))),'Data Summary'!DB35="Yes"),OFFSET('Sanitation Data'!$F$11,0,10*ROW('Sanitation Data'!F29)),NA())</f>
        <v>#N/A</v>
      </c>
      <c r="AN35" s="106" t="e">
        <f ca="true">+IF(AND(ISNUMBER(OFFSET('Sanitation Data'!$F$12,0,10*ROW('Sanitation Data'!F29))),'Data Summary'!DC35="Yes"),OFFSET('Sanitation Data'!$F$12,0,10*ROW('Sanitation Data'!F29)),NA())</f>
        <v>#N/A</v>
      </c>
      <c r="AO35" s="106" t="e">
        <f ca="true">+IF(AND(ISNUMBER(OFFSET('Sanitation Data'!$F$13,0,10*ROW('Sanitation Data'!F29))),'Data Summary'!DD35="Yes"),OFFSET('Sanitation Data'!$F$13,0,10*ROW('Sanitation Data'!F29)),NA())</f>
        <v>#N/A</v>
      </c>
      <c r="AP35" s="106" t="e">
        <f ca="true">+IF(AND(ISNUMBER(OFFSET('Sanitation Data'!$G$5,0,10*ROW('Sanitation Data'!G29))),'Data Summary'!DE35="Yes"),100-OFFSET('Sanitation Data'!$G$5,0,10*ROW('Sanitation Data'!G29)),NA())</f>
        <v>#N/A</v>
      </c>
      <c r="AQ35" s="106" t="e">
        <f ca="true">+IF(AND(ISNUMBER(OFFSET('Sanitation Data'!$G$7,0,10*ROW('Sanitation Data'!G29))),'Data Summary'!DF35="Yes"),OFFSET('Sanitation Data'!$G$7,0,10*ROW('Sanitation Data'!G29)),NA())</f>
        <v>#N/A</v>
      </c>
      <c r="AR35" s="106" t="e">
        <f ca="true">+IF(AND(ISNUMBER(OFFSET('Sanitation Data'!$G$11,0,10*ROW('Sanitation Data'!G29))),'Data Summary'!DG35="Yes"),OFFSET('Sanitation Data'!$G$11,0,10*ROW('Sanitation Data'!G29)),NA())</f>
        <v>#N/A</v>
      </c>
      <c r="AS35" s="106" t="e">
        <f ca="true">+IF(AND(ISNUMBER(OFFSET('Sanitation Data'!$G$12,0,10*ROW('Sanitation Data'!G29))),'Data Summary'!DH35="Yes"),OFFSET('Sanitation Data'!$G$12,0,10*ROW('Sanitation Data'!G29)),NA())</f>
        <v>#N/A</v>
      </c>
      <c r="AT35" s="106" t="e">
        <f ca="true">+IF(AND(ISNUMBER(OFFSET('Sanitation Data'!$G$13,0,10*ROW('Sanitation Data'!G29))),'Data Summary'!DI35="Yes"),OFFSET('Sanitation Data'!$G$13,0,10*ROW('Sanitation Data'!G29)),NA())</f>
        <v>#N/A</v>
      </c>
      <c r="AU35" s="106" t="e">
        <f ca="true">+IF(AND(ISNUMBER(OFFSET('Sanitation Data'!$H$5,0,10*ROW('Sanitation Data'!H29))),'Data Summary'!DJ35="Yes"),100-OFFSET('Sanitation Data'!$H$5,0,10*ROW('Sanitation Data'!H29)),NA())</f>
        <v>#N/A</v>
      </c>
      <c r="AV35" s="106" t="e">
        <f ca="true">+IF(AND(ISNUMBER(OFFSET('Sanitation Data'!$H$7,0,10*ROW('Sanitation Data'!H29))),'Data Summary'!DK35="Yes"),OFFSET('Sanitation Data'!$H$7,0,10*ROW('Sanitation Data'!H29)),NA())</f>
        <v>#N/A</v>
      </c>
      <c r="AW35" s="106" t="e">
        <f ca="true">+IF(AND(ISNUMBER(OFFSET('Sanitation Data'!$H$11,0,10*ROW('Sanitation Data'!H29))),'Data Summary'!DL35="Yes"),OFFSET('Sanitation Data'!$H$11,0,10*ROW('Sanitation Data'!H29)),NA())</f>
        <v>#N/A</v>
      </c>
      <c r="AX35" s="106" t="e">
        <f ca="true">+IF(AND(ISNUMBER(OFFSET('Sanitation Data'!$H$12,0,10*ROW('Sanitation Data'!H29))),'Data Summary'!DM35="Yes"),OFFSET('Sanitation Data'!$H$12,0,10*ROW('Sanitation Data'!H29)),NA())</f>
        <v>#N/A</v>
      </c>
      <c r="AY35" s="106" t="e">
        <f ca="true">+IF(AND(ISNUMBER(OFFSET('Sanitation Data'!$H$13,0,10*ROW('Sanitation Data'!H29))),'Data Summary'!DN35="Yes"),OFFSET('Sanitation Data'!$H$13,0,10*ROW('Sanitation Data'!H29)),NA())</f>
        <v>#N/A</v>
      </c>
      <c r="AZ35" s="111" t="e">
        <f ca="true">+IF(AND(ISNUMBER(OFFSET('Hygiene Data'!$C$6,0,10*ROW('Hygiene Data'!C29))),'Data Summary'!DO35="Yes"),OFFSET('Hygiene Data'!$C$6,0,10*ROW('Hygiene Data'!C29)),NA())</f>
        <v>#N/A</v>
      </c>
      <c r="BA35" s="111" t="e">
        <f ca="true">+IF(AND(ISNUMBER(OFFSET('Hygiene Data'!$C$8,0,10*ROW('Hygiene Data'!C29))),'Data Summary'!DP35="Yes"),OFFSET('Hygiene Data'!$C$8,0,10*ROW('Hygiene Data'!C29)),NA())</f>
        <v>#N/A</v>
      </c>
      <c r="BB35" s="111" t="e">
        <f ca="true">+IF(AND(ISNUMBER(OFFSET('Hygiene Data'!$C$10,0,10*ROW('Hygiene Data'!C29))),'Data Summary'!DQ35="Yes"),OFFSET('Hygiene Data'!$C$10,0,10*ROW('Hygiene Data'!C29)),NA())</f>
        <v>#N/A</v>
      </c>
      <c r="BC35" s="111" t="e">
        <f ca="true">+IF(AND(ISNUMBER(OFFSET('Hygiene Data'!$D$6,0,10*ROW('Hygiene Data'!D29))),'Data Summary'!DR35="Yes"),OFFSET('Hygiene Data'!$D$6,0,10*ROW('Hygiene Data'!D29)),NA())</f>
        <v>#N/A</v>
      </c>
      <c r="BD35" s="111" t="e">
        <f ca="true">+IF(AND(ISNUMBER(OFFSET('Hygiene Data'!$D$8,0,10*ROW('Hygiene Data'!D29))),'Data Summary'!DS35="Yes"),OFFSET('Hygiene Data'!$D$8,0,10*ROW('Hygiene Data'!D29)),NA())</f>
        <v>#N/A</v>
      </c>
      <c r="BE35" s="111" t="e">
        <f ca="true">+IF(AND(ISNUMBER(OFFSET('Hygiene Data'!$D$10,0,10*ROW('Hygiene Data'!D29))),'Data Summary'!DT35="Yes"),OFFSET('Hygiene Data'!$D$10,0,10*ROW('Hygiene Data'!D29)),NA())</f>
        <v>#N/A</v>
      </c>
      <c r="BF35" s="111" t="e">
        <f ca="true">+IF(AND(ISNUMBER(OFFSET('Hygiene Data'!$E$6,0,10*ROW('Hygiene Data'!E29))),'Data Summary'!DU35="Yes"),OFFSET('Hygiene Data'!$E$6,0,10*ROW('Hygiene Data'!E29)),NA())</f>
        <v>#N/A</v>
      </c>
      <c r="BG35" s="111" t="e">
        <f ca="true">+IF(AND(ISNUMBER(OFFSET('Hygiene Data'!$E$8,0,10*ROW('Hygiene Data'!E29))),'Data Summary'!DV35="Yes"),OFFSET('Hygiene Data'!$E$8,0,10*ROW('Hygiene Data'!E29)),NA())</f>
        <v>#N/A</v>
      </c>
      <c r="BH35" s="111" t="e">
        <f ca="true">+IF(AND(ISNUMBER(OFFSET('Hygiene Data'!$E$10,0,10*ROW('Hygiene Data'!E29))),'Data Summary'!DW35="Yes"),OFFSET('Hygiene Data'!$E$10,0,10*ROW('Hygiene Data'!E29)),NA())</f>
        <v>#N/A</v>
      </c>
      <c r="BI35" s="111" t="e">
        <f ca="true">+IF(AND(ISNUMBER(OFFSET('Hygiene Data'!$F$6,0,10*ROW('Hygiene Data'!F29))),'Data Summary'!DX35="Yes"),OFFSET('Hygiene Data'!$F$6,0,10*ROW('Hygiene Data'!F29)),NA())</f>
        <v>#N/A</v>
      </c>
      <c r="BJ35" s="111" t="e">
        <f ca="true">+IF(AND(ISNUMBER(OFFSET('Hygiene Data'!$F$8,0,10*ROW('Hygiene Data'!F29))),'Data Summary'!DY35="Yes"),OFFSET('Hygiene Data'!$F$8,0,10*ROW('Hygiene Data'!F29)),NA())</f>
        <v>#N/A</v>
      </c>
      <c r="BK35" s="111" t="e">
        <f ca="true">+IF(AND(ISNUMBER(OFFSET('Hygiene Data'!$F$10,0,10*ROW('Hygiene Data'!F29))),'Data Summary'!DZ35="Yes"),OFFSET('Hygiene Data'!$F$10,0,10*ROW('Hygiene Data'!F29)),NA())</f>
        <v>#N/A</v>
      </c>
      <c r="BL35" s="111" t="e">
        <f ca="true">+IF(AND(ISNUMBER(OFFSET('Hygiene Data'!$G$6,0,10*ROW('Hygiene Data'!G29))),'Data Summary'!EA35="Yes"),OFFSET('Hygiene Data'!$G$6,0,10*ROW('Hygiene Data'!G29)),NA())</f>
        <v>#N/A</v>
      </c>
      <c r="BM35" s="111" t="e">
        <f ca="true">+IF(AND(ISNUMBER(OFFSET('Hygiene Data'!$G$8,0,10*ROW('Hygiene Data'!G29))),'Data Summary'!EB35="Yes"),OFFSET('Hygiene Data'!$G$8,0,10*ROW('Hygiene Data'!G29)),NA())</f>
        <v>#N/A</v>
      </c>
      <c r="BN35" s="111" t="e">
        <f ca="true">+IF(AND(ISNUMBER(OFFSET('Hygiene Data'!$G$10,0,10*ROW('Hygiene Data'!G29))),'Data Summary'!EC35="Yes"),OFFSET('Hygiene Data'!$G$10,0,10*ROW('Hygiene Data'!G29)),NA())</f>
        <v>#N/A</v>
      </c>
      <c r="BO35" s="111" t="e">
        <f ca="true">+IF(AND(ISNUMBER(OFFSET('Hygiene Data'!$H$6,0,10*ROW('Hygiene Data'!H29))),'Data Summary'!ED35="Yes"),OFFSET('Hygiene Data'!$H$6,0,10*ROW('Hygiene Data'!H29)),NA())</f>
        <v>#N/A</v>
      </c>
      <c r="BP35" s="111" t="e">
        <f ca="true">+IF(AND(ISNUMBER(OFFSET('Hygiene Data'!$H$8,0,10*ROW('Hygiene Data'!H29))),'Data Summary'!EE35="Yes"),OFFSET('Hygiene Data'!$H$8,0,10*ROW('Hygiene Data'!H29)),NA())</f>
        <v>#N/A</v>
      </c>
      <c r="BQ35" s="111" t="e">
        <f ca="true">+IF(AND(ISNUMBER(OFFSET('Hygiene Data'!$H$10,0,10*ROW('Hygiene Data'!H29))),'Data Summary'!EF35="Yes"),OFFSET('Hygiene Data'!$H$10,0,10*ROW('Hygiene Data'!H29)),NA())</f>
        <v>#N/A</v>
      </c>
    </row>
    <row r="36" x14ac:dyDescent="0.2">
      <c r="A36" s="59" t="e">
        <f ca="true">+IF(OFFSET('Water Data'!$B$1,0,10*ROW('Water Data'!B30))="",NA(),OFFSET('Water Data'!$B$1,0,10*ROW('Water Data'!B30)))</f>
        <v>#N/A</v>
      </c>
      <c r="B36" s="59" t="e">
        <f ca="true">+IF(OFFSET('Water Data'!$A$3,0,10*ROW('Water Data'!A33))="",NA(),OFFSET('Water Data'!$A$3,0,10*ROW('Water Data'!A33)))</f>
        <v>#N/A</v>
      </c>
      <c r="C36" s="59" t="e">
        <f ca="true">+IF(OFFSET('Water Data'!$C$3,0,10*ROW('Water Data'!C33))="",NA(),OFFSET('Water Data'!$C$3,0,10*ROW('Water Data'!C33)))</f>
        <v>#N/A</v>
      </c>
      <c r="D36" s="60" t="e">
        <f ca="true">+IF(AND(ISNUMBER(OFFSET('Water Data'!$C$5,0,10*ROW('Water Data'!C30))),'Data Summary'!BS36="Yes"),100-OFFSET('Water Data'!$C$5,0,10*ROW('Water Data'!C30)),NA())</f>
        <v>#N/A</v>
      </c>
      <c r="E36" s="60" t="e">
        <f ca="true">+IF(AND(ISNUMBER(OFFSET('Water Data'!$C$7,0,10*ROW('Water Data'!C30))),'Data Summary'!BT36="Yes"),OFFSET('Water Data'!$C$7,0,10*ROW('Water Data'!C30)),NA())</f>
        <v>#N/A</v>
      </c>
      <c r="F36" s="60" t="e">
        <f ca="true">+IF(AND(ISNUMBER(OFFSET('Water Data'!$C$10,0,10*ROW('Water Data'!C30))),'Data Summary'!BU36="Yes"),OFFSET('Water Data'!$C$10,0,10*ROW('Water Data'!C30)),NA())</f>
        <v>#N/A</v>
      </c>
      <c r="G36" s="60" t="e">
        <f ca="true">+IF(AND(ISNUMBER(OFFSET('Water Data'!$D$5,0,10*ROW('Water Data'!D30))),'Data Summary'!BV36="Yes"),100-OFFSET('Water Data'!$D$5,0,10*ROW('Water Data'!D30)),NA())</f>
        <v>#N/A</v>
      </c>
      <c r="H36" s="60" t="e">
        <f ca="true">+IF(AND(ISNUMBER(OFFSET('Water Data'!$D$7,0,10*ROW('Water Data'!D30))),'Data Summary'!BW36="Yes"),OFFSET('Water Data'!$D$7,0,10*ROW('Water Data'!D30)),NA())</f>
        <v>#N/A</v>
      </c>
      <c r="I36" s="60" t="e">
        <f ca="true">+IF(AND(ISNUMBER(OFFSET('Water Data'!$D$10,0,10*ROW('Water Data'!D30))),'Data Summary'!BX36="Yes"),OFFSET('Water Data'!$D$10,0,10*ROW('Water Data'!D30)),NA())</f>
        <v>#N/A</v>
      </c>
      <c r="J36" s="60" t="e">
        <f ca="true">+IF(AND(ISNUMBER(OFFSET('Water Data'!$E$5,0,10*ROW('Water Data'!E30))),'Data Summary'!BY36="Yes"),100-OFFSET('Water Data'!$E$5,0,10*ROW('Water Data'!E30)),NA())</f>
        <v>#N/A</v>
      </c>
      <c r="K36" s="60" t="e">
        <f ca="true">+IF(AND(ISNUMBER(OFFSET('Water Data'!$E$7,0,10*ROW('Water Data'!E30))),'Data Summary'!BZ36="Yes"),OFFSET('Water Data'!$E$7,0,10*ROW('Water Data'!E30)),NA())</f>
        <v>#N/A</v>
      </c>
      <c r="L36" s="60" t="e">
        <f ca="true">+IF(AND(ISNUMBER(OFFSET('Water Data'!$E$10,0,10*ROW('Water Data'!E30))),'Data Summary'!CA36="Yes"),OFFSET('Water Data'!$E$10,0,10*ROW('Water Data'!E30)),NA())</f>
        <v>#N/A</v>
      </c>
      <c r="M36" s="60" t="e">
        <f ca="true">+IF(AND(ISNUMBER(OFFSET('Water Data'!$F$5,0,10*ROW('Water Data'!F30))),'Data Summary'!CB36="Yes"),100-OFFSET('Water Data'!$F$5,0,10*ROW('Water Data'!F30)),NA())</f>
        <v>#N/A</v>
      </c>
      <c r="N36" s="60" t="e">
        <f ca="true">+IF(AND(ISNUMBER(OFFSET('Water Data'!$F$7,0,10*ROW('Water Data'!F30))),'Data Summary'!CC36="Yes"),OFFSET('Water Data'!$F$7,0,10*ROW('Water Data'!F30)),NA())</f>
        <v>#N/A</v>
      </c>
      <c r="O36" s="60" t="e">
        <f ca="true">+IF(AND(ISNUMBER(OFFSET('Water Data'!$F$10,0,10*ROW('Water Data'!F30))),'Data Summary'!CD36="Yes"),OFFSET('Water Data'!$F$10,0,10*ROW('Water Data'!F30)),NA())</f>
        <v>#N/A</v>
      </c>
      <c r="P36" s="60" t="e">
        <f ca="true">+IF(AND(ISNUMBER(OFFSET('Water Data'!$G$5,0,10*ROW('Water Data'!G30))),'Data Summary'!CE36="Yes"),100-OFFSET('Water Data'!$G$5,0,10*ROW('Water Data'!G30)),NA())</f>
        <v>#N/A</v>
      </c>
      <c r="Q36" s="60" t="e">
        <f ca="true">+IF(AND(ISNUMBER(OFFSET('Water Data'!$G$7,0,10*ROW('Water Data'!G30))),'Data Summary'!CF36="Yes"),OFFSET('Water Data'!$G$7,0,10*ROW('Water Data'!G30)),NA())</f>
        <v>#N/A</v>
      </c>
      <c r="R36" s="60" t="e">
        <f ca="true">+IF(AND(ISNUMBER(OFFSET('Water Data'!$G$10,0,10*ROW('Water Data'!G30))),'Data Summary'!CG36="Yes"),OFFSET('Water Data'!$G$10,0,10*ROW('Water Data'!G30)),NA())</f>
        <v>#N/A</v>
      </c>
      <c r="S36" s="60" t="e">
        <f ca="true">+IF(AND(ISNUMBER(OFFSET('Water Data'!$H$5,0,10*ROW('Water Data'!H30))),'Data Summary'!CH36="Yes"),100-OFFSET('Water Data'!$H$5,0,10*ROW('Water Data'!H30)),NA())</f>
        <v>#N/A</v>
      </c>
      <c r="T36" s="60" t="e">
        <f ca="true">+IF(AND(ISNUMBER(OFFSET('Water Data'!$H$7,0,10*ROW('Water Data'!H30))),'Data Summary'!CI36="Yes"),OFFSET('Water Data'!$H$7,0,10*ROW('Water Data'!H30)),NA())</f>
        <v>#N/A</v>
      </c>
      <c r="U36" s="60" t="e">
        <f ca="true">+IF(AND(ISNUMBER(OFFSET('Water Data'!$H$10,0,10*ROW('Water Data'!H30))),'Data Summary'!CJ36="Yes"),OFFSET('Water Data'!$H$10,0,10*ROW('Water Data'!H30)),NA())</f>
        <v>#N/A</v>
      </c>
      <c r="V36" s="106" t="e">
        <f ca="true">+IF(AND(ISNUMBER(OFFSET('Sanitation Data'!$C$5,0,10*ROW('Sanitation Data'!C30))),'Data Summary'!CK36="Yes"),100-OFFSET('Sanitation Data'!$C$5,0,10*ROW('Sanitation Data'!C30)),NA())</f>
        <v>#N/A</v>
      </c>
      <c r="W36" s="106" t="e">
        <f ca="true">+IF(AND(ISNUMBER(OFFSET('Sanitation Data'!$C$7,0,10*ROW('Sanitation Data'!C30))),'Data Summary'!CL36="Yes"),OFFSET('Sanitation Data'!$C$7,0,10*ROW('Sanitation Data'!C30)),NA())</f>
        <v>#N/A</v>
      </c>
      <c r="X36" s="106" t="e">
        <f ca="true">+IF(AND(ISNUMBER(OFFSET('Sanitation Data'!$C$11,0,10*ROW('Sanitation Data'!C30))),'Data Summary'!CM36="Yes"),OFFSET('Sanitation Data'!$C$11,0,10*ROW('Sanitation Data'!C30)),NA())</f>
        <v>#N/A</v>
      </c>
      <c r="Y36" s="106" t="e">
        <f ca="true">+IF(AND(ISNUMBER(OFFSET('Sanitation Data'!$C$12,0,10*ROW('Sanitation Data'!C30))),'Data Summary'!CN36="Yes"),OFFSET('Sanitation Data'!$C$12,0,10*ROW('Sanitation Data'!C30)),NA())</f>
        <v>#N/A</v>
      </c>
      <c r="Z36" s="106" t="e">
        <f ca="true">+IF(AND(ISNUMBER(OFFSET('Sanitation Data'!$C$13,0,10*ROW('Sanitation Data'!C30))),'Data Summary'!CO36="Yes"),OFFSET('Sanitation Data'!$C$13,0,10*ROW('Sanitation Data'!C30)),NA())</f>
        <v>#N/A</v>
      </c>
      <c r="AA36" s="106" t="e">
        <f ca="true">+IF(AND(ISNUMBER(OFFSET('Sanitation Data'!$D$5,0,10*ROW('Sanitation Data'!D30))),'Data Summary'!CP36="Yes"),100-OFFSET('Sanitation Data'!$D$5,0,10*ROW('Sanitation Data'!D30)),NA())</f>
        <v>#N/A</v>
      </c>
      <c r="AB36" s="106" t="e">
        <f ca="true">+IF(AND(ISNUMBER(OFFSET('Sanitation Data'!$D$7,0,10*ROW('Sanitation Data'!D30))),'Data Summary'!CQ36="Yes"),OFFSET('Sanitation Data'!$D$7,0,10*ROW('Sanitation Data'!D30)),NA())</f>
        <v>#N/A</v>
      </c>
      <c r="AC36" s="106" t="e">
        <f ca="true">+IF(AND(ISNUMBER(OFFSET('Sanitation Data'!$D$11,0,10*ROW('Sanitation Data'!D30))),'Data Summary'!CR36="Yes"),OFFSET('Sanitation Data'!$D$11,0,10*ROW('Sanitation Data'!D30)),NA())</f>
        <v>#N/A</v>
      </c>
      <c r="AD36" s="106" t="e">
        <f ca="true">+IF(AND(ISNUMBER(OFFSET('Sanitation Data'!$D$12,0,10*ROW('Sanitation Data'!D30))),'Data Summary'!CS36="Yes"),OFFSET('Sanitation Data'!$D$12,0,10*ROW('Sanitation Data'!D30)),NA())</f>
        <v>#N/A</v>
      </c>
      <c r="AE36" s="106" t="e">
        <f ca="true">+IF(AND(ISNUMBER(OFFSET('Sanitation Data'!$D$13,0,10*ROW('Sanitation Data'!D30))),'Data Summary'!CT36="Yes"),OFFSET('Sanitation Data'!$D$13,0,10*ROW('Sanitation Data'!D30)),NA())</f>
        <v>#N/A</v>
      </c>
      <c r="AF36" s="106" t="e">
        <f ca="true">+IF(AND(ISNUMBER(OFFSET('Sanitation Data'!$E$5,0,10*ROW('Sanitation Data'!E30))),'Data Summary'!CU36="Yes"),100-OFFSET('Sanitation Data'!$E$5,0,10*ROW('Sanitation Data'!E30)),NA())</f>
        <v>#N/A</v>
      </c>
      <c r="AG36" s="106" t="e">
        <f ca="true">+IF(AND(ISNUMBER(OFFSET('Sanitation Data'!$E$7,0,10*ROW('Sanitation Data'!E30))),'Data Summary'!CV36="Yes"),OFFSET('Sanitation Data'!$E$7,0,10*ROW('Sanitation Data'!E30)),NA())</f>
        <v>#N/A</v>
      </c>
      <c r="AH36" s="106" t="e">
        <f ca="true">+IF(AND(ISNUMBER(OFFSET('Sanitation Data'!$E$11,0,10*ROW('Sanitation Data'!E30))),'Data Summary'!CW36="Yes"),OFFSET('Sanitation Data'!$E$11,0,10*ROW('Sanitation Data'!E30)),NA())</f>
        <v>#N/A</v>
      </c>
      <c r="AI36" s="106" t="e">
        <f ca="true">+IF(AND(ISNUMBER(OFFSET('Sanitation Data'!$E$12,0,10*ROW('Sanitation Data'!E30))),'Data Summary'!CX36="Yes"),OFFSET('Sanitation Data'!$E$12,0,10*ROW('Sanitation Data'!E30)),NA())</f>
        <v>#N/A</v>
      </c>
      <c r="AJ36" s="106" t="e">
        <f ca="true">+IF(AND(ISNUMBER(OFFSET('Sanitation Data'!$E$13,0,10*ROW('Sanitation Data'!E30))),'Data Summary'!CY36="Yes"),OFFSET('Sanitation Data'!$E$13,0,10*ROW('Sanitation Data'!E30)),NA())</f>
        <v>#N/A</v>
      </c>
      <c r="AK36" s="106" t="e">
        <f ca="true">+IF(AND(ISNUMBER(OFFSET('Sanitation Data'!$F$5,0,10*ROW('Sanitation Data'!F30))),'Data Summary'!CZ36="Yes"),100-OFFSET('Sanitation Data'!$F$5,0,10*ROW('Sanitation Data'!F30)),NA())</f>
        <v>#N/A</v>
      </c>
      <c r="AL36" s="106" t="e">
        <f ca="true">+IF(AND(ISNUMBER(OFFSET('Sanitation Data'!$F$7,0,10*ROW('Sanitation Data'!F30))),'Data Summary'!DA36="Yes"),OFFSET('Sanitation Data'!$F$7,0,10*ROW('Sanitation Data'!F30)),NA())</f>
        <v>#N/A</v>
      </c>
      <c r="AM36" s="106" t="e">
        <f ca="true">+IF(AND(ISNUMBER(OFFSET('Sanitation Data'!$F$11,0,10*ROW('Sanitation Data'!F30))),'Data Summary'!DB36="Yes"),OFFSET('Sanitation Data'!$F$11,0,10*ROW('Sanitation Data'!F30)),NA())</f>
        <v>#N/A</v>
      </c>
      <c r="AN36" s="106" t="e">
        <f ca="true">+IF(AND(ISNUMBER(OFFSET('Sanitation Data'!$F$12,0,10*ROW('Sanitation Data'!F30))),'Data Summary'!DC36="Yes"),OFFSET('Sanitation Data'!$F$12,0,10*ROW('Sanitation Data'!F30)),NA())</f>
        <v>#N/A</v>
      </c>
      <c r="AO36" s="106" t="e">
        <f ca="true">+IF(AND(ISNUMBER(OFFSET('Sanitation Data'!$F$13,0,10*ROW('Sanitation Data'!F30))),'Data Summary'!DD36="Yes"),OFFSET('Sanitation Data'!$F$13,0,10*ROW('Sanitation Data'!F30)),NA())</f>
        <v>#N/A</v>
      </c>
      <c r="AP36" s="106" t="e">
        <f ca="true">+IF(AND(ISNUMBER(OFFSET('Sanitation Data'!$G$5,0,10*ROW('Sanitation Data'!G30))),'Data Summary'!DE36="Yes"),100-OFFSET('Sanitation Data'!$G$5,0,10*ROW('Sanitation Data'!G30)),NA())</f>
        <v>#N/A</v>
      </c>
      <c r="AQ36" s="106" t="e">
        <f ca="true">+IF(AND(ISNUMBER(OFFSET('Sanitation Data'!$G$7,0,10*ROW('Sanitation Data'!G30))),'Data Summary'!DF36="Yes"),OFFSET('Sanitation Data'!$G$7,0,10*ROW('Sanitation Data'!G30)),NA())</f>
        <v>#N/A</v>
      </c>
      <c r="AR36" s="106" t="e">
        <f ca="true">+IF(AND(ISNUMBER(OFFSET('Sanitation Data'!$G$11,0,10*ROW('Sanitation Data'!G30))),'Data Summary'!DG36="Yes"),OFFSET('Sanitation Data'!$G$11,0,10*ROW('Sanitation Data'!G30)),NA())</f>
        <v>#N/A</v>
      </c>
      <c r="AS36" s="106" t="e">
        <f ca="true">+IF(AND(ISNUMBER(OFFSET('Sanitation Data'!$G$12,0,10*ROW('Sanitation Data'!G30))),'Data Summary'!DH36="Yes"),OFFSET('Sanitation Data'!$G$12,0,10*ROW('Sanitation Data'!G30)),NA())</f>
        <v>#N/A</v>
      </c>
      <c r="AT36" s="106" t="e">
        <f ca="true">+IF(AND(ISNUMBER(OFFSET('Sanitation Data'!$G$13,0,10*ROW('Sanitation Data'!G30))),'Data Summary'!DI36="Yes"),OFFSET('Sanitation Data'!$G$13,0,10*ROW('Sanitation Data'!G30)),NA())</f>
        <v>#N/A</v>
      </c>
      <c r="AU36" s="106" t="e">
        <f ca="true">+IF(AND(ISNUMBER(OFFSET('Sanitation Data'!$H$5,0,10*ROW('Sanitation Data'!H30))),'Data Summary'!DJ36="Yes"),100-OFFSET('Sanitation Data'!$H$5,0,10*ROW('Sanitation Data'!H30)),NA())</f>
        <v>#N/A</v>
      </c>
      <c r="AV36" s="106" t="e">
        <f ca="true">+IF(AND(ISNUMBER(OFFSET('Sanitation Data'!$H$7,0,10*ROW('Sanitation Data'!H30))),'Data Summary'!DK36="Yes"),OFFSET('Sanitation Data'!$H$7,0,10*ROW('Sanitation Data'!H30)),NA())</f>
        <v>#N/A</v>
      </c>
      <c r="AW36" s="106" t="e">
        <f ca="true">+IF(AND(ISNUMBER(OFFSET('Sanitation Data'!$H$11,0,10*ROW('Sanitation Data'!H30))),'Data Summary'!DL36="Yes"),OFFSET('Sanitation Data'!$H$11,0,10*ROW('Sanitation Data'!H30)),NA())</f>
        <v>#N/A</v>
      </c>
      <c r="AX36" s="106" t="e">
        <f ca="true">+IF(AND(ISNUMBER(OFFSET('Sanitation Data'!$H$12,0,10*ROW('Sanitation Data'!H30))),'Data Summary'!DM36="Yes"),OFFSET('Sanitation Data'!$H$12,0,10*ROW('Sanitation Data'!H30)),NA())</f>
        <v>#N/A</v>
      </c>
      <c r="AY36" s="106" t="e">
        <f ca="true">+IF(AND(ISNUMBER(OFFSET('Sanitation Data'!$H$13,0,10*ROW('Sanitation Data'!H30))),'Data Summary'!DN36="Yes"),OFFSET('Sanitation Data'!$H$13,0,10*ROW('Sanitation Data'!H30)),NA())</f>
        <v>#N/A</v>
      </c>
      <c r="AZ36" s="111" t="e">
        <f ca="true">+IF(AND(ISNUMBER(OFFSET('Hygiene Data'!$C$6,0,10*ROW('Hygiene Data'!C30))),'Data Summary'!DO36="Yes"),OFFSET('Hygiene Data'!$C$6,0,10*ROW('Hygiene Data'!C30)),NA())</f>
        <v>#N/A</v>
      </c>
      <c r="BA36" s="111" t="e">
        <f ca="true">+IF(AND(ISNUMBER(OFFSET('Hygiene Data'!$C$8,0,10*ROW('Hygiene Data'!C30))),'Data Summary'!DP36="Yes"),OFFSET('Hygiene Data'!$C$8,0,10*ROW('Hygiene Data'!C30)),NA())</f>
        <v>#N/A</v>
      </c>
      <c r="BB36" s="111" t="e">
        <f ca="true">+IF(AND(ISNUMBER(OFFSET('Hygiene Data'!$C$10,0,10*ROW('Hygiene Data'!C30))),'Data Summary'!DQ36="Yes"),OFFSET('Hygiene Data'!$C$10,0,10*ROW('Hygiene Data'!C30)),NA())</f>
        <v>#N/A</v>
      </c>
      <c r="BC36" s="111" t="e">
        <f ca="true">+IF(AND(ISNUMBER(OFFSET('Hygiene Data'!$D$6,0,10*ROW('Hygiene Data'!D30))),'Data Summary'!DR36="Yes"),OFFSET('Hygiene Data'!$D$6,0,10*ROW('Hygiene Data'!D30)),NA())</f>
        <v>#N/A</v>
      </c>
      <c r="BD36" s="111" t="e">
        <f ca="true">+IF(AND(ISNUMBER(OFFSET('Hygiene Data'!$D$8,0,10*ROW('Hygiene Data'!D30))),'Data Summary'!DS36="Yes"),OFFSET('Hygiene Data'!$D$8,0,10*ROW('Hygiene Data'!D30)),NA())</f>
        <v>#N/A</v>
      </c>
      <c r="BE36" s="111" t="e">
        <f ca="true">+IF(AND(ISNUMBER(OFFSET('Hygiene Data'!$D$10,0,10*ROW('Hygiene Data'!D30))),'Data Summary'!DT36="Yes"),OFFSET('Hygiene Data'!$D$10,0,10*ROW('Hygiene Data'!D30)),NA())</f>
        <v>#N/A</v>
      </c>
      <c r="BF36" s="111" t="e">
        <f ca="true">+IF(AND(ISNUMBER(OFFSET('Hygiene Data'!$E$6,0,10*ROW('Hygiene Data'!E30))),'Data Summary'!DU36="Yes"),OFFSET('Hygiene Data'!$E$6,0,10*ROW('Hygiene Data'!E30)),NA())</f>
        <v>#N/A</v>
      </c>
      <c r="BG36" s="111" t="e">
        <f ca="true">+IF(AND(ISNUMBER(OFFSET('Hygiene Data'!$E$8,0,10*ROW('Hygiene Data'!E30))),'Data Summary'!DV36="Yes"),OFFSET('Hygiene Data'!$E$8,0,10*ROW('Hygiene Data'!E30)),NA())</f>
        <v>#N/A</v>
      </c>
      <c r="BH36" s="111" t="e">
        <f ca="true">+IF(AND(ISNUMBER(OFFSET('Hygiene Data'!$E$10,0,10*ROW('Hygiene Data'!E30))),'Data Summary'!DW36="Yes"),OFFSET('Hygiene Data'!$E$10,0,10*ROW('Hygiene Data'!E30)),NA())</f>
        <v>#N/A</v>
      </c>
      <c r="BI36" s="111" t="e">
        <f ca="true">+IF(AND(ISNUMBER(OFFSET('Hygiene Data'!$F$6,0,10*ROW('Hygiene Data'!F30))),'Data Summary'!DX36="Yes"),OFFSET('Hygiene Data'!$F$6,0,10*ROW('Hygiene Data'!F30)),NA())</f>
        <v>#N/A</v>
      </c>
      <c r="BJ36" s="111" t="e">
        <f ca="true">+IF(AND(ISNUMBER(OFFSET('Hygiene Data'!$F$8,0,10*ROW('Hygiene Data'!F30))),'Data Summary'!DY36="Yes"),OFFSET('Hygiene Data'!$F$8,0,10*ROW('Hygiene Data'!F30)),NA())</f>
        <v>#N/A</v>
      </c>
      <c r="BK36" s="111" t="e">
        <f ca="true">+IF(AND(ISNUMBER(OFFSET('Hygiene Data'!$F$10,0,10*ROW('Hygiene Data'!F30))),'Data Summary'!DZ36="Yes"),OFFSET('Hygiene Data'!$F$10,0,10*ROW('Hygiene Data'!F30)),NA())</f>
        <v>#N/A</v>
      </c>
      <c r="BL36" s="111" t="e">
        <f ca="true">+IF(AND(ISNUMBER(OFFSET('Hygiene Data'!$G$6,0,10*ROW('Hygiene Data'!G30))),'Data Summary'!EA36="Yes"),OFFSET('Hygiene Data'!$G$6,0,10*ROW('Hygiene Data'!G30)),NA())</f>
        <v>#N/A</v>
      </c>
      <c r="BM36" s="111" t="e">
        <f ca="true">+IF(AND(ISNUMBER(OFFSET('Hygiene Data'!$G$8,0,10*ROW('Hygiene Data'!G30))),'Data Summary'!EB36="Yes"),OFFSET('Hygiene Data'!$G$8,0,10*ROW('Hygiene Data'!G30)),NA())</f>
        <v>#N/A</v>
      </c>
      <c r="BN36" s="111" t="e">
        <f ca="true">+IF(AND(ISNUMBER(OFFSET('Hygiene Data'!$G$10,0,10*ROW('Hygiene Data'!G30))),'Data Summary'!EC36="Yes"),OFFSET('Hygiene Data'!$G$10,0,10*ROW('Hygiene Data'!G30)),NA())</f>
        <v>#N/A</v>
      </c>
      <c r="BO36" s="111" t="e">
        <f ca="true">+IF(AND(ISNUMBER(OFFSET('Hygiene Data'!$H$6,0,10*ROW('Hygiene Data'!H30))),'Data Summary'!ED36="Yes"),OFFSET('Hygiene Data'!$H$6,0,10*ROW('Hygiene Data'!H30)),NA())</f>
        <v>#N/A</v>
      </c>
      <c r="BP36" s="111" t="e">
        <f ca="true">+IF(AND(ISNUMBER(OFFSET('Hygiene Data'!$H$8,0,10*ROW('Hygiene Data'!H30))),'Data Summary'!EE36="Yes"),OFFSET('Hygiene Data'!$H$8,0,10*ROW('Hygiene Data'!H30)),NA())</f>
        <v>#N/A</v>
      </c>
      <c r="BQ36" s="111" t="e">
        <f ca="true">+IF(AND(ISNUMBER(OFFSET('Hygiene Data'!$H$10,0,10*ROW('Hygiene Data'!H30))),'Data Summary'!EF36="Yes"),OFFSET('Hygiene Data'!$H$10,0,10*ROW('Hygiene Data'!H30)),NA())</f>
        <v>#N/A</v>
      </c>
    </row>
    <row r="37" x14ac:dyDescent="0.2">
      <c r="A37" s="59" t="e">
        <f ca="true">+IF(OFFSET('Water Data'!$B$1,0,10*ROW('Water Data'!B31))="",NA(),OFFSET('Water Data'!$B$1,0,10*ROW('Water Data'!B31)))</f>
        <v>#N/A</v>
      </c>
      <c r="B37" s="59" t="e">
        <f ca="true">+IF(OFFSET('Water Data'!$A$3,0,10*ROW('Water Data'!A34))="",NA(),OFFSET('Water Data'!$A$3,0,10*ROW('Water Data'!A34)))</f>
        <v>#N/A</v>
      </c>
      <c r="C37" s="59" t="e">
        <f ca="true">+IF(OFFSET('Water Data'!$C$3,0,10*ROW('Water Data'!C34))="",NA(),OFFSET('Water Data'!$C$3,0,10*ROW('Water Data'!C34)))</f>
        <v>#N/A</v>
      </c>
      <c r="D37" s="60" t="e">
        <f ca="true">+IF(AND(ISNUMBER(OFFSET('Water Data'!$C$5,0,10*ROW('Water Data'!C31))),'Data Summary'!BS37="Yes"),100-OFFSET('Water Data'!$C$5,0,10*ROW('Water Data'!C31)),NA())</f>
        <v>#N/A</v>
      </c>
      <c r="E37" s="60" t="e">
        <f ca="true">+IF(AND(ISNUMBER(OFFSET('Water Data'!$C$7,0,10*ROW('Water Data'!C31))),'Data Summary'!BT37="Yes"),OFFSET('Water Data'!$C$7,0,10*ROW('Water Data'!C31)),NA())</f>
        <v>#N/A</v>
      </c>
      <c r="F37" s="60" t="e">
        <f ca="true">+IF(AND(ISNUMBER(OFFSET('Water Data'!$C$10,0,10*ROW('Water Data'!C31))),'Data Summary'!BU37="Yes"),OFFSET('Water Data'!$C$10,0,10*ROW('Water Data'!C31)),NA())</f>
        <v>#N/A</v>
      </c>
      <c r="G37" s="60" t="e">
        <f ca="true">+IF(AND(ISNUMBER(OFFSET('Water Data'!$D$5,0,10*ROW('Water Data'!D31))),'Data Summary'!BV37="Yes"),100-OFFSET('Water Data'!$D$5,0,10*ROW('Water Data'!D31)),NA())</f>
        <v>#N/A</v>
      </c>
      <c r="H37" s="60" t="e">
        <f ca="true">+IF(AND(ISNUMBER(OFFSET('Water Data'!$D$7,0,10*ROW('Water Data'!D31))),'Data Summary'!BW37="Yes"),OFFSET('Water Data'!$D$7,0,10*ROW('Water Data'!D31)),NA())</f>
        <v>#N/A</v>
      </c>
      <c r="I37" s="60" t="e">
        <f ca="true">+IF(AND(ISNUMBER(OFFSET('Water Data'!$D$10,0,10*ROW('Water Data'!D31))),'Data Summary'!BX37="Yes"),OFFSET('Water Data'!$D$10,0,10*ROW('Water Data'!D31)),NA())</f>
        <v>#N/A</v>
      </c>
      <c r="J37" s="60" t="e">
        <f ca="true">+IF(AND(ISNUMBER(OFFSET('Water Data'!$E$5,0,10*ROW('Water Data'!E31))),'Data Summary'!BY37="Yes"),100-OFFSET('Water Data'!$E$5,0,10*ROW('Water Data'!E31)),NA())</f>
        <v>#N/A</v>
      </c>
      <c r="K37" s="60" t="e">
        <f ca="true">+IF(AND(ISNUMBER(OFFSET('Water Data'!$E$7,0,10*ROW('Water Data'!E31))),'Data Summary'!BZ37="Yes"),OFFSET('Water Data'!$E$7,0,10*ROW('Water Data'!E31)),NA())</f>
        <v>#N/A</v>
      </c>
      <c r="L37" s="60" t="e">
        <f ca="true">+IF(AND(ISNUMBER(OFFSET('Water Data'!$E$10,0,10*ROW('Water Data'!E31))),'Data Summary'!CA37="Yes"),OFFSET('Water Data'!$E$10,0,10*ROW('Water Data'!E31)),NA())</f>
        <v>#N/A</v>
      </c>
      <c r="M37" s="60" t="e">
        <f ca="true">+IF(AND(ISNUMBER(OFFSET('Water Data'!$F$5,0,10*ROW('Water Data'!F31))),'Data Summary'!CB37="Yes"),100-OFFSET('Water Data'!$F$5,0,10*ROW('Water Data'!F31)),NA())</f>
        <v>#N/A</v>
      </c>
      <c r="N37" s="60" t="e">
        <f ca="true">+IF(AND(ISNUMBER(OFFSET('Water Data'!$F$7,0,10*ROW('Water Data'!F31))),'Data Summary'!CC37="Yes"),OFFSET('Water Data'!$F$7,0,10*ROW('Water Data'!F31)),NA())</f>
        <v>#N/A</v>
      </c>
      <c r="O37" s="60" t="e">
        <f ca="true">+IF(AND(ISNUMBER(OFFSET('Water Data'!$F$10,0,10*ROW('Water Data'!F31))),'Data Summary'!CD37="Yes"),OFFSET('Water Data'!$F$10,0,10*ROW('Water Data'!F31)),NA())</f>
        <v>#N/A</v>
      </c>
      <c r="P37" s="60" t="e">
        <f ca="true">+IF(AND(ISNUMBER(OFFSET('Water Data'!$G$5,0,10*ROW('Water Data'!G31))),'Data Summary'!CE37="Yes"),100-OFFSET('Water Data'!$G$5,0,10*ROW('Water Data'!G31)),NA())</f>
        <v>#N/A</v>
      </c>
      <c r="Q37" s="60" t="e">
        <f ca="true">+IF(AND(ISNUMBER(OFFSET('Water Data'!$G$7,0,10*ROW('Water Data'!G31))),'Data Summary'!CF37="Yes"),OFFSET('Water Data'!$G$7,0,10*ROW('Water Data'!G31)),NA())</f>
        <v>#N/A</v>
      </c>
      <c r="R37" s="60" t="e">
        <f ca="true">+IF(AND(ISNUMBER(OFFSET('Water Data'!$G$10,0,10*ROW('Water Data'!G31))),'Data Summary'!CG37="Yes"),OFFSET('Water Data'!$G$10,0,10*ROW('Water Data'!G31)),NA())</f>
        <v>#N/A</v>
      </c>
      <c r="S37" s="60" t="e">
        <f ca="true">+IF(AND(ISNUMBER(OFFSET('Water Data'!$H$5,0,10*ROW('Water Data'!H31))),'Data Summary'!CH37="Yes"),100-OFFSET('Water Data'!$H$5,0,10*ROW('Water Data'!H31)),NA())</f>
        <v>#N/A</v>
      </c>
      <c r="T37" s="60" t="e">
        <f ca="true">+IF(AND(ISNUMBER(OFFSET('Water Data'!$H$7,0,10*ROW('Water Data'!H31))),'Data Summary'!CI37="Yes"),OFFSET('Water Data'!$H$7,0,10*ROW('Water Data'!H31)),NA())</f>
        <v>#N/A</v>
      </c>
      <c r="U37" s="60" t="e">
        <f ca="true">+IF(AND(ISNUMBER(OFFSET('Water Data'!$H$10,0,10*ROW('Water Data'!H31))),'Data Summary'!CJ37="Yes"),OFFSET('Water Data'!$H$10,0,10*ROW('Water Data'!H31)),NA())</f>
        <v>#N/A</v>
      </c>
      <c r="V37" s="106" t="e">
        <f ca="true">+IF(AND(ISNUMBER(OFFSET('Sanitation Data'!$C$5,0,10*ROW('Sanitation Data'!C31))),'Data Summary'!CK37="Yes"),100-OFFSET('Sanitation Data'!$C$5,0,10*ROW('Sanitation Data'!C31)),NA())</f>
        <v>#N/A</v>
      </c>
      <c r="W37" s="106" t="e">
        <f ca="true">+IF(AND(ISNUMBER(OFFSET('Sanitation Data'!$C$7,0,10*ROW('Sanitation Data'!C31))),'Data Summary'!CL37="Yes"),OFFSET('Sanitation Data'!$C$7,0,10*ROW('Sanitation Data'!C31)),NA())</f>
        <v>#N/A</v>
      </c>
      <c r="X37" s="106" t="e">
        <f ca="true">+IF(AND(ISNUMBER(OFFSET('Sanitation Data'!$C$11,0,10*ROW('Sanitation Data'!C31))),'Data Summary'!CM37="Yes"),OFFSET('Sanitation Data'!$C$11,0,10*ROW('Sanitation Data'!C31)),NA())</f>
        <v>#N/A</v>
      </c>
      <c r="Y37" s="106" t="e">
        <f ca="true">+IF(AND(ISNUMBER(OFFSET('Sanitation Data'!$C$12,0,10*ROW('Sanitation Data'!C31))),'Data Summary'!CN37="Yes"),OFFSET('Sanitation Data'!$C$12,0,10*ROW('Sanitation Data'!C31)),NA())</f>
        <v>#N/A</v>
      </c>
      <c r="Z37" s="106" t="e">
        <f ca="true">+IF(AND(ISNUMBER(OFFSET('Sanitation Data'!$C$13,0,10*ROW('Sanitation Data'!C31))),'Data Summary'!CO37="Yes"),OFFSET('Sanitation Data'!$C$13,0,10*ROW('Sanitation Data'!C31)),NA())</f>
        <v>#N/A</v>
      </c>
      <c r="AA37" s="106" t="e">
        <f ca="true">+IF(AND(ISNUMBER(OFFSET('Sanitation Data'!$D$5,0,10*ROW('Sanitation Data'!D31))),'Data Summary'!CP37="Yes"),100-OFFSET('Sanitation Data'!$D$5,0,10*ROW('Sanitation Data'!D31)),NA())</f>
        <v>#N/A</v>
      </c>
      <c r="AB37" s="106" t="e">
        <f ca="true">+IF(AND(ISNUMBER(OFFSET('Sanitation Data'!$D$7,0,10*ROW('Sanitation Data'!D31))),'Data Summary'!CQ37="Yes"),OFFSET('Sanitation Data'!$D$7,0,10*ROW('Sanitation Data'!D31)),NA())</f>
        <v>#N/A</v>
      </c>
      <c r="AC37" s="106" t="e">
        <f ca="true">+IF(AND(ISNUMBER(OFFSET('Sanitation Data'!$D$11,0,10*ROW('Sanitation Data'!D31))),'Data Summary'!CR37="Yes"),OFFSET('Sanitation Data'!$D$11,0,10*ROW('Sanitation Data'!D31)),NA())</f>
        <v>#N/A</v>
      </c>
      <c r="AD37" s="106" t="e">
        <f ca="true">+IF(AND(ISNUMBER(OFFSET('Sanitation Data'!$D$12,0,10*ROW('Sanitation Data'!D31))),'Data Summary'!CS37="Yes"),OFFSET('Sanitation Data'!$D$12,0,10*ROW('Sanitation Data'!D31)),NA())</f>
        <v>#N/A</v>
      </c>
      <c r="AE37" s="106" t="e">
        <f ca="true">+IF(AND(ISNUMBER(OFFSET('Sanitation Data'!$D$13,0,10*ROW('Sanitation Data'!D31))),'Data Summary'!CT37="Yes"),OFFSET('Sanitation Data'!$D$13,0,10*ROW('Sanitation Data'!D31)),NA())</f>
        <v>#N/A</v>
      </c>
      <c r="AF37" s="106" t="e">
        <f ca="true">+IF(AND(ISNUMBER(OFFSET('Sanitation Data'!$E$5,0,10*ROW('Sanitation Data'!E31))),'Data Summary'!CU37="Yes"),100-OFFSET('Sanitation Data'!$E$5,0,10*ROW('Sanitation Data'!E31)),NA())</f>
        <v>#N/A</v>
      </c>
      <c r="AG37" s="106" t="e">
        <f ca="true">+IF(AND(ISNUMBER(OFFSET('Sanitation Data'!$E$7,0,10*ROW('Sanitation Data'!E31))),'Data Summary'!CV37="Yes"),OFFSET('Sanitation Data'!$E$7,0,10*ROW('Sanitation Data'!E31)),NA())</f>
        <v>#N/A</v>
      </c>
      <c r="AH37" s="106" t="e">
        <f ca="true">+IF(AND(ISNUMBER(OFFSET('Sanitation Data'!$E$11,0,10*ROW('Sanitation Data'!E31))),'Data Summary'!CW37="Yes"),OFFSET('Sanitation Data'!$E$11,0,10*ROW('Sanitation Data'!E31)),NA())</f>
        <v>#N/A</v>
      </c>
      <c r="AI37" s="106" t="e">
        <f ca="true">+IF(AND(ISNUMBER(OFFSET('Sanitation Data'!$E$12,0,10*ROW('Sanitation Data'!E31))),'Data Summary'!CX37="Yes"),OFFSET('Sanitation Data'!$E$12,0,10*ROW('Sanitation Data'!E31)),NA())</f>
        <v>#N/A</v>
      </c>
      <c r="AJ37" s="106" t="e">
        <f ca="true">+IF(AND(ISNUMBER(OFFSET('Sanitation Data'!$E$13,0,10*ROW('Sanitation Data'!E31))),'Data Summary'!CY37="Yes"),OFFSET('Sanitation Data'!$E$13,0,10*ROW('Sanitation Data'!E31)),NA())</f>
        <v>#N/A</v>
      </c>
      <c r="AK37" s="106" t="e">
        <f ca="true">+IF(AND(ISNUMBER(OFFSET('Sanitation Data'!$F$5,0,10*ROW('Sanitation Data'!F31))),'Data Summary'!CZ37="Yes"),100-OFFSET('Sanitation Data'!$F$5,0,10*ROW('Sanitation Data'!F31)),NA())</f>
        <v>#N/A</v>
      </c>
      <c r="AL37" s="106" t="e">
        <f ca="true">+IF(AND(ISNUMBER(OFFSET('Sanitation Data'!$F$7,0,10*ROW('Sanitation Data'!F31))),'Data Summary'!DA37="Yes"),OFFSET('Sanitation Data'!$F$7,0,10*ROW('Sanitation Data'!F31)),NA())</f>
        <v>#N/A</v>
      </c>
      <c r="AM37" s="106" t="e">
        <f ca="true">+IF(AND(ISNUMBER(OFFSET('Sanitation Data'!$F$11,0,10*ROW('Sanitation Data'!F31))),'Data Summary'!DB37="Yes"),OFFSET('Sanitation Data'!$F$11,0,10*ROW('Sanitation Data'!F31)),NA())</f>
        <v>#N/A</v>
      </c>
      <c r="AN37" s="106" t="e">
        <f ca="true">+IF(AND(ISNUMBER(OFFSET('Sanitation Data'!$F$12,0,10*ROW('Sanitation Data'!F31))),'Data Summary'!DC37="Yes"),OFFSET('Sanitation Data'!$F$12,0,10*ROW('Sanitation Data'!F31)),NA())</f>
        <v>#N/A</v>
      </c>
      <c r="AO37" s="106" t="e">
        <f ca="true">+IF(AND(ISNUMBER(OFFSET('Sanitation Data'!$F$13,0,10*ROW('Sanitation Data'!F31))),'Data Summary'!DD37="Yes"),OFFSET('Sanitation Data'!$F$13,0,10*ROW('Sanitation Data'!F31)),NA())</f>
        <v>#N/A</v>
      </c>
      <c r="AP37" s="106" t="e">
        <f ca="true">+IF(AND(ISNUMBER(OFFSET('Sanitation Data'!$G$5,0,10*ROW('Sanitation Data'!G31))),'Data Summary'!DE37="Yes"),100-OFFSET('Sanitation Data'!$G$5,0,10*ROW('Sanitation Data'!G31)),NA())</f>
        <v>#N/A</v>
      </c>
      <c r="AQ37" s="106" t="e">
        <f ca="true">+IF(AND(ISNUMBER(OFFSET('Sanitation Data'!$G$7,0,10*ROW('Sanitation Data'!G31))),'Data Summary'!DF37="Yes"),OFFSET('Sanitation Data'!$G$7,0,10*ROW('Sanitation Data'!G31)),NA())</f>
        <v>#N/A</v>
      </c>
      <c r="AR37" s="106" t="e">
        <f ca="true">+IF(AND(ISNUMBER(OFFSET('Sanitation Data'!$G$11,0,10*ROW('Sanitation Data'!G31))),'Data Summary'!DG37="Yes"),OFFSET('Sanitation Data'!$G$11,0,10*ROW('Sanitation Data'!G31)),NA())</f>
        <v>#N/A</v>
      </c>
      <c r="AS37" s="106" t="e">
        <f ca="true">+IF(AND(ISNUMBER(OFFSET('Sanitation Data'!$G$12,0,10*ROW('Sanitation Data'!G31))),'Data Summary'!DH37="Yes"),OFFSET('Sanitation Data'!$G$12,0,10*ROW('Sanitation Data'!G31)),NA())</f>
        <v>#N/A</v>
      </c>
      <c r="AT37" s="106" t="e">
        <f ca="true">+IF(AND(ISNUMBER(OFFSET('Sanitation Data'!$G$13,0,10*ROW('Sanitation Data'!G31))),'Data Summary'!DI37="Yes"),OFFSET('Sanitation Data'!$G$13,0,10*ROW('Sanitation Data'!G31)),NA())</f>
        <v>#N/A</v>
      </c>
      <c r="AU37" s="106" t="e">
        <f ca="true">+IF(AND(ISNUMBER(OFFSET('Sanitation Data'!$H$5,0,10*ROW('Sanitation Data'!H31))),'Data Summary'!DJ37="Yes"),100-OFFSET('Sanitation Data'!$H$5,0,10*ROW('Sanitation Data'!H31)),NA())</f>
        <v>#N/A</v>
      </c>
      <c r="AV37" s="106" t="e">
        <f ca="true">+IF(AND(ISNUMBER(OFFSET('Sanitation Data'!$H$7,0,10*ROW('Sanitation Data'!H31))),'Data Summary'!DK37="Yes"),OFFSET('Sanitation Data'!$H$7,0,10*ROW('Sanitation Data'!H31)),NA())</f>
        <v>#N/A</v>
      </c>
      <c r="AW37" s="106" t="e">
        <f ca="true">+IF(AND(ISNUMBER(OFFSET('Sanitation Data'!$H$11,0,10*ROW('Sanitation Data'!H31))),'Data Summary'!DL37="Yes"),OFFSET('Sanitation Data'!$H$11,0,10*ROW('Sanitation Data'!H31)),NA())</f>
        <v>#N/A</v>
      </c>
      <c r="AX37" s="106" t="e">
        <f ca="true">+IF(AND(ISNUMBER(OFFSET('Sanitation Data'!$H$12,0,10*ROW('Sanitation Data'!H31))),'Data Summary'!DM37="Yes"),OFFSET('Sanitation Data'!$H$12,0,10*ROW('Sanitation Data'!H31)),NA())</f>
        <v>#N/A</v>
      </c>
      <c r="AY37" s="106" t="e">
        <f ca="true">+IF(AND(ISNUMBER(OFFSET('Sanitation Data'!$H$13,0,10*ROW('Sanitation Data'!H31))),'Data Summary'!DN37="Yes"),OFFSET('Sanitation Data'!$H$13,0,10*ROW('Sanitation Data'!H31)),NA())</f>
        <v>#N/A</v>
      </c>
      <c r="AZ37" s="111" t="e">
        <f ca="true">+IF(AND(ISNUMBER(OFFSET('Hygiene Data'!$C$6,0,10*ROW('Hygiene Data'!C31))),'Data Summary'!DO37="Yes"),OFFSET('Hygiene Data'!$C$6,0,10*ROW('Hygiene Data'!C31)),NA())</f>
        <v>#N/A</v>
      </c>
      <c r="BA37" s="111" t="e">
        <f ca="true">+IF(AND(ISNUMBER(OFFSET('Hygiene Data'!$C$8,0,10*ROW('Hygiene Data'!C31))),'Data Summary'!DP37="Yes"),OFFSET('Hygiene Data'!$C$8,0,10*ROW('Hygiene Data'!C31)),NA())</f>
        <v>#N/A</v>
      </c>
      <c r="BB37" s="111" t="e">
        <f ca="true">+IF(AND(ISNUMBER(OFFSET('Hygiene Data'!$C$10,0,10*ROW('Hygiene Data'!C31))),'Data Summary'!DQ37="Yes"),OFFSET('Hygiene Data'!$C$10,0,10*ROW('Hygiene Data'!C31)),NA())</f>
        <v>#N/A</v>
      </c>
      <c r="BC37" s="111" t="e">
        <f ca="true">+IF(AND(ISNUMBER(OFFSET('Hygiene Data'!$D$6,0,10*ROW('Hygiene Data'!D31))),'Data Summary'!DR37="Yes"),OFFSET('Hygiene Data'!$D$6,0,10*ROW('Hygiene Data'!D31)),NA())</f>
        <v>#N/A</v>
      </c>
      <c r="BD37" s="111" t="e">
        <f ca="true">+IF(AND(ISNUMBER(OFFSET('Hygiene Data'!$D$8,0,10*ROW('Hygiene Data'!D31))),'Data Summary'!DS37="Yes"),OFFSET('Hygiene Data'!$D$8,0,10*ROW('Hygiene Data'!D31)),NA())</f>
        <v>#N/A</v>
      </c>
      <c r="BE37" s="111" t="e">
        <f ca="true">+IF(AND(ISNUMBER(OFFSET('Hygiene Data'!$D$10,0,10*ROW('Hygiene Data'!D31))),'Data Summary'!DT37="Yes"),OFFSET('Hygiene Data'!$D$10,0,10*ROW('Hygiene Data'!D31)),NA())</f>
        <v>#N/A</v>
      </c>
      <c r="BF37" s="111" t="e">
        <f ca="true">+IF(AND(ISNUMBER(OFFSET('Hygiene Data'!$E$6,0,10*ROW('Hygiene Data'!E31))),'Data Summary'!DU37="Yes"),OFFSET('Hygiene Data'!$E$6,0,10*ROW('Hygiene Data'!E31)),NA())</f>
        <v>#N/A</v>
      </c>
      <c r="BG37" s="111" t="e">
        <f ca="true">+IF(AND(ISNUMBER(OFFSET('Hygiene Data'!$E$8,0,10*ROW('Hygiene Data'!E31))),'Data Summary'!DV37="Yes"),OFFSET('Hygiene Data'!$E$8,0,10*ROW('Hygiene Data'!E31)),NA())</f>
        <v>#N/A</v>
      </c>
      <c r="BH37" s="111" t="e">
        <f ca="true">+IF(AND(ISNUMBER(OFFSET('Hygiene Data'!$E$10,0,10*ROW('Hygiene Data'!E31))),'Data Summary'!DW37="Yes"),OFFSET('Hygiene Data'!$E$10,0,10*ROW('Hygiene Data'!E31)),NA())</f>
        <v>#N/A</v>
      </c>
      <c r="BI37" s="111" t="e">
        <f ca="true">+IF(AND(ISNUMBER(OFFSET('Hygiene Data'!$F$6,0,10*ROW('Hygiene Data'!F31))),'Data Summary'!DX37="Yes"),OFFSET('Hygiene Data'!$F$6,0,10*ROW('Hygiene Data'!F31)),NA())</f>
        <v>#N/A</v>
      </c>
      <c r="BJ37" s="111" t="e">
        <f ca="true">+IF(AND(ISNUMBER(OFFSET('Hygiene Data'!$F$8,0,10*ROW('Hygiene Data'!F31))),'Data Summary'!DY37="Yes"),OFFSET('Hygiene Data'!$F$8,0,10*ROW('Hygiene Data'!F31)),NA())</f>
        <v>#N/A</v>
      </c>
      <c r="BK37" s="111" t="e">
        <f ca="true">+IF(AND(ISNUMBER(OFFSET('Hygiene Data'!$F$10,0,10*ROW('Hygiene Data'!F31))),'Data Summary'!DZ37="Yes"),OFFSET('Hygiene Data'!$F$10,0,10*ROW('Hygiene Data'!F31)),NA())</f>
        <v>#N/A</v>
      </c>
      <c r="BL37" s="111" t="e">
        <f ca="true">+IF(AND(ISNUMBER(OFFSET('Hygiene Data'!$G$6,0,10*ROW('Hygiene Data'!G31))),'Data Summary'!EA37="Yes"),OFFSET('Hygiene Data'!$G$6,0,10*ROW('Hygiene Data'!G31)),NA())</f>
        <v>#N/A</v>
      </c>
      <c r="BM37" s="111" t="e">
        <f ca="true">+IF(AND(ISNUMBER(OFFSET('Hygiene Data'!$G$8,0,10*ROW('Hygiene Data'!G31))),'Data Summary'!EB37="Yes"),OFFSET('Hygiene Data'!$G$8,0,10*ROW('Hygiene Data'!G31)),NA())</f>
        <v>#N/A</v>
      </c>
      <c r="BN37" s="111" t="e">
        <f ca="true">+IF(AND(ISNUMBER(OFFSET('Hygiene Data'!$G$10,0,10*ROW('Hygiene Data'!G31))),'Data Summary'!EC37="Yes"),OFFSET('Hygiene Data'!$G$10,0,10*ROW('Hygiene Data'!G31)),NA())</f>
        <v>#N/A</v>
      </c>
      <c r="BO37" s="111" t="e">
        <f ca="true">+IF(AND(ISNUMBER(OFFSET('Hygiene Data'!$H$6,0,10*ROW('Hygiene Data'!H31))),'Data Summary'!ED37="Yes"),OFFSET('Hygiene Data'!$H$6,0,10*ROW('Hygiene Data'!H31)),NA())</f>
        <v>#N/A</v>
      </c>
      <c r="BP37" s="111" t="e">
        <f ca="true">+IF(AND(ISNUMBER(OFFSET('Hygiene Data'!$H$8,0,10*ROW('Hygiene Data'!H31))),'Data Summary'!EE37="Yes"),OFFSET('Hygiene Data'!$H$8,0,10*ROW('Hygiene Data'!H31)),NA())</f>
        <v>#N/A</v>
      </c>
      <c r="BQ37" s="111" t="e">
        <f ca="true">+IF(AND(ISNUMBER(OFFSET('Hygiene Data'!$H$10,0,10*ROW('Hygiene Data'!H31))),'Data Summary'!EF37="Yes"),OFFSET('Hygiene Data'!$H$10,0,10*ROW('Hygiene Data'!H31)),NA())</f>
        <v>#N/A</v>
      </c>
    </row>
    <row r="38" x14ac:dyDescent="0.2">
      <c r="A38" s="59" t="e">
        <f ca="true">+IF(OFFSET('Water Data'!$B$1,0,10*ROW('Water Data'!B32))="",NA(),OFFSET('Water Data'!$B$1,0,10*ROW('Water Data'!B32)))</f>
        <v>#N/A</v>
      </c>
      <c r="B38" s="59" t="e">
        <f ca="true">+IF(OFFSET('Water Data'!$A$3,0,10*ROW('Water Data'!A35))="",NA(),OFFSET('Water Data'!$A$3,0,10*ROW('Water Data'!A35)))</f>
        <v>#N/A</v>
      </c>
      <c r="C38" s="59" t="e">
        <f ca="true">+IF(OFFSET('Water Data'!$C$3,0,10*ROW('Water Data'!C35))="",NA(),OFFSET('Water Data'!$C$3,0,10*ROW('Water Data'!C35)))</f>
        <v>#N/A</v>
      </c>
      <c r="D38" s="60" t="e">
        <f ca="true">+IF(AND(ISNUMBER(OFFSET('Water Data'!$C$5,0,10*ROW('Water Data'!C32))),'Data Summary'!BS38="Yes"),100-OFFSET('Water Data'!$C$5,0,10*ROW('Water Data'!C32)),NA())</f>
        <v>#N/A</v>
      </c>
      <c r="E38" s="60" t="e">
        <f ca="true">+IF(AND(ISNUMBER(OFFSET('Water Data'!$C$7,0,10*ROW('Water Data'!C32))),'Data Summary'!BT38="Yes"),OFFSET('Water Data'!$C$7,0,10*ROW('Water Data'!C32)),NA())</f>
        <v>#N/A</v>
      </c>
      <c r="F38" s="60" t="e">
        <f ca="true">+IF(AND(ISNUMBER(OFFSET('Water Data'!$C$10,0,10*ROW('Water Data'!C32))),'Data Summary'!BU38="Yes"),OFFSET('Water Data'!$C$10,0,10*ROW('Water Data'!C32)),NA())</f>
        <v>#N/A</v>
      </c>
      <c r="G38" s="60" t="e">
        <f ca="true">+IF(AND(ISNUMBER(OFFSET('Water Data'!$D$5,0,10*ROW('Water Data'!D32))),'Data Summary'!BV38="Yes"),100-OFFSET('Water Data'!$D$5,0,10*ROW('Water Data'!D32)),NA())</f>
        <v>#N/A</v>
      </c>
      <c r="H38" s="60" t="e">
        <f ca="true">+IF(AND(ISNUMBER(OFFSET('Water Data'!$D$7,0,10*ROW('Water Data'!D32))),'Data Summary'!BW38="Yes"),OFFSET('Water Data'!$D$7,0,10*ROW('Water Data'!D32)),NA())</f>
        <v>#N/A</v>
      </c>
      <c r="I38" s="60" t="e">
        <f ca="true">+IF(AND(ISNUMBER(OFFSET('Water Data'!$D$10,0,10*ROW('Water Data'!D32))),'Data Summary'!BX38="Yes"),OFFSET('Water Data'!$D$10,0,10*ROW('Water Data'!D32)),NA())</f>
        <v>#N/A</v>
      </c>
      <c r="J38" s="60" t="e">
        <f ca="true">+IF(AND(ISNUMBER(OFFSET('Water Data'!$E$5,0,10*ROW('Water Data'!E32))),'Data Summary'!BY38="Yes"),100-OFFSET('Water Data'!$E$5,0,10*ROW('Water Data'!E32)),NA())</f>
        <v>#N/A</v>
      </c>
      <c r="K38" s="60" t="e">
        <f ca="true">+IF(AND(ISNUMBER(OFFSET('Water Data'!$E$7,0,10*ROW('Water Data'!E32))),'Data Summary'!BZ38="Yes"),OFFSET('Water Data'!$E$7,0,10*ROW('Water Data'!E32)),NA())</f>
        <v>#N/A</v>
      </c>
      <c r="L38" s="60" t="e">
        <f ca="true">+IF(AND(ISNUMBER(OFFSET('Water Data'!$E$10,0,10*ROW('Water Data'!E32))),'Data Summary'!CA38="Yes"),OFFSET('Water Data'!$E$10,0,10*ROW('Water Data'!E32)),NA())</f>
        <v>#N/A</v>
      </c>
      <c r="M38" s="60" t="e">
        <f ca="true">+IF(AND(ISNUMBER(OFFSET('Water Data'!$F$5,0,10*ROW('Water Data'!F32))),'Data Summary'!CB38="Yes"),100-OFFSET('Water Data'!$F$5,0,10*ROW('Water Data'!F32)),NA())</f>
        <v>#N/A</v>
      </c>
      <c r="N38" s="60" t="e">
        <f ca="true">+IF(AND(ISNUMBER(OFFSET('Water Data'!$F$7,0,10*ROW('Water Data'!F32))),'Data Summary'!CC38="Yes"),OFFSET('Water Data'!$F$7,0,10*ROW('Water Data'!F32)),NA())</f>
        <v>#N/A</v>
      </c>
      <c r="O38" s="60" t="e">
        <f ca="true">+IF(AND(ISNUMBER(OFFSET('Water Data'!$F$10,0,10*ROW('Water Data'!F32))),'Data Summary'!CD38="Yes"),OFFSET('Water Data'!$F$10,0,10*ROW('Water Data'!F32)),NA())</f>
        <v>#N/A</v>
      </c>
      <c r="P38" s="60" t="e">
        <f ca="true">+IF(AND(ISNUMBER(OFFSET('Water Data'!$G$5,0,10*ROW('Water Data'!G32))),'Data Summary'!CE38="Yes"),100-OFFSET('Water Data'!$G$5,0,10*ROW('Water Data'!G32)),NA())</f>
        <v>#N/A</v>
      </c>
      <c r="Q38" s="60" t="e">
        <f ca="true">+IF(AND(ISNUMBER(OFFSET('Water Data'!$G$7,0,10*ROW('Water Data'!G32))),'Data Summary'!CF38="Yes"),OFFSET('Water Data'!$G$7,0,10*ROW('Water Data'!G32)),NA())</f>
        <v>#N/A</v>
      </c>
      <c r="R38" s="60" t="e">
        <f ca="true">+IF(AND(ISNUMBER(OFFSET('Water Data'!$G$10,0,10*ROW('Water Data'!G32))),'Data Summary'!CG38="Yes"),OFFSET('Water Data'!$G$10,0,10*ROW('Water Data'!G32)),NA())</f>
        <v>#N/A</v>
      </c>
      <c r="S38" s="60" t="e">
        <f ca="true">+IF(AND(ISNUMBER(OFFSET('Water Data'!$H$5,0,10*ROW('Water Data'!H32))),'Data Summary'!CH38="Yes"),100-OFFSET('Water Data'!$H$5,0,10*ROW('Water Data'!H32)),NA())</f>
        <v>#N/A</v>
      </c>
      <c r="T38" s="60" t="e">
        <f ca="true">+IF(AND(ISNUMBER(OFFSET('Water Data'!$H$7,0,10*ROW('Water Data'!H32))),'Data Summary'!CI38="Yes"),OFFSET('Water Data'!$H$7,0,10*ROW('Water Data'!H32)),NA())</f>
        <v>#N/A</v>
      </c>
      <c r="U38" s="60" t="e">
        <f ca="true">+IF(AND(ISNUMBER(OFFSET('Water Data'!$H$10,0,10*ROW('Water Data'!H32))),'Data Summary'!CJ38="Yes"),OFFSET('Water Data'!$H$10,0,10*ROW('Water Data'!H32)),NA())</f>
        <v>#N/A</v>
      </c>
      <c r="V38" s="106" t="e">
        <f ca="true">+IF(AND(ISNUMBER(OFFSET('Sanitation Data'!$C$5,0,10*ROW('Sanitation Data'!C32))),'Data Summary'!CK38="Yes"),100-OFFSET('Sanitation Data'!$C$5,0,10*ROW('Sanitation Data'!C32)),NA())</f>
        <v>#N/A</v>
      </c>
      <c r="W38" s="106" t="e">
        <f ca="true">+IF(AND(ISNUMBER(OFFSET('Sanitation Data'!$C$7,0,10*ROW('Sanitation Data'!C32))),'Data Summary'!CL38="Yes"),OFFSET('Sanitation Data'!$C$7,0,10*ROW('Sanitation Data'!C32)),NA())</f>
        <v>#N/A</v>
      </c>
      <c r="X38" s="106" t="e">
        <f ca="true">+IF(AND(ISNUMBER(OFFSET('Sanitation Data'!$C$11,0,10*ROW('Sanitation Data'!C32))),'Data Summary'!CM38="Yes"),OFFSET('Sanitation Data'!$C$11,0,10*ROW('Sanitation Data'!C32)),NA())</f>
        <v>#N/A</v>
      </c>
      <c r="Y38" s="106" t="e">
        <f ca="true">+IF(AND(ISNUMBER(OFFSET('Sanitation Data'!$C$12,0,10*ROW('Sanitation Data'!C32))),'Data Summary'!CN38="Yes"),OFFSET('Sanitation Data'!$C$12,0,10*ROW('Sanitation Data'!C32)),NA())</f>
        <v>#N/A</v>
      </c>
      <c r="Z38" s="106" t="e">
        <f ca="true">+IF(AND(ISNUMBER(OFFSET('Sanitation Data'!$C$13,0,10*ROW('Sanitation Data'!C32))),'Data Summary'!CO38="Yes"),OFFSET('Sanitation Data'!$C$13,0,10*ROW('Sanitation Data'!C32)),NA())</f>
        <v>#N/A</v>
      </c>
      <c r="AA38" s="106" t="e">
        <f ca="true">+IF(AND(ISNUMBER(OFFSET('Sanitation Data'!$D$5,0,10*ROW('Sanitation Data'!D32))),'Data Summary'!CP38="Yes"),100-OFFSET('Sanitation Data'!$D$5,0,10*ROW('Sanitation Data'!D32)),NA())</f>
        <v>#N/A</v>
      </c>
      <c r="AB38" s="106" t="e">
        <f ca="true">+IF(AND(ISNUMBER(OFFSET('Sanitation Data'!$D$7,0,10*ROW('Sanitation Data'!D32))),'Data Summary'!CQ38="Yes"),OFFSET('Sanitation Data'!$D$7,0,10*ROW('Sanitation Data'!D32)),NA())</f>
        <v>#N/A</v>
      </c>
      <c r="AC38" s="106" t="e">
        <f ca="true">+IF(AND(ISNUMBER(OFFSET('Sanitation Data'!$D$11,0,10*ROW('Sanitation Data'!D32))),'Data Summary'!CR38="Yes"),OFFSET('Sanitation Data'!$D$11,0,10*ROW('Sanitation Data'!D32)),NA())</f>
        <v>#N/A</v>
      </c>
      <c r="AD38" s="106" t="e">
        <f ca="true">+IF(AND(ISNUMBER(OFFSET('Sanitation Data'!$D$12,0,10*ROW('Sanitation Data'!D32))),'Data Summary'!CS38="Yes"),OFFSET('Sanitation Data'!$D$12,0,10*ROW('Sanitation Data'!D32)),NA())</f>
        <v>#N/A</v>
      </c>
      <c r="AE38" s="106" t="e">
        <f ca="true">+IF(AND(ISNUMBER(OFFSET('Sanitation Data'!$D$13,0,10*ROW('Sanitation Data'!D32))),'Data Summary'!CT38="Yes"),OFFSET('Sanitation Data'!$D$13,0,10*ROW('Sanitation Data'!D32)),NA())</f>
        <v>#N/A</v>
      </c>
      <c r="AF38" s="106" t="e">
        <f ca="true">+IF(AND(ISNUMBER(OFFSET('Sanitation Data'!$E$5,0,10*ROW('Sanitation Data'!E32))),'Data Summary'!CU38="Yes"),100-OFFSET('Sanitation Data'!$E$5,0,10*ROW('Sanitation Data'!E32)),NA())</f>
        <v>#N/A</v>
      </c>
      <c r="AG38" s="106" t="e">
        <f ca="true">+IF(AND(ISNUMBER(OFFSET('Sanitation Data'!$E$7,0,10*ROW('Sanitation Data'!E32))),'Data Summary'!CV38="Yes"),OFFSET('Sanitation Data'!$E$7,0,10*ROW('Sanitation Data'!E32)),NA())</f>
        <v>#N/A</v>
      </c>
      <c r="AH38" s="106" t="e">
        <f ca="true">+IF(AND(ISNUMBER(OFFSET('Sanitation Data'!$E$11,0,10*ROW('Sanitation Data'!E32))),'Data Summary'!CW38="Yes"),OFFSET('Sanitation Data'!$E$11,0,10*ROW('Sanitation Data'!E32)),NA())</f>
        <v>#N/A</v>
      </c>
      <c r="AI38" s="106" t="e">
        <f ca="true">+IF(AND(ISNUMBER(OFFSET('Sanitation Data'!$E$12,0,10*ROW('Sanitation Data'!E32))),'Data Summary'!CX38="Yes"),OFFSET('Sanitation Data'!$E$12,0,10*ROW('Sanitation Data'!E32)),NA())</f>
        <v>#N/A</v>
      </c>
      <c r="AJ38" s="106" t="e">
        <f ca="true">+IF(AND(ISNUMBER(OFFSET('Sanitation Data'!$E$13,0,10*ROW('Sanitation Data'!E32))),'Data Summary'!CY38="Yes"),OFFSET('Sanitation Data'!$E$13,0,10*ROW('Sanitation Data'!E32)),NA())</f>
        <v>#N/A</v>
      </c>
      <c r="AK38" s="106" t="e">
        <f ca="true">+IF(AND(ISNUMBER(OFFSET('Sanitation Data'!$F$5,0,10*ROW('Sanitation Data'!F32))),'Data Summary'!CZ38="Yes"),100-OFFSET('Sanitation Data'!$F$5,0,10*ROW('Sanitation Data'!F32)),NA())</f>
        <v>#N/A</v>
      </c>
      <c r="AL38" s="106" t="e">
        <f ca="true">+IF(AND(ISNUMBER(OFFSET('Sanitation Data'!$F$7,0,10*ROW('Sanitation Data'!F32))),'Data Summary'!DA38="Yes"),OFFSET('Sanitation Data'!$F$7,0,10*ROW('Sanitation Data'!F32)),NA())</f>
        <v>#N/A</v>
      </c>
      <c r="AM38" s="106" t="e">
        <f ca="true">+IF(AND(ISNUMBER(OFFSET('Sanitation Data'!$F$11,0,10*ROW('Sanitation Data'!F32))),'Data Summary'!DB38="Yes"),OFFSET('Sanitation Data'!$F$11,0,10*ROW('Sanitation Data'!F32)),NA())</f>
        <v>#N/A</v>
      </c>
      <c r="AN38" s="106" t="e">
        <f ca="true">+IF(AND(ISNUMBER(OFFSET('Sanitation Data'!$F$12,0,10*ROW('Sanitation Data'!F32))),'Data Summary'!DC38="Yes"),OFFSET('Sanitation Data'!$F$12,0,10*ROW('Sanitation Data'!F32)),NA())</f>
        <v>#N/A</v>
      </c>
      <c r="AO38" s="106" t="e">
        <f ca="true">+IF(AND(ISNUMBER(OFFSET('Sanitation Data'!$F$13,0,10*ROW('Sanitation Data'!F32))),'Data Summary'!DD38="Yes"),OFFSET('Sanitation Data'!$F$13,0,10*ROW('Sanitation Data'!F32)),NA())</f>
        <v>#N/A</v>
      </c>
      <c r="AP38" s="106" t="e">
        <f ca="true">+IF(AND(ISNUMBER(OFFSET('Sanitation Data'!$G$5,0,10*ROW('Sanitation Data'!G32))),'Data Summary'!DE38="Yes"),100-OFFSET('Sanitation Data'!$G$5,0,10*ROW('Sanitation Data'!G32)),NA())</f>
        <v>#N/A</v>
      </c>
      <c r="AQ38" s="106" t="e">
        <f ca="true">+IF(AND(ISNUMBER(OFFSET('Sanitation Data'!$G$7,0,10*ROW('Sanitation Data'!G32))),'Data Summary'!DF38="Yes"),OFFSET('Sanitation Data'!$G$7,0,10*ROW('Sanitation Data'!G32)),NA())</f>
        <v>#N/A</v>
      </c>
      <c r="AR38" s="106" t="e">
        <f ca="true">+IF(AND(ISNUMBER(OFFSET('Sanitation Data'!$G$11,0,10*ROW('Sanitation Data'!G32))),'Data Summary'!DG38="Yes"),OFFSET('Sanitation Data'!$G$11,0,10*ROW('Sanitation Data'!G32)),NA())</f>
        <v>#N/A</v>
      </c>
      <c r="AS38" s="106" t="e">
        <f ca="true">+IF(AND(ISNUMBER(OFFSET('Sanitation Data'!$G$12,0,10*ROW('Sanitation Data'!G32))),'Data Summary'!DH38="Yes"),OFFSET('Sanitation Data'!$G$12,0,10*ROW('Sanitation Data'!G32)),NA())</f>
        <v>#N/A</v>
      </c>
      <c r="AT38" s="106" t="e">
        <f ca="true">+IF(AND(ISNUMBER(OFFSET('Sanitation Data'!$G$13,0,10*ROW('Sanitation Data'!G32))),'Data Summary'!DI38="Yes"),OFFSET('Sanitation Data'!$G$13,0,10*ROW('Sanitation Data'!G32)),NA())</f>
        <v>#N/A</v>
      </c>
      <c r="AU38" s="106" t="e">
        <f ca="true">+IF(AND(ISNUMBER(OFFSET('Sanitation Data'!$H$5,0,10*ROW('Sanitation Data'!H32))),'Data Summary'!DJ38="Yes"),100-OFFSET('Sanitation Data'!$H$5,0,10*ROW('Sanitation Data'!H32)),NA())</f>
        <v>#N/A</v>
      </c>
      <c r="AV38" s="106" t="e">
        <f ca="true">+IF(AND(ISNUMBER(OFFSET('Sanitation Data'!$H$7,0,10*ROW('Sanitation Data'!H32))),'Data Summary'!DK38="Yes"),OFFSET('Sanitation Data'!$H$7,0,10*ROW('Sanitation Data'!H32)),NA())</f>
        <v>#N/A</v>
      </c>
      <c r="AW38" s="106" t="e">
        <f ca="true">+IF(AND(ISNUMBER(OFFSET('Sanitation Data'!$H$11,0,10*ROW('Sanitation Data'!H32))),'Data Summary'!DL38="Yes"),OFFSET('Sanitation Data'!$H$11,0,10*ROW('Sanitation Data'!H32)),NA())</f>
        <v>#N/A</v>
      </c>
      <c r="AX38" s="106" t="e">
        <f ca="true">+IF(AND(ISNUMBER(OFFSET('Sanitation Data'!$H$12,0,10*ROW('Sanitation Data'!H32))),'Data Summary'!DM38="Yes"),OFFSET('Sanitation Data'!$H$12,0,10*ROW('Sanitation Data'!H32)),NA())</f>
        <v>#N/A</v>
      </c>
      <c r="AY38" s="106" t="e">
        <f ca="true">+IF(AND(ISNUMBER(OFFSET('Sanitation Data'!$H$13,0,10*ROW('Sanitation Data'!H32))),'Data Summary'!DN38="Yes"),OFFSET('Sanitation Data'!$H$13,0,10*ROW('Sanitation Data'!H32)),NA())</f>
        <v>#N/A</v>
      </c>
      <c r="AZ38" s="111" t="e">
        <f ca="true">+IF(AND(ISNUMBER(OFFSET('Hygiene Data'!$C$6,0,10*ROW('Hygiene Data'!C32))),'Data Summary'!DO38="Yes"),OFFSET('Hygiene Data'!$C$6,0,10*ROW('Hygiene Data'!C32)),NA())</f>
        <v>#N/A</v>
      </c>
      <c r="BA38" s="111" t="e">
        <f ca="true">+IF(AND(ISNUMBER(OFFSET('Hygiene Data'!$C$8,0,10*ROW('Hygiene Data'!C32))),'Data Summary'!DP38="Yes"),OFFSET('Hygiene Data'!$C$8,0,10*ROW('Hygiene Data'!C32)),NA())</f>
        <v>#N/A</v>
      </c>
      <c r="BB38" s="111" t="e">
        <f ca="true">+IF(AND(ISNUMBER(OFFSET('Hygiene Data'!$C$10,0,10*ROW('Hygiene Data'!C32))),'Data Summary'!DQ38="Yes"),OFFSET('Hygiene Data'!$C$10,0,10*ROW('Hygiene Data'!C32)),NA())</f>
        <v>#N/A</v>
      </c>
      <c r="BC38" s="111" t="e">
        <f ca="true">+IF(AND(ISNUMBER(OFFSET('Hygiene Data'!$D$6,0,10*ROW('Hygiene Data'!D32))),'Data Summary'!DR38="Yes"),OFFSET('Hygiene Data'!$D$6,0,10*ROW('Hygiene Data'!D32)),NA())</f>
        <v>#N/A</v>
      </c>
      <c r="BD38" s="111" t="e">
        <f ca="true">+IF(AND(ISNUMBER(OFFSET('Hygiene Data'!$D$8,0,10*ROW('Hygiene Data'!D32))),'Data Summary'!DS38="Yes"),OFFSET('Hygiene Data'!$D$8,0,10*ROW('Hygiene Data'!D32)),NA())</f>
        <v>#N/A</v>
      </c>
      <c r="BE38" s="111" t="e">
        <f ca="true">+IF(AND(ISNUMBER(OFFSET('Hygiene Data'!$D$10,0,10*ROW('Hygiene Data'!D32))),'Data Summary'!DT38="Yes"),OFFSET('Hygiene Data'!$D$10,0,10*ROW('Hygiene Data'!D32)),NA())</f>
        <v>#N/A</v>
      </c>
      <c r="BF38" s="111" t="e">
        <f ca="true">+IF(AND(ISNUMBER(OFFSET('Hygiene Data'!$E$6,0,10*ROW('Hygiene Data'!E32))),'Data Summary'!DU38="Yes"),OFFSET('Hygiene Data'!$E$6,0,10*ROW('Hygiene Data'!E32)),NA())</f>
        <v>#N/A</v>
      </c>
      <c r="BG38" s="111" t="e">
        <f ca="true">+IF(AND(ISNUMBER(OFFSET('Hygiene Data'!$E$8,0,10*ROW('Hygiene Data'!E32))),'Data Summary'!DV38="Yes"),OFFSET('Hygiene Data'!$E$8,0,10*ROW('Hygiene Data'!E32)),NA())</f>
        <v>#N/A</v>
      </c>
      <c r="BH38" s="111" t="e">
        <f ca="true">+IF(AND(ISNUMBER(OFFSET('Hygiene Data'!$E$10,0,10*ROW('Hygiene Data'!E32))),'Data Summary'!DW38="Yes"),OFFSET('Hygiene Data'!$E$10,0,10*ROW('Hygiene Data'!E32)),NA())</f>
        <v>#N/A</v>
      </c>
      <c r="BI38" s="111" t="e">
        <f ca="true">+IF(AND(ISNUMBER(OFFSET('Hygiene Data'!$F$6,0,10*ROW('Hygiene Data'!F32))),'Data Summary'!DX38="Yes"),OFFSET('Hygiene Data'!$F$6,0,10*ROW('Hygiene Data'!F32)),NA())</f>
        <v>#N/A</v>
      </c>
      <c r="BJ38" s="111" t="e">
        <f ca="true">+IF(AND(ISNUMBER(OFFSET('Hygiene Data'!$F$8,0,10*ROW('Hygiene Data'!F32))),'Data Summary'!DY38="Yes"),OFFSET('Hygiene Data'!$F$8,0,10*ROW('Hygiene Data'!F32)),NA())</f>
        <v>#N/A</v>
      </c>
      <c r="BK38" s="111" t="e">
        <f ca="true">+IF(AND(ISNUMBER(OFFSET('Hygiene Data'!$F$10,0,10*ROW('Hygiene Data'!F32))),'Data Summary'!DZ38="Yes"),OFFSET('Hygiene Data'!$F$10,0,10*ROW('Hygiene Data'!F32)),NA())</f>
        <v>#N/A</v>
      </c>
      <c r="BL38" s="111" t="e">
        <f ca="true">+IF(AND(ISNUMBER(OFFSET('Hygiene Data'!$G$6,0,10*ROW('Hygiene Data'!G32))),'Data Summary'!EA38="Yes"),OFFSET('Hygiene Data'!$G$6,0,10*ROW('Hygiene Data'!G32)),NA())</f>
        <v>#N/A</v>
      </c>
      <c r="BM38" s="111" t="e">
        <f ca="true">+IF(AND(ISNUMBER(OFFSET('Hygiene Data'!$G$8,0,10*ROW('Hygiene Data'!G32))),'Data Summary'!EB38="Yes"),OFFSET('Hygiene Data'!$G$8,0,10*ROW('Hygiene Data'!G32)),NA())</f>
        <v>#N/A</v>
      </c>
      <c r="BN38" s="111" t="e">
        <f ca="true">+IF(AND(ISNUMBER(OFFSET('Hygiene Data'!$G$10,0,10*ROW('Hygiene Data'!G32))),'Data Summary'!EC38="Yes"),OFFSET('Hygiene Data'!$G$10,0,10*ROW('Hygiene Data'!G32)),NA())</f>
        <v>#N/A</v>
      </c>
      <c r="BO38" s="111" t="e">
        <f ca="true">+IF(AND(ISNUMBER(OFFSET('Hygiene Data'!$H$6,0,10*ROW('Hygiene Data'!H32))),'Data Summary'!ED38="Yes"),OFFSET('Hygiene Data'!$H$6,0,10*ROW('Hygiene Data'!H32)),NA())</f>
        <v>#N/A</v>
      </c>
      <c r="BP38" s="111" t="e">
        <f ca="true">+IF(AND(ISNUMBER(OFFSET('Hygiene Data'!$H$8,0,10*ROW('Hygiene Data'!H32))),'Data Summary'!EE38="Yes"),OFFSET('Hygiene Data'!$H$8,0,10*ROW('Hygiene Data'!H32)),NA())</f>
        <v>#N/A</v>
      </c>
      <c r="BQ38" s="111" t="e">
        <f ca="true">+IF(AND(ISNUMBER(OFFSET('Hygiene Data'!$H$10,0,10*ROW('Hygiene Data'!H32))),'Data Summary'!EF38="Yes"),OFFSET('Hygiene Data'!$H$10,0,10*ROW('Hygiene Data'!H32)),NA())</f>
        <v>#N/A</v>
      </c>
    </row>
    <row r="39" x14ac:dyDescent="0.2">
      <c r="A39" s="59" t="e">
        <f ca="true">+IF(OFFSET('Water Data'!$B$1,0,10*ROW('Water Data'!B33))="",NA(),OFFSET('Water Data'!$B$1,0,10*ROW('Water Data'!B33)))</f>
        <v>#N/A</v>
      </c>
      <c r="B39" s="59" t="e">
        <f ca="true">+IF(OFFSET('Water Data'!$A$3,0,10*ROW('Water Data'!A36))="",NA(),OFFSET('Water Data'!$A$3,0,10*ROW('Water Data'!A36)))</f>
        <v>#N/A</v>
      </c>
      <c r="C39" s="59" t="e">
        <f ca="true">+IF(OFFSET('Water Data'!$C$3,0,10*ROW('Water Data'!C36))="",NA(),OFFSET('Water Data'!$C$3,0,10*ROW('Water Data'!C36)))</f>
        <v>#N/A</v>
      </c>
      <c r="D39" s="60" t="e">
        <f ca="true">+IF(AND(ISNUMBER(OFFSET('Water Data'!$C$5,0,10*ROW('Water Data'!C33))),'Data Summary'!BS39="Yes"),100-OFFSET('Water Data'!$C$5,0,10*ROW('Water Data'!C33)),NA())</f>
        <v>#N/A</v>
      </c>
      <c r="E39" s="60" t="e">
        <f ca="true">+IF(AND(ISNUMBER(OFFSET('Water Data'!$C$7,0,10*ROW('Water Data'!C33))),'Data Summary'!BT39="Yes"),OFFSET('Water Data'!$C$7,0,10*ROW('Water Data'!C33)),NA())</f>
        <v>#N/A</v>
      </c>
      <c r="F39" s="60" t="e">
        <f ca="true">+IF(AND(ISNUMBER(OFFSET('Water Data'!$C$10,0,10*ROW('Water Data'!C33))),'Data Summary'!BU39="Yes"),OFFSET('Water Data'!$C$10,0,10*ROW('Water Data'!C33)),NA())</f>
        <v>#N/A</v>
      </c>
      <c r="G39" s="60" t="e">
        <f ca="true">+IF(AND(ISNUMBER(OFFSET('Water Data'!$D$5,0,10*ROW('Water Data'!D33))),'Data Summary'!BV39="Yes"),100-OFFSET('Water Data'!$D$5,0,10*ROW('Water Data'!D33)),NA())</f>
        <v>#N/A</v>
      </c>
      <c r="H39" s="60" t="e">
        <f ca="true">+IF(AND(ISNUMBER(OFFSET('Water Data'!$D$7,0,10*ROW('Water Data'!D33))),'Data Summary'!BW39="Yes"),OFFSET('Water Data'!$D$7,0,10*ROW('Water Data'!D33)),NA())</f>
        <v>#N/A</v>
      </c>
      <c r="I39" s="60" t="e">
        <f ca="true">+IF(AND(ISNUMBER(OFFSET('Water Data'!$D$10,0,10*ROW('Water Data'!D33))),'Data Summary'!BX39="Yes"),OFFSET('Water Data'!$D$10,0,10*ROW('Water Data'!D33)),NA())</f>
        <v>#N/A</v>
      </c>
      <c r="J39" s="60" t="e">
        <f ca="true">+IF(AND(ISNUMBER(OFFSET('Water Data'!$E$5,0,10*ROW('Water Data'!E33))),'Data Summary'!BY39="Yes"),100-OFFSET('Water Data'!$E$5,0,10*ROW('Water Data'!E33)),NA())</f>
        <v>#N/A</v>
      </c>
      <c r="K39" s="60" t="e">
        <f ca="true">+IF(AND(ISNUMBER(OFFSET('Water Data'!$E$7,0,10*ROW('Water Data'!E33))),'Data Summary'!BZ39="Yes"),OFFSET('Water Data'!$E$7,0,10*ROW('Water Data'!E33)),NA())</f>
        <v>#N/A</v>
      </c>
      <c r="L39" s="60" t="e">
        <f ca="true">+IF(AND(ISNUMBER(OFFSET('Water Data'!$E$10,0,10*ROW('Water Data'!E33))),'Data Summary'!CA39="Yes"),OFFSET('Water Data'!$E$10,0,10*ROW('Water Data'!E33)),NA())</f>
        <v>#N/A</v>
      </c>
      <c r="M39" s="60" t="e">
        <f ca="true">+IF(AND(ISNUMBER(OFFSET('Water Data'!$F$5,0,10*ROW('Water Data'!F33))),'Data Summary'!CB39="Yes"),100-OFFSET('Water Data'!$F$5,0,10*ROW('Water Data'!F33)),NA())</f>
        <v>#N/A</v>
      </c>
      <c r="N39" s="60" t="e">
        <f ca="true">+IF(AND(ISNUMBER(OFFSET('Water Data'!$F$7,0,10*ROW('Water Data'!F33))),'Data Summary'!CC39="Yes"),OFFSET('Water Data'!$F$7,0,10*ROW('Water Data'!F33)),NA())</f>
        <v>#N/A</v>
      </c>
      <c r="O39" s="60" t="e">
        <f ca="true">+IF(AND(ISNUMBER(OFFSET('Water Data'!$F$10,0,10*ROW('Water Data'!F33))),'Data Summary'!CD39="Yes"),OFFSET('Water Data'!$F$10,0,10*ROW('Water Data'!F33)),NA())</f>
        <v>#N/A</v>
      </c>
      <c r="P39" s="60" t="e">
        <f ca="true">+IF(AND(ISNUMBER(OFFSET('Water Data'!$G$5,0,10*ROW('Water Data'!G33))),'Data Summary'!CE39="Yes"),100-OFFSET('Water Data'!$G$5,0,10*ROW('Water Data'!G33)),NA())</f>
        <v>#N/A</v>
      </c>
      <c r="Q39" s="60" t="e">
        <f ca="true">+IF(AND(ISNUMBER(OFFSET('Water Data'!$G$7,0,10*ROW('Water Data'!G33))),'Data Summary'!CF39="Yes"),OFFSET('Water Data'!$G$7,0,10*ROW('Water Data'!G33)),NA())</f>
        <v>#N/A</v>
      </c>
      <c r="R39" s="60" t="e">
        <f ca="true">+IF(AND(ISNUMBER(OFFSET('Water Data'!$G$10,0,10*ROW('Water Data'!G33))),'Data Summary'!CG39="Yes"),OFFSET('Water Data'!$G$10,0,10*ROW('Water Data'!G33)),NA())</f>
        <v>#N/A</v>
      </c>
      <c r="S39" s="60" t="e">
        <f ca="true">+IF(AND(ISNUMBER(OFFSET('Water Data'!$H$5,0,10*ROW('Water Data'!H33))),'Data Summary'!CH39="Yes"),100-OFFSET('Water Data'!$H$5,0,10*ROW('Water Data'!H33)),NA())</f>
        <v>#N/A</v>
      </c>
      <c r="T39" s="60" t="e">
        <f ca="true">+IF(AND(ISNUMBER(OFFSET('Water Data'!$H$7,0,10*ROW('Water Data'!H33))),'Data Summary'!CI39="Yes"),OFFSET('Water Data'!$H$7,0,10*ROW('Water Data'!H33)),NA())</f>
        <v>#N/A</v>
      </c>
      <c r="U39" s="60" t="e">
        <f ca="true">+IF(AND(ISNUMBER(OFFSET('Water Data'!$H$10,0,10*ROW('Water Data'!H33))),'Data Summary'!CJ39="Yes"),OFFSET('Water Data'!$H$10,0,10*ROW('Water Data'!H33)),NA())</f>
        <v>#N/A</v>
      </c>
      <c r="V39" s="106" t="e">
        <f ca="true">+IF(AND(ISNUMBER(OFFSET('Sanitation Data'!$C$5,0,10*ROW('Sanitation Data'!C33))),'Data Summary'!CK39="Yes"),100-OFFSET('Sanitation Data'!$C$5,0,10*ROW('Sanitation Data'!C33)),NA())</f>
        <v>#N/A</v>
      </c>
      <c r="W39" s="106" t="e">
        <f ca="true">+IF(AND(ISNUMBER(OFFSET('Sanitation Data'!$C$7,0,10*ROW('Sanitation Data'!C33))),'Data Summary'!CL39="Yes"),OFFSET('Sanitation Data'!$C$7,0,10*ROW('Sanitation Data'!C33)),NA())</f>
        <v>#N/A</v>
      </c>
      <c r="X39" s="106" t="e">
        <f ca="true">+IF(AND(ISNUMBER(OFFSET('Sanitation Data'!$C$11,0,10*ROW('Sanitation Data'!C33))),'Data Summary'!CM39="Yes"),OFFSET('Sanitation Data'!$C$11,0,10*ROW('Sanitation Data'!C33)),NA())</f>
        <v>#N/A</v>
      </c>
      <c r="Y39" s="106" t="e">
        <f ca="true">+IF(AND(ISNUMBER(OFFSET('Sanitation Data'!$C$12,0,10*ROW('Sanitation Data'!C33))),'Data Summary'!CN39="Yes"),OFFSET('Sanitation Data'!$C$12,0,10*ROW('Sanitation Data'!C33)),NA())</f>
        <v>#N/A</v>
      </c>
      <c r="Z39" s="106" t="e">
        <f ca="true">+IF(AND(ISNUMBER(OFFSET('Sanitation Data'!$C$13,0,10*ROW('Sanitation Data'!C33))),'Data Summary'!CO39="Yes"),OFFSET('Sanitation Data'!$C$13,0,10*ROW('Sanitation Data'!C33)),NA())</f>
        <v>#N/A</v>
      </c>
      <c r="AA39" s="106" t="e">
        <f ca="true">+IF(AND(ISNUMBER(OFFSET('Sanitation Data'!$D$5,0,10*ROW('Sanitation Data'!D33))),'Data Summary'!CP39="Yes"),100-OFFSET('Sanitation Data'!$D$5,0,10*ROW('Sanitation Data'!D33)),NA())</f>
        <v>#N/A</v>
      </c>
      <c r="AB39" s="106" t="e">
        <f ca="true">+IF(AND(ISNUMBER(OFFSET('Sanitation Data'!$D$7,0,10*ROW('Sanitation Data'!D33))),'Data Summary'!CQ39="Yes"),OFFSET('Sanitation Data'!$D$7,0,10*ROW('Sanitation Data'!D33)),NA())</f>
        <v>#N/A</v>
      </c>
      <c r="AC39" s="106" t="e">
        <f ca="true">+IF(AND(ISNUMBER(OFFSET('Sanitation Data'!$D$11,0,10*ROW('Sanitation Data'!D33))),'Data Summary'!CR39="Yes"),OFFSET('Sanitation Data'!$D$11,0,10*ROW('Sanitation Data'!D33)),NA())</f>
        <v>#N/A</v>
      </c>
      <c r="AD39" s="106" t="e">
        <f ca="true">+IF(AND(ISNUMBER(OFFSET('Sanitation Data'!$D$12,0,10*ROW('Sanitation Data'!D33))),'Data Summary'!CS39="Yes"),OFFSET('Sanitation Data'!$D$12,0,10*ROW('Sanitation Data'!D33)),NA())</f>
        <v>#N/A</v>
      </c>
      <c r="AE39" s="106" t="e">
        <f ca="true">+IF(AND(ISNUMBER(OFFSET('Sanitation Data'!$D$13,0,10*ROW('Sanitation Data'!D33))),'Data Summary'!CT39="Yes"),OFFSET('Sanitation Data'!$D$13,0,10*ROW('Sanitation Data'!D33)),NA())</f>
        <v>#N/A</v>
      </c>
      <c r="AF39" s="106" t="e">
        <f ca="true">+IF(AND(ISNUMBER(OFFSET('Sanitation Data'!$E$5,0,10*ROW('Sanitation Data'!E33))),'Data Summary'!CU39="Yes"),100-OFFSET('Sanitation Data'!$E$5,0,10*ROW('Sanitation Data'!E33)),NA())</f>
        <v>#N/A</v>
      </c>
      <c r="AG39" s="106" t="e">
        <f ca="true">+IF(AND(ISNUMBER(OFFSET('Sanitation Data'!$E$7,0,10*ROW('Sanitation Data'!E33))),'Data Summary'!CV39="Yes"),OFFSET('Sanitation Data'!$E$7,0,10*ROW('Sanitation Data'!E33)),NA())</f>
        <v>#N/A</v>
      </c>
      <c r="AH39" s="106" t="e">
        <f ca="true">+IF(AND(ISNUMBER(OFFSET('Sanitation Data'!$E$11,0,10*ROW('Sanitation Data'!E33))),'Data Summary'!CW39="Yes"),OFFSET('Sanitation Data'!$E$11,0,10*ROW('Sanitation Data'!E33)),NA())</f>
        <v>#N/A</v>
      </c>
      <c r="AI39" s="106" t="e">
        <f ca="true">+IF(AND(ISNUMBER(OFFSET('Sanitation Data'!$E$12,0,10*ROW('Sanitation Data'!E33))),'Data Summary'!CX39="Yes"),OFFSET('Sanitation Data'!$E$12,0,10*ROW('Sanitation Data'!E33)),NA())</f>
        <v>#N/A</v>
      </c>
      <c r="AJ39" s="106" t="e">
        <f ca="true">+IF(AND(ISNUMBER(OFFSET('Sanitation Data'!$E$13,0,10*ROW('Sanitation Data'!E33))),'Data Summary'!CY39="Yes"),OFFSET('Sanitation Data'!$E$13,0,10*ROW('Sanitation Data'!E33)),NA())</f>
        <v>#N/A</v>
      </c>
      <c r="AK39" s="106" t="e">
        <f ca="true">+IF(AND(ISNUMBER(OFFSET('Sanitation Data'!$F$5,0,10*ROW('Sanitation Data'!F33))),'Data Summary'!CZ39="Yes"),100-OFFSET('Sanitation Data'!$F$5,0,10*ROW('Sanitation Data'!F33)),NA())</f>
        <v>#N/A</v>
      </c>
      <c r="AL39" s="106" t="e">
        <f ca="true">+IF(AND(ISNUMBER(OFFSET('Sanitation Data'!$F$7,0,10*ROW('Sanitation Data'!F33))),'Data Summary'!DA39="Yes"),OFFSET('Sanitation Data'!$F$7,0,10*ROW('Sanitation Data'!F33)),NA())</f>
        <v>#N/A</v>
      </c>
      <c r="AM39" s="106" t="e">
        <f ca="true">+IF(AND(ISNUMBER(OFFSET('Sanitation Data'!$F$11,0,10*ROW('Sanitation Data'!F33))),'Data Summary'!DB39="Yes"),OFFSET('Sanitation Data'!$F$11,0,10*ROW('Sanitation Data'!F33)),NA())</f>
        <v>#N/A</v>
      </c>
      <c r="AN39" s="106" t="e">
        <f ca="true">+IF(AND(ISNUMBER(OFFSET('Sanitation Data'!$F$12,0,10*ROW('Sanitation Data'!F33))),'Data Summary'!DC39="Yes"),OFFSET('Sanitation Data'!$F$12,0,10*ROW('Sanitation Data'!F33)),NA())</f>
        <v>#N/A</v>
      </c>
      <c r="AO39" s="106" t="e">
        <f ca="true">+IF(AND(ISNUMBER(OFFSET('Sanitation Data'!$F$13,0,10*ROW('Sanitation Data'!F33))),'Data Summary'!DD39="Yes"),OFFSET('Sanitation Data'!$F$13,0,10*ROW('Sanitation Data'!F33)),NA())</f>
        <v>#N/A</v>
      </c>
      <c r="AP39" s="106" t="e">
        <f ca="true">+IF(AND(ISNUMBER(OFFSET('Sanitation Data'!$G$5,0,10*ROW('Sanitation Data'!G33))),'Data Summary'!DE39="Yes"),100-OFFSET('Sanitation Data'!$G$5,0,10*ROW('Sanitation Data'!G33)),NA())</f>
        <v>#N/A</v>
      </c>
      <c r="AQ39" s="106" t="e">
        <f ca="true">+IF(AND(ISNUMBER(OFFSET('Sanitation Data'!$G$7,0,10*ROW('Sanitation Data'!G33))),'Data Summary'!DF39="Yes"),OFFSET('Sanitation Data'!$G$7,0,10*ROW('Sanitation Data'!G33)),NA())</f>
        <v>#N/A</v>
      </c>
      <c r="AR39" s="106" t="e">
        <f ca="true">+IF(AND(ISNUMBER(OFFSET('Sanitation Data'!$G$11,0,10*ROW('Sanitation Data'!G33))),'Data Summary'!DG39="Yes"),OFFSET('Sanitation Data'!$G$11,0,10*ROW('Sanitation Data'!G33)),NA())</f>
        <v>#N/A</v>
      </c>
      <c r="AS39" s="106" t="e">
        <f ca="true">+IF(AND(ISNUMBER(OFFSET('Sanitation Data'!$G$12,0,10*ROW('Sanitation Data'!G33))),'Data Summary'!DH39="Yes"),OFFSET('Sanitation Data'!$G$12,0,10*ROW('Sanitation Data'!G33)),NA())</f>
        <v>#N/A</v>
      </c>
      <c r="AT39" s="106" t="e">
        <f ca="true">+IF(AND(ISNUMBER(OFFSET('Sanitation Data'!$G$13,0,10*ROW('Sanitation Data'!G33))),'Data Summary'!DI39="Yes"),OFFSET('Sanitation Data'!$G$13,0,10*ROW('Sanitation Data'!G33)),NA())</f>
        <v>#N/A</v>
      </c>
      <c r="AU39" s="106" t="e">
        <f ca="true">+IF(AND(ISNUMBER(OFFSET('Sanitation Data'!$H$5,0,10*ROW('Sanitation Data'!H33))),'Data Summary'!DJ39="Yes"),100-OFFSET('Sanitation Data'!$H$5,0,10*ROW('Sanitation Data'!H33)),NA())</f>
        <v>#N/A</v>
      </c>
      <c r="AV39" s="106" t="e">
        <f ca="true">+IF(AND(ISNUMBER(OFFSET('Sanitation Data'!$H$7,0,10*ROW('Sanitation Data'!H33))),'Data Summary'!DK39="Yes"),OFFSET('Sanitation Data'!$H$7,0,10*ROW('Sanitation Data'!H33)),NA())</f>
        <v>#N/A</v>
      </c>
      <c r="AW39" s="106" t="e">
        <f ca="true">+IF(AND(ISNUMBER(OFFSET('Sanitation Data'!$H$11,0,10*ROW('Sanitation Data'!H33))),'Data Summary'!DL39="Yes"),OFFSET('Sanitation Data'!$H$11,0,10*ROW('Sanitation Data'!H33)),NA())</f>
        <v>#N/A</v>
      </c>
      <c r="AX39" s="106" t="e">
        <f ca="true">+IF(AND(ISNUMBER(OFFSET('Sanitation Data'!$H$12,0,10*ROW('Sanitation Data'!H33))),'Data Summary'!DM39="Yes"),OFFSET('Sanitation Data'!$H$12,0,10*ROW('Sanitation Data'!H33)),NA())</f>
        <v>#N/A</v>
      </c>
      <c r="AY39" s="106" t="e">
        <f ca="true">+IF(AND(ISNUMBER(OFFSET('Sanitation Data'!$H$13,0,10*ROW('Sanitation Data'!H33))),'Data Summary'!DN39="Yes"),OFFSET('Sanitation Data'!$H$13,0,10*ROW('Sanitation Data'!H33)),NA())</f>
        <v>#N/A</v>
      </c>
      <c r="AZ39" s="111" t="e">
        <f ca="true">+IF(AND(ISNUMBER(OFFSET('Hygiene Data'!$C$6,0,10*ROW('Hygiene Data'!C33))),'Data Summary'!DO39="Yes"),OFFSET('Hygiene Data'!$C$6,0,10*ROW('Hygiene Data'!C33)),NA())</f>
        <v>#N/A</v>
      </c>
      <c r="BA39" s="111" t="e">
        <f ca="true">+IF(AND(ISNUMBER(OFFSET('Hygiene Data'!$C$8,0,10*ROW('Hygiene Data'!C33))),'Data Summary'!DP39="Yes"),OFFSET('Hygiene Data'!$C$8,0,10*ROW('Hygiene Data'!C33)),NA())</f>
        <v>#N/A</v>
      </c>
      <c r="BB39" s="111" t="e">
        <f ca="true">+IF(AND(ISNUMBER(OFFSET('Hygiene Data'!$C$10,0,10*ROW('Hygiene Data'!C33))),'Data Summary'!DQ39="Yes"),OFFSET('Hygiene Data'!$C$10,0,10*ROW('Hygiene Data'!C33)),NA())</f>
        <v>#N/A</v>
      </c>
      <c r="BC39" s="111" t="e">
        <f ca="true">+IF(AND(ISNUMBER(OFFSET('Hygiene Data'!$D$6,0,10*ROW('Hygiene Data'!D33))),'Data Summary'!DR39="Yes"),OFFSET('Hygiene Data'!$D$6,0,10*ROW('Hygiene Data'!D33)),NA())</f>
        <v>#N/A</v>
      </c>
      <c r="BD39" s="111" t="e">
        <f ca="true">+IF(AND(ISNUMBER(OFFSET('Hygiene Data'!$D$8,0,10*ROW('Hygiene Data'!D33))),'Data Summary'!DS39="Yes"),OFFSET('Hygiene Data'!$D$8,0,10*ROW('Hygiene Data'!D33)),NA())</f>
        <v>#N/A</v>
      </c>
      <c r="BE39" s="111" t="e">
        <f ca="true">+IF(AND(ISNUMBER(OFFSET('Hygiene Data'!$D$10,0,10*ROW('Hygiene Data'!D33))),'Data Summary'!DT39="Yes"),OFFSET('Hygiene Data'!$D$10,0,10*ROW('Hygiene Data'!D33)),NA())</f>
        <v>#N/A</v>
      </c>
      <c r="BF39" s="111" t="e">
        <f ca="true">+IF(AND(ISNUMBER(OFFSET('Hygiene Data'!$E$6,0,10*ROW('Hygiene Data'!E33))),'Data Summary'!DU39="Yes"),OFFSET('Hygiene Data'!$E$6,0,10*ROW('Hygiene Data'!E33)),NA())</f>
        <v>#N/A</v>
      </c>
      <c r="BG39" s="111" t="e">
        <f ca="true">+IF(AND(ISNUMBER(OFFSET('Hygiene Data'!$E$8,0,10*ROW('Hygiene Data'!E33))),'Data Summary'!DV39="Yes"),OFFSET('Hygiene Data'!$E$8,0,10*ROW('Hygiene Data'!E33)),NA())</f>
        <v>#N/A</v>
      </c>
      <c r="BH39" s="111" t="e">
        <f ca="true">+IF(AND(ISNUMBER(OFFSET('Hygiene Data'!$E$10,0,10*ROW('Hygiene Data'!E33))),'Data Summary'!DW39="Yes"),OFFSET('Hygiene Data'!$E$10,0,10*ROW('Hygiene Data'!E33)),NA())</f>
        <v>#N/A</v>
      </c>
      <c r="BI39" s="111" t="e">
        <f ca="true">+IF(AND(ISNUMBER(OFFSET('Hygiene Data'!$F$6,0,10*ROW('Hygiene Data'!F33))),'Data Summary'!DX39="Yes"),OFFSET('Hygiene Data'!$F$6,0,10*ROW('Hygiene Data'!F33)),NA())</f>
        <v>#N/A</v>
      </c>
      <c r="BJ39" s="111" t="e">
        <f ca="true">+IF(AND(ISNUMBER(OFFSET('Hygiene Data'!$F$8,0,10*ROW('Hygiene Data'!F33))),'Data Summary'!DY39="Yes"),OFFSET('Hygiene Data'!$F$8,0,10*ROW('Hygiene Data'!F33)),NA())</f>
        <v>#N/A</v>
      </c>
      <c r="BK39" s="111" t="e">
        <f ca="true">+IF(AND(ISNUMBER(OFFSET('Hygiene Data'!$F$10,0,10*ROW('Hygiene Data'!F33))),'Data Summary'!DZ39="Yes"),OFFSET('Hygiene Data'!$F$10,0,10*ROW('Hygiene Data'!F33)),NA())</f>
        <v>#N/A</v>
      </c>
      <c r="BL39" s="111" t="e">
        <f ca="true">+IF(AND(ISNUMBER(OFFSET('Hygiene Data'!$G$6,0,10*ROW('Hygiene Data'!G33))),'Data Summary'!EA39="Yes"),OFFSET('Hygiene Data'!$G$6,0,10*ROW('Hygiene Data'!G33)),NA())</f>
        <v>#N/A</v>
      </c>
      <c r="BM39" s="111" t="e">
        <f ca="true">+IF(AND(ISNUMBER(OFFSET('Hygiene Data'!$G$8,0,10*ROW('Hygiene Data'!G33))),'Data Summary'!EB39="Yes"),OFFSET('Hygiene Data'!$G$8,0,10*ROW('Hygiene Data'!G33)),NA())</f>
        <v>#N/A</v>
      </c>
      <c r="BN39" s="111" t="e">
        <f ca="true">+IF(AND(ISNUMBER(OFFSET('Hygiene Data'!$G$10,0,10*ROW('Hygiene Data'!G33))),'Data Summary'!EC39="Yes"),OFFSET('Hygiene Data'!$G$10,0,10*ROW('Hygiene Data'!G33)),NA())</f>
        <v>#N/A</v>
      </c>
      <c r="BO39" s="111" t="e">
        <f ca="true">+IF(AND(ISNUMBER(OFFSET('Hygiene Data'!$H$6,0,10*ROW('Hygiene Data'!H33))),'Data Summary'!ED39="Yes"),OFFSET('Hygiene Data'!$H$6,0,10*ROW('Hygiene Data'!H33)),NA())</f>
        <v>#N/A</v>
      </c>
      <c r="BP39" s="111" t="e">
        <f ca="true">+IF(AND(ISNUMBER(OFFSET('Hygiene Data'!$H$8,0,10*ROW('Hygiene Data'!H33))),'Data Summary'!EE39="Yes"),OFFSET('Hygiene Data'!$H$8,0,10*ROW('Hygiene Data'!H33)),NA())</f>
        <v>#N/A</v>
      </c>
      <c r="BQ39" s="111" t="e">
        <f ca="true">+IF(AND(ISNUMBER(OFFSET('Hygiene Data'!$H$10,0,10*ROW('Hygiene Data'!H33))),'Data Summary'!EF39="Yes"),OFFSET('Hygiene Data'!$H$10,0,10*ROW('Hygiene Data'!H33)),NA())</f>
        <v>#N/A</v>
      </c>
    </row>
    <row r="40" x14ac:dyDescent="0.2">
      <c r="A40" s="59" t="e">
        <f ca="true">+IF(OFFSET('Water Data'!$B$1,0,10*ROW('Water Data'!B34))="",NA(),OFFSET('Water Data'!$B$1,0,10*ROW('Water Data'!B34)))</f>
        <v>#N/A</v>
      </c>
      <c r="B40" s="59" t="e">
        <f ca="true">+IF(OFFSET('Water Data'!$A$3,0,10*ROW('Water Data'!A37))="",NA(),OFFSET('Water Data'!$A$3,0,10*ROW('Water Data'!A37)))</f>
        <v>#N/A</v>
      </c>
      <c r="C40" s="59" t="e">
        <f ca="true">+IF(OFFSET('Water Data'!$C$3,0,10*ROW('Water Data'!C37))="",NA(),OFFSET('Water Data'!$C$3,0,10*ROW('Water Data'!C37)))</f>
        <v>#N/A</v>
      </c>
      <c r="D40" s="60" t="e">
        <f ca="true">+IF(AND(ISNUMBER(OFFSET('Water Data'!$C$5,0,10*ROW('Water Data'!C34))),'Data Summary'!BS40="Yes"),100-OFFSET('Water Data'!$C$5,0,10*ROW('Water Data'!C34)),NA())</f>
        <v>#N/A</v>
      </c>
      <c r="E40" s="60" t="e">
        <f ca="true">+IF(AND(ISNUMBER(OFFSET('Water Data'!$C$7,0,10*ROW('Water Data'!C34))),'Data Summary'!BT40="Yes"),OFFSET('Water Data'!$C$7,0,10*ROW('Water Data'!C34)),NA())</f>
        <v>#N/A</v>
      </c>
      <c r="F40" s="60" t="e">
        <f ca="true">+IF(AND(ISNUMBER(OFFSET('Water Data'!$C$10,0,10*ROW('Water Data'!C34))),'Data Summary'!BU40="Yes"),OFFSET('Water Data'!$C$10,0,10*ROW('Water Data'!C34)),NA())</f>
        <v>#N/A</v>
      </c>
      <c r="G40" s="60" t="e">
        <f ca="true">+IF(AND(ISNUMBER(OFFSET('Water Data'!$D$5,0,10*ROW('Water Data'!D34))),'Data Summary'!BV40="Yes"),100-OFFSET('Water Data'!$D$5,0,10*ROW('Water Data'!D34)),NA())</f>
        <v>#N/A</v>
      </c>
      <c r="H40" s="60" t="e">
        <f ca="true">+IF(AND(ISNUMBER(OFFSET('Water Data'!$D$7,0,10*ROW('Water Data'!D34))),'Data Summary'!BW40="Yes"),OFFSET('Water Data'!$D$7,0,10*ROW('Water Data'!D34)),NA())</f>
        <v>#N/A</v>
      </c>
      <c r="I40" s="60" t="e">
        <f ca="true">+IF(AND(ISNUMBER(OFFSET('Water Data'!$D$10,0,10*ROW('Water Data'!D34))),'Data Summary'!BX40="Yes"),OFFSET('Water Data'!$D$10,0,10*ROW('Water Data'!D34)),NA())</f>
        <v>#N/A</v>
      </c>
      <c r="J40" s="60" t="e">
        <f ca="true">+IF(AND(ISNUMBER(OFFSET('Water Data'!$E$5,0,10*ROW('Water Data'!E34))),'Data Summary'!BY40="Yes"),100-OFFSET('Water Data'!$E$5,0,10*ROW('Water Data'!E34)),NA())</f>
        <v>#N/A</v>
      </c>
      <c r="K40" s="60" t="e">
        <f ca="true">+IF(AND(ISNUMBER(OFFSET('Water Data'!$E$7,0,10*ROW('Water Data'!E34))),'Data Summary'!BZ40="Yes"),OFFSET('Water Data'!$E$7,0,10*ROW('Water Data'!E34)),NA())</f>
        <v>#N/A</v>
      </c>
      <c r="L40" s="60" t="e">
        <f ca="true">+IF(AND(ISNUMBER(OFFSET('Water Data'!$E$10,0,10*ROW('Water Data'!E34))),'Data Summary'!CA40="Yes"),OFFSET('Water Data'!$E$10,0,10*ROW('Water Data'!E34)),NA())</f>
        <v>#N/A</v>
      </c>
      <c r="M40" s="60" t="e">
        <f ca="true">+IF(AND(ISNUMBER(OFFSET('Water Data'!$F$5,0,10*ROW('Water Data'!F34))),'Data Summary'!CB40="Yes"),100-OFFSET('Water Data'!$F$5,0,10*ROW('Water Data'!F34)),NA())</f>
        <v>#N/A</v>
      </c>
      <c r="N40" s="60" t="e">
        <f ca="true">+IF(AND(ISNUMBER(OFFSET('Water Data'!$F$7,0,10*ROW('Water Data'!F34))),'Data Summary'!CC40="Yes"),OFFSET('Water Data'!$F$7,0,10*ROW('Water Data'!F34)),NA())</f>
        <v>#N/A</v>
      </c>
      <c r="O40" s="60" t="e">
        <f ca="true">+IF(AND(ISNUMBER(OFFSET('Water Data'!$F$10,0,10*ROW('Water Data'!F34))),'Data Summary'!CD40="Yes"),OFFSET('Water Data'!$F$10,0,10*ROW('Water Data'!F34)),NA())</f>
        <v>#N/A</v>
      </c>
      <c r="P40" s="60" t="e">
        <f ca="true">+IF(AND(ISNUMBER(OFFSET('Water Data'!$G$5,0,10*ROW('Water Data'!G34))),'Data Summary'!CE40="Yes"),100-OFFSET('Water Data'!$G$5,0,10*ROW('Water Data'!G34)),NA())</f>
        <v>#N/A</v>
      </c>
      <c r="Q40" s="60" t="e">
        <f ca="true">+IF(AND(ISNUMBER(OFFSET('Water Data'!$G$7,0,10*ROW('Water Data'!G34))),'Data Summary'!CF40="Yes"),OFFSET('Water Data'!$G$7,0,10*ROW('Water Data'!G34)),NA())</f>
        <v>#N/A</v>
      </c>
      <c r="R40" s="60" t="e">
        <f ca="true">+IF(AND(ISNUMBER(OFFSET('Water Data'!$G$10,0,10*ROW('Water Data'!G34))),'Data Summary'!CG40="Yes"),OFFSET('Water Data'!$G$10,0,10*ROW('Water Data'!G34)),NA())</f>
        <v>#N/A</v>
      </c>
      <c r="S40" s="60" t="e">
        <f ca="true">+IF(AND(ISNUMBER(OFFSET('Water Data'!$H$5,0,10*ROW('Water Data'!H34))),'Data Summary'!CH40="Yes"),100-OFFSET('Water Data'!$H$5,0,10*ROW('Water Data'!H34)),NA())</f>
        <v>#N/A</v>
      </c>
      <c r="T40" s="60" t="e">
        <f ca="true">+IF(AND(ISNUMBER(OFFSET('Water Data'!$H$7,0,10*ROW('Water Data'!H34))),'Data Summary'!CI40="Yes"),OFFSET('Water Data'!$H$7,0,10*ROW('Water Data'!H34)),NA())</f>
        <v>#N/A</v>
      </c>
      <c r="U40" s="60" t="e">
        <f ca="true">+IF(AND(ISNUMBER(OFFSET('Water Data'!$H$10,0,10*ROW('Water Data'!H34))),'Data Summary'!CJ40="Yes"),OFFSET('Water Data'!$H$10,0,10*ROW('Water Data'!H34)),NA())</f>
        <v>#N/A</v>
      </c>
      <c r="V40" s="106" t="e">
        <f ca="true">+IF(AND(ISNUMBER(OFFSET('Sanitation Data'!$C$5,0,10*ROW('Sanitation Data'!C34))),'Data Summary'!CK40="Yes"),100-OFFSET('Sanitation Data'!$C$5,0,10*ROW('Sanitation Data'!C34)),NA())</f>
        <v>#N/A</v>
      </c>
      <c r="W40" s="106" t="e">
        <f ca="true">+IF(AND(ISNUMBER(OFFSET('Sanitation Data'!$C$7,0,10*ROW('Sanitation Data'!C34))),'Data Summary'!CL40="Yes"),OFFSET('Sanitation Data'!$C$7,0,10*ROW('Sanitation Data'!C34)),NA())</f>
        <v>#N/A</v>
      </c>
      <c r="X40" s="106" t="e">
        <f ca="true">+IF(AND(ISNUMBER(OFFSET('Sanitation Data'!$C$11,0,10*ROW('Sanitation Data'!C34))),'Data Summary'!CM40="Yes"),OFFSET('Sanitation Data'!$C$11,0,10*ROW('Sanitation Data'!C34)),NA())</f>
        <v>#N/A</v>
      </c>
      <c r="Y40" s="106" t="e">
        <f ca="true">+IF(AND(ISNUMBER(OFFSET('Sanitation Data'!$C$12,0,10*ROW('Sanitation Data'!C34))),'Data Summary'!CN40="Yes"),OFFSET('Sanitation Data'!$C$12,0,10*ROW('Sanitation Data'!C34)),NA())</f>
        <v>#N/A</v>
      </c>
      <c r="Z40" s="106" t="e">
        <f ca="true">+IF(AND(ISNUMBER(OFFSET('Sanitation Data'!$C$13,0,10*ROW('Sanitation Data'!C34))),'Data Summary'!CO40="Yes"),OFFSET('Sanitation Data'!$C$13,0,10*ROW('Sanitation Data'!C34)),NA())</f>
        <v>#N/A</v>
      </c>
      <c r="AA40" s="106" t="e">
        <f ca="true">+IF(AND(ISNUMBER(OFFSET('Sanitation Data'!$D$5,0,10*ROW('Sanitation Data'!D34))),'Data Summary'!CP40="Yes"),100-OFFSET('Sanitation Data'!$D$5,0,10*ROW('Sanitation Data'!D34)),NA())</f>
        <v>#N/A</v>
      </c>
      <c r="AB40" s="106" t="e">
        <f ca="true">+IF(AND(ISNUMBER(OFFSET('Sanitation Data'!$D$7,0,10*ROW('Sanitation Data'!D34))),'Data Summary'!CQ40="Yes"),OFFSET('Sanitation Data'!$D$7,0,10*ROW('Sanitation Data'!D34)),NA())</f>
        <v>#N/A</v>
      </c>
      <c r="AC40" s="106" t="e">
        <f ca="true">+IF(AND(ISNUMBER(OFFSET('Sanitation Data'!$D$11,0,10*ROW('Sanitation Data'!D34))),'Data Summary'!CR40="Yes"),OFFSET('Sanitation Data'!$D$11,0,10*ROW('Sanitation Data'!D34)),NA())</f>
        <v>#N/A</v>
      </c>
      <c r="AD40" s="106" t="e">
        <f ca="true">+IF(AND(ISNUMBER(OFFSET('Sanitation Data'!$D$12,0,10*ROW('Sanitation Data'!D34))),'Data Summary'!CS40="Yes"),OFFSET('Sanitation Data'!$D$12,0,10*ROW('Sanitation Data'!D34)),NA())</f>
        <v>#N/A</v>
      </c>
      <c r="AE40" s="106" t="e">
        <f ca="true">+IF(AND(ISNUMBER(OFFSET('Sanitation Data'!$D$13,0,10*ROW('Sanitation Data'!D34))),'Data Summary'!CT40="Yes"),OFFSET('Sanitation Data'!$D$13,0,10*ROW('Sanitation Data'!D34)),NA())</f>
        <v>#N/A</v>
      </c>
      <c r="AF40" s="106" t="e">
        <f ca="true">+IF(AND(ISNUMBER(OFFSET('Sanitation Data'!$E$5,0,10*ROW('Sanitation Data'!E34))),'Data Summary'!CU40="Yes"),100-OFFSET('Sanitation Data'!$E$5,0,10*ROW('Sanitation Data'!E34)),NA())</f>
        <v>#N/A</v>
      </c>
      <c r="AG40" s="106" t="e">
        <f ca="true">+IF(AND(ISNUMBER(OFFSET('Sanitation Data'!$E$7,0,10*ROW('Sanitation Data'!E34))),'Data Summary'!CV40="Yes"),OFFSET('Sanitation Data'!$E$7,0,10*ROW('Sanitation Data'!E34)),NA())</f>
        <v>#N/A</v>
      </c>
      <c r="AH40" s="106" t="e">
        <f ca="true">+IF(AND(ISNUMBER(OFFSET('Sanitation Data'!$E$11,0,10*ROW('Sanitation Data'!E34))),'Data Summary'!CW40="Yes"),OFFSET('Sanitation Data'!$E$11,0,10*ROW('Sanitation Data'!E34)),NA())</f>
        <v>#N/A</v>
      </c>
      <c r="AI40" s="106" t="e">
        <f ca="true">+IF(AND(ISNUMBER(OFFSET('Sanitation Data'!$E$12,0,10*ROW('Sanitation Data'!E34))),'Data Summary'!CX40="Yes"),OFFSET('Sanitation Data'!$E$12,0,10*ROW('Sanitation Data'!E34)),NA())</f>
        <v>#N/A</v>
      </c>
      <c r="AJ40" s="106" t="e">
        <f ca="true">+IF(AND(ISNUMBER(OFFSET('Sanitation Data'!$E$13,0,10*ROW('Sanitation Data'!E34))),'Data Summary'!CY40="Yes"),OFFSET('Sanitation Data'!$E$13,0,10*ROW('Sanitation Data'!E34)),NA())</f>
        <v>#N/A</v>
      </c>
      <c r="AK40" s="106" t="e">
        <f ca="true">+IF(AND(ISNUMBER(OFFSET('Sanitation Data'!$F$5,0,10*ROW('Sanitation Data'!F34))),'Data Summary'!CZ40="Yes"),100-OFFSET('Sanitation Data'!$F$5,0,10*ROW('Sanitation Data'!F34)),NA())</f>
        <v>#N/A</v>
      </c>
      <c r="AL40" s="106" t="e">
        <f ca="true">+IF(AND(ISNUMBER(OFFSET('Sanitation Data'!$F$7,0,10*ROW('Sanitation Data'!F34))),'Data Summary'!DA40="Yes"),OFFSET('Sanitation Data'!$F$7,0,10*ROW('Sanitation Data'!F34)),NA())</f>
        <v>#N/A</v>
      </c>
      <c r="AM40" s="106" t="e">
        <f ca="true">+IF(AND(ISNUMBER(OFFSET('Sanitation Data'!$F$11,0,10*ROW('Sanitation Data'!F34))),'Data Summary'!DB40="Yes"),OFFSET('Sanitation Data'!$F$11,0,10*ROW('Sanitation Data'!F34)),NA())</f>
        <v>#N/A</v>
      </c>
      <c r="AN40" s="106" t="e">
        <f ca="true">+IF(AND(ISNUMBER(OFFSET('Sanitation Data'!$F$12,0,10*ROW('Sanitation Data'!F34))),'Data Summary'!DC40="Yes"),OFFSET('Sanitation Data'!$F$12,0,10*ROW('Sanitation Data'!F34)),NA())</f>
        <v>#N/A</v>
      </c>
      <c r="AO40" s="106" t="e">
        <f ca="true">+IF(AND(ISNUMBER(OFFSET('Sanitation Data'!$F$13,0,10*ROW('Sanitation Data'!F34))),'Data Summary'!DD40="Yes"),OFFSET('Sanitation Data'!$F$13,0,10*ROW('Sanitation Data'!F34)),NA())</f>
        <v>#N/A</v>
      </c>
      <c r="AP40" s="106" t="e">
        <f ca="true">+IF(AND(ISNUMBER(OFFSET('Sanitation Data'!$G$5,0,10*ROW('Sanitation Data'!G34))),'Data Summary'!DE40="Yes"),100-OFFSET('Sanitation Data'!$G$5,0,10*ROW('Sanitation Data'!G34)),NA())</f>
        <v>#N/A</v>
      </c>
      <c r="AQ40" s="106" t="e">
        <f ca="true">+IF(AND(ISNUMBER(OFFSET('Sanitation Data'!$G$7,0,10*ROW('Sanitation Data'!G34))),'Data Summary'!DF40="Yes"),OFFSET('Sanitation Data'!$G$7,0,10*ROW('Sanitation Data'!G34)),NA())</f>
        <v>#N/A</v>
      </c>
      <c r="AR40" s="106" t="e">
        <f ca="true">+IF(AND(ISNUMBER(OFFSET('Sanitation Data'!$G$11,0,10*ROW('Sanitation Data'!G34))),'Data Summary'!DG40="Yes"),OFFSET('Sanitation Data'!$G$11,0,10*ROW('Sanitation Data'!G34)),NA())</f>
        <v>#N/A</v>
      </c>
      <c r="AS40" s="106" t="e">
        <f ca="true">+IF(AND(ISNUMBER(OFFSET('Sanitation Data'!$G$12,0,10*ROW('Sanitation Data'!G34))),'Data Summary'!DH40="Yes"),OFFSET('Sanitation Data'!$G$12,0,10*ROW('Sanitation Data'!G34)),NA())</f>
        <v>#N/A</v>
      </c>
      <c r="AT40" s="106" t="e">
        <f ca="true">+IF(AND(ISNUMBER(OFFSET('Sanitation Data'!$G$13,0,10*ROW('Sanitation Data'!G34))),'Data Summary'!DI40="Yes"),OFFSET('Sanitation Data'!$G$13,0,10*ROW('Sanitation Data'!G34)),NA())</f>
        <v>#N/A</v>
      </c>
      <c r="AU40" s="106" t="e">
        <f ca="true">+IF(AND(ISNUMBER(OFFSET('Sanitation Data'!$H$5,0,10*ROW('Sanitation Data'!H34))),'Data Summary'!DJ40="Yes"),100-OFFSET('Sanitation Data'!$H$5,0,10*ROW('Sanitation Data'!H34)),NA())</f>
        <v>#N/A</v>
      </c>
      <c r="AV40" s="106" t="e">
        <f ca="true">+IF(AND(ISNUMBER(OFFSET('Sanitation Data'!$H$7,0,10*ROW('Sanitation Data'!H34))),'Data Summary'!DK40="Yes"),OFFSET('Sanitation Data'!$H$7,0,10*ROW('Sanitation Data'!H34)),NA())</f>
        <v>#N/A</v>
      </c>
      <c r="AW40" s="106" t="e">
        <f ca="true">+IF(AND(ISNUMBER(OFFSET('Sanitation Data'!$H$11,0,10*ROW('Sanitation Data'!H34))),'Data Summary'!DL40="Yes"),OFFSET('Sanitation Data'!$H$11,0,10*ROW('Sanitation Data'!H34)),NA())</f>
        <v>#N/A</v>
      </c>
      <c r="AX40" s="106" t="e">
        <f ca="true">+IF(AND(ISNUMBER(OFFSET('Sanitation Data'!$H$12,0,10*ROW('Sanitation Data'!H34))),'Data Summary'!DM40="Yes"),OFFSET('Sanitation Data'!$H$12,0,10*ROW('Sanitation Data'!H34)),NA())</f>
        <v>#N/A</v>
      </c>
      <c r="AY40" s="106" t="e">
        <f ca="true">+IF(AND(ISNUMBER(OFFSET('Sanitation Data'!$H$13,0,10*ROW('Sanitation Data'!H34))),'Data Summary'!DN40="Yes"),OFFSET('Sanitation Data'!$H$13,0,10*ROW('Sanitation Data'!H34)),NA())</f>
        <v>#N/A</v>
      </c>
      <c r="AZ40" s="111" t="e">
        <f ca="true">+IF(AND(ISNUMBER(OFFSET('Hygiene Data'!$C$6,0,10*ROW('Hygiene Data'!C34))),'Data Summary'!DO40="Yes"),OFFSET('Hygiene Data'!$C$6,0,10*ROW('Hygiene Data'!C34)),NA())</f>
        <v>#N/A</v>
      </c>
      <c r="BA40" s="111" t="e">
        <f ca="true">+IF(AND(ISNUMBER(OFFSET('Hygiene Data'!$C$8,0,10*ROW('Hygiene Data'!C34))),'Data Summary'!DP40="Yes"),OFFSET('Hygiene Data'!$C$8,0,10*ROW('Hygiene Data'!C34)),NA())</f>
        <v>#N/A</v>
      </c>
      <c r="BB40" s="111" t="e">
        <f ca="true">+IF(AND(ISNUMBER(OFFSET('Hygiene Data'!$C$10,0,10*ROW('Hygiene Data'!C34))),'Data Summary'!DQ40="Yes"),OFFSET('Hygiene Data'!$C$10,0,10*ROW('Hygiene Data'!C34)),NA())</f>
        <v>#N/A</v>
      </c>
      <c r="BC40" s="111" t="e">
        <f ca="true">+IF(AND(ISNUMBER(OFFSET('Hygiene Data'!$D$6,0,10*ROW('Hygiene Data'!D34))),'Data Summary'!DR40="Yes"),OFFSET('Hygiene Data'!$D$6,0,10*ROW('Hygiene Data'!D34)),NA())</f>
        <v>#N/A</v>
      </c>
      <c r="BD40" s="111" t="e">
        <f ca="true">+IF(AND(ISNUMBER(OFFSET('Hygiene Data'!$D$8,0,10*ROW('Hygiene Data'!D34))),'Data Summary'!DS40="Yes"),OFFSET('Hygiene Data'!$D$8,0,10*ROW('Hygiene Data'!D34)),NA())</f>
        <v>#N/A</v>
      </c>
      <c r="BE40" s="111" t="e">
        <f ca="true">+IF(AND(ISNUMBER(OFFSET('Hygiene Data'!$D$10,0,10*ROW('Hygiene Data'!D34))),'Data Summary'!DT40="Yes"),OFFSET('Hygiene Data'!$D$10,0,10*ROW('Hygiene Data'!D34)),NA())</f>
        <v>#N/A</v>
      </c>
      <c r="BF40" s="111" t="e">
        <f ca="true">+IF(AND(ISNUMBER(OFFSET('Hygiene Data'!$E$6,0,10*ROW('Hygiene Data'!E34))),'Data Summary'!DU40="Yes"),OFFSET('Hygiene Data'!$E$6,0,10*ROW('Hygiene Data'!E34)),NA())</f>
        <v>#N/A</v>
      </c>
      <c r="BG40" s="111" t="e">
        <f ca="true">+IF(AND(ISNUMBER(OFFSET('Hygiene Data'!$E$8,0,10*ROW('Hygiene Data'!E34))),'Data Summary'!DV40="Yes"),OFFSET('Hygiene Data'!$E$8,0,10*ROW('Hygiene Data'!E34)),NA())</f>
        <v>#N/A</v>
      </c>
      <c r="BH40" s="111" t="e">
        <f ca="true">+IF(AND(ISNUMBER(OFFSET('Hygiene Data'!$E$10,0,10*ROW('Hygiene Data'!E34))),'Data Summary'!DW40="Yes"),OFFSET('Hygiene Data'!$E$10,0,10*ROW('Hygiene Data'!E34)),NA())</f>
        <v>#N/A</v>
      </c>
      <c r="BI40" s="111" t="e">
        <f ca="true">+IF(AND(ISNUMBER(OFFSET('Hygiene Data'!$F$6,0,10*ROW('Hygiene Data'!F34))),'Data Summary'!DX40="Yes"),OFFSET('Hygiene Data'!$F$6,0,10*ROW('Hygiene Data'!F34)),NA())</f>
        <v>#N/A</v>
      </c>
      <c r="BJ40" s="111" t="e">
        <f ca="true">+IF(AND(ISNUMBER(OFFSET('Hygiene Data'!$F$8,0,10*ROW('Hygiene Data'!F34))),'Data Summary'!DY40="Yes"),OFFSET('Hygiene Data'!$F$8,0,10*ROW('Hygiene Data'!F34)),NA())</f>
        <v>#N/A</v>
      </c>
      <c r="BK40" s="111" t="e">
        <f ca="true">+IF(AND(ISNUMBER(OFFSET('Hygiene Data'!$F$10,0,10*ROW('Hygiene Data'!F34))),'Data Summary'!DZ40="Yes"),OFFSET('Hygiene Data'!$F$10,0,10*ROW('Hygiene Data'!F34)),NA())</f>
        <v>#N/A</v>
      </c>
      <c r="BL40" s="111" t="e">
        <f ca="true">+IF(AND(ISNUMBER(OFFSET('Hygiene Data'!$G$6,0,10*ROW('Hygiene Data'!G34))),'Data Summary'!EA40="Yes"),OFFSET('Hygiene Data'!$G$6,0,10*ROW('Hygiene Data'!G34)),NA())</f>
        <v>#N/A</v>
      </c>
      <c r="BM40" s="111" t="e">
        <f ca="true">+IF(AND(ISNUMBER(OFFSET('Hygiene Data'!$G$8,0,10*ROW('Hygiene Data'!G34))),'Data Summary'!EB40="Yes"),OFFSET('Hygiene Data'!$G$8,0,10*ROW('Hygiene Data'!G34)),NA())</f>
        <v>#N/A</v>
      </c>
      <c r="BN40" s="111" t="e">
        <f ca="true">+IF(AND(ISNUMBER(OFFSET('Hygiene Data'!$G$10,0,10*ROW('Hygiene Data'!G34))),'Data Summary'!EC40="Yes"),OFFSET('Hygiene Data'!$G$10,0,10*ROW('Hygiene Data'!G34)),NA())</f>
        <v>#N/A</v>
      </c>
      <c r="BO40" s="111" t="e">
        <f ca="true">+IF(AND(ISNUMBER(OFFSET('Hygiene Data'!$H$6,0,10*ROW('Hygiene Data'!H34))),'Data Summary'!ED40="Yes"),OFFSET('Hygiene Data'!$H$6,0,10*ROW('Hygiene Data'!H34)),NA())</f>
        <v>#N/A</v>
      </c>
      <c r="BP40" s="111" t="e">
        <f ca="true">+IF(AND(ISNUMBER(OFFSET('Hygiene Data'!$H$8,0,10*ROW('Hygiene Data'!H34))),'Data Summary'!EE40="Yes"),OFFSET('Hygiene Data'!$H$8,0,10*ROW('Hygiene Data'!H34)),NA())</f>
        <v>#N/A</v>
      </c>
      <c r="BQ40" s="111" t="e">
        <f ca="true">+IF(AND(ISNUMBER(OFFSET('Hygiene Data'!$H$10,0,10*ROW('Hygiene Data'!H34))),'Data Summary'!EF40="Yes"),OFFSET('Hygiene Data'!$H$10,0,10*ROW('Hygiene Data'!H34)),NA())</f>
        <v>#N/A</v>
      </c>
    </row>
    <row r="41" x14ac:dyDescent="0.2">
      <c r="A41" s="59" t="e">
        <f ca="true">+IF(OFFSET('Water Data'!$B$1,0,10*ROW('Water Data'!B35))="",NA(),OFFSET('Water Data'!$B$1,0,10*ROW('Water Data'!B35)))</f>
        <v>#N/A</v>
      </c>
      <c r="B41" s="59" t="e">
        <f ca="true">+IF(OFFSET('Water Data'!$A$3,0,10*ROW('Water Data'!A38))="",NA(),OFFSET('Water Data'!$A$3,0,10*ROW('Water Data'!A38)))</f>
        <v>#N/A</v>
      </c>
      <c r="C41" s="59" t="e">
        <f ca="true">+IF(OFFSET('Water Data'!$C$3,0,10*ROW('Water Data'!C38))="",NA(),OFFSET('Water Data'!$C$3,0,10*ROW('Water Data'!C38)))</f>
        <v>#N/A</v>
      </c>
      <c r="D41" s="60" t="e">
        <f ca="true">+IF(AND(ISNUMBER(OFFSET('Water Data'!$C$5,0,10*ROW('Water Data'!C35))),'Data Summary'!BS41="Yes"),100-OFFSET('Water Data'!$C$5,0,10*ROW('Water Data'!C35)),NA())</f>
        <v>#N/A</v>
      </c>
      <c r="E41" s="60" t="e">
        <f ca="true">+IF(AND(ISNUMBER(OFFSET('Water Data'!$C$7,0,10*ROW('Water Data'!C35))),'Data Summary'!BT41="Yes"),OFFSET('Water Data'!$C$7,0,10*ROW('Water Data'!C35)),NA())</f>
        <v>#N/A</v>
      </c>
      <c r="F41" s="60" t="e">
        <f ca="true">+IF(AND(ISNUMBER(OFFSET('Water Data'!$C$10,0,10*ROW('Water Data'!C35))),'Data Summary'!BU41="Yes"),OFFSET('Water Data'!$C$10,0,10*ROW('Water Data'!C35)),NA())</f>
        <v>#N/A</v>
      </c>
      <c r="G41" s="60" t="e">
        <f ca="true">+IF(AND(ISNUMBER(OFFSET('Water Data'!$D$5,0,10*ROW('Water Data'!D35))),'Data Summary'!BV41="Yes"),100-OFFSET('Water Data'!$D$5,0,10*ROW('Water Data'!D35)),NA())</f>
        <v>#N/A</v>
      </c>
      <c r="H41" s="60" t="e">
        <f ca="true">+IF(AND(ISNUMBER(OFFSET('Water Data'!$D$7,0,10*ROW('Water Data'!D35))),'Data Summary'!BW41="Yes"),OFFSET('Water Data'!$D$7,0,10*ROW('Water Data'!D35)),NA())</f>
        <v>#N/A</v>
      </c>
      <c r="I41" s="60" t="e">
        <f ca="true">+IF(AND(ISNUMBER(OFFSET('Water Data'!$D$10,0,10*ROW('Water Data'!D35))),'Data Summary'!BX41="Yes"),OFFSET('Water Data'!$D$10,0,10*ROW('Water Data'!D35)),NA())</f>
        <v>#N/A</v>
      </c>
      <c r="J41" s="60" t="e">
        <f ca="true">+IF(AND(ISNUMBER(OFFSET('Water Data'!$E$5,0,10*ROW('Water Data'!E35))),'Data Summary'!BY41="Yes"),100-OFFSET('Water Data'!$E$5,0,10*ROW('Water Data'!E35)),NA())</f>
        <v>#N/A</v>
      </c>
      <c r="K41" s="60" t="e">
        <f ca="true">+IF(AND(ISNUMBER(OFFSET('Water Data'!$E$7,0,10*ROW('Water Data'!E35))),'Data Summary'!BZ41="Yes"),OFFSET('Water Data'!$E$7,0,10*ROW('Water Data'!E35)),NA())</f>
        <v>#N/A</v>
      </c>
      <c r="L41" s="60" t="e">
        <f ca="true">+IF(AND(ISNUMBER(OFFSET('Water Data'!$E$10,0,10*ROW('Water Data'!E35))),'Data Summary'!CA41="Yes"),OFFSET('Water Data'!$E$10,0,10*ROW('Water Data'!E35)),NA())</f>
        <v>#N/A</v>
      </c>
      <c r="M41" s="60" t="e">
        <f ca="true">+IF(AND(ISNUMBER(OFFSET('Water Data'!$F$5,0,10*ROW('Water Data'!F35))),'Data Summary'!CB41="Yes"),100-OFFSET('Water Data'!$F$5,0,10*ROW('Water Data'!F35)),NA())</f>
        <v>#N/A</v>
      </c>
      <c r="N41" s="60" t="e">
        <f ca="true">+IF(AND(ISNUMBER(OFFSET('Water Data'!$F$7,0,10*ROW('Water Data'!F35))),'Data Summary'!CC41="Yes"),OFFSET('Water Data'!$F$7,0,10*ROW('Water Data'!F35)),NA())</f>
        <v>#N/A</v>
      </c>
      <c r="O41" s="60" t="e">
        <f ca="true">+IF(AND(ISNUMBER(OFFSET('Water Data'!$F$10,0,10*ROW('Water Data'!F35))),'Data Summary'!CD41="Yes"),OFFSET('Water Data'!$F$10,0,10*ROW('Water Data'!F35)),NA())</f>
        <v>#N/A</v>
      </c>
      <c r="P41" s="60" t="e">
        <f ca="true">+IF(AND(ISNUMBER(OFFSET('Water Data'!$G$5,0,10*ROW('Water Data'!G35))),'Data Summary'!CE41="Yes"),100-OFFSET('Water Data'!$G$5,0,10*ROW('Water Data'!G35)),NA())</f>
        <v>#N/A</v>
      </c>
      <c r="Q41" s="60" t="e">
        <f ca="true">+IF(AND(ISNUMBER(OFFSET('Water Data'!$G$7,0,10*ROW('Water Data'!G35))),'Data Summary'!CF41="Yes"),OFFSET('Water Data'!$G$7,0,10*ROW('Water Data'!G35)),NA())</f>
        <v>#N/A</v>
      </c>
      <c r="R41" s="60" t="e">
        <f ca="true">+IF(AND(ISNUMBER(OFFSET('Water Data'!$G$10,0,10*ROW('Water Data'!G35))),'Data Summary'!CG41="Yes"),OFFSET('Water Data'!$G$10,0,10*ROW('Water Data'!G35)),NA())</f>
        <v>#N/A</v>
      </c>
      <c r="S41" s="60" t="e">
        <f ca="true">+IF(AND(ISNUMBER(OFFSET('Water Data'!$H$5,0,10*ROW('Water Data'!H35))),'Data Summary'!CH41="Yes"),100-OFFSET('Water Data'!$H$5,0,10*ROW('Water Data'!H35)),NA())</f>
        <v>#N/A</v>
      </c>
      <c r="T41" s="60" t="e">
        <f ca="true">+IF(AND(ISNUMBER(OFFSET('Water Data'!$H$7,0,10*ROW('Water Data'!H35))),'Data Summary'!CI41="Yes"),OFFSET('Water Data'!$H$7,0,10*ROW('Water Data'!H35)),NA())</f>
        <v>#N/A</v>
      </c>
      <c r="U41" s="60" t="e">
        <f ca="true">+IF(AND(ISNUMBER(OFFSET('Water Data'!$H$10,0,10*ROW('Water Data'!H35))),'Data Summary'!CJ41="Yes"),OFFSET('Water Data'!$H$10,0,10*ROW('Water Data'!H35)),NA())</f>
        <v>#N/A</v>
      </c>
      <c r="V41" s="106" t="e">
        <f ca="true">+IF(AND(ISNUMBER(OFFSET('Sanitation Data'!$C$5,0,10*ROW('Sanitation Data'!C35))),'Data Summary'!CK41="Yes"),100-OFFSET('Sanitation Data'!$C$5,0,10*ROW('Sanitation Data'!C35)),NA())</f>
        <v>#N/A</v>
      </c>
      <c r="W41" s="106" t="e">
        <f ca="true">+IF(AND(ISNUMBER(OFFSET('Sanitation Data'!$C$7,0,10*ROW('Sanitation Data'!C35))),'Data Summary'!CL41="Yes"),OFFSET('Sanitation Data'!$C$7,0,10*ROW('Sanitation Data'!C35)),NA())</f>
        <v>#N/A</v>
      </c>
      <c r="X41" s="106" t="e">
        <f ca="true">+IF(AND(ISNUMBER(OFFSET('Sanitation Data'!$C$11,0,10*ROW('Sanitation Data'!C35))),'Data Summary'!CM41="Yes"),OFFSET('Sanitation Data'!$C$11,0,10*ROW('Sanitation Data'!C35)),NA())</f>
        <v>#N/A</v>
      </c>
      <c r="Y41" s="106" t="e">
        <f ca="true">+IF(AND(ISNUMBER(OFFSET('Sanitation Data'!$C$12,0,10*ROW('Sanitation Data'!C35))),'Data Summary'!CN41="Yes"),OFFSET('Sanitation Data'!$C$12,0,10*ROW('Sanitation Data'!C35)),NA())</f>
        <v>#N/A</v>
      </c>
      <c r="Z41" s="106" t="e">
        <f ca="true">+IF(AND(ISNUMBER(OFFSET('Sanitation Data'!$C$13,0,10*ROW('Sanitation Data'!C35))),'Data Summary'!CO41="Yes"),OFFSET('Sanitation Data'!$C$13,0,10*ROW('Sanitation Data'!C35)),NA())</f>
        <v>#N/A</v>
      </c>
      <c r="AA41" s="106" t="e">
        <f ca="true">+IF(AND(ISNUMBER(OFFSET('Sanitation Data'!$D$5,0,10*ROW('Sanitation Data'!D35))),'Data Summary'!CP41="Yes"),100-OFFSET('Sanitation Data'!$D$5,0,10*ROW('Sanitation Data'!D35)),NA())</f>
        <v>#N/A</v>
      </c>
      <c r="AB41" s="106" t="e">
        <f ca="true">+IF(AND(ISNUMBER(OFFSET('Sanitation Data'!$D$7,0,10*ROW('Sanitation Data'!D35))),'Data Summary'!CQ41="Yes"),OFFSET('Sanitation Data'!$D$7,0,10*ROW('Sanitation Data'!D35)),NA())</f>
        <v>#N/A</v>
      </c>
      <c r="AC41" s="106" t="e">
        <f ca="true">+IF(AND(ISNUMBER(OFFSET('Sanitation Data'!$D$11,0,10*ROW('Sanitation Data'!D35))),'Data Summary'!CR41="Yes"),OFFSET('Sanitation Data'!$D$11,0,10*ROW('Sanitation Data'!D35)),NA())</f>
        <v>#N/A</v>
      </c>
      <c r="AD41" s="106" t="e">
        <f ca="true">+IF(AND(ISNUMBER(OFFSET('Sanitation Data'!$D$12,0,10*ROW('Sanitation Data'!D35))),'Data Summary'!CS41="Yes"),OFFSET('Sanitation Data'!$D$12,0,10*ROW('Sanitation Data'!D35)),NA())</f>
        <v>#N/A</v>
      </c>
      <c r="AE41" s="106" t="e">
        <f ca="true">+IF(AND(ISNUMBER(OFFSET('Sanitation Data'!$D$13,0,10*ROW('Sanitation Data'!D35))),'Data Summary'!CT41="Yes"),OFFSET('Sanitation Data'!$D$13,0,10*ROW('Sanitation Data'!D35)),NA())</f>
        <v>#N/A</v>
      </c>
      <c r="AF41" s="106" t="e">
        <f ca="true">+IF(AND(ISNUMBER(OFFSET('Sanitation Data'!$E$5,0,10*ROW('Sanitation Data'!E35))),'Data Summary'!CU41="Yes"),100-OFFSET('Sanitation Data'!$E$5,0,10*ROW('Sanitation Data'!E35)),NA())</f>
        <v>#N/A</v>
      </c>
      <c r="AG41" s="106" t="e">
        <f ca="true">+IF(AND(ISNUMBER(OFFSET('Sanitation Data'!$E$7,0,10*ROW('Sanitation Data'!E35))),'Data Summary'!CV41="Yes"),OFFSET('Sanitation Data'!$E$7,0,10*ROW('Sanitation Data'!E35)),NA())</f>
        <v>#N/A</v>
      </c>
      <c r="AH41" s="106" t="e">
        <f ca="true">+IF(AND(ISNUMBER(OFFSET('Sanitation Data'!$E$11,0,10*ROW('Sanitation Data'!E35))),'Data Summary'!CW41="Yes"),OFFSET('Sanitation Data'!$E$11,0,10*ROW('Sanitation Data'!E35)),NA())</f>
        <v>#N/A</v>
      </c>
      <c r="AI41" s="106" t="e">
        <f ca="true">+IF(AND(ISNUMBER(OFFSET('Sanitation Data'!$E$12,0,10*ROW('Sanitation Data'!E35))),'Data Summary'!CX41="Yes"),OFFSET('Sanitation Data'!$E$12,0,10*ROW('Sanitation Data'!E35)),NA())</f>
        <v>#N/A</v>
      </c>
      <c r="AJ41" s="106" t="e">
        <f ca="true">+IF(AND(ISNUMBER(OFFSET('Sanitation Data'!$E$13,0,10*ROW('Sanitation Data'!E35))),'Data Summary'!CY41="Yes"),OFFSET('Sanitation Data'!$E$13,0,10*ROW('Sanitation Data'!E35)),NA())</f>
        <v>#N/A</v>
      </c>
      <c r="AK41" s="106" t="e">
        <f ca="true">+IF(AND(ISNUMBER(OFFSET('Sanitation Data'!$F$5,0,10*ROW('Sanitation Data'!F35))),'Data Summary'!CZ41="Yes"),100-OFFSET('Sanitation Data'!$F$5,0,10*ROW('Sanitation Data'!F35)),NA())</f>
        <v>#N/A</v>
      </c>
      <c r="AL41" s="106" t="e">
        <f ca="true">+IF(AND(ISNUMBER(OFFSET('Sanitation Data'!$F$7,0,10*ROW('Sanitation Data'!F35))),'Data Summary'!DA41="Yes"),OFFSET('Sanitation Data'!$F$7,0,10*ROW('Sanitation Data'!F35)),NA())</f>
        <v>#N/A</v>
      </c>
      <c r="AM41" s="106" t="e">
        <f ca="true">+IF(AND(ISNUMBER(OFFSET('Sanitation Data'!$F$11,0,10*ROW('Sanitation Data'!F35))),'Data Summary'!DB41="Yes"),OFFSET('Sanitation Data'!$F$11,0,10*ROW('Sanitation Data'!F35)),NA())</f>
        <v>#N/A</v>
      </c>
      <c r="AN41" s="106" t="e">
        <f ca="true">+IF(AND(ISNUMBER(OFFSET('Sanitation Data'!$F$12,0,10*ROW('Sanitation Data'!F35))),'Data Summary'!DC41="Yes"),OFFSET('Sanitation Data'!$F$12,0,10*ROW('Sanitation Data'!F35)),NA())</f>
        <v>#N/A</v>
      </c>
      <c r="AO41" s="106" t="e">
        <f ca="true">+IF(AND(ISNUMBER(OFFSET('Sanitation Data'!$F$13,0,10*ROW('Sanitation Data'!F35))),'Data Summary'!DD41="Yes"),OFFSET('Sanitation Data'!$F$13,0,10*ROW('Sanitation Data'!F35)),NA())</f>
        <v>#N/A</v>
      </c>
      <c r="AP41" s="106" t="e">
        <f ca="true">+IF(AND(ISNUMBER(OFFSET('Sanitation Data'!$G$5,0,10*ROW('Sanitation Data'!G35))),'Data Summary'!DE41="Yes"),100-OFFSET('Sanitation Data'!$G$5,0,10*ROW('Sanitation Data'!G35)),NA())</f>
        <v>#N/A</v>
      </c>
      <c r="AQ41" s="106" t="e">
        <f ca="true">+IF(AND(ISNUMBER(OFFSET('Sanitation Data'!$G$7,0,10*ROW('Sanitation Data'!G35))),'Data Summary'!DF41="Yes"),OFFSET('Sanitation Data'!$G$7,0,10*ROW('Sanitation Data'!G35)),NA())</f>
        <v>#N/A</v>
      </c>
      <c r="AR41" s="106" t="e">
        <f ca="true">+IF(AND(ISNUMBER(OFFSET('Sanitation Data'!$G$11,0,10*ROW('Sanitation Data'!G35))),'Data Summary'!DG41="Yes"),OFFSET('Sanitation Data'!$G$11,0,10*ROW('Sanitation Data'!G35)),NA())</f>
        <v>#N/A</v>
      </c>
      <c r="AS41" s="106" t="e">
        <f ca="true">+IF(AND(ISNUMBER(OFFSET('Sanitation Data'!$G$12,0,10*ROW('Sanitation Data'!G35))),'Data Summary'!DH41="Yes"),OFFSET('Sanitation Data'!$G$12,0,10*ROW('Sanitation Data'!G35)),NA())</f>
        <v>#N/A</v>
      </c>
      <c r="AT41" s="106" t="e">
        <f ca="true">+IF(AND(ISNUMBER(OFFSET('Sanitation Data'!$G$13,0,10*ROW('Sanitation Data'!G35))),'Data Summary'!DI41="Yes"),OFFSET('Sanitation Data'!$G$13,0,10*ROW('Sanitation Data'!G35)),NA())</f>
        <v>#N/A</v>
      </c>
      <c r="AU41" s="106" t="e">
        <f ca="true">+IF(AND(ISNUMBER(OFFSET('Sanitation Data'!$H$5,0,10*ROW('Sanitation Data'!H35))),'Data Summary'!DJ41="Yes"),100-OFFSET('Sanitation Data'!$H$5,0,10*ROW('Sanitation Data'!H35)),NA())</f>
        <v>#N/A</v>
      </c>
      <c r="AV41" s="106" t="e">
        <f ca="true">+IF(AND(ISNUMBER(OFFSET('Sanitation Data'!$H$7,0,10*ROW('Sanitation Data'!H35))),'Data Summary'!DK41="Yes"),OFFSET('Sanitation Data'!$H$7,0,10*ROW('Sanitation Data'!H35)),NA())</f>
        <v>#N/A</v>
      </c>
      <c r="AW41" s="106" t="e">
        <f ca="true">+IF(AND(ISNUMBER(OFFSET('Sanitation Data'!$H$11,0,10*ROW('Sanitation Data'!H35))),'Data Summary'!DL41="Yes"),OFFSET('Sanitation Data'!$H$11,0,10*ROW('Sanitation Data'!H35)),NA())</f>
        <v>#N/A</v>
      </c>
      <c r="AX41" s="106" t="e">
        <f ca="true">+IF(AND(ISNUMBER(OFFSET('Sanitation Data'!$H$12,0,10*ROW('Sanitation Data'!H35))),'Data Summary'!DM41="Yes"),OFFSET('Sanitation Data'!$H$12,0,10*ROW('Sanitation Data'!H35)),NA())</f>
        <v>#N/A</v>
      </c>
      <c r="AY41" s="106" t="e">
        <f ca="true">+IF(AND(ISNUMBER(OFFSET('Sanitation Data'!$H$13,0,10*ROW('Sanitation Data'!H35))),'Data Summary'!DN41="Yes"),OFFSET('Sanitation Data'!$H$13,0,10*ROW('Sanitation Data'!H35)),NA())</f>
        <v>#N/A</v>
      </c>
      <c r="AZ41" s="111" t="e">
        <f ca="true">+IF(AND(ISNUMBER(OFFSET('Hygiene Data'!$C$6,0,10*ROW('Hygiene Data'!C35))),'Data Summary'!DO41="Yes"),OFFSET('Hygiene Data'!$C$6,0,10*ROW('Hygiene Data'!C35)),NA())</f>
        <v>#N/A</v>
      </c>
      <c r="BA41" s="111" t="e">
        <f ca="true">+IF(AND(ISNUMBER(OFFSET('Hygiene Data'!$C$8,0,10*ROW('Hygiene Data'!C35))),'Data Summary'!DP41="Yes"),OFFSET('Hygiene Data'!$C$8,0,10*ROW('Hygiene Data'!C35)),NA())</f>
        <v>#N/A</v>
      </c>
      <c r="BB41" s="111" t="e">
        <f ca="true">+IF(AND(ISNUMBER(OFFSET('Hygiene Data'!$C$10,0,10*ROW('Hygiene Data'!C35))),'Data Summary'!DQ41="Yes"),OFFSET('Hygiene Data'!$C$10,0,10*ROW('Hygiene Data'!C35)),NA())</f>
        <v>#N/A</v>
      </c>
      <c r="BC41" s="111" t="e">
        <f ca="true">+IF(AND(ISNUMBER(OFFSET('Hygiene Data'!$D$6,0,10*ROW('Hygiene Data'!D35))),'Data Summary'!DR41="Yes"),OFFSET('Hygiene Data'!$D$6,0,10*ROW('Hygiene Data'!D35)),NA())</f>
        <v>#N/A</v>
      </c>
      <c r="BD41" s="111" t="e">
        <f ca="true">+IF(AND(ISNUMBER(OFFSET('Hygiene Data'!$D$8,0,10*ROW('Hygiene Data'!D35))),'Data Summary'!DS41="Yes"),OFFSET('Hygiene Data'!$D$8,0,10*ROW('Hygiene Data'!D35)),NA())</f>
        <v>#N/A</v>
      </c>
      <c r="BE41" s="111" t="e">
        <f ca="true">+IF(AND(ISNUMBER(OFFSET('Hygiene Data'!$D$10,0,10*ROW('Hygiene Data'!D35))),'Data Summary'!DT41="Yes"),OFFSET('Hygiene Data'!$D$10,0,10*ROW('Hygiene Data'!D35)),NA())</f>
        <v>#N/A</v>
      </c>
      <c r="BF41" s="111" t="e">
        <f ca="true">+IF(AND(ISNUMBER(OFFSET('Hygiene Data'!$E$6,0,10*ROW('Hygiene Data'!E35))),'Data Summary'!DU41="Yes"),OFFSET('Hygiene Data'!$E$6,0,10*ROW('Hygiene Data'!E35)),NA())</f>
        <v>#N/A</v>
      </c>
      <c r="BG41" s="111" t="e">
        <f ca="true">+IF(AND(ISNUMBER(OFFSET('Hygiene Data'!$E$8,0,10*ROW('Hygiene Data'!E35))),'Data Summary'!DV41="Yes"),OFFSET('Hygiene Data'!$E$8,0,10*ROW('Hygiene Data'!E35)),NA())</f>
        <v>#N/A</v>
      </c>
      <c r="BH41" s="111" t="e">
        <f ca="true">+IF(AND(ISNUMBER(OFFSET('Hygiene Data'!$E$10,0,10*ROW('Hygiene Data'!E35))),'Data Summary'!DW41="Yes"),OFFSET('Hygiene Data'!$E$10,0,10*ROW('Hygiene Data'!E35)),NA())</f>
        <v>#N/A</v>
      </c>
      <c r="BI41" s="111" t="e">
        <f ca="true">+IF(AND(ISNUMBER(OFFSET('Hygiene Data'!$F$6,0,10*ROW('Hygiene Data'!F35))),'Data Summary'!DX41="Yes"),OFFSET('Hygiene Data'!$F$6,0,10*ROW('Hygiene Data'!F35)),NA())</f>
        <v>#N/A</v>
      </c>
      <c r="BJ41" s="111" t="e">
        <f ca="true">+IF(AND(ISNUMBER(OFFSET('Hygiene Data'!$F$8,0,10*ROW('Hygiene Data'!F35))),'Data Summary'!DY41="Yes"),OFFSET('Hygiene Data'!$F$8,0,10*ROW('Hygiene Data'!F35)),NA())</f>
        <v>#N/A</v>
      </c>
      <c r="BK41" s="111" t="e">
        <f ca="true">+IF(AND(ISNUMBER(OFFSET('Hygiene Data'!$F$10,0,10*ROW('Hygiene Data'!F35))),'Data Summary'!DZ41="Yes"),OFFSET('Hygiene Data'!$F$10,0,10*ROW('Hygiene Data'!F35)),NA())</f>
        <v>#N/A</v>
      </c>
      <c r="BL41" s="111" t="e">
        <f ca="true">+IF(AND(ISNUMBER(OFFSET('Hygiene Data'!$G$6,0,10*ROW('Hygiene Data'!G35))),'Data Summary'!EA41="Yes"),OFFSET('Hygiene Data'!$G$6,0,10*ROW('Hygiene Data'!G35)),NA())</f>
        <v>#N/A</v>
      </c>
      <c r="BM41" s="111" t="e">
        <f ca="true">+IF(AND(ISNUMBER(OFFSET('Hygiene Data'!$G$8,0,10*ROW('Hygiene Data'!G35))),'Data Summary'!EB41="Yes"),OFFSET('Hygiene Data'!$G$8,0,10*ROW('Hygiene Data'!G35)),NA())</f>
        <v>#N/A</v>
      </c>
      <c r="BN41" s="111" t="e">
        <f ca="true">+IF(AND(ISNUMBER(OFFSET('Hygiene Data'!$G$10,0,10*ROW('Hygiene Data'!G35))),'Data Summary'!EC41="Yes"),OFFSET('Hygiene Data'!$G$10,0,10*ROW('Hygiene Data'!G35)),NA())</f>
        <v>#N/A</v>
      </c>
      <c r="BO41" s="111" t="e">
        <f ca="true">+IF(AND(ISNUMBER(OFFSET('Hygiene Data'!$H$6,0,10*ROW('Hygiene Data'!H35))),'Data Summary'!ED41="Yes"),OFFSET('Hygiene Data'!$H$6,0,10*ROW('Hygiene Data'!H35)),NA())</f>
        <v>#N/A</v>
      </c>
      <c r="BP41" s="111" t="e">
        <f ca="true">+IF(AND(ISNUMBER(OFFSET('Hygiene Data'!$H$8,0,10*ROW('Hygiene Data'!H35))),'Data Summary'!EE41="Yes"),OFFSET('Hygiene Data'!$H$8,0,10*ROW('Hygiene Data'!H35)),NA())</f>
        <v>#N/A</v>
      </c>
      <c r="BQ41" s="111" t="e">
        <f ca="true">+IF(AND(ISNUMBER(OFFSET('Hygiene Data'!$H$10,0,10*ROW('Hygiene Data'!H35))),'Data Summary'!EF41="Yes"),OFFSET('Hygiene Data'!$H$10,0,10*ROW('Hygiene Data'!H35)),NA())</f>
        <v>#N/A</v>
      </c>
    </row>
    <row r="42" x14ac:dyDescent="0.2">
      <c r="A42" s="59" t="e">
        <f ca="true">+IF(OFFSET('Water Data'!$B$1,0,10*ROW('Water Data'!B36))="",NA(),OFFSET('Water Data'!$B$1,0,10*ROW('Water Data'!B36)))</f>
        <v>#N/A</v>
      </c>
      <c r="B42" s="59" t="e">
        <f ca="true">+IF(OFFSET('Water Data'!$A$3,0,10*ROW('Water Data'!A39))="",NA(),OFFSET('Water Data'!$A$3,0,10*ROW('Water Data'!A39)))</f>
        <v>#N/A</v>
      </c>
      <c r="C42" s="59" t="e">
        <f ca="true">+IF(OFFSET('Water Data'!$C$3,0,10*ROW('Water Data'!C39))="",NA(),OFFSET('Water Data'!$C$3,0,10*ROW('Water Data'!C39)))</f>
        <v>#N/A</v>
      </c>
      <c r="D42" s="60" t="e">
        <f ca="true">+IF(AND(ISNUMBER(OFFSET('Water Data'!$C$5,0,10*ROW('Water Data'!C36))),'Data Summary'!BS42="Yes"),100-OFFSET('Water Data'!$C$5,0,10*ROW('Water Data'!C36)),NA())</f>
        <v>#N/A</v>
      </c>
      <c r="E42" s="60" t="e">
        <f ca="true">+IF(AND(ISNUMBER(OFFSET('Water Data'!$C$7,0,10*ROW('Water Data'!C36))),'Data Summary'!BT42="Yes"),OFFSET('Water Data'!$C$7,0,10*ROW('Water Data'!C36)),NA())</f>
        <v>#N/A</v>
      </c>
      <c r="F42" s="60" t="e">
        <f ca="true">+IF(AND(ISNUMBER(OFFSET('Water Data'!$C$10,0,10*ROW('Water Data'!C36))),'Data Summary'!BU42="Yes"),OFFSET('Water Data'!$C$10,0,10*ROW('Water Data'!C36)),NA())</f>
        <v>#N/A</v>
      </c>
      <c r="G42" s="60" t="e">
        <f ca="true">+IF(AND(ISNUMBER(OFFSET('Water Data'!$D$5,0,10*ROW('Water Data'!D36))),'Data Summary'!BV42="Yes"),100-OFFSET('Water Data'!$D$5,0,10*ROW('Water Data'!D36)),NA())</f>
        <v>#N/A</v>
      </c>
      <c r="H42" s="60" t="e">
        <f ca="true">+IF(AND(ISNUMBER(OFFSET('Water Data'!$D$7,0,10*ROW('Water Data'!D36))),'Data Summary'!BW42="Yes"),OFFSET('Water Data'!$D$7,0,10*ROW('Water Data'!D36)),NA())</f>
        <v>#N/A</v>
      </c>
      <c r="I42" s="60" t="e">
        <f ca="true">+IF(AND(ISNUMBER(OFFSET('Water Data'!$D$10,0,10*ROW('Water Data'!D36))),'Data Summary'!BX42="Yes"),OFFSET('Water Data'!$D$10,0,10*ROW('Water Data'!D36)),NA())</f>
        <v>#N/A</v>
      </c>
      <c r="J42" s="60" t="e">
        <f ca="true">+IF(AND(ISNUMBER(OFFSET('Water Data'!$E$5,0,10*ROW('Water Data'!E36))),'Data Summary'!BY42="Yes"),100-OFFSET('Water Data'!$E$5,0,10*ROW('Water Data'!E36)),NA())</f>
        <v>#N/A</v>
      </c>
      <c r="K42" s="60" t="e">
        <f ca="true">+IF(AND(ISNUMBER(OFFSET('Water Data'!$E$7,0,10*ROW('Water Data'!E36))),'Data Summary'!BZ42="Yes"),OFFSET('Water Data'!$E$7,0,10*ROW('Water Data'!E36)),NA())</f>
        <v>#N/A</v>
      </c>
      <c r="L42" s="60" t="e">
        <f ca="true">+IF(AND(ISNUMBER(OFFSET('Water Data'!$E$10,0,10*ROW('Water Data'!E36))),'Data Summary'!CA42="Yes"),OFFSET('Water Data'!$E$10,0,10*ROW('Water Data'!E36)),NA())</f>
        <v>#N/A</v>
      </c>
      <c r="M42" s="60" t="e">
        <f ca="true">+IF(AND(ISNUMBER(OFFSET('Water Data'!$F$5,0,10*ROW('Water Data'!F36))),'Data Summary'!CB42="Yes"),100-OFFSET('Water Data'!$F$5,0,10*ROW('Water Data'!F36)),NA())</f>
        <v>#N/A</v>
      </c>
      <c r="N42" s="60" t="e">
        <f ca="true">+IF(AND(ISNUMBER(OFFSET('Water Data'!$F$7,0,10*ROW('Water Data'!F36))),'Data Summary'!CC42="Yes"),OFFSET('Water Data'!$F$7,0,10*ROW('Water Data'!F36)),NA())</f>
        <v>#N/A</v>
      </c>
      <c r="O42" s="60" t="e">
        <f ca="true">+IF(AND(ISNUMBER(OFFSET('Water Data'!$F$10,0,10*ROW('Water Data'!F36))),'Data Summary'!CD42="Yes"),OFFSET('Water Data'!$F$10,0,10*ROW('Water Data'!F36)),NA())</f>
        <v>#N/A</v>
      </c>
      <c r="P42" s="60" t="e">
        <f ca="true">+IF(AND(ISNUMBER(OFFSET('Water Data'!$G$5,0,10*ROW('Water Data'!G36))),'Data Summary'!CE42="Yes"),100-OFFSET('Water Data'!$G$5,0,10*ROW('Water Data'!G36)),NA())</f>
        <v>#N/A</v>
      </c>
      <c r="Q42" s="60" t="e">
        <f ca="true">+IF(AND(ISNUMBER(OFFSET('Water Data'!$G$7,0,10*ROW('Water Data'!G36))),'Data Summary'!CF42="Yes"),OFFSET('Water Data'!$G$7,0,10*ROW('Water Data'!G36)),NA())</f>
        <v>#N/A</v>
      </c>
      <c r="R42" s="60" t="e">
        <f ca="true">+IF(AND(ISNUMBER(OFFSET('Water Data'!$G$10,0,10*ROW('Water Data'!G36))),'Data Summary'!CG42="Yes"),OFFSET('Water Data'!$G$10,0,10*ROW('Water Data'!G36)),NA())</f>
        <v>#N/A</v>
      </c>
      <c r="S42" s="60" t="e">
        <f ca="true">+IF(AND(ISNUMBER(OFFSET('Water Data'!$H$5,0,10*ROW('Water Data'!H36))),'Data Summary'!CH42="Yes"),100-OFFSET('Water Data'!$H$5,0,10*ROW('Water Data'!H36)),NA())</f>
        <v>#N/A</v>
      </c>
      <c r="T42" s="60" t="e">
        <f ca="true">+IF(AND(ISNUMBER(OFFSET('Water Data'!$H$7,0,10*ROW('Water Data'!H36))),'Data Summary'!CI42="Yes"),OFFSET('Water Data'!$H$7,0,10*ROW('Water Data'!H36)),NA())</f>
        <v>#N/A</v>
      </c>
      <c r="U42" s="60" t="e">
        <f ca="true">+IF(AND(ISNUMBER(OFFSET('Water Data'!$H$10,0,10*ROW('Water Data'!H36))),'Data Summary'!CJ42="Yes"),OFFSET('Water Data'!$H$10,0,10*ROW('Water Data'!H36)),NA())</f>
        <v>#N/A</v>
      </c>
      <c r="V42" s="106" t="e">
        <f ca="true">+IF(AND(ISNUMBER(OFFSET('Sanitation Data'!$C$5,0,10*ROW('Sanitation Data'!C36))),'Data Summary'!CK42="Yes"),100-OFFSET('Sanitation Data'!$C$5,0,10*ROW('Sanitation Data'!C36)),NA())</f>
        <v>#N/A</v>
      </c>
      <c r="W42" s="106" t="e">
        <f ca="true">+IF(AND(ISNUMBER(OFFSET('Sanitation Data'!$C$7,0,10*ROW('Sanitation Data'!C36))),'Data Summary'!CL42="Yes"),OFFSET('Sanitation Data'!$C$7,0,10*ROW('Sanitation Data'!C36)),NA())</f>
        <v>#N/A</v>
      </c>
      <c r="X42" s="106" t="e">
        <f ca="true">+IF(AND(ISNUMBER(OFFSET('Sanitation Data'!$C$11,0,10*ROW('Sanitation Data'!C36))),'Data Summary'!CM42="Yes"),OFFSET('Sanitation Data'!$C$11,0,10*ROW('Sanitation Data'!C36)),NA())</f>
        <v>#N/A</v>
      </c>
      <c r="Y42" s="106" t="e">
        <f ca="true">+IF(AND(ISNUMBER(OFFSET('Sanitation Data'!$C$12,0,10*ROW('Sanitation Data'!C36))),'Data Summary'!CN42="Yes"),OFFSET('Sanitation Data'!$C$12,0,10*ROW('Sanitation Data'!C36)),NA())</f>
        <v>#N/A</v>
      </c>
      <c r="Z42" s="106" t="e">
        <f ca="true">+IF(AND(ISNUMBER(OFFSET('Sanitation Data'!$C$13,0,10*ROW('Sanitation Data'!C36))),'Data Summary'!CO42="Yes"),OFFSET('Sanitation Data'!$C$13,0,10*ROW('Sanitation Data'!C36)),NA())</f>
        <v>#N/A</v>
      </c>
      <c r="AA42" s="106" t="e">
        <f ca="true">+IF(AND(ISNUMBER(OFFSET('Sanitation Data'!$D$5,0,10*ROW('Sanitation Data'!D36))),'Data Summary'!CP42="Yes"),100-OFFSET('Sanitation Data'!$D$5,0,10*ROW('Sanitation Data'!D36)),NA())</f>
        <v>#N/A</v>
      </c>
      <c r="AB42" s="106" t="e">
        <f ca="true">+IF(AND(ISNUMBER(OFFSET('Sanitation Data'!$D$7,0,10*ROW('Sanitation Data'!D36))),'Data Summary'!CQ42="Yes"),OFFSET('Sanitation Data'!$D$7,0,10*ROW('Sanitation Data'!D36)),NA())</f>
        <v>#N/A</v>
      </c>
      <c r="AC42" s="106" t="e">
        <f ca="true">+IF(AND(ISNUMBER(OFFSET('Sanitation Data'!$D$11,0,10*ROW('Sanitation Data'!D36))),'Data Summary'!CR42="Yes"),OFFSET('Sanitation Data'!$D$11,0,10*ROW('Sanitation Data'!D36)),NA())</f>
        <v>#N/A</v>
      </c>
      <c r="AD42" s="106" t="e">
        <f ca="true">+IF(AND(ISNUMBER(OFFSET('Sanitation Data'!$D$12,0,10*ROW('Sanitation Data'!D36))),'Data Summary'!CS42="Yes"),OFFSET('Sanitation Data'!$D$12,0,10*ROW('Sanitation Data'!D36)),NA())</f>
        <v>#N/A</v>
      </c>
      <c r="AE42" s="106" t="e">
        <f ca="true">+IF(AND(ISNUMBER(OFFSET('Sanitation Data'!$D$13,0,10*ROW('Sanitation Data'!D36))),'Data Summary'!CT42="Yes"),OFFSET('Sanitation Data'!$D$13,0,10*ROW('Sanitation Data'!D36)),NA())</f>
        <v>#N/A</v>
      </c>
      <c r="AF42" s="106" t="e">
        <f ca="true">+IF(AND(ISNUMBER(OFFSET('Sanitation Data'!$E$5,0,10*ROW('Sanitation Data'!E36))),'Data Summary'!CU42="Yes"),100-OFFSET('Sanitation Data'!$E$5,0,10*ROW('Sanitation Data'!E36)),NA())</f>
        <v>#N/A</v>
      </c>
      <c r="AG42" s="106" t="e">
        <f ca="true">+IF(AND(ISNUMBER(OFFSET('Sanitation Data'!$E$7,0,10*ROW('Sanitation Data'!E36))),'Data Summary'!CV42="Yes"),OFFSET('Sanitation Data'!$E$7,0,10*ROW('Sanitation Data'!E36)),NA())</f>
        <v>#N/A</v>
      </c>
      <c r="AH42" s="106" t="e">
        <f ca="true">+IF(AND(ISNUMBER(OFFSET('Sanitation Data'!$E$11,0,10*ROW('Sanitation Data'!E36))),'Data Summary'!CW42="Yes"),OFFSET('Sanitation Data'!$E$11,0,10*ROW('Sanitation Data'!E36)),NA())</f>
        <v>#N/A</v>
      </c>
      <c r="AI42" s="106" t="e">
        <f ca="true">+IF(AND(ISNUMBER(OFFSET('Sanitation Data'!$E$12,0,10*ROW('Sanitation Data'!E36))),'Data Summary'!CX42="Yes"),OFFSET('Sanitation Data'!$E$12,0,10*ROW('Sanitation Data'!E36)),NA())</f>
        <v>#N/A</v>
      </c>
      <c r="AJ42" s="106" t="e">
        <f ca="true">+IF(AND(ISNUMBER(OFFSET('Sanitation Data'!$E$13,0,10*ROW('Sanitation Data'!E36))),'Data Summary'!CY42="Yes"),OFFSET('Sanitation Data'!$E$13,0,10*ROW('Sanitation Data'!E36)),NA())</f>
        <v>#N/A</v>
      </c>
      <c r="AK42" s="106" t="e">
        <f ca="true">+IF(AND(ISNUMBER(OFFSET('Sanitation Data'!$F$5,0,10*ROW('Sanitation Data'!F36))),'Data Summary'!CZ42="Yes"),100-OFFSET('Sanitation Data'!$F$5,0,10*ROW('Sanitation Data'!F36)),NA())</f>
        <v>#N/A</v>
      </c>
      <c r="AL42" s="106" t="e">
        <f ca="true">+IF(AND(ISNUMBER(OFFSET('Sanitation Data'!$F$7,0,10*ROW('Sanitation Data'!F36))),'Data Summary'!DA42="Yes"),OFFSET('Sanitation Data'!$F$7,0,10*ROW('Sanitation Data'!F36)),NA())</f>
        <v>#N/A</v>
      </c>
      <c r="AM42" s="106" t="e">
        <f ca="true">+IF(AND(ISNUMBER(OFFSET('Sanitation Data'!$F$11,0,10*ROW('Sanitation Data'!F36))),'Data Summary'!DB42="Yes"),OFFSET('Sanitation Data'!$F$11,0,10*ROW('Sanitation Data'!F36)),NA())</f>
        <v>#N/A</v>
      </c>
      <c r="AN42" s="106" t="e">
        <f ca="true">+IF(AND(ISNUMBER(OFFSET('Sanitation Data'!$F$12,0,10*ROW('Sanitation Data'!F36))),'Data Summary'!DC42="Yes"),OFFSET('Sanitation Data'!$F$12,0,10*ROW('Sanitation Data'!F36)),NA())</f>
        <v>#N/A</v>
      </c>
      <c r="AO42" s="106" t="e">
        <f ca="true">+IF(AND(ISNUMBER(OFFSET('Sanitation Data'!$F$13,0,10*ROW('Sanitation Data'!F36))),'Data Summary'!DD42="Yes"),OFFSET('Sanitation Data'!$F$13,0,10*ROW('Sanitation Data'!F36)),NA())</f>
        <v>#N/A</v>
      </c>
      <c r="AP42" s="106" t="e">
        <f ca="true">+IF(AND(ISNUMBER(OFFSET('Sanitation Data'!$G$5,0,10*ROW('Sanitation Data'!G36))),'Data Summary'!DE42="Yes"),100-OFFSET('Sanitation Data'!$G$5,0,10*ROW('Sanitation Data'!G36)),NA())</f>
        <v>#N/A</v>
      </c>
      <c r="AQ42" s="106" t="e">
        <f ca="true">+IF(AND(ISNUMBER(OFFSET('Sanitation Data'!$G$7,0,10*ROW('Sanitation Data'!G36))),'Data Summary'!DF42="Yes"),OFFSET('Sanitation Data'!$G$7,0,10*ROW('Sanitation Data'!G36)),NA())</f>
        <v>#N/A</v>
      </c>
      <c r="AR42" s="106" t="e">
        <f ca="true">+IF(AND(ISNUMBER(OFFSET('Sanitation Data'!$G$11,0,10*ROW('Sanitation Data'!G36))),'Data Summary'!DG42="Yes"),OFFSET('Sanitation Data'!$G$11,0,10*ROW('Sanitation Data'!G36)),NA())</f>
        <v>#N/A</v>
      </c>
      <c r="AS42" s="106" t="e">
        <f ca="true">+IF(AND(ISNUMBER(OFFSET('Sanitation Data'!$G$12,0,10*ROW('Sanitation Data'!G36))),'Data Summary'!DH42="Yes"),OFFSET('Sanitation Data'!$G$12,0,10*ROW('Sanitation Data'!G36)),NA())</f>
        <v>#N/A</v>
      </c>
      <c r="AT42" s="106" t="e">
        <f ca="true">+IF(AND(ISNUMBER(OFFSET('Sanitation Data'!$G$13,0,10*ROW('Sanitation Data'!G36))),'Data Summary'!DI42="Yes"),OFFSET('Sanitation Data'!$G$13,0,10*ROW('Sanitation Data'!G36)),NA())</f>
        <v>#N/A</v>
      </c>
      <c r="AU42" s="106" t="e">
        <f ca="true">+IF(AND(ISNUMBER(OFFSET('Sanitation Data'!$H$5,0,10*ROW('Sanitation Data'!H36))),'Data Summary'!DJ42="Yes"),100-OFFSET('Sanitation Data'!$H$5,0,10*ROW('Sanitation Data'!H36)),NA())</f>
        <v>#N/A</v>
      </c>
      <c r="AV42" s="106" t="e">
        <f ca="true">+IF(AND(ISNUMBER(OFFSET('Sanitation Data'!$H$7,0,10*ROW('Sanitation Data'!H36))),'Data Summary'!DK42="Yes"),OFFSET('Sanitation Data'!$H$7,0,10*ROW('Sanitation Data'!H36)),NA())</f>
        <v>#N/A</v>
      </c>
      <c r="AW42" s="106" t="e">
        <f ca="true">+IF(AND(ISNUMBER(OFFSET('Sanitation Data'!$H$11,0,10*ROW('Sanitation Data'!H36))),'Data Summary'!DL42="Yes"),OFFSET('Sanitation Data'!$H$11,0,10*ROW('Sanitation Data'!H36)),NA())</f>
        <v>#N/A</v>
      </c>
      <c r="AX42" s="106" t="e">
        <f ca="true">+IF(AND(ISNUMBER(OFFSET('Sanitation Data'!$H$12,0,10*ROW('Sanitation Data'!H36))),'Data Summary'!DM42="Yes"),OFFSET('Sanitation Data'!$H$12,0,10*ROW('Sanitation Data'!H36)),NA())</f>
        <v>#N/A</v>
      </c>
      <c r="AY42" s="106" t="e">
        <f ca="true">+IF(AND(ISNUMBER(OFFSET('Sanitation Data'!$H$13,0,10*ROW('Sanitation Data'!H36))),'Data Summary'!DN42="Yes"),OFFSET('Sanitation Data'!$H$13,0,10*ROW('Sanitation Data'!H36)),NA())</f>
        <v>#N/A</v>
      </c>
      <c r="AZ42" s="111" t="e">
        <f ca="true">+IF(AND(ISNUMBER(OFFSET('Hygiene Data'!$C$6,0,10*ROW('Hygiene Data'!C36))),'Data Summary'!DO42="Yes"),OFFSET('Hygiene Data'!$C$6,0,10*ROW('Hygiene Data'!C36)),NA())</f>
        <v>#N/A</v>
      </c>
      <c r="BA42" s="111" t="e">
        <f ca="true">+IF(AND(ISNUMBER(OFFSET('Hygiene Data'!$C$8,0,10*ROW('Hygiene Data'!C36))),'Data Summary'!DP42="Yes"),OFFSET('Hygiene Data'!$C$8,0,10*ROW('Hygiene Data'!C36)),NA())</f>
        <v>#N/A</v>
      </c>
      <c r="BB42" s="111" t="e">
        <f ca="true">+IF(AND(ISNUMBER(OFFSET('Hygiene Data'!$C$10,0,10*ROW('Hygiene Data'!C36))),'Data Summary'!DQ42="Yes"),OFFSET('Hygiene Data'!$C$10,0,10*ROW('Hygiene Data'!C36)),NA())</f>
        <v>#N/A</v>
      </c>
      <c r="BC42" s="111" t="e">
        <f ca="true">+IF(AND(ISNUMBER(OFFSET('Hygiene Data'!$D$6,0,10*ROW('Hygiene Data'!D36))),'Data Summary'!DR42="Yes"),OFFSET('Hygiene Data'!$D$6,0,10*ROW('Hygiene Data'!D36)),NA())</f>
        <v>#N/A</v>
      </c>
      <c r="BD42" s="111" t="e">
        <f ca="true">+IF(AND(ISNUMBER(OFFSET('Hygiene Data'!$D$8,0,10*ROW('Hygiene Data'!D36))),'Data Summary'!DS42="Yes"),OFFSET('Hygiene Data'!$D$8,0,10*ROW('Hygiene Data'!D36)),NA())</f>
        <v>#N/A</v>
      </c>
      <c r="BE42" s="111" t="e">
        <f ca="true">+IF(AND(ISNUMBER(OFFSET('Hygiene Data'!$D$10,0,10*ROW('Hygiene Data'!D36))),'Data Summary'!DT42="Yes"),OFFSET('Hygiene Data'!$D$10,0,10*ROW('Hygiene Data'!D36)),NA())</f>
        <v>#N/A</v>
      </c>
      <c r="BF42" s="111" t="e">
        <f ca="true">+IF(AND(ISNUMBER(OFFSET('Hygiene Data'!$E$6,0,10*ROW('Hygiene Data'!E36))),'Data Summary'!DU42="Yes"),OFFSET('Hygiene Data'!$E$6,0,10*ROW('Hygiene Data'!E36)),NA())</f>
        <v>#N/A</v>
      </c>
      <c r="BG42" s="111" t="e">
        <f ca="true">+IF(AND(ISNUMBER(OFFSET('Hygiene Data'!$E$8,0,10*ROW('Hygiene Data'!E36))),'Data Summary'!DV42="Yes"),OFFSET('Hygiene Data'!$E$8,0,10*ROW('Hygiene Data'!E36)),NA())</f>
        <v>#N/A</v>
      </c>
      <c r="BH42" s="111" t="e">
        <f ca="true">+IF(AND(ISNUMBER(OFFSET('Hygiene Data'!$E$10,0,10*ROW('Hygiene Data'!E36))),'Data Summary'!DW42="Yes"),OFFSET('Hygiene Data'!$E$10,0,10*ROW('Hygiene Data'!E36)),NA())</f>
        <v>#N/A</v>
      </c>
      <c r="BI42" s="111" t="e">
        <f ca="true">+IF(AND(ISNUMBER(OFFSET('Hygiene Data'!$F$6,0,10*ROW('Hygiene Data'!F36))),'Data Summary'!DX42="Yes"),OFFSET('Hygiene Data'!$F$6,0,10*ROW('Hygiene Data'!F36)),NA())</f>
        <v>#N/A</v>
      </c>
      <c r="BJ42" s="111" t="e">
        <f ca="true">+IF(AND(ISNUMBER(OFFSET('Hygiene Data'!$F$8,0,10*ROW('Hygiene Data'!F36))),'Data Summary'!DY42="Yes"),OFFSET('Hygiene Data'!$F$8,0,10*ROW('Hygiene Data'!F36)),NA())</f>
        <v>#N/A</v>
      </c>
      <c r="BK42" s="111" t="e">
        <f ca="true">+IF(AND(ISNUMBER(OFFSET('Hygiene Data'!$F$10,0,10*ROW('Hygiene Data'!F36))),'Data Summary'!DZ42="Yes"),OFFSET('Hygiene Data'!$F$10,0,10*ROW('Hygiene Data'!F36)),NA())</f>
        <v>#N/A</v>
      </c>
      <c r="BL42" s="111" t="e">
        <f ca="true">+IF(AND(ISNUMBER(OFFSET('Hygiene Data'!$G$6,0,10*ROW('Hygiene Data'!G36))),'Data Summary'!EA42="Yes"),OFFSET('Hygiene Data'!$G$6,0,10*ROW('Hygiene Data'!G36)),NA())</f>
        <v>#N/A</v>
      </c>
      <c r="BM42" s="111" t="e">
        <f ca="true">+IF(AND(ISNUMBER(OFFSET('Hygiene Data'!$G$8,0,10*ROW('Hygiene Data'!G36))),'Data Summary'!EB42="Yes"),OFFSET('Hygiene Data'!$G$8,0,10*ROW('Hygiene Data'!G36)),NA())</f>
        <v>#N/A</v>
      </c>
      <c r="BN42" s="111" t="e">
        <f ca="true">+IF(AND(ISNUMBER(OFFSET('Hygiene Data'!$G$10,0,10*ROW('Hygiene Data'!G36))),'Data Summary'!EC42="Yes"),OFFSET('Hygiene Data'!$G$10,0,10*ROW('Hygiene Data'!G36)),NA())</f>
        <v>#N/A</v>
      </c>
      <c r="BO42" s="111" t="e">
        <f ca="true">+IF(AND(ISNUMBER(OFFSET('Hygiene Data'!$H$6,0,10*ROW('Hygiene Data'!H36))),'Data Summary'!ED42="Yes"),OFFSET('Hygiene Data'!$H$6,0,10*ROW('Hygiene Data'!H36)),NA())</f>
        <v>#N/A</v>
      </c>
      <c r="BP42" s="111" t="e">
        <f ca="true">+IF(AND(ISNUMBER(OFFSET('Hygiene Data'!$H$8,0,10*ROW('Hygiene Data'!H36))),'Data Summary'!EE42="Yes"),OFFSET('Hygiene Data'!$H$8,0,10*ROW('Hygiene Data'!H36)),NA())</f>
        <v>#N/A</v>
      </c>
      <c r="BQ42" s="111" t="e">
        <f ca="true">+IF(AND(ISNUMBER(OFFSET('Hygiene Data'!$H$10,0,10*ROW('Hygiene Data'!H36))),'Data Summary'!EF42="Yes"),OFFSET('Hygiene Data'!$H$10,0,10*ROW('Hygiene Data'!H36)),NA())</f>
        <v>#N/A</v>
      </c>
    </row>
    <row r="43" x14ac:dyDescent="0.2">
      <c r="A43" s="59" t="e">
        <f ca="true">+IF(OFFSET('Water Data'!$B$1,0,10*ROW('Water Data'!B37))="",NA(),OFFSET('Water Data'!$B$1,0,10*ROW('Water Data'!B37)))</f>
        <v>#N/A</v>
      </c>
      <c r="B43" s="59" t="e">
        <f ca="true">+IF(OFFSET('Water Data'!$A$3,0,10*ROW('Water Data'!A40))="",NA(),OFFSET('Water Data'!$A$3,0,10*ROW('Water Data'!A40)))</f>
        <v>#N/A</v>
      </c>
      <c r="C43" s="59" t="e">
        <f ca="true">+IF(OFFSET('Water Data'!$C$3,0,10*ROW('Water Data'!C40))="",NA(),OFFSET('Water Data'!$C$3,0,10*ROW('Water Data'!C40)))</f>
        <v>#N/A</v>
      </c>
      <c r="D43" s="60" t="e">
        <f ca="true">+IF(AND(ISNUMBER(OFFSET('Water Data'!$C$5,0,10*ROW('Water Data'!C37))),'Data Summary'!BS43="Yes"),100-OFFSET('Water Data'!$C$5,0,10*ROW('Water Data'!C37)),NA())</f>
        <v>#N/A</v>
      </c>
      <c r="E43" s="60" t="e">
        <f ca="true">+IF(AND(ISNUMBER(OFFSET('Water Data'!$C$7,0,10*ROW('Water Data'!C37))),'Data Summary'!BT43="Yes"),OFFSET('Water Data'!$C$7,0,10*ROW('Water Data'!C37)),NA())</f>
        <v>#N/A</v>
      </c>
      <c r="F43" s="60" t="e">
        <f ca="true">+IF(AND(ISNUMBER(OFFSET('Water Data'!$C$10,0,10*ROW('Water Data'!C37))),'Data Summary'!BU43="Yes"),OFFSET('Water Data'!$C$10,0,10*ROW('Water Data'!C37)),NA())</f>
        <v>#N/A</v>
      </c>
      <c r="G43" s="60" t="e">
        <f ca="true">+IF(AND(ISNUMBER(OFFSET('Water Data'!$D$5,0,10*ROW('Water Data'!D37))),'Data Summary'!BV43="Yes"),100-OFFSET('Water Data'!$D$5,0,10*ROW('Water Data'!D37)),NA())</f>
        <v>#N/A</v>
      </c>
      <c r="H43" s="60" t="e">
        <f ca="true">+IF(AND(ISNUMBER(OFFSET('Water Data'!$D$7,0,10*ROW('Water Data'!D37))),'Data Summary'!BW43="Yes"),OFFSET('Water Data'!$D$7,0,10*ROW('Water Data'!D37)),NA())</f>
        <v>#N/A</v>
      </c>
      <c r="I43" s="60" t="e">
        <f ca="true">+IF(AND(ISNUMBER(OFFSET('Water Data'!$D$10,0,10*ROW('Water Data'!D37))),'Data Summary'!BX43="Yes"),OFFSET('Water Data'!$D$10,0,10*ROW('Water Data'!D37)),NA())</f>
        <v>#N/A</v>
      </c>
      <c r="J43" s="60" t="e">
        <f ca="true">+IF(AND(ISNUMBER(OFFSET('Water Data'!$E$5,0,10*ROW('Water Data'!E37))),'Data Summary'!BY43="Yes"),100-OFFSET('Water Data'!$E$5,0,10*ROW('Water Data'!E37)),NA())</f>
        <v>#N/A</v>
      </c>
      <c r="K43" s="60" t="e">
        <f ca="true">+IF(AND(ISNUMBER(OFFSET('Water Data'!$E$7,0,10*ROW('Water Data'!E37))),'Data Summary'!BZ43="Yes"),OFFSET('Water Data'!$E$7,0,10*ROW('Water Data'!E37)),NA())</f>
        <v>#N/A</v>
      </c>
      <c r="L43" s="60" t="e">
        <f ca="true">+IF(AND(ISNUMBER(OFFSET('Water Data'!$E$10,0,10*ROW('Water Data'!E37))),'Data Summary'!CA43="Yes"),OFFSET('Water Data'!$E$10,0,10*ROW('Water Data'!E37)),NA())</f>
        <v>#N/A</v>
      </c>
      <c r="M43" s="60" t="e">
        <f ca="true">+IF(AND(ISNUMBER(OFFSET('Water Data'!$F$5,0,10*ROW('Water Data'!F37))),'Data Summary'!CB43="Yes"),100-OFFSET('Water Data'!$F$5,0,10*ROW('Water Data'!F37)),NA())</f>
        <v>#N/A</v>
      </c>
      <c r="N43" s="60" t="e">
        <f ca="true">+IF(AND(ISNUMBER(OFFSET('Water Data'!$F$7,0,10*ROW('Water Data'!F37))),'Data Summary'!CC43="Yes"),OFFSET('Water Data'!$F$7,0,10*ROW('Water Data'!F37)),NA())</f>
        <v>#N/A</v>
      </c>
      <c r="O43" s="60" t="e">
        <f ca="true">+IF(AND(ISNUMBER(OFFSET('Water Data'!$F$10,0,10*ROW('Water Data'!F37))),'Data Summary'!CD43="Yes"),OFFSET('Water Data'!$F$10,0,10*ROW('Water Data'!F37)),NA())</f>
        <v>#N/A</v>
      </c>
      <c r="P43" s="60" t="e">
        <f ca="true">+IF(AND(ISNUMBER(OFFSET('Water Data'!$G$5,0,10*ROW('Water Data'!G37))),'Data Summary'!CE43="Yes"),100-OFFSET('Water Data'!$G$5,0,10*ROW('Water Data'!G37)),NA())</f>
        <v>#N/A</v>
      </c>
      <c r="Q43" s="60" t="e">
        <f ca="true">+IF(AND(ISNUMBER(OFFSET('Water Data'!$G$7,0,10*ROW('Water Data'!G37))),'Data Summary'!CF43="Yes"),OFFSET('Water Data'!$G$7,0,10*ROW('Water Data'!G37)),NA())</f>
        <v>#N/A</v>
      </c>
      <c r="R43" s="60" t="e">
        <f ca="true">+IF(AND(ISNUMBER(OFFSET('Water Data'!$G$10,0,10*ROW('Water Data'!G37))),'Data Summary'!CG43="Yes"),OFFSET('Water Data'!$G$10,0,10*ROW('Water Data'!G37)),NA())</f>
        <v>#N/A</v>
      </c>
      <c r="S43" s="60" t="e">
        <f ca="true">+IF(AND(ISNUMBER(OFFSET('Water Data'!$H$5,0,10*ROW('Water Data'!H37))),'Data Summary'!CH43="Yes"),100-OFFSET('Water Data'!$H$5,0,10*ROW('Water Data'!H37)),NA())</f>
        <v>#N/A</v>
      </c>
      <c r="T43" s="60" t="e">
        <f ca="true">+IF(AND(ISNUMBER(OFFSET('Water Data'!$H$7,0,10*ROW('Water Data'!H37))),'Data Summary'!CI43="Yes"),OFFSET('Water Data'!$H$7,0,10*ROW('Water Data'!H37)),NA())</f>
        <v>#N/A</v>
      </c>
      <c r="U43" s="60" t="e">
        <f ca="true">+IF(AND(ISNUMBER(OFFSET('Water Data'!$H$10,0,10*ROW('Water Data'!H37))),'Data Summary'!CJ43="Yes"),OFFSET('Water Data'!$H$10,0,10*ROW('Water Data'!H37)),NA())</f>
        <v>#N/A</v>
      </c>
      <c r="V43" s="106" t="e">
        <f ca="true">+IF(AND(ISNUMBER(OFFSET('Sanitation Data'!$C$5,0,10*ROW('Sanitation Data'!C37))),'Data Summary'!CK43="Yes"),100-OFFSET('Sanitation Data'!$C$5,0,10*ROW('Sanitation Data'!C37)),NA())</f>
        <v>#N/A</v>
      </c>
      <c r="W43" s="106" t="e">
        <f ca="true">+IF(AND(ISNUMBER(OFFSET('Sanitation Data'!$C$7,0,10*ROW('Sanitation Data'!C37))),'Data Summary'!CL43="Yes"),OFFSET('Sanitation Data'!$C$7,0,10*ROW('Sanitation Data'!C37)),NA())</f>
        <v>#N/A</v>
      </c>
      <c r="X43" s="106" t="e">
        <f ca="true">+IF(AND(ISNUMBER(OFFSET('Sanitation Data'!$C$11,0,10*ROW('Sanitation Data'!C37))),'Data Summary'!CM43="Yes"),OFFSET('Sanitation Data'!$C$11,0,10*ROW('Sanitation Data'!C37)),NA())</f>
        <v>#N/A</v>
      </c>
      <c r="Y43" s="106" t="e">
        <f ca="true">+IF(AND(ISNUMBER(OFFSET('Sanitation Data'!$C$12,0,10*ROW('Sanitation Data'!C37))),'Data Summary'!CN43="Yes"),OFFSET('Sanitation Data'!$C$12,0,10*ROW('Sanitation Data'!C37)),NA())</f>
        <v>#N/A</v>
      </c>
      <c r="Z43" s="106" t="e">
        <f ca="true">+IF(AND(ISNUMBER(OFFSET('Sanitation Data'!$C$13,0,10*ROW('Sanitation Data'!C37))),'Data Summary'!CO43="Yes"),OFFSET('Sanitation Data'!$C$13,0,10*ROW('Sanitation Data'!C37)),NA())</f>
        <v>#N/A</v>
      </c>
      <c r="AA43" s="106" t="e">
        <f ca="true">+IF(AND(ISNUMBER(OFFSET('Sanitation Data'!$D$5,0,10*ROW('Sanitation Data'!D37))),'Data Summary'!CP43="Yes"),100-OFFSET('Sanitation Data'!$D$5,0,10*ROW('Sanitation Data'!D37)),NA())</f>
        <v>#N/A</v>
      </c>
      <c r="AB43" s="106" t="e">
        <f ca="true">+IF(AND(ISNUMBER(OFFSET('Sanitation Data'!$D$7,0,10*ROW('Sanitation Data'!D37))),'Data Summary'!CQ43="Yes"),OFFSET('Sanitation Data'!$D$7,0,10*ROW('Sanitation Data'!D37)),NA())</f>
        <v>#N/A</v>
      </c>
      <c r="AC43" s="106" t="e">
        <f ca="true">+IF(AND(ISNUMBER(OFFSET('Sanitation Data'!$D$11,0,10*ROW('Sanitation Data'!D37))),'Data Summary'!CR43="Yes"),OFFSET('Sanitation Data'!$D$11,0,10*ROW('Sanitation Data'!D37)),NA())</f>
        <v>#N/A</v>
      </c>
      <c r="AD43" s="106" t="e">
        <f ca="true">+IF(AND(ISNUMBER(OFFSET('Sanitation Data'!$D$12,0,10*ROW('Sanitation Data'!D37))),'Data Summary'!CS43="Yes"),OFFSET('Sanitation Data'!$D$12,0,10*ROW('Sanitation Data'!D37)),NA())</f>
        <v>#N/A</v>
      </c>
      <c r="AE43" s="106" t="e">
        <f ca="true">+IF(AND(ISNUMBER(OFFSET('Sanitation Data'!$D$13,0,10*ROW('Sanitation Data'!D37))),'Data Summary'!CT43="Yes"),OFFSET('Sanitation Data'!$D$13,0,10*ROW('Sanitation Data'!D37)),NA())</f>
        <v>#N/A</v>
      </c>
      <c r="AF43" s="106" t="e">
        <f ca="true">+IF(AND(ISNUMBER(OFFSET('Sanitation Data'!$E$5,0,10*ROW('Sanitation Data'!E37))),'Data Summary'!CU43="Yes"),100-OFFSET('Sanitation Data'!$E$5,0,10*ROW('Sanitation Data'!E37)),NA())</f>
        <v>#N/A</v>
      </c>
      <c r="AG43" s="106" t="e">
        <f ca="true">+IF(AND(ISNUMBER(OFFSET('Sanitation Data'!$E$7,0,10*ROW('Sanitation Data'!E37))),'Data Summary'!CV43="Yes"),OFFSET('Sanitation Data'!$E$7,0,10*ROW('Sanitation Data'!E37)),NA())</f>
        <v>#N/A</v>
      </c>
      <c r="AH43" s="106" t="e">
        <f ca="true">+IF(AND(ISNUMBER(OFFSET('Sanitation Data'!$E$11,0,10*ROW('Sanitation Data'!E37))),'Data Summary'!CW43="Yes"),OFFSET('Sanitation Data'!$E$11,0,10*ROW('Sanitation Data'!E37)),NA())</f>
        <v>#N/A</v>
      </c>
      <c r="AI43" s="106" t="e">
        <f ca="true">+IF(AND(ISNUMBER(OFFSET('Sanitation Data'!$E$12,0,10*ROW('Sanitation Data'!E37))),'Data Summary'!CX43="Yes"),OFFSET('Sanitation Data'!$E$12,0,10*ROW('Sanitation Data'!E37)),NA())</f>
        <v>#N/A</v>
      </c>
      <c r="AJ43" s="106" t="e">
        <f ca="true">+IF(AND(ISNUMBER(OFFSET('Sanitation Data'!$E$13,0,10*ROW('Sanitation Data'!E37))),'Data Summary'!CY43="Yes"),OFFSET('Sanitation Data'!$E$13,0,10*ROW('Sanitation Data'!E37)),NA())</f>
        <v>#N/A</v>
      </c>
      <c r="AK43" s="106" t="e">
        <f ca="true">+IF(AND(ISNUMBER(OFFSET('Sanitation Data'!$F$5,0,10*ROW('Sanitation Data'!F37))),'Data Summary'!CZ43="Yes"),100-OFFSET('Sanitation Data'!$F$5,0,10*ROW('Sanitation Data'!F37)),NA())</f>
        <v>#N/A</v>
      </c>
      <c r="AL43" s="106" t="e">
        <f ca="true">+IF(AND(ISNUMBER(OFFSET('Sanitation Data'!$F$7,0,10*ROW('Sanitation Data'!F37))),'Data Summary'!DA43="Yes"),OFFSET('Sanitation Data'!$F$7,0,10*ROW('Sanitation Data'!F37)),NA())</f>
        <v>#N/A</v>
      </c>
      <c r="AM43" s="106" t="e">
        <f ca="true">+IF(AND(ISNUMBER(OFFSET('Sanitation Data'!$F$11,0,10*ROW('Sanitation Data'!F37))),'Data Summary'!DB43="Yes"),OFFSET('Sanitation Data'!$F$11,0,10*ROW('Sanitation Data'!F37)),NA())</f>
        <v>#N/A</v>
      </c>
      <c r="AN43" s="106" t="e">
        <f ca="true">+IF(AND(ISNUMBER(OFFSET('Sanitation Data'!$F$12,0,10*ROW('Sanitation Data'!F37))),'Data Summary'!DC43="Yes"),OFFSET('Sanitation Data'!$F$12,0,10*ROW('Sanitation Data'!F37)),NA())</f>
        <v>#N/A</v>
      </c>
      <c r="AO43" s="106" t="e">
        <f ca="true">+IF(AND(ISNUMBER(OFFSET('Sanitation Data'!$F$13,0,10*ROW('Sanitation Data'!F37))),'Data Summary'!DD43="Yes"),OFFSET('Sanitation Data'!$F$13,0,10*ROW('Sanitation Data'!F37)),NA())</f>
        <v>#N/A</v>
      </c>
      <c r="AP43" s="106" t="e">
        <f ca="true">+IF(AND(ISNUMBER(OFFSET('Sanitation Data'!$G$5,0,10*ROW('Sanitation Data'!G37))),'Data Summary'!DE43="Yes"),100-OFFSET('Sanitation Data'!$G$5,0,10*ROW('Sanitation Data'!G37)),NA())</f>
        <v>#N/A</v>
      </c>
      <c r="AQ43" s="106" t="e">
        <f ca="true">+IF(AND(ISNUMBER(OFFSET('Sanitation Data'!$G$7,0,10*ROW('Sanitation Data'!G37))),'Data Summary'!DF43="Yes"),OFFSET('Sanitation Data'!$G$7,0,10*ROW('Sanitation Data'!G37)),NA())</f>
        <v>#N/A</v>
      </c>
      <c r="AR43" s="106" t="e">
        <f ca="true">+IF(AND(ISNUMBER(OFFSET('Sanitation Data'!$G$11,0,10*ROW('Sanitation Data'!G37))),'Data Summary'!DG43="Yes"),OFFSET('Sanitation Data'!$G$11,0,10*ROW('Sanitation Data'!G37)),NA())</f>
        <v>#N/A</v>
      </c>
      <c r="AS43" s="106" t="e">
        <f ca="true">+IF(AND(ISNUMBER(OFFSET('Sanitation Data'!$G$12,0,10*ROW('Sanitation Data'!G37))),'Data Summary'!DH43="Yes"),OFFSET('Sanitation Data'!$G$12,0,10*ROW('Sanitation Data'!G37)),NA())</f>
        <v>#N/A</v>
      </c>
      <c r="AT43" s="106" t="e">
        <f ca="true">+IF(AND(ISNUMBER(OFFSET('Sanitation Data'!$G$13,0,10*ROW('Sanitation Data'!G37))),'Data Summary'!DI43="Yes"),OFFSET('Sanitation Data'!$G$13,0,10*ROW('Sanitation Data'!G37)),NA())</f>
        <v>#N/A</v>
      </c>
      <c r="AU43" s="106" t="e">
        <f ca="true">+IF(AND(ISNUMBER(OFFSET('Sanitation Data'!$H$5,0,10*ROW('Sanitation Data'!H37))),'Data Summary'!DJ43="Yes"),100-OFFSET('Sanitation Data'!$H$5,0,10*ROW('Sanitation Data'!H37)),NA())</f>
        <v>#N/A</v>
      </c>
      <c r="AV43" s="106" t="e">
        <f ca="true">+IF(AND(ISNUMBER(OFFSET('Sanitation Data'!$H$7,0,10*ROW('Sanitation Data'!H37))),'Data Summary'!DK43="Yes"),OFFSET('Sanitation Data'!$H$7,0,10*ROW('Sanitation Data'!H37)),NA())</f>
        <v>#N/A</v>
      </c>
      <c r="AW43" s="106" t="e">
        <f ca="true">+IF(AND(ISNUMBER(OFFSET('Sanitation Data'!$H$11,0,10*ROW('Sanitation Data'!H37))),'Data Summary'!DL43="Yes"),OFFSET('Sanitation Data'!$H$11,0,10*ROW('Sanitation Data'!H37)),NA())</f>
        <v>#N/A</v>
      </c>
      <c r="AX43" s="106" t="e">
        <f ca="true">+IF(AND(ISNUMBER(OFFSET('Sanitation Data'!$H$12,0,10*ROW('Sanitation Data'!H37))),'Data Summary'!DM43="Yes"),OFFSET('Sanitation Data'!$H$12,0,10*ROW('Sanitation Data'!H37)),NA())</f>
        <v>#N/A</v>
      </c>
      <c r="AY43" s="106" t="e">
        <f ca="true">+IF(AND(ISNUMBER(OFFSET('Sanitation Data'!$H$13,0,10*ROW('Sanitation Data'!H37))),'Data Summary'!DN43="Yes"),OFFSET('Sanitation Data'!$H$13,0,10*ROW('Sanitation Data'!H37)),NA())</f>
        <v>#N/A</v>
      </c>
      <c r="AZ43" s="111" t="e">
        <f ca="true">+IF(AND(ISNUMBER(OFFSET('Hygiene Data'!$C$6,0,10*ROW('Hygiene Data'!C37))),'Data Summary'!DO43="Yes"),OFFSET('Hygiene Data'!$C$6,0,10*ROW('Hygiene Data'!C37)),NA())</f>
        <v>#N/A</v>
      </c>
      <c r="BA43" s="111" t="e">
        <f ca="true">+IF(AND(ISNUMBER(OFFSET('Hygiene Data'!$C$8,0,10*ROW('Hygiene Data'!C37))),'Data Summary'!DP43="Yes"),OFFSET('Hygiene Data'!$C$8,0,10*ROW('Hygiene Data'!C37)),NA())</f>
        <v>#N/A</v>
      </c>
      <c r="BB43" s="111" t="e">
        <f ca="true">+IF(AND(ISNUMBER(OFFSET('Hygiene Data'!$C$10,0,10*ROW('Hygiene Data'!C37))),'Data Summary'!DQ43="Yes"),OFFSET('Hygiene Data'!$C$10,0,10*ROW('Hygiene Data'!C37)),NA())</f>
        <v>#N/A</v>
      </c>
      <c r="BC43" s="111" t="e">
        <f ca="true">+IF(AND(ISNUMBER(OFFSET('Hygiene Data'!$D$6,0,10*ROW('Hygiene Data'!D37))),'Data Summary'!DR43="Yes"),OFFSET('Hygiene Data'!$D$6,0,10*ROW('Hygiene Data'!D37)),NA())</f>
        <v>#N/A</v>
      </c>
      <c r="BD43" s="111" t="e">
        <f ca="true">+IF(AND(ISNUMBER(OFFSET('Hygiene Data'!$D$8,0,10*ROW('Hygiene Data'!D37))),'Data Summary'!DS43="Yes"),OFFSET('Hygiene Data'!$D$8,0,10*ROW('Hygiene Data'!D37)),NA())</f>
        <v>#N/A</v>
      </c>
      <c r="BE43" s="111" t="e">
        <f ca="true">+IF(AND(ISNUMBER(OFFSET('Hygiene Data'!$D$10,0,10*ROW('Hygiene Data'!D37))),'Data Summary'!DT43="Yes"),OFFSET('Hygiene Data'!$D$10,0,10*ROW('Hygiene Data'!D37)),NA())</f>
        <v>#N/A</v>
      </c>
      <c r="BF43" s="111" t="e">
        <f ca="true">+IF(AND(ISNUMBER(OFFSET('Hygiene Data'!$E$6,0,10*ROW('Hygiene Data'!E37))),'Data Summary'!DU43="Yes"),OFFSET('Hygiene Data'!$E$6,0,10*ROW('Hygiene Data'!E37)),NA())</f>
        <v>#N/A</v>
      </c>
      <c r="BG43" s="111" t="e">
        <f ca="true">+IF(AND(ISNUMBER(OFFSET('Hygiene Data'!$E$8,0,10*ROW('Hygiene Data'!E37))),'Data Summary'!DV43="Yes"),OFFSET('Hygiene Data'!$E$8,0,10*ROW('Hygiene Data'!E37)),NA())</f>
        <v>#N/A</v>
      </c>
      <c r="BH43" s="111" t="e">
        <f ca="true">+IF(AND(ISNUMBER(OFFSET('Hygiene Data'!$E$10,0,10*ROW('Hygiene Data'!E37))),'Data Summary'!DW43="Yes"),OFFSET('Hygiene Data'!$E$10,0,10*ROW('Hygiene Data'!E37)),NA())</f>
        <v>#N/A</v>
      </c>
      <c r="BI43" s="111" t="e">
        <f ca="true">+IF(AND(ISNUMBER(OFFSET('Hygiene Data'!$F$6,0,10*ROW('Hygiene Data'!F37))),'Data Summary'!DX43="Yes"),OFFSET('Hygiene Data'!$F$6,0,10*ROW('Hygiene Data'!F37)),NA())</f>
        <v>#N/A</v>
      </c>
      <c r="BJ43" s="111" t="e">
        <f ca="true">+IF(AND(ISNUMBER(OFFSET('Hygiene Data'!$F$8,0,10*ROW('Hygiene Data'!F37))),'Data Summary'!DY43="Yes"),OFFSET('Hygiene Data'!$F$8,0,10*ROW('Hygiene Data'!F37)),NA())</f>
        <v>#N/A</v>
      </c>
      <c r="BK43" s="111" t="e">
        <f ca="true">+IF(AND(ISNUMBER(OFFSET('Hygiene Data'!$F$10,0,10*ROW('Hygiene Data'!F37))),'Data Summary'!DZ43="Yes"),OFFSET('Hygiene Data'!$F$10,0,10*ROW('Hygiene Data'!F37)),NA())</f>
        <v>#N/A</v>
      </c>
      <c r="BL43" s="111" t="e">
        <f ca="true">+IF(AND(ISNUMBER(OFFSET('Hygiene Data'!$G$6,0,10*ROW('Hygiene Data'!G37))),'Data Summary'!EA43="Yes"),OFFSET('Hygiene Data'!$G$6,0,10*ROW('Hygiene Data'!G37)),NA())</f>
        <v>#N/A</v>
      </c>
      <c r="BM43" s="111" t="e">
        <f ca="true">+IF(AND(ISNUMBER(OFFSET('Hygiene Data'!$G$8,0,10*ROW('Hygiene Data'!G37))),'Data Summary'!EB43="Yes"),OFFSET('Hygiene Data'!$G$8,0,10*ROW('Hygiene Data'!G37)),NA())</f>
        <v>#N/A</v>
      </c>
      <c r="BN43" s="111" t="e">
        <f ca="true">+IF(AND(ISNUMBER(OFFSET('Hygiene Data'!$G$10,0,10*ROW('Hygiene Data'!G37))),'Data Summary'!EC43="Yes"),OFFSET('Hygiene Data'!$G$10,0,10*ROW('Hygiene Data'!G37)),NA())</f>
        <v>#N/A</v>
      </c>
      <c r="BO43" s="111" t="e">
        <f ca="true">+IF(AND(ISNUMBER(OFFSET('Hygiene Data'!$H$6,0,10*ROW('Hygiene Data'!H37))),'Data Summary'!ED43="Yes"),OFFSET('Hygiene Data'!$H$6,0,10*ROW('Hygiene Data'!H37)),NA())</f>
        <v>#N/A</v>
      </c>
      <c r="BP43" s="111" t="e">
        <f ca="true">+IF(AND(ISNUMBER(OFFSET('Hygiene Data'!$H$8,0,10*ROW('Hygiene Data'!H37))),'Data Summary'!EE43="Yes"),OFFSET('Hygiene Data'!$H$8,0,10*ROW('Hygiene Data'!H37)),NA())</f>
        <v>#N/A</v>
      </c>
      <c r="BQ43" s="111" t="e">
        <f ca="true">+IF(AND(ISNUMBER(OFFSET('Hygiene Data'!$H$10,0,10*ROW('Hygiene Data'!H37))),'Data Summary'!EF43="Yes"),OFFSET('Hygiene Data'!$H$10,0,10*ROW('Hygiene Data'!H37)),NA())</f>
        <v>#N/A</v>
      </c>
    </row>
    <row r="44" x14ac:dyDescent="0.2">
      <c r="A44" s="59" t="e">
        <f ca="true">+IF(OFFSET('Water Data'!$B$1,0,10*ROW('Water Data'!B38))="",NA(),OFFSET('Water Data'!$B$1,0,10*ROW('Water Data'!B38)))</f>
        <v>#N/A</v>
      </c>
      <c r="B44" s="59" t="e">
        <f ca="true">+IF(OFFSET('Water Data'!$A$3,0,10*ROW('Water Data'!A41))="",NA(),OFFSET('Water Data'!$A$3,0,10*ROW('Water Data'!A41)))</f>
        <v>#N/A</v>
      </c>
      <c r="C44" s="59" t="e">
        <f ca="true">+IF(OFFSET('Water Data'!$C$3,0,10*ROW('Water Data'!C41))="",NA(),OFFSET('Water Data'!$C$3,0,10*ROW('Water Data'!C41)))</f>
        <v>#N/A</v>
      </c>
      <c r="D44" s="60" t="e">
        <f ca="true">+IF(AND(ISNUMBER(OFFSET('Water Data'!$C$5,0,10*ROW('Water Data'!C38))),'Data Summary'!BS44="Yes"),100-OFFSET('Water Data'!$C$5,0,10*ROW('Water Data'!C38)),NA())</f>
        <v>#N/A</v>
      </c>
      <c r="E44" s="60" t="e">
        <f ca="true">+IF(AND(ISNUMBER(OFFSET('Water Data'!$C$7,0,10*ROW('Water Data'!C38))),'Data Summary'!BT44="Yes"),OFFSET('Water Data'!$C$7,0,10*ROW('Water Data'!C38)),NA())</f>
        <v>#N/A</v>
      </c>
      <c r="F44" s="60" t="e">
        <f ca="true">+IF(AND(ISNUMBER(OFFSET('Water Data'!$C$10,0,10*ROW('Water Data'!C38))),'Data Summary'!BU44="Yes"),OFFSET('Water Data'!$C$10,0,10*ROW('Water Data'!C38)),NA())</f>
        <v>#N/A</v>
      </c>
      <c r="G44" s="60" t="e">
        <f ca="true">+IF(AND(ISNUMBER(OFFSET('Water Data'!$D$5,0,10*ROW('Water Data'!D38))),'Data Summary'!BV44="Yes"),100-OFFSET('Water Data'!$D$5,0,10*ROW('Water Data'!D38)),NA())</f>
        <v>#N/A</v>
      </c>
      <c r="H44" s="60" t="e">
        <f ca="true">+IF(AND(ISNUMBER(OFFSET('Water Data'!$D$7,0,10*ROW('Water Data'!D38))),'Data Summary'!BW44="Yes"),OFFSET('Water Data'!$D$7,0,10*ROW('Water Data'!D38)),NA())</f>
        <v>#N/A</v>
      </c>
      <c r="I44" s="60" t="e">
        <f ca="true">+IF(AND(ISNUMBER(OFFSET('Water Data'!$D$10,0,10*ROW('Water Data'!D38))),'Data Summary'!BX44="Yes"),OFFSET('Water Data'!$D$10,0,10*ROW('Water Data'!D38)),NA())</f>
        <v>#N/A</v>
      </c>
      <c r="J44" s="60" t="e">
        <f ca="true">+IF(AND(ISNUMBER(OFFSET('Water Data'!$E$5,0,10*ROW('Water Data'!E38))),'Data Summary'!BY44="Yes"),100-OFFSET('Water Data'!$E$5,0,10*ROW('Water Data'!E38)),NA())</f>
        <v>#N/A</v>
      </c>
      <c r="K44" s="60" t="e">
        <f ca="true">+IF(AND(ISNUMBER(OFFSET('Water Data'!$E$7,0,10*ROW('Water Data'!E38))),'Data Summary'!BZ44="Yes"),OFFSET('Water Data'!$E$7,0,10*ROW('Water Data'!E38)),NA())</f>
        <v>#N/A</v>
      </c>
      <c r="L44" s="60" t="e">
        <f ca="true">+IF(AND(ISNUMBER(OFFSET('Water Data'!$E$10,0,10*ROW('Water Data'!E38))),'Data Summary'!CA44="Yes"),OFFSET('Water Data'!$E$10,0,10*ROW('Water Data'!E38)),NA())</f>
        <v>#N/A</v>
      </c>
      <c r="M44" s="60" t="e">
        <f ca="true">+IF(AND(ISNUMBER(OFFSET('Water Data'!$F$5,0,10*ROW('Water Data'!F38))),'Data Summary'!CB44="Yes"),100-OFFSET('Water Data'!$F$5,0,10*ROW('Water Data'!F38)),NA())</f>
        <v>#N/A</v>
      </c>
      <c r="N44" s="60" t="e">
        <f ca="true">+IF(AND(ISNUMBER(OFFSET('Water Data'!$F$7,0,10*ROW('Water Data'!F38))),'Data Summary'!CC44="Yes"),OFFSET('Water Data'!$F$7,0,10*ROW('Water Data'!F38)),NA())</f>
        <v>#N/A</v>
      </c>
      <c r="O44" s="60" t="e">
        <f ca="true">+IF(AND(ISNUMBER(OFFSET('Water Data'!$F$10,0,10*ROW('Water Data'!F38))),'Data Summary'!CD44="Yes"),OFFSET('Water Data'!$F$10,0,10*ROW('Water Data'!F38)),NA())</f>
        <v>#N/A</v>
      </c>
      <c r="P44" s="60" t="e">
        <f ca="true">+IF(AND(ISNUMBER(OFFSET('Water Data'!$G$5,0,10*ROW('Water Data'!G38))),'Data Summary'!CE44="Yes"),100-OFFSET('Water Data'!$G$5,0,10*ROW('Water Data'!G38)),NA())</f>
        <v>#N/A</v>
      </c>
      <c r="Q44" s="60" t="e">
        <f ca="true">+IF(AND(ISNUMBER(OFFSET('Water Data'!$G$7,0,10*ROW('Water Data'!G38))),'Data Summary'!CF44="Yes"),OFFSET('Water Data'!$G$7,0,10*ROW('Water Data'!G38)),NA())</f>
        <v>#N/A</v>
      </c>
      <c r="R44" s="60" t="e">
        <f ca="true">+IF(AND(ISNUMBER(OFFSET('Water Data'!$G$10,0,10*ROW('Water Data'!G38))),'Data Summary'!CG44="Yes"),OFFSET('Water Data'!$G$10,0,10*ROW('Water Data'!G38)),NA())</f>
        <v>#N/A</v>
      </c>
      <c r="S44" s="60" t="e">
        <f ca="true">+IF(AND(ISNUMBER(OFFSET('Water Data'!$H$5,0,10*ROW('Water Data'!H38))),'Data Summary'!CH44="Yes"),100-OFFSET('Water Data'!$H$5,0,10*ROW('Water Data'!H38)),NA())</f>
        <v>#N/A</v>
      </c>
      <c r="T44" s="60" t="e">
        <f ca="true">+IF(AND(ISNUMBER(OFFSET('Water Data'!$H$7,0,10*ROW('Water Data'!H38))),'Data Summary'!CI44="Yes"),OFFSET('Water Data'!$H$7,0,10*ROW('Water Data'!H38)),NA())</f>
        <v>#N/A</v>
      </c>
      <c r="U44" s="60" t="e">
        <f ca="true">+IF(AND(ISNUMBER(OFFSET('Water Data'!$H$10,0,10*ROW('Water Data'!H38))),'Data Summary'!CJ44="Yes"),OFFSET('Water Data'!$H$10,0,10*ROW('Water Data'!H38)),NA())</f>
        <v>#N/A</v>
      </c>
      <c r="V44" s="106" t="e">
        <f ca="true">+IF(AND(ISNUMBER(OFFSET('Sanitation Data'!$C$5,0,10*ROW('Sanitation Data'!C38))),'Data Summary'!CK44="Yes"),100-OFFSET('Sanitation Data'!$C$5,0,10*ROW('Sanitation Data'!C38)),NA())</f>
        <v>#N/A</v>
      </c>
      <c r="W44" s="106" t="e">
        <f ca="true">+IF(AND(ISNUMBER(OFFSET('Sanitation Data'!$C$7,0,10*ROW('Sanitation Data'!C38))),'Data Summary'!CL44="Yes"),OFFSET('Sanitation Data'!$C$7,0,10*ROW('Sanitation Data'!C38)),NA())</f>
        <v>#N/A</v>
      </c>
      <c r="X44" s="106" t="e">
        <f ca="true">+IF(AND(ISNUMBER(OFFSET('Sanitation Data'!$C$11,0,10*ROW('Sanitation Data'!C38))),'Data Summary'!CM44="Yes"),OFFSET('Sanitation Data'!$C$11,0,10*ROW('Sanitation Data'!C38)),NA())</f>
        <v>#N/A</v>
      </c>
      <c r="Y44" s="106" t="e">
        <f ca="true">+IF(AND(ISNUMBER(OFFSET('Sanitation Data'!$C$12,0,10*ROW('Sanitation Data'!C38))),'Data Summary'!CN44="Yes"),OFFSET('Sanitation Data'!$C$12,0,10*ROW('Sanitation Data'!C38)),NA())</f>
        <v>#N/A</v>
      </c>
      <c r="Z44" s="106" t="e">
        <f ca="true">+IF(AND(ISNUMBER(OFFSET('Sanitation Data'!$C$13,0,10*ROW('Sanitation Data'!C38))),'Data Summary'!CO44="Yes"),OFFSET('Sanitation Data'!$C$13,0,10*ROW('Sanitation Data'!C38)),NA())</f>
        <v>#N/A</v>
      </c>
      <c r="AA44" s="106" t="e">
        <f ca="true">+IF(AND(ISNUMBER(OFFSET('Sanitation Data'!$D$5,0,10*ROW('Sanitation Data'!D38))),'Data Summary'!CP44="Yes"),100-OFFSET('Sanitation Data'!$D$5,0,10*ROW('Sanitation Data'!D38)),NA())</f>
        <v>#N/A</v>
      </c>
      <c r="AB44" s="106" t="e">
        <f ca="true">+IF(AND(ISNUMBER(OFFSET('Sanitation Data'!$D$7,0,10*ROW('Sanitation Data'!D38))),'Data Summary'!CQ44="Yes"),OFFSET('Sanitation Data'!$D$7,0,10*ROW('Sanitation Data'!D38)),NA())</f>
        <v>#N/A</v>
      </c>
      <c r="AC44" s="106" t="e">
        <f ca="true">+IF(AND(ISNUMBER(OFFSET('Sanitation Data'!$D$11,0,10*ROW('Sanitation Data'!D38))),'Data Summary'!CR44="Yes"),OFFSET('Sanitation Data'!$D$11,0,10*ROW('Sanitation Data'!D38)),NA())</f>
        <v>#N/A</v>
      </c>
      <c r="AD44" s="106" t="e">
        <f ca="true">+IF(AND(ISNUMBER(OFFSET('Sanitation Data'!$D$12,0,10*ROW('Sanitation Data'!D38))),'Data Summary'!CS44="Yes"),OFFSET('Sanitation Data'!$D$12,0,10*ROW('Sanitation Data'!D38)),NA())</f>
        <v>#N/A</v>
      </c>
      <c r="AE44" s="106" t="e">
        <f ca="true">+IF(AND(ISNUMBER(OFFSET('Sanitation Data'!$D$13,0,10*ROW('Sanitation Data'!D38))),'Data Summary'!CT44="Yes"),OFFSET('Sanitation Data'!$D$13,0,10*ROW('Sanitation Data'!D38)),NA())</f>
        <v>#N/A</v>
      </c>
      <c r="AF44" s="106" t="e">
        <f ca="true">+IF(AND(ISNUMBER(OFFSET('Sanitation Data'!$E$5,0,10*ROW('Sanitation Data'!E38))),'Data Summary'!CU44="Yes"),100-OFFSET('Sanitation Data'!$E$5,0,10*ROW('Sanitation Data'!E38)),NA())</f>
        <v>#N/A</v>
      </c>
      <c r="AG44" s="106" t="e">
        <f ca="true">+IF(AND(ISNUMBER(OFFSET('Sanitation Data'!$E$7,0,10*ROW('Sanitation Data'!E38))),'Data Summary'!CV44="Yes"),OFFSET('Sanitation Data'!$E$7,0,10*ROW('Sanitation Data'!E38)),NA())</f>
        <v>#N/A</v>
      </c>
      <c r="AH44" s="106" t="e">
        <f ca="true">+IF(AND(ISNUMBER(OFFSET('Sanitation Data'!$E$11,0,10*ROW('Sanitation Data'!E38))),'Data Summary'!CW44="Yes"),OFFSET('Sanitation Data'!$E$11,0,10*ROW('Sanitation Data'!E38)),NA())</f>
        <v>#N/A</v>
      </c>
      <c r="AI44" s="106" t="e">
        <f ca="true">+IF(AND(ISNUMBER(OFFSET('Sanitation Data'!$E$12,0,10*ROW('Sanitation Data'!E38))),'Data Summary'!CX44="Yes"),OFFSET('Sanitation Data'!$E$12,0,10*ROW('Sanitation Data'!E38)),NA())</f>
        <v>#N/A</v>
      </c>
      <c r="AJ44" s="106" t="e">
        <f ca="true">+IF(AND(ISNUMBER(OFFSET('Sanitation Data'!$E$13,0,10*ROW('Sanitation Data'!E38))),'Data Summary'!CY44="Yes"),OFFSET('Sanitation Data'!$E$13,0,10*ROW('Sanitation Data'!E38)),NA())</f>
        <v>#N/A</v>
      </c>
      <c r="AK44" s="106" t="e">
        <f ca="true">+IF(AND(ISNUMBER(OFFSET('Sanitation Data'!$F$5,0,10*ROW('Sanitation Data'!F38))),'Data Summary'!CZ44="Yes"),100-OFFSET('Sanitation Data'!$F$5,0,10*ROW('Sanitation Data'!F38)),NA())</f>
        <v>#N/A</v>
      </c>
      <c r="AL44" s="106" t="e">
        <f ca="true">+IF(AND(ISNUMBER(OFFSET('Sanitation Data'!$F$7,0,10*ROW('Sanitation Data'!F38))),'Data Summary'!DA44="Yes"),OFFSET('Sanitation Data'!$F$7,0,10*ROW('Sanitation Data'!F38)),NA())</f>
        <v>#N/A</v>
      </c>
      <c r="AM44" s="106" t="e">
        <f ca="true">+IF(AND(ISNUMBER(OFFSET('Sanitation Data'!$F$11,0,10*ROW('Sanitation Data'!F38))),'Data Summary'!DB44="Yes"),OFFSET('Sanitation Data'!$F$11,0,10*ROW('Sanitation Data'!F38)),NA())</f>
        <v>#N/A</v>
      </c>
      <c r="AN44" s="106" t="e">
        <f ca="true">+IF(AND(ISNUMBER(OFFSET('Sanitation Data'!$F$12,0,10*ROW('Sanitation Data'!F38))),'Data Summary'!DC44="Yes"),OFFSET('Sanitation Data'!$F$12,0,10*ROW('Sanitation Data'!F38)),NA())</f>
        <v>#N/A</v>
      </c>
      <c r="AO44" s="106" t="e">
        <f ca="true">+IF(AND(ISNUMBER(OFFSET('Sanitation Data'!$F$13,0,10*ROW('Sanitation Data'!F38))),'Data Summary'!DD44="Yes"),OFFSET('Sanitation Data'!$F$13,0,10*ROW('Sanitation Data'!F38)),NA())</f>
        <v>#N/A</v>
      </c>
      <c r="AP44" s="106" t="e">
        <f ca="true">+IF(AND(ISNUMBER(OFFSET('Sanitation Data'!$G$5,0,10*ROW('Sanitation Data'!G38))),'Data Summary'!DE44="Yes"),100-OFFSET('Sanitation Data'!$G$5,0,10*ROW('Sanitation Data'!G38)),NA())</f>
        <v>#N/A</v>
      </c>
      <c r="AQ44" s="106" t="e">
        <f ca="true">+IF(AND(ISNUMBER(OFFSET('Sanitation Data'!$G$7,0,10*ROW('Sanitation Data'!G38))),'Data Summary'!DF44="Yes"),OFFSET('Sanitation Data'!$G$7,0,10*ROW('Sanitation Data'!G38)),NA())</f>
        <v>#N/A</v>
      </c>
      <c r="AR44" s="106" t="e">
        <f ca="true">+IF(AND(ISNUMBER(OFFSET('Sanitation Data'!$G$11,0,10*ROW('Sanitation Data'!G38))),'Data Summary'!DG44="Yes"),OFFSET('Sanitation Data'!$G$11,0,10*ROW('Sanitation Data'!G38)),NA())</f>
        <v>#N/A</v>
      </c>
      <c r="AS44" s="106" t="e">
        <f ca="true">+IF(AND(ISNUMBER(OFFSET('Sanitation Data'!$G$12,0,10*ROW('Sanitation Data'!G38))),'Data Summary'!DH44="Yes"),OFFSET('Sanitation Data'!$G$12,0,10*ROW('Sanitation Data'!G38)),NA())</f>
        <v>#N/A</v>
      </c>
      <c r="AT44" s="106" t="e">
        <f ca="true">+IF(AND(ISNUMBER(OFFSET('Sanitation Data'!$G$13,0,10*ROW('Sanitation Data'!G38))),'Data Summary'!DI44="Yes"),OFFSET('Sanitation Data'!$G$13,0,10*ROW('Sanitation Data'!G38)),NA())</f>
        <v>#N/A</v>
      </c>
      <c r="AU44" s="106" t="e">
        <f ca="true">+IF(AND(ISNUMBER(OFFSET('Sanitation Data'!$H$5,0,10*ROW('Sanitation Data'!H38))),'Data Summary'!DJ44="Yes"),100-OFFSET('Sanitation Data'!$H$5,0,10*ROW('Sanitation Data'!H38)),NA())</f>
        <v>#N/A</v>
      </c>
      <c r="AV44" s="106" t="e">
        <f ca="true">+IF(AND(ISNUMBER(OFFSET('Sanitation Data'!$H$7,0,10*ROW('Sanitation Data'!H38))),'Data Summary'!DK44="Yes"),OFFSET('Sanitation Data'!$H$7,0,10*ROW('Sanitation Data'!H38)),NA())</f>
        <v>#N/A</v>
      </c>
      <c r="AW44" s="106" t="e">
        <f ca="true">+IF(AND(ISNUMBER(OFFSET('Sanitation Data'!$H$11,0,10*ROW('Sanitation Data'!H38))),'Data Summary'!DL44="Yes"),OFFSET('Sanitation Data'!$H$11,0,10*ROW('Sanitation Data'!H38)),NA())</f>
        <v>#N/A</v>
      </c>
      <c r="AX44" s="106" t="e">
        <f ca="true">+IF(AND(ISNUMBER(OFFSET('Sanitation Data'!$H$12,0,10*ROW('Sanitation Data'!H38))),'Data Summary'!DM44="Yes"),OFFSET('Sanitation Data'!$H$12,0,10*ROW('Sanitation Data'!H38)),NA())</f>
        <v>#N/A</v>
      </c>
      <c r="AY44" s="106" t="e">
        <f ca="true">+IF(AND(ISNUMBER(OFFSET('Sanitation Data'!$H$13,0,10*ROW('Sanitation Data'!H38))),'Data Summary'!DN44="Yes"),OFFSET('Sanitation Data'!$H$13,0,10*ROW('Sanitation Data'!H38)),NA())</f>
        <v>#N/A</v>
      </c>
      <c r="AZ44" s="111" t="e">
        <f ca="true">+IF(AND(ISNUMBER(OFFSET('Hygiene Data'!$C$6,0,10*ROW('Hygiene Data'!C38))),'Data Summary'!DO44="Yes"),OFFSET('Hygiene Data'!$C$6,0,10*ROW('Hygiene Data'!C38)),NA())</f>
        <v>#N/A</v>
      </c>
      <c r="BA44" s="111" t="e">
        <f ca="true">+IF(AND(ISNUMBER(OFFSET('Hygiene Data'!$C$8,0,10*ROW('Hygiene Data'!C38))),'Data Summary'!DP44="Yes"),OFFSET('Hygiene Data'!$C$8,0,10*ROW('Hygiene Data'!C38)),NA())</f>
        <v>#N/A</v>
      </c>
      <c r="BB44" s="111" t="e">
        <f ca="true">+IF(AND(ISNUMBER(OFFSET('Hygiene Data'!$C$10,0,10*ROW('Hygiene Data'!C38))),'Data Summary'!DQ44="Yes"),OFFSET('Hygiene Data'!$C$10,0,10*ROW('Hygiene Data'!C38)),NA())</f>
        <v>#N/A</v>
      </c>
      <c r="BC44" s="111" t="e">
        <f ca="true">+IF(AND(ISNUMBER(OFFSET('Hygiene Data'!$D$6,0,10*ROW('Hygiene Data'!D38))),'Data Summary'!DR44="Yes"),OFFSET('Hygiene Data'!$D$6,0,10*ROW('Hygiene Data'!D38)),NA())</f>
        <v>#N/A</v>
      </c>
      <c r="BD44" s="111" t="e">
        <f ca="true">+IF(AND(ISNUMBER(OFFSET('Hygiene Data'!$D$8,0,10*ROW('Hygiene Data'!D38))),'Data Summary'!DS44="Yes"),OFFSET('Hygiene Data'!$D$8,0,10*ROW('Hygiene Data'!D38)),NA())</f>
        <v>#N/A</v>
      </c>
      <c r="BE44" s="111" t="e">
        <f ca="true">+IF(AND(ISNUMBER(OFFSET('Hygiene Data'!$D$10,0,10*ROW('Hygiene Data'!D38))),'Data Summary'!DT44="Yes"),OFFSET('Hygiene Data'!$D$10,0,10*ROW('Hygiene Data'!D38)),NA())</f>
        <v>#N/A</v>
      </c>
      <c r="BF44" s="111" t="e">
        <f ca="true">+IF(AND(ISNUMBER(OFFSET('Hygiene Data'!$E$6,0,10*ROW('Hygiene Data'!E38))),'Data Summary'!DU44="Yes"),OFFSET('Hygiene Data'!$E$6,0,10*ROW('Hygiene Data'!E38)),NA())</f>
        <v>#N/A</v>
      </c>
      <c r="BG44" s="111" t="e">
        <f ca="true">+IF(AND(ISNUMBER(OFFSET('Hygiene Data'!$E$8,0,10*ROW('Hygiene Data'!E38))),'Data Summary'!DV44="Yes"),OFFSET('Hygiene Data'!$E$8,0,10*ROW('Hygiene Data'!E38)),NA())</f>
        <v>#N/A</v>
      </c>
      <c r="BH44" s="111" t="e">
        <f ca="true">+IF(AND(ISNUMBER(OFFSET('Hygiene Data'!$E$10,0,10*ROW('Hygiene Data'!E38))),'Data Summary'!DW44="Yes"),OFFSET('Hygiene Data'!$E$10,0,10*ROW('Hygiene Data'!E38)),NA())</f>
        <v>#N/A</v>
      </c>
      <c r="BI44" s="111" t="e">
        <f ca="true">+IF(AND(ISNUMBER(OFFSET('Hygiene Data'!$F$6,0,10*ROW('Hygiene Data'!F38))),'Data Summary'!DX44="Yes"),OFFSET('Hygiene Data'!$F$6,0,10*ROW('Hygiene Data'!F38)),NA())</f>
        <v>#N/A</v>
      </c>
      <c r="BJ44" s="111" t="e">
        <f ca="true">+IF(AND(ISNUMBER(OFFSET('Hygiene Data'!$F$8,0,10*ROW('Hygiene Data'!F38))),'Data Summary'!DY44="Yes"),OFFSET('Hygiene Data'!$F$8,0,10*ROW('Hygiene Data'!F38)),NA())</f>
        <v>#N/A</v>
      </c>
      <c r="BK44" s="111" t="e">
        <f ca="true">+IF(AND(ISNUMBER(OFFSET('Hygiene Data'!$F$10,0,10*ROW('Hygiene Data'!F38))),'Data Summary'!DZ44="Yes"),OFFSET('Hygiene Data'!$F$10,0,10*ROW('Hygiene Data'!F38)),NA())</f>
        <v>#N/A</v>
      </c>
      <c r="BL44" s="111" t="e">
        <f ca="true">+IF(AND(ISNUMBER(OFFSET('Hygiene Data'!$G$6,0,10*ROW('Hygiene Data'!G38))),'Data Summary'!EA44="Yes"),OFFSET('Hygiene Data'!$G$6,0,10*ROW('Hygiene Data'!G38)),NA())</f>
        <v>#N/A</v>
      </c>
      <c r="BM44" s="111" t="e">
        <f ca="true">+IF(AND(ISNUMBER(OFFSET('Hygiene Data'!$G$8,0,10*ROW('Hygiene Data'!G38))),'Data Summary'!EB44="Yes"),OFFSET('Hygiene Data'!$G$8,0,10*ROW('Hygiene Data'!G38)),NA())</f>
        <v>#N/A</v>
      </c>
      <c r="BN44" s="111" t="e">
        <f ca="true">+IF(AND(ISNUMBER(OFFSET('Hygiene Data'!$G$10,0,10*ROW('Hygiene Data'!G38))),'Data Summary'!EC44="Yes"),OFFSET('Hygiene Data'!$G$10,0,10*ROW('Hygiene Data'!G38)),NA())</f>
        <v>#N/A</v>
      </c>
      <c r="BO44" s="111" t="e">
        <f ca="true">+IF(AND(ISNUMBER(OFFSET('Hygiene Data'!$H$6,0,10*ROW('Hygiene Data'!H38))),'Data Summary'!ED44="Yes"),OFFSET('Hygiene Data'!$H$6,0,10*ROW('Hygiene Data'!H38)),NA())</f>
        <v>#N/A</v>
      </c>
      <c r="BP44" s="111" t="e">
        <f ca="true">+IF(AND(ISNUMBER(OFFSET('Hygiene Data'!$H$8,0,10*ROW('Hygiene Data'!H38))),'Data Summary'!EE44="Yes"),OFFSET('Hygiene Data'!$H$8,0,10*ROW('Hygiene Data'!H38)),NA())</f>
        <v>#N/A</v>
      </c>
      <c r="BQ44" s="111" t="e">
        <f ca="true">+IF(AND(ISNUMBER(OFFSET('Hygiene Data'!$H$10,0,10*ROW('Hygiene Data'!H38))),'Data Summary'!EF44="Yes"),OFFSET('Hygiene Data'!$H$10,0,10*ROW('Hygiene Data'!H38)),NA())</f>
        <v>#N/A</v>
      </c>
    </row>
    <row r="45" x14ac:dyDescent="0.2">
      <c r="A45" s="59" t="e">
        <f ca="true">+IF(OFFSET('Water Data'!$B$1,0,10*ROW('Water Data'!B39))="",NA(),OFFSET('Water Data'!$B$1,0,10*ROW('Water Data'!B39)))</f>
        <v>#N/A</v>
      </c>
      <c r="B45" s="59" t="e">
        <f ca="true">+IF(OFFSET('Water Data'!$A$3,0,10*ROW('Water Data'!A42))="",NA(),OFFSET('Water Data'!$A$3,0,10*ROW('Water Data'!A42)))</f>
        <v>#N/A</v>
      </c>
      <c r="C45" s="59" t="e">
        <f ca="true">+IF(OFFSET('Water Data'!$C$3,0,10*ROW('Water Data'!C42))="",NA(),OFFSET('Water Data'!$C$3,0,10*ROW('Water Data'!C42)))</f>
        <v>#N/A</v>
      </c>
      <c r="D45" s="60" t="e">
        <f ca="true">+IF(AND(ISNUMBER(OFFSET('Water Data'!$C$5,0,10*ROW('Water Data'!C39))),'Data Summary'!BS45="Yes"),100-OFFSET('Water Data'!$C$5,0,10*ROW('Water Data'!C39)),NA())</f>
        <v>#N/A</v>
      </c>
      <c r="E45" s="60" t="e">
        <f ca="true">+IF(AND(ISNUMBER(OFFSET('Water Data'!$C$7,0,10*ROW('Water Data'!C39))),'Data Summary'!BT45="Yes"),OFFSET('Water Data'!$C$7,0,10*ROW('Water Data'!C39)),NA())</f>
        <v>#N/A</v>
      </c>
      <c r="F45" s="60" t="e">
        <f ca="true">+IF(AND(ISNUMBER(OFFSET('Water Data'!$C$10,0,10*ROW('Water Data'!C39))),'Data Summary'!BU45="Yes"),OFFSET('Water Data'!$C$10,0,10*ROW('Water Data'!C39)),NA())</f>
        <v>#N/A</v>
      </c>
      <c r="G45" s="60" t="e">
        <f ca="true">+IF(AND(ISNUMBER(OFFSET('Water Data'!$D$5,0,10*ROW('Water Data'!D39))),'Data Summary'!BV45="Yes"),100-OFFSET('Water Data'!$D$5,0,10*ROW('Water Data'!D39)),NA())</f>
        <v>#N/A</v>
      </c>
      <c r="H45" s="60" t="e">
        <f ca="true">+IF(AND(ISNUMBER(OFFSET('Water Data'!$D$7,0,10*ROW('Water Data'!D39))),'Data Summary'!BW45="Yes"),OFFSET('Water Data'!$D$7,0,10*ROW('Water Data'!D39)),NA())</f>
        <v>#N/A</v>
      </c>
      <c r="I45" s="60" t="e">
        <f ca="true">+IF(AND(ISNUMBER(OFFSET('Water Data'!$D$10,0,10*ROW('Water Data'!D39))),'Data Summary'!BX45="Yes"),OFFSET('Water Data'!$D$10,0,10*ROW('Water Data'!D39)),NA())</f>
        <v>#N/A</v>
      </c>
      <c r="J45" s="60" t="e">
        <f ca="true">+IF(AND(ISNUMBER(OFFSET('Water Data'!$E$5,0,10*ROW('Water Data'!E39))),'Data Summary'!BY45="Yes"),100-OFFSET('Water Data'!$E$5,0,10*ROW('Water Data'!E39)),NA())</f>
        <v>#N/A</v>
      </c>
      <c r="K45" s="60" t="e">
        <f ca="true">+IF(AND(ISNUMBER(OFFSET('Water Data'!$E$7,0,10*ROW('Water Data'!E39))),'Data Summary'!BZ45="Yes"),OFFSET('Water Data'!$E$7,0,10*ROW('Water Data'!E39)),NA())</f>
        <v>#N/A</v>
      </c>
      <c r="L45" s="60" t="e">
        <f ca="true">+IF(AND(ISNUMBER(OFFSET('Water Data'!$E$10,0,10*ROW('Water Data'!E39))),'Data Summary'!CA45="Yes"),OFFSET('Water Data'!$E$10,0,10*ROW('Water Data'!E39)),NA())</f>
        <v>#N/A</v>
      </c>
      <c r="M45" s="60" t="e">
        <f ca="true">+IF(AND(ISNUMBER(OFFSET('Water Data'!$F$5,0,10*ROW('Water Data'!F39))),'Data Summary'!CB45="Yes"),100-OFFSET('Water Data'!$F$5,0,10*ROW('Water Data'!F39)),NA())</f>
        <v>#N/A</v>
      </c>
      <c r="N45" s="60" t="e">
        <f ca="true">+IF(AND(ISNUMBER(OFFSET('Water Data'!$F$7,0,10*ROW('Water Data'!F39))),'Data Summary'!CC45="Yes"),OFFSET('Water Data'!$F$7,0,10*ROW('Water Data'!F39)),NA())</f>
        <v>#N/A</v>
      </c>
      <c r="O45" s="60" t="e">
        <f ca="true">+IF(AND(ISNUMBER(OFFSET('Water Data'!$F$10,0,10*ROW('Water Data'!F39))),'Data Summary'!CD45="Yes"),OFFSET('Water Data'!$F$10,0,10*ROW('Water Data'!F39)),NA())</f>
        <v>#N/A</v>
      </c>
      <c r="P45" s="60" t="e">
        <f ca="true">+IF(AND(ISNUMBER(OFFSET('Water Data'!$G$5,0,10*ROW('Water Data'!G39))),'Data Summary'!CE45="Yes"),100-OFFSET('Water Data'!$G$5,0,10*ROW('Water Data'!G39)),NA())</f>
        <v>#N/A</v>
      </c>
      <c r="Q45" s="60" t="e">
        <f ca="true">+IF(AND(ISNUMBER(OFFSET('Water Data'!$G$7,0,10*ROW('Water Data'!G39))),'Data Summary'!CF45="Yes"),OFFSET('Water Data'!$G$7,0,10*ROW('Water Data'!G39)),NA())</f>
        <v>#N/A</v>
      </c>
      <c r="R45" s="60" t="e">
        <f ca="true">+IF(AND(ISNUMBER(OFFSET('Water Data'!$G$10,0,10*ROW('Water Data'!G39))),'Data Summary'!CG45="Yes"),OFFSET('Water Data'!$G$10,0,10*ROW('Water Data'!G39)),NA())</f>
        <v>#N/A</v>
      </c>
      <c r="S45" s="60" t="e">
        <f ca="true">+IF(AND(ISNUMBER(OFFSET('Water Data'!$H$5,0,10*ROW('Water Data'!H39))),'Data Summary'!CH45="Yes"),100-OFFSET('Water Data'!$H$5,0,10*ROW('Water Data'!H39)),NA())</f>
        <v>#N/A</v>
      </c>
      <c r="T45" s="60" t="e">
        <f ca="true">+IF(AND(ISNUMBER(OFFSET('Water Data'!$H$7,0,10*ROW('Water Data'!H39))),'Data Summary'!CI45="Yes"),OFFSET('Water Data'!$H$7,0,10*ROW('Water Data'!H39)),NA())</f>
        <v>#N/A</v>
      </c>
      <c r="U45" s="60" t="e">
        <f ca="true">+IF(AND(ISNUMBER(OFFSET('Water Data'!$H$10,0,10*ROW('Water Data'!H39))),'Data Summary'!CJ45="Yes"),OFFSET('Water Data'!$H$10,0,10*ROW('Water Data'!H39)),NA())</f>
        <v>#N/A</v>
      </c>
      <c r="V45" s="106" t="e">
        <f ca="true">+IF(AND(ISNUMBER(OFFSET('Sanitation Data'!$C$5,0,10*ROW('Sanitation Data'!C39))),'Data Summary'!CK45="Yes"),100-OFFSET('Sanitation Data'!$C$5,0,10*ROW('Sanitation Data'!C39)),NA())</f>
        <v>#N/A</v>
      </c>
      <c r="W45" s="106" t="e">
        <f ca="true">+IF(AND(ISNUMBER(OFFSET('Sanitation Data'!$C$7,0,10*ROW('Sanitation Data'!C39))),'Data Summary'!CL45="Yes"),OFFSET('Sanitation Data'!$C$7,0,10*ROW('Sanitation Data'!C39)),NA())</f>
        <v>#N/A</v>
      </c>
      <c r="X45" s="106" t="e">
        <f ca="true">+IF(AND(ISNUMBER(OFFSET('Sanitation Data'!$C$11,0,10*ROW('Sanitation Data'!C39))),'Data Summary'!CM45="Yes"),OFFSET('Sanitation Data'!$C$11,0,10*ROW('Sanitation Data'!C39)),NA())</f>
        <v>#N/A</v>
      </c>
      <c r="Y45" s="106" t="e">
        <f ca="true">+IF(AND(ISNUMBER(OFFSET('Sanitation Data'!$C$12,0,10*ROW('Sanitation Data'!C39))),'Data Summary'!CN45="Yes"),OFFSET('Sanitation Data'!$C$12,0,10*ROW('Sanitation Data'!C39)),NA())</f>
        <v>#N/A</v>
      </c>
      <c r="Z45" s="106" t="e">
        <f ca="true">+IF(AND(ISNUMBER(OFFSET('Sanitation Data'!$C$13,0,10*ROW('Sanitation Data'!C39))),'Data Summary'!CO45="Yes"),OFFSET('Sanitation Data'!$C$13,0,10*ROW('Sanitation Data'!C39)),NA())</f>
        <v>#N/A</v>
      </c>
      <c r="AA45" s="106" t="e">
        <f ca="true">+IF(AND(ISNUMBER(OFFSET('Sanitation Data'!$D$5,0,10*ROW('Sanitation Data'!D39))),'Data Summary'!CP45="Yes"),100-OFFSET('Sanitation Data'!$D$5,0,10*ROW('Sanitation Data'!D39)),NA())</f>
        <v>#N/A</v>
      </c>
      <c r="AB45" s="106" t="e">
        <f ca="true">+IF(AND(ISNUMBER(OFFSET('Sanitation Data'!$D$7,0,10*ROW('Sanitation Data'!D39))),'Data Summary'!CQ45="Yes"),OFFSET('Sanitation Data'!$D$7,0,10*ROW('Sanitation Data'!D39)),NA())</f>
        <v>#N/A</v>
      </c>
      <c r="AC45" s="106" t="e">
        <f ca="true">+IF(AND(ISNUMBER(OFFSET('Sanitation Data'!$D$11,0,10*ROW('Sanitation Data'!D39))),'Data Summary'!CR45="Yes"),OFFSET('Sanitation Data'!$D$11,0,10*ROW('Sanitation Data'!D39)),NA())</f>
        <v>#N/A</v>
      </c>
      <c r="AD45" s="106" t="e">
        <f ca="true">+IF(AND(ISNUMBER(OFFSET('Sanitation Data'!$D$12,0,10*ROW('Sanitation Data'!D39))),'Data Summary'!CS45="Yes"),OFFSET('Sanitation Data'!$D$12,0,10*ROW('Sanitation Data'!D39)),NA())</f>
        <v>#N/A</v>
      </c>
      <c r="AE45" s="106" t="e">
        <f ca="true">+IF(AND(ISNUMBER(OFFSET('Sanitation Data'!$D$13,0,10*ROW('Sanitation Data'!D39))),'Data Summary'!CT45="Yes"),OFFSET('Sanitation Data'!$D$13,0,10*ROW('Sanitation Data'!D39)),NA())</f>
        <v>#N/A</v>
      </c>
      <c r="AF45" s="106" t="e">
        <f ca="true">+IF(AND(ISNUMBER(OFFSET('Sanitation Data'!$E$5,0,10*ROW('Sanitation Data'!E39))),'Data Summary'!CU45="Yes"),100-OFFSET('Sanitation Data'!$E$5,0,10*ROW('Sanitation Data'!E39)),NA())</f>
        <v>#N/A</v>
      </c>
      <c r="AG45" s="106" t="e">
        <f ca="true">+IF(AND(ISNUMBER(OFFSET('Sanitation Data'!$E$7,0,10*ROW('Sanitation Data'!E39))),'Data Summary'!CV45="Yes"),OFFSET('Sanitation Data'!$E$7,0,10*ROW('Sanitation Data'!E39)),NA())</f>
        <v>#N/A</v>
      </c>
      <c r="AH45" s="106" t="e">
        <f ca="true">+IF(AND(ISNUMBER(OFFSET('Sanitation Data'!$E$11,0,10*ROW('Sanitation Data'!E39))),'Data Summary'!CW45="Yes"),OFFSET('Sanitation Data'!$E$11,0,10*ROW('Sanitation Data'!E39)),NA())</f>
        <v>#N/A</v>
      </c>
      <c r="AI45" s="106" t="e">
        <f ca="true">+IF(AND(ISNUMBER(OFFSET('Sanitation Data'!$E$12,0,10*ROW('Sanitation Data'!E39))),'Data Summary'!CX45="Yes"),OFFSET('Sanitation Data'!$E$12,0,10*ROW('Sanitation Data'!E39)),NA())</f>
        <v>#N/A</v>
      </c>
      <c r="AJ45" s="106" t="e">
        <f ca="true">+IF(AND(ISNUMBER(OFFSET('Sanitation Data'!$E$13,0,10*ROW('Sanitation Data'!E39))),'Data Summary'!CY45="Yes"),OFFSET('Sanitation Data'!$E$13,0,10*ROW('Sanitation Data'!E39)),NA())</f>
        <v>#N/A</v>
      </c>
      <c r="AK45" s="106" t="e">
        <f ca="true">+IF(AND(ISNUMBER(OFFSET('Sanitation Data'!$F$5,0,10*ROW('Sanitation Data'!F39))),'Data Summary'!CZ45="Yes"),100-OFFSET('Sanitation Data'!$F$5,0,10*ROW('Sanitation Data'!F39)),NA())</f>
        <v>#N/A</v>
      </c>
      <c r="AL45" s="106" t="e">
        <f ca="true">+IF(AND(ISNUMBER(OFFSET('Sanitation Data'!$F$7,0,10*ROW('Sanitation Data'!F39))),'Data Summary'!DA45="Yes"),OFFSET('Sanitation Data'!$F$7,0,10*ROW('Sanitation Data'!F39)),NA())</f>
        <v>#N/A</v>
      </c>
      <c r="AM45" s="106" t="e">
        <f ca="true">+IF(AND(ISNUMBER(OFFSET('Sanitation Data'!$F$11,0,10*ROW('Sanitation Data'!F39))),'Data Summary'!DB45="Yes"),OFFSET('Sanitation Data'!$F$11,0,10*ROW('Sanitation Data'!F39)),NA())</f>
        <v>#N/A</v>
      </c>
      <c r="AN45" s="106" t="e">
        <f ca="true">+IF(AND(ISNUMBER(OFFSET('Sanitation Data'!$F$12,0,10*ROW('Sanitation Data'!F39))),'Data Summary'!DC45="Yes"),OFFSET('Sanitation Data'!$F$12,0,10*ROW('Sanitation Data'!F39)),NA())</f>
        <v>#N/A</v>
      </c>
      <c r="AO45" s="106" t="e">
        <f ca="true">+IF(AND(ISNUMBER(OFFSET('Sanitation Data'!$F$13,0,10*ROW('Sanitation Data'!F39))),'Data Summary'!DD45="Yes"),OFFSET('Sanitation Data'!$F$13,0,10*ROW('Sanitation Data'!F39)),NA())</f>
        <v>#N/A</v>
      </c>
      <c r="AP45" s="106" t="e">
        <f ca="true">+IF(AND(ISNUMBER(OFFSET('Sanitation Data'!$G$5,0,10*ROW('Sanitation Data'!G39))),'Data Summary'!DE45="Yes"),100-OFFSET('Sanitation Data'!$G$5,0,10*ROW('Sanitation Data'!G39)),NA())</f>
        <v>#N/A</v>
      </c>
      <c r="AQ45" s="106" t="e">
        <f ca="true">+IF(AND(ISNUMBER(OFFSET('Sanitation Data'!$G$7,0,10*ROW('Sanitation Data'!G39))),'Data Summary'!DF45="Yes"),OFFSET('Sanitation Data'!$G$7,0,10*ROW('Sanitation Data'!G39)),NA())</f>
        <v>#N/A</v>
      </c>
      <c r="AR45" s="106" t="e">
        <f ca="true">+IF(AND(ISNUMBER(OFFSET('Sanitation Data'!$G$11,0,10*ROW('Sanitation Data'!G39))),'Data Summary'!DG45="Yes"),OFFSET('Sanitation Data'!$G$11,0,10*ROW('Sanitation Data'!G39)),NA())</f>
        <v>#N/A</v>
      </c>
      <c r="AS45" s="106" t="e">
        <f ca="true">+IF(AND(ISNUMBER(OFFSET('Sanitation Data'!$G$12,0,10*ROW('Sanitation Data'!G39))),'Data Summary'!DH45="Yes"),OFFSET('Sanitation Data'!$G$12,0,10*ROW('Sanitation Data'!G39)),NA())</f>
        <v>#N/A</v>
      </c>
      <c r="AT45" s="106" t="e">
        <f ca="true">+IF(AND(ISNUMBER(OFFSET('Sanitation Data'!$G$13,0,10*ROW('Sanitation Data'!G39))),'Data Summary'!DI45="Yes"),OFFSET('Sanitation Data'!$G$13,0,10*ROW('Sanitation Data'!G39)),NA())</f>
        <v>#N/A</v>
      </c>
      <c r="AU45" s="106" t="e">
        <f ca="true">+IF(AND(ISNUMBER(OFFSET('Sanitation Data'!$H$5,0,10*ROW('Sanitation Data'!H39))),'Data Summary'!DJ45="Yes"),100-OFFSET('Sanitation Data'!$H$5,0,10*ROW('Sanitation Data'!H39)),NA())</f>
        <v>#N/A</v>
      </c>
      <c r="AV45" s="106" t="e">
        <f ca="true">+IF(AND(ISNUMBER(OFFSET('Sanitation Data'!$H$7,0,10*ROW('Sanitation Data'!H39))),'Data Summary'!DK45="Yes"),OFFSET('Sanitation Data'!$H$7,0,10*ROW('Sanitation Data'!H39)),NA())</f>
        <v>#N/A</v>
      </c>
      <c r="AW45" s="106" t="e">
        <f ca="true">+IF(AND(ISNUMBER(OFFSET('Sanitation Data'!$H$11,0,10*ROW('Sanitation Data'!H39))),'Data Summary'!DL45="Yes"),OFFSET('Sanitation Data'!$H$11,0,10*ROW('Sanitation Data'!H39)),NA())</f>
        <v>#N/A</v>
      </c>
      <c r="AX45" s="106" t="e">
        <f ca="true">+IF(AND(ISNUMBER(OFFSET('Sanitation Data'!$H$12,0,10*ROW('Sanitation Data'!H39))),'Data Summary'!DM45="Yes"),OFFSET('Sanitation Data'!$H$12,0,10*ROW('Sanitation Data'!H39)),NA())</f>
        <v>#N/A</v>
      </c>
      <c r="AY45" s="106" t="e">
        <f ca="true">+IF(AND(ISNUMBER(OFFSET('Sanitation Data'!$H$13,0,10*ROW('Sanitation Data'!H39))),'Data Summary'!DN45="Yes"),OFFSET('Sanitation Data'!$H$13,0,10*ROW('Sanitation Data'!H39)),NA())</f>
        <v>#N/A</v>
      </c>
      <c r="AZ45" s="111" t="e">
        <f ca="true">+IF(AND(ISNUMBER(OFFSET('Hygiene Data'!$C$6,0,10*ROW('Hygiene Data'!C39))),'Data Summary'!DO45="Yes"),OFFSET('Hygiene Data'!$C$6,0,10*ROW('Hygiene Data'!C39)),NA())</f>
        <v>#N/A</v>
      </c>
      <c r="BA45" s="111" t="e">
        <f ca="true">+IF(AND(ISNUMBER(OFFSET('Hygiene Data'!$C$8,0,10*ROW('Hygiene Data'!C39))),'Data Summary'!DP45="Yes"),OFFSET('Hygiene Data'!$C$8,0,10*ROW('Hygiene Data'!C39)),NA())</f>
        <v>#N/A</v>
      </c>
      <c r="BB45" s="111" t="e">
        <f ca="true">+IF(AND(ISNUMBER(OFFSET('Hygiene Data'!$C$10,0,10*ROW('Hygiene Data'!C39))),'Data Summary'!DQ45="Yes"),OFFSET('Hygiene Data'!$C$10,0,10*ROW('Hygiene Data'!C39)),NA())</f>
        <v>#N/A</v>
      </c>
      <c r="BC45" s="111" t="e">
        <f ca="true">+IF(AND(ISNUMBER(OFFSET('Hygiene Data'!$D$6,0,10*ROW('Hygiene Data'!D39))),'Data Summary'!DR45="Yes"),OFFSET('Hygiene Data'!$D$6,0,10*ROW('Hygiene Data'!D39)),NA())</f>
        <v>#N/A</v>
      </c>
      <c r="BD45" s="111" t="e">
        <f ca="true">+IF(AND(ISNUMBER(OFFSET('Hygiene Data'!$D$8,0,10*ROW('Hygiene Data'!D39))),'Data Summary'!DS45="Yes"),OFFSET('Hygiene Data'!$D$8,0,10*ROW('Hygiene Data'!D39)),NA())</f>
        <v>#N/A</v>
      </c>
      <c r="BE45" s="111" t="e">
        <f ca="true">+IF(AND(ISNUMBER(OFFSET('Hygiene Data'!$D$10,0,10*ROW('Hygiene Data'!D39))),'Data Summary'!DT45="Yes"),OFFSET('Hygiene Data'!$D$10,0,10*ROW('Hygiene Data'!D39)),NA())</f>
        <v>#N/A</v>
      </c>
      <c r="BF45" s="111" t="e">
        <f ca="true">+IF(AND(ISNUMBER(OFFSET('Hygiene Data'!$E$6,0,10*ROW('Hygiene Data'!E39))),'Data Summary'!DU45="Yes"),OFFSET('Hygiene Data'!$E$6,0,10*ROW('Hygiene Data'!E39)),NA())</f>
        <v>#N/A</v>
      </c>
      <c r="BG45" s="111" t="e">
        <f ca="true">+IF(AND(ISNUMBER(OFFSET('Hygiene Data'!$E$8,0,10*ROW('Hygiene Data'!E39))),'Data Summary'!DV45="Yes"),OFFSET('Hygiene Data'!$E$8,0,10*ROW('Hygiene Data'!E39)),NA())</f>
        <v>#N/A</v>
      </c>
      <c r="BH45" s="111" t="e">
        <f ca="true">+IF(AND(ISNUMBER(OFFSET('Hygiene Data'!$E$10,0,10*ROW('Hygiene Data'!E39))),'Data Summary'!DW45="Yes"),OFFSET('Hygiene Data'!$E$10,0,10*ROW('Hygiene Data'!E39)),NA())</f>
        <v>#N/A</v>
      </c>
      <c r="BI45" s="111" t="e">
        <f ca="true">+IF(AND(ISNUMBER(OFFSET('Hygiene Data'!$F$6,0,10*ROW('Hygiene Data'!F39))),'Data Summary'!DX45="Yes"),OFFSET('Hygiene Data'!$F$6,0,10*ROW('Hygiene Data'!F39)),NA())</f>
        <v>#N/A</v>
      </c>
      <c r="BJ45" s="111" t="e">
        <f ca="true">+IF(AND(ISNUMBER(OFFSET('Hygiene Data'!$F$8,0,10*ROW('Hygiene Data'!F39))),'Data Summary'!DY45="Yes"),OFFSET('Hygiene Data'!$F$8,0,10*ROW('Hygiene Data'!F39)),NA())</f>
        <v>#N/A</v>
      </c>
      <c r="BK45" s="111" t="e">
        <f ca="true">+IF(AND(ISNUMBER(OFFSET('Hygiene Data'!$F$10,0,10*ROW('Hygiene Data'!F39))),'Data Summary'!DZ45="Yes"),OFFSET('Hygiene Data'!$F$10,0,10*ROW('Hygiene Data'!F39)),NA())</f>
        <v>#N/A</v>
      </c>
      <c r="BL45" s="111" t="e">
        <f ca="true">+IF(AND(ISNUMBER(OFFSET('Hygiene Data'!$G$6,0,10*ROW('Hygiene Data'!G39))),'Data Summary'!EA45="Yes"),OFFSET('Hygiene Data'!$G$6,0,10*ROW('Hygiene Data'!G39)),NA())</f>
        <v>#N/A</v>
      </c>
      <c r="BM45" s="111" t="e">
        <f ca="true">+IF(AND(ISNUMBER(OFFSET('Hygiene Data'!$G$8,0,10*ROW('Hygiene Data'!G39))),'Data Summary'!EB45="Yes"),OFFSET('Hygiene Data'!$G$8,0,10*ROW('Hygiene Data'!G39)),NA())</f>
        <v>#N/A</v>
      </c>
      <c r="BN45" s="111" t="e">
        <f ca="true">+IF(AND(ISNUMBER(OFFSET('Hygiene Data'!$G$10,0,10*ROW('Hygiene Data'!G39))),'Data Summary'!EC45="Yes"),OFFSET('Hygiene Data'!$G$10,0,10*ROW('Hygiene Data'!G39)),NA())</f>
        <v>#N/A</v>
      </c>
      <c r="BO45" s="111" t="e">
        <f ca="true">+IF(AND(ISNUMBER(OFFSET('Hygiene Data'!$H$6,0,10*ROW('Hygiene Data'!H39))),'Data Summary'!ED45="Yes"),OFFSET('Hygiene Data'!$H$6,0,10*ROW('Hygiene Data'!H39)),NA())</f>
        <v>#N/A</v>
      </c>
      <c r="BP45" s="111" t="e">
        <f ca="true">+IF(AND(ISNUMBER(OFFSET('Hygiene Data'!$H$8,0,10*ROW('Hygiene Data'!H39))),'Data Summary'!EE45="Yes"),OFFSET('Hygiene Data'!$H$8,0,10*ROW('Hygiene Data'!H39)),NA())</f>
        <v>#N/A</v>
      </c>
      <c r="BQ45" s="111" t="e">
        <f ca="true">+IF(AND(ISNUMBER(OFFSET('Hygiene Data'!$H$10,0,10*ROW('Hygiene Data'!H39))),'Data Summary'!EF45="Yes"),OFFSET('Hygiene Data'!$H$10,0,10*ROW('Hygiene Data'!H39)),NA())</f>
        <v>#N/A</v>
      </c>
    </row>
    <row r="46" x14ac:dyDescent="0.2">
      <c r="A46" s="59" t="e">
        <f ca="true">+IF(OFFSET('Water Data'!$B$1,0,10*ROW('Water Data'!B40))="",NA(),OFFSET('Water Data'!$B$1,0,10*ROW('Water Data'!B40)))</f>
        <v>#N/A</v>
      </c>
      <c r="B46" s="59" t="e">
        <f ca="true">+IF(OFFSET('Water Data'!$A$3,0,10*ROW('Water Data'!A43))="",NA(),OFFSET('Water Data'!$A$3,0,10*ROW('Water Data'!A43)))</f>
        <v>#N/A</v>
      </c>
      <c r="C46" s="59" t="e">
        <f ca="true">+IF(OFFSET('Water Data'!$C$3,0,10*ROW('Water Data'!C43))="",NA(),OFFSET('Water Data'!$C$3,0,10*ROW('Water Data'!C43)))</f>
        <v>#N/A</v>
      </c>
      <c r="D46" s="60" t="e">
        <f ca="true">+IF(AND(ISNUMBER(OFFSET('Water Data'!$C$5,0,10*ROW('Water Data'!C40))),'Data Summary'!BS46="Yes"),100-OFFSET('Water Data'!$C$5,0,10*ROW('Water Data'!C40)),NA())</f>
        <v>#N/A</v>
      </c>
      <c r="E46" s="60" t="e">
        <f ca="true">+IF(AND(ISNUMBER(OFFSET('Water Data'!$C$7,0,10*ROW('Water Data'!C40))),'Data Summary'!BT46="Yes"),OFFSET('Water Data'!$C$7,0,10*ROW('Water Data'!C40)),NA())</f>
        <v>#N/A</v>
      </c>
      <c r="F46" s="60" t="e">
        <f ca="true">+IF(AND(ISNUMBER(OFFSET('Water Data'!$C$10,0,10*ROW('Water Data'!C40))),'Data Summary'!BU46="Yes"),OFFSET('Water Data'!$C$10,0,10*ROW('Water Data'!C40)),NA())</f>
        <v>#N/A</v>
      </c>
      <c r="G46" s="60" t="e">
        <f ca="true">+IF(AND(ISNUMBER(OFFSET('Water Data'!$D$5,0,10*ROW('Water Data'!D40))),'Data Summary'!BV46="Yes"),100-OFFSET('Water Data'!$D$5,0,10*ROW('Water Data'!D40)),NA())</f>
        <v>#N/A</v>
      </c>
      <c r="H46" s="60" t="e">
        <f ca="true">+IF(AND(ISNUMBER(OFFSET('Water Data'!$D$7,0,10*ROW('Water Data'!D40))),'Data Summary'!BW46="Yes"),OFFSET('Water Data'!$D$7,0,10*ROW('Water Data'!D40)),NA())</f>
        <v>#N/A</v>
      </c>
      <c r="I46" s="60" t="e">
        <f ca="true">+IF(AND(ISNUMBER(OFFSET('Water Data'!$D$10,0,10*ROW('Water Data'!D40))),'Data Summary'!BX46="Yes"),OFFSET('Water Data'!$D$10,0,10*ROW('Water Data'!D40)),NA())</f>
        <v>#N/A</v>
      </c>
      <c r="J46" s="60" t="e">
        <f ca="true">+IF(AND(ISNUMBER(OFFSET('Water Data'!$E$5,0,10*ROW('Water Data'!E40))),'Data Summary'!BY46="Yes"),100-OFFSET('Water Data'!$E$5,0,10*ROW('Water Data'!E40)),NA())</f>
        <v>#N/A</v>
      </c>
      <c r="K46" s="60" t="e">
        <f ca="true">+IF(AND(ISNUMBER(OFFSET('Water Data'!$E$7,0,10*ROW('Water Data'!E40))),'Data Summary'!BZ46="Yes"),OFFSET('Water Data'!$E$7,0,10*ROW('Water Data'!E40)),NA())</f>
        <v>#N/A</v>
      </c>
      <c r="L46" s="60" t="e">
        <f ca="true">+IF(AND(ISNUMBER(OFFSET('Water Data'!$E$10,0,10*ROW('Water Data'!E40))),'Data Summary'!CA46="Yes"),OFFSET('Water Data'!$E$10,0,10*ROW('Water Data'!E40)),NA())</f>
        <v>#N/A</v>
      </c>
      <c r="M46" s="60" t="e">
        <f ca="true">+IF(AND(ISNUMBER(OFFSET('Water Data'!$F$5,0,10*ROW('Water Data'!F40))),'Data Summary'!CB46="Yes"),100-OFFSET('Water Data'!$F$5,0,10*ROW('Water Data'!F40)),NA())</f>
        <v>#N/A</v>
      </c>
      <c r="N46" s="60" t="e">
        <f ca="true">+IF(AND(ISNUMBER(OFFSET('Water Data'!$F$7,0,10*ROW('Water Data'!F40))),'Data Summary'!CC46="Yes"),OFFSET('Water Data'!$F$7,0,10*ROW('Water Data'!F40)),NA())</f>
        <v>#N/A</v>
      </c>
      <c r="O46" s="60" t="e">
        <f ca="true">+IF(AND(ISNUMBER(OFFSET('Water Data'!$F$10,0,10*ROW('Water Data'!F40))),'Data Summary'!CD46="Yes"),OFFSET('Water Data'!$F$10,0,10*ROW('Water Data'!F40)),NA())</f>
        <v>#N/A</v>
      </c>
      <c r="P46" s="60" t="e">
        <f ca="true">+IF(AND(ISNUMBER(OFFSET('Water Data'!$G$5,0,10*ROW('Water Data'!G40))),'Data Summary'!CE46="Yes"),100-OFFSET('Water Data'!$G$5,0,10*ROW('Water Data'!G40)),NA())</f>
        <v>#N/A</v>
      </c>
      <c r="Q46" s="60" t="e">
        <f ca="true">+IF(AND(ISNUMBER(OFFSET('Water Data'!$G$7,0,10*ROW('Water Data'!G40))),'Data Summary'!CF46="Yes"),OFFSET('Water Data'!$G$7,0,10*ROW('Water Data'!G40)),NA())</f>
        <v>#N/A</v>
      </c>
      <c r="R46" s="60" t="e">
        <f ca="true">+IF(AND(ISNUMBER(OFFSET('Water Data'!$G$10,0,10*ROW('Water Data'!G40))),'Data Summary'!CG46="Yes"),OFFSET('Water Data'!$G$10,0,10*ROW('Water Data'!G40)),NA())</f>
        <v>#N/A</v>
      </c>
      <c r="S46" s="60" t="e">
        <f ca="true">+IF(AND(ISNUMBER(OFFSET('Water Data'!$H$5,0,10*ROW('Water Data'!H40))),'Data Summary'!CH46="Yes"),100-OFFSET('Water Data'!$H$5,0,10*ROW('Water Data'!H40)),NA())</f>
        <v>#N/A</v>
      </c>
      <c r="T46" s="60" t="e">
        <f ca="true">+IF(AND(ISNUMBER(OFFSET('Water Data'!$H$7,0,10*ROW('Water Data'!H40))),'Data Summary'!CI46="Yes"),OFFSET('Water Data'!$H$7,0,10*ROW('Water Data'!H40)),NA())</f>
        <v>#N/A</v>
      </c>
      <c r="U46" s="60" t="e">
        <f ca="true">+IF(AND(ISNUMBER(OFFSET('Water Data'!$H$10,0,10*ROW('Water Data'!H40))),'Data Summary'!CJ46="Yes"),OFFSET('Water Data'!$H$10,0,10*ROW('Water Data'!H40)),NA())</f>
        <v>#N/A</v>
      </c>
      <c r="V46" s="106" t="e">
        <f ca="true">+IF(AND(ISNUMBER(OFFSET('Sanitation Data'!$C$5,0,10*ROW('Sanitation Data'!C40))),'Data Summary'!CK46="Yes"),100-OFFSET('Sanitation Data'!$C$5,0,10*ROW('Sanitation Data'!C40)),NA())</f>
        <v>#N/A</v>
      </c>
      <c r="W46" s="106" t="e">
        <f ca="true">+IF(AND(ISNUMBER(OFFSET('Sanitation Data'!$C$7,0,10*ROW('Sanitation Data'!C40))),'Data Summary'!CL46="Yes"),OFFSET('Sanitation Data'!$C$7,0,10*ROW('Sanitation Data'!C40)),NA())</f>
        <v>#N/A</v>
      </c>
      <c r="X46" s="106" t="e">
        <f ca="true">+IF(AND(ISNUMBER(OFFSET('Sanitation Data'!$C$11,0,10*ROW('Sanitation Data'!C40))),'Data Summary'!CM46="Yes"),OFFSET('Sanitation Data'!$C$11,0,10*ROW('Sanitation Data'!C40)),NA())</f>
        <v>#N/A</v>
      </c>
      <c r="Y46" s="106" t="e">
        <f ca="true">+IF(AND(ISNUMBER(OFFSET('Sanitation Data'!$C$12,0,10*ROW('Sanitation Data'!C40))),'Data Summary'!CN46="Yes"),OFFSET('Sanitation Data'!$C$12,0,10*ROW('Sanitation Data'!C40)),NA())</f>
        <v>#N/A</v>
      </c>
      <c r="Z46" s="106" t="e">
        <f ca="true">+IF(AND(ISNUMBER(OFFSET('Sanitation Data'!$C$13,0,10*ROW('Sanitation Data'!C40))),'Data Summary'!CO46="Yes"),OFFSET('Sanitation Data'!$C$13,0,10*ROW('Sanitation Data'!C40)),NA())</f>
        <v>#N/A</v>
      </c>
      <c r="AA46" s="106" t="e">
        <f ca="true">+IF(AND(ISNUMBER(OFFSET('Sanitation Data'!$D$5,0,10*ROW('Sanitation Data'!D40))),'Data Summary'!CP46="Yes"),100-OFFSET('Sanitation Data'!$D$5,0,10*ROW('Sanitation Data'!D40)),NA())</f>
        <v>#N/A</v>
      </c>
      <c r="AB46" s="106" t="e">
        <f ca="true">+IF(AND(ISNUMBER(OFFSET('Sanitation Data'!$D$7,0,10*ROW('Sanitation Data'!D40))),'Data Summary'!CQ46="Yes"),OFFSET('Sanitation Data'!$D$7,0,10*ROW('Sanitation Data'!D40)),NA())</f>
        <v>#N/A</v>
      </c>
      <c r="AC46" s="106" t="e">
        <f ca="true">+IF(AND(ISNUMBER(OFFSET('Sanitation Data'!$D$11,0,10*ROW('Sanitation Data'!D40))),'Data Summary'!CR46="Yes"),OFFSET('Sanitation Data'!$D$11,0,10*ROW('Sanitation Data'!D40)),NA())</f>
        <v>#N/A</v>
      </c>
      <c r="AD46" s="106" t="e">
        <f ca="true">+IF(AND(ISNUMBER(OFFSET('Sanitation Data'!$D$12,0,10*ROW('Sanitation Data'!D40))),'Data Summary'!CS46="Yes"),OFFSET('Sanitation Data'!$D$12,0,10*ROW('Sanitation Data'!D40)),NA())</f>
        <v>#N/A</v>
      </c>
      <c r="AE46" s="106" t="e">
        <f ca="true">+IF(AND(ISNUMBER(OFFSET('Sanitation Data'!$D$13,0,10*ROW('Sanitation Data'!D40))),'Data Summary'!CT46="Yes"),OFFSET('Sanitation Data'!$D$13,0,10*ROW('Sanitation Data'!D40)),NA())</f>
        <v>#N/A</v>
      </c>
      <c r="AF46" s="106" t="e">
        <f ca="true">+IF(AND(ISNUMBER(OFFSET('Sanitation Data'!$E$5,0,10*ROW('Sanitation Data'!E40))),'Data Summary'!CU46="Yes"),100-OFFSET('Sanitation Data'!$E$5,0,10*ROW('Sanitation Data'!E40)),NA())</f>
        <v>#N/A</v>
      </c>
      <c r="AG46" s="106" t="e">
        <f ca="true">+IF(AND(ISNUMBER(OFFSET('Sanitation Data'!$E$7,0,10*ROW('Sanitation Data'!E40))),'Data Summary'!CV46="Yes"),OFFSET('Sanitation Data'!$E$7,0,10*ROW('Sanitation Data'!E40)),NA())</f>
        <v>#N/A</v>
      </c>
      <c r="AH46" s="106" t="e">
        <f ca="true">+IF(AND(ISNUMBER(OFFSET('Sanitation Data'!$E$11,0,10*ROW('Sanitation Data'!E40))),'Data Summary'!CW46="Yes"),OFFSET('Sanitation Data'!$E$11,0,10*ROW('Sanitation Data'!E40)),NA())</f>
        <v>#N/A</v>
      </c>
      <c r="AI46" s="106" t="e">
        <f ca="true">+IF(AND(ISNUMBER(OFFSET('Sanitation Data'!$E$12,0,10*ROW('Sanitation Data'!E40))),'Data Summary'!CX46="Yes"),OFFSET('Sanitation Data'!$E$12,0,10*ROW('Sanitation Data'!E40)),NA())</f>
        <v>#N/A</v>
      </c>
      <c r="AJ46" s="106" t="e">
        <f ca="true">+IF(AND(ISNUMBER(OFFSET('Sanitation Data'!$E$13,0,10*ROW('Sanitation Data'!E40))),'Data Summary'!CY46="Yes"),OFFSET('Sanitation Data'!$E$13,0,10*ROW('Sanitation Data'!E40)),NA())</f>
        <v>#N/A</v>
      </c>
      <c r="AK46" s="106" t="e">
        <f ca="true">+IF(AND(ISNUMBER(OFFSET('Sanitation Data'!$F$5,0,10*ROW('Sanitation Data'!F40))),'Data Summary'!CZ46="Yes"),100-OFFSET('Sanitation Data'!$F$5,0,10*ROW('Sanitation Data'!F40)),NA())</f>
        <v>#N/A</v>
      </c>
      <c r="AL46" s="106" t="e">
        <f ca="true">+IF(AND(ISNUMBER(OFFSET('Sanitation Data'!$F$7,0,10*ROW('Sanitation Data'!F40))),'Data Summary'!DA46="Yes"),OFFSET('Sanitation Data'!$F$7,0,10*ROW('Sanitation Data'!F40)),NA())</f>
        <v>#N/A</v>
      </c>
      <c r="AM46" s="106" t="e">
        <f ca="true">+IF(AND(ISNUMBER(OFFSET('Sanitation Data'!$F$11,0,10*ROW('Sanitation Data'!F40))),'Data Summary'!DB46="Yes"),OFFSET('Sanitation Data'!$F$11,0,10*ROW('Sanitation Data'!F40)),NA())</f>
        <v>#N/A</v>
      </c>
      <c r="AN46" s="106" t="e">
        <f ca="true">+IF(AND(ISNUMBER(OFFSET('Sanitation Data'!$F$12,0,10*ROW('Sanitation Data'!F40))),'Data Summary'!DC46="Yes"),OFFSET('Sanitation Data'!$F$12,0,10*ROW('Sanitation Data'!F40)),NA())</f>
        <v>#N/A</v>
      </c>
      <c r="AO46" s="106" t="e">
        <f ca="true">+IF(AND(ISNUMBER(OFFSET('Sanitation Data'!$F$13,0,10*ROW('Sanitation Data'!F40))),'Data Summary'!DD46="Yes"),OFFSET('Sanitation Data'!$F$13,0,10*ROW('Sanitation Data'!F40)),NA())</f>
        <v>#N/A</v>
      </c>
      <c r="AP46" s="106" t="e">
        <f ca="true">+IF(AND(ISNUMBER(OFFSET('Sanitation Data'!$G$5,0,10*ROW('Sanitation Data'!G40))),'Data Summary'!DE46="Yes"),100-OFFSET('Sanitation Data'!$G$5,0,10*ROW('Sanitation Data'!G40)),NA())</f>
        <v>#N/A</v>
      </c>
      <c r="AQ46" s="106" t="e">
        <f ca="true">+IF(AND(ISNUMBER(OFFSET('Sanitation Data'!$G$7,0,10*ROW('Sanitation Data'!G40))),'Data Summary'!DF46="Yes"),OFFSET('Sanitation Data'!$G$7,0,10*ROW('Sanitation Data'!G40)),NA())</f>
        <v>#N/A</v>
      </c>
      <c r="AR46" s="106" t="e">
        <f ca="true">+IF(AND(ISNUMBER(OFFSET('Sanitation Data'!$G$11,0,10*ROW('Sanitation Data'!G40))),'Data Summary'!DG46="Yes"),OFFSET('Sanitation Data'!$G$11,0,10*ROW('Sanitation Data'!G40)),NA())</f>
        <v>#N/A</v>
      </c>
      <c r="AS46" s="106" t="e">
        <f ca="true">+IF(AND(ISNUMBER(OFFSET('Sanitation Data'!$G$12,0,10*ROW('Sanitation Data'!G40))),'Data Summary'!DH46="Yes"),OFFSET('Sanitation Data'!$G$12,0,10*ROW('Sanitation Data'!G40)),NA())</f>
        <v>#N/A</v>
      </c>
      <c r="AT46" s="106" t="e">
        <f ca="true">+IF(AND(ISNUMBER(OFFSET('Sanitation Data'!$G$13,0,10*ROW('Sanitation Data'!G40))),'Data Summary'!DI46="Yes"),OFFSET('Sanitation Data'!$G$13,0,10*ROW('Sanitation Data'!G40)),NA())</f>
        <v>#N/A</v>
      </c>
      <c r="AU46" s="106" t="e">
        <f ca="true">+IF(AND(ISNUMBER(OFFSET('Sanitation Data'!$H$5,0,10*ROW('Sanitation Data'!H40))),'Data Summary'!DJ46="Yes"),100-OFFSET('Sanitation Data'!$H$5,0,10*ROW('Sanitation Data'!H40)),NA())</f>
        <v>#N/A</v>
      </c>
      <c r="AV46" s="106" t="e">
        <f ca="true">+IF(AND(ISNUMBER(OFFSET('Sanitation Data'!$H$7,0,10*ROW('Sanitation Data'!H40))),'Data Summary'!DK46="Yes"),OFFSET('Sanitation Data'!$H$7,0,10*ROW('Sanitation Data'!H40)),NA())</f>
        <v>#N/A</v>
      </c>
      <c r="AW46" s="106" t="e">
        <f ca="true">+IF(AND(ISNUMBER(OFFSET('Sanitation Data'!$H$11,0,10*ROW('Sanitation Data'!H40))),'Data Summary'!DL46="Yes"),OFFSET('Sanitation Data'!$H$11,0,10*ROW('Sanitation Data'!H40)),NA())</f>
        <v>#N/A</v>
      </c>
      <c r="AX46" s="106" t="e">
        <f ca="true">+IF(AND(ISNUMBER(OFFSET('Sanitation Data'!$H$12,0,10*ROW('Sanitation Data'!H40))),'Data Summary'!DM46="Yes"),OFFSET('Sanitation Data'!$H$12,0,10*ROW('Sanitation Data'!H40)),NA())</f>
        <v>#N/A</v>
      </c>
      <c r="AY46" s="106" t="e">
        <f ca="true">+IF(AND(ISNUMBER(OFFSET('Sanitation Data'!$H$13,0,10*ROW('Sanitation Data'!H40))),'Data Summary'!DN46="Yes"),OFFSET('Sanitation Data'!$H$13,0,10*ROW('Sanitation Data'!H40)),NA())</f>
        <v>#N/A</v>
      </c>
      <c r="AZ46" s="111" t="e">
        <f ca="true">+IF(AND(ISNUMBER(OFFSET('Hygiene Data'!$C$6,0,10*ROW('Hygiene Data'!C40))),'Data Summary'!DO46="Yes"),OFFSET('Hygiene Data'!$C$6,0,10*ROW('Hygiene Data'!C40)),NA())</f>
        <v>#N/A</v>
      </c>
      <c r="BA46" s="111" t="e">
        <f ca="true">+IF(AND(ISNUMBER(OFFSET('Hygiene Data'!$C$8,0,10*ROW('Hygiene Data'!C40))),'Data Summary'!DP46="Yes"),OFFSET('Hygiene Data'!$C$8,0,10*ROW('Hygiene Data'!C40)),NA())</f>
        <v>#N/A</v>
      </c>
      <c r="BB46" s="111" t="e">
        <f ca="true">+IF(AND(ISNUMBER(OFFSET('Hygiene Data'!$C$10,0,10*ROW('Hygiene Data'!C40))),'Data Summary'!DQ46="Yes"),OFFSET('Hygiene Data'!$C$10,0,10*ROW('Hygiene Data'!C40)),NA())</f>
        <v>#N/A</v>
      </c>
      <c r="BC46" s="111" t="e">
        <f ca="true">+IF(AND(ISNUMBER(OFFSET('Hygiene Data'!$D$6,0,10*ROW('Hygiene Data'!D40))),'Data Summary'!DR46="Yes"),OFFSET('Hygiene Data'!$D$6,0,10*ROW('Hygiene Data'!D40)),NA())</f>
        <v>#N/A</v>
      </c>
      <c r="BD46" s="111" t="e">
        <f ca="true">+IF(AND(ISNUMBER(OFFSET('Hygiene Data'!$D$8,0,10*ROW('Hygiene Data'!D40))),'Data Summary'!DS46="Yes"),OFFSET('Hygiene Data'!$D$8,0,10*ROW('Hygiene Data'!D40)),NA())</f>
        <v>#N/A</v>
      </c>
      <c r="BE46" s="111" t="e">
        <f ca="true">+IF(AND(ISNUMBER(OFFSET('Hygiene Data'!$D$10,0,10*ROW('Hygiene Data'!D40))),'Data Summary'!DT46="Yes"),OFFSET('Hygiene Data'!$D$10,0,10*ROW('Hygiene Data'!D40)),NA())</f>
        <v>#N/A</v>
      </c>
      <c r="BF46" s="111" t="e">
        <f ca="true">+IF(AND(ISNUMBER(OFFSET('Hygiene Data'!$E$6,0,10*ROW('Hygiene Data'!E40))),'Data Summary'!DU46="Yes"),OFFSET('Hygiene Data'!$E$6,0,10*ROW('Hygiene Data'!E40)),NA())</f>
        <v>#N/A</v>
      </c>
      <c r="BG46" s="111" t="e">
        <f ca="true">+IF(AND(ISNUMBER(OFFSET('Hygiene Data'!$E$8,0,10*ROW('Hygiene Data'!E40))),'Data Summary'!DV46="Yes"),OFFSET('Hygiene Data'!$E$8,0,10*ROW('Hygiene Data'!E40)),NA())</f>
        <v>#N/A</v>
      </c>
      <c r="BH46" s="111" t="e">
        <f ca="true">+IF(AND(ISNUMBER(OFFSET('Hygiene Data'!$E$10,0,10*ROW('Hygiene Data'!E40))),'Data Summary'!DW46="Yes"),OFFSET('Hygiene Data'!$E$10,0,10*ROW('Hygiene Data'!E40)),NA())</f>
        <v>#N/A</v>
      </c>
      <c r="BI46" s="111" t="e">
        <f ca="true">+IF(AND(ISNUMBER(OFFSET('Hygiene Data'!$F$6,0,10*ROW('Hygiene Data'!F40))),'Data Summary'!DX46="Yes"),OFFSET('Hygiene Data'!$F$6,0,10*ROW('Hygiene Data'!F40)),NA())</f>
        <v>#N/A</v>
      </c>
      <c r="BJ46" s="111" t="e">
        <f ca="true">+IF(AND(ISNUMBER(OFFSET('Hygiene Data'!$F$8,0,10*ROW('Hygiene Data'!F40))),'Data Summary'!DY46="Yes"),OFFSET('Hygiene Data'!$F$8,0,10*ROW('Hygiene Data'!F40)),NA())</f>
        <v>#N/A</v>
      </c>
      <c r="BK46" s="111" t="e">
        <f ca="true">+IF(AND(ISNUMBER(OFFSET('Hygiene Data'!$F$10,0,10*ROW('Hygiene Data'!F40))),'Data Summary'!DZ46="Yes"),OFFSET('Hygiene Data'!$F$10,0,10*ROW('Hygiene Data'!F40)),NA())</f>
        <v>#N/A</v>
      </c>
      <c r="BL46" s="111" t="e">
        <f ca="true">+IF(AND(ISNUMBER(OFFSET('Hygiene Data'!$G$6,0,10*ROW('Hygiene Data'!G40))),'Data Summary'!EA46="Yes"),OFFSET('Hygiene Data'!$G$6,0,10*ROW('Hygiene Data'!G40)),NA())</f>
        <v>#N/A</v>
      </c>
      <c r="BM46" s="111" t="e">
        <f ca="true">+IF(AND(ISNUMBER(OFFSET('Hygiene Data'!$G$8,0,10*ROW('Hygiene Data'!G40))),'Data Summary'!EB46="Yes"),OFFSET('Hygiene Data'!$G$8,0,10*ROW('Hygiene Data'!G40)),NA())</f>
        <v>#N/A</v>
      </c>
      <c r="BN46" s="111" t="e">
        <f ca="true">+IF(AND(ISNUMBER(OFFSET('Hygiene Data'!$G$10,0,10*ROW('Hygiene Data'!G40))),'Data Summary'!EC46="Yes"),OFFSET('Hygiene Data'!$G$10,0,10*ROW('Hygiene Data'!G40)),NA())</f>
        <v>#N/A</v>
      </c>
      <c r="BO46" s="111" t="e">
        <f ca="true">+IF(AND(ISNUMBER(OFFSET('Hygiene Data'!$H$6,0,10*ROW('Hygiene Data'!H40))),'Data Summary'!ED46="Yes"),OFFSET('Hygiene Data'!$H$6,0,10*ROW('Hygiene Data'!H40)),NA())</f>
        <v>#N/A</v>
      </c>
      <c r="BP46" s="111" t="e">
        <f ca="true">+IF(AND(ISNUMBER(OFFSET('Hygiene Data'!$H$8,0,10*ROW('Hygiene Data'!H40))),'Data Summary'!EE46="Yes"),OFFSET('Hygiene Data'!$H$8,0,10*ROW('Hygiene Data'!H40)),NA())</f>
        <v>#N/A</v>
      </c>
      <c r="BQ46" s="111" t="e">
        <f ca="true">+IF(AND(ISNUMBER(OFFSET('Hygiene Data'!$H$10,0,10*ROW('Hygiene Data'!H40))),'Data Summary'!EF46="Yes"),OFFSET('Hygiene Data'!$H$10,0,10*ROW('Hygiene Data'!H40)),NA())</f>
        <v>#N/A</v>
      </c>
    </row>
    <row r="47" x14ac:dyDescent="0.2">
      <c r="A47" s="59" t="e">
        <f ca="true">+IF(OFFSET('Water Data'!$B$1,0,10*ROW('Water Data'!B41))="",NA(),OFFSET('Water Data'!$B$1,0,10*ROW('Water Data'!B41)))</f>
        <v>#N/A</v>
      </c>
      <c r="B47" s="59" t="e">
        <f ca="true">+IF(OFFSET('Water Data'!$A$3,0,10*ROW('Water Data'!A44))="",NA(),OFFSET('Water Data'!$A$3,0,10*ROW('Water Data'!A44)))</f>
        <v>#N/A</v>
      </c>
      <c r="C47" s="59" t="e">
        <f ca="true">+IF(OFFSET('Water Data'!$C$3,0,10*ROW('Water Data'!C44))="",NA(),OFFSET('Water Data'!$C$3,0,10*ROW('Water Data'!C44)))</f>
        <v>#N/A</v>
      </c>
      <c r="D47" s="60" t="e">
        <f ca="true">+IF(AND(ISNUMBER(OFFSET('Water Data'!$C$5,0,10*ROW('Water Data'!C41))),'Data Summary'!BS47="Yes"),100-OFFSET('Water Data'!$C$5,0,10*ROW('Water Data'!C41)),NA())</f>
        <v>#N/A</v>
      </c>
      <c r="E47" s="60" t="e">
        <f ca="true">+IF(AND(ISNUMBER(OFFSET('Water Data'!$C$7,0,10*ROW('Water Data'!C41))),'Data Summary'!BT47="Yes"),OFFSET('Water Data'!$C$7,0,10*ROW('Water Data'!C41)),NA())</f>
        <v>#N/A</v>
      </c>
      <c r="F47" s="60" t="e">
        <f ca="true">+IF(AND(ISNUMBER(OFFSET('Water Data'!$C$10,0,10*ROW('Water Data'!C41))),'Data Summary'!BU47="Yes"),OFFSET('Water Data'!$C$10,0,10*ROW('Water Data'!C41)),NA())</f>
        <v>#N/A</v>
      </c>
      <c r="G47" s="60" t="e">
        <f ca="true">+IF(AND(ISNUMBER(OFFSET('Water Data'!$D$5,0,10*ROW('Water Data'!D41))),'Data Summary'!BV47="Yes"),100-OFFSET('Water Data'!$D$5,0,10*ROW('Water Data'!D41)),NA())</f>
        <v>#N/A</v>
      </c>
      <c r="H47" s="60" t="e">
        <f ca="true">+IF(AND(ISNUMBER(OFFSET('Water Data'!$D$7,0,10*ROW('Water Data'!D41))),'Data Summary'!BW47="Yes"),OFFSET('Water Data'!$D$7,0,10*ROW('Water Data'!D41)),NA())</f>
        <v>#N/A</v>
      </c>
      <c r="I47" s="60" t="e">
        <f ca="true">+IF(AND(ISNUMBER(OFFSET('Water Data'!$D$10,0,10*ROW('Water Data'!D41))),'Data Summary'!BX47="Yes"),OFFSET('Water Data'!$D$10,0,10*ROW('Water Data'!D41)),NA())</f>
        <v>#N/A</v>
      </c>
      <c r="J47" s="60" t="e">
        <f ca="true">+IF(AND(ISNUMBER(OFFSET('Water Data'!$E$5,0,10*ROW('Water Data'!E41))),'Data Summary'!BY47="Yes"),100-OFFSET('Water Data'!$E$5,0,10*ROW('Water Data'!E41)),NA())</f>
        <v>#N/A</v>
      </c>
      <c r="K47" s="60" t="e">
        <f ca="true">+IF(AND(ISNUMBER(OFFSET('Water Data'!$E$7,0,10*ROW('Water Data'!E41))),'Data Summary'!BZ47="Yes"),OFFSET('Water Data'!$E$7,0,10*ROW('Water Data'!E41)),NA())</f>
        <v>#N/A</v>
      </c>
      <c r="L47" s="60" t="e">
        <f ca="true">+IF(AND(ISNUMBER(OFFSET('Water Data'!$E$10,0,10*ROW('Water Data'!E41))),'Data Summary'!CA47="Yes"),OFFSET('Water Data'!$E$10,0,10*ROW('Water Data'!E41)),NA())</f>
        <v>#N/A</v>
      </c>
      <c r="M47" s="60" t="e">
        <f ca="true">+IF(AND(ISNUMBER(OFFSET('Water Data'!$F$5,0,10*ROW('Water Data'!F41))),'Data Summary'!CB47="Yes"),100-OFFSET('Water Data'!$F$5,0,10*ROW('Water Data'!F41)),NA())</f>
        <v>#N/A</v>
      </c>
      <c r="N47" s="60" t="e">
        <f ca="true">+IF(AND(ISNUMBER(OFFSET('Water Data'!$F$7,0,10*ROW('Water Data'!F41))),'Data Summary'!CC47="Yes"),OFFSET('Water Data'!$F$7,0,10*ROW('Water Data'!F41)),NA())</f>
        <v>#N/A</v>
      </c>
      <c r="O47" s="60" t="e">
        <f ca="true">+IF(AND(ISNUMBER(OFFSET('Water Data'!$F$10,0,10*ROW('Water Data'!F41))),'Data Summary'!CD47="Yes"),OFFSET('Water Data'!$F$10,0,10*ROW('Water Data'!F41)),NA())</f>
        <v>#N/A</v>
      </c>
      <c r="P47" s="60" t="e">
        <f ca="true">+IF(AND(ISNUMBER(OFFSET('Water Data'!$G$5,0,10*ROW('Water Data'!G41))),'Data Summary'!CE47="Yes"),100-OFFSET('Water Data'!$G$5,0,10*ROW('Water Data'!G41)),NA())</f>
        <v>#N/A</v>
      </c>
      <c r="Q47" s="60" t="e">
        <f ca="true">+IF(AND(ISNUMBER(OFFSET('Water Data'!$G$7,0,10*ROW('Water Data'!G41))),'Data Summary'!CF47="Yes"),OFFSET('Water Data'!$G$7,0,10*ROW('Water Data'!G41)),NA())</f>
        <v>#N/A</v>
      </c>
      <c r="R47" s="60" t="e">
        <f ca="true">+IF(AND(ISNUMBER(OFFSET('Water Data'!$G$10,0,10*ROW('Water Data'!G41))),'Data Summary'!CG47="Yes"),OFFSET('Water Data'!$G$10,0,10*ROW('Water Data'!G41)),NA())</f>
        <v>#N/A</v>
      </c>
      <c r="S47" s="60" t="e">
        <f ca="true">+IF(AND(ISNUMBER(OFFSET('Water Data'!$H$5,0,10*ROW('Water Data'!H41))),'Data Summary'!CH47="Yes"),100-OFFSET('Water Data'!$H$5,0,10*ROW('Water Data'!H41)),NA())</f>
        <v>#N/A</v>
      </c>
      <c r="T47" s="60" t="e">
        <f ca="true">+IF(AND(ISNUMBER(OFFSET('Water Data'!$H$7,0,10*ROW('Water Data'!H41))),'Data Summary'!CI47="Yes"),OFFSET('Water Data'!$H$7,0,10*ROW('Water Data'!H41)),NA())</f>
        <v>#N/A</v>
      </c>
      <c r="U47" s="60" t="e">
        <f ca="true">+IF(AND(ISNUMBER(OFFSET('Water Data'!$H$10,0,10*ROW('Water Data'!H41))),'Data Summary'!CJ47="Yes"),OFFSET('Water Data'!$H$10,0,10*ROW('Water Data'!H41)),NA())</f>
        <v>#N/A</v>
      </c>
      <c r="V47" s="106" t="e">
        <f ca="true">+IF(AND(ISNUMBER(OFFSET('Sanitation Data'!$C$5,0,10*ROW('Sanitation Data'!C41))),'Data Summary'!CK47="Yes"),100-OFFSET('Sanitation Data'!$C$5,0,10*ROW('Sanitation Data'!C41)),NA())</f>
        <v>#N/A</v>
      </c>
      <c r="W47" s="106" t="e">
        <f ca="true">+IF(AND(ISNUMBER(OFFSET('Sanitation Data'!$C$7,0,10*ROW('Sanitation Data'!C41))),'Data Summary'!CL47="Yes"),OFFSET('Sanitation Data'!$C$7,0,10*ROW('Sanitation Data'!C41)),NA())</f>
        <v>#N/A</v>
      </c>
      <c r="X47" s="106" t="e">
        <f ca="true">+IF(AND(ISNUMBER(OFFSET('Sanitation Data'!$C$11,0,10*ROW('Sanitation Data'!C41))),'Data Summary'!CM47="Yes"),OFFSET('Sanitation Data'!$C$11,0,10*ROW('Sanitation Data'!C41)),NA())</f>
        <v>#N/A</v>
      </c>
      <c r="Y47" s="106" t="e">
        <f ca="true">+IF(AND(ISNUMBER(OFFSET('Sanitation Data'!$C$12,0,10*ROW('Sanitation Data'!C41))),'Data Summary'!CN47="Yes"),OFFSET('Sanitation Data'!$C$12,0,10*ROW('Sanitation Data'!C41)),NA())</f>
        <v>#N/A</v>
      </c>
      <c r="Z47" s="106" t="e">
        <f ca="true">+IF(AND(ISNUMBER(OFFSET('Sanitation Data'!$C$13,0,10*ROW('Sanitation Data'!C41))),'Data Summary'!CO47="Yes"),OFFSET('Sanitation Data'!$C$13,0,10*ROW('Sanitation Data'!C41)),NA())</f>
        <v>#N/A</v>
      </c>
      <c r="AA47" s="106" t="e">
        <f ca="true">+IF(AND(ISNUMBER(OFFSET('Sanitation Data'!$D$5,0,10*ROW('Sanitation Data'!D41))),'Data Summary'!CP47="Yes"),100-OFFSET('Sanitation Data'!$D$5,0,10*ROW('Sanitation Data'!D41)),NA())</f>
        <v>#N/A</v>
      </c>
      <c r="AB47" s="106" t="e">
        <f ca="true">+IF(AND(ISNUMBER(OFFSET('Sanitation Data'!$D$7,0,10*ROW('Sanitation Data'!D41))),'Data Summary'!CQ47="Yes"),OFFSET('Sanitation Data'!$D$7,0,10*ROW('Sanitation Data'!D41)),NA())</f>
        <v>#N/A</v>
      </c>
      <c r="AC47" s="106" t="e">
        <f ca="true">+IF(AND(ISNUMBER(OFFSET('Sanitation Data'!$D$11,0,10*ROW('Sanitation Data'!D41))),'Data Summary'!CR47="Yes"),OFFSET('Sanitation Data'!$D$11,0,10*ROW('Sanitation Data'!D41)),NA())</f>
        <v>#N/A</v>
      </c>
      <c r="AD47" s="106" t="e">
        <f ca="true">+IF(AND(ISNUMBER(OFFSET('Sanitation Data'!$D$12,0,10*ROW('Sanitation Data'!D41))),'Data Summary'!CS47="Yes"),OFFSET('Sanitation Data'!$D$12,0,10*ROW('Sanitation Data'!D41)),NA())</f>
        <v>#N/A</v>
      </c>
      <c r="AE47" s="106" t="e">
        <f ca="true">+IF(AND(ISNUMBER(OFFSET('Sanitation Data'!$D$13,0,10*ROW('Sanitation Data'!D41))),'Data Summary'!CT47="Yes"),OFFSET('Sanitation Data'!$D$13,0,10*ROW('Sanitation Data'!D41)),NA())</f>
        <v>#N/A</v>
      </c>
      <c r="AF47" s="106" t="e">
        <f ca="true">+IF(AND(ISNUMBER(OFFSET('Sanitation Data'!$E$5,0,10*ROW('Sanitation Data'!E41))),'Data Summary'!CU47="Yes"),100-OFFSET('Sanitation Data'!$E$5,0,10*ROW('Sanitation Data'!E41)),NA())</f>
        <v>#N/A</v>
      </c>
      <c r="AG47" s="106" t="e">
        <f ca="true">+IF(AND(ISNUMBER(OFFSET('Sanitation Data'!$E$7,0,10*ROW('Sanitation Data'!E41))),'Data Summary'!CV47="Yes"),OFFSET('Sanitation Data'!$E$7,0,10*ROW('Sanitation Data'!E41)),NA())</f>
        <v>#N/A</v>
      </c>
      <c r="AH47" s="106" t="e">
        <f ca="true">+IF(AND(ISNUMBER(OFFSET('Sanitation Data'!$E$11,0,10*ROW('Sanitation Data'!E41))),'Data Summary'!CW47="Yes"),OFFSET('Sanitation Data'!$E$11,0,10*ROW('Sanitation Data'!E41)),NA())</f>
        <v>#N/A</v>
      </c>
      <c r="AI47" s="106" t="e">
        <f ca="true">+IF(AND(ISNUMBER(OFFSET('Sanitation Data'!$E$12,0,10*ROW('Sanitation Data'!E41))),'Data Summary'!CX47="Yes"),OFFSET('Sanitation Data'!$E$12,0,10*ROW('Sanitation Data'!E41)),NA())</f>
        <v>#N/A</v>
      </c>
      <c r="AJ47" s="106" t="e">
        <f ca="true">+IF(AND(ISNUMBER(OFFSET('Sanitation Data'!$E$13,0,10*ROW('Sanitation Data'!E41))),'Data Summary'!CY47="Yes"),OFFSET('Sanitation Data'!$E$13,0,10*ROW('Sanitation Data'!E41)),NA())</f>
        <v>#N/A</v>
      </c>
      <c r="AK47" s="106" t="e">
        <f ca="true">+IF(AND(ISNUMBER(OFFSET('Sanitation Data'!$F$5,0,10*ROW('Sanitation Data'!F41))),'Data Summary'!CZ47="Yes"),100-OFFSET('Sanitation Data'!$F$5,0,10*ROW('Sanitation Data'!F41)),NA())</f>
        <v>#N/A</v>
      </c>
      <c r="AL47" s="106" t="e">
        <f ca="true">+IF(AND(ISNUMBER(OFFSET('Sanitation Data'!$F$7,0,10*ROW('Sanitation Data'!F41))),'Data Summary'!DA47="Yes"),OFFSET('Sanitation Data'!$F$7,0,10*ROW('Sanitation Data'!F41)),NA())</f>
        <v>#N/A</v>
      </c>
      <c r="AM47" s="106" t="e">
        <f ca="true">+IF(AND(ISNUMBER(OFFSET('Sanitation Data'!$F$11,0,10*ROW('Sanitation Data'!F41))),'Data Summary'!DB47="Yes"),OFFSET('Sanitation Data'!$F$11,0,10*ROW('Sanitation Data'!F41)),NA())</f>
        <v>#N/A</v>
      </c>
      <c r="AN47" s="106" t="e">
        <f ca="true">+IF(AND(ISNUMBER(OFFSET('Sanitation Data'!$F$12,0,10*ROW('Sanitation Data'!F41))),'Data Summary'!DC47="Yes"),OFFSET('Sanitation Data'!$F$12,0,10*ROW('Sanitation Data'!F41)),NA())</f>
        <v>#N/A</v>
      </c>
      <c r="AO47" s="106" t="e">
        <f ca="true">+IF(AND(ISNUMBER(OFFSET('Sanitation Data'!$F$13,0,10*ROW('Sanitation Data'!F41))),'Data Summary'!DD47="Yes"),OFFSET('Sanitation Data'!$F$13,0,10*ROW('Sanitation Data'!F41)),NA())</f>
        <v>#N/A</v>
      </c>
      <c r="AP47" s="106" t="e">
        <f ca="true">+IF(AND(ISNUMBER(OFFSET('Sanitation Data'!$G$5,0,10*ROW('Sanitation Data'!G41))),'Data Summary'!DE47="Yes"),100-OFFSET('Sanitation Data'!$G$5,0,10*ROW('Sanitation Data'!G41)),NA())</f>
        <v>#N/A</v>
      </c>
      <c r="AQ47" s="106" t="e">
        <f ca="true">+IF(AND(ISNUMBER(OFFSET('Sanitation Data'!$G$7,0,10*ROW('Sanitation Data'!G41))),'Data Summary'!DF47="Yes"),OFFSET('Sanitation Data'!$G$7,0,10*ROW('Sanitation Data'!G41)),NA())</f>
        <v>#N/A</v>
      </c>
      <c r="AR47" s="106" t="e">
        <f ca="true">+IF(AND(ISNUMBER(OFFSET('Sanitation Data'!$G$11,0,10*ROW('Sanitation Data'!G41))),'Data Summary'!DG47="Yes"),OFFSET('Sanitation Data'!$G$11,0,10*ROW('Sanitation Data'!G41)),NA())</f>
        <v>#N/A</v>
      </c>
      <c r="AS47" s="106" t="e">
        <f ca="true">+IF(AND(ISNUMBER(OFFSET('Sanitation Data'!$G$12,0,10*ROW('Sanitation Data'!G41))),'Data Summary'!DH47="Yes"),OFFSET('Sanitation Data'!$G$12,0,10*ROW('Sanitation Data'!G41)),NA())</f>
        <v>#N/A</v>
      </c>
      <c r="AT47" s="106" t="e">
        <f ca="true">+IF(AND(ISNUMBER(OFFSET('Sanitation Data'!$G$13,0,10*ROW('Sanitation Data'!G41))),'Data Summary'!DI47="Yes"),OFFSET('Sanitation Data'!$G$13,0,10*ROW('Sanitation Data'!G41)),NA())</f>
        <v>#N/A</v>
      </c>
      <c r="AU47" s="106" t="e">
        <f ca="true">+IF(AND(ISNUMBER(OFFSET('Sanitation Data'!$H$5,0,10*ROW('Sanitation Data'!H41))),'Data Summary'!DJ47="Yes"),100-OFFSET('Sanitation Data'!$H$5,0,10*ROW('Sanitation Data'!H41)),NA())</f>
        <v>#N/A</v>
      </c>
      <c r="AV47" s="106" t="e">
        <f ca="true">+IF(AND(ISNUMBER(OFFSET('Sanitation Data'!$H$7,0,10*ROW('Sanitation Data'!H41))),'Data Summary'!DK47="Yes"),OFFSET('Sanitation Data'!$H$7,0,10*ROW('Sanitation Data'!H41)),NA())</f>
        <v>#N/A</v>
      </c>
      <c r="AW47" s="106" t="e">
        <f ca="true">+IF(AND(ISNUMBER(OFFSET('Sanitation Data'!$H$11,0,10*ROW('Sanitation Data'!H41))),'Data Summary'!DL47="Yes"),OFFSET('Sanitation Data'!$H$11,0,10*ROW('Sanitation Data'!H41)),NA())</f>
        <v>#N/A</v>
      </c>
      <c r="AX47" s="106" t="e">
        <f ca="true">+IF(AND(ISNUMBER(OFFSET('Sanitation Data'!$H$12,0,10*ROW('Sanitation Data'!H41))),'Data Summary'!DM47="Yes"),OFFSET('Sanitation Data'!$H$12,0,10*ROW('Sanitation Data'!H41)),NA())</f>
        <v>#N/A</v>
      </c>
      <c r="AY47" s="106" t="e">
        <f ca="true">+IF(AND(ISNUMBER(OFFSET('Sanitation Data'!$H$13,0,10*ROW('Sanitation Data'!H41))),'Data Summary'!DN47="Yes"),OFFSET('Sanitation Data'!$H$13,0,10*ROW('Sanitation Data'!H41)),NA())</f>
        <v>#N/A</v>
      </c>
      <c r="AZ47" s="111" t="e">
        <f ca="true">+IF(AND(ISNUMBER(OFFSET('Hygiene Data'!$C$6,0,10*ROW('Hygiene Data'!C41))),'Data Summary'!DO47="Yes"),OFFSET('Hygiene Data'!$C$6,0,10*ROW('Hygiene Data'!C41)),NA())</f>
        <v>#N/A</v>
      </c>
      <c r="BA47" s="111" t="e">
        <f ca="true">+IF(AND(ISNUMBER(OFFSET('Hygiene Data'!$C$8,0,10*ROW('Hygiene Data'!C41))),'Data Summary'!DP47="Yes"),OFFSET('Hygiene Data'!$C$8,0,10*ROW('Hygiene Data'!C41)),NA())</f>
        <v>#N/A</v>
      </c>
      <c r="BB47" s="111" t="e">
        <f ca="true">+IF(AND(ISNUMBER(OFFSET('Hygiene Data'!$C$10,0,10*ROW('Hygiene Data'!C41))),'Data Summary'!DQ47="Yes"),OFFSET('Hygiene Data'!$C$10,0,10*ROW('Hygiene Data'!C41)),NA())</f>
        <v>#N/A</v>
      </c>
      <c r="BC47" s="111" t="e">
        <f ca="true">+IF(AND(ISNUMBER(OFFSET('Hygiene Data'!$D$6,0,10*ROW('Hygiene Data'!D41))),'Data Summary'!DR47="Yes"),OFFSET('Hygiene Data'!$D$6,0,10*ROW('Hygiene Data'!D41)),NA())</f>
        <v>#N/A</v>
      </c>
      <c r="BD47" s="111" t="e">
        <f ca="true">+IF(AND(ISNUMBER(OFFSET('Hygiene Data'!$D$8,0,10*ROW('Hygiene Data'!D41))),'Data Summary'!DS47="Yes"),OFFSET('Hygiene Data'!$D$8,0,10*ROW('Hygiene Data'!D41)),NA())</f>
        <v>#N/A</v>
      </c>
      <c r="BE47" s="111" t="e">
        <f ca="true">+IF(AND(ISNUMBER(OFFSET('Hygiene Data'!$D$10,0,10*ROW('Hygiene Data'!D41))),'Data Summary'!DT47="Yes"),OFFSET('Hygiene Data'!$D$10,0,10*ROW('Hygiene Data'!D41)),NA())</f>
        <v>#N/A</v>
      </c>
      <c r="BF47" s="111" t="e">
        <f ca="true">+IF(AND(ISNUMBER(OFFSET('Hygiene Data'!$E$6,0,10*ROW('Hygiene Data'!E41))),'Data Summary'!DU47="Yes"),OFFSET('Hygiene Data'!$E$6,0,10*ROW('Hygiene Data'!E41)),NA())</f>
        <v>#N/A</v>
      </c>
      <c r="BG47" s="111" t="e">
        <f ca="true">+IF(AND(ISNUMBER(OFFSET('Hygiene Data'!$E$8,0,10*ROW('Hygiene Data'!E41))),'Data Summary'!DV47="Yes"),OFFSET('Hygiene Data'!$E$8,0,10*ROW('Hygiene Data'!E41)),NA())</f>
        <v>#N/A</v>
      </c>
      <c r="BH47" s="111" t="e">
        <f ca="true">+IF(AND(ISNUMBER(OFFSET('Hygiene Data'!$E$10,0,10*ROW('Hygiene Data'!E41))),'Data Summary'!DW47="Yes"),OFFSET('Hygiene Data'!$E$10,0,10*ROW('Hygiene Data'!E41)),NA())</f>
        <v>#N/A</v>
      </c>
      <c r="BI47" s="111" t="e">
        <f ca="true">+IF(AND(ISNUMBER(OFFSET('Hygiene Data'!$F$6,0,10*ROW('Hygiene Data'!F41))),'Data Summary'!DX47="Yes"),OFFSET('Hygiene Data'!$F$6,0,10*ROW('Hygiene Data'!F41)),NA())</f>
        <v>#N/A</v>
      </c>
      <c r="BJ47" s="111" t="e">
        <f ca="true">+IF(AND(ISNUMBER(OFFSET('Hygiene Data'!$F$8,0,10*ROW('Hygiene Data'!F41))),'Data Summary'!DY47="Yes"),OFFSET('Hygiene Data'!$F$8,0,10*ROW('Hygiene Data'!F41)),NA())</f>
        <v>#N/A</v>
      </c>
      <c r="BK47" s="111" t="e">
        <f ca="true">+IF(AND(ISNUMBER(OFFSET('Hygiene Data'!$F$10,0,10*ROW('Hygiene Data'!F41))),'Data Summary'!DZ47="Yes"),OFFSET('Hygiene Data'!$F$10,0,10*ROW('Hygiene Data'!F41)),NA())</f>
        <v>#N/A</v>
      </c>
      <c r="BL47" s="111" t="e">
        <f ca="true">+IF(AND(ISNUMBER(OFFSET('Hygiene Data'!$G$6,0,10*ROW('Hygiene Data'!G41))),'Data Summary'!EA47="Yes"),OFFSET('Hygiene Data'!$G$6,0,10*ROW('Hygiene Data'!G41)),NA())</f>
        <v>#N/A</v>
      </c>
      <c r="BM47" s="111" t="e">
        <f ca="true">+IF(AND(ISNUMBER(OFFSET('Hygiene Data'!$G$8,0,10*ROW('Hygiene Data'!G41))),'Data Summary'!EB47="Yes"),OFFSET('Hygiene Data'!$G$8,0,10*ROW('Hygiene Data'!G41)),NA())</f>
        <v>#N/A</v>
      </c>
      <c r="BN47" s="111" t="e">
        <f ca="true">+IF(AND(ISNUMBER(OFFSET('Hygiene Data'!$G$10,0,10*ROW('Hygiene Data'!G41))),'Data Summary'!EC47="Yes"),OFFSET('Hygiene Data'!$G$10,0,10*ROW('Hygiene Data'!G41)),NA())</f>
        <v>#N/A</v>
      </c>
      <c r="BO47" s="111" t="e">
        <f ca="true">+IF(AND(ISNUMBER(OFFSET('Hygiene Data'!$H$6,0,10*ROW('Hygiene Data'!H41))),'Data Summary'!ED47="Yes"),OFFSET('Hygiene Data'!$H$6,0,10*ROW('Hygiene Data'!H41)),NA())</f>
        <v>#N/A</v>
      </c>
      <c r="BP47" s="111" t="e">
        <f ca="true">+IF(AND(ISNUMBER(OFFSET('Hygiene Data'!$H$8,0,10*ROW('Hygiene Data'!H41))),'Data Summary'!EE47="Yes"),OFFSET('Hygiene Data'!$H$8,0,10*ROW('Hygiene Data'!H41)),NA())</f>
        <v>#N/A</v>
      </c>
      <c r="BQ47" s="111" t="e">
        <f ca="true">+IF(AND(ISNUMBER(OFFSET('Hygiene Data'!$H$10,0,10*ROW('Hygiene Data'!H41))),'Data Summary'!EF47="Yes"),OFFSET('Hygiene Data'!$H$10,0,10*ROW('Hygiene Data'!H41)),NA())</f>
        <v>#N/A</v>
      </c>
    </row>
    <row r="48" x14ac:dyDescent="0.2">
      <c r="A48" s="59" t="e">
        <f ca="true">+IF(OFFSET('Water Data'!$B$1,0,10*ROW('Water Data'!B42))="",NA(),OFFSET('Water Data'!$B$1,0,10*ROW('Water Data'!B42)))</f>
        <v>#N/A</v>
      </c>
      <c r="B48" s="59" t="e">
        <f ca="true">+IF(OFFSET('Water Data'!$A$3,0,10*ROW('Water Data'!A45))="",NA(),OFFSET('Water Data'!$A$3,0,10*ROW('Water Data'!A45)))</f>
        <v>#N/A</v>
      </c>
      <c r="C48" s="59" t="e">
        <f ca="true">+IF(OFFSET('Water Data'!$C$3,0,10*ROW('Water Data'!C45))="",NA(),OFFSET('Water Data'!$C$3,0,10*ROW('Water Data'!C45)))</f>
        <v>#N/A</v>
      </c>
      <c r="D48" s="60" t="e">
        <f ca="true">+IF(AND(ISNUMBER(OFFSET('Water Data'!$C$5,0,10*ROW('Water Data'!C42))),'Data Summary'!BS48="Yes"),100-OFFSET('Water Data'!$C$5,0,10*ROW('Water Data'!C42)),NA())</f>
        <v>#N/A</v>
      </c>
      <c r="E48" s="60" t="e">
        <f ca="true">+IF(AND(ISNUMBER(OFFSET('Water Data'!$C$7,0,10*ROW('Water Data'!C42))),'Data Summary'!BT48="Yes"),OFFSET('Water Data'!$C$7,0,10*ROW('Water Data'!C42)),NA())</f>
        <v>#N/A</v>
      </c>
      <c r="F48" s="60" t="e">
        <f ca="true">+IF(AND(ISNUMBER(OFFSET('Water Data'!$C$10,0,10*ROW('Water Data'!C42))),'Data Summary'!BU48="Yes"),OFFSET('Water Data'!$C$10,0,10*ROW('Water Data'!C42)),NA())</f>
        <v>#N/A</v>
      </c>
      <c r="G48" s="60" t="e">
        <f ca="true">+IF(AND(ISNUMBER(OFFSET('Water Data'!$D$5,0,10*ROW('Water Data'!D42))),'Data Summary'!BV48="Yes"),100-OFFSET('Water Data'!$D$5,0,10*ROW('Water Data'!D42)),NA())</f>
        <v>#N/A</v>
      </c>
      <c r="H48" s="60" t="e">
        <f ca="true">+IF(AND(ISNUMBER(OFFSET('Water Data'!$D$7,0,10*ROW('Water Data'!D42))),'Data Summary'!BW48="Yes"),OFFSET('Water Data'!$D$7,0,10*ROW('Water Data'!D42)),NA())</f>
        <v>#N/A</v>
      </c>
      <c r="I48" s="60" t="e">
        <f ca="true">+IF(AND(ISNUMBER(OFFSET('Water Data'!$D$10,0,10*ROW('Water Data'!D42))),'Data Summary'!BX48="Yes"),OFFSET('Water Data'!$D$10,0,10*ROW('Water Data'!D42)),NA())</f>
        <v>#N/A</v>
      </c>
      <c r="J48" s="60" t="e">
        <f ca="true">+IF(AND(ISNUMBER(OFFSET('Water Data'!$E$5,0,10*ROW('Water Data'!E42))),'Data Summary'!BY48="Yes"),100-OFFSET('Water Data'!$E$5,0,10*ROW('Water Data'!E42)),NA())</f>
        <v>#N/A</v>
      </c>
      <c r="K48" s="60" t="e">
        <f ca="true">+IF(AND(ISNUMBER(OFFSET('Water Data'!$E$7,0,10*ROW('Water Data'!E42))),'Data Summary'!BZ48="Yes"),OFFSET('Water Data'!$E$7,0,10*ROW('Water Data'!E42)),NA())</f>
        <v>#N/A</v>
      </c>
      <c r="L48" s="60" t="e">
        <f ca="true">+IF(AND(ISNUMBER(OFFSET('Water Data'!$E$10,0,10*ROW('Water Data'!E42))),'Data Summary'!CA48="Yes"),OFFSET('Water Data'!$E$10,0,10*ROW('Water Data'!E42)),NA())</f>
        <v>#N/A</v>
      </c>
      <c r="M48" s="60" t="e">
        <f ca="true">+IF(AND(ISNUMBER(OFFSET('Water Data'!$F$5,0,10*ROW('Water Data'!F42))),'Data Summary'!CB48="Yes"),100-OFFSET('Water Data'!$F$5,0,10*ROW('Water Data'!F42)),NA())</f>
        <v>#N/A</v>
      </c>
      <c r="N48" s="60" t="e">
        <f ca="true">+IF(AND(ISNUMBER(OFFSET('Water Data'!$F$7,0,10*ROW('Water Data'!F42))),'Data Summary'!CC48="Yes"),OFFSET('Water Data'!$F$7,0,10*ROW('Water Data'!F42)),NA())</f>
        <v>#N/A</v>
      </c>
      <c r="O48" s="60" t="e">
        <f ca="true">+IF(AND(ISNUMBER(OFFSET('Water Data'!$F$10,0,10*ROW('Water Data'!F42))),'Data Summary'!CD48="Yes"),OFFSET('Water Data'!$F$10,0,10*ROW('Water Data'!F42)),NA())</f>
        <v>#N/A</v>
      </c>
      <c r="P48" s="60" t="e">
        <f ca="true">+IF(AND(ISNUMBER(OFFSET('Water Data'!$G$5,0,10*ROW('Water Data'!G42))),'Data Summary'!CE48="Yes"),100-OFFSET('Water Data'!$G$5,0,10*ROW('Water Data'!G42)),NA())</f>
        <v>#N/A</v>
      </c>
      <c r="Q48" s="60" t="e">
        <f ca="true">+IF(AND(ISNUMBER(OFFSET('Water Data'!$G$7,0,10*ROW('Water Data'!G42))),'Data Summary'!CF48="Yes"),OFFSET('Water Data'!$G$7,0,10*ROW('Water Data'!G42)),NA())</f>
        <v>#N/A</v>
      </c>
      <c r="R48" s="60" t="e">
        <f ca="true">+IF(AND(ISNUMBER(OFFSET('Water Data'!$G$10,0,10*ROW('Water Data'!G42))),'Data Summary'!CG48="Yes"),OFFSET('Water Data'!$G$10,0,10*ROW('Water Data'!G42)),NA())</f>
        <v>#N/A</v>
      </c>
      <c r="S48" s="60" t="e">
        <f ca="true">+IF(AND(ISNUMBER(OFFSET('Water Data'!$H$5,0,10*ROW('Water Data'!H42))),'Data Summary'!CH48="Yes"),100-OFFSET('Water Data'!$H$5,0,10*ROW('Water Data'!H42)),NA())</f>
        <v>#N/A</v>
      </c>
      <c r="T48" s="60" t="e">
        <f ca="true">+IF(AND(ISNUMBER(OFFSET('Water Data'!$H$7,0,10*ROW('Water Data'!H42))),'Data Summary'!CI48="Yes"),OFFSET('Water Data'!$H$7,0,10*ROW('Water Data'!H42)),NA())</f>
        <v>#N/A</v>
      </c>
      <c r="U48" s="60" t="e">
        <f ca="true">+IF(AND(ISNUMBER(OFFSET('Water Data'!$H$10,0,10*ROW('Water Data'!H42))),'Data Summary'!CJ48="Yes"),OFFSET('Water Data'!$H$10,0,10*ROW('Water Data'!H42)),NA())</f>
        <v>#N/A</v>
      </c>
      <c r="V48" s="106" t="e">
        <f ca="true">+IF(AND(ISNUMBER(OFFSET('Sanitation Data'!$C$5,0,10*ROW('Sanitation Data'!C42))),'Data Summary'!CK48="Yes"),100-OFFSET('Sanitation Data'!$C$5,0,10*ROW('Sanitation Data'!C42)),NA())</f>
        <v>#N/A</v>
      </c>
      <c r="W48" s="106" t="e">
        <f ca="true">+IF(AND(ISNUMBER(OFFSET('Sanitation Data'!$C$7,0,10*ROW('Sanitation Data'!C42))),'Data Summary'!CL48="Yes"),OFFSET('Sanitation Data'!$C$7,0,10*ROW('Sanitation Data'!C42)),NA())</f>
        <v>#N/A</v>
      </c>
      <c r="X48" s="106" t="e">
        <f ca="true">+IF(AND(ISNUMBER(OFFSET('Sanitation Data'!$C$11,0,10*ROW('Sanitation Data'!C42))),'Data Summary'!CM48="Yes"),OFFSET('Sanitation Data'!$C$11,0,10*ROW('Sanitation Data'!C42)),NA())</f>
        <v>#N/A</v>
      </c>
      <c r="Y48" s="106" t="e">
        <f ca="true">+IF(AND(ISNUMBER(OFFSET('Sanitation Data'!$C$12,0,10*ROW('Sanitation Data'!C42))),'Data Summary'!CN48="Yes"),OFFSET('Sanitation Data'!$C$12,0,10*ROW('Sanitation Data'!C42)),NA())</f>
        <v>#N/A</v>
      </c>
      <c r="Z48" s="106" t="e">
        <f ca="true">+IF(AND(ISNUMBER(OFFSET('Sanitation Data'!$C$13,0,10*ROW('Sanitation Data'!C42))),'Data Summary'!CO48="Yes"),OFFSET('Sanitation Data'!$C$13,0,10*ROW('Sanitation Data'!C42)),NA())</f>
        <v>#N/A</v>
      </c>
      <c r="AA48" s="106" t="e">
        <f ca="true">+IF(AND(ISNUMBER(OFFSET('Sanitation Data'!$D$5,0,10*ROW('Sanitation Data'!D42))),'Data Summary'!CP48="Yes"),100-OFFSET('Sanitation Data'!$D$5,0,10*ROW('Sanitation Data'!D42)),NA())</f>
        <v>#N/A</v>
      </c>
      <c r="AB48" s="106" t="e">
        <f ca="true">+IF(AND(ISNUMBER(OFFSET('Sanitation Data'!$D$7,0,10*ROW('Sanitation Data'!D42))),'Data Summary'!CQ48="Yes"),OFFSET('Sanitation Data'!$D$7,0,10*ROW('Sanitation Data'!D42)),NA())</f>
        <v>#N/A</v>
      </c>
      <c r="AC48" s="106" t="e">
        <f ca="true">+IF(AND(ISNUMBER(OFFSET('Sanitation Data'!$D$11,0,10*ROW('Sanitation Data'!D42))),'Data Summary'!CR48="Yes"),OFFSET('Sanitation Data'!$D$11,0,10*ROW('Sanitation Data'!D42)),NA())</f>
        <v>#N/A</v>
      </c>
      <c r="AD48" s="106" t="e">
        <f ca="true">+IF(AND(ISNUMBER(OFFSET('Sanitation Data'!$D$12,0,10*ROW('Sanitation Data'!D42))),'Data Summary'!CS48="Yes"),OFFSET('Sanitation Data'!$D$12,0,10*ROW('Sanitation Data'!D42)),NA())</f>
        <v>#N/A</v>
      </c>
      <c r="AE48" s="106" t="e">
        <f ca="true">+IF(AND(ISNUMBER(OFFSET('Sanitation Data'!$D$13,0,10*ROW('Sanitation Data'!D42))),'Data Summary'!CT48="Yes"),OFFSET('Sanitation Data'!$D$13,0,10*ROW('Sanitation Data'!D42)),NA())</f>
        <v>#N/A</v>
      </c>
      <c r="AF48" s="106" t="e">
        <f ca="true">+IF(AND(ISNUMBER(OFFSET('Sanitation Data'!$E$5,0,10*ROW('Sanitation Data'!E42))),'Data Summary'!CU48="Yes"),100-OFFSET('Sanitation Data'!$E$5,0,10*ROW('Sanitation Data'!E42)),NA())</f>
        <v>#N/A</v>
      </c>
      <c r="AG48" s="106" t="e">
        <f ca="true">+IF(AND(ISNUMBER(OFFSET('Sanitation Data'!$E$7,0,10*ROW('Sanitation Data'!E42))),'Data Summary'!CV48="Yes"),OFFSET('Sanitation Data'!$E$7,0,10*ROW('Sanitation Data'!E42)),NA())</f>
        <v>#N/A</v>
      </c>
      <c r="AH48" s="106" t="e">
        <f ca="true">+IF(AND(ISNUMBER(OFFSET('Sanitation Data'!$E$11,0,10*ROW('Sanitation Data'!E42))),'Data Summary'!CW48="Yes"),OFFSET('Sanitation Data'!$E$11,0,10*ROW('Sanitation Data'!E42)),NA())</f>
        <v>#N/A</v>
      </c>
      <c r="AI48" s="106" t="e">
        <f ca="true">+IF(AND(ISNUMBER(OFFSET('Sanitation Data'!$E$12,0,10*ROW('Sanitation Data'!E42))),'Data Summary'!CX48="Yes"),OFFSET('Sanitation Data'!$E$12,0,10*ROW('Sanitation Data'!E42)),NA())</f>
        <v>#N/A</v>
      </c>
      <c r="AJ48" s="106" t="e">
        <f ca="true">+IF(AND(ISNUMBER(OFFSET('Sanitation Data'!$E$13,0,10*ROW('Sanitation Data'!E42))),'Data Summary'!CY48="Yes"),OFFSET('Sanitation Data'!$E$13,0,10*ROW('Sanitation Data'!E42)),NA())</f>
        <v>#N/A</v>
      </c>
      <c r="AK48" s="106" t="e">
        <f ca="true">+IF(AND(ISNUMBER(OFFSET('Sanitation Data'!$F$5,0,10*ROW('Sanitation Data'!F42))),'Data Summary'!CZ48="Yes"),100-OFFSET('Sanitation Data'!$F$5,0,10*ROW('Sanitation Data'!F42)),NA())</f>
        <v>#N/A</v>
      </c>
      <c r="AL48" s="106" t="e">
        <f ca="true">+IF(AND(ISNUMBER(OFFSET('Sanitation Data'!$F$7,0,10*ROW('Sanitation Data'!F42))),'Data Summary'!DA48="Yes"),OFFSET('Sanitation Data'!$F$7,0,10*ROW('Sanitation Data'!F42)),NA())</f>
        <v>#N/A</v>
      </c>
      <c r="AM48" s="106" t="e">
        <f ca="true">+IF(AND(ISNUMBER(OFFSET('Sanitation Data'!$F$11,0,10*ROW('Sanitation Data'!F42))),'Data Summary'!DB48="Yes"),OFFSET('Sanitation Data'!$F$11,0,10*ROW('Sanitation Data'!F42)),NA())</f>
        <v>#N/A</v>
      </c>
      <c r="AN48" s="106" t="e">
        <f ca="true">+IF(AND(ISNUMBER(OFFSET('Sanitation Data'!$F$12,0,10*ROW('Sanitation Data'!F42))),'Data Summary'!DC48="Yes"),OFFSET('Sanitation Data'!$F$12,0,10*ROW('Sanitation Data'!F42)),NA())</f>
        <v>#N/A</v>
      </c>
      <c r="AO48" s="106" t="e">
        <f ca="true">+IF(AND(ISNUMBER(OFFSET('Sanitation Data'!$F$13,0,10*ROW('Sanitation Data'!F42))),'Data Summary'!DD48="Yes"),OFFSET('Sanitation Data'!$F$13,0,10*ROW('Sanitation Data'!F42)),NA())</f>
        <v>#N/A</v>
      </c>
      <c r="AP48" s="106" t="e">
        <f ca="true">+IF(AND(ISNUMBER(OFFSET('Sanitation Data'!$G$5,0,10*ROW('Sanitation Data'!G42))),'Data Summary'!DE48="Yes"),100-OFFSET('Sanitation Data'!$G$5,0,10*ROW('Sanitation Data'!G42)),NA())</f>
        <v>#N/A</v>
      </c>
      <c r="AQ48" s="106" t="e">
        <f ca="true">+IF(AND(ISNUMBER(OFFSET('Sanitation Data'!$G$7,0,10*ROW('Sanitation Data'!G42))),'Data Summary'!DF48="Yes"),OFFSET('Sanitation Data'!$G$7,0,10*ROW('Sanitation Data'!G42)),NA())</f>
        <v>#N/A</v>
      </c>
      <c r="AR48" s="106" t="e">
        <f ca="true">+IF(AND(ISNUMBER(OFFSET('Sanitation Data'!$G$11,0,10*ROW('Sanitation Data'!G42))),'Data Summary'!DG48="Yes"),OFFSET('Sanitation Data'!$G$11,0,10*ROW('Sanitation Data'!G42)),NA())</f>
        <v>#N/A</v>
      </c>
      <c r="AS48" s="106" t="e">
        <f ca="true">+IF(AND(ISNUMBER(OFFSET('Sanitation Data'!$G$12,0,10*ROW('Sanitation Data'!G42))),'Data Summary'!DH48="Yes"),OFFSET('Sanitation Data'!$G$12,0,10*ROW('Sanitation Data'!G42)),NA())</f>
        <v>#N/A</v>
      </c>
      <c r="AT48" s="106" t="e">
        <f ca="true">+IF(AND(ISNUMBER(OFFSET('Sanitation Data'!$G$13,0,10*ROW('Sanitation Data'!G42))),'Data Summary'!DI48="Yes"),OFFSET('Sanitation Data'!$G$13,0,10*ROW('Sanitation Data'!G42)),NA())</f>
        <v>#N/A</v>
      </c>
      <c r="AU48" s="106" t="e">
        <f ca="true">+IF(AND(ISNUMBER(OFFSET('Sanitation Data'!$H$5,0,10*ROW('Sanitation Data'!H42))),'Data Summary'!DJ48="Yes"),100-OFFSET('Sanitation Data'!$H$5,0,10*ROW('Sanitation Data'!H42)),NA())</f>
        <v>#N/A</v>
      </c>
      <c r="AV48" s="106" t="e">
        <f ca="true">+IF(AND(ISNUMBER(OFFSET('Sanitation Data'!$H$7,0,10*ROW('Sanitation Data'!H42))),'Data Summary'!DK48="Yes"),OFFSET('Sanitation Data'!$H$7,0,10*ROW('Sanitation Data'!H42)),NA())</f>
        <v>#N/A</v>
      </c>
      <c r="AW48" s="106" t="e">
        <f ca="true">+IF(AND(ISNUMBER(OFFSET('Sanitation Data'!$H$11,0,10*ROW('Sanitation Data'!H42))),'Data Summary'!DL48="Yes"),OFFSET('Sanitation Data'!$H$11,0,10*ROW('Sanitation Data'!H42)),NA())</f>
        <v>#N/A</v>
      </c>
      <c r="AX48" s="106" t="e">
        <f ca="true">+IF(AND(ISNUMBER(OFFSET('Sanitation Data'!$H$12,0,10*ROW('Sanitation Data'!H42))),'Data Summary'!DM48="Yes"),OFFSET('Sanitation Data'!$H$12,0,10*ROW('Sanitation Data'!H42)),NA())</f>
        <v>#N/A</v>
      </c>
      <c r="AY48" s="106" t="e">
        <f ca="true">+IF(AND(ISNUMBER(OFFSET('Sanitation Data'!$H$13,0,10*ROW('Sanitation Data'!H42))),'Data Summary'!DN48="Yes"),OFFSET('Sanitation Data'!$H$13,0,10*ROW('Sanitation Data'!H42)),NA())</f>
        <v>#N/A</v>
      </c>
      <c r="AZ48" s="111" t="e">
        <f ca="true">+IF(AND(ISNUMBER(OFFSET('Hygiene Data'!$C$6,0,10*ROW('Hygiene Data'!C42))),'Data Summary'!DO48="Yes"),OFFSET('Hygiene Data'!$C$6,0,10*ROW('Hygiene Data'!C42)),NA())</f>
        <v>#N/A</v>
      </c>
      <c r="BA48" s="111" t="e">
        <f ca="true">+IF(AND(ISNUMBER(OFFSET('Hygiene Data'!$C$8,0,10*ROW('Hygiene Data'!C42))),'Data Summary'!DP48="Yes"),OFFSET('Hygiene Data'!$C$8,0,10*ROW('Hygiene Data'!C42)),NA())</f>
        <v>#N/A</v>
      </c>
      <c r="BB48" s="111" t="e">
        <f ca="true">+IF(AND(ISNUMBER(OFFSET('Hygiene Data'!$C$10,0,10*ROW('Hygiene Data'!C42))),'Data Summary'!DQ48="Yes"),OFFSET('Hygiene Data'!$C$10,0,10*ROW('Hygiene Data'!C42)),NA())</f>
        <v>#N/A</v>
      </c>
      <c r="BC48" s="111" t="e">
        <f ca="true">+IF(AND(ISNUMBER(OFFSET('Hygiene Data'!$D$6,0,10*ROW('Hygiene Data'!D42))),'Data Summary'!DR48="Yes"),OFFSET('Hygiene Data'!$D$6,0,10*ROW('Hygiene Data'!D42)),NA())</f>
        <v>#N/A</v>
      </c>
      <c r="BD48" s="111" t="e">
        <f ca="true">+IF(AND(ISNUMBER(OFFSET('Hygiene Data'!$D$8,0,10*ROW('Hygiene Data'!D42))),'Data Summary'!DS48="Yes"),OFFSET('Hygiene Data'!$D$8,0,10*ROW('Hygiene Data'!D42)),NA())</f>
        <v>#N/A</v>
      </c>
      <c r="BE48" s="111" t="e">
        <f ca="true">+IF(AND(ISNUMBER(OFFSET('Hygiene Data'!$D$10,0,10*ROW('Hygiene Data'!D42))),'Data Summary'!DT48="Yes"),OFFSET('Hygiene Data'!$D$10,0,10*ROW('Hygiene Data'!D42)),NA())</f>
        <v>#N/A</v>
      </c>
      <c r="BF48" s="111" t="e">
        <f ca="true">+IF(AND(ISNUMBER(OFFSET('Hygiene Data'!$E$6,0,10*ROW('Hygiene Data'!E42))),'Data Summary'!DU48="Yes"),OFFSET('Hygiene Data'!$E$6,0,10*ROW('Hygiene Data'!E42)),NA())</f>
        <v>#N/A</v>
      </c>
      <c r="BG48" s="111" t="e">
        <f ca="true">+IF(AND(ISNUMBER(OFFSET('Hygiene Data'!$E$8,0,10*ROW('Hygiene Data'!E42))),'Data Summary'!DV48="Yes"),OFFSET('Hygiene Data'!$E$8,0,10*ROW('Hygiene Data'!E42)),NA())</f>
        <v>#N/A</v>
      </c>
      <c r="BH48" s="111" t="e">
        <f ca="true">+IF(AND(ISNUMBER(OFFSET('Hygiene Data'!$E$10,0,10*ROW('Hygiene Data'!E42))),'Data Summary'!DW48="Yes"),OFFSET('Hygiene Data'!$E$10,0,10*ROW('Hygiene Data'!E42)),NA())</f>
        <v>#N/A</v>
      </c>
      <c r="BI48" s="111" t="e">
        <f ca="true">+IF(AND(ISNUMBER(OFFSET('Hygiene Data'!$F$6,0,10*ROW('Hygiene Data'!F42))),'Data Summary'!DX48="Yes"),OFFSET('Hygiene Data'!$F$6,0,10*ROW('Hygiene Data'!F42)),NA())</f>
        <v>#N/A</v>
      </c>
      <c r="BJ48" s="111" t="e">
        <f ca="true">+IF(AND(ISNUMBER(OFFSET('Hygiene Data'!$F$8,0,10*ROW('Hygiene Data'!F42))),'Data Summary'!DY48="Yes"),OFFSET('Hygiene Data'!$F$8,0,10*ROW('Hygiene Data'!F42)),NA())</f>
        <v>#N/A</v>
      </c>
      <c r="BK48" s="111" t="e">
        <f ca="true">+IF(AND(ISNUMBER(OFFSET('Hygiene Data'!$F$10,0,10*ROW('Hygiene Data'!F42))),'Data Summary'!DZ48="Yes"),OFFSET('Hygiene Data'!$F$10,0,10*ROW('Hygiene Data'!F42)),NA())</f>
        <v>#N/A</v>
      </c>
      <c r="BL48" s="111" t="e">
        <f ca="true">+IF(AND(ISNUMBER(OFFSET('Hygiene Data'!$G$6,0,10*ROW('Hygiene Data'!G42))),'Data Summary'!EA48="Yes"),OFFSET('Hygiene Data'!$G$6,0,10*ROW('Hygiene Data'!G42)),NA())</f>
        <v>#N/A</v>
      </c>
      <c r="BM48" s="111" t="e">
        <f ca="true">+IF(AND(ISNUMBER(OFFSET('Hygiene Data'!$G$8,0,10*ROW('Hygiene Data'!G42))),'Data Summary'!EB48="Yes"),OFFSET('Hygiene Data'!$G$8,0,10*ROW('Hygiene Data'!G42)),NA())</f>
        <v>#N/A</v>
      </c>
      <c r="BN48" s="111" t="e">
        <f ca="true">+IF(AND(ISNUMBER(OFFSET('Hygiene Data'!$G$10,0,10*ROW('Hygiene Data'!G42))),'Data Summary'!EC48="Yes"),OFFSET('Hygiene Data'!$G$10,0,10*ROW('Hygiene Data'!G42)),NA())</f>
        <v>#N/A</v>
      </c>
      <c r="BO48" s="111" t="e">
        <f ca="true">+IF(AND(ISNUMBER(OFFSET('Hygiene Data'!$H$6,0,10*ROW('Hygiene Data'!H42))),'Data Summary'!ED48="Yes"),OFFSET('Hygiene Data'!$H$6,0,10*ROW('Hygiene Data'!H42)),NA())</f>
        <v>#N/A</v>
      </c>
      <c r="BP48" s="111" t="e">
        <f ca="true">+IF(AND(ISNUMBER(OFFSET('Hygiene Data'!$H$8,0,10*ROW('Hygiene Data'!H42))),'Data Summary'!EE48="Yes"),OFFSET('Hygiene Data'!$H$8,0,10*ROW('Hygiene Data'!H42)),NA())</f>
        <v>#N/A</v>
      </c>
      <c r="BQ48" s="111" t="e">
        <f ca="true">+IF(AND(ISNUMBER(OFFSET('Hygiene Data'!$H$10,0,10*ROW('Hygiene Data'!H42))),'Data Summary'!EF48="Yes"),OFFSET('Hygiene Data'!$H$10,0,10*ROW('Hygiene Data'!H42)),NA())</f>
        <v>#N/A</v>
      </c>
    </row>
    <row r="49" x14ac:dyDescent="0.2">
      <c r="A49" s="59" t="e">
        <f ca="true">+IF(OFFSET('Water Data'!$B$1,0,10*ROW('Water Data'!B43))="",NA(),OFFSET('Water Data'!$B$1,0,10*ROW('Water Data'!B43)))</f>
        <v>#N/A</v>
      </c>
      <c r="B49" s="59" t="e">
        <f ca="true">+IF(OFFSET('Water Data'!$A$3,0,10*ROW('Water Data'!A46))="",NA(),OFFSET('Water Data'!$A$3,0,10*ROW('Water Data'!A46)))</f>
        <v>#N/A</v>
      </c>
      <c r="C49" s="59" t="e">
        <f ca="true">+IF(OFFSET('Water Data'!$C$3,0,10*ROW('Water Data'!C46))="",NA(),OFFSET('Water Data'!$C$3,0,10*ROW('Water Data'!C46)))</f>
        <v>#N/A</v>
      </c>
      <c r="D49" s="60" t="e">
        <f ca="true">+IF(AND(ISNUMBER(OFFSET('Water Data'!$C$5,0,10*ROW('Water Data'!C43))),'Data Summary'!BS49="Yes"),100-OFFSET('Water Data'!$C$5,0,10*ROW('Water Data'!C43)),NA())</f>
        <v>#N/A</v>
      </c>
      <c r="E49" s="60" t="e">
        <f ca="true">+IF(AND(ISNUMBER(OFFSET('Water Data'!$C$7,0,10*ROW('Water Data'!C43))),'Data Summary'!BT49="Yes"),OFFSET('Water Data'!$C$7,0,10*ROW('Water Data'!C43)),NA())</f>
        <v>#N/A</v>
      </c>
      <c r="F49" s="60" t="e">
        <f ca="true">+IF(AND(ISNUMBER(OFFSET('Water Data'!$C$10,0,10*ROW('Water Data'!C43))),'Data Summary'!BU49="Yes"),OFFSET('Water Data'!$C$10,0,10*ROW('Water Data'!C43)),NA())</f>
        <v>#N/A</v>
      </c>
      <c r="G49" s="60" t="e">
        <f ca="true">+IF(AND(ISNUMBER(OFFSET('Water Data'!$D$5,0,10*ROW('Water Data'!D43))),'Data Summary'!BV49="Yes"),100-OFFSET('Water Data'!$D$5,0,10*ROW('Water Data'!D43)),NA())</f>
        <v>#N/A</v>
      </c>
      <c r="H49" s="60" t="e">
        <f ca="true">+IF(AND(ISNUMBER(OFFSET('Water Data'!$D$7,0,10*ROW('Water Data'!D43))),'Data Summary'!BW49="Yes"),OFFSET('Water Data'!$D$7,0,10*ROW('Water Data'!D43)),NA())</f>
        <v>#N/A</v>
      </c>
      <c r="I49" s="60" t="e">
        <f ca="true">+IF(AND(ISNUMBER(OFFSET('Water Data'!$D$10,0,10*ROW('Water Data'!D43))),'Data Summary'!BX49="Yes"),OFFSET('Water Data'!$D$10,0,10*ROW('Water Data'!D43)),NA())</f>
        <v>#N/A</v>
      </c>
      <c r="J49" s="60" t="e">
        <f ca="true">+IF(AND(ISNUMBER(OFFSET('Water Data'!$E$5,0,10*ROW('Water Data'!E43))),'Data Summary'!BY49="Yes"),100-OFFSET('Water Data'!$E$5,0,10*ROW('Water Data'!E43)),NA())</f>
        <v>#N/A</v>
      </c>
      <c r="K49" s="60" t="e">
        <f ca="true">+IF(AND(ISNUMBER(OFFSET('Water Data'!$E$7,0,10*ROW('Water Data'!E43))),'Data Summary'!BZ49="Yes"),OFFSET('Water Data'!$E$7,0,10*ROW('Water Data'!E43)),NA())</f>
        <v>#N/A</v>
      </c>
      <c r="L49" s="60" t="e">
        <f ca="true">+IF(AND(ISNUMBER(OFFSET('Water Data'!$E$10,0,10*ROW('Water Data'!E43))),'Data Summary'!CA49="Yes"),OFFSET('Water Data'!$E$10,0,10*ROW('Water Data'!E43)),NA())</f>
        <v>#N/A</v>
      </c>
      <c r="M49" s="60" t="e">
        <f ca="true">+IF(AND(ISNUMBER(OFFSET('Water Data'!$F$5,0,10*ROW('Water Data'!F43))),'Data Summary'!CB49="Yes"),100-OFFSET('Water Data'!$F$5,0,10*ROW('Water Data'!F43)),NA())</f>
        <v>#N/A</v>
      </c>
      <c r="N49" s="60" t="e">
        <f ca="true">+IF(AND(ISNUMBER(OFFSET('Water Data'!$F$7,0,10*ROW('Water Data'!F43))),'Data Summary'!CC49="Yes"),OFFSET('Water Data'!$F$7,0,10*ROW('Water Data'!F43)),NA())</f>
        <v>#N/A</v>
      </c>
      <c r="O49" s="60" t="e">
        <f ca="true">+IF(AND(ISNUMBER(OFFSET('Water Data'!$F$10,0,10*ROW('Water Data'!F43))),'Data Summary'!CD49="Yes"),OFFSET('Water Data'!$F$10,0,10*ROW('Water Data'!F43)),NA())</f>
        <v>#N/A</v>
      </c>
      <c r="P49" s="60" t="e">
        <f ca="true">+IF(AND(ISNUMBER(OFFSET('Water Data'!$G$5,0,10*ROW('Water Data'!G43))),'Data Summary'!CE49="Yes"),100-OFFSET('Water Data'!$G$5,0,10*ROW('Water Data'!G43)),NA())</f>
        <v>#N/A</v>
      </c>
      <c r="Q49" s="60" t="e">
        <f ca="true">+IF(AND(ISNUMBER(OFFSET('Water Data'!$G$7,0,10*ROW('Water Data'!G43))),'Data Summary'!CF49="Yes"),OFFSET('Water Data'!$G$7,0,10*ROW('Water Data'!G43)),NA())</f>
        <v>#N/A</v>
      </c>
      <c r="R49" s="60" t="e">
        <f ca="true">+IF(AND(ISNUMBER(OFFSET('Water Data'!$G$10,0,10*ROW('Water Data'!G43))),'Data Summary'!CG49="Yes"),OFFSET('Water Data'!$G$10,0,10*ROW('Water Data'!G43)),NA())</f>
        <v>#N/A</v>
      </c>
      <c r="S49" s="60" t="e">
        <f ca="true">+IF(AND(ISNUMBER(OFFSET('Water Data'!$H$5,0,10*ROW('Water Data'!H43))),'Data Summary'!CH49="Yes"),100-OFFSET('Water Data'!$H$5,0,10*ROW('Water Data'!H43)),NA())</f>
        <v>#N/A</v>
      </c>
      <c r="T49" s="60" t="e">
        <f ca="true">+IF(AND(ISNUMBER(OFFSET('Water Data'!$H$7,0,10*ROW('Water Data'!H43))),'Data Summary'!CI49="Yes"),OFFSET('Water Data'!$H$7,0,10*ROW('Water Data'!H43)),NA())</f>
        <v>#N/A</v>
      </c>
      <c r="U49" s="60" t="e">
        <f ca="true">+IF(AND(ISNUMBER(OFFSET('Water Data'!$H$10,0,10*ROW('Water Data'!H43))),'Data Summary'!CJ49="Yes"),OFFSET('Water Data'!$H$10,0,10*ROW('Water Data'!H43)),NA())</f>
        <v>#N/A</v>
      </c>
      <c r="V49" s="106" t="e">
        <f ca="true">+IF(AND(ISNUMBER(OFFSET('Sanitation Data'!$C$5,0,10*ROW('Sanitation Data'!C43))),'Data Summary'!CK49="Yes"),100-OFFSET('Sanitation Data'!$C$5,0,10*ROW('Sanitation Data'!C43)),NA())</f>
        <v>#N/A</v>
      </c>
      <c r="W49" s="106" t="e">
        <f ca="true">+IF(AND(ISNUMBER(OFFSET('Sanitation Data'!$C$7,0,10*ROW('Sanitation Data'!C43))),'Data Summary'!CL49="Yes"),OFFSET('Sanitation Data'!$C$7,0,10*ROW('Sanitation Data'!C43)),NA())</f>
        <v>#N/A</v>
      </c>
      <c r="X49" s="106" t="e">
        <f ca="true">+IF(AND(ISNUMBER(OFFSET('Sanitation Data'!$C$11,0,10*ROW('Sanitation Data'!C43))),'Data Summary'!CM49="Yes"),OFFSET('Sanitation Data'!$C$11,0,10*ROW('Sanitation Data'!C43)),NA())</f>
        <v>#N/A</v>
      </c>
      <c r="Y49" s="106" t="e">
        <f ca="true">+IF(AND(ISNUMBER(OFFSET('Sanitation Data'!$C$12,0,10*ROW('Sanitation Data'!C43))),'Data Summary'!CN49="Yes"),OFFSET('Sanitation Data'!$C$12,0,10*ROW('Sanitation Data'!C43)),NA())</f>
        <v>#N/A</v>
      </c>
      <c r="Z49" s="106" t="e">
        <f ca="true">+IF(AND(ISNUMBER(OFFSET('Sanitation Data'!$C$13,0,10*ROW('Sanitation Data'!C43))),'Data Summary'!CO49="Yes"),OFFSET('Sanitation Data'!$C$13,0,10*ROW('Sanitation Data'!C43)),NA())</f>
        <v>#N/A</v>
      </c>
      <c r="AA49" s="106" t="e">
        <f ca="true">+IF(AND(ISNUMBER(OFFSET('Sanitation Data'!$D$5,0,10*ROW('Sanitation Data'!D43))),'Data Summary'!CP49="Yes"),100-OFFSET('Sanitation Data'!$D$5,0,10*ROW('Sanitation Data'!D43)),NA())</f>
        <v>#N/A</v>
      </c>
      <c r="AB49" s="106" t="e">
        <f ca="true">+IF(AND(ISNUMBER(OFFSET('Sanitation Data'!$D$7,0,10*ROW('Sanitation Data'!D43))),'Data Summary'!CQ49="Yes"),OFFSET('Sanitation Data'!$D$7,0,10*ROW('Sanitation Data'!D43)),NA())</f>
        <v>#N/A</v>
      </c>
      <c r="AC49" s="106" t="e">
        <f ca="true">+IF(AND(ISNUMBER(OFFSET('Sanitation Data'!$D$11,0,10*ROW('Sanitation Data'!D43))),'Data Summary'!CR49="Yes"),OFFSET('Sanitation Data'!$D$11,0,10*ROW('Sanitation Data'!D43)),NA())</f>
        <v>#N/A</v>
      </c>
      <c r="AD49" s="106" t="e">
        <f ca="true">+IF(AND(ISNUMBER(OFFSET('Sanitation Data'!$D$12,0,10*ROW('Sanitation Data'!D43))),'Data Summary'!CS49="Yes"),OFFSET('Sanitation Data'!$D$12,0,10*ROW('Sanitation Data'!D43)),NA())</f>
        <v>#N/A</v>
      </c>
      <c r="AE49" s="106" t="e">
        <f ca="true">+IF(AND(ISNUMBER(OFFSET('Sanitation Data'!$D$13,0,10*ROW('Sanitation Data'!D43))),'Data Summary'!CT49="Yes"),OFFSET('Sanitation Data'!$D$13,0,10*ROW('Sanitation Data'!D43)),NA())</f>
        <v>#N/A</v>
      </c>
      <c r="AF49" s="106" t="e">
        <f ca="true">+IF(AND(ISNUMBER(OFFSET('Sanitation Data'!$E$5,0,10*ROW('Sanitation Data'!E43))),'Data Summary'!CU49="Yes"),100-OFFSET('Sanitation Data'!$E$5,0,10*ROW('Sanitation Data'!E43)),NA())</f>
        <v>#N/A</v>
      </c>
      <c r="AG49" s="106" t="e">
        <f ca="true">+IF(AND(ISNUMBER(OFFSET('Sanitation Data'!$E$7,0,10*ROW('Sanitation Data'!E43))),'Data Summary'!CV49="Yes"),OFFSET('Sanitation Data'!$E$7,0,10*ROW('Sanitation Data'!E43)),NA())</f>
        <v>#N/A</v>
      </c>
      <c r="AH49" s="106" t="e">
        <f ca="true">+IF(AND(ISNUMBER(OFFSET('Sanitation Data'!$E$11,0,10*ROW('Sanitation Data'!E43))),'Data Summary'!CW49="Yes"),OFFSET('Sanitation Data'!$E$11,0,10*ROW('Sanitation Data'!E43)),NA())</f>
        <v>#N/A</v>
      </c>
      <c r="AI49" s="106" t="e">
        <f ca="true">+IF(AND(ISNUMBER(OFFSET('Sanitation Data'!$E$12,0,10*ROW('Sanitation Data'!E43))),'Data Summary'!CX49="Yes"),OFFSET('Sanitation Data'!$E$12,0,10*ROW('Sanitation Data'!E43)),NA())</f>
        <v>#N/A</v>
      </c>
      <c r="AJ49" s="106" t="e">
        <f ca="true">+IF(AND(ISNUMBER(OFFSET('Sanitation Data'!$E$13,0,10*ROW('Sanitation Data'!E43))),'Data Summary'!CY49="Yes"),OFFSET('Sanitation Data'!$E$13,0,10*ROW('Sanitation Data'!E43)),NA())</f>
        <v>#N/A</v>
      </c>
      <c r="AK49" s="106" t="e">
        <f ca="true">+IF(AND(ISNUMBER(OFFSET('Sanitation Data'!$F$5,0,10*ROW('Sanitation Data'!F43))),'Data Summary'!CZ49="Yes"),100-OFFSET('Sanitation Data'!$F$5,0,10*ROW('Sanitation Data'!F43)),NA())</f>
        <v>#N/A</v>
      </c>
      <c r="AL49" s="106" t="e">
        <f ca="true">+IF(AND(ISNUMBER(OFFSET('Sanitation Data'!$F$7,0,10*ROW('Sanitation Data'!F43))),'Data Summary'!DA49="Yes"),OFFSET('Sanitation Data'!$F$7,0,10*ROW('Sanitation Data'!F43)),NA())</f>
        <v>#N/A</v>
      </c>
      <c r="AM49" s="106" t="e">
        <f ca="true">+IF(AND(ISNUMBER(OFFSET('Sanitation Data'!$F$11,0,10*ROW('Sanitation Data'!F43))),'Data Summary'!DB49="Yes"),OFFSET('Sanitation Data'!$F$11,0,10*ROW('Sanitation Data'!F43)),NA())</f>
        <v>#N/A</v>
      </c>
      <c r="AN49" s="106" t="e">
        <f ca="true">+IF(AND(ISNUMBER(OFFSET('Sanitation Data'!$F$12,0,10*ROW('Sanitation Data'!F43))),'Data Summary'!DC49="Yes"),OFFSET('Sanitation Data'!$F$12,0,10*ROW('Sanitation Data'!F43)),NA())</f>
        <v>#N/A</v>
      </c>
      <c r="AO49" s="106" t="e">
        <f ca="true">+IF(AND(ISNUMBER(OFFSET('Sanitation Data'!$F$13,0,10*ROW('Sanitation Data'!F43))),'Data Summary'!DD49="Yes"),OFFSET('Sanitation Data'!$F$13,0,10*ROW('Sanitation Data'!F43)),NA())</f>
        <v>#N/A</v>
      </c>
      <c r="AP49" s="106" t="e">
        <f ca="true">+IF(AND(ISNUMBER(OFFSET('Sanitation Data'!$G$5,0,10*ROW('Sanitation Data'!G43))),'Data Summary'!DE49="Yes"),100-OFFSET('Sanitation Data'!$G$5,0,10*ROW('Sanitation Data'!G43)),NA())</f>
        <v>#N/A</v>
      </c>
      <c r="AQ49" s="106" t="e">
        <f ca="true">+IF(AND(ISNUMBER(OFFSET('Sanitation Data'!$G$7,0,10*ROW('Sanitation Data'!G43))),'Data Summary'!DF49="Yes"),OFFSET('Sanitation Data'!$G$7,0,10*ROW('Sanitation Data'!G43)),NA())</f>
        <v>#N/A</v>
      </c>
      <c r="AR49" s="106" t="e">
        <f ca="true">+IF(AND(ISNUMBER(OFFSET('Sanitation Data'!$G$11,0,10*ROW('Sanitation Data'!G43))),'Data Summary'!DG49="Yes"),OFFSET('Sanitation Data'!$G$11,0,10*ROW('Sanitation Data'!G43)),NA())</f>
        <v>#N/A</v>
      </c>
      <c r="AS49" s="106" t="e">
        <f ca="true">+IF(AND(ISNUMBER(OFFSET('Sanitation Data'!$G$12,0,10*ROW('Sanitation Data'!G43))),'Data Summary'!DH49="Yes"),OFFSET('Sanitation Data'!$G$12,0,10*ROW('Sanitation Data'!G43)),NA())</f>
        <v>#N/A</v>
      </c>
      <c r="AT49" s="106" t="e">
        <f ca="true">+IF(AND(ISNUMBER(OFFSET('Sanitation Data'!$G$13,0,10*ROW('Sanitation Data'!G43))),'Data Summary'!DI49="Yes"),OFFSET('Sanitation Data'!$G$13,0,10*ROW('Sanitation Data'!G43)),NA())</f>
        <v>#N/A</v>
      </c>
      <c r="AU49" s="106" t="e">
        <f ca="true">+IF(AND(ISNUMBER(OFFSET('Sanitation Data'!$H$5,0,10*ROW('Sanitation Data'!H43))),'Data Summary'!DJ49="Yes"),100-OFFSET('Sanitation Data'!$H$5,0,10*ROW('Sanitation Data'!H43)),NA())</f>
        <v>#N/A</v>
      </c>
      <c r="AV49" s="106" t="e">
        <f ca="true">+IF(AND(ISNUMBER(OFFSET('Sanitation Data'!$H$7,0,10*ROW('Sanitation Data'!H43))),'Data Summary'!DK49="Yes"),OFFSET('Sanitation Data'!$H$7,0,10*ROW('Sanitation Data'!H43)),NA())</f>
        <v>#N/A</v>
      </c>
      <c r="AW49" s="106" t="e">
        <f ca="true">+IF(AND(ISNUMBER(OFFSET('Sanitation Data'!$H$11,0,10*ROW('Sanitation Data'!H43))),'Data Summary'!DL49="Yes"),OFFSET('Sanitation Data'!$H$11,0,10*ROW('Sanitation Data'!H43)),NA())</f>
        <v>#N/A</v>
      </c>
      <c r="AX49" s="106" t="e">
        <f ca="true">+IF(AND(ISNUMBER(OFFSET('Sanitation Data'!$H$12,0,10*ROW('Sanitation Data'!H43))),'Data Summary'!DM49="Yes"),OFFSET('Sanitation Data'!$H$12,0,10*ROW('Sanitation Data'!H43)),NA())</f>
        <v>#N/A</v>
      </c>
      <c r="AY49" s="106" t="e">
        <f ca="true">+IF(AND(ISNUMBER(OFFSET('Sanitation Data'!$H$13,0,10*ROW('Sanitation Data'!H43))),'Data Summary'!DN49="Yes"),OFFSET('Sanitation Data'!$H$13,0,10*ROW('Sanitation Data'!H43)),NA())</f>
        <v>#N/A</v>
      </c>
      <c r="AZ49" s="111" t="e">
        <f ca="true">+IF(AND(ISNUMBER(OFFSET('Hygiene Data'!$C$6,0,10*ROW('Hygiene Data'!C43))),'Data Summary'!DO49="Yes"),OFFSET('Hygiene Data'!$C$6,0,10*ROW('Hygiene Data'!C43)),NA())</f>
        <v>#N/A</v>
      </c>
      <c r="BA49" s="111" t="e">
        <f ca="true">+IF(AND(ISNUMBER(OFFSET('Hygiene Data'!$C$8,0,10*ROW('Hygiene Data'!C43))),'Data Summary'!DP49="Yes"),OFFSET('Hygiene Data'!$C$8,0,10*ROW('Hygiene Data'!C43)),NA())</f>
        <v>#N/A</v>
      </c>
      <c r="BB49" s="111" t="e">
        <f ca="true">+IF(AND(ISNUMBER(OFFSET('Hygiene Data'!$C$10,0,10*ROW('Hygiene Data'!C43))),'Data Summary'!DQ49="Yes"),OFFSET('Hygiene Data'!$C$10,0,10*ROW('Hygiene Data'!C43)),NA())</f>
        <v>#N/A</v>
      </c>
      <c r="BC49" s="111" t="e">
        <f ca="true">+IF(AND(ISNUMBER(OFFSET('Hygiene Data'!$D$6,0,10*ROW('Hygiene Data'!D43))),'Data Summary'!DR49="Yes"),OFFSET('Hygiene Data'!$D$6,0,10*ROW('Hygiene Data'!D43)),NA())</f>
        <v>#N/A</v>
      </c>
      <c r="BD49" s="111" t="e">
        <f ca="true">+IF(AND(ISNUMBER(OFFSET('Hygiene Data'!$D$8,0,10*ROW('Hygiene Data'!D43))),'Data Summary'!DS49="Yes"),OFFSET('Hygiene Data'!$D$8,0,10*ROW('Hygiene Data'!D43)),NA())</f>
        <v>#N/A</v>
      </c>
      <c r="BE49" s="111" t="e">
        <f ca="true">+IF(AND(ISNUMBER(OFFSET('Hygiene Data'!$D$10,0,10*ROW('Hygiene Data'!D43))),'Data Summary'!DT49="Yes"),OFFSET('Hygiene Data'!$D$10,0,10*ROW('Hygiene Data'!D43)),NA())</f>
        <v>#N/A</v>
      </c>
      <c r="BF49" s="111" t="e">
        <f ca="true">+IF(AND(ISNUMBER(OFFSET('Hygiene Data'!$E$6,0,10*ROW('Hygiene Data'!E43))),'Data Summary'!DU49="Yes"),OFFSET('Hygiene Data'!$E$6,0,10*ROW('Hygiene Data'!E43)),NA())</f>
        <v>#N/A</v>
      </c>
      <c r="BG49" s="111" t="e">
        <f ca="true">+IF(AND(ISNUMBER(OFFSET('Hygiene Data'!$E$8,0,10*ROW('Hygiene Data'!E43))),'Data Summary'!DV49="Yes"),OFFSET('Hygiene Data'!$E$8,0,10*ROW('Hygiene Data'!E43)),NA())</f>
        <v>#N/A</v>
      </c>
      <c r="BH49" s="111" t="e">
        <f ca="true">+IF(AND(ISNUMBER(OFFSET('Hygiene Data'!$E$10,0,10*ROW('Hygiene Data'!E43))),'Data Summary'!DW49="Yes"),OFFSET('Hygiene Data'!$E$10,0,10*ROW('Hygiene Data'!E43)),NA())</f>
        <v>#N/A</v>
      </c>
      <c r="BI49" s="111" t="e">
        <f ca="true">+IF(AND(ISNUMBER(OFFSET('Hygiene Data'!$F$6,0,10*ROW('Hygiene Data'!F43))),'Data Summary'!DX49="Yes"),OFFSET('Hygiene Data'!$F$6,0,10*ROW('Hygiene Data'!F43)),NA())</f>
        <v>#N/A</v>
      </c>
      <c r="BJ49" s="111" t="e">
        <f ca="true">+IF(AND(ISNUMBER(OFFSET('Hygiene Data'!$F$8,0,10*ROW('Hygiene Data'!F43))),'Data Summary'!DY49="Yes"),OFFSET('Hygiene Data'!$F$8,0,10*ROW('Hygiene Data'!F43)),NA())</f>
        <v>#N/A</v>
      </c>
      <c r="BK49" s="111" t="e">
        <f ca="true">+IF(AND(ISNUMBER(OFFSET('Hygiene Data'!$F$10,0,10*ROW('Hygiene Data'!F43))),'Data Summary'!DZ49="Yes"),OFFSET('Hygiene Data'!$F$10,0,10*ROW('Hygiene Data'!F43)),NA())</f>
        <v>#N/A</v>
      </c>
      <c r="BL49" s="111" t="e">
        <f ca="true">+IF(AND(ISNUMBER(OFFSET('Hygiene Data'!$G$6,0,10*ROW('Hygiene Data'!G43))),'Data Summary'!EA49="Yes"),OFFSET('Hygiene Data'!$G$6,0,10*ROW('Hygiene Data'!G43)),NA())</f>
        <v>#N/A</v>
      </c>
      <c r="BM49" s="111" t="e">
        <f ca="true">+IF(AND(ISNUMBER(OFFSET('Hygiene Data'!$G$8,0,10*ROW('Hygiene Data'!G43))),'Data Summary'!EB49="Yes"),OFFSET('Hygiene Data'!$G$8,0,10*ROW('Hygiene Data'!G43)),NA())</f>
        <v>#N/A</v>
      </c>
      <c r="BN49" s="111" t="e">
        <f ca="true">+IF(AND(ISNUMBER(OFFSET('Hygiene Data'!$G$10,0,10*ROW('Hygiene Data'!G43))),'Data Summary'!EC49="Yes"),OFFSET('Hygiene Data'!$G$10,0,10*ROW('Hygiene Data'!G43)),NA())</f>
        <v>#N/A</v>
      </c>
      <c r="BO49" s="111" t="e">
        <f ca="true">+IF(AND(ISNUMBER(OFFSET('Hygiene Data'!$H$6,0,10*ROW('Hygiene Data'!H43))),'Data Summary'!ED49="Yes"),OFFSET('Hygiene Data'!$H$6,0,10*ROW('Hygiene Data'!H43)),NA())</f>
        <v>#N/A</v>
      </c>
      <c r="BP49" s="111" t="e">
        <f ca="true">+IF(AND(ISNUMBER(OFFSET('Hygiene Data'!$H$8,0,10*ROW('Hygiene Data'!H43))),'Data Summary'!EE49="Yes"),OFFSET('Hygiene Data'!$H$8,0,10*ROW('Hygiene Data'!H43)),NA())</f>
        <v>#N/A</v>
      </c>
      <c r="BQ49" s="111" t="e">
        <f ca="true">+IF(AND(ISNUMBER(OFFSET('Hygiene Data'!$H$10,0,10*ROW('Hygiene Data'!H43))),'Data Summary'!EF49="Yes"),OFFSET('Hygiene Data'!$H$10,0,10*ROW('Hygiene Data'!H43)),NA())</f>
        <v>#N/A</v>
      </c>
    </row>
    <row r="50" x14ac:dyDescent="0.2">
      <c r="A50" s="59" t="e">
        <f ca="true">+IF(OFFSET('Water Data'!$B$1,0,10*ROW('Water Data'!B44))="",NA(),OFFSET('Water Data'!$B$1,0,10*ROW('Water Data'!B44)))</f>
        <v>#N/A</v>
      </c>
      <c r="B50" s="59" t="e">
        <f ca="true">+IF(OFFSET('Water Data'!$A$3,0,10*ROW('Water Data'!A47))="",NA(),OFFSET('Water Data'!$A$3,0,10*ROW('Water Data'!A47)))</f>
        <v>#N/A</v>
      </c>
      <c r="C50" s="59" t="e">
        <f ca="true">+IF(OFFSET('Water Data'!$C$3,0,10*ROW('Water Data'!C47))="",NA(),OFFSET('Water Data'!$C$3,0,10*ROW('Water Data'!C47)))</f>
        <v>#N/A</v>
      </c>
      <c r="D50" s="60" t="e">
        <f ca="true">+IF(AND(ISNUMBER(OFFSET('Water Data'!$C$5,0,10*ROW('Water Data'!C44))),'Data Summary'!BS50="Yes"),100-OFFSET('Water Data'!$C$5,0,10*ROW('Water Data'!C44)),NA())</f>
        <v>#N/A</v>
      </c>
      <c r="E50" s="60" t="e">
        <f ca="true">+IF(AND(ISNUMBER(OFFSET('Water Data'!$C$7,0,10*ROW('Water Data'!C44))),'Data Summary'!BT50="Yes"),OFFSET('Water Data'!$C$7,0,10*ROW('Water Data'!C44)),NA())</f>
        <v>#N/A</v>
      </c>
      <c r="F50" s="60" t="e">
        <f ca="true">+IF(AND(ISNUMBER(OFFSET('Water Data'!$C$10,0,10*ROW('Water Data'!C44))),'Data Summary'!BU50="Yes"),OFFSET('Water Data'!$C$10,0,10*ROW('Water Data'!C44)),NA())</f>
        <v>#N/A</v>
      </c>
      <c r="G50" s="60" t="e">
        <f ca="true">+IF(AND(ISNUMBER(OFFSET('Water Data'!$D$5,0,10*ROW('Water Data'!D44))),'Data Summary'!BV50="Yes"),100-OFFSET('Water Data'!$D$5,0,10*ROW('Water Data'!D44)),NA())</f>
        <v>#N/A</v>
      </c>
      <c r="H50" s="60" t="e">
        <f ca="true">+IF(AND(ISNUMBER(OFFSET('Water Data'!$D$7,0,10*ROW('Water Data'!D44))),'Data Summary'!BW50="Yes"),OFFSET('Water Data'!$D$7,0,10*ROW('Water Data'!D44)),NA())</f>
        <v>#N/A</v>
      </c>
      <c r="I50" s="60" t="e">
        <f ca="true">+IF(AND(ISNUMBER(OFFSET('Water Data'!$D$10,0,10*ROW('Water Data'!D44))),'Data Summary'!BX50="Yes"),OFFSET('Water Data'!$D$10,0,10*ROW('Water Data'!D44)),NA())</f>
        <v>#N/A</v>
      </c>
      <c r="J50" s="60" t="e">
        <f ca="true">+IF(AND(ISNUMBER(OFFSET('Water Data'!$E$5,0,10*ROW('Water Data'!E44))),'Data Summary'!BY50="Yes"),100-OFFSET('Water Data'!$E$5,0,10*ROW('Water Data'!E44)),NA())</f>
        <v>#N/A</v>
      </c>
      <c r="K50" s="60" t="e">
        <f ca="true">+IF(AND(ISNUMBER(OFFSET('Water Data'!$E$7,0,10*ROW('Water Data'!E44))),'Data Summary'!BZ50="Yes"),OFFSET('Water Data'!$E$7,0,10*ROW('Water Data'!E44)),NA())</f>
        <v>#N/A</v>
      </c>
      <c r="L50" s="60" t="e">
        <f ca="true">+IF(AND(ISNUMBER(OFFSET('Water Data'!$E$10,0,10*ROW('Water Data'!E44))),'Data Summary'!CA50="Yes"),OFFSET('Water Data'!$E$10,0,10*ROW('Water Data'!E44)),NA())</f>
        <v>#N/A</v>
      </c>
      <c r="M50" s="60" t="e">
        <f ca="true">+IF(AND(ISNUMBER(OFFSET('Water Data'!$F$5,0,10*ROW('Water Data'!F44))),'Data Summary'!CB50="Yes"),100-OFFSET('Water Data'!$F$5,0,10*ROW('Water Data'!F44)),NA())</f>
        <v>#N/A</v>
      </c>
      <c r="N50" s="60" t="e">
        <f ca="true">+IF(AND(ISNUMBER(OFFSET('Water Data'!$F$7,0,10*ROW('Water Data'!F44))),'Data Summary'!CC50="Yes"),OFFSET('Water Data'!$F$7,0,10*ROW('Water Data'!F44)),NA())</f>
        <v>#N/A</v>
      </c>
      <c r="O50" s="60" t="e">
        <f ca="true">+IF(AND(ISNUMBER(OFFSET('Water Data'!$F$10,0,10*ROW('Water Data'!F44))),'Data Summary'!CD50="Yes"),OFFSET('Water Data'!$F$10,0,10*ROW('Water Data'!F44)),NA())</f>
        <v>#N/A</v>
      </c>
      <c r="P50" s="60" t="e">
        <f ca="true">+IF(AND(ISNUMBER(OFFSET('Water Data'!$G$5,0,10*ROW('Water Data'!G44))),'Data Summary'!CE50="Yes"),100-OFFSET('Water Data'!$G$5,0,10*ROW('Water Data'!G44)),NA())</f>
        <v>#N/A</v>
      </c>
      <c r="Q50" s="60" t="e">
        <f ca="true">+IF(AND(ISNUMBER(OFFSET('Water Data'!$G$7,0,10*ROW('Water Data'!G44))),'Data Summary'!CF50="Yes"),OFFSET('Water Data'!$G$7,0,10*ROW('Water Data'!G44)),NA())</f>
        <v>#N/A</v>
      </c>
      <c r="R50" s="60" t="e">
        <f ca="true">+IF(AND(ISNUMBER(OFFSET('Water Data'!$G$10,0,10*ROW('Water Data'!G44))),'Data Summary'!CG50="Yes"),OFFSET('Water Data'!$G$10,0,10*ROW('Water Data'!G44)),NA())</f>
        <v>#N/A</v>
      </c>
      <c r="S50" s="60" t="e">
        <f ca="true">+IF(AND(ISNUMBER(OFFSET('Water Data'!$H$5,0,10*ROW('Water Data'!H44))),'Data Summary'!CH50="Yes"),100-OFFSET('Water Data'!$H$5,0,10*ROW('Water Data'!H44)),NA())</f>
        <v>#N/A</v>
      </c>
      <c r="T50" s="60" t="e">
        <f ca="true">+IF(AND(ISNUMBER(OFFSET('Water Data'!$H$7,0,10*ROW('Water Data'!H44))),'Data Summary'!CI50="Yes"),OFFSET('Water Data'!$H$7,0,10*ROW('Water Data'!H44)),NA())</f>
        <v>#N/A</v>
      </c>
      <c r="U50" s="60" t="e">
        <f ca="true">+IF(AND(ISNUMBER(OFFSET('Water Data'!$H$10,0,10*ROW('Water Data'!H44))),'Data Summary'!CJ50="Yes"),OFFSET('Water Data'!$H$10,0,10*ROW('Water Data'!H44)),NA())</f>
        <v>#N/A</v>
      </c>
      <c r="V50" s="106" t="e">
        <f ca="true">+IF(AND(ISNUMBER(OFFSET('Sanitation Data'!$C$5,0,10*ROW('Sanitation Data'!C44))),'Data Summary'!CK50="Yes"),100-OFFSET('Sanitation Data'!$C$5,0,10*ROW('Sanitation Data'!C44)),NA())</f>
        <v>#N/A</v>
      </c>
      <c r="W50" s="106" t="e">
        <f ca="true">+IF(AND(ISNUMBER(OFFSET('Sanitation Data'!$C$7,0,10*ROW('Sanitation Data'!C44))),'Data Summary'!CL50="Yes"),OFFSET('Sanitation Data'!$C$7,0,10*ROW('Sanitation Data'!C44)),NA())</f>
        <v>#N/A</v>
      </c>
      <c r="X50" s="106" t="e">
        <f ca="true">+IF(AND(ISNUMBER(OFFSET('Sanitation Data'!$C$11,0,10*ROW('Sanitation Data'!C44))),'Data Summary'!CM50="Yes"),OFFSET('Sanitation Data'!$C$11,0,10*ROW('Sanitation Data'!C44)),NA())</f>
        <v>#N/A</v>
      </c>
      <c r="Y50" s="106" t="e">
        <f ca="true">+IF(AND(ISNUMBER(OFFSET('Sanitation Data'!$C$12,0,10*ROW('Sanitation Data'!C44))),'Data Summary'!CN50="Yes"),OFFSET('Sanitation Data'!$C$12,0,10*ROW('Sanitation Data'!C44)),NA())</f>
        <v>#N/A</v>
      </c>
      <c r="Z50" s="106" t="e">
        <f ca="true">+IF(AND(ISNUMBER(OFFSET('Sanitation Data'!$C$13,0,10*ROW('Sanitation Data'!C44))),'Data Summary'!CO50="Yes"),OFFSET('Sanitation Data'!$C$13,0,10*ROW('Sanitation Data'!C44)),NA())</f>
        <v>#N/A</v>
      </c>
      <c r="AA50" s="106" t="e">
        <f ca="true">+IF(AND(ISNUMBER(OFFSET('Sanitation Data'!$D$5,0,10*ROW('Sanitation Data'!D44))),'Data Summary'!CP50="Yes"),100-OFFSET('Sanitation Data'!$D$5,0,10*ROW('Sanitation Data'!D44)),NA())</f>
        <v>#N/A</v>
      </c>
      <c r="AB50" s="106" t="e">
        <f ca="true">+IF(AND(ISNUMBER(OFFSET('Sanitation Data'!$D$7,0,10*ROW('Sanitation Data'!D44))),'Data Summary'!CQ50="Yes"),OFFSET('Sanitation Data'!$D$7,0,10*ROW('Sanitation Data'!D44)),NA())</f>
        <v>#N/A</v>
      </c>
      <c r="AC50" s="106" t="e">
        <f ca="true">+IF(AND(ISNUMBER(OFFSET('Sanitation Data'!$D$11,0,10*ROW('Sanitation Data'!D44))),'Data Summary'!CR50="Yes"),OFFSET('Sanitation Data'!$D$11,0,10*ROW('Sanitation Data'!D44)),NA())</f>
        <v>#N/A</v>
      </c>
      <c r="AD50" s="106" t="e">
        <f ca="true">+IF(AND(ISNUMBER(OFFSET('Sanitation Data'!$D$12,0,10*ROW('Sanitation Data'!D44))),'Data Summary'!CS50="Yes"),OFFSET('Sanitation Data'!$D$12,0,10*ROW('Sanitation Data'!D44)),NA())</f>
        <v>#N/A</v>
      </c>
      <c r="AE50" s="106" t="e">
        <f ca="true">+IF(AND(ISNUMBER(OFFSET('Sanitation Data'!$D$13,0,10*ROW('Sanitation Data'!D44))),'Data Summary'!CT50="Yes"),OFFSET('Sanitation Data'!$D$13,0,10*ROW('Sanitation Data'!D44)),NA())</f>
        <v>#N/A</v>
      </c>
      <c r="AF50" s="106" t="e">
        <f ca="true">+IF(AND(ISNUMBER(OFFSET('Sanitation Data'!$E$5,0,10*ROW('Sanitation Data'!E44))),'Data Summary'!CU50="Yes"),100-OFFSET('Sanitation Data'!$E$5,0,10*ROW('Sanitation Data'!E44)),NA())</f>
        <v>#N/A</v>
      </c>
      <c r="AG50" s="106" t="e">
        <f ca="true">+IF(AND(ISNUMBER(OFFSET('Sanitation Data'!$E$7,0,10*ROW('Sanitation Data'!E44))),'Data Summary'!CV50="Yes"),OFFSET('Sanitation Data'!$E$7,0,10*ROW('Sanitation Data'!E44)),NA())</f>
        <v>#N/A</v>
      </c>
      <c r="AH50" s="106" t="e">
        <f ca="true">+IF(AND(ISNUMBER(OFFSET('Sanitation Data'!$E$11,0,10*ROW('Sanitation Data'!E44))),'Data Summary'!CW50="Yes"),OFFSET('Sanitation Data'!$E$11,0,10*ROW('Sanitation Data'!E44)),NA())</f>
        <v>#N/A</v>
      </c>
      <c r="AI50" s="106" t="e">
        <f ca="true">+IF(AND(ISNUMBER(OFFSET('Sanitation Data'!$E$12,0,10*ROW('Sanitation Data'!E44))),'Data Summary'!CX50="Yes"),OFFSET('Sanitation Data'!$E$12,0,10*ROW('Sanitation Data'!E44)),NA())</f>
        <v>#N/A</v>
      </c>
      <c r="AJ50" s="106" t="e">
        <f ca="true">+IF(AND(ISNUMBER(OFFSET('Sanitation Data'!$E$13,0,10*ROW('Sanitation Data'!E44))),'Data Summary'!CY50="Yes"),OFFSET('Sanitation Data'!$E$13,0,10*ROW('Sanitation Data'!E44)),NA())</f>
        <v>#N/A</v>
      </c>
      <c r="AK50" s="106" t="e">
        <f ca="true">+IF(AND(ISNUMBER(OFFSET('Sanitation Data'!$F$5,0,10*ROW('Sanitation Data'!F44))),'Data Summary'!CZ50="Yes"),100-OFFSET('Sanitation Data'!$F$5,0,10*ROW('Sanitation Data'!F44)),NA())</f>
        <v>#N/A</v>
      </c>
      <c r="AL50" s="106" t="e">
        <f ca="true">+IF(AND(ISNUMBER(OFFSET('Sanitation Data'!$F$7,0,10*ROW('Sanitation Data'!F44))),'Data Summary'!DA50="Yes"),OFFSET('Sanitation Data'!$F$7,0,10*ROW('Sanitation Data'!F44)),NA())</f>
        <v>#N/A</v>
      </c>
      <c r="AM50" s="106" t="e">
        <f ca="true">+IF(AND(ISNUMBER(OFFSET('Sanitation Data'!$F$11,0,10*ROW('Sanitation Data'!F44))),'Data Summary'!DB50="Yes"),OFFSET('Sanitation Data'!$F$11,0,10*ROW('Sanitation Data'!F44)),NA())</f>
        <v>#N/A</v>
      </c>
      <c r="AN50" s="106" t="e">
        <f ca="true">+IF(AND(ISNUMBER(OFFSET('Sanitation Data'!$F$12,0,10*ROW('Sanitation Data'!F44))),'Data Summary'!DC50="Yes"),OFFSET('Sanitation Data'!$F$12,0,10*ROW('Sanitation Data'!F44)),NA())</f>
        <v>#N/A</v>
      </c>
      <c r="AO50" s="106" t="e">
        <f ca="true">+IF(AND(ISNUMBER(OFFSET('Sanitation Data'!$F$13,0,10*ROW('Sanitation Data'!F44))),'Data Summary'!DD50="Yes"),OFFSET('Sanitation Data'!$F$13,0,10*ROW('Sanitation Data'!F44)),NA())</f>
        <v>#N/A</v>
      </c>
      <c r="AP50" s="106" t="e">
        <f ca="true">+IF(AND(ISNUMBER(OFFSET('Sanitation Data'!$G$5,0,10*ROW('Sanitation Data'!G44))),'Data Summary'!DE50="Yes"),100-OFFSET('Sanitation Data'!$G$5,0,10*ROW('Sanitation Data'!G44)),NA())</f>
        <v>#N/A</v>
      </c>
      <c r="AQ50" s="106" t="e">
        <f ca="true">+IF(AND(ISNUMBER(OFFSET('Sanitation Data'!$G$7,0,10*ROW('Sanitation Data'!G44))),'Data Summary'!DF50="Yes"),OFFSET('Sanitation Data'!$G$7,0,10*ROW('Sanitation Data'!G44)),NA())</f>
        <v>#N/A</v>
      </c>
      <c r="AR50" s="106" t="e">
        <f ca="true">+IF(AND(ISNUMBER(OFFSET('Sanitation Data'!$G$11,0,10*ROW('Sanitation Data'!G44))),'Data Summary'!DG50="Yes"),OFFSET('Sanitation Data'!$G$11,0,10*ROW('Sanitation Data'!G44)),NA())</f>
        <v>#N/A</v>
      </c>
      <c r="AS50" s="106" t="e">
        <f ca="true">+IF(AND(ISNUMBER(OFFSET('Sanitation Data'!$G$12,0,10*ROW('Sanitation Data'!G44))),'Data Summary'!DH50="Yes"),OFFSET('Sanitation Data'!$G$12,0,10*ROW('Sanitation Data'!G44)),NA())</f>
        <v>#N/A</v>
      </c>
      <c r="AT50" s="106" t="e">
        <f ca="true">+IF(AND(ISNUMBER(OFFSET('Sanitation Data'!$G$13,0,10*ROW('Sanitation Data'!G44))),'Data Summary'!DI50="Yes"),OFFSET('Sanitation Data'!$G$13,0,10*ROW('Sanitation Data'!G44)),NA())</f>
        <v>#N/A</v>
      </c>
      <c r="AU50" s="106" t="e">
        <f ca="true">+IF(AND(ISNUMBER(OFFSET('Sanitation Data'!$H$5,0,10*ROW('Sanitation Data'!H44))),'Data Summary'!DJ50="Yes"),100-OFFSET('Sanitation Data'!$H$5,0,10*ROW('Sanitation Data'!H44)),NA())</f>
        <v>#N/A</v>
      </c>
      <c r="AV50" s="106" t="e">
        <f ca="true">+IF(AND(ISNUMBER(OFFSET('Sanitation Data'!$H$7,0,10*ROW('Sanitation Data'!H44))),'Data Summary'!DK50="Yes"),OFFSET('Sanitation Data'!$H$7,0,10*ROW('Sanitation Data'!H44)),NA())</f>
        <v>#N/A</v>
      </c>
      <c r="AW50" s="106" t="e">
        <f ca="true">+IF(AND(ISNUMBER(OFFSET('Sanitation Data'!$H$11,0,10*ROW('Sanitation Data'!H44))),'Data Summary'!DL50="Yes"),OFFSET('Sanitation Data'!$H$11,0,10*ROW('Sanitation Data'!H44)),NA())</f>
        <v>#N/A</v>
      </c>
      <c r="AX50" s="106" t="e">
        <f ca="true">+IF(AND(ISNUMBER(OFFSET('Sanitation Data'!$H$12,0,10*ROW('Sanitation Data'!H44))),'Data Summary'!DM50="Yes"),OFFSET('Sanitation Data'!$H$12,0,10*ROW('Sanitation Data'!H44)),NA())</f>
        <v>#N/A</v>
      </c>
      <c r="AY50" s="106" t="e">
        <f ca="true">+IF(AND(ISNUMBER(OFFSET('Sanitation Data'!$H$13,0,10*ROW('Sanitation Data'!H44))),'Data Summary'!DN50="Yes"),OFFSET('Sanitation Data'!$H$13,0,10*ROW('Sanitation Data'!H44)),NA())</f>
        <v>#N/A</v>
      </c>
      <c r="AZ50" s="111" t="e">
        <f ca="true">+IF(AND(ISNUMBER(OFFSET('Hygiene Data'!$C$6,0,10*ROW('Hygiene Data'!C44))),'Data Summary'!DO50="Yes"),OFFSET('Hygiene Data'!$C$6,0,10*ROW('Hygiene Data'!C44)),NA())</f>
        <v>#N/A</v>
      </c>
      <c r="BA50" s="111" t="e">
        <f ca="true">+IF(AND(ISNUMBER(OFFSET('Hygiene Data'!$C$8,0,10*ROW('Hygiene Data'!C44))),'Data Summary'!DP50="Yes"),OFFSET('Hygiene Data'!$C$8,0,10*ROW('Hygiene Data'!C44)),NA())</f>
        <v>#N/A</v>
      </c>
      <c r="BB50" s="111" t="e">
        <f ca="true">+IF(AND(ISNUMBER(OFFSET('Hygiene Data'!$C$10,0,10*ROW('Hygiene Data'!C44))),'Data Summary'!DQ50="Yes"),OFFSET('Hygiene Data'!$C$10,0,10*ROW('Hygiene Data'!C44)),NA())</f>
        <v>#N/A</v>
      </c>
      <c r="BC50" s="111" t="e">
        <f ca="true">+IF(AND(ISNUMBER(OFFSET('Hygiene Data'!$D$6,0,10*ROW('Hygiene Data'!D44))),'Data Summary'!DR50="Yes"),OFFSET('Hygiene Data'!$D$6,0,10*ROW('Hygiene Data'!D44)),NA())</f>
        <v>#N/A</v>
      </c>
      <c r="BD50" s="111" t="e">
        <f ca="true">+IF(AND(ISNUMBER(OFFSET('Hygiene Data'!$D$8,0,10*ROW('Hygiene Data'!D44))),'Data Summary'!DS50="Yes"),OFFSET('Hygiene Data'!$D$8,0,10*ROW('Hygiene Data'!D44)),NA())</f>
        <v>#N/A</v>
      </c>
      <c r="BE50" s="111" t="e">
        <f ca="true">+IF(AND(ISNUMBER(OFFSET('Hygiene Data'!$D$10,0,10*ROW('Hygiene Data'!D44))),'Data Summary'!DT50="Yes"),OFFSET('Hygiene Data'!$D$10,0,10*ROW('Hygiene Data'!D44)),NA())</f>
        <v>#N/A</v>
      </c>
      <c r="BF50" s="111" t="e">
        <f ca="true">+IF(AND(ISNUMBER(OFFSET('Hygiene Data'!$E$6,0,10*ROW('Hygiene Data'!E44))),'Data Summary'!DU50="Yes"),OFFSET('Hygiene Data'!$E$6,0,10*ROW('Hygiene Data'!E44)),NA())</f>
        <v>#N/A</v>
      </c>
      <c r="BG50" s="111" t="e">
        <f ca="true">+IF(AND(ISNUMBER(OFFSET('Hygiene Data'!$E$8,0,10*ROW('Hygiene Data'!E44))),'Data Summary'!DV50="Yes"),OFFSET('Hygiene Data'!$E$8,0,10*ROW('Hygiene Data'!E44)),NA())</f>
        <v>#N/A</v>
      </c>
      <c r="BH50" s="111" t="e">
        <f ca="true">+IF(AND(ISNUMBER(OFFSET('Hygiene Data'!$E$10,0,10*ROW('Hygiene Data'!E44))),'Data Summary'!DW50="Yes"),OFFSET('Hygiene Data'!$E$10,0,10*ROW('Hygiene Data'!E44)),NA())</f>
        <v>#N/A</v>
      </c>
      <c r="BI50" s="111" t="e">
        <f ca="true">+IF(AND(ISNUMBER(OFFSET('Hygiene Data'!$F$6,0,10*ROW('Hygiene Data'!F44))),'Data Summary'!DX50="Yes"),OFFSET('Hygiene Data'!$F$6,0,10*ROW('Hygiene Data'!F44)),NA())</f>
        <v>#N/A</v>
      </c>
      <c r="BJ50" s="111" t="e">
        <f ca="true">+IF(AND(ISNUMBER(OFFSET('Hygiene Data'!$F$8,0,10*ROW('Hygiene Data'!F44))),'Data Summary'!DY50="Yes"),OFFSET('Hygiene Data'!$F$8,0,10*ROW('Hygiene Data'!F44)),NA())</f>
        <v>#N/A</v>
      </c>
      <c r="BK50" s="111" t="e">
        <f ca="true">+IF(AND(ISNUMBER(OFFSET('Hygiene Data'!$F$10,0,10*ROW('Hygiene Data'!F44))),'Data Summary'!DZ50="Yes"),OFFSET('Hygiene Data'!$F$10,0,10*ROW('Hygiene Data'!F44)),NA())</f>
        <v>#N/A</v>
      </c>
      <c r="BL50" s="111" t="e">
        <f ca="true">+IF(AND(ISNUMBER(OFFSET('Hygiene Data'!$G$6,0,10*ROW('Hygiene Data'!G44))),'Data Summary'!EA50="Yes"),OFFSET('Hygiene Data'!$G$6,0,10*ROW('Hygiene Data'!G44)),NA())</f>
        <v>#N/A</v>
      </c>
      <c r="BM50" s="111" t="e">
        <f ca="true">+IF(AND(ISNUMBER(OFFSET('Hygiene Data'!$G$8,0,10*ROW('Hygiene Data'!G44))),'Data Summary'!EB50="Yes"),OFFSET('Hygiene Data'!$G$8,0,10*ROW('Hygiene Data'!G44)),NA())</f>
        <v>#N/A</v>
      </c>
      <c r="BN50" s="111" t="e">
        <f ca="true">+IF(AND(ISNUMBER(OFFSET('Hygiene Data'!$G$10,0,10*ROW('Hygiene Data'!G44))),'Data Summary'!EC50="Yes"),OFFSET('Hygiene Data'!$G$10,0,10*ROW('Hygiene Data'!G44)),NA())</f>
        <v>#N/A</v>
      </c>
      <c r="BO50" s="111" t="e">
        <f ca="true">+IF(AND(ISNUMBER(OFFSET('Hygiene Data'!$H$6,0,10*ROW('Hygiene Data'!H44))),'Data Summary'!ED50="Yes"),OFFSET('Hygiene Data'!$H$6,0,10*ROW('Hygiene Data'!H44)),NA())</f>
        <v>#N/A</v>
      </c>
      <c r="BP50" s="111" t="e">
        <f ca="true">+IF(AND(ISNUMBER(OFFSET('Hygiene Data'!$H$8,0,10*ROW('Hygiene Data'!H44))),'Data Summary'!EE50="Yes"),OFFSET('Hygiene Data'!$H$8,0,10*ROW('Hygiene Data'!H44)),NA())</f>
        <v>#N/A</v>
      </c>
      <c r="BQ50" s="111" t="e">
        <f ca="true">+IF(AND(ISNUMBER(OFFSET('Hygiene Data'!$H$10,0,10*ROW('Hygiene Data'!H44))),'Data Summary'!EF50="Yes"),OFFSET('Hygiene Data'!$H$10,0,10*ROW('Hygiene Data'!H44)),NA())</f>
        <v>#N/A</v>
      </c>
    </row>
    <row r="51" x14ac:dyDescent="0.2">
      <c r="A51" s="59" t="e">
        <f ca="true">+IF(OFFSET('Water Data'!$B$1,0,10*ROW('Water Data'!B45))="",NA(),OFFSET('Water Data'!$B$1,0,10*ROW('Water Data'!B45)))</f>
        <v>#N/A</v>
      </c>
      <c r="B51" s="59" t="e">
        <f ca="true">+IF(OFFSET('Water Data'!$A$3,0,10*ROW('Water Data'!A48))="",NA(),OFFSET('Water Data'!$A$3,0,10*ROW('Water Data'!A48)))</f>
        <v>#N/A</v>
      </c>
      <c r="C51" s="59" t="e">
        <f ca="true">+IF(OFFSET('Water Data'!$C$3,0,10*ROW('Water Data'!C48))="",NA(),OFFSET('Water Data'!$C$3,0,10*ROW('Water Data'!C48)))</f>
        <v>#N/A</v>
      </c>
      <c r="D51" s="60" t="e">
        <f ca="true">+IF(AND(ISNUMBER(OFFSET('Water Data'!$C$5,0,10*ROW('Water Data'!C45))),'Data Summary'!BS51="Yes"),100-OFFSET('Water Data'!$C$5,0,10*ROW('Water Data'!C45)),NA())</f>
        <v>#N/A</v>
      </c>
      <c r="E51" s="60" t="e">
        <f ca="true">+IF(AND(ISNUMBER(OFFSET('Water Data'!$C$7,0,10*ROW('Water Data'!C45))),'Data Summary'!BT51="Yes"),OFFSET('Water Data'!$C$7,0,10*ROW('Water Data'!C45)),NA())</f>
        <v>#N/A</v>
      </c>
      <c r="F51" s="60" t="e">
        <f ca="true">+IF(AND(ISNUMBER(OFFSET('Water Data'!$C$10,0,10*ROW('Water Data'!C45))),'Data Summary'!BU51="Yes"),OFFSET('Water Data'!$C$10,0,10*ROW('Water Data'!C45)),NA())</f>
        <v>#N/A</v>
      </c>
      <c r="G51" s="60" t="e">
        <f ca="true">+IF(AND(ISNUMBER(OFFSET('Water Data'!$D$5,0,10*ROW('Water Data'!D45))),'Data Summary'!BV51="Yes"),100-OFFSET('Water Data'!$D$5,0,10*ROW('Water Data'!D45)),NA())</f>
        <v>#N/A</v>
      </c>
      <c r="H51" s="60" t="e">
        <f ca="true">+IF(AND(ISNUMBER(OFFSET('Water Data'!$D$7,0,10*ROW('Water Data'!D45))),'Data Summary'!BW51="Yes"),OFFSET('Water Data'!$D$7,0,10*ROW('Water Data'!D45)),NA())</f>
        <v>#N/A</v>
      </c>
      <c r="I51" s="60" t="e">
        <f ca="true">+IF(AND(ISNUMBER(OFFSET('Water Data'!$D$10,0,10*ROW('Water Data'!D45))),'Data Summary'!BX51="Yes"),OFFSET('Water Data'!$D$10,0,10*ROW('Water Data'!D45)),NA())</f>
        <v>#N/A</v>
      </c>
      <c r="J51" s="60" t="e">
        <f ca="true">+IF(AND(ISNUMBER(OFFSET('Water Data'!$E$5,0,10*ROW('Water Data'!E45))),'Data Summary'!BY51="Yes"),100-OFFSET('Water Data'!$E$5,0,10*ROW('Water Data'!E45)),NA())</f>
        <v>#N/A</v>
      </c>
      <c r="K51" s="60" t="e">
        <f ca="true">+IF(AND(ISNUMBER(OFFSET('Water Data'!$E$7,0,10*ROW('Water Data'!E45))),'Data Summary'!BZ51="Yes"),OFFSET('Water Data'!$E$7,0,10*ROW('Water Data'!E45)),NA())</f>
        <v>#N/A</v>
      </c>
      <c r="L51" s="60" t="e">
        <f ca="true">+IF(AND(ISNUMBER(OFFSET('Water Data'!$E$10,0,10*ROW('Water Data'!E45))),'Data Summary'!CA51="Yes"),OFFSET('Water Data'!$E$10,0,10*ROW('Water Data'!E45)),NA())</f>
        <v>#N/A</v>
      </c>
      <c r="M51" s="60" t="e">
        <f ca="true">+IF(AND(ISNUMBER(OFFSET('Water Data'!$F$5,0,10*ROW('Water Data'!F45))),'Data Summary'!CB51="Yes"),100-OFFSET('Water Data'!$F$5,0,10*ROW('Water Data'!F45)),NA())</f>
        <v>#N/A</v>
      </c>
      <c r="N51" s="60" t="e">
        <f ca="true">+IF(AND(ISNUMBER(OFFSET('Water Data'!$F$7,0,10*ROW('Water Data'!F45))),'Data Summary'!CC51="Yes"),OFFSET('Water Data'!$F$7,0,10*ROW('Water Data'!F45)),NA())</f>
        <v>#N/A</v>
      </c>
      <c r="O51" s="60" t="e">
        <f ca="true">+IF(AND(ISNUMBER(OFFSET('Water Data'!$F$10,0,10*ROW('Water Data'!F45))),'Data Summary'!CD51="Yes"),OFFSET('Water Data'!$F$10,0,10*ROW('Water Data'!F45)),NA())</f>
        <v>#N/A</v>
      </c>
      <c r="P51" s="60" t="e">
        <f ca="true">+IF(AND(ISNUMBER(OFFSET('Water Data'!$G$5,0,10*ROW('Water Data'!G45))),'Data Summary'!CE51="Yes"),100-OFFSET('Water Data'!$G$5,0,10*ROW('Water Data'!G45)),NA())</f>
        <v>#N/A</v>
      </c>
      <c r="Q51" s="60" t="e">
        <f ca="true">+IF(AND(ISNUMBER(OFFSET('Water Data'!$G$7,0,10*ROW('Water Data'!G45))),'Data Summary'!CF51="Yes"),OFFSET('Water Data'!$G$7,0,10*ROW('Water Data'!G45)),NA())</f>
        <v>#N/A</v>
      </c>
      <c r="R51" s="60" t="e">
        <f ca="true">+IF(AND(ISNUMBER(OFFSET('Water Data'!$G$10,0,10*ROW('Water Data'!G45))),'Data Summary'!CG51="Yes"),OFFSET('Water Data'!$G$10,0,10*ROW('Water Data'!G45)),NA())</f>
        <v>#N/A</v>
      </c>
      <c r="S51" s="60" t="e">
        <f ca="true">+IF(AND(ISNUMBER(OFFSET('Water Data'!$H$5,0,10*ROW('Water Data'!H45))),'Data Summary'!CH51="Yes"),100-OFFSET('Water Data'!$H$5,0,10*ROW('Water Data'!H45)),NA())</f>
        <v>#N/A</v>
      </c>
      <c r="T51" s="60" t="e">
        <f ca="true">+IF(AND(ISNUMBER(OFFSET('Water Data'!$H$7,0,10*ROW('Water Data'!H45))),'Data Summary'!CI51="Yes"),OFFSET('Water Data'!$H$7,0,10*ROW('Water Data'!H45)),NA())</f>
        <v>#N/A</v>
      </c>
      <c r="U51" s="60" t="e">
        <f ca="true">+IF(AND(ISNUMBER(OFFSET('Water Data'!$H$10,0,10*ROW('Water Data'!H45))),'Data Summary'!CJ51="Yes"),OFFSET('Water Data'!$H$10,0,10*ROW('Water Data'!H45)),NA())</f>
        <v>#N/A</v>
      </c>
      <c r="V51" s="106" t="e">
        <f ca="true">+IF(AND(ISNUMBER(OFFSET('Sanitation Data'!$C$5,0,10*ROW('Sanitation Data'!C45))),'Data Summary'!CK51="Yes"),100-OFFSET('Sanitation Data'!$C$5,0,10*ROW('Sanitation Data'!C45)),NA())</f>
        <v>#N/A</v>
      </c>
      <c r="W51" s="106" t="e">
        <f ca="true">+IF(AND(ISNUMBER(OFFSET('Sanitation Data'!$C$7,0,10*ROW('Sanitation Data'!C45))),'Data Summary'!CL51="Yes"),OFFSET('Sanitation Data'!$C$7,0,10*ROW('Sanitation Data'!C45)),NA())</f>
        <v>#N/A</v>
      </c>
      <c r="X51" s="106" t="e">
        <f ca="true">+IF(AND(ISNUMBER(OFFSET('Sanitation Data'!$C$11,0,10*ROW('Sanitation Data'!C45))),'Data Summary'!CM51="Yes"),OFFSET('Sanitation Data'!$C$11,0,10*ROW('Sanitation Data'!C45)),NA())</f>
        <v>#N/A</v>
      </c>
      <c r="Y51" s="106" t="e">
        <f ca="true">+IF(AND(ISNUMBER(OFFSET('Sanitation Data'!$C$12,0,10*ROW('Sanitation Data'!C45))),'Data Summary'!CN51="Yes"),OFFSET('Sanitation Data'!$C$12,0,10*ROW('Sanitation Data'!C45)),NA())</f>
        <v>#N/A</v>
      </c>
      <c r="Z51" s="106" t="e">
        <f ca="true">+IF(AND(ISNUMBER(OFFSET('Sanitation Data'!$C$13,0,10*ROW('Sanitation Data'!C45))),'Data Summary'!CO51="Yes"),OFFSET('Sanitation Data'!$C$13,0,10*ROW('Sanitation Data'!C45)),NA())</f>
        <v>#N/A</v>
      </c>
      <c r="AA51" s="106" t="e">
        <f ca="true">+IF(AND(ISNUMBER(OFFSET('Sanitation Data'!$D$5,0,10*ROW('Sanitation Data'!D45))),'Data Summary'!CP51="Yes"),100-OFFSET('Sanitation Data'!$D$5,0,10*ROW('Sanitation Data'!D45)),NA())</f>
        <v>#N/A</v>
      </c>
      <c r="AB51" s="106" t="e">
        <f ca="true">+IF(AND(ISNUMBER(OFFSET('Sanitation Data'!$D$7,0,10*ROW('Sanitation Data'!D45))),'Data Summary'!CQ51="Yes"),OFFSET('Sanitation Data'!$D$7,0,10*ROW('Sanitation Data'!D45)),NA())</f>
        <v>#N/A</v>
      </c>
      <c r="AC51" s="106" t="e">
        <f ca="true">+IF(AND(ISNUMBER(OFFSET('Sanitation Data'!$D$11,0,10*ROW('Sanitation Data'!D45))),'Data Summary'!CR51="Yes"),OFFSET('Sanitation Data'!$D$11,0,10*ROW('Sanitation Data'!D45)),NA())</f>
        <v>#N/A</v>
      </c>
      <c r="AD51" s="106" t="e">
        <f ca="true">+IF(AND(ISNUMBER(OFFSET('Sanitation Data'!$D$12,0,10*ROW('Sanitation Data'!D45))),'Data Summary'!CS51="Yes"),OFFSET('Sanitation Data'!$D$12,0,10*ROW('Sanitation Data'!D45)),NA())</f>
        <v>#N/A</v>
      </c>
      <c r="AE51" s="106" t="e">
        <f ca="true">+IF(AND(ISNUMBER(OFFSET('Sanitation Data'!$D$13,0,10*ROW('Sanitation Data'!D45))),'Data Summary'!CT51="Yes"),OFFSET('Sanitation Data'!$D$13,0,10*ROW('Sanitation Data'!D45)),NA())</f>
        <v>#N/A</v>
      </c>
      <c r="AF51" s="106" t="e">
        <f ca="true">+IF(AND(ISNUMBER(OFFSET('Sanitation Data'!$E$5,0,10*ROW('Sanitation Data'!E45))),'Data Summary'!CU51="Yes"),100-OFFSET('Sanitation Data'!$E$5,0,10*ROW('Sanitation Data'!E45)),NA())</f>
        <v>#N/A</v>
      </c>
      <c r="AG51" s="106" t="e">
        <f ca="true">+IF(AND(ISNUMBER(OFFSET('Sanitation Data'!$E$7,0,10*ROW('Sanitation Data'!E45))),'Data Summary'!CV51="Yes"),OFFSET('Sanitation Data'!$E$7,0,10*ROW('Sanitation Data'!E45)),NA())</f>
        <v>#N/A</v>
      </c>
      <c r="AH51" s="106" t="e">
        <f ca="true">+IF(AND(ISNUMBER(OFFSET('Sanitation Data'!$E$11,0,10*ROW('Sanitation Data'!E45))),'Data Summary'!CW51="Yes"),OFFSET('Sanitation Data'!$E$11,0,10*ROW('Sanitation Data'!E45)),NA())</f>
        <v>#N/A</v>
      </c>
      <c r="AI51" s="106" t="e">
        <f ca="true">+IF(AND(ISNUMBER(OFFSET('Sanitation Data'!$E$12,0,10*ROW('Sanitation Data'!E45))),'Data Summary'!CX51="Yes"),OFFSET('Sanitation Data'!$E$12,0,10*ROW('Sanitation Data'!E45)),NA())</f>
        <v>#N/A</v>
      </c>
      <c r="AJ51" s="106" t="e">
        <f ca="true">+IF(AND(ISNUMBER(OFFSET('Sanitation Data'!$E$13,0,10*ROW('Sanitation Data'!E45))),'Data Summary'!CY51="Yes"),OFFSET('Sanitation Data'!$E$13,0,10*ROW('Sanitation Data'!E45)),NA())</f>
        <v>#N/A</v>
      </c>
      <c r="AK51" s="106" t="e">
        <f ca="true">+IF(AND(ISNUMBER(OFFSET('Sanitation Data'!$F$5,0,10*ROW('Sanitation Data'!F45))),'Data Summary'!CZ51="Yes"),100-OFFSET('Sanitation Data'!$F$5,0,10*ROW('Sanitation Data'!F45)),NA())</f>
        <v>#N/A</v>
      </c>
      <c r="AL51" s="106" t="e">
        <f ca="true">+IF(AND(ISNUMBER(OFFSET('Sanitation Data'!$F$7,0,10*ROW('Sanitation Data'!F45))),'Data Summary'!DA51="Yes"),OFFSET('Sanitation Data'!$F$7,0,10*ROW('Sanitation Data'!F45)),NA())</f>
        <v>#N/A</v>
      </c>
      <c r="AM51" s="106" t="e">
        <f ca="true">+IF(AND(ISNUMBER(OFFSET('Sanitation Data'!$F$11,0,10*ROW('Sanitation Data'!F45))),'Data Summary'!DB51="Yes"),OFFSET('Sanitation Data'!$F$11,0,10*ROW('Sanitation Data'!F45)),NA())</f>
        <v>#N/A</v>
      </c>
      <c r="AN51" s="106" t="e">
        <f ca="true">+IF(AND(ISNUMBER(OFFSET('Sanitation Data'!$F$12,0,10*ROW('Sanitation Data'!F45))),'Data Summary'!DC51="Yes"),OFFSET('Sanitation Data'!$F$12,0,10*ROW('Sanitation Data'!F45)),NA())</f>
        <v>#N/A</v>
      </c>
      <c r="AO51" s="106" t="e">
        <f ca="true">+IF(AND(ISNUMBER(OFFSET('Sanitation Data'!$F$13,0,10*ROW('Sanitation Data'!F45))),'Data Summary'!DD51="Yes"),OFFSET('Sanitation Data'!$F$13,0,10*ROW('Sanitation Data'!F45)),NA())</f>
        <v>#N/A</v>
      </c>
      <c r="AP51" s="106" t="e">
        <f ca="true">+IF(AND(ISNUMBER(OFFSET('Sanitation Data'!$G$5,0,10*ROW('Sanitation Data'!G45))),'Data Summary'!DE51="Yes"),100-OFFSET('Sanitation Data'!$G$5,0,10*ROW('Sanitation Data'!G45)),NA())</f>
        <v>#N/A</v>
      </c>
      <c r="AQ51" s="106" t="e">
        <f ca="true">+IF(AND(ISNUMBER(OFFSET('Sanitation Data'!$G$7,0,10*ROW('Sanitation Data'!G45))),'Data Summary'!DF51="Yes"),OFFSET('Sanitation Data'!$G$7,0,10*ROW('Sanitation Data'!G45)),NA())</f>
        <v>#N/A</v>
      </c>
      <c r="AR51" s="106" t="e">
        <f ca="true">+IF(AND(ISNUMBER(OFFSET('Sanitation Data'!$G$11,0,10*ROW('Sanitation Data'!G45))),'Data Summary'!DG51="Yes"),OFFSET('Sanitation Data'!$G$11,0,10*ROW('Sanitation Data'!G45)),NA())</f>
        <v>#N/A</v>
      </c>
      <c r="AS51" s="106" t="e">
        <f ca="true">+IF(AND(ISNUMBER(OFFSET('Sanitation Data'!$G$12,0,10*ROW('Sanitation Data'!G45))),'Data Summary'!DH51="Yes"),OFFSET('Sanitation Data'!$G$12,0,10*ROW('Sanitation Data'!G45)),NA())</f>
        <v>#N/A</v>
      </c>
      <c r="AT51" s="106" t="e">
        <f ca="true">+IF(AND(ISNUMBER(OFFSET('Sanitation Data'!$G$13,0,10*ROW('Sanitation Data'!G45))),'Data Summary'!DI51="Yes"),OFFSET('Sanitation Data'!$G$13,0,10*ROW('Sanitation Data'!G45)),NA())</f>
        <v>#N/A</v>
      </c>
      <c r="AU51" s="106" t="e">
        <f ca="true">+IF(AND(ISNUMBER(OFFSET('Sanitation Data'!$H$5,0,10*ROW('Sanitation Data'!H45))),'Data Summary'!DJ51="Yes"),100-OFFSET('Sanitation Data'!$H$5,0,10*ROW('Sanitation Data'!H45)),NA())</f>
        <v>#N/A</v>
      </c>
      <c r="AV51" s="106" t="e">
        <f ca="true">+IF(AND(ISNUMBER(OFFSET('Sanitation Data'!$H$7,0,10*ROW('Sanitation Data'!H45))),'Data Summary'!DK51="Yes"),OFFSET('Sanitation Data'!$H$7,0,10*ROW('Sanitation Data'!H45)),NA())</f>
        <v>#N/A</v>
      </c>
      <c r="AW51" s="106" t="e">
        <f ca="true">+IF(AND(ISNUMBER(OFFSET('Sanitation Data'!$H$11,0,10*ROW('Sanitation Data'!H45))),'Data Summary'!DL51="Yes"),OFFSET('Sanitation Data'!$H$11,0,10*ROW('Sanitation Data'!H45)),NA())</f>
        <v>#N/A</v>
      </c>
      <c r="AX51" s="106" t="e">
        <f ca="true">+IF(AND(ISNUMBER(OFFSET('Sanitation Data'!$H$12,0,10*ROW('Sanitation Data'!H45))),'Data Summary'!DM51="Yes"),OFFSET('Sanitation Data'!$H$12,0,10*ROW('Sanitation Data'!H45)),NA())</f>
        <v>#N/A</v>
      </c>
      <c r="AY51" s="106" t="e">
        <f ca="true">+IF(AND(ISNUMBER(OFFSET('Sanitation Data'!$H$13,0,10*ROW('Sanitation Data'!H45))),'Data Summary'!DN51="Yes"),OFFSET('Sanitation Data'!$H$13,0,10*ROW('Sanitation Data'!H45)),NA())</f>
        <v>#N/A</v>
      </c>
      <c r="AZ51" s="111" t="e">
        <f ca="true">+IF(AND(ISNUMBER(OFFSET('Hygiene Data'!$C$6,0,10*ROW('Hygiene Data'!C45))),'Data Summary'!DO51="Yes"),OFFSET('Hygiene Data'!$C$6,0,10*ROW('Hygiene Data'!C45)),NA())</f>
        <v>#N/A</v>
      </c>
      <c r="BA51" s="111" t="e">
        <f ca="true">+IF(AND(ISNUMBER(OFFSET('Hygiene Data'!$C$8,0,10*ROW('Hygiene Data'!C45))),'Data Summary'!DP51="Yes"),OFFSET('Hygiene Data'!$C$8,0,10*ROW('Hygiene Data'!C45)),NA())</f>
        <v>#N/A</v>
      </c>
      <c r="BB51" s="111" t="e">
        <f ca="true">+IF(AND(ISNUMBER(OFFSET('Hygiene Data'!$C$10,0,10*ROW('Hygiene Data'!C45))),'Data Summary'!DQ51="Yes"),OFFSET('Hygiene Data'!$C$10,0,10*ROW('Hygiene Data'!C45)),NA())</f>
        <v>#N/A</v>
      </c>
      <c r="BC51" s="111" t="e">
        <f ca="true">+IF(AND(ISNUMBER(OFFSET('Hygiene Data'!$D$6,0,10*ROW('Hygiene Data'!D45))),'Data Summary'!DR51="Yes"),OFFSET('Hygiene Data'!$D$6,0,10*ROW('Hygiene Data'!D45)),NA())</f>
        <v>#N/A</v>
      </c>
      <c r="BD51" s="111" t="e">
        <f ca="true">+IF(AND(ISNUMBER(OFFSET('Hygiene Data'!$D$8,0,10*ROW('Hygiene Data'!D45))),'Data Summary'!DS51="Yes"),OFFSET('Hygiene Data'!$D$8,0,10*ROW('Hygiene Data'!D45)),NA())</f>
        <v>#N/A</v>
      </c>
      <c r="BE51" s="111" t="e">
        <f ca="true">+IF(AND(ISNUMBER(OFFSET('Hygiene Data'!$D$10,0,10*ROW('Hygiene Data'!D45))),'Data Summary'!DT51="Yes"),OFFSET('Hygiene Data'!$D$10,0,10*ROW('Hygiene Data'!D45)),NA())</f>
        <v>#N/A</v>
      </c>
      <c r="BF51" s="111" t="e">
        <f ca="true">+IF(AND(ISNUMBER(OFFSET('Hygiene Data'!$E$6,0,10*ROW('Hygiene Data'!E45))),'Data Summary'!DU51="Yes"),OFFSET('Hygiene Data'!$E$6,0,10*ROW('Hygiene Data'!E45)),NA())</f>
        <v>#N/A</v>
      </c>
      <c r="BG51" s="111" t="e">
        <f ca="true">+IF(AND(ISNUMBER(OFFSET('Hygiene Data'!$E$8,0,10*ROW('Hygiene Data'!E45))),'Data Summary'!DV51="Yes"),OFFSET('Hygiene Data'!$E$8,0,10*ROW('Hygiene Data'!E45)),NA())</f>
        <v>#N/A</v>
      </c>
      <c r="BH51" s="111" t="e">
        <f ca="true">+IF(AND(ISNUMBER(OFFSET('Hygiene Data'!$E$10,0,10*ROW('Hygiene Data'!E45))),'Data Summary'!DW51="Yes"),OFFSET('Hygiene Data'!$E$10,0,10*ROW('Hygiene Data'!E45)),NA())</f>
        <v>#N/A</v>
      </c>
      <c r="BI51" s="111" t="e">
        <f ca="true">+IF(AND(ISNUMBER(OFFSET('Hygiene Data'!$F$6,0,10*ROW('Hygiene Data'!F45))),'Data Summary'!DX51="Yes"),OFFSET('Hygiene Data'!$F$6,0,10*ROW('Hygiene Data'!F45)),NA())</f>
        <v>#N/A</v>
      </c>
      <c r="BJ51" s="111" t="e">
        <f ca="true">+IF(AND(ISNUMBER(OFFSET('Hygiene Data'!$F$8,0,10*ROW('Hygiene Data'!F45))),'Data Summary'!DY51="Yes"),OFFSET('Hygiene Data'!$F$8,0,10*ROW('Hygiene Data'!F45)),NA())</f>
        <v>#N/A</v>
      </c>
      <c r="BK51" s="111" t="e">
        <f ca="true">+IF(AND(ISNUMBER(OFFSET('Hygiene Data'!$F$10,0,10*ROW('Hygiene Data'!F45))),'Data Summary'!DZ51="Yes"),OFFSET('Hygiene Data'!$F$10,0,10*ROW('Hygiene Data'!F45)),NA())</f>
        <v>#N/A</v>
      </c>
      <c r="BL51" s="111" t="e">
        <f ca="true">+IF(AND(ISNUMBER(OFFSET('Hygiene Data'!$G$6,0,10*ROW('Hygiene Data'!G45))),'Data Summary'!EA51="Yes"),OFFSET('Hygiene Data'!$G$6,0,10*ROW('Hygiene Data'!G45)),NA())</f>
        <v>#N/A</v>
      </c>
      <c r="BM51" s="111" t="e">
        <f ca="true">+IF(AND(ISNUMBER(OFFSET('Hygiene Data'!$G$8,0,10*ROW('Hygiene Data'!G45))),'Data Summary'!EB51="Yes"),OFFSET('Hygiene Data'!$G$8,0,10*ROW('Hygiene Data'!G45)),NA())</f>
        <v>#N/A</v>
      </c>
      <c r="BN51" s="111" t="e">
        <f ca="true">+IF(AND(ISNUMBER(OFFSET('Hygiene Data'!$G$10,0,10*ROW('Hygiene Data'!G45))),'Data Summary'!EC51="Yes"),OFFSET('Hygiene Data'!$G$10,0,10*ROW('Hygiene Data'!G45)),NA())</f>
        <v>#N/A</v>
      </c>
      <c r="BO51" s="111" t="e">
        <f ca="true">+IF(AND(ISNUMBER(OFFSET('Hygiene Data'!$H$6,0,10*ROW('Hygiene Data'!H45))),'Data Summary'!ED51="Yes"),OFFSET('Hygiene Data'!$H$6,0,10*ROW('Hygiene Data'!H45)),NA())</f>
        <v>#N/A</v>
      </c>
      <c r="BP51" s="111" t="e">
        <f ca="true">+IF(AND(ISNUMBER(OFFSET('Hygiene Data'!$H$8,0,10*ROW('Hygiene Data'!H45))),'Data Summary'!EE51="Yes"),OFFSET('Hygiene Data'!$H$8,0,10*ROW('Hygiene Data'!H45)),NA())</f>
        <v>#N/A</v>
      </c>
      <c r="BQ51" s="111" t="e">
        <f ca="true">+IF(AND(ISNUMBER(OFFSET('Hygiene Data'!$H$10,0,10*ROW('Hygiene Data'!H45))),'Data Summary'!EF51="Yes"),OFFSET('Hygiene Data'!$H$10,0,10*ROW('Hygiene Data'!H45)),NA())</f>
        <v>#N/A</v>
      </c>
    </row>
    <row r="52" x14ac:dyDescent="0.2">
      <c r="A52" s="59" t="e">
        <f ca="true">+IF(OFFSET('Water Data'!$B$1,0,10*ROW('Water Data'!B46))="",NA(),OFFSET('Water Data'!$B$1,0,10*ROW('Water Data'!B46)))</f>
        <v>#N/A</v>
      </c>
      <c r="B52" s="59" t="e">
        <f ca="true">+IF(OFFSET('Water Data'!$A$3,0,10*ROW('Water Data'!A49))="",NA(),OFFSET('Water Data'!$A$3,0,10*ROW('Water Data'!A49)))</f>
        <v>#N/A</v>
      </c>
      <c r="C52" s="59" t="e">
        <f ca="true">+IF(OFFSET('Water Data'!$C$3,0,10*ROW('Water Data'!C49))="",NA(),OFFSET('Water Data'!$C$3,0,10*ROW('Water Data'!C49)))</f>
        <v>#N/A</v>
      </c>
      <c r="D52" s="60" t="e">
        <f ca="true">+IF(AND(ISNUMBER(OFFSET('Water Data'!$C$5,0,10*ROW('Water Data'!C46))),'Data Summary'!BS52="Yes"),100-OFFSET('Water Data'!$C$5,0,10*ROW('Water Data'!C46)),NA())</f>
        <v>#N/A</v>
      </c>
      <c r="E52" s="60" t="e">
        <f ca="true">+IF(AND(ISNUMBER(OFFSET('Water Data'!$C$7,0,10*ROW('Water Data'!C46))),'Data Summary'!BT52="Yes"),OFFSET('Water Data'!$C$7,0,10*ROW('Water Data'!C46)),NA())</f>
        <v>#N/A</v>
      </c>
      <c r="F52" s="60" t="e">
        <f ca="true">+IF(AND(ISNUMBER(OFFSET('Water Data'!$C$10,0,10*ROW('Water Data'!C46))),'Data Summary'!BU52="Yes"),OFFSET('Water Data'!$C$10,0,10*ROW('Water Data'!C46)),NA())</f>
        <v>#N/A</v>
      </c>
      <c r="G52" s="60" t="e">
        <f ca="true">+IF(AND(ISNUMBER(OFFSET('Water Data'!$D$5,0,10*ROW('Water Data'!D46))),'Data Summary'!BV52="Yes"),100-OFFSET('Water Data'!$D$5,0,10*ROW('Water Data'!D46)),NA())</f>
        <v>#N/A</v>
      </c>
      <c r="H52" s="60" t="e">
        <f ca="true">+IF(AND(ISNUMBER(OFFSET('Water Data'!$D$7,0,10*ROW('Water Data'!D46))),'Data Summary'!BW52="Yes"),OFFSET('Water Data'!$D$7,0,10*ROW('Water Data'!D46)),NA())</f>
        <v>#N/A</v>
      </c>
      <c r="I52" s="60" t="e">
        <f ca="true">+IF(AND(ISNUMBER(OFFSET('Water Data'!$D$10,0,10*ROW('Water Data'!D46))),'Data Summary'!BX52="Yes"),OFFSET('Water Data'!$D$10,0,10*ROW('Water Data'!D46)),NA())</f>
        <v>#N/A</v>
      </c>
      <c r="J52" s="60" t="e">
        <f ca="true">+IF(AND(ISNUMBER(OFFSET('Water Data'!$E$5,0,10*ROW('Water Data'!E46))),'Data Summary'!BY52="Yes"),100-OFFSET('Water Data'!$E$5,0,10*ROW('Water Data'!E46)),NA())</f>
        <v>#N/A</v>
      </c>
      <c r="K52" s="60" t="e">
        <f ca="true">+IF(AND(ISNUMBER(OFFSET('Water Data'!$E$7,0,10*ROW('Water Data'!E46))),'Data Summary'!BZ52="Yes"),OFFSET('Water Data'!$E$7,0,10*ROW('Water Data'!E46)),NA())</f>
        <v>#N/A</v>
      </c>
      <c r="L52" s="60" t="e">
        <f ca="true">+IF(AND(ISNUMBER(OFFSET('Water Data'!$E$10,0,10*ROW('Water Data'!E46))),'Data Summary'!CA52="Yes"),OFFSET('Water Data'!$E$10,0,10*ROW('Water Data'!E46)),NA())</f>
        <v>#N/A</v>
      </c>
      <c r="M52" s="60" t="e">
        <f ca="true">+IF(AND(ISNUMBER(OFFSET('Water Data'!$F$5,0,10*ROW('Water Data'!F46))),'Data Summary'!CB52="Yes"),100-OFFSET('Water Data'!$F$5,0,10*ROW('Water Data'!F46)),NA())</f>
        <v>#N/A</v>
      </c>
      <c r="N52" s="60" t="e">
        <f ca="true">+IF(AND(ISNUMBER(OFFSET('Water Data'!$F$7,0,10*ROW('Water Data'!F46))),'Data Summary'!CC52="Yes"),OFFSET('Water Data'!$F$7,0,10*ROW('Water Data'!F46)),NA())</f>
        <v>#N/A</v>
      </c>
      <c r="O52" s="60" t="e">
        <f ca="true">+IF(AND(ISNUMBER(OFFSET('Water Data'!$F$10,0,10*ROW('Water Data'!F46))),'Data Summary'!CD52="Yes"),OFFSET('Water Data'!$F$10,0,10*ROW('Water Data'!F46)),NA())</f>
        <v>#N/A</v>
      </c>
      <c r="P52" s="60" t="e">
        <f ca="true">+IF(AND(ISNUMBER(OFFSET('Water Data'!$G$5,0,10*ROW('Water Data'!G46))),'Data Summary'!CE52="Yes"),100-OFFSET('Water Data'!$G$5,0,10*ROW('Water Data'!G46)),NA())</f>
        <v>#N/A</v>
      </c>
      <c r="Q52" s="60" t="e">
        <f ca="true">+IF(AND(ISNUMBER(OFFSET('Water Data'!$G$7,0,10*ROW('Water Data'!G46))),'Data Summary'!CF52="Yes"),OFFSET('Water Data'!$G$7,0,10*ROW('Water Data'!G46)),NA())</f>
        <v>#N/A</v>
      </c>
      <c r="R52" s="60" t="e">
        <f ca="true">+IF(AND(ISNUMBER(OFFSET('Water Data'!$G$10,0,10*ROW('Water Data'!G46))),'Data Summary'!CG52="Yes"),OFFSET('Water Data'!$G$10,0,10*ROW('Water Data'!G46)),NA())</f>
        <v>#N/A</v>
      </c>
      <c r="S52" s="60" t="e">
        <f ca="true">+IF(AND(ISNUMBER(OFFSET('Water Data'!$H$5,0,10*ROW('Water Data'!H46))),'Data Summary'!CH52="Yes"),100-OFFSET('Water Data'!$H$5,0,10*ROW('Water Data'!H46)),NA())</f>
        <v>#N/A</v>
      </c>
      <c r="T52" s="60" t="e">
        <f ca="true">+IF(AND(ISNUMBER(OFFSET('Water Data'!$H$7,0,10*ROW('Water Data'!H46))),'Data Summary'!CI52="Yes"),OFFSET('Water Data'!$H$7,0,10*ROW('Water Data'!H46)),NA())</f>
        <v>#N/A</v>
      </c>
      <c r="U52" s="60" t="e">
        <f ca="true">+IF(AND(ISNUMBER(OFFSET('Water Data'!$H$10,0,10*ROW('Water Data'!H46))),'Data Summary'!CJ52="Yes"),OFFSET('Water Data'!$H$10,0,10*ROW('Water Data'!H46)),NA())</f>
        <v>#N/A</v>
      </c>
      <c r="V52" s="106" t="e">
        <f ca="true">+IF(AND(ISNUMBER(OFFSET('Sanitation Data'!$C$5,0,10*ROW('Sanitation Data'!C46))),'Data Summary'!CK52="Yes"),100-OFFSET('Sanitation Data'!$C$5,0,10*ROW('Sanitation Data'!C46)),NA())</f>
        <v>#N/A</v>
      </c>
      <c r="W52" s="106" t="e">
        <f ca="true">+IF(AND(ISNUMBER(OFFSET('Sanitation Data'!$C$7,0,10*ROW('Sanitation Data'!C46))),'Data Summary'!CL52="Yes"),OFFSET('Sanitation Data'!$C$7,0,10*ROW('Sanitation Data'!C46)),NA())</f>
        <v>#N/A</v>
      </c>
      <c r="X52" s="106" t="e">
        <f ca="true">+IF(AND(ISNUMBER(OFFSET('Sanitation Data'!$C$11,0,10*ROW('Sanitation Data'!C46))),'Data Summary'!CM52="Yes"),OFFSET('Sanitation Data'!$C$11,0,10*ROW('Sanitation Data'!C46)),NA())</f>
        <v>#N/A</v>
      </c>
      <c r="Y52" s="106" t="e">
        <f ca="true">+IF(AND(ISNUMBER(OFFSET('Sanitation Data'!$C$12,0,10*ROW('Sanitation Data'!C46))),'Data Summary'!CN52="Yes"),OFFSET('Sanitation Data'!$C$12,0,10*ROW('Sanitation Data'!C46)),NA())</f>
        <v>#N/A</v>
      </c>
      <c r="Z52" s="106" t="e">
        <f ca="true">+IF(AND(ISNUMBER(OFFSET('Sanitation Data'!$C$13,0,10*ROW('Sanitation Data'!C46))),'Data Summary'!CO52="Yes"),OFFSET('Sanitation Data'!$C$13,0,10*ROW('Sanitation Data'!C46)),NA())</f>
        <v>#N/A</v>
      </c>
      <c r="AA52" s="106" t="e">
        <f ca="true">+IF(AND(ISNUMBER(OFFSET('Sanitation Data'!$D$5,0,10*ROW('Sanitation Data'!D46))),'Data Summary'!CP52="Yes"),100-OFFSET('Sanitation Data'!$D$5,0,10*ROW('Sanitation Data'!D46)),NA())</f>
        <v>#N/A</v>
      </c>
      <c r="AB52" s="106" t="e">
        <f ca="true">+IF(AND(ISNUMBER(OFFSET('Sanitation Data'!$D$7,0,10*ROW('Sanitation Data'!D46))),'Data Summary'!CQ52="Yes"),OFFSET('Sanitation Data'!$D$7,0,10*ROW('Sanitation Data'!D46)),NA())</f>
        <v>#N/A</v>
      </c>
      <c r="AC52" s="106" t="e">
        <f ca="true">+IF(AND(ISNUMBER(OFFSET('Sanitation Data'!$D$11,0,10*ROW('Sanitation Data'!D46))),'Data Summary'!CR52="Yes"),OFFSET('Sanitation Data'!$D$11,0,10*ROW('Sanitation Data'!D46)),NA())</f>
        <v>#N/A</v>
      </c>
      <c r="AD52" s="106" t="e">
        <f ca="true">+IF(AND(ISNUMBER(OFFSET('Sanitation Data'!$D$12,0,10*ROW('Sanitation Data'!D46))),'Data Summary'!CS52="Yes"),OFFSET('Sanitation Data'!$D$12,0,10*ROW('Sanitation Data'!D46)),NA())</f>
        <v>#N/A</v>
      </c>
      <c r="AE52" s="106" t="e">
        <f ca="true">+IF(AND(ISNUMBER(OFFSET('Sanitation Data'!$D$13,0,10*ROW('Sanitation Data'!D46))),'Data Summary'!CT52="Yes"),OFFSET('Sanitation Data'!$D$13,0,10*ROW('Sanitation Data'!D46)),NA())</f>
        <v>#N/A</v>
      </c>
      <c r="AF52" s="106" t="e">
        <f ca="true">+IF(AND(ISNUMBER(OFFSET('Sanitation Data'!$E$5,0,10*ROW('Sanitation Data'!E46))),'Data Summary'!CU52="Yes"),100-OFFSET('Sanitation Data'!$E$5,0,10*ROW('Sanitation Data'!E46)),NA())</f>
        <v>#N/A</v>
      </c>
      <c r="AG52" s="106" t="e">
        <f ca="true">+IF(AND(ISNUMBER(OFFSET('Sanitation Data'!$E$7,0,10*ROW('Sanitation Data'!E46))),'Data Summary'!CV52="Yes"),OFFSET('Sanitation Data'!$E$7,0,10*ROW('Sanitation Data'!E46)),NA())</f>
        <v>#N/A</v>
      </c>
      <c r="AH52" s="106" t="e">
        <f ca="true">+IF(AND(ISNUMBER(OFFSET('Sanitation Data'!$E$11,0,10*ROW('Sanitation Data'!E46))),'Data Summary'!CW52="Yes"),OFFSET('Sanitation Data'!$E$11,0,10*ROW('Sanitation Data'!E46)),NA())</f>
        <v>#N/A</v>
      </c>
      <c r="AI52" s="106" t="e">
        <f ca="true">+IF(AND(ISNUMBER(OFFSET('Sanitation Data'!$E$12,0,10*ROW('Sanitation Data'!E46))),'Data Summary'!CX52="Yes"),OFFSET('Sanitation Data'!$E$12,0,10*ROW('Sanitation Data'!E46)),NA())</f>
        <v>#N/A</v>
      </c>
      <c r="AJ52" s="106" t="e">
        <f ca="true">+IF(AND(ISNUMBER(OFFSET('Sanitation Data'!$E$13,0,10*ROW('Sanitation Data'!E46))),'Data Summary'!CY52="Yes"),OFFSET('Sanitation Data'!$E$13,0,10*ROW('Sanitation Data'!E46)),NA())</f>
        <v>#N/A</v>
      </c>
      <c r="AK52" s="106" t="e">
        <f ca="true">+IF(AND(ISNUMBER(OFFSET('Sanitation Data'!$F$5,0,10*ROW('Sanitation Data'!F46))),'Data Summary'!CZ52="Yes"),100-OFFSET('Sanitation Data'!$F$5,0,10*ROW('Sanitation Data'!F46)),NA())</f>
        <v>#N/A</v>
      </c>
      <c r="AL52" s="106" t="e">
        <f ca="true">+IF(AND(ISNUMBER(OFFSET('Sanitation Data'!$F$7,0,10*ROW('Sanitation Data'!F46))),'Data Summary'!DA52="Yes"),OFFSET('Sanitation Data'!$F$7,0,10*ROW('Sanitation Data'!F46)),NA())</f>
        <v>#N/A</v>
      </c>
      <c r="AM52" s="106" t="e">
        <f ca="true">+IF(AND(ISNUMBER(OFFSET('Sanitation Data'!$F$11,0,10*ROW('Sanitation Data'!F46))),'Data Summary'!DB52="Yes"),OFFSET('Sanitation Data'!$F$11,0,10*ROW('Sanitation Data'!F46)),NA())</f>
        <v>#N/A</v>
      </c>
      <c r="AN52" s="106" t="e">
        <f ca="true">+IF(AND(ISNUMBER(OFFSET('Sanitation Data'!$F$12,0,10*ROW('Sanitation Data'!F46))),'Data Summary'!DC52="Yes"),OFFSET('Sanitation Data'!$F$12,0,10*ROW('Sanitation Data'!F46)),NA())</f>
        <v>#N/A</v>
      </c>
      <c r="AO52" s="106" t="e">
        <f ca="true">+IF(AND(ISNUMBER(OFFSET('Sanitation Data'!$F$13,0,10*ROW('Sanitation Data'!F46))),'Data Summary'!DD52="Yes"),OFFSET('Sanitation Data'!$F$13,0,10*ROW('Sanitation Data'!F46)),NA())</f>
        <v>#N/A</v>
      </c>
      <c r="AP52" s="106" t="e">
        <f ca="true">+IF(AND(ISNUMBER(OFFSET('Sanitation Data'!$G$5,0,10*ROW('Sanitation Data'!G46))),'Data Summary'!DE52="Yes"),100-OFFSET('Sanitation Data'!$G$5,0,10*ROW('Sanitation Data'!G46)),NA())</f>
        <v>#N/A</v>
      </c>
      <c r="AQ52" s="106" t="e">
        <f ca="true">+IF(AND(ISNUMBER(OFFSET('Sanitation Data'!$G$7,0,10*ROW('Sanitation Data'!G46))),'Data Summary'!DF52="Yes"),OFFSET('Sanitation Data'!$G$7,0,10*ROW('Sanitation Data'!G46)),NA())</f>
        <v>#N/A</v>
      </c>
      <c r="AR52" s="106" t="e">
        <f ca="true">+IF(AND(ISNUMBER(OFFSET('Sanitation Data'!$G$11,0,10*ROW('Sanitation Data'!G46))),'Data Summary'!DG52="Yes"),OFFSET('Sanitation Data'!$G$11,0,10*ROW('Sanitation Data'!G46)),NA())</f>
        <v>#N/A</v>
      </c>
      <c r="AS52" s="106" t="e">
        <f ca="true">+IF(AND(ISNUMBER(OFFSET('Sanitation Data'!$G$12,0,10*ROW('Sanitation Data'!G46))),'Data Summary'!DH52="Yes"),OFFSET('Sanitation Data'!$G$12,0,10*ROW('Sanitation Data'!G46)),NA())</f>
        <v>#N/A</v>
      </c>
      <c r="AT52" s="106" t="e">
        <f ca="true">+IF(AND(ISNUMBER(OFFSET('Sanitation Data'!$G$13,0,10*ROW('Sanitation Data'!G46))),'Data Summary'!DI52="Yes"),OFFSET('Sanitation Data'!$G$13,0,10*ROW('Sanitation Data'!G46)),NA())</f>
        <v>#N/A</v>
      </c>
      <c r="AU52" s="106" t="e">
        <f ca="true">+IF(AND(ISNUMBER(OFFSET('Sanitation Data'!$H$5,0,10*ROW('Sanitation Data'!H46))),'Data Summary'!DJ52="Yes"),100-OFFSET('Sanitation Data'!$H$5,0,10*ROW('Sanitation Data'!H46)),NA())</f>
        <v>#N/A</v>
      </c>
      <c r="AV52" s="106" t="e">
        <f ca="true">+IF(AND(ISNUMBER(OFFSET('Sanitation Data'!$H$7,0,10*ROW('Sanitation Data'!H46))),'Data Summary'!DK52="Yes"),OFFSET('Sanitation Data'!$H$7,0,10*ROW('Sanitation Data'!H46)),NA())</f>
        <v>#N/A</v>
      </c>
      <c r="AW52" s="106" t="e">
        <f ca="true">+IF(AND(ISNUMBER(OFFSET('Sanitation Data'!$H$11,0,10*ROW('Sanitation Data'!H46))),'Data Summary'!DL52="Yes"),OFFSET('Sanitation Data'!$H$11,0,10*ROW('Sanitation Data'!H46)),NA())</f>
        <v>#N/A</v>
      </c>
      <c r="AX52" s="106" t="e">
        <f ca="true">+IF(AND(ISNUMBER(OFFSET('Sanitation Data'!$H$12,0,10*ROW('Sanitation Data'!H46))),'Data Summary'!DM52="Yes"),OFFSET('Sanitation Data'!$H$12,0,10*ROW('Sanitation Data'!H46)),NA())</f>
        <v>#N/A</v>
      </c>
      <c r="AY52" s="106" t="e">
        <f ca="true">+IF(AND(ISNUMBER(OFFSET('Sanitation Data'!$H$13,0,10*ROW('Sanitation Data'!H46))),'Data Summary'!DN52="Yes"),OFFSET('Sanitation Data'!$H$13,0,10*ROW('Sanitation Data'!H46)),NA())</f>
        <v>#N/A</v>
      </c>
      <c r="AZ52" s="111" t="e">
        <f ca="true">+IF(AND(ISNUMBER(OFFSET('Hygiene Data'!$C$6,0,10*ROW('Hygiene Data'!C46))),'Data Summary'!DO52="Yes"),OFFSET('Hygiene Data'!$C$6,0,10*ROW('Hygiene Data'!C46)),NA())</f>
        <v>#N/A</v>
      </c>
      <c r="BA52" s="111" t="e">
        <f ca="true">+IF(AND(ISNUMBER(OFFSET('Hygiene Data'!$C$8,0,10*ROW('Hygiene Data'!C46))),'Data Summary'!DP52="Yes"),OFFSET('Hygiene Data'!$C$8,0,10*ROW('Hygiene Data'!C46)),NA())</f>
        <v>#N/A</v>
      </c>
      <c r="BB52" s="111" t="e">
        <f ca="true">+IF(AND(ISNUMBER(OFFSET('Hygiene Data'!$C$10,0,10*ROW('Hygiene Data'!C46))),'Data Summary'!DQ52="Yes"),OFFSET('Hygiene Data'!$C$10,0,10*ROW('Hygiene Data'!C46)),NA())</f>
        <v>#N/A</v>
      </c>
      <c r="BC52" s="111" t="e">
        <f ca="true">+IF(AND(ISNUMBER(OFFSET('Hygiene Data'!$D$6,0,10*ROW('Hygiene Data'!D46))),'Data Summary'!DR52="Yes"),OFFSET('Hygiene Data'!$D$6,0,10*ROW('Hygiene Data'!D46)),NA())</f>
        <v>#N/A</v>
      </c>
      <c r="BD52" s="111" t="e">
        <f ca="true">+IF(AND(ISNUMBER(OFFSET('Hygiene Data'!$D$8,0,10*ROW('Hygiene Data'!D46))),'Data Summary'!DS52="Yes"),OFFSET('Hygiene Data'!$D$8,0,10*ROW('Hygiene Data'!D46)),NA())</f>
        <v>#N/A</v>
      </c>
      <c r="BE52" s="111" t="e">
        <f ca="true">+IF(AND(ISNUMBER(OFFSET('Hygiene Data'!$D$10,0,10*ROW('Hygiene Data'!D46))),'Data Summary'!DT52="Yes"),OFFSET('Hygiene Data'!$D$10,0,10*ROW('Hygiene Data'!D46)),NA())</f>
        <v>#N/A</v>
      </c>
      <c r="BF52" s="111" t="e">
        <f ca="true">+IF(AND(ISNUMBER(OFFSET('Hygiene Data'!$E$6,0,10*ROW('Hygiene Data'!E46))),'Data Summary'!DU52="Yes"),OFFSET('Hygiene Data'!$E$6,0,10*ROW('Hygiene Data'!E46)),NA())</f>
        <v>#N/A</v>
      </c>
      <c r="BG52" s="111" t="e">
        <f ca="true">+IF(AND(ISNUMBER(OFFSET('Hygiene Data'!$E$8,0,10*ROW('Hygiene Data'!E46))),'Data Summary'!DV52="Yes"),OFFSET('Hygiene Data'!$E$8,0,10*ROW('Hygiene Data'!E46)),NA())</f>
        <v>#N/A</v>
      </c>
      <c r="BH52" s="111" t="e">
        <f ca="true">+IF(AND(ISNUMBER(OFFSET('Hygiene Data'!$E$10,0,10*ROW('Hygiene Data'!E46))),'Data Summary'!DW52="Yes"),OFFSET('Hygiene Data'!$E$10,0,10*ROW('Hygiene Data'!E46)),NA())</f>
        <v>#N/A</v>
      </c>
      <c r="BI52" s="111" t="e">
        <f ca="true">+IF(AND(ISNUMBER(OFFSET('Hygiene Data'!$F$6,0,10*ROW('Hygiene Data'!F46))),'Data Summary'!DX52="Yes"),OFFSET('Hygiene Data'!$F$6,0,10*ROW('Hygiene Data'!F46)),NA())</f>
        <v>#N/A</v>
      </c>
      <c r="BJ52" s="111" t="e">
        <f ca="true">+IF(AND(ISNUMBER(OFFSET('Hygiene Data'!$F$8,0,10*ROW('Hygiene Data'!F46))),'Data Summary'!DY52="Yes"),OFFSET('Hygiene Data'!$F$8,0,10*ROW('Hygiene Data'!F46)),NA())</f>
        <v>#N/A</v>
      </c>
      <c r="BK52" s="111" t="e">
        <f ca="true">+IF(AND(ISNUMBER(OFFSET('Hygiene Data'!$F$10,0,10*ROW('Hygiene Data'!F46))),'Data Summary'!DZ52="Yes"),OFFSET('Hygiene Data'!$F$10,0,10*ROW('Hygiene Data'!F46)),NA())</f>
        <v>#N/A</v>
      </c>
      <c r="BL52" s="111" t="e">
        <f ca="true">+IF(AND(ISNUMBER(OFFSET('Hygiene Data'!$G$6,0,10*ROW('Hygiene Data'!G46))),'Data Summary'!EA52="Yes"),OFFSET('Hygiene Data'!$G$6,0,10*ROW('Hygiene Data'!G46)),NA())</f>
        <v>#N/A</v>
      </c>
      <c r="BM52" s="111" t="e">
        <f ca="true">+IF(AND(ISNUMBER(OFFSET('Hygiene Data'!$G$8,0,10*ROW('Hygiene Data'!G46))),'Data Summary'!EB52="Yes"),OFFSET('Hygiene Data'!$G$8,0,10*ROW('Hygiene Data'!G46)),NA())</f>
        <v>#N/A</v>
      </c>
      <c r="BN52" s="111" t="e">
        <f ca="true">+IF(AND(ISNUMBER(OFFSET('Hygiene Data'!$G$10,0,10*ROW('Hygiene Data'!G46))),'Data Summary'!EC52="Yes"),OFFSET('Hygiene Data'!$G$10,0,10*ROW('Hygiene Data'!G46)),NA())</f>
        <v>#N/A</v>
      </c>
      <c r="BO52" s="111" t="e">
        <f ca="true">+IF(AND(ISNUMBER(OFFSET('Hygiene Data'!$H$6,0,10*ROW('Hygiene Data'!H46))),'Data Summary'!ED52="Yes"),OFFSET('Hygiene Data'!$H$6,0,10*ROW('Hygiene Data'!H46)),NA())</f>
        <v>#N/A</v>
      </c>
      <c r="BP52" s="111" t="e">
        <f ca="true">+IF(AND(ISNUMBER(OFFSET('Hygiene Data'!$H$8,0,10*ROW('Hygiene Data'!H46))),'Data Summary'!EE52="Yes"),OFFSET('Hygiene Data'!$H$8,0,10*ROW('Hygiene Data'!H46)),NA())</f>
        <v>#N/A</v>
      </c>
      <c r="BQ52" s="111" t="e">
        <f ca="true">+IF(AND(ISNUMBER(OFFSET('Hygiene Data'!$H$10,0,10*ROW('Hygiene Data'!H46))),'Data Summary'!EF52="Yes"),OFFSET('Hygiene Data'!$H$10,0,10*ROW('Hygiene Data'!H46)),NA())</f>
        <v>#N/A</v>
      </c>
    </row>
    <row r="53" x14ac:dyDescent="0.2">
      <c r="A53" s="59" t="e">
        <f ca="true">+IF(OFFSET('Water Data'!$B$1,0,10*ROW('Water Data'!B47))="",NA(),OFFSET('Water Data'!$B$1,0,10*ROW('Water Data'!B47)))</f>
        <v>#N/A</v>
      </c>
      <c r="B53" s="59" t="e">
        <f ca="true">+IF(OFFSET('Water Data'!$A$3,0,10*ROW('Water Data'!A50))="",NA(),OFFSET('Water Data'!$A$3,0,10*ROW('Water Data'!A50)))</f>
        <v>#N/A</v>
      </c>
      <c r="C53" s="59" t="e">
        <f ca="true">+IF(OFFSET('Water Data'!$C$3,0,10*ROW('Water Data'!C50))="",NA(),OFFSET('Water Data'!$C$3,0,10*ROW('Water Data'!C50)))</f>
        <v>#N/A</v>
      </c>
      <c r="D53" s="60" t="e">
        <f ca="true">+IF(AND(ISNUMBER(OFFSET('Water Data'!$C$5,0,10*ROW('Water Data'!C47))),'Data Summary'!BS53="Yes"),100-OFFSET('Water Data'!$C$5,0,10*ROW('Water Data'!C47)),NA())</f>
        <v>#N/A</v>
      </c>
      <c r="E53" s="60" t="e">
        <f ca="true">+IF(AND(ISNUMBER(OFFSET('Water Data'!$C$7,0,10*ROW('Water Data'!C47))),'Data Summary'!BT53="Yes"),OFFSET('Water Data'!$C$7,0,10*ROW('Water Data'!C47)),NA())</f>
        <v>#N/A</v>
      </c>
      <c r="F53" s="60" t="e">
        <f ca="true">+IF(AND(ISNUMBER(OFFSET('Water Data'!$C$10,0,10*ROW('Water Data'!C47))),'Data Summary'!BU53="Yes"),OFFSET('Water Data'!$C$10,0,10*ROW('Water Data'!C47)),NA())</f>
        <v>#N/A</v>
      </c>
      <c r="G53" s="60" t="e">
        <f ca="true">+IF(AND(ISNUMBER(OFFSET('Water Data'!$D$5,0,10*ROW('Water Data'!D47))),'Data Summary'!BV53="Yes"),100-OFFSET('Water Data'!$D$5,0,10*ROW('Water Data'!D47)),NA())</f>
        <v>#N/A</v>
      </c>
      <c r="H53" s="60" t="e">
        <f ca="true">+IF(AND(ISNUMBER(OFFSET('Water Data'!$D$7,0,10*ROW('Water Data'!D47))),'Data Summary'!BW53="Yes"),OFFSET('Water Data'!$D$7,0,10*ROW('Water Data'!D47)),NA())</f>
        <v>#N/A</v>
      </c>
      <c r="I53" s="60" t="e">
        <f ca="true">+IF(AND(ISNUMBER(OFFSET('Water Data'!$D$10,0,10*ROW('Water Data'!D47))),'Data Summary'!BX53="Yes"),OFFSET('Water Data'!$D$10,0,10*ROW('Water Data'!D47)),NA())</f>
        <v>#N/A</v>
      </c>
      <c r="J53" s="60" t="e">
        <f ca="true">+IF(AND(ISNUMBER(OFFSET('Water Data'!$E$5,0,10*ROW('Water Data'!E47))),'Data Summary'!BY53="Yes"),100-OFFSET('Water Data'!$E$5,0,10*ROW('Water Data'!E47)),NA())</f>
        <v>#N/A</v>
      </c>
      <c r="K53" s="60" t="e">
        <f ca="true">+IF(AND(ISNUMBER(OFFSET('Water Data'!$E$7,0,10*ROW('Water Data'!E47))),'Data Summary'!BZ53="Yes"),OFFSET('Water Data'!$E$7,0,10*ROW('Water Data'!E47)),NA())</f>
        <v>#N/A</v>
      </c>
      <c r="L53" s="60" t="e">
        <f ca="true">+IF(AND(ISNUMBER(OFFSET('Water Data'!$E$10,0,10*ROW('Water Data'!E47))),'Data Summary'!CA53="Yes"),OFFSET('Water Data'!$E$10,0,10*ROW('Water Data'!E47)),NA())</f>
        <v>#N/A</v>
      </c>
      <c r="M53" s="60" t="e">
        <f ca="true">+IF(AND(ISNUMBER(OFFSET('Water Data'!$F$5,0,10*ROW('Water Data'!F47))),'Data Summary'!CB53="Yes"),100-OFFSET('Water Data'!$F$5,0,10*ROW('Water Data'!F47)),NA())</f>
        <v>#N/A</v>
      </c>
      <c r="N53" s="60" t="e">
        <f ca="true">+IF(AND(ISNUMBER(OFFSET('Water Data'!$F$7,0,10*ROW('Water Data'!F47))),'Data Summary'!CC53="Yes"),OFFSET('Water Data'!$F$7,0,10*ROW('Water Data'!F47)),NA())</f>
        <v>#N/A</v>
      </c>
      <c r="O53" s="60" t="e">
        <f ca="true">+IF(AND(ISNUMBER(OFFSET('Water Data'!$F$10,0,10*ROW('Water Data'!F47))),'Data Summary'!CD53="Yes"),OFFSET('Water Data'!$F$10,0,10*ROW('Water Data'!F47)),NA())</f>
        <v>#N/A</v>
      </c>
      <c r="P53" s="60" t="e">
        <f ca="true">+IF(AND(ISNUMBER(OFFSET('Water Data'!$G$5,0,10*ROW('Water Data'!G47))),'Data Summary'!CE53="Yes"),100-OFFSET('Water Data'!$G$5,0,10*ROW('Water Data'!G47)),NA())</f>
        <v>#N/A</v>
      </c>
      <c r="Q53" s="60" t="e">
        <f ca="true">+IF(AND(ISNUMBER(OFFSET('Water Data'!$G$7,0,10*ROW('Water Data'!G47))),'Data Summary'!CF53="Yes"),OFFSET('Water Data'!$G$7,0,10*ROW('Water Data'!G47)),NA())</f>
        <v>#N/A</v>
      </c>
      <c r="R53" s="60" t="e">
        <f ca="true">+IF(AND(ISNUMBER(OFFSET('Water Data'!$G$10,0,10*ROW('Water Data'!G47))),'Data Summary'!CG53="Yes"),OFFSET('Water Data'!$G$10,0,10*ROW('Water Data'!G47)),NA())</f>
        <v>#N/A</v>
      </c>
      <c r="S53" s="60" t="e">
        <f ca="true">+IF(AND(ISNUMBER(OFFSET('Water Data'!$H$5,0,10*ROW('Water Data'!H47))),'Data Summary'!CH53="Yes"),100-OFFSET('Water Data'!$H$5,0,10*ROW('Water Data'!H47)),NA())</f>
        <v>#N/A</v>
      </c>
      <c r="T53" s="60" t="e">
        <f ca="true">+IF(AND(ISNUMBER(OFFSET('Water Data'!$H$7,0,10*ROW('Water Data'!H47))),'Data Summary'!CI53="Yes"),OFFSET('Water Data'!$H$7,0,10*ROW('Water Data'!H47)),NA())</f>
        <v>#N/A</v>
      </c>
      <c r="U53" s="60" t="e">
        <f ca="true">+IF(AND(ISNUMBER(OFFSET('Water Data'!$H$10,0,10*ROW('Water Data'!H47))),'Data Summary'!CJ53="Yes"),OFFSET('Water Data'!$H$10,0,10*ROW('Water Data'!H47)),NA())</f>
        <v>#N/A</v>
      </c>
      <c r="V53" s="106" t="e">
        <f ca="true">+IF(AND(ISNUMBER(OFFSET('Sanitation Data'!$C$5,0,10*ROW('Sanitation Data'!C47))),'Data Summary'!CK53="Yes"),100-OFFSET('Sanitation Data'!$C$5,0,10*ROW('Sanitation Data'!C47)),NA())</f>
        <v>#N/A</v>
      </c>
      <c r="W53" s="106" t="e">
        <f ca="true">+IF(AND(ISNUMBER(OFFSET('Sanitation Data'!$C$7,0,10*ROW('Sanitation Data'!C47))),'Data Summary'!CL53="Yes"),OFFSET('Sanitation Data'!$C$7,0,10*ROW('Sanitation Data'!C47)),NA())</f>
        <v>#N/A</v>
      </c>
      <c r="X53" s="106" t="e">
        <f ca="true">+IF(AND(ISNUMBER(OFFSET('Sanitation Data'!$C$11,0,10*ROW('Sanitation Data'!C47))),'Data Summary'!CM53="Yes"),OFFSET('Sanitation Data'!$C$11,0,10*ROW('Sanitation Data'!C47)),NA())</f>
        <v>#N/A</v>
      </c>
      <c r="Y53" s="106" t="e">
        <f ca="true">+IF(AND(ISNUMBER(OFFSET('Sanitation Data'!$C$12,0,10*ROW('Sanitation Data'!C47))),'Data Summary'!CN53="Yes"),OFFSET('Sanitation Data'!$C$12,0,10*ROW('Sanitation Data'!C47)),NA())</f>
        <v>#N/A</v>
      </c>
      <c r="Z53" s="106" t="e">
        <f ca="true">+IF(AND(ISNUMBER(OFFSET('Sanitation Data'!$C$13,0,10*ROW('Sanitation Data'!C47))),'Data Summary'!CO53="Yes"),OFFSET('Sanitation Data'!$C$13,0,10*ROW('Sanitation Data'!C47)),NA())</f>
        <v>#N/A</v>
      </c>
      <c r="AA53" s="106" t="e">
        <f ca="true">+IF(AND(ISNUMBER(OFFSET('Sanitation Data'!$D$5,0,10*ROW('Sanitation Data'!D47))),'Data Summary'!CP53="Yes"),100-OFFSET('Sanitation Data'!$D$5,0,10*ROW('Sanitation Data'!D47)),NA())</f>
        <v>#N/A</v>
      </c>
      <c r="AB53" s="106" t="e">
        <f ca="true">+IF(AND(ISNUMBER(OFFSET('Sanitation Data'!$D$7,0,10*ROW('Sanitation Data'!D47))),'Data Summary'!CQ53="Yes"),OFFSET('Sanitation Data'!$D$7,0,10*ROW('Sanitation Data'!D47)),NA())</f>
        <v>#N/A</v>
      </c>
      <c r="AC53" s="106" t="e">
        <f ca="true">+IF(AND(ISNUMBER(OFFSET('Sanitation Data'!$D$11,0,10*ROW('Sanitation Data'!D47))),'Data Summary'!CR53="Yes"),OFFSET('Sanitation Data'!$D$11,0,10*ROW('Sanitation Data'!D47)),NA())</f>
        <v>#N/A</v>
      </c>
      <c r="AD53" s="106" t="e">
        <f ca="true">+IF(AND(ISNUMBER(OFFSET('Sanitation Data'!$D$12,0,10*ROW('Sanitation Data'!D47))),'Data Summary'!CS53="Yes"),OFFSET('Sanitation Data'!$D$12,0,10*ROW('Sanitation Data'!D47)),NA())</f>
        <v>#N/A</v>
      </c>
      <c r="AE53" s="106" t="e">
        <f ca="true">+IF(AND(ISNUMBER(OFFSET('Sanitation Data'!$D$13,0,10*ROW('Sanitation Data'!D47))),'Data Summary'!CT53="Yes"),OFFSET('Sanitation Data'!$D$13,0,10*ROW('Sanitation Data'!D47)),NA())</f>
        <v>#N/A</v>
      </c>
      <c r="AF53" s="106" t="e">
        <f ca="true">+IF(AND(ISNUMBER(OFFSET('Sanitation Data'!$E$5,0,10*ROW('Sanitation Data'!E47))),'Data Summary'!CU53="Yes"),100-OFFSET('Sanitation Data'!$E$5,0,10*ROW('Sanitation Data'!E47)),NA())</f>
        <v>#N/A</v>
      </c>
      <c r="AG53" s="106" t="e">
        <f ca="true">+IF(AND(ISNUMBER(OFFSET('Sanitation Data'!$E$7,0,10*ROW('Sanitation Data'!E47))),'Data Summary'!CV53="Yes"),OFFSET('Sanitation Data'!$E$7,0,10*ROW('Sanitation Data'!E47)),NA())</f>
        <v>#N/A</v>
      </c>
      <c r="AH53" s="106" t="e">
        <f ca="true">+IF(AND(ISNUMBER(OFFSET('Sanitation Data'!$E$11,0,10*ROW('Sanitation Data'!E47))),'Data Summary'!CW53="Yes"),OFFSET('Sanitation Data'!$E$11,0,10*ROW('Sanitation Data'!E47)),NA())</f>
        <v>#N/A</v>
      </c>
      <c r="AI53" s="106" t="e">
        <f ca="true">+IF(AND(ISNUMBER(OFFSET('Sanitation Data'!$E$12,0,10*ROW('Sanitation Data'!E47))),'Data Summary'!CX53="Yes"),OFFSET('Sanitation Data'!$E$12,0,10*ROW('Sanitation Data'!E47)),NA())</f>
        <v>#N/A</v>
      </c>
      <c r="AJ53" s="106" t="e">
        <f ca="true">+IF(AND(ISNUMBER(OFFSET('Sanitation Data'!$E$13,0,10*ROW('Sanitation Data'!E47))),'Data Summary'!CY53="Yes"),OFFSET('Sanitation Data'!$E$13,0,10*ROW('Sanitation Data'!E47)),NA())</f>
        <v>#N/A</v>
      </c>
      <c r="AK53" s="106" t="e">
        <f ca="true">+IF(AND(ISNUMBER(OFFSET('Sanitation Data'!$F$5,0,10*ROW('Sanitation Data'!F47))),'Data Summary'!CZ53="Yes"),100-OFFSET('Sanitation Data'!$F$5,0,10*ROW('Sanitation Data'!F47)),NA())</f>
        <v>#N/A</v>
      </c>
      <c r="AL53" s="106" t="e">
        <f ca="true">+IF(AND(ISNUMBER(OFFSET('Sanitation Data'!$F$7,0,10*ROW('Sanitation Data'!F47))),'Data Summary'!DA53="Yes"),OFFSET('Sanitation Data'!$F$7,0,10*ROW('Sanitation Data'!F47)),NA())</f>
        <v>#N/A</v>
      </c>
      <c r="AM53" s="106" t="e">
        <f ca="true">+IF(AND(ISNUMBER(OFFSET('Sanitation Data'!$F$11,0,10*ROW('Sanitation Data'!F47))),'Data Summary'!DB53="Yes"),OFFSET('Sanitation Data'!$F$11,0,10*ROW('Sanitation Data'!F47)),NA())</f>
        <v>#N/A</v>
      </c>
      <c r="AN53" s="106" t="e">
        <f ca="true">+IF(AND(ISNUMBER(OFFSET('Sanitation Data'!$F$12,0,10*ROW('Sanitation Data'!F47))),'Data Summary'!DC53="Yes"),OFFSET('Sanitation Data'!$F$12,0,10*ROW('Sanitation Data'!F47)),NA())</f>
        <v>#N/A</v>
      </c>
      <c r="AO53" s="106" t="e">
        <f ca="true">+IF(AND(ISNUMBER(OFFSET('Sanitation Data'!$F$13,0,10*ROW('Sanitation Data'!F47))),'Data Summary'!DD53="Yes"),OFFSET('Sanitation Data'!$F$13,0,10*ROW('Sanitation Data'!F47)),NA())</f>
        <v>#N/A</v>
      </c>
      <c r="AP53" s="106" t="e">
        <f ca="true">+IF(AND(ISNUMBER(OFFSET('Sanitation Data'!$G$5,0,10*ROW('Sanitation Data'!G47))),'Data Summary'!DE53="Yes"),100-OFFSET('Sanitation Data'!$G$5,0,10*ROW('Sanitation Data'!G47)),NA())</f>
        <v>#N/A</v>
      </c>
      <c r="AQ53" s="106" t="e">
        <f ca="true">+IF(AND(ISNUMBER(OFFSET('Sanitation Data'!$G$7,0,10*ROW('Sanitation Data'!G47))),'Data Summary'!DF53="Yes"),OFFSET('Sanitation Data'!$G$7,0,10*ROW('Sanitation Data'!G47)),NA())</f>
        <v>#N/A</v>
      </c>
      <c r="AR53" s="106" t="e">
        <f ca="true">+IF(AND(ISNUMBER(OFFSET('Sanitation Data'!$G$11,0,10*ROW('Sanitation Data'!G47))),'Data Summary'!DG53="Yes"),OFFSET('Sanitation Data'!$G$11,0,10*ROW('Sanitation Data'!G47)),NA())</f>
        <v>#N/A</v>
      </c>
      <c r="AS53" s="106" t="e">
        <f ca="true">+IF(AND(ISNUMBER(OFFSET('Sanitation Data'!$G$12,0,10*ROW('Sanitation Data'!G47))),'Data Summary'!DH53="Yes"),OFFSET('Sanitation Data'!$G$12,0,10*ROW('Sanitation Data'!G47)),NA())</f>
        <v>#N/A</v>
      </c>
      <c r="AT53" s="106" t="e">
        <f ca="true">+IF(AND(ISNUMBER(OFFSET('Sanitation Data'!$G$13,0,10*ROW('Sanitation Data'!G47))),'Data Summary'!DI53="Yes"),OFFSET('Sanitation Data'!$G$13,0,10*ROW('Sanitation Data'!G47)),NA())</f>
        <v>#N/A</v>
      </c>
      <c r="AU53" s="106" t="e">
        <f ca="true">+IF(AND(ISNUMBER(OFFSET('Sanitation Data'!$H$5,0,10*ROW('Sanitation Data'!H47))),'Data Summary'!DJ53="Yes"),100-OFFSET('Sanitation Data'!$H$5,0,10*ROW('Sanitation Data'!H47)),NA())</f>
        <v>#N/A</v>
      </c>
      <c r="AV53" s="106" t="e">
        <f ca="true">+IF(AND(ISNUMBER(OFFSET('Sanitation Data'!$H$7,0,10*ROW('Sanitation Data'!H47))),'Data Summary'!DK53="Yes"),OFFSET('Sanitation Data'!$H$7,0,10*ROW('Sanitation Data'!H47)),NA())</f>
        <v>#N/A</v>
      </c>
      <c r="AW53" s="106" t="e">
        <f ca="true">+IF(AND(ISNUMBER(OFFSET('Sanitation Data'!$H$11,0,10*ROW('Sanitation Data'!H47))),'Data Summary'!DL53="Yes"),OFFSET('Sanitation Data'!$H$11,0,10*ROW('Sanitation Data'!H47)),NA())</f>
        <v>#N/A</v>
      </c>
      <c r="AX53" s="106" t="e">
        <f ca="true">+IF(AND(ISNUMBER(OFFSET('Sanitation Data'!$H$12,0,10*ROW('Sanitation Data'!H47))),'Data Summary'!DM53="Yes"),OFFSET('Sanitation Data'!$H$12,0,10*ROW('Sanitation Data'!H47)),NA())</f>
        <v>#N/A</v>
      </c>
      <c r="AY53" s="106" t="e">
        <f ca="true">+IF(AND(ISNUMBER(OFFSET('Sanitation Data'!$H$13,0,10*ROW('Sanitation Data'!H47))),'Data Summary'!DN53="Yes"),OFFSET('Sanitation Data'!$H$13,0,10*ROW('Sanitation Data'!H47)),NA())</f>
        <v>#N/A</v>
      </c>
      <c r="AZ53" s="111" t="e">
        <f ca="true">+IF(AND(ISNUMBER(OFFSET('Hygiene Data'!$C$6,0,10*ROW('Hygiene Data'!C47))),'Data Summary'!DO53="Yes"),OFFSET('Hygiene Data'!$C$6,0,10*ROW('Hygiene Data'!C47)),NA())</f>
        <v>#N/A</v>
      </c>
      <c r="BA53" s="111" t="e">
        <f ca="true">+IF(AND(ISNUMBER(OFFSET('Hygiene Data'!$C$8,0,10*ROW('Hygiene Data'!C47))),'Data Summary'!DP53="Yes"),OFFSET('Hygiene Data'!$C$8,0,10*ROW('Hygiene Data'!C47)),NA())</f>
        <v>#N/A</v>
      </c>
      <c r="BB53" s="111" t="e">
        <f ca="true">+IF(AND(ISNUMBER(OFFSET('Hygiene Data'!$C$10,0,10*ROW('Hygiene Data'!C47))),'Data Summary'!DQ53="Yes"),OFFSET('Hygiene Data'!$C$10,0,10*ROW('Hygiene Data'!C47)),NA())</f>
        <v>#N/A</v>
      </c>
      <c r="BC53" s="111" t="e">
        <f ca="true">+IF(AND(ISNUMBER(OFFSET('Hygiene Data'!$D$6,0,10*ROW('Hygiene Data'!D47))),'Data Summary'!DR53="Yes"),OFFSET('Hygiene Data'!$D$6,0,10*ROW('Hygiene Data'!D47)),NA())</f>
        <v>#N/A</v>
      </c>
      <c r="BD53" s="111" t="e">
        <f ca="true">+IF(AND(ISNUMBER(OFFSET('Hygiene Data'!$D$8,0,10*ROW('Hygiene Data'!D47))),'Data Summary'!DS53="Yes"),OFFSET('Hygiene Data'!$D$8,0,10*ROW('Hygiene Data'!D47)),NA())</f>
        <v>#N/A</v>
      </c>
      <c r="BE53" s="111" t="e">
        <f ca="true">+IF(AND(ISNUMBER(OFFSET('Hygiene Data'!$D$10,0,10*ROW('Hygiene Data'!D47))),'Data Summary'!DT53="Yes"),OFFSET('Hygiene Data'!$D$10,0,10*ROW('Hygiene Data'!D47)),NA())</f>
        <v>#N/A</v>
      </c>
      <c r="BF53" s="111" t="e">
        <f ca="true">+IF(AND(ISNUMBER(OFFSET('Hygiene Data'!$E$6,0,10*ROW('Hygiene Data'!E47))),'Data Summary'!DU53="Yes"),OFFSET('Hygiene Data'!$E$6,0,10*ROW('Hygiene Data'!E47)),NA())</f>
        <v>#N/A</v>
      </c>
      <c r="BG53" s="111" t="e">
        <f ca="true">+IF(AND(ISNUMBER(OFFSET('Hygiene Data'!$E$8,0,10*ROW('Hygiene Data'!E47))),'Data Summary'!DV53="Yes"),OFFSET('Hygiene Data'!$E$8,0,10*ROW('Hygiene Data'!E47)),NA())</f>
        <v>#N/A</v>
      </c>
      <c r="BH53" s="111" t="e">
        <f ca="true">+IF(AND(ISNUMBER(OFFSET('Hygiene Data'!$E$10,0,10*ROW('Hygiene Data'!E47))),'Data Summary'!DW53="Yes"),OFFSET('Hygiene Data'!$E$10,0,10*ROW('Hygiene Data'!E47)),NA())</f>
        <v>#N/A</v>
      </c>
      <c r="BI53" s="111" t="e">
        <f ca="true">+IF(AND(ISNUMBER(OFFSET('Hygiene Data'!$F$6,0,10*ROW('Hygiene Data'!F47))),'Data Summary'!DX53="Yes"),OFFSET('Hygiene Data'!$F$6,0,10*ROW('Hygiene Data'!F47)),NA())</f>
        <v>#N/A</v>
      </c>
      <c r="BJ53" s="111" t="e">
        <f ca="true">+IF(AND(ISNUMBER(OFFSET('Hygiene Data'!$F$8,0,10*ROW('Hygiene Data'!F47))),'Data Summary'!DY53="Yes"),OFFSET('Hygiene Data'!$F$8,0,10*ROW('Hygiene Data'!F47)),NA())</f>
        <v>#N/A</v>
      </c>
      <c r="BK53" s="111" t="e">
        <f ca="true">+IF(AND(ISNUMBER(OFFSET('Hygiene Data'!$F$10,0,10*ROW('Hygiene Data'!F47))),'Data Summary'!DZ53="Yes"),OFFSET('Hygiene Data'!$F$10,0,10*ROW('Hygiene Data'!F47)),NA())</f>
        <v>#N/A</v>
      </c>
      <c r="BL53" s="111" t="e">
        <f ca="true">+IF(AND(ISNUMBER(OFFSET('Hygiene Data'!$G$6,0,10*ROW('Hygiene Data'!G47))),'Data Summary'!EA53="Yes"),OFFSET('Hygiene Data'!$G$6,0,10*ROW('Hygiene Data'!G47)),NA())</f>
        <v>#N/A</v>
      </c>
      <c r="BM53" s="111" t="e">
        <f ca="true">+IF(AND(ISNUMBER(OFFSET('Hygiene Data'!$G$8,0,10*ROW('Hygiene Data'!G47))),'Data Summary'!EB53="Yes"),OFFSET('Hygiene Data'!$G$8,0,10*ROW('Hygiene Data'!G47)),NA())</f>
        <v>#N/A</v>
      </c>
      <c r="BN53" s="111" t="e">
        <f ca="true">+IF(AND(ISNUMBER(OFFSET('Hygiene Data'!$G$10,0,10*ROW('Hygiene Data'!G47))),'Data Summary'!EC53="Yes"),OFFSET('Hygiene Data'!$G$10,0,10*ROW('Hygiene Data'!G47)),NA())</f>
        <v>#N/A</v>
      </c>
      <c r="BO53" s="111" t="e">
        <f ca="true">+IF(AND(ISNUMBER(OFFSET('Hygiene Data'!$H$6,0,10*ROW('Hygiene Data'!H47))),'Data Summary'!ED53="Yes"),OFFSET('Hygiene Data'!$H$6,0,10*ROW('Hygiene Data'!H47)),NA())</f>
        <v>#N/A</v>
      </c>
      <c r="BP53" s="111" t="e">
        <f ca="true">+IF(AND(ISNUMBER(OFFSET('Hygiene Data'!$H$8,0,10*ROW('Hygiene Data'!H47))),'Data Summary'!EE53="Yes"),OFFSET('Hygiene Data'!$H$8,0,10*ROW('Hygiene Data'!H47)),NA())</f>
        <v>#N/A</v>
      </c>
      <c r="BQ53" s="111" t="e">
        <f ca="true">+IF(AND(ISNUMBER(OFFSET('Hygiene Data'!$H$10,0,10*ROW('Hygiene Data'!H47))),'Data Summary'!EF53="Yes"),OFFSET('Hygiene Data'!$H$10,0,10*ROW('Hygiene Data'!H47)),NA())</f>
        <v>#N/A</v>
      </c>
    </row>
    <row r="54" x14ac:dyDescent="0.2">
      <c r="A54" s="59" t="e">
        <f ca="true">+IF(OFFSET('Water Data'!$B$1,0,10*ROW('Water Data'!B48))="",NA(),OFFSET('Water Data'!$B$1,0,10*ROW('Water Data'!B48)))</f>
        <v>#N/A</v>
      </c>
      <c r="B54" s="59" t="e">
        <f ca="true">+IF(OFFSET('Water Data'!$A$3,0,10*ROW('Water Data'!A51))="",NA(),OFFSET('Water Data'!$A$3,0,10*ROW('Water Data'!A51)))</f>
        <v>#N/A</v>
      </c>
      <c r="C54" s="59" t="e">
        <f ca="true">+IF(OFFSET('Water Data'!$C$3,0,10*ROW('Water Data'!C51))="",NA(),OFFSET('Water Data'!$C$3,0,10*ROW('Water Data'!C51)))</f>
        <v>#N/A</v>
      </c>
      <c r="D54" s="60" t="e">
        <f ca="true">+IF(AND(ISNUMBER(OFFSET('Water Data'!$C$5,0,10*ROW('Water Data'!C48))),'Data Summary'!BS54="Yes"),100-OFFSET('Water Data'!$C$5,0,10*ROW('Water Data'!C48)),NA())</f>
        <v>#N/A</v>
      </c>
      <c r="E54" s="60" t="e">
        <f ca="true">+IF(AND(ISNUMBER(OFFSET('Water Data'!$C$7,0,10*ROW('Water Data'!C48))),'Data Summary'!BT54="Yes"),OFFSET('Water Data'!$C$7,0,10*ROW('Water Data'!C48)),NA())</f>
        <v>#N/A</v>
      </c>
      <c r="F54" s="60" t="e">
        <f ca="true">+IF(AND(ISNUMBER(OFFSET('Water Data'!$C$10,0,10*ROW('Water Data'!C48))),'Data Summary'!BU54="Yes"),OFFSET('Water Data'!$C$10,0,10*ROW('Water Data'!C48)),NA())</f>
        <v>#N/A</v>
      </c>
      <c r="G54" s="60" t="e">
        <f ca="true">+IF(AND(ISNUMBER(OFFSET('Water Data'!$D$5,0,10*ROW('Water Data'!D48))),'Data Summary'!BV54="Yes"),100-OFFSET('Water Data'!$D$5,0,10*ROW('Water Data'!D48)),NA())</f>
        <v>#N/A</v>
      </c>
      <c r="H54" s="60" t="e">
        <f ca="true">+IF(AND(ISNUMBER(OFFSET('Water Data'!$D$7,0,10*ROW('Water Data'!D48))),'Data Summary'!BW54="Yes"),OFFSET('Water Data'!$D$7,0,10*ROW('Water Data'!D48)),NA())</f>
        <v>#N/A</v>
      </c>
      <c r="I54" s="60" t="e">
        <f ca="true">+IF(AND(ISNUMBER(OFFSET('Water Data'!$D$10,0,10*ROW('Water Data'!D48))),'Data Summary'!BX54="Yes"),OFFSET('Water Data'!$D$10,0,10*ROW('Water Data'!D48)),NA())</f>
        <v>#N/A</v>
      </c>
      <c r="J54" s="60" t="e">
        <f ca="true">+IF(AND(ISNUMBER(OFFSET('Water Data'!$E$5,0,10*ROW('Water Data'!E48))),'Data Summary'!BY54="Yes"),100-OFFSET('Water Data'!$E$5,0,10*ROW('Water Data'!E48)),NA())</f>
        <v>#N/A</v>
      </c>
      <c r="K54" s="60" t="e">
        <f ca="true">+IF(AND(ISNUMBER(OFFSET('Water Data'!$E$7,0,10*ROW('Water Data'!E48))),'Data Summary'!BZ54="Yes"),OFFSET('Water Data'!$E$7,0,10*ROW('Water Data'!E48)),NA())</f>
        <v>#N/A</v>
      </c>
      <c r="L54" s="60" t="e">
        <f ca="true">+IF(AND(ISNUMBER(OFFSET('Water Data'!$E$10,0,10*ROW('Water Data'!E48))),'Data Summary'!CA54="Yes"),OFFSET('Water Data'!$E$10,0,10*ROW('Water Data'!E48)),NA())</f>
        <v>#N/A</v>
      </c>
      <c r="M54" s="60" t="e">
        <f ca="true">+IF(AND(ISNUMBER(OFFSET('Water Data'!$F$5,0,10*ROW('Water Data'!F48))),'Data Summary'!CB54="Yes"),100-OFFSET('Water Data'!$F$5,0,10*ROW('Water Data'!F48)),NA())</f>
        <v>#N/A</v>
      </c>
      <c r="N54" s="60" t="e">
        <f ca="true">+IF(AND(ISNUMBER(OFFSET('Water Data'!$F$7,0,10*ROW('Water Data'!F48))),'Data Summary'!CC54="Yes"),OFFSET('Water Data'!$F$7,0,10*ROW('Water Data'!F48)),NA())</f>
        <v>#N/A</v>
      </c>
      <c r="O54" s="60" t="e">
        <f ca="true">+IF(AND(ISNUMBER(OFFSET('Water Data'!$F$10,0,10*ROW('Water Data'!F48))),'Data Summary'!CD54="Yes"),OFFSET('Water Data'!$F$10,0,10*ROW('Water Data'!F48)),NA())</f>
        <v>#N/A</v>
      </c>
      <c r="P54" s="60" t="e">
        <f ca="true">+IF(AND(ISNUMBER(OFFSET('Water Data'!$G$5,0,10*ROW('Water Data'!G48))),'Data Summary'!CE54="Yes"),100-OFFSET('Water Data'!$G$5,0,10*ROW('Water Data'!G48)),NA())</f>
        <v>#N/A</v>
      </c>
      <c r="Q54" s="60" t="e">
        <f ca="true">+IF(AND(ISNUMBER(OFFSET('Water Data'!$G$7,0,10*ROW('Water Data'!G48))),'Data Summary'!CF54="Yes"),OFFSET('Water Data'!$G$7,0,10*ROW('Water Data'!G48)),NA())</f>
        <v>#N/A</v>
      </c>
      <c r="R54" s="60" t="e">
        <f ca="true">+IF(AND(ISNUMBER(OFFSET('Water Data'!$G$10,0,10*ROW('Water Data'!G48))),'Data Summary'!CG54="Yes"),OFFSET('Water Data'!$G$10,0,10*ROW('Water Data'!G48)),NA())</f>
        <v>#N/A</v>
      </c>
      <c r="S54" s="60" t="e">
        <f ca="true">+IF(AND(ISNUMBER(OFFSET('Water Data'!$H$5,0,10*ROW('Water Data'!H48))),'Data Summary'!CH54="Yes"),100-OFFSET('Water Data'!$H$5,0,10*ROW('Water Data'!H48)),NA())</f>
        <v>#N/A</v>
      </c>
      <c r="T54" s="60" t="e">
        <f ca="true">+IF(AND(ISNUMBER(OFFSET('Water Data'!$H$7,0,10*ROW('Water Data'!H48))),'Data Summary'!CI54="Yes"),OFFSET('Water Data'!$H$7,0,10*ROW('Water Data'!H48)),NA())</f>
        <v>#N/A</v>
      </c>
      <c r="U54" s="60" t="e">
        <f ca="true">+IF(AND(ISNUMBER(OFFSET('Water Data'!$H$10,0,10*ROW('Water Data'!H48))),'Data Summary'!CJ54="Yes"),OFFSET('Water Data'!$H$10,0,10*ROW('Water Data'!H48)),NA())</f>
        <v>#N/A</v>
      </c>
      <c r="V54" s="106" t="e">
        <f ca="true">+IF(AND(ISNUMBER(OFFSET('Sanitation Data'!$C$5,0,10*ROW('Sanitation Data'!C48))),'Data Summary'!CK54="Yes"),100-OFFSET('Sanitation Data'!$C$5,0,10*ROW('Sanitation Data'!C48)),NA())</f>
        <v>#N/A</v>
      </c>
      <c r="W54" s="106" t="e">
        <f ca="true">+IF(AND(ISNUMBER(OFFSET('Sanitation Data'!$C$7,0,10*ROW('Sanitation Data'!C48))),'Data Summary'!CL54="Yes"),OFFSET('Sanitation Data'!$C$7,0,10*ROW('Sanitation Data'!C48)),NA())</f>
        <v>#N/A</v>
      </c>
      <c r="X54" s="106" t="e">
        <f ca="true">+IF(AND(ISNUMBER(OFFSET('Sanitation Data'!$C$11,0,10*ROW('Sanitation Data'!C48))),'Data Summary'!CM54="Yes"),OFFSET('Sanitation Data'!$C$11,0,10*ROW('Sanitation Data'!C48)),NA())</f>
        <v>#N/A</v>
      </c>
      <c r="Y54" s="106" t="e">
        <f ca="true">+IF(AND(ISNUMBER(OFFSET('Sanitation Data'!$C$12,0,10*ROW('Sanitation Data'!C48))),'Data Summary'!CN54="Yes"),OFFSET('Sanitation Data'!$C$12,0,10*ROW('Sanitation Data'!C48)),NA())</f>
        <v>#N/A</v>
      </c>
      <c r="Z54" s="106" t="e">
        <f ca="true">+IF(AND(ISNUMBER(OFFSET('Sanitation Data'!$C$13,0,10*ROW('Sanitation Data'!C48))),'Data Summary'!CO54="Yes"),OFFSET('Sanitation Data'!$C$13,0,10*ROW('Sanitation Data'!C48)),NA())</f>
        <v>#N/A</v>
      </c>
      <c r="AA54" s="106" t="e">
        <f ca="true">+IF(AND(ISNUMBER(OFFSET('Sanitation Data'!$D$5,0,10*ROW('Sanitation Data'!D48))),'Data Summary'!CP54="Yes"),100-OFFSET('Sanitation Data'!$D$5,0,10*ROW('Sanitation Data'!D48)),NA())</f>
        <v>#N/A</v>
      </c>
      <c r="AB54" s="106" t="e">
        <f ca="true">+IF(AND(ISNUMBER(OFFSET('Sanitation Data'!$D$7,0,10*ROW('Sanitation Data'!D48))),'Data Summary'!CQ54="Yes"),OFFSET('Sanitation Data'!$D$7,0,10*ROW('Sanitation Data'!D48)),NA())</f>
        <v>#N/A</v>
      </c>
      <c r="AC54" s="106" t="e">
        <f ca="true">+IF(AND(ISNUMBER(OFFSET('Sanitation Data'!$D$11,0,10*ROW('Sanitation Data'!D48))),'Data Summary'!CR54="Yes"),OFFSET('Sanitation Data'!$D$11,0,10*ROW('Sanitation Data'!D48)),NA())</f>
        <v>#N/A</v>
      </c>
      <c r="AD54" s="106" t="e">
        <f ca="true">+IF(AND(ISNUMBER(OFFSET('Sanitation Data'!$D$12,0,10*ROW('Sanitation Data'!D48))),'Data Summary'!CS54="Yes"),OFFSET('Sanitation Data'!$D$12,0,10*ROW('Sanitation Data'!D48)),NA())</f>
        <v>#N/A</v>
      </c>
      <c r="AE54" s="106" t="e">
        <f ca="true">+IF(AND(ISNUMBER(OFFSET('Sanitation Data'!$D$13,0,10*ROW('Sanitation Data'!D48))),'Data Summary'!CT54="Yes"),OFFSET('Sanitation Data'!$D$13,0,10*ROW('Sanitation Data'!D48)),NA())</f>
        <v>#N/A</v>
      </c>
      <c r="AF54" s="106" t="e">
        <f ca="true">+IF(AND(ISNUMBER(OFFSET('Sanitation Data'!$E$5,0,10*ROW('Sanitation Data'!E48))),'Data Summary'!CU54="Yes"),100-OFFSET('Sanitation Data'!$E$5,0,10*ROW('Sanitation Data'!E48)),NA())</f>
        <v>#N/A</v>
      </c>
      <c r="AG54" s="106" t="e">
        <f ca="true">+IF(AND(ISNUMBER(OFFSET('Sanitation Data'!$E$7,0,10*ROW('Sanitation Data'!E48))),'Data Summary'!CV54="Yes"),OFFSET('Sanitation Data'!$E$7,0,10*ROW('Sanitation Data'!E48)),NA())</f>
        <v>#N/A</v>
      </c>
      <c r="AH54" s="106" t="e">
        <f ca="true">+IF(AND(ISNUMBER(OFFSET('Sanitation Data'!$E$11,0,10*ROW('Sanitation Data'!E48))),'Data Summary'!CW54="Yes"),OFFSET('Sanitation Data'!$E$11,0,10*ROW('Sanitation Data'!E48)),NA())</f>
        <v>#N/A</v>
      </c>
      <c r="AI54" s="106" t="e">
        <f ca="true">+IF(AND(ISNUMBER(OFFSET('Sanitation Data'!$E$12,0,10*ROW('Sanitation Data'!E48))),'Data Summary'!CX54="Yes"),OFFSET('Sanitation Data'!$E$12,0,10*ROW('Sanitation Data'!E48)),NA())</f>
        <v>#N/A</v>
      </c>
      <c r="AJ54" s="106" t="e">
        <f ca="true">+IF(AND(ISNUMBER(OFFSET('Sanitation Data'!$E$13,0,10*ROW('Sanitation Data'!E48))),'Data Summary'!CY54="Yes"),OFFSET('Sanitation Data'!$E$13,0,10*ROW('Sanitation Data'!E48)),NA())</f>
        <v>#N/A</v>
      </c>
      <c r="AK54" s="106" t="e">
        <f ca="true">+IF(AND(ISNUMBER(OFFSET('Sanitation Data'!$F$5,0,10*ROW('Sanitation Data'!F48))),'Data Summary'!CZ54="Yes"),100-OFFSET('Sanitation Data'!$F$5,0,10*ROW('Sanitation Data'!F48)),NA())</f>
        <v>#N/A</v>
      </c>
      <c r="AL54" s="106" t="e">
        <f ca="true">+IF(AND(ISNUMBER(OFFSET('Sanitation Data'!$F$7,0,10*ROW('Sanitation Data'!F48))),'Data Summary'!DA54="Yes"),OFFSET('Sanitation Data'!$F$7,0,10*ROW('Sanitation Data'!F48)),NA())</f>
        <v>#N/A</v>
      </c>
      <c r="AM54" s="106" t="e">
        <f ca="true">+IF(AND(ISNUMBER(OFFSET('Sanitation Data'!$F$11,0,10*ROW('Sanitation Data'!F48))),'Data Summary'!DB54="Yes"),OFFSET('Sanitation Data'!$F$11,0,10*ROW('Sanitation Data'!F48)),NA())</f>
        <v>#N/A</v>
      </c>
      <c r="AN54" s="106" t="e">
        <f ca="true">+IF(AND(ISNUMBER(OFFSET('Sanitation Data'!$F$12,0,10*ROW('Sanitation Data'!F48))),'Data Summary'!DC54="Yes"),OFFSET('Sanitation Data'!$F$12,0,10*ROW('Sanitation Data'!F48)),NA())</f>
        <v>#N/A</v>
      </c>
      <c r="AO54" s="106" t="e">
        <f ca="true">+IF(AND(ISNUMBER(OFFSET('Sanitation Data'!$F$13,0,10*ROW('Sanitation Data'!F48))),'Data Summary'!DD54="Yes"),OFFSET('Sanitation Data'!$F$13,0,10*ROW('Sanitation Data'!F48)),NA())</f>
        <v>#N/A</v>
      </c>
      <c r="AP54" s="106" t="e">
        <f ca="true">+IF(AND(ISNUMBER(OFFSET('Sanitation Data'!$G$5,0,10*ROW('Sanitation Data'!G48))),'Data Summary'!DE54="Yes"),100-OFFSET('Sanitation Data'!$G$5,0,10*ROW('Sanitation Data'!G48)),NA())</f>
        <v>#N/A</v>
      </c>
      <c r="AQ54" s="106" t="e">
        <f ca="true">+IF(AND(ISNUMBER(OFFSET('Sanitation Data'!$G$7,0,10*ROW('Sanitation Data'!G48))),'Data Summary'!DF54="Yes"),OFFSET('Sanitation Data'!$G$7,0,10*ROW('Sanitation Data'!G48)),NA())</f>
        <v>#N/A</v>
      </c>
      <c r="AR54" s="106" t="e">
        <f ca="true">+IF(AND(ISNUMBER(OFFSET('Sanitation Data'!$G$11,0,10*ROW('Sanitation Data'!G48))),'Data Summary'!DG54="Yes"),OFFSET('Sanitation Data'!$G$11,0,10*ROW('Sanitation Data'!G48)),NA())</f>
        <v>#N/A</v>
      </c>
      <c r="AS54" s="106" t="e">
        <f ca="true">+IF(AND(ISNUMBER(OFFSET('Sanitation Data'!$G$12,0,10*ROW('Sanitation Data'!G48))),'Data Summary'!DH54="Yes"),OFFSET('Sanitation Data'!$G$12,0,10*ROW('Sanitation Data'!G48)),NA())</f>
        <v>#N/A</v>
      </c>
      <c r="AT54" s="106" t="e">
        <f ca="true">+IF(AND(ISNUMBER(OFFSET('Sanitation Data'!$G$13,0,10*ROW('Sanitation Data'!G48))),'Data Summary'!DI54="Yes"),OFFSET('Sanitation Data'!$G$13,0,10*ROW('Sanitation Data'!G48)),NA())</f>
        <v>#N/A</v>
      </c>
      <c r="AU54" s="106" t="e">
        <f ca="true">+IF(AND(ISNUMBER(OFFSET('Sanitation Data'!$H$5,0,10*ROW('Sanitation Data'!H48))),'Data Summary'!DJ54="Yes"),100-OFFSET('Sanitation Data'!$H$5,0,10*ROW('Sanitation Data'!H48)),NA())</f>
        <v>#N/A</v>
      </c>
      <c r="AV54" s="106" t="e">
        <f ca="true">+IF(AND(ISNUMBER(OFFSET('Sanitation Data'!$H$7,0,10*ROW('Sanitation Data'!H48))),'Data Summary'!DK54="Yes"),OFFSET('Sanitation Data'!$H$7,0,10*ROW('Sanitation Data'!H48)),NA())</f>
        <v>#N/A</v>
      </c>
      <c r="AW54" s="106" t="e">
        <f ca="true">+IF(AND(ISNUMBER(OFFSET('Sanitation Data'!$H$11,0,10*ROW('Sanitation Data'!H48))),'Data Summary'!DL54="Yes"),OFFSET('Sanitation Data'!$H$11,0,10*ROW('Sanitation Data'!H48)),NA())</f>
        <v>#N/A</v>
      </c>
      <c r="AX54" s="106" t="e">
        <f ca="true">+IF(AND(ISNUMBER(OFFSET('Sanitation Data'!$H$12,0,10*ROW('Sanitation Data'!H48))),'Data Summary'!DM54="Yes"),OFFSET('Sanitation Data'!$H$12,0,10*ROW('Sanitation Data'!H48)),NA())</f>
        <v>#N/A</v>
      </c>
      <c r="AY54" s="106" t="e">
        <f ca="true">+IF(AND(ISNUMBER(OFFSET('Sanitation Data'!$H$13,0,10*ROW('Sanitation Data'!H48))),'Data Summary'!DN54="Yes"),OFFSET('Sanitation Data'!$H$13,0,10*ROW('Sanitation Data'!H48)),NA())</f>
        <v>#N/A</v>
      </c>
      <c r="AZ54" s="111" t="e">
        <f ca="true">+IF(AND(ISNUMBER(OFFSET('Hygiene Data'!$C$6,0,10*ROW('Hygiene Data'!C48))),'Data Summary'!DO54="Yes"),OFFSET('Hygiene Data'!$C$6,0,10*ROW('Hygiene Data'!C48)),NA())</f>
        <v>#N/A</v>
      </c>
      <c r="BA54" s="111" t="e">
        <f ca="true">+IF(AND(ISNUMBER(OFFSET('Hygiene Data'!$C$8,0,10*ROW('Hygiene Data'!C48))),'Data Summary'!DP54="Yes"),OFFSET('Hygiene Data'!$C$8,0,10*ROW('Hygiene Data'!C48)),NA())</f>
        <v>#N/A</v>
      </c>
      <c r="BB54" s="111" t="e">
        <f ca="true">+IF(AND(ISNUMBER(OFFSET('Hygiene Data'!$C$10,0,10*ROW('Hygiene Data'!C48))),'Data Summary'!DQ54="Yes"),OFFSET('Hygiene Data'!$C$10,0,10*ROW('Hygiene Data'!C48)),NA())</f>
        <v>#N/A</v>
      </c>
      <c r="BC54" s="111" t="e">
        <f ca="true">+IF(AND(ISNUMBER(OFFSET('Hygiene Data'!$D$6,0,10*ROW('Hygiene Data'!D48))),'Data Summary'!DR54="Yes"),OFFSET('Hygiene Data'!$D$6,0,10*ROW('Hygiene Data'!D48)),NA())</f>
        <v>#N/A</v>
      </c>
      <c r="BD54" s="111" t="e">
        <f ca="true">+IF(AND(ISNUMBER(OFFSET('Hygiene Data'!$D$8,0,10*ROW('Hygiene Data'!D48))),'Data Summary'!DS54="Yes"),OFFSET('Hygiene Data'!$D$8,0,10*ROW('Hygiene Data'!D48)),NA())</f>
        <v>#N/A</v>
      </c>
      <c r="BE54" s="111" t="e">
        <f ca="true">+IF(AND(ISNUMBER(OFFSET('Hygiene Data'!$D$10,0,10*ROW('Hygiene Data'!D48))),'Data Summary'!DT54="Yes"),OFFSET('Hygiene Data'!$D$10,0,10*ROW('Hygiene Data'!D48)),NA())</f>
        <v>#N/A</v>
      </c>
      <c r="BF54" s="111" t="e">
        <f ca="true">+IF(AND(ISNUMBER(OFFSET('Hygiene Data'!$E$6,0,10*ROW('Hygiene Data'!E48))),'Data Summary'!DU54="Yes"),OFFSET('Hygiene Data'!$E$6,0,10*ROW('Hygiene Data'!E48)),NA())</f>
        <v>#N/A</v>
      </c>
      <c r="BG54" s="111" t="e">
        <f ca="true">+IF(AND(ISNUMBER(OFFSET('Hygiene Data'!$E$8,0,10*ROW('Hygiene Data'!E48))),'Data Summary'!DV54="Yes"),OFFSET('Hygiene Data'!$E$8,0,10*ROW('Hygiene Data'!E48)),NA())</f>
        <v>#N/A</v>
      </c>
      <c r="BH54" s="111" t="e">
        <f ca="true">+IF(AND(ISNUMBER(OFFSET('Hygiene Data'!$E$10,0,10*ROW('Hygiene Data'!E48))),'Data Summary'!DW54="Yes"),OFFSET('Hygiene Data'!$E$10,0,10*ROW('Hygiene Data'!E48)),NA())</f>
        <v>#N/A</v>
      </c>
      <c r="BI54" s="111" t="e">
        <f ca="true">+IF(AND(ISNUMBER(OFFSET('Hygiene Data'!$F$6,0,10*ROW('Hygiene Data'!F48))),'Data Summary'!DX54="Yes"),OFFSET('Hygiene Data'!$F$6,0,10*ROW('Hygiene Data'!F48)),NA())</f>
        <v>#N/A</v>
      </c>
      <c r="BJ54" s="111" t="e">
        <f ca="true">+IF(AND(ISNUMBER(OFFSET('Hygiene Data'!$F$8,0,10*ROW('Hygiene Data'!F48))),'Data Summary'!DY54="Yes"),OFFSET('Hygiene Data'!$F$8,0,10*ROW('Hygiene Data'!F48)),NA())</f>
        <v>#N/A</v>
      </c>
      <c r="BK54" s="111" t="e">
        <f ca="true">+IF(AND(ISNUMBER(OFFSET('Hygiene Data'!$F$10,0,10*ROW('Hygiene Data'!F48))),'Data Summary'!DZ54="Yes"),OFFSET('Hygiene Data'!$F$10,0,10*ROW('Hygiene Data'!F48)),NA())</f>
        <v>#N/A</v>
      </c>
      <c r="BL54" s="111" t="e">
        <f ca="true">+IF(AND(ISNUMBER(OFFSET('Hygiene Data'!$G$6,0,10*ROW('Hygiene Data'!G48))),'Data Summary'!EA54="Yes"),OFFSET('Hygiene Data'!$G$6,0,10*ROW('Hygiene Data'!G48)),NA())</f>
        <v>#N/A</v>
      </c>
      <c r="BM54" s="111" t="e">
        <f ca="true">+IF(AND(ISNUMBER(OFFSET('Hygiene Data'!$G$8,0,10*ROW('Hygiene Data'!G48))),'Data Summary'!EB54="Yes"),OFFSET('Hygiene Data'!$G$8,0,10*ROW('Hygiene Data'!G48)),NA())</f>
        <v>#N/A</v>
      </c>
      <c r="BN54" s="111" t="e">
        <f ca="true">+IF(AND(ISNUMBER(OFFSET('Hygiene Data'!$G$10,0,10*ROW('Hygiene Data'!G48))),'Data Summary'!EC54="Yes"),OFFSET('Hygiene Data'!$G$10,0,10*ROW('Hygiene Data'!G48)),NA())</f>
        <v>#N/A</v>
      </c>
      <c r="BO54" s="111" t="e">
        <f ca="true">+IF(AND(ISNUMBER(OFFSET('Hygiene Data'!$H$6,0,10*ROW('Hygiene Data'!H48))),'Data Summary'!ED54="Yes"),OFFSET('Hygiene Data'!$H$6,0,10*ROW('Hygiene Data'!H48)),NA())</f>
        <v>#N/A</v>
      </c>
      <c r="BP54" s="111" t="e">
        <f ca="true">+IF(AND(ISNUMBER(OFFSET('Hygiene Data'!$H$8,0,10*ROW('Hygiene Data'!H48))),'Data Summary'!EE54="Yes"),OFFSET('Hygiene Data'!$H$8,0,10*ROW('Hygiene Data'!H48)),NA())</f>
        <v>#N/A</v>
      </c>
      <c r="BQ54" s="111" t="e">
        <f ca="true">+IF(AND(ISNUMBER(OFFSET('Hygiene Data'!$H$10,0,10*ROW('Hygiene Data'!H48))),'Data Summary'!EF54="Yes"),OFFSET('Hygiene Data'!$H$10,0,10*ROW('Hygiene Data'!H48)),NA())</f>
        <v>#N/A</v>
      </c>
    </row>
    <row r="55" x14ac:dyDescent="0.2">
      <c r="A55" s="59" t="e">
        <f ca="true">+IF(OFFSET('Water Data'!$B$1,0,10*ROW('Water Data'!B49))="",NA(),OFFSET('Water Data'!$B$1,0,10*ROW('Water Data'!B49)))</f>
        <v>#N/A</v>
      </c>
      <c r="B55" s="59" t="e">
        <f ca="true">+IF(OFFSET('Water Data'!$A$3,0,10*ROW('Water Data'!A52))="",NA(),OFFSET('Water Data'!$A$3,0,10*ROW('Water Data'!A52)))</f>
        <v>#N/A</v>
      </c>
      <c r="C55" s="59" t="e">
        <f ca="true">+IF(OFFSET('Water Data'!$C$3,0,10*ROW('Water Data'!C52))="",NA(),OFFSET('Water Data'!$C$3,0,10*ROW('Water Data'!C52)))</f>
        <v>#N/A</v>
      </c>
      <c r="D55" s="60" t="e">
        <f ca="true">+IF(AND(ISNUMBER(OFFSET('Water Data'!$C$5,0,10*ROW('Water Data'!C49))),'Data Summary'!BS55="Yes"),100-OFFSET('Water Data'!$C$5,0,10*ROW('Water Data'!C49)),NA())</f>
        <v>#N/A</v>
      </c>
      <c r="E55" s="60" t="e">
        <f ca="true">+IF(AND(ISNUMBER(OFFSET('Water Data'!$C$7,0,10*ROW('Water Data'!C49))),'Data Summary'!BT55="Yes"),OFFSET('Water Data'!$C$7,0,10*ROW('Water Data'!C49)),NA())</f>
        <v>#N/A</v>
      </c>
      <c r="F55" s="60" t="e">
        <f ca="true">+IF(AND(ISNUMBER(OFFSET('Water Data'!$C$10,0,10*ROW('Water Data'!C49))),'Data Summary'!BU55="Yes"),OFFSET('Water Data'!$C$10,0,10*ROW('Water Data'!C49)),NA())</f>
        <v>#N/A</v>
      </c>
      <c r="G55" s="60" t="e">
        <f ca="true">+IF(AND(ISNUMBER(OFFSET('Water Data'!$D$5,0,10*ROW('Water Data'!D49))),'Data Summary'!BV55="Yes"),100-OFFSET('Water Data'!$D$5,0,10*ROW('Water Data'!D49)),NA())</f>
        <v>#N/A</v>
      </c>
      <c r="H55" s="60" t="e">
        <f ca="true">+IF(AND(ISNUMBER(OFFSET('Water Data'!$D$7,0,10*ROW('Water Data'!D49))),'Data Summary'!BW55="Yes"),OFFSET('Water Data'!$D$7,0,10*ROW('Water Data'!D49)),NA())</f>
        <v>#N/A</v>
      </c>
      <c r="I55" s="60" t="e">
        <f ca="true">+IF(AND(ISNUMBER(OFFSET('Water Data'!$D$10,0,10*ROW('Water Data'!D49))),'Data Summary'!BX55="Yes"),OFFSET('Water Data'!$D$10,0,10*ROW('Water Data'!D49)),NA())</f>
        <v>#N/A</v>
      </c>
      <c r="J55" s="60" t="e">
        <f ca="true">+IF(AND(ISNUMBER(OFFSET('Water Data'!$E$5,0,10*ROW('Water Data'!E49))),'Data Summary'!BY55="Yes"),100-OFFSET('Water Data'!$E$5,0,10*ROW('Water Data'!E49)),NA())</f>
        <v>#N/A</v>
      </c>
      <c r="K55" s="60" t="e">
        <f ca="true">+IF(AND(ISNUMBER(OFFSET('Water Data'!$E$7,0,10*ROW('Water Data'!E49))),'Data Summary'!BZ55="Yes"),OFFSET('Water Data'!$E$7,0,10*ROW('Water Data'!E49)),NA())</f>
        <v>#N/A</v>
      </c>
      <c r="L55" s="60" t="e">
        <f ca="true">+IF(AND(ISNUMBER(OFFSET('Water Data'!$E$10,0,10*ROW('Water Data'!E49))),'Data Summary'!CA55="Yes"),OFFSET('Water Data'!$E$10,0,10*ROW('Water Data'!E49)),NA())</f>
        <v>#N/A</v>
      </c>
      <c r="M55" s="60" t="e">
        <f ca="true">+IF(AND(ISNUMBER(OFFSET('Water Data'!$F$5,0,10*ROW('Water Data'!F49))),'Data Summary'!CB55="Yes"),100-OFFSET('Water Data'!$F$5,0,10*ROW('Water Data'!F49)),NA())</f>
        <v>#N/A</v>
      </c>
      <c r="N55" s="60" t="e">
        <f ca="true">+IF(AND(ISNUMBER(OFFSET('Water Data'!$F$7,0,10*ROW('Water Data'!F49))),'Data Summary'!CC55="Yes"),OFFSET('Water Data'!$F$7,0,10*ROW('Water Data'!F49)),NA())</f>
        <v>#N/A</v>
      </c>
      <c r="O55" s="60" t="e">
        <f ca="true">+IF(AND(ISNUMBER(OFFSET('Water Data'!$F$10,0,10*ROW('Water Data'!F49))),'Data Summary'!CD55="Yes"),OFFSET('Water Data'!$F$10,0,10*ROW('Water Data'!F49)),NA())</f>
        <v>#N/A</v>
      </c>
      <c r="P55" s="60" t="e">
        <f ca="true">+IF(AND(ISNUMBER(OFFSET('Water Data'!$G$5,0,10*ROW('Water Data'!G49))),'Data Summary'!CE55="Yes"),100-OFFSET('Water Data'!$G$5,0,10*ROW('Water Data'!G49)),NA())</f>
        <v>#N/A</v>
      </c>
      <c r="Q55" s="60" t="e">
        <f ca="true">+IF(AND(ISNUMBER(OFFSET('Water Data'!$G$7,0,10*ROW('Water Data'!G49))),'Data Summary'!CF55="Yes"),OFFSET('Water Data'!$G$7,0,10*ROW('Water Data'!G49)),NA())</f>
        <v>#N/A</v>
      </c>
      <c r="R55" s="60" t="e">
        <f ca="true">+IF(AND(ISNUMBER(OFFSET('Water Data'!$G$10,0,10*ROW('Water Data'!G49))),'Data Summary'!CG55="Yes"),OFFSET('Water Data'!$G$10,0,10*ROW('Water Data'!G49)),NA())</f>
        <v>#N/A</v>
      </c>
      <c r="S55" s="60" t="e">
        <f ca="true">+IF(AND(ISNUMBER(OFFSET('Water Data'!$H$5,0,10*ROW('Water Data'!H49))),'Data Summary'!CH55="Yes"),100-OFFSET('Water Data'!$H$5,0,10*ROW('Water Data'!H49)),NA())</f>
        <v>#N/A</v>
      </c>
      <c r="T55" s="60" t="e">
        <f ca="true">+IF(AND(ISNUMBER(OFFSET('Water Data'!$H$7,0,10*ROW('Water Data'!H49))),'Data Summary'!CI55="Yes"),OFFSET('Water Data'!$H$7,0,10*ROW('Water Data'!H49)),NA())</f>
        <v>#N/A</v>
      </c>
      <c r="U55" s="60" t="e">
        <f ca="true">+IF(AND(ISNUMBER(OFFSET('Water Data'!$H$10,0,10*ROW('Water Data'!H49))),'Data Summary'!CJ55="Yes"),OFFSET('Water Data'!$H$10,0,10*ROW('Water Data'!H49)),NA())</f>
        <v>#N/A</v>
      </c>
      <c r="V55" s="106" t="e">
        <f ca="true">+IF(AND(ISNUMBER(OFFSET('Sanitation Data'!$C$5,0,10*ROW('Sanitation Data'!C49))),'Data Summary'!CK55="Yes"),100-OFFSET('Sanitation Data'!$C$5,0,10*ROW('Sanitation Data'!C49)),NA())</f>
        <v>#N/A</v>
      </c>
      <c r="W55" s="106" t="e">
        <f ca="true">+IF(AND(ISNUMBER(OFFSET('Sanitation Data'!$C$7,0,10*ROW('Sanitation Data'!C49))),'Data Summary'!CL55="Yes"),OFFSET('Sanitation Data'!$C$7,0,10*ROW('Sanitation Data'!C49)),NA())</f>
        <v>#N/A</v>
      </c>
      <c r="X55" s="106" t="e">
        <f ca="true">+IF(AND(ISNUMBER(OFFSET('Sanitation Data'!$C$11,0,10*ROW('Sanitation Data'!C49))),'Data Summary'!CM55="Yes"),OFFSET('Sanitation Data'!$C$11,0,10*ROW('Sanitation Data'!C49)),NA())</f>
        <v>#N/A</v>
      </c>
      <c r="Y55" s="106" t="e">
        <f ca="true">+IF(AND(ISNUMBER(OFFSET('Sanitation Data'!$C$12,0,10*ROW('Sanitation Data'!C49))),'Data Summary'!CN55="Yes"),OFFSET('Sanitation Data'!$C$12,0,10*ROW('Sanitation Data'!C49)),NA())</f>
        <v>#N/A</v>
      </c>
      <c r="Z55" s="106" t="e">
        <f ca="true">+IF(AND(ISNUMBER(OFFSET('Sanitation Data'!$C$13,0,10*ROW('Sanitation Data'!C49))),'Data Summary'!CO55="Yes"),OFFSET('Sanitation Data'!$C$13,0,10*ROW('Sanitation Data'!C49)),NA())</f>
        <v>#N/A</v>
      </c>
      <c r="AA55" s="106" t="e">
        <f ca="true">+IF(AND(ISNUMBER(OFFSET('Sanitation Data'!$D$5,0,10*ROW('Sanitation Data'!D49))),'Data Summary'!CP55="Yes"),100-OFFSET('Sanitation Data'!$D$5,0,10*ROW('Sanitation Data'!D49)),NA())</f>
        <v>#N/A</v>
      </c>
      <c r="AB55" s="106" t="e">
        <f ca="true">+IF(AND(ISNUMBER(OFFSET('Sanitation Data'!$D$7,0,10*ROW('Sanitation Data'!D49))),'Data Summary'!CQ55="Yes"),OFFSET('Sanitation Data'!$D$7,0,10*ROW('Sanitation Data'!D49)),NA())</f>
        <v>#N/A</v>
      </c>
      <c r="AC55" s="106" t="e">
        <f ca="true">+IF(AND(ISNUMBER(OFFSET('Sanitation Data'!$D$11,0,10*ROW('Sanitation Data'!D49))),'Data Summary'!CR55="Yes"),OFFSET('Sanitation Data'!$D$11,0,10*ROW('Sanitation Data'!D49)),NA())</f>
        <v>#N/A</v>
      </c>
      <c r="AD55" s="106" t="e">
        <f ca="true">+IF(AND(ISNUMBER(OFFSET('Sanitation Data'!$D$12,0,10*ROW('Sanitation Data'!D49))),'Data Summary'!CS55="Yes"),OFFSET('Sanitation Data'!$D$12,0,10*ROW('Sanitation Data'!D49)),NA())</f>
        <v>#N/A</v>
      </c>
      <c r="AE55" s="106" t="e">
        <f ca="true">+IF(AND(ISNUMBER(OFFSET('Sanitation Data'!$D$13,0,10*ROW('Sanitation Data'!D49))),'Data Summary'!CT55="Yes"),OFFSET('Sanitation Data'!$D$13,0,10*ROW('Sanitation Data'!D49)),NA())</f>
        <v>#N/A</v>
      </c>
      <c r="AF55" s="106" t="e">
        <f ca="true">+IF(AND(ISNUMBER(OFFSET('Sanitation Data'!$E$5,0,10*ROW('Sanitation Data'!E49))),'Data Summary'!CU55="Yes"),100-OFFSET('Sanitation Data'!$E$5,0,10*ROW('Sanitation Data'!E49)),NA())</f>
        <v>#N/A</v>
      </c>
      <c r="AG55" s="106" t="e">
        <f ca="true">+IF(AND(ISNUMBER(OFFSET('Sanitation Data'!$E$7,0,10*ROW('Sanitation Data'!E49))),'Data Summary'!CV55="Yes"),OFFSET('Sanitation Data'!$E$7,0,10*ROW('Sanitation Data'!E49)),NA())</f>
        <v>#N/A</v>
      </c>
      <c r="AH55" s="106" t="e">
        <f ca="true">+IF(AND(ISNUMBER(OFFSET('Sanitation Data'!$E$11,0,10*ROW('Sanitation Data'!E49))),'Data Summary'!CW55="Yes"),OFFSET('Sanitation Data'!$E$11,0,10*ROW('Sanitation Data'!E49)),NA())</f>
        <v>#N/A</v>
      </c>
      <c r="AI55" s="106" t="e">
        <f ca="true">+IF(AND(ISNUMBER(OFFSET('Sanitation Data'!$E$12,0,10*ROW('Sanitation Data'!E49))),'Data Summary'!CX55="Yes"),OFFSET('Sanitation Data'!$E$12,0,10*ROW('Sanitation Data'!E49)),NA())</f>
        <v>#N/A</v>
      </c>
      <c r="AJ55" s="106" t="e">
        <f ca="true">+IF(AND(ISNUMBER(OFFSET('Sanitation Data'!$E$13,0,10*ROW('Sanitation Data'!E49))),'Data Summary'!CY55="Yes"),OFFSET('Sanitation Data'!$E$13,0,10*ROW('Sanitation Data'!E49)),NA())</f>
        <v>#N/A</v>
      </c>
      <c r="AK55" s="106" t="e">
        <f ca="true">+IF(AND(ISNUMBER(OFFSET('Sanitation Data'!$F$5,0,10*ROW('Sanitation Data'!F49))),'Data Summary'!CZ55="Yes"),100-OFFSET('Sanitation Data'!$F$5,0,10*ROW('Sanitation Data'!F49)),NA())</f>
        <v>#N/A</v>
      </c>
      <c r="AL55" s="106" t="e">
        <f ca="true">+IF(AND(ISNUMBER(OFFSET('Sanitation Data'!$F$7,0,10*ROW('Sanitation Data'!F49))),'Data Summary'!DA55="Yes"),OFFSET('Sanitation Data'!$F$7,0,10*ROW('Sanitation Data'!F49)),NA())</f>
        <v>#N/A</v>
      </c>
      <c r="AM55" s="106" t="e">
        <f ca="true">+IF(AND(ISNUMBER(OFFSET('Sanitation Data'!$F$11,0,10*ROW('Sanitation Data'!F49))),'Data Summary'!DB55="Yes"),OFFSET('Sanitation Data'!$F$11,0,10*ROW('Sanitation Data'!F49)),NA())</f>
        <v>#N/A</v>
      </c>
      <c r="AN55" s="106" t="e">
        <f ca="true">+IF(AND(ISNUMBER(OFFSET('Sanitation Data'!$F$12,0,10*ROW('Sanitation Data'!F49))),'Data Summary'!DC55="Yes"),OFFSET('Sanitation Data'!$F$12,0,10*ROW('Sanitation Data'!F49)),NA())</f>
        <v>#N/A</v>
      </c>
      <c r="AO55" s="106" t="e">
        <f ca="true">+IF(AND(ISNUMBER(OFFSET('Sanitation Data'!$F$13,0,10*ROW('Sanitation Data'!F49))),'Data Summary'!DD55="Yes"),OFFSET('Sanitation Data'!$F$13,0,10*ROW('Sanitation Data'!F49)),NA())</f>
        <v>#N/A</v>
      </c>
      <c r="AP55" s="106" t="e">
        <f ca="true">+IF(AND(ISNUMBER(OFFSET('Sanitation Data'!$G$5,0,10*ROW('Sanitation Data'!G49))),'Data Summary'!DE55="Yes"),100-OFFSET('Sanitation Data'!$G$5,0,10*ROW('Sanitation Data'!G49)),NA())</f>
        <v>#N/A</v>
      </c>
      <c r="AQ55" s="106" t="e">
        <f ca="true">+IF(AND(ISNUMBER(OFFSET('Sanitation Data'!$G$7,0,10*ROW('Sanitation Data'!G49))),'Data Summary'!DF55="Yes"),OFFSET('Sanitation Data'!$G$7,0,10*ROW('Sanitation Data'!G49)),NA())</f>
        <v>#N/A</v>
      </c>
      <c r="AR55" s="106" t="e">
        <f ca="true">+IF(AND(ISNUMBER(OFFSET('Sanitation Data'!$G$11,0,10*ROW('Sanitation Data'!G49))),'Data Summary'!DG55="Yes"),OFFSET('Sanitation Data'!$G$11,0,10*ROW('Sanitation Data'!G49)),NA())</f>
        <v>#N/A</v>
      </c>
      <c r="AS55" s="106" t="e">
        <f ca="true">+IF(AND(ISNUMBER(OFFSET('Sanitation Data'!$G$12,0,10*ROW('Sanitation Data'!G49))),'Data Summary'!DH55="Yes"),OFFSET('Sanitation Data'!$G$12,0,10*ROW('Sanitation Data'!G49)),NA())</f>
        <v>#N/A</v>
      </c>
      <c r="AT55" s="106" t="e">
        <f ca="true">+IF(AND(ISNUMBER(OFFSET('Sanitation Data'!$G$13,0,10*ROW('Sanitation Data'!G49))),'Data Summary'!DI55="Yes"),OFFSET('Sanitation Data'!$G$13,0,10*ROW('Sanitation Data'!G49)),NA())</f>
        <v>#N/A</v>
      </c>
      <c r="AU55" s="106" t="e">
        <f ca="true">+IF(AND(ISNUMBER(OFFSET('Sanitation Data'!$H$5,0,10*ROW('Sanitation Data'!H49))),'Data Summary'!DJ55="Yes"),100-OFFSET('Sanitation Data'!$H$5,0,10*ROW('Sanitation Data'!H49)),NA())</f>
        <v>#N/A</v>
      </c>
      <c r="AV55" s="106" t="e">
        <f ca="true">+IF(AND(ISNUMBER(OFFSET('Sanitation Data'!$H$7,0,10*ROW('Sanitation Data'!H49))),'Data Summary'!DK55="Yes"),OFFSET('Sanitation Data'!$H$7,0,10*ROW('Sanitation Data'!H49)),NA())</f>
        <v>#N/A</v>
      </c>
      <c r="AW55" s="106" t="e">
        <f ca="true">+IF(AND(ISNUMBER(OFFSET('Sanitation Data'!$H$11,0,10*ROW('Sanitation Data'!H49))),'Data Summary'!DL55="Yes"),OFFSET('Sanitation Data'!$H$11,0,10*ROW('Sanitation Data'!H49)),NA())</f>
        <v>#N/A</v>
      </c>
      <c r="AX55" s="106" t="e">
        <f ca="true">+IF(AND(ISNUMBER(OFFSET('Sanitation Data'!$H$12,0,10*ROW('Sanitation Data'!H49))),'Data Summary'!DM55="Yes"),OFFSET('Sanitation Data'!$H$12,0,10*ROW('Sanitation Data'!H49)),NA())</f>
        <v>#N/A</v>
      </c>
      <c r="AY55" s="106" t="e">
        <f ca="true">+IF(AND(ISNUMBER(OFFSET('Sanitation Data'!$H$13,0,10*ROW('Sanitation Data'!H49))),'Data Summary'!DN55="Yes"),OFFSET('Sanitation Data'!$H$13,0,10*ROW('Sanitation Data'!H49)),NA())</f>
        <v>#N/A</v>
      </c>
      <c r="AZ55" s="111" t="e">
        <f ca="true">+IF(AND(ISNUMBER(OFFSET('Hygiene Data'!$C$6,0,10*ROW('Hygiene Data'!C49))),'Data Summary'!DO55="Yes"),OFFSET('Hygiene Data'!$C$6,0,10*ROW('Hygiene Data'!C49)),NA())</f>
        <v>#N/A</v>
      </c>
      <c r="BA55" s="111" t="e">
        <f ca="true">+IF(AND(ISNUMBER(OFFSET('Hygiene Data'!$C$8,0,10*ROW('Hygiene Data'!C49))),'Data Summary'!DP55="Yes"),OFFSET('Hygiene Data'!$C$8,0,10*ROW('Hygiene Data'!C49)),NA())</f>
        <v>#N/A</v>
      </c>
      <c r="BB55" s="111" t="e">
        <f ca="true">+IF(AND(ISNUMBER(OFFSET('Hygiene Data'!$C$10,0,10*ROW('Hygiene Data'!C49))),'Data Summary'!DQ55="Yes"),OFFSET('Hygiene Data'!$C$10,0,10*ROW('Hygiene Data'!C49)),NA())</f>
        <v>#N/A</v>
      </c>
      <c r="BC55" s="111" t="e">
        <f ca="true">+IF(AND(ISNUMBER(OFFSET('Hygiene Data'!$D$6,0,10*ROW('Hygiene Data'!D49))),'Data Summary'!DR55="Yes"),OFFSET('Hygiene Data'!$D$6,0,10*ROW('Hygiene Data'!D49)),NA())</f>
        <v>#N/A</v>
      </c>
      <c r="BD55" s="111" t="e">
        <f ca="true">+IF(AND(ISNUMBER(OFFSET('Hygiene Data'!$D$8,0,10*ROW('Hygiene Data'!D49))),'Data Summary'!DS55="Yes"),OFFSET('Hygiene Data'!$D$8,0,10*ROW('Hygiene Data'!D49)),NA())</f>
        <v>#N/A</v>
      </c>
      <c r="BE55" s="111" t="e">
        <f ca="true">+IF(AND(ISNUMBER(OFFSET('Hygiene Data'!$D$10,0,10*ROW('Hygiene Data'!D49))),'Data Summary'!DT55="Yes"),OFFSET('Hygiene Data'!$D$10,0,10*ROW('Hygiene Data'!D49)),NA())</f>
        <v>#N/A</v>
      </c>
      <c r="BF55" s="111" t="e">
        <f ca="true">+IF(AND(ISNUMBER(OFFSET('Hygiene Data'!$E$6,0,10*ROW('Hygiene Data'!E49))),'Data Summary'!DU55="Yes"),OFFSET('Hygiene Data'!$E$6,0,10*ROW('Hygiene Data'!E49)),NA())</f>
        <v>#N/A</v>
      </c>
      <c r="BG55" s="111" t="e">
        <f ca="true">+IF(AND(ISNUMBER(OFFSET('Hygiene Data'!$E$8,0,10*ROW('Hygiene Data'!E49))),'Data Summary'!DV55="Yes"),OFFSET('Hygiene Data'!$E$8,0,10*ROW('Hygiene Data'!E49)),NA())</f>
        <v>#N/A</v>
      </c>
      <c r="BH55" s="111" t="e">
        <f ca="true">+IF(AND(ISNUMBER(OFFSET('Hygiene Data'!$E$10,0,10*ROW('Hygiene Data'!E49))),'Data Summary'!DW55="Yes"),OFFSET('Hygiene Data'!$E$10,0,10*ROW('Hygiene Data'!E49)),NA())</f>
        <v>#N/A</v>
      </c>
      <c r="BI55" s="111" t="e">
        <f ca="true">+IF(AND(ISNUMBER(OFFSET('Hygiene Data'!$F$6,0,10*ROW('Hygiene Data'!F49))),'Data Summary'!DX55="Yes"),OFFSET('Hygiene Data'!$F$6,0,10*ROW('Hygiene Data'!F49)),NA())</f>
        <v>#N/A</v>
      </c>
      <c r="BJ55" s="111" t="e">
        <f ca="true">+IF(AND(ISNUMBER(OFFSET('Hygiene Data'!$F$8,0,10*ROW('Hygiene Data'!F49))),'Data Summary'!DY55="Yes"),OFFSET('Hygiene Data'!$F$8,0,10*ROW('Hygiene Data'!F49)),NA())</f>
        <v>#N/A</v>
      </c>
      <c r="BK55" s="111" t="e">
        <f ca="true">+IF(AND(ISNUMBER(OFFSET('Hygiene Data'!$F$10,0,10*ROW('Hygiene Data'!F49))),'Data Summary'!DZ55="Yes"),OFFSET('Hygiene Data'!$F$10,0,10*ROW('Hygiene Data'!F49)),NA())</f>
        <v>#N/A</v>
      </c>
      <c r="BL55" s="111" t="e">
        <f ca="true">+IF(AND(ISNUMBER(OFFSET('Hygiene Data'!$G$6,0,10*ROW('Hygiene Data'!G49))),'Data Summary'!EA55="Yes"),OFFSET('Hygiene Data'!$G$6,0,10*ROW('Hygiene Data'!G49)),NA())</f>
        <v>#N/A</v>
      </c>
      <c r="BM55" s="111" t="e">
        <f ca="true">+IF(AND(ISNUMBER(OFFSET('Hygiene Data'!$G$8,0,10*ROW('Hygiene Data'!G49))),'Data Summary'!EB55="Yes"),OFFSET('Hygiene Data'!$G$8,0,10*ROW('Hygiene Data'!G49)),NA())</f>
        <v>#N/A</v>
      </c>
      <c r="BN55" s="111" t="e">
        <f ca="true">+IF(AND(ISNUMBER(OFFSET('Hygiene Data'!$G$10,0,10*ROW('Hygiene Data'!G49))),'Data Summary'!EC55="Yes"),OFFSET('Hygiene Data'!$G$10,0,10*ROW('Hygiene Data'!G49)),NA())</f>
        <v>#N/A</v>
      </c>
      <c r="BO55" s="111" t="e">
        <f ca="true">+IF(AND(ISNUMBER(OFFSET('Hygiene Data'!$H$6,0,10*ROW('Hygiene Data'!H49))),'Data Summary'!ED55="Yes"),OFFSET('Hygiene Data'!$H$6,0,10*ROW('Hygiene Data'!H49)),NA())</f>
        <v>#N/A</v>
      </c>
      <c r="BP55" s="111" t="e">
        <f ca="true">+IF(AND(ISNUMBER(OFFSET('Hygiene Data'!$H$8,0,10*ROW('Hygiene Data'!H49))),'Data Summary'!EE55="Yes"),OFFSET('Hygiene Data'!$H$8,0,10*ROW('Hygiene Data'!H49)),NA())</f>
        <v>#N/A</v>
      </c>
      <c r="BQ55" s="111" t="e">
        <f ca="true">+IF(AND(ISNUMBER(OFFSET('Hygiene Data'!$H$10,0,10*ROW('Hygiene Data'!H49))),'Data Summary'!EF55="Yes"),OFFSET('Hygiene Data'!$H$10,0,10*ROW('Hygiene Data'!H49)),NA())</f>
        <v>#N/A</v>
      </c>
    </row>
    <row r="56" x14ac:dyDescent="0.2">
      <c r="A56" s="59" t="e">
        <f ca="true">+IF(OFFSET('Water Data'!$B$1,0,10*ROW('Water Data'!B50))="",NA(),OFFSET('Water Data'!$B$1,0,10*ROW('Water Data'!B50)))</f>
        <v>#N/A</v>
      </c>
      <c r="B56" s="59" t="e">
        <f ca="true">+IF(OFFSET('Water Data'!$A$3,0,10*ROW('Water Data'!A53))="",NA(),OFFSET('Water Data'!$A$3,0,10*ROW('Water Data'!A53)))</f>
        <v>#N/A</v>
      </c>
      <c r="C56" s="59" t="e">
        <f ca="true">+IF(OFFSET('Water Data'!$C$3,0,10*ROW('Water Data'!C53))="",NA(),OFFSET('Water Data'!$C$3,0,10*ROW('Water Data'!C53)))</f>
        <v>#N/A</v>
      </c>
      <c r="D56" s="60" t="e">
        <f ca="true">+IF(AND(ISNUMBER(OFFSET('Water Data'!$C$5,0,10*ROW('Water Data'!C50))),'Data Summary'!BS56="Yes"),100-OFFSET('Water Data'!$C$5,0,10*ROW('Water Data'!C50)),NA())</f>
        <v>#N/A</v>
      </c>
      <c r="E56" s="60" t="e">
        <f ca="true">+IF(AND(ISNUMBER(OFFSET('Water Data'!$C$7,0,10*ROW('Water Data'!C50))),'Data Summary'!BT56="Yes"),OFFSET('Water Data'!$C$7,0,10*ROW('Water Data'!C50)),NA())</f>
        <v>#N/A</v>
      </c>
      <c r="F56" s="60" t="e">
        <f ca="true">+IF(AND(ISNUMBER(OFFSET('Water Data'!$C$10,0,10*ROW('Water Data'!C50))),'Data Summary'!BU56="Yes"),OFFSET('Water Data'!$C$10,0,10*ROW('Water Data'!C50)),NA())</f>
        <v>#N/A</v>
      </c>
      <c r="G56" s="60" t="e">
        <f ca="true">+IF(AND(ISNUMBER(OFFSET('Water Data'!$D$5,0,10*ROW('Water Data'!D50))),'Data Summary'!BV56="Yes"),100-OFFSET('Water Data'!$D$5,0,10*ROW('Water Data'!D50)),NA())</f>
        <v>#N/A</v>
      </c>
      <c r="H56" s="60" t="e">
        <f ca="true">+IF(AND(ISNUMBER(OFFSET('Water Data'!$D$7,0,10*ROW('Water Data'!D50))),'Data Summary'!BW56="Yes"),OFFSET('Water Data'!$D$7,0,10*ROW('Water Data'!D50)),NA())</f>
        <v>#N/A</v>
      </c>
      <c r="I56" s="60" t="e">
        <f ca="true">+IF(AND(ISNUMBER(OFFSET('Water Data'!$D$10,0,10*ROW('Water Data'!D50))),'Data Summary'!BX56="Yes"),OFFSET('Water Data'!$D$10,0,10*ROW('Water Data'!D50)),NA())</f>
        <v>#N/A</v>
      </c>
      <c r="J56" s="60" t="e">
        <f ca="true">+IF(AND(ISNUMBER(OFFSET('Water Data'!$E$5,0,10*ROW('Water Data'!E50))),'Data Summary'!BY56="Yes"),100-OFFSET('Water Data'!$E$5,0,10*ROW('Water Data'!E50)),NA())</f>
        <v>#N/A</v>
      </c>
      <c r="K56" s="60" t="e">
        <f ca="true">+IF(AND(ISNUMBER(OFFSET('Water Data'!$E$7,0,10*ROW('Water Data'!E50))),'Data Summary'!BZ56="Yes"),OFFSET('Water Data'!$E$7,0,10*ROW('Water Data'!E50)),NA())</f>
        <v>#N/A</v>
      </c>
      <c r="L56" s="60" t="e">
        <f ca="true">+IF(AND(ISNUMBER(OFFSET('Water Data'!$E$10,0,10*ROW('Water Data'!E50))),'Data Summary'!CA56="Yes"),OFFSET('Water Data'!$E$10,0,10*ROW('Water Data'!E50)),NA())</f>
        <v>#N/A</v>
      </c>
      <c r="M56" s="60" t="e">
        <f ca="true">+IF(AND(ISNUMBER(OFFSET('Water Data'!$F$5,0,10*ROW('Water Data'!F50))),'Data Summary'!CB56="Yes"),100-OFFSET('Water Data'!$F$5,0,10*ROW('Water Data'!F50)),NA())</f>
        <v>#N/A</v>
      </c>
      <c r="N56" s="60" t="e">
        <f ca="true">+IF(AND(ISNUMBER(OFFSET('Water Data'!$F$7,0,10*ROW('Water Data'!F50))),'Data Summary'!CC56="Yes"),OFFSET('Water Data'!$F$7,0,10*ROW('Water Data'!F50)),NA())</f>
        <v>#N/A</v>
      </c>
      <c r="O56" s="60" t="e">
        <f ca="true">+IF(AND(ISNUMBER(OFFSET('Water Data'!$F$10,0,10*ROW('Water Data'!F50))),'Data Summary'!CD56="Yes"),OFFSET('Water Data'!$F$10,0,10*ROW('Water Data'!F50)),NA())</f>
        <v>#N/A</v>
      </c>
      <c r="P56" s="60" t="e">
        <f ca="true">+IF(AND(ISNUMBER(OFFSET('Water Data'!$G$5,0,10*ROW('Water Data'!G50))),'Data Summary'!CE56="Yes"),100-OFFSET('Water Data'!$G$5,0,10*ROW('Water Data'!G50)),NA())</f>
        <v>#N/A</v>
      </c>
      <c r="Q56" s="60" t="e">
        <f ca="true">+IF(AND(ISNUMBER(OFFSET('Water Data'!$G$7,0,10*ROW('Water Data'!G50))),'Data Summary'!CF56="Yes"),OFFSET('Water Data'!$G$7,0,10*ROW('Water Data'!G50)),NA())</f>
        <v>#N/A</v>
      </c>
      <c r="R56" s="60" t="e">
        <f ca="true">+IF(AND(ISNUMBER(OFFSET('Water Data'!$G$10,0,10*ROW('Water Data'!G50))),'Data Summary'!CG56="Yes"),OFFSET('Water Data'!$G$10,0,10*ROW('Water Data'!G50)),NA())</f>
        <v>#N/A</v>
      </c>
      <c r="S56" s="60" t="e">
        <f ca="true">+IF(AND(ISNUMBER(OFFSET('Water Data'!$H$5,0,10*ROW('Water Data'!H50))),'Data Summary'!CH56="Yes"),100-OFFSET('Water Data'!$H$5,0,10*ROW('Water Data'!H50)),NA())</f>
        <v>#N/A</v>
      </c>
      <c r="T56" s="60" t="e">
        <f ca="true">+IF(AND(ISNUMBER(OFFSET('Water Data'!$H$7,0,10*ROW('Water Data'!H50))),'Data Summary'!CI56="Yes"),OFFSET('Water Data'!$H$7,0,10*ROW('Water Data'!H50)),NA())</f>
        <v>#N/A</v>
      </c>
      <c r="U56" s="60" t="e">
        <f ca="true">+IF(AND(ISNUMBER(OFFSET('Water Data'!$H$10,0,10*ROW('Water Data'!H50))),'Data Summary'!CJ56="Yes"),OFFSET('Water Data'!$H$10,0,10*ROW('Water Data'!H50)),NA())</f>
        <v>#N/A</v>
      </c>
      <c r="V56" s="106" t="e">
        <f ca="true">+IF(AND(ISNUMBER(OFFSET('Sanitation Data'!$C$5,0,10*ROW('Sanitation Data'!C50))),'Data Summary'!CK56="Yes"),100-OFFSET('Sanitation Data'!$C$5,0,10*ROW('Sanitation Data'!C50)),NA())</f>
        <v>#N/A</v>
      </c>
      <c r="W56" s="106" t="e">
        <f ca="true">+IF(AND(ISNUMBER(OFFSET('Sanitation Data'!$C$7,0,10*ROW('Sanitation Data'!C50))),'Data Summary'!CL56="Yes"),OFFSET('Sanitation Data'!$C$7,0,10*ROW('Sanitation Data'!C50)),NA())</f>
        <v>#N/A</v>
      </c>
      <c r="X56" s="106" t="e">
        <f ca="true">+IF(AND(ISNUMBER(OFFSET('Sanitation Data'!$C$11,0,10*ROW('Sanitation Data'!C50))),'Data Summary'!CM56="Yes"),OFFSET('Sanitation Data'!$C$11,0,10*ROW('Sanitation Data'!C50)),NA())</f>
        <v>#N/A</v>
      </c>
      <c r="Y56" s="106" t="e">
        <f ca="true">+IF(AND(ISNUMBER(OFFSET('Sanitation Data'!$C$12,0,10*ROW('Sanitation Data'!C50))),'Data Summary'!CN56="Yes"),OFFSET('Sanitation Data'!$C$12,0,10*ROW('Sanitation Data'!C50)),NA())</f>
        <v>#N/A</v>
      </c>
      <c r="Z56" s="106" t="e">
        <f ca="true">+IF(AND(ISNUMBER(OFFSET('Sanitation Data'!$C$13,0,10*ROW('Sanitation Data'!C50))),'Data Summary'!CO56="Yes"),OFFSET('Sanitation Data'!$C$13,0,10*ROW('Sanitation Data'!C50)),NA())</f>
        <v>#N/A</v>
      </c>
      <c r="AA56" s="106" t="e">
        <f ca="true">+IF(AND(ISNUMBER(OFFSET('Sanitation Data'!$D$5,0,10*ROW('Sanitation Data'!D50))),'Data Summary'!CP56="Yes"),100-OFFSET('Sanitation Data'!$D$5,0,10*ROW('Sanitation Data'!D50)),NA())</f>
        <v>#N/A</v>
      </c>
      <c r="AB56" s="106" t="e">
        <f ca="true">+IF(AND(ISNUMBER(OFFSET('Sanitation Data'!$D$7,0,10*ROW('Sanitation Data'!D50))),'Data Summary'!CQ56="Yes"),OFFSET('Sanitation Data'!$D$7,0,10*ROW('Sanitation Data'!D50)),NA())</f>
        <v>#N/A</v>
      </c>
      <c r="AC56" s="106" t="e">
        <f ca="true">+IF(AND(ISNUMBER(OFFSET('Sanitation Data'!$D$11,0,10*ROW('Sanitation Data'!D50))),'Data Summary'!CR56="Yes"),OFFSET('Sanitation Data'!$D$11,0,10*ROW('Sanitation Data'!D50)),NA())</f>
        <v>#N/A</v>
      </c>
      <c r="AD56" s="106" t="e">
        <f ca="true">+IF(AND(ISNUMBER(OFFSET('Sanitation Data'!$D$12,0,10*ROW('Sanitation Data'!D50))),'Data Summary'!CS56="Yes"),OFFSET('Sanitation Data'!$D$12,0,10*ROW('Sanitation Data'!D50)),NA())</f>
        <v>#N/A</v>
      </c>
      <c r="AE56" s="106" t="e">
        <f ca="true">+IF(AND(ISNUMBER(OFFSET('Sanitation Data'!$D$13,0,10*ROW('Sanitation Data'!D50))),'Data Summary'!CT56="Yes"),OFFSET('Sanitation Data'!$D$13,0,10*ROW('Sanitation Data'!D50)),NA())</f>
        <v>#N/A</v>
      </c>
      <c r="AF56" s="106" t="e">
        <f ca="true">+IF(AND(ISNUMBER(OFFSET('Sanitation Data'!$E$5,0,10*ROW('Sanitation Data'!E50))),'Data Summary'!CU56="Yes"),100-OFFSET('Sanitation Data'!$E$5,0,10*ROW('Sanitation Data'!E50)),NA())</f>
        <v>#N/A</v>
      </c>
      <c r="AG56" s="106" t="e">
        <f ca="true">+IF(AND(ISNUMBER(OFFSET('Sanitation Data'!$E$7,0,10*ROW('Sanitation Data'!E50))),'Data Summary'!CV56="Yes"),OFFSET('Sanitation Data'!$E$7,0,10*ROW('Sanitation Data'!E50)),NA())</f>
        <v>#N/A</v>
      </c>
      <c r="AH56" s="106" t="e">
        <f ca="true">+IF(AND(ISNUMBER(OFFSET('Sanitation Data'!$E$11,0,10*ROW('Sanitation Data'!E50))),'Data Summary'!CW56="Yes"),OFFSET('Sanitation Data'!$E$11,0,10*ROW('Sanitation Data'!E50)),NA())</f>
        <v>#N/A</v>
      </c>
      <c r="AI56" s="106" t="e">
        <f ca="true">+IF(AND(ISNUMBER(OFFSET('Sanitation Data'!$E$12,0,10*ROW('Sanitation Data'!E50))),'Data Summary'!CX56="Yes"),OFFSET('Sanitation Data'!$E$12,0,10*ROW('Sanitation Data'!E50)),NA())</f>
        <v>#N/A</v>
      </c>
      <c r="AJ56" s="106" t="e">
        <f ca="true">+IF(AND(ISNUMBER(OFFSET('Sanitation Data'!$E$13,0,10*ROW('Sanitation Data'!E50))),'Data Summary'!CY56="Yes"),OFFSET('Sanitation Data'!$E$13,0,10*ROW('Sanitation Data'!E50)),NA())</f>
        <v>#N/A</v>
      </c>
      <c r="AK56" s="106" t="e">
        <f ca="true">+IF(AND(ISNUMBER(OFFSET('Sanitation Data'!$F$5,0,10*ROW('Sanitation Data'!F50))),'Data Summary'!CZ56="Yes"),100-OFFSET('Sanitation Data'!$F$5,0,10*ROW('Sanitation Data'!F50)),NA())</f>
        <v>#N/A</v>
      </c>
      <c r="AL56" s="106" t="e">
        <f ca="true">+IF(AND(ISNUMBER(OFFSET('Sanitation Data'!$F$7,0,10*ROW('Sanitation Data'!F50))),'Data Summary'!DA56="Yes"),OFFSET('Sanitation Data'!$F$7,0,10*ROW('Sanitation Data'!F50)),NA())</f>
        <v>#N/A</v>
      </c>
      <c r="AM56" s="106" t="e">
        <f ca="true">+IF(AND(ISNUMBER(OFFSET('Sanitation Data'!$F$11,0,10*ROW('Sanitation Data'!F50))),'Data Summary'!DB56="Yes"),OFFSET('Sanitation Data'!$F$11,0,10*ROW('Sanitation Data'!F50)),NA())</f>
        <v>#N/A</v>
      </c>
      <c r="AN56" s="106" t="e">
        <f ca="true">+IF(AND(ISNUMBER(OFFSET('Sanitation Data'!$F$12,0,10*ROW('Sanitation Data'!F50))),'Data Summary'!DC56="Yes"),OFFSET('Sanitation Data'!$F$12,0,10*ROW('Sanitation Data'!F50)),NA())</f>
        <v>#N/A</v>
      </c>
      <c r="AO56" s="106" t="e">
        <f ca="true">+IF(AND(ISNUMBER(OFFSET('Sanitation Data'!$F$13,0,10*ROW('Sanitation Data'!F50))),'Data Summary'!DD56="Yes"),OFFSET('Sanitation Data'!$F$13,0,10*ROW('Sanitation Data'!F50)),NA())</f>
        <v>#N/A</v>
      </c>
      <c r="AP56" s="106" t="e">
        <f ca="true">+IF(AND(ISNUMBER(OFFSET('Sanitation Data'!$G$5,0,10*ROW('Sanitation Data'!G50))),'Data Summary'!DE56="Yes"),100-OFFSET('Sanitation Data'!$G$5,0,10*ROW('Sanitation Data'!G50)),NA())</f>
        <v>#N/A</v>
      </c>
      <c r="AQ56" s="106" t="e">
        <f ca="true">+IF(AND(ISNUMBER(OFFSET('Sanitation Data'!$G$7,0,10*ROW('Sanitation Data'!G50))),'Data Summary'!DF56="Yes"),OFFSET('Sanitation Data'!$G$7,0,10*ROW('Sanitation Data'!G50)),NA())</f>
        <v>#N/A</v>
      </c>
      <c r="AR56" s="106" t="e">
        <f ca="true">+IF(AND(ISNUMBER(OFFSET('Sanitation Data'!$G$11,0,10*ROW('Sanitation Data'!G50))),'Data Summary'!DG56="Yes"),OFFSET('Sanitation Data'!$G$11,0,10*ROW('Sanitation Data'!G50)),NA())</f>
        <v>#N/A</v>
      </c>
      <c r="AS56" s="106" t="e">
        <f ca="true">+IF(AND(ISNUMBER(OFFSET('Sanitation Data'!$G$12,0,10*ROW('Sanitation Data'!G50))),'Data Summary'!DH56="Yes"),OFFSET('Sanitation Data'!$G$12,0,10*ROW('Sanitation Data'!G50)),NA())</f>
        <v>#N/A</v>
      </c>
      <c r="AT56" s="106" t="e">
        <f ca="true">+IF(AND(ISNUMBER(OFFSET('Sanitation Data'!$G$13,0,10*ROW('Sanitation Data'!G50))),'Data Summary'!DI56="Yes"),OFFSET('Sanitation Data'!$G$13,0,10*ROW('Sanitation Data'!G50)),NA())</f>
        <v>#N/A</v>
      </c>
      <c r="AU56" s="106" t="e">
        <f ca="true">+IF(AND(ISNUMBER(OFFSET('Sanitation Data'!$H$5,0,10*ROW('Sanitation Data'!H50))),'Data Summary'!DJ56="Yes"),100-OFFSET('Sanitation Data'!$H$5,0,10*ROW('Sanitation Data'!H50)),NA())</f>
        <v>#N/A</v>
      </c>
      <c r="AV56" s="106" t="e">
        <f ca="true">+IF(AND(ISNUMBER(OFFSET('Sanitation Data'!$H$7,0,10*ROW('Sanitation Data'!H50))),'Data Summary'!DK56="Yes"),OFFSET('Sanitation Data'!$H$7,0,10*ROW('Sanitation Data'!H50)),NA())</f>
        <v>#N/A</v>
      </c>
      <c r="AW56" s="106" t="e">
        <f ca="true">+IF(AND(ISNUMBER(OFFSET('Sanitation Data'!$H$11,0,10*ROW('Sanitation Data'!H50))),'Data Summary'!DL56="Yes"),OFFSET('Sanitation Data'!$H$11,0,10*ROW('Sanitation Data'!H50)),NA())</f>
        <v>#N/A</v>
      </c>
      <c r="AX56" s="106" t="e">
        <f ca="true">+IF(AND(ISNUMBER(OFFSET('Sanitation Data'!$H$12,0,10*ROW('Sanitation Data'!H50))),'Data Summary'!DM56="Yes"),OFFSET('Sanitation Data'!$H$12,0,10*ROW('Sanitation Data'!H50)),NA())</f>
        <v>#N/A</v>
      </c>
      <c r="AY56" s="106" t="e">
        <f ca="true">+IF(AND(ISNUMBER(OFFSET('Sanitation Data'!$H$13,0,10*ROW('Sanitation Data'!H50))),'Data Summary'!DN56="Yes"),OFFSET('Sanitation Data'!$H$13,0,10*ROW('Sanitation Data'!H50)),NA())</f>
        <v>#N/A</v>
      </c>
      <c r="AZ56" s="111" t="e">
        <f ca="true">+IF(AND(ISNUMBER(OFFSET('Hygiene Data'!$C$6,0,10*ROW('Hygiene Data'!C50))),'Data Summary'!DO56="Yes"),OFFSET('Hygiene Data'!$C$6,0,10*ROW('Hygiene Data'!C50)),NA())</f>
        <v>#N/A</v>
      </c>
      <c r="BA56" s="111" t="e">
        <f ca="true">+IF(AND(ISNUMBER(OFFSET('Hygiene Data'!$C$8,0,10*ROW('Hygiene Data'!C50))),'Data Summary'!DP56="Yes"),OFFSET('Hygiene Data'!$C$8,0,10*ROW('Hygiene Data'!C50)),NA())</f>
        <v>#N/A</v>
      </c>
      <c r="BB56" s="111" t="e">
        <f ca="true">+IF(AND(ISNUMBER(OFFSET('Hygiene Data'!$C$10,0,10*ROW('Hygiene Data'!C50))),'Data Summary'!DQ56="Yes"),OFFSET('Hygiene Data'!$C$10,0,10*ROW('Hygiene Data'!C50)),NA())</f>
        <v>#N/A</v>
      </c>
      <c r="BC56" s="111" t="e">
        <f ca="true">+IF(AND(ISNUMBER(OFFSET('Hygiene Data'!$D$6,0,10*ROW('Hygiene Data'!D50))),'Data Summary'!DR56="Yes"),OFFSET('Hygiene Data'!$D$6,0,10*ROW('Hygiene Data'!D50)),NA())</f>
        <v>#N/A</v>
      </c>
      <c r="BD56" s="111" t="e">
        <f ca="true">+IF(AND(ISNUMBER(OFFSET('Hygiene Data'!$D$8,0,10*ROW('Hygiene Data'!D50))),'Data Summary'!DS56="Yes"),OFFSET('Hygiene Data'!$D$8,0,10*ROW('Hygiene Data'!D50)),NA())</f>
        <v>#N/A</v>
      </c>
      <c r="BE56" s="111" t="e">
        <f ca="true">+IF(AND(ISNUMBER(OFFSET('Hygiene Data'!$D$10,0,10*ROW('Hygiene Data'!D50))),'Data Summary'!DT56="Yes"),OFFSET('Hygiene Data'!$D$10,0,10*ROW('Hygiene Data'!D50)),NA())</f>
        <v>#N/A</v>
      </c>
      <c r="BF56" s="111" t="e">
        <f ca="true">+IF(AND(ISNUMBER(OFFSET('Hygiene Data'!$E$6,0,10*ROW('Hygiene Data'!E50))),'Data Summary'!DU56="Yes"),OFFSET('Hygiene Data'!$E$6,0,10*ROW('Hygiene Data'!E50)),NA())</f>
        <v>#N/A</v>
      </c>
      <c r="BG56" s="111" t="e">
        <f ca="true">+IF(AND(ISNUMBER(OFFSET('Hygiene Data'!$E$8,0,10*ROW('Hygiene Data'!E50))),'Data Summary'!DV56="Yes"),OFFSET('Hygiene Data'!$E$8,0,10*ROW('Hygiene Data'!E50)),NA())</f>
        <v>#N/A</v>
      </c>
      <c r="BH56" s="111" t="e">
        <f ca="true">+IF(AND(ISNUMBER(OFFSET('Hygiene Data'!$E$10,0,10*ROW('Hygiene Data'!E50))),'Data Summary'!DW56="Yes"),OFFSET('Hygiene Data'!$E$10,0,10*ROW('Hygiene Data'!E50)),NA())</f>
        <v>#N/A</v>
      </c>
      <c r="BI56" s="111" t="e">
        <f ca="true">+IF(AND(ISNUMBER(OFFSET('Hygiene Data'!$F$6,0,10*ROW('Hygiene Data'!F50))),'Data Summary'!DX56="Yes"),OFFSET('Hygiene Data'!$F$6,0,10*ROW('Hygiene Data'!F50)),NA())</f>
        <v>#N/A</v>
      </c>
      <c r="BJ56" s="111" t="e">
        <f ca="true">+IF(AND(ISNUMBER(OFFSET('Hygiene Data'!$F$8,0,10*ROW('Hygiene Data'!F50))),'Data Summary'!DY56="Yes"),OFFSET('Hygiene Data'!$F$8,0,10*ROW('Hygiene Data'!F50)),NA())</f>
        <v>#N/A</v>
      </c>
      <c r="BK56" s="111" t="e">
        <f ca="true">+IF(AND(ISNUMBER(OFFSET('Hygiene Data'!$F$10,0,10*ROW('Hygiene Data'!F50))),'Data Summary'!DZ56="Yes"),OFFSET('Hygiene Data'!$F$10,0,10*ROW('Hygiene Data'!F50)),NA())</f>
        <v>#N/A</v>
      </c>
      <c r="BL56" s="111" t="e">
        <f ca="true">+IF(AND(ISNUMBER(OFFSET('Hygiene Data'!$G$6,0,10*ROW('Hygiene Data'!G50))),'Data Summary'!EA56="Yes"),OFFSET('Hygiene Data'!$G$6,0,10*ROW('Hygiene Data'!G50)),NA())</f>
        <v>#N/A</v>
      </c>
      <c r="BM56" s="111" t="e">
        <f ca="true">+IF(AND(ISNUMBER(OFFSET('Hygiene Data'!$G$8,0,10*ROW('Hygiene Data'!G50))),'Data Summary'!EB56="Yes"),OFFSET('Hygiene Data'!$G$8,0,10*ROW('Hygiene Data'!G50)),NA())</f>
        <v>#N/A</v>
      </c>
      <c r="BN56" s="111" t="e">
        <f ca="true">+IF(AND(ISNUMBER(OFFSET('Hygiene Data'!$G$10,0,10*ROW('Hygiene Data'!G50))),'Data Summary'!EC56="Yes"),OFFSET('Hygiene Data'!$G$10,0,10*ROW('Hygiene Data'!G50)),NA())</f>
        <v>#N/A</v>
      </c>
      <c r="BO56" s="111" t="e">
        <f ca="true">+IF(AND(ISNUMBER(OFFSET('Hygiene Data'!$H$6,0,10*ROW('Hygiene Data'!H50))),'Data Summary'!ED56="Yes"),OFFSET('Hygiene Data'!$H$6,0,10*ROW('Hygiene Data'!H50)),NA())</f>
        <v>#N/A</v>
      </c>
      <c r="BP56" s="111" t="e">
        <f ca="true">+IF(AND(ISNUMBER(OFFSET('Hygiene Data'!$H$8,0,10*ROW('Hygiene Data'!H50))),'Data Summary'!EE56="Yes"),OFFSET('Hygiene Data'!$H$8,0,10*ROW('Hygiene Data'!H50)),NA())</f>
        <v>#N/A</v>
      </c>
      <c r="BQ56" s="111" t="e">
        <f ca="true">+IF(AND(ISNUMBER(OFFSET('Hygiene Data'!$H$10,0,10*ROW('Hygiene Data'!H50))),'Data Summary'!EF56="Yes"),OFFSET('Hygiene Data'!$H$10,0,10*ROW('Hygiene Data'!H50)),NA())</f>
        <v>#N/A</v>
      </c>
    </row>
    <row r="57" x14ac:dyDescent="0.2">
      <c r="A57" s="59" t="e">
        <f ca="true">+IF(OFFSET('Water Data'!$B$1,0,10*ROW('Water Data'!B51))="",NA(),OFFSET('Water Data'!$B$1,0,10*ROW('Water Data'!B51)))</f>
        <v>#N/A</v>
      </c>
      <c r="B57" s="59" t="e">
        <f ca="true">+IF(OFFSET('Water Data'!$A$3,0,10*ROW('Water Data'!A54))="",NA(),OFFSET('Water Data'!$A$3,0,10*ROW('Water Data'!A54)))</f>
        <v>#N/A</v>
      </c>
      <c r="C57" s="59" t="e">
        <f ca="true">+IF(OFFSET('Water Data'!$C$3,0,10*ROW('Water Data'!C54))="",NA(),OFFSET('Water Data'!$C$3,0,10*ROW('Water Data'!C54)))</f>
        <v>#N/A</v>
      </c>
      <c r="D57" s="60" t="e">
        <f ca="true">+IF(AND(ISNUMBER(OFFSET('Water Data'!$C$5,0,10*ROW('Water Data'!C51))),'Data Summary'!BS57="Yes"),100-OFFSET('Water Data'!$C$5,0,10*ROW('Water Data'!C51)),NA())</f>
        <v>#N/A</v>
      </c>
      <c r="E57" s="60" t="e">
        <f ca="true">+IF(AND(ISNUMBER(OFFSET('Water Data'!$C$7,0,10*ROW('Water Data'!C51))),'Data Summary'!BT57="Yes"),OFFSET('Water Data'!$C$7,0,10*ROW('Water Data'!C51)),NA())</f>
        <v>#N/A</v>
      </c>
      <c r="F57" s="60" t="e">
        <f ca="true">+IF(AND(ISNUMBER(OFFSET('Water Data'!$C$10,0,10*ROW('Water Data'!C51))),'Data Summary'!BU57="Yes"),OFFSET('Water Data'!$C$10,0,10*ROW('Water Data'!C51)),NA())</f>
        <v>#N/A</v>
      </c>
      <c r="G57" s="60" t="e">
        <f ca="true">+IF(AND(ISNUMBER(OFFSET('Water Data'!$D$5,0,10*ROW('Water Data'!D51))),'Data Summary'!BV57="Yes"),100-OFFSET('Water Data'!$D$5,0,10*ROW('Water Data'!D51)),NA())</f>
        <v>#N/A</v>
      </c>
      <c r="H57" s="60" t="e">
        <f ca="true">+IF(AND(ISNUMBER(OFFSET('Water Data'!$D$7,0,10*ROW('Water Data'!D51))),'Data Summary'!BW57="Yes"),OFFSET('Water Data'!$D$7,0,10*ROW('Water Data'!D51)),NA())</f>
        <v>#N/A</v>
      </c>
      <c r="I57" s="60" t="e">
        <f ca="true">+IF(AND(ISNUMBER(OFFSET('Water Data'!$D$10,0,10*ROW('Water Data'!D51))),'Data Summary'!BX57="Yes"),OFFSET('Water Data'!$D$10,0,10*ROW('Water Data'!D51)),NA())</f>
        <v>#N/A</v>
      </c>
      <c r="J57" s="60" t="e">
        <f ca="true">+IF(AND(ISNUMBER(OFFSET('Water Data'!$E$5,0,10*ROW('Water Data'!E51))),'Data Summary'!BY57="Yes"),100-OFFSET('Water Data'!$E$5,0,10*ROW('Water Data'!E51)),NA())</f>
        <v>#N/A</v>
      </c>
      <c r="K57" s="60" t="e">
        <f ca="true">+IF(AND(ISNUMBER(OFFSET('Water Data'!$E$7,0,10*ROW('Water Data'!E51))),'Data Summary'!BZ57="Yes"),OFFSET('Water Data'!$E$7,0,10*ROW('Water Data'!E51)),NA())</f>
        <v>#N/A</v>
      </c>
      <c r="L57" s="60" t="e">
        <f ca="true">+IF(AND(ISNUMBER(OFFSET('Water Data'!$E$10,0,10*ROW('Water Data'!E51))),'Data Summary'!CA57="Yes"),OFFSET('Water Data'!$E$10,0,10*ROW('Water Data'!E51)),NA())</f>
        <v>#N/A</v>
      </c>
      <c r="M57" s="60" t="e">
        <f ca="true">+IF(AND(ISNUMBER(OFFSET('Water Data'!$F$5,0,10*ROW('Water Data'!F51))),'Data Summary'!CB57="Yes"),100-OFFSET('Water Data'!$F$5,0,10*ROW('Water Data'!F51)),NA())</f>
        <v>#N/A</v>
      </c>
      <c r="N57" s="60" t="e">
        <f ca="true">+IF(AND(ISNUMBER(OFFSET('Water Data'!$F$7,0,10*ROW('Water Data'!F51))),'Data Summary'!CC57="Yes"),OFFSET('Water Data'!$F$7,0,10*ROW('Water Data'!F51)),NA())</f>
        <v>#N/A</v>
      </c>
      <c r="O57" s="60" t="e">
        <f ca="true">+IF(AND(ISNUMBER(OFFSET('Water Data'!$F$10,0,10*ROW('Water Data'!F51))),'Data Summary'!CD57="Yes"),OFFSET('Water Data'!$F$10,0,10*ROW('Water Data'!F51)),NA())</f>
        <v>#N/A</v>
      </c>
      <c r="P57" s="60" t="e">
        <f ca="true">+IF(AND(ISNUMBER(OFFSET('Water Data'!$G$5,0,10*ROW('Water Data'!G51))),'Data Summary'!CE57="Yes"),100-OFFSET('Water Data'!$G$5,0,10*ROW('Water Data'!G51)),NA())</f>
        <v>#N/A</v>
      </c>
      <c r="Q57" s="60" t="e">
        <f ca="true">+IF(AND(ISNUMBER(OFFSET('Water Data'!$G$7,0,10*ROW('Water Data'!G51))),'Data Summary'!CF57="Yes"),OFFSET('Water Data'!$G$7,0,10*ROW('Water Data'!G51)),NA())</f>
        <v>#N/A</v>
      </c>
      <c r="R57" s="60" t="e">
        <f ca="true">+IF(AND(ISNUMBER(OFFSET('Water Data'!$G$10,0,10*ROW('Water Data'!G51))),'Data Summary'!CG57="Yes"),OFFSET('Water Data'!$G$10,0,10*ROW('Water Data'!G51)),NA())</f>
        <v>#N/A</v>
      </c>
      <c r="S57" s="60" t="e">
        <f ca="true">+IF(AND(ISNUMBER(OFFSET('Water Data'!$H$5,0,10*ROW('Water Data'!H51))),'Data Summary'!CH57="Yes"),100-OFFSET('Water Data'!$H$5,0,10*ROW('Water Data'!H51)),NA())</f>
        <v>#N/A</v>
      </c>
      <c r="T57" s="60" t="e">
        <f ca="true">+IF(AND(ISNUMBER(OFFSET('Water Data'!$H$7,0,10*ROW('Water Data'!H51))),'Data Summary'!CI57="Yes"),OFFSET('Water Data'!$H$7,0,10*ROW('Water Data'!H51)),NA())</f>
        <v>#N/A</v>
      </c>
      <c r="U57" s="60" t="e">
        <f ca="true">+IF(AND(ISNUMBER(OFFSET('Water Data'!$H$10,0,10*ROW('Water Data'!H51))),'Data Summary'!CJ57="Yes"),OFFSET('Water Data'!$H$10,0,10*ROW('Water Data'!H51)),NA())</f>
        <v>#N/A</v>
      </c>
      <c r="V57" s="106" t="e">
        <f ca="true">+IF(AND(ISNUMBER(OFFSET('Sanitation Data'!$C$5,0,10*ROW('Sanitation Data'!C51))),'Data Summary'!CK57="Yes"),100-OFFSET('Sanitation Data'!$C$5,0,10*ROW('Sanitation Data'!C51)),NA())</f>
        <v>#N/A</v>
      </c>
      <c r="W57" s="106" t="e">
        <f ca="true">+IF(AND(ISNUMBER(OFFSET('Sanitation Data'!$C$7,0,10*ROW('Sanitation Data'!C51))),'Data Summary'!CL57="Yes"),OFFSET('Sanitation Data'!$C$7,0,10*ROW('Sanitation Data'!C51)),NA())</f>
        <v>#N/A</v>
      </c>
      <c r="X57" s="106" t="e">
        <f ca="true">+IF(AND(ISNUMBER(OFFSET('Sanitation Data'!$C$11,0,10*ROW('Sanitation Data'!C51))),'Data Summary'!CM57="Yes"),OFFSET('Sanitation Data'!$C$11,0,10*ROW('Sanitation Data'!C51)),NA())</f>
        <v>#N/A</v>
      </c>
      <c r="Y57" s="106" t="e">
        <f ca="true">+IF(AND(ISNUMBER(OFFSET('Sanitation Data'!$C$12,0,10*ROW('Sanitation Data'!C51))),'Data Summary'!CN57="Yes"),OFFSET('Sanitation Data'!$C$12,0,10*ROW('Sanitation Data'!C51)),NA())</f>
        <v>#N/A</v>
      </c>
      <c r="Z57" s="106" t="e">
        <f ca="true">+IF(AND(ISNUMBER(OFFSET('Sanitation Data'!$C$13,0,10*ROW('Sanitation Data'!C51))),'Data Summary'!CO57="Yes"),OFFSET('Sanitation Data'!$C$13,0,10*ROW('Sanitation Data'!C51)),NA())</f>
        <v>#N/A</v>
      </c>
      <c r="AA57" s="106" t="e">
        <f ca="true">+IF(AND(ISNUMBER(OFFSET('Sanitation Data'!$D$5,0,10*ROW('Sanitation Data'!D51))),'Data Summary'!CP57="Yes"),100-OFFSET('Sanitation Data'!$D$5,0,10*ROW('Sanitation Data'!D51)),NA())</f>
        <v>#N/A</v>
      </c>
      <c r="AB57" s="106" t="e">
        <f ca="true">+IF(AND(ISNUMBER(OFFSET('Sanitation Data'!$D$7,0,10*ROW('Sanitation Data'!D51))),'Data Summary'!CQ57="Yes"),OFFSET('Sanitation Data'!$D$7,0,10*ROW('Sanitation Data'!D51)),NA())</f>
        <v>#N/A</v>
      </c>
      <c r="AC57" s="106" t="e">
        <f ca="true">+IF(AND(ISNUMBER(OFFSET('Sanitation Data'!$D$11,0,10*ROW('Sanitation Data'!D51))),'Data Summary'!CR57="Yes"),OFFSET('Sanitation Data'!$D$11,0,10*ROW('Sanitation Data'!D51)),NA())</f>
        <v>#N/A</v>
      </c>
      <c r="AD57" s="106" t="e">
        <f ca="true">+IF(AND(ISNUMBER(OFFSET('Sanitation Data'!$D$12,0,10*ROW('Sanitation Data'!D51))),'Data Summary'!CS57="Yes"),OFFSET('Sanitation Data'!$D$12,0,10*ROW('Sanitation Data'!D51)),NA())</f>
        <v>#N/A</v>
      </c>
      <c r="AE57" s="106" t="e">
        <f ca="true">+IF(AND(ISNUMBER(OFFSET('Sanitation Data'!$D$13,0,10*ROW('Sanitation Data'!D51))),'Data Summary'!CT57="Yes"),OFFSET('Sanitation Data'!$D$13,0,10*ROW('Sanitation Data'!D51)),NA())</f>
        <v>#N/A</v>
      </c>
      <c r="AF57" s="106" t="e">
        <f ca="true">+IF(AND(ISNUMBER(OFFSET('Sanitation Data'!$E$5,0,10*ROW('Sanitation Data'!E51))),'Data Summary'!CU57="Yes"),100-OFFSET('Sanitation Data'!$E$5,0,10*ROW('Sanitation Data'!E51)),NA())</f>
        <v>#N/A</v>
      </c>
      <c r="AG57" s="106" t="e">
        <f ca="true">+IF(AND(ISNUMBER(OFFSET('Sanitation Data'!$E$7,0,10*ROW('Sanitation Data'!E51))),'Data Summary'!CV57="Yes"),OFFSET('Sanitation Data'!$E$7,0,10*ROW('Sanitation Data'!E51)),NA())</f>
        <v>#N/A</v>
      </c>
      <c r="AH57" s="106" t="e">
        <f ca="true">+IF(AND(ISNUMBER(OFFSET('Sanitation Data'!$E$11,0,10*ROW('Sanitation Data'!E51))),'Data Summary'!CW57="Yes"),OFFSET('Sanitation Data'!$E$11,0,10*ROW('Sanitation Data'!E51)),NA())</f>
        <v>#N/A</v>
      </c>
      <c r="AI57" s="106" t="e">
        <f ca="true">+IF(AND(ISNUMBER(OFFSET('Sanitation Data'!$E$12,0,10*ROW('Sanitation Data'!E51))),'Data Summary'!CX57="Yes"),OFFSET('Sanitation Data'!$E$12,0,10*ROW('Sanitation Data'!E51)),NA())</f>
        <v>#N/A</v>
      </c>
      <c r="AJ57" s="106" t="e">
        <f ca="true">+IF(AND(ISNUMBER(OFFSET('Sanitation Data'!$E$13,0,10*ROW('Sanitation Data'!E51))),'Data Summary'!CY57="Yes"),OFFSET('Sanitation Data'!$E$13,0,10*ROW('Sanitation Data'!E51)),NA())</f>
        <v>#N/A</v>
      </c>
      <c r="AK57" s="106" t="e">
        <f ca="true">+IF(AND(ISNUMBER(OFFSET('Sanitation Data'!$F$5,0,10*ROW('Sanitation Data'!F51))),'Data Summary'!CZ57="Yes"),100-OFFSET('Sanitation Data'!$F$5,0,10*ROW('Sanitation Data'!F51)),NA())</f>
        <v>#N/A</v>
      </c>
      <c r="AL57" s="106" t="e">
        <f ca="true">+IF(AND(ISNUMBER(OFFSET('Sanitation Data'!$F$7,0,10*ROW('Sanitation Data'!F51))),'Data Summary'!DA57="Yes"),OFFSET('Sanitation Data'!$F$7,0,10*ROW('Sanitation Data'!F51)),NA())</f>
        <v>#N/A</v>
      </c>
      <c r="AM57" s="106" t="e">
        <f ca="true">+IF(AND(ISNUMBER(OFFSET('Sanitation Data'!$F$11,0,10*ROW('Sanitation Data'!F51))),'Data Summary'!DB57="Yes"),OFFSET('Sanitation Data'!$F$11,0,10*ROW('Sanitation Data'!F51)),NA())</f>
        <v>#N/A</v>
      </c>
      <c r="AN57" s="106" t="e">
        <f ca="true">+IF(AND(ISNUMBER(OFFSET('Sanitation Data'!$F$12,0,10*ROW('Sanitation Data'!F51))),'Data Summary'!DC57="Yes"),OFFSET('Sanitation Data'!$F$12,0,10*ROW('Sanitation Data'!F51)),NA())</f>
        <v>#N/A</v>
      </c>
      <c r="AO57" s="106" t="e">
        <f ca="true">+IF(AND(ISNUMBER(OFFSET('Sanitation Data'!$F$13,0,10*ROW('Sanitation Data'!F51))),'Data Summary'!DD57="Yes"),OFFSET('Sanitation Data'!$F$13,0,10*ROW('Sanitation Data'!F51)),NA())</f>
        <v>#N/A</v>
      </c>
      <c r="AP57" s="106" t="e">
        <f ca="true">+IF(AND(ISNUMBER(OFFSET('Sanitation Data'!$G$5,0,10*ROW('Sanitation Data'!G51))),'Data Summary'!DE57="Yes"),100-OFFSET('Sanitation Data'!$G$5,0,10*ROW('Sanitation Data'!G51)),NA())</f>
        <v>#N/A</v>
      </c>
      <c r="AQ57" s="106" t="e">
        <f ca="true">+IF(AND(ISNUMBER(OFFSET('Sanitation Data'!$G$7,0,10*ROW('Sanitation Data'!G51))),'Data Summary'!DF57="Yes"),OFFSET('Sanitation Data'!$G$7,0,10*ROW('Sanitation Data'!G51)),NA())</f>
        <v>#N/A</v>
      </c>
      <c r="AR57" s="106" t="e">
        <f ca="true">+IF(AND(ISNUMBER(OFFSET('Sanitation Data'!$G$11,0,10*ROW('Sanitation Data'!G51))),'Data Summary'!DG57="Yes"),OFFSET('Sanitation Data'!$G$11,0,10*ROW('Sanitation Data'!G51)),NA())</f>
        <v>#N/A</v>
      </c>
      <c r="AS57" s="106" t="e">
        <f ca="true">+IF(AND(ISNUMBER(OFFSET('Sanitation Data'!$G$12,0,10*ROW('Sanitation Data'!G51))),'Data Summary'!DH57="Yes"),OFFSET('Sanitation Data'!$G$12,0,10*ROW('Sanitation Data'!G51)),NA())</f>
        <v>#N/A</v>
      </c>
      <c r="AT57" s="106" t="e">
        <f ca="true">+IF(AND(ISNUMBER(OFFSET('Sanitation Data'!$G$13,0,10*ROW('Sanitation Data'!G51))),'Data Summary'!DI57="Yes"),OFFSET('Sanitation Data'!$G$13,0,10*ROW('Sanitation Data'!G51)),NA())</f>
        <v>#N/A</v>
      </c>
      <c r="AU57" s="106" t="e">
        <f ca="true">+IF(AND(ISNUMBER(OFFSET('Sanitation Data'!$H$5,0,10*ROW('Sanitation Data'!H51))),'Data Summary'!DJ57="Yes"),100-OFFSET('Sanitation Data'!$H$5,0,10*ROW('Sanitation Data'!H51)),NA())</f>
        <v>#N/A</v>
      </c>
      <c r="AV57" s="106" t="e">
        <f ca="true">+IF(AND(ISNUMBER(OFFSET('Sanitation Data'!$H$7,0,10*ROW('Sanitation Data'!H51))),'Data Summary'!DK57="Yes"),OFFSET('Sanitation Data'!$H$7,0,10*ROW('Sanitation Data'!H51)),NA())</f>
        <v>#N/A</v>
      </c>
      <c r="AW57" s="106" t="e">
        <f ca="true">+IF(AND(ISNUMBER(OFFSET('Sanitation Data'!$H$11,0,10*ROW('Sanitation Data'!H51))),'Data Summary'!DL57="Yes"),OFFSET('Sanitation Data'!$H$11,0,10*ROW('Sanitation Data'!H51)),NA())</f>
        <v>#N/A</v>
      </c>
      <c r="AX57" s="106" t="e">
        <f ca="true">+IF(AND(ISNUMBER(OFFSET('Sanitation Data'!$H$12,0,10*ROW('Sanitation Data'!H51))),'Data Summary'!DM57="Yes"),OFFSET('Sanitation Data'!$H$12,0,10*ROW('Sanitation Data'!H51)),NA())</f>
        <v>#N/A</v>
      </c>
      <c r="AY57" s="106" t="e">
        <f ca="true">+IF(AND(ISNUMBER(OFFSET('Sanitation Data'!$H$13,0,10*ROW('Sanitation Data'!H51))),'Data Summary'!DN57="Yes"),OFFSET('Sanitation Data'!$H$13,0,10*ROW('Sanitation Data'!H51)),NA())</f>
        <v>#N/A</v>
      </c>
      <c r="AZ57" s="111" t="e">
        <f ca="true">+IF(AND(ISNUMBER(OFFSET('Hygiene Data'!$C$6,0,10*ROW('Hygiene Data'!C51))),'Data Summary'!DO57="Yes"),OFFSET('Hygiene Data'!$C$6,0,10*ROW('Hygiene Data'!C51)),NA())</f>
        <v>#N/A</v>
      </c>
      <c r="BA57" s="111" t="e">
        <f ca="true">+IF(AND(ISNUMBER(OFFSET('Hygiene Data'!$C$8,0,10*ROW('Hygiene Data'!C51))),'Data Summary'!DP57="Yes"),OFFSET('Hygiene Data'!$C$8,0,10*ROW('Hygiene Data'!C51)),NA())</f>
        <v>#N/A</v>
      </c>
      <c r="BB57" s="111" t="e">
        <f ca="true">+IF(AND(ISNUMBER(OFFSET('Hygiene Data'!$C$10,0,10*ROW('Hygiene Data'!C51))),'Data Summary'!DQ57="Yes"),OFFSET('Hygiene Data'!$C$10,0,10*ROW('Hygiene Data'!C51)),NA())</f>
        <v>#N/A</v>
      </c>
      <c r="BC57" s="111" t="e">
        <f ca="true">+IF(AND(ISNUMBER(OFFSET('Hygiene Data'!$D$6,0,10*ROW('Hygiene Data'!D51))),'Data Summary'!DR57="Yes"),OFFSET('Hygiene Data'!$D$6,0,10*ROW('Hygiene Data'!D51)),NA())</f>
        <v>#N/A</v>
      </c>
      <c r="BD57" s="111" t="e">
        <f ca="true">+IF(AND(ISNUMBER(OFFSET('Hygiene Data'!$D$8,0,10*ROW('Hygiene Data'!D51))),'Data Summary'!DS57="Yes"),OFFSET('Hygiene Data'!$D$8,0,10*ROW('Hygiene Data'!D51)),NA())</f>
        <v>#N/A</v>
      </c>
      <c r="BE57" s="111" t="e">
        <f ca="true">+IF(AND(ISNUMBER(OFFSET('Hygiene Data'!$D$10,0,10*ROW('Hygiene Data'!D51))),'Data Summary'!DT57="Yes"),OFFSET('Hygiene Data'!$D$10,0,10*ROW('Hygiene Data'!D51)),NA())</f>
        <v>#N/A</v>
      </c>
      <c r="BF57" s="111" t="e">
        <f ca="true">+IF(AND(ISNUMBER(OFFSET('Hygiene Data'!$E$6,0,10*ROW('Hygiene Data'!E51))),'Data Summary'!DU57="Yes"),OFFSET('Hygiene Data'!$E$6,0,10*ROW('Hygiene Data'!E51)),NA())</f>
        <v>#N/A</v>
      </c>
      <c r="BG57" s="111" t="e">
        <f ca="true">+IF(AND(ISNUMBER(OFFSET('Hygiene Data'!$E$8,0,10*ROW('Hygiene Data'!E51))),'Data Summary'!DV57="Yes"),OFFSET('Hygiene Data'!$E$8,0,10*ROW('Hygiene Data'!E51)),NA())</f>
        <v>#N/A</v>
      </c>
      <c r="BH57" s="111" t="e">
        <f ca="true">+IF(AND(ISNUMBER(OFFSET('Hygiene Data'!$E$10,0,10*ROW('Hygiene Data'!E51))),'Data Summary'!DW57="Yes"),OFFSET('Hygiene Data'!$E$10,0,10*ROW('Hygiene Data'!E51)),NA())</f>
        <v>#N/A</v>
      </c>
      <c r="BI57" s="111" t="e">
        <f ca="true">+IF(AND(ISNUMBER(OFFSET('Hygiene Data'!$F$6,0,10*ROW('Hygiene Data'!F51))),'Data Summary'!DX57="Yes"),OFFSET('Hygiene Data'!$F$6,0,10*ROW('Hygiene Data'!F51)),NA())</f>
        <v>#N/A</v>
      </c>
      <c r="BJ57" s="111" t="e">
        <f ca="true">+IF(AND(ISNUMBER(OFFSET('Hygiene Data'!$F$8,0,10*ROW('Hygiene Data'!F51))),'Data Summary'!DY57="Yes"),OFFSET('Hygiene Data'!$F$8,0,10*ROW('Hygiene Data'!F51)),NA())</f>
        <v>#N/A</v>
      </c>
      <c r="BK57" s="111" t="e">
        <f ca="true">+IF(AND(ISNUMBER(OFFSET('Hygiene Data'!$F$10,0,10*ROW('Hygiene Data'!F51))),'Data Summary'!DZ57="Yes"),OFFSET('Hygiene Data'!$F$10,0,10*ROW('Hygiene Data'!F51)),NA())</f>
        <v>#N/A</v>
      </c>
      <c r="BL57" s="111" t="e">
        <f ca="true">+IF(AND(ISNUMBER(OFFSET('Hygiene Data'!$G$6,0,10*ROW('Hygiene Data'!G51))),'Data Summary'!EA57="Yes"),OFFSET('Hygiene Data'!$G$6,0,10*ROW('Hygiene Data'!G51)),NA())</f>
        <v>#N/A</v>
      </c>
      <c r="BM57" s="111" t="e">
        <f ca="true">+IF(AND(ISNUMBER(OFFSET('Hygiene Data'!$G$8,0,10*ROW('Hygiene Data'!G51))),'Data Summary'!EB57="Yes"),OFFSET('Hygiene Data'!$G$8,0,10*ROW('Hygiene Data'!G51)),NA())</f>
        <v>#N/A</v>
      </c>
      <c r="BN57" s="111" t="e">
        <f ca="true">+IF(AND(ISNUMBER(OFFSET('Hygiene Data'!$G$10,0,10*ROW('Hygiene Data'!G51))),'Data Summary'!EC57="Yes"),OFFSET('Hygiene Data'!$G$10,0,10*ROW('Hygiene Data'!G51)),NA())</f>
        <v>#N/A</v>
      </c>
      <c r="BO57" s="111" t="e">
        <f ca="true">+IF(AND(ISNUMBER(OFFSET('Hygiene Data'!$H$6,0,10*ROW('Hygiene Data'!H51))),'Data Summary'!ED57="Yes"),OFFSET('Hygiene Data'!$H$6,0,10*ROW('Hygiene Data'!H51)),NA())</f>
        <v>#N/A</v>
      </c>
      <c r="BP57" s="111" t="e">
        <f ca="true">+IF(AND(ISNUMBER(OFFSET('Hygiene Data'!$H$8,0,10*ROW('Hygiene Data'!H51))),'Data Summary'!EE57="Yes"),OFFSET('Hygiene Data'!$H$8,0,10*ROW('Hygiene Data'!H51)),NA())</f>
        <v>#N/A</v>
      </c>
      <c r="BQ57" s="111" t="e">
        <f ca="true">+IF(AND(ISNUMBER(OFFSET('Hygiene Data'!$H$10,0,10*ROW('Hygiene Data'!H51))),'Data Summary'!EF57="Yes"),OFFSET('Hygiene Data'!$H$10,0,10*ROW('Hygiene Data'!H51)),NA())</f>
        <v>#N/A</v>
      </c>
    </row>
    <row r="58" x14ac:dyDescent="0.2">
      <c r="A58" s="59" t="e">
        <f ca="true">+IF(OFFSET('Water Data'!$B$1,0,10*ROW('Water Data'!B52))="",NA(),OFFSET('Water Data'!$B$1,0,10*ROW('Water Data'!B52)))</f>
        <v>#N/A</v>
      </c>
      <c r="B58" s="59" t="e">
        <f ca="true">+IF(OFFSET('Water Data'!$A$3,0,10*ROW('Water Data'!A55))="",NA(),OFFSET('Water Data'!$A$3,0,10*ROW('Water Data'!A55)))</f>
        <v>#N/A</v>
      </c>
      <c r="C58" s="59" t="e">
        <f ca="true">+IF(OFFSET('Water Data'!$C$3,0,10*ROW('Water Data'!C55))="",NA(),OFFSET('Water Data'!$C$3,0,10*ROW('Water Data'!C55)))</f>
        <v>#N/A</v>
      </c>
      <c r="D58" s="60" t="e">
        <f ca="true">+IF(AND(ISNUMBER(OFFSET('Water Data'!$C$5,0,10*ROW('Water Data'!C52))),'Data Summary'!BS58="Yes"),100-OFFSET('Water Data'!$C$5,0,10*ROW('Water Data'!C52)),NA())</f>
        <v>#N/A</v>
      </c>
      <c r="E58" s="60" t="e">
        <f ca="true">+IF(AND(ISNUMBER(OFFSET('Water Data'!$C$7,0,10*ROW('Water Data'!C52))),'Data Summary'!BT58="Yes"),OFFSET('Water Data'!$C$7,0,10*ROW('Water Data'!C52)),NA())</f>
        <v>#N/A</v>
      </c>
      <c r="F58" s="60" t="e">
        <f ca="true">+IF(AND(ISNUMBER(OFFSET('Water Data'!$C$10,0,10*ROW('Water Data'!C52))),'Data Summary'!BU58="Yes"),OFFSET('Water Data'!$C$10,0,10*ROW('Water Data'!C52)),NA())</f>
        <v>#N/A</v>
      </c>
      <c r="G58" s="60" t="e">
        <f ca="true">+IF(AND(ISNUMBER(OFFSET('Water Data'!$D$5,0,10*ROW('Water Data'!D52))),'Data Summary'!BV58="Yes"),100-OFFSET('Water Data'!$D$5,0,10*ROW('Water Data'!D52)),NA())</f>
        <v>#N/A</v>
      </c>
      <c r="H58" s="60" t="e">
        <f ca="true">+IF(AND(ISNUMBER(OFFSET('Water Data'!$D$7,0,10*ROW('Water Data'!D52))),'Data Summary'!BW58="Yes"),OFFSET('Water Data'!$D$7,0,10*ROW('Water Data'!D52)),NA())</f>
        <v>#N/A</v>
      </c>
      <c r="I58" s="60" t="e">
        <f ca="true">+IF(AND(ISNUMBER(OFFSET('Water Data'!$D$10,0,10*ROW('Water Data'!D52))),'Data Summary'!BX58="Yes"),OFFSET('Water Data'!$D$10,0,10*ROW('Water Data'!D52)),NA())</f>
        <v>#N/A</v>
      </c>
      <c r="J58" s="60" t="e">
        <f ca="true">+IF(AND(ISNUMBER(OFFSET('Water Data'!$E$5,0,10*ROW('Water Data'!E52))),'Data Summary'!BY58="Yes"),100-OFFSET('Water Data'!$E$5,0,10*ROW('Water Data'!E52)),NA())</f>
        <v>#N/A</v>
      </c>
      <c r="K58" s="60" t="e">
        <f ca="true">+IF(AND(ISNUMBER(OFFSET('Water Data'!$E$7,0,10*ROW('Water Data'!E52))),'Data Summary'!BZ58="Yes"),OFFSET('Water Data'!$E$7,0,10*ROW('Water Data'!E52)),NA())</f>
        <v>#N/A</v>
      </c>
      <c r="L58" s="60" t="e">
        <f ca="true">+IF(AND(ISNUMBER(OFFSET('Water Data'!$E$10,0,10*ROW('Water Data'!E52))),'Data Summary'!CA58="Yes"),OFFSET('Water Data'!$E$10,0,10*ROW('Water Data'!E52)),NA())</f>
        <v>#N/A</v>
      </c>
      <c r="M58" s="60" t="e">
        <f ca="true">+IF(AND(ISNUMBER(OFFSET('Water Data'!$F$5,0,10*ROW('Water Data'!F52))),'Data Summary'!CB58="Yes"),100-OFFSET('Water Data'!$F$5,0,10*ROW('Water Data'!F52)),NA())</f>
        <v>#N/A</v>
      </c>
      <c r="N58" s="60" t="e">
        <f ca="true">+IF(AND(ISNUMBER(OFFSET('Water Data'!$F$7,0,10*ROW('Water Data'!F52))),'Data Summary'!CC58="Yes"),OFFSET('Water Data'!$F$7,0,10*ROW('Water Data'!F52)),NA())</f>
        <v>#N/A</v>
      </c>
      <c r="O58" s="60" t="e">
        <f ca="true">+IF(AND(ISNUMBER(OFFSET('Water Data'!$F$10,0,10*ROW('Water Data'!F52))),'Data Summary'!CD58="Yes"),OFFSET('Water Data'!$F$10,0,10*ROW('Water Data'!F52)),NA())</f>
        <v>#N/A</v>
      </c>
      <c r="P58" s="60" t="e">
        <f ca="true">+IF(AND(ISNUMBER(OFFSET('Water Data'!$G$5,0,10*ROW('Water Data'!G52))),'Data Summary'!CE58="Yes"),100-OFFSET('Water Data'!$G$5,0,10*ROW('Water Data'!G52)),NA())</f>
        <v>#N/A</v>
      </c>
      <c r="Q58" s="60" t="e">
        <f ca="true">+IF(AND(ISNUMBER(OFFSET('Water Data'!$G$7,0,10*ROW('Water Data'!G52))),'Data Summary'!CF58="Yes"),OFFSET('Water Data'!$G$7,0,10*ROW('Water Data'!G52)),NA())</f>
        <v>#N/A</v>
      </c>
      <c r="R58" s="60" t="e">
        <f ca="true">+IF(AND(ISNUMBER(OFFSET('Water Data'!$G$10,0,10*ROW('Water Data'!G52))),'Data Summary'!CG58="Yes"),OFFSET('Water Data'!$G$10,0,10*ROW('Water Data'!G52)),NA())</f>
        <v>#N/A</v>
      </c>
      <c r="S58" s="60" t="e">
        <f ca="true">+IF(AND(ISNUMBER(OFFSET('Water Data'!$H$5,0,10*ROW('Water Data'!H52))),'Data Summary'!CH58="Yes"),100-OFFSET('Water Data'!$H$5,0,10*ROW('Water Data'!H52)),NA())</f>
        <v>#N/A</v>
      </c>
      <c r="T58" s="60" t="e">
        <f ca="true">+IF(AND(ISNUMBER(OFFSET('Water Data'!$H$7,0,10*ROW('Water Data'!H52))),'Data Summary'!CI58="Yes"),OFFSET('Water Data'!$H$7,0,10*ROW('Water Data'!H52)),NA())</f>
        <v>#N/A</v>
      </c>
      <c r="U58" s="60" t="e">
        <f ca="true">+IF(AND(ISNUMBER(OFFSET('Water Data'!$H$10,0,10*ROW('Water Data'!H52))),'Data Summary'!CJ58="Yes"),OFFSET('Water Data'!$H$10,0,10*ROW('Water Data'!H52)),NA())</f>
        <v>#N/A</v>
      </c>
      <c r="V58" s="106" t="e">
        <f ca="true">+IF(AND(ISNUMBER(OFFSET('Sanitation Data'!$C$5,0,10*ROW('Sanitation Data'!C52))),'Data Summary'!CK58="Yes"),100-OFFSET('Sanitation Data'!$C$5,0,10*ROW('Sanitation Data'!C52)),NA())</f>
        <v>#N/A</v>
      </c>
      <c r="W58" s="106" t="e">
        <f ca="true">+IF(AND(ISNUMBER(OFFSET('Sanitation Data'!$C$7,0,10*ROW('Sanitation Data'!C52))),'Data Summary'!CL58="Yes"),OFFSET('Sanitation Data'!$C$7,0,10*ROW('Sanitation Data'!C52)),NA())</f>
        <v>#N/A</v>
      </c>
      <c r="X58" s="106" t="e">
        <f ca="true">+IF(AND(ISNUMBER(OFFSET('Sanitation Data'!$C$11,0,10*ROW('Sanitation Data'!C52))),'Data Summary'!CM58="Yes"),OFFSET('Sanitation Data'!$C$11,0,10*ROW('Sanitation Data'!C52)),NA())</f>
        <v>#N/A</v>
      </c>
      <c r="Y58" s="106" t="e">
        <f ca="true">+IF(AND(ISNUMBER(OFFSET('Sanitation Data'!$C$12,0,10*ROW('Sanitation Data'!C52))),'Data Summary'!CN58="Yes"),OFFSET('Sanitation Data'!$C$12,0,10*ROW('Sanitation Data'!C52)),NA())</f>
        <v>#N/A</v>
      </c>
      <c r="Z58" s="106" t="e">
        <f ca="true">+IF(AND(ISNUMBER(OFFSET('Sanitation Data'!$C$13,0,10*ROW('Sanitation Data'!C52))),'Data Summary'!CO58="Yes"),OFFSET('Sanitation Data'!$C$13,0,10*ROW('Sanitation Data'!C52)),NA())</f>
        <v>#N/A</v>
      </c>
      <c r="AA58" s="106" t="e">
        <f ca="true">+IF(AND(ISNUMBER(OFFSET('Sanitation Data'!$D$5,0,10*ROW('Sanitation Data'!D52))),'Data Summary'!CP58="Yes"),100-OFFSET('Sanitation Data'!$D$5,0,10*ROW('Sanitation Data'!D52)),NA())</f>
        <v>#N/A</v>
      </c>
      <c r="AB58" s="106" t="e">
        <f ca="true">+IF(AND(ISNUMBER(OFFSET('Sanitation Data'!$D$7,0,10*ROW('Sanitation Data'!D52))),'Data Summary'!CQ58="Yes"),OFFSET('Sanitation Data'!$D$7,0,10*ROW('Sanitation Data'!D52)),NA())</f>
        <v>#N/A</v>
      </c>
      <c r="AC58" s="106" t="e">
        <f ca="true">+IF(AND(ISNUMBER(OFFSET('Sanitation Data'!$D$11,0,10*ROW('Sanitation Data'!D52))),'Data Summary'!CR58="Yes"),OFFSET('Sanitation Data'!$D$11,0,10*ROW('Sanitation Data'!D52)),NA())</f>
        <v>#N/A</v>
      </c>
      <c r="AD58" s="106" t="e">
        <f ca="true">+IF(AND(ISNUMBER(OFFSET('Sanitation Data'!$D$12,0,10*ROW('Sanitation Data'!D52))),'Data Summary'!CS58="Yes"),OFFSET('Sanitation Data'!$D$12,0,10*ROW('Sanitation Data'!D52)),NA())</f>
        <v>#N/A</v>
      </c>
      <c r="AE58" s="106" t="e">
        <f ca="true">+IF(AND(ISNUMBER(OFFSET('Sanitation Data'!$D$13,0,10*ROW('Sanitation Data'!D52))),'Data Summary'!CT58="Yes"),OFFSET('Sanitation Data'!$D$13,0,10*ROW('Sanitation Data'!D52)),NA())</f>
        <v>#N/A</v>
      </c>
      <c r="AF58" s="106" t="e">
        <f ca="true">+IF(AND(ISNUMBER(OFFSET('Sanitation Data'!$E$5,0,10*ROW('Sanitation Data'!E52))),'Data Summary'!CU58="Yes"),100-OFFSET('Sanitation Data'!$E$5,0,10*ROW('Sanitation Data'!E52)),NA())</f>
        <v>#N/A</v>
      </c>
      <c r="AG58" s="106" t="e">
        <f ca="true">+IF(AND(ISNUMBER(OFFSET('Sanitation Data'!$E$7,0,10*ROW('Sanitation Data'!E52))),'Data Summary'!CV58="Yes"),OFFSET('Sanitation Data'!$E$7,0,10*ROW('Sanitation Data'!E52)),NA())</f>
        <v>#N/A</v>
      </c>
      <c r="AH58" s="106" t="e">
        <f ca="true">+IF(AND(ISNUMBER(OFFSET('Sanitation Data'!$E$11,0,10*ROW('Sanitation Data'!E52))),'Data Summary'!CW58="Yes"),OFFSET('Sanitation Data'!$E$11,0,10*ROW('Sanitation Data'!E52)),NA())</f>
        <v>#N/A</v>
      </c>
      <c r="AI58" s="106" t="e">
        <f ca="true">+IF(AND(ISNUMBER(OFFSET('Sanitation Data'!$E$12,0,10*ROW('Sanitation Data'!E52))),'Data Summary'!CX58="Yes"),OFFSET('Sanitation Data'!$E$12,0,10*ROW('Sanitation Data'!E52)),NA())</f>
        <v>#N/A</v>
      </c>
      <c r="AJ58" s="106" t="e">
        <f ca="true">+IF(AND(ISNUMBER(OFFSET('Sanitation Data'!$E$13,0,10*ROW('Sanitation Data'!E52))),'Data Summary'!CY58="Yes"),OFFSET('Sanitation Data'!$E$13,0,10*ROW('Sanitation Data'!E52)),NA())</f>
        <v>#N/A</v>
      </c>
      <c r="AK58" s="106" t="e">
        <f ca="true">+IF(AND(ISNUMBER(OFFSET('Sanitation Data'!$F$5,0,10*ROW('Sanitation Data'!F52))),'Data Summary'!CZ58="Yes"),100-OFFSET('Sanitation Data'!$F$5,0,10*ROW('Sanitation Data'!F52)),NA())</f>
        <v>#N/A</v>
      </c>
      <c r="AL58" s="106" t="e">
        <f ca="true">+IF(AND(ISNUMBER(OFFSET('Sanitation Data'!$F$7,0,10*ROW('Sanitation Data'!F52))),'Data Summary'!DA58="Yes"),OFFSET('Sanitation Data'!$F$7,0,10*ROW('Sanitation Data'!F52)),NA())</f>
        <v>#N/A</v>
      </c>
      <c r="AM58" s="106" t="e">
        <f ca="true">+IF(AND(ISNUMBER(OFFSET('Sanitation Data'!$F$11,0,10*ROW('Sanitation Data'!F52))),'Data Summary'!DB58="Yes"),OFFSET('Sanitation Data'!$F$11,0,10*ROW('Sanitation Data'!F52)),NA())</f>
        <v>#N/A</v>
      </c>
      <c r="AN58" s="106" t="e">
        <f ca="true">+IF(AND(ISNUMBER(OFFSET('Sanitation Data'!$F$12,0,10*ROW('Sanitation Data'!F52))),'Data Summary'!DC58="Yes"),OFFSET('Sanitation Data'!$F$12,0,10*ROW('Sanitation Data'!F52)),NA())</f>
        <v>#N/A</v>
      </c>
      <c r="AO58" s="106" t="e">
        <f ca="true">+IF(AND(ISNUMBER(OFFSET('Sanitation Data'!$F$13,0,10*ROW('Sanitation Data'!F52))),'Data Summary'!DD58="Yes"),OFFSET('Sanitation Data'!$F$13,0,10*ROW('Sanitation Data'!F52)),NA())</f>
        <v>#N/A</v>
      </c>
      <c r="AP58" s="106" t="e">
        <f ca="true">+IF(AND(ISNUMBER(OFFSET('Sanitation Data'!$G$5,0,10*ROW('Sanitation Data'!G52))),'Data Summary'!DE58="Yes"),100-OFFSET('Sanitation Data'!$G$5,0,10*ROW('Sanitation Data'!G52)),NA())</f>
        <v>#N/A</v>
      </c>
      <c r="AQ58" s="106" t="e">
        <f ca="true">+IF(AND(ISNUMBER(OFFSET('Sanitation Data'!$G$7,0,10*ROW('Sanitation Data'!G52))),'Data Summary'!DF58="Yes"),OFFSET('Sanitation Data'!$G$7,0,10*ROW('Sanitation Data'!G52)),NA())</f>
        <v>#N/A</v>
      </c>
      <c r="AR58" s="106" t="e">
        <f ca="true">+IF(AND(ISNUMBER(OFFSET('Sanitation Data'!$G$11,0,10*ROW('Sanitation Data'!G52))),'Data Summary'!DG58="Yes"),OFFSET('Sanitation Data'!$G$11,0,10*ROW('Sanitation Data'!G52)),NA())</f>
        <v>#N/A</v>
      </c>
      <c r="AS58" s="106" t="e">
        <f ca="true">+IF(AND(ISNUMBER(OFFSET('Sanitation Data'!$G$12,0,10*ROW('Sanitation Data'!G52))),'Data Summary'!DH58="Yes"),OFFSET('Sanitation Data'!$G$12,0,10*ROW('Sanitation Data'!G52)),NA())</f>
        <v>#N/A</v>
      </c>
      <c r="AT58" s="106" t="e">
        <f ca="true">+IF(AND(ISNUMBER(OFFSET('Sanitation Data'!$G$13,0,10*ROW('Sanitation Data'!G52))),'Data Summary'!DI58="Yes"),OFFSET('Sanitation Data'!$G$13,0,10*ROW('Sanitation Data'!G52)),NA())</f>
        <v>#N/A</v>
      </c>
      <c r="AU58" s="106" t="e">
        <f ca="true">+IF(AND(ISNUMBER(OFFSET('Sanitation Data'!$H$5,0,10*ROW('Sanitation Data'!H52))),'Data Summary'!DJ58="Yes"),100-OFFSET('Sanitation Data'!$H$5,0,10*ROW('Sanitation Data'!H52)),NA())</f>
        <v>#N/A</v>
      </c>
      <c r="AV58" s="106" t="e">
        <f ca="true">+IF(AND(ISNUMBER(OFFSET('Sanitation Data'!$H$7,0,10*ROW('Sanitation Data'!H52))),'Data Summary'!DK58="Yes"),OFFSET('Sanitation Data'!$H$7,0,10*ROW('Sanitation Data'!H52)),NA())</f>
        <v>#N/A</v>
      </c>
      <c r="AW58" s="106" t="e">
        <f ca="true">+IF(AND(ISNUMBER(OFFSET('Sanitation Data'!$H$11,0,10*ROW('Sanitation Data'!H52))),'Data Summary'!DL58="Yes"),OFFSET('Sanitation Data'!$H$11,0,10*ROW('Sanitation Data'!H52)),NA())</f>
        <v>#N/A</v>
      </c>
      <c r="AX58" s="106" t="e">
        <f ca="true">+IF(AND(ISNUMBER(OFFSET('Sanitation Data'!$H$12,0,10*ROW('Sanitation Data'!H52))),'Data Summary'!DM58="Yes"),OFFSET('Sanitation Data'!$H$12,0,10*ROW('Sanitation Data'!H52)),NA())</f>
        <v>#N/A</v>
      </c>
      <c r="AY58" s="106" t="e">
        <f ca="true">+IF(AND(ISNUMBER(OFFSET('Sanitation Data'!$H$13,0,10*ROW('Sanitation Data'!H52))),'Data Summary'!DN58="Yes"),OFFSET('Sanitation Data'!$H$13,0,10*ROW('Sanitation Data'!H52)),NA())</f>
        <v>#N/A</v>
      </c>
      <c r="AZ58" s="111" t="e">
        <f ca="true">+IF(AND(ISNUMBER(OFFSET('Hygiene Data'!$C$6,0,10*ROW('Hygiene Data'!C52))),'Data Summary'!DO58="Yes"),OFFSET('Hygiene Data'!$C$6,0,10*ROW('Hygiene Data'!C52)),NA())</f>
        <v>#N/A</v>
      </c>
      <c r="BA58" s="111" t="e">
        <f ca="true">+IF(AND(ISNUMBER(OFFSET('Hygiene Data'!$C$8,0,10*ROW('Hygiene Data'!C52))),'Data Summary'!DP58="Yes"),OFFSET('Hygiene Data'!$C$8,0,10*ROW('Hygiene Data'!C52)),NA())</f>
        <v>#N/A</v>
      </c>
      <c r="BB58" s="111" t="e">
        <f ca="true">+IF(AND(ISNUMBER(OFFSET('Hygiene Data'!$C$10,0,10*ROW('Hygiene Data'!C52))),'Data Summary'!DQ58="Yes"),OFFSET('Hygiene Data'!$C$10,0,10*ROW('Hygiene Data'!C52)),NA())</f>
        <v>#N/A</v>
      </c>
      <c r="BC58" s="111" t="e">
        <f ca="true">+IF(AND(ISNUMBER(OFFSET('Hygiene Data'!$D$6,0,10*ROW('Hygiene Data'!D52))),'Data Summary'!DR58="Yes"),OFFSET('Hygiene Data'!$D$6,0,10*ROW('Hygiene Data'!D52)),NA())</f>
        <v>#N/A</v>
      </c>
      <c r="BD58" s="111" t="e">
        <f ca="true">+IF(AND(ISNUMBER(OFFSET('Hygiene Data'!$D$8,0,10*ROW('Hygiene Data'!D52))),'Data Summary'!DS58="Yes"),OFFSET('Hygiene Data'!$D$8,0,10*ROW('Hygiene Data'!D52)),NA())</f>
        <v>#N/A</v>
      </c>
      <c r="BE58" s="111" t="e">
        <f ca="true">+IF(AND(ISNUMBER(OFFSET('Hygiene Data'!$D$10,0,10*ROW('Hygiene Data'!D52))),'Data Summary'!DT58="Yes"),OFFSET('Hygiene Data'!$D$10,0,10*ROW('Hygiene Data'!D52)),NA())</f>
        <v>#N/A</v>
      </c>
      <c r="BF58" s="111" t="e">
        <f ca="true">+IF(AND(ISNUMBER(OFFSET('Hygiene Data'!$E$6,0,10*ROW('Hygiene Data'!E52))),'Data Summary'!DU58="Yes"),OFFSET('Hygiene Data'!$E$6,0,10*ROW('Hygiene Data'!E52)),NA())</f>
        <v>#N/A</v>
      </c>
      <c r="BG58" s="111" t="e">
        <f ca="true">+IF(AND(ISNUMBER(OFFSET('Hygiene Data'!$E$8,0,10*ROW('Hygiene Data'!E52))),'Data Summary'!DV58="Yes"),OFFSET('Hygiene Data'!$E$8,0,10*ROW('Hygiene Data'!E52)),NA())</f>
        <v>#N/A</v>
      </c>
      <c r="BH58" s="111" t="e">
        <f ca="true">+IF(AND(ISNUMBER(OFFSET('Hygiene Data'!$E$10,0,10*ROW('Hygiene Data'!E52))),'Data Summary'!DW58="Yes"),OFFSET('Hygiene Data'!$E$10,0,10*ROW('Hygiene Data'!E52)),NA())</f>
        <v>#N/A</v>
      </c>
      <c r="BI58" s="111" t="e">
        <f ca="true">+IF(AND(ISNUMBER(OFFSET('Hygiene Data'!$F$6,0,10*ROW('Hygiene Data'!F52))),'Data Summary'!DX58="Yes"),OFFSET('Hygiene Data'!$F$6,0,10*ROW('Hygiene Data'!F52)),NA())</f>
        <v>#N/A</v>
      </c>
      <c r="BJ58" s="111" t="e">
        <f ca="true">+IF(AND(ISNUMBER(OFFSET('Hygiene Data'!$F$8,0,10*ROW('Hygiene Data'!F52))),'Data Summary'!DY58="Yes"),OFFSET('Hygiene Data'!$F$8,0,10*ROW('Hygiene Data'!F52)),NA())</f>
        <v>#N/A</v>
      </c>
      <c r="BK58" s="111" t="e">
        <f ca="true">+IF(AND(ISNUMBER(OFFSET('Hygiene Data'!$F$10,0,10*ROW('Hygiene Data'!F52))),'Data Summary'!DZ58="Yes"),OFFSET('Hygiene Data'!$F$10,0,10*ROW('Hygiene Data'!F52)),NA())</f>
        <v>#N/A</v>
      </c>
      <c r="BL58" s="111" t="e">
        <f ca="true">+IF(AND(ISNUMBER(OFFSET('Hygiene Data'!$G$6,0,10*ROW('Hygiene Data'!G52))),'Data Summary'!EA58="Yes"),OFFSET('Hygiene Data'!$G$6,0,10*ROW('Hygiene Data'!G52)),NA())</f>
        <v>#N/A</v>
      </c>
      <c r="BM58" s="111" t="e">
        <f ca="true">+IF(AND(ISNUMBER(OFFSET('Hygiene Data'!$G$8,0,10*ROW('Hygiene Data'!G52))),'Data Summary'!EB58="Yes"),OFFSET('Hygiene Data'!$G$8,0,10*ROW('Hygiene Data'!G52)),NA())</f>
        <v>#N/A</v>
      </c>
      <c r="BN58" s="111" t="e">
        <f ca="true">+IF(AND(ISNUMBER(OFFSET('Hygiene Data'!$G$10,0,10*ROW('Hygiene Data'!G52))),'Data Summary'!EC58="Yes"),OFFSET('Hygiene Data'!$G$10,0,10*ROW('Hygiene Data'!G52)),NA())</f>
        <v>#N/A</v>
      </c>
      <c r="BO58" s="111" t="e">
        <f ca="true">+IF(AND(ISNUMBER(OFFSET('Hygiene Data'!$H$6,0,10*ROW('Hygiene Data'!H52))),'Data Summary'!ED58="Yes"),OFFSET('Hygiene Data'!$H$6,0,10*ROW('Hygiene Data'!H52)),NA())</f>
        <v>#N/A</v>
      </c>
      <c r="BP58" s="111" t="e">
        <f ca="true">+IF(AND(ISNUMBER(OFFSET('Hygiene Data'!$H$8,0,10*ROW('Hygiene Data'!H52))),'Data Summary'!EE58="Yes"),OFFSET('Hygiene Data'!$H$8,0,10*ROW('Hygiene Data'!H52)),NA())</f>
        <v>#N/A</v>
      </c>
      <c r="BQ58" s="111" t="e">
        <f ca="true">+IF(AND(ISNUMBER(OFFSET('Hygiene Data'!$H$10,0,10*ROW('Hygiene Data'!H52))),'Data Summary'!EF58="Yes"),OFFSET('Hygiene Data'!$H$10,0,10*ROW('Hygiene Data'!H52)),NA())</f>
        <v>#N/A</v>
      </c>
    </row>
    <row r="59" x14ac:dyDescent="0.2">
      <c r="A59" s="59" t="e">
        <f ca="true">+IF(OFFSET('Water Data'!$B$1,0,10*ROW('Water Data'!B53))="",NA(),OFFSET('Water Data'!$B$1,0,10*ROW('Water Data'!B53)))</f>
        <v>#N/A</v>
      </c>
      <c r="B59" s="59" t="e">
        <f ca="true">+IF(OFFSET('Water Data'!$A$3,0,10*ROW('Water Data'!A56))="",NA(),OFFSET('Water Data'!$A$3,0,10*ROW('Water Data'!A56)))</f>
        <v>#N/A</v>
      </c>
      <c r="C59" s="59" t="e">
        <f ca="true">+IF(OFFSET('Water Data'!$C$3,0,10*ROW('Water Data'!C56))="",NA(),OFFSET('Water Data'!$C$3,0,10*ROW('Water Data'!C56)))</f>
        <v>#N/A</v>
      </c>
      <c r="D59" s="60" t="e">
        <f ca="true">+IF(AND(ISNUMBER(OFFSET('Water Data'!$C$5,0,10*ROW('Water Data'!C53))),'Data Summary'!BS59="Yes"),100-OFFSET('Water Data'!$C$5,0,10*ROW('Water Data'!C53)),NA())</f>
        <v>#N/A</v>
      </c>
      <c r="E59" s="60" t="e">
        <f ca="true">+IF(AND(ISNUMBER(OFFSET('Water Data'!$C$7,0,10*ROW('Water Data'!C53))),'Data Summary'!BT59="Yes"),OFFSET('Water Data'!$C$7,0,10*ROW('Water Data'!C53)),NA())</f>
        <v>#N/A</v>
      </c>
      <c r="F59" s="60" t="e">
        <f ca="true">+IF(AND(ISNUMBER(OFFSET('Water Data'!$C$10,0,10*ROW('Water Data'!C53))),'Data Summary'!BU59="Yes"),OFFSET('Water Data'!$C$10,0,10*ROW('Water Data'!C53)),NA())</f>
        <v>#N/A</v>
      </c>
      <c r="G59" s="60" t="e">
        <f ca="true">+IF(AND(ISNUMBER(OFFSET('Water Data'!$D$5,0,10*ROW('Water Data'!D53))),'Data Summary'!BV59="Yes"),100-OFFSET('Water Data'!$D$5,0,10*ROW('Water Data'!D53)),NA())</f>
        <v>#N/A</v>
      </c>
      <c r="H59" s="60" t="e">
        <f ca="true">+IF(AND(ISNUMBER(OFFSET('Water Data'!$D$7,0,10*ROW('Water Data'!D53))),'Data Summary'!BW59="Yes"),OFFSET('Water Data'!$D$7,0,10*ROW('Water Data'!D53)),NA())</f>
        <v>#N/A</v>
      </c>
      <c r="I59" s="60" t="e">
        <f ca="true">+IF(AND(ISNUMBER(OFFSET('Water Data'!$D$10,0,10*ROW('Water Data'!D53))),'Data Summary'!BX59="Yes"),OFFSET('Water Data'!$D$10,0,10*ROW('Water Data'!D53)),NA())</f>
        <v>#N/A</v>
      </c>
      <c r="J59" s="60" t="e">
        <f ca="true">+IF(AND(ISNUMBER(OFFSET('Water Data'!$E$5,0,10*ROW('Water Data'!E53))),'Data Summary'!BY59="Yes"),100-OFFSET('Water Data'!$E$5,0,10*ROW('Water Data'!E53)),NA())</f>
        <v>#N/A</v>
      </c>
      <c r="K59" s="60" t="e">
        <f ca="true">+IF(AND(ISNUMBER(OFFSET('Water Data'!$E$7,0,10*ROW('Water Data'!E53))),'Data Summary'!BZ59="Yes"),OFFSET('Water Data'!$E$7,0,10*ROW('Water Data'!E53)),NA())</f>
        <v>#N/A</v>
      </c>
      <c r="L59" s="60" t="e">
        <f ca="true">+IF(AND(ISNUMBER(OFFSET('Water Data'!$E$10,0,10*ROW('Water Data'!E53))),'Data Summary'!CA59="Yes"),OFFSET('Water Data'!$E$10,0,10*ROW('Water Data'!E53)),NA())</f>
        <v>#N/A</v>
      </c>
      <c r="M59" s="60" t="e">
        <f ca="true">+IF(AND(ISNUMBER(OFFSET('Water Data'!$F$5,0,10*ROW('Water Data'!F53))),'Data Summary'!CB59="Yes"),100-OFFSET('Water Data'!$F$5,0,10*ROW('Water Data'!F53)),NA())</f>
        <v>#N/A</v>
      </c>
      <c r="N59" s="60" t="e">
        <f ca="true">+IF(AND(ISNUMBER(OFFSET('Water Data'!$F$7,0,10*ROW('Water Data'!F53))),'Data Summary'!CC59="Yes"),OFFSET('Water Data'!$F$7,0,10*ROW('Water Data'!F53)),NA())</f>
        <v>#N/A</v>
      </c>
      <c r="O59" s="60" t="e">
        <f ca="true">+IF(AND(ISNUMBER(OFFSET('Water Data'!$F$10,0,10*ROW('Water Data'!F53))),'Data Summary'!CD59="Yes"),OFFSET('Water Data'!$F$10,0,10*ROW('Water Data'!F53)),NA())</f>
        <v>#N/A</v>
      </c>
      <c r="P59" s="60" t="e">
        <f ca="true">+IF(AND(ISNUMBER(OFFSET('Water Data'!$G$5,0,10*ROW('Water Data'!G53))),'Data Summary'!CE59="Yes"),100-OFFSET('Water Data'!$G$5,0,10*ROW('Water Data'!G53)),NA())</f>
        <v>#N/A</v>
      </c>
      <c r="Q59" s="60" t="e">
        <f ca="true">+IF(AND(ISNUMBER(OFFSET('Water Data'!$G$7,0,10*ROW('Water Data'!G53))),'Data Summary'!CF59="Yes"),OFFSET('Water Data'!$G$7,0,10*ROW('Water Data'!G53)),NA())</f>
        <v>#N/A</v>
      </c>
      <c r="R59" s="60" t="e">
        <f ca="true">+IF(AND(ISNUMBER(OFFSET('Water Data'!$G$10,0,10*ROW('Water Data'!G53))),'Data Summary'!CG59="Yes"),OFFSET('Water Data'!$G$10,0,10*ROW('Water Data'!G53)),NA())</f>
        <v>#N/A</v>
      </c>
      <c r="S59" s="60" t="e">
        <f ca="true">+IF(AND(ISNUMBER(OFFSET('Water Data'!$H$5,0,10*ROW('Water Data'!H53))),'Data Summary'!CH59="Yes"),100-OFFSET('Water Data'!$H$5,0,10*ROW('Water Data'!H53)),NA())</f>
        <v>#N/A</v>
      </c>
      <c r="T59" s="60" t="e">
        <f ca="true">+IF(AND(ISNUMBER(OFFSET('Water Data'!$H$7,0,10*ROW('Water Data'!H53))),'Data Summary'!CI59="Yes"),OFFSET('Water Data'!$H$7,0,10*ROW('Water Data'!H53)),NA())</f>
        <v>#N/A</v>
      </c>
      <c r="U59" s="60" t="e">
        <f ca="true">+IF(AND(ISNUMBER(OFFSET('Water Data'!$H$10,0,10*ROW('Water Data'!H53))),'Data Summary'!CJ59="Yes"),OFFSET('Water Data'!$H$10,0,10*ROW('Water Data'!H53)),NA())</f>
        <v>#N/A</v>
      </c>
      <c r="V59" s="106" t="e">
        <f ca="true">+IF(AND(ISNUMBER(OFFSET('Sanitation Data'!$C$5,0,10*ROW('Sanitation Data'!C53))),'Data Summary'!CK59="Yes"),100-OFFSET('Sanitation Data'!$C$5,0,10*ROW('Sanitation Data'!C53)),NA())</f>
        <v>#N/A</v>
      </c>
      <c r="W59" s="106" t="e">
        <f ca="true">+IF(AND(ISNUMBER(OFFSET('Sanitation Data'!$C$7,0,10*ROW('Sanitation Data'!C53))),'Data Summary'!CL59="Yes"),OFFSET('Sanitation Data'!$C$7,0,10*ROW('Sanitation Data'!C53)),NA())</f>
        <v>#N/A</v>
      </c>
      <c r="X59" s="106" t="e">
        <f ca="true">+IF(AND(ISNUMBER(OFFSET('Sanitation Data'!$C$11,0,10*ROW('Sanitation Data'!C53))),'Data Summary'!CM59="Yes"),OFFSET('Sanitation Data'!$C$11,0,10*ROW('Sanitation Data'!C53)),NA())</f>
        <v>#N/A</v>
      </c>
      <c r="Y59" s="106" t="e">
        <f ca="true">+IF(AND(ISNUMBER(OFFSET('Sanitation Data'!$C$12,0,10*ROW('Sanitation Data'!C53))),'Data Summary'!CN59="Yes"),OFFSET('Sanitation Data'!$C$12,0,10*ROW('Sanitation Data'!C53)),NA())</f>
        <v>#N/A</v>
      </c>
      <c r="Z59" s="106" t="e">
        <f ca="true">+IF(AND(ISNUMBER(OFFSET('Sanitation Data'!$C$13,0,10*ROW('Sanitation Data'!C53))),'Data Summary'!CO59="Yes"),OFFSET('Sanitation Data'!$C$13,0,10*ROW('Sanitation Data'!C53)),NA())</f>
        <v>#N/A</v>
      </c>
      <c r="AA59" s="106" t="e">
        <f ca="true">+IF(AND(ISNUMBER(OFFSET('Sanitation Data'!$D$5,0,10*ROW('Sanitation Data'!D53))),'Data Summary'!CP59="Yes"),100-OFFSET('Sanitation Data'!$D$5,0,10*ROW('Sanitation Data'!D53)),NA())</f>
        <v>#N/A</v>
      </c>
      <c r="AB59" s="106" t="e">
        <f ca="true">+IF(AND(ISNUMBER(OFFSET('Sanitation Data'!$D$7,0,10*ROW('Sanitation Data'!D53))),'Data Summary'!CQ59="Yes"),OFFSET('Sanitation Data'!$D$7,0,10*ROW('Sanitation Data'!D53)),NA())</f>
        <v>#N/A</v>
      </c>
      <c r="AC59" s="106" t="e">
        <f ca="true">+IF(AND(ISNUMBER(OFFSET('Sanitation Data'!$D$11,0,10*ROW('Sanitation Data'!D53))),'Data Summary'!CR59="Yes"),OFFSET('Sanitation Data'!$D$11,0,10*ROW('Sanitation Data'!D53)),NA())</f>
        <v>#N/A</v>
      </c>
      <c r="AD59" s="106" t="e">
        <f ca="true">+IF(AND(ISNUMBER(OFFSET('Sanitation Data'!$D$12,0,10*ROW('Sanitation Data'!D53))),'Data Summary'!CS59="Yes"),OFFSET('Sanitation Data'!$D$12,0,10*ROW('Sanitation Data'!D53)),NA())</f>
        <v>#N/A</v>
      </c>
      <c r="AE59" s="106" t="e">
        <f ca="true">+IF(AND(ISNUMBER(OFFSET('Sanitation Data'!$D$13,0,10*ROW('Sanitation Data'!D53))),'Data Summary'!CT59="Yes"),OFFSET('Sanitation Data'!$D$13,0,10*ROW('Sanitation Data'!D53)),NA())</f>
        <v>#N/A</v>
      </c>
      <c r="AF59" s="106" t="e">
        <f ca="true">+IF(AND(ISNUMBER(OFFSET('Sanitation Data'!$E$5,0,10*ROW('Sanitation Data'!E53))),'Data Summary'!CU59="Yes"),100-OFFSET('Sanitation Data'!$E$5,0,10*ROW('Sanitation Data'!E53)),NA())</f>
        <v>#N/A</v>
      </c>
      <c r="AG59" s="106" t="e">
        <f ca="true">+IF(AND(ISNUMBER(OFFSET('Sanitation Data'!$E$7,0,10*ROW('Sanitation Data'!E53))),'Data Summary'!CV59="Yes"),OFFSET('Sanitation Data'!$E$7,0,10*ROW('Sanitation Data'!E53)),NA())</f>
        <v>#N/A</v>
      </c>
      <c r="AH59" s="106" t="e">
        <f ca="true">+IF(AND(ISNUMBER(OFFSET('Sanitation Data'!$E$11,0,10*ROW('Sanitation Data'!E53))),'Data Summary'!CW59="Yes"),OFFSET('Sanitation Data'!$E$11,0,10*ROW('Sanitation Data'!E53)),NA())</f>
        <v>#N/A</v>
      </c>
      <c r="AI59" s="106" t="e">
        <f ca="true">+IF(AND(ISNUMBER(OFFSET('Sanitation Data'!$E$12,0,10*ROW('Sanitation Data'!E53))),'Data Summary'!CX59="Yes"),OFFSET('Sanitation Data'!$E$12,0,10*ROW('Sanitation Data'!E53)),NA())</f>
        <v>#N/A</v>
      </c>
      <c r="AJ59" s="106" t="e">
        <f ca="true">+IF(AND(ISNUMBER(OFFSET('Sanitation Data'!$E$13,0,10*ROW('Sanitation Data'!E53))),'Data Summary'!CY59="Yes"),OFFSET('Sanitation Data'!$E$13,0,10*ROW('Sanitation Data'!E53)),NA())</f>
        <v>#N/A</v>
      </c>
      <c r="AK59" s="106" t="e">
        <f ca="true">+IF(AND(ISNUMBER(OFFSET('Sanitation Data'!$F$5,0,10*ROW('Sanitation Data'!F53))),'Data Summary'!CZ59="Yes"),100-OFFSET('Sanitation Data'!$F$5,0,10*ROW('Sanitation Data'!F53)),NA())</f>
        <v>#N/A</v>
      </c>
      <c r="AL59" s="106" t="e">
        <f ca="true">+IF(AND(ISNUMBER(OFFSET('Sanitation Data'!$F$7,0,10*ROW('Sanitation Data'!F53))),'Data Summary'!DA59="Yes"),OFFSET('Sanitation Data'!$F$7,0,10*ROW('Sanitation Data'!F53)),NA())</f>
        <v>#N/A</v>
      </c>
      <c r="AM59" s="106" t="e">
        <f ca="true">+IF(AND(ISNUMBER(OFFSET('Sanitation Data'!$F$11,0,10*ROW('Sanitation Data'!F53))),'Data Summary'!DB59="Yes"),OFFSET('Sanitation Data'!$F$11,0,10*ROW('Sanitation Data'!F53)),NA())</f>
        <v>#N/A</v>
      </c>
      <c r="AN59" s="106" t="e">
        <f ca="true">+IF(AND(ISNUMBER(OFFSET('Sanitation Data'!$F$12,0,10*ROW('Sanitation Data'!F53))),'Data Summary'!DC59="Yes"),OFFSET('Sanitation Data'!$F$12,0,10*ROW('Sanitation Data'!F53)),NA())</f>
        <v>#N/A</v>
      </c>
      <c r="AO59" s="106" t="e">
        <f ca="true">+IF(AND(ISNUMBER(OFFSET('Sanitation Data'!$F$13,0,10*ROW('Sanitation Data'!F53))),'Data Summary'!DD59="Yes"),OFFSET('Sanitation Data'!$F$13,0,10*ROW('Sanitation Data'!F53)),NA())</f>
        <v>#N/A</v>
      </c>
      <c r="AP59" s="106" t="e">
        <f ca="true">+IF(AND(ISNUMBER(OFFSET('Sanitation Data'!$G$5,0,10*ROW('Sanitation Data'!G53))),'Data Summary'!DE59="Yes"),100-OFFSET('Sanitation Data'!$G$5,0,10*ROW('Sanitation Data'!G53)),NA())</f>
        <v>#N/A</v>
      </c>
      <c r="AQ59" s="106" t="e">
        <f ca="true">+IF(AND(ISNUMBER(OFFSET('Sanitation Data'!$G$7,0,10*ROW('Sanitation Data'!G53))),'Data Summary'!DF59="Yes"),OFFSET('Sanitation Data'!$G$7,0,10*ROW('Sanitation Data'!G53)),NA())</f>
        <v>#N/A</v>
      </c>
      <c r="AR59" s="106" t="e">
        <f ca="true">+IF(AND(ISNUMBER(OFFSET('Sanitation Data'!$G$11,0,10*ROW('Sanitation Data'!G53))),'Data Summary'!DG59="Yes"),OFFSET('Sanitation Data'!$G$11,0,10*ROW('Sanitation Data'!G53)),NA())</f>
        <v>#N/A</v>
      </c>
      <c r="AS59" s="106" t="e">
        <f ca="true">+IF(AND(ISNUMBER(OFFSET('Sanitation Data'!$G$12,0,10*ROW('Sanitation Data'!G53))),'Data Summary'!DH59="Yes"),OFFSET('Sanitation Data'!$G$12,0,10*ROW('Sanitation Data'!G53)),NA())</f>
        <v>#N/A</v>
      </c>
      <c r="AT59" s="106" t="e">
        <f ca="true">+IF(AND(ISNUMBER(OFFSET('Sanitation Data'!$G$13,0,10*ROW('Sanitation Data'!G53))),'Data Summary'!DI59="Yes"),OFFSET('Sanitation Data'!$G$13,0,10*ROW('Sanitation Data'!G53)),NA())</f>
        <v>#N/A</v>
      </c>
      <c r="AU59" s="106" t="e">
        <f ca="true">+IF(AND(ISNUMBER(OFFSET('Sanitation Data'!$H$5,0,10*ROW('Sanitation Data'!H53))),'Data Summary'!DJ59="Yes"),100-OFFSET('Sanitation Data'!$H$5,0,10*ROW('Sanitation Data'!H53)),NA())</f>
        <v>#N/A</v>
      </c>
      <c r="AV59" s="106" t="e">
        <f ca="true">+IF(AND(ISNUMBER(OFFSET('Sanitation Data'!$H$7,0,10*ROW('Sanitation Data'!H53))),'Data Summary'!DK59="Yes"),OFFSET('Sanitation Data'!$H$7,0,10*ROW('Sanitation Data'!H53)),NA())</f>
        <v>#N/A</v>
      </c>
      <c r="AW59" s="106" t="e">
        <f ca="true">+IF(AND(ISNUMBER(OFFSET('Sanitation Data'!$H$11,0,10*ROW('Sanitation Data'!H53))),'Data Summary'!DL59="Yes"),OFFSET('Sanitation Data'!$H$11,0,10*ROW('Sanitation Data'!H53)),NA())</f>
        <v>#N/A</v>
      </c>
      <c r="AX59" s="106" t="e">
        <f ca="true">+IF(AND(ISNUMBER(OFFSET('Sanitation Data'!$H$12,0,10*ROW('Sanitation Data'!H53))),'Data Summary'!DM59="Yes"),OFFSET('Sanitation Data'!$H$12,0,10*ROW('Sanitation Data'!H53)),NA())</f>
        <v>#N/A</v>
      </c>
      <c r="AY59" s="106" t="e">
        <f ca="true">+IF(AND(ISNUMBER(OFFSET('Sanitation Data'!$H$13,0,10*ROW('Sanitation Data'!H53))),'Data Summary'!DN59="Yes"),OFFSET('Sanitation Data'!$H$13,0,10*ROW('Sanitation Data'!H53)),NA())</f>
        <v>#N/A</v>
      </c>
      <c r="AZ59" s="111" t="e">
        <f ca="true">+IF(AND(ISNUMBER(OFFSET('Hygiene Data'!$C$6,0,10*ROW('Hygiene Data'!C53))),'Data Summary'!DO59="Yes"),OFFSET('Hygiene Data'!$C$6,0,10*ROW('Hygiene Data'!C53)),NA())</f>
        <v>#N/A</v>
      </c>
      <c r="BA59" s="111" t="e">
        <f ca="true">+IF(AND(ISNUMBER(OFFSET('Hygiene Data'!$C$8,0,10*ROW('Hygiene Data'!C53))),'Data Summary'!DP59="Yes"),OFFSET('Hygiene Data'!$C$8,0,10*ROW('Hygiene Data'!C53)),NA())</f>
        <v>#N/A</v>
      </c>
      <c r="BB59" s="111" t="e">
        <f ca="true">+IF(AND(ISNUMBER(OFFSET('Hygiene Data'!$C$10,0,10*ROW('Hygiene Data'!C53))),'Data Summary'!DQ59="Yes"),OFFSET('Hygiene Data'!$C$10,0,10*ROW('Hygiene Data'!C53)),NA())</f>
        <v>#N/A</v>
      </c>
      <c r="BC59" s="111" t="e">
        <f ca="true">+IF(AND(ISNUMBER(OFFSET('Hygiene Data'!$D$6,0,10*ROW('Hygiene Data'!D53))),'Data Summary'!DR59="Yes"),OFFSET('Hygiene Data'!$D$6,0,10*ROW('Hygiene Data'!D53)),NA())</f>
        <v>#N/A</v>
      </c>
      <c r="BD59" s="111" t="e">
        <f ca="true">+IF(AND(ISNUMBER(OFFSET('Hygiene Data'!$D$8,0,10*ROW('Hygiene Data'!D53))),'Data Summary'!DS59="Yes"),OFFSET('Hygiene Data'!$D$8,0,10*ROW('Hygiene Data'!D53)),NA())</f>
        <v>#N/A</v>
      </c>
      <c r="BE59" s="111" t="e">
        <f ca="true">+IF(AND(ISNUMBER(OFFSET('Hygiene Data'!$D$10,0,10*ROW('Hygiene Data'!D53))),'Data Summary'!DT59="Yes"),OFFSET('Hygiene Data'!$D$10,0,10*ROW('Hygiene Data'!D53)),NA())</f>
        <v>#N/A</v>
      </c>
      <c r="BF59" s="111" t="e">
        <f ca="true">+IF(AND(ISNUMBER(OFFSET('Hygiene Data'!$E$6,0,10*ROW('Hygiene Data'!E53))),'Data Summary'!DU59="Yes"),OFFSET('Hygiene Data'!$E$6,0,10*ROW('Hygiene Data'!E53)),NA())</f>
        <v>#N/A</v>
      </c>
      <c r="BG59" s="111" t="e">
        <f ca="true">+IF(AND(ISNUMBER(OFFSET('Hygiene Data'!$E$8,0,10*ROW('Hygiene Data'!E53))),'Data Summary'!DV59="Yes"),OFFSET('Hygiene Data'!$E$8,0,10*ROW('Hygiene Data'!E53)),NA())</f>
        <v>#N/A</v>
      </c>
      <c r="BH59" s="111" t="e">
        <f ca="true">+IF(AND(ISNUMBER(OFFSET('Hygiene Data'!$E$10,0,10*ROW('Hygiene Data'!E53))),'Data Summary'!DW59="Yes"),OFFSET('Hygiene Data'!$E$10,0,10*ROW('Hygiene Data'!E53)),NA())</f>
        <v>#N/A</v>
      </c>
      <c r="BI59" s="111" t="e">
        <f ca="true">+IF(AND(ISNUMBER(OFFSET('Hygiene Data'!$F$6,0,10*ROW('Hygiene Data'!F53))),'Data Summary'!DX59="Yes"),OFFSET('Hygiene Data'!$F$6,0,10*ROW('Hygiene Data'!F53)),NA())</f>
        <v>#N/A</v>
      </c>
      <c r="BJ59" s="111" t="e">
        <f ca="true">+IF(AND(ISNUMBER(OFFSET('Hygiene Data'!$F$8,0,10*ROW('Hygiene Data'!F53))),'Data Summary'!DY59="Yes"),OFFSET('Hygiene Data'!$F$8,0,10*ROW('Hygiene Data'!F53)),NA())</f>
        <v>#N/A</v>
      </c>
      <c r="BK59" s="111" t="e">
        <f ca="true">+IF(AND(ISNUMBER(OFFSET('Hygiene Data'!$F$10,0,10*ROW('Hygiene Data'!F53))),'Data Summary'!DZ59="Yes"),OFFSET('Hygiene Data'!$F$10,0,10*ROW('Hygiene Data'!F53)),NA())</f>
        <v>#N/A</v>
      </c>
      <c r="BL59" s="111" t="e">
        <f ca="true">+IF(AND(ISNUMBER(OFFSET('Hygiene Data'!$G$6,0,10*ROW('Hygiene Data'!G53))),'Data Summary'!EA59="Yes"),OFFSET('Hygiene Data'!$G$6,0,10*ROW('Hygiene Data'!G53)),NA())</f>
        <v>#N/A</v>
      </c>
      <c r="BM59" s="111" t="e">
        <f ca="true">+IF(AND(ISNUMBER(OFFSET('Hygiene Data'!$G$8,0,10*ROW('Hygiene Data'!G53))),'Data Summary'!EB59="Yes"),OFFSET('Hygiene Data'!$G$8,0,10*ROW('Hygiene Data'!G53)),NA())</f>
        <v>#N/A</v>
      </c>
      <c r="BN59" s="111" t="e">
        <f ca="true">+IF(AND(ISNUMBER(OFFSET('Hygiene Data'!$G$10,0,10*ROW('Hygiene Data'!G53))),'Data Summary'!EC59="Yes"),OFFSET('Hygiene Data'!$G$10,0,10*ROW('Hygiene Data'!G53)),NA())</f>
        <v>#N/A</v>
      </c>
      <c r="BO59" s="111" t="e">
        <f ca="true">+IF(AND(ISNUMBER(OFFSET('Hygiene Data'!$H$6,0,10*ROW('Hygiene Data'!H53))),'Data Summary'!ED59="Yes"),OFFSET('Hygiene Data'!$H$6,0,10*ROW('Hygiene Data'!H53)),NA())</f>
        <v>#N/A</v>
      </c>
      <c r="BP59" s="111" t="e">
        <f ca="true">+IF(AND(ISNUMBER(OFFSET('Hygiene Data'!$H$8,0,10*ROW('Hygiene Data'!H53))),'Data Summary'!EE59="Yes"),OFFSET('Hygiene Data'!$H$8,0,10*ROW('Hygiene Data'!H53)),NA())</f>
        <v>#N/A</v>
      </c>
      <c r="BQ59" s="111" t="e">
        <f ca="true">+IF(AND(ISNUMBER(OFFSET('Hygiene Data'!$H$10,0,10*ROW('Hygiene Data'!H53))),'Data Summary'!EF59="Yes"),OFFSET('Hygiene Data'!$H$10,0,10*ROW('Hygiene Data'!H53)),NA())</f>
        <v>#N/A</v>
      </c>
    </row>
    <row r="60" x14ac:dyDescent="0.2">
      <c r="A60" s="59" t="e">
        <f ca="true">+IF(OFFSET('Water Data'!$B$1,0,10*ROW('Water Data'!B54))="",NA(),OFFSET('Water Data'!$B$1,0,10*ROW('Water Data'!B54)))</f>
        <v>#N/A</v>
      </c>
      <c r="B60" s="59" t="e">
        <f ca="true">+IF(OFFSET('Water Data'!$A$3,0,10*ROW('Water Data'!A57))="",NA(),OFFSET('Water Data'!$A$3,0,10*ROW('Water Data'!A57)))</f>
        <v>#N/A</v>
      </c>
      <c r="C60" s="59" t="e">
        <f ca="true">+IF(OFFSET('Water Data'!$C$3,0,10*ROW('Water Data'!C57))="",NA(),OFFSET('Water Data'!$C$3,0,10*ROW('Water Data'!C57)))</f>
        <v>#N/A</v>
      </c>
      <c r="D60" s="60" t="e">
        <f ca="true">+IF(AND(ISNUMBER(OFFSET('Water Data'!$C$5,0,10*ROW('Water Data'!C54))),'Data Summary'!BS60="Yes"),100-OFFSET('Water Data'!$C$5,0,10*ROW('Water Data'!C54)),NA())</f>
        <v>#N/A</v>
      </c>
      <c r="E60" s="60" t="e">
        <f ca="true">+IF(AND(ISNUMBER(OFFSET('Water Data'!$C$7,0,10*ROW('Water Data'!C54))),'Data Summary'!BT60="Yes"),OFFSET('Water Data'!$C$7,0,10*ROW('Water Data'!C54)),NA())</f>
        <v>#N/A</v>
      </c>
      <c r="F60" s="60" t="e">
        <f ca="true">+IF(AND(ISNUMBER(OFFSET('Water Data'!$C$10,0,10*ROW('Water Data'!C54))),'Data Summary'!BU60="Yes"),OFFSET('Water Data'!$C$10,0,10*ROW('Water Data'!C54)),NA())</f>
        <v>#N/A</v>
      </c>
      <c r="G60" s="60" t="e">
        <f ca="true">+IF(AND(ISNUMBER(OFFSET('Water Data'!$D$5,0,10*ROW('Water Data'!D54))),'Data Summary'!BV60="Yes"),100-OFFSET('Water Data'!$D$5,0,10*ROW('Water Data'!D54)),NA())</f>
        <v>#N/A</v>
      </c>
      <c r="H60" s="60" t="e">
        <f ca="true">+IF(AND(ISNUMBER(OFFSET('Water Data'!$D$7,0,10*ROW('Water Data'!D54))),'Data Summary'!BW60="Yes"),OFFSET('Water Data'!$D$7,0,10*ROW('Water Data'!D54)),NA())</f>
        <v>#N/A</v>
      </c>
      <c r="I60" s="60" t="e">
        <f ca="true">+IF(AND(ISNUMBER(OFFSET('Water Data'!$D$10,0,10*ROW('Water Data'!D54))),'Data Summary'!BX60="Yes"),OFFSET('Water Data'!$D$10,0,10*ROW('Water Data'!D54)),NA())</f>
        <v>#N/A</v>
      </c>
      <c r="J60" s="60" t="e">
        <f ca="true">+IF(AND(ISNUMBER(OFFSET('Water Data'!$E$5,0,10*ROW('Water Data'!E54))),'Data Summary'!BY60="Yes"),100-OFFSET('Water Data'!$E$5,0,10*ROW('Water Data'!E54)),NA())</f>
        <v>#N/A</v>
      </c>
      <c r="K60" s="60" t="e">
        <f ca="true">+IF(AND(ISNUMBER(OFFSET('Water Data'!$E$7,0,10*ROW('Water Data'!E54))),'Data Summary'!BZ60="Yes"),OFFSET('Water Data'!$E$7,0,10*ROW('Water Data'!E54)),NA())</f>
        <v>#N/A</v>
      </c>
      <c r="L60" s="60" t="e">
        <f ca="true">+IF(AND(ISNUMBER(OFFSET('Water Data'!$E$10,0,10*ROW('Water Data'!E54))),'Data Summary'!CA60="Yes"),OFFSET('Water Data'!$E$10,0,10*ROW('Water Data'!E54)),NA())</f>
        <v>#N/A</v>
      </c>
      <c r="M60" s="60" t="e">
        <f ca="true">+IF(AND(ISNUMBER(OFFSET('Water Data'!$F$5,0,10*ROW('Water Data'!F54))),'Data Summary'!CB60="Yes"),100-OFFSET('Water Data'!$F$5,0,10*ROW('Water Data'!F54)),NA())</f>
        <v>#N/A</v>
      </c>
      <c r="N60" s="60" t="e">
        <f ca="true">+IF(AND(ISNUMBER(OFFSET('Water Data'!$F$7,0,10*ROW('Water Data'!F54))),'Data Summary'!CC60="Yes"),OFFSET('Water Data'!$F$7,0,10*ROW('Water Data'!F54)),NA())</f>
        <v>#N/A</v>
      </c>
      <c r="O60" s="60" t="e">
        <f ca="true">+IF(AND(ISNUMBER(OFFSET('Water Data'!$F$10,0,10*ROW('Water Data'!F54))),'Data Summary'!CD60="Yes"),OFFSET('Water Data'!$F$10,0,10*ROW('Water Data'!F54)),NA())</f>
        <v>#N/A</v>
      </c>
      <c r="P60" s="60" t="e">
        <f ca="true">+IF(AND(ISNUMBER(OFFSET('Water Data'!$G$5,0,10*ROW('Water Data'!G54))),'Data Summary'!CE60="Yes"),100-OFFSET('Water Data'!$G$5,0,10*ROW('Water Data'!G54)),NA())</f>
        <v>#N/A</v>
      </c>
      <c r="Q60" s="60" t="e">
        <f ca="true">+IF(AND(ISNUMBER(OFFSET('Water Data'!$G$7,0,10*ROW('Water Data'!G54))),'Data Summary'!CF60="Yes"),OFFSET('Water Data'!$G$7,0,10*ROW('Water Data'!G54)),NA())</f>
        <v>#N/A</v>
      </c>
      <c r="R60" s="60" t="e">
        <f ca="true">+IF(AND(ISNUMBER(OFFSET('Water Data'!$G$10,0,10*ROW('Water Data'!G54))),'Data Summary'!CG60="Yes"),OFFSET('Water Data'!$G$10,0,10*ROW('Water Data'!G54)),NA())</f>
        <v>#N/A</v>
      </c>
      <c r="S60" s="60" t="e">
        <f ca="true">+IF(AND(ISNUMBER(OFFSET('Water Data'!$H$5,0,10*ROW('Water Data'!H54))),'Data Summary'!CH60="Yes"),100-OFFSET('Water Data'!$H$5,0,10*ROW('Water Data'!H54)),NA())</f>
        <v>#N/A</v>
      </c>
      <c r="T60" s="60" t="e">
        <f ca="true">+IF(AND(ISNUMBER(OFFSET('Water Data'!$H$7,0,10*ROW('Water Data'!H54))),'Data Summary'!CI60="Yes"),OFFSET('Water Data'!$H$7,0,10*ROW('Water Data'!H54)),NA())</f>
        <v>#N/A</v>
      </c>
      <c r="U60" s="60" t="e">
        <f ca="true">+IF(AND(ISNUMBER(OFFSET('Water Data'!$H$10,0,10*ROW('Water Data'!H54))),'Data Summary'!CJ60="Yes"),OFFSET('Water Data'!$H$10,0,10*ROW('Water Data'!H54)),NA())</f>
        <v>#N/A</v>
      </c>
      <c r="V60" s="106" t="e">
        <f ca="true">+IF(AND(ISNUMBER(OFFSET('Sanitation Data'!$C$5,0,10*ROW('Sanitation Data'!C54))),'Data Summary'!CK60="Yes"),100-OFFSET('Sanitation Data'!$C$5,0,10*ROW('Sanitation Data'!C54)),NA())</f>
        <v>#N/A</v>
      </c>
      <c r="W60" s="106" t="e">
        <f ca="true">+IF(AND(ISNUMBER(OFFSET('Sanitation Data'!$C$7,0,10*ROW('Sanitation Data'!C54))),'Data Summary'!CL60="Yes"),OFFSET('Sanitation Data'!$C$7,0,10*ROW('Sanitation Data'!C54)),NA())</f>
        <v>#N/A</v>
      </c>
      <c r="X60" s="106" t="e">
        <f ca="true">+IF(AND(ISNUMBER(OFFSET('Sanitation Data'!$C$11,0,10*ROW('Sanitation Data'!C54))),'Data Summary'!CM60="Yes"),OFFSET('Sanitation Data'!$C$11,0,10*ROW('Sanitation Data'!C54)),NA())</f>
        <v>#N/A</v>
      </c>
      <c r="Y60" s="106" t="e">
        <f ca="true">+IF(AND(ISNUMBER(OFFSET('Sanitation Data'!$C$12,0,10*ROW('Sanitation Data'!C54))),'Data Summary'!CN60="Yes"),OFFSET('Sanitation Data'!$C$12,0,10*ROW('Sanitation Data'!C54)),NA())</f>
        <v>#N/A</v>
      </c>
      <c r="Z60" s="106" t="e">
        <f ca="true">+IF(AND(ISNUMBER(OFFSET('Sanitation Data'!$C$13,0,10*ROW('Sanitation Data'!C54))),'Data Summary'!CO60="Yes"),OFFSET('Sanitation Data'!$C$13,0,10*ROW('Sanitation Data'!C54)),NA())</f>
        <v>#N/A</v>
      </c>
      <c r="AA60" s="106" t="e">
        <f ca="true">+IF(AND(ISNUMBER(OFFSET('Sanitation Data'!$D$5,0,10*ROW('Sanitation Data'!D54))),'Data Summary'!CP60="Yes"),100-OFFSET('Sanitation Data'!$D$5,0,10*ROW('Sanitation Data'!D54)),NA())</f>
        <v>#N/A</v>
      </c>
      <c r="AB60" s="106" t="e">
        <f ca="true">+IF(AND(ISNUMBER(OFFSET('Sanitation Data'!$D$7,0,10*ROW('Sanitation Data'!D54))),'Data Summary'!CQ60="Yes"),OFFSET('Sanitation Data'!$D$7,0,10*ROW('Sanitation Data'!D54)),NA())</f>
        <v>#N/A</v>
      </c>
      <c r="AC60" s="106" t="e">
        <f ca="true">+IF(AND(ISNUMBER(OFFSET('Sanitation Data'!$D$11,0,10*ROW('Sanitation Data'!D54))),'Data Summary'!CR60="Yes"),OFFSET('Sanitation Data'!$D$11,0,10*ROW('Sanitation Data'!D54)),NA())</f>
        <v>#N/A</v>
      </c>
      <c r="AD60" s="106" t="e">
        <f ca="true">+IF(AND(ISNUMBER(OFFSET('Sanitation Data'!$D$12,0,10*ROW('Sanitation Data'!D54))),'Data Summary'!CS60="Yes"),OFFSET('Sanitation Data'!$D$12,0,10*ROW('Sanitation Data'!D54)),NA())</f>
        <v>#N/A</v>
      </c>
      <c r="AE60" s="106" t="e">
        <f ca="true">+IF(AND(ISNUMBER(OFFSET('Sanitation Data'!$D$13,0,10*ROW('Sanitation Data'!D54))),'Data Summary'!CT60="Yes"),OFFSET('Sanitation Data'!$D$13,0,10*ROW('Sanitation Data'!D54)),NA())</f>
        <v>#N/A</v>
      </c>
      <c r="AF60" s="106" t="e">
        <f ca="true">+IF(AND(ISNUMBER(OFFSET('Sanitation Data'!$E$5,0,10*ROW('Sanitation Data'!E54))),'Data Summary'!CU60="Yes"),100-OFFSET('Sanitation Data'!$E$5,0,10*ROW('Sanitation Data'!E54)),NA())</f>
        <v>#N/A</v>
      </c>
      <c r="AG60" s="106" t="e">
        <f ca="true">+IF(AND(ISNUMBER(OFFSET('Sanitation Data'!$E$7,0,10*ROW('Sanitation Data'!E54))),'Data Summary'!CV60="Yes"),OFFSET('Sanitation Data'!$E$7,0,10*ROW('Sanitation Data'!E54)),NA())</f>
        <v>#N/A</v>
      </c>
      <c r="AH60" s="106" t="e">
        <f ca="true">+IF(AND(ISNUMBER(OFFSET('Sanitation Data'!$E$11,0,10*ROW('Sanitation Data'!E54))),'Data Summary'!CW60="Yes"),OFFSET('Sanitation Data'!$E$11,0,10*ROW('Sanitation Data'!E54)),NA())</f>
        <v>#N/A</v>
      </c>
      <c r="AI60" s="106" t="e">
        <f ca="true">+IF(AND(ISNUMBER(OFFSET('Sanitation Data'!$E$12,0,10*ROW('Sanitation Data'!E54))),'Data Summary'!CX60="Yes"),OFFSET('Sanitation Data'!$E$12,0,10*ROW('Sanitation Data'!E54)),NA())</f>
        <v>#N/A</v>
      </c>
      <c r="AJ60" s="106" t="e">
        <f ca="true">+IF(AND(ISNUMBER(OFFSET('Sanitation Data'!$E$13,0,10*ROW('Sanitation Data'!E54))),'Data Summary'!CY60="Yes"),OFFSET('Sanitation Data'!$E$13,0,10*ROW('Sanitation Data'!E54)),NA())</f>
        <v>#N/A</v>
      </c>
      <c r="AK60" s="106" t="e">
        <f ca="true">+IF(AND(ISNUMBER(OFFSET('Sanitation Data'!$F$5,0,10*ROW('Sanitation Data'!F54))),'Data Summary'!CZ60="Yes"),100-OFFSET('Sanitation Data'!$F$5,0,10*ROW('Sanitation Data'!F54)),NA())</f>
        <v>#N/A</v>
      </c>
      <c r="AL60" s="106" t="e">
        <f ca="true">+IF(AND(ISNUMBER(OFFSET('Sanitation Data'!$F$7,0,10*ROW('Sanitation Data'!F54))),'Data Summary'!DA60="Yes"),OFFSET('Sanitation Data'!$F$7,0,10*ROW('Sanitation Data'!F54)),NA())</f>
        <v>#N/A</v>
      </c>
      <c r="AM60" s="106" t="e">
        <f ca="true">+IF(AND(ISNUMBER(OFFSET('Sanitation Data'!$F$11,0,10*ROW('Sanitation Data'!F54))),'Data Summary'!DB60="Yes"),OFFSET('Sanitation Data'!$F$11,0,10*ROW('Sanitation Data'!F54)),NA())</f>
        <v>#N/A</v>
      </c>
      <c r="AN60" s="106" t="e">
        <f ca="true">+IF(AND(ISNUMBER(OFFSET('Sanitation Data'!$F$12,0,10*ROW('Sanitation Data'!F54))),'Data Summary'!DC60="Yes"),OFFSET('Sanitation Data'!$F$12,0,10*ROW('Sanitation Data'!F54)),NA())</f>
        <v>#N/A</v>
      </c>
      <c r="AO60" s="106" t="e">
        <f ca="true">+IF(AND(ISNUMBER(OFFSET('Sanitation Data'!$F$13,0,10*ROW('Sanitation Data'!F54))),'Data Summary'!DD60="Yes"),OFFSET('Sanitation Data'!$F$13,0,10*ROW('Sanitation Data'!F54)),NA())</f>
        <v>#N/A</v>
      </c>
      <c r="AP60" s="106" t="e">
        <f ca="true">+IF(AND(ISNUMBER(OFFSET('Sanitation Data'!$G$5,0,10*ROW('Sanitation Data'!G54))),'Data Summary'!DE60="Yes"),100-OFFSET('Sanitation Data'!$G$5,0,10*ROW('Sanitation Data'!G54)),NA())</f>
        <v>#N/A</v>
      </c>
      <c r="AQ60" s="106" t="e">
        <f ca="true">+IF(AND(ISNUMBER(OFFSET('Sanitation Data'!$G$7,0,10*ROW('Sanitation Data'!G54))),'Data Summary'!DF60="Yes"),OFFSET('Sanitation Data'!$G$7,0,10*ROW('Sanitation Data'!G54)),NA())</f>
        <v>#N/A</v>
      </c>
      <c r="AR60" s="106" t="e">
        <f ca="true">+IF(AND(ISNUMBER(OFFSET('Sanitation Data'!$G$11,0,10*ROW('Sanitation Data'!G54))),'Data Summary'!DG60="Yes"),OFFSET('Sanitation Data'!$G$11,0,10*ROW('Sanitation Data'!G54)),NA())</f>
        <v>#N/A</v>
      </c>
      <c r="AS60" s="106" t="e">
        <f ca="true">+IF(AND(ISNUMBER(OFFSET('Sanitation Data'!$G$12,0,10*ROW('Sanitation Data'!G54))),'Data Summary'!DH60="Yes"),OFFSET('Sanitation Data'!$G$12,0,10*ROW('Sanitation Data'!G54)),NA())</f>
        <v>#N/A</v>
      </c>
      <c r="AT60" s="106" t="e">
        <f ca="true">+IF(AND(ISNUMBER(OFFSET('Sanitation Data'!$G$13,0,10*ROW('Sanitation Data'!G54))),'Data Summary'!DI60="Yes"),OFFSET('Sanitation Data'!$G$13,0,10*ROW('Sanitation Data'!G54)),NA())</f>
        <v>#N/A</v>
      </c>
      <c r="AU60" s="106" t="e">
        <f ca="true">+IF(AND(ISNUMBER(OFFSET('Sanitation Data'!$H$5,0,10*ROW('Sanitation Data'!H54))),'Data Summary'!DJ60="Yes"),100-OFFSET('Sanitation Data'!$H$5,0,10*ROW('Sanitation Data'!H54)),NA())</f>
        <v>#N/A</v>
      </c>
      <c r="AV60" s="106" t="e">
        <f ca="true">+IF(AND(ISNUMBER(OFFSET('Sanitation Data'!$H$7,0,10*ROW('Sanitation Data'!H54))),'Data Summary'!DK60="Yes"),OFFSET('Sanitation Data'!$H$7,0,10*ROW('Sanitation Data'!H54)),NA())</f>
        <v>#N/A</v>
      </c>
      <c r="AW60" s="106" t="e">
        <f ca="true">+IF(AND(ISNUMBER(OFFSET('Sanitation Data'!$H$11,0,10*ROW('Sanitation Data'!H54))),'Data Summary'!DL60="Yes"),OFFSET('Sanitation Data'!$H$11,0,10*ROW('Sanitation Data'!H54)),NA())</f>
        <v>#N/A</v>
      </c>
      <c r="AX60" s="106" t="e">
        <f ca="true">+IF(AND(ISNUMBER(OFFSET('Sanitation Data'!$H$12,0,10*ROW('Sanitation Data'!H54))),'Data Summary'!DM60="Yes"),OFFSET('Sanitation Data'!$H$12,0,10*ROW('Sanitation Data'!H54)),NA())</f>
        <v>#N/A</v>
      </c>
      <c r="AY60" s="106" t="e">
        <f ca="true">+IF(AND(ISNUMBER(OFFSET('Sanitation Data'!$H$13,0,10*ROW('Sanitation Data'!H54))),'Data Summary'!DN60="Yes"),OFFSET('Sanitation Data'!$H$13,0,10*ROW('Sanitation Data'!H54)),NA())</f>
        <v>#N/A</v>
      </c>
      <c r="AZ60" s="111" t="e">
        <f ca="true">+IF(AND(ISNUMBER(OFFSET('Hygiene Data'!$C$6,0,10*ROW('Hygiene Data'!C54))),'Data Summary'!DO60="Yes"),OFFSET('Hygiene Data'!$C$6,0,10*ROW('Hygiene Data'!C54)),NA())</f>
        <v>#N/A</v>
      </c>
      <c r="BA60" s="111" t="e">
        <f ca="true">+IF(AND(ISNUMBER(OFFSET('Hygiene Data'!$C$8,0,10*ROW('Hygiene Data'!C54))),'Data Summary'!DP60="Yes"),OFFSET('Hygiene Data'!$C$8,0,10*ROW('Hygiene Data'!C54)),NA())</f>
        <v>#N/A</v>
      </c>
      <c r="BB60" s="111" t="e">
        <f ca="true">+IF(AND(ISNUMBER(OFFSET('Hygiene Data'!$C$10,0,10*ROW('Hygiene Data'!C54))),'Data Summary'!DQ60="Yes"),OFFSET('Hygiene Data'!$C$10,0,10*ROW('Hygiene Data'!C54)),NA())</f>
        <v>#N/A</v>
      </c>
      <c r="BC60" s="111" t="e">
        <f ca="true">+IF(AND(ISNUMBER(OFFSET('Hygiene Data'!$D$6,0,10*ROW('Hygiene Data'!D54))),'Data Summary'!DR60="Yes"),OFFSET('Hygiene Data'!$D$6,0,10*ROW('Hygiene Data'!D54)),NA())</f>
        <v>#N/A</v>
      </c>
      <c r="BD60" s="111" t="e">
        <f ca="true">+IF(AND(ISNUMBER(OFFSET('Hygiene Data'!$D$8,0,10*ROW('Hygiene Data'!D54))),'Data Summary'!DS60="Yes"),OFFSET('Hygiene Data'!$D$8,0,10*ROW('Hygiene Data'!D54)),NA())</f>
        <v>#N/A</v>
      </c>
      <c r="BE60" s="111" t="e">
        <f ca="true">+IF(AND(ISNUMBER(OFFSET('Hygiene Data'!$D$10,0,10*ROW('Hygiene Data'!D54))),'Data Summary'!DT60="Yes"),OFFSET('Hygiene Data'!$D$10,0,10*ROW('Hygiene Data'!D54)),NA())</f>
        <v>#N/A</v>
      </c>
      <c r="BF60" s="111" t="e">
        <f ca="true">+IF(AND(ISNUMBER(OFFSET('Hygiene Data'!$E$6,0,10*ROW('Hygiene Data'!E54))),'Data Summary'!DU60="Yes"),OFFSET('Hygiene Data'!$E$6,0,10*ROW('Hygiene Data'!E54)),NA())</f>
        <v>#N/A</v>
      </c>
      <c r="BG60" s="111" t="e">
        <f ca="true">+IF(AND(ISNUMBER(OFFSET('Hygiene Data'!$E$8,0,10*ROW('Hygiene Data'!E54))),'Data Summary'!DV60="Yes"),OFFSET('Hygiene Data'!$E$8,0,10*ROW('Hygiene Data'!E54)),NA())</f>
        <v>#N/A</v>
      </c>
      <c r="BH60" s="111" t="e">
        <f ca="true">+IF(AND(ISNUMBER(OFFSET('Hygiene Data'!$E$10,0,10*ROW('Hygiene Data'!E54))),'Data Summary'!DW60="Yes"),OFFSET('Hygiene Data'!$E$10,0,10*ROW('Hygiene Data'!E54)),NA())</f>
        <v>#N/A</v>
      </c>
      <c r="BI60" s="111" t="e">
        <f ca="true">+IF(AND(ISNUMBER(OFFSET('Hygiene Data'!$F$6,0,10*ROW('Hygiene Data'!F54))),'Data Summary'!DX60="Yes"),OFFSET('Hygiene Data'!$F$6,0,10*ROW('Hygiene Data'!F54)),NA())</f>
        <v>#N/A</v>
      </c>
      <c r="BJ60" s="111" t="e">
        <f ca="true">+IF(AND(ISNUMBER(OFFSET('Hygiene Data'!$F$8,0,10*ROW('Hygiene Data'!F54))),'Data Summary'!DY60="Yes"),OFFSET('Hygiene Data'!$F$8,0,10*ROW('Hygiene Data'!F54)),NA())</f>
        <v>#N/A</v>
      </c>
      <c r="BK60" s="111" t="e">
        <f ca="true">+IF(AND(ISNUMBER(OFFSET('Hygiene Data'!$F$10,0,10*ROW('Hygiene Data'!F54))),'Data Summary'!DZ60="Yes"),OFFSET('Hygiene Data'!$F$10,0,10*ROW('Hygiene Data'!F54)),NA())</f>
        <v>#N/A</v>
      </c>
      <c r="BL60" s="111" t="e">
        <f ca="true">+IF(AND(ISNUMBER(OFFSET('Hygiene Data'!$G$6,0,10*ROW('Hygiene Data'!G54))),'Data Summary'!EA60="Yes"),OFFSET('Hygiene Data'!$G$6,0,10*ROW('Hygiene Data'!G54)),NA())</f>
        <v>#N/A</v>
      </c>
      <c r="BM60" s="111" t="e">
        <f ca="true">+IF(AND(ISNUMBER(OFFSET('Hygiene Data'!$G$8,0,10*ROW('Hygiene Data'!G54))),'Data Summary'!EB60="Yes"),OFFSET('Hygiene Data'!$G$8,0,10*ROW('Hygiene Data'!G54)),NA())</f>
        <v>#N/A</v>
      </c>
      <c r="BN60" s="111" t="e">
        <f ca="true">+IF(AND(ISNUMBER(OFFSET('Hygiene Data'!$G$10,0,10*ROW('Hygiene Data'!G54))),'Data Summary'!EC60="Yes"),OFFSET('Hygiene Data'!$G$10,0,10*ROW('Hygiene Data'!G54)),NA())</f>
        <v>#N/A</v>
      </c>
      <c r="BO60" s="111" t="e">
        <f ca="true">+IF(AND(ISNUMBER(OFFSET('Hygiene Data'!$H$6,0,10*ROW('Hygiene Data'!H54))),'Data Summary'!ED60="Yes"),OFFSET('Hygiene Data'!$H$6,0,10*ROW('Hygiene Data'!H54)),NA())</f>
        <v>#N/A</v>
      </c>
      <c r="BP60" s="111" t="e">
        <f ca="true">+IF(AND(ISNUMBER(OFFSET('Hygiene Data'!$H$8,0,10*ROW('Hygiene Data'!H54))),'Data Summary'!EE60="Yes"),OFFSET('Hygiene Data'!$H$8,0,10*ROW('Hygiene Data'!H54)),NA())</f>
        <v>#N/A</v>
      </c>
      <c r="BQ60" s="111" t="e">
        <f ca="true">+IF(AND(ISNUMBER(OFFSET('Hygiene Data'!$H$10,0,10*ROW('Hygiene Data'!H54))),'Data Summary'!EF60="Yes"),OFFSET('Hygiene Data'!$H$10,0,10*ROW('Hygiene Data'!H54)),NA())</f>
        <v>#N/A</v>
      </c>
    </row>
    <row r="61" x14ac:dyDescent="0.2">
      <c r="A61" s="59" t="e">
        <f ca="true">+IF(OFFSET('Water Data'!$B$1,0,10*ROW('Water Data'!B55))="",NA(),OFFSET('Water Data'!$B$1,0,10*ROW('Water Data'!B55)))</f>
        <v>#N/A</v>
      </c>
      <c r="B61" s="59" t="e">
        <f ca="true">+IF(OFFSET('Water Data'!$A$3,0,10*ROW('Water Data'!A58))="",NA(),OFFSET('Water Data'!$A$3,0,10*ROW('Water Data'!A58)))</f>
        <v>#N/A</v>
      </c>
      <c r="C61" s="59" t="e">
        <f ca="true">+IF(OFFSET('Water Data'!$C$3,0,10*ROW('Water Data'!C58))="",NA(),OFFSET('Water Data'!$C$3,0,10*ROW('Water Data'!C58)))</f>
        <v>#N/A</v>
      </c>
      <c r="D61" s="60" t="e">
        <f ca="true">+IF(AND(ISNUMBER(OFFSET('Water Data'!$C$5,0,10*ROW('Water Data'!C55))),'Data Summary'!BS61="Yes"),100-OFFSET('Water Data'!$C$5,0,10*ROW('Water Data'!C55)),NA())</f>
        <v>#N/A</v>
      </c>
      <c r="E61" s="60" t="e">
        <f ca="true">+IF(AND(ISNUMBER(OFFSET('Water Data'!$C$7,0,10*ROW('Water Data'!C55))),'Data Summary'!BT61="Yes"),OFFSET('Water Data'!$C$7,0,10*ROW('Water Data'!C55)),NA())</f>
        <v>#N/A</v>
      </c>
      <c r="F61" s="60" t="e">
        <f ca="true">+IF(AND(ISNUMBER(OFFSET('Water Data'!$C$10,0,10*ROW('Water Data'!C55))),'Data Summary'!BU61="Yes"),OFFSET('Water Data'!$C$10,0,10*ROW('Water Data'!C55)),NA())</f>
        <v>#N/A</v>
      </c>
      <c r="G61" s="60" t="e">
        <f ca="true">+IF(AND(ISNUMBER(OFFSET('Water Data'!$D$5,0,10*ROW('Water Data'!D55))),'Data Summary'!BV61="Yes"),100-OFFSET('Water Data'!$D$5,0,10*ROW('Water Data'!D55)),NA())</f>
        <v>#N/A</v>
      </c>
      <c r="H61" s="60" t="e">
        <f ca="true">+IF(AND(ISNUMBER(OFFSET('Water Data'!$D$7,0,10*ROW('Water Data'!D55))),'Data Summary'!BW61="Yes"),OFFSET('Water Data'!$D$7,0,10*ROW('Water Data'!D55)),NA())</f>
        <v>#N/A</v>
      </c>
      <c r="I61" s="60" t="e">
        <f ca="true">+IF(AND(ISNUMBER(OFFSET('Water Data'!$D$10,0,10*ROW('Water Data'!D55))),'Data Summary'!BX61="Yes"),OFFSET('Water Data'!$D$10,0,10*ROW('Water Data'!D55)),NA())</f>
        <v>#N/A</v>
      </c>
      <c r="J61" s="60" t="e">
        <f ca="true">+IF(AND(ISNUMBER(OFFSET('Water Data'!$E$5,0,10*ROW('Water Data'!E55))),'Data Summary'!BY61="Yes"),100-OFFSET('Water Data'!$E$5,0,10*ROW('Water Data'!E55)),NA())</f>
        <v>#N/A</v>
      </c>
      <c r="K61" s="60" t="e">
        <f ca="true">+IF(AND(ISNUMBER(OFFSET('Water Data'!$E$7,0,10*ROW('Water Data'!E55))),'Data Summary'!BZ61="Yes"),OFFSET('Water Data'!$E$7,0,10*ROW('Water Data'!E55)),NA())</f>
        <v>#N/A</v>
      </c>
      <c r="L61" s="60" t="e">
        <f ca="true">+IF(AND(ISNUMBER(OFFSET('Water Data'!$E$10,0,10*ROW('Water Data'!E55))),'Data Summary'!CA61="Yes"),OFFSET('Water Data'!$E$10,0,10*ROW('Water Data'!E55)),NA())</f>
        <v>#N/A</v>
      </c>
      <c r="M61" s="60" t="e">
        <f ca="true">+IF(AND(ISNUMBER(OFFSET('Water Data'!$F$5,0,10*ROW('Water Data'!F55))),'Data Summary'!CB61="Yes"),100-OFFSET('Water Data'!$F$5,0,10*ROW('Water Data'!F55)),NA())</f>
        <v>#N/A</v>
      </c>
      <c r="N61" s="60" t="e">
        <f ca="true">+IF(AND(ISNUMBER(OFFSET('Water Data'!$F$7,0,10*ROW('Water Data'!F55))),'Data Summary'!CC61="Yes"),OFFSET('Water Data'!$F$7,0,10*ROW('Water Data'!F55)),NA())</f>
        <v>#N/A</v>
      </c>
      <c r="O61" s="60" t="e">
        <f ca="true">+IF(AND(ISNUMBER(OFFSET('Water Data'!$F$10,0,10*ROW('Water Data'!F55))),'Data Summary'!CD61="Yes"),OFFSET('Water Data'!$F$10,0,10*ROW('Water Data'!F55)),NA())</f>
        <v>#N/A</v>
      </c>
      <c r="P61" s="60" t="e">
        <f ca="true">+IF(AND(ISNUMBER(OFFSET('Water Data'!$G$5,0,10*ROW('Water Data'!G55))),'Data Summary'!CE61="Yes"),100-OFFSET('Water Data'!$G$5,0,10*ROW('Water Data'!G55)),NA())</f>
        <v>#N/A</v>
      </c>
      <c r="Q61" s="60" t="e">
        <f ca="true">+IF(AND(ISNUMBER(OFFSET('Water Data'!$G$7,0,10*ROW('Water Data'!G55))),'Data Summary'!CF61="Yes"),OFFSET('Water Data'!$G$7,0,10*ROW('Water Data'!G55)),NA())</f>
        <v>#N/A</v>
      </c>
      <c r="R61" s="60" t="e">
        <f ca="true">+IF(AND(ISNUMBER(OFFSET('Water Data'!$G$10,0,10*ROW('Water Data'!G55))),'Data Summary'!CG61="Yes"),OFFSET('Water Data'!$G$10,0,10*ROW('Water Data'!G55)),NA())</f>
        <v>#N/A</v>
      </c>
      <c r="S61" s="60" t="e">
        <f ca="true">+IF(AND(ISNUMBER(OFFSET('Water Data'!$H$5,0,10*ROW('Water Data'!H55))),'Data Summary'!CH61="Yes"),100-OFFSET('Water Data'!$H$5,0,10*ROW('Water Data'!H55)),NA())</f>
        <v>#N/A</v>
      </c>
      <c r="T61" s="60" t="e">
        <f ca="true">+IF(AND(ISNUMBER(OFFSET('Water Data'!$H$7,0,10*ROW('Water Data'!H55))),'Data Summary'!CI61="Yes"),OFFSET('Water Data'!$H$7,0,10*ROW('Water Data'!H55)),NA())</f>
        <v>#N/A</v>
      </c>
      <c r="U61" s="60" t="e">
        <f ca="true">+IF(AND(ISNUMBER(OFFSET('Water Data'!$H$10,0,10*ROW('Water Data'!H55))),'Data Summary'!CJ61="Yes"),OFFSET('Water Data'!$H$10,0,10*ROW('Water Data'!H55)),NA())</f>
        <v>#N/A</v>
      </c>
      <c r="V61" s="106" t="e">
        <f ca="true">+IF(AND(ISNUMBER(OFFSET('Sanitation Data'!$C$5,0,10*ROW('Sanitation Data'!C55))),'Data Summary'!CK61="Yes"),100-OFFSET('Sanitation Data'!$C$5,0,10*ROW('Sanitation Data'!C55)),NA())</f>
        <v>#N/A</v>
      </c>
      <c r="W61" s="106" t="e">
        <f ca="true">+IF(AND(ISNUMBER(OFFSET('Sanitation Data'!$C$7,0,10*ROW('Sanitation Data'!C55))),'Data Summary'!CL61="Yes"),OFFSET('Sanitation Data'!$C$7,0,10*ROW('Sanitation Data'!C55)),NA())</f>
        <v>#N/A</v>
      </c>
      <c r="X61" s="106" t="e">
        <f ca="true">+IF(AND(ISNUMBER(OFFSET('Sanitation Data'!$C$11,0,10*ROW('Sanitation Data'!C55))),'Data Summary'!CM61="Yes"),OFFSET('Sanitation Data'!$C$11,0,10*ROW('Sanitation Data'!C55)),NA())</f>
        <v>#N/A</v>
      </c>
      <c r="Y61" s="106" t="e">
        <f ca="true">+IF(AND(ISNUMBER(OFFSET('Sanitation Data'!$C$12,0,10*ROW('Sanitation Data'!C55))),'Data Summary'!CN61="Yes"),OFFSET('Sanitation Data'!$C$12,0,10*ROW('Sanitation Data'!C55)),NA())</f>
        <v>#N/A</v>
      </c>
      <c r="Z61" s="106" t="e">
        <f ca="true">+IF(AND(ISNUMBER(OFFSET('Sanitation Data'!$C$13,0,10*ROW('Sanitation Data'!C55))),'Data Summary'!CO61="Yes"),OFFSET('Sanitation Data'!$C$13,0,10*ROW('Sanitation Data'!C55)),NA())</f>
        <v>#N/A</v>
      </c>
      <c r="AA61" s="106" t="e">
        <f ca="true">+IF(AND(ISNUMBER(OFFSET('Sanitation Data'!$D$5,0,10*ROW('Sanitation Data'!D55))),'Data Summary'!CP61="Yes"),100-OFFSET('Sanitation Data'!$D$5,0,10*ROW('Sanitation Data'!D55)),NA())</f>
        <v>#N/A</v>
      </c>
      <c r="AB61" s="106" t="e">
        <f ca="true">+IF(AND(ISNUMBER(OFFSET('Sanitation Data'!$D$7,0,10*ROW('Sanitation Data'!D55))),'Data Summary'!CQ61="Yes"),OFFSET('Sanitation Data'!$D$7,0,10*ROW('Sanitation Data'!D55)),NA())</f>
        <v>#N/A</v>
      </c>
      <c r="AC61" s="106" t="e">
        <f ca="true">+IF(AND(ISNUMBER(OFFSET('Sanitation Data'!$D$11,0,10*ROW('Sanitation Data'!D55))),'Data Summary'!CR61="Yes"),OFFSET('Sanitation Data'!$D$11,0,10*ROW('Sanitation Data'!D55)),NA())</f>
        <v>#N/A</v>
      </c>
      <c r="AD61" s="106" t="e">
        <f ca="true">+IF(AND(ISNUMBER(OFFSET('Sanitation Data'!$D$12,0,10*ROW('Sanitation Data'!D55))),'Data Summary'!CS61="Yes"),OFFSET('Sanitation Data'!$D$12,0,10*ROW('Sanitation Data'!D55)),NA())</f>
        <v>#N/A</v>
      </c>
      <c r="AE61" s="106" t="e">
        <f ca="true">+IF(AND(ISNUMBER(OFFSET('Sanitation Data'!$D$13,0,10*ROW('Sanitation Data'!D55))),'Data Summary'!CT61="Yes"),OFFSET('Sanitation Data'!$D$13,0,10*ROW('Sanitation Data'!D55)),NA())</f>
        <v>#N/A</v>
      </c>
      <c r="AF61" s="106" t="e">
        <f ca="true">+IF(AND(ISNUMBER(OFFSET('Sanitation Data'!$E$5,0,10*ROW('Sanitation Data'!E55))),'Data Summary'!CU61="Yes"),100-OFFSET('Sanitation Data'!$E$5,0,10*ROW('Sanitation Data'!E55)),NA())</f>
        <v>#N/A</v>
      </c>
      <c r="AG61" s="106" t="e">
        <f ca="true">+IF(AND(ISNUMBER(OFFSET('Sanitation Data'!$E$7,0,10*ROW('Sanitation Data'!E55))),'Data Summary'!CV61="Yes"),OFFSET('Sanitation Data'!$E$7,0,10*ROW('Sanitation Data'!E55)),NA())</f>
        <v>#N/A</v>
      </c>
      <c r="AH61" s="106" t="e">
        <f ca="true">+IF(AND(ISNUMBER(OFFSET('Sanitation Data'!$E$11,0,10*ROW('Sanitation Data'!E55))),'Data Summary'!CW61="Yes"),OFFSET('Sanitation Data'!$E$11,0,10*ROW('Sanitation Data'!E55)),NA())</f>
        <v>#N/A</v>
      </c>
      <c r="AI61" s="106" t="e">
        <f ca="true">+IF(AND(ISNUMBER(OFFSET('Sanitation Data'!$E$12,0,10*ROW('Sanitation Data'!E55))),'Data Summary'!CX61="Yes"),OFFSET('Sanitation Data'!$E$12,0,10*ROW('Sanitation Data'!E55)),NA())</f>
        <v>#N/A</v>
      </c>
      <c r="AJ61" s="106" t="e">
        <f ca="true">+IF(AND(ISNUMBER(OFFSET('Sanitation Data'!$E$13,0,10*ROW('Sanitation Data'!E55))),'Data Summary'!CY61="Yes"),OFFSET('Sanitation Data'!$E$13,0,10*ROW('Sanitation Data'!E55)),NA())</f>
        <v>#N/A</v>
      </c>
      <c r="AK61" s="106" t="e">
        <f ca="true">+IF(AND(ISNUMBER(OFFSET('Sanitation Data'!$F$5,0,10*ROW('Sanitation Data'!F55))),'Data Summary'!CZ61="Yes"),100-OFFSET('Sanitation Data'!$F$5,0,10*ROW('Sanitation Data'!F55)),NA())</f>
        <v>#N/A</v>
      </c>
      <c r="AL61" s="106" t="e">
        <f ca="true">+IF(AND(ISNUMBER(OFFSET('Sanitation Data'!$F$7,0,10*ROW('Sanitation Data'!F55))),'Data Summary'!DA61="Yes"),OFFSET('Sanitation Data'!$F$7,0,10*ROW('Sanitation Data'!F55)),NA())</f>
        <v>#N/A</v>
      </c>
      <c r="AM61" s="106" t="e">
        <f ca="true">+IF(AND(ISNUMBER(OFFSET('Sanitation Data'!$F$11,0,10*ROW('Sanitation Data'!F55))),'Data Summary'!DB61="Yes"),OFFSET('Sanitation Data'!$F$11,0,10*ROW('Sanitation Data'!F55)),NA())</f>
        <v>#N/A</v>
      </c>
      <c r="AN61" s="106" t="e">
        <f ca="true">+IF(AND(ISNUMBER(OFFSET('Sanitation Data'!$F$12,0,10*ROW('Sanitation Data'!F55))),'Data Summary'!DC61="Yes"),OFFSET('Sanitation Data'!$F$12,0,10*ROW('Sanitation Data'!F55)),NA())</f>
        <v>#N/A</v>
      </c>
      <c r="AO61" s="106" t="e">
        <f ca="true">+IF(AND(ISNUMBER(OFFSET('Sanitation Data'!$F$13,0,10*ROW('Sanitation Data'!F55))),'Data Summary'!DD61="Yes"),OFFSET('Sanitation Data'!$F$13,0,10*ROW('Sanitation Data'!F55)),NA())</f>
        <v>#N/A</v>
      </c>
      <c r="AP61" s="106" t="e">
        <f ca="true">+IF(AND(ISNUMBER(OFFSET('Sanitation Data'!$G$5,0,10*ROW('Sanitation Data'!G55))),'Data Summary'!DE61="Yes"),100-OFFSET('Sanitation Data'!$G$5,0,10*ROW('Sanitation Data'!G55)),NA())</f>
        <v>#N/A</v>
      </c>
      <c r="AQ61" s="106" t="e">
        <f ca="true">+IF(AND(ISNUMBER(OFFSET('Sanitation Data'!$G$7,0,10*ROW('Sanitation Data'!G55))),'Data Summary'!DF61="Yes"),OFFSET('Sanitation Data'!$G$7,0,10*ROW('Sanitation Data'!G55)),NA())</f>
        <v>#N/A</v>
      </c>
      <c r="AR61" s="106" t="e">
        <f ca="true">+IF(AND(ISNUMBER(OFFSET('Sanitation Data'!$G$11,0,10*ROW('Sanitation Data'!G55))),'Data Summary'!DG61="Yes"),OFFSET('Sanitation Data'!$G$11,0,10*ROW('Sanitation Data'!G55)),NA())</f>
        <v>#N/A</v>
      </c>
      <c r="AS61" s="106" t="e">
        <f ca="true">+IF(AND(ISNUMBER(OFFSET('Sanitation Data'!$G$12,0,10*ROW('Sanitation Data'!G55))),'Data Summary'!DH61="Yes"),OFFSET('Sanitation Data'!$G$12,0,10*ROW('Sanitation Data'!G55)),NA())</f>
        <v>#N/A</v>
      </c>
      <c r="AT61" s="106" t="e">
        <f ca="true">+IF(AND(ISNUMBER(OFFSET('Sanitation Data'!$G$13,0,10*ROW('Sanitation Data'!G55))),'Data Summary'!DI61="Yes"),OFFSET('Sanitation Data'!$G$13,0,10*ROW('Sanitation Data'!G55)),NA())</f>
        <v>#N/A</v>
      </c>
      <c r="AU61" s="106" t="e">
        <f ca="true">+IF(AND(ISNUMBER(OFFSET('Sanitation Data'!$H$5,0,10*ROW('Sanitation Data'!H55))),'Data Summary'!DJ61="Yes"),100-OFFSET('Sanitation Data'!$H$5,0,10*ROW('Sanitation Data'!H55)),NA())</f>
        <v>#N/A</v>
      </c>
      <c r="AV61" s="106" t="e">
        <f ca="true">+IF(AND(ISNUMBER(OFFSET('Sanitation Data'!$H$7,0,10*ROW('Sanitation Data'!H55))),'Data Summary'!DK61="Yes"),OFFSET('Sanitation Data'!$H$7,0,10*ROW('Sanitation Data'!H55)),NA())</f>
        <v>#N/A</v>
      </c>
      <c r="AW61" s="106" t="e">
        <f ca="true">+IF(AND(ISNUMBER(OFFSET('Sanitation Data'!$H$11,0,10*ROW('Sanitation Data'!H55))),'Data Summary'!DL61="Yes"),OFFSET('Sanitation Data'!$H$11,0,10*ROW('Sanitation Data'!H55)),NA())</f>
        <v>#N/A</v>
      </c>
      <c r="AX61" s="106" t="e">
        <f ca="true">+IF(AND(ISNUMBER(OFFSET('Sanitation Data'!$H$12,0,10*ROW('Sanitation Data'!H55))),'Data Summary'!DM61="Yes"),OFFSET('Sanitation Data'!$H$12,0,10*ROW('Sanitation Data'!H55)),NA())</f>
        <v>#N/A</v>
      </c>
      <c r="AY61" s="106" t="e">
        <f ca="true">+IF(AND(ISNUMBER(OFFSET('Sanitation Data'!$H$13,0,10*ROW('Sanitation Data'!H55))),'Data Summary'!DN61="Yes"),OFFSET('Sanitation Data'!$H$13,0,10*ROW('Sanitation Data'!H55)),NA())</f>
        <v>#N/A</v>
      </c>
      <c r="AZ61" s="111" t="e">
        <f ca="true">+IF(AND(ISNUMBER(OFFSET('Hygiene Data'!$C$6,0,10*ROW('Hygiene Data'!C55))),'Data Summary'!DO61="Yes"),OFFSET('Hygiene Data'!$C$6,0,10*ROW('Hygiene Data'!C55)),NA())</f>
        <v>#N/A</v>
      </c>
      <c r="BA61" s="111" t="e">
        <f ca="true">+IF(AND(ISNUMBER(OFFSET('Hygiene Data'!$C$8,0,10*ROW('Hygiene Data'!C55))),'Data Summary'!DP61="Yes"),OFFSET('Hygiene Data'!$C$8,0,10*ROW('Hygiene Data'!C55)),NA())</f>
        <v>#N/A</v>
      </c>
      <c r="BB61" s="111" t="e">
        <f ca="true">+IF(AND(ISNUMBER(OFFSET('Hygiene Data'!$C$10,0,10*ROW('Hygiene Data'!C55))),'Data Summary'!DQ61="Yes"),OFFSET('Hygiene Data'!$C$10,0,10*ROW('Hygiene Data'!C55)),NA())</f>
        <v>#N/A</v>
      </c>
      <c r="BC61" s="111" t="e">
        <f ca="true">+IF(AND(ISNUMBER(OFFSET('Hygiene Data'!$D$6,0,10*ROW('Hygiene Data'!D55))),'Data Summary'!DR61="Yes"),OFFSET('Hygiene Data'!$D$6,0,10*ROW('Hygiene Data'!D55)),NA())</f>
        <v>#N/A</v>
      </c>
      <c r="BD61" s="111" t="e">
        <f ca="true">+IF(AND(ISNUMBER(OFFSET('Hygiene Data'!$D$8,0,10*ROW('Hygiene Data'!D55))),'Data Summary'!DS61="Yes"),OFFSET('Hygiene Data'!$D$8,0,10*ROW('Hygiene Data'!D55)),NA())</f>
        <v>#N/A</v>
      </c>
      <c r="BE61" s="111" t="e">
        <f ca="true">+IF(AND(ISNUMBER(OFFSET('Hygiene Data'!$D$10,0,10*ROW('Hygiene Data'!D55))),'Data Summary'!DT61="Yes"),OFFSET('Hygiene Data'!$D$10,0,10*ROW('Hygiene Data'!D55)),NA())</f>
        <v>#N/A</v>
      </c>
      <c r="BF61" s="111" t="e">
        <f ca="true">+IF(AND(ISNUMBER(OFFSET('Hygiene Data'!$E$6,0,10*ROW('Hygiene Data'!E55))),'Data Summary'!DU61="Yes"),OFFSET('Hygiene Data'!$E$6,0,10*ROW('Hygiene Data'!E55)),NA())</f>
        <v>#N/A</v>
      </c>
      <c r="BG61" s="111" t="e">
        <f ca="true">+IF(AND(ISNUMBER(OFFSET('Hygiene Data'!$E$8,0,10*ROW('Hygiene Data'!E55))),'Data Summary'!DV61="Yes"),OFFSET('Hygiene Data'!$E$8,0,10*ROW('Hygiene Data'!E55)),NA())</f>
        <v>#N/A</v>
      </c>
      <c r="BH61" s="111" t="e">
        <f ca="true">+IF(AND(ISNUMBER(OFFSET('Hygiene Data'!$E$10,0,10*ROW('Hygiene Data'!E55))),'Data Summary'!DW61="Yes"),OFFSET('Hygiene Data'!$E$10,0,10*ROW('Hygiene Data'!E55)),NA())</f>
        <v>#N/A</v>
      </c>
      <c r="BI61" s="111" t="e">
        <f ca="true">+IF(AND(ISNUMBER(OFFSET('Hygiene Data'!$F$6,0,10*ROW('Hygiene Data'!F55))),'Data Summary'!DX61="Yes"),OFFSET('Hygiene Data'!$F$6,0,10*ROW('Hygiene Data'!F55)),NA())</f>
        <v>#N/A</v>
      </c>
      <c r="BJ61" s="111" t="e">
        <f ca="true">+IF(AND(ISNUMBER(OFFSET('Hygiene Data'!$F$8,0,10*ROW('Hygiene Data'!F55))),'Data Summary'!DY61="Yes"),OFFSET('Hygiene Data'!$F$8,0,10*ROW('Hygiene Data'!F55)),NA())</f>
        <v>#N/A</v>
      </c>
      <c r="BK61" s="111" t="e">
        <f ca="true">+IF(AND(ISNUMBER(OFFSET('Hygiene Data'!$F$10,0,10*ROW('Hygiene Data'!F55))),'Data Summary'!DZ61="Yes"),OFFSET('Hygiene Data'!$F$10,0,10*ROW('Hygiene Data'!F55)),NA())</f>
        <v>#N/A</v>
      </c>
      <c r="BL61" s="111" t="e">
        <f ca="true">+IF(AND(ISNUMBER(OFFSET('Hygiene Data'!$G$6,0,10*ROW('Hygiene Data'!G55))),'Data Summary'!EA61="Yes"),OFFSET('Hygiene Data'!$G$6,0,10*ROW('Hygiene Data'!G55)),NA())</f>
        <v>#N/A</v>
      </c>
      <c r="BM61" s="111" t="e">
        <f ca="true">+IF(AND(ISNUMBER(OFFSET('Hygiene Data'!$G$8,0,10*ROW('Hygiene Data'!G55))),'Data Summary'!EB61="Yes"),OFFSET('Hygiene Data'!$G$8,0,10*ROW('Hygiene Data'!G55)),NA())</f>
        <v>#N/A</v>
      </c>
      <c r="BN61" s="111" t="e">
        <f ca="true">+IF(AND(ISNUMBER(OFFSET('Hygiene Data'!$G$10,0,10*ROW('Hygiene Data'!G55))),'Data Summary'!EC61="Yes"),OFFSET('Hygiene Data'!$G$10,0,10*ROW('Hygiene Data'!G55)),NA())</f>
        <v>#N/A</v>
      </c>
      <c r="BO61" s="111" t="e">
        <f ca="true">+IF(AND(ISNUMBER(OFFSET('Hygiene Data'!$H$6,0,10*ROW('Hygiene Data'!H55))),'Data Summary'!ED61="Yes"),OFFSET('Hygiene Data'!$H$6,0,10*ROW('Hygiene Data'!H55)),NA())</f>
        <v>#N/A</v>
      </c>
      <c r="BP61" s="111" t="e">
        <f ca="true">+IF(AND(ISNUMBER(OFFSET('Hygiene Data'!$H$8,0,10*ROW('Hygiene Data'!H55))),'Data Summary'!EE61="Yes"),OFFSET('Hygiene Data'!$H$8,0,10*ROW('Hygiene Data'!H55)),NA())</f>
        <v>#N/A</v>
      </c>
      <c r="BQ61" s="111" t="e">
        <f ca="true">+IF(AND(ISNUMBER(OFFSET('Hygiene Data'!$H$10,0,10*ROW('Hygiene Data'!H55))),'Data Summary'!EF61="Yes"),OFFSET('Hygiene Data'!$H$10,0,10*ROW('Hygiene Data'!H55)),NA())</f>
        <v>#N/A</v>
      </c>
    </row>
    <row r="62" x14ac:dyDescent="0.2">
      <c r="A62" s="59" t="e">
        <f ca="true">+IF(OFFSET('Water Data'!$B$1,0,10*ROW('Water Data'!B56))="",NA(),OFFSET('Water Data'!$B$1,0,10*ROW('Water Data'!B56)))</f>
        <v>#N/A</v>
      </c>
      <c r="B62" s="59" t="e">
        <f ca="true">+IF(OFFSET('Water Data'!$A$3,0,10*ROW('Water Data'!A59))="",NA(),OFFSET('Water Data'!$A$3,0,10*ROW('Water Data'!A59)))</f>
        <v>#N/A</v>
      </c>
      <c r="C62" s="59" t="e">
        <f ca="true">+IF(OFFSET('Water Data'!$C$3,0,10*ROW('Water Data'!C59))="",NA(),OFFSET('Water Data'!$C$3,0,10*ROW('Water Data'!C59)))</f>
        <v>#N/A</v>
      </c>
      <c r="D62" s="60" t="e">
        <f ca="true">+IF(AND(ISNUMBER(OFFSET('Water Data'!$C$5,0,10*ROW('Water Data'!C56))),'Data Summary'!BS62="Yes"),100-OFFSET('Water Data'!$C$5,0,10*ROW('Water Data'!C56)),NA())</f>
        <v>#N/A</v>
      </c>
      <c r="E62" s="60" t="e">
        <f ca="true">+IF(AND(ISNUMBER(OFFSET('Water Data'!$C$7,0,10*ROW('Water Data'!C56))),'Data Summary'!BT62="Yes"),OFFSET('Water Data'!$C$7,0,10*ROW('Water Data'!C56)),NA())</f>
        <v>#N/A</v>
      </c>
      <c r="F62" s="60" t="e">
        <f ca="true">+IF(AND(ISNUMBER(OFFSET('Water Data'!$C$10,0,10*ROW('Water Data'!C56))),'Data Summary'!BU62="Yes"),OFFSET('Water Data'!$C$10,0,10*ROW('Water Data'!C56)),NA())</f>
        <v>#N/A</v>
      </c>
      <c r="G62" s="60" t="e">
        <f ca="true">+IF(AND(ISNUMBER(OFFSET('Water Data'!$D$5,0,10*ROW('Water Data'!D56))),'Data Summary'!BV62="Yes"),100-OFFSET('Water Data'!$D$5,0,10*ROW('Water Data'!D56)),NA())</f>
        <v>#N/A</v>
      </c>
      <c r="H62" s="60" t="e">
        <f ca="true">+IF(AND(ISNUMBER(OFFSET('Water Data'!$D$7,0,10*ROW('Water Data'!D56))),'Data Summary'!BW62="Yes"),OFFSET('Water Data'!$D$7,0,10*ROW('Water Data'!D56)),NA())</f>
        <v>#N/A</v>
      </c>
      <c r="I62" s="60" t="e">
        <f ca="true">+IF(AND(ISNUMBER(OFFSET('Water Data'!$D$10,0,10*ROW('Water Data'!D56))),'Data Summary'!BX62="Yes"),OFFSET('Water Data'!$D$10,0,10*ROW('Water Data'!D56)),NA())</f>
        <v>#N/A</v>
      </c>
      <c r="J62" s="60" t="e">
        <f ca="true">+IF(AND(ISNUMBER(OFFSET('Water Data'!$E$5,0,10*ROW('Water Data'!E56))),'Data Summary'!BY62="Yes"),100-OFFSET('Water Data'!$E$5,0,10*ROW('Water Data'!E56)),NA())</f>
        <v>#N/A</v>
      </c>
      <c r="K62" s="60" t="e">
        <f ca="true">+IF(AND(ISNUMBER(OFFSET('Water Data'!$E$7,0,10*ROW('Water Data'!E56))),'Data Summary'!BZ62="Yes"),OFFSET('Water Data'!$E$7,0,10*ROW('Water Data'!E56)),NA())</f>
        <v>#N/A</v>
      </c>
      <c r="L62" s="60" t="e">
        <f ca="true">+IF(AND(ISNUMBER(OFFSET('Water Data'!$E$10,0,10*ROW('Water Data'!E56))),'Data Summary'!CA62="Yes"),OFFSET('Water Data'!$E$10,0,10*ROW('Water Data'!E56)),NA())</f>
        <v>#N/A</v>
      </c>
      <c r="M62" s="60" t="e">
        <f ca="true">+IF(AND(ISNUMBER(OFFSET('Water Data'!$F$5,0,10*ROW('Water Data'!F56))),'Data Summary'!CB62="Yes"),100-OFFSET('Water Data'!$F$5,0,10*ROW('Water Data'!F56)),NA())</f>
        <v>#N/A</v>
      </c>
      <c r="N62" s="60" t="e">
        <f ca="true">+IF(AND(ISNUMBER(OFFSET('Water Data'!$F$7,0,10*ROW('Water Data'!F56))),'Data Summary'!CC62="Yes"),OFFSET('Water Data'!$F$7,0,10*ROW('Water Data'!F56)),NA())</f>
        <v>#N/A</v>
      </c>
      <c r="O62" s="60" t="e">
        <f ca="true">+IF(AND(ISNUMBER(OFFSET('Water Data'!$F$10,0,10*ROW('Water Data'!F56))),'Data Summary'!CD62="Yes"),OFFSET('Water Data'!$F$10,0,10*ROW('Water Data'!F56)),NA())</f>
        <v>#N/A</v>
      </c>
      <c r="P62" s="60" t="e">
        <f ca="true">+IF(AND(ISNUMBER(OFFSET('Water Data'!$G$5,0,10*ROW('Water Data'!G56))),'Data Summary'!CE62="Yes"),100-OFFSET('Water Data'!$G$5,0,10*ROW('Water Data'!G56)),NA())</f>
        <v>#N/A</v>
      </c>
      <c r="Q62" s="60" t="e">
        <f ca="true">+IF(AND(ISNUMBER(OFFSET('Water Data'!$G$7,0,10*ROW('Water Data'!G56))),'Data Summary'!CF62="Yes"),OFFSET('Water Data'!$G$7,0,10*ROW('Water Data'!G56)),NA())</f>
        <v>#N/A</v>
      </c>
      <c r="R62" s="60" t="e">
        <f ca="true">+IF(AND(ISNUMBER(OFFSET('Water Data'!$G$10,0,10*ROW('Water Data'!G56))),'Data Summary'!CG62="Yes"),OFFSET('Water Data'!$G$10,0,10*ROW('Water Data'!G56)),NA())</f>
        <v>#N/A</v>
      </c>
      <c r="S62" s="60" t="e">
        <f ca="true">+IF(AND(ISNUMBER(OFFSET('Water Data'!$H$5,0,10*ROW('Water Data'!H56))),'Data Summary'!CH62="Yes"),100-OFFSET('Water Data'!$H$5,0,10*ROW('Water Data'!H56)),NA())</f>
        <v>#N/A</v>
      </c>
      <c r="T62" s="60" t="e">
        <f ca="true">+IF(AND(ISNUMBER(OFFSET('Water Data'!$H$7,0,10*ROW('Water Data'!H56))),'Data Summary'!CI62="Yes"),OFFSET('Water Data'!$H$7,0,10*ROW('Water Data'!H56)),NA())</f>
        <v>#N/A</v>
      </c>
      <c r="U62" s="60" t="e">
        <f ca="true">+IF(AND(ISNUMBER(OFFSET('Water Data'!$H$10,0,10*ROW('Water Data'!H56))),'Data Summary'!CJ62="Yes"),OFFSET('Water Data'!$H$10,0,10*ROW('Water Data'!H56)),NA())</f>
        <v>#N/A</v>
      </c>
      <c r="V62" s="106" t="e">
        <f ca="true">+IF(AND(ISNUMBER(OFFSET('Sanitation Data'!$C$5,0,10*ROW('Sanitation Data'!C56))),'Data Summary'!CK62="Yes"),100-OFFSET('Sanitation Data'!$C$5,0,10*ROW('Sanitation Data'!C56)),NA())</f>
        <v>#N/A</v>
      </c>
      <c r="W62" s="106" t="e">
        <f ca="true">+IF(AND(ISNUMBER(OFFSET('Sanitation Data'!$C$7,0,10*ROW('Sanitation Data'!C56))),'Data Summary'!CL62="Yes"),OFFSET('Sanitation Data'!$C$7,0,10*ROW('Sanitation Data'!C56)),NA())</f>
        <v>#N/A</v>
      </c>
      <c r="X62" s="106" t="e">
        <f ca="true">+IF(AND(ISNUMBER(OFFSET('Sanitation Data'!$C$11,0,10*ROW('Sanitation Data'!C56))),'Data Summary'!CM62="Yes"),OFFSET('Sanitation Data'!$C$11,0,10*ROW('Sanitation Data'!C56)),NA())</f>
        <v>#N/A</v>
      </c>
      <c r="Y62" s="106" t="e">
        <f ca="true">+IF(AND(ISNUMBER(OFFSET('Sanitation Data'!$C$12,0,10*ROW('Sanitation Data'!C56))),'Data Summary'!CN62="Yes"),OFFSET('Sanitation Data'!$C$12,0,10*ROW('Sanitation Data'!C56)),NA())</f>
        <v>#N/A</v>
      </c>
      <c r="Z62" s="106" t="e">
        <f ca="true">+IF(AND(ISNUMBER(OFFSET('Sanitation Data'!$C$13,0,10*ROW('Sanitation Data'!C56))),'Data Summary'!CO62="Yes"),OFFSET('Sanitation Data'!$C$13,0,10*ROW('Sanitation Data'!C56)),NA())</f>
        <v>#N/A</v>
      </c>
      <c r="AA62" s="106" t="e">
        <f ca="true">+IF(AND(ISNUMBER(OFFSET('Sanitation Data'!$D$5,0,10*ROW('Sanitation Data'!D56))),'Data Summary'!CP62="Yes"),100-OFFSET('Sanitation Data'!$D$5,0,10*ROW('Sanitation Data'!D56)),NA())</f>
        <v>#N/A</v>
      </c>
      <c r="AB62" s="106" t="e">
        <f ca="true">+IF(AND(ISNUMBER(OFFSET('Sanitation Data'!$D$7,0,10*ROW('Sanitation Data'!D56))),'Data Summary'!CQ62="Yes"),OFFSET('Sanitation Data'!$D$7,0,10*ROW('Sanitation Data'!D56)),NA())</f>
        <v>#N/A</v>
      </c>
      <c r="AC62" s="106" t="e">
        <f ca="true">+IF(AND(ISNUMBER(OFFSET('Sanitation Data'!$D$11,0,10*ROW('Sanitation Data'!D56))),'Data Summary'!CR62="Yes"),OFFSET('Sanitation Data'!$D$11,0,10*ROW('Sanitation Data'!D56)),NA())</f>
        <v>#N/A</v>
      </c>
      <c r="AD62" s="106" t="e">
        <f ca="true">+IF(AND(ISNUMBER(OFFSET('Sanitation Data'!$D$12,0,10*ROW('Sanitation Data'!D56))),'Data Summary'!CS62="Yes"),OFFSET('Sanitation Data'!$D$12,0,10*ROW('Sanitation Data'!D56)),NA())</f>
        <v>#N/A</v>
      </c>
      <c r="AE62" s="106" t="e">
        <f ca="true">+IF(AND(ISNUMBER(OFFSET('Sanitation Data'!$D$13,0,10*ROW('Sanitation Data'!D56))),'Data Summary'!CT62="Yes"),OFFSET('Sanitation Data'!$D$13,0,10*ROW('Sanitation Data'!D56)),NA())</f>
        <v>#N/A</v>
      </c>
      <c r="AF62" s="106" t="e">
        <f ca="true">+IF(AND(ISNUMBER(OFFSET('Sanitation Data'!$E$5,0,10*ROW('Sanitation Data'!E56))),'Data Summary'!CU62="Yes"),100-OFFSET('Sanitation Data'!$E$5,0,10*ROW('Sanitation Data'!E56)),NA())</f>
        <v>#N/A</v>
      </c>
      <c r="AG62" s="106" t="e">
        <f ca="true">+IF(AND(ISNUMBER(OFFSET('Sanitation Data'!$E$7,0,10*ROW('Sanitation Data'!E56))),'Data Summary'!CV62="Yes"),OFFSET('Sanitation Data'!$E$7,0,10*ROW('Sanitation Data'!E56)),NA())</f>
        <v>#N/A</v>
      </c>
      <c r="AH62" s="106" t="e">
        <f ca="true">+IF(AND(ISNUMBER(OFFSET('Sanitation Data'!$E$11,0,10*ROW('Sanitation Data'!E56))),'Data Summary'!CW62="Yes"),OFFSET('Sanitation Data'!$E$11,0,10*ROW('Sanitation Data'!E56)),NA())</f>
        <v>#N/A</v>
      </c>
      <c r="AI62" s="106" t="e">
        <f ca="true">+IF(AND(ISNUMBER(OFFSET('Sanitation Data'!$E$12,0,10*ROW('Sanitation Data'!E56))),'Data Summary'!CX62="Yes"),OFFSET('Sanitation Data'!$E$12,0,10*ROW('Sanitation Data'!E56)),NA())</f>
        <v>#N/A</v>
      </c>
      <c r="AJ62" s="106" t="e">
        <f ca="true">+IF(AND(ISNUMBER(OFFSET('Sanitation Data'!$E$13,0,10*ROW('Sanitation Data'!E56))),'Data Summary'!CY62="Yes"),OFFSET('Sanitation Data'!$E$13,0,10*ROW('Sanitation Data'!E56)),NA())</f>
        <v>#N/A</v>
      </c>
      <c r="AK62" s="106" t="e">
        <f ca="true">+IF(AND(ISNUMBER(OFFSET('Sanitation Data'!$F$5,0,10*ROW('Sanitation Data'!F56))),'Data Summary'!CZ62="Yes"),100-OFFSET('Sanitation Data'!$F$5,0,10*ROW('Sanitation Data'!F56)),NA())</f>
        <v>#N/A</v>
      </c>
      <c r="AL62" s="106" t="e">
        <f ca="true">+IF(AND(ISNUMBER(OFFSET('Sanitation Data'!$F$7,0,10*ROW('Sanitation Data'!F56))),'Data Summary'!DA62="Yes"),OFFSET('Sanitation Data'!$F$7,0,10*ROW('Sanitation Data'!F56)),NA())</f>
        <v>#N/A</v>
      </c>
      <c r="AM62" s="106" t="e">
        <f ca="true">+IF(AND(ISNUMBER(OFFSET('Sanitation Data'!$F$11,0,10*ROW('Sanitation Data'!F56))),'Data Summary'!DB62="Yes"),OFFSET('Sanitation Data'!$F$11,0,10*ROW('Sanitation Data'!F56)),NA())</f>
        <v>#N/A</v>
      </c>
      <c r="AN62" s="106" t="e">
        <f ca="true">+IF(AND(ISNUMBER(OFFSET('Sanitation Data'!$F$12,0,10*ROW('Sanitation Data'!F56))),'Data Summary'!DC62="Yes"),OFFSET('Sanitation Data'!$F$12,0,10*ROW('Sanitation Data'!F56)),NA())</f>
        <v>#N/A</v>
      </c>
      <c r="AO62" s="106" t="e">
        <f ca="true">+IF(AND(ISNUMBER(OFFSET('Sanitation Data'!$F$13,0,10*ROW('Sanitation Data'!F56))),'Data Summary'!DD62="Yes"),OFFSET('Sanitation Data'!$F$13,0,10*ROW('Sanitation Data'!F56)),NA())</f>
        <v>#N/A</v>
      </c>
      <c r="AP62" s="106" t="e">
        <f ca="true">+IF(AND(ISNUMBER(OFFSET('Sanitation Data'!$G$5,0,10*ROW('Sanitation Data'!G56))),'Data Summary'!DE62="Yes"),100-OFFSET('Sanitation Data'!$G$5,0,10*ROW('Sanitation Data'!G56)),NA())</f>
        <v>#N/A</v>
      </c>
      <c r="AQ62" s="106" t="e">
        <f ca="true">+IF(AND(ISNUMBER(OFFSET('Sanitation Data'!$G$7,0,10*ROW('Sanitation Data'!G56))),'Data Summary'!DF62="Yes"),OFFSET('Sanitation Data'!$G$7,0,10*ROW('Sanitation Data'!G56)),NA())</f>
        <v>#N/A</v>
      </c>
      <c r="AR62" s="106" t="e">
        <f ca="true">+IF(AND(ISNUMBER(OFFSET('Sanitation Data'!$G$11,0,10*ROW('Sanitation Data'!G56))),'Data Summary'!DG62="Yes"),OFFSET('Sanitation Data'!$G$11,0,10*ROW('Sanitation Data'!G56)),NA())</f>
        <v>#N/A</v>
      </c>
      <c r="AS62" s="106" t="e">
        <f ca="true">+IF(AND(ISNUMBER(OFFSET('Sanitation Data'!$G$12,0,10*ROW('Sanitation Data'!G56))),'Data Summary'!DH62="Yes"),OFFSET('Sanitation Data'!$G$12,0,10*ROW('Sanitation Data'!G56)),NA())</f>
        <v>#N/A</v>
      </c>
      <c r="AT62" s="106" t="e">
        <f ca="true">+IF(AND(ISNUMBER(OFFSET('Sanitation Data'!$G$13,0,10*ROW('Sanitation Data'!G56))),'Data Summary'!DI62="Yes"),OFFSET('Sanitation Data'!$G$13,0,10*ROW('Sanitation Data'!G56)),NA())</f>
        <v>#N/A</v>
      </c>
      <c r="AU62" s="106" t="e">
        <f ca="true">+IF(AND(ISNUMBER(OFFSET('Sanitation Data'!$H$5,0,10*ROW('Sanitation Data'!H56))),'Data Summary'!DJ62="Yes"),100-OFFSET('Sanitation Data'!$H$5,0,10*ROW('Sanitation Data'!H56)),NA())</f>
        <v>#N/A</v>
      </c>
      <c r="AV62" s="106" t="e">
        <f ca="true">+IF(AND(ISNUMBER(OFFSET('Sanitation Data'!$H$7,0,10*ROW('Sanitation Data'!H56))),'Data Summary'!DK62="Yes"),OFFSET('Sanitation Data'!$H$7,0,10*ROW('Sanitation Data'!H56)),NA())</f>
        <v>#N/A</v>
      </c>
      <c r="AW62" s="106" t="e">
        <f ca="true">+IF(AND(ISNUMBER(OFFSET('Sanitation Data'!$H$11,0,10*ROW('Sanitation Data'!H56))),'Data Summary'!DL62="Yes"),OFFSET('Sanitation Data'!$H$11,0,10*ROW('Sanitation Data'!H56)),NA())</f>
        <v>#N/A</v>
      </c>
      <c r="AX62" s="106" t="e">
        <f ca="true">+IF(AND(ISNUMBER(OFFSET('Sanitation Data'!$H$12,0,10*ROW('Sanitation Data'!H56))),'Data Summary'!DM62="Yes"),OFFSET('Sanitation Data'!$H$12,0,10*ROW('Sanitation Data'!H56)),NA())</f>
        <v>#N/A</v>
      </c>
      <c r="AY62" s="106" t="e">
        <f ca="true">+IF(AND(ISNUMBER(OFFSET('Sanitation Data'!$H$13,0,10*ROW('Sanitation Data'!H56))),'Data Summary'!DN62="Yes"),OFFSET('Sanitation Data'!$H$13,0,10*ROW('Sanitation Data'!H56)),NA())</f>
        <v>#N/A</v>
      </c>
      <c r="AZ62" s="111" t="e">
        <f ca="true">+IF(AND(ISNUMBER(OFFSET('Hygiene Data'!$C$6,0,10*ROW('Hygiene Data'!C56))),'Data Summary'!DO62="Yes"),OFFSET('Hygiene Data'!$C$6,0,10*ROW('Hygiene Data'!C56)),NA())</f>
        <v>#N/A</v>
      </c>
      <c r="BA62" s="111" t="e">
        <f ca="true">+IF(AND(ISNUMBER(OFFSET('Hygiene Data'!$C$8,0,10*ROW('Hygiene Data'!C56))),'Data Summary'!DP62="Yes"),OFFSET('Hygiene Data'!$C$8,0,10*ROW('Hygiene Data'!C56)),NA())</f>
        <v>#N/A</v>
      </c>
      <c r="BB62" s="111" t="e">
        <f ca="true">+IF(AND(ISNUMBER(OFFSET('Hygiene Data'!$C$10,0,10*ROW('Hygiene Data'!C56))),'Data Summary'!DQ62="Yes"),OFFSET('Hygiene Data'!$C$10,0,10*ROW('Hygiene Data'!C56)),NA())</f>
        <v>#N/A</v>
      </c>
      <c r="BC62" s="111" t="e">
        <f ca="true">+IF(AND(ISNUMBER(OFFSET('Hygiene Data'!$D$6,0,10*ROW('Hygiene Data'!D56))),'Data Summary'!DR62="Yes"),OFFSET('Hygiene Data'!$D$6,0,10*ROW('Hygiene Data'!D56)),NA())</f>
        <v>#N/A</v>
      </c>
      <c r="BD62" s="111" t="e">
        <f ca="true">+IF(AND(ISNUMBER(OFFSET('Hygiene Data'!$D$8,0,10*ROW('Hygiene Data'!D56))),'Data Summary'!DS62="Yes"),OFFSET('Hygiene Data'!$D$8,0,10*ROW('Hygiene Data'!D56)),NA())</f>
        <v>#N/A</v>
      </c>
      <c r="BE62" s="111" t="e">
        <f ca="true">+IF(AND(ISNUMBER(OFFSET('Hygiene Data'!$D$10,0,10*ROW('Hygiene Data'!D56))),'Data Summary'!DT62="Yes"),OFFSET('Hygiene Data'!$D$10,0,10*ROW('Hygiene Data'!D56)),NA())</f>
        <v>#N/A</v>
      </c>
      <c r="BF62" s="111" t="e">
        <f ca="true">+IF(AND(ISNUMBER(OFFSET('Hygiene Data'!$E$6,0,10*ROW('Hygiene Data'!E56))),'Data Summary'!DU62="Yes"),OFFSET('Hygiene Data'!$E$6,0,10*ROW('Hygiene Data'!E56)),NA())</f>
        <v>#N/A</v>
      </c>
      <c r="BG62" s="111" t="e">
        <f ca="true">+IF(AND(ISNUMBER(OFFSET('Hygiene Data'!$E$8,0,10*ROW('Hygiene Data'!E56))),'Data Summary'!DV62="Yes"),OFFSET('Hygiene Data'!$E$8,0,10*ROW('Hygiene Data'!E56)),NA())</f>
        <v>#N/A</v>
      </c>
      <c r="BH62" s="111" t="e">
        <f ca="true">+IF(AND(ISNUMBER(OFFSET('Hygiene Data'!$E$10,0,10*ROW('Hygiene Data'!E56))),'Data Summary'!DW62="Yes"),OFFSET('Hygiene Data'!$E$10,0,10*ROW('Hygiene Data'!E56)),NA())</f>
        <v>#N/A</v>
      </c>
      <c r="BI62" s="111" t="e">
        <f ca="true">+IF(AND(ISNUMBER(OFFSET('Hygiene Data'!$F$6,0,10*ROW('Hygiene Data'!F56))),'Data Summary'!DX62="Yes"),OFFSET('Hygiene Data'!$F$6,0,10*ROW('Hygiene Data'!F56)),NA())</f>
        <v>#N/A</v>
      </c>
      <c r="BJ62" s="111" t="e">
        <f ca="true">+IF(AND(ISNUMBER(OFFSET('Hygiene Data'!$F$8,0,10*ROW('Hygiene Data'!F56))),'Data Summary'!DY62="Yes"),OFFSET('Hygiene Data'!$F$8,0,10*ROW('Hygiene Data'!F56)),NA())</f>
        <v>#N/A</v>
      </c>
      <c r="BK62" s="111" t="e">
        <f ca="true">+IF(AND(ISNUMBER(OFFSET('Hygiene Data'!$F$10,0,10*ROW('Hygiene Data'!F56))),'Data Summary'!DZ62="Yes"),OFFSET('Hygiene Data'!$F$10,0,10*ROW('Hygiene Data'!F56)),NA())</f>
        <v>#N/A</v>
      </c>
      <c r="BL62" s="111" t="e">
        <f ca="true">+IF(AND(ISNUMBER(OFFSET('Hygiene Data'!$G$6,0,10*ROW('Hygiene Data'!G56))),'Data Summary'!EA62="Yes"),OFFSET('Hygiene Data'!$G$6,0,10*ROW('Hygiene Data'!G56)),NA())</f>
        <v>#N/A</v>
      </c>
      <c r="BM62" s="111" t="e">
        <f ca="true">+IF(AND(ISNUMBER(OFFSET('Hygiene Data'!$G$8,0,10*ROW('Hygiene Data'!G56))),'Data Summary'!EB62="Yes"),OFFSET('Hygiene Data'!$G$8,0,10*ROW('Hygiene Data'!G56)),NA())</f>
        <v>#N/A</v>
      </c>
      <c r="BN62" s="111" t="e">
        <f ca="true">+IF(AND(ISNUMBER(OFFSET('Hygiene Data'!$G$10,0,10*ROW('Hygiene Data'!G56))),'Data Summary'!EC62="Yes"),OFFSET('Hygiene Data'!$G$10,0,10*ROW('Hygiene Data'!G56)),NA())</f>
        <v>#N/A</v>
      </c>
      <c r="BO62" s="111" t="e">
        <f ca="true">+IF(AND(ISNUMBER(OFFSET('Hygiene Data'!$H$6,0,10*ROW('Hygiene Data'!H56))),'Data Summary'!ED62="Yes"),OFFSET('Hygiene Data'!$H$6,0,10*ROW('Hygiene Data'!H56)),NA())</f>
        <v>#N/A</v>
      </c>
      <c r="BP62" s="111" t="e">
        <f ca="true">+IF(AND(ISNUMBER(OFFSET('Hygiene Data'!$H$8,0,10*ROW('Hygiene Data'!H56))),'Data Summary'!EE62="Yes"),OFFSET('Hygiene Data'!$H$8,0,10*ROW('Hygiene Data'!H56)),NA())</f>
        <v>#N/A</v>
      </c>
      <c r="BQ62" s="111" t="e">
        <f ca="true">+IF(AND(ISNUMBER(OFFSET('Hygiene Data'!$H$10,0,10*ROW('Hygiene Data'!H56))),'Data Summary'!EF62="Yes"),OFFSET('Hygiene Data'!$H$10,0,10*ROW('Hygiene Data'!H56)),NA())</f>
        <v>#N/A</v>
      </c>
    </row>
    <row r="63" x14ac:dyDescent="0.2">
      <c r="A63" s="59" t="e">
        <f ca="true">+IF(OFFSET('Water Data'!$B$1,0,10*ROW('Water Data'!B57))="",NA(),OFFSET('Water Data'!$B$1,0,10*ROW('Water Data'!B57)))</f>
        <v>#N/A</v>
      </c>
      <c r="B63" s="59" t="e">
        <f ca="true">+IF(OFFSET('Water Data'!$A$3,0,10*ROW('Water Data'!A60))="",NA(),OFFSET('Water Data'!$A$3,0,10*ROW('Water Data'!A60)))</f>
        <v>#N/A</v>
      </c>
      <c r="C63" s="59" t="e">
        <f ca="true">+IF(OFFSET('Water Data'!$C$3,0,10*ROW('Water Data'!C60))="",NA(),OFFSET('Water Data'!$C$3,0,10*ROW('Water Data'!C60)))</f>
        <v>#N/A</v>
      </c>
      <c r="D63" s="60" t="e">
        <f ca="true">+IF(AND(ISNUMBER(OFFSET('Water Data'!$C$5,0,10*ROW('Water Data'!C57))),'Data Summary'!BS63="Yes"),100-OFFSET('Water Data'!$C$5,0,10*ROW('Water Data'!C57)),NA())</f>
        <v>#N/A</v>
      </c>
      <c r="E63" s="60" t="e">
        <f ca="true">+IF(AND(ISNUMBER(OFFSET('Water Data'!$C$7,0,10*ROW('Water Data'!C57))),'Data Summary'!BT63="Yes"),OFFSET('Water Data'!$C$7,0,10*ROW('Water Data'!C57)),NA())</f>
        <v>#N/A</v>
      </c>
      <c r="F63" s="60" t="e">
        <f ca="true">+IF(AND(ISNUMBER(OFFSET('Water Data'!$C$10,0,10*ROW('Water Data'!C57))),'Data Summary'!BU63="Yes"),OFFSET('Water Data'!$C$10,0,10*ROW('Water Data'!C57)),NA())</f>
        <v>#N/A</v>
      </c>
      <c r="G63" s="60" t="e">
        <f ca="true">+IF(AND(ISNUMBER(OFFSET('Water Data'!$D$5,0,10*ROW('Water Data'!D57))),'Data Summary'!BV63="Yes"),100-OFFSET('Water Data'!$D$5,0,10*ROW('Water Data'!D57)),NA())</f>
        <v>#N/A</v>
      </c>
      <c r="H63" s="60" t="e">
        <f ca="true">+IF(AND(ISNUMBER(OFFSET('Water Data'!$D$7,0,10*ROW('Water Data'!D57))),'Data Summary'!BW63="Yes"),OFFSET('Water Data'!$D$7,0,10*ROW('Water Data'!D57)),NA())</f>
        <v>#N/A</v>
      </c>
      <c r="I63" s="60" t="e">
        <f ca="true">+IF(AND(ISNUMBER(OFFSET('Water Data'!$D$10,0,10*ROW('Water Data'!D57))),'Data Summary'!BX63="Yes"),OFFSET('Water Data'!$D$10,0,10*ROW('Water Data'!D57)),NA())</f>
        <v>#N/A</v>
      </c>
      <c r="J63" s="60" t="e">
        <f ca="true">+IF(AND(ISNUMBER(OFFSET('Water Data'!$E$5,0,10*ROW('Water Data'!E57))),'Data Summary'!BY63="Yes"),100-OFFSET('Water Data'!$E$5,0,10*ROW('Water Data'!E57)),NA())</f>
        <v>#N/A</v>
      </c>
      <c r="K63" s="60" t="e">
        <f ca="true">+IF(AND(ISNUMBER(OFFSET('Water Data'!$E$7,0,10*ROW('Water Data'!E57))),'Data Summary'!BZ63="Yes"),OFFSET('Water Data'!$E$7,0,10*ROW('Water Data'!E57)),NA())</f>
        <v>#N/A</v>
      </c>
      <c r="L63" s="60" t="e">
        <f ca="true">+IF(AND(ISNUMBER(OFFSET('Water Data'!$E$10,0,10*ROW('Water Data'!E57))),'Data Summary'!CA63="Yes"),OFFSET('Water Data'!$E$10,0,10*ROW('Water Data'!E57)),NA())</f>
        <v>#N/A</v>
      </c>
      <c r="M63" s="60" t="e">
        <f ca="true">+IF(AND(ISNUMBER(OFFSET('Water Data'!$F$5,0,10*ROW('Water Data'!F57))),'Data Summary'!CB63="Yes"),100-OFFSET('Water Data'!$F$5,0,10*ROW('Water Data'!F57)),NA())</f>
        <v>#N/A</v>
      </c>
      <c r="N63" s="60" t="e">
        <f ca="true">+IF(AND(ISNUMBER(OFFSET('Water Data'!$F$7,0,10*ROW('Water Data'!F57))),'Data Summary'!CC63="Yes"),OFFSET('Water Data'!$F$7,0,10*ROW('Water Data'!F57)),NA())</f>
        <v>#N/A</v>
      </c>
      <c r="O63" s="60" t="e">
        <f ca="true">+IF(AND(ISNUMBER(OFFSET('Water Data'!$F$10,0,10*ROW('Water Data'!F57))),'Data Summary'!CD63="Yes"),OFFSET('Water Data'!$F$10,0,10*ROW('Water Data'!F57)),NA())</f>
        <v>#N/A</v>
      </c>
      <c r="P63" s="60" t="e">
        <f ca="true">+IF(AND(ISNUMBER(OFFSET('Water Data'!$G$5,0,10*ROW('Water Data'!G57))),'Data Summary'!CE63="Yes"),100-OFFSET('Water Data'!$G$5,0,10*ROW('Water Data'!G57)),NA())</f>
        <v>#N/A</v>
      </c>
      <c r="Q63" s="60" t="e">
        <f ca="true">+IF(AND(ISNUMBER(OFFSET('Water Data'!$G$7,0,10*ROW('Water Data'!G57))),'Data Summary'!CF63="Yes"),OFFSET('Water Data'!$G$7,0,10*ROW('Water Data'!G57)),NA())</f>
        <v>#N/A</v>
      </c>
      <c r="R63" s="60" t="e">
        <f ca="true">+IF(AND(ISNUMBER(OFFSET('Water Data'!$G$10,0,10*ROW('Water Data'!G57))),'Data Summary'!CG63="Yes"),OFFSET('Water Data'!$G$10,0,10*ROW('Water Data'!G57)),NA())</f>
        <v>#N/A</v>
      </c>
      <c r="S63" s="60" t="e">
        <f ca="true">+IF(AND(ISNUMBER(OFFSET('Water Data'!$H$5,0,10*ROW('Water Data'!H57))),'Data Summary'!CH63="Yes"),100-OFFSET('Water Data'!$H$5,0,10*ROW('Water Data'!H57)),NA())</f>
        <v>#N/A</v>
      </c>
      <c r="T63" s="60" t="e">
        <f ca="true">+IF(AND(ISNUMBER(OFFSET('Water Data'!$H$7,0,10*ROW('Water Data'!H57))),'Data Summary'!CI63="Yes"),OFFSET('Water Data'!$H$7,0,10*ROW('Water Data'!H57)),NA())</f>
        <v>#N/A</v>
      </c>
      <c r="U63" s="60" t="e">
        <f ca="true">+IF(AND(ISNUMBER(OFFSET('Water Data'!$H$10,0,10*ROW('Water Data'!H57))),'Data Summary'!CJ63="Yes"),OFFSET('Water Data'!$H$10,0,10*ROW('Water Data'!H57)),NA())</f>
        <v>#N/A</v>
      </c>
      <c r="V63" s="106" t="e">
        <f ca="true">+IF(AND(ISNUMBER(OFFSET('Sanitation Data'!$C$5,0,10*ROW('Sanitation Data'!C57))),'Data Summary'!CK63="Yes"),100-OFFSET('Sanitation Data'!$C$5,0,10*ROW('Sanitation Data'!C57)),NA())</f>
        <v>#N/A</v>
      </c>
      <c r="W63" s="106" t="e">
        <f ca="true">+IF(AND(ISNUMBER(OFFSET('Sanitation Data'!$C$7,0,10*ROW('Sanitation Data'!C57))),'Data Summary'!CL63="Yes"),OFFSET('Sanitation Data'!$C$7,0,10*ROW('Sanitation Data'!C57)),NA())</f>
        <v>#N/A</v>
      </c>
      <c r="X63" s="106" t="e">
        <f ca="true">+IF(AND(ISNUMBER(OFFSET('Sanitation Data'!$C$11,0,10*ROW('Sanitation Data'!C57))),'Data Summary'!CM63="Yes"),OFFSET('Sanitation Data'!$C$11,0,10*ROW('Sanitation Data'!C57)),NA())</f>
        <v>#N/A</v>
      </c>
      <c r="Y63" s="106" t="e">
        <f ca="true">+IF(AND(ISNUMBER(OFFSET('Sanitation Data'!$C$12,0,10*ROW('Sanitation Data'!C57))),'Data Summary'!CN63="Yes"),OFFSET('Sanitation Data'!$C$12,0,10*ROW('Sanitation Data'!C57)),NA())</f>
        <v>#N/A</v>
      </c>
      <c r="Z63" s="106" t="e">
        <f ca="true">+IF(AND(ISNUMBER(OFFSET('Sanitation Data'!$C$13,0,10*ROW('Sanitation Data'!C57))),'Data Summary'!CO63="Yes"),OFFSET('Sanitation Data'!$C$13,0,10*ROW('Sanitation Data'!C57)),NA())</f>
        <v>#N/A</v>
      </c>
      <c r="AA63" s="106" t="e">
        <f ca="true">+IF(AND(ISNUMBER(OFFSET('Sanitation Data'!$D$5,0,10*ROW('Sanitation Data'!D57))),'Data Summary'!CP63="Yes"),100-OFFSET('Sanitation Data'!$D$5,0,10*ROW('Sanitation Data'!D57)),NA())</f>
        <v>#N/A</v>
      </c>
      <c r="AB63" s="106" t="e">
        <f ca="true">+IF(AND(ISNUMBER(OFFSET('Sanitation Data'!$D$7,0,10*ROW('Sanitation Data'!D57))),'Data Summary'!CQ63="Yes"),OFFSET('Sanitation Data'!$D$7,0,10*ROW('Sanitation Data'!D57)),NA())</f>
        <v>#N/A</v>
      </c>
      <c r="AC63" s="106" t="e">
        <f ca="true">+IF(AND(ISNUMBER(OFFSET('Sanitation Data'!$D$11,0,10*ROW('Sanitation Data'!D57))),'Data Summary'!CR63="Yes"),OFFSET('Sanitation Data'!$D$11,0,10*ROW('Sanitation Data'!D57)),NA())</f>
        <v>#N/A</v>
      </c>
      <c r="AD63" s="106" t="e">
        <f ca="true">+IF(AND(ISNUMBER(OFFSET('Sanitation Data'!$D$12,0,10*ROW('Sanitation Data'!D57))),'Data Summary'!CS63="Yes"),OFFSET('Sanitation Data'!$D$12,0,10*ROW('Sanitation Data'!D57)),NA())</f>
        <v>#N/A</v>
      </c>
      <c r="AE63" s="106" t="e">
        <f ca="true">+IF(AND(ISNUMBER(OFFSET('Sanitation Data'!$D$13,0,10*ROW('Sanitation Data'!D57))),'Data Summary'!CT63="Yes"),OFFSET('Sanitation Data'!$D$13,0,10*ROW('Sanitation Data'!D57)),NA())</f>
        <v>#N/A</v>
      </c>
      <c r="AF63" s="106" t="e">
        <f ca="true">+IF(AND(ISNUMBER(OFFSET('Sanitation Data'!$E$5,0,10*ROW('Sanitation Data'!E57))),'Data Summary'!CU63="Yes"),100-OFFSET('Sanitation Data'!$E$5,0,10*ROW('Sanitation Data'!E57)),NA())</f>
        <v>#N/A</v>
      </c>
      <c r="AG63" s="106" t="e">
        <f ca="true">+IF(AND(ISNUMBER(OFFSET('Sanitation Data'!$E$7,0,10*ROW('Sanitation Data'!E57))),'Data Summary'!CV63="Yes"),OFFSET('Sanitation Data'!$E$7,0,10*ROW('Sanitation Data'!E57)),NA())</f>
        <v>#N/A</v>
      </c>
      <c r="AH63" s="106" t="e">
        <f ca="true">+IF(AND(ISNUMBER(OFFSET('Sanitation Data'!$E$11,0,10*ROW('Sanitation Data'!E57))),'Data Summary'!CW63="Yes"),OFFSET('Sanitation Data'!$E$11,0,10*ROW('Sanitation Data'!E57)),NA())</f>
        <v>#N/A</v>
      </c>
      <c r="AI63" s="106" t="e">
        <f ca="true">+IF(AND(ISNUMBER(OFFSET('Sanitation Data'!$E$12,0,10*ROW('Sanitation Data'!E57))),'Data Summary'!CX63="Yes"),OFFSET('Sanitation Data'!$E$12,0,10*ROW('Sanitation Data'!E57)),NA())</f>
        <v>#N/A</v>
      </c>
      <c r="AJ63" s="106" t="e">
        <f ca="true">+IF(AND(ISNUMBER(OFFSET('Sanitation Data'!$E$13,0,10*ROW('Sanitation Data'!E57))),'Data Summary'!CY63="Yes"),OFFSET('Sanitation Data'!$E$13,0,10*ROW('Sanitation Data'!E57)),NA())</f>
        <v>#N/A</v>
      </c>
      <c r="AK63" s="106" t="e">
        <f ca="true">+IF(AND(ISNUMBER(OFFSET('Sanitation Data'!$F$5,0,10*ROW('Sanitation Data'!F57))),'Data Summary'!CZ63="Yes"),100-OFFSET('Sanitation Data'!$F$5,0,10*ROW('Sanitation Data'!F57)),NA())</f>
        <v>#N/A</v>
      </c>
      <c r="AL63" s="106" t="e">
        <f ca="true">+IF(AND(ISNUMBER(OFFSET('Sanitation Data'!$F$7,0,10*ROW('Sanitation Data'!F57))),'Data Summary'!DA63="Yes"),OFFSET('Sanitation Data'!$F$7,0,10*ROW('Sanitation Data'!F57)),NA())</f>
        <v>#N/A</v>
      </c>
      <c r="AM63" s="106" t="e">
        <f ca="true">+IF(AND(ISNUMBER(OFFSET('Sanitation Data'!$F$11,0,10*ROW('Sanitation Data'!F57))),'Data Summary'!DB63="Yes"),OFFSET('Sanitation Data'!$F$11,0,10*ROW('Sanitation Data'!F57)),NA())</f>
        <v>#N/A</v>
      </c>
      <c r="AN63" s="106" t="e">
        <f ca="true">+IF(AND(ISNUMBER(OFFSET('Sanitation Data'!$F$12,0,10*ROW('Sanitation Data'!F57))),'Data Summary'!DC63="Yes"),OFFSET('Sanitation Data'!$F$12,0,10*ROW('Sanitation Data'!F57)),NA())</f>
        <v>#N/A</v>
      </c>
      <c r="AO63" s="106" t="e">
        <f ca="true">+IF(AND(ISNUMBER(OFFSET('Sanitation Data'!$F$13,0,10*ROW('Sanitation Data'!F57))),'Data Summary'!DD63="Yes"),OFFSET('Sanitation Data'!$F$13,0,10*ROW('Sanitation Data'!F57)),NA())</f>
        <v>#N/A</v>
      </c>
      <c r="AP63" s="106" t="e">
        <f ca="true">+IF(AND(ISNUMBER(OFFSET('Sanitation Data'!$G$5,0,10*ROW('Sanitation Data'!G57))),'Data Summary'!DE63="Yes"),100-OFFSET('Sanitation Data'!$G$5,0,10*ROW('Sanitation Data'!G57)),NA())</f>
        <v>#N/A</v>
      </c>
      <c r="AQ63" s="106" t="e">
        <f ca="true">+IF(AND(ISNUMBER(OFFSET('Sanitation Data'!$G$7,0,10*ROW('Sanitation Data'!G57))),'Data Summary'!DF63="Yes"),OFFSET('Sanitation Data'!$G$7,0,10*ROW('Sanitation Data'!G57)),NA())</f>
        <v>#N/A</v>
      </c>
      <c r="AR63" s="106" t="e">
        <f ca="true">+IF(AND(ISNUMBER(OFFSET('Sanitation Data'!$G$11,0,10*ROW('Sanitation Data'!G57))),'Data Summary'!DG63="Yes"),OFFSET('Sanitation Data'!$G$11,0,10*ROW('Sanitation Data'!G57)),NA())</f>
        <v>#N/A</v>
      </c>
      <c r="AS63" s="106" t="e">
        <f ca="true">+IF(AND(ISNUMBER(OFFSET('Sanitation Data'!$G$12,0,10*ROW('Sanitation Data'!G57))),'Data Summary'!DH63="Yes"),OFFSET('Sanitation Data'!$G$12,0,10*ROW('Sanitation Data'!G57)),NA())</f>
        <v>#N/A</v>
      </c>
      <c r="AT63" s="106" t="e">
        <f ca="true">+IF(AND(ISNUMBER(OFFSET('Sanitation Data'!$G$13,0,10*ROW('Sanitation Data'!G57))),'Data Summary'!DI63="Yes"),OFFSET('Sanitation Data'!$G$13,0,10*ROW('Sanitation Data'!G57)),NA())</f>
        <v>#N/A</v>
      </c>
      <c r="AU63" s="106" t="e">
        <f ca="true">+IF(AND(ISNUMBER(OFFSET('Sanitation Data'!$H$5,0,10*ROW('Sanitation Data'!H57))),'Data Summary'!DJ63="Yes"),100-OFFSET('Sanitation Data'!$H$5,0,10*ROW('Sanitation Data'!H57)),NA())</f>
        <v>#N/A</v>
      </c>
      <c r="AV63" s="106" t="e">
        <f ca="true">+IF(AND(ISNUMBER(OFFSET('Sanitation Data'!$H$7,0,10*ROW('Sanitation Data'!H57))),'Data Summary'!DK63="Yes"),OFFSET('Sanitation Data'!$H$7,0,10*ROW('Sanitation Data'!H57)),NA())</f>
        <v>#N/A</v>
      </c>
      <c r="AW63" s="106" t="e">
        <f ca="true">+IF(AND(ISNUMBER(OFFSET('Sanitation Data'!$H$11,0,10*ROW('Sanitation Data'!H57))),'Data Summary'!DL63="Yes"),OFFSET('Sanitation Data'!$H$11,0,10*ROW('Sanitation Data'!H57)),NA())</f>
        <v>#N/A</v>
      </c>
      <c r="AX63" s="106" t="e">
        <f ca="true">+IF(AND(ISNUMBER(OFFSET('Sanitation Data'!$H$12,0,10*ROW('Sanitation Data'!H57))),'Data Summary'!DM63="Yes"),OFFSET('Sanitation Data'!$H$12,0,10*ROW('Sanitation Data'!H57)),NA())</f>
        <v>#N/A</v>
      </c>
      <c r="AY63" s="106" t="e">
        <f ca="true">+IF(AND(ISNUMBER(OFFSET('Sanitation Data'!$H$13,0,10*ROW('Sanitation Data'!H57))),'Data Summary'!DN63="Yes"),OFFSET('Sanitation Data'!$H$13,0,10*ROW('Sanitation Data'!H57)),NA())</f>
        <v>#N/A</v>
      </c>
      <c r="AZ63" s="111" t="e">
        <f ca="true">+IF(AND(ISNUMBER(OFFSET('Hygiene Data'!$C$6,0,10*ROW('Hygiene Data'!C57))),'Data Summary'!DO63="Yes"),OFFSET('Hygiene Data'!$C$6,0,10*ROW('Hygiene Data'!C57)),NA())</f>
        <v>#N/A</v>
      </c>
      <c r="BA63" s="111" t="e">
        <f ca="true">+IF(AND(ISNUMBER(OFFSET('Hygiene Data'!$C$8,0,10*ROW('Hygiene Data'!C57))),'Data Summary'!DP63="Yes"),OFFSET('Hygiene Data'!$C$8,0,10*ROW('Hygiene Data'!C57)),NA())</f>
        <v>#N/A</v>
      </c>
      <c r="BB63" s="111" t="e">
        <f ca="true">+IF(AND(ISNUMBER(OFFSET('Hygiene Data'!$C$10,0,10*ROW('Hygiene Data'!C57))),'Data Summary'!DQ63="Yes"),OFFSET('Hygiene Data'!$C$10,0,10*ROW('Hygiene Data'!C57)),NA())</f>
        <v>#N/A</v>
      </c>
      <c r="BC63" s="111" t="e">
        <f ca="true">+IF(AND(ISNUMBER(OFFSET('Hygiene Data'!$D$6,0,10*ROW('Hygiene Data'!D57))),'Data Summary'!DR63="Yes"),OFFSET('Hygiene Data'!$D$6,0,10*ROW('Hygiene Data'!D57)),NA())</f>
        <v>#N/A</v>
      </c>
      <c r="BD63" s="111" t="e">
        <f ca="true">+IF(AND(ISNUMBER(OFFSET('Hygiene Data'!$D$8,0,10*ROW('Hygiene Data'!D57))),'Data Summary'!DS63="Yes"),OFFSET('Hygiene Data'!$D$8,0,10*ROW('Hygiene Data'!D57)),NA())</f>
        <v>#N/A</v>
      </c>
      <c r="BE63" s="111" t="e">
        <f ca="true">+IF(AND(ISNUMBER(OFFSET('Hygiene Data'!$D$10,0,10*ROW('Hygiene Data'!D57))),'Data Summary'!DT63="Yes"),OFFSET('Hygiene Data'!$D$10,0,10*ROW('Hygiene Data'!D57)),NA())</f>
        <v>#N/A</v>
      </c>
      <c r="BF63" s="111" t="e">
        <f ca="true">+IF(AND(ISNUMBER(OFFSET('Hygiene Data'!$E$6,0,10*ROW('Hygiene Data'!E57))),'Data Summary'!DU63="Yes"),OFFSET('Hygiene Data'!$E$6,0,10*ROW('Hygiene Data'!E57)),NA())</f>
        <v>#N/A</v>
      </c>
      <c r="BG63" s="111" t="e">
        <f ca="true">+IF(AND(ISNUMBER(OFFSET('Hygiene Data'!$E$8,0,10*ROW('Hygiene Data'!E57))),'Data Summary'!DV63="Yes"),OFFSET('Hygiene Data'!$E$8,0,10*ROW('Hygiene Data'!E57)),NA())</f>
        <v>#N/A</v>
      </c>
      <c r="BH63" s="111" t="e">
        <f ca="true">+IF(AND(ISNUMBER(OFFSET('Hygiene Data'!$E$10,0,10*ROW('Hygiene Data'!E57))),'Data Summary'!DW63="Yes"),OFFSET('Hygiene Data'!$E$10,0,10*ROW('Hygiene Data'!E57)),NA())</f>
        <v>#N/A</v>
      </c>
      <c r="BI63" s="111" t="e">
        <f ca="true">+IF(AND(ISNUMBER(OFFSET('Hygiene Data'!$F$6,0,10*ROW('Hygiene Data'!F57))),'Data Summary'!DX63="Yes"),OFFSET('Hygiene Data'!$F$6,0,10*ROW('Hygiene Data'!F57)),NA())</f>
        <v>#N/A</v>
      </c>
      <c r="BJ63" s="111" t="e">
        <f ca="true">+IF(AND(ISNUMBER(OFFSET('Hygiene Data'!$F$8,0,10*ROW('Hygiene Data'!F57))),'Data Summary'!DY63="Yes"),OFFSET('Hygiene Data'!$F$8,0,10*ROW('Hygiene Data'!F57)),NA())</f>
        <v>#N/A</v>
      </c>
      <c r="BK63" s="111" t="e">
        <f ca="true">+IF(AND(ISNUMBER(OFFSET('Hygiene Data'!$F$10,0,10*ROW('Hygiene Data'!F57))),'Data Summary'!DZ63="Yes"),OFFSET('Hygiene Data'!$F$10,0,10*ROW('Hygiene Data'!F57)),NA())</f>
        <v>#N/A</v>
      </c>
      <c r="BL63" s="111" t="e">
        <f ca="true">+IF(AND(ISNUMBER(OFFSET('Hygiene Data'!$G$6,0,10*ROW('Hygiene Data'!G57))),'Data Summary'!EA63="Yes"),OFFSET('Hygiene Data'!$G$6,0,10*ROW('Hygiene Data'!G57)),NA())</f>
        <v>#N/A</v>
      </c>
      <c r="BM63" s="111" t="e">
        <f ca="true">+IF(AND(ISNUMBER(OFFSET('Hygiene Data'!$G$8,0,10*ROW('Hygiene Data'!G57))),'Data Summary'!EB63="Yes"),OFFSET('Hygiene Data'!$G$8,0,10*ROW('Hygiene Data'!G57)),NA())</f>
        <v>#N/A</v>
      </c>
      <c r="BN63" s="111" t="e">
        <f ca="true">+IF(AND(ISNUMBER(OFFSET('Hygiene Data'!$G$10,0,10*ROW('Hygiene Data'!G57))),'Data Summary'!EC63="Yes"),OFFSET('Hygiene Data'!$G$10,0,10*ROW('Hygiene Data'!G57)),NA())</f>
        <v>#N/A</v>
      </c>
      <c r="BO63" s="111" t="e">
        <f ca="true">+IF(AND(ISNUMBER(OFFSET('Hygiene Data'!$H$6,0,10*ROW('Hygiene Data'!H57))),'Data Summary'!ED63="Yes"),OFFSET('Hygiene Data'!$H$6,0,10*ROW('Hygiene Data'!H57)),NA())</f>
        <v>#N/A</v>
      </c>
      <c r="BP63" s="111" t="e">
        <f ca="true">+IF(AND(ISNUMBER(OFFSET('Hygiene Data'!$H$8,0,10*ROW('Hygiene Data'!H57))),'Data Summary'!EE63="Yes"),OFFSET('Hygiene Data'!$H$8,0,10*ROW('Hygiene Data'!H57)),NA())</f>
        <v>#N/A</v>
      </c>
      <c r="BQ63" s="111" t="e">
        <f ca="true">+IF(AND(ISNUMBER(OFFSET('Hygiene Data'!$H$10,0,10*ROW('Hygiene Data'!H57))),'Data Summary'!EF63="Yes"),OFFSET('Hygiene Data'!$H$10,0,10*ROW('Hygiene Data'!H57)),NA())</f>
        <v>#N/A</v>
      </c>
    </row>
    <row r="64" x14ac:dyDescent="0.2">
      <c r="A64" s="59" t="e">
        <f ca="true">+IF(OFFSET('Water Data'!$B$1,0,10*ROW('Water Data'!B58))="",NA(),OFFSET('Water Data'!$B$1,0,10*ROW('Water Data'!B58)))</f>
        <v>#N/A</v>
      </c>
      <c r="B64" s="59" t="e">
        <f ca="true">+IF(OFFSET('Water Data'!$A$3,0,10*ROW('Water Data'!A61))="",NA(),OFFSET('Water Data'!$A$3,0,10*ROW('Water Data'!A61)))</f>
        <v>#N/A</v>
      </c>
      <c r="C64" s="59" t="e">
        <f ca="true">+IF(OFFSET('Water Data'!$C$3,0,10*ROW('Water Data'!C61))="",NA(),OFFSET('Water Data'!$C$3,0,10*ROW('Water Data'!C61)))</f>
        <v>#N/A</v>
      </c>
      <c r="D64" s="60" t="e">
        <f ca="true">+IF(AND(ISNUMBER(OFFSET('Water Data'!$C$5,0,10*ROW('Water Data'!C58))),'Data Summary'!BS64="Yes"),100-OFFSET('Water Data'!$C$5,0,10*ROW('Water Data'!C58)),NA())</f>
        <v>#N/A</v>
      </c>
      <c r="E64" s="60" t="e">
        <f ca="true">+IF(AND(ISNUMBER(OFFSET('Water Data'!$C$7,0,10*ROW('Water Data'!C58))),'Data Summary'!BT64="Yes"),OFFSET('Water Data'!$C$7,0,10*ROW('Water Data'!C58)),NA())</f>
        <v>#N/A</v>
      </c>
      <c r="F64" s="60" t="e">
        <f ca="true">+IF(AND(ISNUMBER(OFFSET('Water Data'!$C$10,0,10*ROW('Water Data'!C58))),'Data Summary'!BU64="Yes"),OFFSET('Water Data'!$C$10,0,10*ROW('Water Data'!C58)),NA())</f>
        <v>#N/A</v>
      </c>
      <c r="G64" s="60" t="e">
        <f ca="true">+IF(AND(ISNUMBER(OFFSET('Water Data'!$D$5,0,10*ROW('Water Data'!D58))),'Data Summary'!BV64="Yes"),100-OFFSET('Water Data'!$D$5,0,10*ROW('Water Data'!D58)),NA())</f>
        <v>#N/A</v>
      </c>
      <c r="H64" s="60" t="e">
        <f ca="true">+IF(AND(ISNUMBER(OFFSET('Water Data'!$D$7,0,10*ROW('Water Data'!D58))),'Data Summary'!BW64="Yes"),OFFSET('Water Data'!$D$7,0,10*ROW('Water Data'!D58)),NA())</f>
        <v>#N/A</v>
      </c>
      <c r="I64" s="60" t="e">
        <f ca="true">+IF(AND(ISNUMBER(OFFSET('Water Data'!$D$10,0,10*ROW('Water Data'!D58))),'Data Summary'!BX64="Yes"),OFFSET('Water Data'!$D$10,0,10*ROW('Water Data'!D58)),NA())</f>
        <v>#N/A</v>
      </c>
      <c r="J64" s="60" t="e">
        <f ca="true">+IF(AND(ISNUMBER(OFFSET('Water Data'!$E$5,0,10*ROW('Water Data'!E58))),'Data Summary'!BY64="Yes"),100-OFFSET('Water Data'!$E$5,0,10*ROW('Water Data'!E58)),NA())</f>
        <v>#N/A</v>
      </c>
      <c r="K64" s="60" t="e">
        <f ca="true">+IF(AND(ISNUMBER(OFFSET('Water Data'!$E$7,0,10*ROW('Water Data'!E58))),'Data Summary'!BZ64="Yes"),OFFSET('Water Data'!$E$7,0,10*ROW('Water Data'!E58)),NA())</f>
        <v>#N/A</v>
      </c>
      <c r="L64" s="60" t="e">
        <f ca="true">+IF(AND(ISNUMBER(OFFSET('Water Data'!$E$10,0,10*ROW('Water Data'!E58))),'Data Summary'!CA64="Yes"),OFFSET('Water Data'!$E$10,0,10*ROW('Water Data'!E58)),NA())</f>
        <v>#N/A</v>
      </c>
      <c r="M64" s="60" t="e">
        <f ca="true">+IF(AND(ISNUMBER(OFFSET('Water Data'!$F$5,0,10*ROW('Water Data'!F58))),'Data Summary'!CB64="Yes"),100-OFFSET('Water Data'!$F$5,0,10*ROW('Water Data'!F58)),NA())</f>
        <v>#N/A</v>
      </c>
      <c r="N64" s="60" t="e">
        <f ca="true">+IF(AND(ISNUMBER(OFFSET('Water Data'!$F$7,0,10*ROW('Water Data'!F58))),'Data Summary'!CC64="Yes"),OFFSET('Water Data'!$F$7,0,10*ROW('Water Data'!F58)),NA())</f>
        <v>#N/A</v>
      </c>
      <c r="O64" s="60" t="e">
        <f ca="true">+IF(AND(ISNUMBER(OFFSET('Water Data'!$F$10,0,10*ROW('Water Data'!F58))),'Data Summary'!CD64="Yes"),OFFSET('Water Data'!$F$10,0,10*ROW('Water Data'!F58)),NA())</f>
        <v>#N/A</v>
      </c>
      <c r="P64" s="60" t="e">
        <f ca="true">+IF(AND(ISNUMBER(OFFSET('Water Data'!$G$5,0,10*ROW('Water Data'!G58))),'Data Summary'!CE64="Yes"),100-OFFSET('Water Data'!$G$5,0,10*ROW('Water Data'!G58)),NA())</f>
        <v>#N/A</v>
      </c>
      <c r="Q64" s="60" t="e">
        <f ca="true">+IF(AND(ISNUMBER(OFFSET('Water Data'!$G$7,0,10*ROW('Water Data'!G58))),'Data Summary'!CF64="Yes"),OFFSET('Water Data'!$G$7,0,10*ROW('Water Data'!G58)),NA())</f>
        <v>#N/A</v>
      </c>
      <c r="R64" s="60" t="e">
        <f ca="true">+IF(AND(ISNUMBER(OFFSET('Water Data'!$G$10,0,10*ROW('Water Data'!G58))),'Data Summary'!CG64="Yes"),OFFSET('Water Data'!$G$10,0,10*ROW('Water Data'!G58)),NA())</f>
        <v>#N/A</v>
      </c>
      <c r="S64" s="60" t="e">
        <f ca="true">+IF(AND(ISNUMBER(OFFSET('Water Data'!$H$5,0,10*ROW('Water Data'!H58))),'Data Summary'!CH64="Yes"),100-OFFSET('Water Data'!$H$5,0,10*ROW('Water Data'!H58)),NA())</f>
        <v>#N/A</v>
      </c>
      <c r="T64" s="60" t="e">
        <f ca="true">+IF(AND(ISNUMBER(OFFSET('Water Data'!$H$7,0,10*ROW('Water Data'!H58))),'Data Summary'!CI64="Yes"),OFFSET('Water Data'!$H$7,0,10*ROW('Water Data'!H58)),NA())</f>
        <v>#N/A</v>
      </c>
      <c r="U64" s="60" t="e">
        <f ca="true">+IF(AND(ISNUMBER(OFFSET('Water Data'!$H$10,0,10*ROW('Water Data'!H58))),'Data Summary'!CJ64="Yes"),OFFSET('Water Data'!$H$10,0,10*ROW('Water Data'!H58)),NA())</f>
        <v>#N/A</v>
      </c>
      <c r="V64" s="106" t="e">
        <f ca="true">+IF(AND(ISNUMBER(OFFSET('Sanitation Data'!$C$5,0,10*ROW('Sanitation Data'!C58))),'Data Summary'!CK64="Yes"),100-OFFSET('Sanitation Data'!$C$5,0,10*ROW('Sanitation Data'!C58)),NA())</f>
        <v>#N/A</v>
      </c>
      <c r="W64" s="106" t="e">
        <f ca="true">+IF(AND(ISNUMBER(OFFSET('Sanitation Data'!$C$7,0,10*ROW('Sanitation Data'!C58))),'Data Summary'!CL64="Yes"),OFFSET('Sanitation Data'!$C$7,0,10*ROW('Sanitation Data'!C58)),NA())</f>
        <v>#N/A</v>
      </c>
      <c r="X64" s="106" t="e">
        <f ca="true">+IF(AND(ISNUMBER(OFFSET('Sanitation Data'!$C$11,0,10*ROW('Sanitation Data'!C58))),'Data Summary'!CM64="Yes"),OFFSET('Sanitation Data'!$C$11,0,10*ROW('Sanitation Data'!C58)),NA())</f>
        <v>#N/A</v>
      </c>
      <c r="Y64" s="106" t="e">
        <f ca="true">+IF(AND(ISNUMBER(OFFSET('Sanitation Data'!$C$12,0,10*ROW('Sanitation Data'!C58))),'Data Summary'!CN64="Yes"),OFFSET('Sanitation Data'!$C$12,0,10*ROW('Sanitation Data'!C58)),NA())</f>
        <v>#N/A</v>
      </c>
      <c r="Z64" s="106" t="e">
        <f ca="true">+IF(AND(ISNUMBER(OFFSET('Sanitation Data'!$C$13,0,10*ROW('Sanitation Data'!C58))),'Data Summary'!CO64="Yes"),OFFSET('Sanitation Data'!$C$13,0,10*ROW('Sanitation Data'!C58)),NA())</f>
        <v>#N/A</v>
      </c>
      <c r="AA64" s="106" t="e">
        <f ca="true">+IF(AND(ISNUMBER(OFFSET('Sanitation Data'!$D$5,0,10*ROW('Sanitation Data'!D58))),'Data Summary'!CP64="Yes"),100-OFFSET('Sanitation Data'!$D$5,0,10*ROW('Sanitation Data'!D58)),NA())</f>
        <v>#N/A</v>
      </c>
      <c r="AB64" s="106" t="e">
        <f ca="true">+IF(AND(ISNUMBER(OFFSET('Sanitation Data'!$D$7,0,10*ROW('Sanitation Data'!D58))),'Data Summary'!CQ64="Yes"),OFFSET('Sanitation Data'!$D$7,0,10*ROW('Sanitation Data'!D58)),NA())</f>
        <v>#N/A</v>
      </c>
      <c r="AC64" s="106" t="e">
        <f ca="true">+IF(AND(ISNUMBER(OFFSET('Sanitation Data'!$D$11,0,10*ROW('Sanitation Data'!D58))),'Data Summary'!CR64="Yes"),OFFSET('Sanitation Data'!$D$11,0,10*ROW('Sanitation Data'!D58)),NA())</f>
        <v>#N/A</v>
      </c>
      <c r="AD64" s="106" t="e">
        <f ca="true">+IF(AND(ISNUMBER(OFFSET('Sanitation Data'!$D$12,0,10*ROW('Sanitation Data'!D58))),'Data Summary'!CS64="Yes"),OFFSET('Sanitation Data'!$D$12,0,10*ROW('Sanitation Data'!D58)),NA())</f>
        <v>#N/A</v>
      </c>
      <c r="AE64" s="106" t="e">
        <f ca="true">+IF(AND(ISNUMBER(OFFSET('Sanitation Data'!$D$13,0,10*ROW('Sanitation Data'!D58))),'Data Summary'!CT64="Yes"),OFFSET('Sanitation Data'!$D$13,0,10*ROW('Sanitation Data'!D58)),NA())</f>
        <v>#N/A</v>
      </c>
      <c r="AF64" s="106" t="e">
        <f ca="true">+IF(AND(ISNUMBER(OFFSET('Sanitation Data'!$E$5,0,10*ROW('Sanitation Data'!E58))),'Data Summary'!CU64="Yes"),100-OFFSET('Sanitation Data'!$E$5,0,10*ROW('Sanitation Data'!E58)),NA())</f>
        <v>#N/A</v>
      </c>
      <c r="AG64" s="106" t="e">
        <f ca="true">+IF(AND(ISNUMBER(OFFSET('Sanitation Data'!$E$7,0,10*ROW('Sanitation Data'!E58))),'Data Summary'!CV64="Yes"),OFFSET('Sanitation Data'!$E$7,0,10*ROW('Sanitation Data'!E58)),NA())</f>
        <v>#N/A</v>
      </c>
      <c r="AH64" s="106" t="e">
        <f ca="true">+IF(AND(ISNUMBER(OFFSET('Sanitation Data'!$E$11,0,10*ROW('Sanitation Data'!E58))),'Data Summary'!CW64="Yes"),OFFSET('Sanitation Data'!$E$11,0,10*ROW('Sanitation Data'!E58)),NA())</f>
        <v>#N/A</v>
      </c>
      <c r="AI64" s="106" t="e">
        <f ca="true">+IF(AND(ISNUMBER(OFFSET('Sanitation Data'!$E$12,0,10*ROW('Sanitation Data'!E58))),'Data Summary'!CX64="Yes"),OFFSET('Sanitation Data'!$E$12,0,10*ROW('Sanitation Data'!E58)),NA())</f>
        <v>#N/A</v>
      </c>
      <c r="AJ64" s="106" t="e">
        <f ca="true">+IF(AND(ISNUMBER(OFFSET('Sanitation Data'!$E$13,0,10*ROW('Sanitation Data'!E58))),'Data Summary'!CY64="Yes"),OFFSET('Sanitation Data'!$E$13,0,10*ROW('Sanitation Data'!E58)),NA())</f>
        <v>#N/A</v>
      </c>
      <c r="AK64" s="106" t="e">
        <f ca="true">+IF(AND(ISNUMBER(OFFSET('Sanitation Data'!$F$5,0,10*ROW('Sanitation Data'!F58))),'Data Summary'!CZ64="Yes"),100-OFFSET('Sanitation Data'!$F$5,0,10*ROW('Sanitation Data'!F58)),NA())</f>
        <v>#N/A</v>
      </c>
      <c r="AL64" s="106" t="e">
        <f ca="true">+IF(AND(ISNUMBER(OFFSET('Sanitation Data'!$F$7,0,10*ROW('Sanitation Data'!F58))),'Data Summary'!DA64="Yes"),OFFSET('Sanitation Data'!$F$7,0,10*ROW('Sanitation Data'!F58)),NA())</f>
        <v>#N/A</v>
      </c>
      <c r="AM64" s="106" t="e">
        <f ca="true">+IF(AND(ISNUMBER(OFFSET('Sanitation Data'!$F$11,0,10*ROW('Sanitation Data'!F58))),'Data Summary'!DB64="Yes"),OFFSET('Sanitation Data'!$F$11,0,10*ROW('Sanitation Data'!F58)),NA())</f>
        <v>#N/A</v>
      </c>
      <c r="AN64" s="106" t="e">
        <f ca="true">+IF(AND(ISNUMBER(OFFSET('Sanitation Data'!$F$12,0,10*ROW('Sanitation Data'!F58))),'Data Summary'!DC64="Yes"),OFFSET('Sanitation Data'!$F$12,0,10*ROW('Sanitation Data'!F58)),NA())</f>
        <v>#N/A</v>
      </c>
      <c r="AO64" s="106" t="e">
        <f ca="true">+IF(AND(ISNUMBER(OFFSET('Sanitation Data'!$F$13,0,10*ROW('Sanitation Data'!F58))),'Data Summary'!DD64="Yes"),OFFSET('Sanitation Data'!$F$13,0,10*ROW('Sanitation Data'!F58)),NA())</f>
        <v>#N/A</v>
      </c>
      <c r="AP64" s="106" t="e">
        <f ca="true">+IF(AND(ISNUMBER(OFFSET('Sanitation Data'!$G$5,0,10*ROW('Sanitation Data'!G58))),'Data Summary'!DE64="Yes"),100-OFFSET('Sanitation Data'!$G$5,0,10*ROW('Sanitation Data'!G58)),NA())</f>
        <v>#N/A</v>
      </c>
      <c r="AQ64" s="106" t="e">
        <f ca="true">+IF(AND(ISNUMBER(OFFSET('Sanitation Data'!$G$7,0,10*ROW('Sanitation Data'!G58))),'Data Summary'!DF64="Yes"),OFFSET('Sanitation Data'!$G$7,0,10*ROW('Sanitation Data'!G58)),NA())</f>
        <v>#N/A</v>
      </c>
      <c r="AR64" s="106" t="e">
        <f ca="true">+IF(AND(ISNUMBER(OFFSET('Sanitation Data'!$G$11,0,10*ROW('Sanitation Data'!G58))),'Data Summary'!DG64="Yes"),OFFSET('Sanitation Data'!$G$11,0,10*ROW('Sanitation Data'!G58)),NA())</f>
        <v>#N/A</v>
      </c>
      <c r="AS64" s="106" t="e">
        <f ca="true">+IF(AND(ISNUMBER(OFFSET('Sanitation Data'!$G$12,0,10*ROW('Sanitation Data'!G58))),'Data Summary'!DH64="Yes"),OFFSET('Sanitation Data'!$G$12,0,10*ROW('Sanitation Data'!G58)),NA())</f>
        <v>#N/A</v>
      </c>
      <c r="AT64" s="106" t="e">
        <f ca="true">+IF(AND(ISNUMBER(OFFSET('Sanitation Data'!$G$13,0,10*ROW('Sanitation Data'!G58))),'Data Summary'!DI64="Yes"),OFFSET('Sanitation Data'!$G$13,0,10*ROW('Sanitation Data'!G58)),NA())</f>
        <v>#N/A</v>
      </c>
      <c r="AU64" s="106" t="e">
        <f ca="true">+IF(AND(ISNUMBER(OFFSET('Sanitation Data'!$H$5,0,10*ROW('Sanitation Data'!H58))),'Data Summary'!DJ64="Yes"),100-OFFSET('Sanitation Data'!$H$5,0,10*ROW('Sanitation Data'!H58)),NA())</f>
        <v>#N/A</v>
      </c>
      <c r="AV64" s="106" t="e">
        <f ca="true">+IF(AND(ISNUMBER(OFFSET('Sanitation Data'!$H$7,0,10*ROW('Sanitation Data'!H58))),'Data Summary'!DK64="Yes"),OFFSET('Sanitation Data'!$H$7,0,10*ROW('Sanitation Data'!H58)),NA())</f>
        <v>#N/A</v>
      </c>
      <c r="AW64" s="106" t="e">
        <f ca="true">+IF(AND(ISNUMBER(OFFSET('Sanitation Data'!$H$11,0,10*ROW('Sanitation Data'!H58))),'Data Summary'!DL64="Yes"),OFFSET('Sanitation Data'!$H$11,0,10*ROW('Sanitation Data'!H58)),NA())</f>
        <v>#N/A</v>
      </c>
      <c r="AX64" s="106" t="e">
        <f ca="true">+IF(AND(ISNUMBER(OFFSET('Sanitation Data'!$H$12,0,10*ROW('Sanitation Data'!H58))),'Data Summary'!DM64="Yes"),OFFSET('Sanitation Data'!$H$12,0,10*ROW('Sanitation Data'!H58)),NA())</f>
        <v>#N/A</v>
      </c>
      <c r="AY64" s="106" t="e">
        <f ca="true">+IF(AND(ISNUMBER(OFFSET('Sanitation Data'!$H$13,0,10*ROW('Sanitation Data'!H58))),'Data Summary'!DN64="Yes"),OFFSET('Sanitation Data'!$H$13,0,10*ROW('Sanitation Data'!H58)),NA())</f>
        <v>#N/A</v>
      </c>
      <c r="AZ64" s="111" t="e">
        <f ca="true">+IF(AND(ISNUMBER(OFFSET('Hygiene Data'!$C$6,0,10*ROW('Hygiene Data'!C58))),'Data Summary'!DO64="Yes"),OFFSET('Hygiene Data'!$C$6,0,10*ROW('Hygiene Data'!C58)),NA())</f>
        <v>#N/A</v>
      </c>
      <c r="BA64" s="111" t="e">
        <f ca="true">+IF(AND(ISNUMBER(OFFSET('Hygiene Data'!$C$8,0,10*ROW('Hygiene Data'!C58))),'Data Summary'!DP64="Yes"),OFFSET('Hygiene Data'!$C$8,0,10*ROW('Hygiene Data'!C58)),NA())</f>
        <v>#N/A</v>
      </c>
      <c r="BB64" s="111" t="e">
        <f ca="true">+IF(AND(ISNUMBER(OFFSET('Hygiene Data'!$C$10,0,10*ROW('Hygiene Data'!C58))),'Data Summary'!DQ64="Yes"),OFFSET('Hygiene Data'!$C$10,0,10*ROW('Hygiene Data'!C58)),NA())</f>
        <v>#N/A</v>
      </c>
      <c r="BC64" s="111" t="e">
        <f ca="true">+IF(AND(ISNUMBER(OFFSET('Hygiene Data'!$D$6,0,10*ROW('Hygiene Data'!D58))),'Data Summary'!DR64="Yes"),OFFSET('Hygiene Data'!$D$6,0,10*ROW('Hygiene Data'!D58)),NA())</f>
        <v>#N/A</v>
      </c>
      <c r="BD64" s="111" t="e">
        <f ca="true">+IF(AND(ISNUMBER(OFFSET('Hygiene Data'!$D$8,0,10*ROW('Hygiene Data'!D58))),'Data Summary'!DS64="Yes"),OFFSET('Hygiene Data'!$D$8,0,10*ROW('Hygiene Data'!D58)),NA())</f>
        <v>#N/A</v>
      </c>
      <c r="BE64" s="111" t="e">
        <f ca="true">+IF(AND(ISNUMBER(OFFSET('Hygiene Data'!$D$10,0,10*ROW('Hygiene Data'!D58))),'Data Summary'!DT64="Yes"),OFFSET('Hygiene Data'!$D$10,0,10*ROW('Hygiene Data'!D58)),NA())</f>
        <v>#N/A</v>
      </c>
      <c r="BF64" s="111" t="e">
        <f ca="true">+IF(AND(ISNUMBER(OFFSET('Hygiene Data'!$E$6,0,10*ROW('Hygiene Data'!E58))),'Data Summary'!DU64="Yes"),OFFSET('Hygiene Data'!$E$6,0,10*ROW('Hygiene Data'!E58)),NA())</f>
        <v>#N/A</v>
      </c>
      <c r="BG64" s="111" t="e">
        <f ca="true">+IF(AND(ISNUMBER(OFFSET('Hygiene Data'!$E$8,0,10*ROW('Hygiene Data'!E58))),'Data Summary'!DV64="Yes"),OFFSET('Hygiene Data'!$E$8,0,10*ROW('Hygiene Data'!E58)),NA())</f>
        <v>#N/A</v>
      </c>
      <c r="BH64" s="111" t="e">
        <f ca="true">+IF(AND(ISNUMBER(OFFSET('Hygiene Data'!$E$10,0,10*ROW('Hygiene Data'!E58))),'Data Summary'!DW64="Yes"),OFFSET('Hygiene Data'!$E$10,0,10*ROW('Hygiene Data'!E58)),NA())</f>
        <v>#N/A</v>
      </c>
      <c r="BI64" s="111" t="e">
        <f ca="true">+IF(AND(ISNUMBER(OFFSET('Hygiene Data'!$F$6,0,10*ROW('Hygiene Data'!F58))),'Data Summary'!DX64="Yes"),OFFSET('Hygiene Data'!$F$6,0,10*ROW('Hygiene Data'!F58)),NA())</f>
        <v>#N/A</v>
      </c>
      <c r="BJ64" s="111" t="e">
        <f ca="true">+IF(AND(ISNUMBER(OFFSET('Hygiene Data'!$F$8,0,10*ROW('Hygiene Data'!F58))),'Data Summary'!DY64="Yes"),OFFSET('Hygiene Data'!$F$8,0,10*ROW('Hygiene Data'!F58)),NA())</f>
        <v>#N/A</v>
      </c>
      <c r="BK64" s="111" t="e">
        <f ca="true">+IF(AND(ISNUMBER(OFFSET('Hygiene Data'!$F$10,0,10*ROW('Hygiene Data'!F58))),'Data Summary'!DZ64="Yes"),OFFSET('Hygiene Data'!$F$10,0,10*ROW('Hygiene Data'!F58)),NA())</f>
        <v>#N/A</v>
      </c>
      <c r="BL64" s="111" t="e">
        <f ca="true">+IF(AND(ISNUMBER(OFFSET('Hygiene Data'!$G$6,0,10*ROW('Hygiene Data'!G58))),'Data Summary'!EA64="Yes"),OFFSET('Hygiene Data'!$G$6,0,10*ROW('Hygiene Data'!G58)),NA())</f>
        <v>#N/A</v>
      </c>
      <c r="BM64" s="111" t="e">
        <f ca="true">+IF(AND(ISNUMBER(OFFSET('Hygiene Data'!$G$8,0,10*ROW('Hygiene Data'!G58))),'Data Summary'!EB64="Yes"),OFFSET('Hygiene Data'!$G$8,0,10*ROW('Hygiene Data'!G58)),NA())</f>
        <v>#N/A</v>
      </c>
      <c r="BN64" s="111" t="e">
        <f ca="true">+IF(AND(ISNUMBER(OFFSET('Hygiene Data'!$G$10,0,10*ROW('Hygiene Data'!G58))),'Data Summary'!EC64="Yes"),OFFSET('Hygiene Data'!$G$10,0,10*ROW('Hygiene Data'!G58)),NA())</f>
        <v>#N/A</v>
      </c>
      <c r="BO64" s="111" t="e">
        <f ca="true">+IF(AND(ISNUMBER(OFFSET('Hygiene Data'!$H$6,0,10*ROW('Hygiene Data'!H58))),'Data Summary'!ED64="Yes"),OFFSET('Hygiene Data'!$H$6,0,10*ROW('Hygiene Data'!H58)),NA())</f>
        <v>#N/A</v>
      </c>
      <c r="BP64" s="111" t="e">
        <f ca="true">+IF(AND(ISNUMBER(OFFSET('Hygiene Data'!$H$8,0,10*ROW('Hygiene Data'!H58))),'Data Summary'!EE64="Yes"),OFFSET('Hygiene Data'!$H$8,0,10*ROW('Hygiene Data'!H58)),NA())</f>
        <v>#N/A</v>
      </c>
      <c r="BQ64" s="111" t="e">
        <f ca="true">+IF(AND(ISNUMBER(OFFSET('Hygiene Data'!$H$10,0,10*ROW('Hygiene Data'!H58))),'Data Summary'!EF64="Yes"),OFFSET('Hygiene Data'!$H$10,0,10*ROW('Hygiene Data'!H58)),NA())</f>
        <v>#N/A</v>
      </c>
    </row>
    <row r="65" x14ac:dyDescent="0.2">
      <c r="A65" s="59" t="e">
        <f ca="true">+IF(OFFSET('Water Data'!$B$1,0,10*ROW('Water Data'!B59))="",NA(),OFFSET('Water Data'!$B$1,0,10*ROW('Water Data'!B59)))</f>
        <v>#N/A</v>
      </c>
      <c r="B65" s="59" t="e">
        <f ca="true">+IF(OFFSET('Water Data'!$A$3,0,10*ROW('Water Data'!A62))="",NA(),OFFSET('Water Data'!$A$3,0,10*ROW('Water Data'!A62)))</f>
        <v>#N/A</v>
      </c>
      <c r="C65" s="59" t="e">
        <f ca="true">+IF(OFFSET('Water Data'!$C$3,0,10*ROW('Water Data'!C62))="",NA(),OFFSET('Water Data'!$C$3,0,10*ROW('Water Data'!C62)))</f>
        <v>#N/A</v>
      </c>
      <c r="D65" s="60" t="e">
        <f ca="true">+IF(AND(ISNUMBER(OFFSET('Water Data'!$C$5,0,10*ROW('Water Data'!C59))),'Data Summary'!BS65="Yes"),100-OFFSET('Water Data'!$C$5,0,10*ROW('Water Data'!C59)),NA())</f>
        <v>#N/A</v>
      </c>
      <c r="E65" s="60" t="e">
        <f ca="true">+IF(AND(ISNUMBER(OFFSET('Water Data'!$C$7,0,10*ROW('Water Data'!C59))),'Data Summary'!BT65="Yes"),OFFSET('Water Data'!$C$7,0,10*ROW('Water Data'!C59)),NA())</f>
        <v>#N/A</v>
      </c>
      <c r="F65" s="60" t="e">
        <f ca="true">+IF(AND(ISNUMBER(OFFSET('Water Data'!$C$10,0,10*ROW('Water Data'!C59))),'Data Summary'!BU65="Yes"),OFFSET('Water Data'!$C$10,0,10*ROW('Water Data'!C59)),NA())</f>
        <v>#N/A</v>
      </c>
      <c r="G65" s="60" t="e">
        <f ca="true">+IF(AND(ISNUMBER(OFFSET('Water Data'!$D$5,0,10*ROW('Water Data'!D59))),'Data Summary'!BV65="Yes"),100-OFFSET('Water Data'!$D$5,0,10*ROW('Water Data'!D59)),NA())</f>
        <v>#N/A</v>
      </c>
      <c r="H65" s="60" t="e">
        <f ca="true">+IF(AND(ISNUMBER(OFFSET('Water Data'!$D$7,0,10*ROW('Water Data'!D59))),'Data Summary'!BW65="Yes"),OFFSET('Water Data'!$D$7,0,10*ROW('Water Data'!D59)),NA())</f>
        <v>#N/A</v>
      </c>
      <c r="I65" s="60" t="e">
        <f ca="true">+IF(AND(ISNUMBER(OFFSET('Water Data'!$D$10,0,10*ROW('Water Data'!D59))),'Data Summary'!BX65="Yes"),OFFSET('Water Data'!$D$10,0,10*ROW('Water Data'!D59)),NA())</f>
        <v>#N/A</v>
      </c>
      <c r="J65" s="60" t="e">
        <f ca="true">+IF(AND(ISNUMBER(OFFSET('Water Data'!$E$5,0,10*ROW('Water Data'!E59))),'Data Summary'!BY65="Yes"),100-OFFSET('Water Data'!$E$5,0,10*ROW('Water Data'!E59)),NA())</f>
        <v>#N/A</v>
      </c>
      <c r="K65" s="60" t="e">
        <f ca="true">+IF(AND(ISNUMBER(OFFSET('Water Data'!$E$7,0,10*ROW('Water Data'!E59))),'Data Summary'!BZ65="Yes"),OFFSET('Water Data'!$E$7,0,10*ROW('Water Data'!E59)),NA())</f>
        <v>#N/A</v>
      </c>
      <c r="L65" s="60" t="e">
        <f ca="true">+IF(AND(ISNUMBER(OFFSET('Water Data'!$E$10,0,10*ROW('Water Data'!E59))),'Data Summary'!CA65="Yes"),OFFSET('Water Data'!$E$10,0,10*ROW('Water Data'!E59)),NA())</f>
        <v>#N/A</v>
      </c>
      <c r="M65" s="60" t="e">
        <f ca="true">+IF(AND(ISNUMBER(OFFSET('Water Data'!$F$5,0,10*ROW('Water Data'!F59))),'Data Summary'!CB65="Yes"),100-OFFSET('Water Data'!$F$5,0,10*ROW('Water Data'!F59)),NA())</f>
        <v>#N/A</v>
      </c>
      <c r="N65" s="60" t="e">
        <f ca="true">+IF(AND(ISNUMBER(OFFSET('Water Data'!$F$7,0,10*ROW('Water Data'!F59))),'Data Summary'!CC65="Yes"),OFFSET('Water Data'!$F$7,0,10*ROW('Water Data'!F59)),NA())</f>
        <v>#N/A</v>
      </c>
      <c r="O65" s="60" t="e">
        <f ca="true">+IF(AND(ISNUMBER(OFFSET('Water Data'!$F$10,0,10*ROW('Water Data'!F59))),'Data Summary'!CD65="Yes"),OFFSET('Water Data'!$F$10,0,10*ROW('Water Data'!F59)),NA())</f>
        <v>#N/A</v>
      </c>
      <c r="P65" s="60" t="e">
        <f ca="true">+IF(AND(ISNUMBER(OFFSET('Water Data'!$G$5,0,10*ROW('Water Data'!G59))),'Data Summary'!CE65="Yes"),100-OFFSET('Water Data'!$G$5,0,10*ROW('Water Data'!G59)),NA())</f>
        <v>#N/A</v>
      </c>
      <c r="Q65" s="60" t="e">
        <f ca="true">+IF(AND(ISNUMBER(OFFSET('Water Data'!$G$7,0,10*ROW('Water Data'!G59))),'Data Summary'!CF65="Yes"),OFFSET('Water Data'!$G$7,0,10*ROW('Water Data'!G59)),NA())</f>
        <v>#N/A</v>
      </c>
      <c r="R65" s="60" t="e">
        <f ca="true">+IF(AND(ISNUMBER(OFFSET('Water Data'!$G$10,0,10*ROW('Water Data'!G59))),'Data Summary'!CG65="Yes"),OFFSET('Water Data'!$G$10,0,10*ROW('Water Data'!G59)),NA())</f>
        <v>#N/A</v>
      </c>
      <c r="S65" s="60" t="e">
        <f ca="true">+IF(AND(ISNUMBER(OFFSET('Water Data'!$H$5,0,10*ROW('Water Data'!H59))),'Data Summary'!CH65="Yes"),100-OFFSET('Water Data'!$H$5,0,10*ROW('Water Data'!H59)),NA())</f>
        <v>#N/A</v>
      </c>
      <c r="T65" s="60" t="e">
        <f ca="true">+IF(AND(ISNUMBER(OFFSET('Water Data'!$H$7,0,10*ROW('Water Data'!H59))),'Data Summary'!CI65="Yes"),OFFSET('Water Data'!$H$7,0,10*ROW('Water Data'!H59)),NA())</f>
        <v>#N/A</v>
      </c>
      <c r="U65" s="60" t="e">
        <f ca="true">+IF(AND(ISNUMBER(OFFSET('Water Data'!$H$10,0,10*ROW('Water Data'!H59))),'Data Summary'!CJ65="Yes"),OFFSET('Water Data'!$H$10,0,10*ROW('Water Data'!H59)),NA())</f>
        <v>#N/A</v>
      </c>
      <c r="V65" s="106" t="e">
        <f ca="true">+IF(AND(ISNUMBER(OFFSET('Sanitation Data'!$C$5,0,10*ROW('Sanitation Data'!C59))),'Data Summary'!CK65="Yes"),100-OFFSET('Sanitation Data'!$C$5,0,10*ROW('Sanitation Data'!C59)),NA())</f>
        <v>#N/A</v>
      </c>
      <c r="W65" s="106" t="e">
        <f ca="true">+IF(AND(ISNUMBER(OFFSET('Sanitation Data'!$C$7,0,10*ROW('Sanitation Data'!C59))),'Data Summary'!CL65="Yes"),OFFSET('Sanitation Data'!$C$7,0,10*ROW('Sanitation Data'!C59)),NA())</f>
        <v>#N/A</v>
      </c>
      <c r="X65" s="106" t="e">
        <f ca="true">+IF(AND(ISNUMBER(OFFSET('Sanitation Data'!$C$11,0,10*ROW('Sanitation Data'!C59))),'Data Summary'!CM65="Yes"),OFFSET('Sanitation Data'!$C$11,0,10*ROW('Sanitation Data'!C59)),NA())</f>
        <v>#N/A</v>
      </c>
      <c r="Y65" s="106" t="e">
        <f ca="true">+IF(AND(ISNUMBER(OFFSET('Sanitation Data'!$C$12,0,10*ROW('Sanitation Data'!C59))),'Data Summary'!CN65="Yes"),OFFSET('Sanitation Data'!$C$12,0,10*ROW('Sanitation Data'!C59)),NA())</f>
        <v>#N/A</v>
      </c>
      <c r="Z65" s="106" t="e">
        <f ca="true">+IF(AND(ISNUMBER(OFFSET('Sanitation Data'!$C$13,0,10*ROW('Sanitation Data'!C59))),'Data Summary'!CO65="Yes"),OFFSET('Sanitation Data'!$C$13,0,10*ROW('Sanitation Data'!C59)),NA())</f>
        <v>#N/A</v>
      </c>
      <c r="AA65" s="106" t="e">
        <f ca="true">+IF(AND(ISNUMBER(OFFSET('Sanitation Data'!$D$5,0,10*ROW('Sanitation Data'!D59))),'Data Summary'!CP65="Yes"),100-OFFSET('Sanitation Data'!$D$5,0,10*ROW('Sanitation Data'!D59)),NA())</f>
        <v>#N/A</v>
      </c>
      <c r="AB65" s="106" t="e">
        <f ca="true">+IF(AND(ISNUMBER(OFFSET('Sanitation Data'!$D$7,0,10*ROW('Sanitation Data'!D59))),'Data Summary'!CQ65="Yes"),OFFSET('Sanitation Data'!$D$7,0,10*ROW('Sanitation Data'!D59)),NA())</f>
        <v>#N/A</v>
      </c>
      <c r="AC65" s="106" t="e">
        <f ca="true">+IF(AND(ISNUMBER(OFFSET('Sanitation Data'!$D$11,0,10*ROW('Sanitation Data'!D59))),'Data Summary'!CR65="Yes"),OFFSET('Sanitation Data'!$D$11,0,10*ROW('Sanitation Data'!D59)),NA())</f>
        <v>#N/A</v>
      </c>
      <c r="AD65" s="106" t="e">
        <f ca="true">+IF(AND(ISNUMBER(OFFSET('Sanitation Data'!$D$12,0,10*ROW('Sanitation Data'!D59))),'Data Summary'!CS65="Yes"),OFFSET('Sanitation Data'!$D$12,0,10*ROW('Sanitation Data'!D59)),NA())</f>
        <v>#N/A</v>
      </c>
      <c r="AE65" s="106" t="e">
        <f ca="true">+IF(AND(ISNUMBER(OFFSET('Sanitation Data'!$D$13,0,10*ROW('Sanitation Data'!D59))),'Data Summary'!CT65="Yes"),OFFSET('Sanitation Data'!$D$13,0,10*ROW('Sanitation Data'!D59)),NA())</f>
        <v>#N/A</v>
      </c>
      <c r="AF65" s="106" t="e">
        <f ca="true">+IF(AND(ISNUMBER(OFFSET('Sanitation Data'!$E$5,0,10*ROW('Sanitation Data'!E59))),'Data Summary'!CU65="Yes"),100-OFFSET('Sanitation Data'!$E$5,0,10*ROW('Sanitation Data'!E59)),NA())</f>
        <v>#N/A</v>
      </c>
      <c r="AG65" s="106" t="e">
        <f ca="true">+IF(AND(ISNUMBER(OFFSET('Sanitation Data'!$E$7,0,10*ROW('Sanitation Data'!E59))),'Data Summary'!CV65="Yes"),OFFSET('Sanitation Data'!$E$7,0,10*ROW('Sanitation Data'!E59)),NA())</f>
        <v>#N/A</v>
      </c>
      <c r="AH65" s="106" t="e">
        <f ca="true">+IF(AND(ISNUMBER(OFFSET('Sanitation Data'!$E$11,0,10*ROW('Sanitation Data'!E59))),'Data Summary'!CW65="Yes"),OFFSET('Sanitation Data'!$E$11,0,10*ROW('Sanitation Data'!E59)),NA())</f>
        <v>#N/A</v>
      </c>
      <c r="AI65" s="106" t="e">
        <f ca="true">+IF(AND(ISNUMBER(OFFSET('Sanitation Data'!$E$12,0,10*ROW('Sanitation Data'!E59))),'Data Summary'!CX65="Yes"),OFFSET('Sanitation Data'!$E$12,0,10*ROW('Sanitation Data'!E59)),NA())</f>
        <v>#N/A</v>
      </c>
      <c r="AJ65" s="106" t="e">
        <f ca="true">+IF(AND(ISNUMBER(OFFSET('Sanitation Data'!$E$13,0,10*ROW('Sanitation Data'!E59))),'Data Summary'!CY65="Yes"),OFFSET('Sanitation Data'!$E$13,0,10*ROW('Sanitation Data'!E59)),NA())</f>
        <v>#N/A</v>
      </c>
      <c r="AK65" s="106" t="e">
        <f ca="true">+IF(AND(ISNUMBER(OFFSET('Sanitation Data'!$F$5,0,10*ROW('Sanitation Data'!F59))),'Data Summary'!CZ65="Yes"),100-OFFSET('Sanitation Data'!$F$5,0,10*ROW('Sanitation Data'!F59)),NA())</f>
        <v>#N/A</v>
      </c>
      <c r="AL65" s="106" t="e">
        <f ca="true">+IF(AND(ISNUMBER(OFFSET('Sanitation Data'!$F$7,0,10*ROW('Sanitation Data'!F59))),'Data Summary'!DA65="Yes"),OFFSET('Sanitation Data'!$F$7,0,10*ROW('Sanitation Data'!F59)),NA())</f>
        <v>#N/A</v>
      </c>
      <c r="AM65" s="106" t="e">
        <f ca="true">+IF(AND(ISNUMBER(OFFSET('Sanitation Data'!$F$11,0,10*ROW('Sanitation Data'!F59))),'Data Summary'!DB65="Yes"),OFFSET('Sanitation Data'!$F$11,0,10*ROW('Sanitation Data'!F59)),NA())</f>
        <v>#N/A</v>
      </c>
      <c r="AN65" s="106" t="e">
        <f ca="true">+IF(AND(ISNUMBER(OFFSET('Sanitation Data'!$F$12,0,10*ROW('Sanitation Data'!F59))),'Data Summary'!DC65="Yes"),OFFSET('Sanitation Data'!$F$12,0,10*ROW('Sanitation Data'!F59)),NA())</f>
        <v>#N/A</v>
      </c>
      <c r="AO65" s="106" t="e">
        <f ca="true">+IF(AND(ISNUMBER(OFFSET('Sanitation Data'!$F$13,0,10*ROW('Sanitation Data'!F59))),'Data Summary'!DD65="Yes"),OFFSET('Sanitation Data'!$F$13,0,10*ROW('Sanitation Data'!F59)),NA())</f>
        <v>#N/A</v>
      </c>
      <c r="AP65" s="106" t="e">
        <f ca="true">+IF(AND(ISNUMBER(OFFSET('Sanitation Data'!$G$5,0,10*ROW('Sanitation Data'!G59))),'Data Summary'!DE65="Yes"),100-OFFSET('Sanitation Data'!$G$5,0,10*ROW('Sanitation Data'!G59)),NA())</f>
        <v>#N/A</v>
      </c>
      <c r="AQ65" s="106" t="e">
        <f ca="true">+IF(AND(ISNUMBER(OFFSET('Sanitation Data'!$G$7,0,10*ROW('Sanitation Data'!G59))),'Data Summary'!DF65="Yes"),OFFSET('Sanitation Data'!$G$7,0,10*ROW('Sanitation Data'!G59)),NA())</f>
        <v>#N/A</v>
      </c>
      <c r="AR65" s="106" t="e">
        <f ca="true">+IF(AND(ISNUMBER(OFFSET('Sanitation Data'!$G$11,0,10*ROW('Sanitation Data'!G59))),'Data Summary'!DG65="Yes"),OFFSET('Sanitation Data'!$G$11,0,10*ROW('Sanitation Data'!G59)),NA())</f>
        <v>#N/A</v>
      </c>
      <c r="AS65" s="106" t="e">
        <f ca="true">+IF(AND(ISNUMBER(OFFSET('Sanitation Data'!$G$12,0,10*ROW('Sanitation Data'!G59))),'Data Summary'!DH65="Yes"),OFFSET('Sanitation Data'!$G$12,0,10*ROW('Sanitation Data'!G59)),NA())</f>
        <v>#N/A</v>
      </c>
      <c r="AT65" s="106" t="e">
        <f ca="true">+IF(AND(ISNUMBER(OFFSET('Sanitation Data'!$G$13,0,10*ROW('Sanitation Data'!G59))),'Data Summary'!DI65="Yes"),OFFSET('Sanitation Data'!$G$13,0,10*ROW('Sanitation Data'!G59)),NA())</f>
        <v>#N/A</v>
      </c>
      <c r="AU65" s="106" t="e">
        <f ca="true">+IF(AND(ISNUMBER(OFFSET('Sanitation Data'!$H$5,0,10*ROW('Sanitation Data'!H59))),'Data Summary'!DJ65="Yes"),100-OFFSET('Sanitation Data'!$H$5,0,10*ROW('Sanitation Data'!H59)),NA())</f>
        <v>#N/A</v>
      </c>
      <c r="AV65" s="106" t="e">
        <f ca="true">+IF(AND(ISNUMBER(OFFSET('Sanitation Data'!$H$7,0,10*ROW('Sanitation Data'!H59))),'Data Summary'!DK65="Yes"),OFFSET('Sanitation Data'!$H$7,0,10*ROW('Sanitation Data'!H59)),NA())</f>
        <v>#N/A</v>
      </c>
      <c r="AW65" s="106" t="e">
        <f ca="true">+IF(AND(ISNUMBER(OFFSET('Sanitation Data'!$H$11,0,10*ROW('Sanitation Data'!H59))),'Data Summary'!DL65="Yes"),OFFSET('Sanitation Data'!$H$11,0,10*ROW('Sanitation Data'!H59)),NA())</f>
        <v>#N/A</v>
      </c>
      <c r="AX65" s="106" t="e">
        <f ca="true">+IF(AND(ISNUMBER(OFFSET('Sanitation Data'!$H$12,0,10*ROW('Sanitation Data'!H59))),'Data Summary'!DM65="Yes"),OFFSET('Sanitation Data'!$H$12,0,10*ROW('Sanitation Data'!H59)),NA())</f>
        <v>#N/A</v>
      </c>
      <c r="AY65" s="106" t="e">
        <f ca="true">+IF(AND(ISNUMBER(OFFSET('Sanitation Data'!$H$13,0,10*ROW('Sanitation Data'!H59))),'Data Summary'!DN65="Yes"),OFFSET('Sanitation Data'!$H$13,0,10*ROW('Sanitation Data'!H59)),NA())</f>
        <v>#N/A</v>
      </c>
      <c r="AZ65" s="111" t="e">
        <f ca="true">+IF(AND(ISNUMBER(OFFSET('Hygiene Data'!$C$6,0,10*ROW('Hygiene Data'!C59))),'Data Summary'!DO65="Yes"),OFFSET('Hygiene Data'!$C$6,0,10*ROW('Hygiene Data'!C59)),NA())</f>
        <v>#N/A</v>
      </c>
      <c r="BA65" s="111" t="e">
        <f ca="true">+IF(AND(ISNUMBER(OFFSET('Hygiene Data'!$C$8,0,10*ROW('Hygiene Data'!C59))),'Data Summary'!DP65="Yes"),OFFSET('Hygiene Data'!$C$8,0,10*ROW('Hygiene Data'!C59)),NA())</f>
        <v>#N/A</v>
      </c>
      <c r="BB65" s="111" t="e">
        <f ca="true">+IF(AND(ISNUMBER(OFFSET('Hygiene Data'!$C$10,0,10*ROW('Hygiene Data'!C59))),'Data Summary'!DQ65="Yes"),OFFSET('Hygiene Data'!$C$10,0,10*ROW('Hygiene Data'!C59)),NA())</f>
        <v>#N/A</v>
      </c>
      <c r="BC65" s="111" t="e">
        <f ca="true">+IF(AND(ISNUMBER(OFFSET('Hygiene Data'!$D$6,0,10*ROW('Hygiene Data'!D59))),'Data Summary'!DR65="Yes"),OFFSET('Hygiene Data'!$D$6,0,10*ROW('Hygiene Data'!D59)),NA())</f>
        <v>#N/A</v>
      </c>
      <c r="BD65" s="111" t="e">
        <f ca="true">+IF(AND(ISNUMBER(OFFSET('Hygiene Data'!$D$8,0,10*ROW('Hygiene Data'!D59))),'Data Summary'!DS65="Yes"),OFFSET('Hygiene Data'!$D$8,0,10*ROW('Hygiene Data'!D59)),NA())</f>
        <v>#N/A</v>
      </c>
      <c r="BE65" s="111" t="e">
        <f ca="true">+IF(AND(ISNUMBER(OFFSET('Hygiene Data'!$D$10,0,10*ROW('Hygiene Data'!D59))),'Data Summary'!DT65="Yes"),OFFSET('Hygiene Data'!$D$10,0,10*ROW('Hygiene Data'!D59)),NA())</f>
        <v>#N/A</v>
      </c>
      <c r="BF65" s="111" t="e">
        <f ca="true">+IF(AND(ISNUMBER(OFFSET('Hygiene Data'!$E$6,0,10*ROW('Hygiene Data'!E59))),'Data Summary'!DU65="Yes"),OFFSET('Hygiene Data'!$E$6,0,10*ROW('Hygiene Data'!E59)),NA())</f>
        <v>#N/A</v>
      </c>
      <c r="BG65" s="111" t="e">
        <f ca="true">+IF(AND(ISNUMBER(OFFSET('Hygiene Data'!$E$8,0,10*ROW('Hygiene Data'!E59))),'Data Summary'!DV65="Yes"),OFFSET('Hygiene Data'!$E$8,0,10*ROW('Hygiene Data'!E59)),NA())</f>
        <v>#N/A</v>
      </c>
      <c r="BH65" s="111" t="e">
        <f ca="true">+IF(AND(ISNUMBER(OFFSET('Hygiene Data'!$E$10,0,10*ROW('Hygiene Data'!E59))),'Data Summary'!DW65="Yes"),OFFSET('Hygiene Data'!$E$10,0,10*ROW('Hygiene Data'!E59)),NA())</f>
        <v>#N/A</v>
      </c>
      <c r="BI65" s="111" t="e">
        <f ca="true">+IF(AND(ISNUMBER(OFFSET('Hygiene Data'!$F$6,0,10*ROW('Hygiene Data'!F59))),'Data Summary'!DX65="Yes"),OFFSET('Hygiene Data'!$F$6,0,10*ROW('Hygiene Data'!F59)),NA())</f>
        <v>#N/A</v>
      </c>
      <c r="BJ65" s="111" t="e">
        <f ca="true">+IF(AND(ISNUMBER(OFFSET('Hygiene Data'!$F$8,0,10*ROW('Hygiene Data'!F59))),'Data Summary'!DY65="Yes"),OFFSET('Hygiene Data'!$F$8,0,10*ROW('Hygiene Data'!F59)),NA())</f>
        <v>#N/A</v>
      </c>
      <c r="BK65" s="111" t="e">
        <f ca="true">+IF(AND(ISNUMBER(OFFSET('Hygiene Data'!$F$10,0,10*ROW('Hygiene Data'!F59))),'Data Summary'!DZ65="Yes"),OFFSET('Hygiene Data'!$F$10,0,10*ROW('Hygiene Data'!F59)),NA())</f>
        <v>#N/A</v>
      </c>
      <c r="BL65" s="111" t="e">
        <f ca="true">+IF(AND(ISNUMBER(OFFSET('Hygiene Data'!$G$6,0,10*ROW('Hygiene Data'!G59))),'Data Summary'!EA65="Yes"),OFFSET('Hygiene Data'!$G$6,0,10*ROW('Hygiene Data'!G59)),NA())</f>
        <v>#N/A</v>
      </c>
      <c r="BM65" s="111" t="e">
        <f ca="true">+IF(AND(ISNUMBER(OFFSET('Hygiene Data'!$G$8,0,10*ROW('Hygiene Data'!G59))),'Data Summary'!EB65="Yes"),OFFSET('Hygiene Data'!$G$8,0,10*ROW('Hygiene Data'!G59)),NA())</f>
        <v>#N/A</v>
      </c>
      <c r="BN65" s="111" t="e">
        <f ca="true">+IF(AND(ISNUMBER(OFFSET('Hygiene Data'!$G$10,0,10*ROW('Hygiene Data'!G59))),'Data Summary'!EC65="Yes"),OFFSET('Hygiene Data'!$G$10,0,10*ROW('Hygiene Data'!G59)),NA())</f>
        <v>#N/A</v>
      </c>
      <c r="BO65" s="111" t="e">
        <f ca="true">+IF(AND(ISNUMBER(OFFSET('Hygiene Data'!$H$6,0,10*ROW('Hygiene Data'!H59))),'Data Summary'!ED65="Yes"),OFFSET('Hygiene Data'!$H$6,0,10*ROW('Hygiene Data'!H59)),NA())</f>
        <v>#N/A</v>
      </c>
      <c r="BP65" s="111" t="e">
        <f ca="true">+IF(AND(ISNUMBER(OFFSET('Hygiene Data'!$H$8,0,10*ROW('Hygiene Data'!H59))),'Data Summary'!EE65="Yes"),OFFSET('Hygiene Data'!$H$8,0,10*ROW('Hygiene Data'!H59)),NA())</f>
        <v>#N/A</v>
      </c>
      <c r="BQ65" s="111" t="e">
        <f ca="true">+IF(AND(ISNUMBER(OFFSET('Hygiene Data'!$H$10,0,10*ROW('Hygiene Data'!H59))),'Data Summary'!EF65="Yes"),OFFSET('Hygiene Data'!$H$10,0,10*ROW('Hygiene Data'!H59)),NA())</f>
        <v>#N/A</v>
      </c>
    </row>
    <row r="66" x14ac:dyDescent="0.2">
      <c r="A66" s="59" t="e">
        <f ca="true">+IF(OFFSET('Water Data'!$B$1,0,10*ROW('Water Data'!B60))="",NA(),OFFSET('Water Data'!$B$1,0,10*ROW('Water Data'!B60)))</f>
        <v>#N/A</v>
      </c>
      <c r="B66" s="59" t="e">
        <f ca="true">+IF(OFFSET('Water Data'!$A$3,0,10*ROW('Water Data'!A63))="",NA(),OFFSET('Water Data'!$A$3,0,10*ROW('Water Data'!A63)))</f>
        <v>#N/A</v>
      </c>
      <c r="C66" s="59" t="e">
        <f ca="true">+IF(OFFSET('Water Data'!$C$3,0,10*ROW('Water Data'!C63))="",NA(),OFFSET('Water Data'!$C$3,0,10*ROW('Water Data'!C63)))</f>
        <v>#N/A</v>
      </c>
      <c r="D66" s="60" t="e">
        <f ca="true">+IF(AND(ISNUMBER(OFFSET('Water Data'!$C$5,0,10*ROW('Water Data'!C60))),'Data Summary'!BS66="Yes"),100-OFFSET('Water Data'!$C$5,0,10*ROW('Water Data'!C60)),NA())</f>
        <v>#N/A</v>
      </c>
      <c r="E66" s="60" t="e">
        <f ca="true">+IF(AND(ISNUMBER(OFFSET('Water Data'!$C$7,0,10*ROW('Water Data'!C60))),'Data Summary'!BT66="Yes"),OFFSET('Water Data'!$C$7,0,10*ROW('Water Data'!C60)),NA())</f>
        <v>#N/A</v>
      </c>
      <c r="F66" s="60" t="e">
        <f ca="true">+IF(AND(ISNUMBER(OFFSET('Water Data'!$C$10,0,10*ROW('Water Data'!C60))),'Data Summary'!BU66="Yes"),OFFSET('Water Data'!$C$10,0,10*ROW('Water Data'!C60)),NA())</f>
        <v>#N/A</v>
      </c>
      <c r="G66" s="60" t="e">
        <f ca="true">+IF(AND(ISNUMBER(OFFSET('Water Data'!$D$5,0,10*ROW('Water Data'!D60))),'Data Summary'!BV66="Yes"),100-OFFSET('Water Data'!$D$5,0,10*ROW('Water Data'!D60)),NA())</f>
        <v>#N/A</v>
      </c>
      <c r="H66" s="60" t="e">
        <f ca="true">+IF(AND(ISNUMBER(OFFSET('Water Data'!$D$7,0,10*ROW('Water Data'!D60))),'Data Summary'!BW66="Yes"),OFFSET('Water Data'!$D$7,0,10*ROW('Water Data'!D60)),NA())</f>
        <v>#N/A</v>
      </c>
      <c r="I66" s="60" t="e">
        <f ca="true">+IF(AND(ISNUMBER(OFFSET('Water Data'!$D$10,0,10*ROW('Water Data'!D60))),'Data Summary'!BX66="Yes"),OFFSET('Water Data'!$D$10,0,10*ROW('Water Data'!D60)),NA())</f>
        <v>#N/A</v>
      </c>
      <c r="J66" s="60" t="e">
        <f ca="true">+IF(AND(ISNUMBER(OFFSET('Water Data'!$E$5,0,10*ROW('Water Data'!E60))),'Data Summary'!BY66="Yes"),100-OFFSET('Water Data'!$E$5,0,10*ROW('Water Data'!E60)),NA())</f>
        <v>#N/A</v>
      </c>
      <c r="K66" s="60" t="e">
        <f ca="true">+IF(AND(ISNUMBER(OFFSET('Water Data'!$E$7,0,10*ROW('Water Data'!E60))),'Data Summary'!BZ66="Yes"),OFFSET('Water Data'!$E$7,0,10*ROW('Water Data'!E60)),NA())</f>
        <v>#N/A</v>
      </c>
      <c r="L66" s="60" t="e">
        <f ca="true">+IF(AND(ISNUMBER(OFFSET('Water Data'!$E$10,0,10*ROW('Water Data'!E60))),'Data Summary'!CA66="Yes"),OFFSET('Water Data'!$E$10,0,10*ROW('Water Data'!E60)),NA())</f>
        <v>#N/A</v>
      </c>
      <c r="M66" s="60" t="e">
        <f ca="true">+IF(AND(ISNUMBER(OFFSET('Water Data'!$F$5,0,10*ROW('Water Data'!F60))),'Data Summary'!CB66="Yes"),100-OFFSET('Water Data'!$F$5,0,10*ROW('Water Data'!F60)),NA())</f>
        <v>#N/A</v>
      </c>
      <c r="N66" s="60" t="e">
        <f ca="true">+IF(AND(ISNUMBER(OFFSET('Water Data'!$F$7,0,10*ROW('Water Data'!F60))),'Data Summary'!CC66="Yes"),OFFSET('Water Data'!$F$7,0,10*ROW('Water Data'!F60)),NA())</f>
        <v>#N/A</v>
      </c>
      <c r="O66" s="60" t="e">
        <f ca="true">+IF(AND(ISNUMBER(OFFSET('Water Data'!$F$10,0,10*ROW('Water Data'!F60))),'Data Summary'!CD66="Yes"),OFFSET('Water Data'!$F$10,0,10*ROW('Water Data'!F60)),NA())</f>
        <v>#N/A</v>
      </c>
      <c r="P66" s="60" t="e">
        <f ca="true">+IF(AND(ISNUMBER(OFFSET('Water Data'!$G$5,0,10*ROW('Water Data'!G60))),'Data Summary'!CE66="Yes"),100-OFFSET('Water Data'!$G$5,0,10*ROW('Water Data'!G60)),NA())</f>
        <v>#N/A</v>
      </c>
      <c r="Q66" s="60" t="e">
        <f ca="true">+IF(AND(ISNUMBER(OFFSET('Water Data'!$G$7,0,10*ROW('Water Data'!G60))),'Data Summary'!CF66="Yes"),OFFSET('Water Data'!$G$7,0,10*ROW('Water Data'!G60)),NA())</f>
        <v>#N/A</v>
      </c>
      <c r="R66" s="60" t="e">
        <f ca="true">+IF(AND(ISNUMBER(OFFSET('Water Data'!$G$10,0,10*ROW('Water Data'!G60))),'Data Summary'!CG66="Yes"),OFFSET('Water Data'!$G$10,0,10*ROW('Water Data'!G60)),NA())</f>
        <v>#N/A</v>
      </c>
      <c r="S66" s="60" t="e">
        <f ca="true">+IF(AND(ISNUMBER(OFFSET('Water Data'!$H$5,0,10*ROW('Water Data'!H60))),'Data Summary'!CH66="Yes"),100-OFFSET('Water Data'!$H$5,0,10*ROW('Water Data'!H60)),NA())</f>
        <v>#N/A</v>
      </c>
      <c r="T66" s="60" t="e">
        <f ca="true">+IF(AND(ISNUMBER(OFFSET('Water Data'!$H$7,0,10*ROW('Water Data'!H60))),'Data Summary'!CI66="Yes"),OFFSET('Water Data'!$H$7,0,10*ROW('Water Data'!H60)),NA())</f>
        <v>#N/A</v>
      </c>
      <c r="U66" s="60" t="e">
        <f ca="true">+IF(AND(ISNUMBER(OFFSET('Water Data'!$H$10,0,10*ROW('Water Data'!H60))),'Data Summary'!CJ66="Yes"),OFFSET('Water Data'!$H$10,0,10*ROW('Water Data'!H60)),NA())</f>
        <v>#N/A</v>
      </c>
      <c r="V66" s="106" t="e">
        <f ca="true">+IF(AND(ISNUMBER(OFFSET('Sanitation Data'!$C$5,0,10*ROW('Sanitation Data'!C60))),'Data Summary'!CK66="Yes"),100-OFFSET('Sanitation Data'!$C$5,0,10*ROW('Sanitation Data'!C60)),NA())</f>
        <v>#N/A</v>
      </c>
      <c r="W66" s="106" t="e">
        <f ca="true">+IF(AND(ISNUMBER(OFFSET('Sanitation Data'!$C$7,0,10*ROW('Sanitation Data'!C60))),'Data Summary'!CL66="Yes"),OFFSET('Sanitation Data'!$C$7,0,10*ROW('Sanitation Data'!C60)),NA())</f>
        <v>#N/A</v>
      </c>
      <c r="X66" s="106" t="e">
        <f ca="true">+IF(AND(ISNUMBER(OFFSET('Sanitation Data'!$C$11,0,10*ROW('Sanitation Data'!C60))),'Data Summary'!CM66="Yes"),OFFSET('Sanitation Data'!$C$11,0,10*ROW('Sanitation Data'!C60)),NA())</f>
        <v>#N/A</v>
      </c>
      <c r="Y66" s="106" t="e">
        <f ca="true">+IF(AND(ISNUMBER(OFFSET('Sanitation Data'!$C$12,0,10*ROW('Sanitation Data'!C60))),'Data Summary'!CN66="Yes"),OFFSET('Sanitation Data'!$C$12,0,10*ROW('Sanitation Data'!C60)),NA())</f>
        <v>#N/A</v>
      </c>
      <c r="Z66" s="106" t="e">
        <f ca="true">+IF(AND(ISNUMBER(OFFSET('Sanitation Data'!$C$13,0,10*ROW('Sanitation Data'!C60))),'Data Summary'!CO66="Yes"),OFFSET('Sanitation Data'!$C$13,0,10*ROW('Sanitation Data'!C60)),NA())</f>
        <v>#N/A</v>
      </c>
      <c r="AA66" s="106" t="e">
        <f ca="true">+IF(AND(ISNUMBER(OFFSET('Sanitation Data'!$D$5,0,10*ROW('Sanitation Data'!D60))),'Data Summary'!CP66="Yes"),100-OFFSET('Sanitation Data'!$D$5,0,10*ROW('Sanitation Data'!D60)),NA())</f>
        <v>#N/A</v>
      </c>
      <c r="AB66" s="106" t="e">
        <f ca="true">+IF(AND(ISNUMBER(OFFSET('Sanitation Data'!$D$7,0,10*ROW('Sanitation Data'!D60))),'Data Summary'!CQ66="Yes"),OFFSET('Sanitation Data'!$D$7,0,10*ROW('Sanitation Data'!D60)),NA())</f>
        <v>#N/A</v>
      </c>
      <c r="AC66" s="106" t="e">
        <f ca="true">+IF(AND(ISNUMBER(OFFSET('Sanitation Data'!$D$11,0,10*ROW('Sanitation Data'!D60))),'Data Summary'!CR66="Yes"),OFFSET('Sanitation Data'!$D$11,0,10*ROW('Sanitation Data'!D60)),NA())</f>
        <v>#N/A</v>
      </c>
      <c r="AD66" s="106" t="e">
        <f ca="true">+IF(AND(ISNUMBER(OFFSET('Sanitation Data'!$D$12,0,10*ROW('Sanitation Data'!D60))),'Data Summary'!CS66="Yes"),OFFSET('Sanitation Data'!$D$12,0,10*ROW('Sanitation Data'!D60)),NA())</f>
        <v>#N/A</v>
      </c>
      <c r="AE66" s="106" t="e">
        <f ca="true">+IF(AND(ISNUMBER(OFFSET('Sanitation Data'!$D$13,0,10*ROW('Sanitation Data'!D60))),'Data Summary'!CT66="Yes"),OFFSET('Sanitation Data'!$D$13,0,10*ROW('Sanitation Data'!D60)),NA())</f>
        <v>#N/A</v>
      </c>
      <c r="AF66" s="106" t="e">
        <f ca="true">+IF(AND(ISNUMBER(OFFSET('Sanitation Data'!$E$5,0,10*ROW('Sanitation Data'!E60))),'Data Summary'!CU66="Yes"),100-OFFSET('Sanitation Data'!$E$5,0,10*ROW('Sanitation Data'!E60)),NA())</f>
        <v>#N/A</v>
      </c>
      <c r="AG66" s="106" t="e">
        <f ca="true">+IF(AND(ISNUMBER(OFFSET('Sanitation Data'!$E$7,0,10*ROW('Sanitation Data'!E60))),'Data Summary'!CV66="Yes"),OFFSET('Sanitation Data'!$E$7,0,10*ROW('Sanitation Data'!E60)),NA())</f>
        <v>#N/A</v>
      </c>
      <c r="AH66" s="106" t="e">
        <f ca="true">+IF(AND(ISNUMBER(OFFSET('Sanitation Data'!$E$11,0,10*ROW('Sanitation Data'!E60))),'Data Summary'!CW66="Yes"),OFFSET('Sanitation Data'!$E$11,0,10*ROW('Sanitation Data'!E60)),NA())</f>
        <v>#N/A</v>
      </c>
      <c r="AI66" s="106" t="e">
        <f ca="true">+IF(AND(ISNUMBER(OFFSET('Sanitation Data'!$E$12,0,10*ROW('Sanitation Data'!E60))),'Data Summary'!CX66="Yes"),OFFSET('Sanitation Data'!$E$12,0,10*ROW('Sanitation Data'!E60)),NA())</f>
        <v>#N/A</v>
      </c>
      <c r="AJ66" s="106" t="e">
        <f ca="true">+IF(AND(ISNUMBER(OFFSET('Sanitation Data'!$E$13,0,10*ROW('Sanitation Data'!E60))),'Data Summary'!CY66="Yes"),OFFSET('Sanitation Data'!$E$13,0,10*ROW('Sanitation Data'!E60)),NA())</f>
        <v>#N/A</v>
      </c>
      <c r="AK66" s="106" t="e">
        <f ca="true">+IF(AND(ISNUMBER(OFFSET('Sanitation Data'!$F$5,0,10*ROW('Sanitation Data'!F60))),'Data Summary'!CZ66="Yes"),100-OFFSET('Sanitation Data'!$F$5,0,10*ROW('Sanitation Data'!F60)),NA())</f>
        <v>#N/A</v>
      </c>
      <c r="AL66" s="106" t="e">
        <f ca="true">+IF(AND(ISNUMBER(OFFSET('Sanitation Data'!$F$7,0,10*ROW('Sanitation Data'!F60))),'Data Summary'!DA66="Yes"),OFFSET('Sanitation Data'!$F$7,0,10*ROW('Sanitation Data'!F60)),NA())</f>
        <v>#N/A</v>
      </c>
      <c r="AM66" s="106" t="e">
        <f ca="true">+IF(AND(ISNUMBER(OFFSET('Sanitation Data'!$F$11,0,10*ROW('Sanitation Data'!F60))),'Data Summary'!DB66="Yes"),OFFSET('Sanitation Data'!$F$11,0,10*ROW('Sanitation Data'!F60)),NA())</f>
        <v>#N/A</v>
      </c>
      <c r="AN66" s="106" t="e">
        <f ca="true">+IF(AND(ISNUMBER(OFFSET('Sanitation Data'!$F$12,0,10*ROW('Sanitation Data'!F60))),'Data Summary'!DC66="Yes"),OFFSET('Sanitation Data'!$F$12,0,10*ROW('Sanitation Data'!F60)),NA())</f>
        <v>#N/A</v>
      </c>
      <c r="AO66" s="106" t="e">
        <f ca="true">+IF(AND(ISNUMBER(OFFSET('Sanitation Data'!$F$13,0,10*ROW('Sanitation Data'!F60))),'Data Summary'!DD66="Yes"),OFFSET('Sanitation Data'!$F$13,0,10*ROW('Sanitation Data'!F60)),NA())</f>
        <v>#N/A</v>
      </c>
      <c r="AP66" s="106" t="e">
        <f ca="true">+IF(AND(ISNUMBER(OFFSET('Sanitation Data'!$G$5,0,10*ROW('Sanitation Data'!G60))),'Data Summary'!DE66="Yes"),100-OFFSET('Sanitation Data'!$G$5,0,10*ROW('Sanitation Data'!G60)),NA())</f>
        <v>#N/A</v>
      </c>
      <c r="AQ66" s="106" t="e">
        <f ca="true">+IF(AND(ISNUMBER(OFFSET('Sanitation Data'!$G$7,0,10*ROW('Sanitation Data'!G60))),'Data Summary'!DF66="Yes"),OFFSET('Sanitation Data'!$G$7,0,10*ROW('Sanitation Data'!G60)),NA())</f>
        <v>#N/A</v>
      </c>
      <c r="AR66" s="106" t="e">
        <f ca="true">+IF(AND(ISNUMBER(OFFSET('Sanitation Data'!$G$11,0,10*ROW('Sanitation Data'!G60))),'Data Summary'!DG66="Yes"),OFFSET('Sanitation Data'!$G$11,0,10*ROW('Sanitation Data'!G60)),NA())</f>
        <v>#N/A</v>
      </c>
      <c r="AS66" s="106" t="e">
        <f ca="true">+IF(AND(ISNUMBER(OFFSET('Sanitation Data'!$G$12,0,10*ROW('Sanitation Data'!G60))),'Data Summary'!DH66="Yes"),OFFSET('Sanitation Data'!$G$12,0,10*ROW('Sanitation Data'!G60)),NA())</f>
        <v>#N/A</v>
      </c>
      <c r="AT66" s="106" t="e">
        <f ca="true">+IF(AND(ISNUMBER(OFFSET('Sanitation Data'!$G$13,0,10*ROW('Sanitation Data'!G60))),'Data Summary'!DI66="Yes"),OFFSET('Sanitation Data'!$G$13,0,10*ROW('Sanitation Data'!G60)),NA())</f>
        <v>#N/A</v>
      </c>
      <c r="AU66" s="106" t="e">
        <f ca="true">+IF(AND(ISNUMBER(OFFSET('Sanitation Data'!$H$5,0,10*ROW('Sanitation Data'!H60))),'Data Summary'!DJ66="Yes"),100-OFFSET('Sanitation Data'!$H$5,0,10*ROW('Sanitation Data'!H60)),NA())</f>
        <v>#N/A</v>
      </c>
      <c r="AV66" s="106" t="e">
        <f ca="true">+IF(AND(ISNUMBER(OFFSET('Sanitation Data'!$H$7,0,10*ROW('Sanitation Data'!H60))),'Data Summary'!DK66="Yes"),OFFSET('Sanitation Data'!$H$7,0,10*ROW('Sanitation Data'!H60)),NA())</f>
        <v>#N/A</v>
      </c>
      <c r="AW66" s="106" t="e">
        <f ca="true">+IF(AND(ISNUMBER(OFFSET('Sanitation Data'!$H$11,0,10*ROW('Sanitation Data'!H60))),'Data Summary'!DL66="Yes"),OFFSET('Sanitation Data'!$H$11,0,10*ROW('Sanitation Data'!H60)),NA())</f>
        <v>#N/A</v>
      </c>
      <c r="AX66" s="106" t="e">
        <f ca="true">+IF(AND(ISNUMBER(OFFSET('Sanitation Data'!$H$12,0,10*ROW('Sanitation Data'!H60))),'Data Summary'!DM66="Yes"),OFFSET('Sanitation Data'!$H$12,0,10*ROW('Sanitation Data'!H60)),NA())</f>
        <v>#N/A</v>
      </c>
      <c r="AY66" s="106" t="e">
        <f ca="true">+IF(AND(ISNUMBER(OFFSET('Sanitation Data'!$H$13,0,10*ROW('Sanitation Data'!H60))),'Data Summary'!DN66="Yes"),OFFSET('Sanitation Data'!$H$13,0,10*ROW('Sanitation Data'!H60)),NA())</f>
        <v>#N/A</v>
      </c>
      <c r="AZ66" s="111" t="e">
        <f ca="true">+IF(AND(ISNUMBER(OFFSET('Hygiene Data'!$C$6,0,10*ROW('Hygiene Data'!C60))),'Data Summary'!DO66="Yes"),OFFSET('Hygiene Data'!$C$6,0,10*ROW('Hygiene Data'!C60)),NA())</f>
        <v>#N/A</v>
      </c>
      <c r="BA66" s="111" t="e">
        <f ca="true">+IF(AND(ISNUMBER(OFFSET('Hygiene Data'!$C$8,0,10*ROW('Hygiene Data'!C60))),'Data Summary'!DP66="Yes"),OFFSET('Hygiene Data'!$C$8,0,10*ROW('Hygiene Data'!C60)),NA())</f>
        <v>#N/A</v>
      </c>
      <c r="BB66" s="111" t="e">
        <f ca="true">+IF(AND(ISNUMBER(OFFSET('Hygiene Data'!$C$10,0,10*ROW('Hygiene Data'!C60))),'Data Summary'!DQ66="Yes"),OFFSET('Hygiene Data'!$C$10,0,10*ROW('Hygiene Data'!C60)),NA())</f>
        <v>#N/A</v>
      </c>
      <c r="BC66" s="111" t="e">
        <f ca="true">+IF(AND(ISNUMBER(OFFSET('Hygiene Data'!$D$6,0,10*ROW('Hygiene Data'!D60))),'Data Summary'!DR66="Yes"),OFFSET('Hygiene Data'!$D$6,0,10*ROW('Hygiene Data'!D60)),NA())</f>
        <v>#N/A</v>
      </c>
      <c r="BD66" s="111" t="e">
        <f ca="true">+IF(AND(ISNUMBER(OFFSET('Hygiene Data'!$D$8,0,10*ROW('Hygiene Data'!D60))),'Data Summary'!DS66="Yes"),OFFSET('Hygiene Data'!$D$8,0,10*ROW('Hygiene Data'!D60)),NA())</f>
        <v>#N/A</v>
      </c>
      <c r="BE66" s="111" t="e">
        <f ca="true">+IF(AND(ISNUMBER(OFFSET('Hygiene Data'!$D$10,0,10*ROW('Hygiene Data'!D60))),'Data Summary'!DT66="Yes"),OFFSET('Hygiene Data'!$D$10,0,10*ROW('Hygiene Data'!D60)),NA())</f>
        <v>#N/A</v>
      </c>
      <c r="BF66" s="111" t="e">
        <f ca="true">+IF(AND(ISNUMBER(OFFSET('Hygiene Data'!$E$6,0,10*ROW('Hygiene Data'!E60))),'Data Summary'!DU66="Yes"),OFFSET('Hygiene Data'!$E$6,0,10*ROW('Hygiene Data'!E60)),NA())</f>
        <v>#N/A</v>
      </c>
      <c r="BG66" s="111" t="e">
        <f ca="true">+IF(AND(ISNUMBER(OFFSET('Hygiene Data'!$E$8,0,10*ROW('Hygiene Data'!E60))),'Data Summary'!DV66="Yes"),OFFSET('Hygiene Data'!$E$8,0,10*ROW('Hygiene Data'!E60)),NA())</f>
        <v>#N/A</v>
      </c>
      <c r="BH66" s="111" t="e">
        <f ca="true">+IF(AND(ISNUMBER(OFFSET('Hygiene Data'!$E$10,0,10*ROW('Hygiene Data'!E60))),'Data Summary'!DW66="Yes"),OFFSET('Hygiene Data'!$E$10,0,10*ROW('Hygiene Data'!E60)),NA())</f>
        <v>#N/A</v>
      </c>
      <c r="BI66" s="111" t="e">
        <f ca="true">+IF(AND(ISNUMBER(OFFSET('Hygiene Data'!$F$6,0,10*ROW('Hygiene Data'!F60))),'Data Summary'!DX66="Yes"),OFFSET('Hygiene Data'!$F$6,0,10*ROW('Hygiene Data'!F60)),NA())</f>
        <v>#N/A</v>
      </c>
      <c r="BJ66" s="111" t="e">
        <f ca="true">+IF(AND(ISNUMBER(OFFSET('Hygiene Data'!$F$8,0,10*ROW('Hygiene Data'!F60))),'Data Summary'!DY66="Yes"),OFFSET('Hygiene Data'!$F$8,0,10*ROW('Hygiene Data'!F60)),NA())</f>
        <v>#N/A</v>
      </c>
      <c r="BK66" s="111" t="e">
        <f ca="true">+IF(AND(ISNUMBER(OFFSET('Hygiene Data'!$F$10,0,10*ROW('Hygiene Data'!F60))),'Data Summary'!DZ66="Yes"),OFFSET('Hygiene Data'!$F$10,0,10*ROW('Hygiene Data'!F60)),NA())</f>
        <v>#N/A</v>
      </c>
      <c r="BL66" s="111" t="e">
        <f ca="true">+IF(AND(ISNUMBER(OFFSET('Hygiene Data'!$G$6,0,10*ROW('Hygiene Data'!G60))),'Data Summary'!EA66="Yes"),OFFSET('Hygiene Data'!$G$6,0,10*ROW('Hygiene Data'!G60)),NA())</f>
        <v>#N/A</v>
      </c>
      <c r="BM66" s="111" t="e">
        <f ca="true">+IF(AND(ISNUMBER(OFFSET('Hygiene Data'!$G$8,0,10*ROW('Hygiene Data'!G60))),'Data Summary'!EB66="Yes"),OFFSET('Hygiene Data'!$G$8,0,10*ROW('Hygiene Data'!G60)),NA())</f>
        <v>#N/A</v>
      </c>
      <c r="BN66" s="111" t="e">
        <f ca="true">+IF(AND(ISNUMBER(OFFSET('Hygiene Data'!$G$10,0,10*ROW('Hygiene Data'!G60))),'Data Summary'!EC66="Yes"),OFFSET('Hygiene Data'!$G$10,0,10*ROW('Hygiene Data'!G60)),NA())</f>
        <v>#N/A</v>
      </c>
      <c r="BO66" s="111" t="e">
        <f ca="true">+IF(AND(ISNUMBER(OFFSET('Hygiene Data'!$H$6,0,10*ROW('Hygiene Data'!H60))),'Data Summary'!ED66="Yes"),OFFSET('Hygiene Data'!$H$6,0,10*ROW('Hygiene Data'!H60)),NA())</f>
        <v>#N/A</v>
      </c>
      <c r="BP66" s="111" t="e">
        <f ca="true">+IF(AND(ISNUMBER(OFFSET('Hygiene Data'!$H$8,0,10*ROW('Hygiene Data'!H60))),'Data Summary'!EE66="Yes"),OFFSET('Hygiene Data'!$H$8,0,10*ROW('Hygiene Data'!H60)),NA())</f>
        <v>#N/A</v>
      </c>
      <c r="BQ66" s="111" t="e">
        <f ca="true">+IF(AND(ISNUMBER(OFFSET('Hygiene Data'!$H$10,0,10*ROW('Hygiene Data'!H60))),'Data Summary'!EF66="Yes"),OFFSET('Hygiene Data'!$H$10,0,10*ROW('Hygiene Data'!H60)),NA())</f>
        <v>#N/A</v>
      </c>
    </row>
    <row r="67" x14ac:dyDescent="0.2">
      <c r="A67" s="59" t="e">
        <f ca="true">+IF(OFFSET('Water Data'!$B$1,0,10*ROW('Water Data'!B61))="",NA(),OFFSET('Water Data'!$B$1,0,10*ROW('Water Data'!B61)))</f>
        <v>#N/A</v>
      </c>
      <c r="B67" s="59" t="e">
        <f ca="true">+IF(OFFSET('Water Data'!$A$3,0,10*ROW('Water Data'!A64))="",NA(),OFFSET('Water Data'!$A$3,0,10*ROW('Water Data'!A64)))</f>
        <v>#N/A</v>
      </c>
      <c r="C67" s="59" t="e">
        <f ca="true">+IF(OFFSET('Water Data'!$C$3,0,10*ROW('Water Data'!C64))="",NA(),OFFSET('Water Data'!$C$3,0,10*ROW('Water Data'!C64)))</f>
        <v>#N/A</v>
      </c>
      <c r="D67" s="60" t="e">
        <f ca="true">+IF(AND(ISNUMBER(OFFSET('Water Data'!$C$5,0,10*ROW('Water Data'!C61))),'Data Summary'!BS67="Yes"),100-OFFSET('Water Data'!$C$5,0,10*ROW('Water Data'!C61)),NA())</f>
        <v>#N/A</v>
      </c>
      <c r="E67" s="60" t="e">
        <f ca="true">+IF(AND(ISNUMBER(OFFSET('Water Data'!$C$7,0,10*ROW('Water Data'!C61))),'Data Summary'!BT67="Yes"),OFFSET('Water Data'!$C$7,0,10*ROW('Water Data'!C61)),NA())</f>
        <v>#N/A</v>
      </c>
      <c r="F67" s="60" t="e">
        <f ca="true">+IF(AND(ISNUMBER(OFFSET('Water Data'!$C$10,0,10*ROW('Water Data'!C61))),'Data Summary'!BU67="Yes"),OFFSET('Water Data'!$C$10,0,10*ROW('Water Data'!C61)),NA())</f>
        <v>#N/A</v>
      </c>
      <c r="G67" s="60" t="e">
        <f ca="true">+IF(AND(ISNUMBER(OFFSET('Water Data'!$D$5,0,10*ROW('Water Data'!D61))),'Data Summary'!BV67="Yes"),100-OFFSET('Water Data'!$D$5,0,10*ROW('Water Data'!D61)),NA())</f>
        <v>#N/A</v>
      </c>
      <c r="H67" s="60" t="e">
        <f ca="true">+IF(AND(ISNUMBER(OFFSET('Water Data'!$D$7,0,10*ROW('Water Data'!D61))),'Data Summary'!BW67="Yes"),OFFSET('Water Data'!$D$7,0,10*ROW('Water Data'!D61)),NA())</f>
        <v>#N/A</v>
      </c>
      <c r="I67" s="60" t="e">
        <f ca="true">+IF(AND(ISNUMBER(OFFSET('Water Data'!$D$10,0,10*ROW('Water Data'!D61))),'Data Summary'!BX67="Yes"),OFFSET('Water Data'!$D$10,0,10*ROW('Water Data'!D61)),NA())</f>
        <v>#N/A</v>
      </c>
      <c r="J67" s="60" t="e">
        <f ca="true">+IF(AND(ISNUMBER(OFFSET('Water Data'!$E$5,0,10*ROW('Water Data'!E61))),'Data Summary'!BY67="Yes"),100-OFFSET('Water Data'!$E$5,0,10*ROW('Water Data'!E61)),NA())</f>
        <v>#N/A</v>
      </c>
      <c r="K67" s="60" t="e">
        <f ca="true">+IF(AND(ISNUMBER(OFFSET('Water Data'!$E$7,0,10*ROW('Water Data'!E61))),'Data Summary'!BZ67="Yes"),OFFSET('Water Data'!$E$7,0,10*ROW('Water Data'!E61)),NA())</f>
        <v>#N/A</v>
      </c>
      <c r="L67" s="60" t="e">
        <f ca="true">+IF(AND(ISNUMBER(OFFSET('Water Data'!$E$10,0,10*ROW('Water Data'!E61))),'Data Summary'!CA67="Yes"),OFFSET('Water Data'!$E$10,0,10*ROW('Water Data'!E61)),NA())</f>
        <v>#N/A</v>
      </c>
      <c r="M67" s="60" t="e">
        <f ca="true">+IF(AND(ISNUMBER(OFFSET('Water Data'!$F$5,0,10*ROW('Water Data'!F61))),'Data Summary'!CB67="Yes"),100-OFFSET('Water Data'!$F$5,0,10*ROW('Water Data'!F61)),NA())</f>
        <v>#N/A</v>
      </c>
      <c r="N67" s="60" t="e">
        <f ca="true">+IF(AND(ISNUMBER(OFFSET('Water Data'!$F$7,0,10*ROW('Water Data'!F61))),'Data Summary'!CC67="Yes"),OFFSET('Water Data'!$F$7,0,10*ROW('Water Data'!F61)),NA())</f>
        <v>#N/A</v>
      </c>
      <c r="O67" s="60" t="e">
        <f ca="true">+IF(AND(ISNUMBER(OFFSET('Water Data'!$F$10,0,10*ROW('Water Data'!F61))),'Data Summary'!CD67="Yes"),OFFSET('Water Data'!$F$10,0,10*ROW('Water Data'!F61)),NA())</f>
        <v>#N/A</v>
      </c>
      <c r="P67" s="60" t="e">
        <f ca="true">+IF(AND(ISNUMBER(OFFSET('Water Data'!$G$5,0,10*ROW('Water Data'!G61))),'Data Summary'!CE67="Yes"),100-OFFSET('Water Data'!$G$5,0,10*ROW('Water Data'!G61)),NA())</f>
        <v>#N/A</v>
      </c>
      <c r="Q67" s="60" t="e">
        <f ca="true">+IF(AND(ISNUMBER(OFFSET('Water Data'!$G$7,0,10*ROW('Water Data'!G61))),'Data Summary'!CF67="Yes"),OFFSET('Water Data'!$G$7,0,10*ROW('Water Data'!G61)),NA())</f>
        <v>#N/A</v>
      </c>
      <c r="R67" s="60" t="e">
        <f ca="true">+IF(AND(ISNUMBER(OFFSET('Water Data'!$G$10,0,10*ROW('Water Data'!G61))),'Data Summary'!CG67="Yes"),OFFSET('Water Data'!$G$10,0,10*ROW('Water Data'!G61)),NA())</f>
        <v>#N/A</v>
      </c>
      <c r="S67" s="60" t="e">
        <f ca="true">+IF(AND(ISNUMBER(OFFSET('Water Data'!$H$5,0,10*ROW('Water Data'!H61))),'Data Summary'!CH67="Yes"),100-OFFSET('Water Data'!$H$5,0,10*ROW('Water Data'!H61)),NA())</f>
        <v>#N/A</v>
      </c>
      <c r="T67" s="60" t="e">
        <f ca="true">+IF(AND(ISNUMBER(OFFSET('Water Data'!$H$7,0,10*ROW('Water Data'!H61))),'Data Summary'!CI67="Yes"),OFFSET('Water Data'!$H$7,0,10*ROW('Water Data'!H61)),NA())</f>
        <v>#N/A</v>
      </c>
      <c r="U67" s="60" t="e">
        <f ca="true">+IF(AND(ISNUMBER(OFFSET('Water Data'!$H$10,0,10*ROW('Water Data'!H61))),'Data Summary'!CJ67="Yes"),OFFSET('Water Data'!$H$10,0,10*ROW('Water Data'!H61)),NA())</f>
        <v>#N/A</v>
      </c>
      <c r="V67" s="106" t="e">
        <f ca="true">+IF(AND(ISNUMBER(OFFSET('Sanitation Data'!$C$5,0,10*ROW('Sanitation Data'!C61))),'Data Summary'!CK67="Yes"),100-OFFSET('Sanitation Data'!$C$5,0,10*ROW('Sanitation Data'!C61)),NA())</f>
        <v>#N/A</v>
      </c>
      <c r="W67" s="106" t="e">
        <f ca="true">+IF(AND(ISNUMBER(OFFSET('Sanitation Data'!$C$7,0,10*ROW('Sanitation Data'!C61))),'Data Summary'!CL67="Yes"),OFFSET('Sanitation Data'!$C$7,0,10*ROW('Sanitation Data'!C61)),NA())</f>
        <v>#N/A</v>
      </c>
      <c r="X67" s="106" t="e">
        <f ca="true">+IF(AND(ISNUMBER(OFFSET('Sanitation Data'!$C$11,0,10*ROW('Sanitation Data'!C61))),'Data Summary'!CM67="Yes"),OFFSET('Sanitation Data'!$C$11,0,10*ROW('Sanitation Data'!C61)),NA())</f>
        <v>#N/A</v>
      </c>
      <c r="Y67" s="106" t="e">
        <f ca="true">+IF(AND(ISNUMBER(OFFSET('Sanitation Data'!$C$12,0,10*ROW('Sanitation Data'!C61))),'Data Summary'!CN67="Yes"),OFFSET('Sanitation Data'!$C$12,0,10*ROW('Sanitation Data'!C61)),NA())</f>
        <v>#N/A</v>
      </c>
      <c r="Z67" s="106" t="e">
        <f ca="true">+IF(AND(ISNUMBER(OFFSET('Sanitation Data'!$C$13,0,10*ROW('Sanitation Data'!C61))),'Data Summary'!CO67="Yes"),OFFSET('Sanitation Data'!$C$13,0,10*ROW('Sanitation Data'!C61)),NA())</f>
        <v>#N/A</v>
      </c>
      <c r="AA67" s="106" t="e">
        <f ca="true">+IF(AND(ISNUMBER(OFFSET('Sanitation Data'!$D$5,0,10*ROW('Sanitation Data'!D61))),'Data Summary'!CP67="Yes"),100-OFFSET('Sanitation Data'!$D$5,0,10*ROW('Sanitation Data'!D61)),NA())</f>
        <v>#N/A</v>
      </c>
      <c r="AB67" s="106" t="e">
        <f ca="true">+IF(AND(ISNUMBER(OFFSET('Sanitation Data'!$D$7,0,10*ROW('Sanitation Data'!D61))),'Data Summary'!CQ67="Yes"),OFFSET('Sanitation Data'!$D$7,0,10*ROW('Sanitation Data'!D61)),NA())</f>
        <v>#N/A</v>
      </c>
      <c r="AC67" s="106" t="e">
        <f ca="true">+IF(AND(ISNUMBER(OFFSET('Sanitation Data'!$D$11,0,10*ROW('Sanitation Data'!D61))),'Data Summary'!CR67="Yes"),OFFSET('Sanitation Data'!$D$11,0,10*ROW('Sanitation Data'!D61)),NA())</f>
        <v>#N/A</v>
      </c>
      <c r="AD67" s="106" t="e">
        <f ca="true">+IF(AND(ISNUMBER(OFFSET('Sanitation Data'!$D$12,0,10*ROW('Sanitation Data'!D61))),'Data Summary'!CS67="Yes"),OFFSET('Sanitation Data'!$D$12,0,10*ROW('Sanitation Data'!D61)),NA())</f>
        <v>#N/A</v>
      </c>
      <c r="AE67" s="106" t="e">
        <f ca="true">+IF(AND(ISNUMBER(OFFSET('Sanitation Data'!$D$13,0,10*ROW('Sanitation Data'!D61))),'Data Summary'!CT67="Yes"),OFFSET('Sanitation Data'!$D$13,0,10*ROW('Sanitation Data'!D61)),NA())</f>
        <v>#N/A</v>
      </c>
      <c r="AF67" s="106" t="e">
        <f ca="true">+IF(AND(ISNUMBER(OFFSET('Sanitation Data'!$E$5,0,10*ROW('Sanitation Data'!E61))),'Data Summary'!CU67="Yes"),100-OFFSET('Sanitation Data'!$E$5,0,10*ROW('Sanitation Data'!E61)),NA())</f>
        <v>#N/A</v>
      </c>
      <c r="AG67" s="106" t="e">
        <f ca="true">+IF(AND(ISNUMBER(OFFSET('Sanitation Data'!$E$7,0,10*ROW('Sanitation Data'!E61))),'Data Summary'!CV67="Yes"),OFFSET('Sanitation Data'!$E$7,0,10*ROW('Sanitation Data'!E61)),NA())</f>
        <v>#N/A</v>
      </c>
      <c r="AH67" s="106" t="e">
        <f ca="true">+IF(AND(ISNUMBER(OFFSET('Sanitation Data'!$E$11,0,10*ROW('Sanitation Data'!E61))),'Data Summary'!CW67="Yes"),OFFSET('Sanitation Data'!$E$11,0,10*ROW('Sanitation Data'!E61)),NA())</f>
        <v>#N/A</v>
      </c>
      <c r="AI67" s="106" t="e">
        <f ca="true">+IF(AND(ISNUMBER(OFFSET('Sanitation Data'!$E$12,0,10*ROW('Sanitation Data'!E61))),'Data Summary'!CX67="Yes"),OFFSET('Sanitation Data'!$E$12,0,10*ROW('Sanitation Data'!E61)),NA())</f>
        <v>#N/A</v>
      </c>
      <c r="AJ67" s="106" t="e">
        <f ca="true">+IF(AND(ISNUMBER(OFFSET('Sanitation Data'!$E$13,0,10*ROW('Sanitation Data'!E61))),'Data Summary'!CY67="Yes"),OFFSET('Sanitation Data'!$E$13,0,10*ROW('Sanitation Data'!E61)),NA())</f>
        <v>#N/A</v>
      </c>
      <c r="AK67" s="106" t="e">
        <f ca="true">+IF(AND(ISNUMBER(OFFSET('Sanitation Data'!$F$5,0,10*ROW('Sanitation Data'!F61))),'Data Summary'!CZ67="Yes"),100-OFFSET('Sanitation Data'!$F$5,0,10*ROW('Sanitation Data'!F61)),NA())</f>
        <v>#N/A</v>
      </c>
      <c r="AL67" s="106" t="e">
        <f ca="true">+IF(AND(ISNUMBER(OFFSET('Sanitation Data'!$F$7,0,10*ROW('Sanitation Data'!F61))),'Data Summary'!DA67="Yes"),OFFSET('Sanitation Data'!$F$7,0,10*ROW('Sanitation Data'!F61)),NA())</f>
        <v>#N/A</v>
      </c>
      <c r="AM67" s="106" t="e">
        <f ca="true">+IF(AND(ISNUMBER(OFFSET('Sanitation Data'!$F$11,0,10*ROW('Sanitation Data'!F61))),'Data Summary'!DB67="Yes"),OFFSET('Sanitation Data'!$F$11,0,10*ROW('Sanitation Data'!F61)),NA())</f>
        <v>#N/A</v>
      </c>
      <c r="AN67" s="106" t="e">
        <f ca="true">+IF(AND(ISNUMBER(OFFSET('Sanitation Data'!$F$12,0,10*ROW('Sanitation Data'!F61))),'Data Summary'!DC67="Yes"),OFFSET('Sanitation Data'!$F$12,0,10*ROW('Sanitation Data'!F61)),NA())</f>
        <v>#N/A</v>
      </c>
      <c r="AO67" s="106" t="e">
        <f ca="true">+IF(AND(ISNUMBER(OFFSET('Sanitation Data'!$F$13,0,10*ROW('Sanitation Data'!F61))),'Data Summary'!DD67="Yes"),OFFSET('Sanitation Data'!$F$13,0,10*ROW('Sanitation Data'!F61)),NA())</f>
        <v>#N/A</v>
      </c>
      <c r="AP67" s="106" t="e">
        <f ca="true">+IF(AND(ISNUMBER(OFFSET('Sanitation Data'!$G$5,0,10*ROW('Sanitation Data'!G61))),'Data Summary'!DE67="Yes"),100-OFFSET('Sanitation Data'!$G$5,0,10*ROW('Sanitation Data'!G61)),NA())</f>
        <v>#N/A</v>
      </c>
      <c r="AQ67" s="106" t="e">
        <f ca="true">+IF(AND(ISNUMBER(OFFSET('Sanitation Data'!$G$7,0,10*ROW('Sanitation Data'!G61))),'Data Summary'!DF67="Yes"),OFFSET('Sanitation Data'!$G$7,0,10*ROW('Sanitation Data'!G61)),NA())</f>
        <v>#N/A</v>
      </c>
      <c r="AR67" s="106" t="e">
        <f ca="true">+IF(AND(ISNUMBER(OFFSET('Sanitation Data'!$G$11,0,10*ROW('Sanitation Data'!G61))),'Data Summary'!DG67="Yes"),OFFSET('Sanitation Data'!$G$11,0,10*ROW('Sanitation Data'!G61)),NA())</f>
        <v>#N/A</v>
      </c>
      <c r="AS67" s="106" t="e">
        <f ca="true">+IF(AND(ISNUMBER(OFFSET('Sanitation Data'!$G$12,0,10*ROW('Sanitation Data'!G61))),'Data Summary'!DH67="Yes"),OFFSET('Sanitation Data'!$G$12,0,10*ROW('Sanitation Data'!G61)),NA())</f>
        <v>#N/A</v>
      </c>
      <c r="AT67" s="106" t="e">
        <f ca="true">+IF(AND(ISNUMBER(OFFSET('Sanitation Data'!$G$13,0,10*ROW('Sanitation Data'!G61))),'Data Summary'!DI67="Yes"),OFFSET('Sanitation Data'!$G$13,0,10*ROW('Sanitation Data'!G61)),NA())</f>
        <v>#N/A</v>
      </c>
      <c r="AU67" s="106" t="e">
        <f ca="true">+IF(AND(ISNUMBER(OFFSET('Sanitation Data'!$H$5,0,10*ROW('Sanitation Data'!H61))),'Data Summary'!DJ67="Yes"),100-OFFSET('Sanitation Data'!$H$5,0,10*ROW('Sanitation Data'!H61)),NA())</f>
        <v>#N/A</v>
      </c>
      <c r="AV67" s="106" t="e">
        <f ca="true">+IF(AND(ISNUMBER(OFFSET('Sanitation Data'!$H$7,0,10*ROW('Sanitation Data'!H61))),'Data Summary'!DK67="Yes"),OFFSET('Sanitation Data'!$H$7,0,10*ROW('Sanitation Data'!H61)),NA())</f>
        <v>#N/A</v>
      </c>
      <c r="AW67" s="106" t="e">
        <f ca="true">+IF(AND(ISNUMBER(OFFSET('Sanitation Data'!$H$11,0,10*ROW('Sanitation Data'!H61))),'Data Summary'!DL67="Yes"),OFFSET('Sanitation Data'!$H$11,0,10*ROW('Sanitation Data'!H61)),NA())</f>
        <v>#N/A</v>
      </c>
      <c r="AX67" s="106" t="e">
        <f ca="true">+IF(AND(ISNUMBER(OFFSET('Sanitation Data'!$H$12,0,10*ROW('Sanitation Data'!H61))),'Data Summary'!DM67="Yes"),OFFSET('Sanitation Data'!$H$12,0,10*ROW('Sanitation Data'!H61)),NA())</f>
        <v>#N/A</v>
      </c>
      <c r="AY67" s="106" t="e">
        <f ca="true">+IF(AND(ISNUMBER(OFFSET('Sanitation Data'!$H$13,0,10*ROW('Sanitation Data'!H61))),'Data Summary'!DN67="Yes"),OFFSET('Sanitation Data'!$H$13,0,10*ROW('Sanitation Data'!H61)),NA())</f>
        <v>#N/A</v>
      </c>
      <c r="AZ67" s="111" t="e">
        <f ca="true">+IF(AND(ISNUMBER(OFFSET('Hygiene Data'!$C$6,0,10*ROW('Hygiene Data'!C61))),'Data Summary'!DO67="Yes"),OFFSET('Hygiene Data'!$C$6,0,10*ROW('Hygiene Data'!C61)),NA())</f>
        <v>#N/A</v>
      </c>
      <c r="BA67" s="111" t="e">
        <f ca="true">+IF(AND(ISNUMBER(OFFSET('Hygiene Data'!$C$8,0,10*ROW('Hygiene Data'!C61))),'Data Summary'!DP67="Yes"),OFFSET('Hygiene Data'!$C$8,0,10*ROW('Hygiene Data'!C61)),NA())</f>
        <v>#N/A</v>
      </c>
      <c r="BB67" s="111" t="e">
        <f ca="true">+IF(AND(ISNUMBER(OFFSET('Hygiene Data'!$C$10,0,10*ROW('Hygiene Data'!C61))),'Data Summary'!DQ67="Yes"),OFFSET('Hygiene Data'!$C$10,0,10*ROW('Hygiene Data'!C61)),NA())</f>
        <v>#N/A</v>
      </c>
      <c r="BC67" s="111" t="e">
        <f ca="true">+IF(AND(ISNUMBER(OFFSET('Hygiene Data'!$D$6,0,10*ROW('Hygiene Data'!D61))),'Data Summary'!DR67="Yes"),OFFSET('Hygiene Data'!$D$6,0,10*ROW('Hygiene Data'!D61)),NA())</f>
        <v>#N/A</v>
      </c>
      <c r="BD67" s="111" t="e">
        <f ca="true">+IF(AND(ISNUMBER(OFFSET('Hygiene Data'!$D$8,0,10*ROW('Hygiene Data'!D61))),'Data Summary'!DS67="Yes"),OFFSET('Hygiene Data'!$D$8,0,10*ROW('Hygiene Data'!D61)),NA())</f>
        <v>#N/A</v>
      </c>
      <c r="BE67" s="111" t="e">
        <f ca="true">+IF(AND(ISNUMBER(OFFSET('Hygiene Data'!$D$10,0,10*ROW('Hygiene Data'!D61))),'Data Summary'!DT67="Yes"),OFFSET('Hygiene Data'!$D$10,0,10*ROW('Hygiene Data'!D61)),NA())</f>
        <v>#N/A</v>
      </c>
      <c r="BF67" s="111" t="e">
        <f ca="true">+IF(AND(ISNUMBER(OFFSET('Hygiene Data'!$E$6,0,10*ROW('Hygiene Data'!E61))),'Data Summary'!DU67="Yes"),OFFSET('Hygiene Data'!$E$6,0,10*ROW('Hygiene Data'!E61)),NA())</f>
        <v>#N/A</v>
      </c>
      <c r="BG67" s="111" t="e">
        <f ca="true">+IF(AND(ISNUMBER(OFFSET('Hygiene Data'!$E$8,0,10*ROW('Hygiene Data'!E61))),'Data Summary'!DV67="Yes"),OFFSET('Hygiene Data'!$E$8,0,10*ROW('Hygiene Data'!E61)),NA())</f>
        <v>#N/A</v>
      </c>
      <c r="BH67" s="111" t="e">
        <f ca="true">+IF(AND(ISNUMBER(OFFSET('Hygiene Data'!$E$10,0,10*ROW('Hygiene Data'!E61))),'Data Summary'!DW67="Yes"),OFFSET('Hygiene Data'!$E$10,0,10*ROW('Hygiene Data'!E61)),NA())</f>
        <v>#N/A</v>
      </c>
      <c r="BI67" s="111" t="e">
        <f ca="true">+IF(AND(ISNUMBER(OFFSET('Hygiene Data'!$F$6,0,10*ROW('Hygiene Data'!F61))),'Data Summary'!DX67="Yes"),OFFSET('Hygiene Data'!$F$6,0,10*ROW('Hygiene Data'!F61)),NA())</f>
        <v>#N/A</v>
      </c>
      <c r="BJ67" s="111" t="e">
        <f ca="true">+IF(AND(ISNUMBER(OFFSET('Hygiene Data'!$F$8,0,10*ROW('Hygiene Data'!F61))),'Data Summary'!DY67="Yes"),OFFSET('Hygiene Data'!$F$8,0,10*ROW('Hygiene Data'!F61)),NA())</f>
        <v>#N/A</v>
      </c>
      <c r="BK67" s="111" t="e">
        <f ca="true">+IF(AND(ISNUMBER(OFFSET('Hygiene Data'!$F$10,0,10*ROW('Hygiene Data'!F61))),'Data Summary'!DZ67="Yes"),OFFSET('Hygiene Data'!$F$10,0,10*ROW('Hygiene Data'!F61)),NA())</f>
        <v>#N/A</v>
      </c>
      <c r="BL67" s="111" t="e">
        <f ca="true">+IF(AND(ISNUMBER(OFFSET('Hygiene Data'!$G$6,0,10*ROW('Hygiene Data'!G61))),'Data Summary'!EA67="Yes"),OFFSET('Hygiene Data'!$G$6,0,10*ROW('Hygiene Data'!G61)),NA())</f>
        <v>#N/A</v>
      </c>
      <c r="BM67" s="111" t="e">
        <f ca="true">+IF(AND(ISNUMBER(OFFSET('Hygiene Data'!$G$8,0,10*ROW('Hygiene Data'!G61))),'Data Summary'!EB67="Yes"),OFFSET('Hygiene Data'!$G$8,0,10*ROW('Hygiene Data'!G61)),NA())</f>
        <v>#N/A</v>
      </c>
      <c r="BN67" s="111" t="e">
        <f ca="true">+IF(AND(ISNUMBER(OFFSET('Hygiene Data'!$G$10,0,10*ROW('Hygiene Data'!G61))),'Data Summary'!EC67="Yes"),OFFSET('Hygiene Data'!$G$10,0,10*ROW('Hygiene Data'!G61)),NA())</f>
        <v>#N/A</v>
      </c>
      <c r="BO67" s="111" t="e">
        <f ca="true">+IF(AND(ISNUMBER(OFFSET('Hygiene Data'!$H$6,0,10*ROW('Hygiene Data'!H61))),'Data Summary'!ED67="Yes"),OFFSET('Hygiene Data'!$H$6,0,10*ROW('Hygiene Data'!H61)),NA())</f>
        <v>#N/A</v>
      </c>
      <c r="BP67" s="111" t="e">
        <f ca="true">+IF(AND(ISNUMBER(OFFSET('Hygiene Data'!$H$8,0,10*ROW('Hygiene Data'!H61))),'Data Summary'!EE67="Yes"),OFFSET('Hygiene Data'!$H$8,0,10*ROW('Hygiene Data'!H61)),NA())</f>
        <v>#N/A</v>
      </c>
      <c r="BQ67" s="111" t="e">
        <f ca="true">+IF(AND(ISNUMBER(OFFSET('Hygiene Data'!$H$10,0,10*ROW('Hygiene Data'!H61))),'Data Summary'!EF67="Yes"),OFFSET('Hygiene Data'!$H$10,0,10*ROW('Hygiene Data'!H61)),NA())</f>
        <v>#N/A</v>
      </c>
    </row>
    <row r="68" x14ac:dyDescent="0.2">
      <c r="A68" s="59" t="e">
        <f ca="true">+IF(OFFSET('Water Data'!$B$1,0,10*ROW('Water Data'!B62))="",NA(),OFFSET('Water Data'!$B$1,0,10*ROW('Water Data'!B62)))</f>
        <v>#N/A</v>
      </c>
      <c r="B68" s="59" t="e">
        <f ca="true">+IF(OFFSET('Water Data'!$A$3,0,10*ROW('Water Data'!A65))="",NA(),OFFSET('Water Data'!$A$3,0,10*ROW('Water Data'!A65)))</f>
        <v>#N/A</v>
      </c>
      <c r="C68" s="59" t="e">
        <f ca="true">+IF(OFFSET('Water Data'!$C$3,0,10*ROW('Water Data'!C65))="",NA(),OFFSET('Water Data'!$C$3,0,10*ROW('Water Data'!C65)))</f>
        <v>#N/A</v>
      </c>
      <c r="D68" s="60" t="e">
        <f ca="true">+IF(AND(ISNUMBER(OFFSET('Water Data'!$C$5,0,10*ROW('Water Data'!C62))),'Data Summary'!BS68="Yes"),100-OFFSET('Water Data'!$C$5,0,10*ROW('Water Data'!C62)),NA())</f>
        <v>#N/A</v>
      </c>
      <c r="E68" s="60" t="e">
        <f ca="true">+IF(AND(ISNUMBER(OFFSET('Water Data'!$C$7,0,10*ROW('Water Data'!C62))),'Data Summary'!BT68="Yes"),OFFSET('Water Data'!$C$7,0,10*ROW('Water Data'!C62)),NA())</f>
        <v>#N/A</v>
      </c>
      <c r="F68" s="60" t="e">
        <f ca="true">+IF(AND(ISNUMBER(OFFSET('Water Data'!$C$10,0,10*ROW('Water Data'!C62))),'Data Summary'!BU68="Yes"),OFFSET('Water Data'!$C$10,0,10*ROW('Water Data'!C62)),NA())</f>
        <v>#N/A</v>
      </c>
      <c r="G68" s="60" t="e">
        <f ca="true">+IF(AND(ISNUMBER(OFFSET('Water Data'!$D$5,0,10*ROW('Water Data'!D62))),'Data Summary'!BV68="Yes"),100-OFFSET('Water Data'!$D$5,0,10*ROW('Water Data'!D62)),NA())</f>
        <v>#N/A</v>
      </c>
      <c r="H68" s="60" t="e">
        <f ca="true">+IF(AND(ISNUMBER(OFFSET('Water Data'!$D$7,0,10*ROW('Water Data'!D62))),'Data Summary'!BW68="Yes"),OFFSET('Water Data'!$D$7,0,10*ROW('Water Data'!D62)),NA())</f>
        <v>#N/A</v>
      </c>
      <c r="I68" s="60" t="e">
        <f ca="true">+IF(AND(ISNUMBER(OFFSET('Water Data'!$D$10,0,10*ROW('Water Data'!D62))),'Data Summary'!BX68="Yes"),OFFSET('Water Data'!$D$10,0,10*ROW('Water Data'!D62)),NA())</f>
        <v>#N/A</v>
      </c>
      <c r="J68" s="60" t="e">
        <f ca="true">+IF(AND(ISNUMBER(OFFSET('Water Data'!$E$5,0,10*ROW('Water Data'!E62))),'Data Summary'!BY68="Yes"),100-OFFSET('Water Data'!$E$5,0,10*ROW('Water Data'!E62)),NA())</f>
        <v>#N/A</v>
      </c>
      <c r="K68" s="60" t="e">
        <f ca="true">+IF(AND(ISNUMBER(OFFSET('Water Data'!$E$7,0,10*ROW('Water Data'!E62))),'Data Summary'!BZ68="Yes"),OFFSET('Water Data'!$E$7,0,10*ROW('Water Data'!E62)),NA())</f>
        <v>#N/A</v>
      </c>
      <c r="L68" s="60" t="e">
        <f ca="true">+IF(AND(ISNUMBER(OFFSET('Water Data'!$E$10,0,10*ROW('Water Data'!E62))),'Data Summary'!CA68="Yes"),OFFSET('Water Data'!$E$10,0,10*ROW('Water Data'!E62)),NA())</f>
        <v>#N/A</v>
      </c>
      <c r="M68" s="60" t="e">
        <f ca="true">+IF(AND(ISNUMBER(OFFSET('Water Data'!$F$5,0,10*ROW('Water Data'!F62))),'Data Summary'!CB68="Yes"),100-OFFSET('Water Data'!$F$5,0,10*ROW('Water Data'!F62)),NA())</f>
        <v>#N/A</v>
      </c>
      <c r="N68" s="60" t="e">
        <f ca="true">+IF(AND(ISNUMBER(OFFSET('Water Data'!$F$7,0,10*ROW('Water Data'!F62))),'Data Summary'!CC68="Yes"),OFFSET('Water Data'!$F$7,0,10*ROW('Water Data'!F62)),NA())</f>
        <v>#N/A</v>
      </c>
      <c r="O68" s="60" t="e">
        <f ca="true">+IF(AND(ISNUMBER(OFFSET('Water Data'!$F$10,0,10*ROW('Water Data'!F62))),'Data Summary'!CD68="Yes"),OFFSET('Water Data'!$F$10,0,10*ROW('Water Data'!F62)),NA())</f>
        <v>#N/A</v>
      </c>
      <c r="P68" s="60" t="e">
        <f ca="true">+IF(AND(ISNUMBER(OFFSET('Water Data'!$G$5,0,10*ROW('Water Data'!G62))),'Data Summary'!CE68="Yes"),100-OFFSET('Water Data'!$G$5,0,10*ROW('Water Data'!G62)),NA())</f>
        <v>#N/A</v>
      </c>
      <c r="Q68" s="60" t="e">
        <f ca="true">+IF(AND(ISNUMBER(OFFSET('Water Data'!$G$7,0,10*ROW('Water Data'!G62))),'Data Summary'!CF68="Yes"),OFFSET('Water Data'!$G$7,0,10*ROW('Water Data'!G62)),NA())</f>
        <v>#N/A</v>
      </c>
      <c r="R68" s="60" t="e">
        <f ca="true">+IF(AND(ISNUMBER(OFFSET('Water Data'!$G$10,0,10*ROW('Water Data'!G62))),'Data Summary'!CG68="Yes"),OFFSET('Water Data'!$G$10,0,10*ROW('Water Data'!G62)),NA())</f>
        <v>#N/A</v>
      </c>
      <c r="S68" s="60" t="e">
        <f ca="true">+IF(AND(ISNUMBER(OFFSET('Water Data'!$H$5,0,10*ROW('Water Data'!H62))),'Data Summary'!CH68="Yes"),100-OFFSET('Water Data'!$H$5,0,10*ROW('Water Data'!H62)),NA())</f>
        <v>#N/A</v>
      </c>
      <c r="T68" s="60" t="e">
        <f ca="true">+IF(AND(ISNUMBER(OFFSET('Water Data'!$H$7,0,10*ROW('Water Data'!H62))),'Data Summary'!CI68="Yes"),OFFSET('Water Data'!$H$7,0,10*ROW('Water Data'!H62)),NA())</f>
        <v>#N/A</v>
      </c>
      <c r="U68" s="60" t="e">
        <f ca="true">+IF(AND(ISNUMBER(OFFSET('Water Data'!$H$10,0,10*ROW('Water Data'!H62))),'Data Summary'!CJ68="Yes"),OFFSET('Water Data'!$H$10,0,10*ROW('Water Data'!H62)),NA())</f>
        <v>#N/A</v>
      </c>
      <c r="V68" s="106" t="e">
        <f ca="true">+IF(AND(ISNUMBER(OFFSET('Sanitation Data'!$C$5,0,10*ROW('Sanitation Data'!C62))),'Data Summary'!CK68="Yes"),100-OFFSET('Sanitation Data'!$C$5,0,10*ROW('Sanitation Data'!C62)),NA())</f>
        <v>#N/A</v>
      </c>
      <c r="W68" s="106" t="e">
        <f ca="true">+IF(AND(ISNUMBER(OFFSET('Sanitation Data'!$C$7,0,10*ROW('Sanitation Data'!C62))),'Data Summary'!CL68="Yes"),OFFSET('Sanitation Data'!$C$7,0,10*ROW('Sanitation Data'!C62)),NA())</f>
        <v>#N/A</v>
      </c>
      <c r="X68" s="106" t="e">
        <f ca="true">+IF(AND(ISNUMBER(OFFSET('Sanitation Data'!$C$11,0,10*ROW('Sanitation Data'!C62))),'Data Summary'!CM68="Yes"),OFFSET('Sanitation Data'!$C$11,0,10*ROW('Sanitation Data'!C62)),NA())</f>
        <v>#N/A</v>
      </c>
      <c r="Y68" s="106" t="e">
        <f ca="true">+IF(AND(ISNUMBER(OFFSET('Sanitation Data'!$C$12,0,10*ROW('Sanitation Data'!C62))),'Data Summary'!CN68="Yes"),OFFSET('Sanitation Data'!$C$12,0,10*ROW('Sanitation Data'!C62)),NA())</f>
        <v>#N/A</v>
      </c>
      <c r="Z68" s="106" t="e">
        <f ca="true">+IF(AND(ISNUMBER(OFFSET('Sanitation Data'!$C$13,0,10*ROW('Sanitation Data'!C62))),'Data Summary'!CO68="Yes"),OFFSET('Sanitation Data'!$C$13,0,10*ROW('Sanitation Data'!C62)),NA())</f>
        <v>#N/A</v>
      </c>
      <c r="AA68" s="106" t="e">
        <f ca="true">+IF(AND(ISNUMBER(OFFSET('Sanitation Data'!$D$5,0,10*ROW('Sanitation Data'!D62))),'Data Summary'!CP68="Yes"),100-OFFSET('Sanitation Data'!$D$5,0,10*ROW('Sanitation Data'!D62)),NA())</f>
        <v>#N/A</v>
      </c>
      <c r="AB68" s="106" t="e">
        <f ca="true">+IF(AND(ISNUMBER(OFFSET('Sanitation Data'!$D$7,0,10*ROW('Sanitation Data'!D62))),'Data Summary'!CQ68="Yes"),OFFSET('Sanitation Data'!$D$7,0,10*ROW('Sanitation Data'!D62)),NA())</f>
        <v>#N/A</v>
      </c>
      <c r="AC68" s="106" t="e">
        <f ca="true">+IF(AND(ISNUMBER(OFFSET('Sanitation Data'!$D$11,0,10*ROW('Sanitation Data'!D62))),'Data Summary'!CR68="Yes"),OFFSET('Sanitation Data'!$D$11,0,10*ROW('Sanitation Data'!D62)),NA())</f>
        <v>#N/A</v>
      </c>
      <c r="AD68" s="106" t="e">
        <f ca="true">+IF(AND(ISNUMBER(OFFSET('Sanitation Data'!$D$12,0,10*ROW('Sanitation Data'!D62))),'Data Summary'!CS68="Yes"),OFFSET('Sanitation Data'!$D$12,0,10*ROW('Sanitation Data'!D62)),NA())</f>
        <v>#N/A</v>
      </c>
      <c r="AE68" s="106" t="e">
        <f ca="true">+IF(AND(ISNUMBER(OFFSET('Sanitation Data'!$D$13,0,10*ROW('Sanitation Data'!D62))),'Data Summary'!CT68="Yes"),OFFSET('Sanitation Data'!$D$13,0,10*ROW('Sanitation Data'!D62)),NA())</f>
        <v>#N/A</v>
      </c>
      <c r="AF68" s="106" t="e">
        <f ca="true">+IF(AND(ISNUMBER(OFFSET('Sanitation Data'!$E$5,0,10*ROW('Sanitation Data'!E62))),'Data Summary'!CU68="Yes"),100-OFFSET('Sanitation Data'!$E$5,0,10*ROW('Sanitation Data'!E62)),NA())</f>
        <v>#N/A</v>
      </c>
      <c r="AG68" s="106" t="e">
        <f ca="true">+IF(AND(ISNUMBER(OFFSET('Sanitation Data'!$E$7,0,10*ROW('Sanitation Data'!E62))),'Data Summary'!CV68="Yes"),OFFSET('Sanitation Data'!$E$7,0,10*ROW('Sanitation Data'!E62)),NA())</f>
        <v>#N/A</v>
      </c>
      <c r="AH68" s="106" t="e">
        <f ca="true">+IF(AND(ISNUMBER(OFFSET('Sanitation Data'!$E$11,0,10*ROW('Sanitation Data'!E62))),'Data Summary'!CW68="Yes"),OFFSET('Sanitation Data'!$E$11,0,10*ROW('Sanitation Data'!E62)),NA())</f>
        <v>#N/A</v>
      </c>
      <c r="AI68" s="106" t="e">
        <f ca="true">+IF(AND(ISNUMBER(OFFSET('Sanitation Data'!$E$12,0,10*ROW('Sanitation Data'!E62))),'Data Summary'!CX68="Yes"),OFFSET('Sanitation Data'!$E$12,0,10*ROW('Sanitation Data'!E62)),NA())</f>
        <v>#N/A</v>
      </c>
      <c r="AJ68" s="106" t="e">
        <f ca="true">+IF(AND(ISNUMBER(OFFSET('Sanitation Data'!$E$13,0,10*ROW('Sanitation Data'!E62))),'Data Summary'!CY68="Yes"),OFFSET('Sanitation Data'!$E$13,0,10*ROW('Sanitation Data'!E62)),NA())</f>
        <v>#N/A</v>
      </c>
      <c r="AK68" s="106" t="e">
        <f ca="true">+IF(AND(ISNUMBER(OFFSET('Sanitation Data'!$F$5,0,10*ROW('Sanitation Data'!F62))),'Data Summary'!CZ68="Yes"),100-OFFSET('Sanitation Data'!$F$5,0,10*ROW('Sanitation Data'!F62)),NA())</f>
        <v>#N/A</v>
      </c>
      <c r="AL68" s="106" t="e">
        <f ca="true">+IF(AND(ISNUMBER(OFFSET('Sanitation Data'!$F$7,0,10*ROW('Sanitation Data'!F62))),'Data Summary'!DA68="Yes"),OFFSET('Sanitation Data'!$F$7,0,10*ROW('Sanitation Data'!F62)),NA())</f>
        <v>#N/A</v>
      </c>
      <c r="AM68" s="106" t="e">
        <f ca="true">+IF(AND(ISNUMBER(OFFSET('Sanitation Data'!$F$11,0,10*ROW('Sanitation Data'!F62))),'Data Summary'!DB68="Yes"),OFFSET('Sanitation Data'!$F$11,0,10*ROW('Sanitation Data'!F62)),NA())</f>
        <v>#N/A</v>
      </c>
      <c r="AN68" s="106" t="e">
        <f ca="true">+IF(AND(ISNUMBER(OFFSET('Sanitation Data'!$F$12,0,10*ROW('Sanitation Data'!F62))),'Data Summary'!DC68="Yes"),OFFSET('Sanitation Data'!$F$12,0,10*ROW('Sanitation Data'!F62)),NA())</f>
        <v>#N/A</v>
      </c>
      <c r="AO68" s="106" t="e">
        <f ca="true">+IF(AND(ISNUMBER(OFFSET('Sanitation Data'!$F$13,0,10*ROW('Sanitation Data'!F62))),'Data Summary'!DD68="Yes"),OFFSET('Sanitation Data'!$F$13,0,10*ROW('Sanitation Data'!F62)),NA())</f>
        <v>#N/A</v>
      </c>
      <c r="AP68" s="106" t="e">
        <f ca="true">+IF(AND(ISNUMBER(OFFSET('Sanitation Data'!$G$5,0,10*ROW('Sanitation Data'!G62))),'Data Summary'!DE68="Yes"),100-OFFSET('Sanitation Data'!$G$5,0,10*ROW('Sanitation Data'!G62)),NA())</f>
        <v>#N/A</v>
      </c>
      <c r="AQ68" s="106" t="e">
        <f ca="true">+IF(AND(ISNUMBER(OFFSET('Sanitation Data'!$G$7,0,10*ROW('Sanitation Data'!G62))),'Data Summary'!DF68="Yes"),OFFSET('Sanitation Data'!$G$7,0,10*ROW('Sanitation Data'!G62)),NA())</f>
        <v>#N/A</v>
      </c>
      <c r="AR68" s="106" t="e">
        <f ca="true">+IF(AND(ISNUMBER(OFFSET('Sanitation Data'!$G$11,0,10*ROW('Sanitation Data'!G62))),'Data Summary'!DG68="Yes"),OFFSET('Sanitation Data'!$G$11,0,10*ROW('Sanitation Data'!G62)),NA())</f>
        <v>#N/A</v>
      </c>
      <c r="AS68" s="106" t="e">
        <f ca="true">+IF(AND(ISNUMBER(OFFSET('Sanitation Data'!$G$12,0,10*ROW('Sanitation Data'!G62))),'Data Summary'!DH68="Yes"),OFFSET('Sanitation Data'!$G$12,0,10*ROW('Sanitation Data'!G62)),NA())</f>
        <v>#N/A</v>
      </c>
      <c r="AT68" s="106" t="e">
        <f ca="true">+IF(AND(ISNUMBER(OFFSET('Sanitation Data'!$G$13,0,10*ROW('Sanitation Data'!G62))),'Data Summary'!DI68="Yes"),OFFSET('Sanitation Data'!$G$13,0,10*ROW('Sanitation Data'!G62)),NA())</f>
        <v>#N/A</v>
      </c>
      <c r="AU68" s="106" t="e">
        <f ca="true">+IF(AND(ISNUMBER(OFFSET('Sanitation Data'!$H$5,0,10*ROW('Sanitation Data'!H62))),'Data Summary'!DJ68="Yes"),100-OFFSET('Sanitation Data'!$H$5,0,10*ROW('Sanitation Data'!H62)),NA())</f>
        <v>#N/A</v>
      </c>
      <c r="AV68" s="106" t="e">
        <f ca="true">+IF(AND(ISNUMBER(OFFSET('Sanitation Data'!$H$7,0,10*ROW('Sanitation Data'!H62))),'Data Summary'!DK68="Yes"),OFFSET('Sanitation Data'!$H$7,0,10*ROW('Sanitation Data'!H62)),NA())</f>
        <v>#N/A</v>
      </c>
      <c r="AW68" s="106" t="e">
        <f ca="true">+IF(AND(ISNUMBER(OFFSET('Sanitation Data'!$H$11,0,10*ROW('Sanitation Data'!H62))),'Data Summary'!DL68="Yes"),OFFSET('Sanitation Data'!$H$11,0,10*ROW('Sanitation Data'!H62)),NA())</f>
        <v>#N/A</v>
      </c>
      <c r="AX68" s="106" t="e">
        <f ca="true">+IF(AND(ISNUMBER(OFFSET('Sanitation Data'!$H$12,0,10*ROW('Sanitation Data'!H62))),'Data Summary'!DM68="Yes"),OFFSET('Sanitation Data'!$H$12,0,10*ROW('Sanitation Data'!H62)),NA())</f>
        <v>#N/A</v>
      </c>
      <c r="AY68" s="106" t="e">
        <f ca="true">+IF(AND(ISNUMBER(OFFSET('Sanitation Data'!$H$13,0,10*ROW('Sanitation Data'!H62))),'Data Summary'!DN68="Yes"),OFFSET('Sanitation Data'!$H$13,0,10*ROW('Sanitation Data'!H62)),NA())</f>
        <v>#N/A</v>
      </c>
      <c r="AZ68" s="111" t="e">
        <f ca="true">+IF(AND(ISNUMBER(OFFSET('Hygiene Data'!$C$6,0,10*ROW('Hygiene Data'!C62))),'Data Summary'!DO68="Yes"),OFFSET('Hygiene Data'!$C$6,0,10*ROW('Hygiene Data'!C62)),NA())</f>
        <v>#N/A</v>
      </c>
      <c r="BA68" s="111" t="e">
        <f ca="true">+IF(AND(ISNUMBER(OFFSET('Hygiene Data'!$C$8,0,10*ROW('Hygiene Data'!C62))),'Data Summary'!DP68="Yes"),OFFSET('Hygiene Data'!$C$8,0,10*ROW('Hygiene Data'!C62)),NA())</f>
        <v>#N/A</v>
      </c>
      <c r="BB68" s="111" t="e">
        <f ca="true">+IF(AND(ISNUMBER(OFFSET('Hygiene Data'!$C$10,0,10*ROW('Hygiene Data'!C62))),'Data Summary'!DQ68="Yes"),OFFSET('Hygiene Data'!$C$10,0,10*ROW('Hygiene Data'!C62)),NA())</f>
        <v>#N/A</v>
      </c>
      <c r="BC68" s="111" t="e">
        <f ca="true">+IF(AND(ISNUMBER(OFFSET('Hygiene Data'!$D$6,0,10*ROW('Hygiene Data'!D62))),'Data Summary'!DR68="Yes"),OFFSET('Hygiene Data'!$D$6,0,10*ROW('Hygiene Data'!D62)),NA())</f>
        <v>#N/A</v>
      </c>
      <c r="BD68" s="111" t="e">
        <f ca="true">+IF(AND(ISNUMBER(OFFSET('Hygiene Data'!$D$8,0,10*ROW('Hygiene Data'!D62))),'Data Summary'!DS68="Yes"),OFFSET('Hygiene Data'!$D$8,0,10*ROW('Hygiene Data'!D62)),NA())</f>
        <v>#N/A</v>
      </c>
      <c r="BE68" s="111" t="e">
        <f ca="true">+IF(AND(ISNUMBER(OFFSET('Hygiene Data'!$D$10,0,10*ROW('Hygiene Data'!D62))),'Data Summary'!DT68="Yes"),OFFSET('Hygiene Data'!$D$10,0,10*ROW('Hygiene Data'!D62)),NA())</f>
        <v>#N/A</v>
      </c>
      <c r="BF68" s="111" t="e">
        <f ca="true">+IF(AND(ISNUMBER(OFFSET('Hygiene Data'!$E$6,0,10*ROW('Hygiene Data'!E62))),'Data Summary'!DU68="Yes"),OFFSET('Hygiene Data'!$E$6,0,10*ROW('Hygiene Data'!E62)),NA())</f>
        <v>#N/A</v>
      </c>
      <c r="BG68" s="111" t="e">
        <f ca="true">+IF(AND(ISNUMBER(OFFSET('Hygiene Data'!$E$8,0,10*ROW('Hygiene Data'!E62))),'Data Summary'!DV68="Yes"),OFFSET('Hygiene Data'!$E$8,0,10*ROW('Hygiene Data'!E62)),NA())</f>
        <v>#N/A</v>
      </c>
      <c r="BH68" s="111" t="e">
        <f ca="true">+IF(AND(ISNUMBER(OFFSET('Hygiene Data'!$E$10,0,10*ROW('Hygiene Data'!E62))),'Data Summary'!DW68="Yes"),OFFSET('Hygiene Data'!$E$10,0,10*ROW('Hygiene Data'!E62)),NA())</f>
        <v>#N/A</v>
      </c>
      <c r="BI68" s="111" t="e">
        <f ca="true">+IF(AND(ISNUMBER(OFFSET('Hygiene Data'!$F$6,0,10*ROW('Hygiene Data'!F62))),'Data Summary'!DX68="Yes"),OFFSET('Hygiene Data'!$F$6,0,10*ROW('Hygiene Data'!F62)),NA())</f>
        <v>#N/A</v>
      </c>
      <c r="BJ68" s="111" t="e">
        <f ca="true">+IF(AND(ISNUMBER(OFFSET('Hygiene Data'!$F$8,0,10*ROW('Hygiene Data'!F62))),'Data Summary'!DY68="Yes"),OFFSET('Hygiene Data'!$F$8,0,10*ROW('Hygiene Data'!F62)),NA())</f>
        <v>#N/A</v>
      </c>
      <c r="BK68" s="111" t="e">
        <f ca="true">+IF(AND(ISNUMBER(OFFSET('Hygiene Data'!$F$10,0,10*ROW('Hygiene Data'!F62))),'Data Summary'!DZ68="Yes"),OFFSET('Hygiene Data'!$F$10,0,10*ROW('Hygiene Data'!F62)),NA())</f>
        <v>#N/A</v>
      </c>
      <c r="BL68" s="111" t="e">
        <f ca="true">+IF(AND(ISNUMBER(OFFSET('Hygiene Data'!$G$6,0,10*ROW('Hygiene Data'!G62))),'Data Summary'!EA68="Yes"),OFFSET('Hygiene Data'!$G$6,0,10*ROW('Hygiene Data'!G62)),NA())</f>
        <v>#N/A</v>
      </c>
      <c r="BM68" s="111" t="e">
        <f ca="true">+IF(AND(ISNUMBER(OFFSET('Hygiene Data'!$G$8,0,10*ROW('Hygiene Data'!G62))),'Data Summary'!EB68="Yes"),OFFSET('Hygiene Data'!$G$8,0,10*ROW('Hygiene Data'!G62)),NA())</f>
        <v>#N/A</v>
      </c>
      <c r="BN68" s="111" t="e">
        <f ca="true">+IF(AND(ISNUMBER(OFFSET('Hygiene Data'!$G$10,0,10*ROW('Hygiene Data'!G62))),'Data Summary'!EC68="Yes"),OFFSET('Hygiene Data'!$G$10,0,10*ROW('Hygiene Data'!G62)),NA())</f>
        <v>#N/A</v>
      </c>
      <c r="BO68" s="111" t="e">
        <f ca="true">+IF(AND(ISNUMBER(OFFSET('Hygiene Data'!$H$6,0,10*ROW('Hygiene Data'!H62))),'Data Summary'!ED68="Yes"),OFFSET('Hygiene Data'!$H$6,0,10*ROW('Hygiene Data'!H62)),NA())</f>
        <v>#N/A</v>
      </c>
      <c r="BP68" s="111" t="e">
        <f ca="true">+IF(AND(ISNUMBER(OFFSET('Hygiene Data'!$H$8,0,10*ROW('Hygiene Data'!H62))),'Data Summary'!EE68="Yes"),OFFSET('Hygiene Data'!$H$8,0,10*ROW('Hygiene Data'!H62)),NA())</f>
        <v>#N/A</v>
      </c>
      <c r="BQ68" s="111" t="e">
        <f ca="true">+IF(AND(ISNUMBER(OFFSET('Hygiene Data'!$H$10,0,10*ROW('Hygiene Data'!H62))),'Data Summary'!EF68="Yes"),OFFSET('Hygiene Data'!$H$10,0,10*ROW('Hygiene Data'!H62)),NA())</f>
        <v>#N/A</v>
      </c>
    </row>
    <row r="69" x14ac:dyDescent="0.2">
      <c r="A69" s="59" t="e">
        <f ca="true">+IF(OFFSET('Water Data'!$B$1,0,10*ROW('Water Data'!B63))="",NA(),OFFSET('Water Data'!$B$1,0,10*ROW('Water Data'!B63)))</f>
        <v>#N/A</v>
      </c>
      <c r="B69" s="59" t="e">
        <f ca="true">+IF(OFFSET('Water Data'!$A$3,0,10*ROW('Water Data'!A66))="",NA(),OFFSET('Water Data'!$A$3,0,10*ROW('Water Data'!A66)))</f>
        <v>#N/A</v>
      </c>
      <c r="C69" s="59" t="e">
        <f ca="true">+IF(OFFSET('Water Data'!$C$3,0,10*ROW('Water Data'!C66))="",NA(),OFFSET('Water Data'!$C$3,0,10*ROW('Water Data'!C66)))</f>
        <v>#N/A</v>
      </c>
      <c r="D69" s="60" t="e">
        <f ca="true">+IF(AND(ISNUMBER(OFFSET('Water Data'!$C$5,0,10*ROW('Water Data'!C63))),'Data Summary'!BS69="Yes"),100-OFFSET('Water Data'!$C$5,0,10*ROW('Water Data'!C63)),NA())</f>
        <v>#N/A</v>
      </c>
      <c r="E69" s="60" t="e">
        <f ca="true">+IF(AND(ISNUMBER(OFFSET('Water Data'!$C$7,0,10*ROW('Water Data'!C63))),'Data Summary'!BT69="Yes"),OFFSET('Water Data'!$C$7,0,10*ROW('Water Data'!C63)),NA())</f>
        <v>#N/A</v>
      </c>
      <c r="F69" s="60" t="e">
        <f ca="true">+IF(AND(ISNUMBER(OFFSET('Water Data'!$C$10,0,10*ROW('Water Data'!C63))),'Data Summary'!BU69="Yes"),OFFSET('Water Data'!$C$10,0,10*ROW('Water Data'!C63)),NA())</f>
        <v>#N/A</v>
      </c>
      <c r="G69" s="60" t="e">
        <f ca="true">+IF(AND(ISNUMBER(OFFSET('Water Data'!$D$5,0,10*ROW('Water Data'!D63))),'Data Summary'!BV69="Yes"),100-OFFSET('Water Data'!$D$5,0,10*ROW('Water Data'!D63)),NA())</f>
        <v>#N/A</v>
      </c>
      <c r="H69" s="60" t="e">
        <f ca="true">+IF(AND(ISNUMBER(OFFSET('Water Data'!$D$7,0,10*ROW('Water Data'!D63))),'Data Summary'!BW69="Yes"),OFFSET('Water Data'!$D$7,0,10*ROW('Water Data'!D63)),NA())</f>
        <v>#N/A</v>
      </c>
      <c r="I69" s="60" t="e">
        <f ca="true">+IF(AND(ISNUMBER(OFFSET('Water Data'!$D$10,0,10*ROW('Water Data'!D63))),'Data Summary'!BX69="Yes"),OFFSET('Water Data'!$D$10,0,10*ROW('Water Data'!D63)),NA())</f>
        <v>#N/A</v>
      </c>
      <c r="J69" s="60" t="e">
        <f ca="true">+IF(AND(ISNUMBER(OFFSET('Water Data'!$E$5,0,10*ROW('Water Data'!E63))),'Data Summary'!BY69="Yes"),100-OFFSET('Water Data'!$E$5,0,10*ROW('Water Data'!E63)),NA())</f>
        <v>#N/A</v>
      </c>
      <c r="K69" s="60" t="e">
        <f ca="true">+IF(AND(ISNUMBER(OFFSET('Water Data'!$E$7,0,10*ROW('Water Data'!E63))),'Data Summary'!BZ69="Yes"),OFFSET('Water Data'!$E$7,0,10*ROW('Water Data'!E63)),NA())</f>
        <v>#N/A</v>
      </c>
      <c r="L69" s="60" t="e">
        <f ca="true">+IF(AND(ISNUMBER(OFFSET('Water Data'!$E$10,0,10*ROW('Water Data'!E63))),'Data Summary'!CA69="Yes"),OFFSET('Water Data'!$E$10,0,10*ROW('Water Data'!E63)),NA())</f>
        <v>#N/A</v>
      </c>
      <c r="M69" s="60" t="e">
        <f ca="true">+IF(AND(ISNUMBER(OFFSET('Water Data'!$F$5,0,10*ROW('Water Data'!F63))),'Data Summary'!CB69="Yes"),100-OFFSET('Water Data'!$F$5,0,10*ROW('Water Data'!F63)),NA())</f>
        <v>#N/A</v>
      </c>
      <c r="N69" s="60" t="e">
        <f ca="true">+IF(AND(ISNUMBER(OFFSET('Water Data'!$F$7,0,10*ROW('Water Data'!F63))),'Data Summary'!CC69="Yes"),OFFSET('Water Data'!$F$7,0,10*ROW('Water Data'!F63)),NA())</f>
        <v>#N/A</v>
      </c>
      <c r="O69" s="60" t="e">
        <f ca="true">+IF(AND(ISNUMBER(OFFSET('Water Data'!$F$10,0,10*ROW('Water Data'!F63))),'Data Summary'!CD69="Yes"),OFFSET('Water Data'!$F$10,0,10*ROW('Water Data'!F63)),NA())</f>
        <v>#N/A</v>
      </c>
      <c r="P69" s="60" t="e">
        <f ca="true">+IF(AND(ISNUMBER(OFFSET('Water Data'!$G$5,0,10*ROW('Water Data'!G63))),'Data Summary'!CE69="Yes"),100-OFFSET('Water Data'!$G$5,0,10*ROW('Water Data'!G63)),NA())</f>
        <v>#N/A</v>
      </c>
      <c r="Q69" s="60" t="e">
        <f ca="true">+IF(AND(ISNUMBER(OFFSET('Water Data'!$G$7,0,10*ROW('Water Data'!G63))),'Data Summary'!CF69="Yes"),OFFSET('Water Data'!$G$7,0,10*ROW('Water Data'!G63)),NA())</f>
        <v>#N/A</v>
      </c>
      <c r="R69" s="60" t="e">
        <f ca="true">+IF(AND(ISNUMBER(OFFSET('Water Data'!$G$10,0,10*ROW('Water Data'!G63))),'Data Summary'!CG69="Yes"),OFFSET('Water Data'!$G$10,0,10*ROW('Water Data'!G63)),NA())</f>
        <v>#N/A</v>
      </c>
      <c r="S69" s="60" t="e">
        <f ca="true">+IF(AND(ISNUMBER(OFFSET('Water Data'!$H$5,0,10*ROW('Water Data'!H63))),'Data Summary'!CH69="Yes"),100-OFFSET('Water Data'!$H$5,0,10*ROW('Water Data'!H63)),NA())</f>
        <v>#N/A</v>
      </c>
      <c r="T69" s="60" t="e">
        <f ca="true">+IF(AND(ISNUMBER(OFFSET('Water Data'!$H$7,0,10*ROW('Water Data'!H63))),'Data Summary'!CI69="Yes"),OFFSET('Water Data'!$H$7,0,10*ROW('Water Data'!H63)),NA())</f>
        <v>#N/A</v>
      </c>
      <c r="U69" s="60" t="e">
        <f ca="true">+IF(AND(ISNUMBER(OFFSET('Water Data'!$H$10,0,10*ROW('Water Data'!H63))),'Data Summary'!CJ69="Yes"),OFFSET('Water Data'!$H$10,0,10*ROW('Water Data'!H63)),NA())</f>
        <v>#N/A</v>
      </c>
      <c r="V69" s="106" t="e">
        <f ca="true">+IF(AND(ISNUMBER(OFFSET('Sanitation Data'!$C$5,0,10*ROW('Sanitation Data'!C63))),'Data Summary'!CK69="Yes"),100-OFFSET('Sanitation Data'!$C$5,0,10*ROW('Sanitation Data'!C63)),NA())</f>
        <v>#N/A</v>
      </c>
      <c r="W69" s="106" t="e">
        <f ca="true">+IF(AND(ISNUMBER(OFFSET('Sanitation Data'!$C$7,0,10*ROW('Sanitation Data'!C63))),'Data Summary'!CL69="Yes"),OFFSET('Sanitation Data'!$C$7,0,10*ROW('Sanitation Data'!C63)),NA())</f>
        <v>#N/A</v>
      </c>
      <c r="X69" s="106" t="e">
        <f ca="true">+IF(AND(ISNUMBER(OFFSET('Sanitation Data'!$C$11,0,10*ROW('Sanitation Data'!C63))),'Data Summary'!CM69="Yes"),OFFSET('Sanitation Data'!$C$11,0,10*ROW('Sanitation Data'!C63)),NA())</f>
        <v>#N/A</v>
      </c>
      <c r="Y69" s="106" t="e">
        <f ca="true">+IF(AND(ISNUMBER(OFFSET('Sanitation Data'!$C$12,0,10*ROW('Sanitation Data'!C63))),'Data Summary'!CN69="Yes"),OFFSET('Sanitation Data'!$C$12,0,10*ROW('Sanitation Data'!C63)),NA())</f>
        <v>#N/A</v>
      </c>
      <c r="Z69" s="106" t="e">
        <f ca="true">+IF(AND(ISNUMBER(OFFSET('Sanitation Data'!$C$13,0,10*ROW('Sanitation Data'!C63))),'Data Summary'!CO69="Yes"),OFFSET('Sanitation Data'!$C$13,0,10*ROW('Sanitation Data'!C63)),NA())</f>
        <v>#N/A</v>
      </c>
      <c r="AA69" s="106" t="e">
        <f ca="true">+IF(AND(ISNUMBER(OFFSET('Sanitation Data'!$D$5,0,10*ROW('Sanitation Data'!D63))),'Data Summary'!CP69="Yes"),100-OFFSET('Sanitation Data'!$D$5,0,10*ROW('Sanitation Data'!D63)),NA())</f>
        <v>#N/A</v>
      </c>
      <c r="AB69" s="106" t="e">
        <f ca="true">+IF(AND(ISNUMBER(OFFSET('Sanitation Data'!$D$7,0,10*ROW('Sanitation Data'!D63))),'Data Summary'!CQ69="Yes"),OFFSET('Sanitation Data'!$D$7,0,10*ROW('Sanitation Data'!D63)),NA())</f>
        <v>#N/A</v>
      </c>
      <c r="AC69" s="106" t="e">
        <f ca="true">+IF(AND(ISNUMBER(OFFSET('Sanitation Data'!$D$11,0,10*ROW('Sanitation Data'!D63))),'Data Summary'!CR69="Yes"),OFFSET('Sanitation Data'!$D$11,0,10*ROW('Sanitation Data'!D63)),NA())</f>
        <v>#N/A</v>
      </c>
      <c r="AD69" s="106" t="e">
        <f ca="true">+IF(AND(ISNUMBER(OFFSET('Sanitation Data'!$D$12,0,10*ROW('Sanitation Data'!D63))),'Data Summary'!CS69="Yes"),OFFSET('Sanitation Data'!$D$12,0,10*ROW('Sanitation Data'!D63)),NA())</f>
        <v>#N/A</v>
      </c>
      <c r="AE69" s="106" t="e">
        <f ca="true">+IF(AND(ISNUMBER(OFFSET('Sanitation Data'!$D$13,0,10*ROW('Sanitation Data'!D63))),'Data Summary'!CT69="Yes"),OFFSET('Sanitation Data'!$D$13,0,10*ROW('Sanitation Data'!D63)),NA())</f>
        <v>#N/A</v>
      </c>
      <c r="AF69" s="106" t="e">
        <f ca="true">+IF(AND(ISNUMBER(OFFSET('Sanitation Data'!$E$5,0,10*ROW('Sanitation Data'!E63))),'Data Summary'!CU69="Yes"),100-OFFSET('Sanitation Data'!$E$5,0,10*ROW('Sanitation Data'!E63)),NA())</f>
        <v>#N/A</v>
      </c>
      <c r="AG69" s="106" t="e">
        <f ca="true">+IF(AND(ISNUMBER(OFFSET('Sanitation Data'!$E$7,0,10*ROW('Sanitation Data'!E63))),'Data Summary'!CV69="Yes"),OFFSET('Sanitation Data'!$E$7,0,10*ROW('Sanitation Data'!E63)),NA())</f>
        <v>#N/A</v>
      </c>
      <c r="AH69" s="106" t="e">
        <f ca="true">+IF(AND(ISNUMBER(OFFSET('Sanitation Data'!$E$11,0,10*ROW('Sanitation Data'!E63))),'Data Summary'!CW69="Yes"),OFFSET('Sanitation Data'!$E$11,0,10*ROW('Sanitation Data'!E63)),NA())</f>
        <v>#N/A</v>
      </c>
      <c r="AI69" s="106" t="e">
        <f ca="true">+IF(AND(ISNUMBER(OFFSET('Sanitation Data'!$E$12,0,10*ROW('Sanitation Data'!E63))),'Data Summary'!CX69="Yes"),OFFSET('Sanitation Data'!$E$12,0,10*ROW('Sanitation Data'!E63)),NA())</f>
        <v>#N/A</v>
      </c>
      <c r="AJ69" s="106" t="e">
        <f ca="true">+IF(AND(ISNUMBER(OFFSET('Sanitation Data'!$E$13,0,10*ROW('Sanitation Data'!E63))),'Data Summary'!CY69="Yes"),OFFSET('Sanitation Data'!$E$13,0,10*ROW('Sanitation Data'!E63)),NA())</f>
        <v>#N/A</v>
      </c>
      <c r="AK69" s="106" t="e">
        <f ca="true">+IF(AND(ISNUMBER(OFFSET('Sanitation Data'!$F$5,0,10*ROW('Sanitation Data'!F63))),'Data Summary'!CZ69="Yes"),100-OFFSET('Sanitation Data'!$F$5,0,10*ROW('Sanitation Data'!F63)),NA())</f>
        <v>#N/A</v>
      </c>
      <c r="AL69" s="106" t="e">
        <f ca="true">+IF(AND(ISNUMBER(OFFSET('Sanitation Data'!$F$7,0,10*ROW('Sanitation Data'!F63))),'Data Summary'!DA69="Yes"),OFFSET('Sanitation Data'!$F$7,0,10*ROW('Sanitation Data'!F63)),NA())</f>
        <v>#N/A</v>
      </c>
      <c r="AM69" s="106" t="e">
        <f ca="true">+IF(AND(ISNUMBER(OFFSET('Sanitation Data'!$F$11,0,10*ROW('Sanitation Data'!F63))),'Data Summary'!DB69="Yes"),OFFSET('Sanitation Data'!$F$11,0,10*ROW('Sanitation Data'!F63)),NA())</f>
        <v>#N/A</v>
      </c>
      <c r="AN69" s="106" t="e">
        <f ca="true">+IF(AND(ISNUMBER(OFFSET('Sanitation Data'!$F$12,0,10*ROW('Sanitation Data'!F63))),'Data Summary'!DC69="Yes"),OFFSET('Sanitation Data'!$F$12,0,10*ROW('Sanitation Data'!F63)),NA())</f>
        <v>#N/A</v>
      </c>
      <c r="AO69" s="106" t="e">
        <f ca="true">+IF(AND(ISNUMBER(OFFSET('Sanitation Data'!$F$13,0,10*ROW('Sanitation Data'!F63))),'Data Summary'!DD69="Yes"),OFFSET('Sanitation Data'!$F$13,0,10*ROW('Sanitation Data'!F63)),NA())</f>
        <v>#N/A</v>
      </c>
      <c r="AP69" s="106" t="e">
        <f ca="true">+IF(AND(ISNUMBER(OFFSET('Sanitation Data'!$G$5,0,10*ROW('Sanitation Data'!G63))),'Data Summary'!DE69="Yes"),100-OFFSET('Sanitation Data'!$G$5,0,10*ROW('Sanitation Data'!G63)),NA())</f>
        <v>#N/A</v>
      </c>
      <c r="AQ69" s="106" t="e">
        <f ca="true">+IF(AND(ISNUMBER(OFFSET('Sanitation Data'!$G$7,0,10*ROW('Sanitation Data'!G63))),'Data Summary'!DF69="Yes"),OFFSET('Sanitation Data'!$G$7,0,10*ROW('Sanitation Data'!G63)),NA())</f>
        <v>#N/A</v>
      </c>
      <c r="AR69" s="106" t="e">
        <f ca="true">+IF(AND(ISNUMBER(OFFSET('Sanitation Data'!$G$11,0,10*ROW('Sanitation Data'!G63))),'Data Summary'!DG69="Yes"),OFFSET('Sanitation Data'!$G$11,0,10*ROW('Sanitation Data'!G63)),NA())</f>
        <v>#N/A</v>
      </c>
      <c r="AS69" s="106" t="e">
        <f ca="true">+IF(AND(ISNUMBER(OFFSET('Sanitation Data'!$G$12,0,10*ROW('Sanitation Data'!G63))),'Data Summary'!DH69="Yes"),OFFSET('Sanitation Data'!$G$12,0,10*ROW('Sanitation Data'!G63)),NA())</f>
        <v>#N/A</v>
      </c>
      <c r="AT69" s="106" t="e">
        <f ca="true">+IF(AND(ISNUMBER(OFFSET('Sanitation Data'!$G$13,0,10*ROW('Sanitation Data'!G63))),'Data Summary'!DI69="Yes"),OFFSET('Sanitation Data'!$G$13,0,10*ROW('Sanitation Data'!G63)),NA())</f>
        <v>#N/A</v>
      </c>
      <c r="AU69" s="106" t="e">
        <f ca="true">+IF(AND(ISNUMBER(OFFSET('Sanitation Data'!$H$5,0,10*ROW('Sanitation Data'!H63))),'Data Summary'!DJ69="Yes"),100-OFFSET('Sanitation Data'!$H$5,0,10*ROW('Sanitation Data'!H63)),NA())</f>
        <v>#N/A</v>
      </c>
      <c r="AV69" s="106" t="e">
        <f ca="true">+IF(AND(ISNUMBER(OFFSET('Sanitation Data'!$H$7,0,10*ROW('Sanitation Data'!H63))),'Data Summary'!DK69="Yes"),OFFSET('Sanitation Data'!$H$7,0,10*ROW('Sanitation Data'!H63)),NA())</f>
        <v>#N/A</v>
      </c>
      <c r="AW69" s="106" t="e">
        <f ca="true">+IF(AND(ISNUMBER(OFFSET('Sanitation Data'!$H$11,0,10*ROW('Sanitation Data'!H63))),'Data Summary'!DL69="Yes"),OFFSET('Sanitation Data'!$H$11,0,10*ROW('Sanitation Data'!H63)),NA())</f>
        <v>#N/A</v>
      </c>
      <c r="AX69" s="106" t="e">
        <f ca="true">+IF(AND(ISNUMBER(OFFSET('Sanitation Data'!$H$12,0,10*ROW('Sanitation Data'!H63))),'Data Summary'!DM69="Yes"),OFFSET('Sanitation Data'!$H$12,0,10*ROW('Sanitation Data'!H63)),NA())</f>
        <v>#N/A</v>
      </c>
      <c r="AY69" s="106" t="e">
        <f ca="true">+IF(AND(ISNUMBER(OFFSET('Sanitation Data'!$H$13,0,10*ROW('Sanitation Data'!H63))),'Data Summary'!DN69="Yes"),OFFSET('Sanitation Data'!$H$13,0,10*ROW('Sanitation Data'!H63)),NA())</f>
        <v>#N/A</v>
      </c>
      <c r="AZ69" s="111" t="e">
        <f ca="true">+IF(AND(ISNUMBER(OFFSET('Hygiene Data'!$C$6,0,10*ROW('Hygiene Data'!C63))),'Data Summary'!DO69="Yes"),OFFSET('Hygiene Data'!$C$6,0,10*ROW('Hygiene Data'!C63)),NA())</f>
        <v>#N/A</v>
      </c>
      <c r="BA69" s="111" t="e">
        <f ca="true">+IF(AND(ISNUMBER(OFFSET('Hygiene Data'!$C$8,0,10*ROW('Hygiene Data'!C63))),'Data Summary'!DP69="Yes"),OFFSET('Hygiene Data'!$C$8,0,10*ROW('Hygiene Data'!C63)),NA())</f>
        <v>#N/A</v>
      </c>
      <c r="BB69" s="111" t="e">
        <f ca="true">+IF(AND(ISNUMBER(OFFSET('Hygiene Data'!$C$10,0,10*ROW('Hygiene Data'!C63))),'Data Summary'!DQ69="Yes"),OFFSET('Hygiene Data'!$C$10,0,10*ROW('Hygiene Data'!C63)),NA())</f>
        <v>#N/A</v>
      </c>
      <c r="BC69" s="111" t="e">
        <f ca="true">+IF(AND(ISNUMBER(OFFSET('Hygiene Data'!$D$6,0,10*ROW('Hygiene Data'!D63))),'Data Summary'!DR69="Yes"),OFFSET('Hygiene Data'!$D$6,0,10*ROW('Hygiene Data'!D63)),NA())</f>
        <v>#N/A</v>
      </c>
      <c r="BD69" s="111" t="e">
        <f ca="true">+IF(AND(ISNUMBER(OFFSET('Hygiene Data'!$D$8,0,10*ROW('Hygiene Data'!D63))),'Data Summary'!DS69="Yes"),OFFSET('Hygiene Data'!$D$8,0,10*ROW('Hygiene Data'!D63)),NA())</f>
        <v>#N/A</v>
      </c>
      <c r="BE69" s="111" t="e">
        <f ca="true">+IF(AND(ISNUMBER(OFFSET('Hygiene Data'!$D$10,0,10*ROW('Hygiene Data'!D63))),'Data Summary'!DT69="Yes"),OFFSET('Hygiene Data'!$D$10,0,10*ROW('Hygiene Data'!D63)),NA())</f>
        <v>#N/A</v>
      </c>
      <c r="BF69" s="111" t="e">
        <f ca="true">+IF(AND(ISNUMBER(OFFSET('Hygiene Data'!$E$6,0,10*ROW('Hygiene Data'!E63))),'Data Summary'!DU69="Yes"),OFFSET('Hygiene Data'!$E$6,0,10*ROW('Hygiene Data'!E63)),NA())</f>
        <v>#N/A</v>
      </c>
      <c r="BG69" s="111" t="e">
        <f ca="true">+IF(AND(ISNUMBER(OFFSET('Hygiene Data'!$E$8,0,10*ROW('Hygiene Data'!E63))),'Data Summary'!DV69="Yes"),OFFSET('Hygiene Data'!$E$8,0,10*ROW('Hygiene Data'!E63)),NA())</f>
        <v>#N/A</v>
      </c>
      <c r="BH69" s="111" t="e">
        <f ca="true">+IF(AND(ISNUMBER(OFFSET('Hygiene Data'!$E$10,0,10*ROW('Hygiene Data'!E63))),'Data Summary'!DW69="Yes"),OFFSET('Hygiene Data'!$E$10,0,10*ROW('Hygiene Data'!E63)),NA())</f>
        <v>#N/A</v>
      </c>
      <c r="BI69" s="111" t="e">
        <f ca="true">+IF(AND(ISNUMBER(OFFSET('Hygiene Data'!$F$6,0,10*ROW('Hygiene Data'!F63))),'Data Summary'!DX69="Yes"),OFFSET('Hygiene Data'!$F$6,0,10*ROW('Hygiene Data'!F63)),NA())</f>
        <v>#N/A</v>
      </c>
      <c r="BJ69" s="111" t="e">
        <f ca="true">+IF(AND(ISNUMBER(OFFSET('Hygiene Data'!$F$8,0,10*ROW('Hygiene Data'!F63))),'Data Summary'!DY69="Yes"),OFFSET('Hygiene Data'!$F$8,0,10*ROW('Hygiene Data'!F63)),NA())</f>
        <v>#N/A</v>
      </c>
      <c r="BK69" s="111" t="e">
        <f ca="true">+IF(AND(ISNUMBER(OFFSET('Hygiene Data'!$F$10,0,10*ROW('Hygiene Data'!F63))),'Data Summary'!DZ69="Yes"),OFFSET('Hygiene Data'!$F$10,0,10*ROW('Hygiene Data'!F63)),NA())</f>
        <v>#N/A</v>
      </c>
      <c r="BL69" s="111" t="e">
        <f ca="true">+IF(AND(ISNUMBER(OFFSET('Hygiene Data'!$G$6,0,10*ROW('Hygiene Data'!G63))),'Data Summary'!EA69="Yes"),OFFSET('Hygiene Data'!$G$6,0,10*ROW('Hygiene Data'!G63)),NA())</f>
        <v>#N/A</v>
      </c>
      <c r="BM69" s="111" t="e">
        <f ca="true">+IF(AND(ISNUMBER(OFFSET('Hygiene Data'!$G$8,0,10*ROW('Hygiene Data'!G63))),'Data Summary'!EB69="Yes"),OFFSET('Hygiene Data'!$G$8,0,10*ROW('Hygiene Data'!G63)),NA())</f>
        <v>#N/A</v>
      </c>
      <c r="BN69" s="111" t="e">
        <f ca="true">+IF(AND(ISNUMBER(OFFSET('Hygiene Data'!$G$10,0,10*ROW('Hygiene Data'!G63))),'Data Summary'!EC69="Yes"),OFFSET('Hygiene Data'!$G$10,0,10*ROW('Hygiene Data'!G63)),NA())</f>
        <v>#N/A</v>
      </c>
      <c r="BO69" s="111" t="e">
        <f ca="true">+IF(AND(ISNUMBER(OFFSET('Hygiene Data'!$H$6,0,10*ROW('Hygiene Data'!H63))),'Data Summary'!ED69="Yes"),OFFSET('Hygiene Data'!$H$6,0,10*ROW('Hygiene Data'!H63)),NA())</f>
        <v>#N/A</v>
      </c>
      <c r="BP69" s="111" t="e">
        <f ca="true">+IF(AND(ISNUMBER(OFFSET('Hygiene Data'!$H$8,0,10*ROW('Hygiene Data'!H63))),'Data Summary'!EE69="Yes"),OFFSET('Hygiene Data'!$H$8,0,10*ROW('Hygiene Data'!H63)),NA())</f>
        <v>#N/A</v>
      </c>
      <c r="BQ69" s="111" t="e">
        <f ca="true">+IF(AND(ISNUMBER(OFFSET('Hygiene Data'!$H$10,0,10*ROW('Hygiene Data'!H63))),'Data Summary'!EF69="Yes"),OFFSET('Hygiene Data'!$H$10,0,10*ROW('Hygiene Data'!H63)),NA())</f>
        <v>#N/A</v>
      </c>
    </row>
    <row r="70" x14ac:dyDescent="0.2">
      <c r="A70" s="59" t="e">
        <f ca="true">+IF(OFFSET('Water Data'!$B$1,0,10*ROW('Water Data'!B64))="",NA(),OFFSET('Water Data'!$B$1,0,10*ROW('Water Data'!B64)))</f>
        <v>#N/A</v>
      </c>
      <c r="B70" s="59" t="e">
        <f ca="true">+IF(OFFSET('Water Data'!$A$3,0,10*ROW('Water Data'!A67))="",NA(),OFFSET('Water Data'!$A$3,0,10*ROW('Water Data'!A67)))</f>
        <v>#N/A</v>
      </c>
      <c r="C70" s="59" t="e">
        <f ca="true">+IF(OFFSET('Water Data'!$C$3,0,10*ROW('Water Data'!C67))="",NA(),OFFSET('Water Data'!$C$3,0,10*ROW('Water Data'!C67)))</f>
        <v>#N/A</v>
      </c>
      <c r="D70" s="60" t="e">
        <f ca="true">+IF(AND(ISNUMBER(OFFSET('Water Data'!$C$5,0,10*ROW('Water Data'!C64))),'Data Summary'!BS70="Yes"),100-OFFSET('Water Data'!$C$5,0,10*ROW('Water Data'!C64)),NA())</f>
        <v>#N/A</v>
      </c>
      <c r="E70" s="60" t="e">
        <f ca="true">+IF(AND(ISNUMBER(OFFSET('Water Data'!$C$7,0,10*ROW('Water Data'!C64))),'Data Summary'!BT70="Yes"),OFFSET('Water Data'!$C$7,0,10*ROW('Water Data'!C64)),NA())</f>
        <v>#N/A</v>
      </c>
      <c r="F70" s="60" t="e">
        <f ca="true">+IF(AND(ISNUMBER(OFFSET('Water Data'!$C$10,0,10*ROW('Water Data'!C64))),'Data Summary'!BU70="Yes"),OFFSET('Water Data'!$C$10,0,10*ROW('Water Data'!C64)),NA())</f>
        <v>#N/A</v>
      </c>
      <c r="G70" s="60" t="e">
        <f ca="true">+IF(AND(ISNUMBER(OFFSET('Water Data'!$D$5,0,10*ROW('Water Data'!D64))),'Data Summary'!BV70="Yes"),100-OFFSET('Water Data'!$D$5,0,10*ROW('Water Data'!D64)),NA())</f>
        <v>#N/A</v>
      </c>
      <c r="H70" s="60" t="e">
        <f ca="true">+IF(AND(ISNUMBER(OFFSET('Water Data'!$D$7,0,10*ROW('Water Data'!D64))),'Data Summary'!BW70="Yes"),OFFSET('Water Data'!$D$7,0,10*ROW('Water Data'!D64)),NA())</f>
        <v>#N/A</v>
      </c>
      <c r="I70" s="60" t="e">
        <f ca="true">+IF(AND(ISNUMBER(OFFSET('Water Data'!$D$10,0,10*ROW('Water Data'!D64))),'Data Summary'!BX70="Yes"),OFFSET('Water Data'!$D$10,0,10*ROW('Water Data'!D64)),NA())</f>
        <v>#N/A</v>
      </c>
      <c r="J70" s="60" t="e">
        <f ca="true">+IF(AND(ISNUMBER(OFFSET('Water Data'!$E$5,0,10*ROW('Water Data'!E64))),'Data Summary'!BY70="Yes"),100-OFFSET('Water Data'!$E$5,0,10*ROW('Water Data'!E64)),NA())</f>
        <v>#N/A</v>
      </c>
      <c r="K70" s="60" t="e">
        <f ca="true">+IF(AND(ISNUMBER(OFFSET('Water Data'!$E$7,0,10*ROW('Water Data'!E64))),'Data Summary'!BZ70="Yes"),OFFSET('Water Data'!$E$7,0,10*ROW('Water Data'!E64)),NA())</f>
        <v>#N/A</v>
      </c>
      <c r="L70" s="60" t="e">
        <f ca="true">+IF(AND(ISNUMBER(OFFSET('Water Data'!$E$10,0,10*ROW('Water Data'!E64))),'Data Summary'!CA70="Yes"),OFFSET('Water Data'!$E$10,0,10*ROW('Water Data'!E64)),NA())</f>
        <v>#N/A</v>
      </c>
      <c r="M70" s="60" t="e">
        <f ca="true">+IF(AND(ISNUMBER(OFFSET('Water Data'!$F$5,0,10*ROW('Water Data'!F64))),'Data Summary'!CB70="Yes"),100-OFFSET('Water Data'!$F$5,0,10*ROW('Water Data'!F64)),NA())</f>
        <v>#N/A</v>
      </c>
      <c r="N70" s="60" t="e">
        <f ca="true">+IF(AND(ISNUMBER(OFFSET('Water Data'!$F$7,0,10*ROW('Water Data'!F64))),'Data Summary'!CC70="Yes"),OFFSET('Water Data'!$F$7,0,10*ROW('Water Data'!F64)),NA())</f>
        <v>#N/A</v>
      </c>
      <c r="O70" s="60" t="e">
        <f ca="true">+IF(AND(ISNUMBER(OFFSET('Water Data'!$F$10,0,10*ROW('Water Data'!F64))),'Data Summary'!CD70="Yes"),OFFSET('Water Data'!$F$10,0,10*ROW('Water Data'!F64)),NA())</f>
        <v>#N/A</v>
      </c>
      <c r="P70" s="60" t="e">
        <f ca="true">+IF(AND(ISNUMBER(OFFSET('Water Data'!$G$5,0,10*ROW('Water Data'!G64))),'Data Summary'!CE70="Yes"),100-OFFSET('Water Data'!$G$5,0,10*ROW('Water Data'!G64)),NA())</f>
        <v>#N/A</v>
      </c>
      <c r="Q70" s="60" t="e">
        <f ca="true">+IF(AND(ISNUMBER(OFFSET('Water Data'!$G$7,0,10*ROW('Water Data'!G64))),'Data Summary'!CF70="Yes"),OFFSET('Water Data'!$G$7,0,10*ROW('Water Data'!G64)),NA())</f>
        <v>#N/A</v>
      </c>
      <c r="R70" s="60" t="e">
        <f ca="true">+IF(AND(ISNUMBER(OFFSET('Water Data'!$G$10,0,10*ROW('Water Data'!G64))),'Data Summary'!CG70="Yes"),OFFSET('Water Data'!$G$10,0,10*ROW('Water Data'!G64)),NA())</f>
        <v>#N/A</v>
      </c>
      <c r="S70" s="60" t="e">
        <f ca="true">+IF(AND(ISNUMBER(OFFSET('Water Data'!$H$5,0,10*ROW('Water Data'!H64))),'Data Summary'!CH70="Yes"),100-OFFSET('Water Data'!$H$5,0,10*ROW('Water Data'!H64)),NA())</f>
        <v>#N/A</v>
      </c>
      <c r="T70" s="60" t="e">
        <f ca="true">+IF(AND(ISNUMBER(OFFSET('Water Data'!$H$7,0,10*ROW('Water Data'!H64))),'Data Summary'!CI70="Yes"),OFFSET('Water Data'!$H$7,0,10*ROW('Water Data'!H64)),NA())</f>
        <v>#N/A</v>
      </c>
      <c r="U70" s="60" t="e">
        <f ca="true">+IF(AND(ISNUMBER(OFFSET('Water Data'!$H$10,0,10*ROW('Water Data'!H64))),'Data Summary'!CJ70="Yes"),OFFSET('Water Data'!$H$10,0,10*ROW('Water Data'!H64)),NA())</f>
        <v>#N/A</v>
      </c>
      <c r="V70" s="106" t="e">
        <f ca="true">+IF(AND(ISNUMBER(OFFSET('Sanitation Data'!$C$5,0,10*ROW('Sanitation Data'!C64))),'Data Summary'!CK70="Yes"),100-OFFSET('Sanitation Data'!$C$5,0,10*ROW('Sanitation Data'!C64)),NA())</f>
        <v>#N/A</v>
      </c>
      <c r="W70" s="106" t="e">
        <f ca="true">+IF(AND(ISNUMBER(OFFSET('Sanitation Data'!$C$7,0,10*ROW('Sanitation Data'!C64))),'Data Summary'!CL70="Yes"),OFFSET('Sanitation Data'!$C$7,0,10*ROW('Sanitation Data'!C64)),NA())</f>
        <v>#N/A</v>
      </c>
      <c r="X70" s="106" t="e">
        <f ca="true">+IF(AND(ISNUMBER(OFFSET('Sanitation Data'!$C$11,0,10*ROW('Sanitation Data'!C64))),'Data Summary'!CM70="Yes"),OFFSET('Sanitation Data'!$C$11,0,10*ROW('Sanitation Data'!C64)),NA())</f>
        <v>#N/A</v>
      </c>
      <c r="Y70" s="106" t="e">
        <f ca="true">+IF(AND(ISNUMBER(OFFSET('Sanitation Data'!$C$12,0,10*ROW('Sanitation Data'!C64))),'Data Summary'!CN70="Yes"),OFFSET('Sanitation Data'!$C$12,0,10*ROW('Sanitation Data'!C64)),NA())</f>
        <v>#N/A</v>
      </c>
      <c r="Z70" s="106" t="e">
        <f ca="true">+IF(AND(ISNUMBER(OFFSET('Sanitation Data'!$C$13,0,10*ROW('Sanitation Data'!C64))),'Data Summary'!CO70="Yes"),OFFSET('Sanitation Data'!$C$13,0,10*ROW('Sanitation Data'!C64)),NA())</f>
        <v>#N/A</v>
      </c>
      <c r="AA70" s="106" t="e">
        <f ca="true">+IF(AND(ISNUMBER(OFFSET('Sanitation Data'!$D$5,0,10*ROW('Sanitation Data'!D64))),'Data Summary'!CP70="Yes"),100-OFFSET('Sanitation Data'!$D$5,0,10*ROW('Sanitation Data'!D64)),NA())</f>
        <v>#N/A</v>
      </c>
      <c r="AB70" s="106" t="e">
        <f ca="true">+IF(AND(ISNUMBER(OFFSET('Sanitation Data'!$D$7,0,10*ROW('Sanitation Data'!D64))),'Data Summary'!CQ70="Yes"),OFFSET('Sanitation Data'!$D$7,0,10*ROW('Sanitation Data'!D64)),NA())</f>
        <v>#N/A</v>
      </c>
      <c r="AC70" s="106" t="e">
        <f ca="true">+IF(AND(ISNUMBER(OFFSET('Sanitation Data'!$D$11,0,10*ROW('Sanitation Data'!D64))),'Data Summary'!CR70="Yes"),OFFSET('Sanitation Data'!$D$11,0,10*ROW('Sanitation Data'!D64)),NA())</f>
        <v>#N/A</v>
      </c>
      <c r="AD70" s="106" t="e">
        <f ca="true">+IF(AND(ISNUMBER(OFFSET('Sanitation Data'!$D$12,0,10*ROW('Sanitation Data'!D64))),'Data Summary'!CS70="Yes"),OFFSET('Sanitation Data'!$D$12,0,10*ROW('Sanitation Data'!D64)),NA())</f>
        <v>#N/A</v>
      </c>
      <c r="AE70" s="106" t="e">
        <f ca="true">+IF(AND(ISNUMBER(OFFSET('Sanitation Data'!$D$13,0,10*ROW('Sanitation Data'!D64))),'Data Summary'!CT70="Yes"),OFFSET('Sanitation Data'!$D$13,0,10*ROW('Sanitation Data'!D64)),NA())</f>
        <v>#N/A</v>
      </c>
      <c r="AF70" s="106" t="e">
        <f ca="true">+IF(AND(ISNUMBER(OFFSET('Sanitation Data'!$E$5,0,10*ROW('Sanitation Data'!E64))),'Data Summary'!CU70="Yes"),100-OFFSET('Sanitation Data'!$E$5,0,10*ROW('Sanitation Data'!E64)),NA())</f>
        <v>#N/A</v>
      </c>
      <c r="AG70" s="106" t="e">
        <f ca="true">+IF(AND(ISNUMBER(OFFSET('Sanitation Data'!$E$7,0,10*ROW('Sanitation Data'!E64))),'Data Summary'!CV70="Yes"),OFFSET('Sanitation Data'!$E$7,0,10*ROW('Sanitation Data'!E64)),NA())</f>
        <v>#N/A</v>
      </c>
      <c r="AH70" s="106" t="e">
        <f ca="true">+IF(AND(ISNUMBER(OFFSET('Sanitation Data'!$E$11,0,10*ROW('Sanitation Data'!E64))),'Data Summary'!CW70="Yes"),OFFSET('Sanitation Data'!$E$11,0,10*ROW('Sanitation Data'!E64)),NA())</f>
        <v>#N/A</v>
      </c>
      <c r="AI70" s="106" t="e">
        <f ca="true">+IF(AND(ISNUMBER(OFFSET('Sanitation Data'!$E$12,0,10*ROW('Sanitation Data'!E64))),'Data Summary'!CX70="Yes"),OFFSET('Sanitation Data'!$E$12,0,10*ROW('Sanitation Data'!E64)),NA())</f>
        <v>#N/A</v>
      </c>
      <c r="AJ70" s="106" t="e">
        <f ca="true">+IF(AND(ISNUMBER(OFFSET('Sanitation Data'!$E$13,0,10*ROW('Sanitation Data'!E64))),'Data Summary'!CY70="Yes"),OFFSET('Sanitation Data'!$E$13,0,10*ROW('Sanitation Data'!E64)),NA())</f>
        <v>#N/A</v>
      </c>
      <c r="AK70" s="106" t="e">
        <f ca="true">+IF(AND(ISNUMBER(OFFSET('Sanitation Data'!$F$5,0,10*ROW('Sanitation Data'!F64))),'Data Summary'!CZ70="Yes"),100-OFFSET('Sanitation Data'!$F$5,0,10*ROW('Sanitation Data'!F64)),NA())</f>
        <v>#N/A</v>
      </c>
      <c r="AL70" s="106" t="e">
        <f ca="true">+IF(AND(ISNUMBER(OFFSET('Sanitation Data'!$F$7,0,10*ROW('Sanitation Data'!F64))),'Data Summary'!DA70="Yes"),OFFSET('Sanitation Data'!$F$7,0,10*ROW('Sanitation Data'!F64)),NA())</f>
        <v>#N/A</v>
      </c>
      <c r="AM70" s="106" t="e">
        <f ca="true">+IF(AND(ISNUMBER(OFFSET('Sanitation Data'!$F$11,0,10*ROW('Sanitation Data'!F64))),'Data Summary'!DB70="Yes"),OFFSET('Sanitation Data'!$F$11,0,10*ROW('Sanitation Data'!F64)),NA())</f>
        <v>#N/A</v>
      </c>
      <c r="AN70" s="106" t="e">
        <f ca="true">+IF(AND(ISNUMBER(OFFSET('Sanitation Data'!$F$12,0,10*ROW('Sanitation Data'!F64))),'Data Summary'!DC70="Yes"),OFFSET('Sanitation Data'!$F$12,0,10*ROW('Sanitation Data'!F64)),NA())</f>
        <v>#N/A</v>
      </c>
      <c r="AO70" s="106" t="e">
        <f ca="true">+IF(AND(ISNUMBER(OFFSET('Sanitation Data'!$F$13,0,10*ROW('Sanitation Data'!F64))),'Data Summary'!DD70="Yes"),OFFSET('Sanitation Data'!$F$13,0,10*ROW('Sanitation Data'!F64)),NA())</f>
        <v>#N/A</v>
      </c>
      <c r="AP70" s="106" t="e">
        <f ca="true">+IF(AND(ISNUMBER(OFFSET('Sanitation Data'!$G$5,0,10*ROW('Sanitation Data'!G64))),'Data Summary'!DE70="Yes"),100-OFFSET('Sanitation Data'!$G$5,0,10*ROW('Sanitation Data'!G64)),NA())</f>
        <v>#N/A</v>
      </c>
      <c r="AQ70" s="106" t="e">
        <f ca="true">+IF(AND(ISNUMBER(OFFSET('Sanitation Data'!$G$7,0,10*ROW('Sanitation Data'!G64))),'Data Summary'!DF70="Yes"),OFFSET('Sanitation Data'!$G$7,0,10*ROW('Sanitation Data'!G64)),NA())</f>
        <v>#N/A</v>
      </c>
      <c r="AR70" s="106" t="e">
        <f ca="true">+IF(AND(ISNUMBER(OFFSET('Sanitation Data'!$G$11,0,10*ROW('Sanitation Data'!G64))),'Data Summary'!DG70="Yes"),OFFSET('Sanitation Data'!$G$11,0,10*ROW('Sanitation Data'!G64)),NA())</f>
        <v>#N/A</v>
      </c>
      <c r="AS70" s="106" t="e">
        <f ca="true">+IF(AND(ISNUMBER(OFFSET('Sanitation Data'!$G$12,0,10*ROW('Sanitation Data'!G64))),'Data Summary'!DH70="Yes"),OFFSET('Sanitation Data'!$G$12,0,10*ROW('Sanitation Data'!G64)),NA())</f>
        <v>#N/A</v>
      </c>
      <c r="AT70" s="106" t="e">
        <f ca="true">+IF(AND(ISNUMBER(OFFSET('Sanitation Data'!$G$13,0,10*ROW('Sanitation Data'!G64))),'Data Summary'!DI70="Yes"),OFFSET('Sanitation Data'!$G$13,0,10*ROW('Sanitation Data'!G64)),NA())</f>
        <v>#N/A</v>
      </c>
      <c r="AU70" s="106" t="e">
        <f ca="true">+IF(AND(ISNUMBER(OFFSET('Sanitation Data'!$H$5,0,10*ROW('Sanitation Data'!H64))),'Data Summary'!DJ70="Yes"),100-OFFSET('Sanitation Data'!$H$5,0,10*ROW('Sanitation Data'!H64)),NA())</f>
        <v>#N/A</v>
      </c>
      <c r="AV70" s="106" t="e">
        <f ca="true">+IF(AND(ISNUMBER(OFFSET('Sanitation Data'!$H$7,0,10*ROW('Sanitation Data'!H64))),'Data Summary'!DK70="Yes"),OFFSET('Sanitation Data'!$H$7,0,10*ROW('Sanitation Data'!H64)),NA())</f>
        <v>#N/A</v>
      </c>
      <c r="AW70" s="106" t="e">
        <f ca="true">+IF(AND(ISNUMBER(OFFSET('Sanitation Data'!$H$11,0,10*ROW('Sanitation Data'!H64))),'Data Summary'!DL70="Yes"),OFFSET('Sanitation Data'!$H$11,0,10*ROW('Sanitation Data'!H64)),NA())</f>
        <v>#N/A</v>
      </c>
      <c r="AX70" s="106" t="e">
        <f ca="true">+IF(AND(ISNUMBER(OFFSET('Sanitation Data'!$H$12,0,10*ROW('Sanitation Data'!H64))),'Data Summary'!DM70="Yes"),OFFSET('Sanitation Data'!$H$12,0,10*ROW('Sanitation Data'!H64)),NA())</f>
        <v>#N/A</v>
      </c>
      <c r="AY70" s="106" t="e">
        <f ca="true">+IF(AND(ISNUMBER(OFFSET('Sanitation Data'!$H$13,0,10*ROW('Sanitation Data'!H64))),'Data Summary'!DN70="Yes"),OFFSET('Sanitation Data'!$H$13,0,10*ROW('Sanitation Data'!H64)),NA())</f>
        <v>#N/A</v>
      </c>
      <c r="AZ70" s="111" t="e">
        <f ca="true">+IF(AND(ISNUMBER(OFFSET('Hygiene Data'!$C$6,0,10*ROW('Hygiene Data'!C64))),'Data Summary'!DO70="Yes"),OFFSET('Hygiene Data'!$C$6,0,10*ROW('Hygiene Data'!C64)),NA())</f>
        <v>#N/A</v>
      </c>
      <c r="BA70" s="111" t="e">
        <f ca="true">+IF(AND(ISNUMBER(OFFSET('Hygiene Data'!$C$8,0,10*ROW('Hygiene Data'!C64))),'Data Summary'!DP70="Yes"),OFFSET('Hygiene Data'!$C$8,0,10*ROW('Hygiene Data'!C64)),NA())</f>
        <v>#N/A</v>
      </c>
      <c r="BB70" s="111" t="e">
        <f ca="true">+IF(AND(ISNUMBER(OFFSET('Hygiene Data'!$C$10,0,10*ROW('Hygiene Data'!C64))),'Data Summary'!DQ70="Yes"),OFFSET('Hygiene Data'!$C$10,0,10*ROW('Hygiene Data'!C64)),NA())</f>
        <v>#N/A</v>
      </c>
      <c r="BC70" s="111" t="e">
        <f ca="true">+IF(AND(ISNUMBER(OFFSET('Hygiene Data'!$D$6,0,10*ROW('Hygiene Data'!D64))),'Data Summary'!DR70="Yes"),OFFSET('Hygiene Data'!$D$6,0,10*ROW('Hygiene Data'!D64)),NA())</f>
        <v>#N/A</v>
      </c>
      <c r="BD70" s="111" t="e">
        <f ca="true">+IF(AND(ISNUMBER(OFFSET('Hygiene Data'!$D$8,0,10*ROW('Hygiene Data'!D64))),'Data Summary'!DS70="Yes"),OFFSET('Hygiene Data'!$D$8,0,10*ROW('Hygiene Data'!D64)),NA())</f>
        <v>#N/A</v>
      </c>
      <c r="BE70" s="111" t="e">
        <f ca="true">+IF(AND(ISNUMBER(OFFSET('Hygiene Data'!$D$10,0,10*ROW('Hygiene Data'!D64))),'Data Summary'!DT70="Yes"),OFFSET('Hygiene Data'!$D$10,0,10*ROW('Hygiene Data'!D64)),NA())</f>
        <v>#N/A</v>
      </c>
      <c r="BF70" s="111" t="e">
        <f ca="true">+IF(AND(ISNUMBER(OFFSET('Hygiene Data'!$E$6,0,10*ROW('Hygiene Data'!E64))),'Data Summary'!DU70="Yes"),OFFSET('Hygiene Data'!$E$6,0,10*ROW('Hygiene Data'!E64)),NA())</f>
        <v>#N/A</v>
      </c>
      <c r="BG70" s="111" t="e">
        <f ca="true">+IF(AND(ISNUMBER(OFFSET('Hygiene Data'!$E$8,0,10*ROW('Hygiene Data'!E64))),'Data Summary'!DV70="Yes"),OFFSET('Hygiene Data'!$E$8,0,10*ROW('Hygiene Data'!E64)),NA())</f>
        <v>#N/A</v>
      </c>
      <c r="BH70" s="111" t="e">
        <f ca="true">+IF(AND(ISNUMBER(OFFSET('Hygiene Data'!$E$10,0,10*ROW('Hygiene Data'!E64))),'Data Summary'!DW70="Yes"),OFFSET('Hygiene Data'!$E$10,0,10*ROW('Hygiene Data'!E64)),NA())</f>
        <v>#N/A</v>
      </c>
      <c r="BI70" s="111" t="e">
        <f ca="true">+IF(AND(ISNUMBER(OFFSET('Hygiene Data'!$F$6,0,10*ROW('Hygiene Data'!F64))),'Data Summary'!DX70="Yes"),OFFSET('Hygiene Data'!$F$6,0,10*ROW('Hygiene Data'!F64)),NA())</f>
        <v>#N/A</v>
      </c>
      <c r="BJ70" s="111" t="e">
        <f ca="true">+IF(AND(ISNUMBER(OFFSET('Hygiene Data'!$F$8,0,10*ROW('Hygiene Data'!F64))),'Data Summary'!DY70="Yes"),OFFSET('Hygiene Data'!$F$8,0,10*ROW('Hygiene Data'!F64)),NA())</f>
        <v>#N/A</v>
      </c>
      <c r="BK70" s="111" t="e">
        <f ca="true">+IF(AND(ISNUMBER(OFFSET('Hygiene Data'!$F$10,0,10*ROW('Hygiene Data'!F64))),'Data Summary'!DZ70="Yes"),OFFSET('Hygiene Data'!$F$10,0,10*ROW('Hygiene Data'!F64)),NA())</f>
        <v>#N/A</v>
      </c>
      <c r="BL70" s="111" t="e">
        <f ca="true">+IF(AND(ISNUMBER(OFFSET('Hygiene Data'!$G$6,0,10*ROW('Hygiene Data'!G64))),'Data Summary'!EA70="Yes"),OFFSET('Hygiene Data'!$G$6,0,10*ROW('Hygiene Data'!G64)),NA())</f>
        <v>#N/A</v>
      </c>
      <c r="BM70" s="111" t="e">
        <f ca="true">+IF(AND(ISNUMBER(OFFSET('Hygiene Data'!$G$8,0,10*ROW('Hygiene Data'!G64))),'Data Summary'!EB70="Yes"),OFFSET('Hygiene Data'!$G$8,0,10*ROW('Hygiene Data'!G64)),NA())</f>
        <v>#N/A</v>
      </c>
      <c r="BN70" s="111" t="e">
        <f ca="true">+IF(AND(ISNUMBER(OFFSET('Hygiene Data'!$G$10,0,10*ROW('Hygiene Data'!G64))),'Data Summary'!EC70="Yes"),OFFSET('Hygiene Data'!$G$10,0,10*ROW('Hygiene Data'!G64)),NA())</f>
        <v>#N/A</v>
      </c>
      <c r="BO70" s="111" t="e">
        <f ca="true">+IF(AND(ISNUMBER(OFFSET('Hygiene Data'!$H$6,0,10*ROW('Hygiene Data'!H64))),'Data Summary'!ED70="Yes"),OFFSET('Hygiene Data'!$H$6,0,10*ROW('Hygiene Data'!H64)),NA())</f>
        <v>#N/A</v>
      </c>
      <c r="BP70" s="111" t="e">
        <f ca="true">+IF(AND(ISNUMBER(OFFSET('Hygiene Data'!$H$8,0,10*ROW('Hygiene Data'!H64))),'Data Summary'!EE70="Yes"),OFFSET('Hygiene Data'!$H$8,0,10*ROW('Hygiene Data'!H64)),NA())</f>
        <v>#N/A</v>
      </c>
      <c r="BQ70" s="111" t="e">
        <f ca="true">+IF(AND(ISNUMBER(OFFSET('Hygiene Data'!$H$10,0,10*ROW('Hygiene Data'!H64))),'Data Summary'!EF70="Yes"),OFFSET('Hygiene Data'!$H$10,0,10*ROW('Hygiene Data'!H64)),NA())</f>
        <v>#N/A</v>
      </c>
    </row>
    <row r="71" x14ac:dyDescent="0.2">
      <c r="A71" s="59" t="e">
        <f ca="true">+IF(OFFSET('Water Data'!$B$1,0,10*ROW('Water Data'!B65))="",NA(),OFFSET('Water Data'!$B$1,0,10*ROW('Water Data'!B65)))</f>
        <v>#N/A</v>
      </c>
      <c r="B71" s="59" t="e">
        <f ca="true">+IF(OFFSET('Water Data'!$A$3,0,10*ROW('Water Data'!A68))="",NA(),OFFSET('Water Data'!$A$3,0,10*ROW('Water Data'!A68)))</f>
        <v>#N/A</v>
      </c>
      <c r="C71" s="59" t="e">
        <f ca="true">+IF(OFFSET('Water Data'!$C$3,0,10*ROW('Water Data'!C68))="",NA(),OFFSET('Water Data'!$C$3,0,10*ROW('Water Data'!C68)))</f>
        <v>#N/A</v>
      </c>
      <c r="D71" s="60" t="e">
        <f ca="true">+IF(AND(ISNUMBER(OFFSET('Water Data'!$C$5,0,10*ROW('Water Data'!C65))),'Data Summary'!BS71="Yes"),100-OFFSET('Water Data'!$C$5,0,10*ROW('Water Data'!C65)),NA())</f>
        <v>#N/A</v>
      </c>
      <c r="E71" s="60" t="e">
        <f ca="true">+IF(AND(ISNUMBER(OFFSET('Water Data'!$C$7,0,10*ROW('Water Data'!C65))),'Data Summary'!BT71="Yes"),OFFSET('Water Data'!$C$7,0,10*ROW('Water Data'!C65)),NA())</f>
        <v>#N/A</v>
      </c>
      <c r="F71" s="60" t="e">
        <f ca="true">+IF(AND(ISNUMBER(OFFSET('Water Data'!$C$10,0,10*ROW('Water Data'!C65))),'Data Summary'!BU71="Yes"),OFFSET('Water Data'!$C$10,0,10*ROW('Water Data'!C65)),NA())</f>
        <v>#N/A</v>
      </c>
      <c r="G71" s="60" t="e">
        <f ca="true">+IF(AND(ISNUMBER(OFFSET('Water Data'!$D$5,0,10*ROW('Water Data'!D65))),'Data Summary'!BV71="Yes"),100-OFFSET('Water Data'!$D$5,0,10*ROW('Water Data'!D65)),NA())</f>
        <v>#N/A</v>
      </c>
      <c r="H71" s="60" t="e">
        <f ca="true">+IF(AND(ISNUMBER(OFFSET('Water Data'!$D$7,0,10*ROW('Water Data'!D65))),'Data Summary'!BW71="Yes"),OFFSET('Water Data'!$D$7,0,10*ROW('Water Data'!D65)),NA())</f>
        <v>#N/A</v>
      </c>
      <c r="I71" s="60" t="e">
        <f ca="true">+IF(AND(ISNUMBER(OFFSET('Water Data'!$D$10,0,10*ROW('Water Data'!D65))),'Data Summary'!BX71="Yes"),OFFSET('Water Data'!$D$10,0,10*ROW('Water Data'!D65)),NA())</f>
        <v>#N/A</v>
      </c>
      <c r="J71" s="60" t="e">
        <f ca="true">+IF(AND(ISNUMBER(OFFSET('Water Data'!$E$5,0,10*ROW('Water Data'!E65))),'Data Summary'!BY71="Yes"),100-OFFSET('Water Data'!$E$5,0,10*ROW('Water Data'!E65)),NA())</f>
        <v>#N/A</v>
      </c>
      <c r="K71" s="60" t="e">
        <f ca="true">+IF(AND(ISNUMBER(OFFSET('Water Data'!$E$7,0,10*ROW('Water Data'!E65))),'Data Summary'!BZ71="Yes"),OFFSET('Water Data'!$E$7,0,10*ROW('Water Data'!E65)),NA())</f>
        <v>#N/A</v>
      </c>
      <c r="L71" s="60" t="e">
        <f ca="true">+IF(AND(ISNUMBER(OFFSET('Water Data'!$E$10,0,10*ROW('Water Data'!E65))),'Data Summary'!CA71="Yes"),OFFSET('Water Data'!$E$10,0,10*ROW('Water Data'!E65)),NA())</f>
        <v>#N/A</v>
      </c>
      <c r="M71" s="60" t="e">
        <f ca="true">+IF(AND(ISNUMBER(OFFSET('Water Data'!$F$5,0,10*ROW('Water Data'!F65))),'Data Summary'!CB71="Yes"),100-OFFSET('Water Data'!$F$5,0,10*ROW('Water Data'!F65)),NA())</f>
        <v>#N/A</v>
      </c>
      <c r="N71" s="60" t="e">
        <f ca="true">+IF(AND(ISNUMBER(OFFSET('Water Data'!$F$7,0,10*ROW('Water Data'!F65))),'Data Summary'!CC71="Yes"),OFFSET('Water Data'!$F$7,0,10*ROW('Water Data'!F65)),NA())</f>
        <v>#N/A</v>
      </c>
      <c r="O71" s="60" t="e">
        <f ca="true">+IF(AND(ISNUMBER(OFFSET('Water Data'!$F$10,0,10*ROW('Water Data'!F65))),'Data Summary'!CD71="Yes"),OFFSET('Water Data'!$F$10,0,10*ROW('Water Data'!F65)),NA())</f>
        <v>#N/A</v>
      </c>
      <c r="P71" s="60" t="e">
        <f ca="true">+IF(AND(ISNUMBER(OFFSET('Water Data'!$G$5,0,10*ROW('Water Data'!G65))),'Data Summary'!CE71="Yes"),100-OFFSET('Water Data'!$G$5,0,10*ROW('Water Data'!G65)),NA())</f>
        <v>#N/A</v>
      </c>
      <c r="Q71" s="60" t="e">
        <f ca="true">+IF(AND(ISNUMBER(OFFSET('Water Data'!$G$7,0,10*ROW('Water Data'!G65))),'Data Summary'!CF71="Yes"),OFFSET('Water Data'!$G$7,0,10*ROW('Water Data'!G65)),NA())</f>
        <v>#N/A</v>
      </c>
      <c r="R71" s="60" t="e">
        <f ca="true">+IF(AND(ISNUMBER(OFFSET('Water Data'!$G$10,0,10*ROW('Water Data'!G65))),'Data Summary'!CG71="Yes"),OFFSET('Water Data'!$G$10,0,10*ROW('Water Data'!G65)),NA())</f>
        <v>#N/A</v>
      </c>
      <c r="S71" s="60" t="e">
        <f ca="true">+IF(AND(ISNUMBER(OFFSET('Water Data'!$H$5,0,10*ROW('Water Data'!H65))),'Data Summary'!CH71="Yes"),100-OFFSET('Water Data'!$H$5,0,10*ROW('Water Data'!H65)),NA())</f>
        <v>#N/A</v>
      </c>
      <c r="T71" s="60" t="e">
        <f ca="true">+IF(AND(ISNUMBER(OFFSET('Water Data'!$H$7,0,10*ROW('Water Data'!H65))),'Data Summary'!CI71="Yes"),OFFSET('Water Data'!$H$7,0,10*ROW('Water Data'!H65)),NA())</f>
        <v>#N/A</v>
      </c>
      <c r="U71" s="60" t="e">
        <f ca="true">+IF(AND(ISNUMBER(OFFSET('Water Data'!$H$10,0,10*ROW('Water Data'!H65))),'Data Summary'!CJ71="Yes"),OFFSET('Water Data'!$H$10,0,10*ROW('Water Data'!H65)),NA())</f>
        <v>#N/A</v>
      </c>
      <c r="V71" s="106" t="e">
        <f ca="true">+IF(AND(ISNUMBER(OFFSET('Sanitation Data'!$C$5,0,10*ROW('Sanitation Data'!C65))),'Data Summary'!CK71="Yes"),100-OFFSET('Sanitation Data'!$C$5,0,10*ROW('Sanitation Data'!C65)),NA())</f>
        <v>#N/A</v>
      </c>
      <c r="W71" s="106" t="e">
        <f ca="true">+IF(AND(ISNUMBER(OFFSET('Sanitation Data'!$C$7,0,10*ROW('Sanitation Data'!C65))),'Data Summary'!CL71="Yes"),OFFSET('Sanitation Data'!$C$7,0,10*ROW('Sanitation Data'!C65)),NA())</f>
        <v>#N/A</v>
      </c>
      <c r="X71" s="106" t="e">
        <f ca="true">+IF(AND(ISNUMBER(OFFSET('Sanitation Data'!$C$11,0,10*ROW('Sanitation Data'!C65))),'Data Summary'!CM71="Yes"),OFFSET('Sanitation Data'!$C$11,0,10*ROW('Sanitation Data'!C65)),NA())</f>
        <v>#N/A</v>
      </c>
      <c r="Y71" s="106" t="e">
        <f ca="true">+IF(AND(ISNUMBER(OFFSET('Sanitation Data'!$C$12,0,10*ROW('Sanitation Data'!C65))),'Data Summary'!CN71="Yes"),OFFSET('Sanitation Data'!$C$12,0,10*ROW('Sanitation Data'!C65)),NA())</f>
        <v>#N/A</v>
      </c>
      <c r="Z71" s="106" t="e">
        <f ca="true">+IF(AND(ISNUMBER(OFFSET('Sanitation Data'!$C$13,0,10*ROW('Sanitation Data'!C65))),'Data Summary'!CO71="Yes"),OFFSET('Sanitation Data'!$C$13,0,10*ROW('Sanitation Data'!C65)),NA())</f>
        <v>#N/A</v>
      </c>
      <c r="AA71" s="106" t="e">
        <f ca="true">+IF(AND(ISNUMBER(OFFSET('Sanitation Data'!$D$5,0,10*ROW('Sanitation Data'!D65))),'Data Summary'!CP71="Yes"),100-OFFSET('Sanitation Data'!$D$5,0,10*ROW('Sanitation Data'!D65)),NA())</f>
        <v>#N/A</v>
      </c>
      <c r="AB71" s="106" t="e">
        <f ca="true">+IF(AND(ISNUMBER(OFFSET('Sanitation Data'!$D$7,0,10*ROW('Sanitation Data'!D65))),'Data Summary'!CQ71="Yes"),OFFSET('Sanitation Data'!$D$7,0,10*ROW('Sanitation Data'!D65)),NA())</f>
        <v>#N/A</v>
      </c>
      <c r="AC71" s="106" t="e">
        <f ca="true">+IF(AND(ISNUMBER(OFFSET('Sanitation Data'!$D$11,0,10*ROW('Sanitation Data'!D65))),'Data Summary'!CR71="Yes"),OFFSET('Sanitation Data'!$D$11,0,10*ROW('Sanitation Data'!D65)),NA())</f>
        <v>#N/A</v>
      </c>
      <c r="AD71" s="106" t="e">
        <f ca="true">+IF(AND(ISNUMBER(OFFSET('Sanitation Data'!$D$12,0,10*ROW('Sanitation Data'!D65))),'Data Summary'!CS71="Yes"),OFFSET('Sanitation Data'!$D$12,0,10*ROW('Sanitation Data'!D65)),NA())</f>
        <v>#N/A</v>
      </c>
      <c r="AE71" s="106" t="e">
        <f ca="true">+IF(AND(ISNUMBER(OFFSET('Sanitation Data'!$D$13,0,10*ROW('Sanitation Data'!D65))),'Data Summary'!CT71="Yes"),OFFSET('Sanitation Data'!$D$13,0,10*ROW('Sanitation Data'!D65)),NA())</f>
        <v>#N/A</v>
      </c>
      <c r="AF71" s="106" t="e">
        <f ca="true">+IF(AND(ISNUMBER(OFFSET('Sanitation Data'!$E$5,0,10*ROW('Sanitation Data'!E65))),'Data Summary'!CU71="Yes"),100-OFFSET('Sanitation Data'!$E$5,0,10*ROW('Sanitation Data'!E65)),NA())</f>
        <v>#N/A</v>
      </c>
      <c r="AG71" s="106" t="e">
        <f ca="true">+IF(AND(ISNUMBER(OFFSET('Sanitation Data'!$E$7,0,10*ROW('Sanitation Data'!E65))),'Data Summary'!CV71="Yes"),OFFSET('Sanitation Data'!$E$7,0,10*ROW('Sanitation Data'!E65)),NA())</f>
        <v>#N/A</v>
      </c>
      <c r="AH71" s="106" t="e">
        <f ca="true">+IF(AND(ISNUMBER(OFFSET('Sanitation Data'!$E$11,0,10*ROW('Sanitation Data'!E65))),'Data Summary'!CW71="Yes"),OFFSET('Sanitation Data'!$E$11,0,10*ROW('Sanitation Data'!E65)),NA())</f>
        <v>#N/A</v>
      </c>
      <c r="AI71" s="106" t="e">
        <f ca="true">+IF(AND(ISNUMBER(OFFSET('Sanitation Data'!$E$12,0,10*ROW('Sanitation Data'!E65))),'Data Summary'!CX71="Yes"),OFFSET('Sanitation Data'!$E$12,0,10*ROW('Sanitation Data'!E65)),NA())</f>
        <v>#N/A</v>
      </c>
      <c r="AJ71" s="106" t="e">
        <f ca="true">+IF(AND(ISNUMBER(OFFSET('Sanitation Data'!$E$13,0,10*ROW('Sanitation Data'!E65))),'Data Summary'!CY71="Yes"),OFFSET('Sanitation Data'!$E$13,0,10*ROW('Sanitation Data'!E65)),NA())</f>
        <v>#N/A</v>
      </c>
      <c r="AK71" s="106" t="e">
        <f ca="true">+IF(AND(ISNUMBER(OFFSET('Sanitation Data'!$F$5,0,10*ROW('Sanitation Data'!F65))),'Data Summary'!CZ71="Yes"),100-OFFSET('Sanitation Data'!$F$5,0,10*ROW('Sanitation Data'!F65)),NA())</f>
        <v>#N/A</v>
      </c>
      <c r="AL71" s="106" t="e">
        <f ca="true">+IF(AND(ISNUMBER(OFFSET('Sanitation Data'!$F$7,0,10*ROW('Sanitation Data'!F65))),'Data Summary'!DA71="Yes"),OFFSET('Sanitation Data'!$F$7,0,10*ROW('Sanitation Data'!F65)),NA())</f>
        <v>#N/A</v>
      </c>
      <c r="AM71" s="106" t="e">
        <f ca="true">+IF(AND(ISNUMBER(OFFSET('Sanitation Data'!$F$11,0,10*ROW('Sanitation Data'!F65))),'Data Summary'!DB71="Yes"),OFFSET('Sanitation Data'!$F$11,0,10*ROW('Sanitation Data'!F65)),NA())</f>
        <v>#N/A</v>
      </c>
      <c r="AN71" s="106" t="e">
        <f ca="true">+IF(AND(ISNUMBER(OFFSET('Sanitation Data'!$F$12,0,10*ROW('Sanitation Data'!F65))),'Data Summary'!DC71="Yes"),OFFSET('Sanitation Data'!$F$12,0,10*ROW('Sanitation Data'!F65)),NA())</f>
        <v>#N/A</v>
      </c>
      <c r="AO71" s="106" t="e">
        <f ca="true">+IF(AND(ISNUMBER(OFFSET('Sanitation Data'!$F$13,0,10*ROW('Sanitation Data'!F65))),'Data Summary'!DD71="Yes"),OFFSET('Sanitation Data'!$F$13,0,10*ROW('Sanitation Data'!F65)),NA())</f>
        <v>#N/A</v>
      </c>
      <c r="AP71" s="106" t="e">
        <f ca="true">+IF(AND(ISNUMBER(OFFSET('Sanitation Data'!$G$5,0,10*ROW('Sanitation Data'!G65))),'Data Summary'!DE71="Yes"),100-OFFSET('Sanitation Data'!$G$5,0,10*ROW('Sanitation Data'!G65)),NA())</f>
        <v>#N/A</v>
      </c>
      <c r="AQ71" s="106" t="e">
        <f ca="true">+IF(AND(ISNUMBER(OFFSET('Sanitation Data'!$G$7,0,10*ROW('Sanitation Data'!G65))),'Data Summary'!DF71="Yes"),OFFSET('Sanitation Data'!$G$7,0,10*ROW('Sanitation Data'!G65)),NA())</f>
        <v>#N/A</v>
      </c>
      <c r="AR71" s="106" t="e">
        <f ca="true">+IF(AND(ISNUMBER(OFFSET('Sanitation Data'!$G$11,0,10*ROW('Sanitation Data'!G65))),'Data Summary'!DG71="Yes"),OFFSET('Sanitation Data'!$G$11,0,10*ROW('Sanitation Data'!G65)),NA())</f>
        <v>#N/A</v>
      </c>
      <c r="AS71" s="106" t="e">
        <f ca="true">+IF(AND(ISNUMBER(OFFSET('Sanitation Data'!$G$12,0,10*ROW('Sanitation Data'!G65))),'Data Summary'!DH71="Yes"),OFFSET('Sanitation Data'!$G$12,0,10*ROW('Sanitation Data'!G65)),NA())</f>
        <v>#N/A</v>
      </c>
      <c r="AT71" s="106" t="e">
        <f ca="true">+IF(AND(ISNUMBER(OFFSET('Sanitation Data'!$G$13,0,10*ROW('Sanitation Data'!G65))),'Data Summary'!DI71="Yes"),OFFSET('Sanitation Data'!$G$13,0,10*ROW('Sanitation Data'!G65)),NA())</f>
        <v>#N/A</v>
      </c>
      <c r="AU71" s="106" t="e">
        <f ca="true">+IF(AND(ISNUMBER(OFFSET('Sanitation Data'!$H$5,0,10*ROW('Sanitation Data'!H65))),'Data Summary'!DJ71="Yes"),100-OFFSET('Sanitation Data'!$H$5,0,10*ROW('Sanitation Data'!H65)),NA())</f>
        <v>#N/A</v>
      </c>
      <c r="AV71" s="106" t="e">
        <f ca="true">+IF(AND(ISNUMBER(OFFSET('Sanitation Data'!$H$7,0,10*ROW('Sanitation Data'!H65))),'Data Summary'!DK71="Yes"),OFFSET('Sanitation Data'!$H$7,0,10*ROW('Sanitation Data'!H65)),NA())</f>
        <v>#N/A</v>
      </c>
      <c r="AW71" s="106" t="e">
        <f ca="true">+IF(AND(ISNUMBER(OFFSET('Sanitation Data'!$H$11,0,10*ROW('Sanitation Data'!H65))),'Data Summary'!DL71="Yes"),OFFSET('Sanitation Data'!$H$11,0,10*ROW('Sanitation Data'!H65)),NA())</f>
        <v>#N/A</v>
      </c>
      <c r="AX71" s="106" t="e">
        <f ca="true">+IF(AND(ISNUMBER(OFFSET('Sanitation Data'!$H$12,0,10*ROW('Sanitation Data'!H65))),'Data Summary'!DM71="Yes"),OFFSET('Sanitation Data'!$H$12,0,10*ROW('Sanitation Data'!H65)),NA())</f>
        <v>#N/A</v>
      </c>
      <c r="AY71" s="106" t="e">
        <f ca="true">+IF(AND(ISNUMBER(OFFSET('Sanitation Data'!$H$13,0,10*ROW('Sanitation Data'!H65))),'Data Summary'!DN71="Yes"),OFFSET('Sanitation Data'!$H$13,0,10*ROW('Sanitation Data'!H65)),NA())</f>
        <v>#N/A</v>
      </c>
      <c r="AZ71" s="111" t="e">
        <f ca="true">+IF(AND(ISNUMBER(OFFSET('Hygiene Data'!$C$6,0,10*ROW('Hygiene Data'!C65))),'Data Summary'!DO71="Yes"),OFFSET('Hygiene Data'!$C$6,0,10*ROW('Hygiene Data'!C65)),NA())</f>
        <v>#N/A</v>
      </c>
      <c r="BA71" s="111" t="e">
        <f ca="true">+IF(AND(ISNUMBER(OFFSET('Hygiene Data'!$C$8,0,10*ROW('Hygiene Data'!C65))),'Data Summary'!DP71="Yes"),OFFSET('Hygiene Data'!$C$8,0,10*ROW('Hygiene Data'!C65)),NA())</f>
        <v>#N/A</v>
      </c>
      <c r="BB71" s="111" t="e">
        <f ca="true">+IF(AND(ISNUMBER(OFFSET('Hygiene Data'!$C$10,0,10*ROW('Hygiene Data'!C65))),'Data Summary'!DQ71="Yes"),OFFSET('Hygiene Data'!$C$10,0,10*ROW('Hygiene Data'!C65)),NA())</f>
        <v>#N/A</v>
      </c>
      <c r="BC71" s="111" t="e">
        <f ca="true">+IF(AND(ISNUMBER(OFFSET('Hygiene Data'!$D$6,0,10*ROW('Hygiene Data'!D65))),'Data Summary'!DR71="Yes"),OFFSET('Hygiene Data'!$D$6,0,10*ROW('Hygiene Data'!D65)),NA())</f>
        <v>#N/A</v>
      </c>
      <c r="BD71" s="111" t="e">
        <f ca="true">+IF(AND(ISNUMBER(OFFSET('Hygiene Data'!$D$8,0,10*ROW('Hygiene Data'!D65))),'Data Summary'!DS71="Yes"),OFFSET('Hygiene Data'!$D$8,0,10*ROW('Hygiene Data'!D65)),NA())</f>
        <v>#N/A</v>
      </c>
      <c r="BE71" s="111" t="e">
        <f ca="true">+IF(AND(ISNUMBER(OFFSET('Hygiene Data'!$D$10,0,10*ROW('Hygiene Data'!D65))),'Data Summary'!DT71="Yes"),OFFSET('Hygiene Data'!$D$10,0,10*ROW('Hygiene Data'!D65)),NA())</f>
        <v>#N/A</v>
      </c>
      <c r="BF71" s="111" t="e">
        <f ca="true">+IF(AND(ISNUMBER(OFFSET('Hygiene Data'!$E$6,0,10*ROW('Hygiene Data'!E65))),'Data Summary'!DU71="Yes"),OFFSET('Hygiene Data'!$E$6,0,10*ROW('Hygiene Data'!E65)),NA())</f>
        <v>#N/A</v>
      </c>
      <c r="BG71" s="111" t="e">
        <f ca="true">+IF(AND(ISNUMBER(OFFSET('Hygiene Data'!$E$8,0,10*ROW('Hygiene Data'!E65))),'Data Summary'!DV71="Yes"),OFFSET('Hygiene Data'!$E$8,0,10*ROW('Hygiene Data'!E65)),NA())</f>
        <v>#N/A</v>
      </c>
      <c r="BH71" s="111" t="e">
        <f ca="true">+IF(AND(ISNUMBER(OFFSET('Hygiene Data'!$E$10,0,10*ROW('Hygiene Data'!E65))),'Data Summary'!DW71="Yes"),OFFSET('Hygiene Data'!$E$10,0,10*ROW('Hygiene Data'!E65)),NA())</f>
        <v>#N/A</v>
      </c>
      <c r="BI71" s="111" t="e">
        <f ca="true">+IF(AND(ISNUMBER(OFFSET('Hygiene Data'!$F$6,0,10*ROW('Hygiene Data'!F65))),'Data Summary'!DX71="Yes"),OFFSET('Hygiene Data'!$F$6,0,10*ROW('Hygiene Data'!F65)),NA())</f>
        <v>#N/A</v>
      </c>
      <c r="BJ71" s="111" t="e">
        <f ca="true">+IF(AND(ISNUMBER(OFFSET('Hygiene Data'!$F$8,0,10*ROW('Hygiene Data'!F65))),'Data Summary'!DY71="Yes"),OFFSET('Hygiene Data'!$F$8,0,10*ROW('Hygiene Data'!F65)),NA())</f>
        <v>#N/A</v>
      </c>
      <c r="BK71" s="111" t="e">
        <f ca="true">+IF(AND(ISNUMBER(OFFSET('Hygiene Data'!$F$10,0,10*ROW('Hygiene Data'!F65))),'Data Summary'!DZ71="Yes"),OFFSET('Hygiene Data'!$F$10,0,10*ROW('Hygiene Data'!F65)),NA())</f>
        <v>#N/A</v>
      </c>
      <c r="BL71" s="111" t="e">
        <f ca="true">+IF(AND(ISNUMBER(OFFSET('Hygiene Data'!$G$6,0,10*ROW('Hygiene Data'!G65))),'Data Summary'!EA71="Yes"),OFFSET('Hygiene Data'!$G$6,0,10*ROW('Hygiene Data'!G65)),NA())</f>
        <v>#N/A</v>
      </c>
      <c r="BM71" s="111" t="e">
        <f ca="true">+IF(AND(ISNUMBER(OFFSET('Hygiene Data'!$G$8,0,10*ROW('Hygiene Data'!G65))),'Data Summary'!EB71="Yes"),OFFSET('Hygiene Data'!$G$8,0,10*ROW('Hygiene Data'!G65)),NA())</f>
        <v>#N/A</v>
      </c>
      <c r="BN71" s="111" t="e">
        <f ca="true">+IF(AND(ISNUMBER(OFFSET('Hygiene Data'!$G$10,0,10*ROW('Hygiene Data'!G65))),'Data Summary'!EC71="Yes"),OFFSET('Hygiene Data'!$G$10,0,10*ROW('Hygiene Data'!G65)),NA())</f>
        <v>#N/A</v>
      </c>
      <c r="BO71" s="111" t="e">
        <f ca="true">+IF(AND(ISNUMBER(OFFSET('Hygiene Data'!$H$6,0,10*ROW('Hygiene Data'!H65))),'Data Summary'!ED71="Yes"),OFFSET('Hygiene Data'!$H$6,0,10*ROW('Hygiene Data'!H65)),NA())</f>
        <v>#N/A</v>
      </c>
      <c r="BP71" s="111" t="e">
        <f ca="true">+IF(AND(ISNUMBER(OFFSET('Hygiene Data'!$H$8,0,10*ROW('Hygiene Data'!H65))),'Data Summary'!EE71="Yes"),OFFSET('Hygiene Data'!$H$8,0,10*ROW('Hygiene Data'!H65)),NA())</f>
        <v>#N/A</v>
      </c>
      <c r="BQ71" s="111" t="e">
        <f ca="true">+IF(AND(ISNUMBER(OFFSET('Hygiene Data'!$H$10,0,10*ROW('Hygiene Data'!H65))),'Data Summary'!EF71="Yes"),OFFSET('Hygiene Data'!$H$10,0,10*ROW('Hygiene Data'!H65)),NA())</f>
        <v>#N/A</v>
      </c>
    </row>
    <row r="72" x14ac:dyDescent="0.2">
      <c r="A72" s="59" t="e">
        <f ca="true">+IF(OFFSET('Water Data'!$B$1,0,10*ROW('Water Data'!B66))="",NA(),OFFSET('Water Data'!$B$1,0,10*ROW('Water Data'!B66)))</f>
        <v>#N/A</v>
      </c>
      <c r="B72" s="59" t="e">
        <f ca="true">+IF(OFFSET('Water Data'!$A$3,0,10*ROW('Water Data'!A69))="",NA(),OFFSET('Water Data'!$A$3,0,10*ROW('Water Data'!A69)))</f>
        <v>#N/A</v>
      </c>
      <c r="C72" s="59" t="e">
        <f ca="true">+IF(OFFSET('Water Data'!$C$3,0,10*ROW('Water Data'!C69))="",NA(),OFFSET('Water Data'!$C$3,0,10*ROW('Water Data'!C69)))</f>
        <v>#N/A</v>
      </c>
      <c r="D72" s="60" t="e">
        <f ca="true">+IF(AND(ISNUMBER(OFFSET('Water Data'!$C$5,0,10*ROW('Water Data'!C66))),'Data Summary'!BS72="Yes"),100-OFFSET('Water Data'!$C$5,0,10*ROW('Water Data'!C66)),NA())</f>
        <v>#N/A</v>
      </c>
      <c r="E72" s="60" t="e">
        <f ca="true">+IF(AND(ISNUMBER(OFFSET('Water Data'!$C$7,0,10*ROW('Water Data'!C66))),'Data Summary'!BT72="Yes"),OFFSET('Water Data'!$C$7,0,10*ROW('Water Data'!C66)),NA())</f>
        <v>#N/A</v>
      </c>
      <c r="F72" s="60" t="e">
        <f ca="true">+IF(AND(ISNUMBER(OFFSET('Water Data'!$C$10,0,10*ROW('Water Data'!C66))),'Data Summary'!BU72="Yes"),OFFSET('Water Data'!$C$10,0,10*ROW('Water Data'!C66)),NA())</f>
        <v>#N/A</v>
      </c>
      <c r="G72" s="60" t="e">
        <f ca="true">+IF(AND(ISNUMBER(OFFSET('Water Data'!$D$5,0,10*ROW('Water Data'!D66))),'Data Summary'!BV72="Yes"),100-OFFSET('Water Data'!$D$5,0,10*ROW('Water Data'!D66)),NA())</f>
        <v>#N/A</v>
      </c>
      <c r="H72" s="60" t="e">
        <f ca="true">+IF(AND(ISNUMBER(OFFSET('Water Data'!$D$7,0,10*ROW('Water Data'!D66))),'Data Summary'!BW72="Yes"),OFFSET('Water Data'!$D$7,0,10*ROW('Water Data'!D66)),NA())</f>
        <v>#N/A</v>
      </c>
      <c r="I72" s="60" t="e">
        <f ca="true">+IF(AND(ISNUMBER(OFFSET('Water Data'!$D$10,0,10*ROW('Water Data'!D66))),'Data Summary'!BX72="Yes"),OFFSET('Water Data'!$D$10,0,10*ROW('Water Data'!D66)),NA())</f>
        <v>#N/A</v>
      </c>
      <c r="J72" s="60" t="e">
        <f ca="true">+IF(AND(ISNUMBER(OFFSET('Water Data'!$E$5,0,10*ROW('Water Data'!E66))),'Data Summary'!BY72="Yes"),100-OFFSET('Water Data'!$E$5,0,10*ROW('Water Data'!E66)),NA())</f>
        <v>#N/A</v>
      </c>
      <c r="K72" s="60" t="e">
        <f ca="true">+IF(AND(ISNUMBER(OFFSET('Water Data'!$E$7,0,10*ROW('Water Data'!E66))),'Data Summary'!BZ72="Yes"),OFFSET('Water Data'!$E$7,0,10*ROW('Water Data'!E66)),NA())</f>
        <v>#N/A</v>
      </c>
      <c r="L72" s="60" t="e">
        <f ca="true">+IF(AND(ISNUMBER(OFFSET('Water Data'!$E$10,0,10*ROW('Water Data'!E66))),'Data Summary'!CA72="Yes"),OFFSET('Water Data'!$E$10,0,10*ROW('Water Data'!E66)),NA())</f>
        <v>#N/A</v>
      </c>
      <c r="M72" s="60" t="e">
        <f ca="true">+IF(AND(ISNUMBER(OFFSET('Water Data'!$F$5,0,10*ROW('Water Data'!F66))),'Data Summary'!CB72="Yes"),100-OFFSET('Water Data'!$F$5,0,10*ROW('Water Data'!F66)),NA())</f>
        <v>#N/A</v>
      </c>
      <c r="N72" s="60" t="e">
        <f ca="true">+IF(AND(ISNUMBER(OFFSET('Water Data'!$F$7,0,10*ROW('Water Data'!F66))),'Data Summary'!CC72="Yes"),OFFSET('Water Data'!$F$7,0,10*ROW('Water Data'!F66)),NA())</f>
        <v>#N/A</v>
      </c>
      <c r="O72" s="60" t="e">
        <f ca="true">+IF(AND(ISNUMBER(OFFSET('Water Data'!$F$10,0,10*ROW('Water Data'!F66))),'Data Summary'!CD72="Yes"),OFFSET('Water Data'!$F$10,0,10*ROW('Water Data'!F66)),NA())</f>
        <v>#N/A</v>
      </c>
      <c r="P72" s="60" t="e">
        <f ca="true">+IF(AND(ISNUMBER(OFFSET('Water Data'!$G$5,0,10*ROW('Water Data'!G66))),'Data Summary'!CE72="Yes"),100-OFFSET('Water Data'!$G$5,0,10*ROW('Water Data'!G66)),NA())</f>
        <v>#N/A</v>
      </c>
      <c r="Q72" s="60" t="e">
        <f ca="true">+IF(AND(ISNUMBER(OFFSET('Water Data'!$G$7,0,10*ROW('Water Data'!G66))),'Data Summary'!CF72="Yes"),OFFSET('Water Data'!$G$7,0,10*ROW('Water Data'!G66)),NA())</f>
        <v>#N/A</v>
      </c>
      <c r="R72" s="60" t="e">
        <f ca="true">+IF(AND(ISNUMBER(OFFSET('Water Data'!$G$10,0,10*ROW('Water Data'!G66))),'Data Summary'!CG72="Yes"),OFFSET('Water Data'!$G$10,0,10*ROW('Water Data'!G66)),NA())</f>
        <v>#N/A</v>
      </c>
      <c r="S72" s="60" t="e">
        <f ca="true">+IF(AND(ISNUMBER(OFFSET('Water Data'!$H$5,0,10*ROW('Water Data'!H66))),'Data Summary'!CH72="Yes"),100-OFFSET('Water Data'!$H$5,0,10*ROW('Water Data'!H66)),NA())</f>
        <v>#N/A</v>
      </c>
      <c r="T72" s="60" t="e">
        <f ca="true">+IF(AND(ISNUMBER(OFFSET('Water Data'!$H$7,0,10*ROW('Water Data'!H66))),'Data Summary'!CI72="Yes"),OFFSET('Water Data'!$H$7,0,10*ROW('Water Data'!H66)),NA())</f>
        <v>#N/A</v>
      </c>
      <c r="U72" s="60" t="e">
        <f ca="true">+IF(AND(ISNUMBER(OFFSET('Water Data'!$H$10,0,10*ROW('Water Data'!H66))),'Data Summary'!CJ72="Yes"),OFFSET('Water Data'!$H$10,0,10*ROW('Water Data'!H66)),NA())</f>
        <v>#N/A</v>
      </c>
      <c r="V72" s="106" t="e">
        <f ca="true">+IF(AND(ISNUMBER(OFFSET('Sanitation Data'!$C$5,0,10*ROW('Sanitation Data'!C66))),'Data Summary'!CK72="Yes"),100-OFFSET('Sanitation Data'!$C$5,0,10*ROW('Sanitation Data'!C66)),NA())</f>
        <v>#N/A</v>
      </c>
      <c r="W72" s="106" t="e">
        <f ca="true">+IF(AND(ISNUMBER(OFFSET('Sanitation Data'!$C$7,0,10*ROW('Sanitation Data'!C66))),'Data Summary'!CL72="Yes"),OFFSET('Sanitation Data'!$C$7,0,10*ROW('Sanitation Data'!C66)),NA())</f>
        <v>#N/A</v>
      </c>
      <c r="X72" s="106" t="e">
        <f ca="true">+IF(AND(ISNUMBER(OFFSET('Sanitation Data'!$C$11,0,10*ROW('Sanitation Data'!C66))),'Data Summary'!CM72="Yes"),OFFSET('Sanitation Data'!$C$11,0,10*ROW('Sanitation Data'!C66)),NA())</f>
        <v>#N/A</v>
      </c>
      <c r="Y72" s="106" t="e">
        <f ca="true">+IF(AND(ISNUMBER(OFFSET('Sanitation Data'!$C$12,0,10*ROW('Sanitation Data'!C66))),'Data Summary'!CN72="Yes"),OFFSET('Sanitation Data'!$C$12,0,10*ROW('Sanitation Data'!C66)),NA())</f>
        <v>#N/A</v>
      </c>
      <c r="Z72" s="106" t="e">
        <f ca="true">+IF(AND(ISNUMBER(OFFSET('Sanitation Data'!$C$13,0,10*ROW('Sanitation Data'!C66))),'Data Summary'!CO72="Yes"),OFFSET('Sanitation Data'!$C$13,0,10*ROW('Sanitation Data'!C66)),NA())</f>
        <v>#N/A</v>
      </c>
      <c r="AA72" s="106" t="e">
        <f ca="true">+IF(AND(ISNUMBER(OFFSET('Sanitation Data'!$D$5,0,10*ROW('Sanitation Data'!D66))),'Data Summary'!CP72="Yes"),100-OFFSET('Sanitation Data'!$D$5,0,10*ROW('Sanitation Data'!D66)),NA())</f>
        <v>#N/A</v>
      </c>
      <c r="AB72" s="106" t="e">
        <f ca="true">+IF(AND(ISNUMBER(OFFSET('Sanitation Data'!$D$7,0,10*ROW('Sanitation Data'!D66))),'Data Summary'!CQ72="Yes"),OFFSET('Sanitation Data'!$D$7,0,10*ROW('Sanitation Data'!D66)),NA())</f>
        <v>#N/A</v>
      </c>
      <c r="AC72" s="106" t="e">
        <f ca="true">+IF(AND(ISNUMBER(OFFSET('Sanitation Data'!$D$11,0,10*ROW('Sanitation Data'!D66))),'Data Summary'!CR72="Yes"),OFFSET('Sanitation Data'!$D$11,0,10*ROW('Sanitation Data'!D66)),NA())</f>
        <v>#N/A</v>
      </c>
      <c r="AD72" s="106" t="e">
        <f ca="true">+IF(AND(ISNUMBER(OFFSET('Sanitation Data'!$D$12,0,10*ROW('Sanitation Data'!D66))),'Data Summary'!CS72="Yes"),OFFSET('Sanitation Data'!$D$12,0,10*ROW('Sanitation Data'!D66)),NA())</f>
        <v>#N/A</v>
      </c>
      <c r="AE72" s="106" t="e">
        <f ca="true">+IF(AND(ISNUMBER(OFFSET('Sanitation Data'!$D$13,0,10*ROW('Sanitation Data'!D66))),'Data Summary'!CT72="Yes"),OFFSET('Sanitation Data'!$D$13,0,10*ROW('Sanitation Data'!D66)),NA())</f>
        <v>#N/A</v>
      </c>
      <c r="AF72" s="106" t="e">
        <f ca="true">+IF(AND(ISNUMBER(OFFSET('Sanitation Data'!$E$5,0,10*ROW('Sanitation Data'!E66))),'Data Summary'!CU72="Yes"),100-OFFSET('Sanitation Data'!$E$5,0,10*ROW('Sanitation Data'!E66)),NA())</f>
        <v>#N/A</v>
      </c>
      <c r="AG72" s="106" t="e">
        <f ca="true">+IF(AND(ISNUMBER(OFFSET('Sanitation Data'!$E$7,0,10*ROW('Sanitation Data'!E66))),'Data Summary'!CV72="Yes"),OFFSET('Sanitation Data'!$E$7,0,10*ROW('Sanitation Data'!E66)),NA())</f>
        <v>#N/A</v>
      </c>
      <c r="AH72" s="106" t="e">
        <f ca="true">+IF(AND(ISNUMBER(OFFSET('Sanitation Data'!$E$11,0,10*ROW('Sanitation Data'!E66))),'Data Summary'!CW72="Yes"),OFFSET('Sanitation Data'!$E$11,0,10*ROW('Sanitation Data'!E66)),NA())</f>
        <v>#N/A</v>
      </c>
      <c r="AI72" s="106" t="e">
        <f ca="true">+IF(AND(ISNUMBER(OFFSET('Sanitation Data'!$E$12,0,10*ROW('Sanitation Data'!E66))),'Data Summary'!CX72="Yes"),OFFSET('Sanitation Data'!$E$12,0,10*ROW('Sanitation Data'!E66)),NA())</f>
        <v>#N/A</v>
      </c>
      <c r="AJ72" s="106" t="e">
        <f ca="true">+IF(AND(ISNUMBER(OFFSET('Sanitation Data'!$E$13,0,10*ROW('Sanitation Data'!E66))),'Data Summary'!CY72="Yes"),OFFSET('Sanitation Data'!$E$13,0,10*ROW('Sanitation Data'!E66)),NA())</f>
        <v>#N/A</v>
      </c>
      <c r="AK72" s="106" t="e">
        <f ca="true">+IF(AND(ISNUMBER(OFFSET('Sanitation Data'!$F$5,0,10*ROW('Sanitation Data'!F66))),'Data Summary'!CZ72="Yes"),100-OFFSET('Sanitation Data'!$F$5,0,10*ROW('Sanitation Data'!F66)),NA())</f>
        <v>#N/A</v>
      </c>
      <c r="AL72" s="106" t="e">
        <f ca="true">+IF(AND(ISNUMBER(OFFSET('Sanitation Data'!$F$7,0,10*ROW('Sanitation Data'!F66))),'Data Summary'!DA72="Yes"),OFFSET('Sanitation Data'!$F$7,0,10*ROW('Sanitation Data'!F66)),NA())</f>
        <v>#N/A</v>
      </c>
      <c r="AM72" s="106" t="e">
        <f ca="true">+IF(AND(ISNUMBER(OFFSET('Sanitation Data'!$F$11,0,10*ROW('Sanitation Data'!F66))),'Data Summary'!DB72="Yes"),OFFSET('Sanitation Data'!$F$11,0,10*ROW('Sanitation Data'!F66)),NA())</f>
        <v>#N/A</v>
      </c>
      <c r="AN72" s="106" t="e">
        <f ca="true">+IF(AND(ISNUMBER(OFFSET('Sanitation Data'!$F$12,0,10*ROW('Sanitation Data'!F66))),'Data Summary'!DC72="Yes"),OFFSET('Sanitation Data'!$F$12,0,10*ROW('Sanitation Data'!F66)),NA())</f>
        <v>#N/A</v>
      </c>
      <c r="AO72" s="106" t="e">
        <f ca="true">+IF(AND(ISNUMBER(OFFSET('Sanitation Data'!$F$13,0,10*ROW('Sanitation Data'!F66))),'Data Summary'!DD72="Yes"),OFFSET('Sanitation Data'!$F$13,0,10*ROW('Sanitation Data'!F66)),NA())</f>
        <v>#N/A</v>
      </c>
      <c r="AP72" s="106" t="e">
        <f ca="true">+IF(AND(ISNUMBER(OFFSET('Sanitation Data'!$G$5,0,10*ROW('Sanitation Data'!G66))),'Data Summary'!DE72="Yes"),100-OFFSET('Sanitation Data'!$G$5,0,10*ROW('Sanitation Data'!G66)),NA())</f>
        <v>#N/A</v>
      </c>
      <c r="AQ72" s="106" t="e">
        <f ca="true">+IF(AND(ISNUMBER(OFFSET('Sanitation Data'!$G$7,0,10*ROW('Sanitation Data'!G66))),'Data Summary'!DF72="Yes"),OFFSET('Sanitation Data'!$G$7,0,10*ROW('Sanitation Data'!G66)),NA())</f>
        <v>#N/A</v>
      </c>
      <c r="AR72" s="106" t="e">
        <f ca="true">+IF(AND(ISNUMBER(OFFSET('Sanitation Data'!$G$11,0,10*ROW('Sanitation Data'!G66))),'Data Summary'!DG72="Yes"),OFFSET('Sanitation Data'!$G$11,0,10*ROW('Sanitation Data'!G66)),NA())</f>
        <v>#N/A</v>
      </c>
      <c r="AS72" s="106" t="e">
        <f ca="true">+IF(AND(ISNUMBER(OFFSET('Sanitation Data'!$G$12,0,10*ROW('Sanitation Data'!G66))),'Data Summary'!DH72="Yes"),OFFSET('Sanitation Data'!$G$12,0,10*ROW('Sanitation Data'!G66)),NA())</f>
        <v>#N/A</v>
      </c>
      <c r="AT72" s="106" t="e">
        <f ca="true">+IF(AND(ISNUMBER(OFFSET('Sanitation Data'!$G$13,0,10*ROW('Sanitation Data'!G66))),'Data Summary'!DI72="Yes"),OFFSET('Sanitation Data'!$G$13,0,10*ROW('Sanitation Data'!G66)),NA())</f>
        <v>#N/A</v>
      </c>
      <c r="AU72" s="106" t="e">
        <f ca="true">+IF(AND(ISNUMBER(OFFSET('Sanitation Data'!$H$5,0,10*ROW('Sanitation Data'!H66))),'Data Summary'!DJ72="Yes"),100-OFFSET('Sanitation Data'!$H$5,0,10*ROW('Sanitation Data'!H66)),NA())</f>
        <v>#N/A</v>
      </c>
      <c r="AV72" s="106" t="e">
        <f ca="true">+IF(AND(ISNUMBER(OFFSET('Sanitation Data'!$H$7,0,10*ROW('Sanitation Data'!H66))),'Data Summary'!DK72="Yes"),OFFSET('Sanitation Data'!$H$7,0,10*ROW('Sanitation Data'!H66)),NA())</f>
        <v>#N/A</v>
      </c>
      <c r="AW72" s="106" t="e">
        <f ca="true">+IF(AND(ISNUMBER(OFFSET('Sanitation Data'!$H$11,0,10*ROW('Sanitation Data'!H66))),'Data Summary'!DL72="Yes"),OFFSET('Sanitation Data'!$H$11,0,10*ROW('Sanitation Data'!H66)),NA())</f>
        <v>#N/A</v>
      </c>
      <c r="AX72" s="106" t="e">
        <f ca="true">+IF(AND(ISNUMBER(OFFSET('Sanitation Data'!$H$12,0,10*ROW('Sanitation Data'!H66))),'Data Summary'!DM72="Yes"),OFFSET('Sanitation Data'!$H$12,0,10*ROW('Sanitation Data'!H66)),NA())</f>
        <v>#N/A</v>
      </c>
      <c r="AY72" s="106" t="e">
        <f ca="true">+IF(AND(ISNUMBER(OFFSET('Sanitation Data'!$H$13,0,10*ROW('Sanitation Data'!H66))),'Data Summary'!DN72="Yes"),OFFSET('Sanitation Data'!$H$13,0,10*ROW('Sanitation Data'!H66)),NA())</f>
        <v>#N/A</v>
      </c>
      <c r="AZ72" s="111" t="e">
        <f ca="true">+IF(AND(ISNUMBER(OFFSET('Hygiene Data'!$C$6,0,10*ROW('Hygiene Data'!C66))),'Data Summary'!DO72="Yes"),OFFSET('Hygiene Data'!$C$6,0,10*ROW('Hygiene Data'!C66)),NA())</f>
        <v>#N/A</v>
      </c>
      <c r="BA72" s="111" t="e">
        <f ca="true">+IF(AND(ISNUMBER(OFFSET('Hygiene Data'!$C$8,0,10*ROW('Hygiene Data'!C66))),'Data Summary'!DP72="Yes"),OFFSET('Hygiene Data'!$C$8,0,10*ROW('Hygiene Data'!C66)),NA())</f>
        <v>#N/A</v>
      </c>
      <c r="BB72" s="111" t="e">
        <f ca="true">+IF(AND(ISNUMBER(OFFSET('Hygiene Data'!$C$10,0,10*ROW('Hygiene Data'!C66))),'Data Summary'!DQ72="Yes"),OFFSET('Hygiene Data'!$C$10,0,10*ROW('Hygiene Data'!C66)),NA())</f>
        <v>#N/A</v>
      </c>
      <c r="BC72" s="111" t="e">
        <f ca="true">+IF(AND(ISNUMBER(OFFSET('Hygiene Data'!$D$6,0,10*ROW('Hygiene Data'!D66))),'Data Summary'!DR72="Yes"),OFFSET('Hygiene Data'!$D$6,0,10*ROW('Hygiene Data'!D66)),NA())</f>
        <v>#N/A</v>
      </c>
      <c r="BD72" s="111" t="e">
        <f ca="true">+IF(AND(ISNUMBER(OFFSET('Hygiene Data'!$D$8,0,10*ROW('Hygiene Data'!D66))),'Data Summary'!DS72="Yes"),OFFSET('Hygiene Data'!$D$8,0,10*ROW('Hygiene Data'!D66)),NA())</f>
        <v>#N/A</v>
      </c>
      <c r="BE72" s="111" t="e">
        <f ca="true">+IF(AND(ISNUMBER(OFFSET('Hygiene Data'!$D$10,0,10*ROW('Hygiene Data'!D66))),'Data Summary'!DT72="Yes"),OFFSET('Hygiene Data'!$D$10,0,10*ROW('Hygiene Data'!D66)),NA())</f>
        <v>#N/A</v>
      </c>
      <c r="BF72" s="111" t="e">
        <f ca="true">+IF(AND(ISNUMBER(OFFSET('Hygiene Data'!$E$6,0,10*ROW('Hygiene Data'!E66))),'Data Summary'!DU72="Yes"),OFFSET('Hygiene Data'!$E$6,0,10*ROW('Hygiene Data'!E66)),NA())</f>
        <v>#N/A</v>
      </c>
      <c r="BG72" s="111" t="e">
        <f ca="true">+IF(AND(ISNUMBER(OFFSET('Hygiene Data'!$E$8,0,10*ROW('Hygiene Data'!E66))),'Data Summary'!DV72="Yes"),OFFSET('Hygiene Data'!$E$8,0,10*ROW('Hygiene Data'!E66)),NA())</f>
        <v>#N/A</v>
      </c>
      <c r="BH72" s="111" t="e">
        <f ca="true">+IF(AND(ISNUMBER(OFFSET('Hygiene Data'!$E$10,0,10*ROW('Hygiene Data'!E66))),'Data Summary'!DW72="Yes"),OFFSET('Hygiene Data'!$E$10,0,10*ROW('Hygiene Data'!E66)),NA())</f>
        <v>#N/A</v>
      </c>
      <c r="BI72" s="111" t="e">
        <f ca="true">+IF(AND(ISNUMBER(OFFSET('Hygiene Data'!$F$6,0,10*ROW('Hygiene Data'!F66))),'Data Summary'!DX72="Yes"),OFFSET('Hygiene Data'!$F$6,0,10*ROW('Hygiene Data'!F66)),NA())</f>
        <v>#N/A</v>
      </c>
      <c r="BJ72" s="111" t="e">
        <f ca="true">+IF(AND(ISNUMBER(OFFSET('Hygiene Data'!$F$8,0,10*ROW('Hygiene Data'!F66))),'Data Summary'!DY72="Yes"),OFFSET('Hygiene Data'!$F$8,0,10*ROW('Hygiene Data'!F66)),NA())</f>
        <v>#N/A</v>
      </c>
      <c r="BK72" s="111" t="e">
        <f ca="true">+IF(AND(ISNUMBER(OFFSET('Hygiene Data'!$F$10,0,10*ROW('Hygiene Data'!F66))),'Data Summary'!DZ72="Yes"),OFFSET('Hygiene Data'!$F$10,0,10*ROW('Hygiene Data'!F66)),NA())</f>
        <v>#N/A</v>
      </c>
      <c r="BL72" s="111" t="e">
        <f ca="true">+IF(AND(ISNUMBER(OFFSET('Hygiene Data'!$G$6,0,10*ROW('Hygiene Data'!G66))),'Data Summary'!EA72="Yes"),OFFSET('Hygiene Data'!$G$6,0,10*ROW('Hygiene Data'!G66)),NA())</f>
        <v>#N/A</v>
      </c>
      <c r="BM72" s="111" t="e">
        <f ca="true">+IF(AND(ISNUMBER(OFFSET('Hygiene Data'!$G$8,0,10*ROW('Hygiene Data'!G66))),'Data Summary'!EB72="Yes"),OFFSET('Hygiene Data'!$G$8,0,10*ROW('Hygiene Data'!G66)),NA())</f>
        <v>#N/A</v>
      </c>
      <c r="BN72" s="111" t="e">
        <f ca="true">+IF(AND(ISNUMBER(OFFSET('Hygiene Data'!$G$10,0,10*ROW('Hygiene Data'!G66))),'Data Summary'!EC72="Yes"),OFFSET('Hygiene Data'!$G$10,0,10*ROW('Hygiene Data'!G66)),NA())</f>
        <v>#N/A</v>
      </c>
      <c r="BO72" s="111" t="e">
        <f ca="true">+IF(AND(ISNUMBER(OFFSET('Hygiene Data'!$H$6,0,10*ROW('Hygiene Data'!H66))),'Data Summary'!ED72="Yes"),OFFSET('Hygiene Data'!$H$6,0,10*ROW('Hygiene Data'!H66)),NA())</f>
        <v>#N/A</v>
      </c>
      <c r="BP72" s="111" t="e">
        <f ca="true">+IF(AND(ISNUMBER(OFFSET('Hygiene Data'!$H$8,0,10*ROW('Hygiene Data'!H66))),'Data Summary'!EE72="Yes"),OFFSET('Hygiene Data'!$H$8,0,10*ROW('Hygiene Data'!H66)),NA())</f>
        <v>#N/A</v>
      </c>
      <c r="BQ72" s="111" t="e">
        <f ca="true">+IF(AND(ISNUMBER(OFFSET('Hygiene Data'!$H$10,0,10*ROW('Hygiene Data'!H66))),'Data Summary'!EF72="Yes"),OFFSET('Hygiene Data'!$H$10,0,10*ROW('Hygiene Data'!H66)),NA())</f>
        <v>#N/A</v>
      </c>
    </row>
    <row r="73" x14ac:dyDescent="0.2">
      <c r="A73" s="59" t="e">
        <f ca="true">+IF(OFFSET('Water Data'!$B$1,0,10*ROW('Water Data'!B67))="",NA(),OFFSET('Water Data'!$B$1,0,10*ROW('Water Data'!B67)))</f>
        <v>#N/A</v>
      </c>
      <c r="B73" s="59" t="e">
        <f ca="true">+IF(OFFSET('Water Data'!$A$3,0,10*ROW('Water Data'!A70))="",NA(),OFFSET('Water Data'!$A$3,0,10*ROW('Water Data'!A70)))</f>
        <v>#N/A</v>
      </c>
      <c r="C73" s="59" t="e">
        <f ca="true">+IF(OFFSET('Water Data'!$C$3,0,10*ROW('Water Data'!C70))="",NA(),OFFSET('Water Data'!$C$3,0,10*ROW('Water Data'!C70)))</f>
        <v>#N/A</v>
      </c>
      <c r="D73" s="60" t="e">
        <f ca="true">+IF(AND(ISNUMBER(OFFSET('Water Data'!$C$5,0,10*ROW('Water Data'!C67))),'Data Summary'!BS73="Yes"),100-OFFSET('Water Data'!$C$5,0,10*ROW('Water Data'!C67)),NA())</f>
        <v>#N/A</v>
      </c>
      <c r="E73" s="60" t="e">
        <f ca="true">+IF(AND(ISNUMBER(OFFSET('Water Data'!$C$7,0,10*ROW('Water Data'!C67))),'Data Summary'!BT73="Yes"),OFFSET('Water Data'!$C$7,0,10*ROW('Water Data'!C67)),NA())</f>
        <v>#N/A</v>
      </c>
      <c r="F73" s="60" t="e">
        <f ca="true">+IF(AND(ISNUMBER(OFFSET('Water Data'!$C$10,0,10*ROW('Water Data'!C67))),'Data Summary'!BU73="Yes"),OFFSET('Water Data'!$C$10,0,10*ROW('Water Data'!C67)),NA())</f>
        <v>#N/A</v>
      </c>
      <c r="G73" s="60" t="e">
        <f ca="true">+IF(AND(ISNUMBER(OFFSET('Water Data'!$D$5,0,10*ROW('Water Data'!D67))),'Data Summary'!BV73="Yes"),100-OFFSET('Water Data'!$D$5,0,10*ROW('Water Data'!D67)),NA())</f>
        <v>#N/A</v>
      </c>
      <c r="H73" s="60" t="e">
        <f ca="true">+IF(AND(ISNUMBER(OFFSET('Water Data'!$D$7,0,10*ROW('Water Data'!D67))),'Data Summary'!BW73="Yes"),OFFSET('Water Data'!$D$7,0,10*ROW('Water Data'!D67)),NA())</f>
        <v>#N/A</v>
      </c>
      <c r="I73" s="60" t="e">
        <f ca="true">+IF(AND(ISNUMBER(OFFSET('Water Data'!$D$10,0,10*ROW('Water Data'!D67))),'Data Summary'!BX73="Yes"),OFFSET('Water Data'!$D$10,0,10*ROW('Water Data'!D67)),NA())</f>
        <v>#N/A</v>
      </c>
      <c r="J73" s="60" t="e">
        <f ca="true">+IF(AND(ISNUMBER(OFFSET('Water Data'!$E$5,0,10*ROW('Water Data'!E67))),'Data Summary'!BY73="Yes"),100-OFFSET('Water Data'!$E$5,0,10*ROW('Water Data'!E67)),NA())</f>
        <v>#N/A</v>
      </c>
      <c r="K73" s="60" t="e">
        <f ca="true">+IF(AND(ISNUMBER(OFFSET('Water Data'!$E$7,0,10*ROW('Water Data'!E67))),'Data Summary'!BZ73="Yes"),OFFSET('Water Data'!$E$7,0,10*ROW('Water Data'!E67)),NA())</f>
        <v>#N/A</v>
      </c>
      <c r="L73" s="60" t="e">
        <f ca="true">+IF(AND(ISNUMBER(OFFSET('Water Data'!$E$10,0,10*ROW('Water Data'!E67))),'Data Summary'!CA73="Yes"),OFFSET('Water Data'!$E$10,0,10*ROW('Water Data'!E67)),NA())</f>
        <v>#N/A</v>
      </c>
      <c r="M73" s="60" t="e">
        <f ca="true">+IF(AND(ISNUMBER(OFFSET('Water Data'!$F$5,0,10*ROW('Water Data'!F67))),'Data Summary'!CB73="Yes"),100-OFFSET('Water Data'!$F$5,0,10*ROW('Water Data'!F67)),NA())</f>
        <v>#N/A</v>
      </c>
      <c r="N73" s="60" t="e">
        <f ca="true">+IF(AND(ISNUMBER(OFFSET('Water Data'!$F$7,0,10*ROW('Water Data'!F67))),'Data Summary'!CC73="Yes"),OFFSET('Water Data'!$F$7,0,10*ROW('Water Data'!F67)),NA())</f>
        <v>#N/A</v>
      </c>
      <c r="O73" s="60" t="e">
        <f ca="true">+IF(AND(ISNUMBER(OFFSET('Water Data'!$F$10,0,10*ROW('Water Data'!F67))),'Data Summary'!CD73="Yes"),OFFSET('Water Data'!$F$10,0,10*ROW('Water Data'!F67)),NA())</f>
        <v>#N/A</v>
      </c>
      <c r="P73" s="60" t="e">
        <f ca="true">+IF(AND(ISNUMBER(OFFSET('Water Data'!$G$5,0,10*ROW('Water Data'!G67))),'Data Summary'!CE73="Yes"),100-OFFSET('Water Data'!$G$5,0,10*ROW('Water Data'!G67)),NA())</f>
        <v>#N/A</v>
      </c>
      <c r="Q73" s="60" t="e">
        <f ca="true">+IF(AND(ISNUMBER(OFFSET('Water Data'!$G$7,0,10*ROW('Water Data'!G67))),'Data Summary'!CF73="Yes"),OFFSET('Water Data'!$G$7,0,10*ROW('Water Data'!G67)),NA())</f>
        <v>#N/A</v>
      </c>
      <c r="R73" s="60" t="e">
        <f ca="true">+IF(AND(ISNUMBER(OFFSET('Water Data'!$G$10,0,10*ROW('Water Data'!G67))),'Data Summary'!CG73="Yes"),OFFSET('Water Data'!$G$10,0,10*ROW('Water Data'!G67)),NA())</f>
        <v>#N/A</v>
      </c>
      <c r="S73" s="60" t="e">
        <f ca="true">+IF(AND(ISNUMBER(OFFSET('Water Data'!$H$5,0,10*ROW('Water Data'!H67))),'Data Summary'!CH73="Yes"),100-OFFSET('Water Data'!$H$5,0,10*ROW('Water Data'!H67)),NA())</f>
        <v>#N/A</v>
      </c>
      <c r="T73" s="60" t="e">
        <f ca="true">+IF(AND(ISNUMBER(OFFSET('Water Data'!$H$7,0,10*ROW('Water Data'!H67))),'Data Summary'!CI73="Yes"),OFFSET('Water Data'!$H$7,0,10*ROW('Water Data'!H67)),NA())</f>
        <v>#N/A</v>
      </c>
      <c r="U73" s="60" t="e">
        <f ca="true">+IF(AND(ISNUMBER(OFFSET('Water Data'!$H$10,0,10*ROW('Water Data'!H67))),'Data Summary'!CJ73="Yes"),OFFSET('Water Data'!$H$10,0,10*ROW('Water Data'!H67)),NA())</f>
        <v>#N/A</v>
      </c>
      <c r="V73" s="106" t="e">
        <f ca="true">+IF(AND(ISNUMBER(OFFSET('Sanitation Data'!$C$5,0,10*ROW('Sanitation Data'!C67))),'Data Summary'!CK73="Yes"),100-OFFSET('Sanitation Data'!$C$5,0,10*ROW('Sanitation Data'!C67)),NA())</f>
        <v>#N/A</v>
      </c>
      <c r="W73" s="106" t="e">
        <f ca="true">+IF(AND(ISNUMBER(OFFSET('Sanitation Data'!$C$7,0,10*ROW('Sanitation Data'!C67))),'Data Summary'!CL73="Yes"),OFFSET('Sanitation Data'!$C$7,0,10*ROW('Sanitation Data'!C67)),NA())</f>
        <v>#N/A</v>
      </c>
      <c r="X73" s="106" t="e">
        <f ca="true">+IF(AND(ISNUMBER(OFFSET('Sanitation Data'!$C$11,0,10*ROW('Sanitation Data'!C67))),'Data Summary'!CM73="Yes"),OFFSET('Sanitation Data'!$C$11,0,10*ROW('Sanitation Data'!C67)),NA())</f>
        <v>#N/A</v>
      </c>
      <c r="Y73" s="106" t="e">
        <f ca="true">+IF(AND(ISNUMBER(OFFSET('Sanitation Data'!$C$12,0,10*ROW('Sanitation Data'!C67))),'Data Summary'!CN73="Yes"),OFFSET('Sanitation Data'!$C$12,0,10*ROW('Sanitation Data'!C67)),NA())</f>
        <v>#N/A</v>
      </c>
      <c r="Z73" s="106" t="e">
        <f ca="true">+IF(AND(ISNUMBER(OFFSET('Sanitation Data'!$C$13,0,10*ROW('Sanitation Data'!C67))),'Data Summary'!CO73="Yes"),OFFSET('Sanitation Data'!$C$13,0,10*ROW('Sanitation Data'!C67)),NA())</f>
        <v>#N/A</v>
      </c>
      <c r="AA73" s="106" t="e">
        <f ca="true">+IF(AND(ISNUMBER(OFFSET('Sanitation Data'!$D$5,0,10*ROW('Sanitation Data'!D67))),'Data Summary'!CP73="Yes"),100-OFFSET('Sanitation Data'!$D$5,0,10*ROW('Sanitation Data'!D67)),NA())</f>
        <v>#N/A</v>
      </c>
      <c r="AB73" s="106" t="e">
        <f ca="true">+IF(AND(ISNUMBER(OFFSET('Sanitation Data'!$D$7,0,10*ROW('Sanitation Data'!D67))),'Data Summary'!CQ73="Yes"),OFFSET('Sanitation Data'!$D$7,0,10*ROW('Sanitation Data'!D67)),NA())</f>
        <v>#N/A</v>
      </c>
      <c r="AC73" s="106" t="e">
        <f ca="true">+IF(AND(ISNUMBER(OFFSET('Sanitation Data'!$D$11,0,10*ROW('Sanitation Data'!D67))),'Data Summary'!CR73="Yes"),OFFSET('Sanitation Data'!$D$11,0,10*ROW('Sanitation Data'!D67)),NA())</f>
        <v>#N/A</v>
      </c>
      <c r="AD73" s="106" t="e">
        <f ca="true">+IF(AND(ISNUMBER(OFFSET('Sanitation Data'!$D$12,0,10*ROW('Sanitation Data'!D67))),'Data Summary'!CS73="Yes"),OFFSET('Sanitation Data'!$D$12,0,10*ROW('Sanitation Data'!D67)),NA())</f>
        <v>#N/A</v>
      </c>
      <c r="AE73" s="106" t="e">
        <f ca="true">+IF(AND(ISNUMBER(OFFSET('Sanitation Data'!$D$13,0,10*ROW('Sanitation Data'!D67))),'Data Summary'!CT73="Yes"),OFFSET('Sanitation Data'!$D$13,0,10*ROW('Sanitation Data'!D67)),NA())</f>
        <v>#N/A</v>
      </c>
      <c r="AF73" s="106" t="e">
        <f ca="true">+IF(AND(ISNUMBER(OFFSET('Sanitation Data'!$E$5,0,10*ROW('Sanitation Data'!E67))),'Data Summary'!CU73="Yes"),100-OFFSET('Sanitation Data'!$E$5,0,10*ROW('Sanitation Data'!E67)),NA())</f>
        <v>#N/A</v>
      </c>
      <c r="AG73" s="106" t="e">
        <f ca="true">+IF(AND(ISNUMBER(OFFSET('Sanitation Data'!$E$7,0,10*ROW('Sanitation Data'!E67))),'Data Summary'!CV73="Yes"),OFFSET('Sanitation Data'!$E$7,0,10*ROW('Sanitation Data'!E67)),NA())</f>
        <v>#N/A</v>
      </c>
      <c r="AH73" s="106" t="e">
        <f ca="true">+IF(AND(ISNUMBER(OFFSET('Sanitation Data'!$E$11,0,10*ROW('Sanitation Data'!E67))),'Data Summary'!CW73="Yes"),OFFSET('Sanitation Data'!$E$11,0,10*ROW('Sanitation Data'!E67)),NA())</f>
        <v>#N/A</v>
      </c>
      <c r="AI73" s="106" t="e">
        <f ca="true">+IF(AND(ISNUMBER(OFFSET('Sanitation Data'!$E$12,0,10*ROW('Sanitation Data'!E67))),'Data Summary'!CX73="Yes"),OFFSET('Sanitation Data'!$E$12,0,10*ROW('Sanitation Data'!E67)),NA())</f>
        <v>#N/A</v>
      </c>
      <c r="AJ73" s="106" t="e">
        <f ca="true">+IF(AND(ISNUMBER(OFFSET('Sanitation Data'!$E$13,0,10*ROW('Sanitation Data'!E67))),'Data Summary'!CY73="Yes"),OFFSET('Sanitation Data'!$E$13,0,10*ROW('Sanitation Data'!E67)),NA())</f>
        <v>#N/A</v>
      </c>
      <c r="AK73" s="106" t="e">
        <f ca="true">+IF(AND(ISNUMBER(OFFSET('Sanitation Data'!$F$5,0,10*ROW('Sanitation Data'!F67))),'Data Summary'!CZ73="Yes"),100-OFFSET('Sanitation Data'!$F$5,0,10*ROW('Sanitation Data'!F67)),NA())</f>
        <v>#N/A</v>
      </c>
      <c r="AL73" s="106" t="e">
        <f ca="true">+IF(AND(ISNUMBER(OFFSET('Sanitation Data'!$F$7,0,10*ROW('Sanitation Data'!F67))),'Data Summary'!DA73="Yes"),OFFSET('Sanitation Data'!$F$7,0,10*ROW('Sanitation Data'!F67)),NA())</f>
        <v>#N/A</v>
      </c>
      <c r="AM73" s="106" t="e">
        <f ca="true">+IF(AND(ISNUMBER(OFFSET('Sanitation Data'!$F$11,0,10*ROW('Sanitation Data'!F67))),'Data Summary'!DB73="Yes"),OFFSET('Sanitation Data'!$F$11,0,10*ROW('Sanitation Data'!F67)),NA())</f>
        <v>#N/A</v>
      </c>
      <c r="AN73" s="106" t="e">
        <f ca="true">+IF(AND(ISNUMBER(OFFSET('Sanitation Data'!$F$12,0,10*ROW('Sanitation Data'!F67))),'Data Summary'!DC73="Yes"),OFFSET('Sanitation Data'!$F$12,0,10*ROW('Sanitation Data'!F67)),NA())</f>
        <v>#N/A</v>
      </c>
      <c r="AO73" s="106" t="e">
        <f ca="true">+IF(AND(ISNUMBER(OFFSET('Sanitation Data'!$F$13,0,10*ROW('Sanitation Data'!F67))),'Data Summary'!DD73="Yes"),OFFSET('Sanitation Data'!$F$13,0,10*ROW('Sanitation Data'!F67)),NA())</f>
        <v>#N/A</v>
      </c>
      <c r="AP73" s="106" t="e">
        <f ca="true">+IF(AND(ISNUMBER(OFFSET('Sanitation Data'!$G$5,0,10*ROW('Sanitation Data'!G67))),'Data Summary'!DE73="Yes"),100-OFFSET('Sanitation Data'!$G$5,0,10*ROW('Sanitation Data'!G67)),NA())</f>
        <v>#N/A</v>
      </c>
      <c r="AQ73" s="106" t="e">
        <f ca="true">+IF(AND(ISNUMBER(OFFSET('Sanitation Data'!$G$7,0,10*ROW('Sanitation Data'!G67))),'Data Summary'!DF73="Yes"),OFFSET('Sanitation Data'!$G$7,0,10*ROW('Sanitation Data'!G67)),NA())</f>
        <v>#N/A</v>
      </c>
      <c r="AR73" s="106" t="e">
        <f ca="true">+IF(AND(ISNUMBER(OFFSET('Sanitation Data'!$G$11,0,10*ROW('Sanitation Data'!G67))),'Data Summary'!DG73="Yes"),OFFSET('Sanitation Data'!$G$11,0,10*ROW('Sanitation Data'!G67)),NA())</f>
        <v>#N/A</v>
      </c>
      <c r="AS73" s="106" t="e">
        <f ca="true">+IF(AND(ISNUMBER(OFFSET('Sanitation Data'!$G$12,0,10*ROW('Sanitation Data'!G67))),'Data Summary'!DH73="Yes"),OFFSET('Sanitation Data'!$G$12,0,10*ROW('Sanitation Data'!G67)),NA())</f>
        <v>#N/A</v>
      </c>
      <c r="AT73" s="106" t="e">
        <f ca="true">+IF(AND(ISNUMBER(OFFSET('Sanitation Data'!$G$13,0,10*ROW('Sanitation Data'!G67))),'Data Summary'!DI73="Yes"),OFFSET('Sanitation Data'!$G$13,0,10*ROW('Sanitation Data'!G67)),NA())</f>
        <v>#N/A</v>
      </c>
      <c r="AU73" s="106" t="e">
        <f ca="true">+IF(AND(ISNUMBER(OFFSET('Sanitation Data'!$H$5,0,10*ROW('Sanitation Data'!H67))),'Data Summary'!DJ73="Yes"),100-OFFSET('Sanitation Data'!$H$5,0,10*ROW('Sanitation Data'!H67)),NA())</f>
        <v>#N/A</v>
      </c>
      <c r="AV73" s="106" t="e">
        <f ca="true">+IF(AND(ISNUMBER(OFFSET('Sanitation Data'!$H$7,0,10*ROW('Sanitation Data'!H67))),'Data Summary'!DK73="Yes"),OFFSET('Sanitation Data'!$H$7,0,10*ROW('Sanitation Data'!H67)),NA())</f>
        <v>#N/A</v>
      </c>
      <c r="AW73" s="106" t="e">
        <f ca="true">+IF(AND(ISNUMBER(OFFSET('Sanitation Data'!$H$11,0,10*ROW('Sanitation Data'!H67))),'Data Summary'!DL73="Yes"),OFFSET('Sanitation Data'!$H$11,0,10*ROW('Sanitation Data'!H67)),NA())</f>
        <v>#N/A</v>
      </c>
      <c r="AX73" s="106" t="e">
        <f ca="true">+IF(AND(ISNUMBER(OFFSET('Sanitation Data'!$H$12,0,10*ROW('Sanitation Data'!H67))),'Data Summary'!DM73="Yes"),OFFSET('Sanitation Data'!$H$12,0,10*ROW('Sanitation Data'!H67)),NA())</f>
        <v>#N/A</v>
      </c>
      <c r="AY73" s="106" t="e">
        <f ca="true">+IF(AND(ISNUMBER(OFFSET('Sanitation Data'!$H$13,0,10*ROW('Sanitation Data'!H67))),'Data Summary'!DN73="Yes"),OFFSET('Sanitation Data'!$H$13,0,10*ROW('Sanitation Data'!H67)),NA())</f>
        <v>#N/A</v>
      </c>
      <c r="AZ73" s="111" t="e">
        <f ca="true">+IF(AND(ISNUMBER(OFFSET('Hygiene Data'!$C$6,0,10*ROW('Hygiene Data'!C67))),'Data Summary'!DO73="Yes"),OFFSET('Hygiene Data'!$C$6,0,10*ROW('Hygiene Data'!C67)),NA())</f>
        <v>#N/A</v>
      </c>
      <c r="BA73" s="111" t="e">
        <f ca="true">+IF(AND(ISNUMBER(OFFSET('Hygiene Data'!$C$8,0,10*ROW('Hygiene Data'!C67))),'Data Summary'!DP73="Yes"),OFFSET('Hygiene Data'!$C$8,0,10*ROW('Hygiene Data'!C67)),NA())</f>
        <v>#N/A</v>
      </c>
      <c r="BB73" s="111" t="e">
        <f ca="true">+IF(AND(ISNUMBER(OFFSET('Hygiene Data'!$C$10,0,10*ROW('Hygiene Data'!C67))),'Data Summary'!DQ73="Yes"),OFFSET('Hygiene Data'!$C$10,0,10*ROW('Hygiene Data'!C67)),NA())</f>
        <v>#N/A</v>
      </c>
      <c r="BC73" s="111" t="e">
        <f ca="true">+IF(AND(ISNUMBER(OFFSET('Hygiene Data'!$D$6,0,10*ROW('Hygiene Data'!D67))),'Data Summary'!DR73="Yes"),OFFSET('Hygiene Data'!$D$6,0,10*ROW('Hygiene Data'!D67)),NA())</f>
        <v>#N/A</v>
      </c>
      <c r="BD73" s="111" t="e">
        <f ca="true">+IF(AND(ISNUMBER(OFFSET('Hygiene Data'!$D$8,0,10*ROW('Hygiene Data'!D67))),'Data Summary'!DS73="Yes"),OFFSET('Hygiene Data'!$D$8,0,10*ROW('Hygiene Data'!D67)),NA())</f>
        <v>#N/A</v>
      </c>
      <c r="BE73" s="111" t="e">
        <f ca="true">+IF(AND(ISNUMBER(OFFSET('Hygiene Data'!$D$10,0,10*ROW('Hygiene Data'!D67))),'Data Summary'!DT73="Yes"),OFFSET('Hygiene Data'!$D$10,0,10*ROW('Hygiene Data'!D67)),NA())</f>
        <v>#N/A</v>
      </c>
      <c r="BF73" s="111" t="e">
        <f ca="true">+IF(AND(ISNUMBER(OFFSET('Hygiene Data'!$E$6,0,10*ROW('Hygiene Data'!E67))),'Data Summary'!DU73="Yes"),OFFSET('Hygiene Data'!$E$6,0,10*ROW('Hygiene Data'!E67)),NA())</f>
        <v>#N/A</v>
      </c>
      <c r="BG73" s="111" t="e">
        <f ca="true">+IF(AND(ISNUMBER(OFFSET('Hygiene Data'!$E$8,0,10*ROW('Hygiene Data'!E67))),'Data Summary'!DV73="Yes"),OFFSET('Hygiene Data'!$E$8,0,10*ROW('Hygiene Data'!E67)),NA())</f>
        <v>#N/A</v>
      </c>
      <c r="BH73" s="111" t="e">
        <f ca="true">+IF(AND(ISNUMBER(OFFSET('Hygiene Data'!$E$10,0,10*ROW('Hygiene Data'!E67))),'Data Summary'!DW73="Yes"),OFFSET('Hygiene Data'!$E$10,0,10*ROW('Hygiene Data'!E67)),NA())</f>
        <v>#N/A</v>
      </c>
      <c r="BI73" s="111" t="e">
        <f ca="true">+IF(AND(ISNUMBER(OFFSET('Hygiene Data'!$F$6,0,10*ROW('Hygiene Data'!F67))),'Data Summary'!DX73="Yes"),OFFSET('Hygiene Data'!$F$6,0,10*ROW('Hygiene Data'!F67)),NA())</f>
        <v>#N/A</v>
      </c>
      <c r="BJ73" s="111" t="e">
        <f ca="true">+IF(AND(ISNUMBER(OFFSET('Hygiene Data'!$F$8,0,10*ROW('Hygiene Data'!F67))),'Data Summary'!DY73="Yes"),OFFSET('Hygiene Data'!$F$8,0,10*ROW('Hygiene Data'!F67)),NA())</f>
        <v>#N/A</v>
      </c>
      <c r="BK73" s="111" t="e">
        <f ca="true">+IF(AND(ISNUMBER(OFFSET('Hygiene Data'!$F$10,0,10*ROW('Hygiene Data'!F67))),'Data Summary'!DZ73="Yes"),OFFSET('Hygiene Data'!$F$10,0,10*ROW('Hygiene Data'!F67)),NA())</f>
        <v>#N/A</v>
      </c>
      <c r="BL73" s="111" t="e">
        <f ca="true">+IF(AND(ISNUMBER(OFFSET('Hygiene Data'!$G$6,0,10*ROW('Hygiene Data'!G67))),'Data Summary'!EA73="Yes"),OFFSET('Hygiene Data'!$G$6,0,10*ROW('Hygiene Data'!G67)),NA())</f>
        <v>#N/A</v>
      </c>
      <c r="BM73" s="111" t="e">
        <f ca="true">+IF(AND(ISNUMBER(OFFSET('Hygiene Data'!$G$8,0,10*ROW('Hygiene Data'!G67))),'Data Summary'!EB73="Yes"),OFFSET('Hygiene Data'!$G$8,0,10*ROW('Hygiene Data'!G67)),NA())</f>
        <v>#N/A</v>
      </c>
      <c r="BN73" s="111" t="e">
        <f ca="true">+IF(AND(ISNUMBER(OFFSET('Hygiene Data'!$G$10,0,10*ROW('Hygiene Data'!G67))),'Data Summary'!EC73="Yes"),OFFSET('Hygiene Data'!$G$10,0,10*ROW('Hygiene Data'!G67)),NA())</f>
        <v>#N/A</v>
      </c>
      <c r="BO73" s="111" t="e">
        <f ca="true">+IF(AND(ISNUMBER(OFFSET('Hygiene Data'!$H$6,0,10*ROW('Hygiene Data'!H67))),'Data Summary'!ED73="Yes"),OFFSET('Hygiene Data'!$H$6,0,10*ROW('Hygiene Data'!H67)),NA())</f>
        <v>#N/A</v>
      </c>
      <c r="BP73" s="111" t="e">
        <f ca="true">+IF(AND(ISNUMBER(OFFSET('Hygiene Data'!$H$8,0,10*ROW('Hygiene Data'!H67))),'Data Summary'!EE73="Yes"),OFFSET('Hygiene Data'!$H$8,0,10*ROW('Hygiene Data'!H67)),NA())</f>
        <v>#N/A</v>
      </c>
      <c r="BQ73" s="111" t="e">
        <f ca="true">+IF(AND(ISNUMBER(OFFSET('Hygiene Data'!$H$10,0,10*ROW('Hygiene Data'!H67))),'Data Summary'!EF73="Yes"),OFFSET('Hygiene Data'!$H$10,0,10*ROW('Hygiene Data'!H67)),NA())</f>
        <v>#N/A</v>
      </c>
    </row>
    <row r="74" x14ac:dyDescent="0.2">
      <c r="A74" s="59" t="e">
        <f ca="true">+IF(OFFSET('Water Data'!$B$1,0,10*ROW('Water Data'!B68))="",NA(),OFFSET('Water Data'!$B$1,0,10*ROW('Water Data'!B68)))</f>
        <v>#N/A</v>
      </c>
      <c r="B74" s="59" t="e">
        <f ca="true">+IF(OFFSET('Water Data'!$A$3,0,10*ROW('Water Data'!A71))="",NA(),OFFSET('Water Data'!$A$3,0,10*ROW('Water Data'!A71)))</f>
        <v>#N/A</v>
      </c>
      <c r="C74" s="59" t="e">
        <f ca="true">+IF(OFFSET('Water Data'!$C$3,0,10*ROW('Water Data'!C71))="",NA(),OFFSET('Water Data'!$C$3,0,10*ROW('Water Data'!C71)))</f>
        <v>#N/A</v>
      </c>
      <c r="D74" s="60" t="e">
        <f ca="true">+IF(AND(ISNUMBER(OFFSET('Water Data'!$C$5,0,10*ROW('Water Data'!C68))),'Data Summary'!BS74="Yes"),100-OFFSET('Water Data'!$C$5,0,10*ROW('Water Data'!C68)),NA())</f>
        <v>#N/A</v>
      </c>
      <c r="E74" s="60" t="e">
        <f ca="true">+IF(AND(ISNUMBER(OFFSET('Water Data'!$C$7,0,10*ROW('Water Data'!C68))),'Data Summary'!BT74="Yes"),OFFSET('Water Data'!$C$7,0,10*ROW('Water Data'!C68)),NA())</f>
        <v>#N/A</v>
      </c>
      <c r="F74" s="60" t="e">
        <f ca="true">+IF(AND(ISNUMBER(OFFSET('Water Data'!$C$10,0,10*ROW('Water Data'!C68))),'Data Summary'!BU74="Yes"),OFFSET('Water Data'!$C$10,0,10*ROW('Water Data'!C68)),NA())</f>
        <v>#N/A</v>
      </c>
      <c r="G74" s="60" t="e">
        <f ca="true">+IF(AND(ISNUMBER(OFFSET('Water Data'!$D$5,0,10*ROW('Water Data'!D68))),'Data Summary'!BV74="Yes"),100-OFFSET('Water Data'!$D$5,0,10*ROW('Water Data'!D68)),NA())</f>
        <v>#N/A</v>
      </c>
      <c r="H74" s="60" t="e">
        <f ca="true">+IF(AND(ISNUMBER(OFFSET('Water Data'!$D$7,0,10*ROW('Water Data'!D68))),'Data Summary'!BW74="Yes"),OFFSET('Water Data'!$D$7,0,10*ROW('Water Data'!D68)),NA())</f>
        <v>#N/A</v>
      </c>
      <c r="I74" s="60" t="e">
        <f ca="true">+IF(AND(ISNUMBER(OFFSET('Water Data'!$D$10,0,10*ROW('Water Data'!D68))),'Data Summary'!BX74="Yes"),OFFSET('Water Data'!$D$10,0,10*ROW('Water Data'!D68)),NA())</f>
        <v>#N/A</v>
      </c>
      <c r="J74" s="60" t="e">
        <f ca="true">+IF(AND(ISNUMBER(OFFSET('Water Data'!$E$5,0,10*ROW('Water Data'!E68))),'Data Summary'!BY74="Yes"),100-OFFSET('Water Data'!$E$5,0,10*ROW('Water Data'!E68)),NA())</f>
        <v>#N/A</v>
      </c>
      <c r="K74" s="60" t="e">
        <f ca="true">+IF(AND(ISNUMBER(OFFSET('Water Data'!$E$7,0,10*ROW('Water Data'!E68))),'Data Summary'!BZ74="Yes"),OFFSET('Water Data'!$E$7,0,10*ROW('Water Data'!E68)),NA())</f>
        <v>#N/A</v>
      </c>
      <c r="L74" s="60" t="e">
        <f ca="true">+IF(AND(ISNUMBER(OFFSET('Water Data'!$E$10,0,10*ROW('Water Data'!E68))),'Data Summary'!CA74="Yes"),OFFSET('Water Data'!$E$10,0,10*ROW('Water Data'!E68)),NA())</f>
        <v>#N/A</v>
      </c>
      <c r="M74" s="60" t="e">
        <f ca="true">+IF(AND(ISNUMBER(OFFSET('Water Data'!$F$5,0,10*ROW('Water Data'!F68))),'Data Summary'!CB74="Yes"),100-OFFSET('Water Data'!$F$5,0,10*ROW('Water Data'!F68)),NA())</f>
        <v>#N/A</v>
      </c>
      <c r="N74" s="60" t="e">
        <f ca="true">+IF(AND(ISNUMBER(OFFSET('Water Data'!$F$7,0,10*ROW('Water Data'!F68))),'Data Summary'!CC74="Yes"),OFFSET('Water Data'!$F$7,0,10*ROW('Water Data'!F68)),NA())</f>
        <v>#N/A</v>
      </c>
      <c r="O74" s="60" t="e">
        <f ca="true">+IF(AND(ISNUMBER(OFFSET('Water Data'!$F$10,0,10*ROW('Water Data'!F68))),'Data Summary'!CD74="Yes"),OFFSET('Water Data'!$F$10,0,10*ROW('Water Data'!F68)),NA())</f>
        <v>#N/A</v>
      </c>
      <c r="P74" s="60" t="e">
        <f ca="true">+IF(AND(ISNUMBER(OFFSET('Water Data'!$G$5,0,10*ROW('Water Data'!G68))),'Data Summary'!CE74="Yes"),100-OFFSET('Water Data'!$G$5,0,10*ROW('Water Data'!G68)),NA())</f>
        <v>#N/A</v>
      </c>
      <c r="Q74" s="60" t="e">
        <f ca="true">+IF(AND(ISNUMBER(OFFSET('Water Data'!$G$7,0,10*ROW('Water Data'!G68))),'Data Summary'!CF74="Yes"),OFFSET('Water Data'!$G$7,0,10*ROW('Water Data'!G68)),NA())</f>
        <v>#N/A</v>
      </c>
      <c r="R74" s="60" t="e">
        <f ca="true">+IF(AND(ISNUMBER(OFFSET('Water Data'!$G$10,0,10*ROW('Water Data'!G68))),'Data Summary'!CG74="Yes"),OFFSET('Water Data'!$G$10,0,10*ROW('Water Data'!G68)),NA())</f>
        <v>#N/A</v>
      </c>
      <c r="S74" s="60" t="e">
        <f ca="true">+IF(AND(ISNUMBER(OFFSET('Water Data'!$H$5,0,10*ROW('Water Data'!H68))),'Data Summary'!CH74="Yes"),100-OFFSET('Water Data'!$H$5,0,10*ROW('Water Data'!H68)),NA())</f>
        <v>#N/A</v>
      </c>
      <c r="T74" s="60" t="e">
        <f ca="true">+IF(AND(ISNUMBER(OFFSET('Water Data'!$H$7,0,10*ROW('Water Data'!H68))),'Data Summary'!CI74="Yes"),OFFSET('Water Data'!$H$7,0,10*ROW('Water Data'!H68)),NA())</f>
        <v>#N/A</v>
      </c>
      <c r="U74" s="60" t="e">
        <f ca="true">+IF(AND(ISNUMBER(OFFSET('Water Data'!$H$10,0,10*ROW('Water Data'!H68))),'Data Summary'!CJ74="Yes"),OFFSET('Water Data'!$H$10,0,10*ROW('Water Data'!H68)),NA())</f>
        <v>#N/A</v>
      </c>
      <c r="V74" s="106" t="e">
        <f ca="true">+IF(AND(ISNUMBER(OFFSET('Sanitation Data'!$C$5,0,10*ROW('Sanitation Data'!C68))),'Data Summary'!CK74="Yes"),100-OFFSET('Sanitation Data'!$C$5,0,10*ROW('Sanitation Data'!C68)),NA())</f>
        <v>#N/A</v>
      </c>
      <c r="W74" s="106" t="e">
        <f ca="true">+IF(AND(ISNUMBER(OFFSET('Sanitation Data'!$C$7,0,10*ROW('Sanitation Data'!C68))),'Data Summary'!CL74="Yes"),OFFSET('Sanitation Data'!$C$7,0,10*ROW('Sanitation Data'!C68)),NA())</f>
        <v>#N/A</v>
      </c>
      <c r="X74" s="106" t="e">
        <f ca="true">+IF(AND(ISNUMBER(OFFSET('Sanitation Data'!$C$11,0,10*ROW('Sanitation Data'!C68))),'Data Summary'!CM74="Yes"),OFFSET('Sanitation Data'!$C$11,0,10*ROW('Sanitation Data'!C68)),NA())</f>
        <v>#N/A</v>
      </c>
      <c r="Y74" s="106" t="e">
        <f ca="true">+IF(AND(ISNUMBER(OFFSET('Sanitation Data'!$C$12,0,10*ROW('Sanitation Data'!C68))),'Data Summary'!CN74="Yes"),OFFSET('Sanitation Data'!$C$12,0,10*ROW('Sanitation Data'!C68)),NA())</f>
        <v>#N/A</v>
      </c>
      <c r="Z74" s="106" t="e">
        <f ca="true">+IF(AND(ISNUMBER(OFFSET('Sanitation Data'!$C$13,0,10*ROW('Sanitation Data'!C68))),'Data Summary'!CO74="Yes"),OFFSET('Sanitation Data'!$C$13,0,10*ROW('Sanitation Data'!C68)),NA())</f>
        <v>#N/A</v>
      </c>
      <c r="AA74" s="106" t="e">
        <f ca="true">+IF(AND(ISNUMBER(OFFSET('Sanitation Data'!$D$5,0,10*ROW('Sanitation Data'!D68))),'Data Summary'!CP74="Yes"),100-OFFSET('Sanitation Data'!$D$5,0,10*ROW('Sanitation Data'!D68)),NA())</f>
        <v>#N/A</v>
      </c>
      <c r="AB74" s="106" t="e">
        <f ca="true">+IF(AND(ISNUMBER(OFFSET('Sanitation Data'!$D$7,0,10*ROW('Sanitation Data'!D68))),'Data Summary'!CQ74="Yes"),OFFSET('Sanitation Data'!$D$7,0,10*ROW('Sanitation Data'!D68)),NA())</f>
        <v>#N/A</v>
      </c>
      <c r="AC74" s="106" t="e">
        <f ca="true">+IF(AND(ISNUMBER(OFFSET('Sanitation Data'!$D$11,0,10*ROW('Sanitation Data'!D68))),'Data Summary'!CR74="Yes"),OFFSET('Sanitation Data'!$D$11,0,10*ROW('Sanitation Data'!D68)),NA())</f>
        <v>#N/A</v>
      </c>
      <c r="AD74" s="106" t="e">
        <f ca="true">+IF(AND(ISNUMBER(OFFSET('Sanitation Data'!$D$12,0,10*ROW('Sanitation Data'!D68))),'Data Summary'!CS74="Yes"),OFFSET('Sanitation Data'!$D$12,0,10*ROW('Sanitation Data'!D68)),NA())</f>
        <v>#N/A</v>
      </c>
      <c r="AE74" s="106" t="e">
        <f ca="true">+IF(AND(ISNUMBER(OFFSET('Sanitation Data'!$D$13,0,10*ROW('Sanitation Data'!D68))),'Data Summary'!CT74="Yes"),OFFSET('Sanitation Data'!$D$13,0,10*ROW('Sanitation Data'!D68)),NA())</f>
        <v>#N/A</v>
      </c>
      <c r="AF74" s="106" t="e">
        <f ca="true">+IF(AND(ISNUMBER(OFFSET('Sanitation Data'!$E$5,0,10*ROW('Sanitation Data'!E68))),'Data Summary'!CU74="Yes"),100-OFFSET('Sanitation Data'!$E$5,0,10*ROW('Sanitation Data'!E68)),NA())</f>
        <v>#N/A</v>
      </c>
      <c r="AG74" s="106" t="e">
        <f ca="true">+IF(AND(ISNUMBER(OFFSET('Sanitation Data'!$E$7,0,10*ROW('Sanitation Data'!E68))),'Data Summary'!CV74="Yes"),OFFSET('Sanitation Data'!$E$7,0,10*ROW('Sanitation Data'!E68)),NA())</f>
        <v>#N/A</v>
      </c>
      <c r="AH74" s="106" t="e">
        <f ca="true">+IF(AND(ISNUMBER(OFFSET('Sanitation Data'!$E$11,0,10*ROW('Sanitation Data'!E68))),'Data Summary'!CW74="Yes"),OFFSET('Sanitation Data'!$E$11,0,10*ROW('Sanitation Data'!E68)),NA())</f>
        <v>#N/A</v>
      </c>
      <c r="AI74" s="106" t="e">
        <f ca="true">+IF(AND(ISNUMBER(OFFSET('Sanitation Data'!$E$12,0,10*ROW('Sanitation Data'!E68))),'Data Summary'!CX74="Yes"),OFFSET('Sanitation Data'!$E$12,0,10*ROW('Sanitation Data'!E68)),NA())</f>
        <v>#N/A</v>
      </c>
      <c r="AJ74" s="106" t="e">
        <f ca="true">+IF(AND(ISNUMBER(OFFSET('Sanitation Data'!$E$13,0,10*ROW('Sanitation Data'!E68))),'Data Summary'!CY74="Yes"),OFFSET('Sanitation Data'!$E$13,0,10*ROW('Sanitation Data'!E68)),NA())</f>
        <v>#N/A</v>
      </c>
      <c r="AK74" s="106" t="e">
        <f ca="true">+IF(AND(ISNUMBER(OFFSET('Sanitation Data'!$F$5,0,10*ROW('Sanitation Data'!F68))),'Data Summary'!CZ74="Yes"),100-OFFSET('Sanitation Data'!$F$5,0,10*ROW('Sanitation Data'!F68)),NA())</f>
        <v>#N/A</v>
      </c>
      <c r="AL74" s="106" t="e">
        <f ca="true">+IF(AND(ISNUMBER(OFFSET('Sanitation Data'!$F$7,0,10*ROW('Sanitation Data'!F68))),'Data Summary'!DA74="Yes"),OFFSET('Sanitation Data'!$F$7,0,10*ROW('Sanitation Data'!F68)),NA())</f>
        <v>#N/A</v>
      </c>
      <c r="AM74" s="106" t="e">
        <f ca="true">+IF(AND(ISNUMBER(OFFSET('Sanitation Data'!$F$11,0,10*ROW('Sanitation Data'!F68))),'Data Summary'!DB74="Yes"),OFFSET('Sanitation Data'!$F$11,0,10*ROW('Sanitation Data'!F68)),NA())</f>
        <v>#N/A</v>
      </c>
      <c r="AN74" s="106" t="e">
        <f ca="true">+IF(AND(ISNUMBER(OFFSET('Sanitation Data'!$F$12,0,10*ROW('Sanitation Data'!F68))),'Data Summary'!DC74="Yes"),OFFSET('Sanitation Data'!$F$12,0,10*ROW('Sanitation Data'!F68)),NA())</f>
        <v>#N/A</v>
      </c>
      <c r="AO74" s="106" t="e">
        <f ca="true">+IF(AND(ISNUMBER(OFFSET('Sanitation Data'!$F$13,0,10*ROW('Sanitation Data'!F68))),'Data Summary'!DD74="Yes"),OFFSET('Sanitation Data'!$F$13,0,10*ROW('Sanitation Data'!F68)),NA())</f>
        <v>#N/A</v>
      </c>
      <c r="AP74" s="106" t="e">
        <f ca="true">+IF(AND(ISNUMBER(OFFSET('Sanitation Data'!$G$5,0,10*ROW('Sanitation Data'!G68))),'Data Summary'!DE74="Yes"),100-OFFSET('Sanitation Data'!$G$5,0,10*ROW('Sanitation Data'!G68)),NA())</f>
        <v>#N/A</v>
      </c>
      <c r="AQ74" s="106" t="e">
        <f ca="true">+IF(AND(ISNUMBER(OFFSET('Sanitation Data'!$G$7,0,10*ROW('Sanitation Data'!G68))),'Data Summary'!DF74="Yes"),OFFSET('Sanitation Data'!$G$7,0,10*ROW('Sanitation Data'!G68)),NA())</f>
        <v>#N/A</v>
      </c>
      <c r="AR74" s="106" t="e">
        <f ca="true">+IF(AND(ISNUMBER(OFFSET('Sanitation Data'!$G$11,0,10*ROW('Sanitation Data'!G68))),'Data Summary'!DG74="Yes"),OFFSET('Sanitation Data'!$G$11,0,10*ROW('Sanitation Data'!G68)),NA())</f>
        <v>#N/A</v>
      </c>
      <c r="AS74" s="106" t="e">
        <f ca="true">+IF(AND(ISNUMBER(OFFSET('Sanitation Data'!$G$12,0,10*ROW('Sanitation Data'!G68))),'Data Summary'!DH74="Yes"),OFFSET('Sanitation Data'!$G$12,0,10*ROW('Sanitation Data'!G68)),NA())</f>
        <v>#N/A</v>
      </c>
      <c r="AT74" s="106" t="e">
        <f ca="true">+IF(AND(ISNUMBER(OFFSET('Sanitation Data'!$G$13,0,10*ROW('Sanitation Data'!G68))),'Data Summary'!DI74="Yes"),OFFSET('Sanitation Data'!$G$13,0,10*ROW('Sanitation Data'!G68)),NA())</f>
        <v>#N/A</v>
      </c>
      <c r="AU74" s="106" t="e">
        <f ca="true">+IF(AND(ISNUMBER(OFFSET('Sanitation Data'!$H$5,0,10*ROW('Sanitation Data'!H68))),'Data Summary'!DJ74="Yes"),100-OFFSET('Sanitation Data'!$H$5,0,10*ROW('Sanitation Data'!H68)),NA())</f>
        <v>#N/A</v>
      </c>
      <c r="AV74" s="106" t="e">
        <f ca="true">+IF(AND(ISNUMBER(OFFSET('Sanitation Data'!$H$7,0,10*ROW('Sanitation Data'!H68))),'Data Summary'!DK74="Yes"),OFFSET('Sanitation Data'!$H$7,0,10*ROW('Sanitation Data'!H68)),NA())</f>
        <v>#N/A</v>
      </c>
      <c r="AW74" s="106" t="e">
        <f ca="true">+IF(AND(ISNUMBER(OFFSET('Sanitation Data'!$H$11,0,10*ROW('Sanitation Data'!H68))),'Data Summary'!DL74="Yes"),OFFSET('Sanitation Data'!$H$11,0,10*ROW('Sanitation Data'!H68)),NA())</f>
        <v>#N/A</v>
      </c>
      <c r="AX74" s="106" t="e">
        <f ca="true">+IF(AND(ISNUMBER(OFFSET('Sanitation Data'!$H$12,0,10*ROW('Sanitation Data'!H68))),'Data Summary'!DM74="Yes"),OFFSET('Sanitation Data'!$H$12,0,10*ROW('Sanitation Data'!H68)),NA())</f>
        <v>#N/A</v>
      </c>
      <c r="AY74" s="106" t="e">
        <f ca="true">+IF(AND(ISNUMBER(OFFSET('Sanitation Data'!$H$13,0,10*ROW('Sanitation Data'!H68))),'Data Summary'!DN74="Yes"),OFFSET('Sanitation Data'!$H$13,0,10*ROW('Sanitation Data'!H68)),NA())</f>
        <v>#N/A</v>
      </c>
      <c r="AZ74" s="111" t="e">
        <f ca="true">+IF(AND(ISNUMBER(OFFSET('Hygiene Data'!$C$6,0,10*ROW('Hygiene Data'!C68))),'Data Summary'!DO74="Yes"),OFFSET('Hygiene Data'!$C$6,0,10*ROW('Hygiene Data'!C68)),NA())</f>
        <v>#N/A</v>
      </c>
      <c r="BA74" s="111" t="e">
        <f ca="true">+IF(AND(ISNUMBER(OFFSET('Hygiene Data'!$C$8,0,10*ROW('Hygiene Data'!C68))),'Data Summary'!DP74="Yes"),OFFSET('Hygiene Data'!$C$8,0,10*ROW('Hygiene Data'!C68)),NA())</f>
        <v>#N/A</v>
      </c>
      <c r="BB74" s="111" t="e">
        <f ca="true">+IF(AND(ISNUMBER(OFFSET('Hygiene Data'!$C$10,0,10*ROW('Hygiene Data'!C68))),'Data Summary'!DQ74="Yes"),OFFSET('Hygiene Data'!$C$10,0,10*ROW('Hygiene Data'!C68)),NA())</f>
        <v>#N/A</v>
      </c>
      <c r="BC74" s="111" t="e">
        <f ca="true">+IF(AND(ISNUMBER(OFFSET('Hygiene Data'!$D$6,0,10*ROW('Hygiene Data'!D68))),'Data Summary'!DR74="Yes"),OFFSET('Hygiene Data'!$D$6,0,10*ROW('Hygiene Data'!D68)),NA())</f>
        <v>#N/A</v>
      </c>
      <c r="BD74" s="111" t="e">
        <f ca="true">+IF(AND(ISNUMBER(OFFSET('Hygiene Data'!$D$8,0,10*ROW('Hygiene Data'!D68))),'Data Summary'!DS74="Yes"),OFFSET('Hygiene Data'!$D$8,0,10*ROW('Hygiene Data'!D68)),NA())</f>
        <v>#N/A</v>
      </c>
      <c r="BE74" s="111" t="e">
        <f ca="true">+IF(AND(ISNUMBER(OFFSET('Hygiene Data'!$D$10,0,10*ROW('Hygiene Data'!D68))),'Data Summary'!DT74="Yes"),OFFSET('Hygiene Data'!$D$10,0,10*ROW('Hygiene Data'!D68)),NA())</f>
        <v>#N/A</v>
      </c>
      <c r="BF74" s="111" t="e">
        <f ca="true">+IF(AND(ISNUMBER(OFFSET('Hygiene Data'!$E$6,0,10*ROW('Hygiene Data'!E68))),'Data Summary'!DU74="Yes"),OFFSET('Hygiene Data'!$E$6,0,10*ROW('Hygiene Data'!E68)),NA())</f>
        <v>#N/A</v>
      </c>
      <c r="BG74" s="111" t="e">
        <f ca="true">+IF(AND(ISNUMBER(OFFSET('Hygiene Data'!$E$8,0,10*ROW('Hygiene Data'!E68))),'Data Summary'!DV74="Yes"),OFFSET('Hygiene Data'!$E$8,0,10*ROW('Hygiene Data'!E68)),NA())</f>
        <v>#N/A</v>
      </c>
      <c r="BH74" s="111" t="e">
        <f ca="true">+IF(AND(ISNUMBER(OFFSET('Hygiene Data'!$E$10,0,10*ROW('Hygiene Data'!E68))),'Data Summary'!DW74="Yes"),OFFSET('Hygiene Data'!$E$10,0,10*ROW('Hygiene Data'!E68)),NA())</f>
        <v>#N/A</v>
      </c>
      <c r="BI74" s="111" t="e">
        <f ca="true">+IF(AND(ISNUMBER(OFFSET('Hygiene Data'!$F$6,0,10*ROW('Hygiene Data'!F68))),'Data Summary'!DX74="Yes"),OFFSET('Hygiene Data'!$F$6,0,10*ROW('Hygiene Data'!F68)),NA())</f>
        <v>#N/A</v>
      </c>
      <c r="BJ74" s="111" t="e">
        <f ca="true">+IF(AND(ISNUMBER(OFFSET('Hygiene Data'!$F$8,0,10*ROW('Hygiene Data'!F68))),'Data Summary'!DY74="Yes"),OFFSET('Hygiene Data'!$F$8,0,10*ROW('Hygiene Data'!F68)),NA())</f>
        <v>#N/A</v>
      </c>
      <c r="BK74" s="111" t="e">
        <f ca="true">+IF(AND(ISNUMBER(OFFSET('Hygiene Data'!$F$10,0,10*ROW('Hygiene Data'!F68))),'Data Summary'!DZ74="Yes"),OFFSET('Hygiene Data'!$F$10,0,10*ROW('Hygiene Data'!F68)),NA())</f>
        <v>#N/A</v>
      </c>
      <c r="BL74" s="111" t="e">
        <f ca="true">+IF(AND(ISNUMBER(OFFSET('Hygiene Data'!$G$6,0,10*ROW('Hygiene Data'!G68))),'Data Summary'!EA74="Yes"),OFFSET('Hygiene Data'!$G$6,0,10*ROW('Hygiene Data'!G68)),NA())</f>
        <v>#N/A</v>
      </c>
      <c r="BM74" s="111" t="e">
        <f ca="true">+IF(AND(ISNUMBER(OFFSET('Hygiene Data'!$G$8,0,10*ROW('Hygiene Data'!G68))),'Data Summary'!EB74="Yes"),OFFSET('Hygiene Data'!$G$8,0,10*ROW('Hygiene Data'!G68)),NA())</f>
        <v>#N/A</v>
      </c>
      <c r="BN74" s="111" t="e">
        <f ca="true">+IF(AND(ISNUMBER(OFFSET('Hygiene Data'!$G$10,0,10*ROW('Hygiene Data'!G68))),'Data Summary'!EC74="Yes"),OFFSET('Hygiene Data'!$G$10,0,10*ROW('Hygiene Data'!G68)),NA())</f>
        <v>#N/A</v>
      </c>
      <c r="BO74" s="111" t="e">
        <f ca="true">+IF(AND(ISNUMBER(OFFSET('Hygiene Data'!$H$6,0,10*ROW('Hygiene Data'!H68))),'Data Summary'!ED74="Yes"),OFFSET('Hygiene Data'!$H$6,0,10*ROW('Hygiene Data'!H68)),NA())</f>
        <v>#N/A</v>
      </c>
      <c r="BP74" s="111" t="e">
        <f ca="true">+IF(AND(ISNUMBER(OFFSET('Hygiene Data'!$H$8,0,10*ROW('Hygiene Data'!H68))),'Data Summary'!EE74="Yes"),OFFSET('Hygiene Data'!$H$8,0,10*ROW('Hygiene Data'!H68)),NA())</f>
        <v>#N/A</v>
      </c>
      <c r="BQ74" s="111" t="e">
        <f ca="true">+IF(AND(ISNUMBER(OFFSET('Hygiene Data'!$H$10,0,10*ROW('Hygiene Data'!H68))),'Data Summary'!EF74="Yes"),OFFSET('Hygiene Data'!$H$10,0,10*ROW('Hygiene Data'!H68)),NA())</f>
        <v>#N/A</v>
      </c>
    </row>
    <row r="75" x14ac:dyDescent="0.2">
      <c r="A75" s="59" t="e">
        <f ca="true">+IF(OFFSET('Water Data'!$B$1,0,10*ROW('Water Data'!B69))="",NA(),OFFSET('Water Data'!$B$1,0,10*ROW('Water Data'!B69)))</f>
        <v>#N/A</v>
      </c>
      <c r="B75" s="59" t="e">
        <f ca="true">+IF(OFFSET('Water Data'!$A$3,0,10*ROW('Water Data'!A72))="",NA(),OFFSET('Water Data'!$A$3,0,10*ROW('Water Data'!A72)))</f>
        <v>#N/A</v>
      </c>
      <c r="C75" s="59" t="e">
        <f ca="true">+IF(OFFSET('Water Data'!$C$3,0,10*ROW('Water Data'!C72))="",NA(),OFFSET('Water Data'!$C$3,0,10*ROW('Water Data'!C72)))</f>
        <v>#N/A</v>
      </c>
      <c r="D75" s="60" t="e">
        <f ca="true">+IF(AND(ISNUMBER(OFFSET('Water Data'!$C$5,0,10*ROW('Water Data'!C69))),'Data Summary'!BS75="Yes"),100-OFFSET('Water Data'!$C$5,0,10*ROW('Water Data'!C69)),NA())</f>
        <v>#N/A</v>
      </c>
      <c r="E75" s="60" t="e">
        <f ca="true">+IF(AND(ISNUMBER(OFFSET('Water Data'!$C$7,0,10*ROW('Water Data'!C69))),'Data Summary'!BT75="Yes"),OFFSET('Water Data'!$C$7,0,10*ROW('Water Data'!C69)),NA())</f>
        <v>#N/A</v>
      </c>
      <c r="F75" s="60" t="e">
        <f ca="true">+IF(AND(ISNUMBER(OFFSET('Water Data'!$C$10,0,10*ROW('Water Data'!C69))),'Data Summary'!BU75="Yes"),OFFSET('Water Data'!$C$10,0,10*ROW('Water Data'!C69)),NA())</f>
        <v>#N/A</v>
      </c>
      <c r="G75" s="60" t="e">
        <f ca="true">+IF(AND(ISNUMBER(OFFSET('Water Data'!$D$5,0,10*ROW('Water Data'!D69))),'Data Summary'!BV75="Yes"),100-OFFSET('Water Data'!$D$5,0,10*ROW('Water Data'!D69)),NA())</f>
        <v>#N/A</v>
      </c>
      <c r="H75" s="60" t="e">
        <f ca="true">+IF(AND(ISNUMBER(OFFSET('Water Data'!$D$7,0,10*ROW('Water Data'!D69))),'Data Summary'!BW75="Yes"),OFFSET('Water Data'!$D$7,0,10*ROW('Water Data'!D69)),NA())</f>
        <v>#N/A</v>
      </c>
      <c r="I75" s="60" t="e">
        <f ca="true">+IF(AND(ISNUMBER(OFFSET('Water Data'!$D$10,0,10*ROW('Water Data'!D69))),'Data Summary'!BX75="Yes"),OFFSET('Water Data'!$D$10,0,10*ROW('Water Data'!D69)),NA())</f>
        <v>#N/A</v>
      </c>
      <c r="J75" s="60" t="e">
        <f ca="true">+IF(AND(ISNUMBER(OFFSET('Water Data'!$E$5,0,10*ROW('Water Data'!E69))),'Data Summary'!BY75="Yes"),100-OFFSET('Water Data'!$E$5,0,10*ROW('Water Data'!E69)),NA())</f>
        <v>#N/A</v>
      </c>
      <c r="K75" s="60" t="e">
        <f ca="true">+IF(AND(ISNUMBER(OFFSET('Water Data'!$E$7,0,10*ROW('Water Data'!E69))),'Data Summary'!BZ75="Yes"),OFFSET('Water Data'!$E$7,0,10*ROW('Water Data'!E69)),NA())</f>
        <v>#N/A</v>
      </c>
      <c r="L75" s="60" t="e">
        <f ca="true">+IF(AND(ISNUMBER(OFFSET('Water Data'!$E$10,0,10*ROW('Water Data'!E69))),'Data Summary'!CA75="Yes"),OFFSET('Water Data'!$E$10,0,10*ROW('Water Data'!E69)),NA())</f>
        <v>#N/A</v>
      </c>
      <c r="M75" s="60" t="e">
        <f ca="true">+IF(AND(ISNUMBER(OFFSET('Water Data'!$F$5,0,10*ROW('Water Data'!F69))),'Data Summary'!CB75="Yes"),100-OFFSET('Water Data'!$F$5,0,10*ROW('Water Data'!F69)),NA())</f>
        <v>#N/A</v>
      </c>
      <c r="N75" s="60" t="e">
        <f ca="true">+IF(AND(ISNUMBER(OFFSET('Water Data'!$F$7,0,10*ROW('Water Data'!F69))),'Data Summary'!CC75="Yes"),OFFSET('Water Data'!$F$7,0,10*ROW('Water Data'!F69)),NA())</f>
        <v>#N/A</v>
      </c>
      <c r="O75" s="60" t="e">
        <f ca="true">+IF(AND(ISNUMBER(OFFSET('Water Data'!$F$10,0,10*ROW('Water Data'!F69))),'Data Summary'!CD75="Yes"),OFFSET('Water Data'!$F$10,0,10*ROW('Water Data'!F69)),NA())</f>
        <v>#N/A</v>
      </c>
      <c r="P75" s="60" t="e">
        <f ca="true">+IF(AND(ISNUMBER(OFFSET('Water Data'!$G$5,0,10*ROW('Water Data'!G69))),'Data Summary'!CE75="Yes"),100-OFFSET('Water Data'!$G$5,0,10*ROW('Water Data'!G69)),NA())</f>
        <v>#N/A</v>
      </c>
      <c r="Q75" s="60" t="e">
        <f ca="true">+IF(AND(ISNUMBER(OFFSET('Water Data'!$G$7,0,10*ROW('Water Data'!G69))),'Data Summary'!CF75="Yes"),OFFSET('Water Data'!$G$7,0,10*ROW('Water Data'!G69)),NA())</f>
        <v>#N/A</v>
      </c>
      <c r="R75" s="60" t="e">
        <f ca="true">+IF(AND(ISNUMBER(OFFSET('Water Data'!$G$10,0,10*ROW('Water Data'!G69))),'Data Summary'!CG75="Yes"),OFFSET('Water Data'!$G$10,0,10*ROW('Water Data'!G69)),NA())</f>
        <v>#N/A</v>
      </c>
      <c r="S75" s="60" t="e">
        <f ca="true">+IF(AND(ISNUMBER(OFFSET('Water Data'!$H$5,0,10*ROW('Water Data'!H69))),'Data Summary'!CH75="Yes"),100-OFFSET('Water Data'!$H$5,0,10*ROW('Water Data'!H69)),NA())</f>
        <v>#N/A</v>
      </c>
      <c r="T75" s="60" t="e">
        <f ca="true">+IF(AND(ISNUMBER(OFFSET('Water Data'!$H$7,0,10*ROW('Water Data'!H69))),'Data Summary'!CI75="Yes"),OFFSET('Water Data'!$H$7,0,10*ROW('Water Data'!H69)),NA())</f>
        <v>#N/A</v>
      </c>
      <c r="U75" s="60" t="e">
        <f ca="true">+IF(AND(ISNUMBER(OFFSET('Water Data'!$H$10,0,10*ROW('Water Data'!H69))),'Data Summary'!CJ75="Yes"),OFFSET('Water Data'!$H$10,0,10*ROW('Water Data'!H69)),NA())</f>
        <v>#N/A</v>
      </c>
      <c r="V75" s="106" t="e">
        <f ca="true">+IF(AND(ISNUMBER(OFFSET('Sanitation Data'!$C$5,0,10*ROW('Sanitation Data'!C69))),'Data Summary'!CK75="Yes"),100-OFFSET('Sanitation Data'!$C$5,0,10*ROW('Sanitation Data'!C69)),NA())</f>
        <v>#N/A</v>
      </c>
      <c r="W75" s="106" t="e">
        <f ca="true">+IF(AND(ISNUMBER(OFFSET('Sanitation Data'!$C$7,0,10*ROW('Sanitation Data'!C69))),'Data Summary'!CL75="Yes"),OFFSET('Sanitation Data'!$C$7,0,10*ROW('Sanitation Data'!C69)),NA())</f>
        <v>#N/A</v>
      </c>
      <c r="X75" s="106" t="e">
        <f ca="true">+IF(AND(ISNUMBER(OFFSET('Sanitation Data'!$C$11,0,10*ROW('Sanitation Data'!C69))),'Data Summary'!CM75="Yes"),OFFSET('Sanitation Data'!$C$11,0,10*ROW('Sanitation Data'!C69)),NA())</f>
        <v>#N/A</v>
      </c>
      <c r="Y75" s="106" t="e">
        <f ca="true">+IF(AND(ISNUMBER(OFFSET('Sanitation Data'!$C$12,0,10*ROW('Sanitation Data'!C69))),'Data Summary'!CN75="Yes"),OFFSET('Sanitation Data'!$C$12,0,10*ROW('Sanitation Data'!C69)),NA())</f>
        <v>#N/A</v>
      </c>
      <c r="Z75" s="106" t="e">
        <f ca="true">+IF(AND(ISNUMBER(OFFSET('Sanitation Data'!$C$13,0,10*ROW('Sanitation Data'!C69))),'Data Summary'!CO75="Yes"),OFFSET('Sanitation Data'!$C$13,0,10*ROW('Sanitation Data'!C69)),NA())</f>
        <v>#N/A</v>
      </c>
      <c r="AA75" s="106" t="e">
        <f ca="true">+IF(AND(ISNUMBER(OFFSET('Sanitation Data'!$D$5,0,10*ROW('Sanitation Data'!D69))),'Data Summary'!CP75="Yes"),100-OFFSET('Sanitation Data'!$D$5,0,10*ROW('Sanitation Data'!D69)),NA())</f>
        <v>#N/A</v>
      </c>
      <c r="AB75" s="106" t="e">
        <f ca="true">+IF(AND(ISNUMBER(OFFSET('Sanitation Data'!$D$7,0,10*ROW('Sanitation Data'!D69))),'Data Summary'!CQ75="Yes"),OFFSET('Sanitation Data'!$D$7,0,10*ROW('Sanitation Data'!D69)),NA())</f>
        <v>#N/A</v>
      </c>
      <c r="AC75" s="106" t="e">
        <f ca="true">+IF(AND(ISNUMBER(OFFSET('Sanitation Data'!$D$11,0,10*ROW('Sanitation Data'!D69))),'Data Summary'!CR75="Yes"),OFFSET('Sanitation Data'!$D$11,0,10*ROW('Sanitation Data'!D69)),NA())</f>
        <v>#N/A</v>
      </c>
      <c r="AD75" s="106" t="e">
        <f ca="true">+IF(AND(ISNUMBER(OFFSET('Sanitation Data'!$D$12,0,10*ROW('Sanitation Data'!D69))),'Data Summary'!CS75="Yes"),OFFSET('Sanitation Data'!$D$12,0,10*ROW('Sanitation Data'!D69)),NA())</f>
        <v>#N/A</v>
      </c>
      <c r="AE75" s="106" t="e">
        <f ca="true">+IF(AND(ISNUMBER(OFFSET('Sanitation Data'!$D$13,0,10*ROW('Sanitation Data'!D69))),'Data Summary'!CT75="Yes"),OFFSET('Sanitation Data'!$D$13,0,10*ROW('Sanitation Data'!D69)),NA())</f>
        <v>#N/A</v>
      </c>
      <c r="AF75" s="106" t="e">
        <f ca="true">+IF(AND(ISNUMBER(OFFSET('Sanitation Data'!$E$5,0,10*ROW('Sanitation Data'!E69))),'Data Summary'!CU75="Yes"),100-OFFSET('Sanitation Data'!$E$5,0,10*ROW('Sanitation Data'!E69)),NA())</f>
        <v>#N/A</v>
      </c>
      <c r="AG75" s="106" t="e">
        <f ca="true">+IF(AND(ISNUMBER(OFFSET('Sanitation Data'!$E$7,0,10*ROW('Sanitation Data'!E69))),'Data Summary'!CV75="Yes"),OFFSET('Sanitation Data'!$E$7,0,10*ROW('Sanitation Data'!E69)),NA())</f>
        <v>#N/A</v>
      </c>
      <c r="AH75" s="106" t="e">
        <f ca="true">+IF(AND(ISNUMBER(OFFSET('Sanitation Data'!$E$11,0,10*ROW('Sanitation Data'!E69))),'Data Summary'!CW75="Yes"),OFFSET('Sanitation Data'!$E$11,0,10*ROW('Sanitation Data'!E69)),NA())</f>
        <v>#N/A</v>
      </c>
      <c r="AI75" s="106" t="e">
        <f ca="true">+IF(AND(ISNUMBER(OFFSET('Sanitation Data'!$E$12,0,10*ROW('Sanitation Data'!E69))),'Data Summary'!CX75="Yes"),OFFSET('Sanitation Data'!$E$12,0,10*ROW('Sanitation Data'!E69)),NA())</f>
        <v>#N/A</v>
      </c>
      <c r="AJ75" s="106" t="e">
        <f ca="true">+IF(AND(ISNUMBER(OFFSET('Sanitation Data'!$E$13,0,10*ROW('Sanitation Data'!E69))),'Data Summary'!CY75="Yes"),OFFSET('Sanitation Data'!$E$13,0,10*ROW('Sanitation Data'!E69)),NA())</f>
        <v>#N/A</v>
      </c>
      <c r="AK75" s="106" t="e">
        <f ca="true">+IF(AND(ISNUMBER(OFFSET('Sanitation Data'!$F$5,0,10*ROW('Sanitation Data'!F69))),'Data Summary'!CZ75="Yes"),100-OFFSET('Sanitation Data'!$F$5,0,10*ROW('Sanitation Data'!F69)),NA())</f>
        <v>#N/A</v>
      </c>
      <c r="AL75" s="106" t="e">
        <f ca="true">+IF(AND(ISNUMBER(OFFSET('Sanitation Data'!$F$7,0,10*ROW('Sanitation Data'!F69))),'Data Summary'!DA75="Yes"),OFFSET('Sanitation Data'!$F$7,0,10*ROW('Sanitation Data'!F69)),NA())</f>
        <v>#N/A</v>
      </c>
      <c r="AM75" s="106" t="e">
        <f ca="true">+IF(AND(ISNUMBER(OFFSET('Sanitation Data'!$F$11,0,10*ROW('Sanitation Data'!F69))),'Data Summary'!DB75="Yes"),OFFSET('Sanitation Data'!$F$11,0,10*ROW('Sanitation Data'!F69)),NA())</f>
        <v>#N/A</v>
      </c>
      <c r="AN75" s="106" t="e">
        <f ca="true">+IF(AND(ISNUMBER(OFFSET('Sanitation Data'!$F$12,0,10*ROW('Sanitation Data'!F69))),'Data Summary'!DC75="Yes"),OFFSET('Sanitation Data'!$F$12,0,10*ROW('Sanitation Data'!F69)),NA())</f>
        <v>#N/A</v>
      </c>
      <c r="AO75" s="106" t="e">
        <f ca="true">+IF(AND(ISNUMBER(OFFSET('Sanitation Data'!$F$13,0,10*ROW('Sanitation Data'!F69))),'Data Summary'!DD75="Yes"),OFFSET('Sanitation Data'!$F$13,0,10*ROW('Sanitation Data'!F69)),NA())</f>
        <v>#N/A</v>
      </c>
      <c r="AP75" s="106" t="e">
        <f ca="true">+IF(AND(ISNUMBER(OFFSET('Sanitation Data'!$G$5,0,10*ROW('Sanitation Data'!G69))),'Data Summary'!DE75="Yes"),100-OFFSET('Sanitation Data'!$G$5,0,10*ROW('Sanitation Data'!G69)),NA())</f>
        <v>#N/A</v>
      </c>
      <c r="AQ75" s="106" t="e">
        <f ca="true">+IF(AND(ISNUMBER(OFFSET('Sanitation Data'!$G$7,0,10*ROW('Sanitation Data'!G69))),'Data Summary'!DF75="Yes"),OFFSET('Sanitation Data'!$G$7,0,10*ROW('Sanitation Data'!G69)),NA())</f>
        <v>#N/A</v>
      </c>
      <c r="AR75" s="106" t="e">
        <f ca="true">+IF(AND(ISNUMBER(OFFSET('Sanitation Data'!$G$11,0,10*ROW('Sanitation Data'!G69))),'Data Summary'!DG75="Yes"),OFFSET('Sanitation Data'!$G$11,0,10*ROW('Sanitation Data'!G69)),NA())</f>
        <v>#N/A</v>
      </c>
      <c r="AS75" s="106" t="e">
        <f ca="true">+IF(AND(ISNUMBER(OFFSET('Sanitation Data'!$G$12,0,10*ROW('Sanitation Data'!G69))),'Data Summary'!DH75="Yes"),OFFSET('Sanitation Data'!$G$12,0,10*ROW('Sanitation Data'!G69)),NA())</f>
        <v>#N/A</v>
      </c>
      <c r="AT75" s="106" t="e">
        <f ca="true">+IF(AND(ISNUMBER(OFFSET('Sanitation Data'!$G$13,0,10*ROW('Sanitation Data'!G69))),'Data Summary'!DI75="Yes"),OFFSET('Sanitation Data'!$G$13,0,10*ROW('Sanitation Data'!G69)),NA())</f>
        <v>#N/A</v>
      </c>
      <c r="AU75" s="106" t="e">
        <f ca="true">+IF(AND(ISNUMBER(OFFSET('Sanitation Data'!$H$5,0,10*ROW('Sanitation Data'!H69))),'Data Summary'!DJ75="Yes"),100-OFFSET('Sanitation Data'!$H$5,0,10*ROW('Sanitation Data'!H69)),NA())</f>
        <v>#N/A</v>
      </c>
      <c r="AV75" s="106" t="e">
        <f ca="true">+IF(AND(ISNUMBER(OFFSET('Sanitation Data'!$H$7,0,10*ROW('Sanitation Data'!H69))),'Data Summary'!DK75="Yes"),OFFSET('Sanitation Data'!$H$7,0,10*ROW('Sanitation Data'!H69)),NA())</f>
        <v>#N/A</v>
      </c>
      <c r="AW75" s="106" t="e">
        <f ca="true">+IF(AND(ISNUMBER(OFFSET('Sanitation Data'!$H$11,0,10*ROW('Sanitation Data'!H69))),'Data Summary'!DL75="Yes"),OFFSET('Sanitation Data'!$H$11,0,10*ROW('Sanitation Data'!H69)),NA())</f>
        <v>#N/A</v>
      </c>
      <c r="AX75" s="106" t="e">
        <f ca="true">+IF(AND(ISNUMBER(OFFSET('Sanitation Data'!$H$12,0,10*ROW('Sanitation Data'!H69))),'Data Summary'!DM75="Yes"),OFFSET('Sanitation Data'!$H$12,0,10*ROW('Sanitation Data'!H69)),NA())</f>
        <v>#N/A</v>
      </c>
      <c r="AY75" s="106" t="e">
        <f ca="true">+IF(AND(ISNUMBER(OFFSET('Sanitation Data'!$H$13,0,10*ROW('Sanitation Data'!H69))),'Data Summary'!DN75="Yes"),OFFSET('Sanitation Data'!$H$13,0,10*ROW('Sanitation Data'!H69)),NA())</f>
        <v>#N/A</v>
      </c>
      <c r="AZ75" s="111" t="e">
        <f ca="true">+IF(AND(ISNUMBER(OFFSET('Hygiene Data'!$C$6,0,10*ROW('Hygiene Data'!C69))),'Data Summary'!DO75="Yes"),OFFSET('Hygiene Data'!$C$6,0,10*ROW('Hygiene Data'!C69)),NA())</f>
        <v>#N/A</v>
      </c>
      <c r="BA75" s="111" t="e">
        <f ca="true">+IF(AND(ISNUMBER(OFFSET('Hygiene Data'!$C$8,0,10*ROW('Hygiene Data'!C69))),'Data Summary'!DP75="Yes"),OFFSET('Hygiene Data'!$C$8,0,10*ROW('Hygiene Data'!C69)),NA())</f>
        <v>#N/A</v>
      </c>
      <c r="BB75" s="111" t="e">
        <f ca="true">+IF(AND(ISNUMBER(OFFSET('Hygiene Data'!$C$10,0,10*ROW('Hygiene Data'!C69))),'Data Summary'!DQ75="Yes"),OFFSET('Hygiene Data'!$C$10,0,10*ROW('Hygiene Data'!C69)),NA())</f>
        <v>#N/A</v>
      </c>
      <c r="BC75" s="111" t="e">
        <f ca="true">+IF(AND(ISNUMBER(OFFSET('Hygiene Data'!$D$6,0,10*ROW('Hygiene Data'!D69))),'Data Summary'!DR75="Yes"),OFFSET('Hygiene Data'!$D$6,0,10*ROW('Hygiene Data'!D69)),NA())</f>
        <v>#N/A</v>
      </c>
      <c r="BD75" s="111" t="e">
        <f ca="true">+IF(AND(ISNUMBER(OFFSET('Hygiene Data'!$D$8,0,10*ROW('Hygiene Data'!D69))),'Data Summary'!DS75="Yes"),OFFSET('Hygiene Data'!$D$8,0,10*ROW('Hygiene Data'!D69)),NA())</f>
        <v>#N/A</v>
      </c>
      <c r="BE75" s="111" t="e">
        <f ca="true">+IF(AND(ISNUMBER(OFFSET('Hygiene Data'!$D$10,0,10*ROW('Hygiene Data'!D69))),'Data Summary'!DT75="Yes"),OFFSET('Hygiene Data'!$D$10,0,10*ROW('Hygiene Data'!D69)),NA())</f>
        <v>#N/A</v>
      </c>
      <c r="BF75" s="111" t="e">
        <f ca="true">+IF(AND(ISNUMBER(OFFSET('Hygiene Data'!$E$6,0,10*ROW('Hygiene Data'!E69))),'Data Summary'!DU75="Yes"),OFFSET('Hygiene Data'!$E$6,0,10*ROW('Hygiene Data'!E69)),NA())</f>
        <v>#N/A</v>
      </c>
      <c r="BG75" s="111" t="e">
        <f ca="true">+IF(AND(ISNUMBER(OFFSET('Hygiene Data'!$E$8,0,10*ROW('Hygiene Data'!E69))),'Data Summary'!DV75="Yes"),OFFSET('Hygiene Data'!$E$8,0,10*ROW('Hygiene Data'!E69)),NA())</f>
        <v>#N/A</v>
      </c>
      <c r="BH75" s="111" t="e">
        <f ca="true">+IF(AND(ISNUMBER(OFFSET('Hygiene Data'!$E$10,0,10*ROW('Hygiene Data'!E69))),'Data Summary'!DW75="Yes"),OFFSET('Hygiene Data'!$E$10,0,10*ROW('Hygiene Data'!E69)),NA())</f>
        <v>#N/A</v>
      </c>
      <c r="BI75" s="111" t="e">
        <f ca="true">+IF(AND(ISNUMBER(OFFSET('Hygiene Data'!$F$6,0,10*ROW('Hygiene Data'!F69))),'Data Summary'!DX75="Yes"),OFFSET('Hygiene Data'!$F$6,0,10*ROW('Hygiene Data'!F69)),NA())</f>
        <v>#N/A</v>
      </c>
      <c r="BJ75" s="111" t="e">
        <f ca="true">+IF(AND(ISNUMBER(OFFSET('Hygiene Data'!$F$8,0,10*ROW('Hygiene Data'!F69))),'Data Summary'!DY75="Yes"),OFFSET('Hygiene Data'!$F$8,0,10*ROW('Hygiene Data'!F69)),NA())</f>
        <v>#N/A</v>
      </c>
      <c r="BK75" s="111" t="e">
        <f ca="true">+IF(AND(ISNUMBER(OFFSET('Hygiene Data'!$F$10,0,10*ROW('Hygiene Data'!F69))),'Data Summary'!DZ75="Yes"),OFFSET('Hygiene Data'!$F$10,0,10*ROW('Hygiene Data'!F69)),NA())</f>
        <v>#N/A</v>
      </c>
      <c r="BL75" s="111" t="e">
        <f ca="true">+IF(AND(ISNUMBER(OFFSET('Hygiene Data'!$G$6,0,10*ROW('Hygiene Data'!G69))),'Data Summary'!EA75="Yes"),OFFSET('Hygiene Data'!$G$6,0,10*ROW('Hygiene Data'!G69)),NA())</f>
        <v>#N/A</v>
      </c>
      <c r="BM75" s="111" t="e">
        <f ca="true">+IF(AND(ISNUMBER(OFFSET('Hygiene Data'!$G$8,0,10*ROW('Hygiene Data'!G69))),'Data Summary'!EB75="Yes"),OFFSET('Hygiene Data'!$G$8,0,10*ROW('Hygiene Data'!G69)),NA())</f>
        <v>#N/A</v>
      </c>
      <c r="BN75" s="111" t="e">
        <f ca="true">+IF(AND(ISNUMBER(OFFSET('Hygiene Data'!$G$10,0,10*ROW('Hygiene Data'!G69))),'Data Summary'!EC75="Yes"),OFFSET('Hygiene Data'!$G$10,0,10*ROW('Hygiene Data'!G69)),NA())</f>
        <v>#N/A</v>
      </c>
      <c r="BO75" s="111" t="e">
        <f ca="true">+IF(AND(ISNUMBER(OFFSET('Hygiene Data'!$H$6,0,10*ROW('Hygiene Data'!H69))),'Data Summary'!ED75="Yes"),OFFSET('Hygiene Data'!$H$6,0,10*ROW('Hygiene Data'!H69)),NA())</f>
        <v>#N/A</v>
      </c>
      <c r="BP75" s="111" t="e">
        <f ca="true">+IF(AND(ISNUMBER(OFFSET('Hygiene Data'!$H$8,0,10*ROW('Hygiene Data'!H69))),'Data Summary'!EE75="Yes"),OFFSET('Hygiene Data'!$H$8,0,10*ROW('Hygiene Data'!H69)),NA())</f>
        <v>#N/A</v>
      </c>
      <c r="BQ75" s="111" t="e">
        <f ca="true">+IF(AND(ISNUMBER(OFFSET('Hygiene Data'!$H$10,0,10*ROW('Hygiene Data'!H69))),'Data Summary'!EF75="Yes"),OFFSET('Hygiene Data'!$H$10,0,10*ROW('Hygiene Data'!H69)),NA())</f>
        <v>#N/A</v>
      </c>
    </row>
    <row r="76" x14ac:dyDescent="0.2">
      <c r="A76" s="59" t="e">
        <f ca="true">+IF(OFFSET('Water Data'!$B$1,0,10*ROW('Water Data'!B70))="",NA(),OFFSET('Water Data'!$B$1,0,10*ROW('Water Data'!B70)))</f>
        <v>#N/A</v>
      </c>
      <c r="B76" s="59" t="e">
        <f ca="true">+IF(OFFSET('Water Data'!$A$3,0,10*ROW('Water Data'!A73))="",NA(),OFFSET('Water Data'!$A$3,0,10*ROW('Water Data'!A73)))</f>
        <v>#N/A</v>
      </c>
      <c r="C76" s="59" t="e">
        <f ca="true">+IF(OFFSET('Water Data'!$C$3,0,10*ROW('Water Data'!C73))="",NA(),OFFSET('Water Data'!$C$3,0,10*ROW('Water Data'!C73)))</f>
        <v>#N/A</v>
      </c>
      <c r="D76" s="60" t="e">
        <f ca="true">+IF(AND(ISNUMBER(OFFSET('Water Data'!$C$5,0,10*ROW('Water Data'!C70))),'Data Summary'!BS76="Yes"),100-OFFSET('Water Data'!$C$5,0,10*ROW('Water Data'!C70)),NA())</f>
        <v>#N/A</v>
      </c>
      <c r="E76" s="60" t="e">
        <f ca="true">+IF(AND(ISNUMBER(OFFSET('Water Data'!$C$7,0,10*ROW('Water Data'!C70))),'Data Summary'!BT76="Yes"),OFFSET('Water Data'!$C$7,0,10*ROW('Water Data'!C70)),NA())</f>
        <v>#N/A</v>
      </c>
      <c r="F76" s="60" t="e">
        <f ca="true">+IF(AND(ISNUMBER(OFFSET('Water Data'!$C$10,0,10*ROW('Water Data'!C70))),'Data Summary'!BU76="Yes"),OFFSET('Water Data'!$C$10,0,10*ROW('Water Data'!C70)),NA())</f>
        <v>#N/A</v>
      </c>
      <c r="G76" s="60" t="e">
        <f ca="true">+IF(AND(ISNUMBER(OFFSET('Water Data'!$D$5,0,10*ROW('Water Data'!D70))),'Data Summary'!BV76="Yes"),100-OFFSET('Water Data'!$D$5,0,10*ROW('Water Data'!D70)),NA())</f>
        <v>#N/A</v>
      </c>
      <c r="H76" s="60" t="e">
        <f ca="true">+IF(AND(ISNUMBER(OFFSET('Water Data'!$D$7,0,10*ROW('Water Data'!D70))),'Data Summary'!BW76="Yes"),OFFSET('Water Data'!$D$7,0,10*ROW('Water Data'!D70)),NA())</f>
        <v>#N/A</v>
      </c>
      <c r="I76" s="60" t="e">
        <f ca="true">+IF(AND(ISNUMBER(OFFSET('Water Data'!$D$10,0,10*ROW('Water Data'!D70))),'Data Summary'!BX76="Yes"),OFFSET('Water Data'!$D$10,0,10*ROW('Water Data'!D70)),NA())</f>
        <v>#N/A</v>
      </c>
      <c r="J76" s="60" t="e">
        <f ca="true">+IF(AND(ISNUMBER(OFFSET('Water Data'!$E$5,0,10*ROW('Water Data'!E70))),'Data Summary'!BY76="Yes"),100-OFFSET('Water Data'!$E$5,0,10*ROW('Water Data'!E70)),NA())</f>
        <v>#N/A</v>
      </c>
      <c r="K76" s="60" t="e">
        <f ca="true">+IF(AND(ISNUMBER(OFFSET('Water Data'!$E$7,0,10*ROW('Water Data'!E70))),'Data Summary'!BZ76="Yes"),OFFSET('Water Data'!$E$7,0,10*ROW('Water Data'!E70)),NA())</f>
        <v>#N/A</v>
      </c>
      <c r="L76" s="60" t="e">
        <f ca="true">+IF(AND(ISNUMBER(OFFSET('Water Data'!$E$10,0,10*ROW('Water Data'!E70))),'Data Summary'!CA76="Yes"),OFFSET('Water Data'!$E$10,0,10*ROW('Water Data'!E70)),NA())</f>
        <v>#N/A</v>
      </c>
      <c r="M76" s="60" t="e">
        <f ca="true">+IF(AND(ISNUMBER(OFFSET('Water Data'!$F$5,0,10*ROW('Water Data'!F70))),'Data Summary'!CB76="Yes"),100-OFFSET('Water Data'!$F$5,0,10*ROW('Water Data'!F70)),NA())</f>
        <v>#N/A</v>
      </c>
      <c r="N76" s="60" t="e">
        <f ca="true">+IF(AND(ISNUMBER(OFFSET('Water Data'!$F$7,0,10*ROW('Water Data'!F70))),'Data Summary'!CC76="Yes"),OFFSET('Water Data'!$F$7,0,10*ROW('Water Data'!F70)),NA())</f>
        <v>#N/A</v>
      </c>
      <c r="O76" s="60" t="e">
        <f ca="true">+IF(AND(ISNUMBER(OFFSET('Water Data'!$F$10,0,10*ROW('Water Data'!F70))),'Data Summary'!CD76="Yes"),OFFSET('Water Data'!$F$10,0,10*ROW('Water Data'!F70)),NA())</f>
        <v>#N/A</v>
      </c>
      <c r="P76" s="60" t="e">
        <f ca="true">+IF(AND(ISNUMBER(OFFSET('Water Data'!$G$5,0,10*ROW('Water Data'!G70))),'Data Summary'!CE76="Yes"),100-OFFSET('Water Data'!$G$5,0,10*ROW('Water Data'!G70)),NA())</f>
        <v>#N/A</v>
      </c>
      <c r="Q76" s="60" t="e">
        <f ca="true">+IF(AND(ISNUMBER(OFFSET('Water Data'!$G$7,0,10*ROW('Water Data'!G70))),'Data Summary'!CF76="Yes"),OFFSET('Water Data'!$G$7,0,10*ROW('Water Data'!G70)),NA())</f>
        <v>#N/A</v>
      </c>
      <c r="R76" s="60" t="e">
        <f ca="true">+IF(AND(ISNUMBER(OFFSET('Water Data'!$G$10,0,10*ROW('Water Data'!G70))),'Data Summary'!CG76="Yes"),OFFSET('Water Data'!$G$10,0,10*ROW('Water Data'!G70)),NA())</f>
        <v>#N/A</v>
      </c>
      <c r="S76" s="60" t="e">
        <f ca="true">+IF(AND(ISNUMBER(OFFSET('Water Data'!$H$5,0,10*ROW('Water Data'!H70))),'Data Summary'!CH76="Yes"),100-OFFSET('Water Data'!$H$5,0,10*ROW('Water Data'!H70)),NA())</f>
        <v>#N/A</v>
      </c>
      <c r="T76" s="60" t="e">
        <f ca="true">+IF(AND(ISNUMBER(OFFSET('Water Data'!$H$7,0,10*ROW('Water Data'!H70))),'Data Summary'!CI76="Yes"),OFFSET('Water Data'!$H$7,0,10*ROW('Water Data'!H70)),NA())</f>
        <v>#N/A</v>
      </c>
      <c r="U76" s="60" t="e">
        <f ca="true">+IF(AND(ISNUMBER(OFFSET('Water Data'!$H$10,0,10*ROW('Water Data'!H70))),'Data Summary'!CJ76="Yes"),OFFSET('Water Data'!$H$10,0,10*ROW('Water Data'!H70)),NA())</f>
        <v>#N/A</v>
      </c>
      <c r="V76" s="106" t="e">
        <f ca="true">+IF(AND(ISNUMBER(OFFSET('Sanitation Data'!$C$5,0,10*ROW('Sanitation Data'!C70))),'Data Summary'!CK76="Yes"),100-OFFSET('Sanitation Data'!$C$5,0,10*ROW('Sanitation Data'!C70)),NA())</f>
        <v>#N/A</v>
      </c>
      <c r="W76" s="106" t="e">
        <f ca="true">+IF(AND(ISNUMBER(OFFSET('Sanitation Data'!$C$7,0,10*ROW('Sanitation Data'!C70))),'Data Summary'!CL76="Yes"),OFFSET('Sanitation Data'!$C$7,0,10*ROW('Sanitation Data'!C70)),NA())</f>
        <v>#N/A</v>
      </c>
      <c r="X76" s="106" t="e">
        <f ca="true">+IF(AND(ISNUMBER(OFFSET('Sanitation Data'!$C$11,0,10*ROW('Sanitation Data'!C70))),'Data Summary'!CM76="Yes"),OFFSET('Sanitation Data'!$C$11,0,10*ROW('Sanitation Data'!C70)),NA())</f>
        <v>#N/A</v>
      </c>
      <c r="Y76" s="106" t="e">
        <f ca="true">+IF(AND(ISNUMBER(OFFSET('Sanitation Data'!$C$12,0,10*ROW('Sanitation Data'!C70))),'Data Summary'!CN76="Yes"),OFFSET('Sanitation Data'!$C$12,0,10*ROW('Sanitation Data'!C70)),NA())</f>
        <v>#N/A</v>
      </c>
      <c r="Z76" s="106" t="e">
        <f ca="true">+IF(AND(ISNUMBER(OFFSET('Sanitation Data'!$C$13,0,10*ROW('Sanitation Data'!C70))),'Data Summary'!CO76="Yes"),OFFSET('Sanitation Data'!$C$13,0,10*ROW('Sanitation Data'!C70)),NA())</f>
        <v>#N/A</v>
      </c>
      <c r="AA76" s="106" t="e">
        <f ca="true">+IF(AND(ISNUMBER(OFFSET('Sanitation Data'!$D$5,0,10*ROW('Sanitation Data'!D70))),'Data Summary'!CP76="Yes"),100-OFFSET('Sanitation Data'!$D$5,0,10*ROW('Sanitation Data'!D70)),NA())</f>
        <v>#N/A</v>
      </c>
      <c r="AB76" s="106" t="e">
        <f ca="true">+IF(AND(ISNUMBER(OFFSET('Sanitation Data'!$D$7,0,10*ROW('Sanitation Data'!D70))),'Data Summary'!CQ76="Yes"),OFFSET('Sanitation Data'!$D$7,0,10*ROW('Sanitation Data'!D70)),NA())</f>
        <v>#N/A</v>
      </c>
      <c r="AC76" s="106" t="e">
        <f ca="true">+IF(AND(ISNUMBER(OFFSET('Sanitation Data'!$D$11,0,10*ROW('Sanitation Data'!D70))),'Data Summary'!CR76="Yes"),OFFSET('Sanitation Data'!$D$11,0,10*ROW('Sanitation Data'!D70)),NA())</f>
        <v>#N/A</v>
      </c>
      <c r="AD76" s="106" t="e">
        <f ca="true">+IF(AND(ISNUMBER(OFFSET('Sanitation Data'!$D$12,0,10*ROW('Sanitation Data'!D70))),'Data Summary'!CS76="Yes"),OFFSET('Sanitation Data'!$D$12,0,10*ROW('Sanitation Data'!D70)),NA())</f>
        <v>#N/A</v>
      </c>
      <c r="AE76" s="106" t="e">
        <f ca="true">+IF(AND(ISNUMBER(OFFSET('Sanitation Data'!$D$13,0,10*ROW('Sanitation Data'!D70))),'Data Summary'!CT76="Yes"),OFFSET('Sanitation Data'!$D$13,0,10*ROW('Sanitation Data'!D70)),NA())</f>
        <v>#N/A</v>
      </c>
      <c r="AF76" s="106" t="e">
        <f ca="true">+IF(AND(ISNUMBER(OFFSET('Sanitation Data'!$E$5,0,10*ROW('Sanitation Data'!E70))),'Data Summary'!CU76="Yes"),100-OFFSET('Sanitation Data'!$E$5,0,10*ROW('Sanitation Data'!E70)),NA())</f>
        <v>#N/A</v>
      </c>
      <c r="AG76" s="106" t="e">
        <f ca="true">+IF(AND(ISNUMBER(OFFSET('Sanitation Data'!$E$7,0,10*ROW('Sanitation Data'!E70))),'Data Summary'!CV76="Yes"),OFFSET('Sanitation Data'!$E$7,0,10*ROW('Sanitation Data'!E70)),NA())</f>
        <v>#N/A</v>
      </c>
      <c r="AH76" s="106" t="e">
        <f ca="true">+IF(AND(ISNUMBER(OFFSET('Sanitation Data'!$E$11,0,10*ROW('Sanitation Data'!E70))),'Data Summary'!CW76="Yes"),OFFSET('Sanitation Data'!$E$11,0,10*ROW('Sanitation Data'!E70)),NA())</f>
        <v>#N/A</v>
      </c>
      <c r="AI76" s="106" t="e">
        <f ca="true">+IF(AND(ISNUMBER(OFFSET('Sanitation Data'!$E$12,0,10*ROW('Sanitation Data'!E70))),'Data Summary'!CX76="Yes"),OFFSET('Sanitation Data'!$E$12,0,10*ROW('Sanitation Data'!E70)),NA())</f>
        <v>#N/A</v>
      </c>
      <c r="AJ76" s="106" t="e">
        <f ca="true">+IF(AND(ISNUMBER(OFFSET('Sanitation Data'!$E$13,0,10*ROW('Sanitation Data'!E70))),'Data Summary'!CY76="Yes"),OFFSET('Sanitation Data'!$E$13,0,10*ROW('Sanitation Data'!E70)),NA())</f>
        <v>#N/A</v>
      </c>
      <c r="AK76" s="106" t="e">
        <f ca="true">+IF(AND(ISNUMBER(OFFSET('Sanitation Data'!$F$5,0,10*ROW('Sanitation Data'!F70))),'Data Summary'!CZ76="Yes"),100-OFFSET('Sanitation Data'!$F$5,0,10*ROW('Sanitation Data'!F70)),NA())</f>
        <v>#N/A</v>
      </c>
      <c r="AL76" s="106" t="e">
        <f ca="true">+IF(AND(ISNUMBER(OFFSET('Sanitation Data'!$F$7,0,10*ROW('Sanitation Data'!F70))),'Data Summary'!DA76="Yes"),OFFSET('Sanitation Data'!$F$7,0,10*ROW('Sanitation Data'!F70)),NA())</f>
        <v>#N/A</v>
      </c>
      <c r="AM76" s="106" t="e">
        <f ca="true">+IF(AND(ISNUMBER(OFFSET('Sanitation Data'!$F$11,0,10*ROW('Sanitation Data'!F70))),'Data Summary'!DB76="Yes"),OFFSET('Sanitation Data'!$F$11,0,10*ROW('Sanitation Data'!F70)),NA())</f>
        <v>#N/A</v>
      </c>
      <c r="AN76" s="106" t="e">
        <f ca="true">+IF(AND(ISNUMBER(OFFSET('Sanitation Data'!$F$12,0,10*ROW('Sanitation Data'!F70))),'Data Summary'!DC76="Yes"),OFFSET('Sanitation Data'!$F$12,0,10*ROW('Sanitation Data'!F70)),NA())</f>
        <v>#N/A</v>
      </c>
      <c r="AO76" s="106" t="e">
        <f ca="true">+IF(AND(ISNUMBER(OFFSET('Sanitation Data'!$F$13,0,10*ROW('Sanitation Data'!F70))),'Data Summary'!DD76="Yes"),OFFSET('Sanitation Data'!$F$13,0,10*ROW('Sanitation Data'!F70)),NA())</f>
        <v>#N/A</v>
      </c>
      <c r="AP76" s="106" t="e">
        <f ca="true">+IF(AND(ISNUMBER(OFFSET('Sanitation Data'!$G$5,0,10*ROW('Sanitation Data'!G70))),'Data Summary'!DE76="Yes"),100-OFFSET('Sanitation Data'!$G$5,0,10*ROW('Sanitation Data'!G70)),NA())</f>
        <v>#N/A</v>
      </c>
      <c r="AQ76" s="106" t="e">
        <f ca="true">+IF(AND(ISNUMBER(OFFSET('Sanitation Data'!$G$7,0,10*ROW('Sanitation Data'!G70))),'Data Summary'!DF76="Yes"),OFFSET('Sanitation Data'!$G$7,0,10*ROW('Sanitation Data'!G70)),NA())</f>
        <v>#N/A</v>
      </c>
      <c r="AR76" s="106" t="e">
        <f ca="true">+IF(AND(ISNUMBER(OFFSET('Sanitation Data'!$G$11,0,10*ROW('Sanitation Data'!G70))),'Data Summary'!DG76="Yes"),OFFSET('Sanitation Data'!$G$11,0,10*ROW('Sanitation Data'!G70)),NA())</f>
        <v>#N/A</v>
      </c>
      <c r="AS76" s="106" t="e">
        <f ca="true">+IF(AND(ISNUMBER(OFFSET('Sanitation Data'!$G$12,0,10*ROW('Sanitation Data'!G70))),'Data Summary'!DH76="Yes"),OFFSET('Sanitation Data'!$G$12,0,10*ROW('Sanitation Data'!G70)),NA())</f>
        <v>#N/A</v>
      </c>
      <c r="AT76" s="106" t="e">
        <f ca="true">+IF(AND(ISNUMBER(OFFSET('Sanitation Data'!$G$13,0,10*ROW('Sanitation Data'!G70))),'Data Summary'!DI76="Yes"),OFFSET('Sanitation Data'!$G$13,0,10*ROW('Sanitation Data'!G70)),NA())</f>
        <v>#N/A</v>
      </c>
      <c r="AU76" s="106" t="e">
        <f ca="true">+IF(AND(ISNUMBER(OFFSET('Sanitation Data'!$H$5,0,10*ROW('Sanitation Data'!H70))),'Data Summary'!DJ76="Yes"),100-OFFSET('Sanitation Data'!$H$5,0,10*ROW('Sanitation Data'!H70)),NA())</f>
        <v>#N/A</v>
      </c>
      <c r="AV76" s="106" t="e">
        <f ca="true">+IF(AND(ISNUMBER(OFFSET('Sanitation Data'!$H$7,0,10*ROW('Sanitation Data'!H70))),'Data Summary'!DK76="Yes"),OFFSET('Sanitation Data'!$H$7,0,10*ROW('Sanitation Data'!H70)),NA())</f>
        <v>#N/A</v>
      </c>
      <c r="AW76" s="106" t="e">
        <f ca="true">+IF(AND(ISNUMBER(OFFSET('Sanitation Data'!$H$11,0,10*ROW('Sanitation Data'!H70))),'Data Summary'!DL76="Yes"),OFFSET('Sanitation Data'!$H$11,0,10*ROW('Sanitation Data'!H70)),NA())</f>
        <v>#N/A</v>
      </c>
      <c r="AX76" s="106" t="e">
        <f ca="true">+IF(AND(ISNUMBER(OFFSET('Sanitation Data'!$H$12,0,10*ROW('Sanitation Data'!H70))),'Data Summary'!DM76="Yes"),OFFSET('Sanitation Data'!$H$12,0,10*ROW('Sanitation Data'!H70)),NA())</f>
        <v>#N/A</v>
      </c>
      <c r="AY76" s="106" t="e">
        <f ca="true">+IF(AND(ISNUMBER(OFFSET('Sanitation Data'!$H$13,0,10*ROW('Sanitation Data'!H70))),'Data Summary'!DN76="Yes"),OFFSET('Sanitation Data'!$H$13,0,10*ROW('Sanitation Data'!H70)),NA())</f>
        <v>#N/A</v>
      </c>
      <c r="AZ76" s="111" t="e">
        <f ca="true">+IF(AND(ISNUMBER(OFFSET('Hygiene Data'!$C$6,0,10*ROW('Hygiene Data'!C70))),'Data Summary'!DO76="Yes"),OFFSET('Hygiene Data'!$C$6,0,10*ROW('Hygiene Data'!C70)),NA())</f>
        <v>#N/A</v>
      </c>
      <c r="BA76" s="111" t="e">
        <f ca="true">+IF(AND(ISNUMBER(OFFSET('Hygiene Data'!$C$8,0,10*ROW('Hygiene Data'!C70))),'Data Summary'!DP76="Yes"),OFFSET('Hygiene Data'!$C$8,0,10*ROW('Hygiene Data'!C70)),NA())</f>
        <v>#N/A</v>
      </c>
      <c r="BB76" s="111" t="e">
        <f ca="true">+IF(AND(ISNUMBER(OFFSET('Hygiene Data'!$C$10,0,10*ROW('Hygiene Data'!C70))),'Data Summary'!DQ76="Yes"),OFFSET('Hygiene Data'!$C$10,0,10*ROW('Hygiene Data'!C70)),NA())</f>
        <v>#N/A</v>
      </c>
      <c r="BC76" s="111" t="e">
        <f ca="true">+IF(AND(ISNUMBER(OFFSET('Hygiene Data'!$D$6,0,10*ROW('Hygiene Data'!D70))),'Data Summary'!DR76="Yes"),OFFSET('Hygiene Data'!$D$6,0,10*ROW('Hygiene Data'!D70)),NA())</f>
        <v>#N/A</v>
      </c>
      <c r="BD76" s="111" t="e">
        <f ca="true">+IF(AND(ISNUMBER(OFFSET('Hygiene Data'!$D$8,0,10*ROW('Hygiene Data'!D70))),'Data Summary'!DS76="Yes"),OFFSET('Hygiene Data'!$D$8,0,10*ROW('Hygiene Data'!D70)),NA())</f>
        <v>#N/A</v>
      </c>
      <c r="BE76" s="111" t="e">
        <f ca="true">+IF(AND(ISNUMBER(OFFSET('Hygiene Data'!$D$10,0,10*ROW('Hygiene Data'!D70))),'Data Summary'!DT76="Yes"),OFFSET('Hygiene Data'!$D$10,0,10*ROW('Hygiene Data'!D70)),NA())</f>
        <v>#N/A</v>
      </c>
      <c r="BF76" s="111" t="e">
        <f ca="true">+IF(AND(ISNUMBER(OFFSET('Hygiene Data'!$E$6,0,10*ROW('Hygiene Data'!E70))),'Data Summary'!DU76="Yes"),OFFSET('Hygiene Data'!$E$6,0,10*ROW('Hygiene Data'!E70)),NA())</f>
        <v>#N/A</v>
      </c>
      <c r="BG76" s="111" t="e">
        <f ca="true">+IF(AND(ISNUMBER(OFFSET('Hygiene Data'!$E$8,0,10*ROW('Hygiene Data'!E70))),'Data Summary'!DV76="Yes"),OFFSET('Hygiene Data'!$E$8,0,10*ROW('Hygiene Data'!E70)),NA())</f>
        <v>#N/A</v>
      </c>
      <c r="BH76" s="111" t="e">
        <f ca="true">+IF(AND(ISNUMBER(OFFSET('Hygiene Data'!$E$10,0,10*ROW('Hygiene Data'!E70))),'Data Summary'!DW76="Yes"),OFFSET('Hygiene Data'!$E$10,0,10*ROW('Hygiene Data'!E70)),NA())</f>
        <v>#N/A</v>
      </c>
      <c r="BI76" s="111" t="e">
        <f ca="true">+IF(AND(ISNUMBER(OFFSET('Hygiene Data'!$F$6,0,10*ROW('Hygiene Data'!F70))),'Data Summary'!DX76="Yes"),OFFSET('Hygiene Data'!$F$6,0,10*ROW('Hygiene Data'!F70)),NA())</f>
        <v>#N/A</v>
      </c>
      <c r="BJ76" s="111" t="e">
        <f ca="true">+IF(AND(ISNUMBER(OFFSET('Hygiene Data'!$F$8,0,10*ROW('Hygiene Data'!F70))),'Data Summary'!DY76="Yes"),OFFSET('Hygiene Data'!$F$8,0,10*ROW('Hygiene Data'!F70)),NA())</f>
        <v>#N/A</v>
      </c>
      <c r="BK76" s="111" t="e">
        <f ca="true">+IF(AND(ISNUMBER(OFFSET('Hygiene Data'!$F$10,0,10*ROW('Hygiene Data'!F70))),'Data Summary'!DZ76="Yes"),OFFSET('Hygiene Data'!$F$10,0,10*ROW('Hygiene Data'!F70)),NA())</f>
        <v>#N/A</v>
      </c>
      <c r="BL76" s="111" t="e">
        <f ca="true">+IF(AND(ISNUMBER(OFFSET('Hygiene Data'!$G$6,0,10*ROW('Hygiene Data'!G70))),'Data Summary'!EA76="Yes"),OFFSET('Hygiene Data'!$G$6,0,10*ROW('Hygiene Data'!G70)),NA())</f>
        <v>#N/A</v>
      </c>
      <c r="BM76" s="111" t="e">
        <f ca="true">+IF(AND(ISNUMBER(OFFSET('Hygiene Data'!$G$8,0,10*ROW('Hygiene Data'!G70))),'Data Summary'!EB76="Yes"),OFFSET('Hygiene Data'!$G$8,0,10*ROW('Hygiene Data'!G70)),NA())</f>
        <v>#N/A</v>
      </c>
      <c r="BN76" s="111" t="e">
        <f ca="true">+IF(AND(ISNUMBER(OFFSET('Hygiene Data'!$G$10,0,10*ROW('Hygiene Data'!G70))),'Data Summary'!EC76="Yes"),OFFSET('Hygiene Data'!$G$10,0,10*ROW('Hygiene Data'!G70)),NA())</f>
        <v>#N/A</v>
      </c>
      <c r="BO76" s="111" t="e">
        <f ca="true">+IF(AND(ISNUMBER(OFFSET('Hygiene Data'!$H$6,0,10*ROW('Hygiene Data'!H70))),'Data Summary'!ED76="Yes"),OFFSET('Hygiene Data'!$H$6,0,10*ROW('Hygiene Data'!H70)),NA())</f>
        <v>#N/A</v>
      </c>
      <c r="BP76" s="111" t="e">
        <f ca="true">+IF(AND(ISNUMBER(OFFSET('Hygiene Data'!$H$8,0,10*ROW('Hygiene Data'!H70))),'Data Summary'!EE76="Yes"),OFFSET('Hygiene Data'!$H$8,0,10*ROW('Hygiene Data'!H70)),NA())</f>
        <v>#N/A</v>
      </c>
      <c r="BQ76" s="111" t="e">
        <f ca="true">+IF(AND(ISNUMBER(OFFSET('Hygiene Data'!$H$10,0,10*ROW('Hygiene Data'!H70))),'Data Summary'!EF76="Yes"),OFFSET('Hygiene Data'!$H$10,0,10*ROW('Hygiene Data'!H70)),NA())</f>
        <v>#N/A</v>
      </c>
    </row>
    <row r="77" x14ac:dyDescent="0.2">
      <c r="A77" s="59" t="e">
        <f ca="true">+IF(OFFSET('Water Data'!$B$1,0,10*ROW('Water Data'!B71))="",NA(),OFFSET('Water Data'!$B$1,0,10*ROW('Water Data'!B71)))</f>
        <v>#N/A</v>
      </c>
      <c r="B77" s="59" t="e">
        <f ca="true">+IF(OFFSET('Water Data'!$A$3,0,10*ROW('Water Data'!A74))="",NA(),OFFSET('Water Data'!$A$3,0,10*ROW('Water Data'!A74)))</f>
        <v>#N/A</v>
      </c>
      <c r="C77" s="59" t="e">
        <f ca="true">+IF(OFFSET('Water Data'!$C$3,0,10*ROW('Water Data'!C74))="",NA(),OFFSET('Water Data'!$C$3,0,10*ROW('Water Data'!C74)))</f>
        <v>#N/A</v>
      </c>
      <c r="D77" s="60" t="e">
        <f ca="true">+IF(AND(ISNUMBER(OFFSET('Water Data'!$C$5,0,10*ROW('Water Data'!C71))),'Data Summary'!BS77="Yes"),100-OFFSET('Water Data'!$C$5,0,10*ROW('Water Data'!C71)),NA())</f>
        <v>#N/A</v>
      </c>
      <c r="E77" s="60" t="e">
        <f ca="true">+IF(AND(ISNUMBER(OFFSET('Water Data'!$C$7,0,10*ROW('Water Data'!C71))),'Data Summary'!BT77="Yes"),OFFSET('Water Data'!$C$7,0,10*ROW('Water Data'!C71)),NA())</f>
        <v>#N/A</v>
      </c>
      <c r="F77" s="60" t="e">
        <f ca="true">+IF(AND(ISNUMBER(OFFSET('Water Data'!$C$10,0,10*ROW('Water Data'!C71))),'Data Summary'!BU77="Yes"),OFFSET('Water Data'!$C$10,0,10*ROW('Water Data'!C71)),NA())</f>
        <v>#N/A</v>
      </c>
      <c r="G77" s="60" t="e">
        <f ca="true">+IF(AND(ISNUMBER(OFFSET('Water Data'!$D$5,0,10*ROW('Water Data'!D71))),'Data Summary'!BV77="Yes"),100-OFFSET('Water Data'!$D$5,0,10*ROW('Water Data'!D71)),NA())</f>
        <v>#N/A</v>
      </c>
      <c r="H77" s="60" t="e">
        <f ca="true">+IF(AND(ISNUMBER(OFFSET('Water Data'!$D$7,0,10*ROW('Water Data'!D71))),'Data Summary'!BW77="Yes"),OFFSET('Water Data'!$D$7,0,10*ROW('Water Data'!D71)),NA())</f>
        <v>#N/A</v>
      </c>
      <c r="I77" s="60" t="e">
        <f ca="true">+IF(AND(ISNUMBER(OFFSET('Water Data'!$D$10,0,10*ROW('Water Data'!D71))),'Data Summary'!BX77="Yes"),OFFSET('Water Data'!$D$10,0,10*ROW('Water Data'!D71)),NA())</f>
        <v>#N/A</v>
      </c>
      <c r="J77" s="60" t="e">
        <f ca="true">+IF(AND(ISNUMBER(OFFSET('Water Data'!$E$5,0,10*ROW('Water Data'!E71))),'Data Summary'!BY77="Yes"),100-OFFSET('Water Data'!$E$5,0,10*ROW('Water Data'!E71)),NA())</f>
        <v>#N/A</v>
      </c>
      <c r="K77" s="60" t="e">
        <f ca="true">+IF(AND(ISNUMBER(OFFSET('Water Data'!$E$7,0,10*ROW('Water Data'!E71))),'Data Summary'!BZ77="Yes"),OFFSET('Water Data'!$E$7,0,10*ROW('Water Data'!E71)),NA())</f>
        <v>#N/A</v>
      </c>
      <c r="L77" s="60" t="e">
        <f ca="true">+IF(AND(ISNUMBER(OFFSET('Water Data'!$E$10,0,10*ROW('Water Data'!E71))),'Data Summary'!CA77="Yes"),OFFSET('Water Data'!$E$10,0,10*ROW('Water Data'!E71)),NA())</f>
        <v>#N/A</v>
      </c>
      <c r="M77" s="60" t="e">
        <f ca="true">+IF(AND(ISNUMBER(OFFSET('Water Data'!$F$5,0,10*ROW('Water Data'!F71))),'Data Summary'!CB77="Yes"),100-OFFSET('Water Data'!$F$5,0,10*ROW('Water Data'!F71)),NA())</f>
        <v>#N/A</v>
      </c>
      <c r="N77" s="60" t="e">
        <f ca="true">+IF(AND(ISNUMBER(OFFSET('Water Data'!$F$7,0,10*ROW('Water Data'!F71))),'Data Summary'!CC77="Yes"),OFFSET('Water Data'!$F$7,0,10*ROW('Water Data'!F71)),NA())</f>
        <v>#N/A</v>
      </c>
      <c r="O77" s="60" t="e">
        <f ca="true">+IF(AND(ISNUMBER(OFFSET('Water Data'!$F$10,0,10*ROW('Water Data'!F71))),'Data Summary'!CD77="Yes"),OFFSET('Water Data'!$F$10,0,10*ROW('Water Data'!F71)),NA())</f>
        <v>#N/A</v>
      </c>
      <c r="P77" s="60" t="e">
        <f ca="true">+IF(AND(ISNUMBER(OFFSET('Water Data'!$G$5,0,10*ROW('Water Data'!G71))),'Data Summary'!CE77="Yes"),100-OFFSET('Water Data'!$G$5,0,10*ROW('Water Data'!G71)),NA())</f>
        <v>#N/A</v>
      </c>
      <c r="Q77" s="60" t="e">
        <f ca="true">+IF(AND(ISNUMBER(OFFSET('Water Data'!$G$7,0,10*ROW('Water Data'!G71))),'Data Summary'!CF77="Yes"),OFFSET('Water Data'!$G$7,0,10*ROW('Water Data'!G71)),NA())</f>
        <v>#N/A</v>
      </c>
      <c r="R77" s="60" t="e">
        <f ca="true">+IF(AND(ISNUMBER(OFFSET('Water Data'!$G$10,0,10*ROW('Water Data'!G71))),'Data Summary'!CG77="Yes"),OFFSET('Water Data'!$G$10,0,10*ROW('Water Data'!G71)),NA())</f>
        <v>#N/A</v>
      </c>
      <c r="S77" s="60" t="e">
        <f ca="true">+IF(AND(ISNUMBER(OFFSET('Water Data'!$H$5,0,10*ROW('Water Data'!H71))),'Data Summary'!CH77="Yes"),100-OFFSET('Water Data'!$H$5,0,10*ROW('Water Data'!H71)),NA())</f>
        <v>#N/A</v>
      </c>
      <c r="T77" s="60" t="e">
        <f ca="true">+IF(AND(ISNUMBER(OFFSET('Water Data'!$H$7,0,10*ROW('Water Data'!H71))),'Data Summary'!CI77="Yes"),OFFSET('Water Data'!$H$7,0,10*ROW('Water Data'!H71)),NA())</f>
        <v>#N/A</v>
      </c>
      <c r="U77" s="60" t="e">
        <f ca="true">+IF(AND(ISNUMBER(OFFSET('Water Data'!$H$10,0,10*ROW('Water Data'!H71))),'Data Summary'!CJ77="Yes"),OFFSET('Water Data'!$H$10,0,10*ROW('Water Data'!H71)),NA())</f>
        <v>#N/A</v>
      </c>
      <c r="V77" s="106" t="e">
        <f ca="true">+IF(AND(ISNUMBER(OFFSET('Sanitation Data'!$C$5,0,10*ROW('Sanitation Data'!C71))),'Data Summary'!CK77="Yes"),100-OFFSET('Sanitation Data'!$C$5,0,10*ROW('Sanitation Data'!C71)),NA())</f>
        <v>#N/A</v>
      </c>
      <c r="W77" s="106" t="e">
        <f ca="true">+IF(AND(ISNUMBER(OFFSET('Sanitation Data'!$C$7,0,10*ROW('Sanitation Data'!C71))),'Data Summary'!CL77="Yes"),OFFSET('Sanitation Data'!$C$7,0,10*ROW('Sanitation Data'!C71)),NA())</f>
        <v>#N/A</v>
      </c>
      <c r="X77" s="106" t="e">
        <f ca="true">+IF(AND(ISNUMBER(OFFSET('Sanitation Data'!$C$11,0,10*ROW('Sanitation Data'!C71))),'Data Summary'!CM77="Yes"),OFFSET('Sanitation Data'!$C$11,0,10*ROW('Sanitation Data'!C71)),NA())</f>
        <v>#N/A</v>
      </c>
      <c r="Y77" s="106" t="e">
        <f ca="true">+IF(AND(ISNUMBER(OFFSET('Sanitation Data'!$C$12,0,10*ROW('Sanitation Data'!C71))),'Data Summary'!CN77="Yes"),OFFSET('Sanitation Data'!$C$12,0,10*ROW('Sanitation Data'!C71)),NA())</f>
        <v>#N/A</v>
      </c>
      <c r="Z77" s="106" t="e">
        <f ca="true">+IF(AND(ISNUMBER(OFFSET('Sanitation Data'!$C$13,0,10*ROW('Sanitation Data'!C71))),'Data Summary'!CO77="Yes"),OFFSET('Sanitation Data'!$C$13,0,10*ROW('Sanitation Data'!C71)),NA())</f>
        <v>#N/A</v>
      </c>
      <c r="AA77" s="106" t="e">
        <f ca="true">+IF(AND(ISNUMBER(OFFSET('Sanitation Data'!$D$5,0,10*ROW('Sanitation Data'!D71))),'Data Summary'!CP77="Yes"),100-OFFSET('Sanitation Data'!$D$5,0,10*ROW('Sanitation Data'!D71)),NA())</f>
        <v>#N/A</v>
      </c>
      <c r="AB77" s="106" t="e">
        <f ca="true">+IF(AND(ISNUMBER(OFFSET('Sanitation Data'!$D$7,0,10*ROW('Sanitation Data'!D71))),'Data Summary'!CQ77="Yes"),OFFSET('Sanitation Data'!$D$7,0,10*ROW('Sanitation Data'!D71)),NA())</f>
        <v>#N/A</v>
      </c>
      <c r="AC77" s="106" t="e">
        <f ca="true">+IF(AND(ISNUMBER(OFFSET('Sanitation Data'!$D$11,0,10*ROW('Sanitation Data'!D71))),'Data Summary'!CR77="Yes"),OFFSET('Sanitation Data'!$D$11,0,10*ROW('Sanitation Data'!D71)),NA())</f>
        <v>#N/A</v>
      </c>
      <c r="AD77" s="106" t="e">
        <f ca="true">+IF(AND(ISNUMBER(OFFSET('Sanitation Data'!$D$12,0,10*ROW('Sanitation Data'!D71))),'Data Summary'!CS77="Yes"),OFFSET('Sanitation Data'!$D$12,0,10*ROW('Sanitation Data'!D71)),NA())</f>
        <v>#N/A</v>
      </c>
      <c r="AE77" s="106" t="e">
        <f ca="true">+IF(AND(ISNUMBER(OFFSET('Sanitation Data'!$D$13,0,10*ROW('Sanitation Data'!D71))),'Data Summary'!CT77="Yes"),OFFSET('Sanitation Data'!$D$13,0,10*ROW('Sanitation Data'!D71)),NA())</f>
        <v>#N/A</v>
      </c>
      <c r="AF77" s="106" t="e">
        <f ca="true">+IF(AND(ISNUMBER(OFFSET('Sanitation Data'!$E$5,0,10*ROW('Sanitation Data'!E71))),'Data Summary'!CU77="Yes"),100-OFFSET('Sanitation Data'!$E$5,0,10*ROW('Sanitation Data'!E71)),NA())</f>
        <v>#N/A</v>
      </c>
      <c r="AG77" s="106" t="e">
        <f ca="true">+IF(AND(ISNUMBER(OFFSET('Sanitation Data'!$E$7,0,10*ROW('Sanitation Data'!E71))),'Data Summary'!CV77="Yes"),OFFSET('Sanitation Data'!$E$7,0,10*ROW('Sanitation Data'!E71)),NA())</f>
        <v>#N/A</v>
      </c>
      <c r="AH77" s="106" t="e">
        <f ca="true">+IF(AND(ISNUMBER(OFFSET('Sanitation Data'!$E$11,0,10*ROW('Sanitation Data'!E71))),'Data Summary'!CW77="Yes"),OFFSET('Sanitation Data'!$E$11,0,10*ROW('Sanitation Data'!E71)),NA())</f>
        <v>#N/A</v>
      </c>
      <c r="AI77" s="106" t="e">
        <f ca="true">+IF(AND(ISNUMBER(OFFSET('Sanitation Data'!$E$12,0,10*ROW('Sanitation Data'!E71))),'Data Summary'!CX77="Yes"),OFFSET('Sanitation Data'!$E$12,0,10*ROW('Sanitation Data'!E71)),NA())</f>
        <v>#N/A</v>
      </c>
      <c r="AJ77" s="106" t="e">
        <f ca="true">+IF(AND(ISNUMBER(OFFSET('Sanitation Data'!$E$13,0,10*ROW('Sanitation Data'!E71))),'Data Summary'!CY77="Yes"),OFFSET('Sanitation Data'!$E$13,0,10*ROW('Sanitation Data'!E71)),NA())</f>
        <v>#N/A</v>
      </c>
      <c r="AK77" s="106" t="e">
        <f ca="true">+IF(AND(ISNUMBER(OFFSET('Sanitation Data'!$F$5,0,10*ROW('Sanitation Data'!F71))),'Data Summary'!CZ77="Yes"),100-OFFSET('Sanitation Data'!$F$5,0,10*ROW('Sanitation Data'!F71)),NA())</f>
        <v>#N/A</v>
      </c>
      <c r="AL77" s="106" t="e">
        <f ca="true">+IF(AND(ISNUMBER(OFFSET('Sanitation Data'!$F$7,0,10*ROW('Sanitation Data'!F71))),'Data Summary'!DA77="Yes"),OFFSET('Sanitation Data'!$F$7,0,10*ROW('Sanitation Data'!F71)),NA())</f>
        <v>#N/A</v>
      </c>
      <c r="AM77" s="106" t="e">
        <f ca="true">+IF(AND(ISNUMBER(OFFSET('Sanitation Data'!$F$11,0,10*ROW('Sanitation Data'!F71))),'Data Summary'!DB77="Yes"),OFFSET('Sanitation Data'!$F$11,0,10*ROW('Sanitation Data'!F71)),NA())</f>
        <v>#N/A</v>
      </c>
      <c r="AN77" s="106" t="e">
        <f ca="true">+IF(AND(ISNUMBER(OFFSET('Sanitation Data'!$F$12,0,10*ROW('Sanitation Data'!F71))),'Data Summary'!DC77="Yes"),OFFSET('Sanitation Data'!$F$12,0,10*ROW('Sanitation Data'!F71)),NA())</f>
        <v>#N/A</v>
      </c>
      <c r="AO77" s="106" t="e">
        <f ca="true">+IF(AND(ISNUMBER(OFFSET('Sanitation Data'!$F$13,0,10*ROW('Sanitation Data'!F71))),'Data Summary'!DD77="Yes"),OFFSET('Sanitation Data'!$F$13,0,10*ROW('Sanitation Data'!F71)),NA())</f>
        <v>#N/A</v>
      </c>
      <c r="AP77" s="106" t="e">
        <f ca="true">+IF(AND(ISNUMBER(OFFSET('Sanitation Data'!$G$5,0,10*ROW('Sanitation Data'!G71))),'Data Summary'!DE77="Yes"),100-OFFSET('Sanitation Data'!$G$5,0,10*ROW('Sanitation Data'!G71)),NA())</f>
        <v>#N/A</v>
      </c>
      <c r="AQ77" s="106" t="e">
        <f ca="true">+IF(AND(ISNUMBER(OFFSET('Sanitation Data'!$G$7,0,10*ROW('Sanitation Data'!G71))),'Data Summary'!DF77="Yes"),OFFSET('Sanitation Data'!$G$7,0,10*ROW('Sanitation Data'!G71)),NA())</f>
        <v>#N/A</v>
      </c>
      <c r="AR77" s="106" t="e">
        <f ca="true">+IF(AND(ISNUMBER(OFFSET('Sanitation Data'!$G$11,0,10*ROW('Sanitation Data'!G71))),'Data Summary'!DG77="Yes"),OFFSET('Sanitation Data'!$G$11,0,10*ROW('Sanitation Data'!G71)),NA())</f>
        <v>#N/A</v>
      </c>
      <c r="AS77" s="106" t="e">
        <f ca="true">+IF(AND(ISNUMBER(OFFSET('Sanitation Data'!$G$12,0,10*ROW('Sanitation Data'!G71))),'Data Summary'!DH77="Yes"),OFFSET('Sanitation Data'!$G$12,0,10*ROW('Sanitation Data'!G71)),NA())</f>
        <v>#N/A</v>
      </c>
      <c r="AT77" s="106" t="e">
        <f ca="true">+IF(AND(ISNUMBER(OFFSET('Sanitation Data'!$G$13,0,10*ROW('Sanitation Data'!G71))),'Data Summary'!DI77="Yes"),OFFSET('Sanitation Data'!$G$13,0,10*ROW('Sanitation Data'!G71)),NA())</f>
        <v>#N/A</v>
      </c>
      <c r="AU77" s="106" t="e">
        <f ca="true">+IF(AND(ISNUMBER(OFFSET('Sanitation Data'!$H$5,0,10*ROW('Sanitation Data'!H71))),'Data Summary'!DJ77="Yes"),100-OFFSET('Sanitation Data'!$H$5,0,10*ROW('Sanitation Data'!H71)),NA())</f>
        <v>#N/A</v>
      </c>
      <c r="AV77" s="106" t="e">
        <f ca="true">+IF(AND(ISNUMBER(OFFSET('Sanitation Data'!$H$7,0,10*ROW('Sanitation Data'!H71))),'Data Summary'!DK77="Yes"),OFFSET('Sanitation Data'!$H$7,0,10*ROW('Sanitation Data'!H71)),NA())</f>
        <v>#N/A</v>
      </c>
      <c r="AW77" s="106" t="e">
        <f ca="true">+IF(AND(ISNUMBER(OFFSET('Sanitation Data'!$H$11,0,10*ROW('Sanitation Data'!H71))),'Data Summary'!DL77="Yes"),OFFSET('Sanitation Data'!$H$11,0,10*ROW('Sanitation Data'!H71)),NA())</f>
        <v>#N/A</v>
      </c>
      <c r="AX77" s="106" t="e">
        <f ca="true">+IF(AND(ISNUMBER(OFFSET('Sanitation Data'!$H$12,0,10*ROW('Sanitation Data'!H71))),'Data Summary'!DM77="Yes"),OFFSET('Sanitation Data'!$H$12,0,10*ROW('Sanitation Data'!H71)),NA())</f>
        <v>#N/A</v>
      </c>
      <c r="AY77" s="106" t="e">
        <f ca="true">+IF(AND(ISNUMBER(OFFSET('Sanitation Data'!$H$13,0,10*ROW('Sanitation Data'!H71))),'Data Summary'!DN77="Yes"),OFFSET('Sanitation Data'!$H$13,0,10*ROW('Sanitation Data'!H71)),NA())</f>
        <v>#N/A</v>
      </c>
      <c r="AZ77" s="111" t="e">
        <f ca="true">+IF(AND(ISNUMBER(OFFSET('Hygiene Data'!$C$6,0,10*ROW('Hygiene Data'!C71))),'Data Summary'!DO77="Yes"),OFFSET('Hygiene Data'!$C$6,0,10*ROW('Hygiene Data'!C71)),NA())</f>
        <v>#N/A</v>
      </c>
      <c r="BA77" s="111" t="e">
        <f ca="true">+IF(AND(ISNUMBER(OFFSET('Hygiene Data'!$C$8,0,10*ROW('Hygiene Data'!C71))),'Data Summary'!DP77="Yes"),OFFSET('Hygiene Data'!$C$8,0,10*ROW('Hygiene Data'!C71)),NA())</f>
        <v>#N/A</v>
      </c>
      <c r="BB77" s="111" t="e">
        <f ca="true">+IF(AND(ISNUMBER(OFFSET('Hygiene Data'!$C$10,0,10*ROW('Hygiene Data'!C71))),'Data Summary'!DQ77="Yes"),OFFSET('Hygiene Data'!$C$10,0,10*ROW('Hygiene Data'!C71)),NA())</f>
        <v>#N/A</v>
      </c>
      <c r="BC77" s="111" t="e">
        <f ca="true">+IF(AND(ISNUMBER(OFFSET('Hygiene Data'!$D$6,0,10*ROW('Hygiene Data'!D71))),'Data Summary'!DR77="Yes"),OFFSET('Hygiene Data'!$D$6,0,10*ROW('Hygiene Data'!D71)),NA())</f>
        <v>#N/A</v>
      </c>
      <c r="BD77" s="111" t="e">
        <f ca="true">+IF(AND(ISNUMBER(OFFSET('Hygiene Data'!$D$8,0,10*ROW('Hygiene Data'!D71))),'Data Summary'!DS77="Yes"),OFFSET('Hygiene Data'!$D$8,0,10*ROW('Hygiene Data'!D71)),NA())</f>
        <v>#N/A</v>
      </c>
      <c r="BE77" s="111" t="e">
        <f ca="true">+IF(AND(ISNUMBER(OFFSET('Hygiene Data'!$D$10,0,10*ROW('Hygiene Data'!D71))),'Data Summary'!DT77="Yes"),OFFSET('Hygiene Data'!$D$10,0,10*ROW('Hygiene Data'!D71)),NA())</f>
        <v>#N/A</v>
      </c>
      <c r="BF77" s="111" t="e">
        <f ca="true">+IF(AND(ISNUMBER(OFFSET('Hygiene Data'!$E$6,0,10*ROW('Hygiene Data'!E71))),'Data Summary'!DU77="Yes"),OFFSET('Hygiene Data'!$E$6,0,10*ROW('Hygiene Data'!E71)),NA())</f>
        <v>#N/A</v>
      </c>
      <c r="BG77" s="111" t="e">
        <f ca="true">+IF(AND(ISNUMBER(OFFSET('Hygiene Data'!$E$8,0,10*ROW('Hygiene Data'!E71))),'Data Summary'!DV77="Yes"),OFFSET('Hygiene Data'!$E$8,0,10*ROW('Hygiene Data'!E71)),NA())</f>
        <v>#N/A</v>
      </c>
      <c r="BH77" s="111" t="e">
        <f ca="true">+IF(AND(ISNUMBER(OFFSET('Hygiene Data'!$E$10,0,10*ROW('Hygiene Data'!E71))),'Data Summary'!DW77="Yes"),OFFSET('Hygiene Data'!$E$10,0,10*ROW('Hygiene Data'!E71)),NA())</f>
        <v>#N/A</v>
      </c>
      <c r="BI77" s="111" t="e">
        <f ca="true">+IF(AND(ISNUMBER(OFFSET('Hygiene Data'!$F$6,0,10*ROW('Hygiene Data'!F71))),'Data Summary'!DX77="Yes"),OFFSET('Hygiene Data'!$F$6,0,10*ROW('Hygiene Data'!F71)),NA())</f>
        <v>#N/A</v>
      </c>
      <c r="BJ77" s="111" t="e">
        <f ca="true">+IF(AND(ISNUMBER(OFFSET('Hygiene Data'!$F$8,0,10*ROW('Hygiene Data'!F71))),'Data Summary'!DY77="Yes"),OFFSET('Hygiene Data'!$F$8,0,10*ROW('Hygiene Data'!F71)),NA())</f>
        <v>#N/A</v>
      </c>
      <c r="BK77" s="111" t="e">
        <f ca="true">+IF(AND(ISNUMBER(OFFSET('Hygiene Data'!$F$10,0,10*ROW('Hygiene Data'!F71))),'Data Summary'!DZ77="Yes"),OFFSET('Hygiene Data'!$F$10,0,10*ROW('Hygiene Data'!F71)),NA())</f>
        <v>#N/A</v>
      </c>
      <c r="BL77" s="111" t="e">
        <f ca="true">+IF(AND(ISNUMBER(OFFSET('Hygiene Data'!$G$6,0,10*ROW('Hygiene Data'!G71))),'Data Summary'!EA77="Yes"),OFFSET('Hygiene Data'!$G$6,0,10*ROW('Hygiene Data'!G71)),NA())</f>
        <v>#N/A</v>
      </c>
      <c r="BM77" s="111" t="e">
        <f ca="true">+IF(AND(ISNUMBER(OFFSET('Hygiene Data'!$G$8,0,10*ROW('Hygiene Data'!G71))),'Data Summary'!EB77="Yes"),OFFSET('Hygiene Data'!$G$8,0,10*ROW('Hygiene Data'!G71)),NA())</f>
        <v>#N/A</v>
      </c>
      <c r="BN77" s="111" t="e">
        <f ca="true">+IF(AND(ISNUMBER(OFFSET('Hygiene Data'!$G$10,0,10*ROW('Hygiene Data'!G71))),'Data Summary'!EC77="Yes"),OFFSET('Hygiene Data'!$G$10,0,10*ROW('Hygiene Data'!G71)),NA())</f>
        <v>#N/A</v>
      </c>
      <c r="BO77" s="111" t="e">
        <f ca="true">+IF(AND(ISNUMBER(OFFSET('Hygiene Data'!$H$6,0,10*ROW('Hygiene Data'!H71))),'Data Summary'!ED77="Yes"),OFFSET('Hygiene Data'!$H$6,0,10*ROW('Hygiene Data'!H71)),NA())</f>
        <v>#N/A</v>
      </c>
      <c r="BP77" s="111" t="e">
        <f ca="true">+IF(AND(ISNUMBER(OFFSET('Hygiene Data'!$H$8,0,10*ROW('Hygiene Data'!H71))),'Data Summary'!EE77="Yes"),OFFSET('Hygiene Data'!$H$8,0,10*ROW('Hygiene Data'!H71)),NA())</f>
        <v>#N/A</v>
      </c>
      <c r="BQ77" s="111" t="e">
        <f ca="true">+IF(AND(ISNUMBER(OFFSET('Hygiene Data'!$H$10,0,10*ROW('Hygiene Data'!H71))),'Data Summary'!EF77="Yes"),OFFSET('Hygiene Data'!$H$10,0,10*ROW('Hygiene Data'!H71)),NA())</f>
        <v>#N/A</v>
      </c>
    </row>
    <row r="78" x14ac:dyDescent="0.2">
      <c r="A78" s="59" t="e">
        <f ca="true">+IF(OFFSET('Water Data'!$B$1,0,10*ROW('Water Data'!B72))="",NA(),OFFSET('Water Data'!$B$1,0,10*ROW('Water Data'!B72)))</f>
        <v>#N/A</v>
      </c>
      <c r="B78" s="59" t="e">
        <f ca="true">+IF(OFFSET('Water Data'!$A$3,0,10*ROW('Water Data'!A75))="",NA(),OFFSET('Water Data'!$A$3,0,10*ROW('Water Data'!A75)))</f>
        <v>#N/A</v>
      </c>
      <c r="C78" s="59" t="e">
        <f ca="true">+IF(OFFSET('Water Data'!$C$3,0,10*ROW('Water Data'!C75))="",NA(),OFFSET('Water Data'!$C$3,0,10*ROW('Water Data'!C75)))</f>
        <v>#N/A</v>
      </c>
      <c r="D78" s="60" t="e">
        <f ca="true">+IF(AND(ISNUMBER(OFFSET('Water Data'!$C$5,0,10*ROW('Water Data'!C72))),'Data Summary'!BS78="Yes"),100-OFFSET('Water Data'!$C$5,0,10*ROW('Water Data'!C72)),NA())</f>
        <v>#N/A</v>
      </c>
      <c r="E78" s="60" t="e">
        <f ca="true">+IF(AND(ISNUMBER(OFFSET('Water Data'!$C$7,0,10*ROW('Water Data'!C72))),'Data Summary'!BT78="Yes"),OFFSET('Water Data'!$C$7,0,10*ROW('Water Data'!C72)),NA())</f>
        <v>#N/A</v>
      </c>
      <c r="F78" s="60" t="e">
        <f ca="true">+IF(AND(ISNUMBER(OFFSET('Water Data'!$C$10,0,10*ROW('Water Data'!C72))),'Data Summary'!BU78="Yes"),OFFSET('Water Data'!$C$10,0,10*ROW('Water Data'!C72)),NA())</f>
        <v>#N/A</v>
      </c>
      <c r="G78" s="60" t="e">
        <f ca="true">+IF(AND(ISNUMBER(OFFSET('Water Data'!$D$5,0,10*ROW('Water Data'!D72))),'Data Summary'!BV78="Yes"),100-OFFSET('Water Data'!$D$5,0,10*ROW('Water Data'!D72)),NA())</f>
        <v>#N/A</v>
      </c>
      <c r="H78" s="60" t="e">
        <f ca="true">+IF(AND(ISNUMBER(OFFSET('Water Data'!$D$7,0,10*ROW('Water Data'!D72))),'Data Summary'!BW78="Yes"),OFFSET('Water Data'!$D$7,0,10*ROW('Water Data'!D72)),NA())</f>
        <v>#N/A</v>
      </c>
      <c r="I78" s="60" t="e">
        <f ca="true">+IF(AND(ISNUMBER(OFFSET('Water Data'!$D$10,0,10*ROW('Water Data'!D72))),'Data Summary'!BX78="Yes"),OFFSET('Water Data'!$D$10,0,10*ROW('Water Data'!D72)),NA())</f>
        <v>#N/A</v>
      </c>
      <c r="J78" s="60" t="e">
        <f ca="true">+IF(AND(ISNUMBER(OFFSET('Water Data'!$E$5,0,10*ROW('Water Data'!E72))),'Data Summary'!BY78="Yes"),100-OFFSET('Water Data'!$E$5,0,10*ROW('Water Data'!E72)),NA())</f>
        <v>#N/A</v>
      </c>
      <c r="K78" s="60" t="e">
        <f ca="true">+IF(AND(ISNUMBER(OFFSET('Water Data'!$E$7,0,10*ROW('Water Data'!E72))),'Data Summary'!BZ78="Yes"),OFFSET('Water Data'!$E$7,0,10*ROW('Water Data'!E72)),NA())</f>
        <v>#N/A</v>
      </c>
      <c r="L78" s="60" t="e">
        <f ca="true">+IF(AND(ISNUMBER(OFFSET('Water Data'!$E$10,0,10*ROW('Water Data'!E72))),'Data Summary'!CA78="Yes"),OFFSET('Water Data'!$E$10,0,10*ROW('Water Data'!E72)),NA())</f>
        <v>#N/A</v>
      </c>
      <c r="M78" s="60" t="e">
        <f ca="true">+IF(AND(ISNUMBER(OFFSET('Water Data'!$F$5,0,10*ROW('Water Data'!F72))),'Data Summary'!CB78="Yes"),100-OFFSET('Water Data'!$F$5,0,10*ROW('Water Data'!F72)),NA())</f>
        <v>#N/A</v>
      </c>
      <c r="N78" s="60" t="e">
        <f ca="true">+IF(AND(ISNUMBER(OFFSET('Water Data'!$F$7,0,10*ROW('Water Data'!F72))),'Data Summary'!CC78="Yes"),OFFSET('Water Data'!$F$7,0,10*ROW('Water Data'!F72)),NA())</f>
        <v>#N/A</v>
      </c>
      <c r="O78" s="60" t="e">
        <f ca="true">+IF(AND(ISNUMBER(OFFSET('Water Data'!$F$10,0,10*ROW('Water Data'!F72))),'Data Summary'!CD78="Yes"),OFFSET('Water Data'!$F$10,0,10*ROW('Water Data'!F72)),NA())</f>
        <v>#N/A</v>
      </c>
      <c r="P78" s="60" t="e">
        <f ca="true">+IF(AND(ISNUMBER(OFFSET('Water Data'!$G$5,0,10*ROW('Water Data'!G72))),'Data Summary'!CE78="Yes"),100-OFFSET('Water Data'!$G$5,0,10*ROW('Water Data'!G72)),NA())</f>
        <v>#N/A</v>
      </c>
      <c r="Q78" s="60" t="e">
        <f ca="true">+IF(AND(ISNUMBER(OFFSET('Water Data'!$G$7,0,10*ROW('Water Data'!G72))),'Data Summary'!CF78="Yes"),OFFSET('Water Data'!$G$7,0,10*ROW('Water Data'!G72)),NA())</f>
        <v>#N/A</v>
      </c>
      <c r="R78" s="60" t="e">
        <f ca="true">+IF(AND(ISNUMBER(OFFSET('Water Data'!$G$10,0,10*ROW('Water Data'!G72))),'Data Summary'!CG78="Yes"),OFFSET('Water Data'!$G$10,0,10*ROW('Water Data'!G72)),NA())</f>
        <v>#N/A</v>
      </c>
      <c r="S78" s="60" t="e">
        <f ca="true">+IF(AND(ISNUMBER(OFFSET('Water Data'!$H$5,0,10*ROW('Water Data'!H72))),'Data Summary'!CH78="Yes"),100-OFFSET('Water Data'!$H$5,0,10*ROW('Water Data'!H72)),NA())</f>
        <v>#N/A</v>
      </c>
      <c r="T78" s="60" t="e">
        <f ca="true">+IF(AND(ISNUMBER(OFFSET('Water Data'!$H$7,0,10*ROW('Water Data'!H72))),'Data Summary'!CI78="Yes"),OFFSET('Water Data'!$H$7,0,10*ROW('Water Data'!H72)),NA())</f>
        <v>#N/A</v>
      </c>
      <c r="U78" s="60" t="e">
        <f ca="true">+IF(AND(ISNUMBER(OFFSET('Water Data'!$H$10,0,10*ROW('Water Data'!H72))),'Data Summary'!CJ78="Yes"),OFFSET('Water Data'!$H$10,0,10*ROW('Water Data'!H72)),NA())</f>
        <v>#N/A</v>
      </c>
      <c r="V78" s="106" t="e">
        <f ca="true">+IF(AND(ISNUMBER(OFFSET('Sanitation Data'!$C$5,0,10*ROW('Sanitation Data'!C72))),'Data Summary'!CK78="Yes"),100-OFFSET('Sanitation Data'!$C$5,0,10*ROW('Sanitation Data'!C72)),NA())</f>
        <v>#N/A</v>
      </c>
      <c r="W78" s="106" t="e">
        <f ca="true">+IF(AND(ISNUMBER(OFFSET('Sanitation Data'!$C$7,0,10*ROW('Sanitation Data'!C72))),'Data Summary'!CL78="Yes"),OFFSET('Sanitation Data'!$C$7,0,10*ROW('Sanitation Data'!C72)),NA())</f>
        <v>#N/A</v>
      </c>
      <c r="X78" s="106" t="e">
        <f ca="true">+IF(AND(ISNUMBER(OFFSET('Sanitation Data'!$C$11,0,10*ROW('Sanitation Data'!C72))),'Data Summary'!CM78="Yes"),OFFSET('Sanitation Data'!$C$11,0,10*ROW('Sanitation Data'!C72)),NA())</f>
        <v>#N/A</v>
      </c>
      <c r="Y78" s="106" t="e">
        <f ca="true">+IF(AND(ISNUMBER(OFFSET('Sanitation Data'!$C$12,0,10*ROW('Sanitation Data'!C72))),'Data Summary'!CN78="Yes"),OFFSET('Sanitation Data'!$C$12,0,10*ROW('Sanitation Data'!C72)),NA())</f>
        <v>#N/A</v>
      </c>
      <c r="Z78" s="106" t="e">
        <f ca="true">+IF(AND(ISNUMBER(OFFSET('Sanitation Data'!$C$13,0,10*ROW('Sanitation Data'!C72))),'Data Summary'!CO78="Yes"),OFFSET('Sanitation Data'!$C$13,0,10*ROW('Sanitation Data'!C72)),NA())</f>
        <v>#N/A</v>
      </c>
      <c r="AA78" s="106" t="e">
        <f ca="true">+IF(AND(ISNUMBER(OFFSET('Sanitation Data'!$D$5,0,10*ROW('Sanitation Data'!D72))),'Data Summary'!CP78="Yes"),100-OFFSET('Sanitation Data'!$D$5,0,10*ROW('Sanitation Data'!D72)),NA())</f>
        <v>#N/A</v>
      </c>
      <c r="AB78" s="106" t="e">
        <f ca="true">+IF(AND(ISNUMBER(OFFSET('Sanitation Data'!$D$7,0,10*ROW('Sanitation Data'!D72))),'Data Summary'!CQ78="Yes"),OFFSET('Sanitation Data'!$D$7,0,10*ROW('Sanitation Data'!D72)),NA())</f>
        <v>#N/A</v>
      </c>
      <c r="AC78" s="106" t="e">
        <f ca="true">+IF(AND(ISNUMBER(OFFSET('Sanitation Data'!$D$11,0,10*ROW('Sanitation Data'!D72))),'Data Summary'!CR78="Yes"),OFFSET('Sanitation Data'!$D$11,0,10*ROW('Sanitation Data'!D72)),NA())</f>
        <v>#N/A</v>
      </c>
      <c r="AD78" s="106" t="e">
        <f ca="true">+IF(AND(ISNUMBER(OFFSET('Sanitation Data'!$D$12,0,10*ROW('Sanitation Data'!D72))),'Data Summary'!CS78="Yes"),OFFSET('Sanitation Data'!$D$12,0,10*ROW('Sanitation Data'!D72)),NA())</f>
        <v>#N/A</v>
      </c>
      <c r="AE78" s="106" t="e">
        <f ca="true">+IF(AND(ISNUMBER(OFFSET('Sanitation Data'!$D$13,0,10*ROW('Sanitation Data'!D72))),'Data Summary'!CT78="Yes"),OFFSET('Sanitation Data'!$D$13,0,10*ROW('Sanitation Data'!D72)),NA())</f>
        <v>#N/A</v>
      </c>
      <c r="AF78" s="106" t="e">
        <f ca="true">+IF(AND(ISNUMBER(OFFSET('Sanitation Data'!$E$5,0,10*ROW('Sanitation Data'!E72))),'Data Summary'!CU78="Yes"),100-OFFSET('Sanitation Data'!$E$5,0,10*ROW('Sanitation Data'!E72)),NA())</f>
        <v>#N/A</v>
      </c>
      <c r="AG78" s="106" t="e">
        <f ca="true">+IF(AND(ISNUMBER(OFFSET('Sanitation Data'!$E$7,0,10*ROW('Sanitation Data'!E72))),'Data Summary'!CV78="Yes"),OFFSET('Sanitation Data'!$E$7,0,10*ROW('Sanitation Data'!E72)),NA())</f>
        <v>#N/A</v>
      </c>
      <c r="AH78" s="106" t="e">
        <f ca="true">+IF(AND(ISNUMBER(OFFSET('Sanitation Data'!$E$11,0,10*ROW('Sanitation Data'!E72))),'Data Summary'!CW78="Yes"),OFFSET('Sanitation Data'!$E$11,0,10*ROW('Sanitation Data'!E72)),NA())</f>
        <v>#N/A</v>
      </c>
      <c r="AI78" s="106" t="e">
        <f ca="true">+IF(AND(ISNUMBER(OFFSET('Sanitation Data'!$E$12,0,10*ROW('Sanitation Data'!E72))),'Data Summary'!CX78="Yes"),OFFSET('Sanitation Data'!$E$12,0,10*ROW('Sanitation Data'!E72)),NA())</f>
        <v>#N/A</v>
      </c>
      <c r="AJ78" s="106" t="e">
        <f ca="true">+IF(AND(ISNUMBER(OFFSET('Sanitation Data'!$E$13,0,10*ROW('Sanitation Data'!E72))),'Data Summary'!CY78="Yes"),OFFSET('Sanitation Data'!$E$13,0,10*ROW('Sanitation Data'!E72)),NA())</f>
        <v>#N/A</v>
      </c>
      <c r="AK78" s="106" t="e">
        <f ca="true">+IF(AND(ISNUMBER(OFFSET('Sanitation Data'!$F$5,0,10*ROW('Sanitation Data'!F72))),'Data Summary'!CZ78="Yes"),100-OFFSET('Sanitation Data'!$F$5,0,10*ROW('Sanitation Data'!F72)),NA())</f>
        <v>#N/A</v>
      </c>
      <c r="AL78" s="106" t="e">
        <f ca="true">+IF(AND(ISNUMBER(OFFSET('Sanitation Data'!$F$7,0,10*ROW('Sanitation Data'!F72))),'Data Summary'!DA78="Yes"),OFFSET('Sanitation Data'!$F$7,0,10*ROW('Sanitation Data'!F72)),NA())</f>
        <v>#N/A</v>
      </c>
      <c r="AM78" s="106" t="e">
        <f ca="true">+IF(AND(ISNUMBER(OFFSET('Sanitation Data'!$F$11,0,10*ROW('Sanitation Data'!F72))),'Data Summary'!DB78="Yes"),OFFSET('Sanitation Data'!$F$11,0,10*ROW('Sanitation Data'!F72)),NA())</f>
        <v>#N/A</v>
      </c>
      <c r="AN78" s="106" t="e">
        <f ca="true">+IF(AND(ISNUMBER(OFFSET('Sanitation Data'!$F$12,0,10*ROW('Sanitation Data'!F72))),'Data Summary'!DC78="Yes"),OFFSET('Sanitation Data'!$F$12,0,10*ROW('Sanitation Data'!F72)),NA())</f>
        <v>#N/A</v>
      </c>
      <c r="AO78" s="106" t="e">
        <f ca="true">+IF(AND(ISNUMBER(OFFSET('Sanitation Data'!$F$13,0,10*ROW('Sanitation Data'!F72))),'Data Summary'!DD78="Yes"),OFFSET('Sanitation Data'!$F$13,0,10*ROW('Sanitation Data'!F72)),NA())</f>
        <v>#N/A</v>
      </c>
      <c r="AP78" s="106" t="e">
        <f ca="true">+IF(AND(ISNUMBER(OFFSET('Sanitation Data'!$G$5,0,10*ROW('Sanitation Data'!G72))),'Data Summary'!DE78="Yes"),100-OFFSET('Sanitation Data'!$G$5,0,10*ROW('Sanitation Data'!G72)),NA())</f>
        <v>#N/A</v>
      </c>
      <c r="AQ78" s="106" t="e">
        <f ca="true">+IF(AND(ISNUMBER(OFFSET('Sanitation Data'!$G$7,0,10*ROW('Sanitation Data'!G72))),'Data Summary'!DF78="Yes"),OFFSET('Sanitation Data'!$G$7,0,10*ROW('Sanitation Data'!G72)),NA())</f>
        <v>#N/A</v>
      </c>
      <c r="AR78" s="106" t="e">
        <f ca="true">+IF(AND(ISNUMBER(OFFSET('Sanitation Data'!$G$11,0,10*ROW('Sanitation Data'!G72))),'Data Summary'!DG78="Yes"),OFFSET('Sanitation Data'!$G$11,0,10*ROW('Sanitation Data'!G72)),NA())</f>
        <v>#N/A</v>
      </c>
      <c r="AS78" s="106" t="e">
        <f ca="true">+IF(AND(ISNUMBER(OFFSET('Sanitation Data'!$G$12,0,10*ROW('Sanitation Data'!G72))),'Data Summary'!DH78="Yes"),OFFSET('Sanitation Data'!$G$12,0,10*ROW('Sanitation Data'!G72)),NA())</f>
        <v>#N/A</v>
      </c>
      <c r="AT78" s="106" t="e">
        <f ca="true">+IF(AND(ISNUMBER(OFFSET('Sanitation Data'!$G$13,0,10*ROW('Sanitation Data'!G72))),'Data Summary'!DI78="Yes"),OFFSET('Sanitation Data'!$G$13,0,10*ROW('Sanitation Data'!G72)),NA())</f>
        <v>#N/A</v>
      </c>
      <c r="AU78" s="106" t="e">
        <f ca="true">+IF(AND(ISNUMBER(OFFSET('Sanitation Data'!$H$5,0,10*ROW('Sanitation Data'!H72))),'Data Summary'!DJ78="Yes"),100-OFFSET('Sanitation Data'!$H$5,0,10*ROW('Sanitation Data'!H72)),NA())</f>
        <v>#N/A</v>
      </c>
      <c r="AV78" s="106" t="e">
        <f ca="true">+IF(AND(ISNUMBER(OFFSET('Sanitation Data'!$H$7,0,10*ROW('Sanitation Data'!H72))),'Data Summary'!DK78="Yes"),OFFSET('Sanitation Data'!$H$7,0,10*ROW('Sanitation Data'!H72)),NA())</f>
        <v>#N/A</v>
      </c>
      <c r="AW78" s="106" t="e">
        <f ca="true">+IF(AND(ISNUMBER(OFFSET('Sanitation Data'!$H$11,0,10*ROW('Sanitation Data'!H72))),'Data Summary'!DL78="Yes"),OFFSET('Sanitation Data'!$H$11,0,10*ROW('Sanitation Data'!H72)),NA())</f>
        <v>#N/A</v>
      </c>
      <c r="AX78" s="106" t="e">
        <f ca="true">+IF(AND(ISNUMBER(OFFSET('Sanitation Data'!$H$12,0,10*ROW('Sanitation Data'!H72))),'Data Summary'!DM78="Yes"),OFFSET('Sanitation Data'!$H$12,0,10*ROW('Sanitation Data'!H72)),NA())</f>
        <v>#N/A</v>
      </c>
      <c r="AY78" s="106" t="e">
        <f ca="true">+IF(AND(ISNUMBER(OFFSET('Sanitation Data'!$H$13,0,10*ROW('Sanitation Data'!H72))),'Data Summary'!DN78="Yes"),OFFSET('Sanitation Data'!$H$13,0,10*ROW('Sanitation Data'!H72)),NA())</f>
        <v>#N/A</v>
      </c>
      <c r="AZ78" s="111" t="e">
        <f ca="true">+IF(AND(ISNUMBER(OFFSET('Hygiene Data'!$C$6,0,10*ROW('Hygiene Data'!C72))),'Data Summary'!DO78="Yes"),OFFSET('Hygiene Data'!$C$6,0,10*ROW('Hygiene Data'!C72)),NA())</f>
        <v>#N/A</v>
      </c>
      <c r="BA78" s="111" t="e">
        <f ca="true">+IF(AND(ISNUMBER(OFFSET('Hygiene Data'!$C$8,0,10*ROW('Hygiene Data'!C72))),'Data Summary'!DP78="Yes"),OFFSET('Hygiene Data'!$C$8,0,10*ROW('Hygiene Data'!C72)),NA())</f>
        <v>#N/A</v>
      </c>
      <c r="BB78" s="111" t="e">
        <f ca="true">+IF(AND(ISNUMBER(OFFSET('Hygiene Data'!$C$10,0,10*ROW('Hygiene Data'!C72))),'Data Summary'!DQ78="Yes"),OFFSET('Hygiene Data'!$C$10,0,10*ROW('Hygiene Data'!C72)),NA())</f>
        <v>#N/A</v>
      </c>
      <c r="BC78" s="111" t="e">
        <f ca="true">+IF(AND(ISNUMBER(OFFSET('Hygiene Data'!$D$6,0,10*ROW('Hygiene Data'!D72))),'Data Summary'!DR78="Yes"),OFFSET('Hygiene Data'!$D$6,0,10*ROW('Hygiene Data'!D72)),NA())</f>
        <v>#N/A</v>
      </c>
      <c r="BD78" s="111" t="e">
        <f ca="true">+IF(AND(ISNUMBER(OFFSET('Hygiene Data'!$D$8,0,10*ROW('Hygiene Data'!D72))),'Data Summary'!DS78="Yes"),OFFSET('Hygiene Data'!$D$8,0,10*ROW('Hygiene Data'!D72)),NA())</f>
        <v>#N/A</v>
      </c>
      <c r="BE78" s="111" t="e">
        <f ca="true">+IF(AND(ISNUMBER(OFFSET('Hygiene Data'!$D$10,0,10*ROW('Hygiene Data'!D72))),'Data Summary'!DT78="Yes"),OFFSET('Hygiene Data'!$D$10,0,10*ROW('Hygiene Data'!D72)),NA())</f>
        <v>#N/A</v>
      </c>
      <c r="BF78" s="111" t="e">
        <f ca="true">+IF(AND(ISNUMBER(OFFSET('Hygiene Data'!$E$6,0,10*ROW('Hygiene Data'!E72))),'Data Summary'!DU78="Yes"),OFFSET('Hygiene Data'!$E$6,0,10*ROW('Hygiene Data'!E72)),NA())</f>
        <v>#N/A</v>
      </c>
      <c r="BG78" s="111" t="e">
        <f ca="true">+IF(AND(ISNUMBER(OFFSET('Hygiene Data'!$E$8,0,10*ROW('Hygiene Data'!E72))),'Data Summary'!DV78="Yes"),OFFSET('Hygiene Data'!$E$8,0,10*ROW('Hygiene Data'!E72)),NA())</f>
        <v>#N/A</v>
      </c>
      <c r="BH78" s="111" t="e">
        <f ca="true">+IF(AND(ISNUMBER(OFFSET('Hygiene Data'!$E$10,0,10*ROW('Hygiene Data'!E72))),'Data Summary'!DW78="Yes"),OFFSET('Hygiene Data'!$E$10,0,10*ROW('Hygiene Data'!E72)),NA())</f>
        <v>#N/A</v>
      </c>
      <c r="BI78" s="111" t="e">
        <f ca="true">+IF(AND(ISNUMBER(OFFSET('Hygiene Data'!$F$6,0,10*ROW('Hygiene Data'!F72))),'Data Summary'!DX78="Yes"),OFFSET('Hygiene Data'!$F$6,0,10*ROW('Hygiene Data'!F72)),NA())</f>
        <v>#N/A</v>
      </c>
      <c r="BJ78" s="111" t="e">
        <f ca="true">+IF(AND(ISNUMBER(OFFSET('Hygiene Data'!$F$8,0,10*ROW('Hygiene Data'!F72))),'Data Summary'!DY78="Yes"),OFFSET('Hygiene Data'!$F$8,0,10*ROW('Hygiene Data'!F72)),NA())</f>
        <v>#N/A</v>
      </c>
      <c r="BK78" s="111" t="e">
        <f ca="true">+IF(AND(ISNUMBER(OFFSET('Hygiene Data'!$F$10,0,10*ROW('Hygiene Data'!F72))),'Data Summary'!DZ78="Yes"),OFFSET('Hygiene Data'!$F$10,0,10*ROW('Hygiene Data'!F72)),NA())</f>
        <v>#N/A</v>
      </c>
      <c r="BL78" s="111" t="e">
        <f ca="true">+IF(AND(ISNUMBER(OFFSET('Hygiene Data'!$G$6,0,10*ROW('Hygiene Data'!G72))),'Data Summary'!EA78="Yes"),OFFSET('Hygiene Data'!$G$6,0,10*ROW('Hygiene Data'!G72)),NA())</f>
        <v>#N/A</v>
      </c>
      <c r="BM78" s="111" t="e">
        <f ca="true">+IF(AND(ISNUMBER(OFFSET('Hygiene Data'!$G$8,0,10*ROW('Hygiene Data'!G72))),'Data Summary'!EB78="Yes"),OFFSET('Hygiene Data'!$G$8,0,10*ROW('Hygiene Data'!G72)),NA())</f>
        <v>#N/A</v>
      </c>
      <c r="BN78" s="111" t="e">
        <f ca="true">+IF(AND(ISNUMBER(OFFSET('Hygiene Data'!$G$10,0,10*ROW('Hygiene Data'!G72))),'Data Summary'!EC78="Yes"),OFFSET('Hygiene Data'!$G$10,0,10*ROW('Hygiene Data'!G72)),NA())</f>
        <v>#N/A</v>
      </c>
      <c r="BO78" s="111" t="e">
        <f ca="true">+IF(AND(ISNUMBER(OFFSET('Hygiene Data'!$H$6,0,10*ROW('Hygiene Data'!H72))),'Data Summary'!ED78="Yes"),OFFSET('Hygiene Data'!$H$6,0,10*ROW('Hygiene Data'!H72)),NA())</f>
        <v>#N/A</v>
      </c>
      <c r="BP78" s="111" t="e">
        <f ca="true">+IF(AND(ISNUMBER(OFFSET('Hygiene Data'!$H$8,0,10*ROW('Hygiene Data'!H72))),'Data Summary'!EE78="Yes"),OFFSET('Hygiene Data'!$H$8,0,10*ROW('Hygiene Data'!H72)),NA())</f>
        <v>#N/A</v>
      </c>
      <c r="BQ78" s="111" t="e">
        <f ca="true">+IF(AND(ISNUMBER(OFFSET('Hygiene Data'!$H$10,0,10*ROW('Hygiene Data'!H72))),'Data Summary'!EF78="Yes"),OFFSET('Hygiene Data'!$H$10,0,10*ROW('Hygiene Data'!H72)),NA())</f>
        <v>#N/A</v>
      </c>
    </row>
    <row r="79" x14ac:dyDescent="0.2">
      <c r="A79" s="59" t="e">
        <f ca="true">+IF(OFFSET('Water Data'!$B$1,0,10*ROW('Water Data'!B73))="",NA(),OFFSET('Water Data'!$B$1,0,10*ROW('Water Data'!B73)))</f>
        <v>#N/A</v>
      </c>
      <c r="B79" s="59" t="e">
        <f ca="true">+IF(OFFSET('Water Data'!$A$3,0,10*ROW('Water Data'!A76))="",NA(),OFFSET('Water Data'!$A$3,0,10*ROW('Water Data'!A76)))</f>
        <v>#N/A</v>
      </c>
      <c r="C79" s="59" t="e">
        <f ca="true">+IF(OFFSET('Water Data'!$C$3,0,10*ROW('Water Data'!C76))="",NA(),OFFSET('Water Data'!$C$3,0,10*ROW('Water Data'!C76)))</f>
        <v>#N/A</v>
      </c>
      <c r="D79" s="60" t="e">
        <f ca="true">+IF(AND(ISNUMBER(OFFSET('Water Data'!$C$5,0,10*ROW('Water Data'!C73))),'Data Summary'!BS79="Yes"),100-OFFSET('Water Data'!$C$5,0,10*ROW('Water Data'!C73)),NA())</f>
        <v>#N/A</v>
      </c>
      <c r="E79" s="60" t="e">
        <f ca="true">+IF(AND(ISNUMBER(OFFSET('Water Data'!$C$7,0,10*ROW('Water Data'!C73))),'Data Summary'!BT79="Yes"),OFFSET('Water Data'!$C$7,0,10*ROW('Water Data'!C73)),NA())</f>
        <v>#N/A</v>
      </c>
      <c r="F79" s="60" t="e">
        <f ca="true">+IF(AND(ISNUMBER(OFFSET('Water Data'!$C$10,0,10*ROW('Water Data'!C73))),'Data Summary'!BU79="Yes"),OFFSET('Water Data'!$C$10,0,10*ROW('Water Data'!C73)),NA())</f>
        <v>#N/A</v>
      </c>
      <c r="G79" s="60" t="e">
        <f ca="true">+IF(AND(ISNUMBER(OFFSET('Water Data'!$D$5,0,10*ROW('Water Data'!D73))),'Data Summary'!BV79="Yes"),100-OFFSET('Water Data'!$D$5,0,10*ROW('Water Data'!D73)),NA())</f>
        <v>#N/A</v>
      </c>
      <c r="H79" s="60" t="e">
        <f ca="true">+IF(AND(ISNUMBER(OFFSET('Water Data'!$D$7,0,10*ROW('Water Data'!D73))),'Data Summary'!BW79="Yes"),OFFSET('Water Data'!$D$7,0,10*ROW('Water Data'!D73)),NA())</f>
        <v>#N/A</v>
      </c>
      <c r="I79" s="60" t="e">
        <f ca="true">+IF(AND(ISNUMBER(OFFSET('Water Data'!$D$10,0,10*ROW('Water Data'!D73))),'Data Summary'!BX79="Yes"),OFFSET('Water Data'!$D$10,0,10*ROW('Water Data'!D73)),NA())</f>
        <v>#N/A</v>
      </c>
      <c r="J79" s="60" t="e">
        <f ca="true">+IF(AND(ISNUMBER(OFFSET('Water Data'!$E$5,0,10*ROW('Water Data'!E73))),'Data Summary'!BY79="Yes"),100-OFFSET('Water Data'!$E$5,0,10*ROW('Water Data'!E73)),NA())</f>
        <v>#N/A</v>
      </c>
      <c r="K79" s="60" t="e">
        <f ca="true">+IF(AND(ISNUMBER(OFFSET('Water Data'!$E$7,0,10*ROW('Water Data'!E73))),'Data Summary'!BZ79="Yes"),OFFSET('Water Data'!$E$7,0,10*ROW('Water Data'!E73)),NA())</f>
        <v>#N/A</v>
      </c>
      <c r="L79" s="60" t="e">
        <f ca="true">+IF(AND(ISNUMBER(OFFSET('Water Data'!$E$10,0,10*ROW('Water Data'!E73))),'Data Summary'!CA79="Yes"),OFFSET('Water Data'!$E$10,0,10*ROW('Water Data'!E73)),NA())</f>
        <v>#N/A</v>
      </c>
      <c r="M79" s="60" t="e">
        <f ca="true">+IF(AND(ISNUMBER(OFFSET('Water Data'!$F$5,0,10*ROW('Water Data'!F73))),'Data Summary'!CB79="Yes"),100-OFFSET('Water Data'!$F$5,0,10*ROW('Water Data'!F73)),NA())</f>
        <v>#N/A</v>
      </c>
      <c r="N79" s="60" t="e">
        <f ca="true">+IF(AND(ISNUMBER(OFFSET('Water Data'!$F$7,0,10*ROW('Water Data'!F73))),'Data Summary'!CC79="Yes"),OFFSET('Water Data'!$F$7,0,10*ROW('Water Data'!F73)),NA())</f>
        <v>#N/A</v>
      </c>
      <c r="O79" s="60" t="e">
        <f ca="true">+IF(AND(ISNUMBER(OFFSET('Water Data'!$F$10,0,10*ROW('Water Data'!F73))),'Data Summary'!CD79="Yes"),OFFSET('Water Data'!$F$10,0,10*ROW('Water Data'!F73)),NA())</f>
        <v>#N/A</v>
      </c>
      <c r="P79" s="60" t="e">
        <f ca="true">+IF(AND(ISNUMBER(OFFSET('Water Data'!$G$5,0,10*ROW('Water Data'!G73))),'Data Summary'!CE79="Yes"),100-OFFSET('Water Data'!$G$5,0,10*ROW('Water Data'!G73)),NA())</f>
        <v>#N/A</v>
      </c>
      <c r="Q79" s="60" t="e">
        <f ca="true">+IF(AND(ISNUMBER(OFFSET('Water Data'!$G$7,0,10*ROW('Water Data'!G73))),'Data Summary'!CF79="Yes"),OFFSET('Water Data'!$G$7,0,10*ROW('Water Data'!G73)),NA())</f>
        <v>#N/A</v>
      </c>
      <c r="R79" s="60" t="e">
        <f ca="true">+IF(AND(ISNUMBER(OFFSET('Water Data'!$G$10,0,10*ROW('Water Data'!G73))),'Data Summary'!CG79="Yes"),OFFSET('Water Data'!$G$10,0,10*ROW('Water Data'!G73)),NA())</f>
        <v>#N/A</v>
      </c>
      <c r="S79" s="60" t="e">
        <f ca="true">+IF(AND(ISNUMBER(OFFSET('Water Data'!$H$5,0,10*ROW('Water Data'!H73))),'Data Summary'!CH79="Yes"),100-OFFSET('Water Data'!$H$5,0,10*ROW('Water Data'!H73)),NA())</f>
        <v>#N/A</v>
      </c>
      <c r="T79" s="60" t="e">
        <f ca="true">+IF(AND(ISNUMBER(OFFSET('Water Data'!$H$7,0,10*ROW('Water Data'!H73))),'Data Summary'!CI79="Yes"),OFFSET('Water Data'!$H$7,0,10*ROW('Water Data'!H73)),NA())</f>
        <v>#N/A</v>
      </c>
      <c r="U79" s="60" t="e">
        <f ca="true">+IF(AND(ISNUMBER(OFFSET('Water Data'!$H$10,0,10*ROW('Water Data'!H73))),'Data Summary'!CJ79="Yes"),OFFSET('Water Data'!$H$10,0,10*ROW('Water Data'!H73)),NA())</f>
        <v>#N/A</v>
      </c>
      <c r="V79" s="106" t="e">
        <f ca="true">+IF(AND(ISNUMBER(OFFSET('Sanitation Data'!$C$5,0,10*ROW('Sanitation Data'!C73))),'Data Summary'!CK79="Yes"),100-OFFSET('Sanitation Data'!$C$5,0,10*ROW('Sanitation Data'!C73)),NA())</f>
        <v>#N/A</v>
      </c>
      <c r="W79" s="106" t="e">
        <f ca="true">+IF(AND(ISNUMBER(OFFSET('Sanitation Data'!$C$7,0,10*ROW('Sanitation Data'!C73))),'Data Summary'!CL79="Yes"),OFFSET('Sanitation Data'!$C$7,0,10*ROW('Sanitation Data'!C73)),NA())</f>
        <v>#N/A</v>
      </c>
      <c r="X79" s="106" t="e">
        <f ca="true">+IF(AND(ISNUMBER(OFFSET('Sanitation Data'!$C$11,0,10*ROW('Sanitation Data'!C73))),'Data Summary'!CM79="Yes"),OFFSET('Sanitation Data'!$C$11,0,10*ROW('Sanitation Data'!C73)),NA())</f>
        <v>#N/A</v>
      </c>
      <c r="Y79" s="106" t="e">
        <f ca="true">+IF(AND(ISNUMBER(OFFSET('Sanitation Data'!$C$12,0,10*ROW('Sanitation Data'!C73))),'Data Summary'!CN79="Yes"),OFFSET('Sanitation Data'!$C$12,0,10*ROW('Sanitation Data'!C73)),NA())</f>
        <v>#N/A</v>
      </c>
      <c r="Z79" s="106" t="e">
        <f ca="true">+IF(AND(ISNUMBER(OFFSET('Sanitation Data'!$C$13,0,10*ROW('Sanitation Data'!C73))),'Data Summary'!CO79="Yes"),OFFSET('Sanitation Data'!$C$13,0,10*ROW('Sanitation Data'!C73)),NA())</f>
        <v>#N/A</v>
      </c>
      <c r="AA79" s="106" t="e">
        <f ca="true">+IF(AND(ISNUMBER(OFFSET('Sanitation Data'!$D$5,0,10*ROW('Sanitation Data'!D73))),'Data Summary'!CP79="Yes"),100-OFFSET('Sanitation Data'!$D$5,0,10*ROW('Sanitation Data'!D73)),NA())</f>
        <v>#N/A</v>
      </c>
      <c r="AB79" s="106" t="e">
        <f ca="true">+IF(AND(ISNUMBER(OFFSET('Sanitation Data'!$D$7,0,10*ROW('Sanitation Data'!D73))),'Data Summary'!CQ79="Yes"),OFFSET('Sanitation Data'!$D$7,0,10*ROW('Sanitation Data'!D73)),NA())</f>
        <v>#N/A</v>
      </c>
      <c r="AC79" s="106" t="e">
        <f ca="true">+IF(AND(ISNUMBER(OFFSET('Sanitation Data'!$D$11,0,10*ROW('Sanitation Data'!D73))),'Data Summary'!CR79="Yes"),OFFSET('Sanitation Data'!$D$11,0,10*ROW('Sanitation Data'!D73)),NA())</f>
        <v>#N/A</v>
      </c>
      <c r="AD79" s="106" t="e">
        <f ca="true">+IF(AND(ISNUMBER(OFFSET('Sanitation Data'!$D$12,0,10*ROW('Sanitation Data'!D73))),'Data Summary'!CS79="Yes"),OFFSET('Sanitation Data'!$D$12,0,10*ROW('Sanitation Data'!D73)),NA())</f>
        <v>#N/A</v>
      </c>
      <c r="AE79" s="106" t="e">
        <f ca="true">+IF(AND(ISNUMBER(OFFSET('Sanitation Data'!$D$13,0,10*ROW('Sanitation Data'!D73))),'Data Summary'!CT79="Yes"),OFFSET('Sanitation Data'!$D$13,0,10*ROW('Sanitation Data'!D73)),NA())</f>
        <v>#N/A</v>
      </c>
      <c r="AF79" s="106" t="e">
        <f ca="true">+IF(AND(ISNUMBER(OFFSET('Sanitation Data'!$E$5,0,10*ROW('Sanitation Data'!E73))),'Data Summary'!CU79="Yes"),100-OFFSET('Sanitation Data'!$E$5,0,10*ROW('Sanitation Data'!E73)),NA())</f>
        <v>#N/A</v>
      </c>
      <c r="AG79" s="106" t="e">
        <f ca="true">+IF(AND(ISNUMBER(OFFSET('Sanitation Data'!$E$7,0,10*ROW('Sanitation Data'!E73))),'Data Summary'!CV79="Yes"),OFFSET('Sanitation Data'!$E$7,0,10*ROW('Sanitation Data'!E73)),NA())</f>
        <v>#N/A</v>
      </c>
      <c r="AH79" s="106" t="e">
        <f ca="true">+IF(AND(ISNUMBER(OFFSET('Sanitation Data'!$E$11,0,10*ROW('Sanitation Data'!E73))),'Data Summary'!CW79="Yes"),OFFSET('Sanitation Data'!$E$11,0,10*ROW('Sanitation Data'!E73)),NA())</f>
        <v>#N/A</v>
      </c>
      <c r="AI79" s="106" t="e">
        <f ca="true">+IF(AND(ISNUMBER(OFFSET('Sanitation Data'!$E$12,0,10*ROW('Sanitation Data'!E73))),'Data Summary'!CX79="Yes"),OFFSET('Sanitation Data'!$E$12,0,10*ROW('Sanitation Data'!E73)),NA())</f>
        <v>#N/A</v>
      </c>
      <c r="AJ79" s="106" t="e">
        <f ca="true">+IF(AND(ISNUMBER(OFFSET('Sanitation Data'!$E$13,0,10*ROW('Sanitation Data'!E73))),'Data Summary'!CY79="Yes"),OFFSET('Sanitation Data'!$E$13,0,10*ROW('Sanitation Data'!E73)),NA())</f>
        <v>#N/A</v>
      </c>
      <c r="AK79" s="106" t="e">
        <f ca="true">+IF(AND(ISNUMBER(OFFSET('Sanitation Data'!$F$5,0,10*ROW('Sanitation Data'!F73))),'Data Summary'!CZ79="Yes"),100-OFFSET('Sanitation Data'!$F$5,0,10*ROW('Sanitation Data'!F73)),NA())</f>
        <v>#N/A</v>
      </c>
      <c r="AL79" s="106" t="e">
        <f ca="true">+IF(AND(ISNUMBER(OFFSET('Sanitation Data'!$F$7,0,10*ROW('Sanitation Data'!F73))),'Data Summary'!DA79="Yes"),OFFSET('Sanitation Data'!$F$7,0,10*ROW('Sanitation Data'!F73)),NA())</f>
        <v>#N/A</v>
      </c>
      <c r="AM79" s="106" t="e">
        <f ca="true">+IF(AND(ISNUMBER(OFFSET('Sanitation Data'!$F$11,0,10*ROW('Sanitation Data'!F73))),'Data Summary'!DB79="Yes"),OFFSET('Sanitation Data'!$F$11,0,10*ROW('Sanitation Data'!F73)),NA())</f>
        <v>#N/A</v>
      </c>
      <c r="AN79" s="106" t="e">
        <f ca="true">+IF(AND(ISNUMBER(OFFSET('Sanitation Data'!$F$12,0,10*ROW('Sanitation Data'!F73))),'Data Summary'!DC79="Yes"),OFFSET('Sanitation Data'!$F$12,0,10*ROW('Sanitation Data'!F73)),NA())</f>
        <v>#N/A</v>
      </c>
      <c r="AO79" s="106" t="e">
        <f ca="true">+IF(AND(ISNUMBER(OFFSET('Sanitation Data'!$F$13,0,10*ROW('Sanitation Data'!F73))),'Data Summary'!DD79="Yes"),OFFSET('Sanitation Data'!$F$13,0,10*ROW('Sanitation Data'!F73)),NA())</f>
        <v>#N/A</v>
      </c>
      <c r="AP79" s="106" t="e">
        <f ca="true">+IF(AND(ISNUMBER(OFFSET('Sanitation Data'!$G$5,0,10*ROW('Sanitation Data'!G73))),'Data Summary'!DE79="Yes"),100-OFFSET('Sanitation Data'!$G$5,0,10*ROW('Sanitation Data'!G73)),NA())</f>
        <v>#N/A</v>
      </c>
      <c r="AQ79" s="106" t="e">
        <f ca="true">+IF(AND(ISNUMBER(OFFSET('Sanitation Data'!$G$7,0,10*ROW('Sanitation Data'!G73))),'Data Summary'!DF79="Yes"),OFFSET('Sanitation Data'!$G$7,0,10*ROW('Sanitation Data'!G73)),NA())</f>
        <v>#N/A</v>
      </c>
      <c r="AR79" s="106" t="e">
        <f ca="true">+IF(AND(ISNUMBER(OFFSET('Sanitation Data'!$G$11,0,10*ROW('Sanitation Data'!G73))),'Data Summary'!DG79="Yes"),OFFSET('Sanitation Data'!$G$11,0,10*ROW('Sanitation Data'!G73)),NA())</f>
        <v>#N/A</v>
      </c>
      <c r="AS79" s="106" t="e">
        <f ca="true">+IF(AND(ISNUMBER(OFFSET('Sanitation Data'!$G$12,0,10*ROW('Sanitation Data'!G73))),'Data Summary'!DH79="Yes"),OFFSET('Sanitation Data'!$G$12,0,10*ROW('Sanitation Data'!G73)),NA())</f>
        <v>#N/A</v>
      </c>
      <c r="AT79" s="106" t="e">
        <f ca="true">+IF(AND(ISNUMBER(OFFSET('Sanitation Data'!$G$13,0,10*ROW('Sanitation Data'!G73))),'Data Summary'!DI79="Yes"),OFFSET('Sanitation Data'!$G$13,0,10*ROW('Sanitation Data'!G73)),NA())</f>
        <v>#N/A</v>
      </c>
      <c r="AU79" s="106" t="e">
        <f ca="true">+IF(AND(ISNUMBER(OFFSET('Sanitation Data'!$H$5,0,10*ROW('Sanitation Data'!H73))),'Data Summary'!DJ79="Yes"),100-OFFSET('Sanitation Data'!$H$5,0,10*ROW('Sanitation Data'!H73)),NA())</f>
        <v>#N/A</v>
      </c>
      <c r="AV79" s="106" t="e">
        <f ca="true">+IF(AND(ISNUMBER(OFFSET('Sanitation Data'!$H$7,0,10*ROW('Sanitation Data'!H73))),'Data Summary'!DK79="Yes"),OFFSET('Sanitation Data'!$H$7,0,10*ROW('Sanitation Data'!H73)),NA())</f>
        <v>#N/A</v>
      </c>
      <c r="AW79" s="106" t="e">
        <f ca="true">+IF(AND(ISNUMBER(OFFSET('Sanitation Data'!$H$11,0,10*ROW('Sanitation Data'!H73))),'Data Summary'!DL79="Yes"),OFFSET('Sanitation Data'!$H$11,0,10*ROW('Sanitation Data'!H73)),NA())</f>
        <v>#N/A</v>
      </c>
      <c r="AX79" s="106" t="e">
        <f ca="true">+IF(AND(ISNUMBER(OFFSET('Sanitation Data'!$H$12,0,10*ROW('Sanitation Data'!H73))),'Data Summary'!DM79="Yes"),OFFSET('Sanitation Data'!$H$12,0,10*ROW('Sanitation Data'!H73)),NA())</f>
        <v>#N/A</v>
      </c>
      <c r="AY79" s="106" t="e">
        <f ca="true">+IF(AND(ISNUMBER(OFFSET('Sanitation Data'!$H$13,0,10*ROW('Sanitation Data'!H73))),'Data Summary'!DN79="Yes"),OFFSET('Sanitation Data'!$H$13,0,10*ROW('Sanitation Data'!H73)),NA())</f>
        <v>#N/A</v>
      </c>
      <c r="AZ79" s="111" t="e">
        <f ca="true">+IF(AND(ISNUMBER(OFFSET('Hygiene Data'!$C$6,0,10*ROW('Hygiene Data'!C73))),'Data Summary'!DO79="Yes"),OFFSET('Hygiene Data'!$C$6,0,10*ROW('Hygiene Data'!C73)),NA())</f>
        <v>#N/A</v>
      </c>
      <c r="BA79" s="111" t="e">
        <f ca="true">+IF(AND(ISNUMBER(OFFSET('Hygiene Data'!$C$8,0,10*ROW('Hygiene Data'!C73))),'Data Summary'!DP79="Yes"),OFFSET('Hygiene Data'!$C$8,0,10*ROW('Hygiene Data'!C73)),NA())</f>
        <v>#N/A</v>
      </c>
      <c r="BB79" s="111" t="e">
        <f ca="true">+IF(AND(ISNUMBER(OFFSET('Hygiene Data'!$C$10,0,10*ROW('Hygiene Data'!C73))),'Data Summary'!DQ79="Yes"),OFFSET('Hygiene Data'!$C$10,0,10*ROW('Hygiene Data'!C73)),NA())</f>
        <v>#N/A</v>
      </c>
      <c r="BC79" s="111" t="e">
        <f ca="true">+IF(AND(ISNUMBER(OFFSET('Hygiene Data'!$D$6,0,10*ROW('Hygiene Data'!D73))),'Data Summary'!DR79="Yes"),OFFSET('Hygiene Data'!$D$6,0,10*ROW('Hygiene Data'!D73)),NA())</f>
        <v>#N/A</v>
      </c>
      <c r="BD79" s="111" t="e">
        <f ca="true">+IF(AND(ISNUMBER(OFFSET('Hygiene Data'!$D$8,0,10*ROW('Hygiene Data'!D73))),'Data Summary'!DS79="Yes"),OFFSET('Hygiene Data'!$D$8,0,10*ROW('Hygiene Data'!D73)),NA())</f>
        <v>#N/A</v>
      </c>
      <c r="BE79" s="111" t="e">
        <f ca="true">+IF(AND(ISNUMBER(OFFSET('Hygiene Data'!$D$10,0,10*ROW('Hygiene Data'!D73))),'Data Summary'!DT79="Yes"),OFFSET('Hygiene Data'!$D$10,0,10*ROW('Hygiene Data'!D73)),NA())</f>
        <v>#N/A</v>
      </c>
      <c r="BF79" s="111" t="e">
        <f ca="true">+IF(AND(ISNUMBER(OFFSET('Hygiene Data'!$E$6,0,10*ROW('Hygiene Data'!E73))),'Data Summary'!DU79="Yes"),OFFSET('Hygiene Data'!$E$6,0,10*ROW('Hygiene Data'!E73)),NA())</f>
        <v>#N/A</v>
      </c>
      <c r="BG79" s="111" t="e">
        <f ca="true">+IF(AND(ISNUMBER(OFFSET('Hygiene Data'!$E$8,0,10*ROW('Hygiene Data'!E73))),'Data Summary'!DV79="Yes"),OFFSET('Hygiene Data'!$E$8,0,10*ROW('Hygiene Data'!E73)),NA())</f>
        <v>#N/A</v>
      </c>
      <c r="BH79" s="111" t="e">
        <f ca="true">+IF(AND(ISNUMBER(OFFSET('Hygiene Data'!$E$10,0,10*ROW('Hygiene Data'!E73))),'Data Summary'!DW79="Yes"),OFFSET('Hygiene Data'!$E$10,0,10*ROW('Hygiene Data'!E73)),NA())</f>
        <v>#N/A</v>
      </c>
      <c r="BI79" s="111" t="e">
        <f ca="true">+IF(AND(ISNUMBER(OFFSET('Hygiene Data'!$F$6,0,10*ROW('Hygiene Data'!F73))),'Data Summary'!DX79="Yes"),OFFSET('Hygiene Data'!$F$6,0,10*ROW('Hygiene Data'!F73)),NA())</f>
        <v>#N/A</v>
      </c>
      <c r="BJ79" s="111" t="e">
        <f ca="true">+IF(AND(ISNUMBER(OFFSET('Hygiene Data'!$F$8,0,10*ROW('Hygiene Data'!F73))),'Data Summary'!DY79="Yes"),OFFSET('Hygiene Data'!$F$8,0,10*ROW('Hygiene Data'!F73)),NA())</f>
        <v>#N/A</v>
      </c>
      <c r="BK79" s="111" t="e">
        <f ca="true">+IF(AND(ISNUMBER(OFFSET('Hygiene Data'!$F$10,0,10*ROW('Hygiene Data'!F73))),'Data Summary'!DZ79="Yes"),OFFSET('Hygiene Data'!$F$10,0,10*ROW('Hygiene Data'!F73)),NA())</f>
        <v>#N/A</v>
      </c>
      <c r="BL79" s="111" t="e">
        <f ca="true">+IF(AND(ISNUMBER(OFFSET('Hygiene Data'!$G$6,0,10*ROW('Hygiene Data'!G73))),'Data Summary'!EA79="Yes"),OFFSET('Hygiene Data'!$G$6,0,10*ROW('Hygiene Data'!G73)),NA())</f>
        <v>#N/A</v>
      </c>
      <c r="BM79" s="111" t="e">
        <f ca="true">+IF(AND(ISNUMBER(OFFSET('Hygiene Data'!$G$8,0,10*ROW('Hygiene Data'!G73))),'Data Summary'!EB79="Yes"),OFFSET('Hygiene Data'!$G$8,0,10*ROW('Hygiene Data'!G73)),NA())</f>
        <v>#N/A</v>
      </c>
      <c r="BN79" s="111" t="e">
        <f ca="true">+IF(AND(ISNUMBER(OFFSET('Hygiene Data'!$G$10,0,10*ROW('Hygiene Data'!G73))),'Data Summary'!EC79="Yes"),OFFSET('Hygiene Data'!$G$10,0,10*ROW('Hygiene Data'!G73)),NA())</f>
        <v>#N/A</v>
      </c>
      <c r="BO79" s="111" t="e">
        <f ca="true">+IF(AND(ISNUMBER(OFFSET('Hygiene Data'!$H$6,0,10*ROW('Hygiene Data'!H73))),'Data Summary'!ED79="Yes"),OFFSET('Hygiene Data'!$H$6,0,10*ROW('Hygiene Data'!H73)),NA())</f>
        <v>#N/A</v>
      </c>
      <c r="BP79" s="111" t="e">
        <f ca="true">+IF(AND(ISNUMBER(OFFSET('Hygiene Data'!$H$8,0,10*ROW('Hygiene Data'!H73))),'Data Summary'!EE79="Yes"),OFFSET('Hygiene Data'!$H$8,0,10*ROW('Hygiene Data'!H73)),NA())</f>
        <v>#N/A</v>
      </c>
      <c r="BQ79" s="111" t="e">
        <f ca="true">+IF(AND(ISNUMBER(OFFSET('Hygiene Data'!$H$10,0,10*ROW('Hygiene Data'!H73))),'Data Summary'!EF79="Yes"),OFFSET('Hygiene Data'!$H$10,0,10*ROW('Hygiene Data'!H73)),NA())</f>
        <v>#N/A</v>
      </c>
    </row>
    <row r="80" x14ac:dyDescent="0.2">
      <c r="A80" s="59" t="e">
        <f ca="true">+IF(OFFSET('Water Data'!$B$1,0,10*ROW('Water Data'!B74))="",NA(),OFFSET('Water Data'!$B$1,0,10*ROW('Water Data'!B74)))</f>
        <v>#N/A</v>
      </c>
      <c r="B80" s="59" t="e">
        <f ca="true">+IF(OFFSET('Water Data'!$A$3,0,10*ROW('Water Data'!A77))="",NA(),OFFSET('Water Data'!$A$3,0,10*ROW('Water Data'!A77)))</f>
        <v>#N/A</v>
      </c>
      <c r="C80" s="59" t="e">
        <f ca="true">+IF(OFFSET('Water Data'!$C$3,0,10*ROW('Water Data'!C77))="",NA(),OFFSET('Water Data'!$C$3,0,10*ROW('Water Data'!C77)))</f>
        <v>#N/A</v>
      </c>
      <c r="D80" s="60" t="e">
        <f ca="true">+IF(AND(ISNUMBER(OFFSET('Water Data'!$C$5,0,10*ROW('Water Data'!C74))),'Data Summary'!BS80="Yes"),100-OFFSET('Water Data'!$C$5,0,10*ROW('Water Data'!C74)),NA())</f>
        <v>#N/A</v>
      </c>
      <c r="E80" s="60" t="e">
        <f ca="true">+IF(AND(ISNUMBER(OFFSET('Water Data'!$C$7,0,10*ROW('Water Data'!C74))),'Data Summary'!BT80="Yes"),OFFSET('Water Data'!$C$7,0,10*ROW('Water Data'!C74)),NA())</f>
        <v>#N/A</v>
      </c>
      <c r="F80" s="60" t="e">
        <f ca="true">+IF(AND(ISNUMBER(OFFSET('Water Data'!$C$10,0,10*ROW('Water Data'!C74))),'Data Summary'!BU80="Yes"),OFFSET('Water Data'!$C$10,0,10*ROW('Water Data'!C74)),NA())</f>
        <v>#N/A</v>
      </c>
      <c r="G80" s="60" t="e">
        <f ca="true">+IF(AND(ISNUMBER(OFFSET('Water Data'!$D$5,0,10*ROW('Water Data'!D74))),'Data Summary'!BV80="Yes"),100-OFFSET('Water Data'!$D$5,0,10*ROW('Water Data'!D74)),NA())</f>
        <v>#N/A</v>
      </c>
      <c r="H80" s="60" t="e">
        <f ca="true">+IF(AND(ISNUMBER(OFFSET('Water Data'!$D$7,0,10*ROW('Water Data'!D74))),'Data Summary'!BW80="Yes"),OFFSET('Water Data'!$D$7,0,10*ROW('Water Data'!D74)),NA())</f>
        <v>#N/A</v>
      </c>
      <c r="I80" s="60" t="e">
        <f ca="true">+IF(AND(ISNUMBER(OFFSET('Water Data'!$D$10,0,10*ROW('Water Data'!D74))),'Data Summary'!BX80="Yes"),OFFSET('Water Data'!$D$10,0,10*ROW('Water Data'!D74)),NA())</f>
        <v>#N/A</v>
      </c>
      <c r="J80" s="60" t="e">
        <f ca="true">+IF(AND(ISNUMBER(OFFSET('Water Data'!$E$5,0,10*ROW('Water Data'!E74))),'Data Summary'!BY80="Yes"),100-OFFSET('Water Data'!$E$5,0,10*ROW('Water Data'!E74)),NA())</f>
        <v>#N/A</v>
      </c>
      <c r="K80" s="60" t="e">
        <f ca="true">+IF(AND(ISNUMBER(OFFSET('Water Data'!$E$7,0,10*ROW('Water Data'!E74))),'Data Summary'!BZ80="Yes"),OFFSET('Water Data'!$E$7,0,10*ROW('Water Data'!E74)),NA())</f>
        <v>#N/A</v>
      </c>
      <c r="L80" s="60" t="e">
        <f ca="true">+IF(AND(ISNUMBER(OFFSET('Water Data'!$E$10,0,10*ROW('Water Data'!E74))),'Data Summary'!CA80="Yes"),OFFSET('Water Data'!$E$10,0,10*ROW('Water Data'!E74)),NA())</f>
        <v>#N/A</v>
      </c>
      <c r="M80" s="60" t="e">
        <f ca="true">+IF(AND(ISNUMBER(OFFSET('Water Data'!$F$5,0,10*ROW('Water Data'!F74))),'Data Summary'!CB80="Yes"),100-OFFSET('Water Data'!$F$5,0,10*ROW('Water Data'!F74)),NA())</f>
        <v>#N/A</v>
      </c>
      <c r="N80" s="60" t="e">
        <f ca="true">+IF(AND(ISNUMBER(OFFSET('Water Data'!$F$7,0,10*ROW('Water Data'!F74))),'Data Summary'!CC80="Yes"),OFFSET('Water Data'!$F$7,0,10*ROW('Water Data'!F74)),NA())</f>
        <v>#N/A</v>
      </c>
      <c r="O80" s="60" t="e">
        <f ca="true">+IF(AND(ISNUMBER(OFFSET('Water Data'!$F$10,0,10*ROW('Water Data'!F74))),'Data Summary'!CD80="Yes"),OFFSET('Water Data'!$F$10,0,10*ROW('Water Data'!F74)),NA())</f>
        <v>#N/A</v>
      </c>
      <c r="P80" s="60" t="e">
        <f ca="true">+IF(AND(ISNUMBER(OFFSET('Water Data'!$G$5,0,10*ROW('Water Data'!G74))),'Data Summary'!CE80="Yes"),100-OFFSET('Water Data'!$G$5,0,10*ROW('Water Data'!G74)),NA())</f>
        <v>#N/A</v>
      </c>
      <c r="Q80" s="60" t="e">
        <f ca="true">+IF(AND(ISNUMBER(OFFSET('Water Data'!$G$7,0,10*ROW('Water Data'!G74))),'Data Summary'!CF80="Yes"),OFFSET('Water Data'!$G$7,0,10*ROW('Water Data'!G74)),NA())</f>
        <v>#N/A</v>
      </c>
      <c r="R80" s="60" t="e">
        <f ca="true">+IF(AND(ISNUMBER(OFFSET('Water Data'!$G$10,0,10*ROW('Water Data'!G74))),'Data Summary'!CG80="Yes"),OFFSET('Water Data'!$G$10,0,10*ROW('Water Data'!G74)),NA())</f>
        <v>#N/A</v>
      </c>
      <c r="S80" s="60" t="e">
        <f ca="true">+IF(AND(ISNUMBER(OFFSET('Water Data'!$H$5,0,10*ROW('Water Data'!H74))),'Data Summary'!CH80="Yes"),100-OFFSET('Water Data'!$H$5,0,10*ROW('Water Data'!H74)),NA())</f>
        <v>#N/A</v>
      </c>
      <c r="T80" s="60" t="e">
        <f ca="true">+IF(AND(ISNUMBER(OFFSET('Water Data'!$H$7,0,10*ROW('Water Data'!H74))),'Data Summary'!CI80="Yes"),OFFSET('Water Data'!$H$7,0,10*ROW('Water Data'!H74)),NA())</f>
        <v>#N/A</v>
      </c>
      <c r="U80" s="60" t="e">
        <f ca="true">+IF(AND(ISNUMBER(OFFSET('Water Data'!$H$10,0,10*ROW('Water Data'!H74))),'Data Summary'!CJ80="Yes"),OFFSET('Water Data'!$H$10,0,10*ROW('Water Data'!H74)),NA())</f>
        <v>#N/A</v>
      </c>
      <c r="V80" s="106" t="e">
        <f ca="true">+IF(AND(ISNUMBER(OFFSET('Sanitation Data'!$C$5,0,10*ROW('Sanitation Data'!C74))),'Data Summary'!CK80="Yes"),100-OFFSET('Sanitation Data'!$C$5,0,10*ROW('Sanitation Data'!C74)),NA())</f>
        <v>#N/A</v>
      </c>
      <c r="W80" s="106" t="e">
        <f ca="true">+IF(AND(ISNUMBER(OFFSET('Sanitation Data'!$C$7,0,10*ROW('Sanitation Data'!C74))),'Data Summary'!CL80="Yes"),OFFSET('Sanitation Data'!$C$7,0,10*ROW('Sanitation Data'!C74)),NA())</f>
        <v>#N/A</v>
      </c>
      <c r="X80" s="106" t="e">
        <f ca="true">+IF(AND(ISNUMBER(OFFSET('Sanitation Data'!$C$11,0,10*ROW('Sanitation Data'!C74))),'Data Summary'!CM80="Yes"),OFFSET('Sanitation Data'!$C$11,0,10*ROW('Sanitation Data'!C74)),NA())</f>
        <v>#N/A</v>
      </c>
      <c r="Y80" s="106" t="e">
        <f ca="true">+IF(AND(ISNUMBER(OFFSET('Sanitation Data'!$C$12,0,10*ROW('Sanitation Data'!C74))),'Data Summary'!CN80="Yes"),OFFSET('Sanitation Data'!$C$12,0,10*ROW('Sanitation Data'!C74)),NA())</f>
        <v>#N/A</v>
      </c>
      <c r="Z80" s="106" t="e">
        <f ca="true">+IF(AND(ISNUMBER(OFFSET('Sanitation Data'!$C$13,0,10*ROW('Sanitation Data'!C74))),'Data Summary'!CO80="Yes"),OFFSET('Sanitation Data'!$C$13,0,10*ROW('Sanitation Data'!C74)),NA())</f>
        <v>#N/A</v>
      </c>
      <c r="AA80" s="106" t="e">
        <f ca="true">+IF(AND(ISNUMBER(OFFSET('Sanitation Data'!$D$5,0,10*ROW('Sanitation Data'!D74))),'Data Summary'!CP80="Yes"),100-OFFSET('Sanitation Data'!$D$5,0,10*ROW('Sanitation Data'!D74)),NA())</f>
        <v>#N/A</v>
      </c>
      <c r="AB80" s="106" t="e">
        <f ca="true">+IF(AND(ISNUMBER(OFFSET('Sanitation Data'!$D$7,0,10*ROW('Sanitation Data'!D74))),'Data Summary'!CQ80="Yes"),OFFSET('Sanitation Data'!$D$7,0,10*ROW('Sanitation Data'!D74)),NA())</f>
        <v>#N/A</v>
      </c>
      <c r="AC80" s="106" t="e">
        <f ca="true">+IF(AND(ISNUMBER(OFFSET('Sanitation Data'!$D$11,0,10*ROW('Sanitation Data'!D74))),'Data Summary'!CR80="Yes"),OFFSET('Sanitation Data'!$D$11,0,10*ROW('Sanitation Data'!D74)),NA())</f>
        <v>#N/A</v>
      </c>
      <c r="AD80" s="106" t="e">
        <f ca="true">+IF(AND(ISNUMBER(OFFSET('Sanitation Data'!$D$12,0,10*ROW('Sanitation Data'!D74))),'Data Summary'!CS80="Yes"),OFFSET('Sanitation Data'!$D$12,0,10*ROW('Sanitation Data'!D74)),NA())</f>
        <v>#N/A</v>
      </c>
      <c r="AE80" s="106" t="e">
        <f ca="true">+IF(AND(ISNUMBER(OFFSET('Sanitation Data'!$D$13,0,10*ROW('Sanitation Data'!D74))),'Data Summary'!CT80="Yes"),OFFSET('Sanitation Data'!$D$13,0,10*ROW('Sanitation Data'!D74)),NA())</f>
        <v>#N/A</v>
      </c>
      <c r="AF80" s="106" t="e">
        <f ca="true">+IF(AND(ISNUMBER(OFFSET('Sanitation Data'!$E$5,0,10*ROW('Sanitation Data'!E74))),'Data Summary'!CU80="Yes"),100-OFFSET('Sanitation Data'!$E$5,0,10*ROW('Sanitation Data'!E74)),NA())</f>
        <v>#N/A</v>
      </c>
      <c r="AG80" s="106" t="e">
        <f ca="true">+IF(AND(ISNUMBER(OFFSET('Sanitation Data'!$E$7,0,10*ROW('Sanitation Data'!E74))),'Data Summary'!CV80="Yes"),OFFSET('Sanitation Data'!$E$7,0,10*ROW('Sanitation Data'!E74)),NA())</f>
        <v>#N/A</v>
      </c>
      <c r="AH80" s="106" t="e">
        <f ca="true">+IF(AND(ISNUMBER(OFFSET('Sanitation Data'!$E$11,0,10*ROW('Sanitation Data'!E74))),'Data Summary'!CW80="Yes"),OFFSET('Sanitation Data'!$E$11,0,10*ROW('Sanitation Data'!E74)),NA())</f>
        <v>#N/A</v>
      </c>
      <c r="AI80" s="106" t="e">
        <f ca="true">+IF(AND(ISNUMBER(OFFSET('Sanitation Data'!$E$12,0,10*ROW('Sanitation Data'!E74))),'Data Summary'!CX80="Yes"),OFFSET('Sanitation Data'!$E$12,0,10*ROW('Sanitation Data'!E74)),NA())</f>
        <v>#N/A</v>
      </c>
      <c r="AJ80" s="106" t="e">
        <f ca="true">+IF(AND(ISNUMBER(OFFSET('Sanitation Data'!$E$13,0,10*ROW('Sanitation Data'!E74))),'Data Summary'!CY80="Yes"),OFFSET('Sanitation Data'!$E$13,0,10*ROW('Sanitation Data'!E74)),NA())</f>
        <v>#N/A</v>
      </c>
      <c r="AK80" s="106" t="e">
        <f ca="true">+IF(AND(ISNUMBER(OFFSET('Sanitation Data'!$F$5,0,10*ROW('Sanitation Data'!F74))),'Data Summary'!CZ80="Yes"),100-OFFSET('Sanitation Data'!$F$5,0,10*ROW('Sanitation Data'!F74)),NA())</f>
        <v>#N/A</v>
      </c>
      <c r="AL80" s="106" t="e">
        <f ca="true">+IF(AND(ISNUMBER(OFFSET('Sanitation Data'!$F$7,0,10*ROW('Sanitation Data'!F74))),'Data Summary'!DA80="Yes"),OFFSET('Sanitation Data'!$F$7,0,10*ROW('Sanitation Data'!F74)),NA())</f>
        <v>#N/A</v>
      </c>
      <c r="AM80" s="106" t="e">
        <f ca="true">+IF(AND(ISNUMBER(OFFSET('Sanitation Data'!$F$11,0,10*ROW('Sanitation Data'!F74))),'Data Summary'!DB80="Yes"),OFFSET('Sanitation Data'!$F$11,0,10*ROW('Sanitation Data'!F74)),NA())</f>
        <v>#N/A</v>
      </c>
      <c r="AN80" s="106" t="e">
        <f ca="true">+IF(AND(ISNUMBER(OFFSET('Sanitation Data'!$F$12,0,10*ROW('Sanitation Data'!F74))),'Data Summary'!DC80="Yes"),OFFSET('Sanitation Data'!$F$12,0,10*ROW('Sanitation Data'!F74)),NA())</f>
        <v>#N/A</v>
      </c>
      <c r="AO80" s="106" t="e">
        <f ca="true">+IF(AND(ISNUMBER(OFFSET('Sanitation Data'!$F$13,0,10*ROW('Sanitation Data'!F74))),'Data Summary'!DD80="Yes"),OFFSET('Sanitation Data'!$F$13,0,10*ROW('Sanitation Data'!F74)),NA())</f>
        <v>#N/A</v>
      </c>
      <c r="AP80" s="106" t="e">
        <f ca="true">+IF(AND(ISNUMBER(OFFSET('Sanitation Data'!$G$5,0,10*ROW('Sanitation Data'!G74))),'Data Summary'!DE80="Yes"),100-OFFSET('Sanitation Data'!$G$5,0,10*ROW('Sanitation Data'!G74)),NA())</f>
        <v>#N/A</v>
      </c>
      <c r="AQ80" s="106" t="e">
        <f ca="true">+IF(AND(ISNUMBER(OFFSET('Sanitation Data'!$G$7,0,10*ROW('Sanitation Data'!G74))),'Data Summary'!DF80="Yes"),OFFSET('Sanitation Data'!$G$7,0,10*ROW('Sanitation Data'!G74)),NA())</f>
        <v>#N/A</v>
      </c>
      <c r="AR80" s="106" t="e">
        <f ca="true">+IF(AND(ISNUMBER(OFFSET('Sanitation Data'!$G$11,0,10*ROW('Sanitation Data'!G74))),'Data Summary'!DG80="Yes"),OFFSET('Sanitation Data'!$G$11,0,10*ROW('Sanitation Data'!G74)),NA())</f>
        <v>#N/A</v>
      </c>
      <c r="AS80" s="106" t="e">
        <f ca="true">+IF(AND(ISNUMBER(OFFSET('Sanitation Data'!$G$12,0,10*ROW('Sanitation Data'!G74))),'Data Summary'!DH80="Yes"),OFFSET('Sanitation Data'!$G$12,0,10*ROW('Sanitation Data'!G74)),NA())</f>
        <v>#N/A</v>
      </c>
      <c r="AT80" s="106" t="e">
        <f ca="true">+IF(AND(ISNUMBER(OFFSET('Sanitation Data'!$G$13,0,10*ROW('Sanitation Data'!G74))),'Data Summary'!DI80="Yes"),OFFSET('Sanitation Data'!$G$13,0,10*ROW('Sanitation Data'!G74)),NA())</f>
        <v>#N/A</v>
      </c>
      <c r="AU80" s="106" t="e">
        <f ca="true">+IF(AND(ISNUMBER(OFFSET('Sanitation Data'!$H$5,0,10*ROW('Sanitation Data'!H74))),'Data Summary'!DJ80="Yes"),100-OFFSET('Sanitation Data'!$H$5,0,10*ROW('Sanitation Data'!H74)),NA())</f>
        <v>#N/A</v>
      </c>
      <c r="AV80" s="106" t="e">
        <f ca="true">+IF(AND(ISNUMBER(OFFSET('Sanitation Data'!$H$7,0,10*ROW('Sanitation Data'!H74))),'Data Summary'!DK80="Yes"),OFFSET('Sanitation Data'!$H$7,0,10*ROW('Sanitation Data'!H74)),NA())</f>
        <v>#N/A</v>
      </c>
      <c r="AW80" s="106" t="e">
        <f ca="true">+IF(AND(ISNUMBER(OFFSET('Sanitation Data'!$H$11,0,10*ROW('Sanitation Data'!H74))),'Data Summary'!DL80="Yes"),OFFSET('Sanitation Data'!$H$11,0,10*ROW('Sanitation Data'!H74)),NA())</f>
        <v>#N/A</v>
      </c>
      <c r="AX80" s="106" t="e">
        <f ca="true">+IF(AND(ISNUMBER(OFFSET('Sanitation Data'!$H$12,0,10*ROW('Sanitation Data'!H74))),'Data Summary'!DM80="Yes"),OFFSET('Sanitation Data'!$H$12,0,10*ROW('Sanitation Data'!H74)),NA())</f>
        <v>#N/A</v>
      </c>
      <c r="AY80" s="106" t="e">
        <f ca="true">+IF(AND(ISNUMBER(OFFSET('Sanitation Data'!$H$13,0,10*ROW('Sanitation Data'!H74))),'Data Summary'!DN80="Yes"),OFFSET('Sanitation Data'!$H$13,0,10*ROW('Sanitation Data'!H74)),NA())</f>
        <v>#N/A</v>
      </c>
      <c r="AZ80" s="111" t="e">
        <f ca="true">+IF(AND(ISNUMBER(OFFSET('Hygiene Data'!$C$6,0,10*ROW('Hygiene Data'!C74))),'Data Summary'!DO80="Yes"),OFFSET('Hygiene Data'!$C$6,0,10*ROW('Hygiene Data'!C74)),NA())</f>
        <v>#N/A</v>
      </c>
      <c r="BA80" s="111" t="e">
        <f ca="true">+IF(AND(ISNUMBER(OFFSET('Hygiene Data'!$C$8,0,10*ROW('Hygiene Data'!C74))),'Data Summary'!DP80="Yes"),OFFSET('Hygiene Data'!$C$8,0,10*ROW('Hygiene Data'!C74)),NA())</f>
        <v>#N/A</v>
      </c>
      <c r="BB80" s="111" t="e">
        <f ca="true">+IF(AND(ISNUMBER(OFFSET('Hygiene Data'!$C$10,0,10*ROW('Hygiene Data'!C74))),'Data Summary'!DQ80="Yes"),OFFSET('Hygiene Data'!$C$10,0,10*ROW('Hygiene Data'!C74)),NA())</f>
        <v>#N/A</v>
      </c>
      <c r="BC80" s="111" t="e">
        <f ca="true">+IF(AND(ISNUMBER(OFFSET('Hygiene Data'!$D$6,0,10*ROW('Hygiene Data'!D74))),'Data Summary'!DR80="Yes"),OFFSET('Hygiene Data'!$D$6,0,10*ROW('Hygiene Data'!D74)),NA())</f>
        <v>#N/A</v>
      </c>
      <c r="BD80" s="111" t="e">
        <f ca="true">+IF(AND(ISNUMBER(OFFSET('Hygiene Data'!$D$8,0,10*ROW('Hygiene Data'!D74))),'Data Summary'!DS80="Yes"),OFFSET('Hygiene Data'!$D$8,0,10*ROW('Hygiene Data'!D74)),NA())</f>
        <v>#N/A</v>
      </c>
      <c r="BE80" s="111" t="e">
        <f ca="true">+IF(AND(ISNUMBER(OFFSET('Hygiene Data'!$D$10,0,10*ROW('Hygiene Data'!D74))),'Data Summary'!DT80="Yes"),OFFSET('Hygiene Data'!$D$10,0,10*ROW('Hygiene Data'!D74)),NA())</f>
        <v>#N/A</v>
      </c>
      <c r="BF80" s="111" t="e">
        <f ca="true">+IF(AND(ISNUMBER(OFFSET('Hygiene Data'!$E$6,0,10*ROW('Hygiene Data'!E74))),'Data Summary'!DU80="Yes"),OFFSET('Hygiene Data'!$E$6,0,10*ROW('Hygiene Data'!E74)),NA())</f>
        <v>#N/A</v>
      </c>
      <c r="BG80" s="111" t="e">
        <f ca="true">+IF(AND(ISNUMBER(OFFSET('Hygiene Data'!$E$8,0,10*ROW('Hygiene Data'!E74))),'Data Summary'!DV80="Yes"),OFFSET('Hygiene Data'!$E$8,0,10*ROW('Hygiene Data'!E74)),NA())</f>
        <v>#N/A</v>
      </c>
      <c r="BH80" s="111" t="e">
        <f ca="true">+IF(AND(ISNUMBER(OFFSET('Hygiene Data'!$E$10,0,10*ROW('Hygiene Data'!E74))),'Data Summary'!DW80="Yes"),OFFSET('Hygiene Data'!$E$10,0,10*ROW('Hygiene Data'!E74)),NA())</f>
        <v>#N/A</v>
      </c>
      <c r="BI80" s="111" t="e">
        <f ca="true">+IF(AND(ISNUMBER(OFFSET('Hygiene Data'!$F$6,0,10*ROW('Hygiene Data'!F74))),'Data Summary'!DX80="Yes"),OFFSET('Hygiene Data'!$F$6,0,10*ROW('Hygiene Data'!F74)),NA())</f>
        <v>#N/A</v>
      </c>
      <c r="BJ80" s="111" t="e">
        <f ca="true">+IF(AND(ISNUMBER(OFFSET('Hygiene Data'!$F$8,0,10*ROW('Hygiene Data'!F74))),'Data Summary'!DY80="Yes"),OFFSET('Hygiene Data'!$F$8,0,10*ROW('Hygiene Data'!F74)),NA())</f>
        <v>#N/A</v>
      </c>
      <c r="BK80" s="111" t="e">
        <f ca="true">+IF(AND(ISNUMBER(OFFSET('Hygiene Data'!$F$10,0,10*ROW('Hygiene Data'!F74))),'Data Summary'!DZ80="Yes"),OFFSET('Hygiene Data'!$F$10,0,10*ROW('Hygiene Data'!F74)),NA())</f>
        <v>#N/A</v>
      </c>
      <c r="BL80" s="111" t="e">
        <f ca="true">+IF(AND(ISNUMBER(OFFSET('Hygiene Data'!$G$6,0,10*ROW('Hygiene Data'!G74))),'Data Summary'!EA80="Yes"),OFFSET('Hygiene Data'!$G$6,0,10*ROW('Hygiene Data'!G74)),NA())</f>
        <v>#N/A</v>
      </c>
      <c r="BM80" s="111" t="e">
        <f ca="true">+IF(AND(ISNUMBER(OFFSET('Hygiene Data'!$G$8,0,10*ROW('Hygiene Data'!G74))),'Data Summary'!EB80="Yes"),OFFSET('Hygiene Data'!$G$8,0,10*ROW('Hygiene Data'!G74)),NA())</f>
        <v>#N/A</v>
      </c>
      <c r="BN80" s="111" t="e">
        <f ca="true">+IF(AND(ISNUMBER(OFFSET('Hygiene Data'!$G$10,0,10*ROW('Hygiene Data'!G74))),'Data Summary'!EC80="Yes"),OFFSET('Hygiene Data'!$G$10,0,10*ROW('Hygiene Data'!G74)),NA())</f>
        <v>#N/A</v>
      </c>
      <c r="BO80" s="111" t="e">
        <f ca="true">+IF(AND(ISNUMBER(OFFSET('Hygiene Data'!$H$6,0,10*ROW('Hygiene Data'!H74))),'Data Summary'!ED80="Yes"),OFFSET('Hygiene Data'!$H$6,0,10*ROW('Hygiene Data'!H74)),NA())</f>
        <v>#N/A</v>
      </c>
      <c r="BP80" s="111" t="e">
        <f ca="true">+IF(AND(ISNUMBER(OFFSET('Hygiene Data'!$H$8,0,10*ROW('Hygiene Data'!H74))),'Data Summary'!EE80="Yes"),OFFSET('Hygiene Data'!$H$8,0,10*ROW('Hygiene Data'!H74)),NA())</f>
        <v>#N/A</v>
      </c>
      <c r="BQ80" s="111" t="e">
        <f ca="true">+IF(AND(ISNUMBER(OFFSET('Hygiene Data'!$H$10,0,10*ROW('Hygiene Data'!H74))),'Data Summary'!EF80="Yes"),OFFSET('Hygiene Data'!$H$10,0,10*ROW('Hygiene Data'!H74)),NA())</f>
        <v>#N/A</v>
      </c>
    </row>
    <row r="81" x14ac:dyDescent="0.2">
      <c r="A81" s="59" t="e">
        <f ca="true">+IF(OFFSET('Water Data'!$B$1,0,10*ROW('Water Data'!B75))="",NA(),OFFSET('Water Data'!$B$1,0,10*ROW('Water Data'!B75)))</f>
        <v>#N/A</v>
      </c>
      <c r="B81" s="59" t="e">
        <f ca="true">+IF(OFFSET('Water Data'!$A$3,0,10*ROW('Water Data'!A78))="",NA(),OFFSET('Water Data'!$A$3,0,10*ROW('Water Data'!A78)))</f>
        <v>#N/A</v>
      </c>
      <c r="C81" s="59" t="e">
        <f ca="true">+IF(OFFSET('Water Data'!$C$3,0,10*ROW('Water Data'!C78))="",NA(),OFFSET('Water Data'!$C$3,0,10*ROW('Water Data'!C78)))</f>
        <v>#N/A</v>
      </c>
      <c r="D81" s="60" t="e">
        <f ca="true">+IF(AND(ISNUMBER(OFFSET('Water Data'!$C$5,0,10*ROW('Water Data'!C75))),'Data Summary'!BS81="Yes"),100-OFFSET('Water Data'!$C$5,0,10*ROW('Water Data'!C75)),NA())</f>
        <v>#N/A</v>
      </c>
      <c r="E81" s="60" t="e">
        <f ca="true">+IF(AND(ISNUMBER(OFFSET('Water Data'!$C$7,0,10*ROW('Water Data'!C75))),'Data Summary'!BT81="Yes"),OFFSET('Water Data'!$C$7,0,10*ROW('Water Data'!C75)),NA())</f>
        <v>#N/A</v>
      </c>
      <c r="F81" s="60" t="e">
        <f ca="true">+IF(AND(ISNUMBER(OFFSET('Water Data'!$C$10,0,10*ROW('Water Data'!C75))),'Data Summary'!BU81="Yes"),OFFSET('Water Data'!$C$10,0,10*ROW('Water Data'!C75)),NA())</f>
        <v>#N/A</v>
      </c>
      <c r="G81" s="60" t="e">
        <f ca="true">+IF(AND(ISNUMBER(OFFSET('Water Data'!$D$5,0,10*ROW('Water Data'!D75))),'Data Summary'!BV81="Yes"),100-OFFSET('Water Data'!$D$5,0,10*ROW('Water Data'!D75)),NA())</f>
        <v>#N/A</v>
      </c>
      <c r="H81" s="60" t="e">
        <f ca="true">+IF(AND(ISNUMBER(OFFSET('Water Data'!$D$7,0,10*ROW('Water Data'!D75))),'Data Summary'!BW81="Yes"),OFFSET('Water Data'!$D$7,0,10*ROW('Water Data'!D75)),NA())</f>
        <v>#N/A</v>
      </c>
      <c r="I81" s="60" t="e">
        <f ca="true">+IF(AND(ISNUMBER(OFFSET('Water Data'!$D$10,0,10*ROW('Water Data'!D75))),'Data Summary'!BX81="Yes"),OFFSET('Water Data'!$D$10,0,10*ROW('Water Data'!D75)),NA())</f>
        <v>#N/A</v>
      </c>
      <c r="J81" s="60" t="e">
        <f ca="true">+IF(AND(ISNUMBER(OFFSET('Water Data'!$E$5,0,10*ROW('Water Data'!E75))),'Data Summary'!BY81="Yes"),100-OFFSET('Water Data'!$E$5,0,10*ROW('Water Data'!E75)),NA())</f>
        <v>#N/A</v>
      </c>
      <c r="K81" s="60" t="e">
        <f ca="true">+IF(AND(ISNUMBER(OFFSET('Water Data'!$E$7,0,10*ROW('Water Data'!E75))),'Data Summary'!BZ81="Yes"),OFFSET('Water Data'!$E$7,0,10*ROW('Water Data'!E75)),NA())</f>
        <v>#N/A</v>
      </c>
      <c r="L81" s="60" t="e">
        <f ca="true">+IF(AND(ISNUMBER(OFFSET('Water Data'!$E$10,0,10*ROW('Water Data'!E75))),'Data Summary'!CA81="Yes"),OFFSET('Water Data'!$E$10,0,10*ROW('Water Data'!E75)),NA())</f>
        <v>#N/A</v>
      </c>
      <c r="M81" s="60" t="e">
        <f ca="true">+IF(AND(ISNUMBER(OFFSET('Water Data'!$F$5,0,10*ROW('Water Data'!F75))),'Data Summary'!CB81="Yes"),100-OFFSET('Water Data'!$F$5,0,10*ROW('Water Data'!F75)),NA())</f>
        <v>#N/A</v>
      </c>
      <c r="N81" s="60" t="e">
        <f ca="true">+IF(AND(ISNUMBER(OFFSET('Water Data'!$F$7,0,10*ROW('Water Data'!F75))),'Data Summary'!CC81="Yes"),OFFSET('Water Data'!$F$7,0,10*ROW('Water Data'!F75)),NA())</f>
        <v>#N/A</v>
      </c>
      <c r="O81" s="60" t="e">
        <f ca="true">+IF(AND(ISNUMBER(OFFSET('Water Data'!$F$10,0,10*ROW('Water Data'!F75))),'Data Summary'!CD81="Yes"),OFFSET('Water Data'!$F$10,0,10*ROW('Water Data'!F75)),NA())</f>
        <v>#N/A</v>
      </c>
      <c r="P81" s="60" t="e">
        <f ca="true">+IF(AND(ISNUMBER(OFFSET('Water Data'!$G$5,0,10*ROW('Water Data'!G75))),'Data Summary'!CE81="Yes"),100-OFFSET('Water Data'!$G$5,0,10*ROW('Water Data'!G75)),NA())</f>
        <v>#N/A</v>
      </c>
      <c r="Q81" s="60" t="e">
        <f ca="true">+IF(AND(ISNUMBER(OFFSET('Water Data'!$G$7,0,10*ROW('Water Data'!G75))),'Data Summary'!CF81="Yes"),OFFSET('Water Data'!$G$7,0,10*ROW('Water Data'!G75)),NA())</f>
        <v>#N/A</v>
      </c>
      <c r="R81" s="60" t="e">
        <f ca="true">+IF(AND(ISNUMBER(OFFSET('Water Data'!$G$10,0,10*ROW('Water Data'!G75))),'Data Summary'!CG81="Yes"),OFFSET('Water Data'!$G$10,0,10*ROW('Water Data'!G75)),NA())</f>
        <v>#N/A</v>
      </c>
      <c r="S81" s="60" t="e">
        <f ca="true">+IF(AND(ISNUMBER(OFFSET('Water Data'!$H$5,0,10*ROW('Water Data'!H75))),'Data Summary'!CH81="Yes"),100-OFFSET('Water Data'!$H$5,0,10*ROW('Water Data'!H75)),NA())</f>
        <v>#N/A</v>
      </c>
      <c r="T81" s="60" t="e">
        <f ca="true">+IF(AND(ISNUMBER(OFFSET('Water Data'!$H$7,0,10*ROW('Water Data'!H75))),'Data Summary'!CI81="Yes"),OFFSET('Water Data'!$H$7,0,10*ROW('Water Data'!H75)),NA())</f>
        <v>#N/A</v>
      </c>
      <c r="U81" s="60" t="e">
        <f ca="true">+IF(AND(ISNUMBER(OFFSET('Water Data'!$H$10,0,10*ROW('Water Data'!H75))),'Data Summary'!CJ81="Yes"),OFFSET('Water Data'!$H$10,0,10*ROW('Water Data'!H75)),NA())</f>
        <v>#N/A</v>
      </c>
      <c r="V81" s="106" t="e">
        <f ca="true">+IF(AND(ISNUMBER(OFFSET('Sanitation Data'!$C$5,0,10*ROW('Sanitation Data'!C75))),'Data Summary'!CK81="Yes"),100-OFFSET('Sanitation Data'!$C$5,0,10*ROW('Sanitation Data'!C75)),NA())</f>
        <v>#N/A</v>
      </c>
      <c r="W81" s="106" t="e">
        <f ca="true">+IF(AND(ISNUMBER(OFFSET('Sanitation Data'!$C$7,0,10*ROW('Sanitation Data'!C75))),'Data Summary'!CL81="Yes"),OFFSET('Sanitation Data'!$C$7,0,10*ROW('Sanitation Data'!C75)),NA())</f>
        <v>#N/A</v>
      </c>
      <c r="X81" s="106" t="e">
        <f ca="true">+IF(AND(ISNUMBER(OFFSET('Sanitation Data'!$C$11,0,10*ROW('Sanitation Data'!C75))),'Data Summary'!CM81="Yes"),OFFSET('Sanitation Data'!$C$11,0,10*ROW('Sanitation Data'!C75)),NA())</f>
        <v>#N/A</v>
      </c>
      <c r="Y81" s="106" t="e">
        <f ca="true">+IF(AND(ISNUMBER(OFFSET('Sanitation Data'!$C$12,0,10*ROW('Sanitation Data'!C75))),'Data Summary'!CN81="Yes"),OFFSET('Sanitation Data'!$C$12,0,10*ROW('Sanitation Data'!C75)),NA())</f>
        <v>#N/A</v>
      </c>
      <c r="Z81" s="106" t="e">
        <f ca="true">+IF(AND(ISNUMBER(OFFSET('Sanitation Data'!$C$13,0,10*ROW('Sanitation Data'!C75))),'Data Summary'!CO81="Yes"),OFFSET('Sanitation Data'!$C$13,0,10*ROW('Sanitation Data'!C75)),NA())</f>
        <v>#N/A</v>
      </c>
      <c r="AA81" s="106" t="e">
        <f ca="true">+IF(AND(ISNUMBER(OFFSET('Sanitation Data'!$D$5,0,10*ROW('Sanitation Data'!D75))),'Data Summary'!CP81="Yes"),100-OFFSET('Sanitation Data'!$D$5,0,10*ROW('Sanitation Data'!D75)),NA())</f>
        <v>#N/A</v>
      </c>
      <c r="AB81" s="106" t="e">
        <f ca="true">+IF(AND(ISNUMBER(OFFSET('Sanitation Data'!$D$7,0,10*ROW('Sanitation Data'!D75))),'Data Summary'!CQ81="Yes"),OFFSET('Sanitation Data'!$D$7,0,10*ROW('Sanitation Data'!D75)),NA())</f>
        <v>#N/A</v>
      </c>
      <c r="AC81" s="106" t="e">
        <f ca="true">+IF(AND(ISNUMBER(OFFSET('Sanitation Data'!$D$11,0,10*ROW('Sanitation Data'!D75))),'Data Summary'!CR81="Yes"),OFFSET('Sanitation Data'!$D$11,0,10*ROW('Sanitation Data'!D75)),NA())</f>
        <v>#N/A</v>
      </c>
      <c r="AD81" s="106" t="e">
        <f ca="true">+IF(AND(ISNUMBER(OFFSET('Sanitation Data'!$D$12,0,10*ROW('Sanitation Data'!D75))),'Data Summary'!CS81="Yes"),OFFSET('Sanitation Data'!$D$12,0,10*ROW('Sanitation Data'!D75)),NA())</f>
        <v>#N/A</v>
      </c>
      <c r="AE81" s="106" t="e">
        <f ca="true">+IF(AND(ISNUMBER(OFFSET('Sanitation Data'!$D$13,0,10*ROW('Sanitation Data'!D75))),'Data Summary'!CT81="Yes"),OFFSET('Sanitation Data'!$D$13,0,10*ROW('Sanitation Data'!D75)),NA())</f>
        <v>#N/A</v>
      </c>
      <c r="AF81" s="106" t="e">
        <f ca="true">+IF(AND(ISNUMBER(OFFSET('Sanitation Data'!$E$5,0,10*ROW('Sanitation Data'!E75))),'Data Summary'!CU81="Yes"),100-OFFSET('Sanitation Data'!$E$5,0,10*ROW('Sanitation Data'!E75)),NA())</f>
        <v>#N/A</v>
      </c>
      <c r="AG81" s="106" t="e">
        <f ca="true">+IF(AND(ISNUMBER(OFFSET('Sanitation Data'!$E$7,0,10*ROW('Sanitation Data'!E75))),'Data Summary'!CV81="Yes"),OFFSET('Sanitation Data'!$E$7,0,10*ROW('Sanitation Data'!E75)),NA())</f>
        <v>#N/A</v>
      </c>
      <c r="AH81" s="106" t="e">
        <f ca="true">+IF(AND(ISNUMBER(OFFSET('Sanitation Data'!$E$11,0,10*ROW('Sanitation Data'!E75))),'Data Summary'!CW81="Yes"),OFFSET('Sanitation Data'!$E$11,0,10*ROW('Sanitation Data'!E75)),NA())</f>
        <v>#N/A</v>
      </c>
      <c r="AI81" s="106" t="e">
        <f ca="true">+IF(AND(ISNUMBER(OFFSET('Sanitation Data'!$E$12,0,10*ROW('Sanitation Data'!E75))),'Data Summary'!CX81="Yes"),OFFSET('Sanitation Data'!$E$12,0,10*ROW('Sanitation Data'!E75)),NA())</f>
        <v>#N/A</v>
      </c>
      <c r="AJ81" s="106" t="e">
        <f ca="true">+IF(AND(ISNUMBER(OFFSET('Sanitation Data'!$E$13,0,10*ROW('Sanitation Data'!E75))),'Data Summary'!CY81="Yes"),OFFSET('Sanitation Data'!$E$13,0,10*ROW('Sanitation Data'!E75)),NA())</f>
        <v>#N/A</v>
      </c>
      <c r="AK81" s="106" t="e">
        <f ca="true">+IF(AND(ISNUMBER(OFFSET('Sanitation Data'!$F$5,0,10*ROW('Sanitation Data'!F75))),'Data Summary'!CZ81="Yes"),100-OFFSET('Sanitation Data'!$F$5,0,10*ROW('Sanitation Data'!F75)),NA())</f>
        <v>#N/A</v>
      </c>
      <c r="AL81" s="106" t="e">
        <f ca="true">+IF(AND(ISNUMBER(OFFSET('Sanitation Data'!$F$7,0,10*ROW('Sanitation Data'!F75))),'Data Summary'!DA81="Yes"),OFFSET('Sanitation Data'!$F$7,0,10*ROW('Sanitation Data'!F75)),NA())</f>
        <v>#N/A</v>
      </c>
      <c r="AM81" s="106" t="e">
        <f ca="true">+IF(AND(ISNUMBER(OFFSET('Sanitation Data'!$F$11,0,10*ROW('Sanitation Data'!F75))),'Data Summary'!DB81="Yes"),OFFSET('Sanitation Data'!$F$11,0,10*ROW('Sanitation Data'!F75)),NA())</f>
        <v>#N/A</v>
      </c>
      <c r="AN81" s="106" t="e">
        <f ca="true">+IF(AND(ISNUMBER(OFFSET('Sanitation Data'!$F$12,0,10*ROW('Sanitation Data'!F75))),'Data Summary'!DC81="Yes"),OFFSET('Sanitation Data'!$F$12,0,10*ROW('Sanitation Data'!F75)),NA())</f>
        <v>#N/A</v>
      </c>
      <c r="AO81" s="106" t="e">
        <f ca="true">+IF(AND(ISNUMBER(OFFSET('Sanitation Data'!$F$13,0,10*ROW('Sanitation Data'!F75))),'Data Summary'!DD81="Yes"),OFFSET('Sanitation Data'!$F$13,0,10*ROW('Sanitation Data'!F75)),NA())</f>
        <v>#N/A</v>
      </c>
      <c r="AP81" s="106" t="e">
        <f ca="true">+IF(AND(ISNUMBER(OFFSET('Sanitation Data'!$G$5,0,10*ROW('Sanitation Data'!G75))),'Data Summary'!DE81="Yes"),100-OFFSET('Sanitation Data'!$G$5,0,10*ROW('Sanitation Data'!G75)),NA())</f>
        <v>#N/A</v>
      </c>
      <c r="AQ81" s="106" t="e">
        <f ca="true">+IF(AND(ISNUMBER(OFFSET('Sanitation Data'!$G$7,0,10*ROW('Sanitation Data'!G75))),'Data Summary'!DF81="Yes"),OFFSET('Sanitation Data'!$G$7,0,10*ROW('Sanitation Data'!G75)),NA())</f>
        <v>#N/A</v>
      </c>
      <c r="AR81" s="106" t="e">
        <f ca="true">+IF(AND(ISNUMBER(OFFSET('Sanitation Data'!$G$11,0,10*ROW('Sanitation Data'!G75))),'Data Summary'!DG81="Yes"),OFFSET('Sanitation Data'!$G$11,0,10*ROW('Sanitation Data'!G75)),NA())</f>
        <v>#N/A</v>
      </c>
      <c r="AS81" s="106" t="e">
        <f ca="true">+IF(AND(ISNUMBER(OFFSET('Sanitation Data'!$G$12,0,10*ROW('Sanitation Data'!G75))),'Data Summary'!DH81="Yes"),OFFSET('Sanitation Data'!$G$12,0,10*ROW('Sanitation Data'!G75)),NA())</f>
        <v>#N/A</v>
      </c>
      <c r="AT81" s="106" t="e">
        <f ca="true">+IF(AND(ISNUMBER(OFFSET('Sanitation Data'!$G$13,0,10*ROW('Sanitation Data'!G75))),'Data Summary'!DI81="Yes"),OFFSET('Sanitation Data'!$G$13,0,10*ROW('Sanitation Data'!G75)),NA())</f>
        <v>#N/A</v>
      </c>
      <c r="AU81" s="106" t="e">
        <f ca="true">+IF(AND(ISNUMBER(OFFSET('Sanitation Data'!$H$5,0,10*ROW('Sanitation Data'!H75))),'Data Summary'!DJ81="Yes"),100-OFFSET('Sanitation Data'!$H$5,0,10*ROW('Sanitation Data'!H75)),NA())</f>
        <v>#N/A</v>
      </c>
      <c r="AV81" s="106" t="e">
        <f ca="true">+IF(AND(ISNUMBER(OFFSET('Sanitation Data'!$H$7,0,10*ROW('Sanitation Data'!H75))),'Data Summary'!DK81="Yes"),OFFSET('Sanitation Data'!$H$7,0,10*ROW('Sanitation Data'!H75)),NA())</f>
        <v>#N/A</v>
      </c>
      <c r="AW81" s="106" t="e">
        <f ca="true">+IF(AND(ISNUMBER(OFFSET('Sanitation Data'!$H$11,0,10*ROW('Sanitation Data'!H75))),'Data Summary'!DL81="Yes"),OFFSET('Sanitation Data'!$H$11,0,10*ROW('Sanitation Data'!H75)),NA())</f>
        <v>#N/A</v>
      </c>
      <c r="AX81" s="106" t="e">
        <f ca="true">+IF(AND(ISNUMBER(OFFSET('Sanitation Data'!$H$12,0,10*ROW('Sanitation Data'!H75))),'Data Summary'!DM81="Yes"),OFFSET('Sanitation Data'!$H$12,0,10*ROW('Sanitation Data'!H75)),NA())</f>
        <v>#N/A</v>
      </c>
      <c r="AY81" s="106" t="e">
        <f ca="true">+IF(AND(ISNUMBER(OFFSET('Sanitation Data'!$H$13,0,10*ROW('Sanitation Data'!H75))),'Data Summary'!DN81="Yes"),OFFSET('Sanitation Data'!$H$13,0,10*ROW('Sanitation Data'!H75)),NA())</f>
        <v>#N/A</v>
      </c>
      <c r="AZ81" s="111" t="e">
        <f ca="true">+IF(AND(ISNUMBER(OFFSET('Hygiene Data'!$C$6,0,10*ROW('Hygiene Data'!C75))),'Data Summary'!DO81="Yes"),OFFSET('Hygiene Data'!$C$6,0,10*ROW('Hygiene Data'!C75)),NA())</f>
        <v>#N/A</v>
      </c>
      <c r="BA81" s="111" t="e">
        <f ca="true">+IF(AND(ISNUMBER(OFFSET('Hygiene Data'!$C$8,0,10*ROW('Hygiene Data'!C75))),'Data Summary'!DP81="Yes"),OFFSET('Hygiene Data'!$C$8,0,10*ROW('Hygiene Data'!C75)),NA())</f>
        <v>#N/A</v>
      </c>
      <c r="BB81" s="111" t="e">
        <f ca="true">+IF(AND(ISNUMBER(OFFSET('Hygiene Data'!$C$10,0,10*ROW('Hygiene Data'!C75))),'Data Summary'!DQ81="Yes"),OFFSET('Hygiene Data'!$C$10,0,10*ROW('Hygiene Data'!C75)),NA())</f>
        <v>#N/A</v>
      </c>
      <c r="BC81" s="111" t="e">
        <f ca="true">+IF(AND(ISNUMBER(OFFSET('Hygiene Data'!$D$6,0,10*ROW('Hygiene Data'!D75))),'Data Summary'!DR81="Yes"),OFFSET('Hygiene Data'!$D$6,0,10*ROW('Hygiene Data'!D75)),NA())</f>
        <v>#N/A</v>
      </c>
      <c r="BD81" s="111" t="e">
        <f ca="true">+IF(AND(ISNUMBER(OFFSET('Hygiene Data'!$D$8,0,10*ROW('Hygiene Data'!D75))),'Data Summary'!DS81="Yes"),OFFSET('Hygiene Data'!$D$8,0,10*ROW('Hygiene Data'!D75)),NA())</f>
        <v>#N/A</v>
      </c>
      <c r="BE81" s="111" t="e">
        <f ca="true">+IF(AND(ISNUMBER(OFFSET('Hygiene Data'!$D$10,0,10*ROW('Hygiene Data'!D75))),'Data Summary'!DT81="Yes"),OFFSET('Hygiene Data'!$D$10,0,10*ROW('Hygiene Data'!D75)),NA())</f>
        <v>#N/A</v>
      </c>
      <c r="BF81" s="111" t="e">
        <f ca="true">+IF(AND(ISNUMBER(OFFSET('Hygiene Data'!$E$6,0,10*ROW('Hygiene Data'!E75))),'Data Summary'!DU81="Yes"),OFFSET('Hygiene Data'!$E$6,0,10*ROW('Hygiene Data'!E75)),NA())</f>
        <v>#N/A</v>
      </c>
      <c r="BG81" s="111" t="e">
        <f ca="true">+IF(AND(ISNUMBER(OFFSET('Hygiene Data'!$E$8,0,10*ROW('Hygiene Data'!E75))),'Data Summary'!DV81="Yes"),OFFSET('Hygiene Data'!$E$8,0,10*ROW('Hygiene Data'!E75)),NA())</f>
        <v>#N/A</v>
      </c>
      <c r="BH81" s="111" t="e">
        <f ca="true">+IF(AND(ISNUMBER(OFFSET('Hygiene Data'!$E$10,0,10*ROW('Hygiene Data'!E75))),'Data Summary'!DW81="Yes"),OFFSET('Hygiene Data'!$E$10,0,10*ROW('Hygiene Data'!E75)),NA())</f>
        <v>#N/A</v>
      </c>
      <c r="BI81" s="111" t="e">
        <f ca="true">+IF(AND(ISNUMBER(OFFSET('Hygiene Data'!$F$6,0,10*ROW('Hygiene Data'!F75))),'Data Summary'!DX81="Yes"),OFFSET('Hygiene Data'!$F$6,0,10*ROW('Hygiene Data'!F75)),NA())</f>
        <v>#N/A</v>
      </c>
      <c r="BJ81" s="111" t="e">
        <f ca="true">+IF(AND(ISNUMBER(OFFSET('Hygiene Data'!$F$8,0,10*ROW('Hygiene Data'!F75))),'Data Summary'!DY81="Yes"),OFFSET('Hygiene Data'!$F$8,0,10*ROW('Hygiene Data'!F75)),NA())</f>
        <v>#N/A</v>
      </c>
      <c r="BK81" s="111" t="e">
        <f ca="true">+IF(AND(ISNUMBER(OFFSET('Hygiene Data'!$F$10,0,10*ROW('Hygiene Data'!F75))),'Data Summary'!DZ81="Yes"),OFFSET('Hygiene Data'!$F$10,0,10*ROW('Hygiene Data'!F75)),NA())</f>
        <v>#N/A</v>
      </c>
      <c r="BL81" s="111" t="e">
        <f ca="true">+IF(AND(ISNUMBER(OFFSET('Hygiene Data'!$G$6,0,10*ROW('Hygiene Data'!G75))),'Data Summary'!EA81="Yes"),OFFSET('Hygiene Data'!$G$6,0,10*ROW('Hygiene Data'!G75)),NA())</f>
        <v>#N/A</v>
      </c>
      <c r="BM81" s="111" t="e">
        <f ca="true">+IF(AND(ISNUMBER(OFFSET('Hygiene Data'!$G$8,0,10*ROW('Hygiene Data'!G75))),'Data Summary'!EB81="Yes"),OFFSET('Hygiene Data'!$G$8,0,10*ROW('Hygiene Data'!G75)),NA())</f>
        <v>#N/A</v>
      </c>
      <c r="BN81" s="111" t="e">
        <f ca="true">+IF(AND(ISNUMBER(OFFSET('Hygiene Data'!$G$10,0,10*ROW('Hygiene Data'!G75))),'Data Summary'!EC81="Yes"),OFFSET('Hygiene Data'!$G$10,0,10*ROW('Hygiene Data'!G75)),NA())</f>
        <v>#N/A</v>
      </c>
      <c r="BO81" s="111" t="e">
        <f ca="true">+IF(AND(ISNUMBER(OFFSET('Hygiene Data'!$H$6,0,10*ROW('Hygiene Data'!H75))),'Data Summary'!ED81="Yes"),OFFSET('Hygiene Data'!$H$6,0,10*ROW('Hygiene Data'!H75)),NA())</f>
        <v>#N/A</v>
      </c>
      <c r="BP81" s="111" t="e">
        <f ca="true">+IF(AND(ISNUMBER(OFFSET('Hygiene Data'!$H$8,0,10*ROW('Hygiene Data'!H75))),'Data Summary'!EE81="Yes"),OFFSET('Hygiene Data'!$H$8,0,10*ROW('Hygiene Data'!H75)),NA())</f>
        <v>#N/A</v>
      </c>
      <c r="BQ81" s="111" t="e">
        <f ca="true">+IF(AND(ISNUMBER(OFFSET('Hygiene Data'!$H$10,0,10*ROW('Hygiene Data'!H75))),'Data Summary'!EF81="Yes"),OFFSET('Hygiene Data'!$H$10,0,10*ROW('Hygiene Data'!H75)),NA())</f>
        <v>#N/A</v>
      </c>
    </row>
    <row r="82" x14ac:dyDescent="0.2">
      <c r="A82" s="59" t="e">
        <f ca="true">+IF(OFFSET('Water Data'!$B$1,0,10*ROW('Water Data'!B76))="",NA(),OFFSET('Water Data'!$B$1,0,10*ROW('Water Data'!B76)))</f>
        <v>#N/A</v>
      </c>
      <c r="B82" s="59" t="e">
        <f ca="true">+IF(OFFSET('Water Data'!$A$3,0,10*ROW('Water Data'!A79))="",NA(),OFFSET('Water Data'!$A$3,0,10*ROW('Water Data'!A79)))</f>
        <v>#N/A</v>
      </c>
      <c r="C82" s="59" t="e">
        <f ca="true">+IF(OFFSET('Water Data'!$C$3,0,10*ROW('Water Data'!C79))="",NA(),OFFSET('Water Data'!$C$3,0,10*ROW('Water Data'!C79)))</f>
        <v>#N/A</v>
      </c>
      <c r="D82" s="60" t="e">
        <f ca="true">+IF(AND(ISNUMBER(OFFSET('Water Data'!$C$5,0,10*ROW('Water Data'!C76))),'Data Summary'!BS82="Yes"),100-OFFSET('Water Data'!$C$5,0,10*ROW('Water Data'!C76)),NA())</f>
        <v>#N/A</v>
      </c>
      <c r="E82" s="60" t="e">
        <f ca="true">+IF(AND(ISNUMBER(OFFSET('Water Data'!$C$7,0,10*ROW('Water Data'!C76))),'Data Summary'!BT82="Yes"),OFFSET('Water Data'!$C$7,0,10*ROW('Water Data'!C76)),NA())</f>
        <v>#N/A</v>
      </c>
      <c r="F82" s="60" t="e">
        <f ca="true">+IF(AND(ISNUMBER(OFFSET('Water Data'!$C$10,0,10*ROW('Water Data'!C76))),'Data Summary'!BU82="Yes"),OFFSET('Water Data'!$C$10,0,10*ROW('Water Data'!C76)),NA())</f>
        <v>#N/A</v>
      </c>
      <c r="G82" s="60" t="e">
        <f ca="true">+IF(AND(ISNUMBER(OFFSET('Water Data'!$D$5,0,10*ROW('Water Data'!D76))),'Data Summary'!BV82="Yes"),100-OFFSET('Water Data'!$D$5,0,10*ROW('Water Data'!D76)),NA())</f>
        <v>#N/A</v>
      </c>
      <c r="H82" s="60" t="e">
        <f ca="true">+IF(AND(ISNUMBER(OFFSET('Water Data'!$D$7,0,10*ROW('Water Data'!D76))),'Data Summary'!BW82="Yes"),OFFSET('Water Data'!$D$7,0,10*ROW('Water Data'!D76)),NA())</f>
        <v>#N/A</v>
      </c>
      <c r="I82" s="60" t="e">
        <f ca="true">+IF(AND(ISNUMBER(OFFSET('Water Data'!$D$10,0,10*ROW('Water Data'!D76))),'Data Summary'!BX82="Yes"),OFFSET('Water Data'!$D$10,0,10*ROW('Water Data'!D76)),NA())</f>
        <v>#N/A</v>
      </c>
      <c r="J82" s="60" t="e">
        <f ca="true">+IF(AND(ISNUMBER(OFFSET('Water Data'!$E$5,0,10*ROW('Water Data'!E76))),'Data Summary'!BY82="Yes"),100-OFFSET('Water Data'!$E$5,0,10*ROW('Water Data'!E76)),NA())</f>
        <v>#N/A</v>
      </c>
      <c r="K82" s="60" t="e">
        <f ca="true">+IF(AND(ISNUMBER(OFFSET('Water Data'!$E$7,0,10*ROW('Water Data'!E76))),'Data Summary'!BZ82="Yes"),OFFSET('Water Data'!$E$7,0,10*ROW('Water Data'!E76)),NA())</f>
        <v>#N/A</v>
      </c>
      <c r="L82" s="60" t="e">
        <f ca="true">+IF(AND(ISNUMBER(OFFSET('Water Data'!$E$10,0,10*ROW('Water Data'!E76))),'Data Summary'!CA82="Yes"),OFFSET('Water Data'!$E$10,0,10*ROW('Water Data'!E76)),NA())</f>
        <v>#N/A</v>
      </c>
      <c r="M82" s="60" t="e">
        <f ca="true">+IF(AND(ISNUMBER(OFFSET('Water Data'!$F$5,0,10*ROW('Water Data'!F76))),'Data Summary'!CB82="Yes"),100-OFFSET('Water Data'!$F$5,0,10*ROW('Water Data'!F76)),NA())</f>
        <v>#N/A</v>
      </c>
      <c r="N82" s="60" t="e">
        <f ca="true">+IF(AND(ISNUMBER(OFFSET('Water Data'!$F$7,0,10*ROW('Water Data'!F76))),'Data Summary'!CC82="Yes"),OFFSET('Water Data'!$F$7,0,10*ROW('Water Data'!F76)),NA())</f>
        <v>#N/A</v>
      </c>
      <c r="O82" s="60" t="e">
        <f ca="true">+IF(AND(ISNUMBER(OFFSET('Water Data'!$F$10,0,10*ROW('Water Data'!F76))),'Data Summary'!CD82="Yes"),OFFSET('Water Data'!$F$10,0,10*ROW('Water Data'!F76)),NA())</f>
        <v>#N/A</v>
      </c>
      <c r="P82" s="60" t="e">
        <f ca="true">+IF(AND(ISNUMBER(OFFSET('Water Data'!$G$5,0,10*ROW('Water Data'!G76))),'Data Summary'!CE82="Yes"),100-OFFSET('Water Data'!$G$5,0,10*ROW('Water Data'!G76)),NA())</f>
        <v>#N/A</v>
      </c>
      <c r="Q82" s="60" t="e">
        <f ca="true">+IF(AND(ISNUMBER(OFFSET('Water Data'!$G$7,0,10*ROW('Water Data'!G76))),'Data Summary'!CF82="Yes"),OFFSET('Water Data'!$G$7,0,10*ROW('Water Data'!G76)),NA())</f>
        <v>#N/A</v>
      </c>
      <c r="R82" s="60" t="e">
        <f ca="true">+IF(AND(ISNUMBER(OFFSET('Water Data'!$G$10,0,10*ROW('Water Data'!G76))),'Data Summary'!CG82="Yes"),OFFSET('Water Data'!$G$10,0,10*ROW('Water Data'!G76)),NA())</f>
        <v>#N/A</v>
      </c>
      <c r="S82" s="60" t="e">
        <f ca="true">+IF(AND(ISNUMBER(OFFSET('Water Data'!$H$5,0,10*ROW('Water Data'!H76))),'Data Summary'!CH82="Yes"),100-OFFSET('Water Data'!$H$5,0,10*ROW('Water Data'!H76)),NA())</f>
        <v>#N/A</v>
      </c>
      <c r="T82" s="60" t="e">
        <f ca="true">+IF(AND(ISNUMBER(OFFSET('Water Data'!$H$7,0,10*ROW('Water Data'!H76))),'Data Summary'!CI82="Yes"),OFFSET('Water Data'!$H$7,0,10*ROW('Water Data'!H76)),NA())</f>
        <v>#N/A</v>
      </c>
      <c r="U82" s="60" t="e">
        <f ca="true">+IF(AND(ISNUMBER(OFFSET('Water Data'!$H$10,0,10*ROW('Water Data'!H76))),'Data Summary'!CJ82="Yes"),OFFSET('Water Data'!$H$10,0,10*ROW('Water Data'!H76)),NA())</f>
        <v>#N/A</v>
      </c>
      <c r="V82" s="106" t="e">
        <f ca="true">+IF(AND(ISNUMBER(OFFSET('Sanitation Data'!$C$5,0,10*ROW('Sanitation Data'!C76))),'Data Summary'!CK82="Yes"),100-OFFSET('Sanitation Data'!$C$5,0,10*ROW('Sanitation Data'!C76)),NA())</f>
        <v>#N/A</v>
      </c>
      <c r="W82" s="106" t="e">
        <f ca="true">+IF(AND(ISNUMBER(OFFSET('Sanitation Data'!$C$7,0,10*ROW('Sanitation Data'!C76))),'Data Summary'!CL82="Yes"),OFFSET('Sanitation Data'!$C$7,0,10*ROW('Sanitation Data'!C76)),NA())</f>
        <v>#N/A</v>
      </c>
      <c r="X82" s="106" t="e">
        <f ca="true">+IF(AND(ISNUMBER(OFFSET('Sanitation Data'!$C$11,0,10*ROW('Sanitation Data'!C76))),'Data Summary'!CM82="Yes"),OFFSET('Sanitation Data'!$C$11,0,10*ROW('Sanitation Data'!C76)),NA())</f>
        <v>#N/A</v>
      </c>
      <c r="Y82" s="106" t="e">
        <f ca="true">+IF(AND(ISNUMBER(OFFSET('Sanitation Data'!$C$12,0,10*ROW('Sanitation Data'!C76))),'Data Summary'!CN82="Yes"),OFFSET('Sanitation Data'!$C$12,0,10*ROW('Sanitation Data'!C76)),NA())</f>
        <v>#N/A</v>
      </c>
      <c r="Z82" s="106" t="e">
        <f ca="true">+IF(AND(ISNUMBER(OFFSET('Sanitation Data'!$C$13,0,10*ROW('Sanitation Data'!C76))),'Data Summary'!CO82="Yes"),OFFSET('Sanitation Data'!$C$13,0,10*ROW('Sanitation Data'!C76)),NA())</f>
        <v>#N/A</v>
      </c>
      <c r="AA82" s="106" t="e">
        <f ca="true">+IF(AND(ISNUMBER(OFFSET('Sanitation Data'!$D$5,0,10*ROW('Sanitation Data'!D76))),'Data Summary'!CP82="Yes"),100-OFFSET('Sanitation Data'!$D$5,0,10*ROW('Sanitation Data'!D76)),NA())</f>
        <v>#N/A</v>
      </c>
      <c r="AB82" s="106" t="e">
        <f ca="true">+IF(AND(ISNUMBER(OFFSET('Sanitation Data'!$D$7,0,10*ROW('Sanitation Data'!D76))),'Data Summary'!CQ82="Yes"),OFFSET('Sanitation Data'!$D$7,0,10*ROW('Sanitation Data'!D76)),NA())</f>
        <v>#N/A</v>
      </c>
      <c r="AC82" s="106" t="e">
        <f ca="true">+IF(AND(ISNUMBER(OFFSET('Sanitation Data'!$D$11,0,10*ROW('Sanitation Data'!D76))),'Data Summary'!CR82="Yes"),OFFSET('Sanitation Data'!$D$11,0,10*ROW('Sanitation Data'!D76)),NA())</f>
        <v>#N/A</v>
      </c>
      <c r="AD82" s="106" t="e">
        <f ca="true">+IF(AND(ISNUMBER(OFFSET('Sanitation Data'!$D$12,0,10*ROW('Sanitation Data'!D76))),'Data Summary'!CS82="Yes"),OFFSET('Sanitation Data'!$D$12,0,10*ROW('Sanitation Data'!D76)),NA())</f>
        <v>#N/A</v>
      </c>
      <c r="AE82" s="106" t="e">
        <f ca="true">+IF(AND(ISNUMBER(OFFSET('Sanitation Data'!$D$13,0,10*ROW('Sanitation Data'!D76))),'Data Summary'!CT82="Yes"),OFFSET('Sanitation Data'!$D$13,0,10*ROW('Sanitation Data'!D76)),NA())</f>
        <v>#N/A</v>
      </c>
      <c r="AF82" s="106" t="e">
        <f ca="true">+IF(AND(ISNUMBER(OFFSET('Sanitation Data'!$E$5,0,10*ROW('Sanitation Data'!E76))),'Data Summary'!CU82="Yes"),100-OFFSET('Sanitation Data'!$E$5,0,10*ROW('Sanitation Data'!E76)),NA())</f>
        <v>#N/A</v>
      </c>
      <c r="AG82" s="106" t="e">
        <f ca="true">+IF(AND(ISNUMBER(OFFSET('Sanitation Data'!$E$7,0,10*ROW('Sanitation Data'!E76))),'Data Summary'!CV82="Yes"),OFFSET('Sanitation Data'!$E$7,0,10*ROW('Sanitation Data'!E76)),NA())</f>
        <v>#N/A</v>
      </c>
      <c r="AH82" s="106" t="e">
        <f ca="true">+IF(AND(ISNUMBER(OFFSET('Sanitation Data'!$E$11,0,10*ROW('Sanitation Data'!E76))),'Data Summary'!CW82="Yes"),OFFSET('Sanitation Data'!$E$11,0,10*ROW('Sanitation Data'!E76)),NA())</f>
        <v>#N/A</v>
      </c>
      <c r="AI82" s="106" t="e">
        <f ca="true">+IF(AND(ISNUMBER(OFFSET('Sanitation Data'!$E$12,0,10*ROW('Sanitation Data'!E76))),'Data Summary'!CX82="Yes"),OFFSET('Sanitation Data'!$E$12,0,10*ROW('Sanitation Data'!E76)),NA())</f>
        <v>#N/A</v>
      </c>
      <c r="AJ82" s="106" t="e">
        <f ca="true">+IF(AND(ISNUMBER(OFFSET('Sanitation Data'!$E$13,0,10*ROW('Sanitation Data'!E76))),'Data Summary'!CY82="Yes"),OFFSET('Sanitation Data'!$E$13,0,10*ROW('Sanitation Data'!E76)),NA())</f>
        <v>#N/A</v>
      </c>
      <c r="AK82" s="106" t="e">
        <f ca="true">+IF(AND(ISNUMBER(OFFSET('Sanitation Data'!$F$5,0,10*ROW('Sanitation Data'!F76))),'Data Summary'!CZ82="Yes"),100-OFFSET('Sanitation Data'!$F$5,0,10*ROW('Sanitation Data'!F76)),NA())</f>
        <v>#N/A</v>
      </c>
      <c r="AL82" s="106" t="e">
        <f ca="true">+IF(AND(ISNUMBER(OFFSET('Sanitation Data'!$F$7,0,10*ROW('Sanitation Data'!F76))),'Data Summary'!DA82="Yes"),OFFSET('Sanitation Data'!$F$7,0,10*ROW('Sanitation Data'!F76)),NA())</f>
        <v>#N/A</v>
      </c>
      <c r="AM82" s="106" t="e">
        <f ca="true">+IF(AND(ISNUMBER(OFFSET('Sanitation Data'!$F$11,0,10*ROW('Sanitation Data'!F76))),'Data Summary'!DB82="Yes"),OFFSET('Sanitation Data'!$F$11,0,10*ROW('Sanitation Data'!F76)),NA())</f>
        <v>#N/A</v>
      </c>
      <c r="AN82" s="106" t="e">
        <f ca="true">+IF(AND(ISNUMBER(OFFSET('Sanitation Data'!$F$12,0,10*ROW('Sanitation Data'!F76))),'Data Summary'!DC82="Yes"),OFFSET('Sanitation Data'!$F$12,0,10*ROW('Sanitation Data'!F76)),NA())</f>
        <v>#N/A</v>
      </c>
      <c r="AO82" s="106" t="e">
        <f ca="true">+IF(AND(ISNUMBER(OFFSET('Sanitation Data'!$F$13,0,10*ROW('Sanitation Data'!F76))),'Data Summary'!DD82="Yes"),OFFSET('Sanitation Data'!$F$13,0,10*ROW('Sanitation Data'!F76)),NA())</f>
        <v>#N/A</v>
      </c>
      <c r="AP82" s="106" t="e">
        <f ca="true">+IF(AND(ISNUMBER(OFFSET('Sanitation Data'!$G$5,0,10*ROW('Sanitation Data'!G76))),'Data Summary'!DE82="Yes"),100-OFFSET('Sanitation Data'!$G$5,0,10*ROW('Sanitation Data'!G76)),NA())</f>
        <v>#N/A</v>
      </c>
      <c r="AQ82" s="106" t="e">
        <f ca="true">+IF(AND(ISNUMBER(OFFSET('Sanitation Data'!$G$7,0,10*ROW('Sanitation Data'!G76))),'Data Summary'!DF82="Yes"),OFFSET('Sanitation Data'!$G$7,0,10*ROW('Sanitation Data'!G76)),NA())</f>
        <v>#N/A</v>
      </c>
      <c r="AR82" s="106" t="e">
        <f ca="true">+IF(AND(ISNUMBER(OFFSET('Sanitation Data'!$G$11,0,10*ROW('Sanitation Data'!G76))),'Data Summary'!DG82="Yes"),OFFSET('Sanitation Data'!$G$11,0,10*ROW('Sanitation Data'!G76)),NA())</f>
        <v>#N/A</v>
      </c>
      <c r="AS82" s="106" t="e">
        <f ca="true">+IF(AND(ISNUMBER(OFFSET('Sanitation Data'!$G$12,0,10*ROW('Sanitation Data'!G76))),'Data Summary'!DH82="Yes"),OFFSET('Sanitation Data'!$G$12,0,10*ROW('Sanitation Data'!G76)),NA())</f>
        <v>#N/A</v>
      </c>
      <c r="AT82" s="106" t="e">
        <f ca="true">+IF(AND(ISNUMBER(OFFSET('Sanitation Data'!$G$13,0,10*ROW('Sanitation Data'!G76))),'Data Summary'!DI82="Yes"),OFFSET('Sanitation Data'!$G$13,0,10*ROW('Sanitation Data'!G76)),NA())</f>
        <v>#N/A</v>
      </c>
      <c r="AU82" s="106" t="e">
        <f ca="true">+IF(AND(ISNUMBER(OFFSET('Sanitation Data'!$H$5,0,10*ROW('Sanitation Data'!H76))),'Data Summary'!DJ82="Yes"),100-OFFSET('Sanitation Data'!$H$5,0,10*ROW('Sanitation Data'!H76)),NA())</f>
        <v>#N/A</v>
      </c>
      <c r="AV82" s="106" t="e">
        <f ca="true">+IF(AND(ISNUMBER(OFFSET('Sanitation Data'!$H$7,0,10*ROW('Sanitation Data'!H76))),'Data Summary'!DK82="Yes"),OFFSET('Sanitation Data'!$H$7,0,10*ROW('Sanitation Data'!H76)),NA())</f>
        <v>#N/A</v>
      </c>
      <c r="AW82" s="106" t="e">
        <f ca="true">+IF(AND(ISNUMBER(OFFSET('Sanitation Data'!$H$11,0,10*ROW('Sanitation Data'!H76))),'Data Summary'!DL82="Yes"),OFFSET('Sanitation Data'!$H$11,0,10*ROW('Sanitation Data'!H76)),NA())</f>
        <v>#N/A</v>
      </c>
      <c r="AX82" s="106" t="e">
        <f ca="true">+IF(AND(ISNUMBER(OFFSET('Sanitation Data'!$H$12,0,10*ROW('Sanitation Data'!H76))),'Data Summary'!DM82="Yes"),OFFSET('Sanitation Data'!$H$12,0,10*ROW('Sanitation Data'!H76)),NA())</f>
        <v>#N/A</v>
      </c>
      <c r="AY82" s="106" t="e">
        <f ca="true">+IF(AND(ISNUMBER(OFFSET('Sanitation Data'!$H$13,0,10*ROW('Sanitation Data'!H76))),'Data Summary'!DN82="Yes"),OFFSET('Sanitation Data'!$H$13,0,10*ROW('Sanitation Data'!H76)),NA())</f>
        <v>#N/A</v>
      </c>
      <c r="AZ82" s="111" t="e">
        <f ca="true">+IF(AND(ISNUMBER(OFFSET('Hygiene Data'!$C$6,0,10*ROW('Hygiene Data'!C76))),'Data Summary'!DO82="Yes"),OFFSET('Hygiene Data'!$C$6,0,10*ROW('Hygiene Data'!C76)),NA())</f>
        <v>#N/A</v>
      </c>
      <c r="BA82" s="111" t="e">
        <f ca="true">+IF(AND(ISNUMBER(OFFSET('Hygiene Data'!$C$8,0,10*ROW('Hygiene Data'!C76))),'Data Summary'!DP82="Yes"),OFFSET('Hygiene Data'!$C$8,0,10*ROW('Hygiene Data'!C76)),NA())</f>
        <v>#N/A</v>
      </c>
      <c r="BB82" s="111" t="e">
        <f ca="true">+IF(AND(ISNUMBER(OFFSET('Hygiene Data'!$C$10,0,10*ROW('Hygiene Data'!C76))),'Data Summary'!DQ82="Yes"),OFFSET('Hygiene Data'!$C$10,0,10*ROW('Hygiene Data'!C76)),NA())</f>
        <v>#N/A</v>
      </c>
      <c r="BC82" s="111" t="e">
        <f ca="true">+IF(AND(ISNUMBER(OFFSET('Hygiene Data'!$D$6,0,10*ROW('Hygiene Data'!D76))),'Data Summary'!DR82="Yes"),OFFSET('Hygiene Data'!$D$6,0,10*ROW('Hygiene Data'!D76)),NA())</f>
        <v>#N/A</v>
      </c>
      <c r="BD82" s="111" t="e">
        <f ca="true">+IF(AND(ISNUMBER(OFFSET('Hygiene Data'!$D$8,0,10*ROW('Hygiene Data'!D76))),'Data Summary'!DS82="Yes"),OFFSET('Hygiene Data'!$D$8,0,10*ROW('Hygiene Data'!D76)),NA())</f>
        <v>#N/A</v>
      </c>
      <c r="BE82" s="111" t="e">
        <f ca="true">+IF(AND(ISNUMBER(OFFSET('Hygiene Data'!$D$10,0,10*ROW('Hygiene Data'!D76))),'Data Summary'!DT82="Yes"),OFFSET('Hygiene Data'!$D$10,0,10*ROW('Hygiene Data'!D76)),NA())</f>
        <v>#N/A</v>
      </c>
      <c r="BF82" s="111" t="e">
        <f ca="true">+IF(AND(ISNUMBER(OFFSET('Hygiene Data'!$E$6,0,10*ROW('Hygiene Data'!E76))),'Data Summary'!DU82="Yes"),OFFSET('Hygiene Data'!$E$6,0,10*ROW('Hygiene Data'!E76)),NA())</f>
        <v>#N/A</v>
      </c>
      <c r="BG82" s="111" t="e">
        <f ca="true">+IF(AND(ISNUMBER(OFFSET('Hygiene Data'!$E$8,0,10*ROW('Hygiene Data'!E76))),'Data Summary'!DV82="Yes"),OFFSET('Hygiene Data'!$E$8,0,10*ROW('Hygiene Data'!E76)),NA())</f>
        <v>#N/A</v>
      </c>
      <c r="BH82" s="111" t="e">
        <f ca="true">+IF(AND(ISNUMBER(OFFSET('Hygiene Data'!$E$10,0,10*ROW('Hygiene Data'!E76))),'Data Summary'!DW82="Yes"),OFFSET('Hygiene Data'!$E$10,0,10*ROW('Hygiene Data'!E76)),NA())</f>
        <v>#N/A</v>
      </c>
      <c r="BI82" s="111" t="e">
        <f ca="true">+IF(AND(ISNUMBER(OFFSET('Hygiene Data'!$F$6,0,10*ROW('Hygiene Data'!F76))),'Data Summary'!DX82="Yes"),OFFSET('Hygiene Data'!$F$6,0,10*ROW('Hygiene Data'!F76)),NA())</f>
        <v>#N/A</v>
      </c>
      <c r="BJ82" s="111" t="e">
        <f ca="true">+IF(AND(ISNUMBER(OFFSET('Hygiene Data'!$F$8,0,10*ROW('Hygiene Data'!F76))),'Data Summary'!DY82="Yes"),OFFSET('Hygiene Data'!$F$8,0,10*ROW('Hygiene Data'!F76)),NA())</f>
        <v>#N/A</v>
      </c>
      <c r="BK82" s="111" t="e">
        <f ca="true">+IF(AND(ISNUMBER(OFFSET('Hygiene Data'!$F$10,0,10*ROW('Hygiene Data'!F76))),'Data Summary'!DZ82="Yes"),OFFSET('Hygiene Data'!$F$10,0,10*ROW('Hygiene Data'!F76)),NA())</f>
        <v>#N/A</v>
      </c>
      <c r="BL82" s="111" t="e">
        <f ca="true">+IF(AND(ISNUMBER(OFFSET('Hygiene Data'!$G$6,0,10*ROW('Hygiene Data'!G76))),'Data Summary'!EA82="Yes"),OFFSET('Hygiene Data'!$G$6,0,10*ROW('Hygiene Data'!G76)),NA())</f>
        <v>#N/A</v>
      </c>
      <c r="BM82" s="111" t="e">
        <f ca="true">+IF(AND(ISNUMBER(OFFSET('Hygiene Data'!$G$8,0,10*ROW('Hygiene Data'!G76))),'Data Summary'!EB82="Yes"),OFFSET('Hygiene Data'!$G$8,0,10*ROW('Hygiene Data'!G76)),NA())</f>
        <v>#N/A</v>
      </c>
      <c r="BN82" s="111" t="e">
        <f ca="true">+IF(AND(ISNUMBER(OFFSET('Hygiene Data'!$G$10,0,10*ROW('Hygiene Data'!G76))),'Data Summary'!EC82="Yes"),OFFSET('Hygiene Data'!$G$10,0,10*ROW('Hygiene Data'!G76)),NA())</f>
        <v>#N/A</v>
      </c>
      <c r="BO82" s="111" t="e">
        <f ca="true">+IF(AND(ISNUMBER(OFFSET('Hygiene Data'!$H$6,0,10*ROW('Hygiene Data'!H76))),'Data Summary'!ED82="Yes"),OFFSET('Hygiene Data'!$H$6,0,10*ROW('Hygiene Data'!H76)),NA())</f>
        <v>#N/A</v>
      </c>
      <c r="BP82" s="111" t="e">
        <f ca="true">+IF(AND(ISNUMBER(OFFSET('Hygiene Data'!$H$8,0,10*ROW('Hygiene Data'!H76))),'Data Summary'!EE82="Yes"),OFFSET('Hygiene Data'!$H$8,0,10*ROW('Hygiene Data'!H76)),NA())</f>
        <v>#N/A</v>
      </c>
      <c r="BQ82" s="111" t="e">
        <f ca="true">+IF(AND(ISNUMBER(OFFSET('Hygiene Data'!$H$10,0,10*ROW('Hygiene Data'!H76))),'Data Summary'!EF82="Yes"),OFFSET('Hygiene Data'!$H$10,0,10*ROW('Hygiene Data'!H76)),NA())</f>
        <v>#N/A</v>
      </c>
    </row>
    <row r="83" x14ac:dyDescent="0.2">
      <c r="A83" s="59" t="e">
        <f ca="true">+IF(OFFSET('Water Data'!$B$1,0,10*ROW('Water Data'!B77))="",NA(),OFFSET('Water Data'!$B$1,0,10*ROW('Water Data'!B77)))</f>
        <v>#N/A</v>
      </c>
      <c r="B83" s="59" t="e">
        <f ca="true">+IF(OFFSET('Water Data'!$A$3,0,10*ROW('Water Data'!A80))="",NA(),OFFSET('Water Data'!$A$3,0,10*ROW('Water Data'!A80)))</f>
        <v>#N/A</v>
      </c>
      <c r="C83" s="59" t="e">
        <f ca="true">+IF(OFFSET('Water Data'!$C$3,0,10*ROW('Water Data'!C80))="",NA(),OFFSET('Water Data'!$C$3,0,10*ROW('Water Data'!C80)))</f>
        <v>#N/A</v>
      </c>
      <c r="D83" s="60" t="e">
        <f ca="true">+IF(AND(ISNUMBER(OFFSET('Water Data'!$C$5,0,10*ROW('Water Data'!C77))),'Data Summary'!BS83="Yes"),100-OFFSET('Water Data'!$C$5,0,10*ROW('Water Data'!C77)),NA())</f>
        <v>#N/A</v>
      </c>
      <c r="E83" s="60" t="e">
        <f ca="true">+IF(AND(ISNUMBER(OFFSET('Water Data'!$C$7,0,10*ROW('Water Data'!C77))),'Data Summary'!BT83="Yes"),OFFSET('Water Data'!$C$7,0,10*ROW('Water Data'!C77)),NA())</f>
        <v>#N/A</v>
      </c>
      <c r="F83" s="60" t="e">
        <f ca="true">+IF(AND(ISNUMBER(OFFSET('Water Data'!$C$10,0,10*ROW('Water Data'!C77))),'Data Summary'!BU83="Yes"),OFFSET('Water Data'!$C$10,0,10*ROW('Water Data'!C77)),NA())</f>
        <v>#N/A</v>
      </c>
      <c r="G83" s="60" t="e">
        <f ca="true">+IF(AND(ISNUMBER(OFFSET('Water Data'!$D$5,0,10*ROW('Water Data'!D77))),'Data Summary'!BV83="Yes"),100-OFFSET('Water Data'!$D$5,0,10*ROW('Water Data'!D77)),NA())</f>
        <v>#N/A</v>
      </c>
      <c r="H83" s="60" t="e">
        <f ca="true">+IF(AND(ISNUMBER(OFFSET('Water Data'!$D$7,0,10*ROW('Water Data'!D77))),'Data Summary'!BW83="Yes"),OFFSET('Water Data'!$D$7,0,10*ROW('Water Data'!D77)),NA())</f>
        <v>#N/A</v>
      </c>
      <c r="I83" s="60" t="e">
        <f ca="true">+IF(AND(ISNUMBER(OFFSET('Water Data'!$D$10,0,10*ROW('Water Data'!D77))),'Data Summary'!BX83="Yes"),OFFSET('Water Data'!$D$10,0,10*ROW('Water Data'!D77)),NA())</f>
        <v>#N/A</v>
      </c>
      <c r="J83" s="60" t="e">
        <f ca="true">+IF(AND(ISNUMBER(OFFSET('Water Data'!$E$5,0,10*ROW('Water Data'!E77))),'Data Summary'!BY83="Yes"),100-OFFSET('Water Data'!$E$5,0,10*ROW('Water Data'!E77)),NA())</f>
        <v>#N/A</v>
      </c>
      <c r="K83" s="60" t="e">
        <f ca="true">+IF(AND(ISNUMBER(OFFSET('Water Data'!$E$7,0,10*ROW('Water Data'!E77))),'Data Summary'!BZ83="Yes"),OFFSET('Water Data'!$E$7,0,10*ROW('Water Data'!E77)),NA())</f>
        <v>#N/A</v>
      </c>
      <c r="L83" s="60" t="e">
        <f ca="true">+IF(AND(ISNUMBER(OFFSET('Water Data'!$E$10,0,10*ROW('Water Data'!E77))),'Data Summary'!CA83="Yes"),OFFSET('Water Data'!$E$10,0,10*ROW('Water Data'!E77)),NA())</f>
        <v>#N/A</v>
      </c>
      <c r="M83" s="60" t="e">
        <f ca="true">+IF(AND(ISNUMBER(OFFSET('Water Data'!$F$5,0,10*ROW('Water Data'!F77))),'Data Summary'!CB83="Yes"),100-OFFSET('Water Data'!$F$5,0,10*ROW('Water Data'!F77)),NA())</f>
        <v>#N/A</v>
      </c>
      <c r="N83" s="60" t="e">
        <f ca="true">+IF(AND(ISNUMBER(OFFSET('Water Data'!$F$7,0,10*ROW('Water Data'!F77))),'Data Summary'!CC83="Yes"),OFFSET('Water Data'!$F$7,0,10*ROW('Water Data'!F77)),NA())</f>
        <v>#N/A</v>
      </c>
      <c r="O83" s="60" t="e">
        <f ca="true">+IF(AND(ISNUMBER(OFFSET('Water Data'!$F$10,0,10*ROW('Water Data'!F77))),'Data Summary'!CD83="Yes"),OFFSET('Water Data'!$F$10,0,10*ROW('Water Data'!F77)),NA())</f>
        <v>#N/A</v>
      </c>
      <c r="P83" s="60" t="e">
        <f ca="true">+IF(AND(ISNUMBER(OFFSET('Water Data'!$G$5,0,10*ROW('Water Data'!G77))),'Data Summary'!CE83="Yes"),100-OFFSET('Water Data'!$G$5,0,10*ROW('Water Data'!G77)),NA())</f>
        <v>#N/A</v>
      </c>
      <c r="Q83" s="60" t="e">
        <f ca="true">+IF(AND(ISNUMBER(OFFSET('Water Data'!$G$7,0,10*ROW('Water Data'!G77))),'Data Summary'!CF83="Yes"),OFFSET('Water Data'!$G$7,0,10*ROW('Water Data'!G77)),NA())</f>
        <v>#N/A</v>
      </c>
      <c r="R83" s="60" t="e">
        <f ca="true">+IF(AND(ISNUMBER(OFFSET('Water Data'!$G$10,0,10*ROW('Water Data'!G77))),'Data Summary'!CG83="Yes"),OFFSET('Water Data'!$G$10,0,10*ROW('Water Data'!G77)),NA())</f>
        <v>#N/A</v>
      </c>
      <c r="S83" s="60" t="e">
        <f ca="true">+IF(AND(ISNUMBER(OFFSET('Water Data'!$H$5,0,10*ROW('Water Data'!H77))),'Data Summary'!CH83="Yes"),100-OFFSET('Water Data'!$H$5,0,10*ROW('Water Data'!H77)),NA())</f>
        <v>#N/A</v>
      </c>
      <c r="T83" s="60" t="e">
        <f ca="true">+IF(AND(ISNUMBER(OFFSET('Water Data'!$H$7,0,10*ROW('Water Data'!H77))),'Data Summary'!CI83="Yes"),OFFSET('Water Data'!$H$7,0,10*ROW('Water Data'!H77)),NA())</f>
        <v>#N/A</v>
      </c>
      <c r="U83" s="60" t="e">
        <f ca="true">+IF(AND(ISNUMBER(OFFSET('Water Data'!$H$10,0,10*ROW('Water Data'!H77))),'Data Summary'!CJ83="Yes"),OFFSET('Water Data'!$H$10,0,10*ROW('Water Data'!H77)),NA())</f>
        <v>#N/A</v>
      </c>
      <c r="V83" s="106" t="e">
        <f ca="true">+IF(AND(ISNUMBER(OFFSET('Sanitation Data'!$C$5,0,10*ROW('Sanitation Data'!C77))),'Data Summary'!CK83="Yes"),100-OFFSET('Sanitation Data'!$C$5,0,10*ROW('Sanitation Data'!C77)),NA())</f>
        <v>#N/A</v>
      </c>
      <c r="W83" s="106" t="e">
        <f ca="true">+IF(AND(ISNUMBER(OFFSET('Sanitation Data'!$C$7,0,10*ROW('Sanitation Data'!C77))),'Data Summary'!CL83="Yes"),OFFSET('Sanitation Data'!$C$7,0,10*ROW('Sanitation Data'!C77)),NA())</f>
        <v>#N/A</v>
      </c>
      <c r="X83" s="106" t="e">
        <f ca="true">+IF(AND(ISNUMBER(OFFSET('Sanitation Data'!$C$11,0,10*ROW('Sanitation Data'!C77))),'Data Summary'!CM83="Yes"),OFFSET('Sanitation Data'!$C$11,0,10*ROW('Sanitation Data'!C77)),NA())</f>
        <v>#N/A</v>
      </c>
      <c r="Y83" s="106" t="e">
        <f ca="true">+IF(AND(ISNUMBER(OFFSET('Sanitation Data'!$C$12,0,10*ROW('Sanitation Data'!C77))),'Data Summary'!CN83="Yes"),OFFSET('Sanitation Data'!$C$12,0,10*ROW('Sanitation Data'!C77)),NA())</f>
        <v>#N/A</v>
      </c>
      <c r="Z83" s="106" t="e">
        <f ca="true">+IF(AND(ISNUMBER(OFFSET('Sanitation Data'!$C$13,0,10*ROW('Sanitation Data'!C77))),'Data Summary'!CO83="Yes"),OFFSET('Sanitation Data'!$C$13,0,10*ROW('Sanitation Data'!C77)),NA())</f>
        <v>#N/A</v>
      </c>
      <c r="AA83" s="106" t="e">
        <f ca="true">+IF(AND(ISNUMBER(OFFSET('Sanitation Data'!$D$5,0,10*ROW('Sanitation Data'!D77))),'Data Summary'!CP83="Yes"),100-OFFSET('Sanitation Data'!$D$5,0,10*ROW('Sanitation Data'!D77)),NA())</f>
        <v>#N/A</v>
      </c>
      <c r="AB83" s="106" t="e">
        <f ca="true">+IF(AND(ISNUMBER(OFFSET('Sanitation Data'!$D$7,0,10*ROW('Sanitation Data'!D77))),'Data Summary'!CQ83="Yes"),OFFSET('Sanitation Data'!$D$7,0,10*ROW('Sanitation Data'!D77)),NA())</f>
        <v>#N/A</v>
      </c>
      <c r="AC83" s="106" t="e">
        <f ca="true">+IF(AND(ISNUMBER(OFFSET('Sanitation Data'!$D$11,0,10*ROW('Sanitation Data'!D77))),'Data Summary'!CR83="Yes"),OFFSET('Sanitation Data'!$D$11,0,10*ROW('Sanitation Data'!D77)),NA())</f>
        <v>#N/A</v>
      </c>
      <c r="AD83" s="106" t="e">
        <f ca="true">+IF(AND(ISNUMBER(OFFSET('Sanitation Data'!$D$12,0,10*ROW('Sanitation Data'!D77))),'Data Summary'!CS83="Yes"),OFFSET('Sanitation Data'!$D$12,0,10*ROW('Sanitation Data'!D77)),NA())</f>
        <v>#N/A</v>
      </c>
      <c r="AE83" s="106" t="e">
        <f ca="true">+IF(AND(ISNUMBER(OFFSET('Sanitation Data'!$D$13,0,10*ROW('Sanitation Data'!D77))),'Data Summary'!CT83="Yes"),OFFSET('Sanitation Data'!$D$13,0,10*ROW('Sanitation Data'!D77)),NA())</f>
        <v>#N/A</v>
      </c>
      <c r="AF83" s="106" t="e">
        <f ca="true">+IF(AND(ISNUMBER(OFFSET('Sanitation Data'!$E$5,0,10*ROW('Sanitation Data'!E77))),'Data Summary'!CU83="Yes"),100-OFFSET('Sanitation Data'!$E$5,0,10*ROW('Sanitation Data'!E77)),NA())</f>
        <v>#N/A</v>
      </c>
      <c r="AG83" s="106" t="e">
        <f ca="true">+IF(AND(ISNUMBER(OFFSET('Sanitation Data'!$E$7,0,10*ROW('Sanitation Data'!E77))),'Data Summary'!CV83="Yes"),OFFSET('Sanitation Data'!$E$7,0,10*ROW('Sanitation Data'!E77)),NA())</f>
        <v>#N/A</v>
      </c>
      <c r="AH83" s="106" t="e">
        <f ca="true">+IF(AND(ISNUMBER(OFFSET('Sanitation Data'!$E$11,0,10*ROW('Sanitation Data'!E77))),'Data Summary'!CW83="Yes"),OFFSET('Sanitation Data'!$E$11,0,10*ROW('Sanitation Data'!E77)),NA())</f>
        <v>#N/A</v>
      </c>
      <c r="AI83" s="106" t="e">
        <f ca="true">+IF(AND(ISNUMBER(OFFSET('Sanitation Data'!$E$12,0,10*ROW('Sanitation Data'!E77))),'Data Summary'!CX83="Yes"),OFFSET('Sanitation Data'!$E$12,0,10*ROW('Sanitation Data'!E77)),NA())</f>
        <v>#N/A</v>
      </c>
      <c r="AJ83" s="106" t="e">
        <f ca="true">+IF(AND(ISNUMBER(OFFSET('Sanitation Data'!$E$13,0,10*ROW('Sanitation Data'!E77))),'Data Summary'!CY83="Yes"),OFFSET('Sanitation Data'!$E$13,0,10*ROW('Sanitation Data'!E77)),NA())</f>
        <v>#N/A</v>
      </c>
      <c r="AK83" s="106" t="e">
        <f ca="true">+IF(AND(ISNUMBER(OFFSET('Sanitation Data'!$F$5,0,10*ROW('Sanitation Data'!F77))),'Data Summary'!CZ83="Yes"),100-OFFSET('Sanitation Data'!$F$5,0,10*ROW('Sanitation Data'!F77)),NA())</f>
        <v>#N/A</v>
      </c>
      <c r="AL83" s="106" t="e">
        <f ca="true">+IF(AND(ISNUMBER(OFFSET('Sanitation Data'!$F$7,0,10*ROW('Sanitation Data'!F77))),'Data Summary'!DA83="Yes"),OFFSET('Sanitation Data'!$F$7,0,10*ROW('Sanitation Data'!F77)),NA())</f>
        <v>#N/A</v>
      </c>
      <c r="AM83" s="106" t="e">
        <f ca="true">+IF(AND(ISNUMBER(OFFSET('Sanitation Data'!$F$11,0,10*ROW('Sanitation Data'!F77))),'Data Summary'!DB83="Yes"),OFFSET('Sanitation Data'!$F$11,0,10*ROW('Sanitation Data'!F77)),NA())</f>
        <v>#N/A</v>
      </c>
      <c r="AN83" s="106" t="e">
        <f ca="true">+IF(AND(ISNUMBER(OFFSET('Sanitation Data'!$F$12,0,10*ROW('Sanitation Data'!F77))),'Data Summary'!DC83="Yes"),OFFSET('Sanitation Data'!$F$12,0,10*ROW('Sanitation Data'!F77)),NA())</f>
        <v>#N/A</v>
      </c>
      <c r="AO83" s="106" t="e">
        <f ca="true">+IF(AND(ISNUMBER(OFFSET('Sanitation Data'!$F$13,0,10*ROW('Sanitation Data'!F77))),'Data Summary'!DD83="Yes"),OFFSET('Sanitation Data'!$F$13,0,10*ROW('Sanitation Data'!F77)),NA())</f>
        <v>#N/A</v>
      </c>
      <c r="AP83" s="106" t="e">
        <f ca="true">+IF(AND(ISNUMBER(OFFSET('Sanitation Data'!$G$5,0,10*ROW('Sanitation Data'!G77))),'Data Summary'!DE83="Yes"),100-OFFSET('Sanitation Data'!$G$5,0,10*ROW('Sanitation Data'!G77)),NA())</f>
        <v>#N/A</v>
      </c>
      <c r="AQ83" s="106" t="e">
        <f ca="true">+IF(AND(ISNUMBER(OFFSET('Sanitation Data'!$G$7,0,10*ROW('Sanitation Data'!G77))),'Data Summary'!DF83="Yes"),OFFSET('Sanitation Data'!$G$7,0,10*ROW('Sanitation Data'!G77)),NA())</f>
        <v>#N/A</v>
      </c>
      <c r="AR83" s="106" t="e">
        <f ca="true">+IF(AND(ISNUMBER(OFFSET('Sanitation Data'!$G$11,0,10*ROW('Sanitation Data'!G77))),'Data Summary'!DG83="Yes"),OFFSET('Sanitation Data'!$G$11,0,10*ROW('Sanitation Data'!G77)),NA())</f>
        <v>#N/A</v>
      </c>
      <c r="AS83" s="106" t="e">
        <f ca="true">+IF(AND(ISNUMBER(OFFSET('Sanitation Data'!$G$12,0,10*ROW('Sanitation Data'!G77))),'Data Summary'!DH83="Yes"),OFFSET('Sanitation Data'!$G$12,0,10*ROW('Sanitation Data'!G77)),NA())</f>
        <v>#N/A</v>
      </c>
      <c r="AT83" s="106" t="e">
        <f ca="true">+IF(AND(ISNUMBER(OFFSET('Sanitation Data'!$G$13,0,10*ROW('Sanitation Data'!G77))),'Data Summary'!DI83="Yes"),OFFSET('Sanitation Data'!$G$13,0,10*ROW('Sanitation Data'!G77)),NA())</f>
        <v>#N/A</v>
      </c>
      <c r="AU83" s="106" t="e">
        <f ca="true">+IF(AND(ISNUMBER(OFFSET('Sanitation Data'!$H$5,0,10*ROW('Sanitation Data'!H77))),'Data Summary'!DJ83="Yes"),100-OFFSET('Sanitation Data'!$H$5,0,10*ROW('Sanitation Data'!H77)),NA())</f>
        <v>#N/A</v>
      </c>
      <c r="AV83" s="106" t="e">
        <f ca="true">+IF(AND(ISNUMBER(OFFSET('Sanitation Data'!$H$7,0,10*ROW('Sanitation Data'!H77))),'Data Summary'!DK83="Yes"),OFFSET('Sanitation Data'!$H$7,0,10*ROW('Sanitation Data'!H77)),NA())</f>
        <v>#N/A</v>
      </c>
      <c r="AW83" s="106" t="e">
        <f ca="true">+IF(AND(ISNUMBER(OFFSET('Sanitation Data'!$H$11,0,10*ROW('Sanitation Data'!H77))),'Data Summary'!DL83="Yes"),OFFSET('Sanitation Data'!$H$11,0,10*ROW('Sanitation Data'!H77)),NA())</f>
        <v>#N/A</v>
      </c>
      <c r="AX83" s="106" t="e">
        <f ca="true">+IF(AND(ISNUMBER(OFFSET('Sanitation Data'!$H$12,0,10*ROW('Sanitation Data'!H77))),'Data Summary'!DM83="Yes"),OFFSET('Sanitation Data'!$H$12,0,10*ROW('Sanitation Data'!H77)),NA())</f>
        <v>#N/A</v>
      </c>
      <c r="AY83" s="106" t="e">
        <f ca="true">+IF(AND(ISNUMBER(OFFSET('Sanitation Data'!$H$13,0,10*ROW('Sanitation Data'!H77))),'Data Summary'!DN83="Yes"),OFFSET('Sanitation Data'!$H$13,0,10*ROW('Sanitation Data'!H77)),NA())</f>
        <v>#N/A</v>
      </c>
      <c r="AZ83" s="111" t="e">
        <f ca="true">+IF(AND(ISNUMBER(OFFSET('Hygiene Data'!$C$6,0,10*ROW('Hygiene Data'!C77))),'Data Summary'!DO83="Yes"),OFFSET('Hygiene Data'!$C$6,0,10*ROW('Hygiene Data'!C77)),NA())</f>
        <v>#N/A</v>
      </c>
      <c r="BA83" s="111" t="e">
        <f ca="true">+IF(AND(ISNUMBER(OFFSET('Hygiene Data'!$C$8,0,10*ROW('Hygiene Data'!C77))),'Data Summary'!DP83="Yes"),OFFSET('Hygiene Data'!$C$8,0,10*ROW('Hygiene Data'!C77)),NA())</f>
        <v>#N/A</v>
      </c>
      <c r="BB83" s="111" t="e">
        <f ca="true">+IF(AND(ISNUMBER(OFFSET('Hygiene Data'!$C$10,0,10*ROW('Hygiene Data'!C77))),'Data Summary'!DQ83="Yes"),OFFSET('Hygiene Data'!$C$10,0,10*ROW('Hygiene Data'!C77)),NA())</f>
        <v>#N/A</v>
      </c>
      <c r="BC83" s="111" t="e">
        <f ca="true">+IF(AND(ISNUMBER(OFFSET('Hygiene Data'!$D$6,0,10*ROW('Hygiene Data'!D77))),'Data Summary'!DR83="Yes"),OFFSET('Hygiene Data'!$D$6,0,10*ROW('Hygiene Data'!D77)),NA())</f>
        <v>#N/A</v>
      </c>
      <c r="BD83" s="111" t="e">
        <f ca="true">+IF(AND(ISNUMBER(OFFSET('Hygiene Data'!$D$8,0,10*ROW('Hygiene Data'!D77))),'Data Summary'!DS83="Yes"),OFFSET('Hygiene Data'!$D$8,0,10*ROW('Hygiene Data'!D77)),NA())</f>
        <v>#N/A</v>
      </c>
      <c r="BE83" s="111" t="e">
        <f ca="true">+IF(AND(ISNUMBER(OFFSET('Hygiene Data'!$D$10,0,10*ROW('Hygiene Data'!D77))),'Data Summary'!DT83="Yes"),OFFSET('Hygiene Data'!$D$10,0,10*ROW('Hygiene Data'!D77)),NA())</f>
        <v>#N/A</v>
      </c>
      <c r="BF83" s="111" t="e">
        <f ca="true">+IF(AND(ISNUMBER(OFFSET('Hygiene Data'!$E$6,0,10*ROW('Hygiene Data'!E77))),'Data Summary'!DU83="Yes"),OFFSET('Hygiene Data'!$E$6,0,10*ROW('Hygiene Data'!E77)),NA())</f>
        <v>#N/A</v>
      </c>
      <c r="BG83" s="111" t="e">
        <f ca="true">+IF(AND(ISNUMBER(OFFSET('Hygiene Data'!$E$8,0,10*ROW('Hygiene Data'!E77))),'Data Summary'!DV83="Yes"),OFFSET('Hygiene Data'!$E$8,0,10*ROW('Hygiene Data'!E77)),NA())</f>
        <v>#N/A</v>
      </c>
      <c r="BH83" s="111" t="e">
        <f ca="true">+IF(AND(ISNUMBER(OFFSET('Hygiene Data'!$E$10,0,10*ROW('Hygiene Data'!E77))),'Data Summary'!DW83="Yes"),OFFSET('Hygiene Data'!$E$10,0,10*ROW('Hygiene Data'!E77)),NA())</f>
        <v>#N/A</v>
      </c>
      <c r="BI83" s="111" t="e">
        <f ca="true">+IF(AND(ISNUMBER(OFFSET('Hygiene Data'!$F$6,0,10*ROW('Hygiene Data'!F77))),'Data Summary'!DX83="Yes"),OFFSET('Hygiene Data'!$F$6,0,10*ROW('Hygiene Data'!F77)),NA())</f>
        <v>#N/A</v>
      </c>
      <c r="BJ83" s="111" t="e">
        <f ca="true">+IF(AND(ISNUMBER(OFFSET('Hygiene Data'!$F$8,0,10*ROW('Hygiene Data'!F77))),'Data Summary'!DY83="Yes"),OFFSET('Hygiene Data'!$F$8,0,10*ROW('Hygiene Data'!F77)),NA())</f>
        <v>#N/A</v>
      </c>
      <c r="BK83" s="111" t="e">
        <f ca="true">+IF(AND(ISNUMBER(OFFSET('Hygiene Data'!$F$10,0,10*ROW('Hygiene Data'!F77))),'Data Summary'!DZ83="Yes"),OFFSET('Hygiene Data'!$F$10,0,10*ROW('Hygiene Data'!F77)),NA())</f>
        <v>#N/A</v>
      </c>
      <c r="BL83" s="111" t="e">
        <f ca="true">+IF(AND(ISNUMBER(OFFSET('Hygiene Data'!$G$6,0,10*ROW('Hygiene Data'!G77))),'Data Summary'!EA83="Yes"),OFFSET('Hygiene Data'!$G$6,0,10*ROW('Hygiene Data'!G77)),NA())</f>
        <v>#N/A</v>
      </c>
      <c r="BM83" s="111" t="e">
        <f ca="true">+IF(AND(ISNUMBER(OFFSET('Hygiene Data'!$G$8,0,10*ROW('Hygiene Data'!G77))),'Data Summary'!EB83="Yes"),OFFSET('Hygiene Data'!$G$8,0,10*ROW('Hygiene Data'!G77)),NA())</f>
        <v>#N/A</v>
      </c>
      <c r="BN83" s="111" t="e">
        <f ca="true">+IF(AND(ISNUMBER(OFFSET('Hygiene Data'!$G$10,0,10*ROW('Hygiene Data'!G77))),'Data Summary'!EC83="Yes"),OFFSET('Hygiene Data'!$G$10,0,10*ROW('Hygiene Data'!G77)),NA())</f>
        <v>#N/A</v>
      </c>
      <c r="BO83" s="111" t="e">
        <f ca="true">+IF(AND(ISNUMBER(OFFSET('Hygiene Data'!$H$6,0,10*ROW('Hygiene Data'!H77))),'Data Summary'!ED83="Yes"),OFFSET('Hygiene Data'!$H$6,0,10*ROW('Hygiene Data'!H77)),NA())</f>
        <v>#N/A</v>
      </c>
      <c r="BP83" s="111" t="e">
        <f ca="true">+IF(AND(ISNUMBER(OFFSET('Hygiene Data'!$H$8,0,10*ROW('Hygiene Data'!H77))),'Data Summary'!EE83="Yes"),OFFSET('Hygiene Data'!$H$8,0,10*ROW('Hygiene Data'!H77)),NA())</f>
        <v>#N/A</v>
      </c>
      <c r="BQ83" s="111" t="e">
        <f ca="true">+IF(AND(ISNUMBER(OFFSET('Hygiene Data'!$H$10,0,10*ROW('Hygiene Data'!H77))),'Data Summary'!EF83="Yes"),OFFSET('Hygiene Data'!$H$10,0,10*ROW('Hygiene Data'!H77)),NA())</f>
        <v>#N/A</v>
      </c>
    </row>
    <row r="84" x14ac:dyDescent="0.2">
      <c r="A84" s="59" t="e">
        <f ca="true">+IF(OFFSET('Water Data'!$B$1,0,10*ROW('Water Data'!B78))="",NA(),OFFSET('Water Data'!$B$1,0,10*ROW('Water Data'!B78)))</f>
        <v>#N/A</v>
      </c>
      <c r="B84" s="59" t="e">
        <f ca="true">+IF(OFFSET('Water Data'!$A$3,0,10*ROW('Water Data'!A81))="",NA(),OFFSET('Water Data'!$A$3,0,10*ROW('Water Data'!A81)))</f>
        <v>#N/A</v>
      </c>
      <c r="C84" s="59" t="e">
        <f ca="true">+IF(OFFSET('Water Data'!$C$3,0,10*ROW('Water Data'!C81))="",NA(),OFFSET('Water Data'!$C$3,0,10*ROW('Water Data'!C81)))</f>
        <v>#N/A</v>
      </c>
      <c r="D84" s="60" t="e">
        <f ca="true">+IF(AND(ISNUMBER(OFFSET('Water Data'!$C$5,0,10*ROW('Water Data'!C78))),'Data Summary'!BS84="Yes"),100-OFFSET('Water Data'!$C$5,0,10*ROW('Water Data'!C78)),NA())</f>
        <v>#N/A</v>
      </c>
      <c r="E84" s="60" t="e">
        <f ca="true">+IF(AND(ISNUMBER(OFFSET('Water Data'!$C$7,0,10*ROW('Water Data'!C78))),'Data Summary'!BT84="Yes"),OFFSET('Water Data'!$C$7,0,10*ROW('Water Data'!C78)),NA())</f>
        <v>#N/A</v>
      </c>
      <c r="F84" s="60" t="e">
        <f ca="true">+IF(AND(ISNUMBER(OFFSET('Water Data'!$C$10,0,10*ROW('Water Data'!C78))),'Data Summary'!BU84="Yes"),OFFSET('Water Data'!$C$10,0,10*ROW('Water Data'!C78)),NA())</f>
        <v>#N/A</v>
      </c>
      <c r="G84" s="60" t="e">
        <f ca="true">+IF(AND(ISNUMBER(OFFSET('Water Data'!$D$5,0,10*ROW('Water Data'!D78))),'Data Summary'!BV84="Yes"),100-OFFSET('Water Data'!$D$5,0,10*ROW('Water Data'!D78)),NA())</f>
        <v>#N/A</v>
      </c>
      <c r="H84" s="60" t="e">
        <f ca="true">+IF(AND(ISNUMBER(OFFSET('Water Data'!$D$7,0,10*ROW('Water Data'!D78))),'Data Summary'!BW84="Yes"),OFFSET('Water Data'!$D$7,0,10*ROW('Water Data'!D78)),NA())</f>
        <v>#N/A</v>
      </c>
      <c r="I84" s="60" t="e">
        <f ca="true">+IF(AND(ISNUMBER(OFFSET('Water Data'!$D$10,0,10*ROW('Water Data'!D78))),'Data Summary'!BX84="Yes"),OFFSET('Water Data'!$D$10,0,10*ROW('Water Data'!D78)),NA())</f>
        <v>#N/A</v>
      </c>
      <c r="J84" s="60" t="e">
        <f ca="true">+IF(AND(ISNUMBER(OFFSET('Water Data'!$E$5,0,10*ROW('Water Data'!E78))),'Data Summary'!BY84="Yes"),100-OFFSET('Water Data'!$E$5,0,10*ROW('Water Data'!E78)),NA())</f>
        <v>#N/A</v>
      </c>
      <c r="K84" s="60" t="e">
        <f ca="true">+IF(AND(ISNUMBER(OFFSET('Water Data'!$E$7,0,10*ROW('Water Data'!E78))),'Data Summary'!BZ84="Yes"),OFFSET('Water Data'!$E$7,0,10*ROW('Water Data'!E78)),NA())</f>
        <v>#N/A</v>
      </c>
      <c r="L84" s="60" t="e">
        <f ca="true">+IF(AND(ISNUMBER(OFFSET('Water Data'!$E$10,0,10*ROW('Water Data'!E78))),'Data Summary'!CA84="Yes"),OFFSET('Water Data'!$E$10,0,10*ROW('Water Data'!E78)),NA())</f>
        <v>#N/A</v>
      </c>
      <c r="M84" s="60" t="e">
        <f ca="true">+IF(AND(ISNUMBER(OFFSET('Water Data'!$F$5,0,10*ROW('Water Data'!F78))),'Data Summary'!CB84="Yes"),100-OFFSET('Water Data'!$F$5,0,10*ROW('Water Data'!F78)),NA())</f>
        <v>#N/A</v>
      </c>
      <c r="N84" s="60" t="e">
        <f ca="true">+IF(AND(ISNUMBER(OFFSET('Water Data'!$F$7,0,10*ROW('Water Data'!F78))),'Data Summary'!CC84="Yes"),OFFSET('Water Data'!$F$7,0,10*ROW('Water Data'!F78)),NA())</f>
        <v>#N/A</v>
      </c>
      <c r="O84" s="60" t="e">
        <f ca="true">+IF(AND(ISNUMBER(OFFSET('Water Data'!$F$10,0,10*ROW('Water Data'!F78))),'Data Summary'!CD84="Yes"),OFFSET('Water Data'!$F$10,0,10*ROW('Water Data'!F78)),NA())</f>
        <v>#N/A</v>
      </c>
      <c r="P84" s="60" t="e">
        <f ca="true">+IF(AND(ISNUMBER(OFFSET('Water Data'!$G$5,0,10*ROW('Water Data'!G78))),'Data Summary'!CE84="Yes"),100-OFFSET('Water Data'!$G$5,0,10*ROW('Water Data'!G78)),NA())</f>
        <v>#N/A</v>
      </c>
      <c r="Q84" s="60" t="e">
        <f ca="true">+IF(AND(ISNUMBER(OFFSET('Water Data'!$G$7,0,10*ROW('Water Data'!G78))),'Data Summary'!CF84="Yes"),OFFSET('Water Data'!$G$7,0,10*ROW('Water Data'!G78)),NA())</f>
        <v>#N/A</v>
      </c>
      <c r="R84" s="60" t="e">
        <f ca="true">+IF(AND(ISNUMBER(OFFSET('Water Data'!$G$10,0,10*ROW('Water Data'!G78))),'Data Summary'!CG84="Yes"),OFFSET('Water Data'!$G$10,0,10*ROW('Water Data'!G78)),NA())</f>
        <v>#N/A</v>
      </c>
      <c r="S84" s="60" t="e">
        <f ca="true">+IF(AND(ISNUMBER(OFFSET('Water Data'!$H$5,0,10*ROW('Water Data'!H78))),'Data Summary'!CH84="Yes"),100-OFFSET('Water Data'!$H$5,0,10*ROW('Water Data'!H78)),NA())</f>
        <v>#N/A</v>
      </c>
      <c r="T84" s="60" t="e">
        <f ca="true">+IF(AND(ISNUMBER(OFFSET('Water Data'!$H$7,0,10*ROW('Water Data'!H78))),'Data Summary'!CI84="Yes"),OFFSET('Water Data'!$H$7,0,10*ROW('Water Data'!H78)),NA())</f>
        <v>#N/A</v>
      </c>
      <c r="U84" s="60" t="e">
        <f ca="true">+IF(AND(ISNUMBER(OFFSET('Water Data'!$H$10,0,10*ROW('Water Data'!H78))),'Data Summary'!CJ84="Yes"),OFFSET('Water Data'!$H$10,0,10*ROW('Water Data'!H78)),NA())</f>
        <v>#N/A</v>
      </c>
      <c r="V84" s="106" t="e">
        <f ca="true">+IF(AND(ISNUMBER(OFFSET('Sanitation Data'!$C$5,0,10*ROW('Sanitation Data'!C78))),'Data Summary'!CK84="Yes"),100-OFFSET('Sanitation Data'!$C$5,0,10*ROW('Sanitation Data'!C78)),NA())</f>
        <v>#N/A</v>
      </c>
      <c r="W84" s="106" t="e">
        <f ca="true">+IF(AND(ISNUMBER(OFFSET('Sanitation Data'!$C$7,0,10*ROW('Sanitation Data'!C78))),'Data Summary'!CL84="Yes"),OFFSET('Sanitation Data'!$C$7,0,10*ROW('Sanitation Data'!C78)),NA())</f>
        <v>#N/A</v>
      </c>
      <c r="X84" s="106" t="e">
        <f ca="true">+IF(AND(ISNUMBER(OFFSET('Sanitation Data'!$C$11,0,10*ROW('Sanitation Data'!C78))),'Data Summary'!CM84="Yes"),OFFSET('Sanitation Data'!$C$11,0,10*ROW('Sanitation Data'!C78)),NA())</f>
        <v>#N/A</v>
      </c>
      <c r="Y84" s="106" t="e">
        <f ca="true">+IF(AND(ISNUMBER(OFFSET('Sanitation Data'!$C$12,0,10*ROW('Sanitation Data'!C78))),'Data Summary'!CN84="Yes"),OFFSET('Sanitation Data'!$C$12,0,10*ROW('Sanitation Data'!C78)),NA())</f>
        <v>#N/A</v>
      </c>
      <c r="Z84" s="106" t="e">
        <f ca="true">+IF(AND(ISNUMBER(OFFSET('Sanitation Data'!$C$13,0,10*ROW('Sanitation Data'!C78))),'Data Summary'!CO84="Yes"),OFFSET('Sanitation Data'!$C$13,0,10*ROW('Sanitation Data'!C78)),NA())</f>
        <v>#N/A</v>
      </c>
      <c r="AA84" s="106" t="e">
        <f ca="true">+IF(AND(ISNUMBER(OFFSET('Sanitation Data'!$D$5,0,10*ROW('Sanitation Data'!D78))),'Data Summary'!CP84="Yes"),100-OFFSET('Sanitation Data'!$D$5,0,10*ROW('Sanitation Data'!D78)),NA())</f>
        <v>#N/A</v>
      </c>
      <c r="AB84" s="106" t="e">
        <f ca="true">+IF(AND(ISNUMBER(OFFSET('Sanitation Data'!$D$7,0,10*ROW('Sanitation Data'!D78))),'Data Summary'!CQ84="Yes"),OFFSET('Sanitation Data'!$D$7,0,10*ROW('Sanitation Data'!D78)),NA())</f>
        <v>#N/A</v>
      </c>
      <c r="AC84" s="106" t="e">
        <f ca="true">+IF(AND(ISNUMBER(OFFSET('Sanitation Data'!$D$11,0,10*ROW('Sanitation Data'!D78))),'Data Summary'!CR84="Yes"),OFFSET('Sanitation Data'!$D$11,0,10*ROW('Sanitation Data'!D78)),NA())</f>
        <v>#N/A</v>
      </c>
      <c r="AD84" s="106" t="e">
        <f ca="true">+IF(AND(ISNUMBER(OFFSET('Sanitation Data'!$D$12,0,10*ROW('Sanitation Data'!D78))),'Data Summary'!CS84="Yes"),OFFSET('Sanitation Data'!$D$12,0,10*ROW('Sanitation Data'!D78)),NA())</f>
        <v>#N/A</v>
      </c>
      <c r="AE84" s="106" t="e">
        <f ca="true">+IF(AND(ISNUMBER(OFFSET('Sanitation Data'!$D$13,0,10*ROW('Sanitation Data'!D78))),'Data Summary'!CT84="Yes"),OFFSET('Sanitation Data'!$D$13,0,10*ROW('Sanitation Data'!D78)),NA())</f>
        <v>#N/A</v>
      </c>
      <c r="AF84" s="106" t="e">
        <f ca="true">+IF(AND(ISNUMBER(OFFSET('Sanitation Data'!$E$5,0,10*ROW('Sanitation Data'!E78))),'Data Summary'!CU84="Yes"),100-OFFSET('Sanitation Data'!$E$5,0,10*ROW('Sanitation Data'!E78)),NA())</f>
        <v>#N/A</v>
      </c>
      <c r="AG84" s="106" t="e">
        <f ca="true">+IF(AND(ISNUMBER(OFFSET('Sanitation Data'!$E$7,0,10*ROW('Sanitation Data'!E78))),'Data Summary'!CV84="Yes"),OFFSET('Sanitation Data'!$E$7,0,10*ROW('Sanitation Data'!E78)),NA())</f>
        <v>#N/A</v>
      </c>
      <c r="AH84" s="106" t="e">
        <f ca="true">+IF(AND(ISNUMBER(OFFSET('Sanitation Data'!$E$11,0,10*ROW('Sanitation Data'!E78))),'Data Summary'!CW84="Yes"),OFFSET('Sanitation Data'!$E$11,0,10*ROW('Sanitation Data'!E78)),NA())</f>
        <v>#N/A</v>
      </c>
      <c r="AI84" s="106" t="e">
        <f ca="true">+IF(AND(ISNUMBER(OFFSET('Sanitation Data'!$E$12,0,10*ROW('Sanitation Data'!E78))),'Data Summary'!CX84="Yes"),OFFSET('Sanitation Data'!$E$12,0,10*ROW('Sanitation Data'!E78)),NA())</f>
        <v>#N/A</v>
      </c>
      <c r="AJ84" s="106" t="e">
        <f ca="true">+IF(AND(ISNUMBER(OFFSET('Sanitation Data'!$E$13,0,10*ROW('Sanitation Data'!E78))),'Data Summary'!CY84="Yes"),OFFSET('Sanitation Data'!$E$13,0,10*ROW('Sanitation Data'!E78)),NA())</f>
        <v>#N/A</v>
      </c>
      <c r="AK84" s="106" t="e">
        <f ca="true">+IF(AND(ISNUMBER(OFFSET('Sanitation Data'!$F$5,0,10*ROW('Sanitation Data'!F78))),'Data Summary'!CZ84="Yes"),100-OFFSET('Sanitation Data'!$F$5,0,10*ROW('Sanitation Data'!F78)),NA())</f>
        <v>#N/A</v>
      </c>
      <c r="AL84" s="106" t="e">
        <f ca="true">+IF(AND(ISNUMBER(OFFSET('Sanitation Data'!$F$7,0,10*ROW('Sanitation Data'!F78))),'Data Summary'!DA84="Yes"),OFFSET('Sanitation Data'!$F$7,0,10*ROW('Sanitation Data'!F78)),NA())</f>
        <v>#N/A</v>
      </c>
      <c r="AM84" s="106" t="e">
        <f ca="true">+IF(AND(ISNUMBER(OFFSET('Sanitation Data'!$F$11,0,10*ROW('Sanitation Data'!F78))),'Data Summary'!DB84="Yes"),OFFSET('Sanitation Data'!$F$11,0,10*ROW('Sanitation Data'!F78)),NA())</f>
        <v>#N/A</v>
      </c>
      <c r="AN84" s="106" t="e">
        <f ca="true">+IF(AND(ISNUMBER(OFFSET('Sanitation Data'!$F$12,0,10*ROW('Sanitation Data'!F78))),'Data Summary'!DC84="Yes"),OFFSET('Sanitation Data'!$F$12,0,10*ROW('Sanitation Data'!F78)),NA())</f>
        <v>#N/A</v>
      </c>
      <c r="AO84" s="106" t="e">
        <f ca="true">+IF(AND(ISNUMBER(OFFSET('Sanitation Data'!$F$13,0,10*ROW('Sanitation Data'!F78))),'Data Summary'!DD84="Yes"),OFFSET('Sanitation Data'!$F$13,0,10*ROW('Sanitation Data'!F78)),NA())</f>
        <v>#N/A</v>
      </c>
      <c r="AP84" s="106" t="e">
        <f ca="true">+IF(AND(ISNUMBER(OFFSET('Sanitation Data'!$G$5,0,10*ROW('Sanitation Data'!G78))),'Data Summary'!DE84="Yes"),100-OFFSET('Sanitation Data'!$G$5,0,10*ROW('Sanitation Data'!G78)),NA())</f>
        <v>#N/A</v>
      </c>
      <c r="AQ84" s="106" t="e">
        <f ca="true">+IF(AND(ISNUMBER(OFFSET('Sanitation Data'!$G$7,0,10*ROW('Sanitation Data'!G78))),'Data Summary'!DF84="Yes"),OFFSET('Sanitation Data'!$G$7,0,10*ROW('Sanitation Data'!G78)),NA())</f>
        <v>#N/A</v>
      </c>
      <c r="AR84" s="106" t="e">
        <f ca="true">+IF(AND(ISNUMBER(OFFSET('Sanitation Data'!$G$11,0,10*ROW('Sanitation Data'!G78))),'Data Summary'!DG84="Yes"),OFFSET('Sanitation Data'!$G$11,0,10*ROW('Sanitation Data'!G78)),NA())</f>
        <v>#N/A</v>
      </c>
      <c r="AS84" s="106" t="e">
        <f ca="true">+IF(AND(ISNUMBER(OFFSET('Sanitation Data'!$G$12,0,10*ROW('Sanitation Data'!G78))),'Data Summary'!DH84="Yes"),OFFSET('Sanitation Data'!$G$12,0,10*ROW('Sanitation Data'!G78)),NA())</f>
        <v>#N/A</v>
      </c>
      <c r="AT84" s="106" t="e">
        <f ca="true">+IF(AND(ISNUMBER(OFFSET('Sanitation Data'!$G$13,0,10*ROW('Sanitation Data'!G78))),'Data Summary'!DI84="Yes"),OFFSET('Sanitation Data'!$G$13,0,10*ROW('Sanitation Data'!G78)),NA())</f>
        <v>#N/A</v>
      </c>
      <c r="AU84" s="106" t="e">
        <f ca="true">+IF(AND(ISNUMBER(OFFSET('Sanitation Data'!$H$5,0,10*ROW('Sanitation Data'!H78))),'Data Summary'!DJ84="Yes"),100-OFFSET('Sanitation Data'!$H$5,0,10*ROW('Sanitation Data'!H78)),NA())</f>
        <v>#N/A</v>
      </c>
      <c r="AV84" s="106" t="e">
        <f ca="true">+IF(AND(ISNUMBER(OFFSET('Sanitation Data'!$H$7,0,10*ROW('Sanitation Data'!H78))),'Data Summary'!DK84="Yes"),OFFSET('Sanitation Data'!$H$7,0,10*ROW('Sanitation Data'!H78)),NA())</f>
        <v>#N/A</v>
      </c>
      <c r="AW84" s="106" t="e">
        <f ca="true">+IF(AND(ISNUMBER(OFFSET('Sanitation Data'!$H$11,0,10*ROW('Sanitation Data'!H78))),'Data Summary'!DL84="Yes"),OFFSET('Sanitation Data'!$H$11,0,10*ROW('Sanitation Data'!H78)),NA())</f>
        <v>#N/A</v>
      </c>
      <c r="AX84" s="106" t="e">
        <f ca="true">+IF(AND(ISNUMBER(OFFSET('Sanitation Data'!$H$12,0,10*ROW('Sanitation Data'!H78))),'Data Summary'!DM84="Yes"),OFFSET('Sanitation Data'!$H$12,0,10*ROW('Sanitation Data'!H78)),NA())</f>
        <v>#N/A</v>
      </c>
      <c r="AY84" s="106" t="e">
        <f ca="true">+IF(AND(ISNUMBER(OFFSET('Sanitation Data'!$H$13,0,10*ROW('Sanitation Data'!H78))),'Data Summary'!DN84="Yes"),OFFSET('Sanitation Data'!$H$13,0,10*ROW('Sanitation Data'!H78)),NA())</f>
        <v>#N/A</v>
      </c>
      <c r="AZ84" s="111" t="e">
        <f ca="true">+IF(AND(ISNUMBER(OFFSET('Hygiene Data'!$C$6,0,10*ROW('Hygiene Data'!C78))),'Data Summary'!DO84="Yes"),OFFSET('Hygiene Data'!$C$6,0,10*ROW('Hygiene Data'!C78)),NA())</f>
        <v>#N/A</v>
      </c>
      <c r="BA84" s="111" t="e">
        <f ca="true">+IF(AND(ISNUMBER(OFFSET('Hygiene Data'!$C$8,0,10*ROW('Hygiene Data'!C78))),'Data Summary'!DP84="Yes"),OFFSET('Hygiene Data'!$C$8,0,10*ROW('Hygiene Data'!C78)),NA())</f>
        <v>#N/A</v>
      </c>
      <c r="BB84" s="111" t="e">
        <f ca="true">+IF(AND(ISNUMBER(OFFSET('Hygiene Data'!$C$10,0,10*ROW('Hygiene Data'!C78))),'Data Summary'!DQ84="Yes"),OFFSET('Hygiene Data'!$C$10,0,10*ROW('Hygiene Data'!C78)),NA())</f>
        <v>#N/A</v>
      </c>
      <c r="BC84" s="111" t="e">
        <f ca="true">+IF(AND(ISNUMBER(OFFSET('Hygiene Data'!$D$6,0,10*ROW('Hygiene Data'!D78))),'Data Summary'!DR84="Yes"),OFFSET('Hygiene Data'!$D$6,0,10*ROW('Hygiene Data'!D78)),NA())</f>
        <v>#N/A</v>
      </c>
      <c r="BD84" s="111" t="e">
        <f ca="true">+IF(AND(ISNUMBER(OFFSET('Hygiene Data'!$D$8,0,10*ROW('Hygiene Data'!D78))),'Data Summary'!DS84="Yes"),OFFSET('Hygiene Data'!$D$8,0,10*ROW('Hygiene Data'!D78)),NA())</f>
        <v>#N/A</v>
      </c>
      <c r="BE84" s="111" t="e">
        <f ca="true">+IF(AND(ISNUMBER(OFFSET('Hygiene Data'!$D$10,0,10*ROW('Hygiene Data'!D78))),'Data Summary'!DT84="Yes"),OFFSET('Hygiene Data'!$D$10,0,10*ROW('Hygiene Data'!D78)),NA())</f>
        <v>#N/A</v>
      </c>
      <c r="BF84" s="111" t="e">
        <f ca="true">+IF(AND(ISNUMBER(OFFSET('Hygiene Data'!$E$6,0,10*ROW('Hygiene Data'!E78))),'Data Summary'!DU84="Yes"),OFFSET('Hygiene Data'!$E$6,0,10*ROW('Hygiene Data'!E78)),NA())</f>
        <v>#N/A</v>
      </c>
      <c r="BG84" s="111" t="e">
        <f ca="true">+IF(AND(ISNUMBER(OFFSET('Hygiene Data'!$E$8,0,10*ROW('Hygiene Data'!E78))),'Data Summary'!DV84="Yes"),OFFSET('Hygiene Data'!$E$8,0,10*ROW('Hygiene Data'!E78)),NA())</f>
        <v>#N/A</v>
      </c>
      <c r="BH84" s="111" t="e">
        <f ca="true">+IF(AND(ISNUMBER(OFFSET('Hygiene Data'!$E$10,0,10*ROW('Hygiene Data'!E78))),'Data Summary'!DW84="Yes"),OFFSET('Hygiene Data'!$E$10,0,10*ROW('Hygiene Data'!E78)),NA())</f>
        <v>#N/A</v>
      </c>
      <c r="BI84" s="111" t="e">
        <f ca="true">+IF(AND(ISNUMBER(OFFSET('Hygiene Data'!$F$6,0,10*ROW('Hygiene Data'!F78))),'Data Summary'!DX84="Yes"),OFFSET('Hygiene Data'!$F$6,0,10*ROW('Hygiene Data'!F78)),NA())</f>
        <v>#N/A</v>
      </c>
      <c r="BJ84" s="111" t="e">
        <f ca="true">+IF(AND(ISNUMBER(OFFSET('Hygiene Data'!$F$8,0,10*ROW('Hygiene Data'!F78))),'Data Summary'!DY84="Yes"),OFFSET('Hygiene Data'!$F$8,0,10*ROW('Hygiene Data'!F78)),NA())</f>
        <v>#N/A</v>
      </c>
      <c r="BK84" s="111" t="e">
        <f ca="true">+IF(AND(ISNUMBER(OFFSET('Hygiene Data'!$F$10,0,10*ROW('Hygiene Data'!F78))),'Data Summary'!DZ84="Yes"),OFFSET('Hygiene Data'!$F$10,0,10*ROW('Hygiene Data'!F78)),NA())</f>
        <v>#N/A</v>
      </c>
      <c r="BL84" s="111" t="e">
        <f ca="true">+IF(AND(ISNUMBER(OFFSET('Hygiene Data'!$G$6,0,10*ROW('Hygiene Data'!G78))),'Data Summary'!EA84="Yes"),OFFSET('Hygiene Data'!$G$6,0,10*ROW('Hygiene Data'!G78)),NA())</f>
        <v>#N/A</v>
      </c>
      <c r="BM84" s="111" t="e">
        <f ca="true">+IF(AND(ISNUMBER(OFFSET('Hygiene Data'!$G$8,0,10*ROW('Hygiene Data'!G78))),'Data Summary'!EB84="Yes"),OFFSET('Hygiene Data'!$G$8,0,10*ROW('Hygiene Data'!G78)),NA())</f>
        <v>#N/A</v>
      </c>
      <c r="BN84" s="111" t="e">
        <f ca="true">+IF(AND(ISNUMBER(OFFSET('Hygiene Data'!$G$10,0,10*ROW('Hygiene Data'!G78))),'Data Summary'!EC84="Yes"),OFFSET('Hygiene Data'!$G$10,0,10*ROW('Hygiene Data'!G78)),NA())</f>
        <v>#N/A</v>
      </c>
      <c r="BO84" s="111" t="e">
        <f ca="true">+IF(AND(ISNUMBER(OFFSET('Hygiene Data'!$H$6,0,10*ROW('Hygiene Data'!H78))),'Data Summary'!ED84="Yes"),OFFSET('Hygiene Data'!$H$6,0,10*ROW('Hygiene Data'!H78)),NA())</f>
        <v>#N/A</v>
      </c>
      <c r="BP84" s="111" t="e">
        <f ca="true">+IF(AND(ISNUMBER(OFFSET('Hygiene Data'!$H$8,0,10*ROW('Hygiene Data'!H78))),'Data Summary'!EE84="Yes"),OFFSET('Hygiene Data'!$H$8,0,10*ROW('Hygiene Data'!H78)),NA())</f>
        <v>#N/A</v>
      </c>
      <c r="BQ84" s="111" t="e">
        <f ca="true">+IF(AND(ISNUMBER(OFFSET('Hygiene Data'!$H$10,0,10*ROW('Hygiene Data'!H78))),'Data Summary'!EF84="Yes"),OFFSET('Hygiene Data'!$H$10,0,10*ROW('Hygiene Data'!H78)),NA())</f>
        <v>#N/A</v>
      </c>
    </row>
    <row r="85" x14ac:dyDescent="0.2">
      <c r="A85" s="59" t="e">
        <f ca="true">+IF(OFFSET('Water Data'!$B$1,0,10*ROW('Water Data'!B79))="",NA(),OFFSET('Water Data'!$B$1,0,10*ROW('Water Data'!B79)))</f>
        <v>#N/A</v>
      </c>
      <c r="B85" s="59" t="e">
        <f ca="true">+IF(OFFSET('Water Data'!$A$3,0,10*ROW('Water Data'!A82))="",NA(),OFFSET('Water Data'!$A$3,0,10*ROW('Water Data'!A82)))</f>
        <v>#N/A</v>
      </c>
      <c r="C85" s="59" t="e">
        <f ca="true">+IF(OFFSET('Water Data'!$C$3,0,10*ROW('Water Data'!C82))="",NA(),OFFSET('Water Data'!$C$3,0,10*ROW('Water Data'!C82)))</f>
        <v>#N/A</v>
      </c>
      <c r="D85" s="60" t="e">
        <f ca="true">+IF(AND(ISNUMBER(OFFSET('Water Data'!$C$5,0,10*ROW('Water Data'!C79))),'Data Summary'!BS85="Yes"),100-OFFSET('Water Data'!$C$5,0,10*ROW('Water Data'!C79)),NA())</f>
        <v>#N/A</v>
      </c>
      <c r="E85" s="60" t="e">
        <f ca="true">+IF(AND(ISNUMBER(OFFSET('Water Data'!$C$7,0,10*ROW('Water Data'!C79))),'Data Summary'!BT85="Yes"),OFFSET('Water Data'!$C$7,0,10*ROW('Water Data'!C79)),NA())</f>
        <v>#N/A</v>
      </c>
      <c r="F85" s="60" t="e">
        <f ca="true">+IF(AND(ISNUMBER(OFFSET('Water Data'!$C$10,0,10*ROW('Water Data'!C79))),'Data Summary'!BU85="Yes"),OFFSET('Water Data'!$C$10,0,10*ROW('Water Data'!C79)),NA())</f>
        <v>#N/A</v>
      </c>
      <c r="G85" s="60" t="e">
        <f ca="true">+IF(AND(ISNUMBER(OFFSET('Water Data'!$D$5,0,10*ROW('Water Data'!D79))),'Data Summary'!BV85="Yes"),100-OFFSET('Water Data'!$D$5,0,10*ROW('Water Data'!D79)),NA())</f>
        <v>#N/A</v>
      </c>
      <c r="H85" s="60" t="e">
        <f ca="true">+IF(AND(ISNUMBER(OFFSET('Water Data'!$D$7,0,10*ROW('Water Data'!D79))),'Data Summary'!BW85="Yes"),OFFSET('Water Data'!$D$7,0,10*ROW('Water Data'!D79)),NA())</f>
        <v>#N/A</v>
      </c>
      <c r="I85" s="60" t="e">
        <f ca="true">+IF(AND(ISNUMBER(OFFSET('Water Data'!$D$10,0,10*ROW('Water Data'!D79))),'Data Summary'!BX85="Yes"),OFFSET('Water Data'!$D$10,0,10*ROW('Water Data'!D79)),NA())</f>
        <v>#N/A</v>
      </c>
      <c r="J85" s="60" t="e">
        <f ca="true">+IF(AND(ISNUMBER(OFFSET('Water Data'!$E$5,0,10*ROW('Water Data'!E79))),'Data Summary'!BY85="Yes"),100-OFFSET('Water Data'!$E$5,0,10*ROW('Water Data'!E79)),NA())</f>
        <v>#N/A</v>
      </c>
      <c r="K85" s="60" t="e">
        <f ca="true">+IF(AND(ISNUMBER(OFFSET('Water Data'!$E$7,0,10*ROW('Water Data'!E79))),'Data Summary'!BZ85="Yes"),OFFSET('Water Data'!$E$7,0,10*ROW('Water Data'!E79)),NA())</f>
        <v>#N/A</v>
      </c>
      <c r="L85" s="60" t="e">
        <f ca="true">+IF(AND(ISNUMBER(OFFSET('Water Data'!$E$10,0,10*ROW('Water Data'!E79))),'Data Summary'!CA85="Yes"),OFFSET('Water Data'!$E$10,0,10*ROW('Water Data'!E79)),NA())</f>
        <v>#N/A</v>
      </c>
      <c r="M85" s="60" t="e">
        <f ca="true">+IF(AND(ISNUMBER(OFFSET('Water Data'!$F$5,0,10*ROW('Water Data'!F79))),'Data Summary'!CB85="Yes"),100-OFFSET('Water Data'!$F$5,0,10*ROW('Water Data'!F79)),NA())</f>
        <v>#N/A</v>
      </c>
      <c r="N85" s="60" t="e">
        <f ca="true">+IF(AND(ISNUMBER(OFFSET('Water Data'!$F$7,0,10*ROW('Water Data'!F79))),'Data Summary'!CC85="Yes"),OFFSET('Water Data'!$F$7,0,10*ROW('Water Data'!F79)),NA())</f>
        <v>#N/A</v>
      </c>
      <c r="O85" s="60" t="e">
        <f ca="true">+IF(AND(ISNUMBER(OFFSET('Water Data'!$F$10,0,10*ROW('Water Data'!F79))),'Data Summary'!CD85="Yes"),OFFSET('Water Data'!$F$10,0,10*ROW('Water Data'!F79)),NA())</f>
        <v>#N/A</v>
      </c>
      <c r="P85" s="60" t="e">
        <f ca="true">+IF(AND(ISNUMBER(OFFSET('Water Data'!$G$5,0,10*ROW('Water Data'!G79))),'Data Summary'!CE85="Yes"),100-OFFSET('Water Data'!$G$5,0,10*ROW('Water Data'!G79)),NA())</f>
        <v>#N/A</v>
      </c>
      <c r="Q85" s="60" t="e">
        <f ca="true">+IF(AND(ISNUMBER(OFFSET('Water Data'!$G$7,0,10*ROW('Water Data'!G79))),'Data Summary'!CF85="Yes"),OFFSET('Water Data'!$G$7,0,10*ROW('Water Data'!G79)),NA())</f>
        <v>#N/A</v>
      </c>
      <c r="R85" s="60" t="e">
        <f ca="true">+IF(AND(ISNUMBER(OFFSET('Water Data'!$G$10,0,10*ROW('Water Data'!G79))),'Data Summary'!CG85="Yes"),OFFSET('Water Data'!$G$10,0,10*ROW('Water Data'!G79)),NA())</f>
        <v>#N/A</v>
      </c>
      <c r="S85" s="60" t="e">
        <f ca="true">+IF(AND(ISNUMBER(OFFSET('Water Data'!$H$5,0,10*ROW('Water Data'!H79))),'Data Summary'!CH85="Yes"),100-OFFSET('Water Data'!$H$5,0,10*ROW('Water Data'!H79)),NA())</f>
        <v>#N/A</v>
      </c>
      <c r="T85" s="60" t="e">
        <f ca="true">+IF(AND(ISNUMBER(OFFSET('Water Data'!$H$7,0,10*ROW('Water Data'!H79))),'Data Summary'!CI85="Yes"),OFFSET('Water Data'!$H$7,0,10*ROW('Water Data'!H79)),NA())</f>
        <v>#N/A</v>
      </c>
      <c r="U85" s="60" t="e">
        <f ca="true">+IF(AND(ISNUMBER(OFFSET('Water Data'!$H$10,0,10*ROW('Water Data'!H79))),'Data Summary'!CJ85="Yes"),OFFSET('Water Data'!$H$10,0,10*ROW('Water Data'!H79)),NA())</f>
        <v>#N/A</v>
      </c>
      <c r="V85" s="106" t="e">
        <f ca="true">+IF(AND(ISNUMBER(OFFSET('Sanitation Data'!$C$5,0,10*ROW('Sanitation Data'!C79))),'Data Summary'!CK85="Yes"),100-OFFSET('Sanitation Data'!$C$5,0,10*ROW('Sanitation Data'!C79)),NA())</f>
        <v>#N/A</v>
      </c>
      <c r="W85" s="106" t="e">
        <f ca="true">+IF(AND(ISNUMBER(OFFSET('Sanitation Data'!$C$7,0,10*ROW('Sanitation Data'!C79))),'Data Summary'!CL85="Yes"),OFFSET('Sanitation Data'!$C$7,0,10*ROW('Sanitation Data'!C79)),NA())</f>
        <v>#N/A</v>
      </c>
      <c r="X85" s="106" t="e">
        <f ca="true">+IF(AND(ISNUMBER(OFFSET('Sanitation Data'!$C$11,0,10*ROW('Sanitation Data'!C79))),'Data Summary'!CM85="Yes"),OFFSET('Sanitation Data'!$C$11,0,10*ROW('Sanitation Data'!C79)),NA())</f>
        <v>#N/A</v>
      </c>
      <c r="Y85" s="106" t="e">
        <f ca="true">+IF(AND(ISNUMBER(OFFSET('Sanitation Data'!$C$12,0,10*ROW('Sanitation Data'!C79))),'Data Summary'!CN85="Yes"),OFFSET('Sanitation Data'!$C$12,0,10*ROW('Sanitation Data'!C79)),NA())</f>
        <v>#N/A</v>
      </c>
      <c r="Z85" s="106" t="e">
        <f ca="true">+IF(AND(ISNUMBER(OFFSET('Sanitation Data'!$C$13,0,10*ROW('Sanitation Data'!C79))),'Data Summary'!CO85="Yes"),OFFSET('Sanitation Data'!$C$13,0,10*ROW('Sanitation Data'!C79)),NA())</f>
        <v>#N/A</v>
      </c>
      <c r="AA85" s="106" t="e">
        <f ca="true">+IF(AND(ISNUMBER(OFFSET('Sanitation Data'!$D$5,0,10*ROW('Sanitation Data'!D79))),'Data Summary'!CP85="Yes"),100-OFFSET('Sanitation Data'!$D$5,0,10*ROW('Sanitation Data'!D79)),NA())</f>
        <v>#N/A</v>
      </c>
      <c r="AB85" s="106" t="e">
        <f ca="true">+IF(AND(ISNUMBER(OFFSET('Sanitation Data'!$D$7,0,10*ROW('Sanitation Data'!D79))),'Data Summary'!CQ85="Yes"),OFFSET('Sanitation Data'!$D$7,0,10*ROW('Sanitation Data'!D79)),NA())</f>
        <v>#N/A</v>
      </c>
      <c r="AC85" s="106" t="e">
        <f ca="true">+IF(AND(ISNUMBER(OFFSET('Sanitation Data'!$D$11,0,10*ROW('Sanitation Data'!D79))),'Data Summary'!CR85="Yes"),OFFSET('Sanitation Data'!$D$11,0,10*ROW('Sanitation Data'!D79)),NA())</f>
        <v>#N/A</v>
      </c>
      <c r="AD85" s="106" t="e">
        <f ca="true">+IF(AND(ISNUMBER(OFFSET('Sanitation Data'!$D$12,0,10*ROW('Sanitation Data'!D79))),'Data Summary'!CS85="Yes"),OFFSET('Sanitation Data'!$D$12,0,10*ROW('Sanitation Data'!D79)),NA())</f>
        <v>#N/A</v>
      </c>
      <c r="AE85" s="106" t="e">
        <f ca="true">+IF(AND(ISNUMBER(OFFSET('Sanitation Data'!$D$13,0,10*ROW('Sanitation Data'!D79))),'Data Summary'!CT85="Yes"),OFFSET('Sanitation Data'!$D$13,0,10*ROW('Sanitation Data'!D79)),NA())</f>
        <v>#N/A</v>
      </c>
      <c r="AF85" s="106" t="e">
        <f ca="true">+IF(AND(ISNUMBER(OFFSET('Sanitation Data'!$E$5,0,10*ROW('Sanitation Data'!E79))),'Data Summary'!CU85="Yes"),100-OFFSET('Sanitation Data'!$E$5,0,10*ROW('Sanitation Data'!E79)),NA())</f>
        <v>#N/A</v>
      </c>
      <c r="AG85" s="106" t="e">
        <f ca="true">+IF(AND(ISNUMBER(OFFSET('Sanitation Data'!$E$7,0,10*ROW('Sanitation Data'!E79))),'Data Summary'!CV85="Yes"),OFFSET('Sanitation Data'!$E$7,0,10*ROW('Sanitation Data'!E79)),NA())</f>
        <v>#N/A</v>
      </c>
      <c r="AH85" s="106" t="e">
        <f ca="true">+IF(AND(ISNUMBER(OFFSET('Sanitation Data'!$E$11,0,10*ROW('Sanitation Data'!E79))),'Data Summary'!CW85="Yes"),OFFSET('Sanitation Data'!$E$11,0,10*ROW('Sanitation Data'!E79)),NA())</f>
        <v>#N/A</v>
      </c>
      <c r="AI85" s="106" t="e">
        <f ca="true">+IF(AND(ISNUMBER(OFFSET('Sanitation Data'!$E$12,0,10*ROW('Sanitation Data'!E79))),'Data Summary'!CX85="Yes"),OFFSET('Sanitation Data'!$E$12,0,10*ROW('Sanitation Data'!E79)),NA())</f>
        <v>#N/A</v>
      </c>
      <c r="AJ85" s="106" t="e">
        <f ca="true">+IF(AND(ISNUMBER(OFFSET('Sanitation Data'!$E$13,0,10*ROW('Sanitation Data'!E79))),'Data Summary'!CY85="Yes"),OFFSET('Sanitation Data'!$E$13,0,10*ROW('Sanitation Data'!E79)),NA())</f>
        <v>#N/A</v>
      </c>
      <c r="AK85" s="106" t="e">
        <f ca="true">+IF(AND(ISNUMBER(OFFSET('Sanitation Data'!$F$5,0,10*ROW('Sanitation Data'!F79))),'Data Summary'!CZ85="Yes"),100-OFFSET('Sanitation Data'!$F$5,0,10*ROW('Sanitation Data'!F79)),NA())</f>
        <v>#N/A</v>
      </c>
      <c r="AL85" s="106" t="e">
        <f ca="true">+IF(AND(ISNUMBER(OFFSET('Sanitation Data'!$F$7,0,10*ROW('Sanitation Data'!F79))),'Data Summary'!DA85="Yes"),OFFSET('Sanitation Data'!$F$7,0,10*ROW('Sanitation Data'!F79)),NA())</f>
        <v>#N/A</v>
      </c>
      <c r="AM85" s="106" t="e">
        <f ca="true">+IF(AND(ISNUMBER(OFFSET('Sanitation Data'!$F$11,0,10*ROW('Sanitation Data'!F79))),'Data Summary'!DB85="Yes"),OFFSET('Sanitation Data'!$F$11,0,10*ROW('Sanitation Data'!F79)),NA())</f>
        <v>#N/A</v>
      </c>
      <c r="AN85" s="106" t="e">
        <f ca="true">+IF(AND(ISNUMBER(OFFSET('Sanitation Data'!$F$12,0,10*ROW('Sanitation Data'!F79))),'Data Summary'!DC85="Yes"),OFFSET('Sanitation Data'!$F$12,0,10*ROW('Sanitation Data'!F79)),NA())</f>
        <v>#N/A</v>
      </c>
      <c r="AO85" s="106" t="e">
        <f ca="true">+IF(AND(ISNUMBER(OFFSET('Sanitation Data'!$F$13,0,10*ROW('Sanitation Data'!F79))),'Data Summary'!DD85="Yes"),OFFSET('Sanitation Data'!$F$13,0,10*ROW('Sanitation Data'!F79)),NA())</f>
        <v>#N/A</v>
      </c>
      <c r="AP85" s="106" t="e">
        <f ca="true">+IF(AND(ISNUMBER(OFFSET('Sanitation Data'!$G$5,0,10*ROW('Sanitation Data'!G79))),'Data Summary'!DE85="Yes"),100-OFFSET('Sanitation Data'!$G$5,0,10*ROW('Sanitation Data'!G79)),NA())</f>
        <v>#N/A</v>
      </c>
      <c r="AQ85" s="106" t="e">
        <f ca="true">+IF(AND(ISNUMBER(OFFSET('Sanitation Data'!$G$7,0,10*ROW('Sanitation Data'!G79))),'Data Summary'!DF85="Yes"),OFFSET('Sanitation Data'!$G$7,0,10*ROW('Sanitation Data'!G79)),NA())</f>
        <v>#N/A</v>
      </c>
      <c r="AR85" s="106" t="e">
        <f ca="true">+IF(AND(ISNUMBER(OFFSET('Sanitation Data'!$G$11,0,10*ROW('Sanitation Data'!G79))),'Data Summary'!DG85="Yes"),OFFSET('Sanitation Data'!$G$11,0,10*ROW('Sanitation Data'!G79)),NA())</f>
        <v>#N/A</v>
      </c>
      <c r="AS85" s="106" t="e">
        <f ca="true">+IF(AND(ISNUMBER(OFFSET('Sanitation Data'!$G$12,0,10*ROW('Sanitation Data'!G79))),'Data Summary'!DH85="Yes"),OFFSET('Sanitation Data'!$G$12,0,10*ROW('Sanitation Data'!G79)),NA())</f>
        <v>#N/A</v>
      </c>
      <c r="AT85" s="106" t="e">
        <f ca="true">+IF(AND(ISNUMBER(OFFSET('Sanitation Data'!$G$13,0,10*ROW('Sanitation Data'!G79))),'Data Summary'!DI85="Yes"),OFFSET('Sanitation Data'!$G$13,0,10*ROW('Sanitation Data'!G79)),NA())</f>
        <v>#N/A</v>
      </c>
      <c r="AU85" s="106" t="e">
        <f ca="true">+IF(AND(ISNUMBER(OFFSET('Sanitation Data'!$H$5,0,10*ROW('Sanitation Data'!H79))),'Data Summary'!DJ85="Yes"),100-OFFSET('Sanitation Data'!$H$5,0,10*ROW('Sanitation Data'!H79)),NA())</f>
        <v>#N/A</v>
      </c>
      <c r="AV85" s="106" t="e">
        <f ca="true">+IF(AND(ISNUMBER(OFFSET('Sanitation Data'!$H$7,0,10*ROW('Sanitation Data'!H79))),'Data Summary'!DK85="Yes"),OFFSET('Sanitation Data'!$H$7,0,10*ROW('Sanitation Data'!H79)),NA())</f>
        <v>#N/A</v>
      </c>
      <c r="AW85" s="106" t="e">
        <f ca="true">+IF(AND(ISNUMBER(OFFSET('Sanitation Data'!$H$11,0,10*ROW('Sanitation Data'!H79))),'Data Summary'!DL85="Yes"),OFFSET('Sanitation Data'!$H$11,0,10*ROW('Sanitation Data'!H79)),NA())</f>
        <v>#N/A</v>
      </c>
      <c r="AX85" s="106" t="e">
        <f ca="true">+IF(AND(ISNUMBER(OFFSET('Sanitation Data'!$H$12,0,10*ROW('Sanitation Data'!H79))),'Data Summary'!DM85="Yes"),OFFSET('Sanitation Data'!$H$12,0,10*ROW('Sanitation Data'!H79)),NA())</f>
        <v>#N/A</v>
      </c>
      <c r="AY85" s="106" t="e">
        <f ca="true">+IF(AND(ISNUMBER(OFFSET('Sanitation Data'!$H$13,0,10*ROW('Sanitation Data'!H79))),'Data Summary'!DN85="Yes"),OFFSET('Sanitation Data'!$H$13,0,10*ROW('Sanitation Data'!H79)),NA())</f>
        <v>#N/A</v>
      </c>
      <c r="AZ85" s="111" t="e">
        <f ca="true">+IF(AND(ISNUMBER(OFFSET('Hygiene Data'!$C$6,0,10*ROW('Hygiene Data'!C79))),'Data Summary'!DO85="Yes"),OFFSET('Hygiene Data'!$C$6,0,10*ROW('Hygiene Data'!C79)),NA())</f>
        <v>#N/A</v>
      </c>
      <c r="BA85" s="111" t="e">
        <f ca="true">+IF(AND(ISNUMBER(OFFSET('Hygiene Data'!$C$8,0,10*ROW('Hygiene Data'!C79))),'Data Summary'!DP85="Yes"),OFFSET('Hygiene Data'!$C$8,0,10*ROW('Hygiene Data'!C79)),NA())</f>
        <v>#N/A</v>
      </c>
      <c r="BB85" s="111" t="e">
        <f ca="true">+IF(AND(ISNUMBER(OFFSET('Hygiene Data'!$C$10,0,10*ROW('Hygiene Data'!C79))),'Data Summary'!DQ85="Yes"),OFFSET('Hygiene Data'!$C$10,0,10*ROW('Hygiene Data'!C79)),NA())</f>
        <v>#N/A</v>
      </c>
      <c r="BC85" s="111" t="e">
        <f ca="true">+IF(AND(ISNUMBER(OFFSET('Hygiene Data'!$D$6,0,10*ROW('Hygiene Data'!D79))),'Data Summary'!DR85="Yes"),OFFSET('Hygiene Data'!$D$6,0,10*ROW('Hygiene Data'!D79)),NA())</f>
        <v>#N/A</v>
      </c>
      <c r="BD85" s="111" t="e">
        <f ca="true">+IF(AND(ISNUMBER(OFFSET('Hygiene Data'!$D$8,0,10*ROW('Hygiene Data'!D79))),'Data Summary'!DS85="Yes"),OFFSET('Hygiene Data'!$D$8,0,10*ROW('Hygiene Data'!D79)),NA())</f>
        <v>#N/A</v>
      </c>
      <c r="BE85" s="111" t="e">
        <f ca="true">+IF(AND(ISNUMBER(OFFSET('Hygiene Data'!$D$10,0,10*ROW('Hygiene Data'!D79))),'Data Summary'!DT85="Yes"),OFFSET('Hygiene Data'!$D$10,0,10*ROW('Hygiene Data'!D79)),NA())</f>
        <v>#N/A</v>
      </c>
      <c r="BF85" s="111" t="e">
        <f ca="true">+IF(AND(ISNUMBER(OFFSET('Hygiene Data'!$E$6,0,10*ROW('Hygiene Data'!E79))),'Data Summary'!DU85="Yes"),OFFSET('Hygiene Data'!$E$6,0,10*ROW('Hygiene Data'!E79)),NA())</f>
        <v>#N/A</v>
      </c>
      <c r="BG85" s="111" t="e">
        <f ca="true">+IF(AND(ISNUMBER(OFFSET('Hygiene Data'!$E$8,0,10*ROW('Hygiene Data'!E79))),'Data Summary'!DV85="Yes"),OFFSET('Hygiene Data'!$E$8,0,10*ROW('Hygiene Data'!E79)),NA())</f>
        <v>#N/A</v>
      </c>
      <c r="BH85" s="111" t="e">
        <f ca="true">+IF(AND(ISNUMBER(OFFSET('Hygiene Data'!$E$10,0,10*ROW('Hygiene Data'!E79))),'Data Summary'!DW85="Yes"),OFFSET('Hygiene Data'!$E$10,0,10*ROW('Hygiene Data'!E79)),NA())</f>
        <v>#N/A</v>
      </c>
      <c r="BI85" s="111" t="e">
        <f ca="true">+IF(AND(ISNUMBER(OFFSET('Hygiene Data'!$F$6,0,10*ROW('Hygiene Data'!F79))),'Data Summary'!DX85="Yes"),OFFSET('Hygiene Data'!$F$6,0,10*ROW('Hygiene Data'!F79)),NA())</f>
        <v>#N/A</v>
      </c>
      <c r="BJ85" s="111" t="e">
        <f ca="true">+IF(AND(ISNUMBER(OFFSET('Hygiene Data'!$F$8,0,10*ROW('Hygiene Data'!F79))),'Data Summary'!DY85="Yes"),OFFSET('Hygiene Data'!$F$8,0,10*ROW('Hygiene Data'!F79)),NA())</f>
        <v>#N/A</v>
      </c>
      <c r="BK85" s="111" t="e">
        <f ca="true">+IF(AND(ISNUMBER(OFFSET('Hygiene Data'!$F$10,0,10*ROW('Hygiene Data'!F79))),'Data Summary'!DZ85="Yes"),OFFSET('Hygiene Data'!$F$10,0,10*ROW('Hygiene Data'!F79)),NA())</f>
        <v>#N/A</v>
      </c>
      <c r="BL85" s="111" t="e">
        <f ca="true">+IF(AND(ISNUMBER(OFFSET('Hygiene Data'!$G$6,0,10*ROW('Hygiene Data'!G79))),'Data Summary'!EA85="Yes"),OFFSET('Hygiene Data'!$G$6,0,10*ROW('Hygiene Data'!G79)),NA())</f>
        <v>#N/A</v>
      </c>
      <c r="BM85" s="111" t="e">
        <f ca="true">+IF(AND(ISNUMBER(OFFSET('Hygiene Data'!$G$8,0,10*ROW('Hygiene Data'!G79))),'Data Summary'!EB85="Yes"),OFFSET('Hygiene Data'!$G$8,0,10*ROW('Hygiene Data'!G79)),NA())</f>
        <v>#N/A</v>
      </c>
      <c r="BN85" s="111" t="e">
        <f ca="true">+IF(AND(ISNUMBER(OFFSET('Hygiene Data'!$G$10,0,10*ROW('Hygiene Data'!G79))),'Data Summary'!EC85="Yes"),OFFSET('Hygiene Data'!$G$10,0,10*ROW('Hygiene Data'!G79)),NA())</f>
        <v>#N/A</v>
      </c>
      <c r="BO85" s="111" t="e">
        <f ca="true">+IF(AND(ISNUMBER(OFFSET('Hygiene Data'!$H$6,0,10*ROW('Hygiene Data'!H79))),'Data Summary'!ED85="Yes"),OFFSET('Hygiene Data'!$H$6,0,10*ROW('Hygiene Data'!H79)),NA())</f>
        <v>#N/A</v>
      </c>
      <c r="BP85" s="111" t="e">
        <f ca="true">+IF(AND(ISNUMBER(OFFSET('Hygiene Data'!$H$8,0,10*ROW('Hygiene Data'!H79))),'Data Summary'!EE85="Yes"),OFFSET('Hygiene Data'!$H$8,0,10*ROW('Hygiene Data'!H79)),NA())</f>
        <v>#N/A</v>
      </c>
      <c r="BQ85" s="111" t="e">
        <f ca="true">+IF(AND(ISNUMBER(OFFSET('Hygiene Data'!$H$10,0,10*ROW('Hygiene Data'!H79))),'Data Summary'!EF85="Yes"),OFFSET('Hygiene Data'!$H$10,0,10*ROW('Hygiene Data'!H79)),NA())</f>
        <v>#N/A</v>
      </c>
    </row>
    <row r="86" x14ac:dyDescent="0.2">
      <c r="A86" s="59" t="e">
        <f ca="true">+IF(OFFSET('Water Data'!$B$1,0,10*ROW('Water Data'!B80))="",NA(),OFFSET('Water Data'!$B$1,0,10*ROW('Water Data'!B80)))</f>
        <v>#N/A</v>
      </c>
      <c r="B86" s="59" t="e">
        <f ca="true">+IF(OFFSET('Water Data'!$A$3,0,10*ROW('Water Data'!A83))="",NA(),OFFSET('Water Data'!$A$3,0,10*ROW('Water Data'!A83)))</f>
        <v>#N/A</v>
      </c>
      <c r="C86" s="59" t="e">
        <f ca="true">+IF(OFFSET('Water Data'!$C$3,0,10*ROW('Water Data'!C83))="",NA(),OFFSET('Water Data'!$C$3,0,10*ROW('Water Data'!C83)))</f>
        <v>#N/A</v>
      </c>
      <c r="D86" s="60" t="e">
        <f ca="true">+IF(AND(ISNUMBER(OFFSET('Water Data'!$C$5,0,10*ROW('Water Data'!C80))),'Data Summary'!BS86="Yes"),100-OFFSET('Water Data'!$C$5,0,10*ROW('Water Data'!C80)),NA())</f>
        <v>#N/A</v>
      </c>
      <c r="E86" s="60" t="e">
        <f ca="true">+IF(AND(ISNUMBER(OFFSET('Water Data'!$C$7,0,10*ROW('Water Data'!C80))),'Data Summary'!BT86="Yes"),OFFSET('Water Data'!$C$7,0,10*ROW('Water Data'!C80)),NA())</f>
        <v>#N/A</v>
      </c>
      <c r="F86" s="60" t="e">
        <f ca="true">+IF(AND(ISNUMBER(OFFSET('Water Data'!$C$10,0,10*ROW('Water Data'!C80))),'Data Summary'!BU86="Yes"),OFFSET('Water Data'!$C$10,0,10*ROW('Water Data'!C80)),NA())</f>
        <v>#N/A</v>
      </c>
      <c r="G86" s="60" t="e">
        <f ca="true">+IF(AND(ISNUMBER(OFFSET('Water Data'!$D$5,0,10*ROW('Water Data'!D80))),'Data Summary'!BV86="Yes"),100-OFFSET('Water Data'!$D$5,0,10*ROW('Water Data'!D80)),NA())</f>
        <v>#N/A</v>
      </c>
      <c r="H86" s="60" t="e">
        <f ca="true">+IF(AND(ISNUMBER(OFFSET('Water Data'!$D$7,0,10*ROW('Water Data'!D80))),'Data Summary'!BW86="Yes"),OFFSET('Water Data'!$D$7,0,10*ROW('Water Data'!D80)),NA())</f>
        <v>#N/A</v>
      </c>
      <c r="I86" s="60" t="e">
        <f ca="true">+IF(AND(ISNUMBER(OFFSET('Water Data'!$D$10,0,10*ROW('Water Data'!D80))),'Data Summary'!BX86="Yes"),OFFSET('Water Data'!$D$10,0,10*ROW('Water Data'!D80)),NA())</f>
        <v>#N/A</v>
      </c>
      <c r="J86" s="60" t="e">
        <f ca="true">+IF(AND(ISNUMBER(OFFSET('Water Data'!$E$5,0,10*ROW('Water Data'!E80))),'Data Summary'!BY86="Yes"),100-OFFSET('Water Data'!$E$5,0,10*ROW('Water Data'!E80)),NA())</f>
        <v>#N/A</v>
      </c>
      <c r="K86" s="60" t="e">
        <f ca="true">+IF(AND(ISNUMBER(OFFSET('Water Data'!$E$7,0,10*ROW('Water Data'!E80))),'Data Summary'!BZ86="Yes"),OFFSET('Water Data'!$E$7,0,10*ROW('Water Data'!E80)),NA())</f>
        <v>#N/A</v>
      </c>
      <c r="L86" s="60" t="e">
        <f ca="true">+IF(AND(ISNUMBER(OFFSET('Water Data'!$E$10,0,10*ROW('Water Data'!E80))),'Data Summary'!CA86="Yes"),OFFSET('Water Data'!$E$10,0,10*ROW('Water Data'!E80)),NA())</f>
        <v>#N/A</v>
      </c>
      <c r="M86" s="60" t="e">
        <f ca="true">+IF(AND(ISNUMBER(OFFSET('Water Data'!$F$5,0,10*ROW('Water Data'!F80))),'Data Summary'!CB86="Yes"),100-OFFSET('Water Data'!$F$5,0,10*ROW('Water Data'!F80)),NA())</f>
        <v>#N/A</v>
      </c>
      <c r="N86" s="60" t="e">
        <f ca="true">+IF(AND(ISNUMBER(OFFSET('Water Data'!$F$7,0,10*ROW('Water Data'!F80))),'Data Summary'!CC86="Yes"),OFFSET('Water Data'!$F$7,0,10*ROW('Water Data'!F80)),NA())</f>
        <v>#N/A</v>
      </c>
      <c r="O86" s="60" t="e">
        <f ca="true">+IF(AND(ISNUMBER(OFFSET('Water Data'!$F$10,0,10*ROW('Water Data'!F80))),'Data Summary'!CD86="Yes"),OFFSET('Water Data'!$F$10,0,10*ROW('Water Data'!F80)),NA())</f>
        <v>#N/A</v>
      </c>
      <c r="P86" s="60" t="e">
        <f ca="true">+IF(AND(ISNUMBER(OFFSET('Water Data'!$G$5,0,10*ROW('Water Data'!G80))),'Data Summary'!CE86="Yes"),100-OFFSET('Water Data'!$G$5,0,10*ROW('Water Data'!G80)),NA())</f>
        <v>#N/A</v>
      </c>
      <c r="Q86" s="60" t="e">
        <f ca="true">+IF(AND(ISNUMBER(OFFSET('Water Data'!$G$7,0,10*ROW('Water Data'!G80))),'Data Summary'!CF86="Yes"),OFFSET('Water Data'!$G$7,0,10*ROW('Water Data'!G80)),NA())</f>
        <v>#N/A</v>
      </c>
      <c r="R86" s="60" t="e">
        <f ca="true">+IF(AND(ISNUMBER(OFFSET('Water Data'!$G$10,0,10*ROW('Water Data'!G80))),'Data Summary'!CG86="Yes"),OFFSET('Water Data'!$G$10,0,10*ROW('Water Data'!G80)),NA())</f>
        <v>#N/A</v>
      </c>
      <c r="S86" s="60" t="e">
        <f ca="true">+IF(AND(ISNUMBER(OFFSET('Water Data'!$H$5,0,10*ROW('Water Data'!H80))),'Data Summary'!CH86="Yes"),100-OFFSET('Water Data'!$H$5,0,10*ROW('Water Data'!H80)),NA())</f>
        <v>#N/A</v>
      </c>
      <c r="T86" s="60" t="e">
        <f ca="true">+IF(AND(ISNUMBER(OFFSET('Water Data'!$H$7,0,10*ROW('Water Data'!H80))),'Data Summary'!CI86="Yes"),OFFSET('Water Data'!$H$7,0,10*ROW('Water Data'!H80)),NA())</f>
        <v>#N/A</v>
      </c>
      <c r="U86" s="60" t="e">
        <f ca="true">+IF(AND(ISNUMBER(OFFSET('Water Data'!$H$10,0,10*ROW('Water Data'!H80))),'Data Summary'!CJ86="Yes"),OFFSET('Water Data'!$H$10,0,10*ROW('Water Data'!H80)),NA())</f>
        <v>#N/A</v>
      </c>
      <c r="V86" s="106" t="e">
        <f ca="true">+IF(AND(ISNUMBER(OFFSET('Sanitation Data'!$C$5,0,10*ROW('Sanitation Data'!C80))),'Data Summary'!CK86="Yes"),100-OFFSET('Sanitation Data'!$C$5,0,10*ROW('Sanitation Data'!C80)),NA())</f>
        <v>#N/A</v>
      </c>
      <c r="W86" s="106" t="e">
        <f ca="true">+IF(AND(ISNUMBER(OFFSET('Sanitation Data'!$C$7,0,10*ROW('Sanitation Data'!C80))),'Data Summary'!CL86="Yes"),OFFSET('Sanitation Data'!$C$7,0,10*ROW('Sanitation Data'!C80)),NA())</f>
        <v>#N/A</v>
      </c>
      <c r="X86" s="106" t="e">
        <f ca="true">+IF(AND(ISNUMBER(OFFSET('Sanitation Data'!$C$11,0,10*ROW('Sanitation Data'!C80))),'Data Summary'!CM86="Yes"),OFFSET('Sanitation Data'!$C$11,0,10*ROW('Sanitation Data'!C80)),NA())</f>
        <v>#N/A</v>
      </c>
      <c r="Y86" s="106" t="e">
        <f ca="true">+IF(AND(ISNUMBER(OFFSET('Sanitation Data'!$C$12,0,10*ROW('Sanitation Data'!C80))),'Data Summary'!CN86="Yes"),OFFSET('Sanitation Data'!$C$12,0,10*ROW('Sanitation Data'!C80)),NA())</f>
        <v>#N/A</v>
      </c>
      <c r="Z86" s="106" t="e">
        <f ca="true">+IF(AND(ISNUMBER(OFFSET('Sanitation Data'!$C$13,0,10*ROW('Sanitation Data'!C80))),'Data Summary'!CO86="Yes"),OFFSET('Sanitation Data'!$C$13,0,10*ROW('Sanitation Data'!C80)),NA())</f>
        <v>#N/A</v>
      </c>
      <c r="AA86" s="106" t="e">
        <f ca="true">+IF(AND(ISNUMBER(OFFSET('Sanitation Data'!$D$5,0,10*ROW('Sanitation Data'!D80))),'Data Summary'!CP86="Yes"),100-OFFSET('Sanitation Data'!$D$5,0,10*ROW('Sanitation Data'!D80)),NA())</f>
        <v>#N/A</v>
      </c>
      <c r="AB86" s="106" t="e">
        <f ca="true">+IF(AND(ISNUMBER(OFFSET('Sanitation Data'!$D$7,0,10*ROW('Sanitation Data'!D80))),'Data Summary'!CQ86="Yes"),OFFSET('Sanitation Data'!$D$7,0,10*ROW('Sanitation Data'!D80)),NA())</f>
        <v>#N/A</v>
      </c>
      <c r="AC86" s="106" t="e">
        <f ca="true">+IF(AND(ISNUMBER(OFFSET('Sanitation Data'!$D$11,0,10*ROW('Sanitation Data'!D80))),'Data Summary'!CR86="Yes"),OFFSET('Sanitation Data'!$D$11,0,10*ROW('Sanitation Data'!D80)),NA())</f>
        <v>#N/A</v>
      </c>
      <c r="AD86" s="106" t="e">
        <f ca="true">+IF(AND(ISNUMBER(OFFSET('Sanitation Data'!$D$12,0,10*ROW('Sanitation Data'!D80))),'Data Summary'!CS86="Yes"),OFFSET('Sanitation Data'!$D$12,0,10*ROW('Sanitation Data'!D80)),NA())</f>
        <v>#N/A</v>
      </c>
      <c r="AE86" s="106" t="e">
        <f ca="true">+IF(AND(ISNUMBER(OFFSET('Sanitation Data'!$D$13,0,10*ROW('Sanitation Data'!D80))),'Data Summary'!CT86="Yes"),OFFSET('Sanitation Data'!$D$13,0,10*ROW('Sanitation Data'!D80)),NA())</f>
        <v>#N/A</v>
      </c>
      <c r="AF86" s="106" t="e">
        <f ca="true">+IF(AND(ISNUMBER(OFFSET('Sanitation Data'!$E$5,0,10*ROW('Sanitation Data'!E80))),'Data Summary'!CU86="Yes"),100-OFFSET('Sanitation Data'!$E$5,0,10*ROW('Sanitation Data'!E80)),NA())</f>
        <v>#N/A</v>
      </c>
      <c r="AG86" s="106" t="e">
        <f ca="true">+IF(AND(ISNUMBER(OFFSET('Sanitation Data'!$E$7,0,10*ROW('Sanitation Data'!E80))),'Data Summary'!CV86="Yes"),OFFSET('Sanitation Data'!$E$7,0,10*ROW('Sanitation Data'!E80)),NA())</f>
        <v>#N/A</v>
      </c>
      <c r="AH86" s="106" t="e">
        <f ca="true">+IF(AND(ISNUMBER(OFFSET('Sanitation Data'!$E$11,0,10*ROW('Sanitation Data'!E80))),'Data Summary'!CW86="Yes"),OFFSET('Sanitation Data'!$E$11,0,10*ROW('Sanitation Data'!E80)),NA())</f>
        <v>#N/A</v>
      </c>
      <c r="AI86" s="106" t="e">
        <f ca="true">+IF(AND(ISNUMBER(OFFSET('Sanitation Data'!$E$12,0,10*ROW('Sanitation Data'!E80))),'Data Summary'!CX86="Yes"),OFFSET('Sanitation Data'!$E$12,0,10*ROW('Sanitation Data'!E80)),NA())</f>
        <v>#N/A</v>
      </c>
      <c r="AJ86" s="106" t="e">
        <f ca="true">+IF(AND(ISNUMBER(OFFSET('Sanitation Data'!$E$13,0,10*ROW('Sanitation Data'!E80))),'Data Summary'!CY86="Yes"),OFFSET('Sanitation Data'!$E$13,0,10*ROW('Sanitation Data'!E80)),NA())</f>
        <v>#N/A</v>
      </c>
      <c r="AK86" s="106" t="e">
        <f ca="true">+IF(AND(ISNUMBER(OFFSET('Sanitation Data'!$F$5,0,10*ROW('Sanitation Data'!F80))),'Data Summary'!CZ86="Yes"),100-OFFSET('Sanitation Data'!$F$5,0,10*ROW('Sanitation Data'!F80)),NA())</f>
        <v>#N/A</v>
      </c>
      <c r="AL86" s="106" t="e">
        <f ca="true">+IF(AND(ISNUMBER(OFFSET('Sanitation Data'!$F$7,0,10*ROW('Sanitation Data'!F80))),'Data Summary'!DA86="Yes"),OFFSET('Sanitation Data'!$F$7,0,10*ROW('Sanitation Data'!F80)),NA())</f>
        <v>#N/A</v>
      </c>
      <c r="AM86" s="106" t="e">
        <f ca="true">+IF(AND(ISNUMBER(OFFSET('Sanitation Data'!$F$11,0,10*ROW('Sanitation Data'!F80))),'Data Summary'!DB86="Yes"),OFFSET('Sanitation Data'!$F$11,0,10*ROW('Sanitation Data'!F80)),NA())</f>
        <v>#N/A</v>
      </c>
      <c r="AN86" s="106" t="e">
        <f ca="true">+IF(AND(ISNUMBER(OFFSET('Sanitation Data'!$F$12,0,10*ROW('Sanitation Data'!F80))),'Data Summary'!DC86="Yes"),OFFSET('Sanitation Data'!$F$12,0,10*ROW('Sanitation Data'!F80)),NA())</f>
        <v>#N/A</v>
      </c>
      <c r="AO86" s="106" t="e">
        <f ca="true">+IF(AND(ISNUMBER(OFFSET('Sanitation Data'!$F$13,0,10*ROW('Sanitation Data'!F80))),'Data Summary'!DD86="Yes"),OFFSET('Sanitation Data'!$F$13,0,10*ROW('Sanitation Data'!F80)),NA())</f>
        <v>#N/A</v>
      </c>
      <c r="AP86" s="106" t="e">
        <f ca="true">+IF(AND(ISNUMBER(OFFSET('Sanitation Data'!$G$5,0,10*ROW('Sanitation Data'!G80))),'Data Summary'!DE86="Yes"),100-OFFSET('Sanitation Data'!$G$5,0,10*ROW('Sanitation Data'!G80)),NA())</f>
        <v>#N/A</v>
      </c>
      <c r="AQ86" s="106" t="e">
        <f ca="true">+IF(AND(ISNUMBER(OFFSET('Sanitation Data'!$G$7,0,10*ROW('Sanitation Data'!G80))),'Data Summary'!DF86="Yes"),OFFSET('Sanitation Data'!$G$7,0,10*ROW('Sanitation Data'!G80)),NA())</f>
        <v>#N/A</v>
      </c>
      <c r="AR86" s="106" t="e">
        <f ca="true">+IF(AND(ISNUMBER(OFFSET('Sanitation Data'!$G$11,0,10*ROW('Sanitation Data'!G80))),'Data Summary'!DG86="Yes"),OFFSET('Sanitation Data'!$G$11,0,10*ROW('Sanitation Data'!G80)),NA())</f>
        <v>#N/A</v>
      </c>
      <c r="AS86" s="106" t="e">
        <f ca="true">+IF(AND(ISNUMBER(OFFSET('Sanitation Data'!$G$12,0,10*ROW('Sanitation Data'!G80))),'Data Summary'!DH86="Yes"),OFFSET('Sanitation Data'!$G$12,0,10*ROW('Sanitation Data'!G80)),NA())</f>
        <v>#N/A</v>
      </c>
      <c r="AT86" s="106" t="e">
        <f ca="true">+IF(AND(ISNUMBER(OFFSET('Sanitation Data'!$G$13,0,10*ROW('Sanitation Data'!G80))),'Data Summary'!DI86="Yes"),OFFSET('Sanitation Data'!$G$13,0,10*ROW('Sanitation Data'!G80)),NA())</f>
        <v>#N/A</v>
      </c>
      <c r="AU86" s="106" t="e">
        <f ca="true">+IF(AND(ISNUMBER(OFFSET('Sanitation Data'!$H$5,0,10*ROW('Sanitation Data'!H80))),'Data Summary'!DJ86="Yes"),100-OFFSET('Sanitation Data'!$H$5,0,10*ROW('Sanitation Data'!H80)),NA())</f>
        <v>#N/A</v>
      </c>
      <c r="AV86" s="106" t="e">
        <f ca="true">+IF(AND(ISNUMBER(OFFSET('Sanitation Data'!$H$7,0,10*ROW('Sanitation Data'!H80))),'Data Summary'!DK86="Yes"),OFFSET('Sanitation Data'!$H$7,0,10*ROW('Sanitation Data'!H80)),NA())</f>
        <v>#N/A</v>
      </c>
      <c r="AW86" s="106" t="e">
        <f ca="true">+IF(AND(ISNUMBER(OFFSET('Sanitation Data'!$H$11,0,10*ROW('Sanitation Data'!H80))),'Data Summary'!DL86="Yes"),OFFSET('Sanitation Data'!$H$11,0,10*ROW('Sanitation Data'!H80)),NA())</f>
        <v>#N/A</v>
      </c>
      <c r="AX86" s="106" t="e">
        <f ca="true">+IF(AND(ISNUMBER(OFFSET('Sanitation Data'!$H$12,0,10*ROW('Sanitation Data'!H80))),'Data Summary'!DM86="Yes"),OFFSET('Sanitation Data'!$H$12,0,10*ROW('Sanitation Data'!H80)),NA())</f>
        <v>#N/A</v>
      </c>
      <c r="AY86" s="106" t="e">
        <f ca="true">+IF(AND(ISNUMBER(OFFSET('Sanitation Data'!$H$13,0,10*ROW('Sanitation Data'!H80))),'Data Summary'!DN86="Yes"),OFFSET('Sanitation Data'!$H$13,0,10*ROW('Sanitation Data'!H80)),NA())</f>
        <v>#N/A</v>
      </c>
      <c r="AZ86" s="111" t="e">
        <f ca="true">+IF(AND(ISNUMBER(OFFSET('Hygiene Data'!$C$6,0,10*ROW('Hygiene Data'!C80))),'Data Summary'!DO86="Yes"),OFFSET('Hygiene Data'!$C$6,0,10*ROW('Hygiene Data'!C80)),NA())</f>
        <v>#N/A</v>
      </c>
      <c r="BA86" s="111" t="e">
        <f ca="true">+IF(AND(ISNUMBER(OFFSET('Hygiene Data'!$C$8,0,10*ROW('Hygiene Data'!C80))),'Data Summary'!DP86="Yes"),OFFSET('Hygiene Data'!$C$8,0,10*ROW('Hygiene Data'!C80)),NA())</f>
        <v>#N/A</v>
      </c>
      <c r="BB86" s="111" t="e">
        <f ca="true">+IF(AND(ISNUMBER(OFFSET('Hygiene Data'!$C$10,0,10*ROW('Hygiene Data'!C80))),'Data Summary'!DQ86="Yes"),OFFSET('Hygiene Data'!$C$10,0,10*ROW('Hygiene Data'!C80)),NA())</f>
        <v>#N/A</v>
      </c>
      <c r="BC86" s="111" t="e">
        <f ca="true">+IF(AND(ISNUMBER(OFFSET('Hygiene Data'!$D$6,0,10*ROW('Hygiene Data'!D80))),'Data Summary'!DR86="Yes"),OFFSET('Hygiene Data'!$D$6,0,10*ROW('Hygiene Data'!D80)),NA())</f>
        <v>#N/A</v>
      </c>
      <c r="BD86" s="111" t="e">
        <f ca="true">+IF(AND(ISNUMBER(OFFSET('Hygiene Data'!$D$8,0,10*ROW('Hygiene Data'!D80))),'Data Summary'!DS86="Yes"),OFFSET('Hygiene Data'!$D$8,0,10*ROW('Hygiene Data'!D80)),NA())</f>
        <v>#N/A</v>
      </c>
      <c r="BE86" s="111" t="e">
        <f ca="true">+IF(AND(ISNUMBER(OFFSET('Hygiene Data'!$D$10,0,10*ROW('Hygiene Data'!D80))),'Data Summary'!DT86="Yes"),OFFSET('Hygiene Data'!$D$10,0,10*ROW('Hygiene Data'!D80)),NA())</f>
        <v>#N/A</v>
      </c>
      <c r="BF86" s="111" t="e">
        <f ca="true">+IF(AND(ISNUMBER(OFFSET('Hygiene Data'!$E$6,0,10*ROW('Hygiene Data'!E80))),'Data Summary'!DU86="Yes"),OFFSET('Hygiene Data'!$E$6,0,10*ROW('Hygiene Data'!E80)),NA())</f>
        <v>#N/A</v>
      </c>
      <c r="BG86" s="111" t="e">
        <f ca="true">+IF(AND(ISNUMBER(OFFSET('Hygiene Data'!$E$8,0,10*ROW('Hygiene Data'!E80))),'Data Summary'!DV86="Yes"),OFFSET('Hygiene Data'!$E$8,0,10*ROW('Hygiene Data'!E80)),NA())</f>
        <v>#N/A</v>
      </c>
      <c r="BH86" s="111" t="e">
        <f ca="true">+IF(AND(ISNUMBER(OFFSET('Hygiene Data'!$E$10,0,10*ROW('Hygiene Data'!E80))),'Data Summary'!DW86="Yes"),OFFSET('Hygiene Data'!$E$10,0,10*ROW('Hygiene Data'!E80)),NA())</f>
        <v>#N/A</v>
      </c>
      <c r="BI86" s="111" t="e">
        <f ca="true">+IF(AND(ISNUMBER(OFFSET('Hygiene Data'!$F$6,0,10*ROW('Hygiene Data'!F80))),'Data Summary'!DX86="Yes"),OFFSET('Hygiene Data'!$F$6,0,10*ROW('Hygiene Data'!F80)),NA())</f>
        <v>#N/A</v>
      </c>
      <c r="BJ86" s="111" t="e">
        <f ca="true">+IF(AND(ISNUMBER(OFFSET('Hygiene Data'!$F$8,0,10*ROW('Hygiene Data'!F80))),'Data Summary'!DY86="Yes"),OFFSET('Hygiene Data'!$F$8,0,10*ROW('Hygiene Data'!F80)),NA())</f>
        <v>#N/A</v>
      </c>
      <c r="BK86" s="111" t="e">
        <f ca="true">+IF(AND(ISNUMBER(OFFSET('Hygiene Data'!$F$10,0,10*ROW('Hygiene Data'!F80))),'Data Summary'!DZ86="Yes"),OFFSET('Hygiene Data'!$F$10,0,10*ROW('Hygiene Data'!F80)),NA())</f>
        <v>#N/A</v>
      </c>
      <c r="BL86" s="111" t="e">
        <f ca="true">+IF(AND(ISNUMBER(OFFSET('Hygiene Data'!$G$6,0,10*ROW('Hygiene Data'!G80))),'Data Summary'!EA86="Yes"),OFFSET('Hygiene Data'!$G$6,0,10*ROW('Hygiene Data'!G80)),NA())</f>
        <v>#N/A</v>
      </c>
      <c r="BM86" s="111" t="e">
        <f ca="true">+IF(AND(ISNUMBER(OFFSET('Hygiene Data'!$G$8,0,10*ROW('Hygiene Data'!G80))),'Data Summary'!EB86="Yes"),OFFSET('Hygiene Data'!$G$8,0,10*ROW('Hygiene Data'!G80)),NA())</f>
        <v>#N/A</v>
      </c>
      <c r="BN86" s="111" t="e">
        <f ca="true">+IF(AND(ISNUMBER(OFFSET('Hygiene Data'!$G$10,0,10*ROW('Hygiene Data'!G80))),'Data Summary'!EC86="Yes"),OFFSET('Hygiene Data'!$G$10,0,10*ROW('Hygiene Data'!G80)),NA())</f>
        <v>#N/A</v>
      </c>
      <c r="BO86" s="111" t="e">
        <f ca="true">+IF(AND(ISNUMBER(OFFSET('Hygiene Data'!$H$6,0,10*ROW('Hygiene Data'!H80))),'Data Summary'!ED86="Yes"),OFFSET('Hygiene Data'!$H$6,0,10*ROW('Hygiene Data'!H80)),NA())</f>
        <v>#N/A</v>
      </c>
      <c r="BP86" s="111" t="e">
        <f ca="true">+IF(AND(ISNUMBER(OFFSET('Hygiene Data'!$H$8,0,10*ROW('Hygiene Data'!H80))),'Data Summary'!EE86="Yes"),OFFSET('Hygiene Data'!$H$8,0,10*ROW('Hygiene Data'!H80)),NA())</f>
        <v>#N/A</v>
      </c>
      <c r="BQ86" s="111" t="e">
        <f ca="true">+IF(AND(ISNUMBER(OFFSET('Hygiene Data'!$H$10,0,10*ROW('Hygiene Data'!H80))),'Data Summary'!EF86="Yes"),OFFSET('Hygiene Data'!$H$10,0,10*ROW('Hygiene Data'!H80)),NA())</f>
        <v>#N/A</v>
      </c>
    </row>
    <row r="87" x14ac:dyDescent="0.2">
      <c r="A87" s="59" t="e">
        <f ca="true">+IF(OFFSET('Water Data'!$B$1,0,10*ROW('Water Data'!B81))="",NA(),OFFSET('Water Data'!$B$1,0,10*ROW('Water Data'!B81)))</f>
        <v>#N/A</v>
      </c>
      <c r="B87" s="59" t="e">
        <f ca="true">+IF(OFFSET('Water Data'!$A$3,0,10*ROW('Water Data'!A84))="",NA(),OFFSET('Water Data'!$A$3,0,10*ROW('Water Data'!A84)))</f>
        <v>#N/A</v>
      </c>
      <c r="C87" s="59" t="e">
        <f ca="true">+IF(OFFSET('Water Data'!$C$3,0,10*ROW('Water Data'!C84))="",NA(),OFFSET('Water Data'!$C$3,0,10*ROW('Water Data'!C84)))</f>
        <v>#N/A</v>
      </c>
      <c r="D87" s="60" t="e">
        <f ca="true">+IF(AND(ISNUMBER(OFFSET('Water Data'!$C$5,0,10*ROW('Water Data'!C81))),'Data Summary'!BS87="Yes"),100-OFFSET('Water Data'!$C$5,0,10*ROW('Water Data'!C81)),NA())</f>
        <v>#N/A</v>
      </c>
      <c r="E87" s="60" t="e">
        <f ca="true">+IF(AND(ISNUMBER(OFFSET('Water Data'!$C$7,0,10*ROW('Water Data'!C81))),'Data Summary'!BT87="Yes"),OFFSET('Water Data'!$C$7,0,10*ROW('Water Data'!C81)),NA())</f>
        <v>#N/A</v>
      </c>
      <c r="F87" s="60" t="e">
        <f ca="true">+IF(AND(ISNUMBER(OFFSET('Water Data'!$C$10,0,10*ROW('Water Data'!C81))),'Data Summary'!BU87="Yes"),OFFSET('Water Data'!$C$10,0,10*ROW('Water Data'!C81)),NA())</f>
        <v>#N/A</v>
      </c>
      <c r="G87" s="60" t="e">
        <f ca="true">+IF(AND(ISNUMBER(OFFSET('Water Data'!$D$5,0,10*ROW('Water Data'!D81))),'Data Summary'!BV87="Yes"),100-OFFSET('Water Data'!$D$5,0,10*ROW('Water Data'!D81)),NA())</f>
        <v>#N/A</v>
      </c>
      <c r="H87" s="60" t="e">
        <f ca="true">+IF(AND(ISNUMBER(OFFSET('Water Data'!$D$7,0,10*ROW('Water Data'!D81))),'Data Summary'!BW87="Yes"),OFFSET('Water Data'!$D$7,0,10*ROW('Water Data'!D81)),NA())</f>
        <v>#N/A</v>
      </c>
      <c r="I87" s="60" t="e">
        <f ca="true">+IF(AND(ISNUMBER(OFFSET('Water Data'!$D$10,0,10*ROW('Water Data'!D81))),'Data Summary'!BX87="Yes"),OFFSET('Water Data'!$D$10,0,10*ROW('Water Data'!D81)),NA())</f>
        <v>#N/A</v>
      </c>
      <c r="J87" s="60" t="e">
        <f ca="true">+IF(AND(ISNUMBER(OFFSET('Water Data'!$E$5,0,10*ROW('Water Data'!E81))),'Data Summary'!BY87="Yes"),100-OFFSET('Water Data'!$E$5,0,10*ROW('Water Data'!E81)),NA())</f>
        <v>#N/A</v>
      </c>
      <c r="K87" s="60" t="e">
        <f ca="true">+IF(AND(ISNUMBER(OFFSET('Water Data'!$E$7,0,10*ROW('Water Data'!E81))),'Data Summary'!BZ87="Yes"),OFFSET('Water Data'!$E$7,0,10*ROW('Water Data'!E81)),NA())</f>
        <v>#N/A</v>
      </c>
      <c r="L87" s="60" t="e">
        <f ca="true">+IF(AND(ISNUMBER(OFFSET('Water Data'!$E$10,0,10*ROW('Water Data'!E81))),'Data Summary'!CA87="Yes"),OFFSET('Water Data'!$E$10,0,10*ROW('Water Data'!E81)),NA())</f>
        <v>#N/A</v>
      </c>
      <c r="M87" s="60" t="e">
        <f ca="true">+IF(AND(ISNUMBER(OFFSET('Water Data'!$F$5,0,10*ROW('Water Data'!F81))),'Data Summary'!CB87="Yes"),100-OFFSET('Water Data'!$F$5,0,10*ROW('Water Data'!F81)),NA())</f>
        <v>#N/A</v>
      </c>
      <c r="N87" s="60" t="e">
        <f ca="true">+IF(AND(ISNUMBER(OFFSET('Water Data'!$F$7,0,10*ROW('Water Data'!F81))),'Data Summary'!CC87="Yes"),OFFSET('Water Data'!$F$7,0,10*ROW('Water Data'!F81)),NA())</f>
        <v>#N/A</v>
      </c>
      <c r="O87" s="60" t="e">
        <f ca="true">+IF(AND(ISNUMBER(OFFSET('Water Data'!$F$10,0,10*ROW('Water Data'!F81))),'Data Summary'!CD87="Yes"),OFFSET('Water Data'!$F$10,0,10*ROW('Water Data'!F81)),NA())</f>
        <v>#N/A</v>
      </c>
      <c r="P87" s="60" t="e">
        <f ca="true">+IF(AND(ISNUMBER(OFFSET('Water Data'!$G$5,0,10*ROW('Water Data'!G81))),'Data Summary'!CE87="Yes"),100-OFFSET('Water Data'!$G$5,0,10*ROW('Water Data'!G81)),NA())</f>
        <v>#N/A</v>
      </c>
      <c r="Q87" s="60" t="e">
        <f ca="true">+IF(AND(ISNUMBER(OFFSET('Water Data'!$G$7,0,10*ROW('Water Data'!G81))),'Data Summary'!CF87="Yes"),OFFSET('Water Data'!$G$7,0,10*ROW('Water Data'!G81)),NA())</f>
        <v>#N/A</v>
      </c>
      <c r="R87" s="60" t="e">
        <f ca="true">+IF(AND(ISNUMBER(OFFSET('Water Data'!$G$10,0,10*ROW('Water Data'!G81))),'Data Summary'!CG87="Yes"),OFFSET('Water Data'!$G$10,0,10*ROW('Water Data'!G81)),NA())</f>
        <v>#N/A</v>
      </c>
      <c r="S87" s="60" t="e">
        <f ca="true">+IF(AND(ISNUMBER(OFFSET('Water Data'!$H$5,0,10*ROW('Water Data'!H81))),'Data Summary'!CH87="Yes"),100-OFFSET('Water Data'!$H$5,0,10*ROW('Water Data'!H81)),NA())</f>
        <v>#N/A</v>
      </c>
      <c r="T87" s="60" t="e">
        <f ca="true">+IF(AND(ISNUMBER(OFFSET('Water Data'!$H$7,0,10*ROW('Water Data'!H81))),'Data Summary'!CI87="Yes"),OFFSET('Water Data'!$H$7,0,10*ROW('Water Data'!H81)),NA())</f>
        <v>#N/A</v>
      </c>
      <c r="U87" s="60" t="e">
        <f ca="true">+IF(AND(ISNUMBER(OFFSET('Water Data'!$H$10,0,10*ROW('Water Data'!H81))),'Data Summary'!CJ87="Yes"),OFFSET('Water Data'!$H$10,0,10*ROW('Water Data'!H81)),NA())</f>
        <v>#N/A</v>
      </c>
      <c r="V87" s="106" t="e">
        <f ca="true">+IF(AND(ISNUMBER(OFFSET('Sanitation Data'!$C$5,0,10*ROW('Sanitation Data'!C81))),'Data Summary'!CK87="Yes"),100-OFFSET('Sanitation Data'!$C$5,0,10*ROW('Sanitation Data'!C81)),NA())</f>
        <v>#N/A</v>
      </c>
      <c r="W87" s="106" t="e">
        <f ca="true">+IF(AND(ISNUMBER(OFFSET('Sanitation Data'!$C$7,0,10*ROW('Sanitation Data'!C81))),'Data Summary'!CL87="Yes"),OFFSET('Sanitation Data'!$C$7,0,10*ROW('Sanitation Data'!C81)),NA())</f>
        <v>#N/A</v>
      </c>
      <c r="X87" s="106" t="e">
        <f ca="true">+IF(AND(ISNUMBER(OFFSET('Sanitation Data'!$C$11,0,10*ROW('Sanitation Data'!C81))),'Data Summary'!CM87="Yes"),OFFSET('Sanitation Data'!$C$11,0,10*ROW('Sanitation Data'!C81)),NA())</f>
        <v>#N/A</v>
      </c>
      <c r="Y87" s="106" t="e">
        <f ca="true">+IF(AND(ISNUMBER(OFFSET('Sanitation Data'!$C$12,0,10*ROW('Sanitation Data'!C81))),'Data Summary'!CN87="Yes"),OFFSET('Sanitation Data'!$C$12,0,10*ROW('Sanitation Data'!C81)),NA())</f>
        <v>#N/A</v>
      </c>
      <c r="Z87" s="106" t="e">
        <f ca="true">+IF(AND(ISNUMBER(OFFSET('Sanitation Data'!$C$13,0,10*ROW('Sanitation Data'!C81))),'Data Summary'!CO87="Yes"),OFFSET('Sanitation Data'!$C$13,0,10*ROW('Sanitation Data'!C81)),NA())</f>
        <v>#N/A</v>
      </c>
      <c r="AA87" s="106" t="e">
        <f ca="true">+IF(AND(ISNUMBER(OFFSET('Sanitation Data'!$D$5,0,10*ROW('Sanitation Data'!D81))),'Data Summary'!CP87="Yes"),100-OFFSET('Sanitation Data'!$D$5,0,10*ROW('Sanitation Data'!D81)),NA())</f>
        <v>#N/A</v>
      </c>
      <c r="AB87" s="106" t="e">
        <f ca="true">+IF(AND(ISNUMBER(OFFSET('Sanitation Data'!$D$7,0,10*ROW('Sanitation Data'!D81))),'Data Summary'!CQ87="Yes"),OFFSET('Sanitation Data'!$D$7,0,10*ROW('Sanitation Data'!D81)),NA())</f>
        <v>#N/A</v>
      </c>
      <c r="AC87" s="106" t="e">
        <f ca="true">+IF(AND(ISNUMBER(OFFSET('Sanitation Data'!$D$11,0,10*ROW('Sanitation Data'!D81))),'Data Summary'!CR87="Yes"),OFFSET('Sanitation Data'!$D$11,0,10*ROW('Sanitation Data'!D81)),NA())</f>
        <v>#N/A</v>
      </c>
      <c r="AD87" s="106" t="e">
        <f ca="true">+IF(AND(ISNUMBER(OFFSET('Sanitation Data'!$D$12,0,10*ROW('Sanitation Data'!D81))),'Data Summary'!CS87="Yes"),OFFSET('Sanitation Data'!$D$12,0,10*ROW('Sanitation Data'!D81)),NA())</f>
        <v>#N/A</v>
      </c>
      <c r="AE87" s="106" t="e">
        <f ca="true">+IF(AND(ISNUMBER(OFFSET('Sanitation Data'!$D$13,0,10*ROW('Sanitation Data'!D81))),'Data Summary'!CT87="Yes"),OFFSET('Sanitation Data'!$D$13,0,10*ROW('Sanitation Data'!D81)),NA())</f>
        <v>#N/A</v>
      </c>
      <c r="AF87" s="106" t="e">
        <f ca="true">+IF(AND(ISNUMBER(OFFSET('Sanitation Data'!$E$5,0,10*ROW('Sanitation Data'!E81))),'Data Summary'!CU87="Yes"),100-OFFSET('Sanitation Data'!$E$5,0,10*ROW('Sanitation Data'!E81)),NA())</f>
        <v>#N/A</v>
      </c>
      <c r="AG87" s="106" t="e">
        <f ca="true">+IF(AND(ISNUMBER(OFFSET('Sanitation Data'!$E$7,0,10*ROW('Sanitation Data'!E81))),'Data Summary'!CV87="Yes"),OFFSET('Sanitation Data'!$E$7,0,10*ROW('Sanitation Data'!E81)),NA())</f>
        <v>#N/A</v>
      </c>
      <c r="AH87" s="106" t="e">
        <f ca="true">+IF(AND(ISNUMBER(OFFSET('Sanitation Data'!$E$11,0,10*ROW('Sanitation Data'!E81))),'Data Summary'!CW87="Yes"),OFFSET('Sanitation Data'!$E$11,0,10*ROW('Sanitation Data'!E81)),NA())</f>
        <v>#N/A</v>
      </c>
      <c r="AI87" s="106" t="e">
        <f ca="true">+IF(AND(ISNUMBER(OFFSET('Sanitation Data'!$E$12,0,10*ROW('Sanitation Data'!E81))),'Data Summary'!CX87="Yes"),OFFSET('Sanitation Data'!$E$12,0,10*ROW('Sanitation Data'!E81)),NA())</f>
        <v>#N/A</v>
      </c>
      <c r="AJ87" s="106" t="e">
        <f ca="true">+IF(AND(ISNUMBER(OFFSET('Sanitation Data'!$E$13,0,10*ROW('Sanitation Data'!E81))),'Data Summary'!CY87="Yes"),OFFSET('Sanitation Data'!$E$13,0,10*ROW('Sanitation Data'!E81)),NA())</f>
        <v>#N/A</v>
      </c>
      <c r="AK87" s="106" t="e">
        <f ca="true">+IF(AND(ISNUMBER(OFFSET('Sanitation Data'!$F$5,0,10*ROW('Sanitation Data'!F81))),'Data Summary'!CZ87="Yes"),100-OFFSET('Sanitation Data'!$F$5,0,10*ROW('Sanitation Data'!F81)),NA())</f>
        <v>#N/A</v>
      </c>
      <c r="AL87" s="106" t="e">
        <f ca="true">+IF(AND(ISNUMBER(OFFSET('Sanitation Data'!$F$7,0,10*ROW('Sanitation Data'!F81))),'Data Summary'!DA87="Yes"),OFFSET('Sanitation Data'!$F$7,0,10*ROW('Sanitation Data'!F81)),NA())</f>
        <v>#N/A</v>
      </c>
      <c r="AM87" s="106" t="e">
        <f ca="true">+IF(AND(ISNUMBER(OFFSET('Sanitation Data'!$F$11,0,10*ROW('Sanitation Data'!F81))),'Data Summary'!DB87="Yes"),OFFSET('Sanitation Data'!$F$11,0,10*ROW('Sanitation Data'!F81)),NA())</f>
        <v>#N/A</v>
      </c>
      <c r="AN87" s="106" t="e">
        <f ca="true">+IF(AND(ISNUMBER(OFFSET('Sanitation Data'!$F$12,0,10*ROW('Sanitation Data'!F81))),'Data Summary'!DC87="Yes"),OFFSET('Sanitation Data'!$F$12,0,10*ROW('Sanitation Data'!F81)),NA())</f>
        <v>#N/A</v>
      </c>
      <c r="AO87" s="106" t="e">
        <f ca="true">+IF(AND(ISNUMBER(OFFSET('Sanitation Data'!$F$13,0,10*ROW('Sanitation Data'!F81))),'Data Summary'!DD87="Yes"),OFFSET('Sanitation Data'!$F$13,0,10*ROW('Sanitation Data'!F81)),NA())</f>
        <v>#N/A</v>
      </c>
      <c r="AP87" s="106" t="e">
        <f ca="true">+IF(AND(ISNUMBER(OFFSET('Sanitation Data'!$G$5,0,10*ROW('Sanitation Data'!G81))),'Data Summary'!DE87="Yes"),100-OFFSET('Sanitation Data'!$G$5,0,10*ROW('Sanitation Data'!G81)),NA())</f>
        <v>#N/A</v>
      </c>
      <c r="AQ87" s="106" t="e">
        <f ca="true">+IF(AND(ISNUMBER(OFFSET('Sanitation Data'!$G$7,0,10*ROW('Sanitation Data'!G81))),'Data Summary'!DF87="Yes"),OFFSET('Sanitation Data'!$G$7,0,10*ROW('Sanitation Data'!G81)),NA())</f>
        <v>#N/A</v>
      </c>
      <c r="AR87" s="106" t="e">
        <f ca="true">+IF(AND(ISNUMBER(OFFSET('Sanitation Data'!$G$11,0,10*ROW('Sanitation Data'!G81))),'Data Summary'!DG87="Yes"),OFFSET('Sanitation Data'!$G$11,0,10*ROW('Sanitation Data'!G81)),NA())</f>
        <v>#N/A</v>
      </c>
      <c r="AS87" s="106" t="e">
        <f ca="true">+IF(AND(ISNUMBER(OFFSET('Sanitation Data'!$G$12,0,10*ROW('Sanitation Data'!G81))),'Data Summary'!DH87="Yes"),OFFSET('Sanitation Data'!$G$12,0,10*ROW('Sanitation Data'!G81)),NA())</f>
        <v>#N/A</v>
      </c>
      <c r="AT87" s="106" t="e">
        <f ca="true">+IF(AND(ISNUMBER(OFFSET('Sanitation Data'!$G$13,0,10*ROW('Sanitation Data'!G81))),'Data Summary'!DI87="Yes"),OFFSET('Sanitation Data'!$G$13,0,10*ROW('Sanitation Data'!G81)),NA())</f>
        <v>#N/A</v>
      </c>
      <c r="AU87" s="106" t="e">
        <f ca="true">+IF(AND(ISNUMBER(OFFSET('Sanitation Data'!$H$5,0,10*ROW('Sanitation Data'!H81))),'Data Summary'!DJ87="Yes"),100-OFFSET('Sanitation Data'!$H$5,0,10*ROW('Sanitation Data'!H81)),NA())</f>
        <v>#N/A</v>
      </c>
      <c r="AV87" s="106" t="e">
        <f ca="true">+IF(AND(ISNUMBER(OFFSET('Sanitation Data'!$H$7,0,10*ROW('Sanitation Data'!H81))),'Data Summary'!DK87="Yes"),OFFSET('Sanitation Data'!$H$7,0,10*ROW('Sanitation Data'!H81)),NA())</f>
        <v>#N/A</v>
      </c>
      <c r="AW87" s="106" t="e">
        <f ca="true">+IF(AND(ISNUMBER(OFFSET('Sanitation Data'!$H$11,0,10*ROW('Sanitation Data'!H81))),'Data Summary'!DL87="Yes"),OFFSET('Sanitation Data'!$H$11,0,10*ROW('Sanitation Data'!H81)),NA())</f>
        <v>#N/A</v>
      </c>
      <c r="AX87" s="106" t="e">
        <f ca="true">+IF(AND(ISNUMBER(OFFSET('Sanitation Data'!$H$12,0,10*ROW('Sanitation Data'!H81))),'Data Summary'!DM87="Yes"),OFFSET('Sanitation Data'!$H$12,0,10*ROW('Sanitation Data'!H81)),NA())</f>
        <v>#N/A</v>
      </c>
      <c r="AY87" s="106" t="e">
        <f ca="true">+IF(AND(ISNUMBER(OFFSET('Sanitation Data'!$H$13,0,10*ROW('Sanitation Data'!H81))),'Data Summary'!DN87="Yes"),OFFSET('Sanitation Data'!$H$13,0,10*ROW('Sanitation Data'!H81)),NA())</f>
        <v>#N/A</v>
      </c>
      <c r="AZ87" s="111" t="e">
        <f ca="true">+IF(AND(ISNUMBER(OFFSET('Hygiene Data'!$C$6,0,10*ROW('Hygiene Data'!C81))),'Data Summary'!DO87="Yes"),OFFSET('Hygiene Data'!$C$6,0,10*ROW('Hygiene Data'!C81)),NA())</f>
        <v>#N/A</v>
      </c>
      <c r="BA87" s="111" t="e">
        <f ca="true">+IF(AND(ISNUMBER(OFFSET('Hygiene Data'!$C$8,0,10*ROW('Hygiene Data'!C81))),'Data Summary'!DP87="Yes"),OFFSET('Hygiene Data'!$C$8,0,10*ROW('Hygiene Data'!C81)),NA())</f>
        <v>#N/A</v>
      </c>
      <c r="BB87" s="111" t="e">
        <f ca="true">+IF(AND(ISNUMBER(OFFSET('Hygiene Data'!$C$10,0,10*ROW('Hygiene Data'!C81))),'Data Summary'!DQ87="Yes"),OFFSET('Hygiene Data'!$C$10,0,10*ROW('Hygiene Data'!C81)),NA())</f>
        <v>#N/A</v>
      </c>
      <c r="BC87" s="111" t="e">
        <f ca="true">+IF(AND(ISNUMBER(OFFSET('Hygiene Data'!$D$6,0,10*ROW('Hygiene Data'!D81))),'Data Summary'!DR87="Yes"),OFFSET('Hygiene Data'!$D$6,0,10*ROW('Hygiene Data'!D81)),NA())</f>
        <v>#N/A</v>
      </c>
      <c r="BD87" s="111" t="e">
        <f ca="true">+IF(AND(ISNUMBER(OFFSET('Hygiene Data'!$D$8,0,10*ROW('Hygiene Data'!D81))),'Data Summary'!DS87="Yes"),OFFSET('Hygiene Data'!$D$8,0,10*ROW('Hygiene Data'!D81)),NA())</f>
        <v>#N/A</v>
      </c>
      <c r="BE87" s="111" t="e">
        <f ca="true">+IF(AND(ISNUMBER(OFFSET('Hygiene Data'!$D$10,0,10*ROW('Hygiene Data'!D81))),'Data Summary'!DT87="Yes"),OFFSET('Hygiene Data'!$D$10,0,10*ROW('Hygiene Data'!D81)),NA())</f>
        <v>#N/A</v>
      </c>
      <c r="BF87" s="111" t="e">
        <f ca="true">+IF(AND(ISNUMBER(OFFSET('Hygiene Data'!$E$6,0,10*ROW('Hygiene Data'!E81))),'Data Summary'!DU87="Yes"),OFFSET('Hygiene Data'!$E$6,0,10*ROW('Hygiene Data'!E81)),NA())</f>
        <v>#N/A</v>
      </c>
      <c r="BG87" s="111" t="e">
        <f ca="true">+IF(AND(ISNUMBER(OFFSET('Hygiene Data'!$E$8,0,10*ROW('Hygiene Data'!E81))),'Data Summary'!DV87="Yes"),OFFSET('Hygiene Data'!$E$8,0,10*ROW('Hygiene Data'!E81)),NA())</f>
        <v>#N/A</v>
      </c>
      <c r="BH87" s="111" t="e">
        <f ca="true">+IF(AND(ISNUMBER(OFFSET('Hygiene Data'!$E$10,0,10*ROW('Hygiene Data'!E81))),'Data Summary'!DW87="Yes"),OFFSET('Hygiene Data'!$E$10,0,10*ROW('Hygiene Data'!E81)),NA())</f>
        <v>#N/A</v>
      </c>
      <c r="BI87" s="111" t="e">
        <f ca="true">+IF(AND(ISNUMBER(OFFSET('Hygiene Data'!$F$6,0,10*ROW('Hygiene Data'!F81))),'Data Summary'!DX87="Yes"),OFFSET('Hygiene Data'!$F$6,0,10*ROW('Hygiene Data'!F81)),NA())</f>
        <v>#N/A</v>
      </c>
      <c r="BJ87" s="111" t="e">
        <f ca="true">+IF(AND(ISNUMBER(OFFSET('Hygiene Data'!$F$8,0,10*ROW('Hygiene Data'!F81))),'Data Summary'!DY87="Yes"),OFFSET('Hygiene Data'!$F$8,0,10*ROW('Hygiene Data'!F81)),NA())</f>
        <v>#N/A</v>
      </c>
      <c r="BK87" s="111" t="e">
        <f ca="true">+IF(AND(ISNUMBER(OFFSET('Hygiene Data'!$F$10,0,10*ROW('Hygiene Data'!F81))),'Data Summary'!DZ87="Yes"),OFFSET('Hygiene Data'!$F$10,0,10*ROW('Hygiene Data'!F81)),NA())</f>
        <v>#N/A</v>
      </c>
      <c r="BL87" s="111" t="e">
        <f ca="true">+IF(AND(ISNUMBER(OFFSET('Hygiene Data'!$G$6,0,10*ROW('Hygiene Data'!G81))),'Data Summary'!EA87="Yes"),OFFSET('Hygiene Data'!$G$6,0,10*ROW('Hygiene Data'!G81)),NA())</f>
        <v>#N/A</v>
      </c>
      <c r="BM87" s="111" t="e">
        <f ca="true">+IF(AND(ISNUMBER(OFFSET('Hygiene Data'!$G$8,0,10*ROW('Hygiene Data'!G81))),'Data Summary'!EB87="Yes"),OFFSET('Hygiene Data'!$G$8,0,10*ROW('Hygiene Data'!G81)),NA())</f>
        <v>#N/A</v>
      </c>
      <c r="BN87" s="111" t="e">
        <f ca="true">+IF(AND(ISNUMBER(OFFSET('Hygiene Data'!$G$10,0,10*ROW('Hygiene Data'!G81))),'Data Summary'!EC87="Yes"),OFFSET('Hygiene Data'!$G$10,0,10*ROW('Hygiene Data'!G81)),NA())</f>
        <v>#N/A</v>
      </c>
      <c r="BO87" s="111" t="e">
        <f ca="true">+IF(AND(ISNUMBER(OFFSET('Hygiene Data'!$H$6,0,10*ROW('Hygiene Data'!H81))),'Data Summary'!ED87="Yes"),OFFSET('Hygiene Data'!$H$6,0,10*ROW('Hygiene Data'!H81)),NA())</f>
        <v>#N/A</v>
      </c>
      <c r="BP87" s="111" t="e">
        <f ca="true">+IF(AND(ISNUMBER(OFFSET('Hygiene Data'!$H$8,0,10*ROW('Hygiene Data'!H81))),'Data Summary'!EE87="Yes"),OFFSET('Hygiene Data'!$H$8,0,10*ROW('Hygiene Data'!H81)),NA())</f>
        <v>#N/A</v>
      </c>
      <c r="BQ87" s="111" t="e">
        <f ca="true">+IF(AND(ISNUMBER(OFFSET('Hygiene Data'!$H$10,0,10*ROW('Hygiene Data'!H81))),'Data Summary'!EF87="Yes"),OFFSET('Hygiene Data'!$H$10,0,10*ROW('Hygiene Data'!H81)),NA())</f>
        <v>#N/A</v>
      </c>
    </row>
    <row r="88" x14ac:dyDescent="0.2">
      <c r="A88" s="59" t="e">
        <f ca="true">+IF(OFFSET('Water Data'!$B$1,0,10*ROW('Water Data'!B82))="",NA(),OFFSET('Water Data'!$B$1,0,10*ROW('Water Data'!B82)))</f>
        <v>#N/A</v>
      </c>
      <c r="B88" s="59" t="e">
        <f ca="true">+IF(OFFSET('Water Data'!$A$3,0,10*ROW('Water Data'!A85))="",NA(),OFFSET('Water Data'!$A$3,0,10*ROW('Water Data'!A85)))</f>
        <v>#N/A</v>
      </c>
      <c r="C88" s="59" t="e">
        <f ca="true">+IF(OFFSET('Water Data'!$C$3,0,10*ROW('Water Data'!C85))="",NA(),OFFSET('Water Data'!$C$3,0,10*ROW('Water Data'!C85)))</f>
        <v>#N/A</v>
      </c>
      <c r="D88" s="60" t="e">
        <f ca="true">+IF(AND(ISNUMBER(OFFSET('Water Data'!$C$5,0,10*ROW('Water Data'!C82))),'Data Summary'!BS88="Yes"),100-OFFSET('Water Data'!$C$5,0,10*ROW('Water Data'!C82)),NA())</f>
        <v>#N/A</v>
      </c>
      <c r="E88" s="60" t="e">
        <f ca="true">+IF(AND(ISNUMBER(OFFSET('Water Data'!$C$7,0,10*ROW('Water Data'!C82))),'Data Summary'!BT88="Yes"),OFFSET('Water Data'!$C$7,0,10*ROW('Water Data'!C82)),NA())</f>
        <v>#N/A</v>
      </c>
      <c r="F88" s="60" t="e">
        <f ca="true">+IF(AND(ISNUMBER(OFFSET('Water Data'!$C$10,0,10*ROW('Water Data'!C82))),'Data Summary'!BU88="Yes"),OFFSET('Water Data'!$C$10,0,10*ROW('Water Data'!C82)),NA())</f>
        <v>#N/A</v>
      </c>
      <c r="G88" s="60" t="e">
        <f ca="true">+IF(AND(ISNUMBER(OFFSET('Water Data'!$D$5,0,10*ROW('Water Data'!D82))),'Data Summary'!BV88="Yes"),100-OFFSET('Water Data'!$D$5,0,10*ROW('Water Data'!D82)),NA())</f>
        <v>#N/A</v>
      </c>
      <c r="H88" s="60" t="e">
        <f ca="true">+IF(AND(ISNUMBER(OFFSET('Water Data'!$D$7,0,10*ROW('Water Data'!D82))),'Data Summary'!BW88="Yes"),OFFSET('Water Data'!$D$7,0,10*ROW('Water Data'!D82)),NA())</f>
        <v>#N/A</v>
      </c>
      <c r="I88" s="60" t="e">
        <f ca="true">+IF(AND(ISNUMBER(OFFSET('Water Data'!$D$10,0,10*ROW('Water Data'!D82))),'Data Summary'!BX88="Yes"),OFFSET('Water Data'!$D$10,0,10*ROW('Water Data'!D82)),NA())</f>
        <v>#N/A</v>
      </c>
      <c r="J88" s="60" t="e">
        <f ca="true">+IF(AND(ISNUMBER(OFFSET('Water Data'!$E$5,0,10*ROW('Water Data'!E82))),'Data Summary'!BY88="Yes"),100-OFFSET('Water Data'!$E$5,0,10*ROW('Water Data'!E82)),NA())</f>
        <v>#N/A</v>
      </c>
      <c r="K88" s="60" t="e">
        <f ca="true">+IF(AND(ISNUMBER(OFFSET('Water Data'!$E$7,0,10*ROW('Water Data'!E82))),'Data Summary'!BZ88="Yes"),OFFSET('Water Data'!$E$7,0,10*ROW('Water Data'!E82)),NA())</f>
        <v>#N/A</v>
      </c>
      <c r="L88" s="60" t="e">
        <f ca="true">+IF(AND(ISNUMBER(OFFSET('Water Data'!$E$10,0,10*ROW('Water Data'!E82))),'Data Summary'!CA88="Yes"),OFFSET('Water Data'!$E$10,0,10*ROW('Water Data'!E82)),NA())</f>
        <v>#N/A</v>
      </c>
      <c r="M88" s="60" t="e">
        <f ca="true">+IF(AND(ISNUMBER(OFFSET('Water Data'!$F$5,0,10*ROW('Water Data'!F82))),'Data Summary'!CB88="Yes"),100-OFFSET('Water Data'!$F$5,0,10*ROW('Water Data'!F82)),NA())</f>
        <v>#N/A</v>
      </c>
      <c r="N88" s="60" t="e">
        <f ca="true">+IF(AND(ISNUMBER(OFFSET('Water Data'!$F$7,0,10*ROW('Water Data'!F82))),'Data Summary'!CC88="Yes"),OFFSET('Water Data'!$F$7,0,10*ROW('Water Data'!F82)),NA())</f>
        <v>#N/A</v>
      </c>
      <c r="O88" s="60" t="e">
        <f ca="true">+IF(AND(ISNUMBER(OFFSET('Water Data'!$F$10,0,10*ROW('Water Data'!F82))),'Data Summary'!CD88="Yes"),OFFSET('Water Data'!$F$10,0,10*ROW('Water Data'!F82)),NA())</f>
        <v>#N/A</v>
      </c>
      <c r="P88" s="60" t="e">
        <f ca="true">+IF(AND(ISNUMBER(OFFSET('Water Data'!$G$5,0,10*ROW('Water Data'!G82))),'Data Summary'!CE88="Yes"),100-OFFSET('Water Data'!$G$5,0,10*ROW('Water Data'!G82)),NA())</f>
        <v>#N/A</v>
      </c>
      <c r="Q88" s="60" t="e">
        <f ca="true">+IF(AND(ISNUMBER(OFFSET('Water Data'!$G$7,0,10*ROW('Water Data'!G82))),'Data Summary'!CF88="Yes"),OFFSET('Water Data'!$G$7,0,10*ROW('Water Data'!G82)),NA())</f>
        <v>#N/A</v>
      </c>
      <c r="R88" s="60" t="e">
        <f ca="true">+IF(AND(ISNUMBER(OFFSET('Water Data'!$G$10,0,10*ROW('Water Data'!G82))),'Data Summary'!CG88="Yes"),OFFSET('Water Data'!$G$10,0,10*ROW('Water Data'!G82)),NA())</f>
        <v>#N/A</v>
      </c>
      <c r="S88" s="60" t="e">
        <f ca="true">+IF(AND(ISNUMBER(OFFSET('Water Data'!$H$5,0,10*ROW('Water Data'!H82))),'Data Summary'!CH88="Yes"),100-OFFSET('Water Data'!$H$5,0,10*ROW('Water Data'!H82)),NA())</f>
        <v>#N/A</v>
      </c>
      <c r="T88" s="60" t="e">
        <f ca="true">+IF(AND(ISNUMBER(OFFSET('Water Data'!$H$7,0,10*ROW('Water Data'!H82))),'Data Summary'!CI88="Yes"),OFFSET('Water Data'!$H$7,0,10*ROW('Water Data'!H82)),NA())</f>
        <v>#N/A</v>
      </c>
      <c r="U88" s="60" t="e">
        <f ca="true">+IF(AND(ISNUMBER(OFFSET('Water Data'!$H$10,0,10*ROW('Water Data'!H82))),'Data Summary'!CJ88="Yes"),OFFSET('Water Data'!$H$10,0,10*ROW('Water Data'!H82)),NA())</f>
        <v>#N/A</v>
      </c>
      <c r="V88" s="106" t="e">
        <f ca="true">+IF(AND(ISNUMBER(OFFSET('Sanitation Data'!$C$5,0,10*ROW('Sanitation Data'!C82))),'Data Summary'!CK88="Yes"),100-OFFSET('Sanitation Data'!$C$5,0,10*ROW('Sanitation Data'!C82)),NA())</f>
        <v>#N/A</v>
      </c>
      <c r="W88" s="106" t="e">
        <f ca="true">+IF(AND(ISNUMBER(OFFSET('Sanitation Data'!$C$7,0,10*ROW('Sanitation Data'!C82))),'Data Summary'!CL88="Yes"),OFFSET('Sanitation Data'!$C$7,0,10*ROW('Sanitation Data'!C82)),NA())</f>
        <v>#N/A</v>
      </c>
      <c r="X88" s="106" t="e">
        <f ca="true">+IF(AND(ISNUMBER(OFFSET('Sanitation Data'!$C$11,0,10*ROW('Sanitation Data'!C82))),'Data Summary'!CM88="Yes"),OFFSET('Sanitation Data'!$C$11,0,10*ROW('Sanitation Data'!C82)),NA())</f>
        <v>#N/A</v>
      </c>
      <c r="Y88" s="106" t="e">
        <f ca="true">+IF(AND(ISNUMBER(OFFSET('Sanitation Data'!$C$12,0,10*ROW('Sanitation Data'!C82))),'Data Summary'!CN88="Yes"),OFFSET('Sanitation Data'!$C$12,0,10*ROW('Sanitation Data'!C82)),NA())</f>
        <v>#N/A</v>
      </c>
      <c r="Z88" s="106" t="e">
        <f ca="true">+IF(AND(ISNUMBER(OFFSET('Sanitation Data'!$C$13,0,10*ROW('Sanitation Data'!C82))),'Data Summary'!CO88="Yes"),OFFSET('Sanitation Data'!$C$13,0,10*ROW('Sanitation Data'!C82)),NA())</f>
        <v>#N/A</v>
      </c>
      <c r="AA88" s="106" t="e">
        <f ca="true">+IF(AND(ISNUMBER(OFFSET('Sanitation Data'!$D$5,0,10*ROW('Sanitation Data'!D82))),'Data Summary'!CP88="Yes"),100-OFFSET('Sanitation Data'!$D$5,0,10*ROW('Sanitation Data'!D82)),NA())</f>
        <v>#N/A</v>
      </c>
      <c r="AB88" s="106" t="e">
        <f ca="true">+IF(AND(ISNUMBER(OFFSET('Sanitation Data'!$D$7,0,10*ROW('Sanitation Data'!D82))),'Data Summary'!CQ88="Yes"),OFFSET('Sanitation Data'!$D$7,0,10*ROW('Sanitation Data'!D82)),NA())</f>
        <v>#N/A</v>
      </c>
      <c r="AC88" s="106" t="e">
        <f ca="true">+IF(AND(ISNUMBER(OFFSET('Sanitation Data'!$D$11,0,10*ROW('Sanitation Data'!D82))),'Data Summary'!CR88="Yes"),OFFSET('Sanitation Data'!$D$11,0,10*ROW('Sanitation Data'!D82)),NA())</f>
        <v>#N/A</v>
      </c>
      <c r="AD88" s="106" t="e">
        <f ca="true">+IF(AND(ISNUMBER(OFFSET('Sanitation Data'!$D$12,0,10*ROW('Sanitation Data'!D82))),'Data Summary'!CS88="Yes"),OFFSET('Sanitation Data'!$D$12,0,10*ROW('Sanitation Data'!D82)),NA())</f>
        <v>#N/A</v>
      </c>
      <c r="AE88" s="106" t="e">
        <f ca="true">+IF(AND(ISNUMBER(OFFSET('Sanitation Data'!$D$13,0,10*ROW('Sanitation Data'!D82))),'Data Summary'!CT88="Yes"),OFFSET('Sanitation Data'!$D$13,0,10*ROW('Sanitation Data'!D82)),NA())</f>
        <v>#N/A</v>
      </c>
      <c r="AF88" s="106" t="e">
        <f ca="true">+IF(AND(ISNUMBER(OFFSET('Sanitation Data'!$E$5,0,10*ROW('Sanitation Data'!E82))),'Data Summary'!CU88="Yes"),100-OFFSET('Sanitation Data'!$E$5,0,10*ROW('Sanitation Data'!E82)),NA())</f>
        <v>#N/A</v>
      </c>
      <c r="AG88" s="106" t="e">
        <f ca="true">+IF(AND(ISNUMBER(OFFSET('Sanitation Data'!$E$7,0,10*ROW('Sanitation Data'!E82))),'Data Summary'!CV88="Yes"),OFFSET('Sanitation Data'!$E$7,0,10*ROW('Sanitation Data'!E82)),NA())</f>
        <v>#N/A</v>
      </c>
      <c r="AH88" s="106" t="e">
        <f ca="true">+IF(AND(ISNUMBER(OFFSET('Sanitation Data'!$E$11,0,10*ROW('Sanitation Data'!E82))),'Data Summary'!CW88="Yes"),OFFSET('Sanitation Data'!$E$11,0,10*ROW('Sanitation Data'!E82)),NA())</f>
        <v>#N/A</v>
      </c>
      <c r="AI88" s="106" t="e">
        <f ca="true">+IF(AND(ISNUMBER(OFFSET('Sanitation Data'!$E$12,0,10*ROW('Sanitation Data'!E82))),'Data Summary'!CX88="Yes"),OFFSET('Sanitation Data'!$E$12,0,10*ROW('Sanitation Data'!E82)),NA())</f>
        <v>#N/A</v>
      </c>
      <c r="AJ88" s="106" t="e">
        <f ca="true">+IF(AND(ISNUMBER(OFFSET('Sanitation Data'!$E$13,0,10*ROW('Sanitation Data'!E82))),'Data Summary'!CY88="Yes"),OFFSET('Sanitation Data'!$E$13,0,10*ROW('Sanitation Data'!E82)),NA())</f>
        <v>#N/A</v>
      </c>
      <c r="AK88" s="106" t="e">
        <f ca="true">+IF(AND(ISNUMBER(OFFSET('Sanitation Data'!$F$5,0,10*ROW('Sanitation Data'!F82))),'Data Summary'!CZ88="Yes"),100-OFFSET('Sanitation Data'!$F$5,0,10*ROW('Sanitation Data'!F82)),NA())</f>
        <v>#N/A</v>
      </c>
      <c r="AL88" s="106" t="e">
        <f ca="true">+IF(AND(ISNUMBER(OFFSET('Sanitation Data'!$F$7,0,10*ROW('Sanitation Data'!F82))),'Data Summary'!DA88="Yes"),OFFSET('Sanitation Data'!$F$7,0,10*ROW('Sanitation Data'!F82)),NA())</f>
        <v>#N/A</v>
      </c>
      <c r="AM88" s="106" t="e">
        <f ca="true">+IF(AND(ISNUMBER(OFFSET('Sanitation Data'!$F$11,0,10*ROW('Sanitation Data'!F82))),'Data Summary'!DB88="Yes"),OFFSET('Sanitation Data'!$F$11,0,10*ROW('Sanitation Data'!F82)),NA())</f>
        <v>#N/A</v>
      </c>
      <c r="AN88" s="106" t="e">
        <f ca="true">+IF(AND(ISNUMBER(OFFSET('Sanitation Data'!$F$12,0,10*ROW('Sanitation Data'!F82))),'Data Summary'!DC88="Yes"),OFFSET('Sanitation Data'!$F$12,0,10*ROW('Sanitation Data'!F82)),NA())</f>
        <v>#N/A</v>
      </c>
      <c r="AO88" s="106" t="e">
        <f ca="true">+IF(AND(ISNUMBER(OFFSET('Sanitation Data'!$F$13,0,10*ROW('Sanitation Data'!F82))),'Data Summary'!DD88="Yes"),OFFSET('Sanitation Data'!$F$13,0,10*ROW('Sanitation Data'!F82)),NA())</f>
        <v>#N/A</v>
      </c>
      <c r="AP88" s="106" t="e">
        <f ca="true">+IF(AND(ISNUMBER(OFFSET('Sanitation Data'!$G$5,0,10*ROW('Sanitation Data'!G82))),'Data Summary'!DE88="Yes"),100-OFFSET('Sanitation Data'!$G$5,0,10*ROW('Sanitation Data'!G82)),NA())</f>
        <v>#N/A</v>
      </c>
      <c r="AQ88" s="106" t="e">
        <f ca="true">+IF(AND(ISNUMBER(OFFSET('Sanitation Data'!$G$7,0,10*ROW('Sanitation Data'!G82))),'Data Summary'!DF88="Yes"),OFFSET('Sanitation Data'!$G$7,0,10*ROW('Sanitation Data'!G82)),NA())</f>
        <v>#N/A</v>
      </c>
      <c r="AR88" s="106" t="e">
        <f ca="true">+IF(AND(ISNUMBER(OFFSET('Sanitation Data'!$G$11,0,10*ROW('Sanitation Data'!G82))),'Data Summary'!DG88="Yes"),OFFSET('Sanitation Data'!$G$11,0,10*ROW('Sanitation Data'!G82)),NA())</f>
        <v>#N/A</v>
      </c>
      <c r="AS88" s="106" t="e">
        <f ca="true">+IF(AND(ISNUMBER(OFFSET('Sanitation Data'!$G$12,0,10*ROW('Sanitation Data'!G82))),'Data Summary'!DH88="Yes"),OFFSET('Sanitation Data'!$G$12,0,10*ROW('Sanitation Data'!G82)),NA())</f>
        <v>#N/A</v>
      </c>
      <c r="AT88" s="106" t="e">
        <f ca="true">+IF(AND(ISNUMBER(OFFSET('Sanitation Data'!$G$13,0,10*ROW('Sanitation Data'!G82))),'Data Summary'!DI88="Yes"),OFFSET('Sanitation Data'!$G$13,0,10*ROW('Sanitation Data'!G82)),NA())</f>
        <v>#N/A</v>
      </c>
      <c r="AU88" s="106" t="e">
        <f ca="true">+IF(AND(ISNUMBER(OFFSET('Sanitation Data'!$H$5,0,10*ROW('Sanitation Data'!H82))),'Data Summary'!DJ88="Yes"),100-OFFSET('Sanitation Data'!$H$5,0,10*ROW('Sanitation Data'!H82)),NA())</f>
        <v>#N/A</v>
      </c>
      <c r="AV88" s="106" t="e">
        <f ca="true">+IF(AND(ISNUMBER(OFFSET('Sanitation Data'!$H$7,0,10*ROW('Sanitation Data'!H82))),'Data Summary'!DK88="Yes"),OFFSET('Sanitation Data'!$H$7,0,10*ROW('Sanitation Data'!H82)),NA())</f>
        <v>#N/A</v>
      </c>
      <c r="AW88" s="106" t="e">
        <f ca="true">+IF(AND(ISNUMBER(OFFSET('Sanitation Data'!$H$11,0,10*ROW('Sanitation Data'!H82))),'Data Summary'!DL88="Yes"),OFFSET('Sanitation Data'!$H$11,0,10*ROW('Sanitation Data'!H82)),NA())</f>
        <v>#N/A</v>
      </c>
      <c r="AX88" s="106" t="e">
        <f ca="true">+IF(AND(ISNUMBER(OFFSET('Sanitation Data'!$H$12,0,10*ROW('Sanitation Data'!H82))),'Data Summary'!DM88="Yes"),OFFSET('Sanitation Data'!$H$12,0,10*ROW('Sanitation Data'!H82)),NA())</f>
        <v>#N/A</v>
      </c>
      <c r="AY88" s="106" t="e">
        <f ca="true">+IF(AND(ISNUMBER(OFFSET('Sanitation Data'!$H$13,0,10*ROW('Sanitation Data'!H82))),'Data Summary'!DN88="Yes"),OFFSET('Sanitation Data'!$H$13,0,10*ROW('Sanitation Data'!H82)),NA())</f>
        <v>#N/A</v>
      </c>
      <c r="AZ88" s="111" t="e">
        <f ca="true">+IF(AND(ISNUMBER(OFFSET('Hygiene Data'!$C$6,0,10*ROW('Hygiene Data'!C82))),'Data Summary'!DO88="Yes"),OFFSET('Hygiene Data'!$C$6,0,10*ROW('Hygiene Data'!C82)),NA())</f>
        <v>#N/A</v>
      </c>
      <c r="BA88" s="111" t="e">
        <f ca="true">+IF(AND(ISNUMBER(OFFSET('Hygiene Data'!$C$8,0,10*ROW('Hygiene Data'!C82))),'Data Summary'!DP88="Yes"),OFFSET('Hygiene Data'!$C$8,0,10*ROW('Hygiene Data'!C82)),NA())</f>
        <v>#N/A</v>
      </c>
      <c r="BB88" s="111" t="e">
        <f ca="true">+IF(AND(ISNUMBER(OFFSET('Hygiene Data'!$C$10,0,10*ROW('Hygiene Data'!C82))),'Data Summary'!DQ88="Yes"),OFFSET('Hygiene Data'!$C$10,0,10*ROW('Hygiene Data'!C82)),NA())</f>
        <v>#N/A</v>
      </c>
      <c r="BC88" s="111" t="e">
        <f ca="true">+IF(AND(ISNUMBER(OFFSET('Hygiene Data'!$D$6,0,10*ROW('Hygiene Data'!D82))),'Data Summary'!DR88="Yes"),OFFSET('Hygiene Data'!$D$6,0,10*ROW('Hygiene Data'!D82)),NA())</f>
        <v>#N/A</v>
      </c>
      <c r="BD88" s="111" t="e">
        <f ca="true">+IF(AND(ISNUMBER(OFFSET('Hygiene Data'!$D$8,0,10*ROW('Hygiene Data'!D82))),'Data Summary'!DS88="Yes"),OFFSET('Hygiene Data'!$D$8,0,10*ROW('Hygiene Data'!D82)),NA())</f>
        <v>#N/A</v>
      </c>
      <c r="BE88" s="111" t="e">
        <f ca="true">+IF(AND(ISNUMBER(OFFSET('Hygiene Data'!$D$10,0,10*ROW('Hygiene Data'!D82))),'Data Summary'!DT88="Yes"),OFFSET('Hygiene Data'!$D$10,0,10*ROW('Hygiene Data'!D82)),NA())</f>
        <v>#N/A</v>
      </c>
      <c r="BF88" s="111" t="e">
        <f ca="true">+IF(AND(ISNUMBER(OFFSET('Hygiene Data'!$E$6,0,10*ROW('Hygiene Data'!E82))),'Data Summary'!DU88="Yes"),OFFSET('Hygiene Data'!$E$6,0,10*ROW('Hygiene Data'!E82)),NA())</f>
        <v>#N/A</v>
      </c>
      <c r="BG88" s="111" t="e">
        <f ca="true">+IF(AND(ISNUMBER(OFFSET('Hygiene Data'!$E$8,0,10*ROW('Hygiene Data'!E82))),'Data Summary'!DV88="Yes"),OFFSET('Hygiene Data'!$E$8,0,10*ROW('Hygiene Data'!E82)),NA())</f>
        <v>#N/A</v>
      </c>
      <c r="BH88" s="111" t="e">
        <f ca="true">+IF(AND(ISNUMBER(OFFSET('Hygiene Data'!$E$10,0,10*ROW('Hygiene Data'!E82))),'Data Summary'!DW88="Yes"),OFFSET('Hygiene Data'!$E$10,0,10*ROW('Hygiene Data'!E82)),NA())</f>
        <v>#N/A</v>
      </c>
      <c r="BI88" s="111" t="e">
        <f ca="true">+IF(AND(ISNUMBER(OFFSET('Hygiene Data'!$F$6,0,10*ROW('Hygiene Data'!F82))),'Data Summary'!DX88="Yes"),OFFSET('Hygiene Data'!$F$6,0,10*ROW('Hygiene Data'!F82)),NA())</f>
        <v>#N/A</v>
      </c>
      <c r="BJ88" s="111" t="e">
        <f ca="true">+IF(AND(ISNUMBER(OFFSET('Hygiene Data'!$F$8,0,10*ROW('Hygiene Data'!F82))),'Data Summary'!DY88="Yes"),OFFSET('Hygiene Data'!$F$8,0,10*ROW('Hygiene Data'!F82)),NA())</f>
        <v>#N/A</v>
      </c>
      <c r="BK88" s="111" t="e">
        <f ca="true">+IF(AND(ISNUMBER(OFFSET('Hygiene Data'!$F$10,0,10*ROW('Hygiene Data'!F82))),'Data Summary'!DZ88="Yes"),OFFSET('Hygiene Data'!$F$10,0,10*ROW('Hygiene Data'!F82)),NA())</f>
        <v>#N/A</v>
      </c>
      <c r="BL88" s="111" t="e">
        <f ca="true">+IF(AND(ISNUMBER(OFFSET('Hygiene Data'!$G$6,0,10*ROW('Hygiene Data'!G82))),'Data Summary'!EA88="Yes"),OFFSET('Hygiene Data'!$G$6,0,10*ROW('Hygiene Data'!G82)),NA())</f>
        <v>#N/A</v>
      </c>
      <c r="BM88" s="111" t="e">
        <f ca="true">+IF(AND(ISNUMBER(OFFSET('Hygiene Data'!$G$8,0,10*ROW('Hygiene Data'!G82))),'Data Summary'!EB88="Yes"),OFFSET('Hygiene Data'!$G$8,0,10*ROW('Hygiene Data'!G82)),NA())</f>
        <v>#N/A</v>
      </c>
      <c r="BN88" s="111" t="e">
        <f ca="true">+IF(AND(ISNUMBER(OFFSET('Hygiene Data'!$G$10,0,10*ROW('Hygiene Data'!G82))),'Data Summary'!EC88="Yes"),OFFSET('Hygiene Data'!$G$10,0,10*ROW('Hygiene Data'!G82)),NA())</f>
        <v>#N/A</v>
      </c>
      <c r="BO88" s="111" t="e">
        <f ca="true">+IF(AND(ISNUMBER(OFFSET('Hygiene Data'!$H$6,0,10*ROW('Hygiene Data'!H82))),'Data Summary'!ED88="Yes"),OFFSET('Hygiene Data'!$H$6,0,10*ROW('Hygiene Data'!H82)),NA())</f>
        <v>#N/A</v>
      </c>
      <c r="BP88" s="111" t="e">
        <f ca="true">+IF(AND(ISNUMBER(OFFSET('Hygiene Data'!$H$8,0,10*ROW('Hygiene Data'!H82))),'Data Summary'!EE88="Yes"),OFFSET('Hygiene Data'!$H$8,0,10*ROW('Hygiene Data'!H82)),NA())</f>
        <v>#N/A</v>
      </c>
      <c r="BQ88" s="111" t="e">
        <f ca="true">+IF(AND(ISNUMBER(OFFSET('Hygiene Data'!$H$10,0,10*ROW('Hygiene Data'!H82))),'Data Summary'!EF88="Yes"),OFFSET('Hygiene Data'!$H$10,0,10*ROW('Hygiene Data'!H82)),NA())</f>
        <v>#N/A</v>
      </c>
    </row>
    <row r="89" x14ac:dyDescent="0.2">
      <c r="A89" s="59" t="e">
        <f ca="true">+IF(OFFSET('Water Data'!$B$1,0,10*ROW('Water Data'!B83))="",NA(),OFFSET('Water Data'!$B$1,0,10*ROW('Water Data'!B83)))</f>
        <v>#N/A</v>
      </c>
      <c r="B89" s="59" t="e">
        <f ca="true">+IF(OFFSET('Water Data'!$A$3,0,10*ROW('Water Data'!A86))="",NA(),OFFSET('Water Data'!$A$3,0,10*ROW('Water Data'!A86)))</f>
        <v>#N/A</v>
      </c>
      <c r="C89" s="59" t="e">
        <f ca="true">+IF(OFFSET('Water Data'!$C$3,0,10*ROW('Water Data'!C86))="",NA(),OFFSET('Water Data'!$C$3,0,10*ROW('Water Data'!C86)))</f>
        <v>#N/A</v>
      </c>
      <c r="D89" s="60" t="e">
        <f ca="true">+IF(AND(ISNUMBER(OFFSET('Water Data'!$C$5,0,10*ROW('Water Data'!C83))),'Data Summary'!BS89="Yes"),100-OFFSET('Water Data'!$C$5,0,10*ROW('Water Data'!C83)),NA())</f>
        <v>#N/A</v>
      </c>
      <c r="E89" s="60" t="e">
        <f ca="true">+IF(AND(ISNUMBER(OFFSET('Water Data'!$C$7,0,10*ROW('Water Data'!C83))),'Data Summary'!BT89="Yes"),OFFSET('Water Data'!$C$7,0,10*ROW('Water Data'!C83)),NA())</f>
        <v>#N/A</v>
      </c>
      <c r="F89" s="60" t="e">
        <f ca="true">+IF(AND(ISNUMBER(OFFSET('Water Data'!$C$10,0,10*ROW('Water Data'!C83))),'Data Summary'!BU89="Yes"),OFFSET('Water Data'!$C$10,0,10*ROW('Water Data'!C83)),NA())</f>
        <v>#N/A</v>
      </c>
      <c r="G89" s="60" t="e">
        <f ca="true">+IF(AND(ISNUMBER(OFFSET('Water Data'!$D$5,0,10*ROW('Water Data'!D83))),'Data Summary'!BV89="Yes"),100-OFFSET('Water Data'!$D$5,0,10*ROW('Water Data'!D83)),NA())</f>
        <v>#N/A</v>
      </c>
      <c r="H89" s="60" t="e">
        <f ca="true">+IF(AND(ISNUMBER(OFFSET('Water Data'!$D$7,0,10*ROW('Water Data'!D83))),'Data Summary'!BW89="Yes"),OFFSET('Water Data'!$D$7,0,10*ROW('Water Data'!D83)),NA())</f>
        <v>#N/A</v>
      </c>
      <c r="I89" s="60" t="e">
        <f ca="true">+IF(AND(ISNUMBER(OFFSET('Water Data'!$D$10,0,10*ROW('Water Data'!D83))),'Data Summary'!BX89="Yes"),OFFSET('Water Data'!$D$10,0,10*ROW('Water Data'!D83)),NA())</f>
        <v>#N/A</v>
      </c>
      <c r="J89" s="60" t="e">
        <f ca="true">+IF(AND(ISNUMBER(OFFSET('Water Data'!$E$5,0,10*ROW('Water Data'!E83))),'Data Summary'!BY89="Yes"),100-OFFSET('Water Data'!$E$5,0,10*ROW('Water Data'!E83)),NA())</f>
        <v>#N/A</v>
      </c>
      <c r="K89" s="60" t="e">
        <f ca="true">+IF(AND(ISNUMBER(OFFSET('Water Data'!$E$7,0,10*ROW('Water Data'!E83))),'Data Summary'!BZ89="Yes"),OFFSET('Water Data'!$E$7,0,10*ROW('Water Data'!E83)),NA())</f>
        <v>#N/A</v>
      </c>
      <c r="L89" s="60" t="e">
        <f ca="true">+IF(AND(ISNUMBER(OFFSET('Water Data'!$E$10,0,10*ROW('Water Data'!E83))),'Data Summary'!CA89="Yes"),OFFSET('Water Data'!$E$10,0,10*ROW('Water Data'!E83)),NA())</f>
        <v>#N/A</v>
      </c>
      <c r="M89" s="60" t="e">
        <f ca="true">+IF(AND(ISNUMBER(OFFSET('Water Data'!$F$5,0,10*ROW('Water Data'!F83))),'Data Summary'!CB89="Yes"),100-OFFSET('Water Data'!$F$5,0,10*ROW('Water Data'!F83)),NA())</f>
        <v>#N/A</v>
      </c>
      <c r="N89" s="60" t="e">
        <f ca="true">+IF(AND(ISNUMBER(OFFSET('Water Data'!$F$7,0,10*ROW('Water Data'!F83))),'Data Summary'!CC89="Yes"),OFFSET('Water Data'!$F$7,0,10*ROW('Water Data'!F83)),NA())</f>
        <v>#N/A</v>
      </c>
      <c r="O89" s="60" t="e">
        <f ca="true">+IF(AND(ISNUMBER(OFFSET('Water Data'!$F$10,0,10*ROW('Water Data'!F83))),'Data Summary'!CD89="Yes"),OFFSET('Water Data'!$F$10,0,10*ROW('Water Data'!F83)),NA())</f>
        <v>#N/A</v>
      </c>
      <c r="P89" s="60" t="e">
        <f ca="true">+IF(AND(ISNUMBER(OFFSET('Water Data'!$G$5,0,10*ROW('Water Data'!G83))),'Data Summary'!CE89="Yes"),100-OFFSET('Water Data'!$G$5,0,10*ROW('Water Data'!G83)),NA())</f>
        <v>#N/A</v>
      </c>
      <c r="Q89" s="60" t="e">
        <f ca="true">+IF(AND(ISNUMBER(OFFSET('Water Data'!$G$7,0,10*ROW('Water Data'!G83))),'Data Summary'!CF89="Yes"),OFFSET('Water Data'!$G$7,0,10*ROW('Water Data'!G83)),NA())</f>
        <v>#N/A</v>
      </c>
      <c r="R89" s="60" t="e">
        <f ca="true">+IF(AND(ISNUMBER(OFFSET('Water Data'!$G$10,0,10*ROW('Water Data'!G83))),'Data Summary'!CG89="Yes"),OFFSET('Water Data'!$G$10,0,10*ROW('Water Data'!G83)),NA())</f>
        <v>#N/A</v>
      </c>
      <c r="S89" s="60" t="e">
        <f ca="true">+IF(AND(ISNUMBER(OFFSET('Water Data'!$H$5,0,10*ROW('Water Data'!H83))),'Data Summary'!CH89="Yes"),100-OFFSET('Water Data'!$H$5,0,10*ROW('Water Data'!H83)),NA())</f>
        <v>#N/A</v>
      </c>
      <c r="T89" s="60" t="e">
        <f ca="true">+IF(AND(ISNUMBER(OFFSET('Water Data'!$H$7,0,10*ROW('Water Data'!H83))),'Data Summary'!CI89="Yes"),OFFSET('Water Data'!$H$7,0,10*ROW('Water Data'!H83)),NA())</f>
        <v>#N/A</v>
      </c>
      <c r="U89" s="60" t="e">
        <f ca="true">+IF(AND(ISNUMBER(OFFSET('Water Data'!$H$10,0,10*ROW('Water Data'!H83))),'Data Summary'!CJ89="Yes"),OFFSET('Water Data'!$H$10,0,10*ROW('Water Data'!H83)),NA())</f>
        <v>#N/A</v>
      </c>
      <c r="V89" s="106" t="e">
        <f ca="true">+IF(AND(ISNUMBER(OFFSET('Sanitation Data'!$C$5,0,10*ROW('Sanitation Data'!C83))),'Data Summary'!CK89="Yes"),100-OFFSET('Sanitation Data'!$C$5,0,10*ROW('Sanitation Data'!C83)),NA())</f>
        <v>#N/A</v>
      </c>
      <c r="W89" s="106" t="e">
        <f ca="true">+IF(AND(ISNUMBER(OFFSET('Sanitation Data'!$C$7,0,10*ROW('Sanitation Data'!C83))),'Data Summary'!CL89="Yes"),OFFSET('Sanitation Data'!$C$7,0,10*ROW('Sanitation Data'!C83)),NA())</f>
        <v>#N/A</v>
      </c>
      <c r="X89" s="106" t="e">
        <f ca="true">+IF(AND(ISNUMBER(OFFSET('Sanitation Data'!$C$11,0,10*ROW('Sanitation Data'!C83))),'Data Summary'!CM89="Yes"),OFFSET('Sanitation Data'!$C$11,0,10*ROW('Sanitation Data'!C83)),NA())</f>
        <v>#N/A</v>
      </c>
      <c r="Y89" s="106" t="e">
        <f ca="true">+IF(AND(ISNUMBER(OFFSET('Sanitation Data'!$C$12,0,10*ROW('Sanitation Data'!C83))),'Data Summary'!CN89="Yes"),OFFSET('Sanitation Data'!$C$12,0,10*ROW('Sanitation Data'!C83)),NA())</f>
        <v>#N/A</v>
      </c>
      <c r="Z89" s="106" t="e">
        <f ca="true">+IF(AND(ISNUMBER(OFFSET('Sanitation Data'!$C$13,0,10*ROW('Sanitation Data'!C83))),'Data Summary'!CO89="Yes"),OFFSET('Sanitation Data'!$C$13,0,10*ROW('Sanitation Data'!C83)),NA())</f>
        <v>#N/A</v>
      </c>
      <c r="AA89" s="106" t="e">
        <f ca="true">+IF(AND(ISNUMBER(OFFSET('Sanitation Data'!$D$5,0,10*ROW('Sanitation Data'!D83))),'Data Summary'!CP89="Yes"),100-OFFSET('Sanitation Data'!$D$5,0,10*ROW('Sanitation Data'!D83)),NA())</f>
        <v>#N/A</v>
      </c>
      <c r="AB89" s="106" t="e">
        <f ca="true">+IF(AND(ISNUMBER(OFFSET('Sanitation Data'!$D$7,0,10*ROW('Sanitation Data'!D83))),'Data Summary'!CQ89="Yes"),OFFSET('Sanitation Data'!$D$7,0,10*ROW('Sanitation Data'!D83)),NA())</f>
        <v>#N/A</v>
      </c>
      <c r="AC89" s="106" t="e">
        <f ca="true">+IF(AND(ISNUMBER(OFFSET('Sanitation Data'!$D$11,0,10*ROW('Sanitation Data'!D83))),'Data Summary'!CR89="Yes"),OFFSET('Sanitation Data'!$D$11,0,10*ROW('Sanitation Data'!D83)),NA())</f>
        <v>#N/A</v>
      </c>
      <c r="AD89" s="106" t="e">
        <f ca="true">+IF(AND(ISNUMBER(OFFSET('Sanitation Data'!$D$12,0,10*ROW('Sanitation Data'!D83))),'Data Summary'!CS89="Yes"),OFFSET('Sanitation Data'!$D$12,0,10*ROW('Sanitation Data'!D83)),NA())</f>
        <v>#N/A</v>
      </c>
      <c r="AE89" s="106" t="e">
        <f ca="true">+IF(AND(ISNUMBER(OFFSET('Sanitation Data'!$D$13,0,10*ROW('Sanitation Data'!D83))),'Data Summary'!CT89="Yes"),OFFSET('Sanitation Data'!$D$13,0,10*ROW('Sanitation Data'!D83)),NA())</f>
        <v>#N/A</v>
      </c>
      <c r="AF89" s="106" t="e">
        <f ca="true">+IF(AND(ISNUMBER(OFFSET('Sanitation Data'!$E$5,0,10*ROW('Sanitation Data'!E83))),'Data Summary'!CU89="Yes"),100-OFFSET('Sanitation Data'!$E$5,0,10*ROW('Sanitation Data'!E83)),NA())</f>
        <v>#N/A</v>
      </c>
      <c r="AG89" s="106" t="e">
        <f ca="true">+IF(AND(ISNUMBER(OFFSET('Sanitation Data'!$E$7,0,10*ROW('Sanitation Data'!E83))),'Data Summary'!CV89="Yes"),OFFSET('Sanitation Data'!$E$7,0,10*ROW('Sanitation Data'!E83)),NA())</f>
        <v>#N/A</v>
      </c>
      <c r="AH89" s="106" t="e">
        <f ca="true">+IF(AND(ISNUMBER(OFFSET('Sanitation Data'!$E$11,0,10*ROW('Sanitation Data'!E83))),'Data Summary'!CW89="Yes"),OFFSET('Sanitation Data'!$E$11,0,10*ROW('Sanitation Data'!E83)),NA())</f>
        <v>#N/A</v>
      </c>
      <c r="AI89" s="106" t="e">
        <f ca="true">+IF(AND(ISNUMBER(OFFSET('Sanitation Data'!$E$12,0,10*ROW('Sanitation Data'!E83))),'Data Summary'!CX89="Yes"),OFFSET('Sanitation Data'!$E$12,0,10*ROW('Sanitation Data'!E83)),NA())</f>
        <v>#N/A</v>
      </c>
      <c r="AJ89" s="106" t="e">
        <f ca="true">+IF(AND(ISNUMBER(OFFSET('Sanitation Data'!$E$13,0,10*ROW('Sanitation Data'!E83))),'Data Summary'!CY89="Yes"),OFFSET('Sanitation Data'!$E$13,0,10*ROW('Sanitation Data'!E83)),NA())</f>
        <v>#N/A</v>
      </c>
      <c r="AK89" s="106" t="e">
        <f ca="true">+IF(AND(ISNUMBER(OFFSET('Sanitation Data'!$F$5,0,10*ROW('Sanitation Data'!F83))),'Data Summary'!CZ89="Yes"),100-OFFSET('Sanitation Data'!$F$5,0,10*ROW('Sanitation Data'!F83)),NA())</f>
        <v>#N/A</v>
      </c>
      <c r="AL89" s="106" t="e">
        <f ca="true">+IF(AND(ISNUMBER(OFFSET('Sanitation Data'!$F$7,0,10*ROW('Sanitation Data'!F83))),'Data Summary'!DA89="Yes"),OFFSET('Sanitation Data'!$F$7,0,10*ROW('Sanitation Data'!F83)),NA())</f>
        <v>#N/A</v>
      </c>
      <c r="AM89" s="106" t="e">
        <f ca="true">+IF(AND(ISNUMBER(OFFSET('Sanitation Data'!$F$11,0,10*ROW('Sanitation Data'!F83))),'Data Summary'!DB89="Yes"),OFFSET('Sanitation Data'!$F$11,0,10*ROW('Sanitation Data'!F83)),NA())</f>
        <v>#N/A</v>
      </c>
      <c r="AN89" s="106" t="e">
        <f ca="true">+IF(AND(ISNUMBER(OFFSET('Sanitation Data'!$F$12,0,10*ROW('Sanitation Data'!F83))),'Data Summary'!DC89="Yes"),OFFSET('Sanitation Data'!$F$12,0,10*ROW('Sanitation Data'!F83)),NA())</f>
        <v>#N/A</v>
      </c>
      <c r="AO89" s="106" t="e">
        <f ca="true">+IF(AND(ISNUMBER(OFFSET('Sanitation Data'!$F$13,0,10*ROW('Sanitation Data'!F83))),'Data Summary'!DD89="Yes"),OFFSET('Sanitation Data'!$F$13,0,10*ROW('Sanitation Data'!F83)),NA())</f>
        <v>#N/A</v>
      </c>
      <c r="AP89" s="106" t="e">
        <f ca="true">+IF(AND(ISNUMBER(OFFSET('Sanitation Data'!$G$5,0,10*ROW('Sanitation Data'!G83))),'Data Summary'!DE89="Yes"),100-OFFSET('Sanitation Data'!$G$5,0,10*ROW('Sanitation Data'!G83)),NA())</f>
        <v>#N/A</v>
      </c>
      <c r="AQ89" s="106" t="e">
        <f ca="true">+IF(AND(ISNUMBER(OFFSET('Sanitation Data'!$G$7,0,10*ROW('Sanitation Data'!G83))),'Data Summary'!DF89="Yes"),OFFSET('Sanitation Data'!$G$7,0,10*ROW('Sanitation Data'!G83)),NA())</f>
        <v>#N/A</v>
      </c>
      <c r="AR89" s="106" t="e">
        <f ca="true">+IF(AND(ISNUMBER(OFFSET('Sanitation Data'!$G$11,0,10*ROW('Sanitation Data'!G83))),'Data Summary'!DG89="Yes"),OFFSET('Sanitation Data'!$G$11,0,10*ROW('Sanitation Data'!G83)),NA())</f>
        <v>#N/A</v>
      </c>
      <c r="AS89" s="106" t="e">
        <f ca="true">+IF(AND(ISNUMBER(OFFSET('Sanitation Data'!$G$12,0,10*ROW('Sanitation Data'!G83))),'Data Summary'!DH89="Yes"),OFFSET('Sanitation Data'!$G$12,0,10*ROW('Sanitation Data'!G83)),NA())</f>
        <v>#N/A</v>
      </c>
      <c r="AT89" s="106" t="e">
        <f ca="true">+IF(AND(ISNUMBER(OFFSET('Sanitation Data'!$G$13,0,10*ROW('Sanitation Data'!G83))),'Data Summary'!DI89="Yes"),OFFSET('Sanitation Data'!$G$13,0,10*ROW('Sanitation Data'!G83)),NA())</f>
        <v>#N/A</v>
      </c>
      <c r="AU89" s="106" t="e">
        <f ca="true">+IF(AND(ISNUMBER(OFFSET('Sanitation Data'!$H$5,0,10*ROW('Sanitation Data'!H83))),'Data Summary'!DJ89="Yes"),100-OFFSET('Sanitation Data'!$H$5,0,10*ROW('Sanitation Data'!H83)),NA())</f>
        <v>#N/A</v>
      </c>
      <c r="AV89" s="106" t="e">
        <f ca="true">+IF(AND(ISNUMBER(OFFSET('Sanitation Data'!$H$7,0,10*ROW('Sanitation Data'!H83))),'Data Summary'!DK89="Yes"),OFFSET('Sanitation Data'!$H$7,0,10*ROW('Sanitation Data'!H83)),NA())</f>
        <v>#N/A</v>
      </c>
      <c r="AW89" s="106" t="e">
        <f ca="true">+IF(AND(ISNUMBER(OFFSET('Sanitation Data'!$H$11,0,10*ROW('Sanitation Data'!H83))),'Data Summary'!DL89="Yes"),OFFSET('Sanitation Data'!$H$11,0,10*ROW('Sanitation Data'!H83)),NA())</f>
        <v>#N/A</v>
      </c>
      <c r="AX89" s="106" t="e">
        <f ca="true">+IF(AND(ISNUMBER(OFFSET('Sanitation Data'!$H$12,0,10*ROW('Sanitation Data'!H83))),'Data Summary'!DM89="Yes"),OFFSET('Sanitation Data'!$H$12,0,10*ROW('Sanitation Data'!H83)),NA())</f>
        <v>#N/A</v>
      </c>
      <c r="AY89" s="106" t="e">
        <f ca="true">+IF(AND(ISNUMBER(OFFSET('Sanitation Data'!$H$13,0,10*ROW('Sanitation Data'!H83))),'Data Summary'!DN89="Yes"),OFFSET('Sanitation Data'!$H$13,0,10*ROW('Sanitation Data'!H83)),NA())</f>
        <v>#N/A</v>
      </c>
      <c r="AZ89" s="111" t="e">
        <f ca="true">+IF(AND(ISNUMBER(OFFSET('Hygiene Data'!$C$6,0,10*ROW('Hygiene Data'!C83))),'Data Summary'!DO89="Yes"),OFFSET('Hygiene Data'!$C$6,0,10*ROW('Hygiene Data'!C83)),NA())</f>
        <v>#N/A</v>
      </c>
      <c r="BA89" s="111" t="e">
        <f ca="true">+IF(AND(ISNUMBER(OFFSET('Hygiene Data'!$C$8,0,10*ROW('Hygiene Data'!C83))),'Data Summary'!DP89="Yes"),OFFSET('Hygiene Data'!$C$8,0,10*ROW('Hygiene Data'!C83)),NA())</f>
        <v>#N/A</v>
      </c>
      <c r="BB89" s="111" t="e">
        <f ca="true">+IF(AND(ISNUMBER(OFFSET('Hygiene Data'!$C$10,0,10*ROW('Hygiene Data'!C83))),'Data Summary'!DQ89="Yes"),OFFSET('Hygiene Data'!$C$10,0,10*ROW('Hygiene Data'!C83)),NA())</f>
        <v>#N/A</v>
      </c>
      <c r="BC89" s="111" t="e">
        <f ca="true">+IF(AND(ISNUMBER(OFFSET('Hygiene Data'!$D$6,0,10*ROW('Hygiene Data'!D83))),'Data Summary'!DR89="Yes"),OFFSET('Hygiene Data'!$D$6,0,10*ROW('Hygiene Data'!D83)),NA())</f>
        <v>#N/A</v>
      </c>
      <c r="BD89" s="111" t="e">
        <f ca="true">+IF(AND(ISNUMBER(OFFSET('Hygiene Data'!$D$8,0,10*ROW('Hygiene Data'!D83))),'Data Summary'!DS89="Yes"),OFFSET('Hygiene Data'!$D$8,0,10*ROW('Hygiene Data'!D83)),NA())</f>
        <v>#N/A</v>
      </c>
      <c r="BE89" s="111" t="e">
        <f ca="true">+IF(AND(ISNUMBER(OFFSET('Hygiene Data'!$D$10,0,10*ROW('Hygiene Data'!D83))),'Data Summary'!DT89="Yes"),OFFSET('Hygiene Data'!$D$10,0,10*ROW('Hygiene Data'!D83)),NA())</f>
        <v>#N/A</v>
      </c>
      <c r="BF89" s="111" t="e">
        <f ca="true">+IF(AND(ISNUMBER(OFFSET('Hygiene Data'!$E$6,0,10*ROW('Hygiene Data'!E83))),'Data Summary'!DU89="Yes"),OFFSET('Hygiene Data'!$E$6,0,10*ROW('Hygiene Data'!E83)),NA())</f>
        <v>#N/A</v>
      </c>
      <c r="BG89" s="111" t="e">
        <f ca="true">+IF(AND(ISNUMBER(OFFSET('Hygiene Data'!$E$8,0,10*ROW('Hygiene Data'!E83))),'Data Summary'!DV89="Yes"),OFFSET('Hygiene Data'!$E$8,0,10*ROW('Hygiene Data'!E83)),NA())</f>
        <v>#N/A</v>
      </c>
      <c r="BH89" s="111" t="e">
        <f ca="true">+IF(AND(ISNUMBER(OFFSET('Hygiene Data'!$E$10,0,10*ROW('Hygiene Data'!E83))),'Data Summary'!DW89="Yes"),OFFSET('Hygiene Data'!$E$10,0,10*ROW('Hygiene Data'!E83)),NA())</f>
        <v>#N/A</v>
      </c>
      <c r="BI89" s="111" t="e">
        <f ca="true">+IF(AND(ISNUMBER(OFFSET('Hygiene Data'!$F$6,0,10*ROW('Hygiene Data'!F83))),'Data Summary'!DX89="Yes"),OFFSET('Hygiene Data'!$F$6,0,10*ROW('Hygiene Data'!F83)),NA())</f>
        <v>#N/A</v>
      </c>
      <c r="BJ89" s="111" t="e">
        <f ca="true">+IF(AND(ISNUMBER(OFFSET('Hygiene Data'!$F$8,0,10*ROW('Hygiene Data'!F83))),'Data Summary'!DY89="Yes"),OFFSET('Hygiene Data'!$F$8,0,10*ROW('Hygiene Data'!F83)),NA())</f>
        <v>#N/A</v>
      </c>
      <c r="BK89" s="111" t="e">
        <f ca="true">+IF(AND(ISNUMBER(OFFSET('Hygiene Data'!$F$10,0,10*ROW('Hygiene Data'!F83))),'Data Summary'!DZ89="Yes"),OFFSET('Hygiene Data'!$F$10,0,10*ROW('Hygiene Data'!F83)),NA())</f>
        <v>#N/A</v>
      </c>
      <c r="BL89" s="111" t="e">
        <f ca="true">+IF(AND(ISNUMBER(OFFSET('Hygiene Data'!$G$6,0,10*ROW('Hygiene Data'!G83))),'Data Summary'!EA89="Yes"),OFFSET('Hygiene Data'!$G$6,0,10*ROW('Hygiene Data'!G83)),NA())</f>
        <v>#N/A</v>
      </c>
      <c r="BM89" s="111" t="e">
        <f ca="true">+IF(AND(ISNUMBER(OFFSET('Hygiene Data'!$G$8,0,10*ROW('Hygiene Data'!G83))),'Data Summary'!EB89="Yes"),OFFSET('Hygiene Data'!$G$8,0,10*ROW('Hygiene Data'!G83)),NA())</f>
        <v>#N/A</v>
      </c>
      <c r="BN89" s="111" t="e">
        <f ca="true">+IF(AND(ISNUMBER(OFFSET('Hygiene Data'!$G$10,0,10*ROW('Hygiene Data'!G83))),'Data Summary'!EC89="Yes"),OFFSET('Hygiene Data'!$G$10,0,10*ROW('Hygiene Data'!G83)),NA())</f>
        <v>#N/A</v>
      </c>
      <c r="BO89" s="111" t="e">
        <f ca="true">+IF(AND(ISNUMBER(OFFSET('Hygiene Data'!$H$6,0,10*ROW('Hygiene Data'!H83))),'Data Summary'!ED89="Yes"),OFFSET('Hygiene Data'!$H$6,0,10*ROW('Hygiene Data'!H83)),NA())</f>
        <v>#N/A</v>
      </c>
      <c r="BP89" s="111" t="e">
        <f ca="true">+IF(AND(ISNUMBER(OFFSET('Hygiene Data'!$H$8,0,10*ROW('Hygiene Data'!H83))),'Data Summary'!EE89="Yes"),OFFSET('Hygiene Data'!$H$8,0,10*ROW('Hygiene Data'!H83)),NA())</f>
        <v>#N/A</v>
      </c>
      <c r="BQ89" s="111" t="e">
        <f ca="true">+IF(AND(ISNUMBER(OFFSET('Hygiene Data'!$H$10,0,10*ROW('Hygiene Data'!H83))),'Data Summary'!EF89="Yes"),OFFSET('Hygiene Data'!$H$10,0,10*ROW('Hygiene Data'!H83)),NA())</f>
        <v>#N/A</v>
      </c>
    </row>
    <row r="90" x14ac:dyDescent="0.2">
      <c r="A90" s="59" t="e">
        <f ca="true">+IF(OFFSET('Water Data'!$B$1,0,10*ROW('Water Data'!B84))="",NA(),OFFSET('Water Data'!$B$1,0,10*ROW('Water Data'!B84)))</f>
        <v>#N/A</v>
      </c>
      <c r="B90" s="59" t="e">
        <f ca="true">+IF(OFFSET('Water Data'!$A$3,0,10*ROW('Water Data'!A87))="",NA(),OFFSET('Water Data'!$A$3,0,10*ROW('Water Data'!A87)))</f>
        <v>#N/A</v>
      </c>
      <c r="C90" s="59" t="e">
        <f ca="true">+IF(OFFSET('Water Data'!$C$3,0,10*ROW('Water Data'!C87))="",NA(),OFFSET('Water Data'!$C$3,0,10*ROW('Water Data'!C87)))</f>
        <v>#N/A</v>
      </c>
      <c r="D90" s="60" t="e">
        <f ca="true">+IF(AND(ISNUMBER(OFFSET('Water Data'!$C$5,0,10*ROW('Water Data'!C84))),'Data Summary'!BS90="Yes"),100-OFFSET('Water Data'!$C$5,0,10*ROW('Water Data'!C84)),NA())</f>
        <v>#N/A</v>
      </c>
      <c r="E90" s="60" t="e">
        <f ca="true">+IF(AND(ISNUMBER(OFFSET('Water Data'!$C$7,0,10*ROW('Water Data'!C84))),'Data Summary'!BT90="Yes"),OFFSET('Water Data'!$C$7,0,10*ROW('Water Data'!C84)),NA())</f>
        <v>#N/A</v>
      </c>
      <c r="F90" s="60" t="e">
        <f ca="true">+IF(AND(ISNUMBER(OFFSET('Water Data'!$C$10,0,10*ROW('Water Data'!C84))),'Data Summary'!BU90="Yes"),OFFSET('Water Data'!$C$10,0,10*ROW('Water Data'!C84)),NA())</f>
        <v>#N/A</v>
      </c>
      <c r="G90" s="60" t="e">
        <f ca="true">+IF(AND(ISNUMBER(OFFSET('Water Data'!$D$5,0,10*ROW('Water Data'!D84))),'Data Summary'!BV90="Yes"),100-OFFSET('Water Data'!$D$5,0,10*ROW('Water Data'!D84)),NA())</f>
        <v>#N/A</v>
      </c>
      <c r="H90" s="60" t="e">
        <f ca="true">+IF(AND(ISNUMBER(OFFSET('Water Data'!$D$7,0,10*ROW('Water Data'!D84))),'Data Summary'!BW90="Yes"),OFFSET('Water Data'!$D$7,0,10*ROW('Water Data'!D84)),NA())</f>
        <v>#N/A</v>
      </c>
      <c r="I90" s="60" t="e">
        <f ca="true">+IF(AND(ISNUMBER(OFFSET('Water Data'!$D$10,0,10*ROW('Water Data'!D84))),'Data Summary'!BX90="Yes"),OFFSET('Water Data'!$D$10,0,10*ROW('Water Data'!D84)),NA())</f>
        <v>#N/A</v>
      </c>
      <c r="J90" s="60" t="e">
        <f ca="true">+IF(AND(ISNUMBER(OFFSET('Water Data'!$E$5,0,10*ROW('Water Data'!E84))),'Data Summary'!BY90="Yes"),100-OFFSET('Water Data'!$E$5,0,10*ROW('Water Data'!E84)),NA())</f>
        <v>#N/A</v>
      </c>
      <c r="K90" s="60" t="e">
        <f ca="true">+IF(AND(ISNUMBER(OFFSET('Water Data'!$E$7,0,10*ROW('Water Data'!E84))),'Data Summary'!BZ90="Yes"),OFFSET('Water Data'!$E$7,0,10*ROW('Water Data'!E84)),NA())</f>
        <v>#N/A</v>
      </c>
      <c r="L90" s="60" t="e">
        <f ca="true">+IF(AND(ISNUMBER(OFFSET('Water Data'!$E$10,0,10*ROW('Water Data'!E84))),'Data Summary'!CA90="Yes"),OFFSET('Water Data'!$E$10,0,10*ROW('Water Data'!E84)),NA())</f>
        <v>#N/A</v>
      </c>
      <c r="M90" s="60" t="e">
        <f ca="true">+IF(AND(ISNUMBER(OFFSET('Water Data'!$F$5,0,10*ROW('Water Data'!F84))),'Data Summary'!CB90="Yes"),100-OFFSET('Water Data'!$F$5,0,10*ROW('Water Data'!F84)),NA())</f>
        <v>#N/A</v>
      </c>
      <c r="N90" s="60" t="e">
        <f ca="true">+IF(AND(ISNUMBER(OFFSET('Water Data'!$F$7,0,10*ROW('Water Data'!F84))),'Data Summary'!CC90="Yes"),OFFSET('Water Data'!$F$7,0,10*ROW('Water Data'!F84)),NA())</f>
        <v>#N/A</v>
      </c>
      <c r="O90" s="60" t="e">
        <f ca="true">+IF(AND(ISNUMBER(OFFSET('Water Data'!$F$10,0,10*ROW('Water Data'!F84))),'Data Summary'!CD90="Yes"),OFFSET('Water Data'!$F$10,0,10*ROW('Water Data'!F84)),NA())</f>
        <v>#N/A</v>
      </c>
      <c r="P90" s="60" t="e">
        <f ca="true">+IF(AND(ISNUMBER(OFFSET('Water Data'!$G$5,0,10*ROW('Water Data'!G84))),'Data Summary'!CE90="Yes"),100-OFFSET('Water Data'!$G$5,0,10*ROW('Water Data'!G84)),NA())</f>
        <v>#N/A</v>
      </c>
      <c r="Q90" s="60" t="e">
        <f ca="true">+IF(AND(ISNUMBER(OFFSET('Water Data'!$G$7,0,10*ROW('Water Data'!G84))),'Data Summary'!CF90="Yes"),OFFSET('Water Data'!$G$7,0,10*ROW('Water Data'!G84)),NA())</f>
        <v>#N/A</v>
      </c>
      <c r="R90" s="60" t="e">
        <f ca="true">+IF(AND(ISNUMBER(OFFSET('Water Data'!$G$10,0,10*ROW('Water Data'!G84))),'Data Summary'!CG90="Yes"),OFFSET('Water Data'!$G$10,0,10*ROW('Water Data'!G84)),NA())</f>
        <v>#N/A</v>
      </c>
      <c r="S90" s="60" t="e">
        <f ca="true">+IF(AND(ISNUMBER(OFFSET('Water Data'!$H$5,0,10*ROW('Water Data'!H84))),'Data Summary'!CH90="Yes"),100-OFFSET('Water Data'!$H$5,0,10*ROW('Water Data'!H84)),NA())</f>
        <v>#N/A</v>
      </c>
      <c r="T90" s="60" t="e">
        <f ca="true">+IF(AND(ISNUMBER(OFFSET('Water Data'!$H$7,0,10*ROW('Water Data'!H84))),'Data Summary'!CI90="Yes"),OFFSET('Water Data'!$H$7,0,10*ROW('Water Data'!H84)),NA())</f>
        <v>#N/A</v>
      </c>
      <c r="U90" s="60" t="e">
        <f ca="true">+IF(AND(ISNUMBER(OFFSET('Water Data'!$H$10,0,10*ROW('Water Data'!H84))),'Data Summary'!CJ90="Yes"),OFFSET('Water Data'!$H$10,0,10*ROW('Water Data'!H84)),NA())</f>
        <v>#N/A</v>
      </c>
      <c r="V90" s="106" t="e">
        <f ca="true">+IF(AND(ISNUMBER(OFFSET('Sanitation Data'!$C$5,0,10*ROW('Sanitation Data'!C84))),'Data Summary'!CK90="Yes"),100-OFFSET('Sanitation Data'!$C$5,0,10*ROW('Sanitation Data'!C84)),NA())</f>
        <v>#N/A</v>
      </c>
      <c r="W90" s="106" t="e">
        <f ca="true">+IF(AND(ISNUMBER(OFFSET('Sanitation Data'!$C$7,0,10*ROW('Sanitation Data'!C84))),'Data Summary'!CL90="Yes"),OFFSET('Sanitation Data'!$C$7,0,10*ROW('Sanitation Data'!C84)),NA())</f>
        <v>#N/A</v>
      </c>
      <c r="X90" s="106" t="e">
        <f ca="true">+IF(AND(ISNUMBER(OFFSET('Sanitation Data'!$C$11,0,10*ROW('Sanitation Data'!C84))),'Data Summary'!CM90="Yes"),OFFSET('Sanitation Data'!$C$11,0,10*ROW('Sanitation Data'!C84)),NA())</f>
        <v>#N/A</v>
      </c>
      <c r="Y90" s="106" t="e">
        <f ca="true">+IF(AND(ISNUMBER(OFFSET('Sanitation Data'!$C$12,0,10*ROW('Sanitation Data'!C84))),'Data Summary'!CN90="Yes"),OFFSET('Sanitation Data'!$C$12,0,10*ROW('Sanitation Data'!C84)),NA())</f>
        <v>#N/A</v>
      </c>
      <c r="Z90" s="106" t="e">
        <f ca="true">+IF(AND(ISNUMBER(OFFSET('Sanitation Data'!$C$13,0,10*ROW('Sanitation Data'!C84))),'Data Summary'!CO90="Yes"),OFFSET('Sanitation Data'!$C$13,0,10*ROW('Sanitation Data'!C84)),NA())</f>
        <v>#N/A</v>
      </c>
      <c r="AA90" s="106" t="e">
        <f ca="true">+IF(AND(ISNUMBER(OFFSET('Sanitation Data'!$D$5,0,10*ROW('Sanitation Data'!D84))),'Data Summary'!CP90="Yes"),100-OFFSET('Sanitation Data'!$D$5,0,10*ROW('Sanitation Data'!D84)),NA())</f>
        <v>#N/A</v>
      </c>
      <c r="AB90" s="106" t="e">
        <f ca="true">+IF(AND(ISNUMBER(OFFSET('Sanitation Data'!$D$7,0,10*ROW('Sanitation Data'!D84))),'Data Summary'!CQ90="Yes"),OFFSET('Sanitation Data'!$D$7,0,10*ROW('Sanitation Data'!D84)),NA())</f>
        <v>#N/A</v>
      </c>
      <c r="AC90" s="106" t="e">
        <f ca="true">+IF(AND(ISNUMBER(OFFSET('Sanitation Data'!$D$11,0,10*ROW('Sanitation Data'!D84))),'Data Summary'!CR90="Yes"),OFFSET('Sanitation Data'!$D$11,0,10*ROW('Sanitation Data'!D84)),NA())</f>
        <v>#N/A</v>
      </c>
      <c r="AD90" s="106" t="e">
        <f ca="true">+IF(AND(ISNUMBER(OFFSET('Sanitation Data'!$D$12,0,10*ROW('Sanitation Data'!D84))),'Data Summary'!CS90="Yes"),OFFSET('Sanitation Data'!$D$12,0,10*ROW('Sanitation Data'!D84)),NA())</f>
        <v>#N/A</v>
      </c>
      <c r="AE90" s="106" t="e">
        <f ca="true">+IF(AND(ISNUMBER(OFFSET('Sanitation Data'!$D$13,0,10*ROW('Sanitation Data'!D84))),'Data Summary'!CT90="Yes"),OFFSET('Sanitation Data'!$D$13,0,10*ROW('Sanitation Data'!D84)),NA())</f>
        <v>#N/A</v>
      </c>
      <c r="AF90" s="106" t="e">
        <f ca="true">+IF(AND(ISNUMBER(OFFSET('Sanitation Data'!$E$5,0,10*ROW('Sanitation Data'!E84))),'Data Summary'!CU90="Yes"),100-OFFSET('Sanitation Data'!$E$5,0,10*ROW('Sanitation Data'!E84)),NA())</f>
        <v>#N/A</v>
      </c>
      <c r="AG90" s="106" t="e">
        <f ca="true">+IF(AND(ISNUMBER(OFFSET('Sanitation Data'!$E$7,0,10*ROW('Sanitation Data'!E84))),'Data Summary'!CV90="Yes"),OFFSET('Sanitation Data'!$E$7,0,10*ROW('Sanitation Data'!E84)),NA())</f>
        <v>#N/A</v>
      </c>
      <c r="AH90" s="106" t="e">
        <f ca="true">+IF(AND(ISNUMBER(OFFSET('Sanitation Data'!$E$11,0,10*ROW('Sanitation Data'!E84))),'Data Summary'!CW90="Yes"),OFFSET('Sanitation Data'!$E$11,0,10*ROW('Sanitation Data'!E84)),NA())</f>
        <v>#N/A</v>
      </c>
      <c r="AI90" s="106" t="e">
        <f ca="true">+IF(AND(ISNUMBER(OFFSET('Sanitation Data'!$E$12,0,10*ROW('Sanitation Data'!E84))),'Data Summary'!CX90="Yes"),OFFSET('Sanitation Data'!$E$12,0,10*ROW('Sanitation Data'!E84)),NA())</f>
        <v>#N/A</v>
      </c>
      <c r="AJ90" s="106" t="e">
        <f ca="true">+IF(AND(ISNUMBER(OFFSET('Sanitation Data'!$E$13,0,10*ROW('Sanitation Data'!E84))),'Data Summary'!CY90="Yes"),OFFSET('Sanitation Data'!$E$13,0,10*ROW('Sanitation Data'!E84)),NA())</f>
        <v>#N/A</v>
      </c>
      <c r="AK90" s="106" t="e">
        <f ca="true">+IF(AND(ISNUMBER(OFFSET('Sanitation Data'!$F$5,0,10*ROW('Sanitation Data'!F84))),'Data Summary'!CZ90="Yes"),100-OFFSET('Sanitation Data'!$F$5,0,10*ROW('Sanitation Data'!F84)),NA())</f>
        <v>#N/A</v>
      </c>
      <c r="AL90" s="106" t="e">
        <f ca="true">+IF(AND(ISNUMBER(OFFSET('Sanitation Data'!$F$7,0,10*ROW('Sanitation Data'!F84))),'Data Summary'!DA90="Yes"),OFFSET('Sanitation Data'!$F$7,0,10*ROW('Sanitation Data'!F84)),NA())</f>
        <v>#N/A</v>
      </c>
      <c r="AM90" s="106" t="e">
        <f ca="true">+IF(AND(ISNUMBER(OFFSET('Sanitation Data'!$F$11,0,10*ROW('Sanitation Data'!F84))),'Data Summary'!DB90="Yes"),OFFSET('Sanitation Data'!$F$11,0,10*ROW('Sanitation Data'!F84)),NA())</f>
        <v>#N/A</v>
      </c>
      <c r="AN90" s="106" t="e">
        <f ca="true">+IF(AND(ISNUMBER(OFFSET('Sanitation Data'!$F$12,0,10*ROW('Sanitation Data'!F84))),'Data Summary'!DC90="Yes"),OFFSET('Sanitation Data'!$F$12,0,10*ROW('Sanitation Data'!F84)),NA())</f>
        <v>#N/A</v>
      </c>
      <c r="AO90" s="106" t="e">
        <f ca="true">+IF(AND(ISNUMBER(OFFSET('Sanitation Data'!$F$13,0,10*ROW('Sanitation Data'!F84))),'Data Summary'!DD90="Yes"),OFFSET('Sanitation Data'!$F$13,0,10*ROW('Sanitation Data'!F84)),NA())</f>
        <v>#N/A</v>
      </c>
      <c r="AP90" s="106" t="e">
        <f ca="true">+IF(AND(ISNUMBER(OFFSET('Sanitation Data'!$G$5,0,10*ROW('Sanitation Data'!G84))),'Data Summary'!DE90="Yes"),100-OFFSET('Sanitation Data'!$G$5,0,10*ROW('Sanitation Data'!G84)),NA())</f>
        <v>#N/A</v>
      </c>
      <c r="AQ90" s="106" t="e">
        <f ca="true">+IF(AND(ISNUMBER(OFFSET('Sanitation Data'!$G$7,0,10*ROW('Sanitation Data'!G84))),'Data Summary'!DF90="Yes"),OFFSET('Sanitation Data'!$G$7,0,10*ROW('Sanitation Data'!G84)),NA())</f>
        <v>#N/A</v>
      </c>
      <c r="AR90" s="106" t="e">
        <f ca="true">+IF(AND(ISNUMBER(OFFSET('Sanitation Data'!$G$11,0,10*ROW('Sanitation Data'!G84))),'Data Summary'!DG90="Yes"),OFFSET('Sanitation Data'!$G$11,0,10*ROW('Sanitation Data'!G84)),NA())</f>
        <v>#N/A</v>
      </c>
      <c r="AS90" s="106" t="e">
        <f ca="true">+IF(AND(ISNUMBER(OFFSET('Sanitation Data'!$G$12,0,10*ROW('Sanitation Data'!G84))),'Data Summary'!DH90="Yes"),OFFSET('Sanitation Data'!$G$12,0,10*ROW('Sanitation Data'!G84)),NA())</f>
        <v>#N/A</v>
      </c>
      <c r="AT90" s="106" t="e">
        <f ca="true">+IF(AND(ISNUMBER(OFFSET('Sanitation Data'!$G$13,0,10*ROW('Sanitation Data'!G84))),'Data Summary'!DI90="Yes"),OFFSET('Sanitation Data'!$G$13,0,10*ROW('Sanitation Data'!G84)),NA())</f>
        <v>#N/A</v>
      </c>
      <c r="AU90" s="106" t="e">
        <f ca="true">+IF(AND(ISNUMBER(OFFSET('Sanitation Data'!$H$5,0,10*ROW('Sanitation Data'!H84))),'Data Summary'!DJ90="Yes"),100-OFFSET('Sanitation Data'!$H$5,0,10*ROW('Sanitation Data'!H84)),NA())</f>
        <v>#N/A</v>
      </c>
      <c r="AV90" s="106" t="e">
        <f ca="true">+IF(AND(ISNUMBER(OFFSET('Sanitation Data'!$H$7,0,10*ROW('Sanitation Data'!H84))),'Data Summary'!DK90="Yes"),OFFSET('Sanitation Data'!$H$7,0,10*ROW('Sanitation Data'!H84)),NA())</f>
        <v>#N/A</v>
      </c>
      <c r="AW90" s="106" t="e">
        <f ca="true">+IF(AND(ISNUMBER(OFFSET('Sanitation Data'!$H$11,0,10*ROW('Sanitation Data'!H84))),'Data Summary'!DL90="Yes"),OFFSET('Sanitation Data'!$H$11,0,10*ROW('Sanitation Data'!H84)),NA())</f>
        <v>#N/A</v>
      </c>
      <c r="AX90" s="106" t="e">
        <f ca="true">+IF(AND(ISNUMBER(OFFSET('Sanitation Data'!$H$12,0,10*ROW('Sanitation Data'!H84))),'Data Summary'!DM90="Yes"),OFFSET('Sanitation Data'!$H$12,0,10*ROW('Sanitation Data'!H84)),NA())</f>
        <v>#N/A</v>
      </c>
      <c r="AY90" s="106" t="e">
        <f ca="true">+IF(AND(ISNUMBER(OFFSET('Sanitation Data'!$H$13,0,10*ROW('Sanitation Data'!H84))),'Data Summary'!DN90="Yes"),OFFSET('Sanitation Data'!$H$13,0,10*ROW('Sanitation Data'!H84)),NA())</f>
        <v>#N/A</v>
      </c>
      <c r="AZ90" s="111" t="e">
        <f ca="true">+IF(AND(ISNUMBER(OFFSET('Hygiene Data'!$C$6,0,10*ROW('Hygiene Data'!C84))),'Data Summary'!DO90="Yes"),OFFSET('Hygiene Data'!$C$6,0,10*ROW('Hygiene Data'!C84)),NA())</f>
        <v>#N/A</v>
      </c>
      <c r="BA90" s="111" t="e">
        <f ca="true">+IF(AND(ISNUMBER(OFFSET('Hygiene Data'!$C$8,0,10*ROW('Hygiene Data'!C84))),'Data Summary'!DP90="Yes"),OFFSET('Hygiene Data'!$C$8,0,10*ROW('Hygiene Data'!C84)),NA())</f>
        <v>#N/A</v>
      </c>
      <c r="BB90" s="111" t="e">
        <f ca="true">+IF(AND(ISNUMBER(OFFSET('Hygiene Data'!$C$10,0,10*ROW('Hygiene Data'!C84))),'Data Summary'!DQ90="Yes"),OFFSET('Hygiene Data'!$C$10,0,10*ROW('Hygiene Data'!C84)),NA())</f>
        <v>#N/A</v>
      </c>
      <c r="BC90" s="111" t="e">
        <f ca="true">+IF(AND(ISNUMBER(OFFSET('Hygiene Data'!$D$6,0,10*ROW('Hygiene Data'!D84))),'Data Summary'!DR90="Yes"),OFFSET('Hygiene Data'!$D$6,0,10*ROW('Hygiene Data'!D84)),NA())</f>
        <v>#N/A</v>
      </c>
      <c r="BD90" s="111" t="e">
        <f ca="true">+IF(AND(ISNUMBER(OFFSET('Hygiene Data'!$D$8,0,10*ROW('Hygiene Data'!D84))),'Data Summary'!DS90="Yes"),OFFSET('Hygiene Data'!$D$8,0,10*ROW('Hygiene Data'!D84)),NA())</f>
        <v>#N/A</v>
      </c>
      <c r="BE90" s="111" t="e">
        <f ca="true">+IF(AND(ISNUMBER(OFFSET('Hygiene Data'!$D$10,0,10*ROW('Hygiene Data'!D84))),'Data Summary'!DT90="Yes"),OFFSET('Hygiene Data'!$D$10,0,10*ROW('Hygiene Data'!D84)),NA())</f>
        <v>#N/A</v>
      </c>
      <c r="BF90" s="111" t="e">
        <f ca="true">+IF(AND(ISNUMBER(OFFSET('Hygiene Data'!$E$6,0,10*ROW('Hygiene Data'!E84))),'Data Summary'!DU90="Yes"),OFFSET('Hygiene Data'!$E$6,0,10*ROW('Hygiene Data'!E84)),NA())</f>
        <v>#N/A</v>
      </c>
      <c r="BG90" s="111" t="e">
        <f ca="true">+IF(AND(ISNUMBER(OFFSET('Hygiene Data'!$E$8,0,10*ROW('Hygiene Data'!E84))),'Data Summary'!DV90="Yes"),OFFSET('Hygiene Data'!$E$8,0,10*ROW('Hygiene Data'!E84)),NA())</f>
        <v>#N/A</v>
      </c>
      <c r="BH90" s="111" t="e">
        <f ca="true">+IF(AND(ISNUMBER(OFFSET('Hygiene Data'!$E$10,0,10*ROW('Hygiene Data'!E84))),'Data Summary'!DW90="Yes"),OFFSET('Hygiene Data'!$E$10,0,10*ROW('Hygiene Data'!E84)),NA())</f>
        <v>#N/A</v>
      </c>
      <c r="BI90" s="111" t="e">
        <f ca="true">+IF(AND(ISNUMBER(OFFSET('Hygiene Data'!$F$6,0,10*ROW('Hygiene Data'!F84))),'Data Summary'!DX90="Yes"),OFFSET('Hygiene Data'!$F$6,0,10*ROW('Hygiene Data'!F84)),NA())</f>
        <v>#N/A</v>
      </c>
      <c r="BJ90" s="111" t="e">
        <f ca="true">+IF(AND(ISNUMBER(OFFSET('Hygiene Data'!$F$8,0,10*ROW('Hygiene Data'!F84))),'Data Summary'!DY90="Yes"),OFFSET('Hygiene Data'!$F$8,0,10*ROW('Hygiene Data'!F84)),NA())</f>
        <v>#N/A</v>
      </c>
      <c r="BK90" s="111" t="e">
        <f ca="true">+IF(AND(ISNUMBER(OFFSET('Hygiene Data'!$F$10,0,10*ROW('Hygiene Data'!F84))),'Data Summary'!DZ90="Yes"),OFFSET('Hygiene Data'!$F$10,0,10*ROW('Hygiene Data'!F84)),NA())</f>
        <v>#N/A</v>
      </c>
      <c r="BL90" s="111" t="e">
        <f ca="true">+IF(AND(ISNUMBER(OFFSET('Hygiene Data'!$G$6,0,10*ROW('Hygiene Data'!G84))),'Data Summary'!EA90="Yes"),OFFSET('Hygiene Data'!$G$6,0,10*ROW('Hygiene Data'!G84)),NA())</f>
        <v>#N/A</v>
      </c>
      <c r="BM90" s="111" t="e">
        <f ca="true">+IF(AND(ISNUMBER(OFFSET('Hygiene Data'!$G$8,0,10*ROW('Hygiene Data'!G84))),'Data Summary'!EB90="Yes"),OFFSET('Hygiene Data'!$G$8,0,10*ROW('Hygiene Data'!G84)),NA())</f>
        <v>#N/A</v>
      </c>
      <c r="BN90" s="111" t="e">
        <f ca="true">+IF(AND(ISNUMBER(OFFSET('Hygiene Data'!$G$10,0,10*ROW('Hygiene Data'!G84))),'Data Summary'!EC90="Yes"),OFFSET('Hygiene Data'!$G$10,0,10*ROW('Hygiene Data'!G84)),NA())</f>
        <v>#N/A</v>
      </c>
      <c r="BO90" s="111" t="e">
        <f ca="true">+IF(AND(ISNUMBER(OFFSET('Hygiene Data'!$H$6,0,10*ROW('Hygiene Data'!H84))),'Data Summary'!ED90="Yes"),OFFSET('Hygiene Data'!$H$6,0,10*ROW('Hygiene Data'!H84)),NA())</f>
        <v>#N/A</v>
      </c>
      <c r="BP90" s="111" t="e">
        <f ca="true">+IF(AND(ISNUMBER(OFFSET('Hygiene Data'!$H$8,0,10*ROW('Hygiene Data'!H84))),'Data Summary'!EE90="Yes"),OFFSET('Hygiene Data'!$H$8,0,10*ROW('Hygiene Data'!H84)),NA())</f>
        <v>#N/A</v>
      </c>
      <c r="BQ90" s="111" t="e">
        <f ca="true">+IF(AND(ISNUMBER(OFFSET('Hygiene Data'!$H$10,0,10*ROW('Hygiene Data'!H84))),'Data Summary'!EF90="Yes"),OFFSET('Hygiene Data'!$H$10,0,10*ROW('Hygiene Data'!H84)),NA())</f>
        <v>#N/A</v>
      </c>
    </row>
    <row r="91" x14ac:dyDescent="0.2">
      <c r="A91" s="59" t="e">
        <f ca="true">+IF(OFFSET('Water Data'!$B$1,0,10*ROW('Water Data'!B85))="",NA(),OFFSET('Water Data'!$B$1,0,10*ROW('Water Data'!B85)))</f>
        <v>#N/A</v>
      </c>
      <c r="B91" s="59" t="e">
        <f ca="true">+IF(OFFSET('Water Data'!$A$3,0,10*ROW('Water Data'!A88))="",NA(),OFFSET('Water Data'!$A$3,0,10*ROW('Water Data'!A88)))</f>
        <v>#N/A</v>
      </c>
      <c r="C91" s="59" t="e">
        <f ca="true">+IF(OFFSET('Water Data'!$C$3,0,10*ROW('Water Data'!C88))="",NA(),OFFSET('Water Data'!$C$3,0,10*ROW('Water Data'!C88)))</f>
        <v>#N/A</v>
      </c>
      <c r="D91" s="60" t="e">
        <f ca="true">+IF(AND(ISNUMBER(OFFSET('Water Data'!$C$5,0,10*ROW('Water Data'!C85))),'Data Summary'!BS91="Yes"),100-OFFSET('Water Data'!$C$5,0,10*ROW('Water Data'!C85)),NA())</f>
        <v>#N/A</v>
      </c>
      <c r="E91" s="60" t="e">
        <f ca="true">+IF(AND(ISNUMBER(OFFSET('Water Data'!$C$7,0,10*ROW('Water Data'!C85))),'Data Summary'!BT91="Yes"),OFFSET('Water Data'!$C$7,0,10*ROW('Water Data'!C85)),NA())</f>
        <v>#N/A</v>
      </c>
      <c r="F91" s="60" t="e">
        <f ca="true">+IF(AND(ISNUMBER(OFFSET('Water Data'!$C$10,0,10*ROW('Water Data'!C85))),'Data Summary'!BU91="Yes"),OFFSET('Water Data'!$C$10,0,10*ROW('Water Data'!C85)),NA())</f>
        <v>#N/A</v>
      </c>
      <c r="G91" s="60" t="e">
        <f ca="true">+IF(AND(ISNUMBER(OFFSET('Water Data'!$D$5,0,10*ROW('Water Data'!D85))),'Data Summary'!BV91="Yes"),100-OFFSET('Water Data'!$D$5,0,10*ROW('Water Data'!D85)),NA())</f>
        <v>#N/A</v>
      </c>
      <c r="H91" s="60" t="e">
        <f ca="true">+IF(AND(ISNUMBER(OFFSET('Water Data'!$D$7,0,10*ROW('Water Data'!D85))),'Data Summary'!BW91="Yes"),OFFSET('Water Data'!$D$7,0,10*ROW('Water Data'!D85)),NA())</f>
        <v>#N/A</v>
      </c>
      <c r="I91" s="60" t="e">
        <f ca="true">+IF(AND(ISNUMBER(OFFSET('Water Data'!$D$10,0,10*ROW('Water Data'!D85))),'Data Summary'!BX91="Yes"),OFFSET('Water Data'!$D$10,0,10*ROW('Water Data'!D85)),NA())</f>
        <v>#N/A</v>
      </c>
      <c r="J91" s="60" t="e">
        <f ca="true">+IF(AND(ISNUMBER(OFFSET('Water Data'!$E$5,0,10*ROW('Water Data'!E85))),'Data Summary'!BY91="Yes"),100-OFFSET('Water Data'!$E$5,0,10*ROW('Water Data'!E85)),NA())</f>
        <v>#N/A</v>
      </c>
      <c r="K91" s="60" t="e">
        <f ca="true">+IF(AND(ISNUMBER(OFFSET('Water Data'!$E$7,0,10*ROW('Water Data'!E85))),'Data Summary'!BZ91="Yes"),OFFSET('Water Data'!$E$7,0,10*ROW('Water Data'!E85)),NA())</f>
        <v>#N/A</v>
      </c>
      <c r="L91" s="60" t="e">
        <f ca="true">+IF(AND(ISNUMBER(OFFSET('Water Data'!$E$10,0,10*ROW('Water Data'!E85))),'Data Summary'!CA91="Yes"),OFFSET('Water Data'!$E$10,0,10*ROW('Water Data'!E85)),NA())</f>
        <v>#N/A</v>
      </c>
      <c r="M91" s="60" t="e">
        <f ca="true">+IF(AND(ISNUMBER(OFFSET('Water Data'!$F$5,0,10*ROW('Water Data'!F85))),'Data Summary'!CB91="Yes"),100-OFFSET('Water Data'!$F$5,0,10*ROW('Water Data'!F85)),NA())</f>
        <v>#N/A</v>
      </c>
      <c r="N91" s="60" t="e">
        <f ca="true">+IF(AND(ISNUMBER(OFFSET('Water Data'!$F$7,0,10*ROW('Water Data'!F85))),'Data Summary'!CC91="Yes"),OFFSET('Water Data'!$F$7,0,10*ROW('Water Data'!F85)),NA())</f>
        <v>#N/A</v>
      </c>
      <c r="O91" s="60" t="e">
        <f ca="true">+IF(AND(ISNUMBER(OFFSET('Water Data'!$F$10,0,10*ROW('Water Data'!F85))),'Data Summary'!CD91="Yes"),OFFSET('Water Data'!$F$10,0,10*ROW('Water Data'!F85)),NA())</f>
        <v>#N/A</v>
      </c>
      <c r="P91" s="60" t="e">
        <f ca="true">+IF(AND(ISNUMBER(OFFSET('Water Data'!$G$5,0,10*ROW('Water Data'!G85))),'Data Summary'!CE91="Yes"),100-OFFSET('Water Data'!$G$5,0,10*ROW('Water Data'!G85)),NA())</f>
        <v>#N/A</v>
      </c>
      <c r="Q91" s="60" t="e">
        <f ca="true">+IF(AND(ISNUMBER(OFFSET('Water Data'!$G$7,0,10*ROW('Water Data'!G85))),'Data Summary'!CF91="Yes"),OFFSET('Water Data'!$G$7,0,10*ROW('Water Data'!G85)),NA())</f>
        <v>#N/A</v>
      </c>
      <c r="R91" s="60" t="e">
        <f ca="true">+IF(AND(ISNUMBER(OFFSET('Water Data'!$G$10,0,10*ROW('Water Data'!G85))),'Data Summary'!CG91="Yes"),OFFSET('Water Data'!$G$10,0,10*ROW('Water Data'!G85)),NA())</f>
        <v>#N/A</v>
      </c>
      <c r="S91" s="60" t="e">
        <f ca="true">+IF(AND(ISNUMBER(OFFSET('Water Data'!$H$5,0,10*ROW('Water Data'!H85))),'Data Summary'!CH91="Yes"),100-OFFSET('Water Data'!$H$5,0,10*ROW('Water Data'!H85)),NA())</f>
        <v>#N/A</v>
      </c>
      <c r="T91" s="60" t="e">
        <f ca="true">+IF(AND(ISNUMBER(OFFSET('Water Data'!$H$7,0,10*ROW('Water Data'!H85))),'Data Summary'!CI91="Yes"),OFFSET('Water Data'!$H$7,0,10*ROW('Water Data'!H85)),NA())</f>
        <v>#N/A</v>
      </c>
      <c r="U91" s="60" t="e">
        <f ca="true">+IF(AND(ISNUMBER(OFFSET('Water Data'!$H$10,0,10*ROW('Water Data'!H85))),'Data Summary'!CJ91="Yes"),OFFSET('Water Data'!$H$10,0,10*ROW('Water Data'!H85)),NA())</f>
        <v>#N/A</v>
      </c>
      <c r="V91" s="106" t="e">
        <f ca="true">+IF(AND(ISNUMBER(OFFSET('Sanitation Data'!$C$5,0,10*ROW('Sanitation Data'!C85))),'Data Summary'!CK91="Yes"),100-OFFSET('Sanitation Data'!$C$5,0,10*ROW('Sanitation Data'!C85)),NA())</f>
        <v>#N/A</v>
      </c>
      <c r="W91" s="106" t="e">
        <f ca="true">+IF(AND(ISNUMBER(OFFSET('Sanitation Data'!$C$7,0,10*ROW('Sanitation Data'!C85))),'Data Summary'!CL91="Yes"),OFFSET('Sanitation Data'!$C$7,0,10*ROW('Sanitation Data'!C85)),NA())</f>
        <v>#N/A</v>
      </c>
      <c r="X91" s="106" t="e">
        <f ca="true">+IF(AND(ISNUMBER(OFFSET('Sanitation Data'!$C$11,0,10*ROW('Sanitation Data'!C85))),'Data Summary'!CM91="Yes"),OFFSET('Sanitation Data'!$C$11,0,10*ROW('Sanitation Data'!C85)),NA())</f>
        <v>#N/A</v>
      </c>
      <c r="Y91" s="106" t="e">
        <f ca="true">+IF(AND(ISNUMBER(OFFSET('Sanitation Data'!$C$12,0,10*ROW('Sanitation Data'!C85))),'Data Summary'!CN91="Yes"),OFFSET('Sanitation Data'!$C$12,0,10*ROW('Sanitation Data'!C85)),NA())</f>
        <v>#N/A</v>
      </c>
      <c r="Z91" s="106" t="e">
        <f ca="true">+IF(AND(ISNUMBER(OFFSET('Sanitation Data'!$C$13,0,10*ROW('Sanitation Data'!C85))),'Data Summary'!CO91="Yes"),OFFSET('Sanitation Data'!$C$13,0,10*ROW('Sanitation Data'!C85)),NA())</f>
        <v>#N/A</v>
      </c>
      <c r="AA91" s="106" t="e">
        <f ca="true">+IF(AND(ISNUMBER(OFFSET('Sanitation Data'!$D$5,0,10*ROW('Sanitation Data'!D85))),'Data Summary'!CP91="Yes"),100-OFFSET('Sanitation Data'!$D$5,0,10*ROW('Sanitation Data'!D85)),NA())</f>
        <v>#N/A</v>
      </c>
      <c r="AB91" s="106" t="e">
        <f ca="true">+IF(AND(ISNUMBER(OFFSET('Sanitation Data'!$D$7,0,10*ROW('Sanitation Data'!D85))),'Data Summary'!CQ91="Yes"),OFFSET('Sanitation Data'!$D$7,0,10*ROW('Sanitation Data'!D85)),NA())</f>
        <v>#N/A</v>
      </c>
      <c r="AC91" s="106" t="e">
        <f ca="true">+IF(AND(ISNUMBER(OFFSET('Sanitation Data'!$D$11,0,10*ROW('Sanitation Data'!D85))),'Data Summary'!CR91="Yes"),OFFSET('Sanitation Data'!$D$11,0,10*ROW('Sanitation Data'!D85)),NA())</f>
        <v>#N/A</v>
      </c>
      <c r="AD91" s="106" t="e">
        <f ca="true">+IF(AND(ISNUMBER(OFFSET('Sanitation Data'!$D$12,0,10*ROW('Sanitation Data'!D85))),'Data Summary'!CS91="Yes"),OFFSET('Sanitation Data'!$D$12,0,10*ROW('Sanitation Data'!D85)),NA())</f>
        <v>#N/A</v>
      </c>
      <c r="AE91" s="106" t="e">
        <f ca="true">+IF(AND(ISNUMBER(OFFSET('Sanitation Data'!$D$13,0,10*ROW('Sanitation Data'!D85))),'Data Summary'!CT91="Yes"),OFFSET('Sanitation Data'!$D$13,0,10*ROW('Sanitation Data'!D85)),NA())</f>
        <v>#N/A</v>
      </c>
      <c r="AF91" s="106" t="e">
        <f ca="true">+IF(AND(ISNUMBER(OFFSET('Sanitation Data'!$E$5,0,10*ROW('Sanitation Data'!E85))),'Data Summary'!CU91="Yes"),100-OFFSET('Sanitation Data'!$E$5,0,10*ROW('Sanitation Data'!E85)),NA())</f>
        <v>#N/A</v>
      </c>
      <c r="AG91" s="106" t="e">
        <f ca="true">+IF(AND(ISNUMBER(OFFSET('Sanitation Data'!$E$7,0,10*ROW('Sanitation Data'!E85))),'Data Summary'!CV91="Yes"),OFFSET('Sanitation Data'!$E$7,0,10*ROW('Sanitation Data'!E85)),NA())</f>
        <v>#N/A</v>
      </c>
      <c r="AH91" s="106" t="e">
        <f ca="true">+IF(AND(ISNUMBER(OFFSET('Sanitation Data'!$E$11,0,10*ROW('Sanitation Data'!E85))),'Data Summary'!CW91="Yes"),OFFSET('Sanitation Data'!$E$11,0,10*ROW('Sanitation Data'!E85)),NA())</f>
        <v>#N/A</v>
      </c>
      <c r="AI91" s="106" t="e">
        <f ca="true">+IF(AND(ISNUMBER(OFFSET('Sanitation Data'!$E$12,0,10*ROW('Sanitation Data'!E85))),'Data Summary'!CX91="Yes"),OFFSET('Sanitation Data'!$E$12,0,10*ROW('Sanitation Data'!E85)),NA())</f>
        <v>#N/A</v>
      </c>
      <c r="AJ91" s="106" t="e">
        <f ca="true">+IF(AND(ISNUMBER(OFFSET('Sanitation Data'!$E$13,0,10*ROW('Sanitation Data'!E85))),'Data Summary'!CY91="Yes"),OFFSET('Sanitation Data'!$E$13,0,10*ROW('Sanitation Data'!E85)),NA())</f>
        <v>#N/A</v>
      </c>
      <c r="AK91" s="106" t="e">
        <f ca="true">+IF(AND(ISNUMBER(OFFSET('Sanitation Data'!$F$5,0,10*ROW('Sanitation Data'!F85))),'Data Summary'!CZ91="Yes"),100-OFFSET('Sanitation Data'!$F$5,0,10*ROW('Sanitation Data'!F85)),NA())</f>
        <v>#N/A</v>
      </c>
      <c r="AL91" s="106" t="e">
        <f ca="true">+IF(AND(ISNUMBER(OFFSET('Sanitation Data'!$F$7,0,10*ROW('Sanitation Data'!F85))),'Data Summary'!DA91="Yes"),OFFSET('Sanitation Data'!$F$7,0,10*ROW('Sanitation Data'!F85)),NA())</f>
        <v>#N/A</v>
      </c>
      <c r="AM91" s="106" t="e">
        <f ca="true">+IF(AND(ISNUMBER(OFFSET('Sanitation Data'!$F$11,0,10*ROW('Sanitation Data'!F85))),'Data Summary'!DB91="Yes"),OFFSET('Sanitation Data'!$F$11,0,10*ROW('Sanitation Data'!F85)),NA())</f>
        <v>#N/A</v>
      </c>
      <c r="AN91" s="106" t="e">
        <f ca="true">+IF(AND(ISNUMBER(OFFSET('Sanitation Data'!$F$12,0,10*ROW('Sanitation Data'!F85))),'Data Summary'!DC91="Yes"),OFFSET('Sanitation Data'!$F$12,0,10*ROW('Sanitation Data'!F85)),NA())</f>
        <v>#N/A</v>
      </c>
      <c r="AO91" s="106" t="e">
        <f ca="true">+IF(AND(ISNUMBER(OFFSET('Sanitation Data'!$F$13,0,10*ROW('Sanitation Data'!F85))),'Data Summary'!DD91="Yes"),OFFSET('Sanitation Data'!$F$13,0,10*ROW('Sanitation Data'!F85)),NA())</f>
        <v>#N/A</v>
      </c>
      <c r="AP91" s="106" t="e">
        <f ca="true">+IF(AND(ISNUMBER(OFFSET('Sanitation Data'!$G$5,0,10*ROW('Sanitation Data'!G85))),'Data Summary'!DE91="Yes"),100-OFFSET('Sanitation Data'!$G$5,0,10*ROW('Sanitation Data'!G85)),NA())</f>
        <v>#N/A</v>
      </c>
      <c r="AQ91" s="106" t="e">
        <f ca="true">+IF(AND(ISNUMBER(OFFSET('Sanitation Data'!$G$7,0,10*ROW('Sanitation Data'!G85))),'Data Summary'!DF91="Yes"),OFFSET('Sanitation Data'!$G$7,0,10*ROW('Sanitation Data'!G85)),NA())</f>
        <v>#N/A</v>
      </c>
      <c r="AR91" s="106" t="e">
        <f ca="true">+IF(AND(ISNUMBER(OFFSET('Sanitation Data'!$G$11,0,10*ROW('Sanitation Data'!G85))),'Data Summary'!DG91="Yes"),OFFSET('Sanitation Data'!$G$11,0,10*ROW('Sanitation Data'!G85)),NA())</f>
        <v>#N/A</v>
      </c>
      <c r="AS91" s="106" t="e">
        <f ca="true">+IF(AND(ISNUMBER(OFFSET('Sanitation Data'!$G$12,0,10*ROW('Sanitation Data'!G85))),'Data Summary'!DH91="Yes"),OFFSET('Sanitation Data'!$G$12,0,10*ROW('Sanitation Data'!G85)),NA())</f>
        <v>#N/A</v>
      </c>
      <c r="AT91" s="106" t="e">
        <f ca="true">+IF(AND(ISNUMBER(OFFSET('Sanitation Data'!$G$13,0,10*ROW('Sanitation Data'!G85))),'Data Summary'!DI91="Yes"),OFFSET('Sanitation Data'!$G$13,0,10*ROW('Sanitation Data'!G85)),NA())</f>
        <v>#N/A</v>
      </c>
      <c r="AU91" s="106" t="e">
        <f ca="true">+IF(AND(ISNUMBER(OFFSET('Sanitation Data'!$H$5,0,10*ROW('Sanitation Data'!H85))),'Data Summary'!DJ91="Yes"),100-OFFSET('Sanitation Data'!$H$5,0,10*ROW('Sanitation Data'!H85)),NA())</f>
        <v>#N/A</v>
      </c>
      <c r="AV91" s="106" t="e">
        <f ca="true">+IF(AND(ISNUMBER(OFFSET('Sanitation Data'!$H$7,0,10*ROW('Sanitation Data'!H85))),'Data Summary'!DK91="Yes"),OFFSET('Sanitation Data'!$H$7,0,10*ROW('Sanitation Data'!H85)),NA())</f>
        <v>#N/A</v>
      </c>
      <c r="AW91" s="106" t="e">
        <f ca="true">+IF(AND(ISNUMBER(OFFSET('Sanitation Data'!$H$11,0,10*ROW('Sanitation Data'!H85))),'Data Summary'!DL91="Yes"),OFFSET('Sanitation Data'!$H$11,0,10*ROW('Sanitation Data'!H85)),NA())</f>
        <v>#N/A</v>
      </c>
      <c r="AX91" s="106" t="e">
        <f ca="true">+IF(AND(ISNUMBER(OFFSET('Sanitation Data'!$H$12,0,10*ROW('Sanitation Data'!H85))),'Data Summary'!DM91="Yes"),OFFSET('Sanitation Data'!$H$12,0,10*ROW('Sanitation Data'!H85)),NA())</f>
        <v>#N/A</v>
      </c>
      <c r="AY91" s="106" t="e">
        <f ca="true">+IF(AND(ISNUMBER(OFFSET('Sanitation Data'!$H$13,0,10*ROW('Sanitation Data'!H85))),'Data Summary'!DN91="Yes"),OFFSET('Sanitation Data'!$H$13,0,10*ROW('Sanitation Data'!H85)),NA())</f>
        <v>#N/A</v>
      </c>
      <c r="AZ91" s="111" t="e">
        <f ca="true">+IF(AND(ISNUMBER(OFFSET('Hygiene Data'!$C$6,0,10*ROW('Hygiene Data'!C85))),'Data Summary'!DO91="Yes"),OFFSET('Hygiene Data'!$C$6,0,10*ROW('Hygiene Data'!C85)),NA())</f>
        <v>#N/A</v>
      </c>
      <c r="BA91" s="111" t="e">
        <f ca="true">+IF(AND(ISNUMBER(OFFSET('Hygiene Data'!$C$8,0,10*ROW('Hygiene Data'!C85))),'Data Summary'!DP91="Yes"),OFFSET('Hygiene Data'!$C$8,0,10*ROW('Hygiene Data'!C85)),NA())</f>
        <v>#N/A</v>
      </c>
      <c r="BB91" s="111" t="e">
        <f ca="true">+IF(AND(ISNUMBER(OFFSET('Hygiene Data'!$C$10,0,10*ROW('Hygiene Data'!C85))),'Data Summary'!DQ91="Yes"),OFFSET('Hygiene Data'!$C$10,0,10*ROW('Hygiene Data'!C85)),NA())</f>
        <v>#N/A</v>
      </c>
      <c r="BC91" s="111" t="e">
        <f ca="true">+IF(AND(ISNUMBER(OFFSET('Hygiene Data'!$D$6,0,10*ROW('Hygiene Data'!D85))),'Data Summary'!DR91="Yes"),OFFSET('Hygiene Data'!$D$6,0,10*ROW('Hygiene Data'!D85)),NA())</f>
        <v>#N/A</v>
      </c>
      <c r="BD91" s="111" t="e">
        <f ca="true">+IF(AND(ISNUMBER(OFFSET('Hygiene Data'!$D$8,0,10*ROW('Hygiene Data'!D85))),'Data Summary'!DS91="Yes"),OFFSET('Hygiene Data'!$D$8,0,10*ROW('Hygiene Data'!D85)),NA())</f>
        <v>#N/A</v>
      </c>
      <c r="BE91" s="111" t="e">
        <f ca="true">+IF(AND(ISNUMBER(OFFSET('Hygiene Data'!$D$10,0,10*ROW('Hygiene Data'!D85))),'Data Summary'!DT91="Yes"),OFFSET('Hygiene Data'!$D$10,0,10*ROW('Hygiene Data'!D85)),NA())</f>
        <v>#N/A</v>
      </c>
      <c r="BF91" s="111" t="e">
        <f ca="true">+IF(AND(ISNUMBER(OFFSET('Hygiene Data'!$E$6,0,10*ROW('Hygiene Data'!E85))),'Data Summary'!DU91="Yes"),OFFSET('Hygiene Data'!$E$6,0,10*ROW('Hygiene Data'!E85)),NA())</f>
        <v>#N/A</v>
      </c>
      <c r="BG91" s="111" t="e">
        <f ca="true">+IF(AND(ISNUMBER(OFFSET('Hygiene Data'!$E$8,0,10*ROW('Hygiene Data'!E85))),'Data Summary'!DV91="Yes"),OFFSET('Hygiene Data'!$E$8,0,10*ROW('Hygiene Data'!E85)),NA())</f>
        <v>#N/A</v>
      </c>
      <c r="BH91" s="111" t="e">
        <f ca="true">+IF(AND(ISNUMBER(OFFSET('Hygiene Data'!$E$10,0,10*ROW('Hygiene Data'!E85))),'Data Summary'!DW91="Yes"),OFFSET('Hygiene Data'!$E$10,0,10*ROW('Hygiene Data'!E85)),NA())</f>
        <v>#N/A</v>
      </c>
      <c r="BI91" s="111" t="e">
        <f ca="true">+IF(AND(ISNUMBER(OFFSET('Hygiene Data'!$F$6,0,10*ROW('Hygiene Data'!F85))),'Data Summary'!DX91="Yes"),OFFSET('Hygiene Data'!$F$6,0,10*ROW('Hygiene Data'!F85)),NA())</f>
        <v>#N/A</v>
      </c>
      <c r="BJ91" s="111" t="e">
        <f ca="true">+IF(AND(ISNUMBER(OFFSET('Hygiene Data'!$F$8,0,10*ROW('Hygiene Data'!F85))),'Data Summary'!DY91="Yes"),OFFSET('Hygiene Data'!$F$8,0,10*ROW('Hygiene Data'!F85)),NA())</f>
        <v>#N/A</v>
      </c>
      <c r="BK91" s="111" t="e">
        <f ca="true">+IF(AND(ISNUMBER(OFFSET('Hygiene Data'!$F$10,0,10*ROW('Hygiene Data'!F85))),'Data Summary'!DZ91="Yes"),OFFSET('Hygiene Data'!$F$10,0,10*ROW('Hygiene Data'!F85)),NA())</f>
        <v>#N/A</v>
      </c>
      <c r="BL91" s="111" t="e">
        <f ca="true">+IF(AND(ISNUMBER(OFFSET('Hygiene Data'!$G$6,0,10*ROW('Hygiene Data'!G85))),'Data Summary'!EA91="Yes"),OFFSET('Hygiene Data'!$G$6,0,10*ROW('Hygiene Data'!G85)),NA())</f>
        <v>#N/A</v>
      </c>
      <c r="BM91" s="111" t="e">
        <f ca="true">+IF(AND(ISNUMBER(OFFSET('Hygiene Data'!$G$8,0,10*ROW('Hygiene Data'!G85))),'Data Summary'!EB91="Yes"),OFFSET('Hygiene Data'!$G$8,0,10*ROW('Hygiene Data'!G85)),NA())</f>
        <v>#N/A</v>
      </c>
      <c r="BN91" s="111" t="e">
        <f ca="true">+IF(AND(ISNUMBER(OFFSET('Hygiene Data'!$G$10,0,10*ROW('Hygiene Data'!G85))),'Data Summary'!EC91="Yes"),OFFSET('Hygiene Data'!$G$10,0,10*ROW('Hygiene Data'!G85)),NA())</f>
        <v>#N/A</v>
      </c>
      <c r="BO91" s="111" t="e">
        <f ca="true">+IF(AND(ISNUMBER(OFFSET('Hygiene Data'!$H$6,0,10*ROW('Hygiene Data'!H85))),'Data Summary'!ED91="Yes"),OFFSET('Hygiene Data'!$H$6,0,10*ROW('Hygiene Data'!H85)),NA())</f>
        <v>#N/A</v>
      </c>
      <c r="BP91" s="111" t="e">
        <f ca="true">+IF(AND(ISNUMBER(OFFSET('Hygiene Data'!$H$8,0,10*ROW('Hygiene Data'!H85))),'Data Summary'!EE91="Yes"),OFFSET('Hygiene Data'!$H$8,0,10*ROW('Hygiene Data'!H85)),NA())</f>
        <v>#N/A</v>
      </c>
      <c r="BQ91" s="111" t="e">
        <f ca="true">+IF(AND(ISNUMBER(OFFSET('Hygiene Data'!$H$10,0,10*ROW('Hygiene Data'!H85))),'Data Summary'!EF91="Yes"),OFFSET('Hygiene Data'!$H$10,0,10*ROW('Hygiene Data'!H85)),NA())</f>
        <v>#N/A</v>
      </c>
    </row>
    <row r="92" x14ac:dyDescent="0.2">
      <c r="A92" s="59" t="e">
        <f ca="true">+IF(OFFSET('Water Data'!$B$1,0,10*ROW('Water Data'!B86))="",NA(),OFFSET('Water Data'!$B$1,0,10*ROW('Water Data'!B86)))</f>
        <v>#N/A</v>
      </c>
      <c r="B92" s="59" t="e">
        <f ca="true">+IF(OFFSET('Water Data'!$A$3,0,10*ROW('Water Data'!A89))="",NA(),OFFSET('Water Data'!$A$3,0,10*ROW('Water Data'!A89)))</f>
        <v>#N/A</v>
      </c>
      <c r="C92" s="59" t="e">
        <f ca="true">+IF(OFFSET('Water Data'!$C$3,0,10*ROW('Water Data'!C89))="",NA(),OFFSET('Water Data'!$C$3,0,10*ROW('Water Data'!C89)))</f>
        <v>#N/A</v>
      </c>
      <c r="D92" s="60" t="e">
        <f ca="true">+IF(AND(ISNUMBER(OFFSET('Water Data'!$C$5,0,10*ROW('Water Data'!C86))),'Data Summary'!BS92="Yes"),100-OFFSET('Water Data'!$C$5,0,10*ROW('Water Data'!C86)),NA())</f>
        <v>#N/A</v>
      </c>
      <c r="E92" s="60" t="e">
        <f ca="true">+IF(AND(ISNUMBER(OFFSET('Water Data'!$C$7,0,10*ROW('Water Data'!C86))),'Data Summary'!BT92="Yes"),OFFSET('Water Data'!$C$7,0,10*ROW('Water Data'!C86)),NA())</f>
        <v>#N/A</v>
      </c>
      <c r="F92" s="60" t="e">
        <f ca="true">+IF(AND(ISNUMBER(OFFSET('Water Data'!$C$10,0,10*ROW('Water Data'!C86))),'Data Summary'!BU92="Yes"),OFFSET('Water Data'!$C$10,0,10*ROW('Water Data'!C86)),NA())</f>
        <v>#N/A</v>
      </c>
      <c r="G92" s="60" t="e">
        <f ca="true">+IF(AND(ISNUMBER(OFFSET('Water Data'!$D$5,0,10*ROW('Water Data'!D86))),'Data Summary'!BV92="Yes"),100-OFFSET('Water Data'!$D$5,0,10*ROW('Water Data'!D86)),NA())</f>
        <v>#N/A</v>
      </c>
      <c r="H92" s="60" t="e">
        <f ca="true">+IF(AND(ISNUMBER(OFFSET('Water Data'!$D$7,0,10*ROW('Water Data'!D86))),'Data Summary'!BW92="Yes"),OFFSET('Water Data'!$D$7,0,10*ROW('Water Data'!D86)),NA())</f>
        <v>#N/A</v>
      </c>
      <c r="I92" s="60" t="e">
        <f ca="true">+IF(AND(ISNUMBER(OFFSET('Water Data'!$D$10,0,10*ROW('Water Data'!D86))),'Data Summary'!BX92="Yes"),OFFSET('Water Data'!$D$10,0,10*ROW('Water Data'!D86)),NA())</f>
        <v>#N/A</v>
      </c>
      <c r="J92" s="60" t="e">
        <f ca="true">+IF(AND(ISNUMBER(OFFSET('Water Data'!$E$5,0,10*ROW('Water Data'!E86))),'Data Summary'!BY92="Yes"),100-OFFSET('Water Data'!$E$5,0,10*ROW('Water Data'!E86)),NA())</f>
        <v>#N/A</v>
      </c>
      <c r="K92" s="60" t="e">
        <f ca="true">+IF(AND(ISNUMBER(OFFSET('Water Data'!$E$7,0,10*ROW('Water Data'!E86))),'Data Summary'!BZ92="Yes"),OFFSET('Water Data'!$E$7,0,10*ROW('Water Data'!E86)),NA())</f>
        <v>#N/A</v>
      </c>
      <c r="L92" s="60" t="e">
        <f ca="true">+IF(AND(ISNUMBER(OFFSET('Water Data'!$E$10,0,10*ROW('Water Data'!E86))),'Data Summary'!CA92="Yes"),OFFSET('Water Data'!$E$10,0,10*ROW('Water Data'!E86)),NA())</f>
        <v>#N/A</v>
      </c>
      <c r="M92" s="60" t="e">
        <f ca="true">+IF(AND(ISNUMBER(OFFSET('Water Data'!$F$5,0,10*ROW('Water Data'!F86))),'Data Summary'!CB92="Yes"),100-OFFSET('Water Data'!$F$5,0,10*ROW('Water Data'!F86)),NA())</f>
        <v>#N/A</v>
      </c>
      <c r="N92" s="60" t="e">
        <f ca="true">+IF(AND(ISNUMBER(OFFSET('Water Data'!$F$7,0,10*ROW('Water Data'!F86))),'Data Summary'!CC92="Yes"),OFFSET('Water Data'!$F$7,0,10*ROW('Water Data'!F86)),NA())</f>
        <v>#N/A</v>
      </c>
      <c r="O92" s="60" t="e">
        <f ca="true">+IF(AND(ISNUMBER(OFFSET('Water Data'!$F$10,0,10*ROW('Water Data'!F86))),'Data Summary'!CD92="Yes"),OFFSET('Water Data'!$F$10,0,10*ROW('Water Data'!F86)),NA())</f>
        <v>#N/A</v>
      </c>
      <c r="P92" s="60" t="e">
        <f ca="true">+IF(AND(ISNUMBER(OFFSET('Water Data'!$G$5,0,10*ROW('Water Data'!G86))),'Data Summary'!CE92="Yes"),100-OFFSET('Water Data'!$G$5,0,10*ROW('Water Data'!G86)),NA())</f>
        <v>#N/A</v>
      </c>
      <c r="Q92" s="60" t="e">
        <f ca="true">+IF(AND(ISNUMBER(OFFSET('Water Data'!$G$7,0,10*ROW('Water Data'!G86))),'Data Summary'!CF92="Yes"),OFFSET('Water Data'!$G$7,0,10*ROW('Water Data'!G86)),NA())</f>
        <v>#N/A</v>
      </c>
      <c r="R92" s="60" t="e">
        <f ca="true">+IF(AND(ISNUMBER(OFFSET('Water Data'!$G$10,0,10*ROW('Water Data'!G86))),'Data Summary'!CG92="Yes"),OFFSET('Water Data'!$G$10,0,10*ROW('Water Data'!G86)),NA())</f>
        <v>#N/A</v>
      </c>
      <c r="S92" s="60" t="e">
        <f ca="true">+IF(AND(ISNUMBER(OFFSET('Water Data'!$H$5,0,10*ROW('Water Data'!H86))),'Data Summary'!CH92="Yes"),100-OFFSET('Water Data'!$H$5,0,10*ROW('Water Data'!H86)),NA())</f>
        <v>#N/A</v>
      </c>
      <c r="T92" s="60" t="e">
        <f ca="true">+IF(AND(ISNUMBER(OFFSET('Water Data'!$H$7,0,10*ROW('Water Data'!H86))),'Data Summary'!CI92="Yes"),OFFSET('Water Data'!$H$7,0,10*ROW('Water Data'!H86)),NA())</f>
        <v>#N/A</v>
      </c>
      <c r="U92" s="60" t="e">
        <f ca="true">+IF(AND(ISNUMBER(OFFSET('Water Data'!$H$10,0,10*ROW('Water Data'!H86))),'Data Summary'!CJ92="Yes"),OFFSET('Water Data'!$H$10,0,10*ROW('Water Data'!H86)),NA())</f>
        <v>#N/A</v>
      </c>
      <c r="V92" s="106" t="e">
        <f ca="true">+IF(AND(ISNUMBER(OFFSET('Sanitation Data'!$C$5,0,10*ROW('Sanitation Data'!C86))),'Data Summary'!CK92="Yes"),100-OFFSET('Sanitation Data'!$C$5,0,10*ROW('Sanitation Data'!C86)),NA())</f>
        <v>#N/A</v>
      </c>
      <c r="W92" s="106" t="e">
        <f ca="true">+IF(AND(ISNUMBER(OFFSET('Sanitation Data'!$C$7,0,10*ROW('Sanitation Data'!C86))),'Data Summary'!CL92="Yes"),OFFSET('Sanitation Data'!$C$7,0,10*ROW('Sanitation Data'!C86)),NA())</f>
        <v>#N/A</v>
      </c>
      <c r="X92" s="106" t="e">
        <f ca="true">+IF(AND(ISNUMBER(OFFSET('Sanitation Data'!$C$11,0,10*ROW('Sanitation Data'!C86))),'Data Summary'!CM92="Yes"),OFFSET('Sanitation Data'!$C$11,0,10*ROW('Sanitation Data'!C86)),NA())</f>
        <v>#N/A</v>
      </c>
      <c r="Y92" s="106" t="e">
        <f ca="true">+IF(AND(ISNUMBER(OFFSET('Sanitation Data'!$C$12,0,10*ROW('Sanitation Data'!C86))),'Data Summary'!CN92="Yes"),OFFSET('Sanitation Data'!$C$12,0,10*ROW('Sanitation Data'!C86)),NA())</f>
        <v>#N/A</v>
      </c>
      <c r="Z92" s="106" t="e">
        <f ca="true">+IF(AND(ISNUMBER(OFFSET('Sanitation Data'!$C$13,0,10*ROW('Sanitation Data'!C86))),'Data Summary'!CO92="Yes"),OFFSET('Sanitation Data'!$C$13,0,10*ROW('Sanitation Data'!C86)),NA())</f>
        <v>#N/A</v>
      </c>
      <c r="AA92" s="106" t="e">
        <f ca="true">+IF(AND(ISNUMBER(OFFSET('Sanitation Data'!$D$5,0,10*ROW('Sanitation Data'!D86))),'Data Summary'!CP92="Yes"),100-OFFSET('Sanitation Data'!$D$5,0,10*ROW('Sanitation Data'!D86)),NA())</f>
        <v>#N/A</v>
      </c>
      <c r="AB92" s="106" t="e">
        <f ca="true">+IF(AND(ISNUMBER(OFFSET('Sanitation Data'!$D$7,0,10*ROW('Sanitation Data'!D86))),'Data Summary'!CQ92="Yes"),OFFSET('Sanitation Data'!$D$7,0,10*ROW('Sanitation Data'!D86)),NA())</f>
        <v>#N/A</v>
      </c>
      <c r="AC92" s="106" t="e">
        <f ca="true">+IF(AND(ISNUMBER(OFFSET('Sanitation Data'!$D$11,0,10*ROW('Sanitation Data'!D86))),'Data Summary'!CR92="Yes"),OFFSET('Sanitation Data'!$D$11,0,10*ROW('Sanitation Data'!D86)),NA())</f>
        <v>#N/A</v>
      </c>
      <c r="AD92" s="106" t="e">
        <f ca="true">+IF(AND(ISNUMBER(OFFSET('Sanitation Data'!$D$12,0,10*ROW('Sanitation Data'!D86))),'Data Summary'!CS92="Yes"),OFFSET('Sanitation Data'!$D$12,0,10*ROW('Sanitation Data'!D86)),NA())</f>
        <v>#N/A</v>
      </c>
      <c r="AE92" s="106" t="e">
        <f ca="true">+IF(AND(ISNUMBER(OFFSET('Sanitation Data'!$D$13,0,10*ROW('Sanitation Data'!D86))),'Data Summary'!CT92="Yes"),OFFSET('Sanitation Data'!$D$13,0,10*ROW('Sanitation Data'!D86)),NA())</f>
        <v>#N/A</v>
      </c>
      <c r="AF92" s="106" t="e">
        <f ca="true">+IF(AND(ISNUMBER(OFFSET('Sanitation Data'!$E$5,0,10*ROW('Sanitation Data'!E86))),'Data Summary'!CU92="Yes"),100-OFFSET('Sanitation Data'!$E$5,0,10*ROW('Sanitation Data'!E86)),NA())</f>
        <v>#N/A</v>
      </c>
      <c r="AG92" s="106" t="e">
        <f ca="true">+IF(AND(ISNUMBER(OFFSET('Sanitation Data'!$E$7,0,10*ROW('Sanitation Data'!E86))),'Data Summary'!CV92="Yes"),OFFSET('Sanitation Data'!$E$7,0,10*ROW('Sanitation Data'!E86)),NA())</f>
        <v>#N/A</v>
      </c>
      <c r="AH92" s="106" t="e">
        <f ca="true">+IF(AND(ISNUMBER(OFFSET('Sanitation Data'!$E$11,0,10*ROW('Sanitation Data'!E86))),'Data Summary'!CW92="Yes"),OFFSET('Sanitation Data'!$E$11,0,10*ROW('Sanitation Data'!E86)),NA())</f>
        <v>#N/A</v>
      </c>
      <c r="AI92" s="106" t="e">
        <f ca="true">+IF(AND(ISNUMBER(OFFSET('Sanitation Data'!$E$12,0,10*ROW('Sanitation Data'!E86))),'Data Summary'!CX92="Yes"),OFFSET('Sanitation Data'!$E$12,0,10*ROW('Sanitation Data'!E86)),NA())</f>
        <v>#N/A</v>
      </c>
      <c r="AJ92" s="106" t="e">
        <f ca="true">+IF(AND(ISNUMBER(OFFSET('Sanitation Data'!$E$13,0,10*ROW('Sanitation Data'!E86))),'Data Summary'!CY92="Yes"),OFFSET('Sanitation Data'!$E$13,0,10*ROW('Sanitation Data'!E86)),NA())</f>
        <v>#N/A</v>
      </c>
      <c r="AK92" s="106" t="e">
        <f ca="true">+IF(AND(ISNUMBER(OFFSET('Sanitation Data'!$F$5,0,10*ROW('Sanitation Data'!F86))),'Data Summary'!CZ92="Yes"),100-OFFSET('Sanitation Data'!$F$5,0,10*ROW('Sanitation Data'!F86)),NA())</f>
        <v>#N/A</v>
      </c>
      <c r="AL92" s="106" t="e">
        <f ca="true">+IF(AND(ISNUMBER(OFFSET('Sanitation Data'!$F$7,0,10*ROW('Sanitation Data'!F86))),'Data Summary'!DA92="Yes"),OFFSET('Sanitation Data'!$F$7,0,10*ROW('Sanitation Data'!F86)),NA())</f>
        <v>#N/A</v>
      </c>
      <c r="AM92" s="106" t="e">
        <f ca="true">+IF(AND(ISNUMBER(OFFSET('Sanitation Data'!$F$11,0,10*ROW('Sanitation Data'!F86))),'Data Summary'!DB92="Yes"),OFFSET('Sanitation Data'!$F$11,0,10*ROW('Sanitation Data'!F86)),NA())</f>
        <v>#N/A</v>
      </c>
      <c r="AN92" s="106" t="e">
        <f ca="true">+IF(AND(ISNUMBER(OFFSET('Sanitation Data'!$F$12,0,10*ROW('Sanitation Data'!F86))),'Data Summary'!DC92="Yes"),OFFSET('Sanitation Data'!$F$12,0,10*ROW('Sanitation Data'!F86)),NA())</f>
        <v>#N/A</v>
      </c>
      <c r="AO92" s="106" t="e">
        <f ca="true">+IF(AND(ISNUMBER(OFFSET('Sanitation Data'!$F$13,0,10*ROW('Sanitation Data'!F86))),'Data Summary'!DD92="Yes"),OFFSET('Sanitation Data'!$F$13,0,10*ROW('Sanitation Data'!F86)),NA())</f>
        <v>#N/A</v>
      </c>
      <c r="AP92" s="106" t="e">
        <f ca="true">+IF(AND(ISNUMBER(OFFSET('Sanitation Data'!$G$5,0,10*ROW('Sanitation Data'!G86))),'Data Summary'!DE92="Yes"),100-OFFSET('Sanitation Data'!$G$5,0,10*ROW('Sanitation Data'!G86)),NA())</f>
        <v>#N/A</v>
      </c>
      <c r="AQ92" s="106" t="e">
        <f ca="true">+IF(AND(ISNUMBER(OFFSET('Sanitation Data'!$G$7,0,10*ROW('Sanitation Data'!G86))),'Data Summary'!DF92="Yes"),OFFSET('Sanitation Data'!$G$7,0,10*ROW('Sanitation Data'!G86)),NA())</f>
        <v>#N/A</v>
      </c>
      <c r="AR92" s="106" t="e">
        <f ca="true">+IF(AND(ISNUMBER(OFFSET('Sanitation Data'!$G$11,0,10*ROW('Sanitation Data'!G86))),'Data Summary'!DG92="Yes"),OFFSET('Sanitation Data'!$G$11,0,10*ROW('Sanitation Data'!G86)),NA())</f>
        <v>#N/A</v>
      </c>
      <c r="AS92" s="106" t="e">
        <f ca="true">+IF(AND(ISNUMBER(OFFSET('Sanitation Data'!$G$12,0,10*ROW('Sanitation Data'!G86))),'Data Summary'!DH92="Yes"),OFFSET('Sanitation Data'!$G$12,0,10*ROW('Sanitation Data'!G86)),NA())</f>
        <v>#N/A</v>
      </c>
      <c r="AT92" s="106" t="e">
        <f ca="true">+IF(AND(ISNUMBER(OFFSET('Sanitation Data'!$G$13,0,10*ROW('Sanitation Data'!G86))),'Data Summary'!DI92="Yes"),OFFSET('Sanitation Data'!$G$13,0,10*ROW('Sanitation Data'!G86)),NA())</f>
        <v>#N/A</v>
      </c>
      <c r="AU92" s="106" t="e">
        <f ca="true">+IF(AND(ISNUMBER(OFFSET('Sanitation Data'!$H$5,0,10*ROW('Sanitation Data'!H86))),'Data Summary'!DJ92="Yes"),100-OFFSET('Sanitation Data'!$H$5,0,10*ROW('Sanitation Data'!H86)),NA())</f>
        <v>#N/A</v>
      </c>
      <c r="AV92" s="106" t="e">
        <f ca="true">+IF(AND(ISNUMBER(OFFSET('Sanitation Data'!$H$7,0,10*ROW('Sanitation Data'!H86))),'Data Summary'!DK92="Yes"),OFFSET('Sanitation Data'!$H$7,0,10*ROW('Sanitation Data'!H86)),NA())</f>
        <v>#N/A</v>
      </c>
      <c r="AW92" s="106" t="e">
        <f ca="true">+IF(AND(ISNUMBER(OFFSET('Sanitation Data'!$H$11,0,10*ROW('Sanitation Data'!H86))),'Data Summary'!DL92="Yes"),OFFSET('Sanitation Data'!$H$11,0,10*ROW('Sanitation Data'!H86)),NA())</f>
        <v>#N/A</v>
      </c>
      <c r="AX92" s="106" t="e">
        <f ca="true">+IF(AND(ISNUMBER(OFFSET('Sanitation Data'!$H$12,0,10*ROW('Sanitation Data'!H86))),'Data Summary'!DM92="Yes"),OFFSET('Sanitation Data'!$H$12,0,10*ROW('Sanitation Data'!H86)),NA())</f>
        <v>#N/A</v>
      </c>
      <c r="AY92" s="106" t="e">
        <f ca="true">+IF(AND(ISNUMBER(OFFSET('Sanitation Data'!$H$13,0,10*ROW('Sanitation Data'!H86))),'Data Summary'!DN92="Yes"),OFFSET('Sanitation Data'!$H$13,0,10*ROW('Sanitation Data'!H86)),NA())</f>
        <v>#N/A</v>
      </c>
      <c r="AZ92" s="111" t="e">
        <f ca="true">+IF(AND(ISNUMBER(OFFSET('Hygiene Data'!$C$6,0,10*ROW('Hygiene Data'!C86))),'Data Summary'!DO92="Yes"),OFFSET('Hygiene Data'!$C$6,0,10*ROW('Hygiene Data'!C86)),NA())</f>
        <v>#N/A</v>
      </c>
      <c r="BA92" s="111" t="e">
        <f ca="true">+IF(AND(ISNUMBER(OFFSET('Hygiene Data'!$C$8,0,10*ROW('Hygiene Data'!C86))),'Data Summary'!DP92="Yes"),OFFSET('Hygiene Data'!$C$8,0,10*ROW('Hygiene Data'!C86)),NA())</f>
        <v>#N/A</v>
      </c>
      <c r="BB92" s="111" t="e">
        <f ca="true">+IF(AND(ISNUMBER(OFFSET('Hygiene Data'!$C$10,0,10*ROW('Hygiene Data'!C86))),'Data Summary'!DQ92="Yes"),OFFSET('Hygiene Data'!$C$10,0,10*ROW('Hygiene Data'!C86)),NA())</f>
        <v>#N/A</v>
      </c>
      <c r="BC92" s="111" t="e">
        <f ca="true">+IF(AND(ISNUMBER(OFFSET('Hygiene Data'!$D$6,0,10*ROW('Hygiene Data'!D86))),'Data Summary'!DR92="Yes"),OFFSET('Hygiene Data'!$D$6,0,10*ROW('Hygiene Data'!D86)),NA())</f>
        <v>#N/A</v>
      </c>
      <c r="BD92" s="111" t="e">
        <f ca="true">+IF(AND(ISNUMBER(OFFSET('Hygiene Data'!$D$8,0,10*ROW('Hygiene Data'!D86))),'Data Summary'!DS92="Yes"),OFFSET('Hygiene Data'!$D$8,0,10*ROW('Hygiene Data'!D86)),NA())</f>
        <v>#N/A</v>
      </c>
      <c r="BE92" s="111" t="e">
        <f ca="true">+IF(AND(ISNUMBER(OFFSET('Hygiene Data'!$D$10,0,10*ROW('Hygiene Data'!D86))),'Data Summary'!DT92="Yes"),OFFSET('Hygiene Data'!$D$10,0,10*ROW('Hygiene Data'!D86)),NA())</f>
        <v>#N/A</v>
      </c>
      <c r="BF92" s="111" t="e">
        <f ca="true">+IF(AND(ISNUMBER(OFFSET('Hygiene Data'!$E$6,0,10*ROW('Hygiene Data'!E86))),'Data Summary'!DU92="Yes"),OFFSET('Hygiene Data'!$E$6,0,10*ROW('Hygiene Data'!E86)),NA())</f>
        <v>#N/A</v>
      </c>
      <c r="BG92" s="111" t="e">
        <f ca="true">+IF(AND(ISNUMBER(OFFSET('Hygiene Data'!$E$8,0,10*ROW('Hygiene Data'!E86))),'Data Summary'!DV92="Yes"),OFFSET('Hygiene Data'!$E$8,0,10*ROW('Hygiene Data'!E86)),NA())</f>
        <v>#N/A</v>
      </c>
      <c r="BH92" s="111" t="e">
        <f ca="true">+IF(AND(ISNUMBER(OFFSET('Hygiene Data'!$E$10,0,10*ROW('Hygiene Data'!E86))),'Data Summary'!DW92="Yes"),OFFSET('Hygiene Data'!$E$10,0,10*ROW('Hygiene Data'!E86)),NA())</f>
        <v>#N/A</v>
      </c>
      <c r="BI92" s="111" t="e">
        <f ca="true">+IF(AND(ISNUMBER(OFFSET('Hygiene Data'!$F$6,0,10*ROW('Hygiene Data'!F86))),'Data Summary'!DX92="Yes"),OFFSET('Hygiene Data'!$F$6,0,10*ROW('Hygiene Data'!F86)),NA())</f>
        <v>#N/A</v>
      </c>
      <c r="BJ92" s="111" t="e">
        <f ca="true">+IF(AND(ISNUMBER(OFFSET('Hygiene Data'!$F$8,0,10*ROW('Hygiene Data'!F86))),'Data Summary'!DY92="Yes"),OFFSET('Hygiene Data'!$F$8,0,10*ROW('Hygiene Data'!F86)),NA())</f>
        <v>#N/A</v>
      </c>
      <c r="BK92" s="111" t="e">
        <f ca="true">+IF(AND(ISNUMBER(OFFSET('Hygiene Data'!$F$10,0,10*ROW('Hygiene Data'!F86))),'Data Summary'!DZ92="Yes"),OFFSET('Hygiene Data'!$F$10,0,10*ROW('Hygiene Data'!F86)),NA())</f>
        <v>#N/A</v>
      </c>
      <c r="BL92" s="111" t="e">
        <f ca="true">+IF(AND(ISNUMBER(OFFSET('Hygiene Data'!$G$6,0,10*ROW('Hygiene Data'!G86))),'Data Summary'!EA92="Yes"),OFFSET('Hygiene Data'!$G$6,0,10*ROW('Hygiene Data'!G86)),NA())</f>
        <v>#N/A</v>
      </c>
      <c r="BM92" s="111" t="e">
        <f ca="true">+IF(AND(ISNUMBER(OFFSET('Hygiene Data'!$G$8,0,10*ROW('Hygiene Data'!G86))),'Data Summary'!EB92="Yes"),OFFSET('Hygiene Data'!$G$8,0,10*ROW('Hygiene Data'!G86)),NA())</f>
        <v>#N/A</v>
      </c>
      <c r="BN92" s="111" t="e">
        <f ca="true">+IF(AND(ISNUMBER(OFFSET('Hygiene Data'!$G$10,0,10*ROW('Hygiene Data'!G86))),'Data Summary'!EC92="Yes"),OFFSET('Hygiene Data'!$G$10,0,10*ROW('Hygiene Data'!G86)),NA())</f>
        <v>#N/A</v>
      </c>
      <c r="BO92" s="111" t="e">
        <f ca="true">+IF(AND(ISNUMBER(OFFSET('Hygiene Data'!$H$6,0,10*ROW('Hygiene Data'!H86))),'Data Summary'!ED92="Yes"),OFFSET('Hygiene Data'!$H$6,0,10*ROW('Hygiene Data'!H86)),NA())</f>
        <v>#N/A</v>
      </c>
      <c r="BP92" s="111" t="e">
        <f ca="true">+IF(AND(ISNUMBER(OFFSET('Hygiene Data'!$H$8,0,10*ROW('Hygiene Data'!H86))),'Data Summary'!EE92="Yes"),OFFSET('Hygiene Data'!$H$8,0,10*ROW('Hygiene Data'!H86)),NA())</f>
        <v>#N/A</v>
      </c>
      <c r="BQ92" s="111" t="e">
        <f ca="true">+IF(AND(ISNUMBER(OFFSET('Hygiene Data'!$H$10,0,10*ROW('Hygiene Data'!H86))),'Data Summary'!EF92="Yes"),OFFSET('Hygiene Data'!$H$10,0,10*ROW('Hygiene Data'!H86)),NA())</f>
        <v>#N/A</v>
      </c>
    </row>
    <row r="93" x14ac:dyDescent="0.2">
      <c r="A93" s="59" t="e">
        <f ca="true">+IF(OFFSET('Water Data'!$B$1,0,10*ROW('Water Data'!B87))="",NA(),OFFSET('Water Data'!$B$1,0,10*ROW('Water Data'!B87)))</f>
        <v>#N/A</v>
      </c>
      <c r="B93" s="59" t="e">
        <f ca="true">+IF(OFFSET('Water Data'!$A$3,0,10*ROW('Water Data'!A90))="",NA(),OFFSET('Water Data'!$A$3,0,10*ROW('Water Data'!A90)))</f>
        <v>#N/A</v>
      </c>
      <c r="C93" s="59" t="e">
        <f ca="true">+IF(OFFSET('Water Data'!$C$3,0,10*ROW('Water Data'!C90))="",NA(),OFFSET('Water Data'!$C$3,0,10*ROW('Water Data'!C90)))</f>
        <v>#N/A</v>
      </c>
      <c r="D93" s="60" t="e">
        <f ca="true">+IF(AND(ISNUMBER(OFFSET('Water Data'!$C$5,0,10*ROW('Water Data'!C87))),'Data Summary'!BS93="Yes"),100-OFFSET('Water Data'!$C$5,0,10*ROW('Water Data'!C87)),NA())</f>
        <v>#N/A</v>
      </c>
      <c r="E93" s="60" t="e">
        <f ca="true">+IF(AND(ISNUMBER(OFFSET('Water Data'!$C$7,0,10*ROW('Water Data'!C87))),'Data Summary'!BT93="Yes"),OFFSET('Water Data'!$C$7,0,10*ROW('Water Data'!C87)),NA())</f>
        <v>#N/A</v>
      </c>
      <c r="F93" s="60" t="e">
        <f ca="true">+IF(AND(ISNUMBER(OFFSET('Water Data'!$C$10,0,10*ROW('Water Data'!C87))),'Data Summary'!BU93="Yes"),OFFSET('Water Data'!$C$10,0,10*ROW('Water Data'!C87)),NA())</f>
        <v>#N/A</v>
      </c>
      <c r="G93" s="60" t="e">
        <f ca="true">+IF(AND(ISNUMBER(OFFSET('Water Data'!$D$5,0,10*ROW('Water Data'!D87))),'Data Summary'!BV93="Yes"),100-OFFSET('Water Data'!$D$5,0,10*ROW('Water Data'!D87)),NA())</f>
        <v>#N/A</v>
      </c>
      <c r="H93" s="60" t="e">
        <f ca="true">+IF(AND(ISNUMBER(OFFSET('Water Data'!$D$7,0,10*ROW('Water Data'!D87))),'Data Summary'!BW93="Yes"),OFFSET('Water Data'!$D$7,0,10*ROW('Water Data'!D87)),NA())</f>
        <v>#N/A</v>
      </c>
      <c r="I93" s="60" t="e">
        <f ca="true">+IF(AND(ISNUMBER(OFFSET('Water Data'!$D$10,0,10*ROW('Water Data'!D87))),'Data Summary'!BX93="Yes"),OFFSET('Water Data'!$D$10,0,10*ROW('Water Data'!D87)),NA())</f>
        <v>#N/A</v>
      </c>
      <c r="J93" s="60" t="e">
        <f ca="true">+IF(AND(ISNUMBER(OFFSET('Water Data'!$E$5,0,10*ROW('Water Data'!E87))),'Data Summary'!BY93="Yes"),100-OFFSET('Water Data'!$E$5,0,10*ROW('Water Data'!E87)),NA())</f>
        <v>#N/A</v>
      </c>
      <c r="K93" s="60" t="e">
        <f ca="true">+IF(AND(ISNUMBER(OFFSET('Water Data'!$E$7,0,10*ROW('Water Data'!E87))),'Data Summary'!BZ93="Yes"),OFFSET('Water Data'!$E$7,0,10*ROW('Water Data'!E87)),NA())</f>
        <v>#N/A</v>
      </c>
      <c r="L93" s="60" t="e">
        <f ca="true">+IF(AND(ISNUMBER(OFFSET('Water Data'!$E$10,0,10*ROW('Water Data'!E87))),'Data Summary'!CA93="Yes"),OFFSET('Water Data'!$E$10,0,10*ROW('Water Data'!E87)),NA())</f>
        <v>#N/A</v>
      </c>
      <c r="M93" s="60" t="e">
        <f ca="true">+IF(AND(ISNUMBER(OFFSET('Water Data'!$F$5,0,10*ROW('Water Data'!F87))),'Data Summary'!CB93="Yes"),100-OFFSET('Water Data'!$F$5,0,10*ROW('Water Data'!F87)),NA())</f>
        <v>#N/A</v>
      </c>
      <c r="N93" s="60" t="e">
        <f ca="true">+IF(AND(ISNUMBER(OFFSET('Water Data'!$F$7,0,10*ROW('Water Data'!F87))),'Data Summary'!CC93="Yes"),OFFSET('Water Data'!$F$7,0,10*ROW('Water Data'!F87)),NA())</f>
        <v>#N/A</v>
      </c>
      <c r="O93" s="60" t="e">
        <f ca="true">+IF(AND(ISNUMBER(OFFSET('Water Data'!$F$10,0,10*ROW('Water Data'!F87))),'Data Summary'!CD93="Yes"),OFFSET('Water Data'!$F$10,0,10*ROW('Water Data'!F87)),NA())</f>
        <v>#N/A</v>
      </c>
      <c r="P93" s="60" t="e">
        <f ca="true">+IF(AND(ISNUMBER(OFFSET('Water Data'!$G$5,0,10*ROW('Water Data'!G87))),'Data Summary'!CE93="Yes"),100-OFFSET('Water Data'!$G$5,0,10*ROW('Water Data'!G87)),NA())</f>
        <v>#N/A</v>
      </c>
      <c r="Q93" s="60" t="e">
        <f ca="true">+IF(AND(ISNUMBER(OFFSET('Water Data'!$G$7,0,10*ROW('Water Data'!G87))),'Data Summary'!CF93="Yes"),OFFSET('Water Data'!$G$7,0,10*ROW('Water Data'!G87)),NA())</f>
        <v>#N/A</v>
      </c>
      <c r="R93" s="60" t="e">
        <f ca="true">+IF(AND(ISNUMBER(OFFSET('Water Data'!$G$10,0,10*ROW('Water Data'!G87))),'Data Summary'!CG93="Yes"),OFFSET('Water Data'!$G$10,0,10*ROW('Water Data'!G87)),NA())</f>
        <v>#N/A</v>
      </c>
      <c r="S93" s="60" t="e">
        <f ca="true">+IF(AND(ISNUMBER(OFFSET('Water Data'!$H$5,0,10*ROW('Water Data'!H87))),'Data Summary'!CH93="Yes"),100-OFFSET('Water Data'!$H$5,0,10*ROW('Water Data'!H87)),NA())</f>
        <v>#N/A</v>
      </c>
      <c r="T93" s="60" t="e">
        <f ca="true">+IF(AND(ISNUMBER(OFFSET('Water Data'!$H$7,0,10*ROW('Water Data'!H87))),'Data Summary'!CI93="Yes"),OFFSET('Water Data'!$H$7,0,10*ROW('Water Data'!H87)),NA())</f>
        <v>#N/A</v>
      </c>
      <c r="U93" s="60" t="e">
        <f ca="true">+IF(AND(ISNUMBER(OFFSET('Water Data'!$H$10,0,10*ROW('Water Data'!H87))),'Data Summary'!CJ93="Yes"),OFFSET('Water Data'!$H$10,0,10*ROW('Water Data'!H87)),NA())</f>
        <v>#N/A</v>
      </c>
      <c r="V93" s="106" t="e">
        <f ca="true">+IF(AND(ISNUMBER(OFFSET('Sanitation Data'!$C$5,0,10*ROW('Sanitation Data'!C87))),'Data Summary'!CK93="Yes"),100-OFFSET('Sanitation Data'!$C$5,0,10*ROW('Sanitation Data'!C87)),NA())</f>
        <v>#N/A</v>
      </c>
      <c r="W93" s="106" t="e">
        <f ca="true">+IF(AND(ISNUMBER(OFFSET('Sanitation Data'!$C$7,0,10*ROW('Sanitation Data'!C87))),'Data Summary'!CL93="Yes"),OFFSET('Sanitation Data'!$C$7,0,10*ROW('Sanitation Data'!C87)),NA())</f>
        <v>#N/A</v>
      </c>
      <c r="X93" s="106" t="e">
        <f ca="true">+IF(AND(ISNUMBER(OFFSET('Sanitation Data'!$C$11,0,10*ROW('Sanitation Data'!C87))),'Data Summary'!CM93="Yes"),OFFSET('Sanitation Data'!$C$11,0,10*ROW('Sanitation Data'!C87)),NA())</f>
        <v>#N/A</v>
      </c>
      <c r="Y93" s="106" t="e">
        <f ca="true">+IF(AND(ISNUMBER(OFFSET('Sanitation Data'!$C$12,0,10*ROW('Sanitation Data'!C87))),'Data Summary'!CN93="Yes"),OFFSET('Sanitation Data'!$C$12,0,10*ROW('Sanitation Data'!C87)),NA())</f>
        <v>#N/A</v>
      </c>
      <c r="Z93" s="106" t="e">
        <f ca="true">+IF(AND(ISNUMBER(OFFSET('Sanitation Data'!$C$13,0,10*ROW('Sanitation Data'!C87))),'Data Summary'!CO93="Yes"),OFFSET('Sanitation Data'!$C$13,0,10*ROW('Sanitation Data'!C87)),NA())</f>
        <v>#N/A</v>
      </c>
      <c r="AA93" s="106" t="e">
        <f ca="true">+IF(AND(ISNUMBER(OFFSET('Sanitation Data'!$D$5,0,10*ROW('Sanitation Data'!D87))),'Data Summary'!CP93="Yes"),100-OFFSET('Sanitation Data'!$D$5,0,10*ROW('Sanitation Data'!D87)),NA())</f>
        <v>#N/A</v>
      </c>
      <c r="AB93" s="106" t="e">
        <f ca="true">+IF(AND(ISNUMBER(OFFSET('Sanitation Data'!$D$7,0,10*ROW('Sanitation Data'!D87))),'Data Summary'!CQ93="Yes"),OFFSET('Sanitation Data'!$D$7,0,10*ROW('Sanitation Data'!D87)),NA())</f>
        <v>#N/A</v>
      </c>
      <c r="AC93" s="106" t="e">
        <f ca="true">+IF(AND(ISNUMBER(OFFSET('Sanitation Data'!$D$11,0,10*ROW('Sanitation Data'!D87))),'Data Summary'!CR93="Yes"),OFFSET('Sanitation Data'!$D$11,0,10*ROW('Sanitation Data'!D87)),NA())</f>
        <v>#N/A</v>
      </c>
      <c r="AD93" s="106" t="e">
        <f ca="true">+IF(AND(ISNUMBER(OFFSET('Sanitation Data'!$D$12,0,10*ROW('Sanitation Data'!D87))),'Data Summary'!CS93="Yes"),OFFSET('Sanitation Data'!$D$12,0,10*ROW('Sanitation Data'!D87)),NA())</f>
        <v>#N/A</v>
      </c>
      <c r="AE93" s="106" t="e">
        <f ca="true">+IF(AND(ISNUMBER(OFFSET('Sanitation Data'!$D$13,0,10*ROW('Sanitation Data'!D87))),'Data Summary'!CT93="Yes"),OFFSET('Sanitation Data'!$D$13,0,10*ROW('Sanitation Data'!D87)),NA())</f>
        <v>#N/A</v>
      </c>
      <c r="AF93" s="106" t="e">
        <f ca="true">+IF(AND(ISNUMBER(OFFSET('Sanitation Data'!$E$5,0,10*ROW('Sanitation Data'!E87))),'Data Summary'!CU93="Yes"),100-OFFSET('Sanitation Data'!$E$5,0,10*ROW('Sanitation Data'!E87)),NA())</f>
        <v>#N/A</v>
      </c>
      <c r="AG93" s="106" t="e">
        <f ca="true">+IF(AND(ISNUMBER(OFFSET('Sanitation Data'!$E$7,0,10*ROW('Sanitation Data'!E87))),'Data Summary'!CV93="Yes"),OFFSET('Sanitation Data'!$E$7,0,10*ROW('Sanitation Data'!E87)),NA())</f>
        <v>#N/A</v>
      </c>
      <c r="AH93" s="106" t="e">
        <f ca="true">+IF(AND(ISNUMBER(OFFSET('Sanitation Data'!$E$11,0,10*ROW('Sanitation Data'!E87))),'Data Summary'!CW93="Yes"),OFFSET('Sanitation Data'!$E$11,0,10*ROW('Sanitation Data'!E87)),NA())</f>
        <v>#N/A</v>
      </c>
      <c r="AI93" s="106" t="e">
        <f ca="true">+IF(AND(ISNUMBER(OFFSET('Sanitation Data'!$E$12,0,10*ROW('Sanitation Data'!E87))),'Data Summary'!CX93="Yes"),OFFSET('Sanitation Data'!$E$12,0,10*ROW('Sanitation Data'!E87)),NA())</f>
        <v>#N/A</v>
      </c>
      <c r="AJ93" s="106" t="e">
        <f ca="true">+IF(AND(ISNUMBER(OFFSET('Sanitation Data'!$E$13,0,10*ROW('Sanitation Data'!E87))),'Data Summary'!CY93="Yes"),OFFSET('Sanitation Data'!$E$13,0,10*ROW('Sanitation Data'!E87)),NA())</f>
        <v>#N/A</v>
      </c>
      <c r="AK93" s="106" t="e">
        <f ca="true">+IF(AND(ISNUMBER(OFFSET('Sanitation Data'!$F$5,0,10*ROW('Sanitation Data'!F87))),'Data Summary'!CZ93="Yes"),100-OFFSET('Sanitation Data'!$F$5,0,10*ROW('Sanitation Data'!F87)),NA())</f>
        <v>#N/A</v>
      </c>
      <c r="AL93" s="106" t="e">
        <f ca="true">+IF(AND(ISNUMBER(OFFSET('Sanitation Data'!$F$7,0,10*ROW('Sanitation Data'!F87))),'Data Summary'!DA93="Yes"),OFFSET('Sanitation Data'!$F$7,0,10*ROW('Sanitation Data'!F87)),NA())</f>
        <v>#N/A</v>
      </c>
      <c r="AM93" s="106" t="e">
        <f ca="true">+IF(AND(ISNUMBER(OFFSET('Sanitation Data'!$F$11,0,10*ROW('Sanitation Data'!F87))),'Data Summary'!DB93="Yes"),OFFSET('Sanitation Data'!$F$11,0,10*ROW('Sanitation Data'!F87)),NA())</f>
        <v>#N/A</v>
      </c>
      <c r="AN93" s="106" t="e">
        <f ca="true">+IF(AND(ISNUMBER(OFFSET('Sanitation Data'!$F$12,0,10*ROW('Sanitation Data'!F87))),'Data Summary'!DC93="Yes"),OFFSET('Sanitation Data'!$F$12,0,10*ROW('Sanitation Data'!F87)),NA())</f>
        <v>#N/A</v>
      </c>
      <c r="AO93" s="106" t="e">
        <f ca="true">+IF(AND(ISNUMBER(OFFSET('Sanitation Data'!$F$13,0,10*ROW('Sanitation Data'!F87))),'Data Summary'!DD93="Yes"),OFFSET('Sanitation Data'!$F$13,0,10*ROW('Sanitation Data'!F87)),NA())</f>
        <v>#N/A</v>
      </c>
      <c r="AP93" s="106" t="e">
        <f ca="true">+IF(AND(ISNUMBER(OFFSET('Sanitation Data'!$G$5,0,10*ROW('Sanitation Data'!G87))),'Data Summary'!DE93="Yes"),100-OFFSET('Sanitation Data'!$G$5,0,10*ROW('Sanitation Data'!G87)),NA())</f>
        <v>#N/A</v>
      </c>
      <c r="AQ93" s="106" t="e">
        <f ca="true">+IF(AND(ISNUMBER(OFFSET('Sanitation Data'!$G$7,0,10*ROW('Sanitation Data'!G87))),'Data Summary'!DF93="Yes"),OFFSET('Sanitation Data'!$G$7,0,10*ROW('Sanitation Data'!G87)),NA())</f>
        <v>#N/A</v>
      </c>
      <c r="AR93" s="106" t="e">
        <f ca="true">+IF(AND(ISNUMBER(OFFSET('Sanitation Data'!$G$11,0,10*ROW('Sanitation Data'!G87))),'Data Summary'!DG93="Yes"),OFFSET('Sanitation Data'!$G$11,0,10*ROW('Sanitation Data'!G87)),NA())</f>
        <v>#N/A</v>
      </c>
      <c r="AS93" s="106" t="e">
        <f ca="true">+IF(AND(ISNUMBER(OFFSET('Sanitation Data'!$G$12,0,10*ROW('Sanitation Data'!G87))),'Data Summary'!DH93="Yes"),OFFSET('Sanitation Data'!$G$12,0,10*ROW('Sanitation Data'!G87)),NA())</f>
        <v>#N/A</v>
      </c>
      <c r="AT93" s="106" t="e">
        <f ca="true">+IF(AND(ISNUMBER(OFFSET('Sanitation Data'!$G$13,0,10*ROW('Sanitation Data'!G87))),'Data Summary'!DI93="Yes"),OFFSET('Sanitation Data'!$G$13,0,10*ROW('Sanitation Data'!G87)),NA())</f>
        <v>#N/A</v>
      </c>
      <c r="AU93" s="106" t="e">
        <f ca="true">+IF(AND(ISNUMBER(OFFSET('Sanitation Data'!$H$5,0,10*ROW('Sanitation Data'!H87))),'Data Summary'!DJ93="Yes"),100-OFFSET('Sanitation Data'!$H$5,0,10*ROW('Sanitation Data'!H87)),NA())</f>
        <v>#N/A</v>
      </c>
      <c r="AV93" s="106" t="e">
        <f ca="true">+IF(AND(ISNUMBER(OFFSET('Sanitation Data'!$H$7,0,10*ROW('Sanitation Data'!H87))),'Data Summary'!DK93="Yes"),OFFSET('Sanitation Data'!$H$7,0,10*ROW('Sanitation Data'!H87)),NA())</f>
        <v>#N/A</v>
      </c>
      <c r="AW93" s="106" t="e">
        <f ca="true">+IF(AND(ISNUMBER(OFFSET('Sanitation Data'!$H$11,0,10*ROW('Sanitation Data'!H87))),'Data Summary'!DL93="Yes"),OFFSET('Sanitation Data'!$H$11,0,10*ROW('Sanitation Data'!H87)),NA())</f>
        <v>#N/A</v>
      </c>
      <c r="AX93" s="106" t="e">
        <f ca="true">+IF(AND(ISNUMBER(OFFSET('Sanitation Data'!$H$12,0,10*ROW('Sanitation Data'!H87))),'Data Summary'!DM93="Yes"),OFFSET('Sanitation Data'!$H$12,0,10*ROW('Sanitation Data'!H87)),NA())</f>
        <v>#N/A</v>
      </c>
      <c r="AY93" s="106" t="e">
        <f ca="true">+IF(AND(ISNUMBER(OFFSET('Sanitation Data'!$H$13,0,10*ROW('Sanitation Data'!H87))),'Data Summary'!DN93="Yes"),OFFSET('Sanitation Data'!$H$13,0,10*ROW('Sanitation Data'!H87)),NA())</f>
        <v>#N/A</v>
      </c>
      <c r="AZ93" s="111" t="e">
        <f ca="true">+IF(AND(ISNUMBER(OFFSET('Hygiene Data'!$C$6,0,10*ROW('Hygiene Data'!C87))),'Data Summary'!DO93="Yes"),OFFSET('Hygiene Data'!$C$6,0,10*ROW('Hygiene Data'!C87)),NA())</f>
        <v>#N/A</v>
      </c>
      <c r="BA93" s="111" t="e">
        <f ca="true">+IF(AND(ISNUMBER(OFFSET('Hygiene Data'!$C$8,0,10*ROW('Hygiene Data'!C87))),'Data Summary'!DP93="Yes"),OFFSET('Hygiene Data'!$C$8,0,10*ROW('Hygiene Data'!C87)),NA())</f>
        <v>#N/A</v>
      </c>
      <c r="BB93" s="111" t="e">
        <f ca="true">+IF(AND(ISNUMBER(OFFSET('Hygiene Data'!$C$10,0,10*ROW('Hygiene Data'!C87))),'Data Summary'!DQ93="Yes"),OFFSET('Hygiene Data'!$C$10,0,10*ROW('Hygiene Data'!C87)),NA())</f>
        <v>#N/A</v>
      </c>
      <c r="BC93" s="111" t="e">
        <f ca="true">+IF(AND(ISNUMBER(OFFSET('Hygiene Data'!$D$6,0,10*ROW('Hygiene Data'!D87))),'Data Summary'!DR93="Yes"),OFFSET('Hygiene Data'!$D$6,0,10*ROW('Hygiene Data'!D87)),NA())</f>
        <v>#N/A</v>
      </c>
      <c r="BD93" s="111" t="e">
        <f ca="true">+IF(AND(ISNUMBER(OFFSET('Hygiene Data'!$D$8,0,10*ROW('Hygiene Data'!D87))),'Data Summary'!DS93="Yes"),OFFSET('Hygiene Data'!$D$8,0,10*ROW('Hygiene Data'!D87)),NA())</f>
        <v>#N/A</v>
      </c>
      <c r="BE93" s="111" t="e">
        <f ca="true">+IF(AND(ISNUMBER(OFFSET('Hygiene Data'!$D$10,0,10*ROW('Hygiene Data'!D87))),'Data Summary'!DT93="Yes"),OFFSET('Hygiene Data'!$D$10,0,10*ROW('Hygiene Data'!D87)),NA())</f>
        <v>#N/A</v>
      </c>
      <c r="BF93" s="111" t="e">
        <f ca="true">+IF(AND(ISNUMBER(OFFSET('Hygiene Data'!$E$6,0,10*ROW('Hygiene Data'!E87))),'Data Summary'!DU93="Yes"),OFFSET('Hygiene Data'!$E$6,0,10*ROW('Hygiene Data'!E87)),NA())</f>
        <v>#N/A</v>
      </c>
      <c r="BG93" s="111" t="e">
        <f ca="true">+IF(AND(ISNUMBER(OFFSET('Hygiene Data'!$E$8,0,10*ROW('Hygiene Data'!E87))),'Data Summary'!DV93="Yes"),OFFSET('Hygiene Data'!$E$8,0,10*ROW('Hygiene Data'!E87)),NA())</f>
        <v>#N/A</v>
      </c>
      <c r="BH93" s="111" t="e">
        <f ca="true">+IF(AND(ISNUMBER(OFFSET('Hygiene Data'!$E$10,0,10*ROW('Hygiene Data'!E87))),'Data Summary'!DW93="Yes"),OFFSET('Hygiene Data'!$E$10,0,10*ROW('Hygiene Data'!E87)),NA())</f>
        <v>#N/A</v>
      </c>
      <c r="BI93" s="111" t="e">
        <f ca="true">+IF(AND(ISNUMBER(OFFSET('Hygiene Data'!$F$6,0,10*ROW('Hygiene Data'!F87))),'Data Summary'!DX93="Yes"),OFFSET('Hygiene Data'!$F$6,0,10*ROW('Hygiene Data'!F87)),NA())</f>
        <v>#N/A</v>
      </c>
      <c r="BJ93" s="111" t="e">
        <f ca="true">+IF(AND(ISNUMBER(OFFSET('Hygiene Data'!$F$8,0,10*ROW('Hygiene Data'!F87))),'Data Summary'!DY93="Yes"),OFFSET('Hygiene Data'!$F$8,0,10*ROW('Hygiene Data'!F87)),NA())</f>
        <v>#N/A</v>
      </c>
      <c r="BK93" s="111" t="e">
        <f ca="true">+IF(AND(ISNUMBER(OFFSET('Hygiene Data'!$F$10,0,10*ROW('Hygiene Data'!F87))),'Data Summary'!DZ93="Yes"),OFFSET('Hygiene Data'!$F$10,0,10*ROW('Hygiene Data'!F87)),NA())</f>
        <v>#N/A</v>
      </c>
      <c r="BL93" s="111" t="e">
        <f ca="true">+IF(AND(ISNUMBER(OFFSET('Hygiene Data'!$G$6,0,10*ROW('Hygiene Data'!G87))),'Data Summary'!EA93="Yes"),OFFSET('Hygiene Data'!$G$6,0,10*ROW('Hygiene Data'!G87)),NA())</f>
        <v>#N/A</v>
      </c>
      <c r="BM93" s="111" t="e">
        <f ca="true">+IF(AND(ISNUMBER(OFFSET('Hygiene Data'!$G$8,0,10*ROW('Hygiene Data'!G87))),'Data Summary'!EB93="Yes"),OFFSET('Hygiene Data'!$G$8,0,10*ROW('Hygiene Data'!G87)),NA())</f>
        <v>#N/A</v>
      </c>
      <c r="BN93" s="111" t="e">
        <f ca="true">+IF(AND(ISNUMBER(OFFSET('Hygiene Data'!$G$10,0,10*ROW('Hygiene Data'!G87))),'Data Summary'!EC93="Yes"),OFFSET('Hygiene Data'!$G$10,0,10*ROW('Hygiene Data'!G87)),NA())</f>
        <v>#N/A</v>
      </c>
      <c r="BO93" s="111" t="e">
        <f ca="true">+IF(AND(ISNUMBER(OFFSET('Hygiene Data'!$H$6,0,10*ROW('Hygiene Data'!H87))),'Data Summary'!ED93="Yes"),OFFSET('Hygiene Data'!$H$6,0,10*ROW('Hygiene Data'!H87)),NA())</f>
        <v>#N/A</v>
      </c>
      <c r="BP93" s="111" t="e">
        <f ca="true">+IF(AND(ISNUMBER(OFFSET('Hygiene Data'!$H$8,0,10*ROW('Hygiene Data'!H87))),'Data Summary'!EE93="Yes"),OFFSET('Hygiene Data'!$H$8,0,10*ROW('Hygiene Data'!H87)),NA())</f>
        <v>#N/A</v>
      </c>
      <c r="BQ93" s="111" t="e">
        <f ca="true">+IF(AND(ISNUMBER(OFFSET('Hygiene Data'!$H$10,0,10*ROW('Hygiene Data'!H87))),'Data Summary'!EF93="Yes"),OFFSET('Hygiene Data'!$H$10,0,10*ROW('Hygiene Data'!H87)),NA())</f>
        <v>#N/A</v>
      </c>
    </row>
    <row r="94" x14ac:dyDescent="0.2">
      <c r="A94" s="59" t="e">
        <f ca="true">+IF(OFFSET('Water Data'!$B$1,0,10*ROW('Water Data'!B88))="",NA(),OFFSET('Water Data'!$B$1,0,10*ROW('Water Data'!B88)))</f>
        <v>#N/A</v>
      </c>
      <c r="B94" s="59" t="e">
        <f ca="true">+IF(OFFSET('Water Data'!$A$3,0,10*ROW('Water Data'!A91))="",NA(),OFFSET('Water Data'!$A$3,0,10*ROW('Water Data'!A91)))</f>
        <v>#N/A</v>
      </c>
      <c r="C94" s="59" t="e">
        <f ca="true">+IF(OFFSET('Water Data'!$C$3,0,10*ROW('Water Data'!C91))="",NA(),OFFSET('Water Data'!$C$3,0,10*ROW('Water Data'!C91)))</f>
        <v>#N/A</v>
      </c>
      <c r="D94" s="60" t="e">
        <f ca="true">+IF(AND(ISNUMBER(OFFSET('Water Data'!$C$5,0,10*ROW('Water Data'!C88))),'Data Summary'!BS94="Yes"),100-OFFSET('Water Data'!$C$5,0,10*ROW('Water Data'!C88)),NA())</f>
        <v>#N/A</v>
      </c>
      <c r="E94" s="60" t="e">
        <f ca="true">+IF(AND(ISNUMBER(OFFSET('Water Data'!$C$7,0,10*ROW('Water Data'!C88))),'Data Summary'!BT94="Yes"),OFFSET('Water Data'!$C$7,0,10*ROW('Water Data'!C88)),NA())</f>
        <v>#N/A</v>
      </c>
      <c r="F94" s="60" t="e">
        <f ca="true">+IF(AND(ISNUMBER(OFFSET('Water Data'!$C$10,0,10*ROW('Water Data'!C88))),'Data Summary'!BU94="Yes"),OFFSET('Water Data'!$C$10,0,10*ROW('Water Data'!C88)),NA())</f>
        <v>#N/A</v>
      </c>
      <c r="G94" s="60" t="e">
        <f ca="true">+IF(AND(ISNUMBER(OFFSET('Water Data'!$D$5,0,10*ROW('Water Data'!D88))),'Data Summary'!BV94="Yes"),100-OFFSET('Water Data'!$D$5,0,10*ROW('Water Data'!D88)),NA())</f>
        <v>#N/A</v>
      </c>
      <c r="H94" s="60" t="e">
        <f ca="true">+IF(AND(ISNUMBER(OFFSET('Water Data'!$D$7,0,10*ROW('Water Data'!D88))),'Data Summary'!BW94="Yes"),OFFSET('Water Data'!$D$7,0,10*ROW('Water Data'!D88)),NA())</f>
        <v>#N/A</v>
      </c>
      <c r="I94" s="60" t="e">
        <f ca="true">+IF(AND(ISNUMBER(OFFSET('Water Data'!$D$10,0,10*ROW('Water Data'!D88))),'Data Summary'!BX94="Yes"),OFFSET('Water Data'!$D$10,0,10*ROW('Water Data'!D88)),NA())</f>
        <v>#N/A</v>
      </c>
      <c r="J94" s="60" t="e">
        <f ca="true">+IF(AND(ISNUMBER(OFFSET('Water Data'!$E$5,0,10*ROW('Water Data'!E88))),'Data Summary'!BY94="Yes"),100-OFFSET('Water Data'!$E$5,0,10*ROW('Water Data'!E88)),NA())</f>
        <v>#N/A</v>
      </c>
      <c r="K94" s="60" t="e">
        <f ca="true">+IF(AND(ISNUMBER(OFFSET('Water Data'!$E$7,0,10*ROW('Water Data'!E88))),'Data Summary'!BZ94="Yes"),OFFSET('Water Data'!$E$7,0,10*ROW('Water Data'!E88)),NA())</f>
        <v>#N/A</v>
      </c>
      <c r="L94" s="60" t="e">
        <f ca="true">+IF(AND(ISNUMBER(OFFSET('Water Data'!$E$10,0,10*ROW('Water Data'!E88))),'Data Summary'!CA94="Yes"),OFFSET('Water Data'!$E$10,0,10*ROW('Water Data'!E88)),NA())</f>
        <v>#N/A</v>
      </c>
      <c r="M94" s="60" t="e">
        <f ca="true">+IF(AND(ISNUMBER(OFFSET('Water Data'!$F$5,0,10*ROW('Water Data'!F88))),'Data Summary'!CB94="Yes"),100-OFFSET('Water Data'!$F$5,0,10*ROW('Water Data'!F88)),NA())</f>
        <v>#N/A</v>
      </c>
      <c r="N94" s="60" t="e">
        <f ca="true">+IF(AND(ISNUMBER(OFFSET('Water Data'!$F$7,0,10*ROW('Water Data'!F88))),'Data Summary'!CC94="Yes"),OFFSET('Water Data'!$F$7,0,10*ROW('Water Data'!F88)),NA())</f>
        <v>#N/A</v>
      </c>
      <c r="O94" s="60" t="e">
        <f ca="true">+IF(AND(ISNUMBER(OFFSET('Water Data'!$F$10,0,10*ROW('Water Data'!F88))),'Data Summary'!CD94="Yes"),OFFSET('Water Data'!$F$10,0,10*ROW('Water Data'!F88)),NA())</f>
        <v>#N/A</v>
      </c>
      <c r="P94" s="60" t="e">
        <f ca="true">+IF(AND(ISNUMBER(OFFSET('Water Data'!$G$5,0,10*ROW('Water Data'!G88))),'Data Summary'!CE94="Yes"),100-OFFSET('Water Data'!$G$5,0,10*ROW('Water Data'!G88)),NA())</f>
        <v>#N/A</v>
      </c>
      <c r="Q94" s="60" t="e">
        <f ca="true">+IF(AND(ISNUMBER(OFFSET('Water Data'!$G$7,0,10*ROW('Water Data'!G88))),'Data Summary'!CF94="Yes"),OFFSET('Water Data'!$G$7,0,10*ROW('Water Data'!G88)),NA())</f>
        <v>#N/A</v>
      </c>
      <c r="R94" s="60" t="e">
        <f ca="true">+IF(AND(ISNUMBER(OFFSET('Water Data'!$G$10,0,10*ROW('Water Data'!G88))),'Data Summary'!CG94="Yes"),OFFSET('Water Data'!$G$10,0,10*ROW('Water Data'!G88)),NA())</f>
        <v>#N/A</v>
      </c>
      <c r="S94" s="60" t="e">
        <f ca="true">+IF(AND(ISNUMBER(OFFSET('Water Data'!$H$5,0,10*ROW('Water Data'!H88))),'Data Summary'!CH94="Yes"),100-OFFSET('Water Data'!$H$5,0,10*ROW('Water Data'!H88)),NA())</f>
        <v>#N/A</v>
      </c>
      <c r="T94" s="60" t="e">
        <f ca="true">+IF(AND(ISNUMBER(OFFSET('Water Data'!$H$7,0,10*ROW('Water Data'!H88))),'Data Summary'!CI94="Yes"),OFFSET('Water Data'!$H$7,0,10*ROW('Water Data'!H88)),NA())</f>
        <v>#N/A</v>
      </c>
      <c r="U94" s="60" t="e">
        <f ca="true">+IF(AND(ISNUMBER(OFFSET('Water Data'!$H$10,0,10*ROW('Water Data'!H88))),'Data Summary'!CJ94="Yes"),OFFSET('Water Data'!$H$10,0,10*ROW('Water Data'!H88)),NA())</f>
        <v>#N/A</v>
      </c>
      <c r="V94" s="106" t="e">
        <f ca="true">+IF(AND(ISNUMBER(OFFSET('Sanitation Data'!$C$5,0,10*ROW('Sanitation Data'!C88))),'Data Summary'!CK94="Yes"),100-OFFSET('Sanitation Data'!$C$5,0,10*ROW('Sanitation Data'!C88)),NA())</f>
        <v>#N/A</v>
      </c>
      <c r="W94" s="106" t="e">
        <f ca="true">+IF(AND(ISNUMBER(OFFSET('Sanitation Data'!$C$7,0,10*ROW('Sanitation Data'!C88))),'Data Summary'!CL94="Yes"),OFFSET('Sanitation Data'!$C$7,0,10*ROW('Sanitation Data'!C88)),NA())</f>
        <v>#N/A</v>
      </c>
      <c r="X94" s="106" t="e">
        <f ca="true">+IF(AND(ISNUMBER(OFFSET('Sanitation Data'!$C$11,0,10*ROW('Sanitation Data'!C88))),'Data Summary'!CM94="Yes"),OFFSET('Sanitation Data'!$C$11,0,10*ROW('Sanitation Data'!C88)),NA())</f>
        <v>#N/A</v>
      </c>
      <c r="Y94" s="106" t="e">
        <f ca="true">+IF(AND(ISNUMBER(OFFSET('Sanitation Data'!$C$12,0,10*ROW('Sanitation Data'!C88))),'Data Summary'!CN94="Yes"),OFFSET('Sanitation Data'!$C$12,0,10*ROW('Sanitation Data'!C88)),NA())</f>
        <v>#N/A</v>
      </c>
      <c r="Z94" s="106" t="e">
        <f ca="true">+IF(AND(ISNUMBER(OFFSET('Sanitation Data'!$C$13,0,10*ROW('Sanitation Data'!C88))),'Data Summary'!CO94="Yes"),OFFSET('Sanitation Data'!$C$13,0,10*ROW('Sanitation Data'!C88)),NA())</f>
        <v>#N/A</v>
      </c>
      <c r="AA94" s="106" t="e">
        <f ca="true">+IF(AND(ISNUMBER(OFFSET('Sanitation Data'!$D$5,0,10*ROW('Sanitation Data'!D88))),'Data Summary'!CP94="Yes"),100-OFFSET('Sanitation Data'!$D$5,0,10*ROW('Sanitation Data'!D88)),NA())</f>
        <v>#N/A</v>
      </c>
      <c r="AB94" s="106" t="e">
        <f ca="true">+IF(AND(ISNUMBER(OFFSET('Sanitation Data'!$D$7,0,10*ROW('Sanitation Data'!D88))),'Data Summary'!CQ94="Yes"),OFFSET('Sanitation Data'!$D$7,0,10*ROW('Sanitation Data'!D88)),NA())</f>
        <v>#N/A</v>
      </c>
      <c r="AC94" s="106" t="e">
        <f ca="true">+IF(AND(ISNUMBER(OFFSET('Sanitation Data'!$D$11,0,10*ROW('Sanitation Data'!D88))),'Data Summary'!CR94="Yes"),OFFSET('Sanitation Data'!$D$11,0,10*ROW('Sanitation Data'!D88)),NA())</f>
        <v>#N/A</v>
      </c>
      <c r="AD94" s="106" t="e">
        <f ca="true">+IF(AND(ISNUMBER(OFFSET('Sanitation Data'!$D$12,0,10*ROW('Sanitation Data'!D88))),'Data Summary'!CS94="Yes"),OFFSET('Sanitation Data'!$D$12,0,10*ROW('Sanitation Data'!D88)),NA())</f>
        <v>#N/A</v>
      </c>
      <c r="AE94" s="106" t="e">
        <f ca="true">+IF(AND(ISNUMBER(OFFSET('Sanitation Data'!$D$13,0,10*ROW('Sanitation Data'!D88))),'Data Summary'!CT94="Yes"),OFFSET('Sanitation Data'!$D$13,0,10*ROW('Sanitation Data'!D88)),NA())</f>
        <v>#N/A</v>
      </c>
      <c r="AF94" s="106" t="e">
        <f ca="true">+IF(AND(ISNUMBER(OFFSET('Sanitation Data'!$E$5,0,10*ROW('Sanitation Data'!E88))),'Data Summary'!CU94="Yes"),100-OFFSET('Sanitation Data'!$E$5,0,10*ROW('Sanitation Data'!E88)),NA())</f>
        <v>#N/A</v>
      </c>
      <c r="AG94" s="106" t="e">
        <f ca="true">+IF(AND(ISNUMBER(OFFSET('Sanitation Data'!$E$7,0,10*ROW('Sanitation Data'!E88))),'Data Summary'!CV94="Yes"),OFFSET('Sanitation Data'!$E$7,0,10*ROW('Sanitation Data'!E88)),NA())</f>
        <v>#N/A</v>
      </c>
      <c r="AH94" s="106" t="e">
        <f ca="true">+IF(AND(ISNUMBER(OFFSET('Sanitation Data'!$E$11,0,10*ROW('Sanitation Data'!E88))),'Data Summary'!CW94="Yes"),OFFSET('Sanitation Data'!$E$11,0,10*ROW('Sanitation Data'!E88)),NA())</f>
        <v>#N/A</v>
      </c>
      <c r="AI94" s="106" t="e">
        <f ca="true">+IF(AND(ISNUMBER(OFFSET('Sanitation Data'!$E$12,0,10*ROW('Sanitation Data'!E88))),'Data Summary'!CX94="Yes"),OFFSET('Sanitation Data'!$E$12,0,10*ROW('Sanitation Data'!E88)),NA())</f>
        <v>#N/A</v>
      </c>
      <c r="AJ94" s="106" t="e">
        <f ca="true">+IF(AND(ISNUMBER(OFFSET('Sanitation Data'!$E$13,0,10*ROW('Sanitation Data'!E88))),'Data Summary'!CY94="Yes"),OFFSET('Sanitation Data'!$E$13,0,10*ROW('Sanitation Data'!E88)),NA())</f>
        <v>#N/A</v>
      </c>
      <c r="AK94" s="106" t="e">
        <f ca="true">+IF(AND(ISNUMBER(OFFSET('Sanitation Data'!$F$5,0,10*ROW('Sanitation Data'!F88))),'Data Summary'!CZ94="Yes"),100-OFFSET('Sanitation Data'!$F$5,0,10*ROW('Sanitation Data'!F88)),NA())</f>
        <v>#N/A</v>
      </c>
      <c r="AL94" s="106" t="e">
        <f ca="true">+IF(AND(ISNUMBER(OFFSET('Sanitation Data'!$F$7,0,10*ROW('Sanitation Data'!F88))),'Data Summary'!DA94="Yes"),OFFSET('Sanitation Data'!$F$7,0,10*ROW('Sanitation Data'!F88)),NA())</f>
        <v>#N/A</v>
      </c>
      <c r="AM94" s="106" t="e">
        <f ca="true">+IF(AND(ISNUMBER(OFFSET('Sanitation Data'!$F$11,0,10*ROW('Sanitation Data'!F88))),'Data Summary'!DB94="Yes"),OFFSET('Sanitation Data'!$F$11,0,10*ROW('Sanitation Data'!F88)),NA())</f>
        <v>#N/A</v>
      </c>
      <c r="AN94" s="106" t="e">
        <f ca="true">+IF(AND(ISNUMBER(OFFSET('Sanitation Data'!$F$12,0,10*ROW('Sanitation Data'!F88))),'Data Summary'!DC94="Yes"),OFFSET('Sanitation Data'!$F$12,0,10*ROW('Sanitation Data'!F88)),NA())</f>
        <v>#N/A</v>
      </c>
      <c r="AO94" s="106" t="e">
        <f ca="true">+IF(AND(ISNUMBER(OFFSET('Sanitation Data'!$F$13,0,10*ROW('Sanitation Data'!F88))),'Data Summary'!DD94="Yes"),OFFSET('Sanitation Data'!$F$13,0,10*ROW('Sanitation Data'!F88)),NA())</f>
        <v>#N/A</v>
      </c>
      <c r="AP94" s="106" t="e">
        <f ca="true">+IF(AND(ISNUMBER(OFFSET('Sanitation Data'!$G$5,0,10*ROW('Sanitation Data'!G88))),'Data Summary'!DE94="Yes"),100-OFFSET('Sanitation Data'!$G$5,0,10*ROW('Sanitation Data'!G88)),NA())</f>
        <v>#N/A</v>
      </c>
      <c r="AQ94" s="106" t="e">
        <f ca="true">+IF(AND(ISNUMBER(OFFSET('Sanitation Data'!$G$7,0,10*ROW('Sanitation Data'!G88))),'Data Summary'!DF94="Yes"),OFFSET('Sanitation Data'!$G$7,0,10*ROW('Sanitation Data'!G88)),NA())</f>
        <v>#N/A</v>
      </c>
      <c r="AR94" s="106" t="e">
        <f ca="true">+IF(AND(ISNUMBER(OFFSET('Sanitation Data'!$G$11,0,10*ROW('Sanitation Data'!G88))),'Data Summary'!DG94="Yes"),OFFSET('Sanitation Data'!$G$11,0,10*ROW('Sanitation Data'!G88)),NA())</f>
        <v>#N/A</v>
      </c>
      <c r="AS94" s="106" t="e">
        <f ca="true">+IF(AND(ISNUMBER(OFFSET('Sanitation Data'!$G$12,0,10*ROW('Sanitation Data'!G88))),'Data Summary'!DH94="Yes"),OFFSET('Sanitation Data'!$G$12,0,10*ROW('Sanitation Data'!G88)),NA())</f>
        <v>#N/A</v>
      </c>
      <c r="AT94" s="106" t="e">
        <f ca="true">+IF(AND(ISNUMBER(OFFSET('Sanitation Data'!$G$13,0,10*ROW('Sanitation Data'!G88))),'Data Summary'!DI94="Yes"),OFFSET('Sanitation Data'!$G$13,0,10*ROW('Sanitation Data'!G88)),NA())</f>
        <v>#N/A</v>
      </c>
      <c r="AU94" s="106" t="e">
        <f ca="true">+IF(AND(ISNUMBER(OFFSET('Sanitation Data'!$H$5,0,10*ROW('Sanitation Data'!H88))),'Data Summary'!DJ94="Yes"),100-OFFSET('Sanitation Data'!$H$5,0,10*ROW('Sanitation Data'!H88)),NA())</f>
        <v>#N/A</v>
      </c>
      <c r="AV94" s="106" t="e">
        <f ca="true">+IF(AND(ISNUMBER(OFFSET('Sanitation Data'!$H$7,0,10*ROW('Sanitation Data'!H88))),'Data Summary'!DK94="Yes"),OFFSET('Sanitation Data'!$H$7,0,10*ROW('Sanitation Data'!H88)),NA())</f>
        <v>#N/A</v>
      </c>
      <c r="AW94" s="106" t="e">
        <f ca="true">+IF(AND(ISNUMBER(OFFSET('Sanitation Data'!$H$11,0,10*ROW('Sanitation Data'!H88))),'Data Summary'!DL94="Yes"),OFFSET('Sanitation Data'!$H$11,0,10*ROW('Sanitation Data'!H88)),NA())</f>
        <v>#N/A</v>
      </c>
      <c r="AX94" s="106" t="e">
        <f ca="true">+IF(AND(ISNUMBER(OFFSET('Sanitation Data'!$H$12,0,10*ROW('Sanitation Data'!H88))),'Data Summary'!DM94="Yes"),OFFSET('Sanitation Data'!$H$12,0,10*ROW('Sanitation Data'!H88)),NA())</f>
        <v>#N/A</v>
      </c>
      <c r="AY94" s="106" t="e">
        <f ca="true">+IF(AND(ISNUMBER(OFFSET('Sanitation Data'!$H$13,0,10*ROW('Sanitation Data'!H88))),'Data Summary'!DN94="Yes"),OFFSET('Sanitation Data'!$H$13,0,10*ROW('Sanitation Data'!H88)),NA())</f>
        <v>#N/A</v>
      </c>
      <c r="AZ94" s="111" t="e">
        <f ca="true">+IF(AND(ISNUMBER(OFFSET('Hygiene Data'!$C$6,0,10*ROW('Hygiene Data'!C88))),'Data Summary'!DO94="Yes"),OFFSET('Hygiene Data'!$C$6,0,10*ROW('Hygiene Data'!C88)),NA())</f>
        <v>#N/A</v>
      </c>
      <c r="BA94" s="111" t="e">
        <f ca="true">+IF(AND(ISNUMBER(OFFSET('Hygiene Data'!$C$8,0,10*ROW('Hygiene Data'!C88))),'Data Summary'!DP94="Yes"),OFFSET('Hygiene Data'!$C$8,0,10*ROW('Hygiene Data'!C88)),NA())</f>
        <v>#N/A</v>
      </c>
      <c r="BB94" s="111" t="e">
        <f ca="true">+IF(AND(ISNUMBER(OFFSET('Hygiene Data'!$C$10,0,10*ROW('Hygiene Data'!C88))),'Data Summary'!DQ94="Yes"),OFFSET('Hygiene Data'!$C$10,0,10*ROW('Hygiene Data'!C88)),NA())</f>
        <v>#N/A</v>
      </c>
      <c r="BC94" s="111" t="e">
        <f ca="true">+IF(AND(ISNUMBER(OFFSET('Hygiene Data'!$D$6,0,10*ROW('Hygiene Data'!D88))),'Data Summary'!DR94="Yes"),OFFSET('Hygiene Data'!$D$6,0,10*ROW('Hygiene Data'!D88)),NA())</f>
        <v>#N/A</v>
      </c>
      <c r="BD94" s="111" t="e">
        <f ca="true">+IF(AND(ISNUMBER(OFFSET('Hygiene Data'!$D$8,0,10*ROW('Hygiene Data'!D88))),'Data Summary'!DS94="Yes"),OFFSET('Hygiene Data'!$D$8,0,10*ROW('Hygiene Data'!D88)),NA())</f>
        <v>#N/A</v>
      </c>
      <c r="BE94" s="111" t="e">
        <f ca="true">+IF(AND(ISNUMBER(OFFSET('Hygiene Data'!$D$10,0,10*ROW('Hygiene Data'!D88))),'Data Summary'!DT94="Yes"),OFFSET('Hygiene Data'!$D$10,0,10*ROW('Hygiene Data'!D88)),NA())</f>
        <v>#N/A</v>
      </c>
      <c r="BF94" s="111" t="e">
        <f ca="true">+IF(AND(ISNUMBER(OFFSET('Hygiene Data'!$E$6,0,10*ROW('Hygiene Data'!E88))),'Data Summary'!DU94="Yes"),OFFSET('Hygiene Data'!$E$6,0,10*ROW('Hygiene Data'!E88)),NA())</f>
        <v>#N/A</v>
      </c>
      <c r="BG94" s="111" t="e">
        <f ca="true">+IF(AND(ISNUMBER(OFFSET('Hygiene Data'!$E$8,0,10*ROW('Hygiene Data'!E88))),'Data Summary'!DV94="Yes"),OFFSET('Hygiene Data'!$E$8,0,10*ROW('Hygiene Data'!E88)),NA())</f>
        <v>#N/A</v>
      </c>
      <c r="BH94" s="111" t="e">
        <f ca="true">+IF(AND(ISNUMBER(OFFSET('Hygiene Data'!$E$10,0,10*ROW('Hygiene Data'!E88))),'Data Summary'!DW94="Yes"),OFFSET('Hygiene Data'!$E$10,0,10*ROW('Hygiene Data'!E88)),NA())</f>
        <v>#N/A</v>
      </c>
      <c r="BI94" s="111" t="e">
        <f ca="true">+IF(AND(ISNUMBER(OFFSET('Hygiene Data'!$F$6,0,10*ROW('Hygiene Data'!F88))),'Data Summary'!DX94="Yes"),OFFSET('Hygiene Data'!$F$6,0,10*ROW('Hygiene Data'!F88)),NA())</f>
        <v>#N/A</v>
      </c>
      <c r="BJ94" s="111" t="e">
        <f ca="true">+IF(AND(ISNUMBER(OFFSET('Hygiene Data'!$F$8,0,10*ROW('Hygiene Data'!F88))),'Data Summary'!DY94="Yes"),OFFSET('Hygiene Data'!$F$8,0,10*ROW('Hygiene Data'!F88)),NA())</f>
        <v>#N/A</v>
      </c>
      <c r="BK94" s="111" t="e">
        <f ca="true">+IF(AND(ISNUMBER(OFFSET('Hygiene Data'!$F$10,0,10*ROW('Hygiene Data'!F88))),'Data Summary'!DZ94="Yes"),OFFSET('Hygiene Data'!$F$10,0,10*ROW('Hygiene Data'!F88)),NA())</f>
        <v>#N/A</v>
      </c>
      <c r="BL94" s="111" t="e">
        <f ca="true">+IF(AND(ISNUMBER(OFFSET('Hygiene Data'!$G$6,0,10*ROW('Hygiene Data'!G88))),'Data Summary'!EA94="Yes"),OFFSET('Hygiene Data'!$G$6,0,10*ROW('Hygiene Data'!G88)),NA())</f>
        <v>#N/A</v>
      </c>
      <c r="BM94" s="111" t="e">
        <f ca="true">+IF(AND(ISNUMBER(OFFSET('Hygiene Data'!$G$8,0,10*ROW('Hygiene Data'!G88))),'Data Summary'!EB94="Yes"),OFFSET('Hygiene Data'!$G$8,0,10*ROW('Hygiene Data'!G88)),NA())</f>
        <v>#N/A</v>
      </c>
      <c r="BN94" s="111" t="e">
        <f ca="true">+IF(AND(ISNUMBER(OFFSET('Hygiene Data'!$G$10,0,10*ROW('Hygiene Data'!G88))),'Data Summary'!EC94="Yes"),OFFSET('Hygiene Data'!$G$10,0,10*ROW('Hygiene Data'!G88)),NA())</f>
        <v>#N/A</v>
      </c>
      <c r="BO94" s="111" t="e">
        <f ca="true">+IF(AND(ISNUMBER(OFFSET('Hygiene Data'!$H$6,0,10*ROW('Hygiene Data'!H88))),'Data Summary'!ED94="Yes"),OFFSET('Hygiene Data'!$H$6,0,10*ROW('Hygiene Data'!H88)),NA())</f>
        <v>#N/A</v>
      </c>
      <c r="BP94" s="111" t="e">
        <f ca="true">+IF(AND(ISNUMBER(OFFSET('Hygiene Data'!$H$8,0,10*ROW('Hygiene Data'!H88))),'Data Summary'!EE94="Yes"),OFFSET('Hygiene Data'!$H$8,0,10*ROW('Hygiene Data'!H88)),NA())</f>
        <v>#N/A</v>
      </c>
      <c r="BQ94" s="111" t="e">
        <f ca="true">+IF(AND(ISNUMBER(OFFSET('Hygiene Data'!$H$10,0,10*ROW('Hygiene Data'!H88))),'Data Summary'!EF94="Yes"),OFFSET('Hygiene Data'!$H$10,0,10*ROW('Hygiene Data'!H88)),NA())</f>
        <v>#N/A</v>
      </c>
    </row>
    <row r="95" x14ac:dyDescent="0.2">
      <c r="A95" s="59" t="e">
        <f ca="true">+IF(OFFSET('Water Data'!$B$1,0,10*ROW('Water Data'!B89))="",NA(),OFFSET('Water Data'!$B$1,0,10*ROW('Water Data'!B89)))</f>
        <v>#N/A</v>
      </c>
      <c r="B95" s="59" t="e">
        <f ca="true">+IF(OFFSET('Water Data'!$A$3,0,10*ROW('Water Data'!A92))="",NA(),OFFSET('Water Data'!$A$3,0,10*ROW('Water Data'!A92)))</f>
        <v>#N/A</v>
      </c>
      <c r="C95" s="59" t="e">
        <f ca="true">+IF(OFFSET('Water Data'!$C$3,0,10*ROW('Water Data'!C92))="",NA(),OFFSET('Water Data'!$C$3,0,10*ROW('Water Data'!C92)))</f>
        <v>#N/A</v>
      </c>
      <c r="D95" s="60" t="e">
        <f ca="true">+IF(AND(ISNUMBER(OFFSET('Water Data'!$C$5,0,10*ROW('Water Data'!C89))),'Data Summary'!BS95="Yes"),100-OFFSET('Water Data'!$C$5,0,10*ROW('Water Data'!C89)),NA())</f>
        <v>#N/A</v>
      </c>
      <c r="E95" s="60" t="e">
        <f ca="true">+IF(AND(ISNUMBER(OFFSET('Water Data'!$C$7,0,10*ROW('Water Data'!C89))),'Data Summary'!BT95="Yes"),OFFSET('Water Data'!$C$7,0,10*ROW('Water Data'!C89)),NA())</f>
        <v>#N/A</v>
      </c>
      <c r="F95" s="60" t="e">
        <f ca="true">+IF(AND(ISNUMBER(OFFSET('Water Data'!$C$10,0,10*ROW('Water Data'!C89))),'Data Summary'!BU95="Yes"),OFFSET('Water Data'!$C$10,0,10*ROW('Water Data'!C89)),NA())</f>
        <v>#N/A</v>
      </c>
      <c r="G95" s="60" t="e">
        <f ca="true">+IF(AND(ISNUMBER(OFFSET('Water Data'!$D$5,0,10*ROW('Water Data'!D89))),'Data Summary'!BV95="Yes"),100-OFFSET('Water Data'!$D$5,0,10*ROW('Water Data'!D89)),NA())</f>
        <v>#N/A</v>
      </c>
      <c r="H95" s="60" t="e">
        <f ca="true">+IF(AND(ISNUMBER(OFFSET('Water Data'!$D$7,0,10*ROW('Water Data'!D89))),'Data Summary'!BW95="Yes"),OFFSET('Water Data'!$D$7,0,10*ROW('Water Data'!D89)),NA())</f>
        <v>#N/A</v>
      </c>
      <c r="I95" s="60" t="e">
        <f ca="true">+IF(AND(ISNUMBER(OFFSET('Water Data'!$D$10,0,10*ROW('Water Data'!D89))),'Data Summary'!BX95="Yes"),OFFSET('Water Data'!$D$10,0,10*ROW('Water Data'!D89)),NA())</f>
        <v>#N/A</v>
      </c>
      <c r="J95" s="60" t="e">
        <f ca="true">+IF(AND(ISNUMBER(OFFSET('Water Data'!$E$5,0,10*ROW('Water Data'!E89))),'Data Summary'!BY95="Yes"),100-OFFSET('Water Data'!$E$5,0,10*ROW('Water Data'!E89)),NA())</f>
        <v>#N/A</v>
      </c>
      <c r="K95" s="60" t="e">
        <f ca="true">+IF(AND(ISNUMBER(OFFSET('Water Data'!$E$7,0,10*ROW('Water Data'!E89))),'Data Summary'!BZ95="Yes"),OFFSET('Water Data'!$E$7,0,10*ROW('Water Data'!E89)),NA())</f>
        <v>#N/A</v>
      </c>
      <c r="L95" s="60" t="e">
        <f ca="true">+IF(AND(ISNUMBER(OFFSET('Water Data'!$E$10,0,10*ROW('Water Data'!E89))),'Data Summary'!CA95="Yes"),OFFSET('Water Data'!$E$10,0,10*ROW('Water Data'!E89)),NA())</f>
        <v>#N/A</v>
      </c>
      <c r="M95" s="60" t="e">
        <f ca="true">+IF(AND(ISNUMBER(OFFSET('Water Data'!$F$5,0,10*ROW('Water Data'!F89))),'Data Summary'!CB95="Yes"),100-OFFSET('Water Data'!$F$5,0,10*ROW('Water Data'!F89)),NA())</f>
        <v>#N/A</v>
      </c>
      <c r="N95" s="60" t="e">
        <f ca="true">+IF(AND(ISNUMBER(OFFSET('Water Data'!$F$7,0,10*ROW('Water Data'!F89))),'Data Summary'!CC95="Yes"),OFFSET('Water Data'!$F$7,0,10*ROW('Water Data'!F89)),NA())</f>
        <v>#N/A</v>
      </c>
      <c r="O95" s="60" t="e">
        <f ca="true">+IF(AND(ISNUMBER(OFFSET('Water Data'!$F$10,0,10*ROW('Water Data'!F89))),'Data Summary'!CD95="Yes"),OFFSET('Water Data'!$F$10,0,10*ROW('Water Data'!F89)),NA())</f>
        <v>#N/A</v>
      </c>
      <c r="P95" s="60" t="e">
        <f ca="true">+IF(AND(ISNUMBER(OFFSET('Water Data'!$G$5,0,10*ROW('Water Data'!G89))),'Data Summary'!CE95="Yes"),100-OFFSET('Water Data'!$G$5,0,10*ROW('Water Data'!G89)),NA())</f>
        <v>#N/A</v>
      </c>
      <c r="Q95" s="60" t="e">
        <f ca="true">+IF(AND(ISNUMBER(OFFSET('Water Data'!$G$7,0,10*ROW('Water Data'!G89))),'Data Summary'!CF95="Yes"),OFFSET('Water Data'!$G$7,0,10*ROW('Water Data'!G89)),NA())</f>
        <v>#N/A</v>
      </c>
      <c r="R95" s="60" t="e">
        <f ca="true">+IF(AND(ISNUMBER(OFFSET('Water Data'!$G$10,0,10*ROW('Water Data'!G89))),'Data Summary'!CG95="Yes"),OFFSET('Water Data'!$G$10,0,10*ROW('Water Data'!G89)),NA())</f>
        <v>#N/A</v>
      </c>
      <c r="S95" s="60" t="e">
        <f ca="true">+IF(AND(ISNUMBER(OFFSET('Water Data'!$H$5,0,10*ROW('Water Data'!H89))),'Data Summary'!CH95="Yes"),100-OFFSET('Water Data'!$H$5,0,10*ROW('Water Data'!H89)),NA())</f>
        <v>#N/A</v>
      </c>
      <c r="T95" s="60" t="e">
        <f ca="true">+IF(AND(ISNUMBER(OFFSET('Water Data'!$H$7,0,10*ROW('Water Data'!H89))),'Data Summary'!CI95="Yes"),OFFSET('Water Data'!$H$7,0,10*ROW('Water Data'!H89)),NA())</f>
        <v>#N/A</v>
      </c>
      <c r="U95" s="60" t="e">
        <f ca="true">+IF(AND(ISNUMBER(OFFSET('Water Data'!$H$10,0,10*ROW('Water Data'!H89))),'Data Summary'!CJ95="Yes"),OFFSET('Water Data'!$H$10,0,10*ROW('Water Data'!H89)),NA())</f>
        <v>#N/A</v>
      </c>
      <c r="V95" s="106" t="e">
        <f ca="true">+IF(AND(ISNUMBER(OFFSET('Sanitation Data'!$C$5,0,10*ROW('Sanitation Data'!C89))),'Data Summary'!CK95="Yes"),100-OFFSET('Sanitation Data'!$C$5,0,10*ROW('Sanitation Data'!C89)),NA())</f>
        <v>#N/A</v>
      </c>
      <c r="W95" s="106" t="e">
        <f ca="true">+IF(AND(ISNUMBER(OFFSET('Sanitation Data'!$C$7,0,10*ROW('Sanitation Data'!C89))),'Data Summary'!CL95="Yes"),OFFSET('Sanitation Data'!$C$7,0,10*ROW('Sanitation Data'!C89)),NA())</f>
        <v>#N/A</v>
      </c>
      <c r="X95" s="106" t="e">
        <f ca="true">+IF(AND(ISNUMBER(OFFSET('Sanitation Data'!$C$11,0,10*ROW('Sanitation Data'!C89))),'Data Summary'!CM95="Yes"),OFFSET('Sanitation Data'!$C$11,0,10*ROW('Sanitation Data'!C89)),NA())</f>
        <v>#N/A</v>
      </c>
      <c r="Y95" s="106" t="e">
        <f ca="true">+IF(AND(ISNUMBER(OFFSET('Sanitation Data'!$C$12,0,10*ROW('Sanitation Data'!C89))),'Data Summary'!CN95="Yes"),OFFSET('Sanitation Data'!$C$12,0,10*ROW('Sanitation Data'!C89)),NA())</f>
        <v>#N/A</v>
      </c>
      <c r="Z95" s="106" t="e">
        <f ca="true">+IF(AND(ISNUMBER(OFFSET('Sanitation Data'!$C$13,0,10*ROW('Sanitation Data'!C89))),'Data Summary'!CO95="Yes"),OFFSET('Sanitation Data'!$C$13,0,10*ROW('Sanitation Data'!C89)),NA())</f>
        <v>#N/A</v>
      </c>
      <c r="AA95" s="106" t="e">
        <f ca="true">+IF(AND(ISNUMBER(OFFSET('Sanitation Data'!$D$5,0,10*ROW('Sanitation Data'!D89))),'Data Summary'!CP95="Yes"),100-OFFSET('Sanitation Data'!$D$5,0,10*ROW('Sanitation Data'!D89)),NA())</f>
        <v>#N/A</v>
      </c>
      <c r="AB95" s="106" t="e">
        <f ca="true">+IF(AND(ISNUMBER(OFFSET('Sanitation Data'!$D$7,0,10*ROW('Sanitation Data'!D89))),'Data Summary'!CQ95="Yes"),OFFSET('Sanitation Data'!$D$7,0,10*ROW('Sanitation Data'!D89)),NA())</f>
        <v>#N/A</v>
      </c>
      <c r="AC95" s="106" t="e">
        <f ca="true">+IF(AND(ISNUMBER(OFFSET('Sanitation Data'!$D$11,0,10*ROW('Sanitation Data'!D89))),'Data Summary'!CR95="Yes"),OFFSET('Sanitation Data'!$D$11,0,10*ROW('Sanitation Data'!D89)),NA())</f>
        <v>#N/A</v>
      </c>
      <c r="AD95" s="106" t="e">
        <f ca="true">+IF(AND(ISNUMBER(OFFSET('Sanitation Data'!$D$12,0,10*ROW('Sanitation Data'!D89))),'Data Summary'!CS95="Yes"),OFFSET('Sanitation Data'!$D$12,0,10*ROW('Sanitation Data'!D89)),NA())</f>
        <v>#N/A</v>
      </c>
      <c r="AE95" s="106" t="e">
        <f ca="true">+IF(AND(ISNUMBER(OFFSET('Sanitation Data'!$D$13,0,10*ROW('Sanitation Data'!D89))),'Data Summary'!CT95="Yes"),OFFSET('Sanitation Data'!$D$13,0,10*ROW('Sanitation Data'!D89)),NA())</f>
        <v>#N/A</v>
      </c>
      <c r="AF95" s="106" t="e">
        <f ca="true">+IF(AND(ISNUMBER(OFFSET('Sanitation Data'!$E$5,0,10*ROW('Sanitation Data'!E89))),'Data Summary'!CU95="Yes"),100-OFFSET('Sanitation Data'!$E$5,0,10*ROW('Sanitation Data'!E89)),NA())</f>
        <v>#N/A</v>
      </c>
      <c r="AG95" s="106" t="e">
        <f ca="true">+IF(AND(ISNUMBER(OFFSET('Sanitation Data'!$E$7,0,10*ROW('Sanitation Data'!E89))),'Data Summary'!CV95="Yes"),OFFSET('Sanitation Data'!$E$7,0,10*ROW('Sanitation Data'!E89)),NA())</f>
        <v>#N/A</v>
      </c>
      <c r="AH95" s="106" t="e">
        <f ca="true">+IF(AND(ISNUMBER(OFFSET('Sanitation Data'!$E$11,0,10*ROW('Sanitation Data'!E89))),'Data Summary'!CW95="Yes"),OFFSET('Sanitation Data'!$E$11,0,10*ROW('Sanitation Data'!E89)),NA())</f>
        <v>#N/A</v>
      </c>
      <c r="AI95" s="106" t="e">
        <f ca="true">+IF(AND(ISNUMBER(OFFSET('Sanitation Data'!$E$12,0,10*ROW('Sanitation Data'!E89))),'Data Summary'!CX95="Yes"),OFFSET('Sanitation Data'!$E$12,0,10*ROW('Sanitation Data'!E89)),NA())</f>
        <v>#N/A</v>
      </c>
      <c r="AJ95" s="106" t="e">
        <f ca="true">+IF(AND(ISNUMBER(OFFSET('Sanitation Data'!$E$13,0,10*ROW('Sanitation Data'!E89))),'Data Summary'!CY95="Yes"),OFFSET('Sanitation Data'!$E$13,0,10*ROW('Sanitation Data'!E89)),NA())</f>
        <v>#N/A</v>
      </c>
      <c r="AK95" s="106" t="e">
        <f ca="true">+IF(AND(ISNUMBER(OFFSET('Sanitation Data'!$F$5,0,10*ROW('Sanitation Data'!F89))),'Data Summary'!CZ95="Yes"),100-OFFSET('Sanitation Data'!$F$5,0,10*ROW('Sanitation Data'!F89)),NA())</f>
        <v>#N/A</v>
      </c>
      <c r="AL95" s="106" t="e">
        <f ca="true">+IF(AND(ISNUMBER(OFFSET('Sanitation Data'!$F$7,0,10*ROW('Sanitation Data'!F89))),'Data Summary'!DA95="Yes"),OFFSET('Sanitation Data'!$F$7,0,10*ROW('Sanitation Data'!F89)),NA())</f>
        <v>#N/A</v>
      </c>
      <c r="AM95" s="106" t="e">
        <f ca="true">+IF(AND(ISNUMBER(OFFSET('Sanitation Data'!$F$11,0,10*ROW('Sanitation Data'!F89))),'Data Summary'!DB95="Yes"),OFFSET('Sanitation Data'!$F$11,0,10*ROW('Sanitation Data'!F89)),NA())</f>
        <v>#N/A</v>
      </c>
      <c r="AN95" s="106" t="e">
        <f ca="true">+IF(AND(ISNUMBER(OFFSET('Sanitation Data'!$F$12,0,10*ROW('Sanitation Data'!F89))),'Data Summary'!DC95="Yes"),OFFSET('Sanitation Data'!$F$12,0,10*ROW('Sanitation Data'!F89)),NA())</f>
        <v>#N/A</v>
      </c>
      <c r="AO95" s="106" t="e">
        <f ca="true">+IF(AND(ISNUMBER(OFFSET('Sanitation Data'!$F$13,0,10*ROW('Sanitation Data'!F89))),'Data Summary'!DD95="Yes"),OFFSET('Sanitation Data'!$F$13,0,10*ROW('Sanitation Data'!F89)),NA())</f>
        <v>#N/A</v>
      </c>
      <c r="AP95" s="106" t="e">
        <f ca="true">+IF(AND(ISNUMBER(OFFSET('Sanitation Data'!$G$5,0,10*ROW('Sanitation Data'!G89))),'Data Summary'!DE95="Yes"),100-OFFSET('Sanitation Data'!$G$5,0,10*ROW('Sanitation Data'!G89)),NA())</f>
        <v>#N/A</v>
      </c>
      <c r="AQ95" s="106" t="e">
        <f ca="true">+IF(AND(ISNUMBER(OFFSET('Sanitation Data'!$G$7,0,10*ROW('Sanitation Data'!G89))),'Data Summary'!DF95="Yes"),OFFSET('Sanitation Data'!$G$7,0,10*ROW('Sanitation Data'!G89)),NA())</f>
        <v>#N/A</v>
      </c>
      <c r="AR95" s="106" t="e">
        <f ca="true">+IF(AND(ISNUMBER(OFFSET('Sanitation Data'!$G$11,0,10*ROW('Sanitation Data'!G89))),'Data Summary'!DG95="Yes"),OFFSET('Sanitation Data'!$G$11,0,10*ROW('Sanitation Data'!G89)),NA())</f>
        <v>#N/A</v>
      </c>
      <c r="AS95" s="106" t="e">
        <f ca="true">+IF(AND(ISNUMBER(OFFSET('Sanitation Data'!$G$12,0,10*ROW('Sanitation Data'!G89))),'Data Summary'!DH95="Yes"),OFFSET('Sanitation Data'!$G$12,0,10*ROW('Sanitation Data'!G89)),NA())</f>
        <v>#N/A</v>
      </c>
      <c r="AT95" s="106" t="e">
        <f ca="true">+IF(AND(ISNUMBER(OFFSET('Sanitation Data'!$G$13,0,10*ROW('Sanitation Data'!G89))),'Data Summary'!DI95="Yes"),OFFSET('Sanitation Data'!$G$13,0,10*ROW('Sanitation Data'!G89)),NA())</f>
        <v>#N/A</v>
      </c>
      <c r="AU95" s="106" t="e">
        <f ca="true">+IF(AND(ISNUMBER(OFFSET('Sanitation Data'!$H$5,0,10*ROW('Sanitation Data'!H89))),'Data Summary'!DJ95="Yes"),100-OFFSET('Sanitation Data'!$H$5,0,10*ROW('Sanitation Data'!H89)),NA())</f>
        <v>#N/A</v>
      </c>
      <c r="AV95" s="106" t="e">
        <f ca="true">+IF(AND(ISNUMBER(OFFSET('Sanitation Data'!$H$7,0,10*ROW('Sanitation Data'!H89))),'Data Summary'!DK95="Yes"),OFFSET('Sanitation Data'!$H$7,0,10*ROW('Sanitation Data'!H89)),NA())</f>
        <v>#N/A</v>
      </c>
      <c r="AW95" s="106" t="e">
        <f ca="true">+IF(AND(ISNUMBER(OFFSET('Sanitation Data'!$H$11,0,10*ROW('Sanitation Data'!H89))),'Data Summary'!DL95="Yes"),OFFSET('Sanitation Data'!$H$11,0,10*ROW('Sanitation Data'!H89)),NA())</f>
        <v>#N/A</v>
      </c>
      <c r="AX95" s="106" t="e">
        <f ca="true">+IF(AND(ISNUMBER(OFFSET('Sanitation Data'!$H$12,0,10*ROW('Sanitation Data'!H89))),'Data Summary'!DM95="Yes"),OFFSET('Sanitation Data'!$H$12,0,10*ROW('Sanitation Data'!H89)),NA())</f>
        <v>#N/A</v>
      </c>
      <c r="AY95" s="106" t="e">
        <f ca="true">+IF(AND(ISNUMBER(OFFSET('Sanitation Data'!$H$13,0,10*ROW('Sanitation Data'!H89))),'Data Summary'!DN95="Yes"),OFFSET('Sanitation Data'!$H$13,0,10*ROW('Sanitation Data'!H89)),NA())</f>
        <v>#N/A</v>
      </c>
      <c r="AZ95" s="111" t="e">
        <f ca="true">+IF(AND(ISNUMBER(OFFSET('Hygiene Data'!$C$6,0,10*ROW('Hygiene Data'!C89))),'Data Summary'!DO95="Yes"),OFFSET('Hygiene Data'!$C$6,0,10*ROW('Hygiene Data'!C89)),NA())</f>
        <v>#N/A</v>
      </c>
      <c r="BA95" s="111" t="e">
        <f ca="true">+IF(AND(ISNUMBER(OFFSET('Hygiene Data'!$C$8,0,10*ROW('Hygiene Data'!C89))),'Data Summary'!DP95="Yes"),OFFSET('Hygiene Data'!$C$8,0,10*ROW('Hygiene Data'!C89)),NA())</f>
        <v>#N/A</v>
      </c>
      <c r="BB95" s="111" t="e">
        <f ca="true">+IF(AND(ISNUMBER(OFFSET('Hygiene Data'!$C$10,0,10*ROW('Hygiene Data'!C89))),'Data Summary'!DQ95="Yes"),OFFSET('Hygiene Data'!$C$10,0,10*ROW('Hygiene Data'!C89)),NA())</f>
        <v>#N/A</v>
      </c>
      <c r="BC95" s="111" t="e">
        <f ca="true">+IF(AND(ISNUMBER(OFFSET('Hygiene Data'!$D$6,0,10*ROW('Hygiene Data'!D89))),'Data Summary'!DR95="Yes"),OFFSET('Hygiene Data'!$D$6,0,10*ROW('Hygiene Data'!D89)),NA())</f>
        <v>#N/A</v>
      </c>
      <c r="BD95" s="111" t="e">
        <f ca="true">+IF(AND(ISNUMBER(OFFSET('Hygiene Data'!$D$8,0,10*ROW('Hygiene Data'!D89))),'Data Summary'!DS95="Yes"),OFFSET('Hygiene Data'!$D$8,0,10*ROW('Hygiene Data'!D89)),NA())</f>
        <v>#N/A</v>
      </c>
      <c r="BE95" s="111" t="e">
        <f ca="true">+IF(AND(ISNUMBER(OFFSET('Hygiene Data'!$D$10,0,10*ROW('Hygiene Data'!D89))),'Data Summary'!DT95="Yes"),OFFSET('Hygiene Data'!$D$10,0,10*ROW('Hygiene Data'!D89)),NA())</f>
        <v>#N/A</v>
      </c>
      <c r="BF95" s="111" t="e">
        <f ca="true">+IF(AND(ISNUMBER(OFFSET('Hygiene Data'!$E$6,0,10*ROW('Hygiene Data'!E89))),'Data Summary'!DU95="Yes"),OFFSET('Hygiene Data'!$E$6,0,10*ROW('Hygiene Data'!E89)),NA())</f>
        <v>#N/A</v>
      </c>
      <c r="BG95" s="111" t="e">
        <f ca="true">+IF(AND(ISNUMBER(OFFSET('Hygiene Data'!$E$8,0,10*ROW('Hygiene Data'!E89))),'Data Summary'!DV95="Yes"),OFFSET('Hygiene Data'!$E$8,0,10*ROW('Hygiene Data'!E89)),NA())</f>
        <v>#N/A</v>
      </c>
      <c r="BH95" s="111" t="e">
        <f ca="true">+IF(AND(ISNUMBER(OFFSET('Hygiene Data'!$E$10,0,10*ROW('Hygiene Data'!E89))),'Data Summary'!DW95="Yes"),OFFSET('Hygiene Data'!$E$10,0,10*ROW('Hygiene Data'!E89)),NA())</f>
        <v>#N/A</v>
      </c>
      <c r="BI95" s="111" t="e">
        <f ca="true">+IF(AND(ISNUMBER(OFFSET('Hygiene Data'!$F$6,0,10*ROW('Hygiene Data'!F89))),'Data Summary'!DX95="Yes"),OFFSET('Hygiene Data'!$F$6,0,10*ROW('Hygiene Data'!F89)),NA())</f>
        <v>#N/A</v>
      </c>
      <c r="BJ95" s="111" t="e">
        <f ca="true">+IF(AND(ISNUMBER(OFFSET('Hygiene Data'!$F$8,0,10*ROW('Hygiene Data'!F89))),'Data Summary'!DY95="Yes"),OFFSET('Hygiene Data'!$F$8,0,10*ROW('Hygiene Data'!F89)),NA())</f>
        <v>#N/A</v>
      </c>
      <c r="BK95" s="111" t="e">
        <f ca="true">+IF(AND(ISNUMBER(OFFSET('Hygiene Data'!$F$10,0,10*ROW('Hygiene Data'!F89))),'Data Summary'!DZ95="Yes"),OFFSET('Hygiene Data'!$F$10,0,10*ROW('Hygiene Data'!F89)),NA())</f>
        <v>#N/A</v>
      </c>
      <c r="BL95" s="111" t="e">
        <f ca="true">+IF(AND(ISNUMBER(OFFSET('Hygiene Data'!$G$6,0,10*ROW('Hygiene Data'!G89))),'Data Summary'!EA95="Yes"),OFFSET('Hygiene Data'!$G$6,0,10*ROW('Hygiene Data'!G89)),NA())</f>
        <v>#N/A</v>
      </c>
      <c r="BM95" s="111" t="e">
        <f ca="true">+IF(AND(ISNUMBER(OFFSET('Hygiene Data'!$G$8,0,10*ROW('Hygiene Data'!G89))),'Data Summary'!EB95="Yes"),OFFSET('Hygiene Data'!$G$8,0,10*ROW('Hygiene Data'!G89)),NA())</f>
        <v>#N/A</v>
      </c>
      <c r="BN95" s="111" t="e">
        <f ca="true">+IF(AND(ISNUMBER(OFFSET('Hygiene Data'!$G$10,0,10*ROW('Hygiene Data'!G89))),'Data Summary'!EC95="Yes"),OFFSET('Hygiene Data'!$G$10,0,10*ROW('Hygiene Data'!G89)),NA())</f>
        <v>#N/A</v>
      </c>
      <c r="BO95" s="111" t="e">
        <f ca="true">+IF(AND(ISNUMBER(OFFSET('Hygiene Data'!$H$6,0,10*ROW('Hygiene Data'!H89))),'Data Summary'!ED95="Yes"),OFFSET('Hygiene Data'!$H$6,0,10*ROW('Hygiene Data'!H89)),NA())</f>
        <v>#N/A</v>
      </c>
      <c r="BP95" s="111" t="e">
        <f ca="true">+IF(AND(ISNUMBER(OFFSET('Hygiene Data'!$H$8,0,10*ROW('Hygiene Data'!H89))),'Data Summary'!EE95="Yes"),OFFSET('Hygiene Data'!$H$8,0,10*ROW('Hygiene Data'!H89)),NA())</f>
        <v>#N/A</v>
      </c>
      <c r="BQ95" s="111" t="e">
        <f ca="true">+IF(AND(ISNUMBER(OFFSET('Hygiene Data'!$H$10,0,10*ROW('Hygiene Data'!H89))),'Data Summary'!EF95="Yes"),OFFSET('Hygiene Data'!$H$10,0,10*ROW('Hygiene Data'!H89)),NA())</f>
        <v>#N/A</v>
      </c>
    </row>
    <row r="96" x14ac:dyDescent="0.2">
      <c r="A96" s="59" t="e">
        <f ca="true">+IF(OFFSET('Water Data'!$B$1,0,10*ROW('Water Data'!B90))="",NA(),OFFSET('Water Data'!$B$1,0,10*ROW('Water Data'!B90)))</f>
        <v>#N/A</v>
      </c>
      <c r="B96" s="59" t="e">
        <f ca="true">+IF(OFFSET('Water Data'!$A$3,0,10*ROW('Water Data'!A93))="",NA(),OFFSET('Water Data'!$A$3,0,10*ROW('Water Data'!A93)))</f>
        <v>#N/A</v>
      </c>
      <c r="C96" s="59" t="e">
        <f ca="true">+IF(OFFSET('Water Data'!$C$3,0,10*ROW('Water Data'!C93))="",NA(),OFFSET('Water Data'!$C$3,0,10*ROW('Water Data'!C93)))</f>
        <v>#N/A</v>
      </c>
      <c r="D96" s="60" t="e">
        <f ca="true">+IF(AND(ISNUMBER(OFFSET('Water Data'!$C$5,0,10*ROW('Water Data'!C90))),'Data Summary'!BS96="Yes"),100-OFFSET('Water Data'!$C$5,0,10*ROW('Water Data'!C90)),NA())</f>
        <v>#N/A</v>
      </c>
      <c r="E96" s="60" t="e">
        <f ca="true">+IF(AND(ISNUMBER(OFFSET('Water Data'!$C$7,0,10*ROW('Water Data'!C90))),'Data Summary'!BT96="Yes"),OFFSET('Water Data'!$C$7,0,10*ROW('Water Data'!C90)),NA())</f>
        <v>#N/A</v>
      </c>
      <c r="F96" s="60" t="e">
        <f ca="true">+IF(AND(ISNUMBER(OFFSET('Water Data'!$C$10,0,10*ROW('Water Data'!C90))),'Data Summary'!BU96="Yes"),OFFSET('Water Data'!$C$10,0,10*ROW('Water Data'!C90)),NA())</f>
        <v>#N/A</v>
      </c>
      <c r="G96" s="60" t="e">
        <f ca="true">+IF(AND(ISNUMBER(OFFSET('Water Data'!$D$5,0,10*ROW('Water Data'!D90))),'Data Summary'!BV96="Yes"),100-OFFSET('Water Data'!$D$5,0,10*ROW('Water Data'!D90)),NA())</f>
        <v>#N/A</v>
      </c>
      <c r="H96" s="60" t="e">
        <f ca="true">+IF(AND(ISNUMBER(OFFSET('Water Data'!$D$7,0,10*ROW('Water Data'!D90))),'Data Summary'!BW96="Yes"),OFFSET('Water Data'!$D$7,0,10*ROW('Water Data'!D90)),NA())</f>
        <v>#N/A</v>
      </c>
      <c r="I96" s="60" t="e">
        <f ca="true">+IF(AND(ISNUMBER(OFFSET('Water Data'!$D$10,0,10*ROW('Water Data'!D90))),'Data Summary'!BX96="Yes"),OFFSET('Water Data'!$D$10,0,10*ROW('Water Data'!D90)),NA())</f>
        <v>#N/A</v>
      </c>
      <c r="J96" s="60" t="e">
        <f ca="true">+IF(AND(ISNUMBER(OFFSET('Water Data'!$E$5,0,10*ROW('Water Data'!E90))),'Data Summary'!BY96="Yes"),100-OFFSET('Water Data'!$E$5,0,10*ROW('Water Data'!E90)),NA())</f>
        <v>#N/A</v>
      </c>
      <c r="K96" s="60" t="e">
        <f ca="true">+IF(AND(ISNUMBER(OFFSET('Water Data'!$E$7,0,10*ROW('Water Data'!E90))),'Data Summary'!BZ96="Yes"),OFFSET('Water Data'!$E$7,0,10*ROW('Water Data'!E90)),NA())</f>
        <v>#N/A</v>
      </c>
      <c r="L96" s="60" t="e">
        <f ca="true">+IF(AND(ISNUMBER(OFFSET('Water Data'!$E$10,0,10*ROW('Water Data'!E90))),'Data Summary'!CA96="Yes"),OFFSET('Water Data'!$E$10,0,10*ROW('Water Data'!E90)),NA())</f>
        <v>#N/A</v>
      </c>
      <c r="M96" s="60" t="e">
        <f ca="true">+IF(AND(ISNUMBER(OFFSET('Water Data'!$F$5,0,10*ROW('Water Data'!F90))),'Data Summary'!CB96="Yes"),100-OFFSET('Water Data'!$F$5,0,10*ROW('Water Data'!F90)),NA())</f>
        <v>#N/A</v>
      </c>
      <c r="N96" s="60" t="e">
        <f ca="true">+IF(AND(ISNUMBER(OFFSET('Water Data'!$F$7,0,10*ROW('Water Data'!F90))),'Data Summary'!CC96="Yes"),OFFSET('Water Data'!$F$7,0,10*ROW('Water Data'!F90)),NA())</f>
        <v>#N/A</v>
      </c>
      <c r="O96" s="60" t="e">
        <f ca="true">+IF(AND(ISNUMBER(OFFSET('Water Data'!$F$10,0,10*ROW('Water Data'!F90))),'Data Summary'!CD96="Yes"),OFFSET('Water Data'!$F$10,0,10*ROW('Water Data'!F90)),NA())</f>
        <v>#N/A</v>
      </c>
      <c r="P96" s="60" t="e">
        <f ca="true">+IF(AND(ISNUMBER(OFFSET('Water Data'!$G$5,0,10*ROW('Water Data'!G90))),'Data Summary'!CE96="Yes"),100-OFFSET('Water Data'!$G$5,0,10*ROW('Water Data'!G90)),NA())</f>
        <v>#N/A</v>
      </c>
      <c r="Q96" s="60" t="e">
        <f ca="true">+IF(AND(ISNUMBER(OFFSET('Water Data'!$G$7,0,10*ROW('Water Data'!G90))),'Data Summary'!CF96="Yes"),OFFSET('Water Data'!$G$7,0,10*ROW('Water Data'!G90)),NA())</f>
        <v>#N/A</v>
      </c>
      <c r="R96" s="60" t="e">
        <f ca="true">+IF(AND(ISNUMBER(OFFSET('Water Data'!$G$10,0,10*ROW('Water Data'!G90))),'Data Summary'!CG96="Yes"),OFFSET('Water Data'!$G$10,0,10*ROW('Water Data'!G90)),NA())</f>
        <v>#N/A</v>
      </c>
      <c r="S96" s="60" t="e">
        <f ca="true">+IF(AND(ISNUMBER(OFFSET('Water Data'!$H$5,0,10*ROW('Water Data'!H90))),'Data Summary'!CH96="Yes"),100-OFFSET('Water Data'!$H$5,0,10*ROW('Water Data'!H90)),NA())</f>
        <v>#N/A</v>
      </c>
      <c r="T96" s="60" t="e">
        <f ca="true">+IF(AND(ISNUMBER(OFFSET('Water Data'!$H$7,0,10*ROW('Water Data'!H90))),'Data Summary'!CI96="Yes"),OFFSET('Water Data'!$H$7,0,10*ROW('Water Data'!H90)),NA())</f>
        <v>#N/A</v>
      </c>
      <c r="U96" s="60" t="e">
        <f ca="true">+IF(AND(ISNUMBER(OFFSET('Water Data'!$H$10,0,10*ROW('Water Data'!H90))),'Data Summary'!CJ96="Yes"),OFFSET('Water Data'!$H$10,0,10*ROW('Water Data'!H90)),NA())</f>
        <v>#N/A</v>
      </c>
      <c r="V96" s="106" t="e">
        <f ca="true">+IF(AND(ISNUMBER(OFFSET('Sanitation Data'!$C$5,0,10*ROW('Sanitation Data'!C90))),'Data Summary'!CK96="Yes"),100-OFFSET('Sanitation Data'!$C$5,0,10*ROW('Sanitation Data'!C90)),NA())</f>
        <v>#N/A</v>
      </c>
      <c r="W96" s="106" t="e">
        <f ca="true">+IF(AND(ISNUMBER(OFFSET('Sanitation Data'!$C$7,0,10*ROW('Sanitation Data'!C90))),'Data Summary'!CL96="Yes"),OFFSET('Sanitation Data'!$C$7,0,10*ROW('Sanitation Data'!C90)),NA())</f>
        <v>#N/A</v>
      </c>
      <c r="X96" s="106" t="e">
        <f ca="true">+IF(AND(ISNUMBER(OFFSET('Sanitation Data'!$C$11,0,10*ROW('Sanitation Data'!C90))),'Data Summary'!CM96="Yes"),OFFSET('Sanitation Data'!$C$11,0,10*ROW('Sanitation Data'!C90)),NA())</f>
        <v>#N/A</v>
      </c>
      <c r="Y96" s="106" t="e">
        <f ca="true">+IF(AND(ISNUMBER(OFFSET('Sanitation Data'!$C$12,0,10*ROW('Sanitation Data'!C90))),'Data Summary'!CN96="Yes"),OFFSET('Sanitation Data'!$C$12,0,10*ROW('Sanitation Data'!C90)),NA())</f>
        <v>#N/A</v>
      </c>
      <c r="Z96" s="106" t="e">
        <f ca="true">+IF(AND(ISNUMBER(OFFSET('Sanitation Data'!$C$13,0,10*ROW('Sanitation Data'!C90))),'Data Summary'!CO96="Yes"),OFFSET('Sanitation Data'!$C$13,0,10*ROW('Sanitation Data'!C90)),NA())</f>
        <v>#N/A</v>
      </c>
      <c r="AA96" s="106" t="e">
        <f ca="true">+IF(AND(ISNUMBER(OFFSET('Sanitation Data'!$D$5,0,10*ROW('Sanitation Data'!D90))),'Data Summary'!CP96="Yes"),100-OFFSET('Sanitation Data'!$D$5,0,10*ROW('Sanitation Data'!D90)),NA())</f>
        <v>#N/A</v>
      </c>
      <c r="AB96" s="106" t="e">
        <f ca="true">+IF(AND(ISNUMBER(OFFSET('Sanitation Data'!$D$7,0,10*ROW('Sanitation Data'!D90))),'Data Summary'!CQ96="Yes"),OFFSET('Sanitation Data'!$D$7,0,10*ROW('Sanitation Data'!D90)),NA())</f>
        <v>#N/A</v>
      </c>
      <c r="AC96" s="106" t="e">
        <f ca="true">+IF(AND(ISNUMBER(OFFSET('Sanitation Data'!$D$11,0,10*ROW('Sanitation Data'!D90))),'Data Summary'!CR96="Yes"),OFFSET('Sanitation Data'!$D$11,0,10*ROW('Sanitation Data'!D90)),NA())</f>
        <v>#N/A</v>
      </c>
      <c r="AD96" s="106" t="e">
        <f ca="true">+IF(AND(ISNUMBER(OFFSET('Sanitation Data'!$D$12,0,10*ROW('Sanitation Data'!D90))),'Data Summary'!CS96="Yes"),OFFSET('Sanitation Data'!$D$12,0,10*ROW('Sanitation Data'!D90)),NA())</f>
        <v>#N/A</v>
      </c>
      <c r="AE96" s="106" t="e">
        <f ca="true">+IF(AND(ISNUMBER(OFFSET('Sanitation Data'!$D$13,0,10*ROW('Sanitation Data'!D90))),'Data Summary'!CT96="Yes"),OFFSET('Sanitation Data'!$D$13,0,10*ROW('Sanitation Data'!D90)),NA())</f>
        <v>#N/A</v>
      </c>
      <c r="AF96" s="106" t="e">
        <f ca="true">+IF(AND(ISNUMBER(OFFSET('Sanitation Data'!$E$5,0,10*ROW('Sanitation Data'!E90))),'Data Summary'!CU96="Yes"),100-OFFSET('Sanitation Data'!$E$5,0,10*ROW('Sanitation Data'!E90)),NA())</f>
        <v>#N/A</v>
      </c>
      <c r="AG96" s="106" t="e">
        <f ca="true">+IF(AND(ISNUMBER(OFFSET('Sanitation Data'!$E$7,0,10*ROW('Sanitation Data'!E90))),'Data Summary'!CV96="Yes"),OFFSET('Sanitation Data'!$E$7,0,10*ROW('Sanitation Data'!E90)),NA())</f>
        <v>#N/A</v>
      </c>
      <c r="AH96" s="106" t="e">
        <f ca="true">+IF(AND(ISNUMBER(OFFSET('Sanitation Data'!$E$11,0,10*ROW('Sanitation Data'!E90))),'Data Summary'!CW96="Yes"),OFFSET('Sanitation Data'!$E$11,0,10*ROW('Sanitation Data'!E90)),NA())</f>
        <v>#N/A</v>
      </c>
      <c r="AI96" s="106" t="e">
        <f ca="true">+IF(AND(ISNUMBER(OFFSET('Sanitation Data'!$E$12,0,10*ROW('Sanitation Data'!E90))),'Data Summary'!CX96="Yes"),OFFSET('Sanitation Data'!$E$12,0,10*ROW('Sanitation Data'!E90)),NA())</f>
        <v>#N/A</v>
      </c>
      <c r="AJ96" s="106" t="e">
        <f ca="true">+IF(AND(ISNUMBER(OFFSET('Sanitation Data'!$E$13,0,10*ROW('Sanitation Data'!E90))),'Data Summary'!CY96="Yes"),OFFSET('Sanitation Data'!$E$13,0,10*ROW('Sanitation Data'!E90)),NA())</f>
        <v>#N/A</v>
      </c>
      <c r="AK96" s="106" t="e">
        <f ca="true">+IF(AND(ISNUMBER(OFFSET('Sanitation Data'!$F$5,0,10*ROW('Sanitation Data'!F90))),'Data Summary'!CZ96="Yes"),100-OFFSET('Sanitation Data'!$F$5,0,10*ROW('Sanitation Data'!F90)),NA())</f>
        <v>#N/A</v>
      </c>
      <c r="AL96" s="106" t="e">
        <f ca="true">+IF(AND(ISNUMBER(OFFSET('Sanitation Data'!$F$7,0,10*ROW('Sanitation Data'!F90))),'Data Summary'!DA96="Yes"),OFFSET('Sanitation Data'!$F$7,0,10*ROW('Sanitation Data'!F90)),NA())</f>
        <v>#N/A</v>
      </c>
      <c r="AM96" s="106" t="e">
        <f ca="true">+IF(AND(ISNUMBER(OFFSET('Sanitation Data'!$F$11,0,10*ROW('Sanitation Data'!F90))),'Data Summary'!DB96="Yes"),OFFSET('Sanitation Data'!$F$11,0,10*ROW('Sanitation Data'!F90)),NA())</f>
        <v>#N/A</v>
      </c>
      <c r="AN96" s="106" t="e">
        <f ca="true">+IF(AND(ISNUMBER(OFFSET('Sanitation Data'!$F$12,0,10*ROW('Sanitation Data'!F90))),'Data Summary'!DC96="Yes"),OFFSET('Sanitation Data'!$F$12,0,10*ROW('Sanitation Data'!F90)),NA())</f>
        <v>#N/A</v>
      </c>
      <c r="AO96" s="106" t="e">
        <f ca="true">+IF(AND(ISNUMBER(OFFSET('Sanitation Data'!$F$13,0,10*ROW('Sanitation Data'!F90))),'Data Summary'!DD96="Yes"),OFFSET('Sanitation Data'!$F$13,0,10*ROW('Sanitation Data'!F90)),NA())</f>
        <v>#N/A</v>
      </c>
      <c r="AP96" s="106" t="e">
        <f ca="true">+IF(AND(ISNUMBER(OFFSET('Sanitation Data'!$G$5,0,10*ROW('Sanitation Data'!G90))),'Data Summary'!DE96="Yes"),100-OFFSET('Sanitation Data'!$G$5,0,10*ROW('Sanitation Data'!G90)),NA())</f>
        <v>#N/A</v>
      </c>
      <c r="AQ96" s="106" t="e">
        <f ca="true">+IF(AND(ISNUMBER(OFFSET('Sanitation Data'!$G$7,0,10*ROW('Sanitation Data'!G90))),'Data Summary'!DF96="Yes"),OFFSET('Sanitation Data'!$G$7,0,10*ROW('Sanitation Data'!G90)),NA())</f>
        <v>#N/A</v>
      </c>
      <c r="AR96" s="106" t="e">
        <f ca="true">+IF(AND(ISNUMBER(OFFSET('Sanitation Data'!$G$11,0,10*ROW('Sanitation Data'!G90))),'Data Summary'!DG96="Yes"),OFFSET('Sanitation Data'!$G$11,0,10*ROW('Sanitation Data'!G90)),NA())</f>
        <v>#N/A</v>
      </c>
      <c r="AS96" s="106" t="e">
        <f ca="true">+IF(AND(ISNUMBER(OFFSET('Sanitation Data'!$G$12,0,10*ROW('Sanitation Data'!G90))),'Data Summary'!DH96="Yes"),OFFSET('Sanitation Data'!$G$12,0,10*ROW('Sanitation Data'!G90)),NA())</f>
        <v>#N/A</v>
      </c>
      <c r="AT96" s="106" t="e">
        <f ca="true">+IF(AND(ISNUMBER(OFFSET('Sanitation Data'!$G$13,0,10*ROW('Sanitation Data'!G90))),'Data Summary'!DI96="Yes"),OFFSET('Sanitation Data'!$G$13,0,10*ROW('Sanitation Data'!G90)),NA())</f>
        <v>#N/A</v>
      </c>
      <c r="AU96" s="106" t="e">
        <f ca="true">+IF(AND(ISNUMBER(OFFSET('Sanitation Data'!$H$5,0,10*ROW('Sanitation Data'!H90))),'Data Summary'!DJ96="Yes"),100-OFFSET('Sanitation Data'!$H$5,0,10*ROW('Sanitation Data'!H90)),NA())</f>
        <v>#N/A</v>
      </c>
      <c r="AV96" s="106" t="e">
        <f ca="true">+IF(AND(ISNUMBER(OFFSET('Sanitation Data'!$H$7,0,10*ROW('Sanitation Data'!H90))),'Data Summary'!DK96="Yes"),OFFSET('Sanitation Data'!$H$7,0,10*ROW('Sanitation Data'!H90)),NA())</f>
        <v>#N/A</v>
      </c>
      <c r="AW96" s="106" t="e">
        <f ca="true">+IF(AND(ISNUMBER(OFFSET('Sanitation Data'!$H$11,0,10*ROW('Sanitation Data'!H90))),'Data Summary'!DL96="Yes"),OFFSET('Sanitation Data'!$H$11,0,10*ROW('Sanitation Data'!H90)),NA())</f>
        <v>#N/A</v>
      </c>
      <c r="AX96" s="106" t="e">
        <f ca="true">+IF(AND(ISNUMBER(OFFSET('Sanitation Data'!$H$12,0,10*ROW('Sanitation Data'!H90))),'Data Summary'!DM96="Yes"),OFFSET('Sanitation Data'!$H$12,0,10*ROW('Sanitation Data'!H90)),NA())</f>
        <v>#N/A</v>
      </c>
      <c r="AY96" s="106" t="e">
        <f ca="true">+IF(AND(ISNUMBER(OFFSET('Sanitation Data'!$H$13,0,10*ROW('Sanitation Data'!H90))),'Data Summary'!DN96="Yes"),OFFSET('Sanitation Data'!$H$13,0,10*ROW('Sanitation Data'!H90)),NA())</f>
        <v>#N/A</v>
      </c>
      <c r="AZ96" s="111" t="e">
        <f ca="true">+IF(AND(ISNUMBER(OFFSET('Hygiene Data'!$C$6,0,10*ROW('Hygiene Data'!C90))),'Data Summary'!DO96="Yes"),OFFSET('Hygiene Data'!$C$6,0,10*ROW('Hygiene Data'!C90)),NA())</f>
        <v>#N/A</v>
      </c>
      <c r="BA96" s="111" t="e">
        <f ca="true">+IF(AND(ISNUMBER(OFFSET('Hygiene Data'!$C$8,0,10*ROW('Hygiene Data'!C90))),'Data Summary'!DP96="Yes"),OFFSET('Hygiene Data'!$C$8,0,10*ROW('Hygiene Data'!C90)),NA())</f>
        <v>#N/A</v>
      </c>
      <c r="BB96" s="111" t="e">
        <f ca="true">+IF(AND(ISNUMBER(OFFSET('Hygiene Data'!$C$10,0,10*ROW('Hygiene Data'!C90))),'Data Summary'!DQ96="Yes"),OFFSET('Hygiene Data'!$C$10,0,10*ROW('Hygiene Data'!C90)),NA())</f>
        <v>#N/A</v>
      </c>
      <c r="BC96" s="111" t="e">
        <f ca="true">+IF(AND(ISNUMBER(OFFSET('Hygiene Data'!$D$6,0,10*ROW('Hygiene Data'!D90))),'Data Summary'!DR96="Yes"),OFFSET('Hygiene Data'!$D$6,0,10*ROW('Hygiene Data'!D90)),NA())</f>
        <v>#N/A</v>
      </c>
      <c r="BD96" s="111" t="e">
        <f ca="true">+IF(AND(ISNUMBER(OFFSET('Hygiene Data'!$D$8,0,10*ROW('Hygiene Data'!D90))),'Data Summary'!DS96="Yes"),OFFSET('Hygiene Data'!$D$8,0,10*ROW('Hygiene Data'!D90)),NA())</f>
        <v>#N/A</v>
      </c>
      <c r="BE96" s="111" t="e">
        <f ca="true">+IF(AND(ISNUMBER(OFFSET('Hygiene Data'!$D$10,0,10*ROW('Hygiene Data'!D90))),'Data Summary'!DT96="Yes"),OFFSET('Hygiene Data'!$D$10,0,10*ROW('Hygiene Data'!D90)),NA())</f>
        <v>#N/A</v>
      </c>
      <c r="BF96" s="111" t="e">
        <f ca="true">+IF(AND(ISNUMBER(OFFSET('Hygiene Data'!$E$6,0,10*ROW('Hygiene Data'!E90))),'Data Summary'!DU96="Yes"),OFFSET('Hygiene Data'!$E$6,0,10*ROW('Hygiene Data'!E90)),NA())</f>
        <v>#N/A</v>
      </c>
      <c r="BG96" s="111" t="e">
        <f ca="true">+IF(AND(ISNUMBER(OFFSET('Hygiene Data'!$E$8,0,10*ROW('Hygiene Data'!E90))),'Data Summary'!DV96="Yes"),OFFSET('Hygiene Data'!$E$8,0,10*ROW('Hygiene Data'!E90)),NA())</f>
        <v>#N/A</v>
      </c>
      <c r="BH96" s="111" t="e">
        <f ca="true">+IF(AND(ISNUMBER(OFFSET('Hygiene Data'!$E$10,0,10*ROW('Hygiene Data'!E90))),'Data Summary'!DW96="Yes"),OFFSET('Hygiene Data'!$E$10,0,10*ROW('Hygiene Data'!E90)),NA())</f>
        <v>#N/A</v>
      </c>
      <c r="BI96" s="111" t="e">
        <f ca="true">+IF(AND(ISNUMBER(OFFSET('Hygiene Data'!$F$6,0,10*ROW('Hygiene Data'!F90))),'Data Summary'!DX96="Yes"),OFFSET('Hygiene Data'!$F$6,0,10*ROW('Hygiene Data'!F90)),NA())</f>
        <v>#N/A</v>
      </c>
      <c r="BJ96" s="111" t="e">
        <f ca="true">+IF(AND(ISNUMBER(OFFSET('Hygiene Data'!$F$8,0,10*ROW('Hygiene Data'!F90))),'Data Summary'!DY96="Yes"),OFFSET('Hygiene Data'!$F$8,0,10*ROW('Hygiene Data'!F90)),NA())</f>
        <v>#N/A</v>
      </c>
      <c r="BK96" s="111" t="e">
        <f ca="true">+IF(AND(ISNUMBER(OFFSET('Hygiene Data'!$F$10,0,10*ROW('Hygiene Data'!F90))),'Data Summary'!DZ96="Yes"),OFFSET('Hygiene Data'!$F$10,0,10*ROW('Hygiene Data'!F90)),NA())</f>
        <v>#N/A</v>
      </c>
      <c r="BL96" s="111" t="e">
        <f ca="true">+IF(AND(ISNUMBER(OFFSET('Hygiene Data'!$G$6,0,10*ROW('Hygiene Data'!G90))),'Data Summary'!EA96="Yes"),OFFSET('Hygiene Data'!$G$6,0,10*ROW('Hygiene Data'!G90)),NA())</f>
        <v>#N/A</v>
      </c>
      <c r="BM96" s="111" t="e">
        <f ca="true">+IF(AND(ISNUMBER(OFFSET('Hygiene Data'!$G$8,0,10*ROW('Hygiene Data'!G90))),'Data Summary'!EB96="Yes"),OFFSET('Hygiene Data'!$G$8,0,10*ROW('Hygiene Data'!G90)),NA())</f>
        <v>#N/A</v>
      </c>
      <c r="BN96" s="111" t="e">
        <f ca="true">+IF(AND(ISNUMBER(OFFSET('Hygiene Data'!$G$10,0,10*ROW('Hygiene Data'!G90))),'Data Summary'!EC96="Yes"),OFFSET('Hygiene Data'!$G$10,0,10*ROW('Hygiene Data'!G90)),NA())</f>
        <v>#N/A</v>
      </c>
      <c r="BO96" s="111" t="e">
        <f ca="true">+IF(AND(ISNUMBER(OFFSET('Hygiene Data'!$H$6,0,10*ROW('Hygiene Data'!H90))),'Data Summary'!ED96="Yes"),OFFSET('Hygiene Data'!$H$6,0,10*ROW('Hygiene Data'!H90)),NA())</f>
        <v>#N/A</v>
      </c>
      <c r="BP96" s="111" t="e">
        <f ca="true">+IF(AND(ISNUMBER(OFFSET('Hygiene Data'!$H$8,0,10*ROW('Hygiene Data'!H90))),'Data Summary'!EE96="Yes"),OFFSET('Hygiene Data'!$H$8,0,10*ROW('Hygiene Data'!H90)),NA())</f>
        <v>#N/A</v>
      </c>
      <c r="BQ96" s="111" t="e">
        <f ca="true">+IF(AND(ISNUMBER(OFFSET('Hygiene Data'!$H$10,0,10*ROW('Hygiene Data'!H90))),'Data Summary'!EF96="Yes"),OFFSET('Hygiene Data'!$H$10,0,10*ROW('Hygiene Data'!H90)),NA())</f>
        <v>#N/A</v>
      </c>
    </row>
    <row r="97" x14ac:dyDescent="0.2">
      <c r="A97" s="59" t="e">
        <f ca="true">+IF(OFFSET('Water Data'!$B$1,0,10*ROW('Water Data'!B91))="",NA(),OFFSET('Water Data'!$B$1,0,10*ROW('Water Data'!B91)))</f>
        <v>#N/A</v>
      </c>
      <c r="B97" s="59" t="e">
        <f ca="true">+IF(OFFSET('Water Data'!$A$3,0,10*ROW('Water Data'!A94))="",NA(),OFFSET('Water Data'!$A$3,0,10*ROW('Water Data'!A94)))</f>
        <v>#N/A</v>
      </c>
      <c r="C97" s="59" t="e">
        <f ca="true">+IF(OFFSET('Water Data'!$C$3,0,10*ROW('Water Data'!C94))="",NA(),OFFSET('Water Data'!$C$3,0,10*ROW('Water Data'!C94)))</f>
        <v>#N/A</v>
      </c>
      <c r="D97" s="60" t="e">
        <f ca="true">+IF(AND(ISNUMBER(OFFSET('Water Data'!$C$5,0,10*ROW('Water Data'!C91))),'Data Summary'!BS97="Yes"),100-OFFSET('Water Data'!$C$5,0,10*ROW('Water Data'!C91)),NA())</f>
        <v>#N/A</v>
      </c>
      <c r="E97" s="60" t="e">
        <f ca="true">+IF(AND(ISNUMBER(OFFSET('Water Data'!$C$7,0,10*ROW('Water Data'!C91))),'Data Summary'!BT97="Yes"),OFFSET('Water Data'!$C$7,0,10*ROW('Water Data'!C91)),NA())</f>
        <v>#N/A</v>
      </c>
      <c r="F97" s="60" t="e">
        <f ca="true">+IF(AND(ISNUMBER(OFFSET('Water Data'!$C$10,0,10*ROW('Water Data'!C91))),'Data Summary'!BU97="Yes"),OFFSET('Water Data'!$C$10,0,10*ROW('Water Data'!C91)),NA())</f>
        <v>#N/A</v>
      </c>
      <c r="G97" s="60" t="e">
        <f ca="true">+IF(AND(ISNUMBER(OFFSET('Water Data'!$D$5,0,10*ROW('Water Data'!D91))),'Data Summary'!BV97="Yes"),100-OFFSET('Water Data'!$D$5,0,10*ROW('Water Data'!D91)),NA())</f>
        <v>#N/A</v>
      </c>
      <c r="H97" s="60" t="e">
        <f ca="true">+IF(AND(ISNUMBER(OFFSET('Water Data'!$D$7,0,10*ROW('Water Data'!D91))),'Data Summary'!BW97="Yes"),OFFSET('Water Data'!$D$7,0,10*ROW('Water Data'!D91)),NA())</f>
        <v>#N/A</v>
      </c>
      <c r="I97" s="60" t="e">
        <f ca="true">+IF(AND(ISNUMBER(OFFSET('Water Data'!$D$10,0,10*ROW('Water Data'!D91))),'Data Summary'!BX97="Yes"),OFFSET('Water Data'!$D$10,0,10*ROW('Water Data'!D91)),NA())</f>
        <v>#N/A</v>
      </c>
      <c r="J97" s="60" t="e">
        <f ca="true">+IF(AND(ISNUMBER(OFFSET('Water Data'!$E$5,0,10*ROW('Water Data'!E91))),'Data Summary'!BY97="Yes"),100-OFFSET('Water Data'!$E$5,0,10*ROW('Water Data'!E91)),NA())</f>
        <v>#N/A</v>
      </c>
      <c r="K97" s="60" t="e">
        <f ca="true">+IF(AND(ISNUMBER(OFFSET('Water Data'!$E$7,0,10*ROW('Water Data'!E91))),'Data Summary'!BZ97="Yes"),OFFSET('Water Data'!$E$7,0,10*ROW('Water Data'!E91)),NA())</f>
        <v>#N/A</v>
      </c>
      <c r="L97" s="60" t="e">
        <f ca="true">+IF(AND(ISNUMBER(OFFSET('Water Data'!$E$10,0,10*ROW('Water Data'!E91))),'Data Summary'!CA97="Yes"),OFFSET('Water Data'!$E$10,0,10*ROW('Water Data'!E91)),NA())</f>
        <v>#N/A</v>
      </c>
      <c r="M97" s="60" t="e">
        <f ca="true">+IF(AND(ISNUMBER(OFFSET('Water Data'!$F$5,0,10*ROW('Water Data'!F91))),'Data Summary'!CB97="Yes"),100-OFFSET('Water Data'!$F$5,0,10*ROW('Water Data'!F91)),NA())</f>
        <v>#N/A</v>
      </c>
      <c r="N97" s="60" t="e">
        <f ca="true">+IF(AND(ISNUMBER(OFFSET('Water Data'!$F$7,0,10*ROW('Water Data'!F91))),'Data Summary'!CC97="Yes"),OFFSET('Water Data'!$F$7,0,10*ROW('Water Data'!F91)),NA())</f>
        <v>#N/A</v>
      </c>
      <c r="O97" s="60" t="e">
        <f ca="true">+IF(AND(ISNUMBER(OFFSET('Water Data'!$F$10,0,10*ROW('Water Data'!F91))),'Data Summary'!CD97="Yes"),OFFSET('Water Data'!$F$10,0,10*ROW('Water Data'!F91)),NA())</f>
        <v>#N/A</v>
      </c>
      <c r="P97" s="60" t="e">
        <f ca="true">+IF(AND(ISNUMBER(OFFSET('Water Data'!$G$5,0,10*ROW('Water Data'!G91))),'Data Summary'!CE97="Yes"),100-OFFSET('Water Data'!$G$5,0,10*ROW('Water Data'!G91)),NA())</f>
        <v>#N/A</v>
      </c>
      <c r="Q97" s="60" t="e">
        <f ca="true">+IF(AND(ISNUMBER(OFFSET('Water Data'!$G$7,0,10*ROW('Water Data'!G91))),'Data Summary'!CF97="Yes"),OFFSET('Water Data'!$G$7,0,10*ROW('Water Data'!G91)),NA())</f>
        <v>#N/A</v>
      </c>
      <c r="R97" s="60" t="e">
        <f ca="true">+IF(AND(ISNUMBER(OFFSET('Water Data'!$G$10,0,10*ROW('Water Data'!G91))),'Data Summary'!CG97="Yes"),OFFSET('Water Data'!$G$10,0,10*ROW('Water Data'!G91)),NA())</f>
        <v>#N/A</v>
      </c>
      <c r="S97" s="60" t="e">
        <f ca="true">+IF(AND(ISNUMBER(OFFSET('Water Data'!$H$5,0,10*ROW('Water Data'!H91))),'Data Summary'!CH97="Yes"),100-OFFSET('Water Data'!$H$5,0,10*ROW('Water Data'!H91)),NA())</f>
        <v>#N/A</v>
      </c>
      <c r="T97" s="60" t="e">
        <f ca="true">+IF(AND(ISNUMBER(OFFSET('Water Data'!$H$7,0,10*ROW('Water Data'!H91))),'Data Summary'!CI97="Yes"),OFFSET('Water Data'!$H$7,0,10*ROW('Water Data'!H91)),NA())</f>
        <v>#N/A</v>
      </c>
      <c r="U97" s="60" t="e">
        <f ca="true">+IF(AND(ISNUMBER(OFFSET('Water Data'!$H$10,0,10*ROW('Water Data'!H91))),'Data Summary'!CJ97="Yes"),OFFSET('Water Data'!$H$10,0,10*ROW('Water Data'!H91)),NA())</f>
        <v>#N/A</v>
      </c>
      <c r="V97" s="106" t="e">
        <f ca="true">+IF(AND(ISNUMBER(OFFSET('Sanitation Data'!$C$5,0,10*ROW('Sanitation Data'!C91))),'Data Summary'!CK97="Yes"),100-OFFSET('Sanitation Data'!$C$5,0,10*ROW('Sanitation Data'!C91)),NA())</f>
        <v>#N/A</v>
      </c>
      <c r="W97" s="106" t="e">
        <f ca="true">+IF(AND(ISNUMBER(OFFSET('Sanitation Data'!$C$7,0,10*ROW('Sanitation Data'!C91))),'Data Summary'!CL97="Yes"),OFFSET('Sanitation Data'!$C$7,0,10*ROW('Sanitation Data'!C91)),NA())</f>
        <v>#N/A</v>
      </c>
      <c r="X97" s="106" t="e">
        <f ca="true">+IF(AND(ISNUMBER(OFFSET('Sanitation Data'!$C$11,0,10*ROW('Sanitation Data'!C91))),'Data Summary'!CM97="Yes"),OFFSET('Sanitation Data'!$C$11,0,10*ROW('Sanitation Data'!C91)),NA())</f>
        <v>#N/A</v>
      </c>
      <c r="Y97" s="106" t="e">
        <f ca="true">+IF(AND(ISNUMBER(OFFSET('Sanitation Data'!$C$12,0,10*ROW('Sanitation Data'!C91))),'Data Summary'!CN97="Yes"),OFFSET('Sanitation Data'!$C$12,0,10*ROW('Sanitation Data'!C91)),NA())</f>
        <v>#N/A</v>
      </c>
      <c r="Z97" s="106" t="e">
        <f ca="true">+IF(AND(ISNUMBER(OFFSET('Sanitation Data'!$C$13,0,10*ROW('Sanitation Data'!C91))),'Data Summary'!CO97="Yes"),OFFSET('Sanitation Data'!$C$13,0,10*ROW('Sanitation Data'!C91)),NA())</f>
        <v>#N/A</v>
      </c>
      <c r="AA97" s="106" t="e">
        <f ca="true">+IF(AND(ISNUMBER(OFFSET('Sanitation Data'!$D$5,0,10*ROW('Sanitation Data'!D91))),'Data Summary'!CP97="Yes"),100-OFFSET('Sanitation Data'!$D$5,0,10*ROW('Sanitation Data'!D91)),NA())</f>
        <v>#N/A</v>
      </c>
      <c r="AB97" s="106" t="e">
        <f ca="true">+IF(AND(ISNUMBER(OFFSET('Sanitation Data'!$D$7,0,10*ROW('Sanitation Data'!D91))),'Data Summary'!CQ97="Yes"),OFFSET('Sanitation Data'!$D$7,0,10*ROW('Sanitation Data'!D91)),NA())</f>
        <v>#N/A</v>
      </c>
      <c r="AC97" s="106" t="e">
        <f ca="true">+IF(AND(ISNUMBER(OFFSET('Sanitation Data'!$D$11,0,10*ROW('Sanitation Data'!D91))),'Data Summary'!CR97="Yes"),OFFSET('Sanitation Data'!$D$11,0,10*ROW('Sanitation Data'!D91)),NA())</f>
        <v>#N/A</v>
      </c>
      <c r="AD97" s="106" t="e">
        <f ca="true">+IF(AND(ISNUMBER(OFFSET('Sanitation Data'!$D$12,0,10*ROW('Sanitation Data'!D91))),'Data Summary'!CS97="Yes"),OFFSET('Sanitation Data'!$D$12,0,10*ROW('Sanitation Data'!D91)),NA())</f>
        <v>#N/A</v>
      </c>
      <c r="AE97" s="106" t="e">
        <f ca="true">+IF(AND(ISNUMBER(OFFSET('Sanitation Data'!$D$13,0,10*ROW('Sanitation Data'!D91))),'Data Summary'!CT97="Yes"),OFFSET('Sanitation Data'!$D$13,0,10*ROW('Sanitation Data'!D91)),NA())</f>
        <v>#N/A</v>
      </c>
      <c r="AF97" s="106" t="e">
        <f ca="true">+IF(AND(ISNUMBER(OFFSET('Sanitation Data'!$E$5,0,10*ROW('Sanitation Data'!E91))),'Data Summary'!CU97="Yes"),100-OFFSET('Sanitation Data'!$E$5,0,10*ROW('Sanitation Data'!E91)),NA())</f>
        <v>#N/A</v>
      </c>
      <c r="AG97" s="106" t="e">
        <f ca="true">+IF(AND(ISNUMBER(OFFSET('Sanitation Data'!$E$7,0,10*ROW('Sanitation Data'!E91))),'Data Summary'!CV97="Yes"),OFFSET('Sanitation Data'!$E$7,0,10*ROW('Sanitation Data'!E91)),NA())</f>
        <v>#N/A</v>
      </c>
      <c r="AH97" s="106" t="e">
        <f ca="true">+IF(AND(ISNUMBER(OFFSET('Sanitation Data'!$E$11,0,10*ROW('Sanitation Data'!E91))),'Data Summary'!CW97="Yes"),OFFSET('Sanitation Data'!$E$11,0,10*ROW('Sanitation Data'!E91)),NA())</f>
        <v>#N/A</v>
      </c>
      <c r="AI97" s="106" t="e">
        <f ca="true">+IF(AND(ISNUMBER(OFFSET('Sanitation Data'!$E$12,0,10*ROW('Sanitation Data'!E91))),'Data Summary'!CX97="Yes"),OFFSET('Sanitation Data'!$E$12,0,10*ROW('Sanitation Data'!E91)),NA())</f>
        <v>#N/A</v>
      </c>
      <c r="AJ97" s="106" t="e">
        <f ca="true">+IF(AND(ISNUMBER(OFFSET('Sanitation Data'!$E$13,0,10*ROW('Sanitation Data'!E91))),'Data Summary'!CY97="Yes"),OFFSET('Sanitation Data'!$E$13,0,10*ROW('Sanitation Data'!E91)),NA())</f>
        <v>#N/A</v>
      </c>
      <c r="AK97" s="106" t="e">
        <f ca="true">+IF(AND(ISNUMBER(OFFSET('Sanitation Data'!$F$5,0,10*ROW('Sanitation Data'!F91))),'Data Summary'!CZ97="Yes"),100-OFFSET('Sanitation Data'!$F$5,0,10*ROW('Sanitation Data'!F91)),NA())</f>
        <v>#N/A</v>
      </c>
      <c r="AL97" s="106" t="e">
        <f ca="true">+IF(AND(ISNUMBER(OFFSET('Sanitation Data'!$F$7,0,10*ROW('Sanitation Data'!F91))),'Data Summary'!DA97="Yes"),OFFSET('Sanitation Data'!$F$7,0,10*ROW('Sanitation Data'!F91)),NA())</f>
        <v>#N/A</v>
      </c>
      <c r="AM97" s="106" t="e">
        <f ca="true">+IF(AND(ISNUMBER(OFFSET('Sanitation Data'!$F$11,0,10*ROW('Sanitation Data'!F91))),'Data Summary'!DB97="Yes"),OFFSET('Sanitation Data'!$F$11,0,10*ROW('Sanitation Data'!F91)),NA())</f>
        <v>#N/A</v>
      </c>
      <c r="AN97" s="106" t="e">
        <f ca="true">+IF(AND(ISNUMBER(OFFSET('Sanitation Data'!$F$12,0,10*ROW('Sanitation Data'!F91))),'Data Summary'!DC97="Yes"),OFFSET('Sanitation Data'!$F$12,0,10*ROW('Sanitation Data'!F91)),NA())</f>
        <v>#N/A</v>
      </c>
      <c r="AO97" s="106" t="e">
        <f ca="true">+IF(AND(ISNUMBER(OFFSET('Sanitation Data'!$F$13,0,10*ROW('Sanitation Data'!F91))),'Data Summary'!DD97="Yes"),OFFSET('Sanitation Data'!$F$13,0,10*ROW('Sanitation Data'!F91)),NA())</f>
        <v>#N/A</v>
      </c>
      <c r="AP97" s="106" t="e">
        <f ca="true">+IF(AND(ISNUMBER(OFFSET('Sanitation Data'!$G$5,0,10*ROW('Sanitation Data'!G91))),'Data Summary'!DE97="Yes"),100-OFFSET('Sanitation Data'!$G$5,0,10*ROW('Sanitation Data'!G91)),NA())</f>
        <v>#N/A</v>
      </c>
      <c r="AQ97" s="106" t="e">
        <f ca="true">+IF(AND(ISNUMBER(OFFSET('Sanitation Data'!$G$7,0,10*ROW('Sanitation Data'!G91))),'Data Summary'!DF97="Yes"),OFFSET('Sanitation Data'!$G$7,0,10*ROW('Sanitation Data'!G91)),NA())</f>
        <v>#N/A</v>
      </c>
      <c r="AR97" s="106" t="e">
        <f ca="true">+IF(AND(ISNUMBER(OFFSET('Sanitation Data'!$G$11,0,10*ROW('Sanitation Data'!G91))),'Data Summary'!DG97="Yes"),OFFSET('Sanitation Data'!$G$11,0,10*ROW('Sanitation Data'!G91)),NA())</f>
        <v>#N/A</v>
      </c>
      <c r="AS97" s="106" t="e">
        <f ca="true">+IF(AND(ISNUMBER(OFFSET('Sanitation Data'!$G$12,0,10*ROW('Sanitation Data'!G91))),'Data Summary'!DH97="Yes"),OFFSET('Sanitation Data'!$G$12,0,10*ROW('Sanitation Data'!G91)),NA())</f>
        <v>#N/A</v>
      </c>
      <c r="AT97" s="106" t="e">
        <f ca="true">+IF(AND(ISNUMBER(OFFSET('Sanitation Data'!$G$13,0,10*ROW('Sanitation Data'!G91))),'Data Summary'!DI97="Yes"),OFFSET('Sanitation Data'!$G$13,0,10*ROW('Sanitation Data'!G91)),NA())</f>
        <v>#N/A</v>
      </c>
      <c r="AU97" s="106" t="e">
        <f ca="true">+IF(AND(ISNUMBER(OFFSET('Sanitation Data'!$H$5,0,10*ROW('Sanitation Data'!H91))),'Data Summary'!DJ97="Yes"),100-OFFSET('Sanitation Data'!$H$5,0,10*ROW('Sanitation Data'!H91)),NA())</f>
        <v>#N/A</v>
      </c>
      <c r="AV97" s="106" t="e">
        <f ca="true">+IF(AND(ISNUMBER(OFFSET('Sanitation Data'!$H$7,0,10*ROW('Sanitation Data'!H91))),'Data Summary'!DK97="Yes"),OFFSET('Sanitation Data'!$H$7,0,10*ROW('Sanitation Data'!H91)),NA())</f>
        <v>#N/A</v>
      </c>
      <c r="AW97" s="106" t="e">
        <f ca="true">+IF(AND(ISNUMBER(OFFSET('Sanitation Data'!$H$11,0,10*ROW('Sanitation Data'!H91))),'Data Summary'!DL97="Yes"),OFFSET('Sanitation Data'!$H$11,0,10*ROW('Sanitation Data'!H91)),NA())</f>
        <v>#N/A</v>
      </c>
      <c r="AX97" s="106" t="e">
        <f ca="true">+IF(AND(ISNUMBER(OFFSET('Sanitation Data'!$H$12,0,10*ROW('Sanitation Data'!H91))),'Data Summary'!DM97="Yes"),OFFSET('Sanitation Data'!$H$12,0,10*ROW('Sanitation Data'!H91)),NA())</f>
        <v>#N/A</v>
      </c>
      <c r="AY97" s="106" t="e">
        <f ca="true">+IF(AND(ISNUMBER(OFFSET('Sanitation Data'!$H$13,0,10*ROW('Sanitation Data'!H91))),'Data Summary'!DN97="Yes"),OFFSET('Sanitation Data'!$H$13,0,10*ROW('Sanitation Data'!H91)),NA())</f>
        <v>#N/A</v>
      </c>
      <c r="AZ97" s="111" t="e">
        <f ca="true">+IF(AND(ISNUMBER(OFFSET('Hygiene Data'!$C$6,0,10*ROW('Hygiene Data'!C91))),'Data Summary'!DO97="Yes"),OFFSET('Hygiene Data'!$C$6,0,10*ROW('Hygiene Data'!C91)),NA())</f>
        <v>#N/A</v>
      </c>
      <c r="BA97" s="111" t="e">
        <f ca="true">+IF(AND(ISNUMBER(OFFSET('Hygiene Data'!$C$8,0,10*ROW('Hygiene Data'!C91))),'Data Summary'!DP97="Yes"),OFFSET('Hygiene Data'!$C$8,0,10*ROW('Hygiene Data'!C91)),NA())</f>
        <v>#N/A</v>
      </c>
      <c r="BB97" s="111" t="e">
        <f ca="true">+IF(AND(ISNUMBER(OFFSET('Hygiene Data'!$C$10,0,10*ROW('Hygiene Data'!C91))),'Data Summary'!DQ97="Yes"),OFFSET('Hygiene Data'!$C$10,0,10*ROW('Hygiene Data'!C91)),NA())</f>
        <v>#N/A</v>
      </c>
      <c r="BC97" s="111" t="e">
        <f ca="true">+IF(AND(ISNUMBER(OFFSET('Hygiene Data'!$D$6,0,10*ROW('Hygiene Data'!D91))),'Data Summary'!DR97="Yes"),OFFSET('Hygiene Data'!$D$6,0,10*ROW('Hygiene Data'!D91)),NA())</f>
        <v>#N/A</v>
      </c>
      <c r="BD97" s="111" t="e">
        <f ca="true">+IF(AND(ISNUMBER(OFFSET('Hygiene Data'!$D$8,0,10*ROW('Hygiene Data'!D91))),'Data Summary'!DS97="Yes"),OFFSET('Hygiene Data'!$D$8,0,10*ROW('Hygiene Data'!D91)),NA())</f>
        <v>#N/A</v>
      </c>
      <c r="BE97" s="111" t="e">
        <f ca="true">+IF(AND(ISNUMBER(OFFSET('Hygiene Data'!$D$10,0,10*ROW('Hygiene Data'!D91))),'Data Summary'!DT97="Yes"),OFFSET('Hygiene Data'!$D$10,0,10*ROW('Hygiene Data'!D91)),NA())</f>
        <v>#N/A</v>
      </c>
      <c r="BF97" s="111" t="e">
        <f ca="true">+IF(AND(ISNUMBER(OFFSET('Hygiene Data'!$E$6,0,10*ROW('Hygiene Data'!E91))),'Data Summary'!DU97="Yes"),OFFSET('Hygiene Data'!$E$6,0,10*ROW('Hygiene Data'!E91)),NA())</f>
        <v>#N/A</v>
      </c>
      <c r="BG97" s="111" t="e">
        <f ca="true">+IF(AND(ISNUMBER(OFFSET('Hygiene Data'!$E$8,0,10*ROW('Hygiene Data'!E91))),'Data Summary'!DV97="Yes"),OFFSET('Hygiene Data'!$E$8,0,10*ROW('Hygiene Data'!E91)),NA())</f>
        <v>#N/A</v>
      </c>
      <c r="BH97" s="111" t="e">
        <f ca="true">+IF(AND(ISNUMBER(OFFSET('Hygiene Data'!$E$10,0,10*ROW('Hygiene Data'!E91))),'Data Summary'!DW97="Yes"),OFFSET('Hygiene Data'!$E$10,0,10*ROW('Hygiene Data'!E91)),NA())</f>
        <v>#N/A</v>
      </c>
      <c r="BI97" s="111" t="e">
        <f ca="true">+IF(AND(ISNUMBER(OFFSET('Hygiene Data'!$F$6,0,10*ROW('Hygiene Data'!F91))),'Data Summary'!DX97="Yes"),OFFSET('Hygiene Data'!$F$6,0,10*ROW('Hygiene Data'!F91)),NA())</f>
        <v>#N/A</v>
      </c>
      <c r="BJ97" s="111" t="e">
        <f ca="true">+IF(AND(ISNUMBER(OFFSET('Hygiene Data'!$F$8,0,10*ROW('Hygiene Data'!F91))),'Data Summary'!DY97="Yes"),OFFSET('Hygiene Data'!$F$8,0,10*ROW('Hygiene Data'!F91)),NA())</f>
        <v>#N/A</v>
      </c>
      <c r="BK97" s="111" t="e">
        <f ca="true">+IF(AND(ISNUMBER(OFFSET('Hygiene Data'!$F$10,0,10*ROW('Hygiene Data'!F91))),'Data Summary'!DZ97="Yes"),OFFSET('Hygiene Data'!$F$10,0,10*ROW('Hygiene Data'!F91)),NA())</f>
        <v>#N/A</v>
      </c>
      <c r="BL97" s="111" t="e">
        <f ca="true">+IF(AND(ISNUMBER(OFFSET('Hygiene Data'!$G$6,0,10*ROW('Hygiene Data'!G91))),'Data Summary'!EA97="Yes"),OFFSET('Hygiene Data'!$G$6,0,10*ROW('Hygiene Data'!G91)),NA())</f>
        <v>#N/A</v>
      </c>
      <c r="BM97" s="111" t="e">
        <f ca="true">+IF(AND(ISNUMBER(OFFSET('Hygiene Data'!$G$8,0,10*ROW('Hygiene Data'!G91))),'Data Summary'!EB97="Yes"),OFFSET('Hygiene Data'!$G$8,0,10*ROW('Hygiene Data'!G91)),NA())</f>
        <v>#N/A</v>
      </c>
      <c r="BN97" s="111" t="e">
        <f ca="true">+IF(AND(ISNUMBER(OFFSET('Hygiene Data'!$G$10,0,10*ROW('Hygiene Data'!G91))),'Data Summary'!EC97="Yes"),OFFSET('Hygiene Data'!$G$10,0,10*ROW('Hygiene Data'!G91)),NA())</f>
        <v>#N/A</v>
      </c>
      <c r="BO97" s="111" t="e">
        <f ca="true">+IF(AND(ISNUMBER(OFFSET('Hygiene Data'!$H$6,0,10*ROW('Hygiene Data'!H91))),'Data Summary'!ED97="Yes"),OFFSET('Hygiene Data'!$H$6,0,10*ROW('Hygiene Data'!H91)),NA())</f>
        <v>#N/A</v>
      </c>
      <c r="BP97" s="111" t="e">
        <f ca="true">+IF(AND(ISNUMBER(OFFSET('Hygiene Data'!$H$8,0,10*ROW('Hygiene Data'!H91))),'Data Summary'!EE97="Yes"),OFFSET('Hygiene Data'!$H$8,0,10*ROW('Hygiene Data'!H91)),NA())</f>
        <v>#N/A</v>
      </c>
      <c r="BQ97" s="111" t="e">
        <f ca="true">+IF(AND(ISNUMBER(OFFSET('Hygiene Data'!$H$10,0,10*ROW('Hygiene Data'!H91))),'Data Summary'!EF97="Yes"),OFFSET('Hygiene Data'!$H$10,0,10*ROW('Hygiene Data'!H91)),NA())</f>
        <v>#N/A</v>
      </c>
    </row>
    <row r="98" x14ac:dyDescent="0.2">
      <c r="A98" s="59" t="e">
        <f ca="true">+IF(OFFSET('Water Data'!$B$1,0,10*ROW('Water Data'!B92))="",NA(),OFFSET('Water Data'!$B$1,0,10*ROW('Water Data'!B92)))</f>
        <v>#N/A</v>
      </c>
      <c r="B98" s="59" t="e">
        <f ca="true">+IF(OFFSET('Water Data'!$A$3,0,10*ROW('Water Data'!A95))="",NA(),OFFSET('Water Data'!$A$3,0,10*ROW('Water Data'!A95)))</f>
        <v>#N/A</v>
      </c>
      <c r="C98" s="59" t="e">
        <f ca="true">+IF(OFFSET('Water Data'!$C$3,0,10*ROW('Water Data'!C95))="",NA(),OFFSET('Water Data'!$C$3,0,10*ROW('Water Data'!C95)))</f>
        <v>#N/A</v>
      </c>
      <c r="D98" s="60" t="e">
        <f ca="true">+IF(AND(ISNUMBER(OFFSET('Water Data'!$C$5,0,10*ROW('Water Data'!C92))),'Data Summary'!BS98="Yes"),100-OFFSET('Water Data'!$C$5,0,10*ROW('Water Data'!C92)),NA())</f>
        <v>#N/A</v>
      </c>
      <c r="E98" s="60" t="e">
        <f ca="true">+IF(AND(ISNUMBER(OFFSET('Water Data'!$C$7,0,10*ROW('Water Data'!C92))),'Data Summary'!BT98="Yes"),OFFSET('Water Data'!$C$7,0,10*ROW('Water Data'!C92)),NA())</f>
        <v>#N/A</v>
      </c>
      <c r="F98" s="60" t="e">
        <f ca="true">+IF(AND(ISNUMBER(OFFSET('Water Data'!$C$10,0,10*ROW('Water Data'!C92))),'Data Summary'!BU98="Yes"),OFFSET('Water Data'!$C$10,0,10*ROW('Water Data'!C92)),NA())</f>
        <v>#N/A</v>
      </c>
      <c r="G98" s="60" t="e">
        <f ca="true">+IF(AND(ISNUMBER(OFFSET('Water Data'!$D$5,0,10*ROW('Water Data'!D92))),'Data Summary'!BV98="Yes"),100-OFFSET('Water Data'!$D$5,0,10*ROW('Water Data'!D92)),NA())</f>
        <v>#N/A</v>
      </c>
      <c r="H98" s="60" t="e">
        <f ca="true">+IF(AND(ISNUMBER(OFFSET('Water Data'!$D$7,0,10*ROW('Water Data'!D92))),'Data Summary'!BW98="Yes"),OFFSET('Water Data'!$D$7,0,10*ROW('Water Data'!D92)),NA())</f>
        <v>#N/A</v>
      </c>
      <c r="I98" s="60" t="e">
        <f ca="true">+IF(AND(ISNUMBER(OFFSET('Water Data'!$D$10,0,10*ROW('Water Data'!D92))),'Data Summary'!BX98="Yes"),OFFSET('Water Data'!$D$10,0,10*ROW('Water Data'!D92)),NA())</f>
        <v>#N/A</v>
      </c>
      <c r="J98" s="60" t="e">
        <f ca="true">+IF(AND(ISNUMBER(OFFSET('Water Data'!$E$5,0,10*ROW('Water Data'!E92))),'Data Summary'!BY98="Yes"),100-OFFSET('Water Data'!$E$5,0,10*ROW('Water Data'!E92)),NA())</f>
        <v>#N/A</v>
      </c>
      <c r="K98" s="60" t="e">
        <f ca="true">+IF(AND(ISNUMBER(OFFSET('Water Data'!$E$7,0,10*ROW('Water Data'!E92))),'Data Summary'!BZ98="Yes"),OFFSET('Water Data'!$E$7,0,10*ROW('Water Data'!E92)),NA())</f>
        <v>#N/A</v>
      </c>
      <c r="L98" s="60" t="e">
        <f ca="true">+IF(AND(ISNUMBER(OFFSET('Water Data'!$E$10,0,10*ROW('Water Data'!E92))),'Data Summary'!CA98="Yes"),OFFSET('Water Data'!$E$10,0,10*ROW('Water Data'!E92)),NA())</f>
        <v>#N/A</v>
      </c>
      <c r="M98" s="60" t="e">
        <f ca="true">+IF(AND(ISNUMBER(OFFSET('Water Data'!$F$5,0,10*ROW('Water Data'!F92))),'Data Summary'!CB98="Yes"),100-OFFSET('Water Data'!$F$5,0,10*ROW('Water Data'!F92)),NA())</f>
        <v>#N/A</v>
      </c>
      <c r="N98" s="60" t="e">
        <f ca="true">+IF(AND(ISNUMBER(OFFSET('Water Data'!$F$7,0,10*ROW('Water Data'!F92))),'Data Summary'!CC98="Yes"),OFFSET('Water Data'!$F$7,0,10*ROW('Water Data'!F92)),NA())</f>
        <v>#N/A</v>
      </c>
      <c r="O98" s="60" t="e">
        <f ca="true">+IF(AND(ISNUMBER(OFFSET('Water Data'!$F$10,0,10*ROW('Water Data'!F92))),'Data Summary'!CD98="Yes"),OFFSET('Water Data'!$F$10,0,10*ROW('Water Data'!F92)),NA())</f>
        <v>#N/A</v>
      </c>
      <c r="P98" s="60" t="e">
        <f ca="true">+IF(AND(ISNUMBER(OFFSET('Water Data'!$G$5,0,10*ROW('Water Data'!G92))),'Data Summary'!CE98="Yes"),100-OFFSET('Water Data'!$G$5,0,10*ROW('Water Data'!G92)),NA())</f>
        <v>#N/A</v>
      </c>
      <c r="Q98" s="60" t="e">
        <f ca="true">+IF(AND(ISNUMBER(OFFSET('Water Data'!$G$7,0,10*ROW('Water Data'!G92))),'Data Summary'!CF98="Yes"),OFFSET('Water Data'!$G$7,0,10*ROW('Water Data'!G92)),NA())</f>
        <v>#N/A</v>
      </c>
      <c r="R98" s="60" t="e">
        <f ca="true">+IF(AND(ISNUMBER(OFFSET('Water Data'!$G$10,0,10*ROW('Water Data'!G92))),'Data Summary'!CG98="Yes"),OFFSET('Water Data'!$G$10,0,10*ROW('Water Data'!G92)),NA())</f>
        <v>#N/A</v>
      </c>
      <c r="S98" s="60" t="e">
        <f ca="true">+IF(AND(ISNUMBER(OFFSET('Water Data'!$H$5,0,10*ROW('Water Data'!H92))),'Data Summary'!CH98="Yes"),100-OFFSET('Water Data'!$H$5,0,10*ROW('Water Data'!H92)),NA())</f>
        <v>#N/A</v>
      </c>
      <c r="T98" s="60" t="e">
        <f ca="true">+IF(AND(ISNUMBER(OFFSET('Water Data'!$H$7,0,10*ROW('Water Data'!H92))),'Data Summary'!CI98="Yes"),OFFSET('Water Data'!$H$7,0,10*ROW('Water Data'!H92)),NA())</f>
        <v>#N/A</v>
      </c>
      <c r="U98" s="60" t="e">
        <f ca="true">+IF(AND(ISNUMBER(OFFSET('Water Data'!$H$10,0,10*ROW('Water Data'!H92))),'Data Summary'!CJ98="Yes"),OFFSET('Water Data'!$H$10,0,10*ROW('Water Data'!H92)),NA())</f>
        <v>#N/A</v>
      </c>
      <c r="V98" s="106" t="e">
        <f ca="true">+IF(AND(ISNUMBER(OFFSET('Sanitation Data'!$C$5,0,10*ROW('Sanitation Data'!C92))),'Data Summary'!CK98="Yes"),100-OFFSET('Sanitation Data'!$C$5,0,10*ROW('Sanitation Data'!C92)),NA())</f>
        <v>#N/A</v>
      </c>
      <c r="W98" s="106" t="e">
        <f ca="true">+IF(AND(ISNUMBER(OFFSET('Sanitation Data'!$C$7,0,10*ROW('Sanitation Data'!C92))),'Data Summary'!CL98="Yes"),OFFSET('Sanitation Data'!$C$7,0,10*ROW('Sanitation Data'!C92)),NA())</f>
        <v>#N/A</v>
      </c>
      <c r="X98" s="106" t="e">
        <f ca="true">+IF(AND(ISNUMBER(OFFSET('Sanitation Data'!$C$11,0,10*ROW('Sanitation Data'!C92))),'Data Summary'!CM98="Yes"),OFFSET('Sanitation Data'!$C$11,0,10*ROW('Sanitation Data'!C92)),NA())</f>
        <v>#N/A</v>
      </c>
      <c r="Y98" s="106" t="e">
        <f ca="true">+IF(AND(ISNUMBER(OFFSET('Sanitation Data'!$C$12,0,10*ROW('Sanitation Data'!C92))),'Data Summary'!CN98="Yes"),OFFSET('Sanitation Data'!$C$12,0,10*ROW('Sanitation Data'!C92)),NA())</f>
        <v>#N/A</v>
      </c>
      <c r="Z98" s="106" t="e">
        <f ca="true">+IF(AND(ISNUMBER(OFFSET('Sanitation Data'!$C$13,0,10*ROW('Sanitation Data'!C92))),'Data Summary'!CO98="Yes"),OFFSET('Sanitation Data'!$C$13,0,10*ROW('Sanitation Data'!C92)),NA())</f>
        <v>#N/A</v>
      </c>
      <c r="AA98" s="106" t="e">
        <f ca="true">+IF(AND(ISNUMBER(OFFSET('Sanitation Data'!$D$5,0,10*ROW('Sanitation Data'!D92))),'Data Summary'!CP98="Yes"),100-OFFSET('Sanitation Data'!$D$5,0,10*ROW('Sanitation Data'!D92)),NA())</f>
        <v>#N/A</v>
      </c>
      <c r="AB98" s="106" t="e">
        <f ca="true">+IF(AND(ISNUMBER(OFFSET('Sanitation Data'!$D$7,0,10*ROW('Sanitation Data'!D92))),'Data Summary'!CQ98="Yes"),OFFSET('Sanitation Data'!$D$7,0,10*ROW('Sanitation Data'!D92)),NA())</f>
        <v>#N/A</v>
      </c>
      <c r="AC98" s="106" t="e">
        <f ca="true">+IF(AND(ISNUMBER(OFFSET('Sanitation Data'!$D$11,0,10*ROW('Sanitation Data'!D92))),'Data Summary'!CR98="Yes"),OFFSET('Sanitation Data'!$D$11,0,10*ROW('Sanitation Data'!D92)),NA())</f>
        <v>#N/A</v>
      </c>
      <c r="AD98" s="106" t="e">
        <f ca="true">+IF(AND(ISNUMBER(OFFSET('Sanitation Data'!$D$12,0,10*ROW('Sanitation Data'!D92))),'Data Summary'!CS98="Yes"),OFFSET('Sanitation Data'!$D$12,0,10*ROW('Sanitation Data'!D92)),NA())</f>
        <v>#N/A</v>
      </c>
      <c r="AE98" s="106" t="e">
        <f ca="true">+IF(AND(ISNUMBER(OFFSET('Sanitation Data'!$D$13,0,10*ROW('Sanitation Data'!D92))),'Data Summary'!CT98="Yes"),OFFSET('Sanitation Data'!$D$13,0,10*ROW('Sanitation Data'!D92)),NA())</f>
        <v>#N/A</v>
      </c>
      <c r="AF98" s="106" t="e">
        <f ca="true">+IF(AND(ISNUMBER(OFFSET('Sanitation Data'!$E$5,0,10*ROW('Sanitation Data'!E92))),'Data Summary'!CU98="Yes"),100-OFFSET('Sanitation Data'!$E$5,0,10*ROW('Sanitation Data'!E92)),NA())</f>
        <v>#N/A</v>
      </c>
      <c r="AG98" s="106" t="e">
        <f ca="true">+IF(AND(ISNUMBER(OFFSET('Sanitation Data'!$E$7,0,10*ROW('Sanitation Data'!E92))),'Data Summary'!CV98="Yes"),OFFSET('Sanitation Data'!$E$7,0,10*ROW('Sanitation Data'!E92)),NA())</f>
        <v>#N/A</v>
      </c>
      <c r="AH98" s="106" t="e">
        <f ca="true">+IF(AND(ISNUMBER(OFFSET('Sanitation Data'!$E$11,0,10*ROW('Sanitation Data'!E92))),'Data Summary'!CW98="Yes"),OFFSET('Sanitation Data'!$E$11,0,10*ROW('Sanitation Data'!E92)),NA())</f>
        <v>#N/A</v>
      </c>
      <c r="AI98" s="106" t="e">
        <f ca="true">+IF(AND(ISNUMBER(OFFSET('Sanitation Data'!$E$12,0,10*ROW('Sanitation Data'!E92))),'Data Summary'!CX98="Yes"),OFFSET('Sanitation Data'!$E$12,0,10*ROW('Sanitation Data'!E92)),NA())</f>
        <v>#N/A</v>
      </c>
      <c r="AJ98" s="106" t="e">
        <f ca="true">+IF(AND(ISNUMBER(OFFSET('Sanitation Data'!$E$13,0,10*ROW('Sanitation Data'!E92))),'Data Summary'!CY98="Yes"),OFFSET('Sanitation Data'!$E$13,0,10*ROW('Sanitation Data'!E92)),NA())</f>
        <v>#N/A</v>
      </c>
      <c r="AK98" s="106" t="e">
        <f ca="true">+IF(AND(ISNUMBER(OFFSET('Sanitation Data'!$F$5,0,10*ROW('Sanitation Data'!F92))),'Data Summary'!CZ98="Yes"),100-OFFSET('Sanitation Data'!$F$5,0,10*ROW('Sanitation Data'!F92)),NA())</f>
        <v>#N/A</v>
      </c>
      <c r="AL98" s="106" t="e">
        <f ca="true">+IF(AND(ISNUMBER(OFFSET('Sanitation Data'!$F$7,0,10*ROW('Sanitation Data'!F92))),'Data Summary'!DA98="Yes"),OFFSET('Sanitation Data'!$F$7,0,10*ROW('Sanitation Data'!F92)),NA())</f>
        <v>#N/A</v>
      </c>
      <c r="AM98" s="106" t="e">
        <f ca="true">+IF(AND(ISNUMBER(OFFSET('Sanitation Data'!$F$11,0,10*ROW('Sanitation Data'!F92))),'Data Summary'!DB98="Yes"),OFFSET('Sanitation Data'!$F$11,0,10*ROW('Sanitation Data'!F92)),NA())</f>
        <v>#N/A</v>
      </c>
      <c r="AN98" s="106" t="e">
        <f ca="true">+IF(AND(ISNUMBER(OFFSET('Sanitation Data'!$F$12,0,10*ROW('Sanitation Data'!F92))),'Data Summary'!DC98="Yes"),OFFSET('Sanitation Data'!$F$12,0,10*ROW('Sanitation Data'!F92)),NA())</f>
        <v>#N/A</v>
      </c>
      <c r="AO98" s="106" t="e">
        <f ca="true">+IF(AND(ISNUMBER(OFFSET('Sanitation Data'!$F$13,0,10*ROW('Sanitation Data'!F92))),'Data Summary'!DD98="Yes"),OFFSET('Sanitation Data'!$F$13,0,10*ROW('Sanitation Data'!F92)),NA())</f>
        <v>#N/A</v>
      </c>
      <c r="AP98" s="106" t="e">
        <f ca="true">+IF(AND(ISNUMBER(OFFSET('Sanitation Data'!$G$5,0,10*ROW('Sanitation Data'!G92))),'Data Summary'!DE98="Yes"),100-OFFSET('Sanitation Data'!$G$5,0,10*ROW('Sanitation Data'!G92)),NA())</f>
        <v>#N/A</v>
      </c>
      <c r="AQ98" s="106" t="e">
        <f ca="true">+IF(AND(ISNUMBER(OFFSET('Sanitation Data'!$G$7,0,10*ROW('Sanitation Data'!G92))),'Data Summary'!DF98="Yes"),OFFSET('Sanitation Data'!$G$7,0,10*ROW('Sanitation Data'!G92)),NA())</f>
        <v>#N/A</v>
      </c>
      <c r="AR98" s="106" t="e">
        <f ca="true">+IF(AND(ISNUMBER(OFFSET('Sanitation Data'!$G$11,0,10*ROW('Sanitation Data'!G92))),'Data Summary'!DG98="Yes"),OFFSET('Sanitation Data'!$G$11,0,10*ROW('Sanitation Data'!G92)),NA())</f>
        <v>#N/A</v>
      </c>
      <c r="AS98" s="106" t="e">
        <f ca="true">+IF(AND(ISNUMBER(OFFSET('Sanitation Data'!$G$12,0,10*ROW('Sanitation Data'!G92))),'Data Summary'!DH98="Yes"),OFFSET('Sanitation Data'!$G$12,0,10*ROW('Sanitation Data'!G92)),NA())</f>
        <v>#N/A</v>
      </c>
      <c r="AT98" s="106" t="e">
        <f ca="true">+IF(AND(ISNUMBER(OFFSET('Sanitation Data'!$G$13,0,10*ROW('Sanitation Data'!G92))),'Data Summary'!DI98="Yes"),OFFSET('Sanitation Data'!$G$13,0,10*ROW('Sanitation Data'!G92)),NA())</f>
        <v>#N/A</v>
      </c>
      <c r="AU98" s="106" t="e">
        <f ca="true">+IF(AND(ISNUMBER(OFFSET('Sanitation Data'!$H$5,0,10*ROW('Sanitation Data'!H92))),'Data Summary'!DJ98="Yes"),100-OFFSET('Sanitation Data'!$H$5,0,10*ROW('Sanitation Data'!H92)),NA())</f>
        <v>#N/A</v>
      </c>
      <c r="AV98" s="106" t="e">
        <f ca="true">+IF(AND(ISNUMBER(OFFSET('Sanitation Data'!$H$7,0,10*ROW('Sanitation Data'!H92))),'Data Summary'!DK98="Yes"),OFFSET('Sanitation Data'!$H$7,0,10*ROW('Sanitation Data'!H92)),NA())</f>
        <v>#N/A</v>
      </c>
      <c r="AW98" s="106" t="e">
        <f ca="true">+IF(AND(ISNUMBER(OFFSET('Sanitation Data'!$H$11,0,10*ROW('Sanitation Data'!H92))),'Data Summary'!DL98="Yes"),OFFSET('Sanitation Data'!$H$11,0,10*ROW('Sanitation Data'!H92)),NA())</f>
        <v>#N/A</v>
      </c>
      <c r="AX98" s="106" t="e">
        <f ca="true">+IF(AND(ISNUMBER(OFFSET('Sanitation Data'!$H$12,0,10*ROW('Sanitation Data'!H92))),'Data Summary'!DM98="Yes"),OFFSET('Sanitation Data'!$H$12,0,10*ROW('Sanitation Data'!H92)),NA())</f>
        <v>#N/A</v>
      </c>
      <c r="AY98" s="106" t="e">
        <f ca="true">+IF(AND(ISNUMBER(OFFSET('Sanitation Data'!$H$13,0,10*ROW('Sanitation Data'!H92))),'Data Summary'!DN98="Yes"),OFFSET('Sanitation Data'!$H$13,0,10*ROW('Sanitation Data'!H92)),NA())</f>
        <v>#N/A</v>
      </c>
      <c r="AZ98" s="111" t="e">
        <f ca="true">+IF(AND(ISNUMBER(OFFSET('Hygiene Data'!$C$6,0,10*ROW('Hygiene Data'!C92))),'Data Summary'!DO98="Yes"),OFFSET('Hygiene Data'!$C$6,0,10*ROW('Hygiene Data'!C92)),NA())</f>
        <v>#N/A</v>
      </c>
      <c r="BA98" s="111" t="e">
        <f ca="true">+IF(AND(ISNUMBER(OFFSET('Hygiene Data'!$C$8,0,10*ROW('Hygiene Data'!C92))),'Data Summary'!DP98="Yes"),OFFSET('Hygiene Data'!$C$8,0,10*ROW('Hygiene Data'!C92)),NA())</f>
        <v>#N/A</v>
      </c>
      <c r="BB98" s="111" t="e">
        <f ca="true">+IF(AND(ISNUMBER(OFFSET('Hygiene Data'!$C$10,0,10*ROW('Hygiene Data'!C92))),'Data Summary'!DQ98="Yes"),OFFSET('Hygiene Data'!$C$10,0,10*ROW('Hygiene Data'!C92)),NA())</f>
        <v>#N/A</v>
      </c>
      <c r="BC98" s="111" t="e">
        <f ca="true">+IF(AND(ISNUMBER(OFFSET('Hygiene Data'!$D$6,0,10*ROW('Hygiene Data'!D92))),'Data Summary'!DR98="Yes"),OFFSET('Hygiene Data'!$D$6,0,10*ROW('Hygiene Data'!D92)),NA())</f>
        <v>#N/A</v>
      </c>
      <c r="BD98" s="111" t="e">
        <f ca="true">+IF(AND(ISNUMBER(OFFSET('Hygiene Data'!$D$8,0,10*ROW('Hygiene Data'!D92))),'Data Summary'!DS98="Yes"),OFFSET('Hygiene Data'!$D$8,0,10*ROW('Hygiene Data'!D92)),NA())</f>
        <v>#N/A</v>
      </c>
      <c r="BE98" s="111" t="e">
        <f ca="true">+IF(AND(ISNUMBER(OFFSET('Hygiene Data'!$D$10,0,10*ROW('Hygiene Data'!D92))),'Data Summary'!DT98="Yes"),OFFSET('Hygiene Data'!$D$10,0,10*ROW('Hygiene Data'!D92)),NA())</f>
        <v>#N/A</v>
      </c>
      <c r="BF98" s="111" t="e">
        <f ca="true">+IF(AND(ISNUMBER(OFFSET('Hygiene Data'!$E$6,0,10*ROW('Hygiene Data'!E92))),'Data Summary'!DU98="Yes"),OFFSET('Hygiene Data'!$E$6,0,10*ROW('Hygiene Data'!E92)),NA())</f>
        <v>#N/A</v>
      </c>
      <c r="BG98" s="111" t="e">
        <f ca="true">+IF(AND(ISNUMBER(OFFSET('Hygiene Data'!$E$8,0,10*ROW('Hygiene Data'!E92))),'Data Summary'!DV98="Yes"),OFFSET('Hygiene Data'!$E$8,0,10*ROW('Hygiene Data'!E92)),NA())</f>
        <v>#N/A</v>
      </c>
      <c r="BH98" s="111" t="e">
        <f ca="true">+IF(AND(ISNUMBER(OFFSET('Hygiene Data'!$E$10,0,10*ROW('Hygiene Data'!E92))),'Data Summary'!DW98="Yes"),OFFSET('Hygiene Data'!$E$10,0,10*ROW('Hygiene Data'!E92)),NA())</f>
        <v>#N/A</v>
      </c>
      <c r="BI98" s="111" t="e">
        <f ca="true">+IF(AND(ISNUMBER(OFFSET('Hygiene Data'!$F$6,0,10*ROW('Hygiene Data'!F92))),'Data Summary'!DX98="Yes"),OFFSET('Hygiene Data'!$F$6,0,10*ROW('Hygiene Data'!F92)),NA())</f>
        <v>#N/A</v>
      </c>
      <c r="BJ98" s="111" t="e">
        <f ca="true">+IF(AND(ISNUMBER(OFFSET('Hygiene Data'!$F$8,0,10*ROW('Hygiene Data'!F92))),'Data Summary'!DY98="Yes"),OFFSET('Hygiene Data'!$F$8,0,10*ROW('Hygiene Data'!F92)),NA())</f>
        <v>#N/A</v>
      </c>
      <c r="BK98" s="111" t="e">
        <f ca="true">+IF(AND(ISNUMBER(OFFSET('Hygiene Data'!$F$10,0,10*ROW('Hygiene Data'!F92))),'Data Summary'!DZ98="Yes"),OFFSET('Hygiene Data'!$F$10,0,10*ROW('Hygiene Data'!F92)),NA())</f>
        <v>#N/A</v>
      </c>
      <c r="BL98" s="111" t="e">
        <f ca="true">+IF(AND(ISNUMBER(OFFSET('Hygiene Data'!$G$6,0,10*ROW('Hygiene Data'!G92))),'Data Summary'!EA98="Yes"),OFFSET('Hygiene Data'!$G$6,0,10*ROW('Hygiene Data'!G92)),NA())</f>
        <v>#N/A</v>
      </c>
      <c r="BM98" s="111" t="e">
        <f ca="true">+IF(AND(ISNUMBER(OFFSET('Hygiene Data'!$G$8,0,10*ROW('Hygiene Data'!G92))),'Data Summary'!EB98="Yes"),OFFSET('Hygiene Data'!$G$8,0,10*ROW('Hygiene Data'!G92)),NA())</f>
        <v>#N/A</v>
      </c>
      <c r="BN98" s="111" t="e">
        <f ca="true">+IF(AND(ISNUMBER(OFFSET('Hygiene Data'!$G$10,0,10*ROW('Hygiene Data'!G92))),'Data Summary'!EC98="Yes"),OFFSET('Hygiene Data'!$G$10,0,10*ROW('Hygiene Data'!G92)),NA())</f>
        <v>#N/A</v>
      </c>
      <c r="BO98" s="111" t="e">
        <f ca="true">+IF(AND(ISNUMBER(OFFSET('Hygiene Data'!$H$6,0,10*ROW('Hygiene Data'!H92))),'Data Summary'!ED98="Yes"),OFFSET('Hygiene Data'!$H$6,0,10*ROW('Hygiene Data'!H92)),NA())</f>
        <v>#N/A</v>
      </c>
      <c r="BP98" s="111" t="e">
        <f ca="true">+IF(AND(ISNUMBER(OFFSET('Hygiene Data'!$H$8,0,10*ROW('Hygiene Data'!H92))),'Data Summary'!EE98="Yes"),OFFSET('Hygiene Data'!$H$8,0,10*ROW('Hygiene Data'!H92)),NA())</f>
        <v>#N/A</v>
      </c>
      <c r="BQ98" s="111" t="e">
        <f ca="true">+IF(AND(ISNUMBER(OFFSET('Hygiene Data'!$H$10,0,10*ROW('Hygiene Data'!H92))),'Data Summary'!EF98="Yes"),OFFSET('Hygiene Data'!$H$10,0,10*ROW('Hygiene Data'!H92)),NA())</f>
        <v>#N/A</v>
      </c>
    </row>
    <row r="99" x14ac:dyDescent="0.2">
      <c r="A99" s="59" t="e">
        <f ca="true">+IF(OFFSET('Water Data'!$B$1,0,10*ROW('Water Data'!B93))="",NA(),OFFSET('Water Data'!$B$1,0,10*ROW('Water Data'!B93)))</f>
        <v>#N/A</v>
      </c>
      <c r="B99" s="59" t="e">
        <f ca="true">+IF(OFFSET('Water Data'!$A$3,0,10*ROW('Water Data'!A96))="",NA(),OFFSET('Water Data'!$A$3,0,10*ROW('Water Data'!A96)))</f>
        <v>#N/A</v>
      </c>
      <c r="C99" s="59" t="e">
        <f ca="true">+IF(OFFSET('Water Data'!$C$3,0,10*ROW('Water Data'!C96))="",NA(),OFFSET('Water Data'!$C$3,0,10*ROW('Water Data'!C96)))</f>
        <v>#N/A</v>
      </c>
      <c r="D99" s="60" t="e">
        <f ca="true">+IF(AND(ISNUMBER(OFFSET('Water Data'!$C$5,0,10*ROW('Water Data'!C93))),'Data Summary'!BS99="Yes"),100-OFFSET('Water Data'!$C$5,0,10*ROW('Water Data'!C93)),NA())</f>
        <v>#N/A</v>
      </c>
      <c r="E99" s="60" t="e">
        <f ca="true">+IF(AND(ISNUMBER(OFFSET('Water Data'!$C$7,0,10*ROW('Water Data'!C93))),'Data Summary'!BT99="Yes"),OFFSET('Water Data'!$C$7,0,10*ROW('Water Data'!C93)),NA())</f>
        <v>#N/A</v>
      </c>
      <c r="F99" s="60" t="e">
        <f ca="true">+IF(AND(ISNUMBER(OFFSET('Water Data'!$C$10,0,10*ROW('Water Data'!C93))),'Data Summary'!BU99="Yes"),OFFSET('Water Data'!$C$10,0,10*ROW('Water Data'!C93)),NA())</f>
        <v>#N/A</v>
      </c>
      <c r="G99" s="60" t="e">
        <f ca="true">+IF(AND(ISNUMBER(OFFSET('Water Data'!$D$5,0,10*ROW('Water Data'!D93))),'Data Summary'!BV99="Yes"),100-OFFSET('Water Data'!$D$5,0,10*ROW('Water Data'!D93)),NA())</f>
        <v>#N/A</v>
      </c>
      <c r="H99" s="60" t="e">
        <f ca="true">+IF(AND(ISNUMBER(OFFSET('Water Data'!$D$7,0,10*ROW('Water Data'!D93))),'Data Summary'!BW99="Yes"),OFFSET('Water Data'!$D$7,0,10*ROW('Water Data'!D93)),NA())</f>
        <v>#N/A</v>
      </c>
      <c r="I99" s="60" t="e">
        <f ca="true">+IF(AND(ISNUMBER(OFFSET('Water Data'!$D$10,0,10*ROW('Water Data'!D93))),'Data Summary'!BX99="Yes"),OFFSET('Water Data'!$D$10,0,10*ROW('Water Data'!D93)),NA())</f>
        <v>#N/A</v>
      </c>
      <c r="J99" s="60" t="e">
        <f ca="true">+IF(AND(ISNUMBER(OFFSET('Water Data'!$E$5,0,10*ROW('Water Data'!E93))),'Data Summary'!BY99="Yes"),100-OFFSET('Water Data'!$E$5,0,10*ROW('Water Data'!E93)),NA())</f>
        <v>#N/A</v>
      </c>
      <c r="K99" s="60" t="e">
        <f ca="true">+IF(AND(ISNUMBER(OFFSET('Water Data'!$E$7,0,10*ROW('Water Data'!E93))),'Data Summary'!BZ99="Yes"),OFFSET('Water Data'!$E$7,0,10*ROW('Water Data'!E93)),NA())</f>
        <v>#N/A</v>
      </c>
      <c r="L99" s="60" t="e">
        <f ca="true">+IF(AND(ISNUMBER(OFFSET('Water Data'!$E$10,0,10*ROW('Water Data'!E93))),'Data Summary'!CA99="Yes"),OFFSET('Water Data'!$E$10,0,10*ROW('Water Data'!E93)),NA())</f>
        <v>#N/A</v>
      </c>
      <c r="M99" s="60" t="e">
        <f ca="true">+IF(AND(ISNUMBER(OFFSET('Water Data'!$F$5,0,10*ROW('Water Data'!F93))),'Data Summary'!CB99="Yes"),100-OFFSET('Water Data'!$F$5,0,10*ROW('Water Data'!F93)),NA())</f>
        <v>#N/A</v>
      </c>
      <c r="N99" s="60" t="e">
        <f ca="true">+IF(AND(ISNUMBER(OFFSET('Water Data'!$F$7,0,10*ROW('Water Data'!F93))),'Data Summary'!CC99="Yes"),OFFSET('Water Data'!$F$7,0,10*ROW('Water Data'!F93)),NA())</f>
        <v>#N/A</v>
      </c>
      <c r="O99" s="60" t="e">
        <f ca="true">+IF(AND(ISNUMBER(OFFSET('Water Data'!$F$10,0,10*ROW('Water Data'!F93))),'Data Summary'!CD99="Yes"),OFFSET('Water Data'!$F$10,0,10*ROW('Water Data'!F93)),NA())</f>
        <v>#N/A</v>
      </c>
      <c r="P99" s="60" t="e">
        <f ca="true">+IF(AND(ISNUMBER(OFFSET('Water Data'!$G$5,0,10*ROW('Water Data'!G93))),'Data Summary'!CE99="Yes"),100-OFFSET('Water Data'!$G$5,0,10*ROW('Water Data'!G93)),NA())</f>
        <v>#N/A</v>
      </c>
      <c r="Q99" s="60" t="e">
        <f ca="true">+IF(AND(ISNUMBER(OFFSET('Water Data'!$G$7,0,10*ROW('Water Data'!G93))),'Data Summary'!CF99="Yes"),OFFSET('Water Data'!$G$7,0,10*ROW('Water Data'!G93)),NA())</f>
        <v>#N/A</v>
      </c>
      <c r="R99" s="60" t="e">
        <f ca="true">+IF(AND(ISNUMBER(OFFSET('Water Data'!$G$10,0,10*ROW('Water Data'!G93))),'Data Summary'!CG99="Yes"),OFFSET('Water Data'!$G$10,0,10*ROW('Water Data'!G93)),NA())</f>
        <v>#N/A</v>
      </c>
      <c r="S99" s="60" t="e">
        <f ca="true">+IF(AND(ISNUMBER(OFFSET('Water Data'!$H$5,0,10*ROW('Water Data'!H93))),'Data Summary'!CH99="Yes"),100-OFFSET('Water Data'!$H$5,0,10*ROW('Water Data'!H93)),NA())</f>
        <v>#N/A</v>
      </c>
      <c r="T99" s="60" t="e">
        <f ca="true">+IF(AND(ISNUMBER(OFFSET('Water Data'!$H$7,0,10*ROW('Water Data'!H93))),'Data Summary'!CI99="Yes"),OFFSET('Water Data'!$H$7,0,10*ROW('Water Data'!H93)),NA())</f>
        <v>#N/A</v>
      </c>
      <c r="U99" s="60" t="e">
        <f ca="true">+IF(AND(ISNUMBER(OFFSET('Water Data'!$H$10,0,10*ROW('Water Data'!H93))),'Data Summary'!CJ99="Yes"),OFFSET('Water Data'!$H$10,0,10*ROW('Water Data'!H93)),NA())</f>
        <v>#N/A</v>
      </c>
      <c r="V99" s="106" t="e">
        <f ca="true">+IF(AND(ISNUMBER(OFFSET('Sanitation Data'!$C$5,0,10*ROW('Sanitation Data'!C93))),'Data Summary'!CK99="Yes"),100-OFFSET('Sanitation Data'!$C$5,0,10*ROW('Sanitation Data'!C93)),NA())</f>
        <v>#N/A</v>
      </c>
      <c r="W99" s="106" t="e">
        <f ca="true">+IF(AND(ISNUMBER(OFFSET('Sanitation Data'!$C$7,0,10*ROW('Sanitation Data'!C93))),'Data Summary'!CL99="Yes"),OFFSET('Sanitation Data'!$C$7,0,10*ROW('Sanitation Data'!C93)),NA())</f>
        <v>#N/A</v>
      </c>
      <c r="X99" s="106" t="e">
        <f ca="true">+IF(AND(ISNUMBER(OFFSET('Sanitation Data'!$C$11,0,10*ROW('Sanitation Data'!C93))),'Data Summary'!CM99="Yes"),OFFSET('Sanitation Data'!$C$11,0,10*ROW('Sanitation Data'!C93)),NA())</f>
        <v>#N/A</v>
      </c>
      <c r="Y99" s="106" t="e">
        <f ca="true">+IF(AND(ISNUMBER(OFFSET('Sanitation Data'!$C$12,0,10*ROW('Sanitation Data'!C93))),'Data Summary'!CN99="Yes"),OFFSET('Sanitation Data'!$C$12,0,10*ROW('Sanitation Data'!C93)),NA())</f>
        <v>#N/A</v>
      </c>
      <c r="Z99" s="106" t="e">
        <f ca="true">+IF(AND(ISNUMBER(OFFSET('Sanitation Data'!$C$13,0,10*ROW('Sanitation Data'!C93))),'Data Summary'!CO99="Yes"),OFFSET('Sanitation Data'!$C$13,0,10*ROW('Sanitation Data'!C93)),NA())</f>
        <v>#N/A</v>
      </c>
      <c r="AA99" s="106" t="e">
        <f ca="true">+IF(AND(ISNUMBER(OFFSET('Sanitation Data'!$D$5,0,10*ROW('Sanitation Data'!D93))),'Data Summary'!CP99="Yes"),100-OFFSET('Sanitation Data'!$D$5,0,10*ROW('Sanitation Data'!D93)),NA())</f>
        <v>#N/A</v>
      </c>
      <c r="AB99" s="106" t="e">
        <f ca="true">+IF(AND(ISNUMBER(OFFSET('Sanitation Data'!$D$7,0,10*ROW('Sanitation Data'!D93))),'Data Summary'!CQ99="Yes"),OFFSET('Sanitation Data'!$D$7,0,10*ROW('Sanitation Data'!D93)),NA())</f>
        <v>#N/A</v>
      </c>
      <c r="AC99" s="106" t="e">
        <f ca="true">+IF(AND(ISNUMBER(OFFSET('Sanitation Data'!$D$11,0,10*ROW('Sanitation Data'!D93))),'Data Summary'!CR99="Yes"),OFFSET('Sanitation Data'!$D$11,0,10*ROW('Sanitation Data'!D93)),NA())</f>
        <v>#N/A</v>
      </c>
      <c r="AD99" s="106" t="e">
        <f ca="true">+IF(AND(ISNUMBER(OFFSET('Sanitation Data'!$D$12,0,10*ROW('Sanitation Data'!D93))),'Data Summary'!CS99="Yes"),OFFSET('Sanitation Data'!$D$12,0,10*ROW('Sanitation Data'!D93)),NA())</f>
        <v>#N/A</v>
      </c>
      <c r="AE99" s="106" t="e">
        <f ca="true">+IF(AND(ISNUMBER(OFFSET('Sanitation Data'!$D$13,0,10*ROW('Sanitation Data'!D93))),'Data Summary'!CT99="Yes"),OFFSET('Sanitation Data'!$D$13,0,10*ROW('Sanitation Data'!D93)),NA())</f>
        <v>#N/A</v>
      </c>
      <c r="AF99" s="106" t="e">
        <f ca="true">+IF(AND(ISNUMBER(OFFSET('Sanitation Data'!$E$5,0,10*ROW('Sanitation Data'!E93))),'Data Summary'!CU99="Yes"),100-OFFSET('Sanitation Data'!$E$5,0,10*ROW('Sanitation Data'!E93)),NA())</f>
        <v>#N/A</v>
      </c>
      <c r="AG99" s="106" t="e">
        <f ca="true">+IF(AND(ISNUMBER(OFFSET('Sanitation Data'!$E$7,0,10*ROW('Sanitation Data'!E93))),'Data Summary'!CV99="Yes"),OFFSET('Sanitation Data'!$E$7,0,10*ROW('Sanitation Data'!E93)),NA())</f>
        <v>#N/A</v>
      </c>
      <c r="AH99" s="106" t="e">
        <f ca="true">+IF(AND(ISNUMBER(OFFSET('Sanitation Data'!$E$11,0,10*ROW('Sanitation Data'!E93))),'Data Summary'!CW99="Yes"),OFFSET('Sanitation Data'!$E$11,0,10*ROW('Sanitation Data'!E93)),NA())</f>
        <v>#N/A</v>
      </c>
      <c r="AI99" s="106" t="e">
        <f ca="true">+IF(AND(ISNUMBER(OFFSET('Sanitation Data'!$E$12,0,10*ROW('Sanitation Data'!E93))),'Data Summary'!CX99="Yes"),OFFSET('Sanitation Data'!$E$12,0,10*ROW('Sanitation Data'!E93)),NA())</f>
        <v>#N/A</v>
      </c>
      <c r="AJ99" s="106" t="e">
        <f ca="true">+IF(AND(ISNUMBER(OFFSET('Sanitation Data'!$E$13,0,10*ROW('Sanitation Data'!E93))),'Data Summary'!CY99="Yes"),OFFSET('Sanitation Data'!$E$13,0,10*ROW('Sanitation Data'!E93)),NA())</f>
        <v>#N/A</v>
      </c>
      <c r="AK99" s="106" t="e">
        <f ca="true">+IF(AND(ISNUMBER(OFFSET('Sanitation Data'!$F$5,0,10*ROW('Sanitation Data'!F93))),'Data Summary'!CZ99="Yes"),100-OFFSET('Sanitation Data'!$F$5,0,10*ROW('Sanitation Data'!F93)),NA())</f>
        <v>#N/A</v>
      </c>
      <c r="AL99" s="106" t="e">
        <f ca="true">+IF(AND(ISNUMBER(OFFSET('Sanitation Data'!$F$7,0,10*ROW('Sanitation Data'!F93))),'Data Summary'!DA99="Yes"),OFFSET('Sanitation Data'!$F$7,0,10*ROW('Sanitation Data'!F93)),NA())</f>
        <v>#N/A</v>
      </c>
      <c r="AM99" s="106" t="e">
        <f ca="true">+IF(AND(ISNUMBER(OFFSET('Sanitation Data'!$F$11,0,10*ROW('Sanitation Data'!F93))),'Data Summary'!DB99="Yes"),OFFSET('Sanitation Data'!$F$11,0,10*ROW('Sanitation Data'!F93)),NA())</f>
        <v>#N/A</v>
      </c>
      <c r="AN99" s="106" t="e">
        <f ca="true">+IF(AND(ISNUMBER(OFFSET('Sanitation Data'!$F$12,0,10*ROW('Sanitation Data'!F93))),'Data Summary'!DC99="Yes"),OFFSET('Sanitation Data'!$F$12,0,10*ROW('Sanitation Data'!F93)),NA())</f>
        <v>#N/A</v>
      </c>
      <c r="AO99" s="106" t="e">
        <f ca="true">+IF(AND(ISNUMBER(OFFSET('Sanitation Data'!$F$13,0,10*ROW('Sanitation Data'!F93))),'Data Summary'!DD99="Yes"),OFFSET('Sanitation Data'!$F$13,0,10*ROW('Sanitation Data'!F93)),NA())</f>
        <v>#N/A</v>
      </c>
      <c r="AP99" s="106" t="e">
        <f ca="true">+IF(AND(ISNUMBER(OFFSET('Sanitation Data'!$G$5,0,10*ROW('Sanitation Data'!G93))),'Data Summary'!DE99="Yes"),100-OFFSET('Sanitation Data'!$G$5,0,10*ROW('Sanitation Data'!G93)),NA())</f>
        <v>#N/A</v>
      </c>
      <c r="AQ99" s="106" t="e">
        <f ca="true">+IF(AND(ISNUMBER(OFFSET('Sanitation Data'!$G$7,0,10*ROW('Sanitation Data'!G93))),'Data Summary'!DF99="Yes"),OFFSET('Sanitation Data'!$G$7,0,10*ROW('Sanitation Data'!G93)),NA())</f>
        <v>#N/A</v>
      </c>
      <c r="AR99" s="106" t="e">
        <f ca="true">+IF(AND(ISNUMBER(OFFSET('Sanitation Data'!$G$11,0,10*ROW('Sanitation Data'!G93))),'Data Summary'!DG99="Yes"),OFFSET('Sanitation Data'!$G$11,0,10*ROW('Sanitation Data'!G93)),NA())</f>
        <v>#N/A</v>
      </c>
      <c r="AS99" s="106" t="e">
        <f ca="true">+IF(AND(ISNUMBER(OFFSET('Sanitation Data'!$G$12,0,10*ROW('Sanitation Data'!G93))),'Data Summary'!DH99="Yes"),OFFSET('Sanitation Data'!$G$12,0,10*ROW('Sanitation Data'!G93)),NA())</f>
        <v>#N/A</v>
      </c>
      <c r="AT99" s="106" t="e">
        <f ca="true">+IF(AND(ISNUMBER(OFFSET('Sanitation Data'!$G$13,0,10*ROW('Sanitation Data'!G93))),'Data Summary'!DI99="Yes"),OFFSET('Sanitation Data'!$G$13,0,10*ROW('Sanitation Data'!G93)),NA())</f>
        <v>#N/A</v>
      </c>
      <c r="AU99" s="106" t="e">
        <f ca="true">+IF(AND(ISNUMBER(OFFSET('Sanitation Data'!$H$5,0,10*ROW('Sanitation Data'!H93))),'Data Summary'!DJ99="Yes"),100-OFFSET('Sanitation Data'!$H$5,0,10*ROW('Sanitation Data'!H93)),NA())</f>
        <v>#N/A</v>
      </c>
      <c r="AV99" s="106" t="e">
        <f ca="true">+IF(AND(ISNUMBER(OFFSET('Sanitation Data'!$H$7,0,10*ROW('Sanitation Data'!H93))),'Data Summary'!DK99="Yes"),OFFSET('Sanitation Data'!$H$7,0,10*ROW('Sanitation Data'!H93)),NA())</f>
        <v>#N/A</v>
      </c>
      <c r="AW99" s="106" t="e">
        <f ca="true">+IF(AND(ISNUMBER(OFFSET('Sanitation Data'!$H$11,0,10*ROW('Sanitation Data'!H93))),'Data Summary'!DL99="Yes"),OFFSET('Sanitation Data'!$H$11,0,10*ROW('Sanitation Data'!H93)),NA())</f>
        <v>#N/A</v>
      </c>
      <c r="AX99" s="106" t="e">
        <f ca="true">+IF(AND(ISNUMBER(OFFSET('Sanitation Data'!$H$12,0,10*ROW('Sanitation Data'!H93))),'Data Summary'!DM99="Yes"),OFFSET('Sanitation Data'!$H$12,0,10*ROW('Sanitation Data'!H93)),NA())</f>
        <v>#N/A</v>
      </c>
      <c r="AY99" s="106" t="e">
        <f ca="true">+IF(AND(ISNUMBER(OFFSET('Sanitation Data'!$H$13,0,10*ROW('Sanitation Data'!H93))),'Data Summary'!DN99="Yes"),OFFSET('Sanitation Data'!$H$13,0,10*ROW('Sanitation Data'!H93)),NA())</f>
        <v>#N/A</v>
      </c>
      <c r="AZ99" s="111" t="e">
        <f ca="true">+IF(AND(ISNUMBER(OFFSET('Hygiene Data'!$C$6,0,10*ROW('Hygiene Data'!C93))),'Data Summary'!DO99="Yes"),OFFSET('Hygiene Data'!$C$6,0,10*ROW('Hygiene Data'!C93)),NA())</f>
        <v>#N/A</v>
      </c>
      <c r="BA99" s="111" t="e">
        <f ca="true">+IF(AND(ISNUMBER(OFFSET('Hygiene Data'!$C$8,0,10*ROW('Hygiene Data'!C93))),'Data Summary'!DP99="Yes"),OFFSET('Hygiene Data'!$C$8,0,10*ROW('Hygiene Data'!C93)),NA())</f>
        <v>#N/A</v>
      </c>
      <c r="BB99" s="111" t="e">
        <f ca="true">+IF(AND(ISNUMBER(OFFSET('Hygiene Data'!$C$10,0,10*ROW('Hygiene Data'!C93))),'Data Summary'!DQ99="Yes"),OFFSET('Hygiene Data'!$C$10,0,10*ROW('Hygiene Data'!C93)),NA())</f>
        <v>#N/A</v>
      </c>
      <c r="BC99" s="111" t="e">
        <f ca="true">+IF(AND(ISNUMBER(OFFSET('Hygiene Data'!$D$6,0,10*ROW('Hygiene Data'!D93))),'Data Summary'!DR99="Yes"),OFFSET('Hygiene Data'!$D$6,0,10*ROW('Hygiene Data'!D93)),NA())</f>
        <v>#N/A</v>
      </c>
      <c r="BD99" s="111" t="e">
        <f ca="true">+IF(AND(ISNUMBER(OFFSET('Hygiene Data'!$D$8,0,10*ROW('Hygiene Data'!D93))),'Data Summary'!DS99="Yes"),OFFSET('Hygiene Data'!$D$8,0,10*ROW('Hygiene Data'!D93)),NA())</f>
        <v>#N/A</v>
      </c>
      <c r="BE99" s="111" t="e">
        <f ca="true">+IF(AND(ISNUMBER(OFFSET('Hygiene Data'!$D$10,0,10*ROW('Hygiene Data'!D93))),'Data Summary'!DT99="Yes"),OFFSET('Hygiene Data'!$D$10,0,10*ROW('Hygiene Data'!D93)),NA())</f>
        <v>#N/A</v>
      </c>
      <c r="BF99" s="111" t="e">
        <f ca="true">+IF(AND(ISNUMBER(OFFSET('Hygiene Data'!$E$6,0,10*ROW('Hygiene Data'!E93))),'Data Summary'!DU99="Yes"),OFFSET('Hygiene Data'!$E$6,0,10*ROW('Hygiene Data'!E93)),NA())</f>
        <v>#N/A</v>
      </c>
      <c r="BG99" s="111" t="e">
        <f ca="true">+IF(AND(ISNUMBER(OFFSET('Hygiene Data'!$E$8,0,10*ROW('Hygiene Data'!E93))),'Data Summary'!DV99="Yes"),OFFSET('Hygiene Data'!$E$8,0,10*ROW('Hygiene Data'!E93)),NA())</f>
        <v>#N/A</v>
      </c>
      <c r="BH99" s="111" t="e">
        <f ca="true">+IF(AND(ISNUMBER(OFFSET('Hygiene Data'!$E$10,0,10*ROW('Hygiene Data'!E93))),'Data Summary'!DW99="Yes"),OFFSET('Hygiene Data'!$E$10,0,10*ROW('Hygiene Data'!E93)),NA())</f>
        <v>#N/A</v>
      </c>
      <c r="BI99" s="111" t="e">
        <f ca="true">+IF(AND(ISNUMBER(OFFSET('Hygiene Data'!$F$6,0,10*ROW('Hygiene Data'!F93))),'Data Summary'!DX99="Yes"),OFFSET('Hygiene Data'!$F$6,0,10*ROW('Hygiene Data'!F93)),NA())</f>
        <v>#N/A</v>
      </c>
      <c r="BJ99" s="111" t="e">
        <f ca="true">+IF(AND(ISNUMBER(OFFSET('Hygiene Data'!$F$8,0,10*ROW('Hygiene Data'!F93))),'Data Summary'!DY99="Yes"),OFFSET('Hygiene Data'!$F$8,0,10*ROW('Hygiene Data'!F93)),NA())</f>
        <v>#N/A</v>
      </c>
      <c r="BK99" s="111" t="e">
        <f ca="true">+IF(AND(ISNUMBER(OFFSET('Hygiene Data'!$F$10,0,10*ROW('Hygiene Data'!F93))),'Data Summary'!DZ99="Yes"),OFFSET('Hygiene Data'!$F$10,0,10*ROW('Hygiene Data'!F93)),NA())</f>
        <v>#N/A</v>
      </c>
      <c r="BL99" s="111" t="e">
        <f ca="true">+IF(AND(ISNUMBER(OFFSET('Hygiene Data'!$G$6,0,10*ROW('Hygiene Data'!G93))),'Data Summary'!EA99="Yes"),OFFSET('Hygiene Data'!$G$6,0,10*ROW('Hygiene Data'!G93)),NA())</f>
        <v>#N/A</v>
      </c>
      <c r="BM99" s="111" t="e">
        <f ca="true">+IF(AND(ISNUMBER(OFFSET('Hygiene Data'!$G$8,0,10*ROW('Hygiene Data'!G93))),'Data Summary'!EB99="Yes"),OFFSET('Hygiene Data'!$G$8,0,10*ROW('Hygiene Data'!G93)),NA())</f>
        <v>#N/A</v>
      </c>
      <c r="BN99" s="111" t="e">
        <f ca="true">+IF(AND(ISNUMBER(OFFSET('Hygiene Data'!$G$10,0,10*ROW('Hygiene Data'!G93))),'Data Summary'!EC99="Yes"),OFFSET('Hygiene Data'!$G$10,0,10*ROW('Hygiene Data'!G93)),NA())</f>
        <v>#N/A</v>
      </c>
      <c r="BO99" s="111" t="e">
        <f ca="true">+IF(AND(ISNUMBER(OFFSET('Hygiene Data'!$H$6,0,10*ROW('Hygiene Data'!H93))),'Data Summary'!ED99="Yes"),OFFSET('Hygiene Data'!$H$6,0,10*ROW('Hygiene Data'!H93)),NA())</f>
        <v>#N/A</v>
      </c>
      <c r="BP99" s="111" t="e">
        <f ca="true">+IF(AND(ISNUMBER(OFFSET('Hygiene Data'!$H$8,0,10*ROW('Hygiene Data'!H93))),'Data Summary'!EE99="Yes"),OFFSET('Hygiene Data'!$H$8,0,10*ROW('Hygiene Data'!H93)),NA())</f>
        <v>#N/A</v>
      </c>
      <c r="BQ99" s="111" t="e">
        <f ca="true">+IF(AND(ISNUMBER(OFFSET('Hygiene Data'!$H$10,0,10*ROW('Hygiene Data'!H93))),'Data Summary'!EF99="Yes"),OFFSET('Hygiene Data'!$H$10,0,10*ROW('Hygiene Data'!H93)),NA())</f>
        <v>#N/A</v>
      </c>
    </row>
    <row r="100" x14ac:dyDescent="0.2">
      <c r="A100" s="59" t="e">
        <f ca="true">+IF(OFFSET('Water Data'!$B$1,0,10*ROW('Water Data'!B94))="",NA(),OFFSET('Water Data'!$B$1,0,10*ROW('Water Data'!B94)))</f>
        <v>#N/A</v>
      </c>
      <c r="B100" s="59" t="e">
        <f ca="true">+IF(OFFSET('Water Data'!$A$3,0,10*ROW('Water Data'!A97))="",NA(),OFFSET('Water Data'!$A$3,0,10*ROW('Water Data'!A97)))</f>
        <v>#N/A</v>
      </c>
      <c r="C100" s="59" t="e">
        <f ca="true">+IF(OFFSET('Water Data'!$C$3,0,10*ROW('Water Data'!C97))="",NA(),OFFSET('Water Data'!$C$3,0,10*ROW('Water Data'!C97)))</f>
        <v>#N/A</v>
      </c>
      <c r="D100" s="60" t="e">
        <f ca="true">+IF(AND(ISNUMBER(OFFSET('Water Data'!$C$5,0,10*ROW('Water Data'!C94))),'Data Summary'!BS100="Yes"),100-OFFSET('Water Data'!$C$5,0,10*ROW('Water Data'!C94)),NA())</f>
        <v>#N/A</v>
      </c>
      <c r="E100" s="60" t="e">
        <f ca="true">+IF(AND(ISNUMBER(OFFSET('Water Data'!$C$7,0,10*ROW('Water Data'!C94))),'Data Summary'!BT100="Yes"),OFFSET('Water Data'!$C$7,0,10*ROW('Water Data'!C94)),NA())</f>
        <v>#N/A</v>
      </c>
      <c r="F100" s="60" t="e">
        <f ca="true">+IF(AND(ISNUMBER(OFFSET('Water Data'!$C$10,0,10*ROW('Water Data'!C94))),'Data Summary'!BU100="Yes"),OFFSET('Water Data'!$C$10,0,10*ROW('Water Data'!C94)),NA())</f>
        <v>#N/A</v>
      </c>
      <c r="G100" s="60" t="e">
        <f ca="true">+IF(AND(ISNUMBER(OFFSET('Water Data'!$D$5,0,10*ROW('Water Data'!D94))),'Data Summary'!BV100="Yes"),100-OFFSET('Water Data'!$D$5,0,10*ROW('Water Data'!D94)),NA())</f>
        <v>#N/A</v>
      </c>
      <c r="H100" s="60" t="e">
        <f ca="true">+IF(AND(ISNUMBER(OFFSET('Water Data'!$D$7,0,10*ROW('Water Data'!D94))),'Data Summary'!BW100="Yes"),OFFSET('Water Data'!$D$7,0,10*ROW('Water Data'!D94)),NA())</f>
        <v>#N/A</v>
      </c>
      <c r="I100" s="60" t="e">
        <f ca="true">+IF(AND(ISNUMBER(OFFSET('Water Data'!$D$10,0,10*ROW('Water Data'!D94))),'Data Summary'!BX100="Yes"),OFFSET('Water Data'!$D$10,0,10*ROW('Water Data'!D94)),NA())</f>
        <v>#N/A</v>
      </c>
      <c r="J100" s="60" t="e">
        <f ca="true">+IF(AND(ISNUMBER(OFFSET('Water Data'!$E$5,0,10*ROW('Water Data'!E94))),'Data Summary'!BY100="Yes"),100-OFFSET('Water Data'!$E$5,0,10*ROW('Water Data'!E94)),NA())</f>
        <v>#N/A</v>
      </c>
      <c r="K100" s="60" t="e">
        <f ca="true">+IF(AND(ISNUMBER(OFFSET('Water Data'!$E$7,0,10*ROW('Water Data'!E94))),'Data Summary'!BZ100="Yes"),OFFSET('Water Data'!$E$7,0,10*ROW('Water Data'!E94)),NA())</f>
        <v>#N/A</v>
      </c>
      <c r="L100" s="60" t="e">
        <f ca="true">+IF(AND(ISNUMBER(OFFSET('Water Data'!$E$10,0,10*ROW('Water Data'!E94))),'Data Summary'!CA100="Yes"),OFFSET('Water Data'!$E$10,0,10*ROW('Water Data'!E94)),NA())</f>
        <v>#N/A</v>
      </c>
      <c r="M100" s="60" t="e">
        <f ca="true">+IF(AND(ISNUMBER(OFFSET('Water Data'!$F$5,0,10*ROW('Water Data'!F94))),'Data Summary'!CB100="Yes"),100-OFFSET('Water Data'!$F$5,0,10*ROW('Water Data'!F94)),NA())</f>
        <v>#N/A</v>
      </c>
      <c r="N100" s="60" t="e">
        <f ca="true">+IF(AND(ISNUMBER(OFFSET('Water Data'!$F$7,0,10*ROW('Water Data'!F94))),'Data Summary'!CC100="Yes"),OFFSET('Water Data'!$F$7,0,10*ROW('Water Data'!F94)),NA())</f>
        <v>#N/A</v>
      </c>
      <c r="O100" s="60" t="e">
        <f ca="true">+IF(AND(ISNUMBER(OFFSET('Water Data'!$F$10,0,10*ROW('Water Data'!F94))),'Data Summary'!CD100="Yes"),OFFSET('Water Data'!$F$10,0,10*ROW('Water Data'!F94)),NA())</f>
        <v>#N/A</v>
      </c>
      <c r="P100" s="60" t="e">
        <f ca="true">+IF(AND(ISNUMBER(OFFSET('Water Data'!$G$5,0,10*ROW('Water Data'!G94))),'Data Summary'!CE100="Yes"),100-OFFSET('Water Data'!$G$5,0,10*ROW('Water Data'!G94)),NA())</f>
        <v>#N/A</v>
      </c>
      <c r="Q100" s="60" t="e">
        <f ca="true">+IF(AND(ISNUMBER(OFFSET('Water Data'!$G$7,0,10*ROW('Water Data'!G94))),'Data Summary'!CF100="Yes"),OFFSET('Water Data'!$G$7,0,10*ROW('Water Data'!G94)),NA())</f>
        <v>#N/A</v>
      </c>
      <c r="R100" s="60" t="e">
        <f ca="true">+IF(AND(ISNUMBER(OFFSET('Water Data'!$G$10,0,10*ROW('Water Data'!G94))),'Data Summary'!CG100="Yes"),OFFSET('Water Data'!$G$10,0,10*ROW('Water Data'!G94)),NA())</f>
        <v>#N/A</v>
      </c>
      <c r="S100" s="60" t="e">
        <f ca="true">+IF(AND(ISNUMBER(OFFSET('Water Data'!$H$5,0,10*ROW('Water Data'!H94))),'Data Summary'!CH100="Yes"),100-OFFSET('Water Data'!$H$5,0,10*ROW('Water Data'!H94)),NA())</f>
        <v>#N/A</v>
      </c>
      <c r="T100" s="60" t="e">
        <f ca="true">+IF(AND(ISNUMBER(OFFSET('Water Data'!$H$7,0,10*ROW('Water Data'!H94))),'Data Summary'!CI100="Yes"),OFFSET('Water Data'!$H$7,0,10*ROW('Water Data'!H94)),NA())</f>
        <v>#N/A</v>
      </c>
      <c r="U100" s="60" t="e">
        <f ca="true">+IF(AND(ISNUMBER(OFFSET('Water Data'!$H$10,0,10*ROW('Water Data'!H94))),'Data Summary'!CJ100="Yes"),OFFSET('Water Data'!$H$10,0,10*ROW('Water Data'!H94)),NA())</f>
        <v>#N/A</v>
      </c>
      <c r="V100" s="106" t="e">
        <f ca="true">+IF(AND(ISNUMBER(OFFSET('Sanitation Data'!$C$5,0,10*ROW('Sanitation Data'!C94))),'Data Summary'!CK100="Yes"),100-OFFSET('Sanitation Data'!$C$5,0,10*ROW('Sanitation Data'!C94)),NA())</f>
        <v>#N/A</v>
      </c>
      <c r="W100" s="106" t="e">
        <f ca="true">+IF(AND(ISNUMBER(OFFSET('Sanitation Data'!$C$7,0,10*ROW('Sanitation Data'!C94))),'Data Summary'!CL100="Yes"),OFFSET('Sanitation Data'!$C$7,0,10*ROW('Sanitation Data'!C94)),NA())</f>
        <v>#N/A</v>
      </c>
      <c r="X100" s="106" t="e">
        <f ca="true">+IF(AND(ISNUMBER(OFFSET('Sanitation Data'!$C$11,0,10*ROW('Sanitation Data'!C94))),'Data Summary'!CM100="Yes"),OFFSET('Sanitation Data'!$C$11,0,10*ROW('Sanitation Data'!C94)),NA())</f>
        <v>#N/A</v>
      </c>
      <c r="Y100" s="106" t="e">
        <f ca="true">+IF(AND(ISNUMBER(OFFSET('Sanitation Data'!$C$12,0,10*ROW('Sanitation Data'!C94))),'Data Summary'!CN100="Yes"),OFFSET('Sanitation Data'!$C$12,0,10*ROW('Sanitation Data'!C94)),NA())</f>
        <v>#N/A</v>
      </c>
      <c r="Z100" s="106" t="e">
        <f ca="true">+IF(AND(ISNUMBER(OFFSET('Sanitation Data'!$C$13,0,10*ROW('Sanitation Data'!C94))),'Data Summary'!CO100="Yes"),OFFSET('Sanitation Data'!$C$13,0,10*ROW('Sanitation Data'!C94)),NA())</f>
        <v>#N/A</v>
      </c>
      <c r="AA100" s="106" t="e">
        <f ca="true">+IF(AND(ISNUMBER(OFFSET('Sanitation Data'!$D$5,0,10*ROW('Sanitation Data'!D94))),'Data Summary'!CP100="Yes"),100-OFFSET('Sanitation Data'!$D$5,0,10*ROW('Sanitation Data'!D94)),NA())</f>
        <v>#N/A</v>
      </c>
      <c r="AB100" s="106" t="e">
        <f ca="true">+IF(AND(ISNUMBER(OFFSET('Sanitation Data'!$D$7,0,10*ROW('Sanitation Data'!D94))),'Data Summary'!CQ100="Yes"),OFFSET('Sanitation Data'!$D$7,0,10*ROW('Sanitation Data'!D94)),NA())</f>
        <v>#N/A</v>
      </c>
      <c r="AC100" s="106" t="e">
        <f ca="true">+IF(AND(ISNUMBER(OFFSET('Sanitation Data'!$D$11,0,10*ROW('Sanitation Data'!D94))),'Data Summary'!CR100="Yes"),OFFSET('Sanitation Data'!$D$11,0,10*ROW('Sanitation Data'!D94)),NA())</f>
        <v>#N/A</v>
      </c>
      <c r="AD100" s="106" t="e">
        <f ca="true">+IF(AND(ISNUMBER(OFFSET('Sanitation Data'!$D$12,0,10*ROW('Sanitation Data'!D94))),'Data Summary'!CS100="Yes"),OFFSET('Sanitation Data'!$D$12,0,10*ROW('Sanitation Data'!D94)),NA())</f>
        <v>#N/A</v>
      </c>
      <c r="AE100" s="106" t="e">
        <f ca="true">+IF(AND(ISNUMBER(OFFSET('Sanitation Data'!$D$13,0,10*ROW('Sanitation Data'!D94))),'Data Summary'!CT100="Yes"),OFFSET('Sanitation Data'!$D$13,0,10*ROW('Sanitation Data'!D94)),NA())</f>
        <v>#N/A</v>
      </c>
      <c r="AF100" s="106" t="e">
        <f ca="true">+IF(AND(ISNUMBER(OFFSET('Sanitation Data'!$E$5,0,10*ROW('Sanitation Data'!E94))),'Data Summary'!CU100="Yes"),100-OFFSET('Sanitation Data'!$E$5,0,10*ROW('Sanitation Data'!E94)),NA())</f>
        <v>#N/A</v>
      </c>
      <c r="AG100" s="106" t="e">
        <f ca="true">+IF(AND(ISNUMBER(OFFSET('Sanitation Data'!$E$7,0,10*ROW('Sanitation Data'!E94))),'Data Summary'!CV100="Yes"),OFFSET('Sanitation Data'!$E$7,0,10*ROW('Sanitation Data'!E94)),NA())</f>
        <v>#N/A</v>
      </c>
      <c r="AH100" s="106" t="e">
        <f ca="true">+IF(AND(ISNUMBER(OFFSET('Sanitation Data'!$E$11,0,10*ROW('Sanitation Data'!E94))),'Data Summary'!CW100="Yes"),OFFSET('Sanitation Data'!$E$11,0,10*ROW('Sanitation Data'!E94)),NA())</f>
        <v>#N/A</v>
      </c>
      <c r="AI100" s="106" t="e">
        <f ca="true">+IF(AND(ISNUMBER(OFFSET('Sanitation Data'!$E$12,0,10*ROW('Sanitation Data'!E94))),'Data Summary'!CX100="Yes"),OFFSET('Sanitation Data'!$E$12,0,10*ROW('Sanitation Data'!E94)),NA())</f>
        <v>#N/A</v>
      </c>
      <c r="AJ100" s="106" t="e">
        <f ca="true">+IF(AND(ISNUMBER(OFFSET('Sanitation Data'!$E$13,0,10*ROW('Sanitation Data'!E94))),'Data Summary'!CY100="Yes"),OFFSET('Sanitation Data'!$E$13,0,10*ROW('Sanitation Data'!E94)),NA())</f>
        <v>#N/A</v>
      </c>
      <c r="AK100" s="106" t="e">
        <f ca="true">+IF(AND(ISNUMBER(OFFSET('Sanitation Data'!$F$5,0,10*ROW('Sanitation Data'!F94))),'Data Summary'!CZ100="Yes"),100-OFFSET('Sanitation Data'!$F$5,0,10*ROW('Sanitation Data'!F94)),NA())</f>
        <v>#N/A</v>
      </c>
      <c r="AL100" s="106" t="e">
        <f ca="true">+IF(AND(ISNUMBER(OFFSET('Sanitation Data'!$F$7,0,10*ROW('Sanitation Data'!F94))),'Data Summary'!DA100="Yes"),OFFSET('Sanitation Data'!$F$7,0,10*ROW('Sanitation Data'!F94)),NA())</f>
        <v>#N/A</v>
      </c>
      <c r="AM100" s="106" t="e">
        <f ca="true">+IF(AND(ISNUMBER(OFFSET('Sanitation Data'!$F$11,0,10*ROW('Sanitation Data'!F94))),'Data Summary'!DB100="Yes"),OFFSET('Sanitation Data'!$F$11,0,10*ROW('Sanitation Data'!F94)),NA())</f>
        <v>#N/A</v>
      </c>
      <c r="AN100" s="106" t="e">
        <f ca="true">+IF(AND(ISNUMBER(OFFSET('Sanitation Data'!$F$12,0,10*ROW('Sanitation Data'!F94))),'Data Summary'!DC100="Yes"),OFFSET('Sanitation Data'!$F$12,0,10*ROW('Sanitation Data'!F94)),NA())</f>
        <v>#N/A</v>
      </c>
      <c r="AO100" s="106" t="e">
        <f ca="true">+IF(AND(ISNUMBER(OFFSET('Sanitation Data'!$F$13,0,10*ROW('Sanitation Data'!F94))),'Data Summary'!DD100="Yes"),OFFSET('Sanitation Data'!$F$13,0,10*ROW('Sanitation Data'!F94)),NA())</f>
        <v>#N/A</v>
      </c>
      <c r="AP100" s="106" t="e">
        <f ca="true">+IF(AND(ISNUMBER(OFFSET('Sanitation Data'!$G$5,0,10*ROW('Sanitation Data'!G94))),'Data Summary'!DE100="Yes"),100-OFFSET('Sanitation Data'!$G$5,0,10*ROW('Sanitation Data'!G94)),NA())</f>
        <v>#N/A</v>
      </c>
      <c r="AQ100" s="106" t="e">
        <f ca="true">+IF(AND(ISNUMBER(OFFSET('Sanitation Data'!$G$7,0,10*ROW('Sanitation Data'!G94))),'Data Summary'!DF100="Yes"),OFFSET('Sanitation Data'!$G$7,0,10*ROW('Sanitation Data'!G94)),NA())</f>
        <v>#N/A</v>
      </c>
      <c r="AR100" s="106" t="e">
        <f ca="true">+IF(AND(ISNUMBER(OFFSET('Sanitation Data'!$G$11,0,10*ROW('Sanitation Data'!G94))),'Data Summary'!DG100="Yes"),OFFSET('Sanitation Data'!$G$11,0,10*ROW('Sanitation Data'!G94)),NA())</f>
        <v>#N/A</v>
      </c>
      <c r="AS100" s="106" t="e">
        <f ca="true">+IF(AND(ISNUMBER(OFFSET('Sanitation Data'!$G$12,0,10*ROW('Sanitation Data'!G94))),'Data Summary'!DH100="Yes"),OFFSET('Sanitation Data'!$G$12,0,10*ROW('Sanitation Data'!G94)),NA())</f>
        <v>#N/A</v>
      </c>
      <c r="AT100" s="106" t="e">
        <f ca="true">+IF(AND(ISNUMBER(OFFSET('Sanitation Data'!$G$13,0,10*ROW('Sanitation Data'!G94))),'Data Summary'!DI100="Yes"),OFFSET('Sanitation Data'!$G$13,0,10*ROW('Sanitation Data'!G94)),NA())</f>
        <v>#N/A</v>
      </c>
      <c r="AU100" s="106" t="e">
        <f ca="true">+IF(AND(ISNUMBER(OFFSET('Sanitation Data'!$H$5,0,10*ROW('Sanitation Data'!H94))),'Data Summary'!DJ100="Yes"),100-OFFSET('Sanitation Data'!$H$5,0,10*ROW('Sanitation Data'!H94)),NA())</f>
        <v>#N/A</v>
      </c>
      <c r="AV100" s="106" t="e">
        <f ca="true">+IF(AND(ISNUMBER(OFFSET('Sanitation Data'!$H$7,0,10*ROW('Sanitation Data'!H94))),'Data Summary'!DK100="Yes"),OFFSET('Sanitation Data'!$H$7,0,10*ROW('Sanitation Data'!H94)),NA())</f>
        <v>#N/A</v>
      </c>
      <c r="AW100" s="106" t="e">
        <f ca="true">+IF(AND(ISNUMBER(OFFSET('Sanitation Data'!$H$11,0,10*ROW('Sanitation Data'!H94))),'Data Summary'!DL100="Yes"),OFFSET('Sanitation Data'!$H$11,0,10*ROW('Sanitation Data'!H94)),NA())</f>
        <v>#N/A</v>
      </c>
      <c r="AX100" s="106" t="e">
        <f ca="true">+IF(AND(ISNUMBER(OFFSET('Sanitation Data'!$H$12,0,10*ROW('Sanitation Data'!H94))),'Data Summary'!DM100="Yes"),OFFSET('Sanitation Data'!$H$12,0,10*ROW('Sanitation Data'!H94)),NA())</f>
        <v>#N/A</v>
      </c>
      <c r="AY100" s="106" t="e">
        <f ca="true">+IF(AND(ISNUMBER(OFFSET('Sanitation Data'!$H$13,0,10*ROW('Sanitation Data'!H94))),'Data Summary'!DN100="Yes"),OFFSET('Sanitation Data'!$H$13,0,10*ROW('Sanitation Data'!H94)),NA())</f>
        <v>#N/A</v>
      </c>
      <c r="AZ100" s="111" t="e">
        <f ca="true">+IF(AND(ISNUMBER(OFFSET('Hygiene Data'!$C$6,0,10*ROW('Hygiene Data'!C94))),'Data Summary'!DO100="Yes"),OFFSET('Hygiene Data'!$C$6,0,10*ROW('Hygiene Data'!C94)),NA())</f>
        <v>#N/A</v>
      </c>
      <c r="BA100" s="111" t="e">
        <f ca="true">+IF(AND(ISNUMBER(OFFSET('Hygiene Data'!$C$8,0,10*ROW('Hygiene Data'!C94))),'Data Summary'!DP100="Yes"),OFFSET('Hygiene Data'!$C$8,0,10*ROW('Hygiene Data'!C94)),NA())</f>
        <v>#N/A</v>
      </c>
      <c r="BB100" s="111" t="e">
        <f ca="true">+IF(AND(ISNUMBER(OFFSET('Hygiene Data'!$C$10,0,10*ROW('Hygiene Data'!C94))),'Data Summary'!DQ100="Yes"),OFFSET('Hygiene Data'!$C$10,0,10*ROW('Hygiene Data'!C94)),NA())</f>
        <v>#N/A</v>
      </c>
      <c r="BC100" s="111" t="e">
        <f ca="true">+IF(AND(ISNUMBER(OFFSET('Hygiene Data'!$D$6,0,10*ROW('Hygiene Data'!D94))),'Data Summary'!DR100="Yes"),OFFSET('Hygiene Data'!$D$6,0,10*ROW('Hygiene Data'!D94)),NA())</f>
        <v>#N/A</v>
      </c>
      <c r="BD100" s="111" t="e">
        <f ca="true">+IF(AND(ISNUMBER(OFFSET('Hygiene Data'!$D$8,0,10*ROW('Hygiene Data'!D94))),'Data Summary'!DS100="Yes"),OFFSET('Hygiene Data'!$D$8,0,10*ROW('Hygiene Data'!D94)),NA())</f>
        <v>#N/A</v>
      </c>
      <c r="BE100" s="111" t="e">
        <f ca="true">+IF(AND(ISNUMBER(OFFSET('Hygiene Data'!$D$10,0,10*ROW('Hygiene Data'!D94))),'Data Summary'!DT100="Yes"),OFFSET('Hygiene Data'!$D$10,0,10*ROW('Hygiene Data'!D94)),NA())</f>
        <v>#N/A</v>
      </c>
      <c r="BF100" s="111" t="e">
        <f ca="true">+IF(AND(ISNUMBER(OFFSET('Hygiene Data'!$E$6,0,10*ROW('Hygiene Data'!E94))),'Data Summary'!DU100="Yes"),OFFSET('Hygiene Data'!$E$6,0,10*ROW('Hygiene Data'!E94)),NA())</f>
        <v>#N/A</v>
      </c>
      <c r="BG100" s="111" t="e">
        <f ca="true">+IF(AND(ISNUMBER(OFFSET('Hygiene Data'!$E$8,0,10*ROW('Hygiene Data'!E94))),'Data Summary'!DV100="Yes"),OFFSET('Hygiene Data'!$E$8,0,10*ROW('Hygiene Data'!E94)),NA())</f>
        <v>#N/A</v>
      </c>
      <c r="BH100" s="111" t="e">
        <f ca="true">+IF(AND(ISNUMBER(OFFSET('Hygiene Data'!$E$10,0,10*ROW('Hygiene Data'!E94))),'Data Summary'!DW100="Yes"),OFFSET('Hygiene Data'!$E$10,0,10*ROW('Hygiene Data'!E94)),NA())</f>
        <v>#N/A</v>
      </c>
      <c r="BI100" s="111" t="e">
        <f ca="true">+IF(AND(ISNUMBER(OFFSET('Hygiene Data'!$F$6,0,10*ROW('Hygiene Data'!F94))),'Data Summary'!DX100="Yes"),OFFSET('Hygiene Data'!$F$6,0,10*ROW('Hygiene Data'!F94)),NA())</f>
        <v>#N/A</v>
      </c>
      <c r="BJ100" s="111" t="e">
        <f ca="true">+IF(AND(ISNUMBER(OFFSET('Hygiene Data'!$F$8,0,10*ROW('Hygiene Data'!F94))),'Data Summary'!DY100="Yes"),OFFSET('Hygiene Data'!$F$8,0,10*ROW('Hygiene Data'!F94)),NA())</f>
        <v>#N/A</v>
      </c>
      <c r="BK100" s="111" t="e">
        <f ca="true">+IF(AND(ISNUMBER(OFFSET('Hygiene Data'!$F$10,0,10*ROW('Hygiene Data'!F94))),'Data Summary'!DZ100="Yes"),OFFSET('Hygiene Data'!$F$10,0,10*ROW('Hygiene Data'!F94)),NA())</f>
        <v>#N/A</v>
      </c>
      <c r="BL100" s="111" t="e">
        <f ca="true">+IF(AND(ISNUMBER(OFFSET('Hygiene Data'!$G$6,0,10*ROW('Hygiene Data'!G94))),'Data Summary'!EA100="Yes"),OFFSET('Hygiene Data'!$G$6,0,10*ROW('Hygiene Data'!G94)),NA())</f>
        <v>#N/A</v>
      </c>
      <c r="BM100" s="111" t="e">
        <f ca="true">+IF(AND(ISNUMBER(OFFSET('Hygiene Data'!$G$8,0,10*ROW('Hygiene Data'!G94))),'Data Summary'!EB100="Yes"),OFFSET('Hygiene Data'!$G$8,0,10*ROW('Hygiene Data'!G94)),NA())</f>
        <v>#N/A</v>
      </c>
      <c r="BN100" s="111" t="e">
        <f ca="true">+IF(AND(ISNUMBER(OFFSET('Hygiene Data'!$G$10,0,10*ROW('Hygiene Data'!G94))),'Data Summary'!EC100="Yes"),OFFSET('Hygiene Data'!$G$10,0,10*ROW('Hygiene Data'!G94)),NA())</f>
        <v>#N/A</v>
      </c>
      <c r="BO100" s="111" t="e">
        <f ca="true">+IF(AND(ISNUMBER(OFFSET('Hygiene Data'!$H$6,0,10*ROW('Hygiene Data'!H94))),'Data Summary'!ED100="Yes"),OFFSET('Hygiene Data'!$H$6,0,10*ROW('Hygiene Data'!H94)),NA())</f>
        <v>#N/A</v>
      </c>
      <c r="BP100" s="111" t="e">
        <f ca="true">+IF(AND(ISNUMBER(OFFSET('Hygiene Data'!$H$8,0,10*ROW('Hygiene Data'!H94))),'Data Summary'!EE100="Yes"),OFFSET('Hygiene Data'!$H$8,0,10*ROW('Hygiene Data'!H94)),NA())</f>
        <v>#N/A</v>
      </c>
      <c r="BQ100" s="111" t="e">
        <f ca="true">+IF(AND(ISNUMBER(OFFSET('Hygiene Data'!$H$10,0,10*ROW('Hygiene Data'!H94))),'Data Summary'!EF100="Yes"),OFFSET('Hygiene Data'!$H$10,0,10*ROW('Hygiene Data'!H94)),NA())</f>
        <v>#N/A</v>
      </c>
    </row>
    <row r="101" x14ac:dyDescent="0.2">
      <c r="A101" s="59" t="e">
        <f ca="true">+IF(OFFSET('Water Data'!$B$1,0,10*ROW('Water Data'!B95))="",NA(),OFFSET('Water Data'!$B$1,0,10*ROW('Water Data'!B95)))</f>
        <v>#N/A</v>
      </c>
      <c r="B101" s="59" t="e">
        <f ca="true">+IF(OFFSET('Water Data'!$A$3,0,10*ROW('Water Data'!A98))="",NA(),OFFSET('Water Data'!$A$3,0,10*ROW('Water Data'!A98)))</f>
        <v>#N/A</v>
      </c>
      <c r="C101" s="59" t="e">
        <f ca="true">+IF(OFFSET('Water Data'!$C$3,0,10*ROW('Water Data'!C98))="",NA(),OFFSET('Water Data'!$C$3,0,10*ROW('Water Data'!C98)))</f>
        <v>#N/A</v>
      </c>
      <c r="D101" s="60" t="e">
        <f ca="true">+IF(AND(ISNUMBER(OFFSET('Water Data'!$C$5,0,10*ROW('Water Data'!C95))),'Data Summary'!BS101="Yes"),100-OFFSET('Water Data'!$C$5,0,10*ROW('Water Data'!C95)),NA())</f>
        <v>#N/A</v>
      </c>
      <c r="E101" s="60" t="e">
        <f ca="true">+IF(AND(ISNUMBER(OFFSET('Water Data'!$C$7,0,10*ROW('Water Data'!C95))),'Data Summary'!BT101="Yes"),OFFSET('Water Data'!$C$7,0,10*ROW('Water Data'!C95)),NA())</f>
        <v>#N/A</v>
      </c>
      <c r="F101" s="60" t="e">
        <f ca="true">+IF(AND(ISNUMBER(OFFSET('Water Data'!$C$10,0,10*ROW('Water Data'!C95))),'Data Summary'!BU101="Yes"),OFFSET('Water Data'!$C$10,0,10*ROW('Water Data'!C95)),NA())</f>
        <v>#N/A</v>
      </c>
      <c r="G101" s="60" t="e">
        <f ca="true">+IF(AND(ISNUMBER(OFFSET('Water Data'!$D$5,0,10*ROW('Water Data'!D95))),'Data Summary'!BV101="Yes"),100-OFFSET('Water Data'!$D$5,0,10*ROW('Water Data'!D95)),NA())</f>
        <v>#N/A</v>
      </c>
      <c r="H101" s="60" t="e">
        <f ca="true">+IF(AND(ISNUMBER(OFFSET('Water Data'!$D$7,0,10*ROW('Water Data'!D95))),'Data Summary'!BW101="Yes"),OFFSET('Water Data'!$D$7,0,10*ROW('Water Data'!D95)),NA())</f>
        <v>#N/A</v>
      </c>
      <c r="I101" s="60" t="e">
        <f ca="true">+IF(AND(ISNUMBER(OFFSET('Water Data'!$D$10,0,10*ROW('Water Data'!D95))),'Data Summary'!BX101="Yes"),OFFSET('Water Data'!$D$10,0,10*ROW('Water Data'!D95)),NA())</f>
        <v>#N/A</v>
      </c>
      <c r="J101" s="60" t="e">
        <f ca="true">+IF(AND(ISNUMBER(OFFSET('Water Data'!$E$5,0,10*ROW('Water Data'!E95))),'Data Summary'!BY101="Yes"),100-OFFSET('Water Data'!$E$5,0,10*ROW('Water Data'!E95)),NA())</f>
        <v>#N/A</v>
      </c>
      <c r="K101" s="60" t="e">
        <f ca="true">+IF(AND(ISNUMBER(OFFSET('Water Data'!$E$7,0,10*ROW('Water Data'!E95))),'Data Summary'!BZ101="Yes"),OFFSET('Water Data'!$E$7,0,10*ROW('Water Data'!E95)),NA())</f>
        <v>#N/A</v>
      </c>
      <c r="L101" s="60" t="e">
        <f ca="true">+IF(AND(ISNUMBER(OFFSET('Water Data'!$E$10,0,10*ROW('Water Data'!E95))),'Data Summary'!CA101="Yes"),OFFSET('Water Data'!$E$10,0,10*ROW('Water Data'!E95)),NA())</f>
        <v>#N/A</v>
      </c>
      <c r="M101" s="60" t="e">
        <f ca="true">+IF(AND(ISNUMBER(OFFSET('Water Data'!$F$5,0,10*ROW('Water Data'!F95))),'Data Summary'!CB101="Yes"),100-OFFSET('Water Data'!$F$5,0,10*ROW('Water Data'!F95)),NA())</f>
        <v>#N/A</v>
      </c>
      <c r="N101" s="60" t="e">
        <f ca="true">+IF(AND(ISNUMBER(OFFSET('Water Data'!$F$7,0,10*ROW('Water Data'!F95))),'Data Summary'!CC101="Yes"),OFFSET('Water Data'!$F$7,0,10*ROW('Water Data'!F95)),NA())</f>
        <v>#N/A</v>
      </c>
      <c r="O101" s="60" t="e">
        <f ca="true">+IF(AND(ISNUMBER(OFFSET('Water Data'!$F$10,0,10*ROW('Water Data'!F95))),'Data Summary'!CD101="Yes"),OFFSET('Water Data'!$F$10,0,10*ROW('Water Data'!F95)),NA())</f>
        <v>#N/A</v>
      </c>
      <c r="P101" s="60" t="e">
        <f ca="true">+IF(AND(ISNUMBER(OFFSET('Water Data'!$G$5,0,10*ROW('Water Data'!G95))),'Data Summary'!CE101="Yes"),100-OFFSET('Water Data'!$G$5,0,10*ROW('Water Data'!G95)),NA())</f>
        <v>#N/A</v>
      </c>
      <c r="Q101" s="60" t="e">
        <f ca="true">+IF(AND(ISNUMBER(OFFSET('Water Data'!$G$7,0,10*ROW('Water Data'!G95))),'Data Summary'!CF101="Yes"),OFFSET('Water Data'!$G$7,0,10*ROW('Water Data'!G95)),NA())</f>
        <v>#N/A</v>
      </c>
      <c r="R101" s="60" t="e">
        <f ca="true">+IF(AND(ISNUMBER(OFFSET('Water Data'!$G$10,0,10*ROW('Water Data'!G95))),'Data Summary'!CG101="Yes"),OFFSET('Water Data'!$G$10,0,10*ROW('Water Data'!G95)),NA())</f>
        <v>#N/A</v>
      </c>
      <c r="S101" s="60" t="e">
        <f ca="true">+IF(AND(ISNUMBER(OFFSET('Water Data'!$H$5,0,10*ROW('Water Data'!H95))),'Data Summary'!CH101="Yes"),100-OFFSET('Water Data'!$H$5,0,10*ROW('Water Data'!H95)),NA())</f>
        <v>#N/A</v>
      </c>
      <c r="T101" s="60" t="e">
        <f ca="true">+IF(AND(ISNUMBER(OFFSET('Water Data'!$H$7,0,10*ROW('Water Data'!H95))),'Data Summary'!CI101="Yes"),OFFSET('Water Data'!$H$7,0,10*ROW('Water Data'!H95)),NA())</f>
        <v>#N/A</v>
      </c>
      <c r="U101" s="60" t="e">
        <f ca="true">+IF(AND(ISNUMBER(OFFSET('Water Data'!$H$10,0,10*ROW('Water Data'!H95))),'Data Summary'!CJ101="Yes"),OFFSET('Water Data'!$H$10,0,10*ROW('Water Data'!H95)),NA())</f>
        <v>#N/A</v>
      </c>
      <c r="V101" s="106" t="e">
        <f ca="true">+IF(AND(ISNUMBER(OFFSET('Sanitation Data'!$C$5,0,10*ROW('Sanitation Data'!C95))),'Data Summary'!CK101="Yes"),100-OFFSET('Sanitation Data'!$C$5,0,10*ROW('Sanitation Data'!C95)),NA())</f>
        <v>#N/A</v>
      </c>
      <c r="W101" s="106" t="e">
        <f ca="true">+IF(AND(ISNUMBER(OFFSET('Sanitation Data'!$C$7,0,10*ROW('Sanitation Data'!C95))),'Data Summary'!CL101="Yes"),OFFSET('Sanitation Data'!$C$7,0,10*ROW('Sanitation Data'!C95)),NA())</f>
        <v>#N/A</v>
      </c>
      <c r="X101" s="106" t="e">
        <f ca="true">+IF(AND(ISNUMBER(OFFSET('Sanitation Data'!$C$11,0,10*ROW('Sanitation Data'!C95))),'Data Summary'!CM101="Yes"),OFFSET('Sanitation Data'!$C$11,0,10*ROW('Sanitation Data'!C95)),NA())</f>
        <v>#N/A</v>
      </c>
      <c r="Y101" s="106" t="e">
        <f ca="true">+IF(AND(ISNUMBER(OFFSET('Sanitation Data'!$C$12,0,10*ROW('Sanitation Data'!C95))),'Data Summary'!CN101="Yes"),OFFSET('Sanitation Data'!$C$12,0,10*ROW('Sanitation Data'!C95)),NA())</f>
        <v>#N/A</v>
      </c>
      <c r="Z101" s="106" t="e">
        <f ca="true">+IF(AND(ISNUMBER(OFFSET('Sanitation Data'!$C$13,0,10*ROW('Sanitation Data'!C95))),'Data Summary'!CO101="Yes"),OFFSET('Sanitation Data'!$C$13,0,10*ROW('Sanitation Data'!C95)),NA())</f>
        <v>#N/A</v>
      </c>
      <c r="AA101" s="106" t="e">
        <f ca="true">+IF(AND(ISNUMBER(OFFSET('Sanitation Data'!$D$5,0,10*ROW('Sanitation Data'!D95))),'Data Summary'!CP101="Yes"),100-OFFSET('Sanitation Data'!$D$5,0,10*ROW('Sanitation Data'!D95)),NA())</f>
        <v>#N/A</v>
      </c>
      <c r="AB101" s="106" t="e">
        <f ca="true">+IF(AND(ISNUMBER(OFFSET('Sanitation Data'!$D$7,0,10*ROW('Sanitation Data'!D95))),'Data Summary'!CQ101="Yes"),OFFSET('Sanitation Data'!$D$7,0,10*ROW('Sanitation Data'!D95)),NA())</f>
        <v>#N/A</v>
      </c>
      <c r="AC101" s="106" t="e">
        <f ca="true">+IF(AND(ISNUMBER(OFFSET('Sanitation Data'!$D$11,0,10*ROW('Sanitation Data'!D95))),'Data Summary'!CR101="Yes"),OFFSET('Sanitation Data'!$D$11,0,10*ROW('Sanitation Data'!D95)),NA())</f>
        <v>#N/A</v>
      </c>
      <c r="AD101" s="106" t="e">
        <f ca="true">+IF(AND(ISNUMBER(OFFSET('Sanitation Data'!$D$12,0,10*ROW('Sanitation Data'!D95))),'Data Summary'!CS101="Yes"),OFFSET('Sanitation Data'!$D$12,0,10*ROW('Sanitation Data'!D95)),NA())</f>
        <v>#N/A</v>
      </c>
      <c r="AE101" s="106" t="e">
        <f ca="true">+IF(AND(ISNUMBER(OFFSET('Sanitation Data'!$D$13,0,10*ROW('Sanitation Data'!D95))),'Data Summary'!CT101="Yes"),OFFSET('Sanitation Data'!$D$13,0,10*ROW('Sanitation Data'!D95)),NA())</f>
        <v>#N/A</v>
      </c>
      <c r="AF101" s="106" t="e">
        <f ca="true">+IF(AND(ISNUMBER(OFFSET('Sanitation Data'!$E$5,0,10*ROW('Sanitation Data'!E95))),'Data Summary'!CU101="Yes"),100-OFFSET('Sanitation Data'!$E$5,0,10*ROW('Sanitation Data'!E95)),NA())</f>
        <v>#N/A</v>
      </c>
      <c r="AG101" s="106" t="e">
        <f ca="true">+IF(AND(ISNUMBER(OFFSET('Sanitation Data'!$E$7,0,10*ROW('Sanitation Data'!E95))),'Data Summary'!CV101="Yes"),OFFSET('Sanitation Data'!$E$7,0,10*ROW('Sanitation Data'!E95)),NA())</f>
        <v>#N/A</v>
      </c>
      <c r="AH101" s="106" t="e">
        <f ca="true">+IF(AND(ISNUMBER(OFFSET('Sanitation Data'!$E$11,0,10*ROW('Sanitation Data'!E95))),'Data Summary'!CW101="Yes"),OFFSET('Sanitation Data'!$E$11,0,10*ROW('Sanitation Data'!E95)),NA())</f>
        <v>#N/A</v>
      </c>
      <c r="AI101" s="106" t="e">
        <f ca="true">+IF(AND(ISNUMBER(OFFSET('Sanitation Data'!$E$12,0,10*ROW('Sanitation Data'!E95))),'Data Summary'!CX101="Yes"),OFFSET('Sanitation Data'!$E$12,0,10*ROW('Sanitation Data'!E95)),NA())</f>
        <v>#N/A</v>
      </c>
      <c r="AJ101" s="106" t="e">
        <f ca="true">+IF(AND(ISNUMBER(OFFSET('Sanitation Data'!$E$13,0,10*ROW('Sanitation Data'!E95))),'Data Summary'!CY101="Yes"),OFFSET('Sanitation Data'!$E$13,0,10*ROW('Sanitation Data'!E95)),NA())</f>
        <v>#N/A</v>
      </c>
      <c r="AK101" s="106" t="e">
        <f ca="true">+IF(AND(ISNUMBER(OFFSET('Sanitation Data'!$F$5,0,10*ROW('Sanitation Data'!F95))),'Data Summary'!CZ101="Yes"),100-OFFSET('Sanitation Data'!$F$5,0,10*ROW('Sanitation Data'!F95)),NA())</f>
        <v>#N/A</v>
      </c>
      <c r="AL101" s="106" t="e">
        <f ca="true">+IF(AND(ISNUMBER(OFFSET('Sanitation Data'!$F$7,0,10*ROW('Sanitation Data'!F95))),'Data Summary'!DA101="Yes"),OFFSET('Sanitation Data'!$F$7,0,10*ROW('Sanitation Data'!F95)),NA())</f>
        <v>#N/A</v>
      </c>
      <c r="AM101" s="106" t="e">
        <f ca="true">+IF(AND(ISNUMBER(OFFSET('Sanitation Data'!$F$11,0,10*ROW('Sanitation Data'!F95))),'Data Summary'!DB101="Yes"),OFFSET('Sanitation Data'!$F$11,0,10*ROW('Sanitation Data'!F95)),NA())</f>
        <v>#N/A</v>
      </c>
      <c r="AN101" s="106" t="e">
        <f ca="true">+IF(AND(ISNUMBER(OFFSET('Sanitation Data'!$F$12,0,10*ROW('Sanitation Data'!F95))),'Data Summary'!DC101="Yes"),OFFSET('Sanitation Data'!$F$12,0,10*ROW('Sanitation Data'!F95)),NA())</f>
        <v>#N/A</v>
      </c>
      <c r="AO101" s="106" t="e">
        <f ca="true">+IF(AND(ISNUMBER(OFFSET('Sanitation Data'!$F$13,0,10*ROW('Sanitation Data'!F95))),'Data Summary'!DD101="Yes"),OFFSET('Sanitation Data'!$F$13,0,10*ROW('Sanitation Data'!F95)),NA())</f>
        <v>#N/A</v>
      </c>
      <c r="AP101" s="106" t="e">
        <f ca="true">+IF(AND(ISNUMBER(OFFSET('Sanitation Data'!$G$5,0,10*ROW('Sanitation Data'!G95))),'Data Summary'!DE101="Yes"),100-OFFSET('Sanitation Data'!$G$5,0,10*ROW('Sanitation Data'!G95)),NA())</f>
        <v>#N/A</v>
      </c>
      <c r="AQ101" s="106" t="e">
        <f ca="true">+IF(AND(ISNUMBER(OFFSET('Sanitation Data'!$G$7,0,10*ROW('Sanitation Data'!G95))),'Data Summary'!DF101="Yes"),OFFSET('Sanitation Data'!$G$7,0,10*ROW('Sanitation Data'!G95)),NA())</f>
        <v>#N/A</v>
      </c>
      <c r="AR101" s="106" t="e">
        <f ca="true">+IF(AND(ISNUMBER(OFFSET('Sanitation Data'!$G$11,0,10*ROW('Sanitation Data'!G95))),'Data Summary'!DG101="Yes"),OFFSET('Sanitation Data'!$G$11,0,10*ROW('Sanitation Data'!G95)),NA())</f>
        <v>#N/A</v>
      </c>
      <c r="AS101" s="106" t="e">
        <f ca="true">+IF(AND(ISNUMBER(OFFSET('Sanitation Data'!$G$12,0,10*ROW('Sanitation Data'!G95))),'Data Summary'!DH101="Yes"),OFFSET('Sanitation Data'!$G$12,0,10*ROW('Sanitation Data'!G95)),NA())</f>
        <v>#N/A</v>
      </c>
      <c r="AT101" s="106" t="e">
        <f ca="true">+IF(AND(ISNUMBER(OFFSET('Sanitation Data'!$G$13,0,10*ROW('Sanitation Data'!G95))),'Data Summary'!DI101="Yes"),OFFSET('Sanitation Data'!$G$13,0,10*ROW('Sanitation Data'!G95)),NA())</f>
        <v>#N/A</v>
      </c>
      <c r="AU101" s="106" t="e">
        <f ca="true">+IF(AND(ISNUMBER(OFFSET('Sanitation Data'!$H$5,0,10*ROW('Sanitation Data'!H95))),'Data Summary'!DJ101="Yes"),100-OFFSET('Sanitation Data'!$H$5,0,10*ROW('Sanitation Data'!H95)),NA())</f>
        <v>#N/A</v>
      </c>
      <c r="AV101" s="106" t="e">
        <f ca="true">+IF(AND(ISNUMBER(OFFSET('Sanitation Data'!$H$7,0,10*ROW('Sanitation Data'!H95))),'Data Summary'!DK101="Yes"),OFFSET('Sanitation Data'!$H$7,0,10*ROW('Sanitation Data'!H95)),NA())</f>
        <v>#N/A</v>
      </c>
      <c r="AW101" s="106" t="e">
        <f ca="true">+IF(AND(ISNUMBER(OFFSET('Sanitation Data'!$H$11,0,10*ROW('Sanitation Data'!H95))),'Data Summary'!DL101="Yes"),OFFSET('Sanitation Data'!$H$11,0,10*ROW('Sanitation Data'!H95)),NA())</f>
        <v>#N/A</v>
      </c>
      <c r="AX101" s="106" t="e">
        <f ca="true">+IF(AND(ISNUMBER(OFFSET('Sanitation Data'!$H$12,0,10*ROW('Sanitation Data'!H95))),'Data Summary'!DM101="Yes"),OFFSET('Sanitation Data'!$H$12,0,10*ROW('Sanitation Data'!H95)),NA())</f>
        <v>#N/A</v>
      </c>
      <c r="AY101" s="106" t="e">
        <f ca="true">+IF(AND(ISNUMBER(OFFSET('Sanitation Data'!$H$13,0,10*ROW('Sanitation Data'!H95))),'Data Summary'!DN101="Yes"),OFFSET('Sanitation Data'!$H$13,0,10*ROW('Sanitation Data'!H95)),NA())</f>
        <v>#N/A</v>
      </c>
      <c r="AZ101" s="111" t="e">
        <f ca="true">+IF(AND(ISNUMBER(OFFSET('Hygiene Data'!$C$6,0,10*ROW('Hygiene Data'!C95))),'Data Summary'!DO101="Yes"),OFFSET('Hygiene Data'!$C$6,0,10*ROW('Hygiene Data'!C95)),NA())</f>
        <v>#N/A</v>
      </c>
      <c r="BA101" s="111" t="e">
        <f ca="true">+IF(AND(ISNUMBER(OFFSET('Hygiene Data'!$C$8,0,10*ROW('Hygiene Data'!C95))),'Data Summary'!DP101="Yes"),OFFSET('Hygiene Data'!$C$8,0,10*ROW('Hygiene Data'!C95)),NA())</f>
        <v>#N/A</v>
      </c>
      <c r="BB101" s="111" t="e">
        <f ca="true">+IF(AND(ISNUMBER(OFFSET('Hygiene Data'!$C$10,0,10*ROW('Hygiene Data'!C95))),'Data Summary'!DQ101="Yes"),OFFSET('Hygiene Data'!$C$10,0,10*ROW('Hygiene Data'!C95)),NA())</f>
        <v>#N/A</v>
      </c>
      <c r="BC101" s="111" t="e">
        <f ca="true">+IF(AND(ISNUMBER(OFFSET('Hygiene Data'!$D$6,0,10*ROW('Hygiene Data'!D95))),'Data Summary'!DR101="Yes"),OFFSET('Hygiene Data'!$D$6,0,10*ROW('Hygiene Data'!D95)),NA())</f>
        <v>#N/A</v>
      </c>
      <c r="BD101" s="111" t="e">
        <f ca="true">+IF(AND(ISNUMBER(OFFSET('Hygiene Data'!$D$8,0,10*ROW('Hygiene Data'!D95))),'Data Summary'!DS101="Yes"),OFFSET('Hygiene Data'!$D$8,0,10*ROW('Hygiene Data'!D95)),NA())</f>
        <v>#N/A</v>
      </c>
      <c r="BE101" s="111" t="e">
        <f ca="true">+IF(AND(ISNUMBER(OFFSET('Hygiene Data'!$D$10,0,10*ROW('Hygiene Data'!D95))),'Data Summary'!DT101="Yes"),OFFSET('Hygiene Data'!$D$10,0,10*ROW('Hygiene Data'!D95)),NA())</f>
        <v>#N/A</v>
      </c>
      <c r="BF101" s="111" t="e">
        <f ca="true">+IF(AND(ISNUMBER(OFFSET('Hygiene Data'!$E$6,0,10*ROW('Hygiene Data'!E95))),'Data Summary'!DU101="Yes"),OFFSET('Hygiene Data'!$E$6,0,10*ROW('Hygiene Data'!E95)),NA())</f>
        <v>#N/A</v>
      </c>
      <c r="BG101" s="111" t="e">
        <f ca="true">+IF(AND(ISNUMBER(OFFSET('Hygiene Data'!$E$8,0,10*ROW('Hygiene Data'!E95))),'Data Summary'!DV101="Yes"),OFFSET('Hygiene Data'!$E$8,0,10*ROW('Hygiene Data'!E95)),NA())</f>
        <v>#N/A</v>
      </c>
      <c r="BH101" s="111" t="e">
        <f ca="true">+IF(AND(ISNUMBER(OFFSET('Hygiene Data'!$E$10,0,10*ROW('Hygiene Data'!E95))),'Data Summary'!DW101="Yes"),OFFSET('Hygiene Data'!$E$10,0,10*ROW('Hygiene Data'!E95)),NA())</f>
        <v>#N/A</v>
      </c>
      <c r="BI101" s="111" t="e">
        <f ca="true">+IF(AND(ISNUMBER(OFFSET('Hygiene Data'!$F$6,0,10*ROW('Hygiene Data'!F95))),'Data Summary'!DX101="Yes"),OFFSET('Hygiene Data'!$F$6,0,10*ROW('Hygiene Data'!F95)),NA())</f>
        <v>#N/A</v>
      </c>
      <c r="BJ101" s="111" t="e">
        <f ca="true">+IF(AND(ISNUMBER(OFFSET('Hygiene Data'!$F$8,0,10*ROW('Hygiene Data'!F95))),'Data Summary'!DY101="Yes"),OFFSET('Hygiene Data'!$F$8,0,10*ROW('Hygiene Data'!F95)),NA())</f>
        <v>#N/A</v>
      </c>
      <c r="BK101" s="111" t="e">
        <f ca="true">+IF(AND(ISNUMBER(OFFSET('Hygiene Data'!$F$10,0,10*ROW('Hygiene Data'!F95))),'Data Summary'!DZ101="Yes"),OFFSET('Hygiene Data'!$F$10,0,10*ROW('Hygiene Data'!F95)),NA())</f>
        <v>#N/A</v>
      </c>
      <c r="BL101" s="111" t="e">
        <f ca="true">+IF(AND(ISNUMBER(OFFSET('Hygiene Data'!$G$6,0,10*ROW('Hygiene Data'!G95))),'Data Summary'!EA101="Yes"),OFFSET('Hygiene Data'!$G$6,0,10*ROW('Hygiene Data'!G95)),NA())</f>
        <v>#N/A</v>
      </c>
      <c r="BM101" s="111" t="e">
        <f ca="true">+IF(AND(ISNUMBER(OFFSET('Hygiene Data'!$G$8,0,10*ROW('Hygiene Data'!G95))),'Data Summary'!EB101="Yes"),OFFSET('Hygiene Data'!$G$8,0,10*ROW('Hygiene Data'!G95)),NA())</f>
        <v>#N/A</v>
      </c>
      <c r="BN101" s="111" t="e">
        <f ca="true">+IF(AND(ISNUMBER(OFFSET('Hygiene Data'!$G$10,0,10*ROW('Hygiene Data'!G95))),'Data Summary'!EC101="Yes"),OFFSET('Hygiene Data'!$G$10,0,10*ROW('Hygiene Data'!G95)),NA())</f>
        <v>#N/A</v>
      </c>
      <c r="BO101" s="111" t="e">
        <f ca="true">+IF(AND(ISNUMBER(OFFSET('Hygiene Data'!$H$6,0,10*ROW('Hygiene Data'!H95))),'Data Summary'!ED101="Yes"),OFFSET('Hygiene Data'!$H$6,0,10*ROW('Hygiene Data'!H95)),NA())</f>
        <v>#N/A</v>
      </c>
      <c r="BP101" s="111" t="e">
        <f ca="true">+IF(AND(ISNUMBER(OFFSET('Hygiene Data'!$H$8,0,10*ROW('Hygiene Data'!H95))),'Data Summary'!EE101="Yes"),OFFSET('Hygiene Data'!$H$8,0,10*ROW('Hygiene Data'!H95)),NA())</f>
        <v>#N/A</v>
      </c>
      <c r="BQ101" s="111" t="e">
        <f ca="true">+IF(AND(ISNUMBER(OFFSET('Hygiene Data'!$H$10,0,10*ROW('Hygiene Data'!H95))),'Data Summary'!EF101="Yes"),OFFSET('Hygiene Data'!$H$10,0,10*ROW('Hygiene Data'!H95)),NA())</f>
        <v>#N/A</v>
      </c>
    </row>
    <row r="102" x14ac:dyDescent="0.2">
      <c r="A102" s="59" t="e">
        <f ca="true">+IF(OFFSET('Water Data'!$B$1,0,10*ROW('Water Data'!B96))="",NA(),OFFSET('Water Data'!$B$1,0,10*ROW('Water Data'!B96)))</f>
        <v>#N/A</v>
      </c>
      <c r="B102" s="59" t="e">
        <f ca="true">+IF(OFFSET('Water Data'!$A$3,0,10*ROW('Water Data'!A99))="",NA(),OFFSET('Water Data'!$A$3,0,10*ROW('Water Data'!A99)))</f>
        <v>#N/A</v>
      </c>
      <c r="C102" s="59" t="e">
        <f ca="true">+IF(OFFSET('Water Data'!$C$3,0,10*ROW('Water Data'!C99))="",NA(),OFFSET('Water Data'!$C$3,0,10*ROW('Water Data'!C99)))</f>
        <v>#N/A</v>
      </c>
      <c r="D102" s="60" t="e">
        <f ca="true">+IF(AND(ISNUMBER(OFFSET('Water Data'!$C$5,0,10*ROW('Water Data'!C96))),'Data Summary'!BS102="Yes"),100-OFFSET('Water Data'!$C$5,0,10*ROW('Water Data'!C96)),NA())</f>
        <v>#N/A</v>
      </c>
      <c r="E102" s="60" t="e">
        <f ca="true">+IF(AND(ISNUMBER(OFFSET('Water Data'!$C$7,0,10*ROW('Water Data'!C96))),'Data Summary'!BT102="Yes"),OFFSET('Water Data'!$C$7,0,10*ROW('Water Data'!C96)),NA())</f>
        <v>#N/A</v>
      </c>
      <c r="F102" s="60" t="e">
        <f ca="true">+IF(AND(ISNUMBER(OFFSET('Water Data'!$C$10,0,10*ROW('Water Data'!C96))),'Data Summary'!BU102="Yes"),OFFSET('Water Data'!$C$10,0,10*ROW('Water Data'!C96)),NA())</f>
        <v>#N/A</v>
      </c>
      <c r="G102" s="60" t="e">
        <f ca="true">+IF(AND(ISNUMBER(OFFSET('Water Data'!$D$5,0,10*ROW('Water Data'!D96))),'Data Summary'!BV102="Yes"),100-OFFSET('Water Data'!$D$5,0,10*ROW('Water Data'!D96)),NA())</f>
        <v>#N/A</v>
      </c>
      <c r="H102" s="60" t="e">
        <f ca="true">+IF(AND(ISNUMBER(OFFSET('Water Data'!$D$7,0,10*ROW('Water Data'!D96))),'Data Summary'!BW102="Yes"),OFFSET('Water Data'!$D$7,0,10*ROW('Water Data'!D96)),NA())</f>
        <v>#N/A</v>
      </c>
      <c r="I102" s="60" t="e">
        <f ca="true">+IF(AND(ISNUMBER(OFFSET('Water Data'!$D$10,0,10*ROW('Water Data'!D96))),'Data Summary'!BX102="Yes"),OFFSET('Water Data'!$D$10,0,10*ROW('Water Data'!D96)),NA())</f>
        <v>#N/A</v>
      </c>
      <c r="J102" s="60" t="e">
        <f ca="true">+IF(AND(ISNUMBER(OFFSET('Water Data'!$E$5,0,10*ROW('Water Data'!E96))),'Data Summary'!BY102="Yes"),100-OFFSET('Water Data'!$E$5,0,10*ROW('Water Data'!E96)),NA())</f>
        <v>#N/A</v>
      </c>
      <c r="K102" s="60" t="e">
        <f ca="true">+IF(AND(ISNUMBER(OFFSET('Water Data'!$E$7,0,10*ROW('Water Data'!E96))),'Data Summary'!BZ102="Yes"),OFFSET('Water Data'!$E$7,0,10*ROW('Water Data'!E96)),NA())</f>
        <v>#N/A</v>
      </c>
      <c r="L102" s="60" t="e">
        <f ca="true">+IF(AND(ISNUMBER(OFFSET('Water Data'!$E$10,0,10*ROW('Water Data'!E96))),'Data Summary'!CA102="Yes"),OFFSET('Water Data'!$E$10,0,10*ROW('Water Data'!E96)),NA())</f>
        <v>#N/A</v>
      </c>
      <c r="M102" s="60" t="e">
        <f ca="true">+IF(AND(ISNUMBER(OFFSET('Water Data'!$F$5,0,10*ROW('Water Data'!F96))),'Data Summary'!CB102="Yes"),100-OFFSET('Water Data'!$F$5,0,10*ROW('Water Data'!F96)),NA())</f>
        <v>#N/A</v>
      </c>
      <c r="N102" s="60" t="e">
        <f ca="true">+IF(AND(ISNUMBER(OFFSET('Water Data'!$F$7,0,10*ROW('Water Data'!F96))),'Data Summary'!CC102="Yes"),OFFSET('Water Data'!$F$7,0,10*ROW('Water Data'!F96)),NA())</f>
        <v>#N/A</v>
      </c>
      <c r="O102" s="60" t="e">
        <f ca="true">+IF(AND(ISNUMBER(OFFSET('Water Data'!$F$10,0,10*ROW('Water Data'!F96))),'Data Summary'!CD102="Yes"),OFFSET('Water Data'!$F$10,0,10*ROW('Water Data'!F96)),NA())</f>
        <v>#N/A</v>
      </c>
      <c r="P102" s="60" t="e">
        <f ca="true">+IF(AND(ISNUMBER(OFFSET('Water Data'!$G$5,0,10*ROW('Water Data'!G96))),'Data Summary'!CE102="Yes"),100-OFFSET('Water Data'!$G$5,0,10*ROW('Water Data'!G96)),NA())</f>
        <v>#N/A</v>
      </c>
      <c r="Q102" s="60" t="e">
        <f ca="true">+IF(AND(ISNUMBER(OFFSET('Water Data'!$G$7,0,10*ROW('Water Data'!G96))),'Data Summary'!CF102="Yes"),OFFSET('Water Data'!$G$7,0,10*ROW('Water Data'!G96)),NA())</f>
        <v>#N/A</v>
      </c>
      <c r="R102" s="60" t="e">
        <f ca="true">+IF(AND(ISNUMBER(OFFSET('Water Data'!$G$10,0,10*ROW('Water Data'!G96))),'Data Summary'!CG102="Yes"),OFFSET('Water Data'!$G$10,0,10*ROW('Water Data'!G96)),NA())</f>
        <v>#N/A</v>
      </c>
      <c r="S102" s="60" t="e">
        <f ca="true">+IF(AND(ISNUMBER(OFFSET('Water Data'!$H$5,0,10*ROW('Water Data'!H96))),'Data Summary'!CH102="Yes"),100-OFFSET('Water Data'!$H$5,0,10*ROW('Water Data'!H96)),NA())</f>
        <v>#N/A</v>
      </c>
      <c r="T102" s="60" t="e">
        <f ca="true">+IF(AND(ISNUMBER(OFFSET('Water Data'!$H$7,0,10*ROW('Water Data'!H96))),'Data Summary'!CI102="Yes"),OFFSET('Water Data'!$H$7,0,10*ROW('Water Data'!H96)),NA())</f>
        <v>#N/A</v>
      </c>
      <c r="U102" s="60" t="e">
        <f ca="true">+IF(AND(ISNUMBER(OFFSET('Water Data'!$H$10,0,10*ROW('Water Data'!H96))),'Data Summary'!CJ102="Yes"),OFFSET('Water Data'!$H$10,0,10*ROW('Water Data'!H96)),NA())</f>
        <v>#N/A</v>
      </c>
      <c r="V102" s="106" t="e">
        <f ca="true">+IF(AND(ISNUMBER(OFFSET('Sanitation Data'!$C$5,0,10*ROW('Sanitation Data'!C96))),'Data Summary'!CK102="Yes"),100-OFFSET('Sanitation Data'!$C$5,0,10*ROW('Sanitation Data'!C96)),NA())</f>
        <v>#N/A</v>
      </c>
      <c r="W102" s="106" t="e">
        <f ca="true">+IF(AND(ISNUMBER(OFFSET('Sanitation Data'!$C$7,0,10*ROW('Sanitation Data'!C96))),'Data Summary'!CL102="Yes"),OFFSET('Sanitation Data'!$C$7,0,10*ROW('Sanitation Data'!C96)),NA())</f>
        <v>#N/A</v>
      </c>
      <c r="X102" s="106" t="e">
        <f ca="true">+IF(AND(ISNUMBER(OFFSET('Sanitation Data'!$C$11,0,10*ROW('Sanitation Data'!C96))),'Data Summary'!CM102="Yes"),OFFSET('Sanitation Data'!$C$11,0,10*ROW('Sanitation Data'!C96)),NA())</f>
        <v>#N/A</v>
      </c>
      <c r="Y102" s="106" t="e">
        <f ca="true">+IF(AND(ISNUMBER(OFFSET('Sanitation Data'!$C$12,0,10*ROW('Sanitation Data'!C96))),'Data Summary'!CN102="Yes"),OFFSET('Sanitation Data'!$C$12,0,10*ROW('Sanitation Data'!C96)),NA())</f>
        <v>#N/A</v>
      </c>
      <c r="Z102" s="106" t="e">
        <f ca="true">+IF(AND(ISNUMBER(OFFSET('Sanitation Data'!$C$13,0,10*ROW('Sanitation Data'!C96))),'Data Summary'!CO102="Yes"),OFFSET('Sanitation Data'!$C$13,0,10*ROW('Sanitation Data'!C96)),NA())</f>
        <v>#N/A</v>
      </c>
      <c r="AA102" s="106" t="e">
        <f ca="true">+IF(AND(ISNUMBER(OFFSET('Sanitation Data'!$D$5,0,10*ROW('Sanitation Data'!D96))),'Data Summary'!CP102="Yes"),100-OFFSET('Sanitation Data'!$D$5,0,10*ROW('Sanitation Data'!D96)),NA())</f>
        <v>#N/A</v>
      </c>
      <c r="AB102" s="106" t="e">
        <f ca="true">+IF(AND(ISNUMBER(OFFSET('Sanitation Data'!$D$7,0,10*ROW('Sanitation Data'!D96))),'Data Summary'!CQ102="Yes"),OFFSET('Sanitation Data'!$D$7,0,10*ROW('Sanitation Data'!D96)),NA())</f>
        <v>#N/A</v>
      </c>
      <c r="AC102" s="106" t="e">
        <f ca="true">+IF(AND(ISNUMBER(OFFSET('Sanitation Data'!$D$11,0,10*ROW('Sanitation Data'!D96))),'Data Summary'!CR102="Yes"),OFFSET('Sanitation Data'!$D$11,0,10*ROW('Sanitation Data'!D96)),NA())</f>
        <v>#N/A</v>
      </c>
      <c r="AD102" s="106" t="e">
        <f ca="true">+IF(AND(ISNUMBER(OFFSET('Sanitation Data'!$D$12,0,10*ROW('Sanitation Data'!D96))),'Data Summary'!CS102="Yes"),OFFSET('Sanitation Data'!$D$12,0,10*ROW('Sanitation Data'!D96)),NA())</f>
        <v>#N/A</v>
      </c>
      <c r="AE102" s="106" t="e">
        <f ca="true">+IF(AND(ISNUMBER(OFFSET('Sanitation Data'!$D$13,0,10*ROW('Sanitation Data'!D96))),'Data Summary'!CT102="Yes"),OFFSET('Sanitation Data'!$D$13,0,10*ROW('Sanitation Data'!D96)),NA())</f>
        <v>#N/A</v>
      </c>
      <c r="AF102" s="106" t="e">
        <f ca="true">+IF(AND(ISNUMBER(OFFSET('Sanitation Data'!$E$5,0,10*ROW('Sanitation Data'!E96))),'Data Summary'!CU102="Yes"),100-OFFSET('Sanitation Data'!$E$5,0,10*ROW('Sanitation Data'!E96)),NA())</f>
        <v>#N/A</v>
      </c>
      <c r="AG102" s="106" t="e">
        <f ca="true">+IF(AND(ISNUMBER(OFFSET('Sanitation Data'!$E$7,0,10*ROW('Sanitation Data'!E96))),'Data Summary'!CV102="Yes"),OFFSET('Sanitation Data'!$E$7,0,10*ROW('Sanitation Data'!E96)),NA())</f>
        <v>#N/A</v>
      </c>
      <c r="AH102" s="106" t="e">
        <f ca="true">+IF(AND(ISNUMBER(OFFSET('Sanitation Data'!$E$11,0,10*ROW('Sanitation Data'!E96))),'Data Summary'!CW102="Yes"),OFFSET('Sanitation Data'!$E$11,0,10*ROW('Sanitation Data'!E96)),NA())</f>
        <v>#N/A</v>
      </c>
      <c r="AI102" s="106" t="e">
        <f ca="true">+IF(AND(ISNUMBER(OFFSET('Sanitation Data'!$E$12,0,10*ROW('Sanitation Data'!E96))),'Data Summary'!CX102="Yes"),OFFSET('Sanitation Data'!$E$12,0,10*ROW('Sanitation Data'!E96)),NA())</f>
        <v>#N/A</v>
      </c>
      <c r="AJ102" s="106" t="e">
        <f ca="true">+IF(AND(ISNUMBER(OFFSET('Sanitation Data'!$E$13,0,10*ROW('Sanitation Data'!E96))),'Data Summary'!CY102="Yes"),OFFSET('Sanitation Data'!$E$13,0,10*ROW('Sanitation Data'!E96)),NA())</f>
        <v>#N/A</v>
      </c>
      <c r="AK102" s="106" t="e">
        <f ca="true">+IF(AND(ISNUMBER(OFFSET('Sanitation Data'!$F$5,0,10*ROW('Sanitation Data'!F96))),'Data Summary'!CZ102="Yes"),100-OFFSET('Sanitation Data'!$F$5,0,10*ROW('Sanitation Data'!F96)),NA())</f>
        <v>#N/A</v>
      </c>
      <c r="AL102" s="106" t="e">
        <f ca="true">+IF(AND(ISNUMBER(OFFSET('Sanitation Data'!$F$7,0,10*ROW('Sanitation Data'!F96))),'Data Summary'!DA102="Yes"),OFFSET('Sanitation Data'!$F$7,0,10*ROW('Sanitation Data'!F96)),NA())</f>
        <v>#N/A</v>
      </c>
      <c r="AM102" s="106" t="e">
        <f ca="true">+IF(AND(ISNUMBER(OFFSET('Sanitation Data'!$F$11,0,10*ROW('Sanitation Data'!F96))),'Data Summary'!DB102="Yes"),OFFSET('Sanitation Data'!$F$11,0,10*ROW('Sanitation Data'!F96)),NA())</f>
        <v>#N/A</v>
      </c>
      <c r="AN102" s="106" t="e">
        <f ca="true">+IF(AND(ISNUMBER(OFFSET('Sanitation Data'!$F$12,0,10*ROW('Sanitation Data'!F96))),'Data Summary'!DC102="Yes"),OFFSET('Sanitation Data'!$F$12,0,10*ROW('Sanitation Data'!F96)),NA())</f>
        <v>#N/A</v>
      </c>
      <c r="AO102" s="106" t="e">
        <f ca="true">+IF(AND(ISNUMBER(OFFSET('Sanitation Data'!$F$13,0,10*ROW('Sanitation Data'!F96))),'Data Summary'!DD102="Yes"),OFFSET('Sanitation Data'!$F$13,0,10*ROW('Sanitation Data'!F96)),NA())</f>
        <v>#N/A</v>
      </c>
      <c r="AP102" s="106" t="e">
        <f ca="true">+IF(AND(ISNUMBER(OFFSET('Sanitation Data'!$G$5,0,10*ROW('Sanitation Data'!G96))),'Data Summary'!DE102="Yes"),100-OFFSET('Sanitation Data'!$G$5,0,10*ROW('Sanitation Data'!G96)),NA())</f>
        <v>#N/A</v>
      </c>
      <c r="AQ102" s="106" t="e">
        <f ca="true">+IF(AND(ISNUMBER(OFFSET('Sanitation Data'!$G$7,0,10*ROW('Sanitation Data'!G96))),'Data Summary'!DF102="Yes"),OFFSET('Sanitation Data'!$G$7,0,10*ROW('Sanitation Data'!G96)),NA())</f>
        <v>#N/A</v>
      </c>
      <c r="AR102" s="106" t="e">
        <f ca="true">+IF(AND(ISNUMBER(OFFSET('Sanitation Data'!$G$11,0,10*ROW('Sanitation Data'!G96))),'Data Summary'!DG102="Yes"),OFFSET('Sanitation Data'!$G$11,0,10*ROW('Sanitation Data'!G96)),NA())</f>
        <v>#N/A</v>
      </c>
      <c r="AS102" s="106" t="e">
        <f ca="true">+IF(AND(ISNUMBER(OFFSET('Sanitation Data'!$G$12,0,10*ROW('Sanitation Data'!G96))),'Data Summary'!DH102="Yes"),OFFSET('Sanitation Data'!$G$12,0,10*ROW('Sanitation Data'!G96)),NA())</f>
        <v>#N/A</v>
      </c>
      <c r="AT102" s="106" t="e">
        <f ca="true">+IF(AND(ISNUMBER(OFFSET('Sanitation Data'!$G$13,0,10*ROW('Sanitation Data'!G96))),'Data Summary'!DI102="Yes"),OFFSET('Sanitation Data'!$G$13,0,10*ROW('Sanitation Data'!G96)),NA())</f>
        <v>#N/A</v>
      </c>
      <c r="AU102" s="106" t="e">
        <f ca="true">+IF(AND(ISNUMBER(OFFSET('Sanitation Data'!$H$5,0,10*ROW('Sanitation Data'!H96))),'Data Summary'!DJ102="Yes"),100-OFFSET('Sanitation Data'!$H$5,0,10*ROW('Sanitation Data'!H96)),NA())</f>
        <v>#N/A</v>
      </c>
      <c r="AV102" s="106" t="e">
        <f ca="true">+IF(AND(ISNUMBER(OFFSET('Sanitation Data'!$H$7,0,10*ROW('Sanitation Data'!H96))),'Data Summary'!DK102="Yes"),OFFSET('Sanitation Data'!$H$7,0,10*ROW('Sanitation Data'!H96)),NA())</f>
        <v>#N/A</v>
      </c>
      <c r="AW102" s="106" t="e">
        <f ca="true">+IF(AND(ISNUMBER(OFFSET('Sanitation Data'!$H$11,0,10*ROW('Sanitation Data'!H96))),'Data Summary'!DL102="Yes"),OFFSET('Sanitation Data'!$H$11,0,10*ROW('Sanitation Data'!H96)),NA())</f>
        <v>#N/A</v>
      </c>
      <c r="AX102" s="106" t="e">
        <f ca="true">+IF(AND(ISNUMBER(OFFSET('Sanitation Data'!$H$12,0,10*ROW('Sanitation Data'!H96))),'Data Summary'!DM102="Yes"),OFFSET('Sanitation Data'!$H$12,0,10*ROW('Sanitation Data'!H96)),NA())</f>
        <v>#N/A</v>
      </c>
      <c r="AY102" s="106" t="e">
        <f ca="true">+IF(AND(ISNUMBER(OFFSET('Sanitation Data'!$H$13,0,10*ROW('Sanitation Data'!H96))),'Data Summary'!DN102="Yes"),OFFSET('Sanitation Data'!$H$13,0,10*ROW('Sanitation Data'!H96)),NA())</f>
        <v>#N/A</v>
      </c>
      <c r="AZ102" s="111" t="e">
        <f ca="true">+IF(AND(ISNUMBER(OFFSET('Hygiene Data'!$C$6,0,10*ROW('Hygiene Data'!C96))),'Data Summary'!DO102="Yes"),OFFSET('Hygiene Data'!$C$6,0,10*ROW('Hygiene Data'!C96)),NA())</f>
        <v>#N/A</v>
      </c>
      <c r="BA102" s="111" t="e">
        <f ca="true">+IF(AND(ISNUMBER(OFFSET('Hygiene Data'!$C$8,0,10*ROW('Hygiene Data'!C96))),'Data Summary'!DP102="Yes"),OFFSET('Hygiene Data'!$C$8,0,10*ROW('Hygiene Data'!C96)),NA())</f>
        <v>#N/A</v>
      </c>
      <c r="BB102" s="111" t="e">
        <f ca="true">+IF(AND(ISNUMBER(OFFSET('Hygiene Data'!$C$10,0,10*ROW('Hygiene Data'!C96))),'Data Summary'!DQ102="Yes"),OFFSET('Hygiene Data'!$C$10,0,10*ROW('Hygiene Data'!C96)),NA())</f>
        <v>#N/A</v>
      </c>
      <c r="BC102" s="111" t="e">
        <f ca="true">+IF(AND(ISNUMBER(OFFSET('Hygiene Data'!$D$6,0,10*ROW('Hygiene Data'!D96))),'Data Summary'!DR102="Yes"),OFFSET('Hygiene Data'!$D$6,0,10*ROW('Hygiene Data'!D96)),NA())</f>
        <v>#N/A</v>
      </c>
      <c r="BD102" s="111" t="e">
        <f ca="true">+IF(AND(ISNUMBER(OFFSET('Hygiene Data'!$D$8,0,10*ROW('Hygiene Data'!D96))),'Data Summary'!DS102="Yes"),OFFSET('Hygiene Data'!$D$8,0,10*ROW('Hygiene Data'!D96)),NA())</f>
        <v>#N/A</v>
      </c>
      <c r="BE102" s="111" t="e">
        <f ca="true">+IF(AND(ISNUMBER(OFFSET('Hygiene Data'!$D$10,0,10*ROW('Hygiene Data'!D96))),'Data Summary'!DT102="Yes"),OFFSET('Hygiene Data'!$D$10,0,10*ROW('Hygiene Data'!D96)),NA())</f>
        <v>#N/A</v>
      </c>
      <c r="BF102" s="111" t="e">
        <f ca="true">+IF(AND(ISNUMBER(OFFSET('Hygiene Data'!$E$6,0,10*ROW('Hygiene Data'!E96))),'Data Summary'!DU102="Yes"),OFFSET('Hygiene Data'!$E$6,0,10*ROW('Hygiene Data'!E96)),NA())</f>
        <v>#N/A</v>
      </c>
      <c r="BG102" s="111" t="e">
        <f ca="true">+IF(AND(ISNUMBER(OFFSET('Hygiene Data'!$E$8,0,10*ROW('Hygiene Data'!E96))),'Data Summary'!DV102="Yes"),OFFSET('Hygiene Data'!$E$8,0,10*ROW('Hygiene Data'!E96)),NA())</f>
        <v>#N/A</v>
      </c>
      <c r="BH102" s="111" t="e">
        <f ca="true">+IF(AND(ISNUMBER(OFFSET('Hygiene Data'!$E$10,0,10*ROW('Hygiene Data'!E96))),'Data Summary'!DW102="Yes"),OFFSET('Hygiene Data'!$E$10,0,10*ROW('Hygiene Data'!E96)),NA())</f>
        <v>#N/A</v>
      </c>
      <c r="BI102" s="111" t="e">
        <f ca="true">+IF(AND(ISNUMBER(OFFSET('Hygiene Data'!$F$6,0,10*ROW('Hygiene Data'!F96))),'Data Summary'!DX102="Yes"),OFFSET('Hygiene Data'!$F$6,0,10*ROW('Hygiene Data'!F96)),NA())</f>
        <v>#N/A</v>
      </c>
      <c r="BJ102" s="111" t="e">
        <f ca="true">+IF(AND(ISNUMBER(OFFSET('Hygiene Data'!$F$8,0,10*ROW('Hygiene Data'!F96))),'Data Summary'!DY102="Yes"),OFFSET('Hygiene Data'!$F$8,0,10*ROW('Hygiene Data'!F96)),NA())</f>
        <v>#N/A</v>
      </c>
      <c r="BK102" s="111" t="e">
        <f ca="true">+IF(AND(ISNUMBER(OFFSET('Hygiene Data'!$F$10,0,10*ROW('Hygiene Data'!F96))),'Data Summary'!DZ102="Yes"),OFFSET('Hygiene Data'!$F$10,0,10*ROW('Hygiene Data'!F96)),NA())</f>
        <v>#N/A</v>
      </c>
      <c r="BL102" s="111" t="e">
        <f ca="true">+IF(AND(ISNUMBER(OFFSET('Hygiene Data'!$G$6,0,10*ROW('Hygiene Data'!G96))),'Data Summary'!EA102="Yes"),OFFSET('Hygiene Data'!$G$6,0,10*ROW('Hygiene Data'!G96)),NA())</f>
        <v>#N/A</v>
      </c>
      <c r="BM102" s="111" t="e">
        <f ca="true">+IF(AND(ISNUMBER(OFFSET('Hygiene Data'!$G$8,0,10*ROW('Hygiene Data'!G96))),'Data Summary'!EB102="Yes"),OFFSET('Hygiene Data'!$G$8,0,10*ROW('Hygiene Data'!G96)),NA())</f>
        <v>#N/A</v>
      </c>
      <c r="BN102" s="111" t="e">
        <f ca="true">+IF(AND(ISNUMBER(OFFSET('Hygiene Data'!$G$10,0,10*ROW('Hygiene Data'!G96))),'Data Summary'!EC102="Yes"),OFFSET('Hygiene Data'!$G$10,0,10*ROW('Hygiene Data'!G96)),NA())</f>
        <v>#N/A</v>
      </c>
      <c r="BO102" s="111" t="e">
        <f ca="true">+IF(AND(ISNUMBER(OFFSET('Hygiene Data'!$H$6,0,10*ROW('Hygiene Data'!H96))),'Data Summary'!ED102="Yes"),OFFSET('Hygiene Data'!$H$6,0,10*ROW('Hygiene Data'!H96)),NA())</f>
        <v>#N/A</v>
      </c>
      <c r="BP102" s="111" t="e">
        <f ca="true">+IF(AND(ISNUMBER(OFFSET('Hygiene Data'!$H$8,0,10*ROW('Hygiene Data'!H96))),'Data Summary'!EE102="Yes"),OFFSET('Hygiene Data'!$H$8,0,10*ROW('Hygiene Data'!H96)),NA())</f>
        <v>#N/A</v>
      </c>
      <c r="BQ102" s="111" t="e">
        <f ca="true">+IF(AND(ISNUMBER(OFFSET('Hygiene Data'!$H$10,0,10*ROW('Hygiene Data'!H96))),'Data Summary'!EF102="Yes"),OFFSET('Hygiene Data'!$H$10,0,10*ROW('Hygiene Data'!H96)),NA())</f>
        <v>#N/A</v>
      </c>
    </row>
    <row r="103" x14ac:dyDescent="0.2">
      <c r="A103" s="59" t="e">
        <f ca="true">+IF(OFFSET('Water Data'!$B$1,0,10*ROW('Water Data'!B97))="",NA(),OFFSET('Water Data'!$B$1,0,10*ROW('Water Data'!B97)))</f>
        <v>#N/A</v>
      </c>
      <c r="B103" s="59" t="e">
        <f ca="true">+IF(OFFSET('Water Data'!$A$3,0,10*ROW('Water Data'!A100))="",NA(),OFFSET('Water Data'!$A$3,0,10*ROW('Water Data'!A100)))</f>
        <v>#N/A</v>
      </c>
      <c r="C103" s="59" t="e">
        <f ca="true">+IF(OFFSET('Water Data'!$C$3,0,10*ROW('Water Data'!C100))="",NA(),OFFSET('Water Data'!$C$3,0,10*ROW('Water Data'!C100)))</f>
        <v>#N/A</v>
      </c>
      <c r="D103" s="60" t="e">
        <f ca="true">+IF(AND(ISNUMBER(OFFSET('Water Data'!$C$5,0,10*ROW('Water Data'!C97))),'Data Summary'!BS103="Yes"),100-OFFSET('Water Data'!$C$5,0,10*ROW('Water Data'!C97)),NA())</f>
        <v>#N/A</v>
      </c>
      <c r="E103" s="60" t="e">
        <f ca="true">+IF(AND(ISNUMBER(OFFSET('Water Data'!$C$7,0,10*ROW('Water Data'!C97))),'Data Summary'!BT103="Yes"),OFFSET('Water Data'!$C$7,0,10*ROW('Water Data'!C97)),NA())</f>
        <v>#N/A</v>
      </c>
      <c r="F103" s="60" t="e">
        <f ca="true">+IF(AND(ISNUMBER(OFFSET('Water Data'!$C$10,0,10*ROW('Water Data'!C97))),'Data Summary'!BU103="Yes"),OFFSET('Water Data'!$C$10,0,10*ROW('Water Data'!C97)),NA())</f>
        <v>#N/A</v>
      </c>
      <c r="G103" s="60" t="e">
        <f ca="true">+IF(AND(ISNUMBER(OFFSET('Water Data'!$D$5,0,10*ROW('Water Data'!D97))),'Data Summary'!BV103="Yes"),100-OFFSET('Water Data'!$D$5,0,10*ROW('Water Data'!D97)),NA())</f>
        <v>#N/A</v>
      </c>
      <c r="H103" s="60" t="e">
        <f ca="true">+IF(AND(ISNUMBER(OFFSET('Water Data'!$D$7,0,10*ROW('Water Data'!D97))),'Data Summary'!BW103="Yes"),OFFSET('Water Data'!$D$7,0,10*ROW('Water Data'!D97)),NA())</f>
        <v>#N/A</v>
      </c>
      <c r="I103" s="60" t="e">
        <f ca="true">+IF(AND(ISNUMBER(OFFSET('Water Data'!$D$10,0,10*ROW('Water Data'!D97))),'Data Summary'!BX103="Yes"),OFFSET('Water Data'!$D$10,0,10*ROW('Water Data'!D97)),NA())</f>
        <v>#N/A</v>
      </c>
      <c r="J103" s="60" t="e">
        <f ca="true">+IF(AND(ISNUMBER(OFFSET('Water Data'!$E$5,0,10*ROW('Water Data'!E97))),'Data Summary'!BY103="Yes"),100-OFFSET('Water Data'!$E$5,0,10*ROW('Water Data'!E97)),NA())</f>
        <v>#N/A</v>
      </c>
      <c r="K103" s="60" t="e">
        <f ca="true">+IF(AND(ISNUMBER(OFFSET('Water Data'!$E$7,0,10*ROW('Water Data'!E97))),'Data Summary'!BZ103="Yes"),OFFSET('Water Data'!$E$7,0,10*ROW('Water Data'!E97)),NA())</f>
        <v>#N/A</v>
      </c>
      <c r="L103" s="60" t="e">
        <f ca="true">+IF(AND(ISNUMBER(OFFSET('Water Data'!$E$10,0,10*ROW('Water Data'!E97))),'Data Summary'!CA103="Yes"),OFFSET('Water Data'!$E$10,0,10*ROW('Water Data'!E97)),NA())</f>
        <v>#N/A</v>
      </c>
      <c r="M103" s="60" t="e">
        <f ca="true">+IF(AND(ISNUMBER(OFFSET('Water Data'!$F$5,0,10*ROW('Water Data'!F97))),'Data Summary'!CB103="Yes"),100-OFFSET('Water Data'!$F$5,0,10*ROW('Water Data'!F97)),NA())</f>
        <v>#N/A</v>
      </c>
      <c r="N103" s="60" t="e">
        <f ca="true">+IF(AND(ISNUMBER(OFFSET('Water Data'!$F$7,0,10*ROW('Water Data'!F97))),'Data Summary'!CC103="Yes"),OFFSET('Water Data'!$F$7,0,10*ROW('Water Data'!F97)),NA())</f>
        <v>#N/A</v>
      </c>
      <c r="O103" s="60" t="e">
        <f ca="true">+IF(AND(ISNUMBER(OFFSET('Water Data'!$F$10,0,10*ROW('Water Data'!F97))),'Data Summary'!CD103="Yes"),OFFSET('Water Data'!$F$10,0,10*ROW('Water Data'!F97)),NA())</f>
        <v>#N/A</v>
      </c>
      <c r="P103" s="60" t="e">
        <f ca="true">+IF(AND(ISNUMBER(OFFSET('Water Data'!$G$5,0,10*ROW('Water Data'!G97))),'Data Summary'!CE103="Yes"),100-OFFSET('Water Data'!$G$5,0,10*ROW('Water Data'!G97)),NA())</f>
        <v>#N/A</v>
      </c>
      <c r="Q103" s="60" t="e">
        <f ca="true">+IF(AND(ISNUMBER(OFFSET('Water Data'!$G$7,0,10*ROW('Water Data'!G97))),'Data Summary'!CF103="Yes"),OFFSET('Water Data'!$G$7,0,10*ROW('Water Data'!G97)),NA())</f>
        <v>#N/A</v>
      </c>
      <c r="R103" s="60" t="e">
        <f ca="true">+IF(AND(ISNUMBER(OFFSET('Water Data'!$G$10,0,10*ROW('Water Data'!G97))),'Data Summary'!CG103="Yes"),OFFSET('Water Data'!$G$10,0,10*ROW('Water Data'!G97)),NA())</f>
        <v>#N/A</v>
      </c>
      <c r="S103" s="60" t="e">
        <f ca="true">+IF(AND(ISNUMBER(OFFSET('Water Data'!$H$5,0,10*ROW('Water Data'!H97))),'Data Summary'!CH103="Yes"),100-OFFSET('Water Data'!$H$5,0,10*ROW('Water Data'!H97)),NA())</f>
        <v>#N/A</v>
      </c>
      <c r="T103" s="60" t="e">
        <f ca="true">+IF(AND(ISNUMBER(OFFSET('Water Data'!$H$7,0,10*ROW('Water Data'!H97))),'Data Summary'!CI103="Yes"),OFFSET('Water Data'!$H$7,0,10*ROW('Water Data'!H97)),NA())</f>
        <v>#N/A</v>
      </c>
      <c r="U103" s="60" t="e">
        <f ca="true">+IF(AND(ISNUMBER(OFFSET('Water Data'!$H$10,0,10*ROW('Water Data'!H97))),'Data Summary'!CJ103="Yes"),OFFSET('Water Data'!$H$10,0,10*ROW('Water Data'!H97)),NA())</f>
        <v>#N/A</v>
      </c>
      <c r="V103" s="106" t="e">
        <f ca="true">+IF(AND(ISNUMBER(OFFSET('Sanitation Data'!$C$5,0,10*ROW('Sanitation Data'!C97))),'Data Summary'!CK103="Yes"),100-OFFSET('Sanitation Data'!$C$5,0,10*ROW('Sanitation Data'!C97)),NA())</f>
        <v>#N/A</v>
      </c>
      <c r="W103" s="106" t="e">
        <f ca="true">+IF(AND(ISNUMBER(OFFSET('Sanitation Data'!$C$7,0,10*ROW('Sanitation Data'!C97))),'Data Summary'!CL103="Yes"),OFFSET('Sanitation Data'!$C$7,0,10*ROW('Sanitation Data'!C97)),NA())</f>
        <v>#N/A</v>
      </c>
      <c r="X103" s="106" t="e">
        <f ca="true">+IF(AND(ISNUMBER(OFFSET('Sanitation Data'!$C$11,0,10*ROW('Sanitation Data'!C97))),'Data Summary'!CM103="Yes"),OFFSET('Sanitation Data'!$C$11,0,10*ROW('Sanitation Data'!C97)),NA())</f>
        <v>#N/A</v>
      </c>
      <c r="Y103" s="106" t="e">
        <f ca="true">+IF(AND(ISNUMBER(OFFSET('Sanitation Data'!$C$12,0,10*ROW('Sanitation Data'!C97))),'Data Summary'!CN103="Yes"),OFFSET('Sanitation Data'!$C$12,0,10*ROW('Sanitation Data'!C97)),NA())</f>
        <v>#N/A</v>
      </c>
      <c r="Z103" s="106" t="e">
        <f ca="true">+IF(AND(ISNUMBER(OFFSET('Sanitation Data'!$C$13,0,10*ROW('Sanitation Data'!C97))),'Data Summary'!CO103="Yes"),OFFSET('Sanitation Data'!$C$13,0,10*ROW('Sanitation Data'!C97)),NA())</f>
        <v>#N/A</v>
      </c>
      <c r="AA103" s="106" t="e">
        <f ca="true">+IF(AND(ISNUMBER(OFFSET('Sanitation Data'!$D$5,0,10*ROW('Sanitation Data'!D97))),'Data Summary'!CP103="Yes"),100-OFFSET('Sanitation Data'!$D$5,0,10*ROW('Sanitation Data'!D97)),NA())</f>
        <v>#N/A</v>
      </c>
      <c r="AB103" s="106" t="e">
        <f ca="true">+IF(AND(ISNUMBER(OFFSET('Sanitation Data'!$D$7,0,10*ROW('Sanitation Data'!D97))),'Data Summary'!CQ103="Yes"),OFFSET('Sanitation Data'!$D$7,0,10*ROW('Sanitation Data'!D97)),NA())</f>
        <v>#N/A</v>
      </c>
      <c r="AC103" s="106" t="e">
        <f ca="true">+IF(AND(ISNUMBER(OFFSET('Sanitation Data'!$D$11,0,10*ROW('Sanitation Data'!D97))),'Data Summary'!CR103="Yes"),OFFSET('Sanitation Data'!$D$11,0,10*ROW('Sanitation Data'!D97)),NA())</f>
        <v>#N/A</v>
      </c>
      <c r="AD103" s="106" t="e">
        <f ca="true">+IF(AND(ISNUMBER(OFFSET('Sanitation Data'!$D$12,0,10*ROW('Sanitation Data'!D97))),'Data Summary'!CS103="Yes"),OFFSET('Sanitation Data'!$D$12,0,10*ROW('Sanitation Data'!D97)),NA())</f>
        <v>#N/A</v>
      </c>
      <c r="AE103" s="106" t="e">
        <f ca="true">+IF(AND(ISNUMBER(OFFSET('Sanitation Data'!$D$13,0,10*ROW('Sanitation Data'!D97))),'Data Summary'!CT103="Yes"),OFFSET('Sanitation Data'!$D$13,0,10*ROW('Sanitation Data'!D97)),NA())</f>
        <v>#N/A</v>
      </c>
      <c r="AF103" s="106" t="e">
        <f ca="true">+IF(AND(ISNUMBER(OFFSET('Sanitation Data'!$E$5,0,10*ROW('Sanitation Data'!E97))),'Data Summary'!CU103="Yes"),100-OFFSET('Sanitation Data'!$E$5,0,10*ROW('Sanitation Data'!E97)),NA())</f>
        <v>#N/A</v>
      </c>
      <c r="AG103" s="106" t="e">
        <f ca="true">+IF(AND(ISNUMBER(OFFSET('Sanitation Data'!$E$7,0,10*ROW('Sanitation Data'!E97))),'Data Summary'!CV103="Yes"),OFFSET('Sanitation Data'!$E$7,0,10*ROW('Sanitation Data'!E97)),NA())</f>
        <v>#N/A</v>
      </c>
      <c r="AH103" s="106" t="e">
        <f ca="true">+IF(AND(ISNUMBER(OFFSET('Sanitation Data'!$E$11,0,10*ROW('Sanitation Data'!E97))),'Data Summary'!CW103="Yes"),OFFSET('Sanitation Data'!$E$11,0,10*ROW('Sanitation Data'!E97)),NA())</f>
        <v>#N/A</v>
      </c>
      <c r="AI103" s="106" t="e">
        <f ca="true">+IF(AND(ISNUMBER(OFFSET('Sanitation Data'!$E$12,0,10*ROW('Sanitation Data'!E97))),'Data Summary'!CX103="Yes"),OFFSET('Sanitation Data'!$E$12,0,10*ROW('Sanitation Data'!E97)),NA())</f>
        <v>#N/A</v>
      </c>
      <c r="AJ103" s="106" t="e">
        <f ca="true">+IF(AND(ISNUMBER(OFFSET('Sanitation Data'!$E$13,0,10*ROW('Sanitation Data'!E97))),'Data Summary'!CY103="Yes"),OFFSET('Sanitation Data'!$E$13,0,10*ROW('Sanitation Data'!E97)),NA())</f>
        <v>#N/A</v>
      </c>
      <c r="AK103" s="106" t="e">
        <f ca="true">+IF(AND(ISNUMBER(OFFSET('Sanitation Data'!$F$5,0,10*ROW('Sanitation Data'!F97))),'Data Summary'!CZ103="Yes"),100-OFFSET('Sanitation Data'!$F$5,0,10*ROW('Sanitation Data'!F97)),NA())</f>
        <v>#N/A</v>
      </c>
      <c r="AL103" s="106" t="e">
        <f ca="true">+IF(AND(ISNUMBER(OFFSET('Sanitation Data'!$F$7,0,10*ROW('Sanitation Data'!F97))),'Data Summary'!DA103="Yes"),OFFSET('Sanitation Data'!$F$7,0,10*ROW('Sanitation Data'!F97)),NA())</f>
        <v>#N/A</v>
      </c>
      <c r="AM103" s="106" t="e">
        <f ca="true">+IF(AND(ISNUMBER(OFFSET('Sanitation Data'!$F$11,0,10*ROW('Sanitation Data'!F97))),'Data Summary'!DB103="Yes"),OFFSET('Sanitation Data'!$F$11,0,10*ROW('Sanitation Data'!F97)),NA())</f>
        <v>#N/A</v>
      </c>
      <c r="AN103" s="106" t="e">
        <f ca="true">+IF(AND(ISNUMBER(OFFSET('Sanitation Data'!$F$12,0,10*ROW('Sanitation Data'!F97))),'Data Summary'!DC103="Yes"),OFFSET('Sanitation Data'!$F$12,0,10*ROW('Sanitation Data'!F97)),NA())</f>
        <v>#N/A</v>
      </c>
      <c r="AO103" s="106" t="e">
        <f ca="true">+IF(AND(ISNUMBER(OFFSET('Sanitation Data'!$F$13,0,10*ROW('Sanitation Data'!F97))),'Data Summary'!DD103="Yes"),OFFSET('Sanitation Data'!$F$13,0,10*ROW('Sanitation Data'!F97)),NA())</f>
        <v>#N/A</v>
      </c>
      <c r="AP103" s="106" t="e">
        <f ca="true">+IF(AND(ISNUMBER(OFFSET('Sanitation Data'!$G$5,0,10*ROW('Sanitation Data'!G97))),'Data Summary'!DE103="Yes"),100-OFFSET('Sanitation Data'!$G$5,0,10*ROW('Sanitation Data'!G97)),NA())</f>
        <v>#N/A</v>
      </c>
      <c r="AQ103" s="106" t="e">
        <f ca="true">+IF(AND(ISNUMBER(OFFSET('Sanitation Data'!$G$7,0,10*ROW('Sanitation Data'!G97))),'Data Summary'!DF103="Yes"),OFFSET('Sanitation Data'!$G$7,0,10*ROW('Sanitation Data'!G97)),NA())</f>
        <v>#N/A</v>
      </c>
      <c r="AR103" s="106" t="e">
        <f ca="true">+IF(AND(ISNUMBER(OFFSET('Sanitation Data'!$G$11,0,10*ROW('Sanitation Data'!G97))),'Data Summary'!DG103="Yes"),OFFSET('Sanitation Data'!$G$11,0,10*ROW('Sanitation Data'!G97)),NA())</f>
        <v>#N/A</v>
      </c>
      <c r="AS103" s="106" t="e">
        <f ca="true">+IF(AND(ISNUMBER(OFFSET('Sanitation Data'!$G$12,0,10*ROW('Sanitation Data'!G97))),'Data Summary'!DH103="Yes"),OFFSET('Sanitation Data'!$G$12,0,10*ROW('Sanitation Data'!G97)),NA())</f>
        <v>#N/A</v>
      </c>
      <c r="AT103" s="106" t="e">
        <f ca="true">+IF(AND(ISNUMBER(OFFSET('Sanitation Data'!$G$13,0,10*ROW('Sanitation Data'!G97))),'Data Summary'!DI103="Yes"),OFFSET('Sanitation Data'!$G$13,0,10*ROW('Sanitation Data'!G97)),NA())</f>
        <v>#N/A</v>
      </c>
      <c r="AU103" s="106" t="e">
        <f ca="true">+IF(AND(ISNUMBER(OFFSET('Sanitation Data'!$H$5,0,10*ROW('Sanitation Data'!H97))),'Data Summary'!DJ103="Yes"),100-OFFSET('Sanitation Data'!$H$5,0,10*ROW('Sanitation Data'!H97)),NA())</f>
        <v>#N/A</v>
      </c>
      <c r="AV103" s="106" t="e">
        <f ca="true">+IF(AND(ISNUMBER(OFFSET('Sanitation Data'!$H$7,0,10*ROW('Sanitation Data'!H97))),'Data Summary'!DK103="Yes"),OFFSET('Sanitation Data'!$H$7,0,10*ROW('Sanitation Data'!H97)),NA())</f>
        <v>#N/A</v>
      </c>
      <c r="AW103" s="106" t="e">
        <f ca="true">+IF(AND(ISNUMBER(OFFSET('Sanitation Data'!$H$11,0,10*ROW('Sanitation Data'!H97))),'Data Summary'!DL103="Yes"),OFFSET('Sanitation Data'!$H$11,0,10*ROW('Sanitation Data'!H97)),NA())</f>
        <v>#N/A</v>
      </c>
      <c r="AX103" s="106" t="e">
        <f ca="true">+IF(AND(ISNUMBER(OFFSET('Sanitation Data'!$H$12,0,10*ROW('Sanitation Data'!H97))),'Data Summary'!DM103="Yes"),OFFSET('Sanitation Data'!$H$12,0,10*ROW('Sanitation Data'!H97)),NA())</f>
        <v>#N/A</v>
      </c>
      <c r="AY103" s="106" t="e">
        <f ca="true">+IF(AND(ISNUMBER(OFFSET('Sanitation Data'!$H$13,0,10*ROW('Sanitation Data'!H97))),'Data Summary'!DN103="Yes"),OFFSET('Sanitation Data'!$H$13,0,10*ROW('Sanitation Data'!H97)),NA())</f>
        <v>#N/A</v>
      </c>
      <c r="AZ103" s="111" t="e">
        <f ca="true">+IF(AND(ISNUMBER(OFFSET('Hygiene Data'!$C$6,0,10*ROW('Hygiene Data'!C97))),'Data Summary'!DO103="Yes"),OFFSET('Hygiene Data'!$C$6,0,10*ROW('Hygiene Data'!C97)),NA())</f>
        <v>#N/A</v>
      </c>
      <c r="BA103" s="111" t="e">
        <f ca="true">+IF(AND(ISNUMBER(OFFSET('Hygiene Data'!$C$8,0,10*ROW('Hygiene Data'!C97))),'Data Summary'!DP103="Yes"),OFFSET('Hygiene Data'!$C$8,0,10*ROW('Hygiene Data'!C97)),NA())</f>
        <v>#N/A</v>
      </c>
      <c r="BB103" s="111" t="e">
        <f ca="true">+IF(AND(ISNUMBER(OFFSET('Hygiene Data'!$C$10,0,10*ROW('Hygiene Data'!C97))),'Data Summary'!DQ103="Yes"),OFFSET('Hygiene Data'!$C$10,0,10*ROW('Hygiene Data'!C97)),NA())</f>
        <v>#N/A</v>
      </c>
      <c r="BC103" s="111" t="e">
        <f ca="true">+IF(AND(ISNUMBER(OFFSET('Hygiene Data'!$D$6,0,10*ROW('Hygiene Data'!D97))),'Data Summary'!DR103="Yes"),OFFSET('Hygiene Data'!$D$6,0,10*ROW('Hygiene Data'!D97)),NA())</f>
        <v>#N/A</v>
      </c>
      <c r="BD103" s="111" t="e">
        <f ca="true">+IF(AND(ISNUMBER(OFFSET('Hygiene Data'!$D$8,0,10*ROW('Hygiene Data'!D97))),'Data Summary'!DS103="Yes"),OFFSET('Hygiene Data'!$D$8,0,10*ROW('Hygiene Data'!D97)),NA())</f>
        <v>#N/A</v>
      </c>
      <c r="BE103" s="111" t="e">
        <f ca="true">+IF(AND(ISNUMBER(OFFSET('Hygiene Data'!$D$10,0,10*ROW('Hygiene Data'!D97))),'Data Summary'!DT103="Yes"),OFFSET('Hygiene Data'!$D$10,0,10*ROW('Hygiene Data'!D97)),NA())</f>
        <v>#N/A</v>
      </c>
      <c r="BF103" s="111" t="e">
        <f ca="true">+IF(AND(ISNUMBER(OFFSET('Hygiene Data'!$E$6,0,10*ROW('Hygiene Data'!E97))),'Data Summary'!DU103="Yes"),OFFSET('Hygiene Data'!$E$6,0,10*ROW('Hygiene Data'!E97)),NA())</f>
        <v>#N/A</v>
      </c>
      <c r="BG103" s="111" t="e">
        <f ca="true">+IF(AND(ISNUMBER(OFFSET('Hygiene Data'!$E$8,0,10*ROW('Hygiene Data'!E97))),'Data Summary'!DV103="Yes"),OFFSET('Hygiene Data'!$E$8,0,10*ROW('Hygiene Data'!E97)),NA())</f>
        <v>#N/A</v>
      </c>
      <c r="BH103" s="111" t="e">
        <f ca="true">+IF(AND(ISNUMBER(OFFSET('Hygiene Data'!$E$10,0,10*ROW('Hygiene Data'!E97))),'Data Summary'!DW103="Yes"),OFFSET('Hygiene Data'!$E$10,0,10*ROW('Hygiene Data'!E97)),NA())</f>
        <v>#N/A</v>
      </c>
      <c r="BI103" s="111" t="e">
        <f ca="true">+IF(AND(ISNUMBER(OFFSET('Hygiene Data'!$F$6,0,10*ROW('Hygiene Data'!F97))),'Data Summary'!DX103="Yes"),OFFSET('Hygiene Data'!$F$6,0,10*ROW('Hygiene Data'!F97)),NA())</f>
        <v>#N/A</v>
      </c>
      <c r="BJ103" s="111" t="e">
        <f ca="true">+IF(AND(ISNUMBER(OFFSET('Hygiene Data'!$F$8,0,10*ROW('Hygiene Data'!F97))),'Data Summary'!DY103="Yes"),OFFSET('Hygiene Data'!$F$8,0,10*ROW('Hygiene Data'!F97)),NA())</f>
        <v>#N/A</v>
      </c>
      <c r="BK103" s="111" t="e">
        <f ca="true">+IF(AND(ISNUMBER(OFFSET('Hygiene Data'!$F$10,0,10*ROW('Hygiene Data'!F97))),'Data Summary'!DZ103="Yes"),OFFSET('Hygiene Data'!$F$10,0,10*ROW('Hygiene Data'!F97)),NA())</f>
        <v>#N/A</v>
      </c>
      <c r="BL103" s="111" t="e">
        <f ca="true">+IF(AND(ISNUMBER(OFFSET('Hygiene Data'!$G$6,0,10*ROW('Hygiene Data'!G97))),'Data Summary'!EA103="Yes"),OFFSET('Hygiene Data'!$G$6,0,10*ROW('Hygiene Data'!G97)),NA())</f>
        <v>#N/A</v>
      </c>
      <c r="BM103" s="111" t="e">
        <f ca="true">+IF(AND(ISNUMBER(OFFSET('Hygiene Data'!$G$8,0,10*ROW('Hygiene Data'!G97))),'Data Summary'!EB103="Yes"),OFFSET('Hygiene Data'!$G$8,0,10*ROW('Hygiene Data'!G97)),NA())</f>
        <v>#N/A</v>
      </c>
      <c r="BN103" s="111" t="e">
        <f ca="true">+IF(AND(ISNUMBER(OFFSET('Hygiene Data'!$G$10,0,10*ROW('Hygiene Data'!G97))),'Data Summary'!EC103="Yes"),OFFSET('Hygiene Data'!$G$10,0,10*ROW('Hygiene Data'!G97)),NA())</f>
        <v>#N/A</v>
      </c>
      <c r="BO103" s="111" t="e">
        <f ca="true">+IF(AND(ISNUMBER(OFFSET('Hygiene Data'!$H$6,0,10*ROW('Hygiene Data'!H97))),'Data Summary'!ED103="Yes"),OFFSET('Hygiene Data'!$H$6,0,10*ROW('Hygiene Data'!H97)),NA())</f>
        <v>#N/A</v>
      </c>
      <c r="BP103" s="111" t="e">
        <f ca="true">+IF(AND(ISNUMBER(OFFSET('Hygiene Data'!$H$8,0,10*ROW('Hygiene Data'!H97))),'Data Summary'!EE103="Yes"),OFFSET('Hygiene Data'!$H$8,0,10*ROW('Hygiene Data'!H97)),NA())</f>
        <v>#N/A</v>
      </c>
      <c r="BQ103" s="111" t="e">
        <f ca="true">+IF(AND(ISNUMBER(OFFSET('Hygiene Data'!$H$10,0,10*ROW('Hygiene Data'!H97))),'Data Summary'!EF103="Yes"),OFFSET('Hygiene Data'!$H$10,0,10*ROW('Hygiene Data'!H97)),NA())</f>
        <v>#N/A</v>
      </c>
    </row>
    <row r="104" x14ac:dyDescent="0.2">
      <c r="A104" s="59" t="e">
        <f ca="true">+IF(OFFSET('Water Data'!$B$1,0,10*ROW('Water Data'!B98))="",NA(),OFFSET('Water Data'!$B$1,0,10*ROW('Water Data'!B98)))</f>
        <v>#N/A</v>
      </c>
      <c r="B104" s="59" t="e">
        <f ca="true">+IF(OFFSET('Water Data'!$A$3,0,10*ROW('Water Data'!A101))="",NA(),OFFSET('Water Data'!$A$3,0,10*ROW('Water Data'!A101)))</f>
        <v>#N/A</v>
      </c>
      <c r="C104" s="59" t="e">
        <f ca="true">+IF(OFFSET('Water Data'!$C$3,0,10*ROW('Water Data'!C101))="",NA(),OFFSET('Water Data'!$C$3,0,10*ROW('Water Data'!C101)))</f>
        <v>#N/A</v>
      </c>
      <c r="D104" s="60" t="e">
        <f ca="true">+IF(AND(ISNUMBER(OFFSET('Water Data'!$C$5,0,10*ROW('Water Data'!C98))),'Data Summary'!BS104="Yes"),100-OFFSET('Water Data'!$C$5,0,10*ROW('Water Data'!C98)),NA())</f>
        <v>#N/A</v>
      </c>
      <c r="E104" s="60" t="e">
        <f ca="true">+IF(AND(ISNUMBER(OFFSET('Water Data'!$C$7,0,10*ROW('Water Data'!C98))),'Data Summary'!BT104="Yes"),OFFSET('Water Data'!$C$7,0,10*ROW('Water Data'!C98)),NA())</f>
        <v>#N/A</v>
      </c>
      <c r="F104" s="60" t="e">
        <f ca="true">+IF(AND(ISNUMBER(OFFSET('Water Data'!$C$10,0,10*ROW('Water Data'!C98))),'Data Summary'!BU104="Yes"),OFFSET('Water Data'!$C$10,0,10*ROW('Water Data'!C98)),NA())</f>
        <v>#N/A</v>
      </c>
      <c r="G104" s="60" t="e">
        <f ca="true">+IF(AND(ISNUMBER(OFFSET('Water Data'!$D$5,0,10*ROW('Water Data'!D98))),'Data Summary'!BV104="Yes"),100-OFFSET('Water Data'!$D$5,0,10*ROW('Water Data'!D98)),NA())</f>
        <v>#N/A</v>
      </c>
      <c r="H104" s="60" t="e">
        <f ca="true">+IF(AND(ISNUMBER(OFFSET('Water Data'!$D$7,0,10*ROW('Water Data'!D98))),'Data Summary'!BW104="Yes"),OFFSET('Water Data'!$D$7,0,10*ROW('Water Data'!D98)),NA())</f>
        <v>#N/A</v>
      </c>
      <c r="I104" s="60" t="e">
        <f ca="true">+IF(AND(ISNUMBER(OFFSET('Water Data'!$D$10,0,10*ROW('Water Data'!D98))),'Data Summary'!BX104="Yes"),OFFSET('Water Data'!$D$10,0,10*ROW('Water Data'!D98)),NA())</f>
        <v>#N/A</v>
      </c>
      <c r="J104" s="60" t="e">
        <f ca="true">+IF(AND(ISNUMBER(OFFSET('Water Data'!$E$5,0,10*ROW('Water Data'!E98))),'Data Summary'!BY104="Yes"),100-OFFSET('Water Data'!$E$5,0,10*ROW('Water Data'!E98)),NA())</f>
        <v>#N/A</v>
      </c>
      <c r="K104" s="60" t="e">
        <f ca="true">+IF(AND(ISNUMBER(OFFSET('Water Data'!$E$7,0,10*ROW('Water Data'!E98))),'Data Summary'!BZ104="Yes"),OFFSET('Water Data'!$E$7,0,10*ROW('Water Data'!E98)),NA())</f>
        <v>#N/A</v>
      </c>
      <c r="L104" s="60" t="e">
        <f ca="true">+IF(AND(ISNUMBER(OFFSET('Water Data'!$E$10,0,10*ROW('Water Data'!E98))),'Data Summary'!CA104="Yes"),OFFSET('Water Data'!$E$10,0,10*ROW('Water Data'!E98)),NA())</f>
        <v>#N/A</v>
      </c>
      <c r="M104" s="60" t="e">
        <f ca="true">+IF(AND(ISNUMBER(OFFSET('Water Data'!$F$5,0,10*ROW('Water Data'!F98))),'Data Summary'!CB104="Yes"),100-OFFSET('Water Data'!$F$5,0,10*ROW('Water Data'!F98)),NA())</f>
        <v>#N/A</v>
      </c>
      <c r="N104" s="60" t="e">
        <f ca="true">+IF(AND(ISNUMBER(OFFSET('Water Data'!$F$7,0,10*ROW('Water Data'!F98))),'Data Summary'!CC104="Yes"),OFFSET('Water Data'!$F$7,0,10*ROW('Water Data'!F98)),NA())</f>
        <v>#N/A</v>
      </c>
      <c r="O104" s="60" t="e">
        <f ca="true">+IF(AND(ISNUMBER(OFFSET('Water Data'!$F$10,0,10*ROW('Water Data'!F98))),'Data Summary'!CD104="Yes"),OFFSET('Water Data'!$F$10,0,10*ROW('Water Data'!F98)),NA())</f>
        <v>#N/A</v>
      </c>
      <c r="P104" s="60" t="e">
        <f ca="true">+IF(AND(ISNUMBER(OFFSET('Water Data'!$G$5,0,10*ROW('Water Data'!G98))),'Data Summary'!CE104="Yes"),100-OFFSET('Water Data'!$G$5,0,10*ROW('Water Data'!G98)),NA())</f>
        <v>#N/A</v>
      </c>
      <c r="Q104" s="60" t="e">
        <f ca="true">+IF(AND(ISNUMBER(OFFSET('Water Data'!$G$7,0,10*ROW('Water Data'!G98))),'Data Summary'!CF104="Yes"),OFFSET('Water Data'!$G$7,0,10*ROW('Water Data'!G98)),NA())</f>
        <v>#N/A</v>
      </c>
      <c r="R104" s="60" t="e">
        <f ca="true">+IF(AND(ISNUMBER(OFFSET('Water Data'!$G$10,0,10*ROW('Water Data'!G98))),'Data Summary'!CG104="Yes"),OFFSET('Water Data'!$G$10,0,10*ROW('Water Data'!G98)),NA())</f>
        <v>#N/A</v>
      </c>
      <c r="S104" s="60" t="e">
        <f ca="true">+IF(AND(ISNUMBER(OFFSET('Water Data'!$H$5,0,10*ROW('Water Data'!H98))),'Data Summary'!CH104="Yes"),100-OFFSET('Water Data'!$H$5,0,10*ROW('Water Data'!H98)),NA())</f>
        <v>#N/A</v>
      </c>
      <c r="T104" s="60" t="e">
        <f ca="true">+IF(AND(ISNUMBER(OFFSET('Water Data'!$H$7,0,10*ROW('Water Data'!H98))),'Data Summary'!CI104="Yes"),OFFSET('Water Data'!$H$7,0,10*ROW('Water Data'!H98)),NA())</f>
        <v>#N/A</v>
      </c>
      <c r="U104" s="60" t="e">
        <f ca="true">+IF(AND(ISNUMBER(OFFSET('Water Data'!$H$10,0,10*ROW('Water Data'!H98))),'Data Summary'!CJ104="Yes"),OFFSET('Water Data'!$H$10,0,10*ROW('Water Data'!H98)),NA())</f>
        <v>#N/A</v>
      </c>
      <c r="V104" s="106" t="e">
        <f ca="true">+IF(AND(ISNUMBER(OFFSET('Sanitation Data'!$C$5,0,10*ROW('Sanitation Data'!C98))),'Data Summary'!CK104="Yes"),100-OFFSET('Sanitation Data'!$C$5,0,10*ROW('Sanitation Data'!C98)),NA())</f>
        <v>#N/A</v>
      </c>
      <c r="W104" s="106" t="e">
        <f ca="true">+IF(AND(ISNUMBER(OFFSET('Sanitation Data'!$C$7,0,10*ROW('Sanitation Data'!C98))),'Data Summary'!CL104="Yes"),OFFSET('Sanitation Data'!$C$7,0,10*ROW('Sanitation Data'!C98)),NA())</f>
        <v>#N/A</v>
      </c>
      <c r="X104" s="106" t="e">
        <f ca="true">+IF(AND(ISNUMBER(OFFSET('Sanitation Data'!$C$11,0,10*ROW('Sanitation Data'!C98))),'Data Summary'!CM104="Yes"),OFFSET('Sanitation Data'!$C$11,0,10*ROW('Sanitation Data'!C98)),NA())</f>
        <v>#N/A</v>
      </c>
      <c r="Y104" s="106" t="e">
        <f ca="true">+IF(AND(ISNUMBER(OFFSET('Sanitation Data'!$C$12,0,10*ROW('Sanitation Data'!C98))),'Data Summary'!CN104="Yes"),OFFSET('Sanitation Data'!$C$12,0,10*ROW('Sanitation Data'!C98)),NA())</f>
        <v>#N/A</v>
      </c>
      <c r="Z104" s="106" t="e">
        <f ca="true">+IF(AND(ISNUMBER(OFFSET('Sanitation Data'!$C$13,0,10*ROW('Sanitation Data'!C98))),'Data Summary'!CO104="Yes"),OFFSET('Sanitation Data'!$C$13,0,10*ROW('Sanitation Data'!C98)),NA())</f>
        <v>#N/A</v>
      </c>
      <c r="AA104" s="106" t="e">
        <f ca="true">+IF(AND(ISNUMBER(OFFSET('Sanitation Data'!$D$5,0,10*ROW('Sanitation Data'!D98))),'Data Summary'!CP104="Yes"),100-OFFSET('Sanitation Data'!$D$5,0,10*ROW('Sanitation Data'!D98)),NA())</f>
        <v>#N/A</v>
      </c>
      <c r="AB104" s="106" t="e">
        <f ca="true">+IF(AND(ISNUMBER(OFFSET('Sanitation Data'!$D$7,0,10*ROW('Sanitation Data'!D98))),'Data Summary'!CQ104="Yes"),OFFSET('Sanitation Data'!$D$7,0,10*ROW('Sanitation Data'!D98)),NA())</f>
        <v>#N/A</v>
      </c>
      <c r="AC104" s="106" t="e">
        <f ca="true">+IF(AND(ISNUMBER(OFFSET('Sanitation Data'!$D$11,0,10*ROW('Sanitation Data'!D98))),'Data Summary'!CR104="Yes"),OFFSET('Sanitation Data'!$D$11,0,10*ROW('Sanitation Data'!D98)),NA())</f>
        <v>#N/A</v>
      </c>
      <c r="AD104" s="106" t="e">
        <f ca="true">+IF(AND(ISNUMBER(OFFSET('Sanitation Data'!$D$12,0,10*ROW('Sanitation Data'!D98))),'Data Summary'!CS104="Yes"),OFFSET('Sanitation Data'!$D$12,0,10*ROW('Sanitation Data'!D98)),NA())</f>
        <v>#N/A</v>
      </c>
      <c r="AE104" s="106" t="e">
        <f ca="true">+IF(AND(ISNUMBER(OFFSET('Sanitation Data'!$D$13,0,10*ROW('Sanitation Data'!D98))),'Data Summary'!CT104="Yes"),OFFSET('Sanitation Data'!$D$13,0,10*ROW('Sanitation Data'!D98)),NA())</f>
        <v>#N/A</v>
      </c>
      <c r="AF104" s="106" t="e">
        <f ca="true">+IF(AND(ISNUMBER(OFFSET('Sanitation Data'!$E$5,0,10*ROW('Sanitation Data'!E98))),'Data Summary'!CU104="Yes"),100-OFFSET('Sanitation Data'!$E$5,0,10*ROW('Sanitation Data'!E98)),NA())</f>
        <v>#N/A</v>
      </c>
      <c r="AG104" s="106" t="e">
        <f ca="true">+IF(AND(ISNUMBER(OFFSET('Sanitation Data'!$E$7,0,10*ROW('Sanitation Data'!E98))),'Data Summary'!CV104="Yes"),OFFSET('Sanitation Data'!$E$7,0,10*ROW('Sanitation Data'!E98)),NA())</f>
        <v>#N/A</v>
      </c>
      <c r="AH104" s="106" t="e">
        <f ca="true">+IF(AND(ISNUMBER(OFFSET('Sanitation Data'!$E$11,0,10*ROW('Sanitation Data'!E98))),'Data Summary'!CW104="Yes"),OFFSET('Sanitation Data'!$E$11,0,10*ROW('Sanitation Data'!E98)),NA())</f>
        <v>#N/A</v>
      </c>
      <c r="AI104" s="106" t="e">
        <f ca="true">+IF(AND(ISNUMBER(OFFSET('Sanitation Data'!$E$12,0,10*ROW('Sanitation Data'!E98))),'Data Summary'!CX104="Yes"),OFFSET('Sanitation Data'!$E$12,0,10*ROW('Sanitation Data'!E98)),NA())</f>
        <v>#N/A</v>
      </c>
      <c r="AJ104" s="106" t="e">
        <f ca="true">+IF(AND(ISNUMBER(OFFSET('Sanitation Data'!$E$13,0,10*ROW('Sanitation Data'!E98))),'Data Summary'!CY104="Yes"),OFFSET('Sanitation Data'!$E$13,0,10*ROW('Sanitation Data'!E98)),NA())</f>
        <v>#N/A</v>
      </c>
      <c r="AK104" s="106" t="e">
        <f ca="true">+IF(AND(ISNUMBER(OFFSET('Sanitation Data'!$F$5,0,10*ROW('Sanitation Data'!F98))),'Data Summary'!CZ104="Yes"),100-OFFSET('Sanitation Data'!$F$5,0,10*ROW('Sanitation Data'!F98)),NA())</f>
        <v>#N/A</v>
      </c>
      <c r="AL104" s="106" t="e">
        <f ca="true">+IF(AND(ISNUMBER(OFFSET('Sanitation Data'!$F$7,0,10*ROW('Sanitation Data'!F98))),'Data Summary'!DA104="Yes"),OFFSET('Sanitation Data'!$F$7,0,10*ROW('Sanitation Data'!F98)),NA())</f>
        <v>#N/A</v>
      </c>
      <c r="AM104" s="106" t="e">
        <f ca="true">+IF(AND(ISNUMBER(OFFSET('Sanitation Data'!$F$11,0,10*ROW('Sanitation Data'!F98))),'Data Summary'!DB104="Yes"),OFFSET('Sanitation Data'!$F$11,0,10*ROW('Sanitation Data'!F98)),NA())</f>
        <v>#N/A</v>
      </c>
      <c r="AN104" s="106" t="e">
        <f ca="true">+IF(AND(ISNUMBER(OFFSET('Sanitation Data'!$F$12,0,10*ROW('Sanitation Data'!F98))),'Data Summary'!DC104="Yes"),OFFSET('Sanitation Data'!$F$12,0,10*ROW('Sanitation Data'!F98)),NA())</f>
        <v>#N/A</v>
      </c>
      <c r="AO104" s="106" t="e">
        <f ca="true">+IF(AND(ISNUMBER(OFFSET('Sanitation Data'!$F$13,0,10*ROW('Sanitation Data'!F98))),'Data Summary'!DD104="Yes"),OFFSET('Sanitation Data'!$F$13,0,10*ROW('Sanitation Data'!F98)),NA())</f>
        <v>#N/A</v>
      </c>
      <c r="AP104" s="106" t="e">
        <f ca="true">+IF(AND(ISNUMBER(OFFSET('Sanitation Data'!$G$5,0,10*ROW('Sanitation Data'!G98))),'Data Summary'!DE104="Yes"),100-OFFSET('Sanitation Data'!$G$5,0,10*ROW('Sanitation Data'!G98)),NA())</f>
        <v>#N/A</v>
      </c>
      <c r="AQ104" s="106" t="e">
        <f ca="true">+IF(AND(ISNUMBER(OFFSET('Sanitation Data'!$G$7,0,10*ROW('Sanitation Data'!G98))),'Data Summary'!DF104="Yes"),OFFSET('Sanitation Data'!$G$7,0,10*ROW('Sanitation Data'!G98)),NA())</f>
        <v>#N/A</v>
      </c>
      <c r="AR104" s="106" t="e">
        <f ca="true">+IF(AND(ISNUMBER(OFFSET('Sanitation Data'!$G$11,0,10*ROW('Sanitation Data'!G98))),'Data Summary'!DG104="Yes"),OFFSET('Sanitation Data'!$G$11,0,10*ROW('Sanitation Data'!G98)),NA())</f>
        <v>#N/A</v>
      </c>
      <c r="AS104" s="106" t="e">
        <f ca="true">+IF(AND(ISNUMBER(OFFSET('Sanitation Data'!$G$12,0,10*ROW('Sanitation Data'!G98))),'Data Summary'!DH104="Yes"),OFFSET('Sanitation Data'!$G$12,0,10*ROW('Sanitation Data'!G98)),NA())</f>
        <v>#N/A</v>
      </c>
      <c r="AT104" s="106" t="e">
        <f ca="true">+IF(AND(ISNUMBER(OFFSET('Sanitation Data'!$G$13,0,10*ROW('Sanitation Data'!G98))),'Data Summary'!DI104="Yes"),OFFSET('Sanitation Data'!$G$13,0,10*ROW('Sanitation Data'!G98)),NA())</f>
        <v>#N/A</v>
      </c>
      <c r="AU104" s="106" t="e">
        <f ca="true">+IF(AND(ISNUMBER(OFFSET('Sanitation Data'!$H$5,0,10*ROW('Sanitation Data'!H98))),'Data Summary'!DJ104="Yes"),100-OFFSET('Sanitation Data'!$H$5,0,10*ROW('Sanitation Data'!H98)),NA())</f>
        <v>#N/A</v>
      </c>
      <c r="AV104" s="106" t="e">
        <f ca="true">+IF(AND(ISNUMBER(OFFSET('Sanitation Data'!$H$7,0,10*ROW('Sanitation Data'!H98))),'Data Summary'!DK104="Yes"),OFFSET('Sanitation Data'!$H$7,0,10*ROW('Sanitation Data'!H98)),NA())</f>
        <v>#N/A</v>
      </c>
      <c r="AW104" s="106" t="e">
        <f ca="true">+IF(AND(ISNUMBER(OFFSET('Sanitation Data'!$H$11,0,10*ROW('Sanitation Data'!H98))),'Data Summary'!DL104="Yes"),OFFSET('Sanitation Data'!$H$11,0,10*ROW('Sanitation Data'!H98)),NA())</f>
        <v>#N/A</v>
      </c>
      <c r="AX104" s="106" t="e">
        <f ca="true">+IF(AND(ISNUMBER(OFFSET('Sanitation Data'!$H$12,0,10*ROW('Sanitation Data'!H98))),'Data Summary'!DM104="Yes"),OFFSET('Sanitation Data'!$H$12,0,10*ROW('Sanitation Data'!H98)),NA())</f>
        <v>#N/A</v>
      </c>
      <c r="AY104" s="106" t="e">
        <f ca="true">+IF(AND(ISNUMBER(OFFSET('Sanitation Data'!$H$13,0,10*ROW('Sanitation Data'!H98))),'Data Summary'!DN104="Yes"),OFFSET('Sanitation Data'!$H$13,0,10*ROW('Sanitation Data'!H98)),NA())</f>
        <v>#N/A</v>
      </c>
      <c r="AZ104" s="111" t="e">
        <f ca="true">+IF(AND(ISNUMBER(OFFSET('Hygiene Data'!$C$6,0,10*ROW('Hygiene Data'!C98))),'Data Summary'!DO104="Yes"),OFFSET('Hygiene Data'!$C$6,0,10*ROW('Hygiene Data'!C98)),NA())</f>
        <v>#N/A</v>
      </c>
      <c r="BA104" s="111" t="e">
        <f ca="true">+IF(AND(ISNUMBER(OFFSET('Hygiene Data'!$C$8,0,10*ROW('Hygiene Data'!C98))),'Data Summary'!DP104="Yes"),OFFSET('Hygiene Data'!$C$8,0,10*ROW('Hygiene Data'!C98)),NA())</f>
        <v>#N/A</v>
      </c>
      <c r="BB104" s="111" t="e">
        <f ca="true">+IF(AND(ISNUMBER(OFFSET('Hygiene Data'!$C$10,0,10*ROW('Hygiene Data'!C98))),'Data Summary'!DQ104="Yes"),OFFSET('Hygiene Data'!$C$10,0,10*ROW('Hygiene Data'!C98)),NA())</f>
        <v>#N/A</v>
      </c>
      <c r="BC104" s="111" t="e">
        <f ca="true">+IF(AND(ISNUMBER(OFFSET('Hygiene Data'!$D$6,0,10*ROW('Hygiene Data'!D98))),'Data Summary'!DR104="Yes"),OFFSET('Hygiene Data'!$D$6,0,10*ROW('Hygiene Data'!D98)),NA())</f>
        <v>#N/A</v>
      </c>
      <c r="BD104" s="111" t="e">
        <f ca="true">+IF(AND(ISNUMBER(OFFSET('Hygiene Data'!$D$8,0,10*ROW('Hygiene Data'!D98))),'Data Summary'!DS104="Yes"),OFFSET('Hygiene Data'!$D$8,0,10*ROW('Hygiene Data'!D98)),NA())</f>
        <v>#N/A</v>
      </c>
      <c r="BE104" s="111" t="e">
        <f ca="true">+IF(AND(ISNUMBER(OFFSET('Hygiene Data'!$D$10,0,10*ROW('Hygiene Data'!D98))),'Data Summary'!DT104="Yes"),OFFSET('Hygiene Data'!$D$10,0,10*ROW('Hygiene Data'!D98)),NA())</f>
        <v>#N/A</v>
      </c>
      <c r="BF104" s="111" t="e">
        <f ca="true">+IF(AND(ISNUMBER(OFFSET('Hygiene Data'!$E$6,0,10*ROW('Hygiene Data'!E98))),'Data Summary'!DU104="Yes"),OFFSET('Hygiene Data'!$E$6,0,10*ROW('Hygiene Data'!E98)),NA())</f>
        <v>#N/A</v>
      </c>
      <c r="BG104" s="111" t="e">
        <f ca="true">+IF(AND(ISNUMBER(OFFSET('Hygiene Data'!$E$8,0,10*ROW('Hygiene Data'!E98))),'Data Summary'!DV104="Yes"),OFFSET('Hygiene Data'!$E$8,0,10*ROW('Hygiene Data'!E98)),NA())</f>
        <v>#N/A</v>
      </c>
      <c r="BH104" s="111" t="e">
        <f ca="true">+IF(AND(ISNUMBER(OFFSET('Hygiene Data'!$E$10,0,10*ROW('Hygiene Data'!E98))),'Data Summary'!DW104="Yes"),OFFSET('Hygiene Data'!$E$10,0,10*ROW('Hygiene Data'!E98)),NA())</f>
        <v>#N/A</v>
      </c>
      <c r="BI104" s="111" t="e">
        <f ca="true">+IF(AND(ISNUMBER(OFFSET('Hygiene Data'!$F$6,0,10*ROW('Hygiene Data'!F98))),'Data Summary'!DX104="Yes"),OFFSET('Hygiene Data'!$F$6,0,10*ROW('Hygiene Data'!F98)),NA())</f>
        <v>#N/A</v>
      </c>
      <c r="BJ104" s="111" t="e">
        <f ca="true">+IF(AND(ISNUMBER(OFFSET('Hygiene Data'!$F$8,0,10*ROW('Hygiene Data'!F98))),'Data Summary'!DY104="Yes"),OFFSET('Hygiene Data'!$F$8,0,10*ROW('Hygiene Data'!F98)),NA())</f>
        <v>#N/A</v>
      </c>
      <c r="BK104" s="111" t="e">
        <f ca="true">+IF(AND(ISNUMBER(OFFSET('Hygiene Data'!$F$10,0,10*ROW('Hygiene Data'!F98))),'Data Summary'!DZ104="Yes"),OFFSET('Hygiene Data'!$F$10,0,10*ROW('Hygiene Data'!F98)),NA())</f>
        <v>#N/A</v>
      </c>
      <c r="BL104" s="111" t="e">
        <f ca="true">+IF(AND(ISNUMBER(OFFSET('Hygiene Data'!$G$6,0,10*ROW('Hygiene Data'!G98))),'Data Summary'!EA104="Yes"),OFFSET('Hygiene Data'!$G$6,0,10*ROW('Hygiene Data'!G98)),NA())</f>
        <v>#N/A</v>
      </c>
      <c r="BM104" s="111" t="e">
        <f ca="true">+IF(AND(ISNUMBER(OFFSET('Hygiene Data'!$G$8,0,10*ROW('Hygiene Data'!G98))),'Data Summary'!EB104="Yes"),OFFSET('Hygiene Data'!$G$8,0,10*ROW('Hygiene Data'!G98)),NA())</f>
        <v>#N/A</v>
      </c>
      <c r="BN104" s="111" t="e">
        <f ca="true">+IF(AND(ISNUMBER(OFFSET('Hygiene Data'!$G$10,0,10*ROW('Hygiene Data'!G98))),'Data Summary'!EC104="Yes"),OFFSET('Hygiene Data'!$G$10,0,10*ROW('Hygiene Data'!G98)),NA())</f>
        <v>#N/A</v>
      </c>
      <c r="BO104" s="111" t="e">
        <f ca="true">+IF(AND(ISNUMBER(OFFSET('Hygiene Data'!$H$6,0,10*ROW('Hygiene Data'!H98))),'Data Summary'!ED104="Yes"),OFFSET('Hygiene Data'!$H$6,0,10*ROW('Hygiene Data'!H98)),NA())</f>
        <v>#N/A</v>
      </c>
      <c r="BP104" s="111" t="e">
        <f ca="true">+IF(AND(ISNUMBER(OFFSET('Hygiene Data'!$H$8,0,10*ROW('Hygiene Data'!H98))),'Data Summary'!EE104="Yes"),OFFSET('Hygiene Data'!$H$8,0,10*ROW('Hygiene Data'!H98)),NA())</f>
        <v>#N/A</v>
      </c>
      <c r="BQ104" s="111" t="e">
        <f ca="true">+IF(AND(ISNUMBER(OFFSET('Hygiene Data'!$H$10,0,10*ROW('Hygiene Data'!H98))),'Data Summary'!EF104="Yes"),OFFSET('Hygiene Data'!$H$10,0,10*ROW('Hygiene Data'!H98)),NA())</f>
        <v>#N/A</v>
      </c>
    </row>
    <row r="105" x14ac:dyDescent="0.2">
      <c r="A105" s="59" t="e">
        <f ca="true">+IF(OFFSET('Water Data'!$B$1,0,10*ROW('Water Data'!B99))="",NA(),OFFSET('Water Data'!$B$1,0,10*ROW('Water Data'!B99)))</f>
        <v>#N/A</v>
      </c>
      <c r="B105" s="59" t="e">
        <f ca="true">+IF(OFFSET('Water Data'!$A$3,0,10*ROW('Water Data'!A102))="",NA(),OFFSET('Water Data'!$A$3,0,10*ROW('Water Data'!A102)))</f>
        <v>#N/A</v>
      </c>
      <c r="C105" s="59" t="e">
        <f ca="true">+IF(OFFSET('Water Data'!$C$3,0,10*ROW('Water Data'!C102))="",NA(),OFFSET('Water Data'!$C$3,0,10*ROW('Water Data'!C102)))</f>
        <v>#N/A</v>
      </c>
      <c r="D105" s="60" t="e">
        <f ca="true">+IF(AND(ISNUMBER(OFFSET('Water Data'!$C$5,0,10*ROW('Water Data'!C99))),'Data Summary'!BS105="Yes"),100-OFFSET('Water Data'!$C$5,0,10*ROW('Water Data'!C99)),NA())</f>
        <v>#N/A</v>
      </c>
      <c r="E105" s="60" t="e">
        <f ca="true">+IF(AND(ISNUMBER(OFFSET('Water Data'!$C$7,0,10*ROW('Water Data'!C99))),'Data Summary'!BT105="Yes"),OFFSET('Water Data'!$C$7,0,10*ROW('Water Data'!C99)),NA())</f>
        <v>#N/A</v>
      </c>
      <c r="F105" s="60" t="e">
        <f ca="true">+IF(AND(ISNUMBER(OFFSET('Water Data'!$C$10,0,10*ROW('Water Data'!C99))),'Data Summary'!BU105="Yes"),OFFSET('Water Data'!$C$10,0,10*ROW('Water Data'!C99)),NA())</f>
        <v>#N/A</v>
      </c>
      <c r="G105" s="60" t="e">
        <f ca="true">+IF(AND(ISNUMBER(OFFSET('Water Data'!$D$5,0,10*ROW('Water Data'!D99))),'Data Summary'!BV105="Yes"),100-OFFSET('Water Data'!$D$5,0,10*ROW('Water Data'!D99)),NA())</f>
        <v>#N/A</v>
      </c>
      <c r="H105" s="60" t="e">
        <f ca="true">+IF(AND(ISNUMBER(OFFSET('Water Data'!$D$7,0,10*ROW('Water Data'!D99))),'Data Summary'!BW105="Yes"),OFFSET('Water Data'!$D$7,0,10*ROW('Water Data'!D99)),NA())</f>
        <v>#N/A</v>
      </c>
      <c r="I105" s="60" t="e">
        <f ca="true">+IF(AND(ISNUMBER(OFFSET('Water Data'!$D$10,0,10*ROW('Water Data'!D99))),'Data Summary'!BX105="Yes"),OFFSET('Water Data'!$D$10,0,10*ROW('Water Data'!D99)),NA())</f>
        <v>#N/A</v>
      </c>
      <c r="J105" s="60" t="e">
        <f ca="true">+IF(AND(ISNUMBER(OFFSET('Water Data'!$E$5,0,10*ROW('Water Data'!E99))),'Data Summary'!BY105="Yes"),100-OFFSET('Water Data'!$E$5,0,10*ROW('Water Data'!E99)),NA())</f>
        <v>#N/A</v>
      </c>
      <c r="K105" s="60" t="e">
        <f ca="true">+IF(AND(ISNUMBER(OFFSET('Water Data'!$E$7,0,10*ROW('Water Data'!E99))),'Data Summary'!BZ105="Yes"),OFFSET('Water Data'!$E$7,0,10*ROW('Water Data'!E99)),NA())</f>
        <v>#N/A</v>
      </c>
      <c r="L105" s="60" t="e">
        <f ca="true">+IF(AND(ISNUMBER(OFFSET('Water Data'!$E$10,0,10*ROW('Water Data'!E99))),'Data Summary'!CA105="Yes"),OFFSET('Water Data'!$E$10,0,10*ROW('Water Data'!E99)),NA())</f>
        <v>#N/A</v>
      </c>
      <c r="M105" s="60" t="e">
        <f ca="true">+IF(AND(ISNUMBER(OFFSET('Water Data'!$F$5,0,10*ROW('Water Data'!F99))),'Data Summary'!CB105="Yes"),100-OFFSET('Water Data'!$F$5,0,10*ROW('Water Data'!F99)),NA())</f>
        <v>#N/A</v>
      </c>
      <c r="N105" s="60" t="e">
        <f ca="true">+IF(AND(ISNUMBER(OFFSET('Water Data'!$F$7,0,10*ROW('Water Data'!F99))),'Data Summary'!CC105="Yes"),OFFSET('Water Data'!$F$7,0,10*ROW('Water Data'!F99)),NA())</f>
        <v>#N/A</v>
      </c>
      <c r="O105" s="60" t="e">
        <f ca="true">+IF(AND(ISNUMBER(OFFSET('Water Data'!$F$10,0,10*ROW('Water Data'!F99))),'Data Summary'!CD105="Yes"),OFFSET('Water Data'!$F$10,0,10*ROW('Water Data'!F99)),NA())</f>
        <v>#N/A</v>
      </c>
      <c r="P105" s="60" t="e">
        <f ca="true">+IF(AND(ISNUMBER(OFFSET('Water Data'!$G$5,0,10*ROW('Water Data'!G99))),'Data Summary'!CE105="Yes"),100-OFFSET('Water Data'!$G$5,0,10*ROW('Water Data'!G99)),NA())</f>
        <v>#N/A</v>
      </c>
      <c r="Q105" s="60" t="e">
        <f ca="true">+IF(AND(ISNUMBER(OFFSET('Water Data'!$G$7,0,10*ROW('Water Data'!G99))),'Data Summary'!CF105="Yes"),OFFSET('Water Data'!$G$7,0,10*ROW('Water Data'!G99)),NA())</f>
        <v>#N/A</v>
      </c>
      <c r="R105" s="60" t="e">
        <f ca="true">+IF(AND(ISNUMBER(OFFSET('Water Data'!$G$10,0,10*ROW('Water Data'!G99))),'Data Summary'!CG105="Yes"),OFFSET('Water Data'!$G$10,0,10*ROW('Water Data'!G99)),NA())</f>
        <v>#N/A</v>
      </c>
      <c r="S105" s="60" t="e">
        <f ca="true">+IF(AND(ISNUMBER(OFFSET('Water Data'!$H$5,0,10*ROW('Water Data'!H99))),'Data Summary'!CH105="Yes"),100-OFFSET('Water Data'!$H$5,0,10*ROW('Water Data'!H99)),NA())</f>
        <v>#N/A</v>
      </c>
      <c r="T105" s="60" t="e">
        <f ca="true">+IF(AND(ISNUMBER(OFFSET('Water Data'!$H$7,0,10*ROW('Water Data'!H99))),'Data Summary'!CI105="Yes"),OFFSET('Water Data'!$H$7,0,10*ROW('Water Data'!H99)),NA())</f>
        <v>#N/A</v>
      </c>
      <c r="U105" s="60" t="e">
        <f ca="true">+IF(AND(ISNUMBER(OFFSET('Water Data'!$H$10,0,10*ROW('Water Data'!H99))),'Data Summary'!CJ105="Yes"),OFFSET('Water Data'!$H$10,0,10*ROW('Water Data'!H99)),NA())</f>
        <v>#N/A</v>
      </c>
      <c r="V105" s="106" t="e">
        <f ca="true">+IF(AND(ISNUMBER(OFFSET('Sanitation Data'!$C$5,0,10*ROW('Sanitation Data'!C99))),'Data Summary'!CK105="Yes"),100-OFFSET('Sanitation Data'!$C$5,0,10*ROW('Sanitation Data'!C99)),NA())</f>
        <v>#N/A</v>
      </c>
      <c r="W105" s="106" t="e">
        <f ca="true">+IF(AND(ISNUMBER(OFFSET('Sanitation Data'!$C$7,0,10*ROW('Sanitation Data'!C99))),'Data Summary'!CL105="Yes"),OFFSET('Sanitation Data'!$C$7,0,10*ROW('Sanitation Data'!C99)),NA())</f>
        <v>#N/A</v>
      </c>
      <c r="X105" s="106" t="e">
        <f ca="true">+IF(AND(ISNUMBER(OFFSET('Sanitation Data'!$C$11,0,10*ROW('Sanitation Data'!C99))),'Data Summary'!CM105="Yes"),OFFSET('Sanitation Data'!$C$11,0,10*ROW('Sanitation Data'!C99)),NA())</f>
        <v>#N/A</v>
      </c>
      <c r="Y105" s="106" t="e">
        <f ca="true">+IF(AND(ISNUMBER(OFFSET('Sanitation Data'!$C$12,0,10*ROW('Sanitation Data'!C99))),'Data Summary'!CN105="Yes"),OFFSET('Sanitation Data'!$C$12,0,10*ROW('Sanitation Data'!C99)),NA())</f>
        <v>#N/A</v>
      </c>
      <c r="Z105" s="106" t="e">
        <f ca="true">+IF(AND(ISNUMBER(OFFSET('Sanitation Data'!$C$13,0,10*ROW('Sanitation Data'!C99))),'Data Summary'!CO105="Yes"),OFFSET('Sanitation Data'!$C$13,0,10*ROW('Sanitation Data'!C99)),NA())</f>
        <v>#N/A</v>
      </c>
      <c r="AA105" s="106" t="e">
        <f ca="true">+IF(AND(ISNUMBER(OFFSET('Sanitation Data'!$D$5,0,10*ROW('Sanitation Data'!D99))),'Data Summary'!CP105="Yes"),100-OFFSET('Sanitation Data'!$D$5,0,10*ROW('Sanitation Data'!D99)),NA())</f>
        <v>#N/A</v>
      </c>
      <c r="AB105" s="106" t="e">
        <f ca="true">+IF(AND(ISNUMBER(OFFSET('Sanitation Data'!$D$7,0,10*ROW('Sanitation Data'!D99))),'Data Summary'!CQ105="Yes"),OFFSET('Sanitation Data'!$D$7,0,10*ROW('Sanitation Data'!D99)),NA())</f>
        <v>#N/A</v>
      </c>
      <c r="AC105" s="106" t="e">
        <f ca="true">+IF(AND(ISNUMBER(OFFSET('Sanitation Data'!$D$11,0,10*ROW('Sanitation Data'!D99))),'Data Summary'!CR105="Yes"),OFFSET('Sanitation Data'!$D$11,0,10*ROW('Sanitation Data'!D99)),NA())</f>
        <v>#N/A</v>
      </c>
      <c r="AD105" s="106" t="e">
        <f ca="true">+IF(AND(ISNUMBER(OFFSET('Sanitation Data'!$D$12,0,10*ROW('Sanitation Data'!D99))),'Data Summary'!CS105="Yes"),OFFSET('Sanitation Data'!$D$12,0,10*ROW('Sanitation Data'!D99)),NA())</f>
        <v>#N/A</v>
      </c>
      <c r="AE105" s="106" t="e">
        <f ca="true">+IF(AND(ISNUMBER(OFFSET('Sanitation Data'!$D$13,0,10*ROW('Sanitation Data'!D99))),'Data Summary'!CT105="Yes"),OFFSET('Sanitation Data'!$D$13,0,10*ROW('Sanitation Data'!D99)),NA())</f>
        <v>#N/A</v>
      </c>
      <c r="AF105" s="106" t="e">
        <f ca="true">+IF(AND(ISNUMBER(OFFSET('Sanitation Data'!$E$5,0,10*ROW('Sanitation Data'!E99))),'Data Summary'!CU105="Yes"),100-OFFSET('Sanitation Data'!$E$5,0,10*ROW('Sanitation Data'!E99)),NA())</f>
        <v>#N/A</v>
      </c>
      <c r="AG105" s="106" t="e">
        <f ca="true">+IF(AND(ISNUMBER(OFFSET('Sanitation Data'!$E$7,0,10*ROW('Sanitation Data'!E99))),'Data Summary'!CV105="Yes"),OFFSET('Sanitation Data'!$E$7,0,10*ROW('Sanitation Data'!E99)),NA())</f>
        <v>#N/A</v>
      </c>
      <c r="AH105" s="106" t="e">
        <f ca="true">+IF(AND(ISNUMBER(OFFSET('Sanitation Data'!$E$11,0,10*ROW('Sanitation Data'!E99))),'Data Summary'!CW105="Yes"),OFFSET('Sanitation Data'!$E$11,0,10*ROW('Sanitation Data'!E99)),NA())</f>
        <v>#N/A</v>
      </c>
      <c r="AI105" s="106" t="e">
        <f ca="true">+IF(AND(ISNUMBER(OFFSET('Sanitation Data'!$E$12,0,10*ROW('Sanitation Data'!E99))),'Data Summary'!CX105="Yes"),OFFSET('Sanitation Data'!$E$12,0,10*ROW('Sanitation Data'!E99)),NA())</f>
        <v>#N/A</v>
      </c>
      <c r="AJ105" s="106" t="e">
        <f ca="true">+IF(AND(ISNUMBER(OFFSET('Sanitation Data'!$E$13,0,10*ROW('Sanitation Data'!E99))),'Data Summary'!CY105="Yes"),OFFSET('Sanitation Data'!$E$13,0,10*ROW('Sanitation Data'!E99)),NA())</f>
        <v>#N/A</v>
      </c>
      <c r="AK105" s="106" t="e">
        <f ca="true">+IF(AND(ISNUMBER(OFFSET('Sanitation Data'!$F$5,0,10*ROW('Sanitation Data'!F99))),'Data Summary'!CZ105="Yes"),100-OFFSET('Sanitation Data'!$F$5,0,10*ROW('Sanitation Data'!F99)),NA())</f>
        <v>#N/A</v>
      </c>
      <c r="AL105" s="106" t="e">
        <f ca="true">+IF(AND(ISNUMBER(OFFSET('Sanitation Data'!$F$7,0,10*ROW('Sanitation Data'!F99))),'Data Summary'!DA105="Yes"),OFFSET('Sanitation Data'!$F$7,0,10*ROW('Sanitation Data'!F99)),NA())</f>
        <v>#N/A</v>
      </c>
      <c r="AM105" s="106" t="e">
        <f ca="true">+IF(AND(ISNUMBER(OFFSET('Sanitation Data'!$F$11,0,10*ROW('Sanitation Data'!F99))),'Data Summary'!DB105="Yes"),OFFSET('Sanitation Data'!$F$11,0,10*ROW('Sanitation Data'!F99)),NA())</f>
        <v>#N/A</v>
      </c>
      <c r="AN105" s="106" t="e">
        <f ca="true">+IF(AND(ISNUMBER(OFFSET('Sanitation Data'!$F$12,0,10*ROW('Sanitation Data'!F99))),'Data Summary'!DC105="Yes"),OFFSET('Sanitation Data'!$F$12,0,10*ROW('Sanitation Data'!F99)),NA())</f>
        <v>#N/A</v>
      </c>
      <c r="AO105" s="106" t="e">
        <f ca="true">+IF(AND(ISNUMBER(OFFSET('Sanitation Data'!$F$13,0,10*ROW('Sanitation Data'!F99))),'Data Summary'!DD105="Yes"),OFFSET('Sanitation Data'!$F$13,0,10*ROW('Sanitation Data'!F99)),NA())</f>
        <v>#N/A</v>
      </c>
      <c r="AP105" s="106" t="e">
        <f ca="true">+IF(AND(ISNUMBER(OFFSET('Sanitation Data'!$G$5,0,10*ROW('Sanitation Data'!G99))),'Data Summary'!DE105="Yes"),100-OFFSET('Sanitation Data'!$G$5,0,10*ROW('Sanitation Data'!G99)),NA())</f>
        <v>#N/A</v>
      </c>
      <c r="AQ105" s="106" t="e">
        <f ca="true">+IF(AND(ISNUMBER(OFFSET('Sanitation Data'!$G$7,0,10*ROW('Sanitation Data'!G99))),'Data Summary'!DF105="Yes"),OFFSET('Sanitation Data'!$G$7,0,10*ROW('Sanitation Data'!G99)),NA())</f>
        <v>#N/A</v>
      </c>
      <c r="AR105" s="106" t="e">
        <f ca="true">+IF(AND(ISNUMBER(OFFSET('Sanitation Data'!$G$11,0,10*ROW('Sanitation Data'!G99))),'Data Summary'!DG105="Yes"),OFFSET('Sanitation Data'!$G$11,0,10*ROW('Sanitation Data'!G99)),NA())</f>
        <v>#N/A</v>
      </c>
      <c r="AS105" s="106" t="e">
        <f ca="true">+IF(AND(ISNUMBER(OFFSET('Sanitation Data'!$G$12,0,10*ROW('Sanitation Data'!G99))),'Data Summary'!DH105="Yes"),OFFSET('Sanitation Data'!$G$12,0,10*ROW('Sanitation Data'!G99)),NA())</f>
        <v>#N/A</v>
      </c>
      <c r="AT105" s="106" t="e">
        <f ca="true">+IF(AND(ISNUMBER(OFFSET('Sanitation Data'!$G$13,0,10*ROW('Sanitation Data'!G99))),'Data Summary'!DI105="Yes"),OFFSET('Sanitation Data'!$G$13,0,10*ROW('Sanitation Data'!G99)),NA())</f>
        <v>#N/A</v>
      </c>
      <c r="AU105" s="106" t="e">
        <f ca="true">+IF(AND(ISNUMBER(OFFSET('Sanitation Data'!$H$5,0,10*ROW('Sanitation Data'!H99))),'Data Summary'!DJ105="Yes"),100-OFFSET('Sanitation Data'!$H$5,0,10*ROW('Sanitation Data'!H99)),NA())</f>
        <v>#N/A</v>
      </c>
      <c r="AV105" s="106" t="e">
        <f ca="true">+IF(AND(ISNUMBER(OFFSET('Sanitation Data'!$H$7,0,10*ROW('Sanitation Data'!H99))),'Data Summary'!DK105="Yes"),OFFSET('Sanitation Data'!$H$7,0,10*ROW('Sanitation Data'!H99)),NA())</f>
        <v>#N/A</v>
      </c>
      <c r="AW105" s="106" t="e">
        <f ca="true">+IF(AND(ISNUMBER(OFFSET('Sanitation Data'!$H$11,0,10*ROW('Sanitation Data'!H99))),'Data Summary'!DL105="Yes"),OFFSET('Sanitation Data'!$H$11,0,10*ROW('Sanitation Data'!H99)),NA())</f>
        <v>#N/A</v>
      </c>
      <c r="AX105" s="106" t="e">
        <f ca="true">+IF(AND(ISNUMBER(OFFSET('Sanitation Data'!$H$12,0,10*ROW('Sanitation Data'!H99))),'Data Summary'!DM105="Yes"),OFFSET('Sanitation Data'!$H$12,0,10*ROW('Sanitation Data'!H99)),NA())</f>
        <v>#N/A</v>
      </c>
      <c r="AY105" s="106" t="e">
        <f ca="true">+IF(AND(ISNUMBER(OFFSET('Sanitation Data'!$H$13,0,10*ROW('Sanitation Data'!H99))),'Data Summary'!DN105="Yes"),OFFSET('Sanitation Data'!$H$13,0,10*ROW('Sanitation Data'!H99)),NA())</f>
        <v>#N/A</v>
      </c>
      <c r="AZ105" s="111" t="e">
        <f ca="true">+IF(AND(ISNUMBER(OFFSET('Hygiene Data'!$C$6,0,10*ROW('Hygiene Data'!C99))),'Data Summary'!DO105="Yes"),OFFSET('Hygiene Data'!$C$6,0,10*ROW('Hygiene Data'!C99)),NA())</f>
        <v>#N/A</v>
      </c>
      <c r="BA105" s="111" t="e">
        <f ca="true">+IF(AND(ISNUMBER(OFFSET('Hygiene Data'!$C$8,0,10*ROW('Hygiene Data'!C99))),'Data Summary'!DP105="Yes"),OFFSET('Hygiene Data'!$C$8,0,10*ROW('Hygiene Data'!C99)),NA())</f>
        <v>#N/A</v>
      </c>
      <c r="BB105" s="111" t="e">
        <f ca="true">+IF(AND(ISNUMBER(OFFSET('Hygiene Data'!$C$10,0,10*ROW('Hygiene Data'!C99))),'Data Summary'!DQ105="Yes"),OFFSET('Hygiene Data'!$C$10,0,10*ROW('Hygiene Data'!C99)),NA())</f>
        <v>#N/A</v>
      </c>
      <c r="BC105" s="111" t="e">
        <f ca="true">+IF(AND(ISNUMBER(OFFSET('Hygiene Data'!$D$6,0,10*ROW('Hygiene Data'!D99))),'Data Summary'!DR105="Yes"),OFFSET('Hygiene Data'!$D$6,0,10*ROW('Hygiene Data'!D99)),NA())</f>
        <v>#N/A</v>
      </c>
      <c r="BD105" s="111" t="e">
        <f ca="true">+IF(AND(ISNUMBER(OFFSET('Hygiene Data'!$D$8,0,10*ROW('Hygiene Data'!D99))),'Data Summary'!DS105="Yes"),OFFSET('Hygiene Data'!$D$8,0,10*ROW('Hygiene Data'!D99)),NA())</f>
        <v>#N/A</v>
      </c>
      <c r="BE105" s="111" t="e">
        <f ca="true">+IF(AND(ISNUMBER(OFFSET('Hygiene Data'!$D$10,0,10*ROW('Hygiene Data'!D99))),'Data Summary'!DT105="Yes"),OFFSET('Hygiene Data'!$D$10,0,10*ROW('Hygiene Data'!D99)),NA())</f>
        <v>#N/A</v>
      </c>
      <c r="BF105" s="111" t="e">
        <f ca="true">+IF(AND(ISNUMBER(OFFSET('Hygiene Data'!$E$6,0,10*ROW('Hygiene Data'!E99))),'Data Summary'!DU105="Yes"),OFFSET('Hygiene Data'!$E$6,0,10*ROW('Hygiene Data'!E99)),NA())</f>
        <v>#N/A</v>
      </c>
      <c r="BG105" s="111" t="e">
        <f ca="true">+IF(AND(ISNUMBER(OFFSET('Hygiene Data'!$E$8,0,10*ROW('Hygiene Data'!E99))),'Data Summary'!DV105="Yes"),OFFSET('Hygiene Data'!$E$8,0,10*ROW('Hygiene Data'!E99)),NA())</f>
        <v>#N/A</v>
      </c>
      <c r="BH105" s="111" t="e">
        <f ca="true">+IF(AND(ISNUMBER(OFFSET('Hygiene Data'!$E$10,0,10*ROW('Hygiene Data'!E99))),'Data Summary'!DW105="Yes"),OFFSET('Hygiene Data'!$E$10,0,10*ROW('Hygiene Data'!E99)),NA())</f>
        <v>#N/A</v>
      </c>
      <c r="BI105" s="111" t="e">
        <f ca="true">+IF(AND(ISNUMBER(OFFSET('Hygiene Data'!$F$6,0,10*ROW('Hygiene Data'!F99))),'Data Summary'!DX105="Yes"),OFFSET('Hygiene Data'!$F$6,0,10*ROW('Hygiene Data'!F99)),NA())</f>
        <v>#N/A</v>
      </c>
      <c r="BJ105" s="111" t="e">
        <f ca="true">+IF(AND(ISNUMBER(OFFSET('Hygiene Data'!$F$8,0,10*ROW('Hygiene Data'!F99))),'Data Summary'!DY105="Yes"),OFFSET('Hygiene Data'!$F$8,0,10*ROW('Hygiene Data'!F99)),NA())</f>
        <v>#N/A</v>
      </c>
      <c r="BK105" s="111" t="e">
        <f ca="true">+IF(AND(ISNUMBER(OFFSET('Hygiene Data'!$F$10,0,10*ROW('Hygiene Data'!F99))),'Data Summary'!DZ105="Yes"),OFFSET('Hygiene Data'!$F$10,0,10*ROW('Hygiene Data'!F99)),NA())</f>
        <v>#N/A</v>
      </c>
      <c r="BL105" s="111" t="e">
        <f ca="true">+IF(AND(ISNUMBER(OFFSET('Hygiene Data'!$G$6,0,10*ROW('Hygiene Data'!G99))),'Data Summary'!EA105="Yes"),OFFSET('Hygiene Data'!$G$6,0,10*ROW('Hygiene Data'!G99)),NA())</f>
        <v>#N/A</v>
      </c>
      <c r="BM105" s="111" t="e">
        <f ca="true">+IF(AND(ISNUMBER(OFFSET('Hygiene Data'!$G$8,0,10*ROW('Hygiene Data'!G99))),'Data Summary'!EB105="Yes"),OFFSET('Hygiene Data'!$G$8,0,10*ROW('Hygiene Data'!G99)),NA())</f>
        <v>#N/A</v>
      </c>
      <c r="BN105" s="111" t="e">
        <f ca="true">+IF(AND(ISNUMBER(OFFSET('Hygiene Data'!$G$10,0,10*ROW('Hygiene Data'!G99))),'Data Summary'!EC105="Yes"),OFFSET('Hygiene Data'!$G$10,0,10*ROW('Hygiene Data'!G99)),NA())</f>
        <v>#N/A</v>
      </c>
      <c r="BO105" s="111" t="e">
        <f ca="true">+IF(AND(ISNUMBER(OFFSET('Hygiene Data'!$H$6,0,10*ROW('Hygiene Data'!H99))),'Data Summary'!ED105="Yes"),OFFSET('Hygiene Data'!$H$6,0,10*ROW('Hygiene Data'!H99)),NA())</f>
        <v>#N/A</v>
      </c>
      <c r="BP105" s="111" t="e">
        <f ca="true">+IF(AND(ISNUMBER(OFFSET('Hygiene Data'!$H$8,0,10*ROW('Hygiene Data'!H99))),'Data Summary'!EE105="Yes"),OFFSET('Hygiene Data'!$H$8,0,10*ROW('Hygiene Data'!H99)),NA())</f>
        <v>#N/A</v>
      </c>
      <c r="BQ105" s="111" t="e">
        <f ca="true">+IF(AND(ISNUMBER(OFFSET('Hygiene Data'!$H$10,0,10*ROW('Hygiene Data'!H99))),'Data Summary'!EF105="Yes"),OFFSET('Hygiene Data'!$H$10,0,10*ROW('Hygiene Data'!H99)),NA())</f>
        <v>#N/A</v>
      </c>
    </row>
    <row r="106" x14ac:dyDescent="0.2">
      <c r="A106" s="59" t="e">
        <f ca="true">+IF(OFFSET('Water Data'!$B$1,0,10*ROW('Water Data'!B100))="",NA(),OFFSET('Water Data'!$B$1,0,10*ROW('Water Data'!B100)))</f>
        <v>#N/A</v>
      </c>
      <c r="B106" s="59" t="e">
        <f ca="true">+IF(OFFSET('Water Data'!$A$3,0,10*ROW('Water Data'!A103))="",NA(),OFFSET('Water Data'!$A$3,0,10*ROW('Water Data'!A103)))</f>
        <v>#N/A</v>
      </c>
      <c r="C106" s="59" t="e">
        <f ca="true">+IF(OFFSET('Water Data'!$C$3,0,10*ROW('Water Data'!C103))="",NA(),OFFSET('Water Data'!$C$3,0,10*ROW('Water Data'!C103)))</f>
        <v>#N/A</v>
      </c>
      <c r="D106" s="60" t="e">
        <f ca="true">+IF(AND(ISNUMBER(OFFSET('Water Data'!$C$5,0,10*ROW('Water Data'!C100))),'Data Summary'!BS106="Yes"),100-OFFSET('Water Data'!$C$5,0,10*ROW('Water Data'!C100)),NA())</f>
        <v>#N/A</v>
      </c>
      <c r="E106" s="60" t="e">
        <f ca="true">+IF(AND(ISNUMBER(OFFSET('Water Data'!$C$7,0,10*ROW('Water Data'!C100))),'Data Summary'!BT106="Yes"),OFFSET('Water Data'!$C$7,0,10*ROW('Water Data'!C100)),NA())</f>
        <v>#N/A</v>
      </c>
      <c r="F106" s="60" t="e">
        <f ca="true">+IF(AND(ISNUMBER(OFFSET('Water Data'!$C$10,0,10*ROW('Water Data'!C100))),'Data Summary'!BU106="Yes"),OFFSET('Water Data'!$C$10,0,10*ROW('Water Data'!C100)),NA())</f>
        <v>#N/A</v>
      </c>
      <c r="G106" s="60" t="e">
        <f ca="true">+IF(AND(ISNUMBER(OFFSET('Water Data'!$D$5,0,10*ROW('Water Data'!D100))),'Data Summary'!BV106="Yes"),100-OFFSET('Water Data'!$D$5,0,10*ROW('Water Data'!D100)),NA())</f>
        <v>#N/A</v>
      </c>
      <c r="H106" s="60" t="e">
        <f ca="true">+IF(AND(ISNUMBER(OFFSET('Water Data'!$D$7,0,10*ROW('Water Data'!D100))),'Data Summary'!BW106="Yes"),OFFSET('Water Data'!$D$7,0,10*ROW('Water Data'!D100)),NA())</f>
        <v>#N/A</v>
      </c>
      <c r="I106" s="60" t="e">
        <f ca="true">+IF(AND(ISNUMBER(OFFSET('Water Data'!$D$10,0,10*ROW('Water Data'!D100))),'Data Summary'!BX106="Yes"),OFFSET('Water Data'!$D$10,0,10*ROW('Water Data'!D100)),NA())</f>
        <v>#N/A</v>
      </c>
      <c r="J106" s="60" t="e">
        <f ca="true">+IF(AND(ISNUMBER(OFFSET('Water Data'!$E$5,0,10*ROW('Water Data'!E100))),'Data Summary'!BY106="Yes"),100-OFFSET('Water Data'!$E$5,0,10*ROW('Water Data'!E100)),NA())</f>
        <v>#N/A</v>
      </c>
      <c r="K106" s="60" t="e">
        <f ca="true">+IF(AND(ISNUMBER(OFFSET('Water Data'!$E$7,0,10*ROW('Water Data'!E100))),'Data Summary'!BZ106="Yes"),OFFSET('Water Data'!$E$7,0,10*ROW('Water Data'!E100)),NA())</f>
        <v>#N/A</v>
      </c>
      <c r="L106" s="60" t="e">
        <f ca="true">+IF(AND(ISNUMBER(OFFSET('Water Data'!$E$10,0,10*ROW('Water Data'!E100))),'Data Summary'!CA106="Yes"),OFFSET('Water Data'!$E$10,0,10*ROW('Water Data'!E100)),NA())</f>
        <v>#N/A</v>
      </c>
      <c r="M106" s="60" t="e">
        <f ca="true">+IF(AND(ISNUMBER(OFFSET('Water Data'!$F$5,0,10*ROW('Water Data'!F100))),'Data Summary'!CB106="Yes"),100-OFFSET('Water Data'!$F$5,0,10*ROW('Water Data'!F100)),NA())</f>
        <v>#N/A</v>
      </c>
      <c r="N106" s="60" t="e">
        <f ca="true">+IF(AND(ISNUMBER(OFFSET('Water Data'!$F$7,0,10*ROW('Water Data'!F100))),'Data Summary'!CC106="Yes"),OFFSET('Water Data'!$F$7,0,10*ROW('Water Data'!F100)),NA())</f>
        <v>#N/A</v>
      </c>
      <c r="O106" s="60" t="e">
        <f ca="true">+IF(AND(ISNUMBER(OFFSET('Water Data'!$F$10,0,10*ROW('Water Data'!F100))),'Data Summary'!CD106="Yes"),OFFSET('Water Data'!$F$10,0,10*ROW('Water Data'!F100)),NA())</f>
        <v>#N/A</v>
      </c>
      <c r="P106" s="60" t="e">
        <f ca="true">+IF(AND(ISNUMBER(OFFSET('Water Data'!$G$5,0,10*ROW('Water Data'!G100))),'Data Summary'!CE106="Yes"),100-OFFSET('Water Data'!$G$5,0,10*ROW('Water Data'!G100)),NA())</f>
        <v>#N/A</v>
      </c>
      <c r="Q106" s="60" t="e">
        <f ca="true">+IF(AND(ISNUMBER(OFFSET('Water Data'!$G$7,0,10*ROW('Water Data'!G100))),'Data Summary'!CF106="Yes"),OFFSET('Water Data'!$G$7,0,10*ROW('Water Data'!G100)),NA())</f>
        <v>#N/A</v>
      </c>
      <c r="R106" s="60" t="e">
        <f ca="true">+IF(AND(ISNUMBER(OFFSET('Water Data'!$G$10,0,10*ROW('Water Data'!G100))),'Data Summary'!CG106="Yes"),OFFSET('Water Data'!$G$10,0,10*ROW('Water Data'!G100)),NA())</f>
        <v>#N/A</v>
      </c>
      <c r="S106" s="60" t="e">
        <f ca="true">+IF(AND(ISNUMBER(OFFSET('Water Data'!$H$5,0,10*ROW('Water Data'!H100))),'Data Summary'!CH106="Yes"),100-OFFSET('Water Data'!$H$5,0,10*ROW('Water Data'!H100)),NA())</f>
        <v>#N/A</v>
      </c>
      <c r="T106" s="60" t="e">
        <f ca="true">+IF(AND(ISNUMBER(OFFSET('Water Data'!$H$7,0,10*ROW('Water Data'!H100))),'Data Summary'!CI106="Yes"),OFFSET('Water Data'!$H$7,0,10*ROW('Water Data'!H100)),NA())</f>
        <v>#N/A</v>
      </c>
      <c r="U106" s="60" t="e">
        <f ca="true">+IF(AND(ISNUMBER(OFFSET('Water Data'!$H$10,0,10*ROW('Water Data'!H100))),'Data Summary'!CJ106="Yes"),OFFSET('Water Data'!$H$10,0,10*ROW('Water Data'!H100)),NA())</f>
        <v>#N/A</v>
      </c>
      <c r="V106" s="106" t="e">
        <f ca="true">+IF(AND(ISNUMBER(OFFSET('Sanitation Data'!$C$5,0,10*ROW('Sanitation Data'!C100))),'Data Summary'!CK106="Yes"),100-OFFSET('Sanitation Data'!$C$5,0,10*ROW('Sanitation Data'!C100)),NA())</f>
        <v>#N/A</v>
      </c>
      <c r="W106" s="106" t="e">
        <f ca="true">+IF(AND(ISNUMBER(OFFSET('Sanitation Data'!$C$7,0,10*ROW('Sanitation Data'!C100))),'Data Summary'!CL106="Yes"),OFFSET('Sanitation Data'!$C$7,0,10*ROW('Sanitation Data'!C100)),NA())</f>
        <v>#N/A</v>
      </c>
      <c r="X106" s="106" t="e">
        <f ca="true">+IF(AND(ISNUMBER(OFFSET('Sanitation Data'!$C$11,0,10*ROW('Sanitation Data'!C100))),'Data Summary'!CM106="Yes"),OFFSET('Sanitation Data'!$C$11,0,10*ROW('Sanitation Data'!C100)),NA())</f>
        <v>#N/A</v>
      </c>
      <c r="Y106" s="106" t="e">
        <f ca="true">+IF(AND(ISNUMBER(OFFSET('Sanitation Data'!$C$12,0,10*ROW('Sanitation Data'!C100))),'Data Summary'!CN106="Yes"),OFFSET('Sanitation Data'!$C$12,0,10*ROW('Sanitation Data'!C100)),NA())</f>
        <v>#N/A</v>
      </c>
      <c r="Z106" s="106" t="e">
        <f ca="true">+IF(AND(ISNUMBER(OFFSET('Sanitation Data'!$C$13,0,10*ROW('Sanitation Data'!C100))),'Data Summary'!CO106="Yes"),OFFSET('Sanitation Data'!$C$13,0,10*ROW('Sanitation Data'!C100)),NA())</f>
        <v>#N/A</v>
      </c>
      <c r="AA106" s="106" t="e">
        <f ca="true">+IF(AND(ISNUMBER(OFFSET('Sanitation Data'!$D$5,0,10*ROW('Sanitation Data'!D100))),'Data Summary'!CP106="Yes"),100-OFFSET('Sanitation Data'!$D$5,0,10*ROW('Sanitation Data'!D100)),NA())</f>
        <v>#N/A</v>
      </c>
      <c r="AB106" s="106" t="e">
        <f ca="true">+IF(AND(ISNUMBER(OFFSET('Sanitation Data'!$D$7,0,10*ROW('Sanitation Data'!D100))),'Data Summary'!CQ106="Yes"),OFFSET('Sanitation Data'!$D$7,0,10*ROW('Sanitation Data'!D100)),NA())</f>
        <v>#N/A</v>
      </c>
      <c r="AC106" s="106" t="e">
        <f ca="true">+IF(AND(ISNUMBER(OFFSET('Sanitation Data'!$D$11,0,10*ROW('Sanitation Data'!D100))),'Data Summary'!CR106="Yes"),OFFSET('Sanitation Data'!$D$11,0,10*ROW('Sanitation Data'!D100)),NA())</f>
        <v>#N/A</v>
      </c>
      <c r="AD106" s="106" t="e">
        <f ca="true">+IF(AND(ISNUMBER(OFFSET('Sanitation Data'!$D$12,0,10*ROW('Sanitation Data'!D100))),'Data Summary'!CS106="Yes"),OFFSET('Sanitation Data'!$D$12,0,10*ROW('Sanitation Data'!D100)),NA())</f>
        <v>#N/A</v>
      </c>
      <c r="AE106" s="106" t="e">
        <f ca="true">+IF(AND(ISNUMBER(OFFSET('Sanitation Data'!$D$13,0,10*ROW('Sanitation Data'!D100))),'Data Summary'!CT106="Yes"),OFFSET('Sanitation Data'!$D$13,0,10*ROW('Sanitation Data'!D100)),NA())</f>
        <v>#N/A</v>
      </c>
      <c r="AF106" s="106" t="e">
        <f ca="true">+IF(AND(ISNUMBER(OFFSET('Sanitation Data'!$E$5,0,10*ROW('Sanitation Data'!E100))),'Data Summary'!CU106="Yes"),100-OFFSET('Sanitation Data'!$E$5,0,10*ROW('Sanitation Data'!E100)),NA())</f>
        <v>#N/A</v>
      </c>
      <c r="AG106" s="106" t="e">
        <f ca="true">+IF(AND(ISNUMBER(OFFSET('Sanitation Data'!$E$7,0,10*ROW('Sanitation Data'!E100))),'Data Summary'!CV106="Yes"),OFFSET('Sanitation Data'!$E$7,0,10*ROW('Sanitation Data'!E100)),NA())</f>
        <v>#N/A</v>
      </c>
      <c r="AH106" s="106" t="e">
        <f ca="true">+IF(AND(ISNUMBER(OFFSET('Sanitation Data'!$E$11,0,10*ROW('Sanitation Data'!E100))),'Data Summary'!CW106="Yes"),OFFSET('Sanitation Data'!$E$11,0,10*ROW('Sanitation Data'!E100)),NA())</f>
        <v>#N/A</v>
      </c>
      <c r="AI106" s="106" t="e">
        <f ca="true">+IF(AND(ISNUMBER(OFFSET('Sanitation Data'!$E$12,0,10*ROW('Sanitation Data'!E100))),'Data Summary'!CX106="Yes"),OFFSET('Sanitation Data'!$E$12,0,10*ROW('Sanitation Data'!E100)),NA())</f>
        <v>#N/A</v>
      </c>
      <c r="AJ106" s="106" t="e">
        <f ca="true">+IF(AND(ISNUMBER(OFFSET('Sanitation Data'!$E$13,0,10*ROW('Sanitation Data'!E100))),'Data Summary'!CY106="Yes"),OFFSET('Sanitation Data'!$E$13,0,10*ROW('Sanitation Data'!E100)),NA())</f>
        <v>#N/A</v>
      </c>
      <c r="AK106" s="106" t="e">
        <f ca="true">+IF(AND(ISNUMBER(OFFSET('Sanitation Data'!$F$5,0,10*ROW('Sanitation Data'!F100))),'Data Summary'!CZ106="Yes"),100-OFFSET('Sanitation Data'!$F$5,0,10*ROW('Sanitation Data'!F100)),NA())</f>
        <v>#N/A</v>
      </c>
      <c r="AL106" s="106" t="e">
        <f ca="true">+IF(AND(ISNUMBER(OFFSET('Sanitation Data'!$F$7,0,10*ROW('Sanitation Data'!F100))),'Data Summary'!DA106="Yes"),OFFSET('Sanitation Data'!$F$7,0,10*ROW('Sanitation Data'!F100)),NA())</f>
        <v>#N/A</v>
      </c>
      <c r="AM106" s="106" t="e">
        <f ca="true">+IF(AND(ISNUMBER(OFFSET('Sanitation Data'!$F$11,0,10*ROW('Sanitation Data'!F100))),'Data Summary'!DB106="Yes"),OFFSET('Sanitation Data'!$F$11,0,10*ROW('Sanitation Data'!F100)),NA())</f>
        <v>#N/A</v>
      </c>
      <c r="AN106" s="106" t="e">
        <f ca="true">+IF(AND(ISNUMBER(OFFSET('Sanitation Data'!$F$12,0,10*ROW('Sanitation Data'!F100))),'Data Summary'!DC106="Yes"),OFFSET('Sanitation Data'!$F$12,0,10*ROW('Sanitation Data'!F100)),NA())</f>
        <v>#N/A</v>
      </c>
      <c r="AO106" s="106" t="e">
        <f ca="true">+IF(AND(ISNUMBER(OFFSET('Sanitation Data'!$F$13,0,10*ROW('Sanitation Data'!F100))),'Data Summary'!DD106="Yes"),OFFSET('Sanitation Data'!$F$13,0,10*ROW('Sanitation Data'!F100)),NA())</f>
        <v>#N/A</v>
      </c>
      <c r="AP106" s="106" t="e">
        <f ca="true">+IF(AND(ISNUMBER(OFFSET('Sanitation Data'!$G$5,0,10*ROW('Sanitation Data'!G100))),'Data Summary'!DE106="Yes"),100-OFFSET('Sanitation Data'!$G$5,0,10*ROW('Sanitation Data'!G100)),NA())</f>
        <v>#N/A</v>
      </c>
      <c r="AQ106" s="106" t="e">
        <f ca="true">+IF(AND(ISNUMBER(OFFSET('Sanitation Data'!$G$7,0,10*ROW('Sanitation Data'!G100))),'Data Summary'!DF106="Yes"),OFFSET('Sanitation Data'!$G$7,0,10*ROW('Sanitation Data'!G100)),NA())</f>
        <v>#N/A</v>
      </c>
      <c r="AR106" s="106" t="e">
        <f ca="true">+IF(AND(ISNUMBER(OFFSET('Sanitation Data'!$G$11,0,10*ROW('Sanitation Data'!G100))),'Data Summary'!DG106="Yes"),OFFSET('Sanitation Data'!$G$11,0,10*ROW('Sanitation Data'!G100)),NA())</f>
        <v>#N/A</v>
      </c>
      <c r="AS106" s="106" t="e">
        <f ca="true">+IF(AND(ISNUMBER(OFFSET('Sanitation Data'!$G$12,0,10*ROW('Sanitation Data'!G100))),'Data Summary'!DH106="Yes"),OFFSET('Sanitation Data'!$G$12,0,10*ROW('Sanitation Data'!G100)),NA())</f>
        <v>#N/A</v>
      </c>
      <c r="AT106" s="106" t="e">
        <f ca="true">+IF(AND(ISNUMBER(OFFSET('Sanitation Data'!$G$13,0,10*ROW('Sanitation Data'!G100))),'Data Summary'!DI106="Yes"),OFFSET('Sanitation Data'!$G$13,0,10*ROW('Sanitation Data'!G100)),NA())</f>
        <v>#N/A</v>
      </c>
      <c r="AU106" s="106" t="e">
        <f ca="true">+IF(AND(ISNUMBER(OFFSET('Sanitation Data'!$H$5,0,10*ROW('Sanitation Data'!H100))),'Data Summary'!DJ106="Yes"),100-OFFSET('Sanitation Data'!$H$5,0,10*ROW('Sanitation Data'!H100)),NA())</f>
        <v>#N/A</v>
      </c>
      <c r="AV106" s="106" t="e">
        <f ca="true">+IF(AND(ISNUMBER(OFFSET('Sanitation Data'!$H$7,0,10*ROW('Sanitation Data'!H100))),'Data Summary'!DK106="Yes"),OFFSET('Sanitation Data'!$H$7,0,10*ROW('Sanitation Data'!H100)),NA())</f>
        <v>#N/A</v>
      </c>
      <c r="AW106" s="106" t="e">
        <f ca="true">+IF(AND(ISNUMBER(OFFSET('Sanitation Data'!$H$11,0,10*ROW('Sanitation Data'!H100))),'Data Summary'!DL106="Yes"),OFFSET('Sanitation Data'!$H$11,0,10*ROW('Sanitation Data'!H100)),NA())</f>
        <v>#N/A</v>
      </c>
      <c r="AX106" s="106" t="e">
        <f ca="true">+IF(AND(ISNUMBER(OFFSET('Sanitation Data'!$H$12,0,10*ROW('Sanitation Data'!H100))),'Data Summary'!DM106="Yes"),OFFSET('Sanitation Data'!$H$12,0,10*ROW('Sanitation Data'!H100)),NA())</f>
        <v>#N/A</v>
      </c>
      <c r="AY106" s="106" t="e">
        <f ca="true">+IF(AND(ISNUMBER(OFFSET('Sanitation Data'!$H$13,0,10*ROW('Sanitation Data'!H100))),'Data Summary'!DN106="Yes"),OFFSET('Sanitation Data'!$H$13,0,10*ROW('Sanitation Data'!H100)),NA())</f>
        <v>#N/A</v>
      </c>
      <c r="AZ106" s="111" t="e">
        <f ca="true">+IF(AND(ISNUMBER(OFFSET('Hygiene Data'!$C$6,0,10*ROW('Hygiene Data'!C100))),'Data Summary'!DO106="Yes"),OFFSET('Hygiene Data'!$C$6,0,10*ROW('Hygiene Data'!C100)),NA())</f>
        <v>#N/A</v>
      </c>
      <c r="BA106" s="111" t="e">
        <f ca="true">+IF(AND(ISNUMBER(OFFSET('Hygiene Data'!$C$8,0,10*ROW('Hygiene Data'!C100))),'Data Summary'!DP106="Yes"),OFFSET('Hygiene Data'!$C$8,0,10*ROW('Hygiene Data'!C100)),NA())</f>
        <v>#N/A</v>
      </c>
      <c r="BB106" s="111" t="e">
        <f ca="true">+IF(AND(ISNUMBER(OFFSET('Hygiene Data'!$C$10,0,10*ROW('Hygiene Data'!C100))),'Data Summary'!DQ106="Yes"),OFFSET('Hygiene Data'!$C$10,0,10*ROW('Hygiene Data'!C100)),NA())</f>
        <v>#N/A</v>
      </c>
      <c r="BC106" s="111" t="e">
        <f ca="true">+IF(AND(ISNUMBER(OFFSET('Hygiene Data'!$D$6,0,10*ROW('Hygiene Data'!D100))),'Data Summary'!DR106="Yes"),OFFSET('Hygiene Data'!$D$6,0,10*ROW('Hygiene Data'!D100)),NA())</f>
        <v>#N/A</v>
      </c>
      <c r="BD106" s="111" t="e">
        <f ca="true">+IF(AND(ISNUMBER(OFFSET('Hygiene Data'!$D$8,0,10*ROW('Hygiene Data'!D100))),'Data Summary'!DS106="Yes"),OFFSET('Hygiene Data'!$D$8,0,10*ROW('Hygiene Data'!D100)),NA())</f>
        <v>#N/A</v>
      </c>
      <c r="BE106" s="111" t="e">
        <f ca="true">+IF(AND(ISNUMBER(OFFSET('Hygiene Data'!$D$10,0,10*ROW('Hygiene Data'!D100))),'Data Summary'!DT106="Yes"),OFFSET('Hygiene Data'!$D$10,0,10*ROW('Hygiene Data'!D100)),NA())</f>
        <v>#N/A</v>
      </c>
      <c r="BF106" s="111" t="e">
        <f ca="true">+IF(AND(ISNUMBER(OFFSET('Hygiene Data'!$E$6,0,10*ROW('Hygiene Data'!E100))),'Data Summary'!DU106="Yes"),OFFSET('Hygiene Data'!$E$6,0,10*ROW('Hygiene Data'!E100)),NA())</f>
        <v>#N/A</v>
      </c>
      <c r="BG106" s="111" t="e">
        <f ca="true">+IF(AND(ISNUMBER(OFFSET('Hygiene Data'!$E$8,0,10*ROW('Hygiene Data'!E100))),'Data Summary'!DV106="Yes"),OFFSET('Hygiene Data'!$E$8,0,10*ROW('Hygiene Data'!E100)),NA())</f>
        <v>#N/A</v>
      </c>
      <c r="BH106" s="111" t="e">
        <f ca="true">+IF(AND(ISNUMBER(OFFSET('Hygiene Data'!$E$10,0,10*ROW('Hygiene Data'!E100))),'Data Summary'!DW106="Yes"),OFFSET('Hygiene Data'!$E$10,0,10*ROW('Hygiene Data'!E100)),NA())</f>
        <v>#N/A</v>
      </c>
      <c r="BI106" s="111" t="e">
        <f ca="true">+IF(AND(ISNUMBER(OFFSET('Hygiene Data'!$F$6,0,10*ROW('Hygiene Data'!F100))),'Data Summary'!DX106="Yes"),OFFSET('Hygiene Data'!$F$6,0,10*ROW('Hygiene Data'!F100)),NA())</f>
        <v>#N/A</v>
      </c>
      <c r="BJ106" s="111" t="e">
        <f ca="true">+IF(AND(ISNUMBER(OFFSET('Hygiene Data'!$F$8,0,10*ROW('Hygiene Data'!F100))),'Data Summary'!DY106="Yes"),OFFSET('Hygiene Data'!$F$8,0,10*ROW('Hygiene Data'!F100)),NA())</f>
        <v>#N/A</v>
      </c>
      <c r="BK106" s="111" t="e">
        <f ca="true">+IF(AND(ISNUMBER(OFFSET('Hygiene Data'!$F$10,0,10*ROW('Hygiene Data'!F100))),'Data Summary'!DZ106="Yes"),OFFSET('Hygiene Data'!$F$10,0,10*ROW('Hygiene Data'!F100)),NA())</f>
        <v>#N/A</v>
      </c>
      <c r="BL106" s="111" t="e">
        <f ca="true">+IF(AND(ISNUMBER(OFFSET('Hygiene Data'!$G$6,0,10*ROW('Hygiene Data'!G100))),'Data Summary'!EA106="Yes"),OFFSET('Hygiene Data'!$G$6,0,10*ROW('Hygiene Data'!G100)),NA())</f>
        <v>#N/A</v>
      </c>
      <c r="BM106" s="111" t="e">
        <f ca="true">+IF(AND(ISNUMBER(OFFSET('Hygiene Data'!$G$8,0,10*ROW('Hygiene Data'!G100))),'Data Summary'!EB106="Yes"),OFFSET('Hygiene Data'!$G$8,0,10*ROW('Hygiene Data'!G100)),NA())</f>
        <v>#N/A</v>
      </c>
      <c r="BN106" s="111" t="e">
        <f ca="true">+IF(AND(ISNUMBER(OFFSET('Hygiene Data'!$G$10,0,10*ROW('Hygiene Data'!G100))),'Data Summary'!EC106="Yes"),OFFSET('Hygiene Data'!$G$10,0,10*ROW('Hygiene Data'!G100)),NA())</f>
        <v>#N/A</v>
      </c>
      <c r="BO106" s="111" t="e">
        <f ca="true">+IF(AND(ISNUMBER(OFFSET('Hygiene Data'!$H$6,0,10*ROW('Hygiene Data'!H100))),'Data Summary'!ED106="Yes"),OFFSET('Hygiene Data'!$H$6,0,10*ROW('Hygiene Data'!H100)),NA())</f>
        <v>#N/A</v>
      </c>
      <c r="BP106" s="111" t="e">
        <f ca="true">+IF(AND(ISNUMBER(OFFSET('Hygiene Data'!$H$8,0,10*ROW('Hygiene Data'!H100))),'Data Summary'!EE106="Yes"),OFFSET('Hygiene Data'!$H$8,0,10*ROW('Hygiene Data'!H100)),NA())</f>
        <v>#N/A</v>
      </c>
      <c r="BQ106" s="111" t="e">
        <f ca="true">+IF(AND(ISNUMBER(OFFSET('Hygiene Data'!$H$10,0,10*ROW('Hygiene Data'!H100))),'Data Summary'!EF106="Yes"),OFFSET('Hygiene Data'!$H$10,0,10*ROW('Hygiene Data'!H100)),NA())</f>
        <v>#N/A</v>
      </c>
    </row>
    <row r="107" x14ac:dyDescent="0.2">
      <c r="A107" s="59" t="e">
        <f ca="true">+IF(OFFSET('Water Data'!$B$1,0,10*ROW('Water Data'!B101))="",NA(),OFFSET('Water Data'!$B$1,0,10*ROW('Water Data'!B101)))</f>
        <v>#N/A</v>
      </c>
      <c r="B107" s="59" t="e">
        <f ca="true">+IF(OFFSET('Water Data'!$A$3,0,10*ROW('Water Data'!A104))="",NA(),OFFSET('Water Data'!$A$3,0,10*ROW('Water Data'!A104)))</f>
        <v>#N/A</v>
      </c>
      <c r="C107" s="59" t="e">
        <f ca="true">+IF(OFFSET('Water Data'!$C$3,0,10*ROW('Water Data'!C104))="",NA(),OFFSET('Water Data'!$C$3,0,10*ROW('Water Data'!C104)))</f>
        <v>#N/A</v>
      </c>
      <c r="D107" s="60" t="e">
        <f ca="true">+IF(AND(ISNUMBER(OFFSET('Water Data'!$C$5,0,10*ROW('Water Data'!C101))),'Data Summary'!BS107="Yes"),100-OFFSET('Water Data'!$C$5,0,10*ROW('Water Data'!C101)),NA())</f>
        <v>#N/A</v>
      </c>
      <c r="E107" s="60" t="e">
        <f ca="true">+IF(AND(ISNUMBER(OFFSET('Water Data'!$C$7,0,10*ROW('Water Data'!C101))),'Data Summary'!BT107="Yes"),OFFSET('Water Data'!$C$7,0,10*ROW('Water Data'!C101)),NA())</f>
        <v>#N/A</v>
      </c>
      <c r="F107" s="60" t="e">
        <f ca="true">+IF(AND(ISNUMBER(OFFSET('Water Data'!$C$10,0,10*ROW('Water Data'!C101))),'Data Summary'!BU107="Yes"),OFFSET('Water Data'!$C$10,0,10*ROW('Water Data'!C101)),NA())</f>
        <v>#N/A</v>
      </c>
      <c r="G107" s="60" t="e">
        <f ca="true">+IF(AND(ISNUMBER(OFFSET('Water Data'!$D$5,0,10*ROW('Water Data'!D101))),'Data Summary'!BV107="Yes"),100-OFFSET('Water Data'!$D$5,0,10*ROW('Water Data'!D101)),NA())</f>
        <v>#N/A</v>
      </c>
      <c r="H107" s="60" t="e">
        <f ca="true">+IF(AND(ISNUMBER(OFFSET('Water Data'!$D$7,0,10*ROW('Water Data'!D101))),'Data Summary'!BW107="Yes"),OFFSET('Water Data'!$D$7,0,10*ROW('Water Data'!D101)),NA())</f>
        <v>#N/A</v>
      </c>
      <c r="I107" s="60" t="e">
        <f ca="true">+IF(AND(ISNUMBER(OFFSET('Water Data'!$D$10,0,10*ROW('Water Data'!D101))),'Data Summary'!BX107="Yes"),OFFSET('Water Data'!$D$10,0,10*ROW('Water Data'!D101)),NA())</f>
        <v>#N/A</v>
      </c>
      <c r="J107" s="60" t="e">
        <f ca="true">+IF(AND(ISNUMBER(OFFSET('Water Data'!$E$5,0,10*ROW('Water Data'!E101))),'Data Summary'!BY107="Yes"),100-OFFSET('Water Data'!$E$5,0,10*ROW('Water Data'!E101)),NA())</f>
        <v>#N/A</v>
      </c>
      <c r="K107" s="60" t="e">
        <f ca="true">+IF(AND(ISNUMBER(OFFSET('Water Data'!$E$7,0,10*ROW('Water Data'!E101))),'Data Summary'!BZ107="Yes"),OFFSET('Water Data'!$E$7,0,10*ROW('Water Data'!E101)),NA())</f>
        <v>#N/A</v>
      </c>
      <c r="L107" s="60" t="e">
        <f ca="true">+IF(AND(ISNUMBER(OFFSET('Water Data'!$E$10,0,10*ROW('Water Data'!E101))),'Data Summary'!CA107="Yes"),OFFSET('Water Data'!$E$10,0,10*ROW('Water Data'!E101)),NA())</f>
        <v>#N/A</v>
      </c>
      <c r="M107" s="60" t="e">
        <f ca="true">+IF(AND(ISNUMBER(OFFSET('Water Data'!$F$5,0,10*ROW('Water Data'!F101))),'Data Summary'!CB107="Yes"),100-OFFSET('Water Data'!$F$5,0,10*ROW('Water Data'!F101)),NA())</f>
        <v>#N/A</v>
      </c>
      <c r="N107" s="60" t="e">
        <f ca="true">+IF(AND(ISNUMBER(OFFSET('Water Data'!$F$7,0,10*ROW('Water Data'!F101))),'Data Summary'!CC107="Yes"),OFFSET('Water Data'!$F$7,0,10*ROW('Water Data'!F101)),NA())</f>
        <v>#N/A</v>
      </c>
      <c r="O107" s="60" t="e">
        <f ca="true">+IF(AND(ISNUMBER(OFFSET('Water Data'!$F$10,0,10*ROW('Water Data'!F101))),'Data Summary'!CD107="Yes"),OFFSET('Water Data'!$F$10,0,10*ROW('Water Data'!F101)),NA())</f>
        <v>#N/A</v>
      </c>
      <c r="P107" s="60" t="e">
        <f ca="true">+IF(AND(ISNUMBER(OFFSET('Water Data'!$G$5,0,10*ROW('Water Data'!G101))),'Data Summary'!CE107="Yes"),100-OFFSET('Water Data'!$G$5,0,10*ROW('Water Data'!G101)),NA())</f>
        <v>#N/A</v>
      </c>
      <c r="Q107" s="60" t="e">
        <f ca="true">+IF(AND(ISNUMBER(OFFSET('Water Data'!$G$7,0,10*ROW('Water Data'!G101))),'Data Summary'!CF107="Yes"),OFFSET('Water Data'!$G$7,0,10*ROW('Water Data'!G101)),NA())</f>
        <v>#N/A</v>
      </c>
      <c r="R107" s="60" t="e">
        <f ca="true">+IF(AND(ISNUMBER(OFFSET('Water Data'!$G$10,0,10*ROW('Water Data'!G101))),'Data Summary'!CG107="Yes"),OFFSET('Water Data'!$G$10,0,10*ROW('Water Data'!G101)),NA())</f>
        <v>#N/A</v>
      </c>
      <c r="S107" s="60" t="e">
        <f ca="true">+IF(AND(ISNUMBER(OFFSET('Water Data'!$H$5,0,10*ROW('Water Data'!H101))),'Data Summary'!CH107="Yes"),100-OFFSET('Water Data'!$H$5,0,10*ROW('Water Data'!H101)),NA())</f>
        <v>#N/A</v>
      </c>
      <c r="T107" s="60" t="e">
        <f ca="true">+IF(AND(ISNUMBER(OFFSET('Water Data'!$H$7,0,10*ROW('Water Data'!H101))),'Data Summary'!CI107="Yes"),OFFSET('Water Data'!$H$7,0,10*ROW('Water Data'!H101)),NA())</f>
        <v>#N/A</v>
      </c>
      <c r="U107" s="60" t="e">
        <f ca="true">+IF(AND(ISNUMBER(OFFSET('Water Data'!$H$10,0,10*ROW('Water Data'!H101))),'Data Summary'!CJ107="Yes"),OFFSET('Water Data'!$H$10,0,10*ROW('Water Data'!H101)),NA())</f>
        <v>#N/A</v>
      </c>
      <c r="V107" s="106" t="e">
        <f ca="true">+IF(AND(ISNUMBER(OFFSET('Sanitation Data'!$C$5,0,10*ROW('Sanitation Data'!C101))),'Data Summary'!CK107="Yes"),100-OFFSET('Sanitation Data'!$C$5,0,10*ROW('Sanitation Data'!C101)),NA())</f>
        <v>#N/A</v>
      </c>
      <c r="W107" s="106" t="e">
        <f ca="true">+IF(AND(ISNUMBER(OFFSET('Sanitation Data'!$C$7,0,10*ROW('Sanitation Data'!C101))),'Data Summary'!CL107="Yes"),OFFSET('Sanitation Data'!$C$7,0,10*ROW('Sanitation Data'!C101)),NA())</f>
        <v>#N/A</v>
      </c>
      <c r="X107" s="106" t="e">
        <f ca="true">+IF(AND(ISNUMBER(OFFSET('Sanitation Data'!$C$11,0,10*ROW('Sanitation Data'!C101))),'Data Summary'!CM107="Yes"),OFFSET('Sanitation Data'!$C$11,0,10*ROW('Sanitation Data'!C101)),NA())</f>
        <v>#N/A</v>
      </c>
      <c r="Y107" s="106" t="e">
        <f ca="true">+IF(AND(ISNUMBER(OFFSET('Sanitation Data'!$C$12,0,10*ROW('Sanitation Data'!C101))),'Data Summary'!CN107="Yes"),OFFSET('Sanitation Data'!$C$12,0,10*ROW('Sanitation Data'!C101)),NA())</f>
        <v>#N/A</v>
      </c>
      <c r="Z107" s="106" t="e">
        <f ca="true">+IF(AND(ISNUMBER(OFFSET('Sanitation Data'!$C$13,0,10*ROW('Sanitation Data'!C101))),'Data Summary'!CO107="Yes"),OFFSET('Sanitation Data'!$C$13,0,10*ROW('Sanitation Data'!C101)),NA())</f>
        <v>#N/A</v>
      </c>
      <c r="AA107" s="106" t="e">
        <f ca="true">+IF(AND(ISNUMBER(OFFSET('Sanitation Data'!$D$5,0,10*ROW('Sanitation Data'!D101))),'Data Summary'!CP107="Yes"),100-OFFSET('Sanitation Data'!$D$5,0,10*ROW('Sanitation Data'!D101)),NA())</f>
        <v>#N/A</v>
      </c>
      <c r="AB107" s="106" t="e">
        <f ca="true">+IF(AND(ISNUMBER(OFFSET('Sanitation Data'!$D$7,0,10*ROW('Sanitation Data'!D101))),'Data Summary'!CQ107="Yes"),OFFSET('Sanitation Data'!$D$7,0,10*ROW('Sanitation Data'!D101)),NA())</f>
        <v>#N/A</v>
      </c>
      <c r="AC107" s="106" t="e">
        <f ca="true">+IF(AND(ISNUMBER(OFFSET('Sanitation Data'!$D$11,0,10*ROW('Sanitation Data'!D101))),'Data Summary'!CR107="Yes"),OFFSET('Sanitation Data'!$D$11,0,10*ROW('Sanitation Data'!D101)),NA())</f>
        <v>#N/A</v>
      </c>
      <c r="AD107" s="106" t="e">
        <f ca="true">+IF(AND(ISNUMBER(OFFSET('Sanitation Data'!$D$12,0,10*ROW('Sanitation Data'!D101))),'Data Summary'!CS107="Yes"),OFFSET('Sanitation Data'!$D$12,0,10*ROW('Sanitation Data'!D101)),NA())</f>
        <v>#N/A</v>
      </c>
      <c r="AE107" s="106" t="e">
        <f ca="true">+IF(AND(ISNUMBER(OFFSET('Sanitation Data'!$D$13,0,10*ROW('Sanitation Data'!D101))),'Data Summary'!CT107="Yes"),OFFSET('Sanitation Data'!$D$13,0,10*ROW('Sanitation Data'!D101)),NA())</f>
        <v>#N/A</v>
      </c>
      <c r="AF107" s="106" t="e">
        <f ca="true">+IF(AND(ISNUMBER(OFFSET('Sanitation Data'!$E$5,0,10*ROW('Sanitation Data'!E101))),'Data Summary'!CU107="Yes"),100-OFFSET('Sanitation Data'!$E$5,0,10*ROW('Sanitation Data'!E101)),NA())</f>
        <v>#N/A</v>
      </c>
      <c r="AG107" s="106" t="e">
        <f ca="true">+IF(AND(ISNUMBER(OFFSET('Sanitation Data'!$E$7,0,10*ROW('Sanitation Data'!E101))),'Data Summary'!CV107="Yes"),OFFSET('Sanitation Data'!$E$7,0,10*ROW('Sanitation Data'!E101)),NA())</f>
        <v>#N/A</v>
      </c>
      <c r="AH107" s="106" t="e">
        <f ca="true">+IF(AND(ISNUMBER(OFFSET('Sanitation Data'!$E$11,0,10*ROW('Sanitation Data'!E101))),'Data Summary'!CW107="Yes"),OFFSET('Sanitation Data'!$E$11,0,10*ROW('Sanitation Data'!E101)),NA())</f>
        <v>#N/A</v>
      </c>
      <c r="AI107" s="106" t="e">
        <f ca="true">+IF(AND(ISNUMBER(OFFSET('Sanitation Data'!$E$12,0,10*ROW('Sanitation Data'!E101))),'Data Summary'!CX107="Yes"),OFFSET('Sanitation Data'!$E$12,0,10*ROW('Sanitation Data'!E101)),NA())</f>
        <v>#N/A</v>
      </c>
      <c r="AJ107" s="106" t="e">
        <f ca="true">+IF(AND(ISNUMBER(OFFSET('Sanitation Data'!$E$13,0,10*ROW('Sanitation Data'!E101))),'Data Summary'!CY107="Yes"),OFFSET('Sanitation Data'!$E$13,0,10*ROW('Sanitation Data'!E101)),NA())</f>
        <v>#N/A</v>
      </c>
      <c r="AK107" s="106" t="e">
        <f ca="true">+IF(AND(ISNUMBER(OFFSET('Sanitation Data'!$F$5,0,10*ROW('Sanitation Data'!F101))),'Data Summary'!CZ107="Yes"),100-OFFSET('Sanitation Data'!$F$5,0,10*ROW('Sanitation Data'!F101)),NA())</f>
        <v>#N/A</v>
      </c>
      <c r="AL107" s="106" t="e">
        <f ca="true">+IF(AND(ISNUMBER(OFFSET('Sanitation Data'!$F$7,0,10*ROW('Sanitation Data'!F101))),'Data Summary'!DA107="Yes"),OFFSET('Sanitation Data'!$F$7,0,10*ROW('Sanitation Data'!F101)),NA())</f>
        <v>#N/A</v>
      </c>
      <c r="AM107" s="106" t="e">
        <f ca="true">+IF(AND(ISNUMBER(OFFSET('Sanitation Data'!$F$11,0,10*ROW('Sanitation Data'!F101))),'Data Summary'!DB107="Yes"),OFFSET('Sanitation Data'!$F$11,0,10*ROW('Sanitation Data'!F101)),NA())</f>
        <v>#N/A</v>
      </c>
      <c r="AN107" s="106" t="e">
        <f ca="true">+IF(AND(ISNUMBER(OFFSET('Sanitation Data'!$F$12,0,10*ROW('Sanitation Data'!F101))),'Data Summary'!DC107="Yes"),OFFSET('Sanitation Data'!$F$12,0,10*ROW('Sanitation Data'!F101)),NA())</f>
        <v>#N/A</v>
      </c>
      <c r="AO107" s="106" t="e">
        <f ca="true">+IF(AND(ISNUMBER(OFFSET('Sanitation Data'!$F$13,0,10*ROW('Sanitation Data'!F101))),'Data Summary'!DD107="Yes"),OFFSET('Sanitation Data'!$F$13,0,10*ROW('Sanitation Data'!F101)),NA())</f>
        <v>#N/A</v>
      </c>
      <c r="AP107" s="106" t="e">
        <f ca="true">+IF(AND(ISNUMBER(OFFSET('Sanitation Data'!$G$5,0,10*ROW('Sanitation Data'!G101))),'Data Summary'!DE107="Yes"),100-OFFSET('Sanitation Data'!$G$5,0,10*ROW('Sanitation Data'!G101)),NA())</f>
        <v>#N/A</v>
      </c>
      <c r="AQ107" s="106" t="e">
        <f ca="true">+IF(AND(ISNUMBER(OFFSET('Sanitation Data'!$G$7,0,10*ROW('Sanitation Data'!G101))),'Data Summary'!DF107="Yes"),OFFSET('Sanitation Data'!$G$7,0,10*ROW('Sanitation Data'!G101)),NA())</f>
        <v>#N/A</v>
      </c>
      <c r="AR107" s="106" t="e">
        <f ca="true">+IF(AND(ISNUMBER(OFFSET('Sanitation Data'!$G$11,0,10*ROW('Sanitation Data'!G101))),'Data Summary'!DG107="Yes"),OFFSET('Sanitation Data'!$G$11,0,10*ROW('Sanitation Data'!G101)),NA())</f>
        <v>#N/A</v>
      </c>
      <c r="AS107" s="106" t="e">
        <f ca="true">+IF(AND(ISNUMBER(OFFSET('Sanitation Data'!$G$12,0,10*ROW('Sanitation Data'!G101))),'Data Summary'!DH107="Yes"),OFFSET('Sanitation Data'!$G$12,0,10*ROW('Sanitation Data'!G101)),NA())</f>
        <v>#N/A</v>
      </c>
      <c r="AT107" s="106" t="e">
        <f ca="true">+IF(AND(ISNUMBER(OFFSET('Sanitation Data'!$G$13,0,10*ROW('Sanitation Data'!G101))),'Data Summary'!DI107="Yes"),OFFSET('Sanitation Data'!$G$13,0,10*ROW('Sanitation Data'!G101)),NA())</f>
        <v>#N/A</v>
      </c>
      <c r="AU107" s="106" t="e">
        <f ca="true">+IF(AND(ISNUMBER(OFFSET('Sanitation Data'!$H$5,0,10*ROW('Sanitation Data'!H101))),'Data Summary'!DJ107="Yes"),100-OFFSET('Sanitation Data'!$H$5,0,10*ROW('Sanitation Data'!H101)),NA())</f>
        <v>#N/A</v>
      </c>
      <c r="AV107" s="106" t="e">
        <f ca="true">+IF(AND(ISNUMBER(OFFSET('Sanitation Data'!$H$7,0,10*ROW('Sanitation Data'!H101))),'Data Summary'!DK107="Yes"),OFFSET('Sanitation Data'!$H$7,0,10*ROW('Sanitation Data'!H101)),NA())</f>
        <v>#N/A</v>
      </c>
      <c r="AW107" s="106" t="e">
        <f ca="true">+IF(AND(ISNUMBER(OFFSET('Sanitation Data'!$H$11,0,10*ROW('Sanitation Data'!H101))),'Data Summary'!DL107="Yes"),OFFSET('Sanitation Data'!$H$11,0,10*ROW('Sanitation Data'!H101)),NA())</f>
        <v>#N/A</v>
      </c>
      <c r="AX107" s="106" t="e">
        <f ca="true">+IF(AND(ISNUMBER(OFFSET('Sanitation Data'!$H$12,0,10*ROW('Sanitation Data'!H101))),'Data Summary'!DM107="Yes"),OFFSET('Sanitation Data'!$H$12,0,10*ROW('Sanitation Data'!H101)),NA())</f>
        <v>#N/A</v>
      </c>
      <c r="AY107" s="106" t="e">
        <f ca="true">+IF(AND(ISNUMBER(OFFSET('Sanitation Data'!$H$13,0,10*ROW('Sanitation Data'!H101))),'Data Summary'!DN107="Yes"),OFFSET('Sanitation Data'!$H$13,0,10*ROW('Sanitation Data'!H101)),NA())</f>
        <v>#N/A</v>
      </c>
      <c r="AZ107" s="111" t="e">
        <f ca="true">+IF(AND(ISNUMBER(OFFSET('Hygiene Data'!$C$6,0,10*ROW('Hygiene Data'!C101))),'Data Summary'!DO107="Yes"),OFFSET('Hygiene Data'!$C$6,0,10*ROW('Hygiene Data'!C101)),NA())</f>
        <v>#N/A</v>
      </c>
      <c r="BA107" s="111" t="e">
        <f ca="true">+IF(AND(ISNUMBER(OFFSET('Hygiene Data'!$C$8,0,10*ROW('Hygiene Data'!C101))),'Data Summary'!DP107="Yes"),OFFSET('Hygiene Data'!$C$8,0,10*ROW('Hygiene Data'!C101)),NA())</f>
        <v>#N/A</v>
      </c>
      <c r="BB107" s="111" t="e">
        <f ca="true">+IF(AND(ISNUMBER(OFFSET('Hygiene Data'!$C$10,0,10*ROW('Hygiene Data'!C101))),'Data Summary'!DQ107="Yes"),OFFSET('Hygiene Data'!$C$10,0,10*ROW('Hygiene Data'!C101)),NA())</f>
        <v>#N/A</v>
      </c>
      <c r="BC107" s="111" t="e">
        <f ca="true">+IF(AND(ISNUMBER(OFFSET('Hygiene Data'!$D$6,0,10*ROW('Hygiene Data'!D101))),'Data Summary'!DR107="Yes"),OFFSET('Hygiene Data'!$D$6,0,10*ROW('Hygiene Data'!D101)),NA())</f>
        <v>#N/A</v>
      </c>
      <c r="BD107" s="111" t="e">
        <f ca="true">+IF(AND(ISNUMBER(OFFSET('Hygiene Data'!$D$8,0,10*ROW('Hygiene Data'!D101))),'Data Summary'!DS107="Yes"),OFFSET('Hygiene Data'!$D$8,0,10*ROW('Hygiene Data'!D101)),NA())</f>
        <v>#N/A</v>
      </c>
      <c r="BE107" s="111" t="e">
        <f ca="true">+IF(AND(ISNUMBER(OFFSET('Hygiene Data'!$D$10,0,10*ROW('Hygiene Data'!D101))),'Data Summary'!DT107="Yes"),OFFSET('Hygiene Data'!$D$10,0,10*ROW('Hygiene Data'!D101)),NA())</f>
        <v>#N/A</v>
      </c>
      <c r="BF107" s="111" t="e">
        <f ca="true">+IF(AND(ISNUMBER(OFFSET('Hygiene Data'!$E$6,0,10*ROW('Hygiene Data'!E101))),'Data Summary'!DU107="Yes"),OFFSET('Hygiene Data'!$E$6,0,10*ROW('Hygiene Data'!E101)),NA())</f>
        <v>#N/A</v>
      </c>
      <c r="BG107" s="111" t="e">
        <f ca="true">+IF(AND(ISNUMBER(OFFSET('Hygiene Data'!$E$8,0,10*ROW('Hygiene Data'!E101))),'Data Summary'!DV107="Yes"),OFFSET('Hygiene Data'!$E$8,0,10*ROW('Hygiene Data'!E101)),NA())</f>
        <v>#N/A</v>
      </c>
      <c r="BH107" s="111" t="e">
        <f ca="true">+IF(AND(ISNUMBER(OFFSET('Hygiene Data'!$E$10,0,10*ROW('Hygiene Data'!E101))),'Data Summary'!DW107="Yes"),OFFSET('Hygiene Data'!$E$10,0,10*ROW('Hygiene Data'!E101)),NA())</f>
        <v>#N/A</v>
      </c>
      <c r="BI107" s="111" t="e">
        <f ca="true">+IF(AND(ISNUMBER(OFFSET('Hygiene Data'!$F$6,0,10*ROW('Hygiene Data'!F101))),'Data Summary'!DX107="Yes"),OFFSET('Hygiene Data'!$F$6,0,10*ROW('Hygiene Data'!F101)),NA())</f>
        <v>#N/A</v>
      </c>
      <c r="BJ107" s="111" t="e">
        <f ca="true">+IF(AND(ISNUMBER(OFFSET('Hygiene Data'!$F$8,0,10*ROW('Hygiene Data'!F101))),'Data Summary'!DY107="Yes"),OFFSET('Hygiene Data'!$F$8,0,10*ROW('Hygiene Data'!F101)),NA())</f>
        <v>#N/A</v>
      </c>
      <c r="BK107" s="111" t="e">
        <f ca="true">+IF(AND(ISNUMBER(OFFSET('Hygiene Data'!$F$10,0,10*ROW('Hygiene Data'!F101))),'Data Summary'!DZ107="Yes"),OFFSET('Hygiene Data'!$F$10,0,10*ROW('Hygiene Data'!F101)),NA())</f>
        <v>#N/A</v>
      </c>
      <c r="BL107" s="111" t="e">
        <f ca="true">+IF(AND(ISNUMBER(OFFSET('Hygiene Data'!$G$6,0,10*ROW('Hygiene Data'!G101))),'Data Summary'!EA107="Yes"),OFFSET('Hygiene Data'!$G$6,0,10*ROW('Hygiene Data'!G101)),NA())</f>
        <v>#N/A</v>
      </c>
      <c r="BM107" s="111" t="e">
        <f ca="true">+IF(AND(ISNUMBER(OFFSET('Hygiene Data'!$G$8,0,10*ROW('Hygiene Data'!G101))),'Data Summary'!EB107="Yes"),OFFSET('Hygiene Data'!$G$8,0,10*ROW('Hygiene Data'!G101)),NA())</f>
        <v>#N/A</v>
      </c>
      <c r="BN107" s="111" t="e">
        <f ca="true">+IF(AND(ISNUMBER(OFFSET('Hygiene Data'!$G$10,0,10*ROW('Hygiene Data'!G101))),'Data Summary'!EC107="Yes"),OFFSET('Hygiene Data'!$G$10,0,10*ROW('Hygiene Data'!G101)),NA())</f>
        <v>#N/A</v>
      </c>
      <c r="BO107" s="111" t="e">
        <f ca="true">+IF(AND(ISNUMBER(OFFSET('Hygiene Data'!$H$6,0,10*ROW('Hygiene Data'!H101))),'Data Summary'!ED107="Yes"),OFFSET('Hygiene Data'!$H$6,0,10*ROW('Hygiene Data'!H101)),NA())</f>
        <v>#N/A</v>
      </c>
      <c r="BP107" s="111" t="e">
        <f ca="true">+IF(AND(ISNUMBER(OFFSET('Hygiene Data'!$H$8,0,10*ROW('Hygiene Data'!H101))),'Data Summary'!EE107="Yes"),OFFSET('Hygiene Data'!$H$8,0,10*ROW('Hygiene Data'!H101)),NA())</f>
        <v>#N/A</v>
      </c>
      <c r="BQ107" s="111" t="e">
        <f ca="true">+IF(AND(ISNUMBER(OFFSET('Hygiene Data'!$H$10,0,10*ROW('Hygiene Data'!H101))),'Data Summary'!EF107="Yes"),OFFSET('Hygiene Data'!$H$10,0,10*ROW('Hygiene Data'!H101)),NA())</f>
        <v>#N/A</v>
      </c>
    </row>
    <row r="108" x14ac:dyDescent="0.2">
      <c r="A108" s="59" t="e">
        <f ca="true">+IF(OFFSET('Water Data'!$B$1,0,10*ROW('Water Data'!B102))="",NA(),OFFSET('Water Data'!$B$1,0,10*ROW('Water Data'!B102)))</f>
        <v>#N/A</v>
      </c>
      <c r="B108" s="59" t="e">
        <f ca="true">+IF(OFFSET('Water Data'!$A$3,0,10*ROW('Water Data'!A105))="",NA(),OFFSET('Water Data'!$A$3,0,10*ROW('Water Data'!A105)))</f>
        <v>#N/A</v>
      </c>
      <c r="C108" s="59" t="e">
        <f ca="true">+IF(OFFSET('Water Data'!$C$3,0,10*ROW('Water Data'!C105))="",NA(),OFFSET('Water Data'!$C$3,0,10*ROW('Water Data'!C105)))</f>
        <v>#N/A</v>
      </c>
      <c r="D108" s="60" t="e">
        <f ca="true">+IF(AND(ISNUMBER(OFFSET('Water Data'!$C$5,0,10*ROW('Water Data'!C102))),'Data Summary'!BS108="Yes"),100-OFFSET('Water Data'!$C$5,0,10*ROW('Water Data'!C102)),NA())</f>
        <v>#N/A</v>
      </c>
      <c r="E108" s="60" t="e">
        <f ca="true">+IF(AND(ISNUMBER(OFFSET('Water Data'!$C$7,0,10*ROW('Water Data'!C102))),'Data Summary'!BT108="Yes"),OFFSET('Water Data'!$C$7,0,10*ROW('Water Data'!C102)),NA())</f>
        <v>#N/A</v>
      </c>
      <c r="F108" s="60" t="e">
        <f ca="true">+IF(AND(ISNUMBER(OFFSET('Water Data'!$C$10,0,10*ROW('Water Data'!C102))),'Data Summary'!BU108="Yes"),OFFSET('Water Data'!$C$10,0,10*ROW('Water Data'!C102)),NA())</f>
        <v>#N/A</v>
      </c>
      <c r="G108" s="60" t="e">
        <f ca="true">+IF(AND(ISNUMBER(OFFSET('Water Data'!$D$5,0,10*ROW('Water Data'!D102))),'Data Summary'!BV108="Yes"),100-OFFSET('Water Data'!$D$5,0,10*ROW('Water Data'!D102)),NA())</f>
        <v>#N/A</v>
      </c>
      <c r="H108" s="60" t="e">
        <f ca="true">+IF(AND(ISNUMBER(OFFSET('Water Data'!$D$7,0,10*ROW('Water Data'!D102))),'Data Summary'!BW108="Yes"),OFFSET('Water Data'!$D$7,0,10*ROW('Water Data'!D102)),NA())</f>
        <v>#N/A</v>
      </c>
      <c r="I108" s="60" t="e">
        <f ca="true">+IF(AND(ISNUMBER(OFFSET('Water Data'!$D$10,0,10*ROW('Water Data'!D102))),'Data Summary'!BX108="Yes"),OFFSET('Water Data'!$D$10,0,10*ROW('Water Data'!D102)),NA())</f>
        <v>#N/A</v>
      </c>
      <c r="J108" s="60" t="e">
        <f ca="true">+IF(AND(ISNUMBER(OFFSET('Water Data'!$E$5,0,10*ROW('Water Data'!E102))),'Data Summary'!BY108="Yes"),100-OFFSET('Water Data'!$E$5,0,10*ROW('Water Data'!E102)),NA())</f>
        <v>#N/A</v>
      </c>
      <c r="K108" s="60" t="e">
        <f ca="true">+IF(AND(ISNUMBER(OFFSET('Water Data'!$E$7,0,10*ROW('Water Data'!E102))),'Data Summary'!BZ108="Yes"),OFFSET('Water Data'!$E$7,0,10*ROW('Water Data'!E102)),NA())</f>
        <v>#N/A</v>
      </c>
      <c r="L108" s="60" t="e">
        <f ca="true">+IF(AND(ISNUMBER(OFFSET('Water Data'!$E$10,0,10*ROW('Water Data'!E102))),'Data Summary'!CA108="Yes"),OFFSET('Water Data'!$E$10,0,10*ROW('Water Data'!E102)),NA())</f>
        <v>#N/A</v>
      </c>
      <c r="M108" s="60" t="e">
        <f ca="true">+IF(AND(ISNUMBER(OFFSET('Water Data'!$F$5,0,10*ROW('Water Data'!F102))),'Data Summary'!CB108="Yes"),100-OFFSET('Water Data'!$F$5,0,10*ROW('Water Data'!F102)),NA())</f>
        <v>#N/A</v>
      </c>
      <c r="N108" s="60" t="e">
        <f ca="true">+IF(AND(ISNUMBER(OFFSET('Water Data'!$F$7,0,10*ROW('Water Data'!F102))),'Data Summary'!CC108="Yes"),OFFSET('Water Data'!$F$7,0,10*ROW('Water Data'!F102)),NA())</f>
        <v>#N/A</v>
      </c>
      <c r="O108" s="60" t="e">
        <f ca="true">+IF(AND(ISNUMBER(OFFSET('Water Data'!$F$10,0,10*ROW('Water Data'!F102))),'Data Summary'!CD108="Yes"),OFFSET('Water Data'!$F$10,0,10*ROW('Water Data'!F102)),NA())</f>
        <v>#N/A</v>
      </c>
      <c r="P108" s="60" t="e">
        <f ca="true">+IF(AND(ISNUMBER(OFFSET('Water Data'!$G$5,0,10*ROW('Water Data'!G102))),'Data Summary'!CE108="Yes"),100-OFFSET('Water Data'!$G$5,0,10*ROW('Water Data'!G102)),NA())</f>
        <v>#N/A</v>
      </c>
      <c r="Q108" s="60" t="e">
        <f ca="true">+IF(AND(ISNUMBER(OFFSET('Water Data'!$G$7,0,10*ROW('Water Data'!G102))),'Data Summary'!CF108="Yes"),OFFSET('Water Data'!$G$7,0,10*ROW('Water Data'!G102)),NA())</f>
        <v>#N/A</v>
      </c>
      <c r="R108" s="60" t="e">
        <f ca="true">+IF(AND(ISNUMBER(OFFSET('Water Data'!$G$10,0,10*ROW('Water Data'!G102))),'Data Summary'!CG108="Yes"),OFFSET('Water Data'!$G$10,0,10*ROW('Water Data'!G102)),NA())</f>
        <v>#N/A</v>
      </c>
      <c r="S108" s="60" t="e">
        <f ca="true">+IF(AND(ISNUMBER(OFFSET('Water Data'!$H$5,0,10*ROW('Water Data'!H102))),'Data Summary'!CH108="Yes"),100-OFFSET('Water Data'!$H$5,0,10*ROW('Water Data'!H102)),NA())</f>
        <v>#N/A</v>
      </c>
      <c r="T108" s="60" t="e">
        <f ca="true">+IF(AND(ISNUMBER(OFFSET('Water Data'!$H$7,0,10*ROW('Water Data'!H102))),'Data Summary'!CI108="Yes"),OFFSET('Water Data'!$H$7,0,10*ROW('Water Data'!H102)),NA())</f>
        <v>#N/A</v>
      </c>
      <c r="U108" s="60" t="e">
        <f ca="true">+IF(AND(ISNUMBER(OFFSET('Water Data'!$H$10,0,10*ROW('Water Data'!H102))),'Data Summary'!CJ108="Yes"),OFFSET('Water Data'!$H$10,0,10*ROW('Water Data'!H102)),NA())</f>
        <v>#N/A</v>
      </c>
      <c r="V108" s="106" t="e">
        <f ca="true">+IF(AND(ISNUMBER(OFFSET('Sanitation Data'!$C$5,0,10*ROW('Sanitation Data'!C102))),'Data Summary'!CK108="Yes"),100-OFFSET('Sanitation Data'!$C$5,0,10*ROW('Sanitation Data'!C102)),NA())</f>
        <v>#N/A</v>
      </c>
      <c r="W108" s="106" t="e">
        <f ca="true">+IF(AND(ISNUMBER(OFFSET('Sanitation Data'!$C$7,0,10*ROW('Sanitation Data'!C102))),'Data Summary'!CL108="Yes"),OFFSET('Sanitation Data'!$C$7,0,10*ROW('Sanitation Data'!C102)),NA())</f>
        <v>#N/A</v>
      </c>
      <c r="X108" s="106" t="e">
        <f ca="true">+IF(AND(ISNUMBER(OFFSET('Sanitation Data'!$C$11,0,10*ROW('Sanitation Data'!C102))),'Data Summary'!CM108="Yes"),OFFSET('Sanitation Data'!$C$11,0,10*ROW('Sanitation Data'!C102)),NA())</f>
        <v>#N/A</v>
      </c>
      <c r="Y108" s="106" t="e">
        <f ca="true">+IF(AND(ISNUMBER(OFFSET('Sanitation Data'!$C$12,0,10*ROW('Sanitation Data'!C102))),'Data Summary'!CN108="Yes"),OFFSET('Sanitation Data'!$C$12,0,10*ROW('Sanitation Data'!C102)),NA())</f>
        <v>#N/A</v>
      </c>
      <c r="Z108" s="106" t="e">
        <f ca="true">+IF(AND(ISNUMBER(OFFSET('Sanitation Data'!$C$13,0,10*ROW('Sanitation Data'!C102))),'Data Summary'!CO108="Yes"),OFFSET('Sanitation Data'!$C$13,0,10*ROW('Sanitation Data'!C102)),NA())</f>
        <v>#N/A</v>
      </c>
      <c r="AA108" s="106" t="e">
        <f ca="true">+IF(AND(ISNUMBER(OFFSET('Sanitation Data'!$D$5,0,10*ROW('Sanitation Data'!D102))),'Data Summary'!CP108="Yes"),100-OFFSET('Sanitation Data'!$D$5,0,10*ROW('Sanitation Data'!D102)),NA())</f>
        <v>#N/A</v>
      </c>
      <c r="AB108" s="106" t="e">
        <f ca="true">+IF(AND(ISNUMBER(OFFSET('Sanitation Data'!$D$7,0,10*ROW('Sanitation Data'!D102))),'Data Summary'!CQ108="Yes"),OFFSET('Sanitation Data'!$D$7,0,10*ROW('Sanitation Data'!D102)),NA())</f>
        <v>#N/A</v>
      </c>
      <c r="AC108" s="106" t="e">
        <f ca="true">+IF(AND(ISNUMBER(OFFSET('Sanitation Data'!$D$11,0,10*ROW('Sanitation Data'!D102))),'Data Summary'!CR108="Yes"),OFFSET('Sanitation Data'!$D$11,0,10*ROW('Sanitation Data'!D102)),NA())</f>
        <v>#N/A</v>
      </c>
      <c r="AD108" s="106" t="e">
        <f ca="true">+IF(AND(ISNUMBER(OFFSET('Sanitation Data'!$D$12,0,10*ROW('Sanitation Data'!D102))),'Data Summary'!CS108="Yes"),OFFSET('Sanitation Data'!$D$12,0,10*ROW('Sanitation Data'!D102)),NA())</f>
        <v>#N/A</v>
      </c>
      <c r="AE108" s="106" t="e">
        <f ca="true">+IF(AND(ISNUMBER(OFFSET('Sanitation Data'!$D$13,0,10*ROW('Sanitation Data'!D102))),'Data Summary'!CT108="Yes"),OFFSET('Sanitation Data'!$D$13,0,10*ROW('Sanitation Data'!D102)),NA())</f>
        <v>#N/A</v>
      </c>
      <c r="AF108" s="106" t="e">
        <f ca="true">+IF(AND(ISNUMBER(OFFSET('Sanitation Data'!$E$5,0,10*ROW('Sanitation Data'!E102))),'Data Summary'!CU108="Yes"),100-OFFSET('Sanitation Data'!$E$5,0,10*ROW('Sanitation Data'!E102)),NA())</f>
        <v>#N/A</v>
      </c>
      <c r="AG108" s="106" t="e">
        <f ca="true">+IF(AND(ISNUMBER(OFFSET('Sanitation Data'!$E$7,0,10*ROW('Sanitation Data'!E102))),'Data Summary'!CV108="Yes"),OFFSET('Sanitation Data'!$E$7,0,10*ROW('Sanitation Data'!E102)),NA())</f>
        <v>#N/A</v>
      </c>
      <c r="AH108" s="106" t="e">
        <f ca="true">+IF(AND(ISNUMBER(OFFSET('Sanitation Data'!$E$11,0,10*ROW('Sanitation Data'!E102))),'Data Summary'!CW108="Yes"),OFFSET('Sanitation Data'!$E$11,0,10*ROW('Sanitation Data'!E102)),NA())</f>
        <v>#N/A</v>
      </c>
      <c r="AI108" s="106" t="e">
        <f ca="true">+IF(AND(ISNUMBER(OFFSET('Sanitation Data'!$E$12,0,10*ROW('Sanitation Data'!E102))),'Data Summary'!CX108="Yes"),OFFSET('Sanitation Data'!$E$12,0,10*ROW('Sanitation Data'!E102)),NA())</f>
        <v>#N/A</v>
      </c>
      <c r="AJ108" s="106" t="e">
        <f ca="true">+IF(AND(ISNUMBER(OFFSET('Sanitation Data'!$E$13,0,10*ROW('Sanitation Data'!E102))),'Data Summary'!CY108="Yes"),OFFSET('Sanitation Data'!$E$13,0,10*ROW('Sanitation Data'!E102)),NA())</f>
        <v>#N/A</v>
      </c>
      <c r="AK108" s="106" t="e">
        <f ca="true">+IF(AND(ISNUMBER(OFFSET('Sanitation Data'!$F$5,0,10*ROW('Sanitation Data'!F102))),'Data Summary'!CZ108="Yes"),100-OFFSET('Sanitation Data'!$F$5,0,10*ROW('Sanitation Data'!F102)),NA())</f>
        <v>#N/A</v>
      </c>
      <c r="AL108" s="106" t="e">
        <f ca="true">+IF(AND(ISNUMBER(OFFSET('Sanitation Data'!$F$7,0,10*ROW('Sanitation Data'!F102))),'Data Summary'!DA108="Yes"),OFFSET('Sanitation Data'!$F$7,0,10*ROW('Sanitation Data'!F102)),NA())</f>
        <v>#N/A</v>
      </c>
      <c r="AM108" s="106" t="e">
        <f ca="true">+IF(AND(ISNUMBER(OFFSET('Sanitation Data'!$F$11,0,10*ROW('Sanitation Data'!F102))),'Data Summary'!DB108="Yes"),OFFSET('Sanitation Data'!$F$11,0,10*ROW('Sanitation Data'!F102)),NA())</f>
        <v>#N/A</v>
      </c>
      <c r="AN108" s="106" t="e">
        <f ca="true">+IF(AND(ISNUMBER(OFFSET('Sanitation Data'!$F$12,0,10*ROW('Sanitation Data'!F102))),'Data Summary'!DC108="Yes"),OFFSET('Sanitation Data'!$F$12,0,10*ROW('Sanitation Data'!F102)),NA())</f>
        <v>#N/A</v>
      </c>
      <c r="AO108" s="106" t="e">
        <f ca="true">+IF(AND(ISNUMBER(OFFSET('Sanitation Data'!$F$13,0,10*ROW('Sanitation Data'!F102))),'Data Summary'!DD108="Yes"),OFFSET('Sanitation Data'!$F$13,0,10*ROW('Sanitation Data'!F102)),NA())</f>
        <v>#N/A</v>
      </c>
      <c r="AP108" s="106" t="e">
        <f ca="true">+IF(AND(ISNUMBER(OFFSET('Sanitation Data'!$G$5,0,10*ROW('Sanitation Data'!G102))),'Data Summary'!DE108="Yes"),100-OFFSET('Sanitation Data'!$G$5,0,10*ROW('Sanitation Data'!G102)),NA())</f>
        <v>#N/A</v>
      </c>
      <c r="AQ108" s="106" t="e">
        <f ca="true">+IF(AND(ISNUMBER(OFFSET('Sanitation Data'!$G$7,0,10*ROW('Sanitation Data'!G102))),'Data Summary'!DF108="Yes"),OFFSET('Sanitation Data'!$G$7,0,10*ROW('Sanitation Data'!G102)),NA())</f>
        <v>#N/A</v>
      </c>
      <c r="AR108" s="106" t="e">
        <f ca="true">+IF(AND(ISNUMBER(OFFSET('Sanitation Data'!$G$11,0,10*ROW('Sanitation Data'!G102))),'Data Summary'!DG108="Yes"),OFFSET('Sanitation Data'!$G$11,0,10*ROW('Sanitation Data'!G102)),NA())</f>
        <v>#N/A</v>
      </c>
      <c r="AS108" s="106" t="e">
        <f ca="true">+IF(AND(ISNUMBER(OFFSET('Sanitation Data'!$G$12,0,10*ROW('Sanitation Data'!G102))),'Data Summary'!DH108="Yes"),OFFSET('Sanitation Data'!$G$12,0,10*ROW('Sanitation Data'!G102)),NA())</f>
        <v>#N/A</v>
      </c>
      <c r="AT108" s="106" t="e">
        <f ca="true">+IF(AND(ISNUMBER(OFFSET('Sanitation Data'!$G$13,0,10*ROW('Sanitation Data'!G102))),'Data Summary'!DI108="Yes"),OFFSET('Sanitation Data'!$G$13,0,10*ROW('Sanitation Data'!G102)),NA())</f>
        <v>#N/A</v>
      </c>
      <c r="AU108" s="106" t="e">
        <f ca="true">+IF(AND(ISNUMBER(OFFSET('Sanitation Data'!$H$5,0,10*ROW('Sanitation Data'!H102))),'Data Summary'!DJ108="Yes"),100-OFFSET('Sanitation Data'!$H$5,0,10*ROW('Sanitation Data'!H102)),NA())</f>
        <v>#N/A</v>
      </c>
      <c r="AV108" s="106" t="e">
        <f ca="true">+IF(AND(ISNUMBER(OFFSET('Sanitation Data'!$H$7,0,10*ROW('Sanitation Data'!H102))),'Data Summary'!DK108="Yes"),OFFSET('Sanitation Data'!$H$7,0,10*ROW('Sanitation Data'!H102)),NA())</f>
        <v>#N/A</v>
      </c>
      <c r="AW108" s="106" t="e">
        <f ca="true">+IF(AND(ISNUMBER(OFFSET('Sanitation Data'!$H$11,0,10*ROW('Sanitation Data'!H102))),'Data Summary'!DL108="Yes"),OFFSET('Sanitation Data'!$H$11,0,10*ROW('Sanitation Data'!H102)),NA())</f>
        <v>#N/A</v>
      </c>
      <c r="AX108" s="106" t="e">
        <f ca="true">+IF(AND(ISNUMBER(OFFSET('Sanitation Data'!$H$12,0,10*ROW('Sanitation Data'!H102))),'Data Summary'!DM108="Yes"),OFFSET('Sanitation Data'!$H$12,0,10*ROW('Sanitation Data'!H102)),NA())</f>
        <v>#N/A</v>
      </c>
      <c r="AY108" s="106" t="e">
        <f ca="true">+IF(AND(ISNUMBER(OFFSET('Sanitation Data'!$H$13,0,10*ROW('Sanitation Data'!H102))),'Data Summary'!DN108="Yes"),OFFSET('Sanitation Data'!$H$13,0,10*ROW('Sanitation Data'!H102)),NA())</f>
        <v>#N/A</v>
      </c>
      <c r="AZ108" s="111" t="e">
        <f ca="true">+IF(AND(ISNUMBER(OFFSET('Hygiene Data'!$C$6,0,10*ROW('Hygiene Data'!C102))),'Data Summary'!DO108="Yes"),OFFSET('Hygiene Data'!$C$6,0,10*ROW('Hygiene Data'!C102)),NA())</f>
        <v>#N/A</v>
      </c>
      <c r="BA108" s="111" t="e">
        <f ca="true">+IF(AND(ISNUMBER(OFFSET('Hygiene Data'!$C$8,0,10*ROW('Hygiene Data'!C102))),'Data Summary'!DP108="Yes"),OFFSET('Hygiene Data'!$C$8,0,10*ROW('Hygiene Data'!C102)),NA())</f>
        <v>#N/A</v>
      </c>
      <c r="BB108" s="111" t="e">
        <f ca="true">+IF(AND(ISNUMBER(OFFSET('Hygiene Data'!$C$10,0,10*ROW('Hygiene Data'!C102))),'Data Summary'!DQ108="Yes"),OFFSET('Hygiene Data'!$C$10,0,10*ROW('Hygiene Data'!C102)),NA())</f>
        <v>#N/A</v>
      </c>
      <c r="BC108" s="111" t="e">
        <f ca="true">+IF(AND(ISNUMBER(OFFSET('Hygiene Data'!$D$6,0,10*ROW('Hygiene Data'!D102))),'Data Summary'!DR108="Yes"),OFFSET('Hygiene Data'!$D$6,0,10*ROW('Hygiene Data'!D102)),NA())</f>
        <v>#N/A</v>
      </c>
      <c r="BD108" s="111" t="e">
        <f ca="true">+IF(AND(ISNUMBER(OFFSET('Hygiene Data'!$D$8,0,10*ROW('Hygiene Data'!D102))),'Data Summary'!DS108="Yes"),OFFSET('Hygiene Data'!$D$8,0,10*ROW('Hygiene Data'!D102)),NA())</f>
        <v>#N/A</v>
      </c>
      <c r="BE108" s="111" t="e">
        <f ca="true">+IF(AND(ISNUMBER(OFFSET('Hygiene Data'!$D$10,0,10*ROW('Hygiene Data'!D102))),'Data Summary'!DT108="Yes"),OFFSET('Hygiene Data'!$D$10,0,10*ROW('Hygiene Data'!D102)),NA())</f>
        <v>#N/A</v>
      </c>
      <c r="BF108" s="111" t="e">
        <f ca="true">+IF(AND(ISNUMBER(OFFSET('Hygiene Data'!$E$6,0,10*ROW('Hygiene Data'!E102))),'Data Summary'!DU108="Yes"),OFFSET('Hygiene Data'!$E$6,0,10*ROW('Hygiene Data'!E102)),NA())</f>
        <v>#N/A</v>
      </c>
      <c r="BG108" s="111" t="e">
        <f ca="true">+IF(AND(ISNUMBER(OFFSET('Hygiene Data'!$E$8,0,10*ROW('Hygiene Data'!E102))),'Data Summary'!DV108="Yes"),OFFSET('Hygiene Data'!$E$8,0,10*ROW('Hygiene Data'!E102)),NA())</f>
        <v>#N/A</v>
      </c>
      <c r="BH108" s="111" t="e">
        <f ca="true">+IF(AND(ISNUMBER(OFFSET('Hygiene Data'!$E$10,0,10*ROW('Hygiene Data'!E102))),'Data Summary'!DW108="Yes"),OFFSET('Hygiene Data'!$E$10,0,10*ROW('Hygiene Data'!E102)),NA())</f>
        <v>#N/A</v>
      </c>
      <c r="BI108" s="111" t="e">
        <f ca="true">+IF(AND(ISNUMBER(OFFSET('Hygiene Data'!$F$6,0,10*ROW('Hygiene Data'!F102))),'Data Summary'!DX108="Yes"),OFFSET('Hygiene Data'!$F$6,0,10*ROW('Hygiene Data'!F102)),NA())</f>
        <v>#N/A</v>
      </c>
      <c r="BJ108" s="111" t="e">
        <f ca="true">+IF(AND(ISNUMBER(OFFSET('Hygiene Data'!$F$8,0,10*ROW('Hygiene Data'!F102))),'Data Summary'!DY108="Yes"),OFFSET('Hygiene Data'!$F$8,0,10*ROW('Hygiene Data'!F102)),NA())</f>
        <v>#N/A</v>
      </c>
      <c r="BK108" s="111" t="e">
        <f ca="true">+IF(AND(ISNUMBER(OFFSET('Hygiene Data'!$F$10,0,10*ROW('Hygiene Data'!F102))),'Data Summary'!DZ108="Yes"),OFFSET('Hygiene Data'!$F$10,0,10*ROW('Hygiene Data'!F102)),NA())</f>
        <v>#N/A</v>
      </c>
      <c r="BL108" s="111" t="e">
        <f ca="true">+IF(AND(ISNUMBER(OFFSET('Hygiene Data'!$G$6,0,10*ROW('Hygiene Data'!G102))),'Data Summary'!EA108="Yes"),OFFSET('Hygiene Data'!$G$6,0,10*ROW('Hygiene Data'!G102)),NA())</f>
        <v>#N/A</v>
      </c>
      <c r="BM108" s="111" t="e">
        <f ca="true">+IF(AND(ISNUMBER(OFFSET('Hygiene Data'!$G$8,0,10*ROW('Hygiene Data'!G102))),'Data Summary'!EB108="Yes"),OFFSET('Hygiene Data'!$G$8,0,10*ROW('Hygiene Data'!G102)),NA())</f>
        <v>#N/A</v>
      </c>
      <c r="BN108" s="111" t="e">
        <f ca="true">+IF(AND(ISNUMBER(OFFSET('Hygiene Data'!$G$10,0,10*ROW('Hygiene Data'!G102))),'Data Summary'!EC108="Yes"),OFFSET('Hygiene Data'!$G$10,0,10*ROW('Hygiene Data'!G102)),NA())</f>
        <v>#N/A</v>
      </c>
      <c r="BO108" s="111" t="e">
        <f ca="true">+IF(AND(ISNUMBER(OFFSET('Hygiene Data'!$H$6,0,10*ROW('Hygiene Data'!H102))),'Data Summary'!ED108="Yes"),OFFSET('Hygiene Data'!$H$6,0,10*ROW('Hygiene Data'!H102)),NA())</f>
        <v>#N/A</v>
      </c>
      <c r="BP108" s="111" t="e">
        <f ca="true">+IF(AND(ISNUMBER(OFFSET('Hygiene Data'!$H$8,0,10*ROW('Hygiene Data'!H102))),'Data Summary'!EE108="Yes"),OFFSET('Hygiene Data'!$H$8,0,10*ROW('Hygiene Data'!H102)),NA())</f>
        <v>#N/A</v>
      </c>
      <c r="BQ108" s="111" t="e">
        <f ca="true">+IF(AND(ISNUMBER(OFFSET('Hygiene Data'!$H$10,0,10*ROW('Hygiene Data'!H102))),'Data Summary'!EF108="Yes"),OFFSET('Hygiene Data'!$H$10,0,10*ROW('Hygiene Data'!H102)),NA())</f>
        <v>#N/A</v>
      </c>
    </row>
    <row r="109" x14ac:dyDescent="0.2">
      <c r="A109" s="59" t="e">
        <f ca="true">+IF(OFFSET('Water Data'!$B$1,0,10*ROW('Water Data'!B103))="",NA(),OFFSET('Water Data'!$B$1,0,10*ROW('Water Data'!B103)))</f>
        <v>#N/A</v>
      </c>
      <c r="B109" s="59" t="e">
        <f ca="true">+IF(OFFSET('Water Data'!$A$3,0,10*ROW('Water Data'!A106))="",NA(),OFFSET('Water Data'!$A$3,0,10*ROW('Water Data'!A106)))</f>
        <v>#N/A</v>
      </c>
      <c r="C109" s="59" t="e">
        <f ca="true">+IF(OFFSET('Water Data'!$C$3,0,10*ROW('Water Data'!C106))="",NA(),OFFSET('Water Data'!$C$3,0,10*ROW('Water Data'!C106)))</f>
        <v>#N/A</v>
      </c>
      <c r="D109" s="60" t="e">
        <f ca="true">+IF(AND(ISNUMBER(OFFSET('Water Data'!$C$5,0,10*ROW('Water Data'!C103))),'Data Summary'!BS109="Yes"),100-OFFSET('Water Data'!$C$5,0,10*ROW('Water Data'!C103)),NA())</f>
        <v>#N/A</v>
      </c>
      <c r="E109" s="60" t="e">
        <f ca="true">+IF(AND(ISNUMBER(OFFSET('Water Data'!$C$7,0,10*ROW('Water Data'!C103))),'Data Summary'!BT109="Yes"),OFFSET('Water Data'!$C$7,0,10*ROW('Water Data'!C103)),NA())</f>
        <v>#N/A</v>
      </c>
      <c r="F109" s="60" t="e">
        <f ca="true">+IF(AND(ISNUMBER(OFFSET('Water Data'!$C$10,0,10*ROW('Water Data'!C103))),'Data Summary'!BU109="Yes"),OFFSET('Water Data'!$C$10,0,10*ROW('Water Data'!C103)),NA())</f>
        <v>#N/A</v>
      </c>
      <c r="G109" s="60" t="e">
        <f ca="true">+IF(AND(ISNUMBER(OFFSET('Water Data'!$D$5,0,10*ROW('Water Data'!D103))),'Data Summary'!BV109="Yes"),100-OFFSET('Water Data'!$D$5,0,10*ROW('Water Data'!D103)),NA())</f>
        <v>#N/A</v>
      </c>
      <c r="H109" s="60" t="e">
        <f ca="true">+IF(AND(ISNUMBER(OFFSET('Water Data'!$D$7,0,10*ROW('Water Data'!D103))),'Data Summary'!BW109="Yes"),OFFSET('Water Data'!$D$7,0,10*ROW('Water Data'!D103)),NA())</f>
        <v>#N/A</v>
      </c>
      <c r="I109" s="60" t="e">
        <f ca="true">+IF(AND(ISNUMBER(OFFSET('Water Data'!$D$10,0,10*ROW('Water Data'!D103))),'Data Summary'!BX109="Yes"),OFFSET('Water Data'!$D$10,0,10*ROW('Water Data'!D103)),NA())</f>
        <v>#N/A</v>
      </c>
      <c r="J109" s="60" t="e">
        <f ca="true">+IF(AND(ISNUMBER(OFFSET('Water Data'!$E$5,0,10*ROW('Water Data'!E103))),'Data Summary'!BY109="Yes"),100-OFFSET('Water Data'!$E$5,0,10*ROW('Water Data'!E103)),NA())</f>
        <v>#N/A</v>
      </c>
      <c r="K109" s="60" t="e">
        <f ca="true">+IF(AND(ISNUMBER(OFFSET('Water Data'!$E$7,0,10*ROW('Water Data'!E103))),'Data Summary'!BZ109="Yes"),OFFSET('Water Data'!$E$7,0,10*ROW('Water Data'!E103)),NA())</f>
        <v>#N/A</v>
      </c>
      <c r="L109" s="60" t="e">
        <f ca="true">+IF(AND(ISNUMBER(OFFSET('Water Data'!$E$10,0,10*ROW('Water Data'!E103))),'Data Summary'!CA109="Yes"),OFFSET('Water Data'!$E$10,0,10*ROW('Water Data'!E103)),NA())</f>
        <v>#N/A</v>
      </c>
      <c r="M109" s="60" t="e">
        <f ca="true">+IF(AND(ISNUMBER(OFFSET('Water Data'!$F$5,0,10*ROW('Water Data'!F103))),'Data Summary'!CB109="Yes"),100-OFFSET('Water Data'!$F$5,0,10*ROW('Water Data'!F103)),NA())</f>
        <v>#N/A</v>
      </c>
      <c r="N109" s="60" t="e">
        <f ca="true">+IF(AND(ISNUMBER(OFFSET('Water Data'!$F$7,0,10*ROW('Water Data'!F103))),'Data Summary'!CC109="Yes"),OFFSET('Water Data'!$F$7,0,10*ROW('Water Data'!F103)),NA())</f>
        <v>#N/A</v>
      </c>
      <c r="O109" s="60" t="e">
        <f ca="true">+IF(AND(ISNUMBER(OFFSET('Water Data'!$F$10,0,10*ROW('Water Data'!F103))),'Data Summary'!CD109="Yes"),OFFSET('Water Data'!$F$10,0,10*ROW('Water Data'!F103)),NA())</f>
        <v>#N/A</v>
      </c>
      <c r="P109" s="60" t="e">
        <f ca="true">+IF(AND(ISNUMBER(OFFSET('Water Data'!$G$5,0,10*ROW('Water Data'!G103))),'Data Summary'!CE109="Yes"),100-OFFSET('Water Data'!$G$5,0,10*ROW('Water Data'!G103)),NA())</f>
        <v>#N/A</v>
      </c>
      <c r="Q109" s="60" t="e">
        <f ca="true">+IF(AND(ISNUMBER(OFFSET('Water Data'!$G$7,0,10*ROW('Water Data'!G103))),'Data Summary'!CF109="Yes"),OFFSET('Water Data'!$G$7,0,10*ROW('Water Data'!G103)),NA())</f>
        <v>#N/A</v>
      </c>
      <c r="R109" s="60" t="e">
        <f ca="true">+IF(AND(ISNUMBER(OFFSET('Water Data'!$G$10,0,10*ROW('Water Data'!G103))),'Data Summary'!CG109="Yes"),OFFSET('Water Data'!$G$10,0,10*ROW('Water Data'!G103)),NA())</f>
        <v>#N/A</v>
      </c>
      <c r="S109" s="60" t="e">
        <f ca="true">+IF(AND(ISNUMBER(OFFSET('Water Data'!$H$5,0,10*ROW('Water Data'!H103))),'Data Summary'!CH109="Yes"),100-OFFSET('Water Data'!$H$5,0,10*ROW('Water Data'!H103)),NA())</f>
        <v>#N/A</v>
      </c>
      <c r="T109" s="60" t="e">
        <f ca="true">+IF(AND(ISNUMBER(OFFSET('Water Data'!$H$7,0,10*ROW('Water Data'!H103))),'Data Summary'!CI109="Yes"),OFFSET('Water Data'!$H$7,0,10*ROW('Water Data'!H103)),NA())</f>
        <v>#N/A</v>
      </c>
      <c r="U109" s="60" t="e">
        <f ca="true">+IF(AND(ISNUMBER(OFFSET('Water Data'!$H$10,0,10*ROW('Water Data'!H103))),'Data Summary'!CJ109="Yes"),OFFSET('Water Data'!$H$10,0,10*ROW('Water Data'!H103)),NA())</f>
        <v>#N/A</v>
      </c>
      <c r="V109" s="106" t="e">
        <f ca="true">+IF(AND(ISNUMBER(OFFSET('Sanitation Data'!$C$5,0,10*ROW('Sanitation Data'!C103))),'Data Summary'!CK109="Yes"),100-OFFSET('Sanitation Data'!$C$5,0,10*ROW('Sanitation Data'!C103)),NA())</f>
        <v>#N/A</v>
      </c>
      <c r="W109" s="106" t="e">
        <f ca="true">+IF(AND(ISNUMBER(OFFSET('Sanitation Data'!$C$7,0,10*ROW('Sanitation Data'!C103))),'Data Summary'!CL109="Yes"),OFFSET('Sanitation Data'!$C$7,0,10*ROW('Sanitation Data'!C103)),NA())</f>
        <v>#N/A</v>
      </c>
      <c r="X109" s="106" t="e">
        <f ca="true">+IF(AND(ISNUMBER(OFFSET('Sanitation Data'!$C$11,0,10*ROW('Sanitation Data'!C103))),'Data Summary'!CM109="Yes"),OFFSET('Sanitation Data'!$C$11,0,10*ROW('Sanitation Data'!C103)),NA())</f>
        <v>#N/A</v>
      </c>
      <c r="Y109" s="106" t="e">
        <f ca="true">+IF(AND(ISNUMBER(OFFSET('Sanitation Data'!$C$12,0,10*ROW('Sanitation Data'!C103))),'Data Summary'!CN109="Yes"),OFFSET('Sanitation Data'!$C$12,0,10*ROW('Sanitation Data'!C103)),NA())</f>
        <v>#N/A</v>
      </c>
      <c r="Z109" s="106" t="e">
        <f ca="true">+IF(AND(ISNUMBER(OFFSET('Sanitation Data'!$C$13,0,10*ROW('Sanitation Data'!C103))),'Data Summary'!CO109="Yes"),OFFSET('Sanitation Data'!$C$13,0,10*ROW('Sanitation Data'!C103)),NA())</f>
        <v>#N/A</v>
      </c>
      <c r="AA109" s="106" t="e">
        <f ca="true">+IF(AND(ISNUMBER(OFFSET('Sanitation Data'!$D$5,0,10*ROW('Sanitation Data'!D103))),'Data Summary'!CP109="Yes"),100-OFFSET('Sanitation Data'!$D$5,0,10*ROW('Sanitation Data'!D103)),NA())</f>
        <v>#N/A</v>
      </c>
      <c r="AB109" s="106" t="e">
        <f ca="true">+IF(AND(ISNUMBER(OFFSET('Sanitation Data'!$D$7,0,10*ROW('Sanitation Data'!D103))),'Data Summary'!CQ109="Yes"),OFFSET('Sanitation Data'!$D$7,0,10*ROW('Sanitation Data'!D103)),NA())</f>
        <v>#N/A</v>
      </c>
      <c r="AC109" s="106" t="e">
        <f ca="true">+IF(AND(ISNUMBER(OFFSET('Sanitation Data'!$D$11,0,10*ROW('Sanitation Data'!D103))),'Data Summary'!CR109="Yes"),OFFSET('Sanitation Data'!$D$11,0,10*ROW('Sanitation Data'!D103)),NA())</f>
        <v>#N/A</v>
      </c>
      <c r="AD109" s="106" t="e">
        <f ca="true">+IF(AND(ISNUMBER(OFFSET('Sanitation Data'!$D$12,0,10*ROW('Sanitation Data'!D103))),'Data Summary'!CS109="Yes"),OFFSET('Sanitation Data'!$D$12,0,10*ROW('Sanitation Data'!D103)),NA())</f>
        <v>#N/A</v>
      </c>
      <c r="AE109" s="106" t="e">
        <f ca="true">+IF(AND(ISNUMBER(OFFSET('Sanitation Data'!$D$13,0,10*ROW('Sanitation Data'!D103))),'Data Summary'!CT109="Yes"),OFFSET('Sanitation Data'!$D$13,0,10*ROW('Sanitation Data'!D103)),NA())</f>
        <v>#N/A</v>
      </c>
      <c r="AF109" s="106" t="e">
        <f ca="true">+IF(AND(ISNUMBER(OFFSET('Sanitation Data'!$E$5,0,10*ROW('Sanitation Data'!E103))),'Data Summary'!CU109="Yes"),100-OFFSET('Sanitation Data'!$E$5,0,10*ROW('Sanitation Data'!E103)),NA())</f>
        <v>#N/A</v>
      </c>
      <c r="AG109" s="106" t="e">
        <f ca="true">+IF(AND(ISNUMBER(OFFSET('Sanitation Data'!$E$7,0,10*ROW('Sanitation Data'!E103))),'Data Summary'!CV109="Yes"),OFFSET('Sanitation Data'!$E$7,0,10*ROW('Sanitation Data'!E103)),NA())</f>
        <v>#N/A</v>
      </c>
      <c r="AH109" s="106" t="e">
        <f ca="true">+IF(AND(ISNUMBER(OFFSET('Sanitation Data'!$E$11,0,10*ROW('Sanitation Data'!E103))),'Data Summary'!CW109="Yes"),OFFSET('Sanitation Data'!$E$11,0,10*ROW('Sanitation Data'!E103)),NA())</f>
        <v>#N/A</v>
      </c>
      <c r="AI109" s="106" t="e">
        <f ca="true">+IF(AND(ISNUMBER(OFFSET('Sanitation Data'!$E$12,0,10*ROW('Sanitation Data'!E103))),'Data Summary'!CX109="Yes"),OFFSET('Sanitation Data'!$E$12,0,10*ROW('Sanitation Data'!E103)),NA())</f>
        <v>#N/A</v>
      </c>
      <c r="AJ109" s="106" t="e">
        <f ca="true">+IF(AND(ISNUMBER(OFFSET('Sanitation Data'!$E$13,0,10*ROW('Sanitation Data'!E103))),'Data Summary'!CY109="Yes"),OFFSET('Sanitation Data'!$E$13,0,10*ROW('Sanitation Data'!E103)),NA())</f>
        <v>#N/A</v>
      </c>
      <c r="AK109" s="106" t="e">
        <f ca="true">+IF(AND(ISNUMBER(OFFSET('Sanitation Data'!$F$5,0,10*ROW('Sanitation Data'!F103))),'Data Summary'!CZ109="Yes"),100-OFFSET('Sanitation Data'!$F$5,0,10*ROW('Sanitation Data'!F103)),NA())</f>
        <v>#N/A</v>
      </c>
      <c r="AL109" s="106" t="e">
        <f ca="true">+IF(AND(ISNUMBER(OFFSET('Sanitation Data'!$F$7,0,10*ROW('Sanitation Data'!F103))),'Data Summary'!DA109="Yes"),OFFSET('Sanitation Data'!$F$7,0,10*ROW('Sanitation Data'!F103)),NA())</f>
        <v>#N/A</v>
      </c>
      <c r="AM109" s="106" t="e">
        <f ca="true">+IF(AND(ISNUMBER(OFFSET('Sanitation Data'!$F$11,0,10*ROW('Sanitation Data'!F103))),'Data Summary'!DB109="Yes"),OFFSET('Sanitation Data'!$F$11,0,10*ROW('Sanitation Data'!F103)),NA())</f>
        <v>#N/A</v>
      </c>
      <c r="AN109" s="106" t="e">
        <f ca="true">+IF(AND(ISNUMBER(OFFSET('Sanitation Data'!$F$12,0,10*ROW('Sanitation Data'!F103))),'Data Summary'!DC109="Yes"),OFFSET('Sanitation Data'!$F$12,0,10*ROW('Sanitation Data'!F103)),NA())</f>
        <v>#N/A</v>
      </c>
      <c r="AO109" s="106" t="e">
        <f ca="true">+IF(AND(ISNUMBER(OFFSET('Sanitation Data'!$F$13,0,10*ROW('Sanitation Data'!F103))),'Data Summary'!DD109="Yes"),OFFSET('Sanitation Data'!$F$13,0,10*ROW('Sanitation Data'!F103)),NA())</f>
        <v>#N/A</v>
      </c>
      <c r="AP109" s="106" t="e">
        <f ca="true">+IF(AND(ISNUMBER(OFFSET('Sanitation Data'!$G$5,0,10*ROW('Sanitation Data'!G103))),'Data Summary'!DE109="Yes"),100-OFFSET('Sanitation Data'!$G$5,0,10*ROW('Sanitation Data'!G103)),NA())</f>
        <v>#N/A</v>
      </c>
      <c r="AQ109" s="106" t="e">
        <f ca="true">+IF(AND(ISNUMBER(OFFSET('Sanitation Data'!$G$7,0,10*ROW('Sanitation Data'!G103))),'Data Summary'!DF109="Yes"),OFFSET('Sanitation Data'!$G$7,0,10*ROW('Sanitation Data'!G103)),NA())</f>
        <v>#N/A</v>
      </c>
      <c r="AR109" s="106" t="e">
        <f ca="true">+IF(AND(ISNUMBER(OFFSET('Sanitation Data'!$G$11,0,10*ROW('Sanitation Data'!G103))),'Data Summary'!DG109="Yes"),OFFSET('Sanitation Data'!$G$11,0,10*ROW('Sanitation Data'!G103)),NA())</f>
        <v>#N/A</v>
      </c>
      <c r="AS109" s="106" t="e">
        <f ca="true">+IF(AND(ISNUMBER(OFFSET('Sanitation Data'!$G$12,0,10*ROW('Sanitation Data'!G103))),'Data Summary'!DH109="Yes"),OFFSET('Sanitation Data'!$G$12,0,10*ROW('Sanitation Data'!G103)),NA())</f>
        <v>#N/A</v>
      </c>
      <c r="AT109" s="106" t="e">
        <f ca="true">+IF(AND(ISNUMBER(OFFSET('Sanitation Data'!$G$13,0,10*ROW('Sanitation Data'!G103))),'Data Summary'!DI109="Yes"),OFFSET('Sanitation Data'!$G$13,0,10*ROW('Sanitation Data'!G103)),NA())</f>
        <v>#N/A</v>
      </c>
      <c r="AU109" s="106" t="e">
        <f ca="true">+IF(AND(ISNUMBER(OFFSET('Sanitation Data'!$H$5,0,10*ROW('Sanitation Data'!H103))),'Data Summary'!DJ109="Yes"),100-OFFSET('Sanitation Data'!$H$5,0,10*ROW('Sanitation Data'!H103)),NA())</f>
        <v>#N/A</v>
      </c>
      <c r="AV109" s="106" t="e">
        <f ca="true">+IF(AND(ISNUMBER(OFFSET('Sanitation Data'!$H$7,0,10*ROW('Sanitation Data'!H103))),'Data Summary'!DK109="Yes"),OFFSET('Sanitation Data'!$H$7,0,10*ROW('Sanitation Data'!H103)),NA())</f>
        <v>#N/A</v>
      </c>
      <c r="AW109" s="106" t="e">
        <f ca="true">+IF(AND(ISNUMBER(OFFSET('Sanitation Data'!$H$11,0,10*ROW('Sanitation Data'!H103))),'Data Summary'!DL109="Yes"),OFFSET('Sanitation Data'!$H$11,0,10*ROW('Sanitation Data'!H103)),NA())</f>
        <v>#N/A</v>
      </c>
      <c r="AX109" s="106" t="e">
        <f ca="true">+IF(AND(ISNUMBER(OFFSET('Sanitation Data'!$H$12,0,10*ROW('Sanitation Data'!H103))),'Data Summary'!DM109="Yes"),OFFSET('Sanitation Data'!$H$12,0,10*ROW('Sanitation Data'!H103)),NA())</f>
        <v>#N/A</v>
      </c>
      <c r="AY109" s="106" t="e">
        <f ca="true">+IF(AND(ISNUMBER(OFFSET('Sanitation Data'!$H$13,0,10*ROW('Sanitation Data'!H103))),'Data Summary'!DN109="Yes"),OFFSET('Sanitation Data'!$H$13,0,10*ROW('Sanitation Data'!H103)),NA())</f>
        <v>#N/A</v>
      </c>
      <c r="AZ109" s="111" t="e">
        <f ca="true">+IF(AND(ISNUMBER(OFFSET('Hygiene Data'!$C$6,0,10*ROW('Hygiene Data'!C103))),'Data Summary'!DO109="Yes"),OFFSET('Hygiene Data'!$C$6,0,10*ROW('Hygiene Data'!C103)),NA())</f>
        <v>#N/A</v>
      </c>
      <c r="BA109" s="111" t="e">
        <f ca="true">+IF(AND(ISNUMBER(OFFSET('Hygiene Data'!$C$8,0,10*ROW('Hygiene Data'!C103))),'Data Summary'!DP109="Yes"),OFFSET('Hygiene Data'!$C$8,0,10*ROW('Hygiene Data'!C103)),NA())</f>
        <v>#N/A</v>
      </c>
      <c r="BB109" s="111" t="e">
        <f ca="true">+IF(AND(ISNUMBER(OFFSET('Hygiene Data'!$C$10,0,10*ROW('Hygiene Data'!C103))),'Data Summary'!DQ109="Yes"),OFFSET('Hygiene Data'!$C$10,0,10*ROW('Hygiene Data'!C103)),NA())</f>
        <v>#N/A</v>
      </c>
      <c r="BC109" s="111" t="e">
        <f ca="true">+IF(AND(ISNUMBER(OFFSET('Hygiene Data'!$D$6,0,10*ROW('Hygiene Data'!D103))),'Data Summary'!DR109="Yes"),OFFSET('Hygiene Data'!$D$6,0,10*ROW('Hygiene Data'!D103)),NA())</f>
        <v>#N/A</v>
      </c>
      <c r="BD109" s="111" t="e">
        <f ca="true">+IF(AND(ISNUMBER(OFFSET('Hygiene Data'!$D$8,0,10*ROW('Hygiene Data'!D103))),'Data Summary'!DS109="Yes"),OFFSET('Hygiene Data'!$D$8,0,10*ROW('Hygiene Data'!D103)),NA())</f>
        <v>#N/A</v>
      </c>
      <c r="BE109" s="111" t="e">
        <f ca="true">+IF(AND(ISNUMBER(OFFSET('Hygiene Data'!$D$10,0,10*ROW('Hygiene Data'!D103))),'Data Summary'!DT109="Yes"),OFFSET('Hygiene Data'!$D$10,0,10*ROW('Hygiene Data'!D103)),NA())</f>
        <v>#N/A</v>
      </c>
      <c r="BF109" s="111" t="e">
        <f ca="true">+IF(AND(ISNUMBER(OFFSET('Hygiene Data'!$E$6,0,10*ROW('Hygiene Data'!E103))),'Data Summary'!DU109="Yes"),OFFSET('Hygiene Data'!$E$6,0,10*ROW('Hygiene Data'!E103)),NA())</f>
        <v>#N/A</v>
      </c>
      <c r="BG109" s="111" t="e">
        <f ca="true">+IF(AND(ISNUMBER(OFFSET('Hygiene Data'!$E$8,0,10*ROW('Hygiene Data'!E103))),'Data Summary'!DV109="Yes"),OFFSET('Hygiene Data'!$E$8,0,10*ROW('Hygiene Data'!E103)),NA())</f>
        <v>#N/A</v>
      </c>
      <c r="BH109" s="111" t="e">
        <f ca="true">+IF(AND(ISNUMBER(OFFSET('Hygiene Data'!$E$10,0,10*ROW('Hygiene Data'!E103))),'Data Summary'!DW109="Yes"),OFFSET('Hygiene Data'!$E$10,0,10*ROW('Hygiene Data'!E103)),NA())</f>
        <v>#N/A</v>
      </c>
      <c r="BI109" s="111" t="e">
        <f ca="true">+IF(AND(ISNUMBER(OFFSET('Hygiene Data'!$F$6,0,10*ROW('Hygiene Data'!F103))),'Data Summary'!DX109="Yes"),OFFSET('Hygiene Data'!$F$6,0,10*ROW('Hygiene Data'!F103)),NA())</f>
        <v>#N/A</v>
      </c>
      <c r="BJ109" s="111" t="e">
        <f ca="true">+IF(AND(ISNUMBER(OFFSET('Hygiene Data'!$F$8,0,10*ROW('Hygiene Data'!F103))),'Data Summary'!DY109="Yes"),OFFSET('Hygiene Data'!$F$8,0,10*ROW('Hygiene Data'!F103)),NA())</f>
        <v>#N/A</v>
      </c>
      <c r="BK109" s="111" t="e">
        <f ca="true">+IF(AND(ISNUMBER(OFFSET('Hygiene Data'!$F$10,0,10*ROW('Hygiene Data'!F103))),'Data Summary'!DZ109="Yes"),OFFSET('Hygiene Data'!$F$10,0,10*ROW('Hygiene Data'!F103)),NA())</f>
        <v>#N/A</v>
      </c>
      <c r="BL109" s="111" t="e">
        <f ca="true">+IF(AND(ISNUMBER(OFFSET('Hygiene Data'!$G$6,0,10*ROW('Hygiene Data'!G103))),'Data Summary'!EA109="Yes"),OFFSET('Hygiene Data'!$G$6,0,10*ROW('Hygiene Data'!G103)),NA())</f>
        <v>#N/A</v>
      </c>
      <c r="BM109" s="111" t="e">
        <f ca="true">+IF(AND(ISNUMBER(OFFSET('Hygiene Data'!$G$8,0,10*ROW('Hygiene Data'!G103))),'Data Summary'!EB109="Yes"),OFFSET('Hygiene Data'!$G$8,0,10*ROW('Hygiene Data'!G103)),NA())</f>
        <v>#N/A</v>
      </c>
      <c r="BN109" s="111" t="e">
        <f ca="true">+IF(AND(ISNUMBER(OFFSET('Hygiene Data'!$G$10,0,10*ROW('Hygiene Data'!G103))),'Data Summary'!EC109="Yes"),OFFSET('Hygiene Data'!$G$10,0,10*ROW('Hygiene Data'!G103)),NA())</f>
        <v>#N/A</v>
      </c>
      <c r="BO109" s="111" t="e">
        <f ca="true">+IF(AND(ISNUMBER(OFFSET('Hygiene Data'!$H$6,0,10*ROW('Hygiene Data'!H103))),'Data Summary'!ED109="Yes"),OFFSET('Hygiene Data'!$H$6,0,10*ROW('Hygiene Data'!H103)),NA())</f>
        <v>#N/A</v>
      </c>
      <c r="BP109" s="111" t="e">
        <f ca="true">+IF(AND(ISNUMBER(OFFSET('Hygiene Data'!$H$8,0,10*ROW('Hygiene Data'!H103))),'Data Summary'!EE109="Yes"),OFFSET('Hygiene Data'!$H$8,0,10*ROW('Hygiene Data'!H103)),NA())</f>
        <v>#N/A</v>
      </c>
      <c r="BQ109" s="111" t="e">
        <f ca="true">+IF(AND(ISNUMBER(OFFSET('Hygiene Data'!$H$10,0,10*ROW('Hygiene Data'!H103))),'Data Summary'!EF109="Yes"),OFFSET('Hygiene Data'!$H$10,0,10*ROW('Hygiene Data'!H103)),NA())</f>
        <v>#N/A</v>
      </c>
    </row>
    <row r="110" x14ac:dyDescent="0.2">
      <c r="A110" s="59" t="e">
        <f ca="true">+IF(OFFSET('Water Data'!$B$1,0,10*ROW('Water Data'!B104))="",NA(),OFFSET('Water Data'!$B$1,0,10*ROW('Water Data'!B104)))</f>
        <v>#N/A</v>
      </c>
      <c r="B110" s="59" t="e">
        <f ca="true">+IF(OFFSET('Water Data'!$A$3,0,10*ROW('Water Data'!A107))="",NA(),OFFSET('Water Data'!$A$3,0,10*ROW('Water Data'!A107)))</f>
        <v>#N/A</v>
      </c>
      <c r="C110" s="59" t="e">
        <f ca="true">+IF(OFFSET('Water Data'!$C$3,0,10*ROW('Water Data'!C107))="",NA(),OFFSET('Water Data'!$C$3,0,10*ROW('Water Data'!C107)))</f>
        <v>#N/A</v>
      </c>
      <c r="D110" s="60" t="e">
        <f ca="true">+IF(AND(ISNUMBER(OFFSET('Water Data'!$C$5,0,10*ROW('Water Data'!C104))),'Data Summary'!BS110="Yes"),100-OFFSET('Water Data'!$C$5,0,10*ROW('Water Data'!C104)),NA())</f>
        <v>#N/A</v>
      </c>
      <c r="E110" s="60" t="e">
        <f ca="true">+IF(AND(ISNUMBER(OFFSET('Water Data'!$C$7,0,10*ROW('Water Data'!C104))),'Data Summary'!BT110="Yes"),OFFSET('Water Data'!$C$7,0,10*ROW('Water Data'!C104)),NA())</f>
        <v>#N/A</v>
      </c>
      <c r="F110" s="60" t="e">
        <f ca="true">+IF(AND(ISNUMBER(OFFSET('Water Data'!$C$10,0,10*ROW('Water Data'!C104))),'Data Summary'!BU110="Yes"),OFFSET('Water Data'!$C$10,0,10*ROW('Water Data'!C104)),NA())</f>
        <v>#N/A</v>
      </c>
      <c r="G110" s="60" t="e">
        <f ca="true">+IF(AND(ISNUMBER(OFFSET('Water Data'!$D$5,0,10*ROW('Water Data'!D104))),'Data Summary'!BV110="Yes"),100-OFFSET('Water Data'!$D$5,0,10*ROW('Water Data'!D104)),NA())</f>
        <v>#N/A</v>
      </c>
      <c r="H110" s="60" t="e">
        <f ca="true">+IF(AND(ISNUMBER(OFFSET('Water Data'!$D$7,0,10*ROW('Water Data'!D104))),'Data Summary'!BW110="Yes"),OFFSET('Water Data'!$D$7,0,10*ROW('Water Data'!D104)),NA())</f>
        <v>#N/A</v>
      </c>
      <c r="I110" s="60" t="e">
        <f ca="true">+IF(AND(ISNUMBER(OFFSET('Water Data'!$D$10,0,10*ROW('Water Data'!D104))),'Data Summary'!BX110="Yes"),OFFSET('Water Data'!$D$10,0,10*ROW('Water Data'!D104)),NA())</f>
        <v>#N/A</v>
      </c>
      <c r="J110" s="60" t="e">
        <f ca="true">+IF(AND(ISNUMBER(OFFSET('Water Data'!$E$5,0,10*ROW('Water Data'!E104))),'Data Summary'!BY110="Yes"),100-OFFSET('Water Data'!$E$5,0,10*ROW('Water Data'!E104)),NA())</f>
        <v>#N/A</v>
      </c>
      <c r="K110" s="60" t="e">
        <f ca="true">+IF(AND(ISNUMBER(OFFSET('Water Data'!$E$7,0,10*ROW('Water Data'!E104))),'Data Summary'!BZ110="Yes"),OFFSET('Water Data'!$E$7,0,10*ROW('Water Data'!E104)),NA())</f>
        <v>#N/A</v>
      </c>
      <c r="L110" s="60" t="e">
        <f ca="true">+IF(AND(ISNUMBER(OFFSET('Water Data'!$E$10,0,10*ROW('Water Data'!E104))),'Data Summary'!CA110="Yes"),OFFSET('Water Data'!$E$10,0,10*ROW('Water Data'!E104)),NA())</f>
        <v>#N/A</v>
      </c>
      <c r="M110" s="60" t="e">
        <f ca="true">+IF(AND(ISNUMBER(OFFSET('Water Data'!$F$5,0,10*ROW('Water Data'!F104))),'Data Summary'!CB110="Yes"),100-OFFSET('Water Data'!$F$5,0,10*ROW('Water Data'!F104)),NA())</f>
        <v>#N/A</v>
      </c>
      <c r="N110" s="60" t="e">
        <f ca="true">+IF(AND(ISNUMBER(OFFSET('Water Data'!$F$7,0,10*ROW('Water Data'!F104))),'Data Summary'!CC110="Yes"),OFFSET('Water Data'!$F$7,0,10*ROW('Water Data'!F104)),NA())</f>
        <v>#N/A</v>
      </c>
      <c r="O110" s="60" t="e">
        <f ca="true">+IF(AND(ISNUMBER(OFFSET('Water Data'!$F$10,0,10*ROW('Water Data'!F104))),'Data Summary'!CD110="Yes"),OFFSET('Water Data'!$F$10,0,10*ROW('Water Data'!F104)),NA())</f>
        <v>#N/A</v>
      </c>
      <c r="P110" s="60" t="e">
        <f ca="true">+IF(AND(ISNUMBER(OFFSET('Water Data'!$G$5,0,10*ROW('Water Data'!G104))),'Data Summary'!CE110="Yes"),100-OFFSET('Water Data'!$G$5,0,10*ROW('Water Data'!G104)),NA())</f>
        <v>#N/A</v>
      </c>
      <c r="Q110" s="60" t="e">
        <f ca="true">+IF(AND(ISNUMBER(OFFSET('Water Data'!$G$7,0,10*ROW('Water Data'!G104))),'Data Summary'!CF110="Yes"),OFFSET('Water Data'!$G$7,0,10*ROW('Water Data'!G104)),NA())</f>
        <v>#N/A</v>
      </c>
      <c r="R110" s="60" t="e">
        <f ca="true">+IF(AND(ISNUMBER(OFFSET('Water Data'!$G$10,0,10*ROW('Water Data'!G104))),'Data Summary'!CG110="Yes"),OFFSET('Water Data'!$G$10,0,10*ROW('Water Data'!G104)),NA())</f>
        <v>#N/A</v>
      </c>
      <c r="S110" s="60" t="e">
        <f ca="true">+IF(AND(ISNUMBER(OFFSET('Water Data'!$H$5,0,10*ROW('Water Data'!H104))),'Data Summary'!CH110="Yes"),100-OFFSET('Water Data'!$H$5,0,10*ROW('Water Data'!H104)),NA())</f>
        <v>#N/A</v>
      </c>
      <c r="T110" s="60" t="e">
        <f ca="true">+IF(AND(ISNUMBER(OFFSET('Water Data'!$H$7,0,10*ROW('Water Data'!H104))),'Data Summary'!CI110="Yes"),OFFSET('Water Data'!$H$7,0,10*ROW('Water Data'!H104)),NA())</f>
        <v>#N/A</v>
      </c>
      <c r="U110" s="60" t="e">
        <f ca="true">+IF(AND(ISNUMBER(OFFSET('Water Data'!$H$10,0,10*ROW('Water Data'!H104))),'Data Summary'!CJ110="Yes"),OFFSET('Water Data'!$H$10,0,10*ROW('Water Data'!H104)),NA())</f>
        <v>#N/A</v>
      </c>
      <c r="V110" s="106" t="e">
        <f ca="true">+IF(AND(ISNUMBER(OFFSET('Sanitation Data'!$C$5,0,10*ROW('Sanitation Data'!C104))),'Data Summary'!CK110="Yes"),100-OFFSET('Sanitation Data'!$C$5,0,10*ROW('Sanitation Data'!C104)),NA())</f>
        <v>#N/A</v>
      </c>
      <c r="W110" s="106" t="e">
        <f ca="true">+IF(AND(ISNUMBER(OFFSET('Sanitation Data'!$C$7,0,10*ROW('Sanitation Data'!C104))),'Data Summary'!CL110="Yes"),OFFSET('Sanitation Data'!$C$7,0,10*ROW('Sanitation Data'!C104)),NA())</f>
        <v>#N/A</v>
      </c>
      <c r="X110" s="106" t="e">
        <f ca="true">+IF(AND(ISNUMBER(OFFSET('Sanitation Data'!$C$11,0,10*ROW('Sanitation Data'!C104))),'Data Summary'!CM110="Yes"),OFFSET('Sanitation Data'!$C$11,0,10*ROW('Sanitation Data'!C104)),NA())</f>
        <v>#N/A</v>
      </c>
      <c r="Y110" s="106" t="e">
        <f ca="true">+IF(AND(ISNUMBER(OFFSET('Sanitation Data'!$C$12,0,10*ROW('Sanitation Data'!C104))),'Data Summary'!CN110="Yes"),OFFSET('Sanitation Data'!$C$12,0,10*ROW('Sanitation Data'!C104)),NA())</f>
        <v>#N/A</v>
      </c>
      <c r="Z110" s="106" t="e">
        <f ca="true">+IF(AND(ISNUMBER(OFFSET('Sanitation Data'!$C$13,0,10*ROW('Sanitation Data'!C104))),'Data Summary'!CO110="Yes"),OFFSET('Sanitation Data'!$C$13,0,10*ROW('Sanitation Data'!C104)),NA())</f>
        <v>#N/A</v>
      </c>
      <c r="AA110" s="106" t="e">
        <f ca="true">+IF(AND(ISNUMBER(OFFSET('Sanitation Data'!$D$5,0,10*ROW('Sanitation Data'!D104))),'Data Summary'!CP110="Yes"),100-OFFSET('Sanitation Data'!$D$5,0,10*ROW('Sanitation Data'!D104)),NA())</f>
        <v>#N/A</v>
      </c>
      <c r="AB110" s="106" t="e">
        <f ca="true">+IF(AND(ISNUMBER(OFFSET('Sanitation Data'!$D$7,0,10*ROW('Sanitation Data'!D104))),'Data Summary'!CQ110="Yes"),OFFSET('Sanitation Data'!$D$7,0,10*ROW('Sanitation Data'!D104)),NA())</f>
        <v>#N/A</v>
      </c>
      <c r="AC110" s="106" t="e">
        <f ca="true">+IF(AND(ISNUMBER(OFFSET('Sanitation Data'!$D$11,0,10*ROW('Sanitation Data'!D104))),'Data Summary'!CR110="Yes"),OFFSET('Sanitation Data'!$D$11,0,10*ROW('Sanitation Data'!D104)),NA())</f>
        <v>#N/A</v>
      </c>
      <c r="AD110" s="106" t="e">
        <f ca="true">+IF(AND(ISNUMBER(OFFSET('Sanitation Data'!$D$12,0,10*ROW('Sanitation Data'!D104))),'Data Summary'!CS110="Yes"),OFFSET('Sanitation Data'!$D$12,0,10*ROW('Sanitation Data'!D104)),NA())</f>
        <v>#N/A</v>
      </c>
      <c r="AE110" s="106" t="e">
        <f ca="true">+IF(AND(ISNUMBER(OFFSET('Sanitation Data'!$D$13,0,10*ROW('Sanitation Data'!D104))),'Data Summary'!CT110="Yes"),OFFSET('Sanitation Data'!$D$13,0,10*ROW('Sanitation Data'!D104)),NA())</f>
        <v>#N/A</v>
      </c>
      <c r="AF110" s="106" t="e">
        <f ca="true">+IF(AND(ISNUMBER(OFFSET('Sanitation Data'!$E$5,0,10*ROW('Sanitation Data'!E104))),'Data Summary'!CU110="Yes"),100-OFFSET('Sanitation Data'!$E$5,0,10*ROW('Sanitation Data'!E104)),NA())</f>
        <v>#N/A</v>
      </c>
      <c r="AG110" s="106" t="e">
        <f ca="true">+IF(AND(ISNUMBER(OFFSET('Sanitation Data'!$E$7,0,10*ROW('Sanitation Data'!E104))),'Data Summary'!CV110="Yes"),OFFSET('Sanitation Data'!$E$7,0,10*ROW('Sanitation Data'!E104)),NA())</f>
        <v>#N/A</v>
      </c>
      <c r="AH110" s="106" t="e">
        <f ca="true">+IF(AND(ISNUMBER(OFFSET('Sanitation Data'!$E$11,0,10*ROW('Sanitation Data'!E104))),'Data Summary'!CW110="Yes"),OFFSET('Sanitation Data'!$E$11,0,10*ROW('Sanitation Data'!E104)),NA())</f>
        <v>#N/A</v>
      </c>
      <c r="AI110" s="106" t="e">
        <f ca="true">+IF(AND(ISNUMBER(OFFSET('Sanitation Data'!$E$12,0,10*ROW('Sanitation Data'!E104))),'Data Summary'!CX110="Yes"),OFFSET('Sanitation Data'!$E$12,0,10*ROW('Sanitation Data'!E104)),NA())</f>
        <v>#N/A</v>
      </c>
      <c r="AJ110" s="106" t="e">
        <f ca="true">+IF(AND(ISNUMBER(OFFSET('Sanitation Data'!$E$13,0,10*ROW('Sanitation Data'!E104))),'Data Summary'!CY110="Yes"),OFFSET('Sanitation Data'!$E$13,0,10*ROW('Sanitation Data'!E104)),NA())</f>
        <v>#N/A</v>
      </c>
      <c r="AK110" s="106" t="e">
        <f ca="true">+IF(AND(ISNUMBER(OFFSET('Sanitation Data'!$F$5,0,10*ROW('Sanitation Data'!F104))),'Data Summary'!CZ110="Yes"),100-OFFSET('Sanitation Data'!$F$5,0,10*ROW('Sanitation Data'!F104)),NA())</f>
        <v>#N/A</v>
      </c>
      <c r="AL110" s="106" t="e">
        <f ca="true">+IF(AND(ISNUMBER(OFFSET('Sanitation Data'!$F$7,0,10*ROW('Sanitation Data'!F104))),'Data Summary'!DA110="Yes"),OFFSET('Sanitation Data'!$F$7,0,10*ROW('Sanitation Data'!F104)),NA())</f>
        <v>#N/A</v>
      </c>
      <c r="AM110" s="106" t="e">
        <f ca="true">+IF(AND(ISNUMBER(OFFSET('Sanitation Data'!$F$11,0,10*ROW('Sanitation Data'!F104))),'Data Summary'!DB110="Yes"),OFFSET('Sanitation Data'!$F$11,0,10*ROW('Sanitation Data'!F104)),NA())</f>
        <v>#N/A</v>
      </c>
      <c r="AN110" s="106" t="e">
        <f ca="true">+IF(AND(ISNUMBER(OFFSET('Sanitation Data'!$F$12,0,10*ROW('Sanitation Data'!F104))),'Data Summary'!DC110="Yes"),OFFSET('Sanitation Data'!$F$12,0,10*ROW('Sanitation Data'!F104)),NA())</f>
        <v>#N/A</v>
      </c>
      <c r="AO110" s="106" t="e">
        <f ca="true">+IF(AND(ISNUMBER(OFFSET('Sanitation Data'!$F$13,0,10*ROW('Sanitation Data'!F104))),'Data Summary'!DD110="Yes"),OFFSET('Sanitation Data'!$F$13,0,10*ROW('Sanitation Data'!F104)),NA())</f>
        <v>#N/A</v>
      </c>
      <c r="AP110" s="106" t="e">
        <f ca="true">+IF(AND(ISNUMBER(OFFSET('Sanitation Data'!$G$5,0,10*ROW('Sanitation Data'!G104))),'Data Summary'!DE110="Yes"),100-OFFSET('Sanitation Data'!$G$5,0,10*ROW('Sanitation Data'!G104)),NA())</f>
        <v>#N/A</v>
      </c>
      <c r="AQ110" s="106" t="e">
        <f ca="true">+IF(AND(ISNUMBER(OFFSET('Sanitation Data'!$G$7,0,10*ROW('Sanitation Data'!G104))),'Data Summary'!DF110="Yes"),OFFSET('Sanitation Data'!$G$7,0,10*ROW('Sanitation Data'!G104)),NA())</f>
        <v>#N/A</v>
      </c>
      <c r="AR110" s="106" t="e">
        <f ca="true">+IF(AND(ISNUMBER(OFFSET('Sanitation Data'!$G$11,0,10*ROW('Sanitation Data'!G104))),'Data Summary'!DG110="Yes"),OFFSET('Sanitation Data'!$G$11,0,10*ROW('Sanitation Data'!G104)),NA())</f>
        <v>#N/A</v>
      </c>
      <c r="AS110" s="106" t="e">
        <f ca="true">+IF(AND(ISNUMBER(OFFSET('Sanitation Data'!$G$12,0,10*ROW('Sanitation Data'!G104))),'Data Summary'!DH110="Yes"),OFFSET('Sanitation Data'!$G$12,0,10*ROW('Sanitation Data'!G104)),NA())</f>
        <v>#N/A</v>
      </c>
      <c r="AT110" s="106" t="e">
        <f ca="true">+IF(AND(ISNUMBER(OFFSET('Sanitation Data'!$G$13,0,10*ROW('Sanitation Data'!G104))),'Data Summary'!DI110="Yes"),OFFSET('Sanitation Data'!$G$13,0,10*ROW('Sanitation Data'!G104)),NA())</f>
        <v>#N/A</v>
      </c>
      <c r="AU110" s="106" t="e">
        <f ca="true">+IF(AND(ISNUMBER(OFFSET('Sanitation Data'!$H$5,0,10*ROW('Sanitation Data'!H104))),'Data Summary'!DJ110="Yes"),100-OFFSET('Sanitation Data'!$H$5,0,10*ROW('Sanitation Data'!H104)),NA())</f>
        <v>#N/A</v>
      </c>
      <c r="AV110" s="106" t="e">
        <f ca="true">+IF(AND(ISNUMBER(OFFSET('Sanitation Data'!$H$7,0,10*ROW('Sanitation Data'!H104))),'Data Summary'!DK110="Yes"),OFFSET('Sanitation Data'!$H$7,0,10*ROW('Sanitation Data'!H104)),NA())</f>
        <v>#N/A</v>
      </c>
      <c r="AW110" s="106" t="e">
        <f ca="true">+IF(AND(ISNUMBER(OFFSET('Sanitation Data'!$H$11,0,10*ROW('Sanitation Data'!H104))),'Data Summary'!DL110="Yes"),OFFSET('Sanitation Data'!$H$11,0,10*ROW('Sanitation Data'!H104)),NA())</f>
        <v>#N/A</v>
      </c>
      <c r="AX110" s="106" t="e">
        <f ca="true">+IF(AND(ISNUMBER(OFFSET('Sanitation Data'!$H$12,0,10*ROW('Sanitation Data'!H104))),'Data Summary'!DM110="Yes"),OFFSET('Sanitation Data'!$H$12,0,10*ROW('Sanitation Data'!H104)),NA())</f>
        <v>#N/A</v>
      </c>
      <c r="AY110" s="106" t="e">
        <f ca="true">+IF(AND(ISNUMBER(OFFSET('Sanitation Data'!$H$13,0,10*ROW('Sanitation Data'!H104))),'Data Summary'!DN110="Yes"),OFFSET('Sanitation Data'!$H$13,0,10*ROW('Sanitation Data'!H104)),NA())</f>
        <v>#N/A</v>
      </c>
      <c r="AZ110" s="111" t="e">
        <f ca="true">+IF(AND(ISNUMBER(OFFSET('Hygiene Data'!$C$6,0,10*ROW('Hygiene Data'!C104))),'Data Summary'!DO110="Yes"),OFFSET('Hygiene Data'!$C$6,0,10*ROW('Hygiene Data'!C104)),NA())</f>
        <v>#N/A</v>
      </c>
      <c r="BA110" s="111" t="e">
        <f ca="true">+IF(AND(ISNUMBER(OFFSET('Hygiene Data'!$C$8,0,10*ROW('Hygiene Data'!C104))),'Data Summary'!DP110="Yes"),OFFSET('Hygiene Data'!$C$8,0,10*ROW('Hygiene Data'!C104)),NA())</f>
        <v>#N/A</v>
      </c>
      <c r="BB110" s="111" t="e">
        <f ca="true">+IF(AND(ISNUMBER(OFFSET('Hygiene Data'!$C$10,0,10*ROW('Hygiene Data'!C104))),'Data Summary'!DQ110="Yes"),OFFSET('Hygiene Data'!$C$10,0,10*ROW('Hygiene Data'!C104)),NA())</f>
        <v>#N/A</v>
      </c>
      <c r="BC110" s="111" t="e">
        <f ca="true">+IF(AND(ISNUMBER(OFFSET('Hygiene Data'!$D$6,0,10*ROW('Hygiene Data'!D104))),'Data Summary'!DR110="Yes"),OFFSET('Hygiene Data'!$D$6,0,10*ROW('Hygiene Data'!D104)),NA())</f>
        <v>#N/A</v>
      </c>
      <c r="BD110" s="111" t="e">
        <f ca="true">+IF(AND(ISNUMBER(OFFSET('Hygiene Data'!$D$8,0,10*ROW('Hygiene Data'!D104))),'Data Summary'!DS110="Yes"),OFFSET('Hygiene Data'!$D$8,0,10*ROW('Hygiene Data'!D104)),NA())</f>
        <v>#N/A</v>
      </c>
      <c r="BE110" s="111" t="e">
        <f ca="true">+IF(AND(ISNUMBER(OFFSET('Hygiene Data'!$D$10,0,10*ROW('Hygiene Data'!D104))),'Data Summary'!DT110="Yes"),OFFSET('Hygiene Data'!$D$10,0,10*ROW('Hygiene Data'!D104)),NA())</f>
        <v>#N/A</v>
      </c>
      <c r="BF110" s="111" t="e">
        <f ca="true">+IF(AND(ISNUMBER(OFFSET('Hygiene Data'!$E$6,0,10*ROW('Hygiene Data'!E104))),'Data Summary'!DU110="Yes"),OFFSET('Hygiene Data'!$E$6,0,10*ROW('Hygiene Data'!E104)),NA())</f>
        <v>#N/A</v>
      </c>
      <c r="BG110" s="111" t="e">
        <f ca="true">+IF(AND(ISNUMBER(OFFSET('Hygiene Data'!$E$8,0,10*ROW('Hygiene Data'!E104))),'Data Summary'!DV110="Yes"),OFFSET('Hygiene Data'!$E$8,0,10*ROW('Hygiene Data'!E104)),NA())</f>
        <v>#N/A</v>
      </c>
      <c r="BH110" s="111" t="e">
        <f ca="true">+IF(AND(ISNUMBER(OFFSET('Hygiene Data'!$E$10,0,10*ROW('Hygiene Data'!E104))),'Data Summary'!DW110="Yes"),OFFSET('Hygiene Data'!$E$10,0,10*ROW('Hygiene Data'!E104)),NA())</f>
        <v>#N/A</v>
      </c>
      <c r="BI110" s="111" t="e">
        <f ca="true">+IF(AND(ISNUMBER(OFFSET('Hygiene Data'!$F$6,0,10*ROW('Hygiene Data'!F104))),'Data Summary'!DX110="Yes"),OFFSET('Hygiene Data'!$F$6,0,10*ROW('Hygiene Data'!F104)),NA())</f>
        <v>#N/A</v>
      </c>
      <c r="BJ110" s="111" t="e">
        <f ca="true">+IF(AND(ISNUMBER(OFFSET('Hygiene Data'!$F$8,0,10*ROW('Hygiene Data'!F104))),'Data Summary'!DY110="Yes"),OFFSET('Hygiene Data'!$F$8,0,10*ROW('Hygiene Data'!F104)),NA())</f>
        <v>#N/A</v>
      </c>
      <c r="BK110" s="111" t="e">
        <f ca="true">+IF(AND(ISNUMBER(OFFSET('Hygiene Data'!$F$10,0,10*ROW('Hygiene Data'!F104))),'Data Summary'!DZ110="Yes"),OFFSET('Hygiene Data'!$F$10,0,10*ROW('Hygiene Data'!F104)),NA())</f>
        <v>#N/A</v>
      </c>
      <c r="BL110" s="111" t="e">
        <f ca="true">+IF(AND(ISNUMBER(OFFSET('Hygiene Data'!$G$6,0,10*ROW('Hygiene Data'!G104))),'Data Summary'!EA110="Yes"),OFFSET('Hygiene Data'!$G$6,0,10*ROW('Hygiene Data'!G104)),NA())</f>
        <v>#N/A</v>
      </c>
      <c r="BM110" s="111" t="e">
        <f ca="true">+IF(AND(ISNUMBER(OFFSET('Hygiene Data'!$G$8,0,10*ROW('Hygiene Data'!G104))),'Data Summary'!EB110="Yes"),OFFSET('Hygiene Data'!$G$8,0,10*ROW('Hygiene Data'!G104)),NA())</f>
        <v>#N/A</v>
      </c>
      <c r="BN110" s="111" t="e">
        <f ca="true">+IF(AND(ISNUMBER(OFFSET('Hygiene Data'!$G$10,0,10*ROW('Hygiene Data'!G104))),'Data Summary'!EC110="Yes"),OFFSET('Hygiene Data'!$G$10,0,10*ROW('Hygiene Data'!G104)),NA())</f>
        <v>#N/A</v>
      </c>
      <c r="BO110" s="111" t="e">
        <f ca="true">+IF(AND(ISNUMBER(OFFSET('Hygiene Data'!$H$6,0,10*ROW('Hygiene Data'!H104))),'Data Summary'!ED110="Yes"),OFFSET('Hygiene Data'!$H$6,0,10*ROW('Hygiene Data'!H104)),NA())</f>
        <v>#N/A</v>
      </c>
      <c r="BP110" s="111" t="e">
        <f ca="true">+IF(AND(ISNUMBER(OFFSET('Hygiene Data'!$H$8,0,10*ROW('Hygiene Data'!H104))),'Data Summary'!EE110="Yes"),OFFSET('Hygiene Data'!$H$8,0,10*ROW('Hygiene Data'!H104)),NA())</f>
        <v>#N/A</v>
      </c>
      <c r="BQ110" s="111" t="e">
        <f ca="true">+IF(AND(ISNUMBER(OFFSET('Hygiene Data'!$H$10,0,10*ROW('Hygiene Data'!H104))),'Data Summary'!EF110="Yes"),OFFSET('Hygiene Data'!$H$10,0,10*ROW('Hygiene Data'!H104)),NA())</f>
        <v>#N/A</v>
      </c>
    </row>
    <row r="111" x14ac:dyDescent="0.2">
      <c r="A111" s="59" t="e">
        <f ca="true">+IF(OFFSET('Water Data'!$B$1,0,10*ROW('Water Data'!B105))="",NA(),OFFSET('Water Data'!$B$1,0,10*ROW('Water Data'!B105)))</f>
        <v>#N/A</v>
      </c>
      <c r="B111" s="59" t="e">
        <f ca="true">+IF(OFFSET('Water Data'!$A$3,0,10*ROW('Water Data'!A108))="",NA(),OFFSET('Water Data'!$A$3,0,10*ROW('Water Data'!A108)))</f>
        <v>#N/A</v>
      </c>
      <c r="C111" s="59" t="e">
        <f ca="true">+IF(OFFSET('Water Data'!$C$3,0,10*ROW('Water Data'!C108))="",NA(),OFFSET('Water Data'!$C$3,0,10*ROW('Water Data'!C108)))</f>
        <v>#N/A</v>
      </c>
      <c r="D111" s="60" t="e">
        <f ca="true">+IF(AND(ISNUMBER(OFFSET('Water Data'!$C$5,0,10*ROW('Water Data'!C105))),'Data Summary'!BS111="Yes"),100-OFFSET('Water Data'!$C$5,0,10*ROW('Water Data'!C105)),NA())</f>
        <v>#N/A</v>
      </c>
      <c r="E111" s="60" t="e">
        <f ca="true">+IF(AND(ISNUMBER(OFFSET('Water Data'!$C$7,0,10*ROW('Water Data'!C105))),'Data Summary'!BT111="Yes"),OFFSET('Water Data'!$C$7,0,10*ROW('Water Data'!C105)),NA())</f>
        <v>#N/A</v>
      </c>
      <c r="F111" s="60" t="e">
        <f ca="true">+IF(AND(ISNUMBER(OFFSET('Water Data'!$C$10,0,10*ROW('Water Data'!C105))),'Data Summary'!BU111="Yes"),OFFSET('Water Data'!$C$10,0,10*ROW('Water Data'!C105)),NA())</f>
        <v>#N/A</v>
      </c>
      <c r="G111" s="60" t="e">
        <f ca="true">+IF(AND(ISNUMBER(OFFSET('Water Data'!$D$5,0,10*ROW('Water Data'!D105))),'Data Summary'!BV111="Yes"),100-OFFSET('Water Data'!$D$5,0,10*ROW('Water Data'!D105)),NA())</f>
        <v>#N/A</v>
      </c>
      <c r="H111" s="60" t="e">
        <f ca="true">+IF(AND(ISNUMBER(OFFSET('Water Data'!$D$7,0,10*ROW('Water Data'!D105))),'Data Summary'!BW111="Yes"),OFFSET('Water Data'!$D$7,0,10*ROW('Water Data'!D105)),NA())</f>
        <v>#N/A</v>
      </c>
      <c r="I111" s="60" t="e">
        <f ca="true">+IF(AND(ISNUMBER(OFFSET('Water Data'!$D$10,0,10*ROW('Water Data'!D105))),'Data Summary'!BX111="Yes"),OFFSET('Water Data'!$D$10,0,10*ROW('Water Data'!D105)),NA())</f>
        <v>#N/A</v>
      </c>
      <c r="J111" s="60" t="e">
        <f ca="true">+IF(AND(ISNUMBER(OFFSET('Water Data'!$E$5,0,10*ROW('Water Data'!E105))),'Data Summary'!BY111="Yes"),100-OFFSET('Water Data'!$E$5,0,10*ROW('Water Data'!E105)),NA())</f>
        <v>#N/A</v>
      </c>
      <c r="K111" s="60" t="e">
        <f ca="true">+IF(AND(ISNUMBER(OFFSET('Water Data'!$E$7,0,10*ROW('Water Data'!E105))),'Data Summary'!BZ111="Yes"),OFFSET('Water Data'!$E$7,0,10*ROW('Water Data'!E105)),NA())</f>
        <v>#N/A</v>
      </c>
      <c r="L111" s="60" t="e">
        <f ca="true">+IF(AND(ISNUMBER(OFFSET('Water Data'!$E$10,0,10*ROW('Water Data'!E105))),'Data Summary'!CA111="Yes"),OFFSET('Water Data'!$E$10,0,10*ROW('Water Data'!E105)),NA())</f>
        <v>#N/A</v>
      </c>
      <c r="M111" s="60" t="e">
        <f ca="true">+IF(AND(ISNUMBER(OFFSET('Water Data'!$F$5,0,10*ROW('Water Data'!F105))),'Data Summary'!CB111="Yes"),100-OFFSET('Water Data'!$F$5,0,10*ROW('Water Data'!F105)),NA())</f>
        <v>#N/A</v>
      </c>
      <c r="N111" s="60" t="e">
        <f ca="true">+IF(AND(ISNUMBER(OFFSET('Water Data'!$F$7,0,10*ROW('Water Data'!F105))),'Data Summary'!CC111="Yes"),OFFSET('Water Data'!$F$7,0,10*ROW('Water Data'!F105)),NA())</f>
        <v>#N/A</v>
      </c>
      <c r="O111" s="60" t="e">
        <f ca="true">+IF(AND(ISNUMBER(OFFSET('Water Data'!$F$10,0,10*ROW('Water Data'!F105))),'Data Summary'!CD111="Yes"),OFFSET('Water Data'!$F$10,0,10*ROW('Water Data'!F105)),NA())</f>
        <v>#N/A</v>
      </c>
      <c r="P111" s="60" t="e">
        <f ca="true">+IF(AND(ISNUMBER(OFFSET('Water Data'!$G$5,0,10*ROW('Water Data'!G105))),'Data Summary'!CE111="Yes"),100-OFFSET('Water Data'!$G$5,0,10*ROW('Water Data'!G105)),NA())</f>
        <v>#N/A</v>
      </c>
      <c r="Q111" s="60" t="e">
        <f ca="true">+IF(AND(ISNUMBER(OFFSET('Water Data'!$G$7,0,10*ROW('Water Data'!G105))),'Data Summary'!CF111="Yes"),OFFSET('Water Data'!$G$7,0,10*ROW('Water Data'!G105)),NA())</f>
        <v>#N/A</v>
      </c>
      <c r="R111" s="60" t="e">
        <f ca="true">+IF(AND(ISNUMBER(OFFSET('Water Data'!$G$10,0,10*ROW('Water Data'!G105))),'Data Summary'!CG111="Yes"),OFFSET('Water Data'!$G$10,0,10*ROW('Water Data'!G105)),NA())</f>
        <v>#N/A</v>
      </c>
      <c r="S111" s="60" t="e">
        <f ca="true">+IF(AND(ISNUMBER(OFFSET('Water Data'!$H$5,0,10*ROW('Water Data'!H105))),'Data Summary'!CH111="Yes"),100-OFFSET('Water Data'!$H$5,0,10*ROW('Water Data'!H105)),NA())</f>
        <v>#N/A</v>
      </c>
      <c r="T111" s="60" t="e">
        <f ca="true">+IF(AND(ISNUMBER(OFFSET('Water Data'!$H$7,0,10*ROW('Water Data'!H105))),'Data Summary'!CI111="Yes"),OFFSET('Water Data'!$H$7,0,10*ROW('Water Data'!H105)),NA())</f>
        <v>#N/A</v>
      </c>
      <c r="U111" s="60" t="e">
        <f ca="true">+IF(AND(ISNUMBER(OFFSET('Water Data'!$H$10,0,10*ROW('Water Data'!H105))),'Data Summary'!CJ111="Yes"),OFFSET('Water Data'!$H$10,0,10*ROW('Water Data'!H105)),NA())</f>
        <v>#N/A</v>
      </c>
      <c r="V111" s="106" t="e">
        <f ca="true">+IF(AND(ISNUMBER(OFFSET('Sanitation Data'!$C$5,0,10*ROW('Sanitation Data'!C105))),'Data Summary'!CK111="Yes"),100-OFFSET('Sanitation Data'!$C$5,0,10*ROW('Sanitation Data'!C105)),NA())</f>
        <v>#N/A</v>
      </c>
      <c r="W111" s="106" t="e">
        <f ca="true">+IF(AND(ISNUMBER(OFFSET('Sanitation Data'!$C$7,0,10*ROW('Sanitation Data'!C105))),'Data Summary'!CL111="Yes"),OFFSET('Sanitation Data'!$C$7,0,10*ROW('Sanitation Data'!C105)),NA())</f>
        <v>#N/A</v>
      </c>
      <c r="X111" s="106" t="e">
        <f ca="true">+IF(AND(ISNUMBER(OFFSET('Sanitation Data'!$C$11,0,10*ROW('Sanitation Data'!C105))),'Data Summary'!CM111="Yes"),OFFSET('Sanitation Data'!$C$11,0,10*ROW('Sanitation Data'!C105)),NA())</f>
        <v>#N/A</v>
      </c>
      <c r="Y111" s="106" t="e">
        <f ca="true">+IF(AND(ISNUMBER(OFFSET('Sanitation Data'!$C$12,0,10*ROW('Sanitation Data'!C105))),'Data Summary'!CN111="Yes"),OFFSET('Sanitation Data'!$C$12,0,10*ROW('Sanitation Data'!C105)),NA())</f>
        <v>#N/A</v>
      </c>
      <c r="Z111" s="106" t="e">
        <f ca="true">+IF(AND(ISNUMBER(OFFSET('Sanitation Data'!$C$13,0,10*ROW('Sanitation Data'!C105))),'Data Summary'!CO111="Yes"),OFFSET('Sanitation Data'!$C$13,0,10*ROW('Sanitation Data'!C105)),NA())</f>
        <v>#N/A</v>
      </c>
      <c r="AA111" s="106" t="e">
        <f ca="true">+IF(AND(ISNUMBER(OFFSET('Sanitation Data'!$D$5,0,10*ROW('Sanitation Data'!D105))),'Data Summary'!CP111="Yes"),100-OFFSET('Sanitation Data'!$D$5,0,10*ROW('Sanitation Data'!D105)),NA())</f>
        <v>#N/A</v>
      </c>
      <c r="AB111" s="106" t="e">
        <f ca="true">+IF(AND(ISNUMBER(OFFSET('Sanitation Data'!$D$7,0,10*ROW('Sanitation Data'!D105))),'Data Summary'!CQ111="Yes"),OFFSET('Sanitation Data'!$D$7,0,10*ROW('Sanitation Data'!D105)),NA())</f>
        <v>#N/A</v>
      </c>
      <c r="AC111" s="106" t="e">
        <f ca="true">+IF(AND(ISNUMBER(OFFSET('Sanitation Data'!$D$11,0,10*ROW('Sanitation Data'!D105))),'Data Summary'!CR111="Yes"),OFFSET('Sanitation Data'!$D$11,0,10*ROW('Sanitation Data'!D105)),NA())</f>
        <v>#N/A</v>
      </c>
      <c r="AD111" s="106" t="e">
        <f ca="true">+IF(AND(ISNUMBER(OFFSET('Sanitation Data'!$D$12,0,10*ROW('Sanitation Data'!D105))),'Data Summary'!CS111="Yes"),OFFSET('Sanitation Data'!$D$12,0,10*ROW('Sanitation Data'!D105)),NA())</f>
        <v>#N/A</v>
      </c>
      <c r="AE111" s="106" t="e">
        <f ca="true">+IF(AND(ISNUMBER(OFFSET('Sanitation Data'!$D$13,0,10*ROW('Sanitation Data'!D105))),'Data Summary'!CT111="Yes"),OFFSET('Sanitation Data'!$D$13,0,10*ROW('Sanitation Data'!D105)),NA())</f>
        <v>#N/A</v>
      </c>
      <c r="AF111" s="106" t="e">
        <f ca="true">+IF(AND(ISNUMBER(OFFSET('Sanitation Data'!$E$5,0,10*ROW('Sanitation Data'!E105))),'Data Summary'!CU111="Yes"),100-OFFSET('Sanitation Data'!$E$5,0,10*ROW('Sanitation Data'!E105)),NA())</f>
        <v>#N/A</v>
      </c>
      <c r="AG111" s="106" t="e">
        <f ca="true">+IF(AND(ISNUMBER(OFFSET('Sanitation Data'!$E$7,0,10*ROW('Sanitation Data'!E105))),'Data Summary'!CV111="Yes"),OFFSET('Sanitation Data'!$E$7,0,10*ROW('Sanitation Data'!E105)),NA())</f>
        <v>#N/A</v>
      </c>
      <c r="AH111" s="106" t="e">
        <f ca="true">+IF(AND(ISNUMBER(OFFSET('Sanitation Data'!$E$11,0,10*ROW('Sanitation Data'!E105))),'Data Summary'!CW111="Yes"),OFFSET('Sanitation Data'!$E$11,0,10*ROW('Sanitation Data'!E105)),NA())</f>
        <v>#N/A</v>
      </c>
      <c r="AI111" s="106" t="e">
        <f ca="true">+IF(AND(ISNUMBER(OFFSET('Sanitation Data'!$E$12,0,10*ROW('Sanitation Data'!E105))),'Data Summary'!CX111="Yes"),OFFSET('Sanitation Data'!$E$12,0,10*ROW('Sanitation Data'!E105)),NA())</f>
        <v>#N/A</v>
      </c>
      <c r="AJ111" s="106" t="e">
        <f ca="true">+IF(AND(ISNUMBER(OFFSET('Sanitation Data'!$E$13,0,10*ROW('Sanitation Data'!E105))),'Data Summary'!CY111="Yes"),OFFSET('Sanitation Data'!$E$13,0,10*ROW('Sanitation Data'!E105)),NA())</f>
        <v>#N/A</v>
      </c>
      <c r="AK111" s="106" t="e">
        <f ca="true">+IF(AND(ISNUMBER(OFFSET('Sanitation Data'!$F$5,0,10*ROW('Sanitation Data'!F105))),'Data Summary'!CZ111="Yes"),100-OFFSET('Sanitation Data'!$F$5,0,10*ROW('Sanitation Data'!F105)),NA())</f>
        <v>#N/A</v>
      </c>
      <c r="AL111" s="106" t="e">
        <f ca="true">+IF(AND(ISNUMBER(OFFSET('Sanitation Data'!$F$7,0,10*ROW('Sanitation Data'!F105))),'Data Summary'!DA111="Yes"),OFFSET('Sanitation Data'!$F$7,0,10*ROW('Sanitation Data'!F105)),NA())</f>
        <v>#N/A</v>
      </c>
      <c r="AM111" s="106" t="e">
        <f ca="true">+IF(AND(ISNUMBER(OFFSET('Sanitation Data'!$F$11,0,10*ROW('Sanitation Data'!F105))),'Data Summary'!DB111="Yes"),OFFSET('Sanitation Data'!$F$11,0,10*ROW('Sanitation Data'!F105)),NA())</f>
        <v>#N/A</v>
      </c>
      <c r="AN111" s="106" t="e">
        <f ca="true">+IF(AND(ISNUMBER(OFFSET('Sanitation Data'!$F$12,0,10*ROW('Sanitation Data'!F105))),'Data Summary'!DC111="Yes"),OFFSET('Sanitation Data'!$F$12,0,10*ROW('Sanitation Data'!F105)),NA())</f>
        <v>#N/A</v>
      </c>
      <c r="AO111" s="106" t="e">
        <f ca="true">+IF(AND(ISNUMBER(OFFSET('Sanitation Data'!$F$13,0,10*ROW('Sanitation Data'!F105))),'Data Summary'!DD111="Yes"),OFFSET('Sanitation Data'!$F$13,0,10*ROW('Sanitation Data'!F105)),NA())</f>
        <v>#N/A</v>
      </c>
      <c r="AP111" s="106" t="e">
        <f ca="true">+IF(AND(ISNUMBER(OFFSET('Sanitation Data'!$G$5,0,10*ROW('Sanitation Data'!G105))),'Data Summary'!DE111="Yes"),100-OFFSET('Sanitation Data'!$G$5,0,10*ROW('Sanitation Data'!G105)),NA())</f>
        <v>#N/A</v>
      </c>
      <c r="AQ111" s="106" t="e">
        <f ca="true">+IF(AND(ISNUMBER(OFFSET('Sanitation Data'!$G$7,0,10*ROW('Sanitation Data'!G105))),'Data Summary'!DF111="Yes"),OFFSET('Sanitation Data'!$G$7,0,10*ROW('Sanitation Data'!G105)),NA())</f>
        <v>#N/A</v>
      </c>
      <c r="AR111" s="106" t="e">
        <f ca="true">+IF(AND(ISNUMBER(OFFSET('Sanitation Data'!$G$11,0,10*ROW('Sanitation Data'!G105))),'Data Summary'!DG111="Yes"),OFFSET('Sanitation Data'!$G$11,0,10*ROW('Sanitation Data'!G105)),NA())</f>
        <v>#N/A</v>
      </c>
      <c r="AS111" s="106" t="e">
        <f ca="true">+IF(AND(ISNUMBER(OFFSET('Sanitation Data'!$G$12,0,10*ROW('Sanitation Data'!G105))),'Data Summary'!DH111="Yes"),OFFSET('Sanitation Data'!$G$12,0,10*ROW('Sanitation Data'!G105)),NA())</f>
        <v>#N/A</v>
      </c>
      <c r="AT111" s="106" t="e">
        <f ca="true">+IF(AND(ISNUMBER(OFFSET('Sanitation Data'!$G$13,0,10*ROW('Sanitation Data'!G105))),'Data Summary'!DI111="Yes"),OFFSET('Sanitation Data'!$G$13,0,10*ROW('Sanitation Data'!G105)),NA())</f>
        <v>#N/A</v>
      </c>
      <c r="AU111" s="106" t="e">
        <f ca="true">+IF(AND(ISNUMBER(OFFSET('Sanitation Data'!$H$5,0,10*ROW('Sanitation Data'!H105))),'Data Summary'!DJ111="Yes"),100-OFFSET('Sanitation Data'!$H$5,0,10*ROW('Sanitation Data'!H105)),NA())</f>
        <v>#N/A</v>
      </c>
      <c r="AV111" s="106" t="e">
        <f ca="true">+IF(AND(ISNUMBER(OFFSET('Sanitation Data'!$H$7,0,10*ROW('Sanitation Data'!H105))),'Data Summary'!DK111="Yes"),OFFSET('Sanitation Data'!$H$7,0,10*ROW('Sanitation Data'!H105)),NA())</f>
        <v>#N/A</v>
      </c>
      <c r="AW111" s="106" t="e">
        <f ca="true">+IF(AND(ISNUMBER(OFFSET('Sanitation Data'!$H$11,0,10*ROW('Sanitation Data'!H105))),'Data Summary'!DL111="Yes"),OFFSET('Sanitation Data'!$H$11,0,10*ROW('Sanitation Data'!H105)),NA())</f>
        <v>#N/A</v>
      </c>
      <c r="AX111" s="106" t="e">
        <f ca="true">+IF(AND(ISNUMBER(OFFSET('Sanitation Data'!$H$12,0,10*ROW('Sanitation Data'!H105))),'Data Summary'!DM111="Yes"),OFFSET('Sanitation Data'!$H$12,0,10*ROW('Sanitation Data'!H105)),NA())</f>
        <v>#N/A</v>
      </c>
      <c r="AY111" s="106" t="e">
        <f ca="true">+IF(AND(ISNUMBER(OFFSET('Sanitation Data'!$H$13,0,10*ROW('Sanitation Data'!H105))),'Data Summary'!DN111="Yes"),OFFSET('Sanitation Data'!$H$13,0,10*ROW('Sanitation Data'!H105)),NA())</f>
        <v>#N/A</v>
      </c>
      <c r="AZ111" s="111" t="e">
        <f ca="true">+IF(AND(ISNUMBER(OFFSET('Hygiene Data'!$C$6,0,10*ROW('Hygiene Data'!C105))),'Data Summary'!DO111="Yes"),OFFSET('Hygiene Data'!$C$6,0,10*ROW('Hygiene Data'!C105)),NA())</f>
        <v>#N/A</v>
      </c>
      <c r="BA111" s="111" t="e">
        <f ca="true">+IF(AND(ISNUMBER(OFFSET('Hygiene Data'!$C$8,0,10*ROW('Hygiene Data'!C105))),'Data Summary'!DP111="Yes"),OFFSET('Hygiene Data'!$C$8,0,10*ROW('Hygiene Data'!C105)),NA())</f>
        <v>#N/A</v>
      </c>
      <c r="BB111" s="111" t="e">
        <f ca="true">+IF(AND(ISNUMBER(OFFSET('Hygiene Data'!$C$10,0,10*ROW('Hygiene Data'!C105))),'Data Summary'!DQ111="Yes"),OFFSET('Hygiene Data'!$C$10,0,10*ROW('Hygiene Data'!C105)),NA())</f>
        <v>#N/A</v>
      </c>
      <c r="BC111" s="111" t="e">
        <f ca="true">+IF(AND(ISNUMBER(OFFSET('Hygiene Data'!$D$6,0,10*ROW('Hygiene Data'!D105))),'Data Summary'!DR111="Yes"),OFFSET('Hygiene Data'!$D$6,0,10*ROW('Hygiene Data'!D105)),NA())</f>
        <v>#N/A</v>
      </c>
      <c r="BD111" s="111" t="e">
        <f ca="true">+IF(AND(ISNUMBER(OFFSET('Hygiene Data'!$D$8,0,10*ROW('Hygiene Data'!D105))),'Data Summary'!DS111="Yes"),OFFSET('Hygiene Data'!$D$8,0,10*ROW('Hygiene Data'!D105)),NA())</f>
        <v>#N/A</v>
      </c>
      <c r="BE111" s="111" t="e">
        <f ca="true">+IF(AND(ISNUMBER(OFFSET('Hygiene Data'!$D$10,0,10*ROW('Hygiene Data'!D105))),'Data Summary'!DT111="Yes"),OFFSET('Hygiene Data'!$D$10,0,10*ROW('Hygiene Data'!D105)),NA())</f>
        <v>#N/A</v>
      </c>
      <c r="BF111" s="111" t="e">
        <f ca="true">+IF(AND(ISNUMBER(OFFSET('Hygiene Data'!$E$6,0,10*ROW('Hygiene Data'!E105))),'Data Summary'!DU111="Yes"),OFFSET('Hygiene Data'!$E$6,0,10*ROW('Hygiene Data'!E105)),NA())</f>
        <v>#N/A</v>
      </c>
      <c r="BG111" s="111" t="e">
        <f ca="true">+IF(AND(ISNUMBER(OFFSET('Hygiene Data'!$E$8,0,10*ROW('Hygiene Data'!E105))),'Data Summary'!DV111="Yes"),OFFSET('Hygiene Data'!$E$8,0,10*ROW('Hygiene Data'!E105)),NA())</f>
        <v>#N/A</v>
      </c>
      <c r="BH111" s="111" t="e">
        <f ca="true">+IF(AND(ISNUMBER(OFFSET('Hygiene Data'!$E$10,0,10*ROW('Hygiene Data'!E105))),'Data Summary'!DW111="Yes"),OFFSET('Hygiene Data'!$E$10,0,10*ROW('Hygiene Data'!E105)),NA())</f>
        <v>#N/A</v>
      </c>
      <c r="BI111" s="111" t="e">
        <f ca="true">+IF(AND(ISNUMBER(OFFSET('Hygiene Data'!$F$6,0,10*ROW('Hygiene Data'!F105))),'Data Summary'!DX111="Yes"),OFFSET('Hygiene Data'!$F$6,0,10*ROW('Hygiene Data'!F105)),NA())</f>
        <v>#N/A</v>
      </c>
      <c r="BJ111" s="111" t="e">
        <f ca="true">+IF(AND(ISNUMBER(OFFSET('Hygiene Data'!$F$8,0,10*ROW('Hygiene Data'!F105))),'Data Summary'!DY111="Yes"),OFFSET('Hygiene Data'!$F$8,0,10*ROW('Hygiene Data'!F105)),NA())</f>
        <v>#N/A</v>
      </c>
      <c r="BK111" s="111" t="e">
        <f ca="true">+IF(AND(ISNUMBER(OFFSET('Hygiene Data'!$F$10,0,10*ROW('Hygiene Data'!F105))),'Data Summary'!DZ111="Yes"),OFFSET('Hygiene Data'!$F$10,0,10*ROW('Hygiene Data'!F105)),NA())</f>
        <v>#N/A</v>
      </c>
      <c r="BL111" s="111" t="e">
        <f ca="true">+IF(AND(ISNUMBER(OFFSET('Hygiene Data'!$G$6,0,10*ROW('Hygiene Data'!G105))),'Data Summary'!EA111="Yes"),OFFSET('Hygiene Data'!$G$6,0,10*ROW('Hygiene Data'!G105)),NA())</f>
        <v>#N/A</v>
      </c>
      <c r="BM111" s="111" t="e">
        <f ca="true">+IF(AND(ISNUMBER(OFFSET('Hygiene Data'!$G$8,0,10*ROW('Hygiene Data'!G105))),'Data Summary'!EB111="Yes"),OFFSET('Hygiene Data'!$G$8,0,10*ROW('Hygiene Data'!G105)),NA())</f>
        <v>#N/A</v>
      </c>
      <c r="BN111" s="111" t="e">
        <f ca="true">+IF(AND(ISNUMBER(OFFSET('Hygiene Data'!$G$10,0,10*ROW('Hygiene Data'!G105))),'Data Summary'!EC111="Yes"),OFFSET('Hygiene Data'!$G$10,0,10*ROW('Hygiene Data'!G105)),NA())</f>
        <v>#N/A</v>
      </c>
      <c r="BO111" s="111" t="e">
        <f ca="true">+IF(AND(ISNUMBER(OFFSET('Hygiene Data'!$H$6,0,10*ROW('Hygiene Data'!H105))),'Data Summary'!ED111="Yes"),OFFSET('Hygiene Data'!$H$6,0,10*ROW('Hygiene Data'!H105)),NA())</f>
        <v>#N/A</v>
      </c>
      <c r="BP111" s="111" t="e">
        <f ca="true">+IF(AND(ISNUMBER(OFFSET('Hygiene Data'!$H$8,0,10*ROW('Hygiene Data'!H105))),'Data Summary'!EE111="Yes"),OFFSET('Hygiene Data'!$H$8,0,10*ROW('Hygiene Data'!H105)),NA())</f>
        <v>#N/A</v>
      </c>
      <c r="BQ111" s="111" t="e">
        <f ca="true">+IF(AND(ISNUMBER(OFFSET('Hygiene Data'!$H$10,0,10*ROW('Hygiene Data'!H105))),'Data Summary'!EF111="Yes"),OFFSET('Hygiene Data'!$H$10,0,10*ROW('Hygiene Data'!H105)),NA())</f>
        <v>#N/A</v>
      </c>
    </row>
    <row r="112" x14ac:dyDescent="0.2">
      <c r="A112" s="59" t="e">
        <f ca="true">+IF(OFFSET('Water Data'!$B$1,0,10*ROW('Water Data'!B106))="",NA(),OFFSET('Water Data'!$B$1,0,10*ROW('Water Data'!B106)))</f>
        <v>#N/A</v>
      </c>
      <c r="B112" s="59" t="e">
        <f ca="true">+IF(OFFSET('Water Data'!$A$3,0,10*ROW('Water Data'!A109))="",NA(),OFFSET('Water Data'!$A$3,0,10*ROW('Water Data'!A109)))</f>
        <v>#N/A</v>
      </c>
      <c r="C112" s="59" t="e">
        <f ca="true">+IF(OFFSET('Water Data'!$C$3,0,10*ROW('Water Data'!C109))="",NA(),OFFSET('Water Data'!$C$3,0,10*ROW('Water Data'!C109)))</f>
        <v>#N/A</v>
      </c>
      <c r="D112" s="60" t="e">
        <f ca="true">+IF(AND(ISNUMBER(OFFSET('Water Data'!$C$5,0,10*ROW('Water Data'!C106))),'Data Summary'!BS112="Yes"),100-OFFSET('Water Data'!$C$5,0,10*ROW('Water Data'!C106)),NA())</f>
        <v>#N/A</v>
      </c>
      <c r="E112" s="60" t="e">
        <f ca="true">+IF(AND(ISNUMBER(OFFSET('Water Data'!$C$7,0,10*ROW('Water Data'!C106))),'Data Summary'!BT112="Yes"),OFFSET('Water Data'!$C$7,0,10*ROW('Water Data'!C106)),NA())</f>
        <v>#N/A</v>
      </c>
      <c r="F112" s="60" t="e">
        <f ca="true">+IF(AND(ISNUMBER(OFFSET('Water Data'!$C$10,0,10*ROW('Water Data'!C106))),'Data Summary'!BU112="Yes"),OFFSET('Water Data'!$C$10,0,10*ROW('Water Data'!C106)),NA())</f>
        <v>#N/A</v>
      </c>
      <c r="G112" s="60" t="e">
        <f ca="true">+IF(AND(ISNUMBER(OFFSET('Water Data'!$D$5,0,10*ROW('Water Data'!D106))),'Data Summary'!BV112="Yes"),100-OFFSET('Water Data'!$D$5,0,10*ROW('Water Data'!D106)),NA())</f>
        <v>#N/A</v>
      </c>
      <c r="H112" s="60" t="e">
        <f ca="true">+IF(AND(ISNUMBER(OFFSET('Water Data'!$D$7,0,10*ROW('Water Data'!D106))),'Data Summary'!BW112="Yes"),OFFSET('Water Data'!$D$7,0,10*ROW('Water Data'!D106)),NA())</f>
        <v>#N/A</v>
      </c>
      <c r="I112" s="60" t="e">
        <f ca="true">+IF(AND(ISNUMBER(OFFSET('Water Data'!$D$10,0,10*ROW('Water Data'!D106))),'Data Summary'!BX112="Yes"),OFFSET('Water Data'!$D$10,0,10*ROW('Water Data'!D106)),NA())</f>
        <v>#N/A</v>
      </c>
      <c r="J112" s="60" t="e">
        <f ca="true">+IF(AND(ISNUMBER(OFFSET('Water Data'!$E$5,0,10*ROW('Water Data'!E106))),'Data Summary'!BY112="Yes"),100-OFFSET('Water Data'!$E$5,0,10*ROW('Water Data'!E106)),NA())</f>
        <v>#N/A</v>
      </c>
      <c r="K112" s="60" t="e">
        <f ca="true">+IF(AND(ISNUMBER(OFFSET('Water Data'!$E$7,0,10*ROW('Water Data'!E106))),'Data Summary'!BZ112="Yes"),OFFSET('Water Data'!$E$7,0,10*ROW('Water Data'!E106)),NA())</f>
        <v>#N/A</v>
      </c>
      <c r="L112" s="60" t="e">
        <f ca="true">+IF(AND(ISNUMBER(OFFSET('Water Data'!$E$10,0,10*ROW('Water Data'!E106))),'Data Summary'!CA112="Yes"),OFFSET('Water Data'!$E$10,0,10*ROW('Water Data'!E106)),NA())</f>
        <v>#N/A</v>
      </c>
      <c r="M112" s="60" t="e">
        <f ca="true">+IF(AND(ISNUMBER(OFFSET('Water Data'!$F$5,0,10*ROW('Water Data'!F106))),'Data Summary'!CB112="Yes"),100-OFFSET('Water Data'!$F$5,0,10*ROW('Water Data'!F106)),NA())</f>
        <v>#N/A</v>
      </c>
      <c r="N112" s="60" t="e">
        <f ca="true">+IF(AND(ISNUMBER(OFFSET('Water Data'!$F$7,0,10*ROW('Water Data'!F106))),'Data Summary'!CC112="Yes"),OFFSET('Water Data'!$F$7,0,10*ROW('Water Data'!F106)),NA())</f>
        <v>#N/A</v>
      </c>
      <c r="O112" s="60" t="e">
        <f ca="true">+IF(AND(ISNUMBER(OFFSET('Water Data'!$F$10,0,10*ROW('Water Data'!F106))),'Data Summary'!CD112="Yes"),OFFSET('Water Data'!$F$10,0,10*ROW('Water Data'!F106)),NA())</f>
        <v>#N/A</v>
      </c>
      <c r="P112" s="60" t="e">
        <f ca="true">+IF(AND(ISNUMBER(OFFSET('Water Data'!$G$5,0,10*ROW('Water Data'!G106))),'Data Summary'!CE112="Yes"),100-OFFSET('Water Data'!$G$5,0,10*ROW('Water Data'!G106)),NA())</f>
        <v>#N/A</v>
      </c>
      <c r="Q112" s="60" t="e">
        <f ca="true">+IF(AND(ISNUMBER(OFFSET('Water Data'!$G$7,0,10*ROW('Water Data'!G106))),'Data Summary'!CF112="Yes"),OFFSET('Water Data'!$G$7,0,10*ROW('Water Data'!G106)),NA())</f>
        <v>#N/A</v>
      </c>
      <c r="R112" s="60" t="e">
        <f ca="true">+IF(AND(ISNUMBER(OFFSET('Water Data'!$G$10,0,10*ROW('Water Data'!G106))),'Data Summary'!CG112="Yes"),OFFSET('Water Data'!$G$10,0,10*ROW('Water Data'!G106)),NA())</f>
        <v>#N/A</v>
      </c>
      <c r="S112" s="60" t="e">
        <f ca="true">+IF(AND(ISNUMBER(OFFSET('Water Data'!$H$5,0,10*ROW('Water Data'!H106))),'Data Summary'!CH112="Yes"),100-OFFSET('Water Data'!$H$5,0,10*ROW('Water Data'!H106)),NA())</f>
        <v>#N/A</v>
      </c>
      <c r="T112" s="60" t="e">
        <f ca="true">+IF(AND(ISNUMBER(OFFSET('Water Data'!$H$7,0,10*ROW('Water Data'!H106))),'Data Summary'!CI112="Yes"),OFFSET('Water Data'!$H$7,0,10*ROW('Water Data'!H106)),NA())</f>
        <v>#N/A</v>
      </c>
      <c r="U112" s="60" t="e">
        <f ca="true">+IF(AND(ISNUMBER(OFFSET('Water Data'!$H$10,0,10*ROW('Water Data'!H106))),'Data Summary'!CJ112="Yes"),OFFSET('Water Data'!$H$10,0,10*ROW('Water Data'!H106)),NA())</f>
        <v>#N/A</v>
      </c>
      <c r="V112" s="106" t="e">
        <f ca="true">+IF(AND(ISNUMBER(OFFSET('Sanitation Data'!$C$5,0,10*ROW('Sanitation Data'!C106))),'Data Summary'!CK112="Yes"),100-OFFSET('Sanitation Data'!$C$5,0,10*ROW('Sanitation Data'!C106)),NA())</f>
        <v>#N/A</v>
      </c>
      <c r="W112" s="106" t="e">
        <f ca="true">+IF(AND(ISNUMBER(OFFSET('Sanitation Data'!$C$7,0,10*ROW('Sanitation Data'!C106))),'Data Summary'!CL112="Yes"),OFFSET('Sanitation Data'!$C$7,0,10*ROW('Sanitation Data'!C106)),NA())</f>
        <v>#N/A</v>
      </c>
      <c r="X112" s="106" t="e">
        <f ca="true">+IF(AND(ISNUMBER(OFFSET('Sanitation Data'!$C$11,0,10*ROW('Sanitation Data'!C106))),'Data Summary'!CM112="Yes"),OFFSET('Sanitation Data'!$C$11,0,10*ROW('Sanitation Data'!C106)),NA())</f>
        <v>#N/A</v>
      </c>
      <c r="Y112" s="106" t="e">
        <f ca="true">+IF(AND(ISNUMBER(OFFSET('Sanitation Data'!$C$12,0,10*ROW('Sanitation Data'!C106))),'Data Summary'!CN112="Yes"),OFFSET('Sanitation Data'!$C$12,0,10*ROW('Sanitation Data'!C106)),NA())</f>
        <v>#N/A</v>
      </c>
      <c r="Z112" s="106" t="e">
        <f ca="true">+IF(AND(ISNUMBER(OFFSET('Sanitation Data'!$C$13,0,10*ROW('Sanitation Data'!C106))),'Data Summary'!CO112="Yes"),OFFSET('Sanitation Data'!$C$13,0,10*ROW('Sanitation Data'!C106)),NA())</f>
        <v>#N/A</v>
      </c>
      <c r="AA112" s="106" t="e">
        <f ca="true">+IF(AND(ISNUMBER(OFFSET('Sanitation Data'!$D$5,0,10*ROW('Sanitation Data'!D106))),'Data Summary'!CP112="Yes"),100-OFFSET('Sanitation Data'!$D$5,0,10*ROW('Sanitation Data'!D106)),NA())</f>
        <v>#N/A</v>
      </c>
      <c r="AB112" s="106" t="e">
        <f ca="true">+IF(AND(ISNUMBER(OFFSET('Sanitation Data'!$D$7,0,10*ROW('Sanitation Data'!D106))),'Data Summary'!CQ112="Yes"),OFFSET('Sanitation Data'!$D$7,0,10*ROW('Sanitation Data'!D106)),NA())</f>
        <v>#N/A</v>
      </c>
      <c r="AC112" s="106" t="e">
        <f ca="true">+IF(AND(ISNUMBER(OFFSET('Sanitation Data'!$D$11,0,10*ROW('Sanitation Data'!D106))),'Data Summary'!CR112="Yes"),OFFSET('Sanitation Data'!$D$11,0,10*ROW('Sanitation Data'!D106)),NA())</f>
        <v>#N/A</v>
      </c>
      <c r="AD112" s="106" t="e">
        <f ca="true">+IF(AND(ISNUMBER(OFFSET('Sanitation Data'!$D$12,0,10*ROW('Sanitation Data'!D106))),'Data Summary'!CS112="Yes"),OFFSET('Sanitation Data'!$D$12,0,10*ROW('Sanitation Data'!D106)),NA())</f>
        <v>#N/A</v>
      </c>
      <c r="AE112" s="106" t="e">
        <f ca="true">+IF(AND(ISNUMBER(OFFSET('Sanitation Data'!$D$13,0,10*ROW('Sanitation Data'!D106))),'Data Summary'!CT112="Yes"),OFFSET('Sanitation Data'!$D$13,0,10*ROW('Sanitation Data'!D106)),NA())</f>
        <v>#N/A</v>
      </c>
      <c r="AF112" s="106" t="e">
        <f ca="true">+IF(AND(ISNUMBER(OFFSET('Sanitation Data'!$E$5,0,10*ROW('Sanitation Data'!E106))),'Data Summary'!CU112="Yes"),100-OFFSET('Sanitation Data'!$E$5,0,10*ROW('Sanitation Data'!E106)),NA())</f>
        <v>#N/A</v>
      </c>
      <c r="AG112" s="106" t="e">
        <f ca="true">+IF(AND(ISNUMBER(OFFSET('Sanitation Data'!$E$7,0,10*ROW('Sanitation Data'!E106))),'Data Summary'!CV112="Yes"),OFFSET('Sanitation Data'!$E$7,0,10*ROW('Sanitation Data'!E106)),NA())</f>
        <v>#N/A</v>
      </c>
      <c r="AH112" s="106" t="e">
        <f ca="true">+IF(AND(ISNUMBER(OFFSET('Sanitation Data'!$E$11,0,10*ROW('Sanitation Data'!E106))),'Data Summary'!CW112="Yes"),OFFSET('Sanitation Data'!$E$11,0,10*ROW('Sanitation Data'!E106)),NA())</f>
        <v>#N/A</v>
      </c>
      <c r="AI112" s="106" t="e">
        <f ca="true">+IF(AND(ISNUMBER(OFFSET('Sanitation Data'!$E$12,0,10*ROW('Sanitation Data'!E106))),'Data Summary'!CX112="Yes"),OFFSET('Sanitation Data'!$E$12,0,10*ROW('Sanitation Data'!E106)),NA())</f>
        <v>#N/A</v>
      </c>
      <c r="AJ112" s="106" t="e">
        <f ca="true">+IF(AND(ISNUMBER(OFFSET('Sanitation Data'!$E$13,0,10*ROW('Sanitation Data'!E106))),'Data Summary'!CY112="Yes"),OFFSET('Sanitation Data'!$E$13,0,10*ROW('Sanitation Data'!E106)),NA())</f>
        <v>#N/A</v>
      </c>
      <c r="AK112" s="106" t="e">
        <f ca="true">+IF(AND(ISNUMBER(OFFSET('Sanitation Data'!$F$5,0,10*ROW('Sanitation Data'!F106))),'Data Summary'!CZ112="Yes"),100-OFFSET('Sanitation Data'!$F$5,0,10*ROW('Sanitation Data'!F106)),NA())</f>
        <v>#N/A</v>
      </c>
      <c r="AL112" s="106" t="e">
        <f ca="true">+IF(AND(ISNUMBER(OFFSET('Sanitation Data'!$F$7,0,10*ROW('Sanitation Data'!F106))),'Data Summary'!DA112="Yes"),OFFSET('Sanitation Data'!$F$7,0,10*ROW('Sanitation Data'!F106)),NA())</f>
        <v>#N/A</v>
      </c>
      <c r="AM112" s="106" t="e">
        <f ca="true">+IF(AND(ISNUMBER(OFFSET('Sanitation Data'!$F$11,0,10*ROW('Sanitation Data'!F106))),'Data Summary'!DB112="Yes"),OFFSET('Sanitation Data'!$F$11,0,10*ROW('Sanitation Data'!F106)),NA())</f>
        <v>#N/A</v>
      </c>
      <c r="AN112" s="106" t="e">
        <f ca="true">+IF(AND(ISNUMBER(OFFSET('Sanitation Data'!$F$12,0,10*ROW('Sanitation Data'!F106))),'Data Summary'!DC112="Yes"),OFFSET('Sanitation Data'!$F$12,0,10*ROW('Sanitation Data'!F106)),NA())</f>
        <v>#N/A</v>
      </c>
      <c r="AO112" s="106" t="e">
        <f ca="true">+IF(AND(ISNUMBER(OFFSET('Sanitation Data'!$F$13,0,10*ROW('Sanitation Data'!F106))),'Data Summary'!DD112="Yes"),OFFSET('Sanitation Data'!$F$13,0,10*ROW('Sanitation Data'!F106)),NA())</f>
        <v>#N/A</v>
      </c>
      <c r="AP112" s="106" t="e">
        <f ca="true">+IF(AND(ISNUMBER(OFFSET('Sanitation Data'!$G$5,0,10*ROW('Sanitation Data'!G106))),'Data Summary'!DE112="Yes"),100-OFFSET('Sanitation Data'!$G$5,0,10*ROW('Sanitation Data'!G106)),NA())</f>
        <v>#N/A</v>
      </c>
      <c r="AQ112" s="106" t="e">
        <f ca="true">+IF(AND(ISNUMBER(OFFSET('Sanitation Data'!$G$7,0,10*ROW('Sanitation Data'!G106))),'Data Summary'!DF112="Yes"),OFFSET('Sanitation Data'!$G$7,0,10*ROW('Sanitation Data'!G106)),NA())</f>
        <v>#N/A</v>
      </c>
      <c r="AR112" s="106" t="e">
        <f ca="true">+IF(AND(ISNUMBER(OFFSET('Sanitation Data'!$G$11,0,10*ROW('Sanitation Data'!G106))),'Data Summary'!DG112="Yes"),OFFSET('Sanitation Data'!$G$11,0,10*ROW('Sanitation Data'!G106)),NA())</f>
        <v>#N/A</v>
      </c>
      <c r="AS112" s="106" t="e">
        <f ca="true">+IF(AND(ISNUMBER(OFFSET('Sanitation Data'!$G$12,0,10*ROW('Sanitation Data'!G106))),'Data Summary'!DH112="Yes"),OFFSET('Sanitation Data'!$G$12,0,10*ROW('Sanitation Data'!G106)),NA())</f>
        <v>#N/A</v>
      </c>
      <c r="AT112" s="106" t="e">
        <f ca="true">+IF(AND(ISNUMBER(OFFSET('Sanitation Data'!$G$13,0,10*ROW('Sanitation Data'!G106))),'Data Summary'!DI112="Yes"),OFFSET('Sanitation Data'!$G$13,0,10*ROW('Sanitation Data'!G106)),NA())</f>
        <v>#N/A</v>
      </c>
      <c r="AU112" s="106" t="e">
        <f ca="true">+IF(AND(ISNUMBER(OFFSET('Sanitation Data'!$H$5,0,10*ROW('Sanitation Data'!H106))),'Data Summary'!DJ112="Yes"),100-OFFSET('Sanitation Data'!$H$5,0,10*ROW('Sanitation Data'!H106)),NA())</f>
        <v>#N/A</v>
      </c>
      <c r="AV112" s="106" t="e">
        <f ca="true">+IF(AND(ISNUMBER(OFFSET('Sanitation Data'!$H$7,0,10*ROW('Sanitation Data'!H106))),'Data Summary'!DK112="Yes"),OFFSET('Sanitation Data'!$H$7,0,10*ROW('Sanitation Data'!H106)),NA())</f>
        <v>#N/A</v>
      </c>
      <c r="AW112" s="106" t="e">
        <f ca="true">+IF(AND(ISNUMBER(OFFSET('Sanitation Data'!$H$11,0,10*ROW('Sanitation Data'!H106))),'Data Summary'!DL112="Yes"),OFFSET('Sanitation Data'!$H$11,0,10*ROW('Sanitation Data'!H106)),NA())</f>
        <v>#N/A</v>
      </c>
      <c r="AX112" s="106" t="e">
        <f ca="true">+IF(AND(ISNUMBER(OFFSET('Sanitation Data'!$H$12,0,10*ROW('Sanitation Data'!H106))),'Data Summary'!DM112="Yes"),OFFSET('Sanitation Data'!$H$12,0,10*ROW('Sanitation Data'!H106)),NA())</f>
        <v>#N/A</v>
      </c>
      <c r="AY112" s="106" t="e">
        <f ca="true">+IF(AND(ISNUMBER(OFFSET('Sanitation Data'!$H$13,0,10*ROW('Sanitation Data'!H106))),'Data Summary'!DN112="Yes"),OFFSET('Sanitation Data'!$H$13,0,10*ROW('Sanitation Data'!H106)),NA())</f>
        <v>#N/A</v>
      </c>
      <c r="AZ112" s="111" t="e">
        <f ca="true">+IF(AND(ISNUMBER(OFFSET('Hygiene Data'!$C$6,0,10*ROW('Hygiene Data'!C106))),'Data Summary'!DO112="Yes"),OFFSET('Hygiene Data'!$C$6,0,10*ROW('Hygiene Data'!C106)),NA())</f>
        <v>#N/A</v>
      </c>
      <c r="BA112" s="111" t="e">
        <f ca="true">+IF(AND(ISNUMBER(OFFSET('Hygiene Data'!$C$8,0,10*ROW('Hygiene Data'!C106))),'Data Summary'!DP112="Yes"),OFFSET('Hygiene Data'!$C$8,0,10*ROW('Hygiene Data'!C106)),NA())</f>
        <v>#N/A</v>
      </c>
      <c r="BB112" s="111" t="e">
        <f ca="true">+IF(AND(ISNUMBER(OFFSET('Hygiene Data'!$C$10,0,10*ROW('Hygiene Data'!C106))),'Data Summary'!DQ112="Yes"),OFFSET('Hygiene Data'!$C$10,0,10*ROW('Hygiene Data'!C106)),NA())</f>
        <v>#N/A</v>
      </c>
      <c r="BC112" s="111" t="e">
        <f ca="true">+IF(AND(ISNUMBER(OFFSET('Hygiene Data'!$D$6,0,10*ROW('Hygiene Data'!D106))),'Data Summary'!DR112="Yes"),OFFSET('Hygiene Data'!$D$6,0,10*ROW('Hygiene Data'!D106)),NA())</f>
        <v>#N/A</v>
      </c>
      <c r="BD112" s="111" t="e">
        <f ca="true">+IF(AND(ISNUMBER(OFFSET('Hygiene Data'!$D$8,0,10*ROW('Hygiene Data'!D106))),'Data Summary'!DS112="Yes"),OFFSET('Hygiene Data'!$D$8,0,10*ROW('Hygiene Data'!D106)),NA())</f>
        <v>#N/A</v>
      </c>
      <c r="BE112" s="111" t="e">
        <f ca="true">+IF(AND(ISNUMBER(OFFSET('Hygiene Data'!$D$10,0,10*ROW('Hygiene Data'!D106))),'Data Summary'!DT112="Yes"),OFFSET('Hygiene Data'!$D$10,0,10*ROW('Hygiene Data'!D106)),NA())</f>
        <v>#N/A</v>
      </c>
      <c r="BF112" s="111" t="e">
        <f ca="true">+IF(AND(ISNUMBER(OFFSET('Hygiene Data'!$E$6,0,10*ROW('Hygiene Data'!E106))),'Data Summary'!DU112="Yes"),OFFSET('Hygiene Data'!$E$6,0,10*ROW('Hygiene Data'!E106)),NA())</f>
        <v>#N/A</v>
      </c>
      <c r="BG112" s="111" t="e">
        <f ca="true">+IF(AND(ISNUMBER(OFFSET('Hygiene Data'!$E$8,0,10*ROW('Hygiene Data'!E106))),'Data Summary'!DV112="Yes"),OFFSET('Hygiene Data'!$E$8,0,10*ROW('Hygiene Data'!E106)),NA())</f>
        <v>#N/A</v>
      </c>
      <c r="BH112" s="111" t="e">
        <f ca="true">+IF(AND(ISNUMBER(OFFSET('Hygiene Data'!$E$10,0,10*ROW('Hygiene Data'!E106))),'Data Summary'!DW112="Yes"),OFFSET('Hygiene Data'!$E$10,0,10*ROW('Hygiene Data'!E106)),NA())</f>
        <v>#N/A</v>
      </c>
      <c r="BI112" s="111" t="e">
        <f ca="true">+IF(AND(ISNUMBER(OFFSET('Hygiene Data'!$F$6,0,10*ROW('Hygiene Data'!F106))),'Data Summary'!DX112="Yes"),OFFSET('Hygiene Data'!$F$6,0,10*ROW('Hygiene Data'!F106)),NA())</f>
        <v>#N/A</v>
      </c>
      <c r="BJ112" s="111" t="e">
        <f ca="true">+IF(AND(ISNUMBER(OFFSET('Hygiene Data'!$F$8,0,10*ROW('Hygiene Data'!F106))),'Data Summary'!DY112="Yes"),OFFSET('Hygiene Data'!$F$8,0,10*ROW('Hygiene Data'!F106)),NA())</f>
        <v>#N/A</v>
      </c>
      <c r="BK112" s="111" t="e">
        <f ca="true">+IF(AND(ISNUMBER(OFFSET('Hygiene Data'!$F$10,0,10*ROW('Hygiene Data'!F106))),'Data Summary'!DZ112="Yes"),OFFSET('Hygiene Data'!$F$10,0,10*ROW('Hygiene Data'!F106)),NA())</f>
        <v>#N/A</v>
      </c>
      <c r="BL112" s="111" t="e">
        <f ca="true">+IF(AND(ISNUMBER(OFFSET('Hygiene Data'!$G$6,0,10*ROW('Hygiene Data'!G106))),'Data Summary'!EA112="Yes"),OFFSET('Hygiene Data'!$G$6,0,10*ROW('Hygiene Data'!G106)),NA())</f>
        <v>#N/A</v>
      </c>
      <c r="BM112" s="111" t="e">
        <f ca="true">+IF(AND(ISNUMBER(OFFSET('Hygiene Data'!$G$8,0,10*ROW('Hygiene Data'!G106))),'Data Summary'!EB112="Yes"),OFFSET('Hygiene Data'!$G$8,0,10*ROW('Hygiene Data'!G106)),NA())</f>
        <v>#N/A</v>
      </c>
      <c r="BN112" s="111" t="e">
        <f ca="true">+IF(AND(ISNUMBER(OFFSET('Hygiene Data'!$G$10,0,10*ROW('Hygiene Data'!G106))),'Data Summary'!EC112="Yes"),OFFSET('Hygiene Data'!$G$10,0,10*ROW('Hygiene Data'!G106)),NA())</f>
        <v>#N/A</v>
      </c>
      <c r="BO112" s="111" t="e">
        <f ca="true">+IF(AND(ISNUMBER(OFFSET('Hygiene Data'!$H$6,0,10*ROW('Hygiene Data'!H106))),'Data Summary'!ED112="Yes"),OFFSET('Hygiene Data'!$H$6,0,10*ROW('Hygiene Data'!H106)),NA())</f>
        <v>#N/A</v>
      </c>
      <c r="BP112" s="111" t="e">
        <f ca="true">+IF(AND(ISNUMBER(OFFSET('Hygiene Data'!$H$8,0,10*ROW('Hygiene Data'!H106))),'Data Summary'!EE112="Yes"),OFFSET('Hygiene Data'!$H$8,0,10*ROW('Hygiene Data'!H106)),NA())</f>
        <v>#N/A</v>
      </c>
      <c r="BQ112" s="111" t="e">
        <f ca="true">+IF(AND(ISNUMBER(OFFSET('Hygiene Data'!$H$10,0,10*ROW('Hygiene Data'!H106))),'Data Summary'!EF112="Yes"),OFFSET('Hygiene Data'!$H$10,0,10*ROW('Hygiene Data'!H106)),NA())</f>
        <v>#N/A</v>
      </c>
    </row>
    <row r="113" x14ac:dyDescent="0.2">
      <c r="A113" s="59" t="e">
        <f ca="true">+IF(OFFSET('Water Data'!$B$1,0,10*ROW('Water Data'!B107))="",NA(),OFFSET('Water Data'!$B$1,0,10*ROW('Water Data'!B107)))</f>
        <v>#N/A</v>
      </c>
      <c r="B113" s="59" t="e">
        <f ca="true">+IF(OFFSET('Water Data'!$A$3,0,10*ROW('Water Data'!A110))="",NA(),OFFSET('Water Data'!$A$3,0,10*ROW('Water Data'!A110)))</f>
        <v>#N/A</v>
      </c>
      <c r="C113" s="59" t="e">
        <f ca="true">+IF(OFFSET('Water Data'!$C$3,0,10*ROW('Water Data'!C110))="",NA(),OFFSET('Water Data'!$C$3,0,10*ROW('Water Data'!C110)))</f>
        <v>#N/A</v>
      </c>
      <c r="D113" s="60" t="e">
        <f ca="true">+IF(AND(ISNUMBER(OFFSET('Water Data'!$C$5,0,10*ROW('Water Data'!C107))),'Data Summary'!BS113="Yes"),100-OFFSET('Water Data'!$C$5,0,10*ROW('Water Data'!C107)),NA())</f>
        <v>#N/A</v>
      </c>
      <c r="E113" s="60" t="e">
        <f ca="true">+IF(AND(ISNUMBER(OFFSET('Water Data'!$C$7,0,10*ROW('Water Data'!C107))),'Data Summary'!BT113="Yes"),OFFSET('Water Data'!$C$7,0,10*ROW('Water Data'!C107)),NA())</f>
        <v>#N/A</v>
      </c>
      <c r="F113" s="60" t="e">
        <f ca="true">+IF(AND(ISNUMBER(OFFSET('Water Data'!$C$10,0,10*ROW('Water Data'!C107))),'Data Summary'!BU113="Yes"),OFFSET('Water Data'!$C$10,0,10*ROW('Water Data'!C107)),NA())</f>
        <v>#N/A</v>
      </c>
      <c r="G113" s="60" t="e">
        <f ca="true">+IF(AND(ISNUMBER(OFFSET('Water Data'!$D$5,0,10*ROW('Water Data'!D107))),'Data Summary'!BV113="Yes"),100-OFFSET('Water Data'!$D$5,0,10*ROW('Water Data'!D107)),NA())</f>
        <v>#N/A</v>
      </c>
      <c r="H113" s="60" t="e">
        <f ca="true">+IF(AND(ISNUMBER(OFFSET('Water Data'!$D$7,0,10*ROW('Water Data'!D107))),'Data Summary'!BW113="Yes"),OFFSET('Water Data'!$D$7,0,10*ROW('Water Data'!D107)),NA())</f>
        <v>#N/A</v>
      </c>
      <c r="I113" s="60" t="e">
        <f ca="true">+IF(AND(ISNUMBER(OFFSET('Water Data'!$D$10,0,10*ROW('Water Data'!D107))),'Data Summary'!BX113="Yes"),OFFSET('Water Data'!$D$10,0,10*ROW('Water Data'!D107)),NA())</f>
        <v>#N/A</v>
      </c>
      <c r="J113" s="60" t="e">
        <f ca="true">+IF(AND(ISNUMBER(OFFSET('Water Data'!$E$5,0,10*ROW('Water Data'!E107))),'Data Summary'!BY113="Yes"),100-OFFSET('Water Data'!$E$5,0,10*ROW('Water Data'!E107)),NA())</f>
        <v>#N/A</v>
      </c>
      <c r="K113" s="60" t="e">
        <f ca="true">+IF(AND(ISNUMBER(OFFSET('Water Data'!$E$7,0,10*ROW('Water Data'!E107))),'Data Summary'!BZ113="Yes"),OFFSET('Water Data'!$E$7,0,10*ROW('Water Data'!E107)),NA())</f>
        <v>#N/A</v>
      </c>
      <c r="L113" s="60" t="e">
        <f ca="true">+IF(AND(ISNUMBER(OFFSET('Water Data'!$E$10,0,10*ROW('Water Data'!E107))),'Data Summary'!CA113="Yes"),OFFSET('Water Data'!$E$10,0,10*ROW('Water Data'!E107)),NA())</f>
        <v>#N/A</v>
      </c>
      <c r="M113" s="60" t="e">
        <f ca="true">+IF(AND(ISNUMBER(OFFSET('Water Data'!$F$5,0,10*ROW('Water Data'!F107))),'Data Summary'!CB113="Yes"),100-OFFSET('Water Data'!$F$5,0,10*ROW('Water Data'!F107)),NA())</f>
        <v>#N/A</v>
      </c>
      <c r="N113" s="60" t="e">
        <f ca="true">+IF(AND(ISNUMBER(OFFSET('Water Data'!$F$7,0,10*ROW('Water Data'!F107))),'Data Summary'!CC113="Yes"),OFFSET('Water Data'!$F$7,0,10*ROW('Water Data'!F107)),NA())</f>
        <v>#N/A</v>
      </c>
      <c r="O113" s="60" t="e">
        <f ca="true">+IF(AND(ISNUMBER(OFFSET('Water Data'!$F$10,0,10*ROW('Water Data'!F107))),'Data Summary'!CD113="Yes"),OFFSET('Water Data'!$F$10,0,10*ROW('Water Data'!F107)),NA())</f>
        <v>#N/A</v>
      </c>
      <c r="P113" s="60" t="e">
        <f ca="true">+IF(AND(ISNUMBER(OFFSET('Water Data'!$G$5,0,10*ROW('Water Data'!G107))),'Data Summary'!CE113="Yes"),100-OFFSET('Water Data'!$G$5,0,10*ROW('Water Data'!G107)),NA())</f>
        <v>#N/A</v>
      </c>
      <c r="Q113" s="60" t="e">
        <f ca="true">+IF(AND(ISNUMBER(OFFSET('Water Data'!$G$7,0,10*ROW('Water Data'!G107))),'Data Summary'!CF113="Yes"),OFFSET('Water Data'!$G$7,0,10*ROW('Water Data'!G107)),NA())</f>
        <v>#N/A</v>
      </c>
      <c r="R113" s="60" t="e">
        <f ca="true">+IF(AND(ISNUMBER(OFFSET('Water Data'!$G$10,0,10*ROW('Water Data'!G107))),'Data Summary'!CG113="Yes"),OFFSET('Water Data'!$G$10,0,10*ROW('Water Data'!G107)),NA())</f>
        <v>#N/A</v>
      </c>
      <c r="S113" s="60" t="e">
        <f ca="true">+IF(AND(ISNUMBER(OFFSET('Water Data'!$H$5,0,10*ROW('Water Data'!H107))),'Data Summary'!CH113="Yes"),100-OFFSET('Water Data'!$H$5,0,10*ROW('Water Data'!H107)),NA())</f>
        <v>#N/A</v>
      </c>
      <c r="T113" s="60" t="e">
        <f ca="true">+IF(AND(ISNUMBER(OFFSET('Water Data'!$H$7,0,10*ROW('Water Data'!H107))),'Data Summary'!CI113="Yes"),OFFSET('Water Data'!$H$7,0,10*ROW('Water Data'!H107)),NA())</f>
        <v>#N/A</v>
      </c>
      <c r="U113" s="60" t="e">
        <f ca="true">+IF(AND(ISNUMBER(OFFSET('Water Data'!$H$10,0,10*ROW('Water Data'!H107))),'Data Summary'!CJ113="Yes"),OFFSET('Water Data'!$H$10,0,10*ROW('Water Data'!H107)),NA())</f>
        <v>#N/A</v>
      </c>
      <c r="V113" s="106" t="e">
        <f ca="true">+IF(AND(ISNUMBER(OFFSET('Sanitation Data'!$C$5,0,10*ROW('Sanitation Data'!C107))),'Data Summary'!CK113="Yes"),100-OFFSET('Sanitation Data'!$C$5,0,10*ROW('Sanitation Data'!C107)),NA())</f>
        <v>#N/A</v>
      </c>
      <c r="W113" s="106" t="e">
        <f ca="true">+IF(AND(ISNUMBER(OFFSET('Sanitation Data'!$C$7,0,10*ROW('Sanitation Data'!C107))),'Data Summary'!CL113="Yes"),OFFSET('Sanitation Data'!$C$7,0,10*ROW('Sanitation Data'!C107)),NA())</f>
        <v>#N/A</v>
      </c>
      <c r="X113" s="106" t="e">
        <f ca="true">+IF(AND(ISNUMBER(OFFSET('Sanitation Data'!$C$11,0,10*ROW('Sanitation Data'!C107))),'Data Summary'!CM113="Yes"),OFFSET('Sanitation Data'!$C$11,0,10*ROW('Sanitation Data'!C107)),NA())</f>
        <v>#N/A</v>
      </c>
      <c r="Y113" s="106" t="e">
        <f ca="true">+IF(AND(ISNUMBER(OFFSET('Sanitation Data'!$C$12,0,10*ROW('Sanitation Data'!C107))),'Data Summary'!CN113="Yes"),OFFSET('Sanitation Data'!$C$12,0,10*ROW('Sanitation Data'!C107)),NA())</f>
        <v>#N/A</v>
      </c>
      <c r="Z113" s="106" t="e">
        <f ca="true">+IF(AND(ISNUMBER(OFFSET('Sanitation Data'!$C$13,0,10*ROW('Sanitation Data'!C107))),'Data Summary'!CO113="Yes"),OFFSET('Sanitation Data'!$C$13,0,10*ROW('Sanitation Data'!C107)),NA())</f>
        <v>#N/A</v>
      </c>
      <c r="AA113" s="106" t="e">
        <f ca="true">+IF(AND(ISNUMBER(OFFSET('Sanitation Data'!$D$5,0,10*ROW('Sanitation Data'!D107))),'Data Summary'!CP113="Yes"),100-OFFSET('Sanitation Data'!$D$5,0,10*ROW('Sanitation Data'!D107)),NA())</f>
        <v>#N/A</v>
      </c>
      <c r="AB113" s="106" t="e">
        <f ca="true">+IF(AND(ISNUMBER(OFFSET('Sanitation Data'!$D$7,0,10*ROW('Sanitation Data'!D107))),'Data Summary'!CQ113="Yes"),OFFSET('Sanitation Data'!$D$7,0,10*ROW('Sanitation Data'!D107)),NA())</f>
        <v>#N/A</v>
      </c>
      <c r="AC113" s="106" t="e">
        <f ca="true">+IF(AND(ISNUMBER(OFFSET('Sanitation Data'!$D$11,0,10*ROW('Sanitation Data'!D107))),'Data Summary'!CR113="Yes"),OFFSET('Sanitation Data'!$D$11,0,10*ROW('Sanitation Data'!D107)),NA())</f>
        <v>#N/A</v>
      </c>
      <c r="AD113" s="106" t="e">
        <f ca="true">+IF(AND(ISNUMBER(OFFSET('Sanitation Data'!$D$12,0,10*ROW('Sanitation Data'!D107))),'Data Summary'!CS113="Yes"),OFFSET('Sanitation Data'!$D$12,0,10*ROW('Sanitation Data'!D107)),NA())</f>
        <v>#N/A</v>
      </c>
      <c r="AE113" s="106" t="e">
        <f ca="true">+IF(AND(ISNUMBER(OFFSET('Sanitation Data'!$D$13,0,10*ROW('Sanitation Data'!D107))),'Data Summary'!CT113="Yes"),OFFSET('Sanitation Data'!$D$13,0,10*ROW('Sanitation Data'!D107)),NA())</f>
        <v>#N/A</v>
      </c>
      <c r="AF113" s="106" t="e">
        <f ca="true">+IF(AND(ISNUMBER(OFFSET('Sanitation Data'!$E$5,0,10*ROW('Sanitation Data'!E107))),'Data Summary'!CU113="Yes"),100-OFFSET('Sanitation Data'!$E$5,0,10*ROW('Sanitation Data'!E107)),NA())</f>
        <v>#N/A</v>
      </c>
      <c r="AG113" s="106" t="e">
        <f ca="true">+IF(AND(ISNUMBER(OFFSET('Sanitation Data'!$E$7,0,10*ROW('Sanitation Data'!E107))),'Data Summary'!CV113="Yes"),OFFSET('Sanitation Data'!$E$7,0,10*ROW('Sanitation Data'!E107)),NA())</f>
        <v>#N/A</v>
      </c>
      <c r="AH113" s="106" t="e">
        <f ca="true">+IF(AND(ISNUMBER(OFFSET('Sanitation Data'!$E$11,0,10*ROW('Sanitation Data'!E107))),'Data Summary'!CW113="Yes"),OFFSET('Sanitation Data'!$E$11,0,10*ROW('Sanitation Data'!E107)),NA())</f>
        <v>#N/A</v>
      </c>
      <c r="AI113" s="106" t="e">
        <f ca="true">+IF(AND(ISNUMBER(OFFSET('Sanitation Data'!$E$12,0,10*ROW('Sanitation Data'!E107))),'Data Summary'!CX113="Yes"),OFFSET('Sanitation Data'!$E$12,0,10*ROW('Sanitation Data'!E107)),NA())</f>
        <v>#N/A</v>
      </c>
      <c r="AJ113" s="106" t="e">
        <f ca="true">+IF(AND(ISNUMBER(OFFSET('Sanitation Data'!$E$13,0,10*ROW('Sanitation Data'!E107))),'Data Summary'!CY113="Yes"),OFFSET('Sanitation Data'!$E$13,0,10*ROW('Sanitation Data'!E107)),NA())</f>
        <v>#N/A</v>
      </c>
      <c r="AK113" s="106" t="e">
        <f ca="true">+IF(AND(ISNUMBER(OFFSET('Sanitation Data'!$F$5,0,10*ROW('Sanitation Data'!F107))),'Data Summary'!CZ113="Yes"),100-OFFSET('Sanitation Data'!$F$5,0,10*ROW('Sanitation Data'!F107)),NA())</f>
        <v>#N/A</v>
      </c>
      <c r="AL113" s="106" t="e">
        <f ca="true">+IF(AND(ISNUMBER(OFFSET('Sanitation Data'!$F$7,0,10*ROW('Sanitation Data'!F107))),'Data Summary'!DA113="Yes"),OFFSET('Sanitation Data'!$F$7,0,10*ROW('Sanitation Data'!F107)),NA())</f>
        <v>#N/A</v>
      </c>
      <c r="AM113" s="106" t="e">
        <f ca="true">+IF(AND(ISNUMBER(OFFSET('Sanitation Data'!$F$11,0,10*ROW('Sanitation Data'!F107))),'Data Summary'!DB113="Yes"),OFFSET('Sanitation Data'!$F$11,0,10*ROW('Sanitation Data'!F107)),NA())</f>
        <v>#N/A</v>
      </c>
      <c r="AN113" s="106" t="e">
        <f ca="true">+IF(AND(ISNUMBER(OFFSET('Sanitation Data'!$F$12,0,10*ROW('Sanitation Data'!F107))),'Data Summary'!DC113="Yes"),OFFSET('Sanitation Data'!$F$12,0,10*ROW('Sanitation Data'!F107)),NA())</f>
        <v>#N/A</v>
      </c>
      <c r="AO113" s="106" t="e">
        <f ca="true">+IF(AND(ISNUMBER(OFFSET('Sanitation Data'!$F$13,0,10*ROW('Sanitation Data'!F107))),'Data Summary'!DD113="Yes"),OFFSET('Sanitation Data'!$F$13,0,10*ROW('Sanitation Data'!F107)),NA())</f>
        <v>#N/A</v>
      </c>
      <c r="AP113" s="106" t="e">
        <f ca="true">+IF(AND(ISNUMBER(OFFSET('Sanitation Data'!$G$5,0,10*ROW('Sanitation Data'!G107))),'Data Summary'!DE113="Yes"),100-OFFSET('Sanitation Data'!$G$5,0,10*ROW('Sanitation Data'!G107)),NA())</f>
        <v>#N/A</v>
      </c>
      <c r="AQ113" s="106" t="e">
        <f ca="true">+IF(AND(ISNUMBER(OFFSET('Sanitation Data'!$G$7,0,10*ROW('Sanitation Data'!G107))),'Data Summary'!DF113="Yes"),OFFSET('Sanitation Data'!$G$7,0,10*ROW('Sanitation Data'!G107)),NA())</f>
        <v>#N/A</v>
      </c>
      <c r="AR113" s="106" t="e">
        <f ca="true">+IF(AND(ISNUMBER(OFFSET('Sanitation Data'!$G$11,0,10*ROW('Sanitation Data'!G107))),'Data Summary'!DG113="Yes"),OFFSET('Sanitation Data'!$G$11,0,10*ROW('Sanitation Data'!G107)),NA())</f>
        <v>#N/A</v>
      </c>
      <c r="AS113" s="106" t="e">
        <f ca="true">+IF(AND(ISNUMBER(OFFSET('Sanitation Data'!$G$12,0,10*ROW('Sanitation Data'!G107))),'Data Summary'!DH113="Yes"),OFFSET('Sanitation Data'!$G$12,0,10*ROW('Sanitation Data'!G107)),NA())</f>
        <v>#N/A</v>
      </c>
      <c r="AT113" s="106" t="e">
        <f ca="true">+IF(AND(ISNUMBER(OFFSET('Sanitation Data'!$G$13,0,10*ROW('Sanitation Data'!G107))),'Data Summary'!DI113="Yes"),OFFSET('Sanitation Data'!$G$13,0,10*ROW('Sanitation Data'!G107)),NA())</f>
        <v>#N/A</v>
      </c>
      <c r="AU113" s="106" t="e">
        <f ca="true">+IF(AND(ISNUMBER(OFFSET('Sanitation Data'!$H$5,0,10*ROW('Sanitation Data'!H107))),'Data Summary'!DJ113="Yes"),100-OFFSET('Sanitation Data'!$H$5,0,10*ROW('Sanitation Data'!H107)),NA())</f>
        <v>#N/A</v>
      </c>
      <c r="AV113" s="106" t="e">
        <f ca="true">+IF(AND(ISNUMBER(OFFSET('Sanitation Data'!$H$7,0,10*ROW('Sanitation Data'!H107))),'Data Summary'!DK113="Yes"),OFFSET('Sanitation Data'!$H$7,0,10*ROW('Sanitation Data'!H107)),NA())</f>
        <v>#N/A</v>
      </c>
      <c r="AW113" s="106" t="e">
        <f ca="true">+IF(AND(ISNUMBER(OFFSET('Sanitation Data'!$H$11,0,10*ROW('Sanitation Data'!H107))),'Data Summary'!DL113="Yes"),OFFSET('Sanitation Data'!$H$11,0,10*ROW('Sanitation Data'!H107)),NA())</f>
        <v>#N/A</v>
      </c>
      <c r="AX113" s="106" t="e">
        <f ca="true">+IF(AND(ISNUMBER(OFFSET('Sanitation Data'!$H$12,0,10*ROW('Sanitation Data'!H107))),'Data Summary'!DM113="Yes"),OFFSET('Sanitation Data'!$H$12,0,10*ROW('Sanitation Data'!H107)),NA())</f>
        <v>#N/A</v>
      </c>
      <c r="AY113" s="106" t="e">
        <f ca="true">+IF(AND(ISNUMBER(OFFSET('Sanitation Data'!$H$13,0,10*ROW('Sanitation Data'!H107))),'Data Summary'!DN113="Yes"),OFFSET('Sanitation Data'!$H$13,0,10*ROW('Sanitation Data'!H107)),NA())</f>
        <v>#N/A</v>
      </c>
      <c r="AZ113" s="111" t="e">
        <f ca="true">+IF(AND(ISNUMBER(OFFSET('Hygiene Data'!$C$6,0,10*ROW('Hygiene Data'!C107))),'Data Summary'!DO113="Yes"),OFFSET('Hygiene Data'!$C$6,0,10*ROW('Hygiene Data'!C107)),NA())</f>
        <v>#N/A</v>
      </c>
      <c r="BA113" s="111" t="e">
        <f ca="true">+IF(AND(ISNUMBER(OFFSET('Hygiene Data'!$C$8,0,10*ROW('Hygiene Data'!C107))),'Data Summary'!DP113="Yes"),OFFSET('Hygiene Data'!$C$8,0,10*ROW('Hygiene Data'!C107)),NA())</f>
        <v>#N/A</v>
      </c>
      <c r="BB113" s="111" t="e">
        <f ca="true">+IF(AND(ISNUMBER(OFFSET('Hygiene Data'!$C$10,0,10*ROW('Hygiene Data'!C107))),'Data Summary'!DQ113="Yes"),OFFSET('Hygiene Data'!$C$10,0,10*ROW('Hygiene Data'!C107)),NA())</f>
        <v>#N/A</v>
      </c>
      <c r="BC113" s="111" t="e">
        <f ca="true">+IF(AND(ISNUMBER(OFFSET('Hygiene Data'!$D$6,0,10*ROW('Hygiene Data'!D107))),'Data Summary'!DR113="Yes"),OFFSET('Hygiene Data'!$D$6,0,10*ROW('Hygiene Data'!D107)),NA())</f>
        <v>#N/A</v>
      </c>
      <c r="BD113" s="111" t="e">
        <f ca="true">+IF(AND(ISNUMBER(OFFSET('Hygiene Data'!$D$8,0,10*ROW('Hygiene Data'!D107))),'Data Summary'!DS113="Yes"),OFFSET('Hygiene Data'!$D$8,0,10*ROW('Hygiene Data'!D107)),NA())</f>
        <v>#N/A</v>
      </c>
      <c r="BE113" s="111" t="e">
        <f ca="true">+IF(AND(ISNUMBER(OFFSET('Hygiene Data'!$D$10,0,10*ROW('Hygiene Data'!D107))),'Data Summary'!DT113="Yes"),OFFSET('Hygiene Data'!$D$10,0,10*ROW('Hygiene Data'!D107)),NA())</f>
        <v>#N/A</v>
      </c>
      <c r="BF113" s="111" t="e">
        <f ca="true">+IF(AND(ISNUMBER(OFFSET('Hygiene Data'!$E$6,0,10*ROW('Hygiene Data'!E107))),'Data Summary'!DU113="Yes"),OFFSET('Hygiene Data'!$E$6,0,10*ROW('Hygiene Data'!E107)),NA())</f>
        <v>#N/A</v>
      </c>
      <c r="BG113" s="111" t="e">
        <f ca="true">+IF(AND(ISNUMBER(OFFSET('Hygiene Data'!$E$8,0,10*ROW('Hygiene Data'!E107))),'Data Summary'!DV113="Yes"),OFFSET('Hygiene Data'!$E$8,0,10*ROW('Hygiene Data'!E107)),NA())</f>
        <v>#N/A</v>
      </c>
      <c r="BH113" s="111" t="e">
        <f ca="true">+IF(AND(ISNUMBER(OFFSET('Hygiene Data'!$E$10,0,10*ROW('Hygiene Data'!E107))),'Data Summary'!DW113="Yes"),OFFSET('Hygiene Data'!$E$10,0,10*ROW('Hygiene Data'!E107)),NA())</f>
        <v>#N/A</v>
      </c>
      <c r="BI113" s="111" t="e">
        <f ca="true">+IF(AND(ISNUMBER(OFFSET('Hygiene Data'!$F$6,0,10*ROW('Hygiene Data'!F107))),'Data Summary'!DX113="Yes"),OFFSET('Hygiene Data'!$F$6,0,10*ROW('Hygiene Data'!F107)),NA())</f>
        <v>#N/A</v>
      </c>
      <c r="BJ113" s="111" t="e">
        <f ca="true">+IF(AND(ISNUMBER(OFFSET('Hygiene Data'!$F$8,0,10*ROW('Hygiene Data'!F107))),'Data Summary'!DY113="Yes"),OFFSET('Hygiene Data'!$F$8,0,10*ROW('Hygiene Data'!F107)),NA())</f>
        <v>#N/A</v>
      </c>
      <c r="BK113" s="111" t="e">
        <f ca="true">+IF(AND(ISNUMBER(OFFSET('Hygiene Data'!$F$10,0,10*ROW('Hygiene Data'!F107))),'Data Summary'!DZ113="Yes"),OFFSET('Hygiene Data'!$F$10,0,10*ROW('Hygiene Data'!F107)),NA())</f>
        <v>#N/A</v>
      </c>
      <c r="BL113" s="111" t="e">
        <f ca="true">+IF(AND(ISNUMBER(OFFSET('Hygiene Data'!$G$6,0,10*ROW('Hygiene Data'!G107))),'Data Summary'!EA113="Yes"),OFFSET('Hygiene Data'!$G$6,0,10*ROW('Hygiene Data'!G107)),NA())</f>
        <v>#N/A</v>
      </c>
      <c r="BM113" s="111" t="e">
        <f ca="true">+IF(AND(ISNUMBER(OFFSET('Hygiene Data'!$G$8,0,10*ROW('Hygiene Data'!G107))),'Data Summary'!EB113="Yes"),OFFSET('Hygiene Data'!$G$8,0,10*ROW('Hygiene Data'!G107)),NA())</f>
        <v>#N/A</v>
      </c>
      <c r="BN113" s="111" t="e">
        <f ca="true">+IF(AND(ISNUMBER(OFFSET('Hygiene Data'!$G$10,0,10*ROW('Hygiene Data'!G107))),'Data Summary'!EC113="Yes"),OFFSET('Hygiene Data'!$G$10,0,10*ROW('Hygiene Data'!G107)),NA())</f>
        <v>#N/A</v>
      </c>
      <c r="BO113" s="111" t="e">
        <f ca="true">+IF(AND(ISNUMBER(OFFSET('Hygiene Data'!$H$6,0,10*ROW('Hygiene Data'!H107))),'Data Summary'!ED113="Yes"),OFFSET('Hygiene Data'!$H$6,0,10*ROW('Hygiene Data'!H107)),NA())</f>
        <v>#N/A</v>
      </c>
      <c r="BP113" s="111" t="e">
        <f ca="true">+IF(AND(ISNUMBER(OFFSET('Hygiene Data'!$H$8,0,10*ROW('Hygiene Data'!H107))),'Data Summary'!EE113="Yes"),OFFSET('Hygiene Data'!$H$8,0,10*ROW('Hygiene Data'!H107)),NA())</f>
        <v>#N/A</v>
      </c>
      <c r="BQ113" s="111" t="e">
        <f ca="true">+IF(AND(ISNUMBER(OFFSET('Hygiene Data'!$H$10,0,10*ROW('Hygiene Data'!H107))),'Data Summary'!EF113="Yes"),OFFSET('Hygiene Data'!$H$10,0,10*ROW('Hygiene Data'!H107)),NA())</f>
        <v>#N/A</v>
      </c>
    </row>
    <row r="114" x14ac:dyDescent="0.2">
      <c r="A114" s="59" t="e">
        <f ca="true">+IF(OFFSET('Water Data'!$B$1,0,10*ROW('Water Data'!B108))="",NA(),OFFSET('Water Data'!$B$1,0,10*ROW('Water Data'!B108)))</f>
        <v>#N/A</v>
      </c>
      <c r="B114" s="59" t="e">
        <f ca="true">+IF(OFFSET('Water Data'!$A$3,0,10*ROW('Water Data'!A111))="",NA(),OFFSET('Water Data'!$A$3,0,10*ROW('Water Data'!A111)))</f>
        <v>#N/A</v>
      </c>
      <c r="C114" s="59" t="e">
        <f ca="true">+IF(OFFSET('Water Data'!$C$3,0,10*ROW('Water Data'!C111))="",NA(),OFFSET('Water Data'!$C$3,0,10*ROW('Water Data'!C111)))</f>
        <v>#N/A</v>
      </c>
      <c r="D114" s="60" t="e">
        <f ca="true">+IF(AND(ISNUMBER(OFFSET('Water Data'!$C$5,0,10*ROW('Water Data'!C108))),'Data Summary'!BS114="Yes"),100-OFFSET('Water Data'!$C$5,0,10*ROW('Water Data'!C108)),NA())</f>
        <v>#N/A</v>
      </c>
      <c r="E114" s="60" t="e">
        <f ca="true">+IF(AND(ISNUMBER(OFFSET('Water Data'!$C$7,0,10*ROW('Water Data'!C108))),'Data Summary'!BT114="Yes"),OFFSET('Water Data'!$C$7,0,10*ROW('Water Data'!C108)),NA())</f>
        <v>#N/A</v>
      </c>
      <c r="F114" s="60" t="e">
        <f ca="true">+IF(AND(ISNUMBER(OFFSET('Water Data'!$C$10,0,10*ROW('Water Data'!C108))),'Data Summary'!BU114="Yes"),OFFSET('Water Data'!$C$10,0,10*ROW('Water Data'!C108)),NA())</f>
        <v>#N/A</v>
      </c>
      <c r="G114" s="60" t="e">
        <f ca="true">+IF(AND(ISNUMBER(OFFSET('Water Data'!$D$5,0,10*ROW('Water Data'!D108))),'Data Summary'!BV114="Yes"),100-OFFSET('Water Data'!$D$5,0,10*ROW('Water Data'!D108)),NA())</f>
        <v>#N/A</v>
      </c>
      <c r="H114" s="60" t="e">
        <f ca="true">+IF(AND(ISNUMBER(OFFSET('Water Data'!$D$7,0,10*ROW('Water Data'!D108))),'Data Summary'!BW114="Yes"),OFFSET('Water Data'!$D$7,0,10*ROW('Water Data'!D108)),NA())</f>
        <v>#N/A</v>
      </c>
      <c r="I114" s="60" t="e">
        <f ca="true">+IF(AND(ISNUMBER(OFFSET('Water Data'!$D$10,0,10*ROW('Water Data'!D108))),'Data Summary'!BX114="Yes"),OFFSET('Water Data'!$D$10,0,10*ROW('Water Data'!D108)),NA())</f>
        <v>#N/A</v>
      </c>
      <c r="J114" s="60" t="e">
        <f ca="true">+IF(AND(ISNUMBER(OFFSET('Water Data'!$E$5,0,10*ROW('Water Data'!E108))),'Data Summary'!BY114="Yes"),100-OFFSET('Water Data'!$E$5,0,10*ROW('Water Data'!E108)),NA())</f>
        <v>#N/A</v>
      </c>
      <c r="K114" s="60" t="e">
        <f ca="true">+IF(AND(ISNUMBER(OFFSET('Water Data'!$E$7,0,10*ROW('Water Data'!E108))),'Data Summary'!BZ114="Yes"),OFFSET('Water Data'!$E$7,0,10*ROW('Water Data'!E108)),NA())</f>
        <v>#N/A</v>
      </c>
      <c r="L114" s="60" t="e">
        <f ca="true">+IF(AND(ISNUMBER(OFFSET('Water Data'!$E$10,0,10*ROW('Water Data'!E108))),'Data Summary'!CA114="Yes"),OFFSET('Water Data'!$E$10,0,10*ROW('Water Data'!E108)),NA())</f>
        <v>#N/A</v>
      </c>
      <c r="M114" s="60" t="e">
        <f ca="true">+IF(AND(ISNUMBER(OFFSET('Water Data'!$F$5,0,10*ROW('Water Data'!F108))),'Data Summary'!CB114="Yes"),100-OFFSET('Water Data'!$F$5,0,10*ROW('Water Data'!F108)),NA())</f>
        <v>#N/A</v>
      </c>
      <c r="N114" s="60" t="e">
        <f ca="true">+IF(AND(ISNUMBER(OFFSET('Water Data'!$F$7,0,10*ROW('Water Data'!F108))),'Data Summary'!CC114="Yes"),OFFSET('Water Data'!$F$7,0,10*ROW('Water Data'!F108)),NA())</f>
        <v>#N/A</v>
      </c>
      <c r="O114" s="60" t="e">
        <f ca="true">+IF(AND(ISNUMBER(OFFSET('Water Data'!$F$10,0,10*ROW('Water Data'!F108))),'Data Summary'!CD114="Yes"),OFFSET('Water Data'!$F$10,0,10*ROW('Water Data'!F108)),NA())</f>
        <v>#N/A</v>
      </c>
      <c r="P114" s="60" t="e">
        <f ca="true">+IF(AND(ISNUMBER(OFFSET('Water Data'!$G$5,0,10*ROW('Water Data'!G108))),'Data Summary'!CE114="Yes"),100-OFFSET('Water Data'!$G$5,0,10*ROW('Water Data'!G108)),NA())</f>
        <v>#N/A</v>
      </c>
      <c r="Q114" s="60" t="e">
        <f ca="true">+IF(AND(ISNUMBER(OFFSET('Water Data'!$G$7,0,10*ROW('Water Data'!G108))),'Data Summary'!CF114="Yes"),OFFSET('Water Data'!$G$7,0,10*ROW('Water Data'!G108)),NA())</f>
        <v>#N/A</v>
      </c>
      <c r="R114" s="60" t="e">
        <f ca="true">+IF(AND(ISNUMBER(OFFSET('Water Data'!$G$10,0,10*ROW('Water Data'!G108))),'Data Summary'!CG114="Yes"),OFFSET('Water Data'!$G$10,0,10*ROW('Water Data'!G108)),NA())</f>
        <v>#N/A</v>
      </c>
      <c r="S114" s="60" t="e">
        <f ca="true">+IF(AND(ISNUMBER(OFFSET('Water Data'!$H$5,0,10*ROW('Water Data'!H108))),'Data Summary'!CH114="Yes"),100-OFFSET('Water Data'!$H$5,0,10*ROW('Water Data'!H108)),NA())</f>
        <v>#N/A</v>
      </c>
      <c r="T114" s="60" t="e">
        <f ca="true">+IF(AND(ISNUMBER(OFFSET('Water Data'!$H$7,0,10*ROW('Water Data'!H108))),'Data Summary'!CI114="Yes"),OFFSET('Water Data'!$H$7,0,10*ROW('Water Data'!H108)),NA())</f>
        <v>#N/A</v>
      </c>
      <c r="U114" s="60" t="e">
        <f ca="true">+IF(AND(ISNUMBER(OFFSET('Water Data'!$H$10,0,10*ROW('Water Data'!H108))),'Data Summary'!CJ114="Yes"),OFFSET('Water Data'!$H$10,0,10*ROW('Water Data'!H108)),NA())</f>
        <v>#N/A</v>
      </c>
      <c r="V114" s="106" t="e">
        <f ca="true">+IF(AND(ISNUMBER(OFFSET('Sanitation Data'!$C$5,0,10*ROW('Sanitation Data'!C108))),'Data Summary'!CK114="Yes"),100-OFFSET('Sanitation Data'!$C$5,0,10*ROW('Sanitation Data'!C108)),NA())</f>
        <v>#N/A</v>
      </c>
      <c r="W114" s="106" t="e">
        <f ca="true">+IF(AND(ISNUMBER(OFFSET('Sanitation Data'!$C$7,0,10*ROW('Sanitation Data'!C108))),'Data Summary'!CL114="Yes"),OFFSET('Sanitation Data'!$C$7,0,10*ROW('Sanitation Data'!C108)),NA())</f>
        <v>#N/A</v>
      </c>
      <c r="X114" s="106" t="e">
        <f ca="true">+IF(AND(ISNUMBER(OFFSET('Sanitation Data'!$C$11,0,10*ROW('Sanitation Data'!C108))),'Data Summary'!CM114="Yes"),OFFSET('Sanitation Data'!$C$11,0,10*ROW('Sanitation Data'!C108)),NA())</f>
        <v>#N/A</v>
      </c>
      <c r="Y114" s="106" t="e">
        <f ca="true">+IF(AND(ISNUMBER(OFFSET('Sanitation Data'!$C$12,0,10*ROW('Sanitation Data'!C108))),'Data Summary'!CN114="Yes"),OFFSET('Sanitation Data'!$C$12,0,10*ROW('Sanitation Data'!C108)),NA())</f>
        <v>#N/A</v>
      </c>
      <c r="Z114" s="106" t="e">
        <f ca="true">+IF(AND(ISNUMBER(OFFSET('Sanitation Data'!$C$13,0,10*ROW('Sanitation Data'!C108))),'Data Summary'!CO114="Yes"),OFFSET('Sanitation Data'!$C$13,0,10*ROW('Sanitation Data'!C108)),NA())</f>
        <v>#N/A</v>
      </c>
      <c r="AA114" s="106" t="e">
        <f ca="true">+IF(AND(ISNUMBER(OFFSET('Sanitation Data'!$D$5,0,10*ROW('Sanitation Data'!D108))),'Data Summary'!CP114="Yes"),100-OFFSET('Sanitation Data'!$D$5,0,10*ROW('Sanitation Data'!D108)),NA())</f>
        <v>#N/A</v>
      </c>
      <c r="AB114" s="106" t="e">
        <f ca="true">+IF(AND(ISNUMBER(OFFSET('Sanitation Data'!$D$7,0,10*ROW('Sanitation Data'!D108))),'Data Summary'!CQ114="Yes"),OFFSET('Sanitation Data'!$D$7,0,10*ROW('Sanitation Data'!D108)),NA())</f>
        <v>#N/A</v>
      </c>
      <c r="AC114" s="106" t="e">
        <f ca="true">+IF(AND(ISNUMBER(OFFSET('Sanitation Data'!$D$11,0,10*ROW('Sanitation Data'!D108))),'Data Summary'!CR114="Yes"),OFFSET('Sanitation Data'!$D$11,0,10*ROW('Sanitation Data'!D108)),NA())</f>
        <v>#N/A</v>
      </c>
      <c r="AD114" s="106" t="e">
        <f ca="true">+IF(AND(ISNUMBER(OFFSET('Sanitation Data'!$D$12,0,10*ROW('Sanitation Data'!D108))),'Data Summary'!CS114="Yes"),OFFSET('Sanitation Data'!$D$12,0,10*ROW('Sanitation Data'!D108)),NA())</f>
        <v>#N/A</v>
      </c>
      <c r="AE114" s="106" t="e">
        <f ca="true">+IF(AND(ISNUMBER(OFFSET('Sanitation Data'!$D$13,0,10*ROW('Sanitation Data'!D108))),'Data Summary'!CT114="Yes"),OFFSET('Sanitation Data'!$D$13,0,10*ROW('Sanitation Data'!D108)),NA())</f>
        <v>#N/A</v>
      </c>
      <c r="AF114" s="106" t="e">
        <f ca="true">+IF(AND(ISNUMBER(OFFSET('Sanitation Data'!$E$5,0,10*ROW('Sanitation Data'!E108))),'Data Summary'!CU114="Yes"),100-OFFSET('Sanitation Data'!$E$5,0,10*ROW('Sanitation Data'!E108)),NA())</f>
        <v>#N/A</v>
      </c>
      <c r="AG114" s="106" t="e">
        <f ca="true">+IF(AND(ISNUMBER(OFFSET('Sanitation Data'!$E$7,0,10*ROW('Sanitation Data'!E108))),'Data Summary'!CV114="Yes"),OFFSET('Sanitation Data'!$E$7,0,10*ROW('Sanitation Data'!E108)),NA())</f>
        <v>#N/A</v>
      </c>
      <c r="AH114" s="106" t="e">
        <f ca="true">+IF(AND(ISNUMBER(OFFSET('Sanitation Data'!$E$11,0,10*ROW('Sanitation Data'!E108))),'Data Summary'!CW114="Yes"),OFFSET('Sanitation Data'!$E$11,0,10*ROW('Sanitation Data'!E108)),NA())</f>
        <v>#N/A</v>
      </c>
      <c r="AI114" s="106" t="e">
        <f ca="true">+IF(AND(ISNUMBER(OFFSET('Sanitation Data'!$E$12,0,10*ROW('Sanitation Data'!E108))),'Data Summary'!CX114="Yes"),OFFSET('Sanitation Data'!$E$12,0,10*ROW('Sanitation Data'!E108)),NA())</f>
        <v>#N/A</v>
      </c>
      <c r="AJ114" s="106" t="e">
        <f ca="true">+IF(AND(ISNUMBER(OFFSET('Sanitation Data'!$E$13,0,10*ROW('Sanitation Data'!E108))),'Data Summary'!CY114="Yes"),OFFSET('Sanitation Data'!$E$13,0,10*ROW('Sanitation Data'!E108)),NA())</f>
        <v>#N/A</v>
      </c>
      <c r="AK114" s="106" t="e">
        <f ca="true">+IF(AND(ISNUMBER(OFFSET('Sanitation Data'!$F$5,0,10*ROW('Sanitation Data'!F108))),'Data Summary'!CZ114="Yes"),100-OFFSET('Sanitation Data'!$F$5,0,10*ROW('Sanitation Data'!F108)),NA())</f>
        <v>#N/A</v>
      </c>
      <c r="AL114" s="106" t="e">
        <f ca="true">+IF(AND(ISNUMBER(OFFSET('Sanitation Data'!$F$7,0,10*ROW('Sanitation Data'!F108))),'Data Summary'!DA114="Yes"),OFFSET('Sanitation Data'!$F$7,0,10*ROW('Sanitation Data'!F108)),NA())</f>
        <v>#N/A</v>
      </c>
      <c r="AM114" s="106" t="e">
        <f ca="true">+IF(AND(ISNUMBER(OFFSET('Sanitation Data'!$F$11,0,10*ROW('Sanitation Data'!F108))),'Data Summary'!DB114="Yes"),OFFSET('Sanitation Data'!$F$11,0,10*ROW('Sanitation Data'!F108)),NA())</f>
        <v>#N/A</v>
      </c>
      <c r="AN114" s="106" t="e">
        <f ca="true">+IF(AND(ISNUMBER(OFFSET('Sanitation Data'!$F$12,0,10*ROW('Sanitation Data'!F108))),'Data Summary'!DC114="Yes"),OFFSET('Sanitation Data'!$F$12,0,10*ROW('Sanitation Data'!F108)),NA())</f>
        <v>#N/A</v>
      </c>
      <c r="AO114" s="106" t="e">
        <f ca="true">+IF(AND(ISNUMBER(OFFSET('Sanitation Data'!$F$13,0,10*ROW('Sanitation Data'!F108))),'Data Summary'!DD114="Yes"),OFFSET('Sanitation Data'!$F$13,0,10*ROW('Sanitation Data'!F108)),NA())</f>
        <v>#N/A</v>
      </c>
      <c r="AP114" s="106" t="e">
        <f ca="true">+IF(AND(ISNUMBER(OFFSET('Sanitation Data'!$G$5,0,10*ROW('Sanitation Data'!G108))),'Data Summary'!DE114="Yes"),100-OFFSET('Sanitation Data'!$G$5,0,10*ROW('Sanitation Data'!G108)),NA())</f>
        <v>#N/A</v>
      </c>
      <c r="AQ114" s="106" t="e">
        <f ca="true">+IF(AND(ISNUMBER(OFFSET('Sanitation Data'!$G$7,0,10*ROW('Sanitation Data'!G108))),'Data Summary'!DF114="Yes"),OFFSET('Sanitation Data'!$G$7,0,10*ROW('Sanitation Data'!G108)),NA())</f>
        <v>#N/A</v>
      </c>
      <c r="AR114" s="106" t="e">
        <f ca="true">+IF(AND(ISNUMBER(OFFSET('Sanitation Data'!$G$11,0,10*ROW('Sanitation Data'!G108))),'Data Summary'!DG114="Yes"),OFFSET('Sanitation Data'!$G$11,0,10*ROW('Sanitation Data'!G108)),NA())</f>
        <v>#N/A</v>
      </c>
      <c r="AS114" s="106" t="e">
        <f ca="true">+IF(AND(ISNUMBER(OFFSET('Sanitation Data'!$G$12,0,10*ROW('Sanitation Data'!G108))),'Data Summary'!DH114="Yes"),OFFSET('Sanitation Data'!$G$12,0,10*ROW('Sanitation Data'!G108)),NA())</f>
        <v>#N/A</v>
      </c>
      <c r="AT114" s="106" t="e">
        <f ca="true">+IF(AND(ISNUMBER(OFFSET('Sanitation Data'!$G$13,0,10*ROW('Sanitation Data'!G108))),'Data Summary'!DI114="Yes"),OFFSET('Sanitation Data'!$G$13,0,10*ROW('Sanitation Data'!G108)),NA())</f>
        <v>#N/A</v>
      </c>
      <c r="AU114" s="106" t="e">
        <f ca="true">+IF(AND(ISNUMBER(OFFSET('Sanitation Data'!$H$5,0,10*ROW('Sanitation Data'!H108))),'Data Summary'!DJ114="Yes"),100-OFFSET('Sanitation Data'!$H$5,0,10*ROW('Sanitation Data'!H108)),NA())</f>
        <v>#N/A</v>
      </c>
      <c r="AV114" s="106" t="e">
        <f ca="true">+IF(AND(ISNUMBER(OFFSET('Sanitation Data'!$H$7,0,10*ROW('Sanitation Data'!H108))),'Data Summary'!DK114="Yes"),OFFSET('Sanitation Data'!$H$7,0,10*ROW('Sanitation Data'!H108)),NA())</f>
        <v>#N/A</v>
      </c>
      <c r="AW114" s="106" t="e">
        <f ca="true">+IF(AND(ISNUMBER(OFFSET('Sanitation Data'!$H$11,0,10*ROW('Sanitation Data'!H108))),'Data Summary'!DL114="Yes"),OFFSET('Sanitation Data'!$H$11,0,10*ROW('Sanitation Data'!H108)),NA())</f>
        <v>#N/A</v>
      </c>
      <c r="AX114" s="106" t="e">
        <f ca="true">+IF(AND(ISNUMBER(OFFSET('Sanitation Data'!$H$12,0,10*ROW('Sanitation Data'!H108))),'Data Summary'!DM114="Yes"),OFFSET('Sanitation Data'!$H$12,0,10*ROW('Sanitation Data'!H108)),NA())</f>
        <v>#N/A</v>
      </c>
      <c r="AY114" s="106" t="e">
        <f ca="true">+IF(AND(ISNUMBER(OFFSET('Sanitation Data'!$H$13,0,10*ROW('Sanitation Data'!H108))),'Data Summary'!DN114="Yes"),OFFSET('Sanitation Data'!$H$13,0,10*ROW('Sanitation Data'!H108)),NA())</f>
        <v>#N/A</v>
      </c>
      <c r="AZ114" s="111" t="e">
        <f ca="true">+IF(AND(ISNUMBER(OFFSET('Hygiene Data'!$C$6,0,10*ROW('Hygiene Data'!C108))),'Data Summary'!DO114="Yes"),OFFSET('Hygiene Data'!$C$6,0,10*ROW('Hygiene Data'!C108)),NA())</f>
        <v>#N/A</v>
      </c>
      <c r="BA114" s="111" t="e">
        <f ca="true">+IF(AND(ISNUMBER(OFFSET('Hygiene Data'!$C$8,0,10*ROW('Hygiene Data'!C108))),'Data Summary'!DP114="Yes"),OFFSET('Hygiene Data'!$C$8,0,10*ROW('Hygiene Data'!C108)),NA())</f>
        <v>#N/A</v>
      </c>
      <c r="BB114" s="111" t="e">
        <f ca="true">+IF(AND(ISNUMBER(OFFSET('Hygiene Data'!$C$10,0,10*ROW('Hygiene Data'!C108))),'Data Summary'!DQ114="Yes"),OFFSET('Hygiene Data'!$C$10,0,10*ROW('Hygiene Data'!C108)),NA())</f>
        <v>#N/A</v>
      </c>
      <c r="BC114" s="111" t="e">
        <f ca="true">+IF(AND(ISNUMBER(OFFSET('Hygiene Data'!$D$6,0,10*ROW('Hygiene Data'!D108))),'Data Summary'!DR114="Yes"),OFFSET('Hygiene Data'!$D$6,0,10*ROW('Hygiene Data'!D108)),NA())</f>
        <v>#N/A</v>
      </c>
      <c r="BD114" s="111" t="e">
        <f ca="true">+IF(AND(ISNUMBER(OFFSET('Hygiene Data'!$D$8,0,10*ROW('Hygiene Data'!D108))),'Data Summary'!DS114="Yes"),OFFSET('Hygiene Data'!$D$8,0,10*ROW('Hygiene Data'!D108)),NA())</f>
        <v>#N/A</v>
      </c>
      <c r="BE114" s="111" t="e">
        <f ca="true">+IF(AND(ISNUMBER(OFFSET('Hygiene Data'!$D$10,0,10*ROW('Hygiene Data'!D108))),'Data Summary'!DT114="Yes"),OFFSET('Hygiene Data'!$D$10,0,10*ROW('Hygiene Data'!D108)),NA())</f>
        <v>#N/A</v>
      </c>
      <c r="BF114" s="111" t="e">
        <f ca="true">+IF(AND(ISNUMBER(OFFSET('Hygiene Data'!$E$6,0,10*ROW('Hygiene Data'!E108))),'Data Summary'!DU114="Yes"),OFFSET('Hygiene Data'!$E$6,0,10*ROW('Hygiene Data'!E108)),NA())</f>
        <v>#N/A</v>
      </c>
      <c r="BG114" s="111" t="e">
        <f ca="true">+IF(AND(ISNUMBER(OFFSET('Hygiene Data'!$E$8,0,10*ROW('Hygiene Data'!E108))),'Data Summary'!DV114="Yes"),OFFSET('Hygiene Data'!$E$8,0,10*ROW('Hygiene Data'!E108)),NA())</f>
        <v>#N/A</v>
      </c>
      <c r="BH114" s="111" t="e">
        <f ca="true">+IF(AND(ISNUMBER(OFFSET('Hygiene Data'!$E$10,0,10*ROW('Hygiene Data'!E108))),'Data Summary'!DW114="Yes"),OFFSET('Hygiene Data'!$E$10,0,10*ROW('Hygiene Data'!E108)),NA())</f>
        <v>#N/A</v>
      </c>
      <c r="BI114" s="111" t="e">
        <f ca="true">+IF(AND(ISNUMBER(OFFSET('Hygiene Data'!$F$6,0,10*ROW('Hygiene Data'!F108))),'Data Summary'!DX114="Yes"),OFFSET('Hygiene Data'!$F$6,0,10*ROW('Hygiene Data'!F108)),NA())</f>
        <v>#N/A</v>
      </c>
      <c r="BJ114" s="111" t="e">
        <f ca="true">+IF(AND(ISNUMBER(OFFSET('Hygiene Data'!$F$8,0,10*ROW('Hygiene Data'!F108))),'Data Summary'!DY114="Yes"),OFFSET('Hygiene Data'!$F$8,0,10*ROW('Hygiene Data'!F108)),NA())</f>
        <v>#N/A</v>
      </c>
      <c r="BK114" s="111" t="e">
        <f ca="true">+IF(AND(ISNUMBER(OFFSET('Hygiene Data'!$F$10,0,10*ROW('Hygiene Data'!F108))),'Data Summary'!DZ114="Yes"),OFFSET('Hygiene Data'!$F$10,0,10*ROW('Hygiene Data'!F108)),NA())</f>
        <v>#N/A</v>
      </c>
      <c r="BL114" s="111" t="e">
        <f ca="true">+IF(AND(ISNUMBER(OFFSET('Hygiene Data'!$G$6,0,10*ROW('Hygiene Data'!G108))),'Data Summary'!EA114="Yes"),OFFSET('Hygiene Data'!$G$6,0,10*ROW('Hygiene Data'!G108)),NA())</f>
        <v>#N/A</v>
      </c>
      <c r="BM114" s="111" t="e">
        <f ca="true">+IF(AND(ISNUMBER(OFFSET('Hygiene Data'!$G$8,0,10*ROW('Hygiene Data'!G108))),'Data Summary'!EB114="Yes"),OFFSET('Hygiene Data'!$G$8,0,10*ROW('Hygiene Data'!G108)),NA())</f>
        <v>#N/A</v>
      </c>
      <c r="BN114" s="111" t="e">
        <f ca="true">+IF(AND(ISNUMBER(OFFSET('Hygiene Data'!$G$10,0,10*ROW('Hygiene Data'!G108))),'Data Summary'!EC114="Yes"),OFFSET('Hygiene Data'!$G$10,0,10*ROW('Hygiene Data'!G108)),NA())</f>
        <v>#N/A</v>
      </c>
      <c r="BO114" s="111" t="e">
        <f ca="true">+IF(AND(ISNUMBER(OFFSET('Hygiene Data'!$H$6,0,10*ROW('Hygiene Data'!H108))),'Data Summary'!ED114="Yes"),OFFSET('Hygiene Data'!$H$6,0,10*ROW('Hygiene Data'!H108)),NA())</f>
        <v>#N/A</v>
      </c>
      <c r="BP114" s="111" t="e">
        <f ca="true">+IF(AND(ISNUMBER(OFFSET('Hygiene Data'!$H$8,0,10*ROW('Hygiene Data'!H108))),'Data Summary'!EE114="Yes"),OFFSET('Hygiene Data'!$H$8,0,10*ROW('Hygiene Data'!H108)),NA())</f>
        <v>#N/A</v>
      </c>
      <c r="BQ114" s="111" t="e">
        <f ca="true">+IF(AND(ISNUMBER(OFFSET('Hygiene Data'!$H$10,0,10*ROW('Hygiene Data'!H108))),'Data Summary'!EF114="Yes"),OFFSET('Hygiene Data'!$H$10,0,10*ROW('Hygiene Data'!H108)),NA())</f>
        <v>#N/A</v>
      </c>
    </row>
    <row r="115" x14ac:dyDescent="0.2">
      <c r="A115" s="59" t="e">
        <f ca="true">+IF(OFFSET('Water Data'!$B$1,0,10*ROW('Water Data'!B109))="",NA(),OFFSET('Water Data'!$B$1,0,10*ROW('Water Data'!B109)))</f>
        <v>#N/A</v>
      </c>
      <c r="B115" s="59" t="e">
        <f ca="true">+IF(OFFSET('Water Data'!$A$3,0,10*ROW('Water Data'!A112))="",NA(),OFFSET('Water Data'!$A$3,0,10*ROW('Water Data'!A112)))</f>
        <v>#N/A</v>
      </c>
      <c r="C115" s="59" t="e">
        <f ca="true">+IF(OFFSET('Water Data'!$C$3,0,10*ROW('Water Data'!C112))="",NA(),OFFSET('Water Data'!$C$3,0,10*ROW('Water Data'!C112)))</f>
        <v>#N/A</v>
      </c>
      <c r="D115" s="60" t="e">
        <f ca="true">+IF(AND(ISNUMBER(OFFSET('Water Data'!$C$5,0,10*ROW('Water Data'!C109))),'Data Summary'!BS115="Yes"),100-OFFSET('Water Data'!$C$5,0,10*ROW('Water Data'!C109)),NA())</f>
        <v>#N/A</v>
      </c>
      <c r="E115" s="60" t="e">
        <f ca="true">+IF(AND(ISNUMBER(OFFSET('Water Data'!$C$7,0,10*ROW('Water Data'!C109))),'Data Summary'!BT115="Yes"),OFFSET('Water Data'!$C$7,0,10*ROW('Water Data'!C109)),NA())</f>
        <v>#N/A</v>
      </c>
      <c r="F115" s="60" t="e">
        <f ca="true">+IF(AND(ISNUMBER(OFFSET('Water Data'!$C$10,0,10*ROW('Water Data'!C109))),'Data Summary'!BU115="Yes"),OFFSET('Water Data'!$C$10,0,10*ROW('Water Data'!C109)),NA())</f>
        <v>#N/A</v>
      </c>
      <c r="G115" s="60" t="e">
        <f ca="true">+IF(AND(ISNUMBER(OFFSET('Water Data'!$D$5,0,10*ROW('Water Data'!D109))),'Data Summary'!BV115="Yes"),100-OFFSET('Water Data'!$D$5,0,10*ROW('Water Data'!D109)),NA())</f>
        <v>#N/A</v>
      </c>
      <c r="H115" s="60" t="e">
        <f ca="true">+IF(AND(ISNUMBER(OFFSET('Water Data'!$D$7,0,10*ROW('Water Data'!D109))),'Data Summary'!BW115="Yes"),OFFSET('Water Data'!$D$7,0,10*ROW('Water Data'!D109)),NA())</f>
        <v>#N/A</v>
      </c>
      <c r="I115" s="60" t="e">
        <f ca="true">+IF(AND(ISNUMBER(OFFSET('Water Data'!$D$10,0,10*ROW('Water Data'!D109))),'Data Summary'!BX115="Yes"),OFFSET('Water Data'!$D$10,0,10*ROW('Water Data'!D109)),NA())</f>
        <v>#N/A</v>
      </c>
      <c r="J115" s="60" t="e">
        <f ca="true">+IF(AND(ISNUMBER(OFFSET('Water Data'!$E$5,0,10*ROW('Water Data'!E109))),'Data Summary'!BY115="Yes"),100-OFFSET('Water Data'!$E$5,0,10*ROW('Water Data'!E109)),NA())</f>
        <v>#N/A</v>
      </c>
      <c r="K115" s="60" t="e">
        <f ca="true">+IF(AND(ISNUMBER(OFFSET('Water Data'!$E$7,0,10*ROW('Water Data'!E109))),'Data Summary'!BZ115="Yes"),OFFSET('Water Data'!$E$7,0,10*ROW('Water Data'!E109)),NA())</f>
        <v>#N/A</v>
      </c>
      <c r="L115" s="60" t="e">
        <f ca="true">+IF(AND(ISNUMBER(OFFSET('Water Data'!$E$10,0,10*ROW('Water Data'!E109))),'Data Summary'!CA115="Yes"),OFFSET('Water Data'!$E$10,0,10*ROW('Water Data'!E109)),NA())</f>
        <v>#N/A</v>
      </c>
      <c r="M115" s="60" t="e">
        <f ca="true">+IF(AND(ISNUMBER(OFFSET('Water Data'!$F$5,0,10*ROW('Water Data'!F109))),'Data Summary'!CB115="Yes"),100-OFFSET('Water Data'!$F$5,0,10*ROW('Water Data'!F109)),NA())</f>
        <v>#N/A</v>
      </c>
      <c r="N115" s="60" t="e">
        <f ca="true">+IF(AND(ISNUMBER(OFFSET('Water Data'!$F$7,0,10*ROW('Water Data'!F109))),'Data Summary'!CC115="Yes"),OFFSET('Water Data'!$F$7,0,10*ROW('Water Data'!F109)),NA())</f>
        <v>#N/A</v>
      </c>
      <c r="O115" s="60" t="e">
        <f ca="true">+IF(AND(ISNUMBER(OFFSET('Water Data'!$F$10,0,10*ROW('Water Data'!F109))),'Data Summary'!CD115="Yes"),OFFSET('Water Data'!$F$10,0,10*ROW('Water Data'!F109)),NA())</f>
        <v>#N/A</v>
      </c>
      <c r="P115" s="60" t="e">
        <f ca="true">+IF(AND(ISNUMBER(OFFSET('Water Data'!$G$5,0,10*ROW('Water Data'!G109))),'Data Summary'!CE115="Yes"),100-OFFSET('Water Data'!$G$5,0,10*ROW('Water Data'!G109)),NA())</f>
        <v>#N/A</v>
      </c>
      <c r="Q115" s="60" t="e">
        <f ca="true">+IF(AND(ISNUMBER(OFFSET('Water Data'!$G$7,0,10*ROW('Water Data'!G109))),'Data Summary'!CF115="Yes"),OFFSET('Water Data'!$G$7,0,10*ROW('Water Data'!G109)),NA())</f>
        <v>#N/A</v>
      </c>
      <c r="R115" s="60" t="e">
        <f ca="true">+IF(AND(ISNUMBER(OFFSET('Water Data'!$G$10,0,10*ROW('Water Data'!G109))),'Data Summary'!CG115="Yes"),OFFSET('Water Data'!$G$10,0,10*ROW('Water Data'!G109)),NA())</f>
        <v>#N/A</v>
      </c>
      <c r="S115" s="60" t="e">
        <f ca="true">+IF(AND(ISNUMBER(OFFSET('Water Data'!$H$5,0,10*ROW('Water Data'!H109))),'Data Summary'!CH115="Yes"),100-OFFSET('Water Data'!$H$5,0,10*ROW('Water Data'!H109)),NA())</f>
        <v>#N/A</v>
      </c>
      <c r="T115" s="60" t="e">
        <f ca="true">+IF(AND(ISNUMBER(OFFSET('Water Data'!$H$7,0,10*ROW('Water Data'!H109))),'Data Summary'!CI115="Yes"),OFFSET('Water Data'!$H$7,0,10*ROW('Water Data'!H109)),NA())</f>
        <v>#N/A</v>
      </c>
      <c r="U115" s="60" t="e">
        <f ca="true">+IF(AND(ISNUMBER(OFFSET('Water Data'!$H$10,0,10*ROW('Water Data'!H109))),'Data Summary'!CJ115="Yes"),OFFSET('Water Data'!$H$10,0,10*ROW('Water Data'!H109)),NA())</f>
        <v>#N/A</v>
      </c>
      <c r="V115" s="106" t="e">
        <f ca="true">+IF(AND(ISNUMBER(OFFSET('Sanitation Data'!$C$5,0,10*ROW('Sanitation Data'!C109))),'Data Summary'!CK115="Yes"),100-OFFSET('Sanitation Data'!$C$5,0,10*ROW('Sanitation Data'!C109)),NA())</f>
        <v>#N/A</v>
      </c>
      <c r="W115" s="106" t="e">
        <f ca="true">+IF(AND(ISNUMBER(OFFSET('Sanitation Data'!$C$7,0,10*ROW('Sanitation Data'!C109))),'Data Summary'!CL115="Yes"),OFFSET('Sanitation Data'!$C$7,0,10*ROW('Sanitation Data'!C109)),NA())</f>
        <v>#N/A</v>
      </c>
      <c r="X115" s="106" t="e">
        <f ca="true">+IF(AND(ISNUMBER(OFFSET('Sanitation Data'!$C$11,0,10*ROW('Sanitation Data'!C109))),'Data Summary'!CM115="Yes"),OFFSET('Sanitation Data'!$C$11,0,10*ROW('Sanitation Data'!C109)),NA())</f>
        <v>#N/A</v>
      </c>
      <c r="Y115" s="106" t="e">
        <f ca="true">+IF(AND(ISNUMBER(OFFSET('Sanitation Data'!$C$12,0,10*ROW('Sanitation Data'!C109))),'Data Summary'!CN115="Yes"),OFFSET('Sanitation Data'!$C$12,0,10*ROW('Sanitation Data'!C109)),NA())</f>
        <v>#N/A</v>
      </c>
      <c r="Z115" s="106" t="e">
        <f ca="true">+IF(AND(ISNUMBER(OFFSET('Sanitation Data'!$C$13,0,10*ROW('Sanitation Data'!C109))),'Data Summary'!CO115="Yes"),OFFSET('Sanitation Data'!$C$13,0,10*ROW('Sanitation Data'!C109)),NA())</f>
        <v>#N/A</v>
      </c>
      <c r="AA115" s="106" t="e">
        <f ca="true">+IF(AND(ISNUMBER(OFFSET('Sanitation Data'!$D$5,0,10*ROW('Sanitation Data'!D109))),'Data Summary'!CP115="Yes"),100-OFFSET('Sanitation Data'!$D$5,0,10*ROW('Sanitation Data'!D109)),NA())</f>
        <v>#N/A</v>
      </c>
      <c r="AB115" s="106" t="e">
        <f ca="true">+IF(AND(ISNUMBER(OFFSET('Sanitation Data'!$D$7,0,10*ROW('Sanitation Data'!D109))),'Data Summary'!CQ115="Yes"),OFFSET('Sanitation Data'!$D$7,0,10*ROW('Sanitation Data'!D109)),NA())</f>
        <v>#N/A</v>
      </c>
      <c r="AC115" s="106" t="e">
        <f ca="true">+IF(AND(ISNUMBER(OFFSET('Sanitation Data'!$D$11,0,10*ROW('Sanitation Data'!D109))),'Data Summary'!CR115="Yes"),OFFSET('Sanitation Data'!$D$11,0,10*ROW('Sanitation Data'!D109)),NA())</f>
        <v>#N/A</v>
      </c>
      <c r="AD115" s="106" t="e">
        <f ca="true">+IF(AND(ISNUMBER(OFFSET('Sanitation Data'!$D$12,0,10*ROW('Sanitation Data'!D109))),'Data Summary'!CS115="Yes"),OFFSET('Sanitation Data'!$D$12,0,10*ROW('Sanitation Data'!D109)),NA())</f>
        <v>#N/A</v>
      </c>
      <c r="AE115" s="106" t="e">
        <f ca="true">+IF(AND(ISNUMBER(OFFSET('Sanitation Data'!$D$13,0,10*ROW('Sanitation Data'!D109))),'Data Summary'!CT115="Yes"),OFFSET('Sanitation Data'!$D$13,0,10*ROW('Sanitation Data'!D109)),NA())</f>
        <v>#N/A</v>
      </c>
      <c r="AF115" s="106" t="e">
        <f ca="true">+IF(AND(ISNUMBER(OFFSET('Sanitation Data'!$E$5,0,10*ROW('Sanitation Data'!E109))),'Data Summary'!CU115="Yes"),100-OFFSET('Sanitation Data'!$E$5,0,10*ROW('Sanitation Data'!E109)),NA())</f>
        <v>#N/A</v>
      </c>
      <c r="AG115" s="106" t="e">
        <f ca="true">+IF(AND(ISNUMBER(OFFSET('Sanitation Data'!$E$7,0,10*ROW('Sanitation Data'!E109))),'Data Summary'!CV115="Yes"),OFFSET('Sanitation Data'!$E$7,0,10*ROW('Sanitation Data'!E109)),NA())</f>
        <v>#N/A</v>
      </c>
      <c r="AH115" s="106" t="e">
        <f ca="true">+IF(AND(ISNUMBER(OFFSET('Sanitation Data'!$E$11,0,10*ROW('Sanitation Data'!E109))),'Data Summary'!CW115="Yes"),OFFSET('Sanitation Data'!$E$11,0,10*ROW('Sanitation Data'!E109)),NA())</f>
        <v>#N/A</v>
      </c>
      <c r="AI115" s="106" t="e">
        <f ca="true">+IF(AND(ISNUMBER(OFFSET('Sanitation Data'!$E$12,0,10*ROW('Sanitation Data'!E109))),'Data Summary'!CX115="Yes"),OFFSET('Sanitation Data'!$E$12,0,10*ROW('Sanitation Data'!E109)),NA())</f>
        <v>#N/A</v>
      </c>
      <c r="AJ115" s="106" t="e">
        <f ca="true">+IF(AND(ISNUMBER(OFFSET('Sanitation Data'!$E$13,0,10*ROW('Sanitation Data'!E109))),'Data Summary'!CY115="Yes"),OFFSET('Sanitation Data'!$E$13,0,10*ROW('Sanitation Data'!E109)),NA())</f>
        <v>#N/A</v>
      </c>
      <c r="AK115" s="106" t="e">
        <f ca="true">+IF(AND(ISNUMBER(OFFSET('Sanitation Data'!$F$5,0,10*ROW('Sanitation Data'!F109))),'Data Summary'!CZ115="Yes"),100-OFFSET('Sanitation Data'!$F$5,0,10*ROW('Sanitation Data'!F109)),NA())</f>
        <v>#N/A</v>
      </c>
      <c r="AL115" s="106" t="e">
        <f ca="true">+IF(AND(ISNUMBER(OFFSET('Sanitation Data'!$F$7,0,10*ROW('Sanitation Data'!F109))),'Data Summary'!DA115="Yes"),OFFSET('Sanitation Data'!$F$7,0,10*ROW('Sanitation Data'!F109)),NA())</f>
        <v>#N/A</v>
      </c>
      <c r="AM115" s="106" t="e">
        <f ca="true">+IF(AND(ISNUMBER(OFFSET('Sanitation Data'!$F$11,0,10*ROW('Sanitation Data'!F109))),'Data Summary'!DB115="Yes"),OFFSET('Sanitation Data'!$F$11,0,10*ROW('Sanitation Data'!F109)),NA())</f>
        <v>#N/A</v>
      </c>
      <c r="AN115" s="106" t="e">
        <f ca="true">+IF(AND(ISNUMBER(OFFSET('Sanitation Data'!$F$12,0,10*ROW('Sanitation Data'!F109))),'Data Summary'!DC115="Yes"),OFFSET('Sanitation Data'!$F$12,0,10*ROW('Sanitation Data'!F109)),NA())</f>
        <v>#N/A</v>
      </c>
      <c r="AO115" s="106" t="e">
        <f ca="true">+IF(AND(ISNUMBER(OFFSET('Sanitation Data'!$F$13,0,10*ROW('Sanitation Data'!F109))),'Data Summary'!DD115="Yes"),OFFSET('Sanitation Data'!$F$13,0,10*ROW('Sanitation Data'!F109)),NA())</f>
        <v>#N/A</v>
      </c>
      <c r="AP115" s="106" t="e">
        <f ca="true">+IF(AND(ISNUMBER(OFFSET('Sanitation Data'!$G$5,0,10*ROW('Sanitation Data'!G109))),'Data Summary'!DE115="Yes"),100-OFFSET('Sanitation Data'!$G$5,0,10*ROW('Sanitation Data'!G109)),NA())</f>
        <v>#N/A</v>
      </c>
      <c r="AQ115" s="106" t="e">
        <f ca="true">+IF(AND(ISNUMBER(OFFSET('Sanitation Data'!$G$7,0,10*ROW('Sanitation Data'!G109))),'Data Summary'!DF115="Yes"),OFFSET('Sanitation Data'!$G$7,0,10*ROW('Sanitation Data'!G109)),NA())</f>
        <v>#N/A</v>
      </c>
      <c r="AR115" s="106" t="e">
        <f ca="true">+IF(AND(ISNUMBER(OFFSET('Sanitation Data'!$G$11,0,10*ROW('Sanitation Data'!G109))),'Data Summary'!DG115="Yes"),OFFSET('Sanitation Data'!$G$11,0,10*ROW('Sanitation Data'!G109)),NA())</f>
        <v>#N/A</v>
      </c>
      <c r="AS115" s="106" t="e">
        <f ca="true">+IF(AND(ISNUMBER(OFFSET('Sanitation Data'!$G$12,0,10*ROW('Sanitation Data'!G109))),'Data Summary'!DH115="Yes"),OFFSET('Sanitation Data'!$G$12,0,10*ROW('Sanitation Data'!G109)),NA())</f>
        <v>#N/A</v>
      </c>
      <c r="AT115" s="106" t="e">
        <f ca="true">+IF(AND(ISNUMBER(OFFSET('Sanitation Data'!$G$13,0,10*ROW('Sanitation Data'!G109))),'Data Summary'!DI115="Yes"),OFFSET('Sanitation Data'!$G$13,0,10*ROW('Sanitation Data'!G109)),NA())</f>
        <v>#N/A</v>
      </c>
      <c r="AU115" s="106" t="e">
        <f ca="true">+IF(AND(ISNUMBER(OFFSET('Sanitation Data'!$H$5,0,10*ROW('Sanitation Data'!H109))),'Data Summary'!DJ115="Yes"),100-OFFSET('Sanitation Data'!$H$5,0,10*ROW('Sanitation Data'!H109)),NA())</f>
        <v>#N/A</v>
      </c>
      <c r="AV115" s="106" t="e">
        <f ca="true">+IF(AND(ISNUMBER(OFFSET('Sanitation Data'!$H$7,0,10*ROW('Sanitation Data'!H109))),'Data Summary'!DK115="Yes"),OFFSET('Sanitation Data'!$H$7,0,10*ROW('Sanitation Data'!H109)),NA())</f>
        <v>#N/A</v>
      </c>
      <c r="AW115" s="106" t="e">
        <f ca="true">+IF(AND(ISNUMBER(OFFSET('Sanitation Data'!$H$11,0,10*ROW('Sanitation Data'!H109))),'Data Summary'!DL115="Yes"),OFFSET('Sanitation Data'!$H$11,0,10*ROW('Sanitation Data'!H109)),NA())</f>
        <v>#N/A</v>
      </c>
      <c r="AX115" s="106" t="e">
        <f ca="true">+IF(AND(ISNUMBER(OFFSET('Sanitation Data'!$H$12,0,10*ROW('Sanitation Data'!H109))),'Data Summary'!DM115="Yes"),OFFSET('Sanitation Data'!$H$12,0,10*ROW('Sanitation Data'!H109)),NA())</f>
        <v>#N/A</v>
      </c>
      <c r="AY115" s="106" t="e">
        <f ca="true">+IF(AND(ISNUMBER(OFFSET('Sanitation Data'!$H$13,0,10*ROW('Sanitation Data'!H109))),'Data Summary'!DN115="Yes"),OFFSET('Sanitation Data'!$H$13,0,10*ROW('Sanitation Data'!H109)),NA())</f>
        <v>#N/A</v>
      </c>
      <c r="AZ115" s="111" t="e">
        <f ca="true">+IF(AND(ISNUMBER(OFFSET('Hygiene Data'!$C$6,0,10*ROW('Hygiene Data'!C109))),'Data Summary'!DO115="Yes"),OFFSET('Hygiene Data'!$C$6,0,10*ROW('Hygiene Data'!C109)),NA())</f>
        <v>#N/A</v>
      </c>
      <c r="BA115" s="111" t="e">
        <f ca="true">+IF(AND(ISNUMBER(OFFSET('Hygiene Data'!$C$8,0,10*ROW('Hygiene Data'!C109))),'Data Summary'!DP115="Yes"),OFFSET('Hygiene Data'!$C$8,0,10*ROW('Hygiene Data'!C109)),NA())</f>
        <v>#N/A</v>
      </c>
      <c r="BB115" s="111" t="e">
        <f ca="true">+IF(AND(ISNUMBER(OFFSET('Hygiene Data'!$C$10,0,10*ROW('Hygiene Data'!C109))),'Data Summary'!DQ115="Yes"),OFFSET('Hygiene Data'!$C$10,0,10*ROW('Hygiene Data'!C109)),NA())</f>
        <v>#N/A</v>
      </c>
      <c r="BC115" s="111" t="e">
        <f ca="true">+IF(AND(ISNUMBER(OFFSET('Hygiene Data'!$D$6,0,10*ROW('Hygiene Data'!D109))),'Data Summary'!DR115="Yes"),OFFSET('Hygiene Data'!$D$6,0,10*ROW('Hygiene Data'!D109)),NA())</f>
        <v>#N/A</v>
      </c>
      <c r="BD115" s="111" t="e">
        <f ca="true">+IF(AND(ISNUMBER(OFFSET('Hygiene Data'!$D$8,0,10*ROW('Hygiene Data'!D109))),'Data Summary'!DS115="Yes"),OFFSET('Hygiene Data'!$D$8,0,10*ROW('Hygiene Data'!D109)),NA())</f>
        <v>#N/A</v>
      </c>
      <c r="BE115" s="111" t="e">
        <f ca="true">+IF(AND(ISNUMBER(OFFSET('Hygiene Data'!$D$10,0,10*ROW('Hygiene Data'!D109))),'Data Summary'!DT115="Yes"),OFFSET('Hygiene Data'!$D$10,0,10*ROW('Hygiene Data'!D109)),NA())</f>
        <v>#N/A</v>
      </c>
      <c r="BF115" s="111" t="e">
        <f ca="true">+IF(AND(ISNUMBER(OFFSET('Hygiene Data'!$E$6,0,10*ROW('Hygiene Data'!E109))),'Data Summary'!DU115="Yes"),OFFSET('Hygiene Data'!$E$6,0,10*ROW('Hygiene Data'!E109)),NA())</f>
        <v>#N/A</v>
      </c>
      <c r="BG115" s="111" t="e">
        <f ca="true">+IF(AND(ISNUMBER(OFFSET('Hygiene Data'!$E$8,0,10*ROW('Hygiene Data'!E109))),'Data Summary'!DV115="Yes"),OFFSET('Hygiene Data'!$E$8,0,10*ROW('Hygiene Data'!E109)),NA())</f>
        <v>#N/A</v>
      </c>
      <c r="BH115" s="111" t="e">
        <f ca="true">+IF(AND(ISNUMBER(OFFSET('Hygiene Data'!$E$10,0,10*ROW('Hygiene Data'!E109))),'Data Summary'!DW115="Yes"),OFFSET('Hygiene Data'!$E$10,0,10*ROW('Hygiene Data'!E109)),NA())</f>
        <v>#N/A</v>
      </c>
      <c r="BI115" s="111" t="e">
        <f ca="true">+IF(AND(ISNUMBER(OFFSET('Hygiene Data'!$F$6,0,10*ROW('Hygiene Data'!F109))),'Data Summary'!DX115="Yes"),OFFSET('Hygiene Data'!$F$6,0,10*ROW('Hygiene Data'!F109)),NA())</f>
        <v>#N/A</v>
      </c>
      <c r="BJ115" s="111" t="e">
        <f ca="true">+IF(AND(ISNUMBER(OFFSET('Hygiene Data'!$F$8,0,10*ROW('Hygiene Data'!F109))),'Data Summary'!DY115="Yes"),OFFSET('Hygiene Data'!$F$8,0,10*ROW('Hygiene Data'!F109)),NA())</f>
        <v>#N/A</v>
      </c>
      <c r="BK115" s="111" t="e">
        <f ca="true">+IF(AND(ISNUMBER(OFFSET('Hygiene Data'!$F$10,0,10*ROW('Hygiene Data'!F109))),'Data Summary'!DZ115="Yes"),OFFSET('Hygiene Data'!$F$10,0,10*ROW('Hygiene Data'!F109)),NA())</f>
        <v>#N/A</v>
      </c>
      <c r="BL115" s="111" t="e">
        <f ca="true">+IF(AND(ISNUMBER(OFFSET('Hygiene Data'!$G$6,0,10*ROW('Hygiene Data'!G109))),'Data Summary'!EA115="Yes"),OFFSET('Hygiene Data'!$G$6,0,10*ROW('Hygiene Data'!G109)),NA())</f>
        <v>#N/A</v>
      </c>
      <c r="BM115" s="111" t="e">
        <f ca="true">+IF(AND(ISNUMBER(OFFSET('Hygiene Data'!$G$8,0,10*ROW('Hygiene Data'!G109))),'Data Summary'!EB115="Yes"),OFFSET('Hygiene Data'!$G$8,0,10*ROW('Hygiene Data'!G109)),NA())</f>
        <v>#N/A</v>
      </c>
      <c r="BN115" s="111" t="e">
        <f ca="true">+IF(AND(ISNUMBER(OFFSET('Hygiene Data'!$G$10,0,10*ROW('Hygiene Data'!G109))),'Data Summary'!EC115="Yes"),OFFSET('Hygiene Data'!$G$10,0,10*ROW('Hygiene Data'!G109)),NA())</f>
        <v>#N/A</v>
      </c>
      <c r="BO115" s="111" t="e">
        <f ca="true">+IF(AND(ISNUMBER(OFFSET('Hygiene Data'!$H$6,0,10*ROW('Hygiene Data'!H109))),'Data Summary'!ED115="Yes"),OFFSET('Hygiene Data'!$H$6,0,10*ROW('Hygiene Data'!H109)),NA())</f>
        <v>#N/A</v>
      </c>
      <c r="BP115" s="111" t="e">
        <f ca="true">+IF(AND(ISNUMBER(OFFSET('Hygiene Data'!$H$8,0,10*ROW('Hygiene Data'!H109))),'Data Summary'!EE115="Yes"),OFFSET('Hygiene Data'!$H$8,0,10*ROW('Hygiene Data'!H109)),NA())</f>
        <v>#N/A</v>
      </c>
      <c r="BQ115" s="111" t="e">
        <f ca="true">+IF(AND(ISNUMBER(OFFSET('Hygiene Data'!$H$10,0,10*ROW('Hygiene Data'!H109))),'Data Summary'!EF115="Yes"),OFFSET('Hygiene Data'!$H$10,0,10*ROW('Hygiene Data'!H109)),NA())</f>
        <v>#N/A</v>
      </c>
    </row>
    <row r="116" x14ac:dyDescent="0.2">
      <c r="A116" s="59" t="e">
        <f ca="true">+IF(OFFSET('Water Data'!$B$1,0,10*ROW('Water Data'!B110))="",NA(),OFFSET('Water Data'!$B$1,0,10*ROW('Water Data'!B110)))</f>
        <v>#N/A</v>
      </c>
      <c r="B116" s="59" t="e">
        <f ca="true">+IF(OFFSET('Water Data'!$A$3,0,10*ROW('Water Data'!A113))="",NA(),OFFSET('Water Data'!$A$3,0,10*ROW('Water Data'!A113)))</f>
        <v>#N/A</v>
      </c>
      <c r="C116" s="59" t="e">
        <f ca="true">+IF(OFFSET('Water Data'!$C$3,0,10*ROW('Water Data'!C113))="",NA(),OFFSET('Water Data'!$C$3,0,10*ROW('Water Data'!C113)))</f>
        <v>#N/A</v>
      </c>
      <c r="D116" s="60" t="e">
        <f ca="true">+IF(AND(ISNUMBER(OFFSET('Water Data'!$C$5,0,10*ROW('Water Data'!C110))),'Data Summary'!BS116="Yes"),100-OFFSET('Water Data'!$C$5,0,10*ROW('Water Data'!C110)),NA())</f>
        <v>#N/A</v>
      </c>
      <c r="E116" s="60" t="e">
        <f ca="true">+IF(AND(ISNUMBER(OFFSET('Water Data'!$C$7,0,10*ROW('Water Data'!C110))),'Data Summary'!BT116="Yes"),OFFSET('Water Data'!$C$7,0,10*ROW('Water Data'!C110)),NA())</f>
        <v>#N/A</v>
      </c>
      <c r="F116" s="60" t="e">
        <f ca="true">+IF(AND(ISNUMBER(OFFSET('Water Data'!$C$10,0,10*ROW('Water Data'!C110))),'Data Summary'!BU116="Yes"),OFFSET('Water Data'!$C$10,0,10*ROW('Water Data'!C110)),NA())</f>
        <v>#N/A</v>
      </c>
      <c r="G116" s="60" t="e">
        <f ca="true">+IF(AND(ISNUMBER(OFFSET('Water Data'!$D$5,0,10*ROW('Water Data'!D110))),'Data Summary'!BV116="Yes"),100-OFFSET('Water Data'!$D$5,0,10*ROW('Water Data'!D110)),NA())</f>
        <v>#N/A</v>
      </c>
      <c r="H116" s="60" t="e">
        <f ca="true">+IF(AND(ISNUMBER(OFFSET('Water Data'!$D$7,0,10*ROW('Water Data'!D110))),'Data Summary'!BW116="Yes"),OFFSET('Water Data'!$D$7,0,10*ROW('Water Data'!D110)),NA())</f>
        <v>#N/A</v>
      </c>
      <c r="I116" s="60" t="e">
        <f ca="true">+IF(AND(ISNUMBER(OFFSET('Water Data'!$D$10,0,10*ROW('Water Data'!D110))),'Data Summary'!BX116="Yes"),OFFSET('Water Data'!$D$10,0,10*ROW('Water Data'!D110)),NA())</f>
        <v>#N/A</v>
      </c>
      <c r="J116" s="60" t="e">
        <f ca="true">+IF(AND(ISNUMBER(OFFSET('Water Data'!$E$5,0,10*ROW('Water Data'!E110))),'Data Summary'!BY116="Yes"),100-OFFSET('Water Data'!$E$5,0,10*ROW('Water Data'!E110)),NA())</f>
        <v>#N/A</v>
      </c>
      <c r="K116" s="60" t="e">
        <f ca="true">+IF(AND(ISNUMBER(OFFSET('Water Data'!$E$7,0,10*ROW('Water Data'!E110))),'Data Summary'!BZ116="Yes"),OFFSET('Water Data'!$E$7,0,10*ROW('Water Data'!E110)),NA())</f>
        <v>#N/A</v>
      </c>
      <c r="L116" s="60" t="e">
        <f ca="true">+IF(AND(ISNUMBER(OFFSET('Water Data'!$E$10,0,10*ROW('Water Data'!E110))),'Data Summary'!CA116="Yes"),OFFSET('Water Data'!$E$10,0,10*ROW('Water Data'!E110)),NA())</f>
        <v>#N/A</v>
      </c>
      <c r="M116" s="60" t="e">
        <f ca="true">+IF(AND(ISNUMBER(OFFSET('Water Data'!$F$5,0,10*ROW('Water Data'!F110))),'Data Summary'!CB116="Yes"),100-OFFSET('Water Data'!$F$5,0,10*ROW('Water Data'!F110)),NA())</f>
        <v>#N/A</v>
      </c>
      <c r="N116" s="60" t="e">
        <f ca="true">+IF(AND(ISNUMBER(OFFSET('Water Data'!$F$7,0,10*ROW('Water Data'!F110))),'Data Summary'!CC116="Yes"),OFFSET('Water Data'!$F$7,0,10*ROW('Water Data'!F110)),NA())</f>
        <v>#N/A</v>
      </c>
      <c r="O116" s="60" t="e">
        <f ca="true">+IF(AND(ISNUMBER(OFFSET('Water Data'!$F$10,0,10*ROW('Water Data'!F110))),'Data Summary'!CD116="Yes"),OFFSET('Water Data'!$F$10,0,10*ROW('Water Data'!F110)),NA())</f>
        <v>#N/A</v>
      </c>
      <c r="P116" s="60" t="e">
        <f ca="true">+IF(AND(ISNUMBER(OFFSET('Water Data'!$G$5,0,10*ROW('Water Data'!G110))),'Data Summary'!CE116="Yes"),100-OFFSET('Water Data'!$G$5,0,10*ROW('Water Data'!G110)),NA())</f>
        <v>#N/A</v>
      </c>
      <c r="Q116" s="60" t="e">
        <f ca="true">+IF(AND(ISNUMBER(OFFSET('Water Data'!$G$7,0,10*ROW('Water Data'!G110))),'Data Summary'!CF116="Yes"),OFFSET('Water Data'!$G$7,0,10*ROW('Water Data'!G110)),NA())</f>
        <v>#N/A</v>
      </c>
      <c r="R116" s="60" t="e">
        <f ca="true">+IF(AND(ISNUMBER(OFFSET('Water Data'!$G$10,0,10*ROW('Water Data'!G110))),'Data Summary'!CG116="Yes"),OFFSET('Water Data'!$G$10,0,10*ROW('Water Data'!G110)),NA())</f>
        <v>#N/A</v>
      </c>
      <c r="S116" s="60" t="e">
        <f ca="true">+IF(AND(ISNUMBER(OFFSET('Water Data'!$H$5,0,10*ROW('Water Data'!H110))),'Data Summary'!CH116="Yes"),100-OFFSET('Water Data'!$H$5,0,10*ROW('Water Data'!H110)),NA())</f>
        <v>#N/A</v>
      </c>
      <c r="T116" s="60" t="e">
        <f ca="true">+IF(AND(ISNUMBER(OFFSET('Water Data'!$H$7,0,10*ROW('Water Data'!H110))),'Data Summary'!CI116="Yes"),OFFSET('Water Data'!$H$7,0,10*ROW('Water Data'!H110)),NA())</f>
        <v>#N/A</v>
      </c>
      <c r="U116" s="60" t="e">
        <f ca="true">+IF(AND(ISNUMBER(OFFSET('Water Data'!$H$10,0,10*ROW('Water Data'!H110))),'Data Summary'!CJ116="Yes"),OFFSET('Water Data'!$H$10,0,10*ROW('Water Data'!H110)),NA())</f>
        <v>#N/A</v>
      </c>
      <c r="V116" s="106" t="e">
        <f ca="true">+IF(AND(ISNUMBER(OFFSET('Sanitation Data'!$C$5,0,10*ROW('Sanitation Data'!C110))),'Data Summary'!CK116="Yes"),100-OFFSET('Sanitation Data'!$C$5,0,10*ROW('Sanitation Data'!C110)),NA())</f>
        <v>#N/A</v>
      </c>
      <c r="W116" s="106" t="e">
        <f ca="true">+IF(AND(ISNUMBER(OFFSET('Sanitation Data'!$C$7,0,10*ROW('Sanitation Data'!C110))),'Data Summary'!CL116="Yes"),OFFSET('Sanitation Data'!$C$7,0,10*ROW('Sanitation Data'!C110)),NA())</f>
        <v>#N/A</v>
      </c>
      <c r="X116" s="106" t="e">
        <f ca="true">+IF(AND(ISNUMBER(OFFSET('Sanitation Data'!$C$11,0,10*ROW('Sanitation Data'!C110))),'Data Summary'!CM116="Yes"),OFFSET('Sanitation Data'!$C$11,0,10*ROW('Sanitation Data'!C110)),NA())</f>
        <v>#N/A</v>
      </c>
      <c r="Y116" s="106" t="e">
        <f ca="true">+IF(AND(ISNUMBER(OFFSET('Sanitation Data'!$C$12,0,10*ROW('Sanitation Data'!C110))),'Data Summary'!CN116="Yes"),OFFSET('Sanitation Data'!$C$12,0,10*ROW('Sanitation Data'!C110)),NA())</f>
        <v>#N/A</v>
      </c>
      <c r="Z116" s="106" t="e">
        <f ca="true">+IF(AND(ISNUMBER(OFFSET('Sanitation Data'!$C$13,0,10*ROW('Sanitation Data'!C110))),'Data Summary'!CO116="Yes"),OFFSET('Sanitation Data'!$C$13,0,10*ROW('Sanitation Data'!C110)),NA())</f>
        <v>#N/A</v>
      </c>
      <c r="AA116" s="106" t="e">
        <f ca="true">+IF(AND(ISNUMBER(OFFSET('Sanitation Data'!$D$5,0,10*ROW('Sanitation Data'!D110))),'Data Summary'!CP116="Yes"),100-OFFSET('Sanitation Data'!$D$5,0,10*ROW('Sanitation Data'!D110)),NA())</f>
        <v>#N/A</v>
      </c>
      <c r="AB116" s="106" t="e">
        <f ca="true">+IF(AND(ISNUMBER(OFFSET('Sanitation Data'!$D$7,0,10*ROW('Sanitation Data'!D110))),'Data Summary'!CQ116="Yes"),OFFSET('Sanitation Data'!$D$7,0,10*ROW('Sanitation Data'!D110)),NA())</f>
        <v>#N/A</v>
      </c>
      <c r="AC116" s="106" t="e">
        <f ca="true">+IF(AND(ISNUMBER(OFFSET('Sanitation Data'!$D$11,0,10*ROW('Sanitation Data'!D110))),'Data Summary'!CR116="Yes"),OFFSET('Sanitation Data'!$D$11,0,10*ROW('Sanitation Data'!D110)),NA())</f>
        <v>#N/A</v>
      </c>
      <c r="AD116" s="106" t="e">
        <f ca="true">+IF(AND(ISNUMBER(OFFSET('Sanitation Data'!$D$12,0,10*ROW('Sanitation Data'!D110))),'Data Summary'!CS116="Yes"),OFFSET('Sanitation Data'!$D$12,0,10*ROW('Sanitation Data'!D110)),NA())</f>
        <v>#N/A</v>
      </c>
      <c r="AE116" s="106" t="e">
        <f ca="true">+IF(AND(ISNUMBER(OFFSET('Sanitation Data'!$D$13,0,10*ROW('Sanitation Data'!D110))),'Data Summary'!CT116="Yes"),OFFSET('Sanitation Data'!$D$13,0,10*ROW('Sanitation Data'!D110)),NA())</f>
        <v>#N/A</v>
      </c>
      <c r="AF116" s="106" t="e">
        <f ca="true">+IF(AND(ISNUMBER(OFFSET('Sanitation Data'!$E$5,0,10*ROW('Sanitation Data'!E110))),'Data Summary'!CU116="Yes"),100-OFFSET('Sanitation Data'!$E$5,0,10*ROW('Sanitation Data'!E110)),NA())</f>
        <v>#N/A</v>
      </c>
      <c r="AG116" s="106" t="e">
        <f ca="true">+IF(AND(ISNUMBER(OFFSET('Sanitation Data'!$E$7,0,10*ROW('Sanitation Data'!E110))),'Data Summary'!CV116="Yes"),OFFSET('Sanitation Data'!$E$7,0,10*ROW('Sanitation Data'!E110)),NA())</f>
        <v>#N/A</v>
      </c>
      <c r="AH116" s="106" t="e">
        <f ca="true">+IF(AND(ISNUMBER(OFFSET('Sanitation Data'!$E$11,0,10*ROW('Sanitation Data'!E110))),'Data Summary'!CW116="Yes"),OFFSET('Sanitation Data'!$E$11,0,10*ROW('Sanitation Data'!E110)),NA())</f>
        <v>#N/A</v>
      </c>
      <c r="AI116" s="106" t="e">
        <f ca="true">+IF(AND(ISNUMBER(OFFSET('Sanitation Data'!$E$12,0,10*ROW('Sanitation Data'!E110))),'Data Summary'!CX116="Yes"),OFFSET('Sanitation Data'!$E$12,0,10*ROW('Sanitation Data'!E110)),NA())</f>
        <v>#N/A</v>
      </c>
      <c r="AJ116" s="106" t="e">
        <f ca="true">+IF(AND(ISNUMBER(OFFSET('Sanitation Data'!$E$13,0,10*ROW('Sanitation Data'!E110))),'Data Summary'!CY116="Yes"),OFFSET('Sanitation Data'!$E$13,0,10*ROW('Sanitation Data'!E110)),NA())</f>
        <v>#N/A</v>
      </c>
      <c r="AK116" s="106" t="e">
        <f ca="true">+IF(AND(ISNUMBER(OFFSET('Sanitation Data'!$F$5,0,10*ROW('Sanitation Data'!F110))),'Data Summary'!CZ116="Yes"),100-OFFSET('Sanitation Data'!$F$5,0,10*ROW('Sanitation Data'!F110)),NA())</f>
        <v>#N/A</v>
      </c>
      <c r="AL116" s="106" t="e">
        <f ca="true">+IF(AND(ISNUMBER(OFFSET('Sanitation Data'!$F$7,0,10*ROW('Sanitation Data'!F110))),'Data Summary'!DA116="Yes"),OFFSET('Sanitation Data'!$F$7,0,10*ROW('Sanitation Data'!F110)),NA())</f>
        <v>#N/A</v>
      </c>
      <c r="AM116" s="106" t="e">
        <f ca="true">+IF(AND(ISNUMBER(OFFSET('Sanitation Data'!$F$11,0,10*ROW('Sanitation Data'!F110))),'Data Summary'!DB116="Yes"),OFFSET('Sanitation Data'!$F$11,0,10*ROW('Sanitation Data'!F110)),NA())</f>
        <v>#N/A</v>
      </c>
      <c r="AN116" s="106" t="e">
        <f ca="true">+IF(AND(ISNUMBER(OFFSET('Sanitation Data'!$F$12,0,10*ROW('Sanitation Data'!F110))),'Data Summary'!DC116="Yes"),OFFSET('Sanitation Data'!$F$12,0,10*ROW('Sanitation Data'!F110)),NA())</f>
        <v>#N/A</v>
      </c>
      <c r="AO116" s="106" t="e">
        <f ca="true">+IF(AND(ISNUMBER(OFFSET('Sanitation Data'!$F$13,0,10*ROW('Sanitation Data'!F110))),'Data Summary'!DD116="Yes"),OFFSET('Sanitation Data'!$F$13,0,10*ROW('Sanitation Data'!F110)),NA())</f>
        <v>#N/A</v>
      </c>
      <c r="AP116" s="106" t="e">
        <f ca="true">+IF(AND(ISNUMBER(OFFSET('Sanitation Data'!$G$5,0,10*ROW('Sanitation Data'!G110))),'Data Summary'!DE116="Yes"),100-OFFSET('Sanitation Data'!$G$5,0,10*ROW('Sanitation Data'!G110)),NA())</f>
        <v>#N/A</v>
      </c>
      <c r="AQ116" s="106" t="e">
        <f ca="true">+IF(AND(ISNUMBER(OFFSET('Sanitation Data'!$G$7,0,10*ROW('Sanitation Data'!G110))),'Data Summary'!DF116="Yes"),OFFSET('Sanitation Data'!$G$7,0,10*ROW('Sanitation Data'!G110)),NA())</f>
        <v>#N/A</v>
      </c>
      <c r="AR116" s="106" t="e">
        <f ca="true">+IF(AND(ISNUMBER(OFFSET('Sanitation Data'!$G$11,0,10*ROW('Sanitation Data'!G110))),'Data Summary'!DG116="Yes"),OFFSET('Sanitation Data'!$G$11,0,10*ROW('Sanitation Data'!G110)),NA())</f>
        <v>#N/A</v>
      </c>
      <c r="AS116" s="106" t="e">
        <f ca="true">+IF(AND(ISNUMBER(OFFSET('Sanitation Data'!$G$12,0,10*ROW('Sanitation Data'!G110))),'Data Summary'!DH116="Yes"),OFFSET('Sanitation Data'!$G$12,0,10*ROW('Sanitation Data'!G110)),NA())</f>
        <v>#N/A</v>
      </c>
      <c r="AT116" s="106" t="e">
        <f ca="true">+IF(AND(ISNUMBER(OFFSET('Sanitation Data'!$G$13,0,10*ROW('Sanitation Data'!G110))),'Data Summary'!DI116="Yes"),OFFSET('Sanitation Data'!$G$13,0,10*ROW('Sanitation Data'!G110)),NA())</f>
        <v>#N/A</v>
      </c>
      <c r="AU116" s="106" t="e">
        <f ca="true">+IF(AND(ISNUMBER(OFFSET('Sanitation Data'!$H$5,0,10*ROW('Sanitation Data'!H110))),'Data Summary'!DJ116="Yes"),100-OFFSET('Sanitation Data'!$H$5,0,10*ROW('Sanitation Data'!H110)),NA())</f>
        <v>#N/A</v>
      </c>
      <c r="AV116" s="106" t="e">
        <f ca="true">+IF(AND(ISNUMBER(OFFSET('Sanitation Data'!$H$7,0,10*ROW('Sanitation Data'!H110))),'Data Summary'!DK116="Yes"),OFFSET('Sanitation Data'!$H$7,0,10*ROW('Sanitation Data'!H110)),NA())</f>
        <v>#N/A</v>
      </c>
      <c r="AW116" s="106" t="e">
        <f ca="true">+IF(AND(ISNUMBER(OFFSET('Sanitation Data'!$H$11,0,10*ROW('Sanitation Data'!H110))),'Data Summary'!DL116="Yes"),OFFSET('Sanitation Data'!$H$11,0,10*ROW('Sanitation Data'!H110)),NA())</f>
        <v>#N/A</v>
      </c>
      <c r="AX116" s="106" t="e">
        <f ca="true">+IF(AND(ISNUMBER(OFFSET('Sanitation Data'!$H$12,0,10*ROW('Sanitation Data'!H110))),'Data Summary'!DM116="Yes"),OFFSET('Sanitation Data'!$H$12,0,10*ROW('Sanitation Data'!H110)),NA())</f>
        <v>#N/A</v>
      </c>
      <c r="AY116" s="106" t="e">
        <f ca="true">+IF(AND(ISNUMBER(OFFSET('Sanitation Data'!$H$13,0,10*ROW('Sanitation Data'!H110))),'Data Summary'!DN116="Yes"),OFFSET('Sanitation Data'!$H$13,0,10*ROW('Sanitation Data'!H110)),NA())</f>
        <v>#N/A</v>
      </c>
      <c r="AZ116" s="111" t="e">
        <f ca="true">+IF(AND(ISNUMBER(OFFSET('Hygiene Data'!$C$6,0,10*ROW('Hygiene Data'!C110))),'Data Summary'!DO116="Yes"),OFFSET('Hygiene Data'!$C$6,0,10*ROW('Hygiene Data'!C110)),NA())</f>
        <v>#N/A</v>
      </c>
      <c r="BA116" s="111" t="e">
        <f ca="true">+IF(AND(ISNUMBER(OFFSET('Hygiene Data'!$C$8,0,10*ROW('Hygiene Data'!C110))),'Data Summary'!DP116="Yes"),OFFSET('Hygiene Data'!$C$8,0,10*ROW('Hygiene Data'!C110)),NA())</f>
        <v>#N/A</v>
      </c>
      <c r="BB116" s="111" t="e">
        <f ca="true">+IF(AND(ISNUMBER(OFFSET('Hygiene Data'!$C$10,0,10*ROW('Hygiene Data'!C110))),'Data Summary'!DQ116="Yes"),OFFSET('Hygiene Data'!$C$10,0,10*ROW('Hygiene Data'!C110)),NA())</f>
        <v>#N/A</v>
      </c>
      <c r="BC116" s="111" t="e">
        <f ca="true">+IF(AND(ISNUMBER(OFFSET('Hygiene Data'!$D$6,0,10*ROW('Hygiene Data'!D110))),'Data Summary'!DR116="Yes"),OFFSET('Hygiene Data'!$D$6,0,10*ROW('Hygiene Data'!D110)),NA())</f>
        <v>#N/A</v>
      </c>
      <c r="BD116" s="111" t="e">
        <f ca="true">+IF(AND(ISNUMBER(OFFSET('Hygiene Data'!$D$8,0,10*ROW('Hygiene Data'!D110))),'Data Summary'!DS116="Yes"),OFFSET('Hygiene Data'!$D$8,0,10*ROW('Hygiene Data'!D110)),NA())</f>
        <v>#N/A</v>
      </c>
      <c r="BE116" s="111" t="e">
        <f ca="true">+IF(AND(ISNUMBER(OFFSET('Hygiene Data'!$D$10,0,10*ROW('Hygiene Data'!D110))),'Data Summary'!DT116="Yes"),OFFSET('Hygiene Data'!$D$10,0,10*ROW('Hygiene Data'!D110)),NA())</f>
        <v>#N/A</v>
      </c>
      <c r="BF116" s="111" t="e">
        <f ca="true">+IF(AND(ISNUMBER(OFFSET('Hygiene Data'!$E$6,0,10*ROW('Hygiene Data'!E110))),'Data Summary'!DU116="Yes"),OFFSET('Hygiene Data'!$E$6,0,10*ROW('Hygiene Data'!E110)),NA())</f>
        <v>#N/A</v>
      </c>
      <c r="BG116" s="111" t="e">
        <f ca="true">+IF(AND(ISNUMBER(OFFSET('Hygiene Data'!$E$8,0,10*ROW('Hygiene Data'!E110))),'Data Summary'!DV116="Yes"),OFFSET('Hygiene Data'!$E$8,0,10*ROW('Hygiene Data'!E110)),NA())</f>
        <v>#N/A</v>
      </c>
      <c r="BH116" s="111" t="e">
        <f ca="true">+IF(AND(ISNUMBER(OFFSET('Hygiene Data'!$E$10,0,10*ROW('Hygiene Data'!E110))),'Data Summary'!DW116="Yes"),OFFSET('Hygiene Data'!$E$10,0,10*ROW('Hygiene Data'!E110)),NA())</f>
        <v>#N/A</v>
      </c>
      <c r="BI116" s="111" t="e">
        <f ca="true">+IF(AND(ISNUMBER(OFFSET('Hygiene Data'!$F$6,0,10*ROW('Hygiene Data'!F110))),'Data Summary'!DX116="Yes"),OFFSET('Hygiene Data'!$F$6,0,10*ROW('Hygiene Data'!F110)),NA())</f>
        <v>#N/A</v>
      </c>
      <c r="BJ116" s="111" t="e">
        <f ca="true">+IF(AND(ISNUMBER(OFFSET('Hygiene Data'!$F$8,0,10*ROW('Hygiene Data'!F110))),'Data Summary'!DY116="Yes"),OFFSET('Hygiene Data'!$F$8,0,10*ROW('Hygiene Data'!F110)),NA())</f>
        <v>#N/A</v>
      </c>
      <c r="BK116" s="111" t="e">
        <f ca="true">+IF(AND(ISNUMBER(OFFSET('Hygiene Data'!$F$10,0,10*ROW('Hygiene Data'!F110))),'Data Summary'!DZ116="Yes"),OFFSET('Hygiene Data'!$F$10,0,10*ROW('Hygiene Data'!F110)),NA())</f>
        <v>#N/A</v>
      </c>
      <c r="BL116" s="111" t="e">
        <f ca="true">+IF(AND(ISNUMBER(OFFSET('Hygiene Data'!$G$6,0,10*ROW('Hygiene Data'!G110))),'Data Summary'!EA116="Yes"),OFFSET('Hygiene Data'!$G$6,0,10*ROW('Hygiene Data'!G110)),NA())</f>
        <v>#N/A</v>
      </c>
      <c r="BM116" s="111" t="e">
        <f ca="true">+IF(AND(ISNUMBER(OFFSET('Hygiene Data'!$G$8,0,10*ROW('Hygiene Data'!G110))),'Data Summary'!EB116="Yes"),OFFSET('Hygiene Data'!$G$8,0,10*ROW('Hygiene Data'!G110)),NA())</f>
        <v>#N/A</v>
      </c>
      <c r="BN116" s="111" t="e">
        <f ca="true">+IF(AND(ISNUMBER(OFFSET('Hygiene Data'!$G$10,0,10*ROW('Hygiene Data'!G110))),'Data Summary'!EC116="Yes"),OFFSET('Hygiene Data'!$G$10,0,10*ROW('Hygiene Data'!G110)),NA())</f>
        <v>#N/A</v>
      </c>
      <c r="BO116" s="111" t="e">
        <f ca="true">+IF(AND(ISNUMBER(OFFSET('Hygiene Data'!$H$6,0,10*ROW('Hygiene Data'!H110))),'Data Summary'!ED116="Yes"),OFFSET('Hygiene Data'!$H$6,0,10*ROW('Hygiene Data'!H110)),NA())</f>
        <v>#N/A</v>
      </c>
      <c r="BP116" s="111" t="e">
        <f ca="true">+IF(AND(ISNUMBER(OFFSET('Hygiene Data'!$H$8,0,10*ROW('Hygiene Data'!H110))),'Data Summary'!EE116="Yes"),OFFSET('Hygiene Data'!$H$8,0,10*ROW('Hygiene Data'!H110)),NA())</f>
        <v>#N/A</v>
      </c>
      <c r="BQ116" s="111" t="e">
        <f ca="true">+IF(AND(ISNUMBER(OFFSET('Hygiene Data'!$H$10,0,10*ROW('Hygiene Data'!H110))),'Data Summary'!EF116="Yes"),OFFSET('Hygiene Data'!$H$10,0,10*ROW('Hygiene Data'!H110)),NA())</f>
        <v>#N/A</v>
      </c>
    </row>
    <row r="117" x14ac:dyDescent="0.2">
      <c r="A117" s="59" t="e">
        <f ca="true">+IF(OFFSET('Water Data'!$B$1,0,10*ROW('Water Data'!B111))="",NA(),OFFSET('Water Data'!$B$1,0,10*ROW('Water Data'!B111)))</f>
        <v>#N/A</v>
      </c>
      <c r="B117" s="59" t="e">
        <f ca="true">+IF(OFFSET('Water Data'!$A$3,0,10*ROW('Water Data'!A114))="",NA(),OFFSET('Water Data'!$A$3,0,10*ROW('Water Data'!A114)))</f>
        <v>#N/A</v>
      </c>
      <c r="C117" s="59" t="e">
        <f ca="true">+IF(OFFSET('Water Data'!$C$3,0,10*ROW('Water Data'!C114))="",NA(),OFFSET('Water Data'!$C$3,0,10*ROW('Water Data'!C114)))</f>
        <v>#N/A</v>
      </c>
      <c r="D117" s="60" t="e">
        <f ca="true">+IF(AND(ISNUMBER(OFFSET('Water Data'!$C$5,0,10*ROW('Water Data'!C111))),'Data Summary'!BS117="Yes"),100-OFFSET('Water Data'!$C$5,0,10*ROW('Water Data'!C111)),NA())</f>
        <v>#N/A</v>
      </c>
      <c r="E117" s="60" t="e">
        <f ca="true">+IF(AND(ISNUMBER(OFFSET('Water Data'!$C$7,0,10*ROW('Water Data'!C111))),'Data Summary'!BT117="Yes"),OFFSET('Water Data'!$C$7,0,10*ROW('Water Data'!C111)),NA())</f>
        <v>#N/A</v>
      </c>
      <c r="F117" s="60" t="e">
        <f ca="true">+IF(AND(ISNUMBER(OFFSET('Water Data'!$C$10,0,10*ROW('Water Data'!C111))),'Data Summary'!BU117="Yes"),OFFSET('Water Data'!$C$10,0,10*ROW('Water Data'!C111)),NA())</f>
        <v>#N/A</v>
      </c>
      <c r="G117" s="60" t="e">
        <f ca="true">+IF(AND(ISNUMBER(OFFSET('Water Data'!$D$5,0,10*ROW('Water Data'!D111))),'Data Summary'!BV117="Yes"),100-OFFSET('Water Data'!$D$5,0,10*ROW('Water Data'!D111)),NA())</f>
        <v>#N/A</v>
      </c>
      <c r="H117" s="60" t="e">
        <f ca="true">+IF(AND(ISNUMBER(OFFSET('Water Data'!$D$7,0,10*ROW('Water Data'!D111))),'Data Summary'!BW117="Yes"),OFFSET('Water Data'!$D$7,0,10*ROW('Water Data'!D111)),NA())</f>
        <v>#N/A</v>
      </c>
      <c r="I117" s="60" t="e">
        <f ca="true">+IF(AND(ISNUMBER(OFFSET('Water Data'!$D$10,0,10*ROW('Water Data'!D111))),'Data Summary'!BX117="Yes"),OFFSET('Water Data'!$D$10,0,10*ROW('Water Data'!D111)),NA())</f>
        <v>#N/A</v>
      </c>
      <c r="J117" s="60" t="e">
        <f ca="true">+IF(AND(ISNUMBER(OFFSET('Water Data'!$E$5,0,10*ROW('Water Data'!E111))),'Data Summary'!BY117="Yes"),100-OFFSET('Water Data'!$E$5,0,10*ROW('Water Data'!E111)),NA())</f>
        <v>#N/A</v>
      </c>
      <c r="K117" s="60" t="e">
        <f ca="true">+IF(AND(ISNUMBER(OFFSET('Water Data'!$E$7,0,10*ROW('Water Data'!E111))),'Data Summary'!BZ117="Yes"),OFFSET('Water Data'!$E$7,0,10*ROW('Water Data'!E111)),NA())</f>
        <v>#N/A</v>
      </c>
      <c r="L117" s="60" t="e">
        <f ca="true">+IF(AND(ISNUMBER(OFFSET('Water Data'!$E$10,0,10*ROW('Water Data'!E111))),'Data Summary'!CA117="Yes"),OFFSET('Water Data'!$E$10,0,10*ROW('Water Data'!E111)),NA())</f>
        <v>#N/A</v>
      </c>
      <c r="M117" s="60" t="e">
        <f ca="true">+IF(AND(ISNUMBER(OFFSET('Water Data'!$F$5,0,10*ROW('Water Data'!F111))),'Data Summary'!CB117="Yes"),100-OFFSET('Water Data'!$F$5,0,10*ROW('Water Data'!F111)),NA())</f>
        <v>#N/A</v>
      </c>
      <c r="N117" s="60" t="e">
        <f ca="true">+IF(AND(ISNUMBER(OFFSET('Water Data'!$F$7,0,10*ROW('Water Data'!F111))),'Data Summary'!CC117="Yes"),OFFSET('Water Data'!$F$7,0,10*ROW('Water Data'!F111)),NA())</f>
        <v>#N/A</v>
      </c>
      <c r="O117" s="60" t="e">
        <f ca="true">+IF(AND(ISNUMBER(OFFSET('Water Data'!$F$10,0,10*ROW('Water Data'!F111))),'Data Summary'!CD117="Yes"),OFFSET('Water Data'!$F$10,0,10*ROW('Water Data'!F111)),NA())</f>
        <v>#N/A</v>
      </c>
      <c r="P117" s="60" t="e">
        <f ca="true">+IF(AND(ISNUMBER(OFFSET('Water Data'!$G$5,0,10*ROW('Water Data'!G111))),'Data Summary'!CE117="Yes"),100-OFFSET('Water Data'!$G$5,0,10*ROW('Water Data'!G111)),NA())</f>
        <v>#N/A</v>
      </c>
      <c r="Q117" s="60" t="e">
        <f ca="true">+IF(AND(ISNUMBER(OFFSET('Water Data'!$G$7,0,10*ROW('Water Data'!G111))),'Data Summary'!CF117="Yes"),OFFSET('Water Data'!$G$7,0,10*ROW('Water Data'!G111)),NA())</f>
        <v>#N/A</v>
      </c>
      <c r="R117" s="60" t="e">
        <f ca="true">+IF(AND(ISNUMBER(OFFSET('Water Data'!$G$10,0,10*ROW('Water Data'!G111))),'Data Summary'!CG117="Yes"),OFFSET('Water Data'!$G$10,0,10*ROW('Water Data'!G111)),NA())</f>
        <v>#N/A</v>
      </c>
      <c r="S117" s="60" t="e">
        <f ca="true">+IF(AND(ISNUMBER(OFFSET('Water Data'!$H$5,0,10*ROW('Water Data'!H111))),'Data Summary'!CH117="Yes"),100-OFFSET('Water Data'!$H$5,0,10*ROW('Water Data'!H111)),NA())</f>
        <v>#N/A</v>
      </c>
      <c r="T117" s="60" t="e">
        <f ca="true">+IF(AND(ISNUMBER(OFFSET('Water Data'!$H$7,0,10*ROW('Water Data'!H111))),'Data Summary'!CI117="Yes"),OFFSET('Water Data'!$H$7,0,10*ROW('Water Data'!H111)),NA())</f>
        <v>#N/A</v>
      </c>
      <c r="U117" s="60" t="e">
        <f ca="true">+IF(AND(ISNUMBER(OFFSET('Water Data'!$H$10,0,10*ROW('Water Data'!H111))),'Data Summary'!CJ117="Yes"),OFFSET('Water Data'!$H$10,0,10*ROW('Water Data'!H111)),NA())</f>
        <v>#N/A</v>
      </c>
      <c r="V117" s="106" t="e">
        <f ca="true">+IF(AND(ISNUMBER(OFFSET('Sanitation Data'!$C$5,0,10*ROW('Sanitation Data'!C111))),'Data Summary'!CK117="Yes"),100-OFFSET('Sanitation Data'!$C$5,0,10*ROW('Sanitation Data'!C111)),NA())</f>
        <v>#N/A</v>
      </c>
      <c r="W117" s="106" t="e">
        <f ca="true">+IF(AND(ISNUMBER(OFFSET('Sanitation Data'!$C$7,0,10*ROW('Sanitation Data'!C111))),'Data Summary'!CL117="Yes"),OFFSET('Sanitation Data'!$C$7,0,10*ROW('Sanitation Data'!C111)),NA())</f>
        <v>#N/A</v>
      </c>
      <c r="X117" s="106" t="e">
        <f ca="true">+IF(AND(ISNUMBER(OFFSET('Sanitation Data'!$C$11,0,10*ROW('Sanitation Data'!C111))),'Data Summary'!CM117="Yes"),OFFSET('Sanitation Data'!$C$11,0,10*ROW('Sanitation Data'!C111)),NA())</f>
        <v>#N/A</v>
      </c>
      <c r="Y117" s="106" t="e">
        <f ca="true">+IF(AND(ISNUMBER(OFFSET('Sanitation Data'!$C$12,0,10*ROW('Sanitation Data'!C111))),'Data Summary'!CN117="Yes"),OFFSET('Sanitation Data'!$C$12,0,10*ROW('Sanitation Data'!C111)),NA())</f>
        <v>#N/A</v>
      </c>
      <c r="Z117" s="106" t="e">
        <f ca="true">+IF(AND(ISNUMBER(OFFSET('Sanitation Data'!$C$13,0,10*ROW('Sanitation Data'!C111))),'Data Summary'!CO117="Yes"),OFFSET('Sanitation Data'!$C$13,0,10*ROW('Sanitation Data'!C111)),NA())</f>
        <v>#N/A</v>
      </c>
      <c r="AA117" s="106" t="e">
        <f ca="true">+IF(AND(ISNUMBER(OFFSET('Sanitation Data'!$D$5,0,10*ROW('Sanitation Data'!D111))),'Data Summary'!CP117="Yes"),100-OFFSET('Sanitation Data'!$D$5,0,10*ROW('Sanitation Data'!D111)),NA())</f>
        <v>#N/A</v>
      </c>
      <c r="AB117" s="106" t="e">
        <f ca="true">+IF(AND(ISNUMBER(OFFSET('Sanitation Data'!$D$7,0,10*ROW('Sanitation Data'!D111))),'Data Summary'!CQ117="Yes"),OFFSET('Sanitation Data'!$D$7,0,10*ROW('Sanitation Data'!D111)),NA())</f>
        <v>#N/A</v>
      </c>
      <c r="AC117" s="106" t="e">
        <f ca="true">+IF(AND(ISNUMBER(OFFSET('Sanitation Data'!$D$11,0,10*ROW('Sanitation Data'!D111))),'Data Summary'!CR117="Yes"),OFFSET('Sanitation Data'!$D$11,0,10*ROW('Sanitation Data'!D111)),NA())</f>
        <v>#N/A</v>
      </c>
      <c r="AD117" s="106" t="e">
        <f ca="true">+IF(AND(ISNUMBER(OFFSET('Sanitation Data'!$D$12,0,10*ROW('Sanitation Data'!D111))),'Data Summary'!CS117="Yes"),OFFSET('Sanitation Data'!$D$12,0,10*ROW('Sanitation Data'!D111)),NA())</f>
        <v>#N/A</v>
      </c>
      <c r="AE117" s="106" t="e">
        <f ca="true">+IF(AND(ISNUMBER(OFFSET('Sanitation Data'!$D$13,0,10*ROW('Sanitation Data'!D111))),'Data Summary'!CT117="Yes"),OFFSET('Sanitation Data'!$D$13,0,10*ROW('Sanitation Data'!D111)),NA())</f>
        <v>#N/A</v>
      </c>
      <c r="AF117" s="106" t="e">
        <f ca="true">+IF(AND(ISNUMBER(OFFSET('Sanitation Data'!$E$5,0,10*ROW('Sanitation Data'!E111))),'Data Summary'!CU117="Yes"),100-OFFSET('Sanitation Data'!$E$5,0,10*ROW('Sanitation Data'!E111)),NA())</f>
        <v>#N/A</v>
      </c>
      <c r="AG117" s="106" t="e">
        <f ca="true">+IF(AND(ISNUMBER(OFFSET('Sanitation Data'!$E$7,0,10*ROW('Sanitation Data'!E111))),'Data Summary'!CV117="Yes"),OFFSET('Sanitation Data'!$E$7,0,10*ROW('Sanitation Data'!E111)),NA())</f>
        <v>#N/A</v>
      </c>
      <c r="AH117" s="106" t="e">
        <f ca="true">+IF(AND(ISNUMBER(OFFSET('Sanitation Data'!$E$11,0,10*ROW('Sanitation Data'!E111))),'Data Summary'!CW117="Yes"),OFFSET('Sanitation Data'!$E$11,0,10*ROW('Sanitation Data'!E111)),NA())</f>
        <v>#N/A</v>
      </c>
      <c r="AI117" s="106" t="e">
        <f ca="true">+IF(AND(ISNUMBER(OFFSET('Sanitation Data'!$E$12,0,10*ROW('Sanitation Data'!E111))),'Data Summary'!CX117="Yes"),OFFSET('Sanitation Data'!$E$12,0,10*ROW('Sanitation Data'!E111)),NA())</f>
        <v>#N/A</v>
      </c>
      <c r="AJ117" s="106" t="e">
        <f ca="true">+IF(AND(ISNUMBER(OFFSET('Sanitation Data'!$E$13,0,10*ROW('Sanitation Data'!E111))),'Data Summary'!CY117="Yes"),OFFSET('Sanitation Data'!$E$13,0,10*ROW('Sanitation Data'!E111)),NA())</f>
        <v>#N/A</v>
      </c>
      <c r="AK117" s="106" t="e">
        <f ca="true">+IF(AND(ISNUMBER(OFFSET('Sanitation Data'!$F$5,0,10*ROW('Sanitation Data'!F111))),'Data Summary'!CZ117="Yes"),100-OFFSET('Sanitation Data'!$F$5,0,10*ROW('Sanitation Data'!F111)),NA())</f>
        <v>#N/A</v>
      </c>
      <c r="AL117" s="106" t="e">
        <f ca="true">+IF(AND(ISNUMBER(OFFSET('Sanitation Data'!$F$7,0,10*ROW('Sanitation Data'!F111))),'Data Summary'!DA117="Yes"),OFFSET('Sanitation Data'!$F$7,0,10*ROW('Sanitation Data'!F111)),NA())</f>
        <v>#N/A</v>
      </c>
      <c r="AM117" s="106" t="e">
        <f ca="true">+IF(AND(ISNUMBER(OFFSET('Sanitation Data'!$F$11,0,10*ROW('Sanitation Data'!F111))),'Data Summary'!DB117="Yes"),OFFSET('Sanitation Data'!$F$11,0,10*ROW('Sanitation Data'!F111)),NA())</f>
        <v>#N/A</v>
      </c>
      <c r="AN117" s="106" t="e">
        <f ca="true">+IF(AND(ISNUMBER(OFFSET('Sanitation Data'!$F$12,0,10*ROW('Sanitation Data'!F111))),'Data Summary'!DC117="Yes"),OFFSET('Sanitation Data'!$F$12,0,10*ROW('Sanitation Data'!F111)),NA())</f>
        <v>#N/A</v>
      </c>
      <c r="AO117" s="106" t="e">
        <f ca="true">+IF(AND(ISNUMBER(OFFSET('Sanitation Data'!$F$13,0,10*ROW('Sanitation Data'!F111))),'Data Summary'!DD117="Yes"),OFFSET('Sanitation Data'!$F$13,0,10*ROW('Sanitation Data'!F111)),NA())</f>
        <v>#N/A</v>
      </c>
      <c r="AP117" s="106" t="e">
        <f ca="true">+IF(AND(ISNUMBER(OFFSET('Sanitation Data'!$G$5,0,10*ROW('Sanitation Data'!G111))),'Data Summary'!DE117="Yes"),100-OFFSET('Sanitation Data'!$G$5,0,10*ROW('Sanitation Data'!G111)),NA())</f>
        <v>#N/A</v>
      </c>
      <c r="AQ117" s="106" t="e">
        <f ca="true">+IF(AND(ISNUMBER(OFFSET('Sanitation Data'!$G$7,0,10*ROW('Sanitation Data'!G111))),'Data Summary'!DF117="Yes"),OFFSET('Sanitation Data'!$G$7,0,10*ROW('Sanitation Data'!G111)),NA())</f>
        <v>#N/A</v>
      </c>
      <c r="AR117" s="106" t="e">
        <f ca="true">+IF(AND(ISNUMBER(OFFSET('Sanitation Data'!$G$11,0,10*ROW('Sanitation Data'!G111))),'Data Summary'!DG117="Yes"),OFFSET('Sanitation Data'!$G$11,0,10*ROW('Sanitation Data'!G111)),NA())</f>
        <v>#N/A</v>
      </c>
      <c r="AS117" s="106" t="e">
        <f ca="true">+IF(AND(ISNUMBER(OFFSET('Sanitation Data'!$G$12,0,10*ROW('Sanitation Data'!G111))),'Data Summary'!DH117="Yes"),OFFSET('Sanitation Data'!$G$12,0,10*ROW('Sanitation Data'!G111)),NA())</f>
        <v>#N/A</v>
      </c>
      <c r="AT117" s="106" t="e">
        <f ca="true">+IF(AND(ISNUMBER(OFFSET('Sanitation Data'!$G$13,0,10*ROW('Sanitation Data'!G111))),'Data Summary'!DI117="Yes"),OFFSET('Sanitation Data'!$G$13,0,10*ROW('Sanitation Data'!G111)),NA())</f>
        <v>#N/A</v>
      </c>
      <c r="AU117" s="106" t="e">
        <f ca="true">+IF(AND(ISNUMBER(OFFSET('Sanitation Data'!$H$5,0,10*ROW('Sanitation Data'!H111))),'Data Summary'!DJ117="Yes"),100-OFFSET('Sanitation Data'!$H$5,0,10*ROW('Sanitation Data'!H111)),NA())</f>
        <v>#N/A</v>
      </c>
      <c r="AV117" s="106" t="e">
        <f ca="true">+IF(AND(ISNUMBER(OFFSET('Sanitation Data'!$H$7,0,10*ROW('Sanitation Data'!H111))),'Data Summary'!DK117="Yes"),OFFSET('Sanitation Data'!$H$7,0,10*ROW('Sanitation Data'!H111)),NA())</f>
        <v>#N/A</v>
      </c>
      <c r="AW117" s="106" t="e">
        <f ca="true">+IF(AND(ISNUMBER(OFFSET('Sanitation Data'!$H$11,0,10*ROW('Sanitation Data'!H111))),'Data Summary'!DL117="Yes"),OFFSET('Sanitation Data'!$H$11,0,10*ROW('Sanitation Data'!H111)),NA())</f>
        <v>#N/A</v>
      </c>
      <c r="AX117" s="106" t="e">
        <f ca="true">+IF(AND(ISNUMBER(OFFSET('Sanitation Data'!$H$12,0,10*ROW('Sanitation Data'!H111))),'Data Summary'!DM117="Yes"),OFFSET('Sanitation Data'!$H$12,0,10*ROW('Sanitation Data'!H111)),NA())</f>
        <v>#N/A</v>
      </c>
      <c r="AY117" s="106" t="e">
        <f ca="true">+IF(AND(ISNUMBER(OFFSET('Sanitation Data'!$H$13,0,10*ROW('Sanitation Data'!H111))),'Data Summary'!DN117="Yes"),OFFSET('Sanitation Data'!$H$13,0,10*ROW('Sanitation Data'!H111)),NA())</f>
        <v>#N/A</v>
      </c>
      <c r="AZ117" s="111" t="e">
        <f ca="true">+IF(AND(ISNUMBER(OFFSET('Hygiene Data'!$C$6,0,10*ROW('Hygiene Data'!C111))),'Data Summary'!DO117="Yes"),OFFSET('Hygiene Data'!$C$6,0,10*ROW('Hygiene Data'!C111)),NA())</f>
        <v>#N/A</v>
      </c>
      <c r="BA117" s="111" t="e">
        <f ca="true">+IF(AND(ISNUMBER(OFFSET('Hygiene Data'!$C$8,0,10*ROW('Hygiene Data'!C111))),'Data Summary'!DP117="Yes"),OFFSET('Hygiene Data'!$C$8,0,10*ROW('Hygiene Data'!C111)),NA())</f>
        <v>#N/A</v>
      </c>
      <c r="BB117" s="111" t="e">
        <f ca="true">+IF(AND(ISNUMBER(OFFSET('Hygiene Data'!$C$10,0,10*ROW('Hygiene Data'!C111))),'Data Summary'!DQ117="Yes"),OFFSET('Hygiene Data'!$C$10,0,10*ROW('Hygiene Data'!C111)),NA())</f>
        <v>#N/A</v>
      </c>
      <c r="BC117" s="111" t="e">
        <f ca="true">+IF(AND(ISNUMBER(OFFSET('Hygiene Data'!$D$6,0,10*ROW('Hygiene Data'!D111))),'Data Summary'!DR117="Yes"),OFFSET('Hygiene Data'!$D$6,0,10*ROW('Hygiene Data'!D111)),NA())</f>
        <v>#N/A</v>
      </c>
      <c r="BD117" s="111" t="e">
        <f ca="true">+IF(AND(ISNUMBER(OFFSET('Hygiene Data'!$D$8,0,10*ROW('Hygiene Data'!D111))),'Data Summary'!DS117="Yes"),OFFSET('Hygiene Data'!$D$8,0,10*ROW('Hygiene Data'!D111)),NA())</f>
        <v>#N/A</v>
      </c>
      <c r="BE117" s="111" t="e">
        <f ca="true">+IF(AND(ISNUMBER(OFFSET('Hygiene Data'!$D$10,0,10*ROW('Hygiene Data'!D111))),'Data Summary'!DT117="Yes"),OFFSET('Hygiene Data'!$D$10,0,10*ROW('Hygiene Data'!D111)),NA())</f>
        <v>#N/A</v>
      </c>
      <c r="BF117" s="111" t="e">
        <f ca="true">+IF(AND(ISNUMBER(OFFSET('Hygiene Data'!$E$6,0,10*ROW('Hygiene Data'!E111))),'Data Summary'!DU117="Yes"),OFFSET('Hygiene Data'!$E$6,0,10*ROW('Hygiene Data'!E111)),NA())</f>
        <v>#N/A</v>
      </c>
      <c r="BG117" s="111" t="e">
        <f ca="true">+IF(AND(ISNUMBER(OFFSET('Hygiene Data'!$E$8,0,10*ROW('Hygiene Data'!E111))),'Data Summary'!DV117="Yes"),OFFSET('Hygiene Data'!$E$8,0,10*ROW('Hygiene Data'!E111)),NA())</f>
        <v>#N/A</v>
      </c>
      <c r="BH117" s="111" t="e">
        <f ca="true">+IF(AND(ISNUMBER(OFFSET('Hygiene Data'!$E$10,0,10*ROW('Hygiene Data'!E111))),'Data Summary'!DW117="Yes"),OFFSET('Hygiene Data'!$E$10,0,10*ROW('Hygiene Data'!E111)),NA())</f>
        <v>#N/A</v>
      </c>
      <c r="BI117" s="111" t="e">
        <f ca="true">+IF(AND(ISNUMBER(OFFSET('Hygiene Data'!$F$6,0,10*ROW('Hygiene Data'!F111))),'Data Summary'!DX117="Yes"),OFFSET('Hygiene Data'!$F$6,0,10*ROW('Hygiene Data'!F111)),NA())</f>
        <v>#N/A</v>
      </c>
      <c r="BJ117" s="111" t="e">
        <f ca="true">+IF(AND(ISNUMBER(OFFSET('Hygiene Data'!$F$8,0,10*ROW('Hygiene Data'!F111))),'Data Summary'!DY117="Yes"),OFFSET('Hygiene Data'!$F$8,0,10*ROW('Hygiene Data'!F111)),NA())</f>
        <v>#N/A</v>
      </c>
      <c r="BK117" s="111" t="e">
        <f ca="true">+IF(AND(ISNUMBER(OFFSET('Hygiene Data'!$F$10,0,10*ROW('Hygiene Data'!F111))),'Data Summary'!DZ117="Yes"),OFFSET('Hygiene Data'!$F$10,0,10*ROW('Hygiene Data'!F111)),NA())</f>
        <v>#N/A</v>
      </c>
      <c r="BL117" s="111" t="e">
        <f ca="true">+IF(AND(ISNUMBER(OFFSET('Hygiene Data'!$G$6,0,10*ROW('Hygiene Data'!G111))),'Data Summary'!EA117="Yes"),OFFSET('Hygiene Data'!$G$6,0,10*ROW('Hygiene Data'!G111)),NA())</f>
        <v>#N/A</v>
      </c>
      <c r="BM117" s="111" t="e">
        <f ca="true">+IF(AND(ISNUMBER(OFFSET('Hygiene Data'!$G$8,0,10*ROW('Hygiene Data'!G111))),'Data Summary'!EB117="Yes"),OFFSET('Hygiene Data'!$G$8,0,10*ROW('Hygiene Data'!G111)),NA())</f>
        <v>#N/A</v>
      </c>
      <c r="BN117" s="111" t="e">
        <f ca="true">+IF(AND(ISNUMBER(OFFSET('Hygiene Data'!$G$10,0,10*ROW('Hygiene Data'!G111))),'Data Summary'!EC117="Yes"),OFFSET('Hygiene Data'!$G$10,0,10*ROW('Hygiene Data'!G111)),NA())</f>
        <v>#N/A</v>
      </c>
      <c r="BO117" s="111" t="e">
        <f ca="true">+IF(AND(ISNUMBER(OFFSET('Hygiene Data'!$H$6,0,10*ROW('Hygiene Data'!H111))),'Data Summary'!ED117="Yes"),OFFSET('Hygiene Data'!$H$6,0,10*ROW('Hygiene Data'!H111)),NA())</f>
        <v>#N/A</v>
      </c>
      <c r="BP117" s="111" t="e">
        <f ca="true">+IF(AND(ISNUMBER(OFFSET('Hygiene Data'!$H$8,0,10*ROW('Hygiene Data'!H111))),'Data Summary'!EE117="Yes"),OFFSET('Hygiene Data'!$H$8,0,10*ROW('Hygiene Data'!H111)),NA())</f>
        <v>#N/A</v>
      </c>
      <c r="BQ117" s="111" t="e">
        <f ca="true">+IF(AND(ISNUMBER(OFFSET('Hygiene Data'!$H$10,0,10*ROW('Hygiene Data'!H111))),'Data Summary'!EF117="Yes"),OFFSET('Hygiene Data'!$H$10,0,10*ROW('Hygiene Data'!H111)),NA())</f>
        <v>#N/A</v>
      </c>
    </row>
    <row r="118" x14ac:dyDescent="0.2">
      <c r="A118" s="59" t="e">
        <f ca="true">+IF(OFFSET('Water Data'!$B$1,0,10*ROW('Water Data'!B112))="",NA(),OFFSET('Water Data'!$B$1,0,10*ROW('Water Data'!B112)))</f>
        <v>#N/A</v>
      </c>
      <c r="B118" s="59" t="e">
        <f ca="true">+IF(OFFSET('Water Data'!$A$3,0,10*ROW('Water Data'!A115))="",NA(),OFFSET('Water Data'!$A$3,0,10*ROW('Water Data'!A115)))</f>
        <v>#N/A</v>
      </c>
      <c r="C118" s="59" t="e">
        <f ca="true">+IF(OFFSET('Water Data'!$C$3,0,10*ROW('Water Data'!C115))="",NA(),OFFSET('Water Data'!$C$3,0,10*ROW('Water Data'!C115)))</f>
        <v>#N/A</v>
      </c>
      <c r="D118" s="60" t="e">
        <f ca="true">+IF(AND(ISNUMBER(OFFSET('Water Data'!$C$5,0,10*ROW('Water Data'!C112))),'Data Summary'!BS118="Yes"),100-OFFSET('Water Data'!$C$5,0,10*ROW('Water Data'!C112)),NA())</f>
        <v>#N/A</v>
      </c>
      <c r="E118" s="60" t="e">
        <f ca="true">+IF(AND(ISNUMBER(OFFSET('Water Data'!$C$7,0,10*ROW('Water Data'!C112))),'Data Summary'!BT118="Yes"),OFFSET('Water Data'!$C$7,0,10*ROW('Water Data'!C112)),NA())</f>
        <v>#N/A</v>
      </c>
      <c r="F118" s="60" t="e">
        <f ca="true">+IF(AND(ISNUMBER(OFFSET('Water Data'!$C$10,0,10*ROW('Water Data'!C112))),'Data Summary'!BU118="Yes"),OFFSET('Water Data'!$C$10,0,10*ROW('Water Data'!C112)),NA())</f>
        <v>#N/A</v>
      </c>
      <c r="G118" s="60" t="e">
        <f ca="true">+IF(AND(ISNUMBER(OFFSET('Water Data'!$D$5,0,10*ROW('Water Data'!D112))),'Data Summary'!BV118="Yes"),100-OFFSET('Water Data'!$D$5,0,10*ROW('Water Data'!D112)),NA())</f>
        <v>#N/A</v>
      </c>
      <c r="H118" s="60" t="e">
        <f ca="true">+IF(AND(ISNUMBER(OFFSET('Water Data'!$D$7,0,10*ROW('Water Data'!D112))),'Data Summary'!BW118="Yes"),OFFSET('Water Data'!$D$7,0,10*ROW('Water Data'!D112)),NA())</f>
        <v>#N/A</v>
      </c>
      <c r="I118" s="60" t="e">
        <f ca="true">+IF(AND(ISNUMBER(OFFSET('Water Data'!$D$10,0,10*ROW('Water Data'!D112))),'Data Summary'!BX118="Yes"),OFFSET('Water Data'!$D$10,0,10*ROW('Water Data'!D112)),NA())</f>
        <v>#N/A</v>
      </c>
      <c r="J118" s="60" t="e">
        <f ca="true">+IF(AND(ISNUMBER(OFFSET('Water Data'!$E$5,0,10*ROW('Water Data'!E112))),'Data Summary'!BY118="Yes"),100-OFFSET('Water Data'!$E$5,0,10*ROW('Water Data'!E112)),NA())</f>
        <v>#N/A</v>
      </c>
      <c r="K118" s="60" t="e">
        <f ca="true">+IF(AND(ISNUMBER(OFFSET('Water Data'!$E$7,0,10*ROW('Water Data'!E112))),'Data Summary'!BZ118="Yes"),OFFSET('Water Data'!$E$7,0,10*ROW('Water Data'!E112)),NA())</f>
        <v>#N/A</v>
      </c>
      <c r="L118" s="60" t="e">
        <f ca="true">+IF(AND(ISNUMBER(OFFSET('Water Data'!$E$10,0,10*ROW('Water Data'!E112))),'Data Summary'!CA118="Yes"),OFFSET('Water Data'!$E$10,0,10*ROW('Water Data'!E112)),NA())</f>
        <v>#N/A</v>
      </c>
      <c r="M118" s="60" t="e">
        <f ca="true">+IF(AND(ISNUMBER(OFFSET('Water Data'!$F$5,0,10*ROW('Water Data'!F112))),'Data Summary'!CB118="Yes"),100-OFFSET('Water Data'!$F$5,0,10*ROW('Water Data'!F112)),NA())</f>
        <v>#N/A</v>
      </c>
      <c r="N118" s="60" t="e">
        <f ca="true">+IF(AND(ISNUMBER(OFFSET('Water Data'!$F$7,0,10*ROW('Water Data'!F112))),'Data Summary'!CC118="Yes"),OFFSET('Water Data'!$F$7,0,10*ROW('Water Data'!F112)),NA())</f>
        <v>#N/A</v>
      </c>
      <c r="O118" s="60" t="e">
        <f ca="true">+IF(AND(ISNUMBER(OFFSET('Water Data'!$F$10,0,10*ROW('Water Data'!F112))),'Data Summary'!CD118="Yes"),OFFSET('Water Data'!$F$10,0,10*ROW('Water Data'!F112)),NA())</f>
        <v>#N/A</v>
      </c>
      <c r="P118" s="60" t="e">
        <f ca="true">+IF(AND(ISNUMBER(OFFSET('Water Data'!$G$5,0,10*ROW('Water Data'!G112))),'Data Summary'!CE118="Yes"),100-OFFSET('Water Data'!$G$5,0,10*ROW('Water Data'!G112)),NA())</f>
        <v>#N/A</v>
      </c>
      <c r="Q118" s="60" t="e">
        <f ca="true">+IF(AND(ISNUMBER(OFFSET('Water Data'!$G$7,0,10*ROW('Water Data'!G112))),'Data Summary'!CF118="Yes"),OFFSET('Water Data'!$G$7,0,10*ROW('Water Data'!G112)),NA())</f>
        <v>#N/A</v>
      </c>
      <c r="R118" s="60" t="e">
        <f ca="true">+IF(AND(ISNUMBER(OFFSET('Water Data'!$G$10,0,10*ROW('Water Data'!G112))),'Data Summary'!CG118="Yes"),OFFSET('Water Data'!$G$10,0,10*ROW('Water Data'!G112)),NA())</f>
        <v>#N/A</v>
      </c>
      <c r="S118" s="60" t="e">
        <f ca="true">+IF(AND(ISNUMBER(OFFSET('Water Data'!$H$5,0,10*ROW('Water Data'!H112))),'Data Summary'!CH118="Yes"),100-OFFSET('Water Data'!$H$5,0,10*ROW('Water Data'!H112)),NA())</f>
        <v>#N/A</v>
      </c>
      <c r="T118" s="60" t="e">
        <f ca="true">+IF(AND(ISNUMBER(OFFSET('Water Data'!$H$7,0,10*ROW('Water Data'!H112))),'Data Summary'!CI118="Yes"),OFFSET('Water Data'!$H$7,0,10*ROW('Water Data'!H112)),NA())</f>
        <v>#N/A</v>
      </c>
      <c r="U118" s="60" t="e">
        <f ca="true">+IF(AND(ISNUMBER(OFFSET('Water Data'!$H$10,0,10*ROW('Water Data'!H112))),'Data Summary'!CJ118="Yes"),OFFSET('Water Data'!$H$10,0,10*ROW('Water Data'!H112)),NA())</f>
        <v>#N/A</v>
      </c>
      <c r="V118" s="106" t="e">
        <f ca="true">+IF(AND(ISNUMBER(OFFSET('Sanitation Data'!$C$5,0,10*ROW('Sanitation Data'!C112))),'Data Summary'!CK118="Yes"),100-OFFSET('Sanitation Data'!$C$5,0,10*ROW('Sanitation Data'!C112)),NA())</f>
        <v>#N/A</v>
      </c>
      <c r="W118" s="106" t="e">
        <f ca="true">+IF(AND(ISNUMBER(OFFSET('Sanitation Data'!$C$7,0,10*ROW('Sanitation Data'!C112))),'Data Summary'!CL118="Yes"),OFFSET('Sanitation Data'!$C$7,0,10*ROW('Sanitation Data'!C112)),NA())</f>
        <v>#N/A</v>
      </c>
      <c r="X118" s="106" t="e">
        <f ca="true">+IF(AND(ISNUMBER(OFFSET('Sanitation Data'!$C$11,0,10*ROW('Sanitation Data'!C112))),'Data Summary'!CM118="Yes"),OFFSET('Sanitation Data'!$C$11,0,10*ROW('Sanitation Data'!C112)),NA())</f>
        <v>#N/A</v>
      </c>
      <c r="Y118" s="106" t="e">
        <f ca="true">+IF(AND(ISNUMBER(OFFSET('Sanitation Data'!$C$12,0,10*ROW('Sanitation Data'!C112))),'Data Summary'!CN118="Yes"),OFFSET('Sanitation Data'!$C$12,0,10*ROW('Sanitation Data'!C112)),NA())</f>
        <v>#N/A</v>
      </c>
      <c r="Z118" s="106" t="e">
        <f ca="true">+IF(AND(ISNUMBER(OFFSET('Sanitation Data'!$C$13,0,10*ROW('Sanitation Data'!C112))),'Data Summary'!CO118="Yes"),OFFSET('Sanitation Data'!$C$13,0,10*ROW('Sanitation Data'!C112)),NA())</f>
        <v>#N/A</v>
      </c>
      <c r="AA118" s="106" t="e">
        <f ca="true">+IF(AND(ISNUMBER(OFFSET('Sanitation Data'!$D$5,0,10*ROW('Sanitation Data'!D112))),'Data Summary'!CP118="Yes"),100-OFFSET('Sanitation Data'!$D$5,0,10*ROW('Sanitation Data'!D112)),NA())</f>
        <v>#N/A</v>
      </c>
      <c r="AB118" s="106" t="e">
        <f ca="true">+IF(AND(ISNUMBER(OFFSET('Sanitation Data'!$D$7,0,10*ROW('Sanitation Data'!D112))),'Data Summary'!CQ118="Yes"),OFFSET('Sanitation Data'!$D$7,0,10*ROW('Sanitation Data'!D112)),NA())</f>
        <v>#N/A</v>
      </c>
      <c r="AC118" s="106" t="e">
        <f ca="true">+IF(AND(ISNUMBER(OFFSET('Sanitation Data'!$D$11,0,10*ROW('Sanitation Data'!D112))),'Data Summary'!CR118="Yes"),OFFSET('Sanitation Data'!$D$11,0,10*ROW('Sanitation Data'!D112)),NA())</f>
        <v>#N/A</v>
      </c>
      <c r="AD118" s="106" t="e">
        <f ca="true">+IF(AND(ISNUMBER(OFFSET('Sanitation Data'!$D$12,0,10*ROW('Sanitation Data'!D112))),'Data Summary'!CS118="Yes"),OFFSET('Sanitation Data'!$D$12,0,10*ROW('Sanitation Data'!D112)),NA())</f>
        <v>#N/A</v>
      </c>
      <c r="AE118" s="106" t="e">
        <f ca="true">+IF(AND(ISNUMBER(OFFSET('Sanitation Data'!$D$13,0,10*ROW('Sanitation Data'!D112))),'Data Summary'!CT118="Yes"),OFFSET('Sanitation Data'!$D$13,0,10*ROW('Sanitation Data'!D112)),NA())</f>
        <v>#N/A</v>
      </c>
      <c r="AF118" s="106" t="e">
        <f ca="true">+IF(AND(ISNUMBER(OFFSET('Sanitation Data'!$E$5,0,10*ROW('Sanitation Data'!E112))),'Data Summary'!CU118="Yes"),100-OFFSET('Sanitation Data'!$E$5,0,10*ROW('Sanitation Data'!E112)),NA())</f>
        <v>#N/A</v>
      </c>
      <c r="AG118" s="106" t="e">
        <f ca="true">+IF(AND(ISNUMBER(OFFSET('Sanitation Data'!$E$7,0,10*ROW('Sanitation Data'!E112))),'Data Summary'!CV118="Yes"),OFFSET('Sanitation Data'!$E$7,0,10*ROW('Sanitation Data'!E112)),NA())</f>
        <v>#N/A</v>
      </c>
      <c r="AH118" s="106" t="e">
        <f ca="true">+IF(AND(ISNUMBER(OFFSET('Sanitation Data'!$E$11,0,10*ROW('Sanitation Data'!E112))),'Data Summary'!CW118="Yes"),OFFSET('Sanitation Data'!$E$11,0,10*ROW('Sanitation Data'!E112)),NA())</f>
        <v>#N/A</v>
      </c>
      <c r="AI118" s="106" t="e">
        <f ca="true">+IF(AND(ISNUMBER(OFFSET('Sanitation Data'!$E$12,0,10*ROW('Sanitation Data'!E112))),'Data Summary'!CX118="Yes"),OFFSET('Sanitation Data'!$E$12,0,10*ROW('Sanitation Data'!E112)),NA())</f>
        <v>#N/A</v>
      </c>
      <c r="AJ118" s="106" t="e">
        <f ca="true">+IF(AND(ISNUMBER(OFFSET('Sanitation Data'!$E$13,0,10*ROW('Sanitation Data'!E112))),'Data Summary'!CY118="Yes"),OFFSET('Sanitation Data'!$E$13,0,10*ROW('Sanitation Data'!E112)),NA())</f>
        <v>#N/A</v>
      </c>
      <c r="AK118" s="106" t="e">
        <f ca="true">+IF(AND(ISNUMBER(OFFSET('Sanitation Data'!$F$5,0,10*ROW('Sanitation Data'!F112))),'Data Summary'!CZ118="Yes"),100-OFFSET('Sanitation Data'!$F$5,0,10*ROW('Sanitation Data'!F112)),NA())</f>
        <v>#N/A</v>
      </c>
      <c r="AL118" s="106" t="e">
        <f ca="true">+IF(AND(ISNUMBER(OFFSET('Sanitation Data'!$F$7,0,10*ROW('Sanitation Data'!F112))),'Data Summary'!DA118="Yes"),OFFSET('Sanitation Data'!$F$7,0,10*ROW('Sanitation Data'!F112)),NA())</f>
        <v>#N/A</v>
      </c>
      <c r="AM118" s="106" t="e">
        <f ca="true">+IF(AND(ISNUMBER(OFFSET('Sanitation Data'!$F$11,0,10*ROW('Sanitation Data'!F112))),'Data Summary'!DB118="Yes"),OFFSET('Sanitation Data'!$F$11,0,10*ROW('Sanitation Data'!F112)),NA())</f>
        <v>#N/A</v>
      </c>
      <c r="AN118" s="106" t="e">
        <f ca="true">+IF(AND(ISNUMBER(OFFSET('Sanitation Data'!$F$12,0,10*ROW('Sanitation Data'!F112))),'Data Summary'!DC118="Yes"),OFFSET('Sanitation Data'!$F$12,0,10*ROW('Sanitation Data'!F112)),NA())</f>
        <v>#N/A</v>
      </c>
      <c r="AO118" s="106" t="e">
        <f ca="true">+IF(AND(ISNUMBER(OFFSET('Sanitation Data'!$F$13,0,10*ROW('Sanitation Data'!F112))),'Data Summary'!DD118="Yes"),OFFSET('Sanitation Data'!$F$13,0,10*ROW('Sanitation Data'!F112)),NA())</f>
        <v>#N/A</v>
      </c>
      <c r="AP118" s="106" t="e">
        <f ca="true">+IF(AND(ISNUMBER(OFFSET('Sanitation Data'!$G$5,0,10*ROW('Sanitation Data'!G112))),'Data Summary'!DE118="Yes"),100-OFFSET('Sanitation Data'!$G$5,0,10*ROW('Sanitation Data'!G112)),NA())</f>
        <v>#N/A</v>
      </c>
      <c r="AQ118" s="106" t="e">
        <f ca="true">+IF(AND(ISNUMBER(OFFSET('Sanitation Data'!$G$7,0,10*ROW('Sanitation Data'!G112))),'Data Summary'!DF118="Yes"),OFFSET('Sanitation Data'!$G$7,0,10*ROW('Sanitation Data'!G112)),NA())</f>
        <v>#N/A</v>
      </c>
      <c r="AR118" s="106" t="e">
        <f ca="true">+IF(AND(ISNUMBER(OFFSET('Sanitation Data'!$G$11,0,10*ROW('Sanitation Data'!G112))),'Data Summary'!DG118="Yes"),OFFSET('Sanitation Data'!$G$11,0,10*ROW('Sanitation Data'!G112)),NA())</f>
        <v>#N/A</v>
      </c>
      <c r="AS118" s="106" t="e">
        <f ca="true">+IF(AND(ISNUMBER(OFFSET('Sanitation Data'!$G$12,0,10*ROW('Sanitation Data'!G112))),'Data Summary'!DH118="Yes"),OFFSET('Sanitation Data'!$G$12,0,10*ROW('Sanitation Data'!G112)),NA())</f>
        <v>#N/A</v>
      </c>
      <c r="AT118" s="106" t="e">
        <f ca="true">+IF(AND(ISNUMBER(OFFSET('Sanitation Data'!$G$13,0,10*ROW('Sanitation Data'!G112))),'Data Summary'!DI118="Yes"),OFFSET('Sanitation Data'!$G$13,0,10*ROW('Sanitation Data'!G112)),NA())</f>
        <v>#N/A</v>
      </c>
      <c r="AU118" s="106" t="e">
        <f ca="true">+IF(AND(ISNUMBER(OFFSET('Sanitation Data'!$H$5,0,10*ROW('Sanitation Data'!H112))),'Data Summary'!DJ118="Yes"),100-OFFSET('Sanitation Data'!$H$5,0,10*ROW('Sanitation Data'!H112)),NA())</f>
        <v>#N/A</v>
      </c>
      <c r="AV118" s="106" t="e">
        <f ca="true">+IF(AND(ISNUMBER(OFFSET('Sanitation Data'!$H$7,0,10*ROW('Sanitation Data'!H112))),'Data Summary'!DK118="Yes"),OFFSET('Sanitation Data'!$H$7,0,10*ROW('Sanitation Data'!H112)),NA())</f>
        <v>#N/A</v>
      </c>
      <c r="AW118" s="106" t="e">
        <f ca="true">+IF(AND(ISNUMBER(OFFSET('Sanitation Data'!$H$11,0,10*ROW('Sanitation Data'!H112))),'Data Summary'!DL118="Yes"),OFFSET('Sanitation Data'!$H$11,0,10*ROW('Sanitation Data'!H112)),NA())</f>
        <v>#N/A</v>
      </c>
      <c r="AX118" s="106" t="e">
        <f ca="true">+IF(AND(ISNUMBER(OFFSET('Sanitation Data'!$H$12,0,10*ROW('Sanitation Data'!H112))),'Data Summary'!DM118="Yes"),OFFSET('Sanitation Data'!$H$12,0,10*ROW('Sanitation Data'!H112)),NA())</f>
        <v>#N/A</v>
      </c>
      <c r="AY118" s="106" t="e">
        <f ca="true">+IF(AND(ISNUMBER(OFFSET('Sanitation Data'!$H$13,0,10*ROW('Sanitation Data'!H112))),'Data Summary'!DN118="Yes"),OFFSET('Sanitation Data'!$H$13,0,10*ROW('Sanitation Data'!H112)),NA())</f>
        <v>#N/A</v>
      </c>
      <c r="AZ118" s="111" t="e">
        <f ca="true">+IF(AND(ISNUMBER(OFFSET('Hygiene Data'!$C$6,0,10*ROW('Hygiene Data'!C112))),'Data Summary'!DO118="Yes"),OFFSET('Hygiene Data'!$C$6,0,10*ROW('Hygiene Data'!C112)),NA())</f>
        <v>#N/A</v>
      </c>
      <c r="BA118" s="111" t="e">
        <f ca="true">+IF(AND(ISNUMBER(OFFSET('Hygiene Data'!$C$8,0,10*ROW('Hygiene Data'!C112))),'Data Summary'!DP118="Yes"),OFFSET('Hygiene Data'!$C$8,0,10*ROW('Hygiene Data'!C112)),NA())</f>
        <v>#N/A</v>
      </c>
      <c r="BB118" s="111" t="e">
        <f ca="true">+IF(AND(ISNUMBER(OFFSET('Hygiene Data'!$C$10,0,10*ROW('Hygiene Data'!C112))),'Data Summary'!DQ118="Yes"),OFFSET('Hygiene Data'!$C$10,0,10*ROW('Hygiene Data'!C112)),NA())</f>
        <v>#N/A</v>
      </c>
      <c r="BC118" s="111" t="e">
        <f ca="true">+IF(AND(ISNUMBER(OFFSET('Hygiene Data'!$D$6,0,10*ROW('Hygiene Data'!D112))),'Data Summary'!DR118="Yes"),OFFSET('Hygiene Data'!$D$6,0,10*ROW('Hygiene Data'!D112)),NA())</f>
        <v>#N/A</v>
      </c>
      <c r="BD118" s="111" t="e">
        <f ca="true">+IF(AND(ISNUMBER(OFFSET('Hygiene Data'!$D$8,0,10*ROW('Hygiene Data'!D112))),'Data Summary'!DS118="Yes"),OFFSET('Hygiene Data'!$D$8,0,10*ROW('Hygiene Data'!D112)),NA())</f>
        <v>#N/A</v>
      </c>
      <c r="BE118" s="111" t="e">
        <f ca="true">+IF(AND(ISNUMBER(OFFSET('Hygiene Data'!$D$10,0,10*ROW('Hygiene Data'!D112))),'Data Summary'!DT118="Yes"),OFFSET('Hygiene Data'!$D$10,0,10*ROW('Hygiene Data'!D112)),NA())</f>
        <v>#N/A</v>
      </c>
      <c r="BF118" s="111" t="e">
        <f ca="true">+IF(AND(ISNUMBER(OFFSET('Hygiene Data'!$E$6,0,10*ROW('Hygiene Data'!E112))),'Data Summary'!DU118="Yes"),OFFSET('Hygiene Data'!$E$6,0,10*ROW('Hygiene Data'!E112)),NA())</f>
        <v>#N/A</v>
      </c>
      <c r="BG118" s="111" t="e">
        <f ca="true">+IF(AND(ISNUMBER(OFFSET('Hygiene Data'!$E$8,0,10*ROW('Hygiene Data'!E112))),'Data Summary'!DV118="Yes"),OFFSET('Hygiene Data'!$E$8,0,10*ROW('Hygiene Data'!E112)),NA())</f>
        <v>#N/A</v>
      </c>
      <c r="BH118" s="111" t="e">
        <f ca="true">+IF(AND(ISNUMBER(OFFSET('Hygiene Data'!$E$10,0,10*ROW('Hygiene Data'!E112))),'Data Summary'!DW118="Yes"),OFFSET('Hygiene Data'!$E$10,0,10*ROW('Hygiene Data'!E112)),NA())</f>
        <v>#N/A</v>
      </c>
      <c r="BI118" s="111" t="e">
        <f ca="true">+IF(AND(ISNUMBER(OFFSET('Hygiene Data'!$F$6,0,10*ROW('Hygiene Data'!F112))),'Data Summary'!DX118="Yes"),OFFSET('Hygiene Data'!$F$6,0,10*ROW('Hygiene Data'!F112)),NA())</f>
        <v>#N/A</v>
      </c>
      <c r="BJ118" s="111" t="e">
        <f ca="true">+IF(AND(ISNUMBER(OFFSET('Hygiene Data'!$F$8,0,10*ROW('Hygiene Data'!F112))),'Data Summary'!DY118="Yes"),OFFSET('Hygiene Data'!$F$8,0,10*ROW('Hygiene Data'!F112)),NA())</f>
        <v>#N/A</v>
      </c>
      <c r="BK118" s="111" t="e">
        <f ca="true">+IF(AND(ISNUMBER(OFFSET('Hygiene Data'!$F$10,0,10*ROW('Hygiene Data'!F112))),'Data Summary'!DZ118="Yes"),OFFSET('Hygiene Data'!$F$10,0,10*ROW('Hygiene Data'!F112)),NA())</f>
        <v>#N/A</v>
      </c>
      <c r="BL118" s="111" t="e">
        <f ca="true">+IF(AND(ISNUMBER(OFFSET('Hygiene Data'!$G$6,0,10*ROW('Hygiene Data'!G112))),'Data Summary'!EA118="Yes"),OFFSET('Hygiene Data'!$G$6,0,10*ROW('Hygiene Data'!G112)),NA())</f>
        <v>#N/A</v>
      </c>
      <c r="BM118" s="111" t="e">
        <f ca="true">+IF(AND(ISNUMBER(OFFSET('Hygiene Data'!$G$8,0,10*ROW('Hygiene Data'!G112))),'Data Summary'!EB118="Yes"),OFFSET('Hygiene Data'!$G$8,0,10*ROW('Hygiene Data'!G112)),NA())</f>
        <v>#N/A</v>
      </c>
      <c r="BN118" s="111" t="e">
        <f ca="true">+IF(AND(ISNUMBER(OFFSET('Hygiene Data'!$G$10,0,10*ROW('Hygiene Data'!G112))),'Data Summary'!EC118="Yes"),OFFSET('Hygiene Data'!$G$10,0,10*ROW('Hygiene Data'!G112)),NA())</f>
        <v>#N/A</v>
      </c>
      <c r="BO118" s="111" t="e">
        <f ca="true">+IF(AND(ISNUMBER(OFFSET('Hygiene Data'!$H$6,0,10*ROW('Hygiene Data'!H112))),'Data Summary'!ED118="Yes"),OFFSET('Hygiene Data'!$H$6,0,10*ROW('Hygiene Data'!H112)),NA())</f>
        <v>#N/A</v>
      </c>
      <c r="BP118" s="111" t="e">
        <f ca="true">+IF(AND(ISNUMBER(OFFSET('Hygiene Data'!$H$8,0,10*ROW('Hygiene Data'!H112))),'Data Summary'!EE118="Yes"),OFFSET('Hygiene Data'!$H$8,0,10*ROW('Hygiene Data'!H112)),NA())</f>
        <v>#N/A</v>
      </c>
      <c r="BQ118" s="111" t="e">
        <f ca="true">+IF(AND(ISNUMBER(OFFSET('Hygiene Data'!$H$10,0,10*ROW('Hygiene Data'!H112))),'Data Summary'!EF118="Yes"),OFFSET('Hygiene Data'!$H$10,0,10*ROW('Hygiene Data'!H112)),NA())</f>
        <v>#N/A</v>
      </c>
    </row>
    <row r="119" x14ac:dyDescent="0.2">
      <c r="A119" s="59" t="e">
        <f ca="true">+IF(OFFSET('Water Data'!$B$1,0,10*ROW('Water Data'!B113))="",NA(),OFFSET('Water Data'!$B$1,0,10*ROW('Water Data'!B113)))</f>
        <v>#N/A</v>
      </c>
      <c r="B119" s="59" t="e">
        <f ca="true">+IF(OFFSET('Water Data'!$A$3,0,10*ROW('Water Data'!A116))="",NA(),OFFSET('Water Data'!$A$3,0,10*ROW('Water Data'!A116)))</f>
        <v>#N/A</v>
      </c>
      <c r="C119" s="59" t="e">
        <f ca="true">+IF(OFFSET('Water Data'!$C$3,0,10*ROW('Water Data'!C116))="",NA(),OFFSET('Water Data'!$C$3,0,10*ROW('Water Data'!C116)))</f>
        <v>#N/A</v>
      </c>
      <c r="D119" s="60" t="e">
        <f ca="true">+IF(AND(ISNUMBER(OFFSET('Water Data'!$C$5,0,10*ROW('Water Data'!C113))),'Data Summary'!BS119="Yes"),100-OFFSET('Water Data'!$C$5,0,10*ROW('Water Data'!C113)),NA())</f>
        <v>#N/A</v>
      </c>
      <c r="E119" s="60" t="e">
        <f ca="true">+IF(AND(ISNUMBER(OFFSET('Water Data'!$C$7,0,10*ROW('Water Data'!C113))),'Data Summary'!BT119="Yes"),OFFSET('Water Data'!$C$7,0,10*ROW('Water Data'!C113)),NA())</f>
        <v>#N/A</v>
      </c>
      <c r="F119" s="60" t="e">
        <f ca="true">+IF(AND(ISNUMBER(OFFSET('Water Data'!$C$10,0,10*ROW('Water Data'!C113))),'Data Summary'!BU119="Yes"),OFFSET('Water Data'!$C$10,0,10*ROW('Water Data'!C113)),NA())</f>
        <v>#N/A</v>
      </c>
      <c r="G119" s="60" t="e">
        <f ca="true">+IF(AND(ISNUMBER(OFFSET('Water Data'!$D$5,0,10*ROW('Water Data'!D113))),'Data Summary'!BV119="Yes"),100-OFFSET('Water Data'!$D$5,0,10*ROW('Water Data'!D113)),NA())</f>
        <v>#N/A</v>
      </c>
      <c r="H119" s="60" t="e">
        <f ca="true">+IF(AND(ISNUMBER(OFFSET('Water Data'!$D$7,0,10*ROW('Water Data'!D113))),'Data Summary'!BW119="Yes"),OFFSET('Water Data'!$D$7,0,10*ROW('Water Data'!D113)),NA())</f>
        <v>#N/A</v>
      </c>
      <c r="I119" s="60" t="e">
        <f ca="true">+IF(AND(ISNUMBER(OFFSET('Water Data'!$D$10,0,10*ROW('Water Data'!D113))),'Data Summary'!BX119="Yes"),OFFSET('Water Data'!$D$10,0,10*ROW('Water Data'!D113)),NA())</f>
        <v>#N/A</v>
      </c>
      <c r="J119" s="60" t="e">
        <f ca="true">+IF(AND(ISNUMBER(OFFSET('Water Data'!$E$5,0,10*ROW('Water Data'!E113))),'Data Summary'!BY119="Yes"),100-OFFSET('Water Data'!$E$5,0,10*ROW('Water Data'!E113)),NA())</f>
        <v>#N/A</v>
      </c>
      <c r="K119" s="60" t="e">
        <f ca="true">+IF(AND(ISNUMBER(OFFSET('Water Data'!$E$7,0,10*ROW('Water Data'!E113))),'Data Summary'!BZ119="Yes"),OFFSET('Water Data'!$E$7,0,10*ROW('Water Data'!E113)),NA())</f>
        <v>#N/A</v>
      </c>
      <c r="L119" s="60" t="e">
        <f ca="true">+IF(AND(ISNUMBER(OFFSET('Water Data'!$E$10,0,10*ROW('Water Data'!E113))),'Data Summary'!CA119="Yes"),OFFSET('Water Data'!$E$10,0,10*ROW('Water Data'!E113)),NA())</f>
        <v>#N/A</v>
      </c>
      <c r="M119" s="60" t="e">
        <f ca="true">+IF(AND(ISNUMBER(OFFSET('Water Data'!$F$5,0,10*ROW('Water Data'!F113))),'Data Summary'!CB119="Yes"),100-OFFSET('Water Data'!$F$5,0,10*ROW('Water Data'!F113)),NA())</f>
        <v>#N/A</v>
      </c>
      <c r="N119" s="60" t="e">
        <f ca="true">+IF(AND(ISNUMBER(OFFSET('Water Data'!$F$7,0,10*ROW('Water Data'!F113))),'Data Summary'!CC119="Yes"),OFFSET('Water Data'!$F$7,0,10*ROW('Water Data'!F113)),NA())</f>
        <v>#N/A</v>
      </c>
      <c r="O119" s="60" t="e">
        <f ca="true">+IF(AND(ISNUMBER(OFFSET('Water Data'!$F$10,0,10*ROW('Water Data'!F113))),'Data Summary'!CD119="Yes"),OFFSET('Water Data'!$F$10,0,10*ROW('Water Data'!F113)),NA())</f>
        <v>#N/A</v>
      </c>
      <c r="P119" s="60" t="e">
        <f ca="true">+IF(AND(ISNUMBER(OFFSET('Water Data'!$G$5,0,10*ROW('Water Data'!G113))),'Data Summary'!CE119="Yes"),100-OFFSET('Water Data'!$G$5,0,10*ROW('Water Data'!G113)),NA())</f>
        <v>#N/A</v>
      </c>
      <c r="Q119" s="60" t="e">
        <f ca="true">+IF(AND(ISNUMBER(OFFSET('Water Data'!$G$7,0,10*ROW('Water Data'!G113))),'Data Summary'!CF119="Yes"),OFFSET('Water Data'!$G$7,0,10*ROW('Water Data'!G113)),NA())</f>
        <v>#N/A</v>
      </c>
      <c r="R119" s="60" t="e">
        <f ca="true">+IF(AND(ISNUMBER(OFFSET('Water Data'!$G$10,0,10*ROW('Water Data'!G113))),'Data Summary'!CG119="Yes"),OFFSET('Water Data'!$G$10,0,10*ROW('Water Data'!G113)),NA())</f>
        <v>#N/A</v>
      </c>
      <c r="S119" s="60" t="e">
        <f ca="true">+IF(AND(ISNUMBER(OFFSET('Water Data'!$H$5,0,10*ROW('Water Data'!H113))),'Data Summary'!CH119="Yes"),100-OFFSET('Water Data'!$H$5,0,10*ROW('Water Data'!H113)),NA())</f>
        <v>#N/A</v>
      </c>
      <c r="T119" s="60" t="e">
        <f ca="true">+IF(AND(ISNUMBER(OFFSET('Water Data'!$H$7,0,10*ROW('Water Data'!H113))),'Data Summary'!CI119="Yes"),OFFSET('Water Data'!$H$7,0,10*ROW('Water Data'!H113)),NA())</f>
        <v>#N/A</v>
      </c>
      <c r="U119" s="60" t="e">
        <f ca="true">+IF(AND(ISNUMBER(OFFSET('Water Data'!$H$10,0,10*ROW('Water Data'!H113))),'Data Summary'!CJ119="Yes"),OFFSET('Water Data'!$H$10,0,10*ROW('Water Data'!H113)),NA())</f>
        <v>#N/A</v>
      </c>
      <c r="V119" s="106" t="e">
        <f ca="true">+IF(AND(ISNUMBER(OFFSET('Sanitation Data'!$C$5,0,10*ROW('Sanitation Data'!C113))),'Data Summary'!CK119="Yes"),100-OFFSET('Sanitation Data'!$C$5,0,10*ROW('Sanitation Data'!C113)),NA())</f>
        <v>#N/A</v>
      </c>
      <c r="W119" s="106" t="e">
        <f ca="true">+IF(AND(ISNUMBER(OFFSET('Sanitation Data'!$C$7,0,10*ROW('Sanitation Data'!C113))),'Data Summary'!CL119="Yes"),OFFSET('Sanitation Data'!$C$7,0,10*ROW('Sanitation Data'!C113)),NA())</f>
        <v>#N/A</v>
      </c>
      <c r="X119" s="106" t="e">
        <f ca="true">+IF(AND(ISNUMBER(OFFSET('Sanitation Data'!$C$11,0,10*ROW('Sanitation Data'!C113))),'Data Summary'!CM119="Yes"),OFFSET('Sanitation Data'!$C$11,0,10*ROW('Sanitation Data'!C113)),NA())</f>
        <v>#N/A</v>
      </c>
      <c r="Y119" s="106" t="e">
        <f ca="true">+IF(AND(ISNUMBER(OFFSET('Sanitation Data'!$C$12,0,10*ROW('Sanitation Data'!C113))),'Data Summary'!CN119="Yes"),OFFSET('Sanitation Data'!$C$12,0,10*ROW('Sanitation Data'!C113)),NA())</f>
        <v>#N/A</v>
      </c>
      <c r="Z119" s="106" t="e">
        <f ca="true">+IF(AND(ISNUMBER(OFFSET('Sanitation Data'!$C$13,0,10*ROW('Sanitation Data'!C113))),'Data Summary'!CO119="Yes"),OFFSET('Sanitation Data'!$C$13,0,10*ROW('Sanitation Data'!C113)),NA())</f>
        <v>#N/A</v>
      </c>
      <c r="AA119" s="106" t="e">
        <f ca="true">+IF(AND(ISNUMBER(OFFSET('Sanitation Data'!$D$5,0,10*ROW('Sanitation Data'!D113))),'Data Summary'!CP119="Yes"),100-OFFSET('Sanitation Data'!$D$5,0,10*ROW('Sanitation Data'!D113)),NA())</f>
        <v>#N/A</v>
      </c>
      <c r="AB119" s="106" t="e">
        <f ca="true">+IF(AND(ISNUMBER(OFFSET('Sanitation Data'!$D$7,0,10*ROW('Sanitation Data'!D113))),'Data Summary'!CQ119="Yes"),OFFSET('Sanitation Data'!$D$7,0,10*ROW('Sanitation Data'!D113)),NA())</f>
        <v>#N/A</v>
      </c>
      <c r="AC119" s="106" t="e">
        <f ca="true">+IF(AND(ISNUMBER(OFFSET('Sanitation Data'!$D$11,0,10*ROW('Sanitation Data'!D113))),'Data Summary'!CR119="Yes"),OFFSET('Sanitation Data'!$D$11,0,10*ROW('Sanitation Data'!D113)),NA())</f>
        <v>#N/A</v>
      </c>
      <c r="AD119" s="106" t="e">
        <f ca="true">+IF(AND(ISNUMBER(OFFSET('Sanitation Data'!$D$12,0,10*ROW('Sanitation Data'!D113))),'Data Summary'!CS119="Yes"),OFFSET('Sanitation Data'!$D$12,0,10*ROW('Sanitation Data'!D113)),NA())</f>
        <v>#N/A</v>
      </c>
      <c r="AE119" s="106" t="e">
        <f ca="true">+IF(AND(ISNUMBER(OFFSET('Sanitation Data'!$D$13,0,10*ROW('Sanitation Data'!D113))),'Data Summary'!CT119="Yes"),OFFSET('Sanitation Data'!$D$13,0,10*ROW('Sanitation Data'!D113)),NA())</f>
        <v>#N/A</v>
      </c>
      <c r="AF119" s="106" t="e">
        <f ca="true">+IF(AND(ISNUMBER(OFFSET('Sanitation Data'!$E$5,0,10*ROW('Sanitation Data'!E113))),'Data Summary'!CU119="Yes"),100-OFFSET('Sanitation Data'!$E$5,0,10*ROW('Sanitation Data'!E113)),NA())</f>
        <v>#N/A</v>
      </c>
      <c r="AG119" s="106" t="e">
        <f ca="true">+IF(AND(ISNUMBER(OFFSET('Sanitation Data'!$E$7,0,10*ROW('Sanitation Data'!E113))),'Data Summary'!CV119="Yes"),OFFSET('Sanitation Data'!$E$7,0,10*ROW('Sanitation Data'!E113)),NA())</f>
        <v>#N/A</v>
      </c>
      <c r="AH119" s="106" t="e">
        <f ca="true">+IF(AND(ISNUMBER(OFFSET('Sanitation Data'!$E$11,0,10*ROW('Sanitation Data'!E113))),'Data Summary'!CW119="Yes"),OFFSET('Sanitation Data'!$E$11,0,10*ROW('Sanitation Data'!E113)),NA())</f>
        <v>#N/A</v>
      </c>
      <c r="AI119" s="106" t="e">
        <f ca="true">+IF(AND(ISNUMBER(OFFSET('Sanitation Data'!$E$12,0,10*ROW('Sanitation Data'!E113))),'Data Summary'!CX119="Yes"),OFFSET('Sanitation Data'!$E$12,0,10*ROW('Sanitation Data'!E113)),NA())</f>
        <v>#N/A</v>
      </c>
      <c r="AJ119" s="106" t="e">
        <f ca="true">+IF(AND(ISNUMBER(OFFSET('Sanitation Data'!$E$13,0,10*ROW('Sanitation Data'!E113))),'Data Summary'!CY119="Yes"),OFFSET('Sanitation Data'!$E$13,0,10*ROW('Sanitation Data'!E113)),NA())</f>
        <v>#N/A</v>
      </c>
      <c r="AK119" s="106" t="e">
        <f ca="true">+IF(AND(ISNUMBER(OFFSET('Sanitation Data'!$F$5,0,10*ROW('Sanitation Data'!F113))),'Data Summary'!CZ119="Yes"),100-OFFSET('Sanitation Data'!$F$5,0,10*ROW('Sanitation Data'!F113)),NA())</f>
        <v>#N/A</v>
      </c>
      <c r="AL119" s="106" t="e">
        <f ca="true">+IF(AND(ISNUMBER(OFFSET('Sanitation Data'!$F$7,0,10*ROW('Sanitation Data'!F113))),'Data Summary'!DA119="Yes"),OFFSET('Sanitation Data'!$F$7,0,10*ROW('Sanitation Data'!F113)),NA())</f>
        <v>#N/A</v>
      </c>
      <c r="AM119" s="106" t="e">
        <f ca="true">+IF(AND(ISNUMBER(OFFSET('Sanitation Data'!$F$11,0,10*ROW('Sanitation Data'!F113))),'Data Summary'!DB119="Yes"),OFFSET('Sanitation Data'!$F$11,0,10*ROW('Sanitation Data'!F113)),NA())</f>
        <v>#N/A</v>
      </c>
      <c r="AN119" s="106" t="e">
        <f ca="true">+IF(AND(ISNUMBER(OFFSET('Sanitation Data'!$F$12,0,10*ROW('Sanitation Data'!F113))),'Data Summary'!DC119="Yes"),OFFSET('Sanitation Data'!$F$12,0,10*ROW('Sanitation Data'!F113)),NA())</f>
        <v>#N/A</v>
      </c>
      <c r="AO119" s="106" t="e">
        <f ca="true">+IF(AND(ISNUMBER(OFFSET('Sanitation Data'!$F$13,0,10*ROW('Sanitation Data'!F113))),'Data Summary'!DD119="Yes"),OFFSET('Sanitation Data'!$F$13,0,10*ROW('Sanitation Data'!F113)),NA())</f>
        <v>#N/A</v>
      </c>
      <c r="AP119" s="106" t="e">
        <f ca="true">+IF(AND(ISNUMBER(OFFSET('Sanitation Data'!$G$5,0,10*ROW('Sanitation Data'!G113))),'Data Summary'!DE119="Yes"),100-OFFSET('Sanitation Data'!$G$5,0,10*ROW('Sanitation Data'!G113)),NA())</f>
        <v>#N/A</v>
      </c>
      <c r="AQ119" s="106" t="e">
        <f ca="true">+IF(AND(ISNUMBER(OFFSET('Sanitation Data'!$G$7,0,10*ROW('Sanitation Data'!G113))),'Data Summary'!DF119="Yes"),OFFSET('Sanitation Data'!$G$7,0,10*ROW('Sanitation Data'!G113)),NA())</f>
        <v>#N/A</v>
      </c>
      <c r="AR119" s="106" t="e">
        <f ca="true">+IF(AND(ISNUMBER(OFFSET('Sanitation Data'!$G$11,0,10*ROW('Sanitation Data'!G113))),'Data Summary'!DG119="Yes"),OFFSET('Sanitation Data'!$G$11,0,10*ROW('Sanitation Data'!G113)),NA())</f>
        <v>#N/A</v>
      </c>
      <c r="AS119" s="106" t="e">
        <f ca="true">+IF(AND(ISNUMBER(OFFSET('Sanitation Data'!$G$12,0,10*ROW('Sanitation Data'!G113))),'Data Summary'!DH119="Yes"),OFFSET('Sanitation Data'!$G$12,0,10*ROW('Sanitation Data'!G113)),NA())</f>
        <v>#N/A</v>
      </c>
      <c r="AT119" s="106" t="e">
        <f ca="true">+IF(AND(ISNUMBER(OFFSET('Sanitation Data'!$G$13,0,10*ROW('Sanitation Data'!G113))),'Data Summary'!DI119="Yes"),OFFSET('Sanitation Data'!$G$13,0,10*ROW('Sanitation Data'!G113)),NA())</f>
        <v>#N/A</v>
      </c>
      <c r="AU119" s="106" t="e">
        <f ca="true">+IF(AND(ISNUMBER(OFFSET('Sanitation Data'!$H$5,0,10*ROW('Sanitation Data'!H113))),'Data Summary'!DJ119="Yes"),100-OFFSET('Sanitation Data'!$H$5,0,10*ROW('Sanitation Data'!H113)),NA())</f>
        <v>#N/A</v>
      </c>
      <c r="AV119" s="106" t="e">
        <f ca="true">+IF(AND(ISNUMBER(OFFSET('Sanitation Data'!$H$7,0,10*ROW('Sanitation Data'!H113))),'Data Summary'!DK119="Yes"),OFFSET('Sanitation Data'!$H$7,0,10*ROW('Sanitation Data'!H113)),NA())</f>
        <v>#N/A</v>
      </c>
      <c r="AW119" s="106" t="e">
        <f ca="true">+IF(AND(ISNUMBER(OFFSET('Sanitation Data'!$H$11,0,10*ROW('Sanitation Data'!H113))),'Data Summary'!DL119="Yes"),OFFSET('Sanitation Data'!$H$11,0,10*ROW('Sanitation Data'!H113)),NA())</f>
        <v>#N/A</v>
      </c>
      <c r="AX119" s="106" t="e">
        <f ca="true">+IF(AND(ISNUMBER(OFFSET('Sanitation Data'!$H$12,0,10*ROW('Sanitation Data'!H113))),'Data Summary'!DM119="Yes"),OFFSET('Sanitation Data'!$H$12,0,10*ROW('Sanitation Data'!H113)),NA())</f>
        <v>#N/A</v>
      </c>
      <c r="AY119" s="106" t="e">
        <f ca="true">+IF(AND(ISNUMBER(OFFSET('Sanitation Data'!$H$13,0,10*ROW('Sanitation Data'!H113))),'Data Summary'!DN119="Yes"),OFFSET('Sanitation Data'!$H$13,0,10*ROW('Sanitation Data'!H113)),NA())</f>
        <v>#N/A</v>
      </c>
      <c r="AZ119" s="111" t="e">
        <f ca="true">+IF(AND(ISNUMBER(OFFSET('Hygiene Data'!$C$6,0,10*ROW('Hygiene Data'!C113))),'Data Summary'!DO119="Yes"),OFFSET('Hygiene Data'!$C$6,0,10*ROW('Hygiene Data'!C113)),NA())</f>
        <v>#N/A</v>
      </c>
      <c r="BA119" s="111" t="e">
        <f ca="true">+IF(AND(ISNUMBER(OFFSET('Hygiene Data'!$C$8,0,10*ROW('Hygiene Data'!C113))),'Data Summary'!DP119="Yes"),OFFSET('Hygiene Data'!$C$8,0,10*ROW('Hygiene Data'!C113)),NA())</f>
        <v>#N/A</v>
      </c>
      <c r="BB119" s="111" t="e">
        <f ca="true">+IF(AND(ISNUMBER(OFFSET('Hygiene Data'!$C$10,0,10*ROW('Hygiene Data'!C113))),'Data Summary'!DQ119="Yes"),OFFSET('Hygiene Data'!$C$10,0,10*ROW('Hygiene Data'!C113)),NA())</f>
        <v>#N/A</v>
      </c>
      <c r="BC119" s="111" t="e">
        <f ca="true">+IF(AND(ISNUMBER(OFFSET('Hygiene Data'!$D$6,0,10*ROW('Hygiene Data'!D113))),'Data Summary'!DR119="Yes"),OFFSET('Hygiene Data'!$D$6,0,10*ROW('Hygiene Data'!D113)),NA())</f>
        <v>#N/A</v>
      </c>
      <c r="BD119" s="111" t="e">
        <f ca="true">+IF(AND(ISNUMBER(OFFSET('Hygiene Data'!$D$8,0,10*ROW('Hygiene Data'!D113))),'Data Summary'!DS119="Yes"),OFFSET('Hygiene Data'!$D$8,0,10*ROW('Hygiene Data'!D113)),NA())</f>
        <v>#N/A</v>
      </c>
      <c r="BE119" s="111" t="e">
        <f ca="true">+IF(AND(ISNUMBER(OFFSET('Hygiene Data'!$D$10,0,10*ROW('Hygiene Data'!D113))),'Data Summary'!DT119="Yes"),OFFSET('Hygiene Data'!$D$10,0,10*ROW('Hygiene Data'!D113)),NA())</f>
        <v>#N/A</v>
      </c>
      <c r="BF119" s="111" t="e">
        <f ca="true">+IF(AND(ISNUMBER(OFFSET('Hygiene Data'!$E$6,0,10*ROW('Hygiene Data'!E113))),'Data Summary'!DU119="Yes"),OFFSET('Hygiene Data'!$E$6,0,10*ROW('Hygiene Data'!E113)),NA())</f>
        <v>#N/A</v>
      </c>
      <c r="BG119" s="111" t="e">
        <f ca="true">+IF(AND(ISNUMBER(OFFSET('Hygiene Data'!$E$8,0,10*ROW('Hygiene Data'!E113))),'Data Summary'!DV119="Yes"),OFFSET('Hygiene Data'!$E$8,0,10*ROW('Hygiene Data'!E113)),NA())</f>
        <v>#N/A</v>
      </c>
      <c r="BH119" s="111" t="e">
        <f ca="true">+IF(AND(ISNUMBER(OFFSET('Hygiene Data'!$E$10,0,10*ROW('Hygiene Data'!E113))),'Data Summary'!DW119="Yes"),OFFSET('Hygiene Data'!$E$10,0,10*ROW('Hygiene Data'!E113)),NA())</f>
        <v>#N/A</v>
      </c>
      <c r="BI119" s="111" t="e">
        <f ca="true">+IF(AND(ISNUMBER(OFFSET('Hygiene Data'!$F$6,0,10*ROW('Hygiene Data'!F113))),'Data Summary'!DX119="Yes"),OFFSET('Hygiene Data'!$F$6,0,10*ROW('Hygiene Data'!F113)),NA())</f>
        <v>#N/A</v>
      </c>
      <c r="BJ119" s="111" t="e">
        <f ca="true">+IF(AND(ISNUMBER(OFFSET('Hygiene Data'!$F$8,0,10*ROW('Hygiene Data'!F113))),'Data Summary'!DY119="Yes"),OFFSET('Hygiene Data'!$F$8,0,10*ROW('Hygiene Data'!F113)),NA())</f>
        <v>#N/A</v>
      </c>
      <c r="BK119" s="111" t="e">
        <f ca="true">+IF(AND(ISNUMBER(OFFSET('Hygiene Data'!$F$10,0,10*ROW('Hygiene Data'!F113))),'Data Summary'!DZ119="Yes"),OFFSET('Hygiene Data'!$F$10,0,10*ROW('Hygiene Data'!F113)),NA())</f>
        <v>#N/A</v>
      </c>
      <c r="BL119" s="111" t="e">
        <f ca="true">+IF(AND(ISNUMBER(OFFSET('Hygiene Data'!$G$6,0,10*ROW('Hygiene Data'!G113))),'Data Summary'!EA119="Yes"),OFFSET('Hygiene Data'!$G$6,0,10*ROW('Hygiene Data'!G113)),NA())</f>
        <v>#N/A</v>
      </c>
      <c r="BM119" s="111" t="e">
        <f ca="true">+IF(AND(ISNUMBER(OFFSET('Hygiene Data'!$G$8,0,10*ROW('Hygiene Data'!G113))),'Data Summary'!EB119="Yes"),OFFSET('Hygiene Data'!$G$8,0,10*ROW('Hygiene Data'!G113)),NA())</f>
        <v>#N/A</v>
      </c>
      <c r="BN119" s="111" t="e">
        <f ca="true">+IF(AND(ISNUMBER(OFFSET('Hygiene Data'!$G$10,0,10*ROW('Hygiene Data'!G113))),'Data Summary'!EC119="Yes"),OFFSET('Hygiene Data'!$G$10,0,10*ROW('Hygiene Data'!G113)),NA())</f>
        <v>#N/A</v>
      </c>
      <c r="BO119" s="111" t="e">
        <f ca="true">+IF(AND(ISNUMBER(OFFSET('Hygiene Data'!$H$6,0,10*ROW('Hygiene Data'!H113))),'Data Summary'!ED119="Yes"),OFFSET('Hygiene Data'!$H$6,0,10*ROW('Hygiene Data'!H113)),NA())</f>
        <v>#N/A</v>
      </c>
      <c r="BP119" s="111" t="e">
        <f ca="true">+IF(AND(ISNUMBER(OFFSET('Hygiene Data'!$H$8,0,10*ROW('Hygiene Data'!H113))),'Data Summary'!EE119="Yes"),OFFSET('Hygiene Data'!$H$8,0,10*ROW('Hygiene Data'!H113)),NA())</f>
        <v>#N/A</v>
      </c>
      <c r="BQ119" s="111" t="e">
        <f ca="true">+IF(AND(ISNUMBER(OFFSET('Hygiene Data'!$H$10,0,10*ROW('Hygiene Data'!H113))),'Data Summary'!EF119="Yes"),OFFSET('Hygiene Data'!$H$10,0,10*ROW('Hygiene Data'!H113)),NA())</f>
        <v>#N/A</v>
      </c>
    </row>
    <row r="120" x14ac:dyDescent="0.2">
      <c r="A120" s="59" t="e">
        <f ca="true">+IF(OFFSET('Water Data'!$B$1,0,10*ROW('Water Data'!B114))="",NA(),OFFSET('Water Data'!$B$1,0,10*ROW('Water Data'!B114)))</f>
        <v>#N/A</v>
      </c>
      <c r="B120" s="59" t="e">
        <f ca="true">+IF(OFFSET('Water Data'!$A$3,0,10*ROW('Water Data'!A117))="",NA(),OFFSET('Water Data'!$A$3,0,10*ROW('Water Data'!A117)))</f>
        <v>#N/A</v>
      </c>
      <c r="C120" s="59" t="e">
        <f ca="true">+IF(OFFSET('Water Data'!$C$3,0,10*ROW('Water Data'!C117))="",NA(),OFFSET('Water Data'!$C$3,0,10*ROW('Water Data'!C117)))</f>
        <v>#N/A</v>
      </c>
      <c r="D120" s="60" t="e">
        <f ca="true">+IF(AND(ISNUMBER(OFFSET('Water Data'!$C$5,0,10*ROW('Water Data'!C114))),'Data Summary'!BS120="Yes"),100-OFFSET('Water Data'!$C$5,0,10*ROW('Water Data'!C114)),NA())</f>
        <v>#N/A</v>
      </c>
      <c r="E120" s="60" t="e">
        <f ca="true">+IF(AND(ISNUMBER(OFFSET('Water Data'!$C$7,0,10*ROW('Water Data'!C114))),'Data Summary'!BT120="Yes"),OFFSET('Water Data'!$C$7,0,10*ROW('Water Data'!C114)),NA())</f>
        <v>#N/A</v>
      </c>
      <c r="F120" s="60" t="e">
        <f ca="true">+IF(AND(ISNUMBER(OFFSET('Water Data'!$C$10,0,10*ROW('Water Data'!C114))),'Data Summary'!BU120="Yes"),OFFSET('Water Data'!$C$10,0,10*ROW('Water Data'!C114)),NA())</f>
        <v>#N/A</v>
      </c>
      <c r="G120" s="60" t="e">
        <f ca="true">+IF(AND(ISNUMBER(OFFSET('Water Data'!$D$5,0,10*ROW('Water Data'!D114))),'Data Summary'!BV120="Yes"),100-OFFSET('Water Data'!$D$5,0,10*ROW('Water Data'!D114)),NA())</f>
        <v>#N/A</v>
      </c>
      <c r="H120" s="60" t="e">
        <f ca="true">+IF(AND(ISNUMBER(OFFSET('Water Data'!$D$7,0,10*ROW('Water Data'!D114))),'Data Summary'!BW120="Yes"),OFFSET('Water Data'!$D$7,0,10*ROW('Water Data'!D114)),NA())</f>
        <v>#N/A</v>
      </c>
      <c r="I120" s="60" t="e">
        <f ca="true">+IF(AND(ISNUMBER(OFFSET('Water Data'!$D$10,0,10*ROW('Water Data'!D114))),'Data Summary'!BX120="Yes"),OFFSET('Water Data'!$D$10,0,10*ROW('Water Data'!D114)),NA())</f>
        <v>#N/A</v>
      </c>
      <c r="J120" s="60" t="e">
        <f ca="true">+IF(AND(ISNUMBER(OFFSET('Water Data'!$E$5,0,10*ROW('Water Data'!E114))),'Data Summary'!BY120="Yes"),100-OFFSET('Water Data'!$E$5,0,10*ROW('Water Data'!E114)),NA())</f>
        <v>#N/A</v>
      </c>
      <c r="K120" s="60" t="e">
        <f ca="true">+IF(AND(ISNUMBER(OFFSET('Water Data'!$E$7,0,10*ROW('Water Data'!E114))),'Data Summary'!BZ120="Yes"),OFFSET('Water Data'!$E$7,0,10*ROW('Water Data'!E114)),NA())</f>
        <v>#N/A</v>
      </c>
      <c r="L120" s="60" t="e">
        <f ca="true">+IF(AND(ISNUMBER(OFFSET('Water Data'!$E$10,0,10*ROW('Water Data'!E114))),'Data Summary'!CA120="Yes"),OFFSET('Water Data'!$E$10,0,10*ROW('Water Data'!E114)),NA())</f>
        <v>#N/A</v>
      </c>
      <c r="M120" s="60" t="e">
        <f ca="true">+IF(AND(ISNUMBER(OFFSET('Water Data'!$F$5,0,10*ROW('Water Data'!F114))),'Data Summary'!CB120="Yes"),100-OFFSET('Water Data'!$F$5,0,10*ROW('Water Data'!F114)),NA())</f>
        <v>#N/A</v>
      </c>
      <c r="N120" s="60" t="e">
        <f ca="true">+IF(AND(ISNUMBER(OFFSET('Water Data'!$F$7,0,10*ROW('Water Data'!F114))),'Data Summary'!CC120="Yes"),OFFSET('Water Data'!$F$7,0,10*ROW('Water Data'!F114)),NA())</f>
        <v>#N/A</v>
      </c>
      <c r="O120" s="60" t="e">
        <f ca="true">+IF(AND(ISNUMBER(OFFSET('Water Data'!$F$10,0,10*ROW('Water Data'!F114))),'Data Summary'!CD120="Yes"),OFFSET('Water Data'!$F$10,0,10*ROW('Water Data'!F114)),NA())</f>
        <v>#N/A</v>
      </c>
      <c r="P120" s="60" t="e">
        <f ca="true">+IF(AND(ISNUMBER(OFFSET('Water Data'!$G$5,0,10*ROW('Water Data'!G114))),'Data Summary'!CE120="Yes"),100-OFFSET('Water Data'!$G$5,0,10*ROW('Water Data'!G114)),NA())</f>
        <v>#N/A</v>
      </c>
      <c r="Q120" s="60" t="e">
        <f ca="true">+IF(AND(ISNUMBER(OFFSET('Water Data'!$G$7,0,10*ROW('Water Data'!G114))),'Data Summary'!CF120="Yes"),OFFSET('Water Data'!$G$7,0,10*ROW('Water Data'!G114)),NA())</f>
        <v>#N/A</v>
      </c>
      <c r="R120" s="60" t="e">
        <f ca="true">+IF(AND(ISNUMBER(OFFSET('Water Data'!$G$10,0,10*ROW('Water Data'!G114))),'Data Summary'!CG120="Yes"),OFFSET('Water Data'!$G$10,0,10*ROW('Water Data'!G114)),NA())</f>
        <v>#N/A</v>
      </c>
      <c r="S120" s="60" t="e">
        <f ca="true">+IF(AND(ISNUMBER(OFFSET('Water Data'!$H$5,0,10*ROW('Water Data'!H114))),'Data Summary'!CH120="Yes"),100-OFFSET('Water Data'!$H$5,0,10*ROW('Water Data'!H114)),NA())</f>
        <v>#N/A</v>
      </c>
      <c r="T120" s="60" t="e">
        <f ca="true">+IF(AND(ISNUMBER(OFFSET('Water Data'!$H$7,0,10*ROW('Water Data'!H114))),'Data Summary'!CI120="Yes"),OFFSET('Water Data'!$H$7,0,10*ROW('Water Data'!H114)),NA())</f>
        <v>#N/A</v>
      </c>
      <c r="U120" s="60" t="e">
        <f ca="true">+IF(AND(ISNUMBER(OFFSET('Water Data'!$H$10,0,10*ROW('Water Data'!H114))),'Data Summary'!CJ120="Yes"),OFFSET('Water Data'!$H$10,0,10*ROW('Water Data'!H114)),NA())</f>
        <v>#N/A</v>
      </c>
      <c r="V120" s="106" t="e">
        <f ca="true">+IF(AND(ISNUMBER(OFFSET('Sanitation Data'!$C$5,0,10*ROW('Sanitation Data'!C114))),'Data Summary'!CK120="Yes"),100-OFFSET('Sanitation Data'!$C$5,0,10*ROW('Sanitation Data'!C114)),NA())</f>
        <v>#N/A</v>
      </c>
      <c r="W120" s="106" t="e">
        <f ca="true">+IF(AND(ISNUMBER(OFFSET('Sanitation Data'!$C$7,0,10*ROW('Sanitation Data'!C114))),'Data Summary'!CL120="Yes"),OFFSET('Sanitation Data'!$C$7,0,10*ROW('Sanitation Data'!C114)),NA())</f>
        <v>#N/A</v>
      </c>
      <c r="X120" s="106" t="e">
        <f ca="true">+IF(AND(ISNUMBER(OFFSET('Sanitation Data'!$C$11,0,10*ROW('Sanitation Data'!C114))),'Data Summary'!CM120="Yes"),OFFSET('Sanitation Data'!$C$11,0,10*ROW('Sanitation Data'!C114)),NA())</f>
        <v>#N/A</v>
      </c>
      <c r="Y120" s="106" t="e">
        <f ca="true">+IF(AND(ISNUMBER(OFFSET('Sanitation Data'!$C$12,0,10*ROW('Sanitation Data'!C114))),'Data Summary'!CN120="Yes"),OFFSET('Sanitation Data'!$C$12,0,10*ROW('Sanitation Data'!C114)),NA())</f>
        <v>#N/A</v>
      </c>
      <c r="Z120" s="106" t="e">
        <f ca="true">+IF(AND(ISNUMBER(OFFSET('Sanitation Data'!$C$13,0,10*ROW('Sanitation Data'!C114))),'Data Summary'!CO120="Yes"),OFFSET('Sanitation Data'!$C$13,0,10*ROW('Sanitation Data'!C114)),NA())</f>
        <v>#N/A</v>
      </c>
      <c r="AA120" s="106" t="e">
        <f ca="true">+IF(AND(ISNUMBER(OFFSET('Sanitation Data'!$D$5,0,10*ROW('Sanitation Data'!D114))),'Data Summary'!CP120="Yes"),100-OFFSET('Sanitation Data'!$D$5,0,10*ROW('Sanitation Data'!D114)),NA())</f>
        <v>#N/A</v>
      </c>
      <c r="AB120" s="106" t="e">
        <f ca="true">+IF(AND(ISNUMBER(OFFSET('Sanitation Data'!$D$7,0,10*ROW('Sanitation Data'!D114))),'Data Summary'!CQ120="Yes"),OFFSET('Sanitation Data'!$D$7,0,10*ROW('Sanitation Data'!D114)),NA())</f>
        <v>#N/A</v>
      </c>
      <c r="AC120" s="106" t="e">
        <f ca="true">+IF(AND(ISNUMBER(OFFSET('Sanitation Data'!$D$11,0,10*ROW('Sanitation Data'!D114))),'Data Summary'!CR120="Yes"),OFFSET('Sanitation Data'!$D$11,0,10*ROW('Sanitation Data'!D114)),NA())</f>
        <v>#N/A</v>
      </c>
      <c r="AD120" s="106" t="e">
        <f ca="true">+IF(AND(ISNUMBER(OFFSET('Sanitation Data'!$D$12,0,10*ROW('Sanitation Data'!D114))),'Data Summary'!CS120="Yes"),OFFSET('Sanitation Data'!$D$12,0,10*ROW('Sanitation Data'!D114)),NA())</f>
        <v>#N/A</v>
      </c>
      <c r="AE120" s="106" t="e">
        <f ca="true">+IF(AND(ISNUMBER(OFFSET('Sanitation Data'!$D$13,0,10*ROW('Sanitation Data'!D114))),'Data Summary'!CT120="Yes"),OFFSET('Sanitation Data'!$D$13,0,10*ROW('Sanitation Data'!D114)),NA())</f>
        <v>#N/A</v>
      </c>
      <c r="AF120" s="106" t="e">
        <f ca="true">+IF(AND(ISNUMBER(OFFSET('Sanitation Data'!$E$5,0,10*ROW('Sanitation Data'!E114))),'Data Summary'!CU120="Yes"),100-OFFSET('Sanitation Data'!$E$5,0,10*ROW('Sanitation Data'!E114)),NA())</f>
        <v>#N/A</v>
      </c>
      <c r="AG120" s="106" t="e">
        <f ca="true">+IF(AND(ISNUMBER(OFFSET('Sanitation Data'!$E$7,0,10*ROW('Sanitation Data'!E114))),'Data Summary'!CV120="Yes"),OFFSET('Sanitation Data'!$E$7,0,10*ROW('Sanitation Data'!E114)),NA())</f>
        <v>#N/A</v>
      </c>
      <c r="AH120" s="106" t="e">
        <f ca="true">+IF(AND(ISNUMBER(OFFSET('Sanitation Data'!$E$11,0,10*ROW('Sanitation Data'!E114))),'Data Summary'!CW120="Yes"),OFFSET('Sanitation Data'!$E$11,0,10*ROW('Sanitation Data'!E114)),NA())</f>
        <v>#N/A</v>
      </c>
      <c r="AI120" s="106" t="e">
        <f ca="true">+IF(AND(ISNUMBER(OFFSET('Sanitation Data'!$E$12,0,10*ROW('Sanitation Data'!E114))),'Data Summary'!CX120="Yes"),OFFSET('Sanitation Data'!$E$12,0,10*ROW('Sanitation Data'!E114)),NA())</f>
        <v>#N/A</v>
      </c>
      <c r="AJ120" s="106" t="e">
        <f ca="true">+IF(AND(ISNUMBER(OFFSET('Sanitation Data'!$E$13,0,10*ROW('Sanitation Data'!E114))),'Data Summary'!CY120="Yes"),OFFSET('Sanitation Data'!$E$13,0,10*ROW('Sanitation Data'!E114)),NA())</f>
        <v>#N/A</v>
      </c>
      <c r="AK120" s="106" t="e">
        <f ca="true">+IF(AND(ISNUMBER(OFFSET('Sanitation Data'!$F$5,0,10*ROW('Sanitation Data'!F114))),'Data Summary'!CZ120="Yes"),100-OFFSET('Sanitation Data'!$F$5,0,10*ROW('Sanitation Data'!F114)),NA())</f>
        <v>#N/A</v>
      </c>
      <c r="AL120" s="106" t="e">
        <f ca="true">+IF(AND(ISNUMBER(OFFSET('Sanitation Data'!$F$7,0,10*ROW('Sanitation Data'!F114))),'Data Summary'!DA120="Yes"),OFFSET('Sanitation Data'!$F$7,0,10*ROW('Sanitation Data'!F114)),NA())</f>
        <v>#N/A</v>
      </c>
      <c r="AM120" s="106" t="e">
        <f ca="true">+IF(AND(ISNUMBER(OFFSET('Sanitation Data'!$F$11,0,10*ROW('Sanitation Data'!F114))),'Data Summary'!DB120="Yes"),OFFSET('Sanitation Data'!$F$11,0,10*ROW('Sanitation Data'!F114)),NA())</f>
        <v>#N/A</v>
      </c>
      <c r="AN120" s="106" t="e">
        <f ca="true">+IF(AND(ISNUMBER(OFFSET('Sanitation Data'!$F$12,0,10*ROW('Sanitation Data'!F114))),'Data Summary'!DC120="Yes"),OFFSET('Sanitation Data'!$F$12,0,10*ROW('Sanitation Data'!F114)),NA())</f>
        <v>#N/A</v>
      </c>
      <c r="AO120" s="106" t="e">
        <f ca="true">+IF(AND(ISNUMBER(OFFSET('Sanitation Data'!$F$13,0,10*ROW('Sanitation Data'!F114))),'Data Summary'!DD120="Yes"),OFFSET('Sanitation Data'!$F$13,0,10*ROW('Sanitation Data'!F114)),NA())</f>
        <v>#N/A</v>
      </c>
      <c r="AP120" s="106" t="e">
        <f ca="true">+IF(AND(ISNUMBER(OFFSET('Sanitation Data'!$G$5,0,10*ROW('Sanitation Data'!G114))),'Data Summary'!DE120="Yes"),100-OFFSET('Sanitation Data'!$G$5,0,10*ROW('Sanitation Data'!G114)),NA())</f>
        <v>#N/A</v>
      </c>
      <c r="AQ120" s="106" t="e">
        <f ca="true">+IF(AND(ISNUMBER(OFFSET('Sanitation Data'!$G$7,0,10*ROW('Sanitation Data'!G114))),'Data Summary'!DF120="Yes"),OFFSET('Sanitation Data'!$G$7,0,10*ROW('Sanitation Data'!G114)),NA())</f>
        <v>#N/A</v>
      </c>
      <c r="AR120" s="106" t="e">
        <f ca="true">+IF(AND(ISNUMBER(OFFSET('Sanitation Data'!$G$11,0,10*ROW('Sanitation Data'!G114))),'Data Summary'!DG120="Yes"),OFFSET('Sanitation Data'!$G$11,0,10*ROW('Sanitation Data'!G114)),NA())</f>
        <v>#N/A</v>
      </c>
      <c r="AS120" s="106" t="e">
        <f ca="true">+IF(AND(ISNUMBER(OFFSET('Sanitation Data'!$G$12,0,10*ROW('Sanitation Data'!G114))),'Data Summary'!DH120="Yes"),OFFSET('Sanitation Data'!$G$12,0,10*ROW('Sanitation Data'!G114)),NA())</f>
        <v>#N/A</v>
      </c>
      <c r="AT120" s="106" t="e">
        <f ca="true">+IF(AND(ISNUMBER(OFFSET('Sanitation Data'!$G$13,0,10*ROW('Sanitation Data'!G114))),'Data Summary'!DI120="Yes"),OFFSET('Sanitation Data'!$G$13,0,10*ROW('Sanitation Data'!G114)),NA())</f>
        <v>#N/A</v>
      </c>
      <c r="AU120" s="106" t="e">
        <f ca="true">+IF(AND(ISNUMBER(OFFSET('Sanitation Data'!$H$5,0,10*ROW('Sanitation Data'!H114))),'Data Summary'!DJ120="Yes"),100-OFFSET('Sanitation Data'!$H$5,0,10*ROW('Sanitation Data'!H114)),NA())</f>
        <v>#N/A</v>
      </c>
      <c r="AV120" s="106" t="e">
        <f ca="true">+IF(AND(ISNUMBER(OFFSET('Sanitation Data'!$H$7,0,10*ROW('Sanitation Data'!H114))),'Data Summary'!DK120="Yes"),OFFSET('Sanitation Data'!$H$7,0,10*ROW('Sanitation Data'!H114)),NA())</f>
        <v>#N/A</v>
      </c>
      <c r="AW120" s="106" t="e">
        <f ca="true">+IF(AND(ISNUMBER(OFFSET('Sanitation Data'!$H$11,0,10*ROW('Sanitation Data'!H114))),'Data Summary'!DL120="Yes"),OFFSET('Sanitation Data'!$H$11,0,10*ROW('Sanitation Data'!H114)),NA())</f>
        <v>#N/A</v>
      </c>
      <c r="AX120" s="106" t="e">
        <f ca="true">+IF(AND(ISNUMBER(OFFSET('Sanitation Data'!$H$12,0,10*ROW('Sanitation Data'!H114))),'Data Summary'!DM120="Yes"),OFFSET('Sanitation Data'!$H$12,0,10*ROW('Sanitation Data'!H114)),NA())</f>
        <v>#N/A</v>
      </c>
      <c r="AY120" s="106" t="e">
        <f ca="true">+IF(AND(ISNUMBER(OFFSET('Sanitation Data'!$H$13,0,10*ROW('Sanitation Data'!H114))),'Data Summary'!DN120="Yes"),OFFSET('Sanitation Data'!$H$13,0,10*ROW('Sanitation Data'!H114)),NA())</f>
        <v>#N/A</v>
      </c>
      <c r="AZ120" s="111" t="e">
        <f ca="true">+IF(AND(ISNUMBER(OFFSET('Hygiene Data'!$C$6,0,10*ROW('Hygiene Data'!C114))),'Data Summary'!DO120="Yes"),OFFSET('Hygiene Data'!$C$6,0,10*ROW('Hygiene Data'!C114)),NA())</f>
        <v>#N/A</v>
      </c>
      <c r="BA120" s="111" t="e">
        <f ca="true">+IF(AND(ISNUMBER(OFFSET('Hygiene Data'!$C$8,0,10*ROW('Hygiene Data'!C114))),'Data Summary'!DP120="Yes"),OFFSET('Hygiene Data'!$C$8,0,10*ROW('Hygiene Data'!C114)),NA())</f>
        <v>#N/A</v>
      </c>
      <c r="BB120" s="111" t="e">
        <f ca="true">+IF(AND(ISNUMBER(OFFSET('Hygiene Data'!$C$10,0,10*ROW('Hygiene Data'!C114))),'Data Summary'!DQ120="Yes"),OFFSET('Hygiene Data'!$C$10,0,10*ROW('Hygiene Data'!C114)),NA())</f>
        <v>#N/A</v>
      </c>
      <c r="BC120" s="111" t="e">
        <f ca="true">+IF(AND(ISNUMBER(OFFSET('Hygiene Data'!$D$6,0,10*ROW('Hygiene Data'!D114))),'Data Summary'!DR120="Yes"),OFFSET('Hygiene Data'!$D$6,0,10*ROW('Hygiene Data'!D114)),NA())</f>
        <v>#N/A</v>
      </c>
      <c r="BD120" s="111" t="e">
        <f ca="true">+IF(AND(ISNUMBER(OFFSET('Hygiene Data'!$D$8,0,10*ROW('Hygiene Data'!D114))),'Data Summary'!DS120="Yes"),OFFSET('Hygiene Data'!$D$8,0,10*ROW('Hygiene Data'!D114)),NA())</f>
        <v>#N/A</v>
      </c>
      <c r="BE120" s="111" t="e">
        <f ca="true">+IF(AND(ISNUMBER(OFFSET('Hygiene Data'!$D$10,0,10*ROW('Hygiene Data'!D114))),'Data Summary'!DT120="Yes"),OFFSET('Hygiene Data'!$D$10,0,10*ROW('Hygiene Data'!D114)),NA())</f>
        <v>#N/A</v>
      </c>
      <c r="BF120" s="111" t="e">
        <f ca="true">+IF(AND(ISNUMBER(OFFSET('Hygiene Data'!$E$6,0,10*ROW('Hygiene Data'!E114))),'Data Summary'!DU120="Yes"),OFFSET('Hygiene Data'!$E$6,0,10*ROW('Hygiene Data'!E114)),NA())</f>
        <v>#N/A</v>
      </c>
      <c r="BG120" s="111" t="e">
        <f ca="true">+IF(AND(ISNUMBER(OFFSET('Hygiene Data'!$E$8,0,10*ROW('Hygiene Data'!E114))),'Data Summary'!DV120="Yes"),OFFSET('Hygiene Data'!$E$8,0,10*ROW('Hygiene Data'!E114)),NA())</f>
        <v>#N/A</v>
      </c>
      <c r="BH120" s="111" t="e">
        <f ca="true">+IF(AND(ISNUMBER(OFFSET('Hygiene Data'!$E$10,0,10*ROW('Hygiene Data'!E114))),'Data Summary'!DW120="Yes"),OFFSET('Hygiene Data'!$E$10,0,10*ROW('Hygiene Data'!E114)),NA())</f>
        <v>#N/A</v>
      </c>
      <c r="BI120" s="111" t="e">
        <f ca="true">+IF(AND(ISNUMBER(OFFSET('Hygiene Data'!$F$6,0,10*ROW('Hygiene Data'!F114))),'Data Summary'!DX120="Yes"),OFFSET('Hygiene Data'!$F$6,0,10*ROW('Hygiene Data'!F114)),NA())</f>
        <v>#N/A</v>
      </c>
      <c r="BJ120" s="111" t="e">
        <f ca="true">+IF(AND(ISNUMBER(OFFSET('Hygiene Data'!$F$8,0,10*ROW('Hygiene Data'!F114))),'Data Summary'!DY120="Yes"),OFFSET('Hygiene Data'!$F$8,0,10*ROW('Hygiene Data'!F114)),NA())</f>
        <v>#N/A</v>
      </c>
      <c r="BK120" s="111" t="e">
        <f ca="true">+IF(AND(ISNUMBER(OFFSET('Hygiene Data'!$F$10,0,10*ROW('Hygiene Data'!F114))),'Data Summary'!DZ120="Yes"),OFFSET('Hygiene Data'!$F$10,0,10*ROW('Hygiene Data'!F114)),NA())</f>
        <v>#N/A</v>
      </c>
      <c r="BL120" s="111" t="e">
        <f ca="true">+IF(AND(ISNUMBER(OFFSET('Hygiene Data'!$G$6,0,10*ROW('Hygiene Data'!G114))),'Data Summary'!EA120="Yes"),OFFSET('Hygiene Data'!$G$6,0,10*ROW('Hygiene Data'!G114)),NA())</f>
        <v>#N/A</v>
      </c>
      <c r="BM120" s="111" t="e">
        <f ca="true">+IF(AND(ISNUMBER(OFFSET('Hygiene Data'!$G$8,0,10*ROW('Hygiene Data'!G114))),'Data Summary'!EB120="Yes"),OFFSET('Hygiene Data'!$G$8,0,10*ROW('Hygiene Data'!G114)),NA())</f>
        <v>#N/A</v>
      </c>
      <c r="BN120" s="111" t="e">
        <f ca="true">+IF(AND(ISNUMBER(OFFSET('Hygiene Data'!$G$10,0,10*ROW('Hygiene Data'!G114))),'Data Summary'!EC120="Yes"),OFFSET('Hygiene Data'!$G$10,0,10*ROW('Hygiene Data'!G114)),NA())</f>
        <v>#N/A</v>
      </c>
      <c r="BO120" s="111" t="e">
        <f ca="true">+IF(AND(ISNUMBER(OFFSET('Hygiene Data'!$H$6,0,10*ROW('Hygiene Data'!H114))),'Data Summary'!ED120="Yes"),OFFSET('Hygiene Data'!$H$6,0,10*ROW('Hygiene Data'!H114)),NA())</f>
        <v>#N/A</v>
      </c>
      <c r="BP120" s="111" t="e">
        <f ca="true">+IF(AND(ISNUMBER(OFFSET('Hygiene Data'!$H$8,0,10*ROW('Hygiene Data'!H114))),'Data Summary'!EE120="Yes"),OFFSET('Hygiene Data'!$H$8,0,10*ROW('Hygiene Data'!H114)),NA())</f>
        <v>#N/A</v>
      </c>
      <c r="BQ120" s="111" t="e">
        <f ca="true">+IF(AND(ISNUMBER(OFFSET('Hygiene Data'!$H$10,0,10*ROW('Hygiene Data'!H114))),'Data Summary'!EF120="Yes"),OFFSET('Hygiene Data'!$H$10,0,10*ROW('Hygiene Data'!H114)),NA())</f>
        <v>#N/A</v>
      </c>
    </row>
    <row r="121" x14ac:dyDescent="0.2">
      <c r="A121" s="59" t="e">
        <f ca="true">+IF(OFFSET('Water Data'!$B$1,0,10*ROW('Water Data'!B115))="",NA(),OFFSET('Water Data'!$B$1,0,10*ROW('Water Data'!B115)))</f>
        <v>#N/A</v>
      </c>
      <c r="B121" s="59" t="e">
        <f ca="true">+IF(OFFSET('Water Data'!$A$3,0,10*ROW('Water Data'!A118))="",NA(),OFFSET('Water Data'!$A$3,0,10*ROW('Water Data'!A118)))</f>
        <v>#N/A</v>
      </c>
      <c r="C121" s="59" t="e">
        <f ca="true">+IF(OFFSET('Water Data'!$C$3,0,10*ROW('Water Data'!C118))="",NA(),OFFSET('Water Data'!$C$3,0,10*ROW('Water Data'!C118)))</f>
        <v>#N/A</v>
      </c>
      <c r="D121" s="60" t="e">
        <f ca="true">+IF(AND(ISNUMBER(OFFSET('Water Data'!$C$5,0,10*ROW('Water Data'!C115))),'Data Summary'!BS121="Yes"),100-OFFSET('Water Data'!$C$5,0,10*ROW('Water Data'!C115)),NA())</f>
        <v>#N/A</v>
      </c>
      <c r="E121" s="60" t="e">
        <f ca="true">+IF(AND(ISNUMBER(OFFSET('Water Data'!$C$7,0,10*ROW('Water Data'!C115))),'Data Summary'!BT121="Yes"),OFFSET('Water Data'!$C$7,0,10*ROW('Water Data'!C115)),NA())</f>
        <v>#N/A</v>
      </c>
      <c r="F121" s="60" t="e">
        <f ca="true">+IF(AND(ISNUMBER(OFFSET('Water Data'!$C$10,0,10*ROW('Water Data'!C115))),'Data Summary'!BU121="Yes"),OFFSET('Water Data'!$C$10,0,10*ROW('Water Data'!C115)),NA())</f>
        <v>#N/A</v>
      </c>
      <c r="G121" s="60" t="e">
        <f ca="true">+IF(AND(ISNUMBER(OFFSET('Water Data'!$D$5,0,10*ROW('Water Data'!D115))),'Data Summary'!BV121="Yes"),100-OFFSET('Water Data'!$D$5,0,10*ROW('Water Data'!D115)),NA())</f>
        <v>#N/A</v>
      </c>
      <c r="H121" s="60" t="e">
        <f ca="true">+IF(AND(ISNUMBER(OFFSET('Water Data'!$D$7,0,10*ROW('Water Data'!D115))),'Data Summary'!BW121="Yes"),OFFSET('Water Data'!$D$7,0,10*ROW('Water Data'!D115)),NA())</f>
        <v>#N/A</v>
      </c>
      <c r="I121" s="60" t="e">
        <f ca="true">+IF(AND(ISNUMBER(OFFSET('Water Data'!$D$10,0,10*ROW('Water Data'!D115))),'Data Summary'!BX121="Yes"),OFFSET('Water Data'!$D$10,0,10*ROW('Water Data'!D115)),NA())</f>
        <v>#N/A</v>
      </c>
      <c r="J121" s="60" t="e">
        <f ca="true">+IF(AND(ISNUMBER(OFFSET('Water Data'!$E$5,0,10*ROW('Water Data'!E115))),'Data Summary'!BY121="Yes"),100-OFFSET('Water Data'!$E$5,0,10*ROW('Water Data'!E115)),NA())</f>
        <v>#N/A</v>
      </c>
      <c r="K121" s="60" t="e">
        <f ca="true">+IF(AND(ISNUMBER(OFFSET('Water Data'!$E$7,0,10*ROW('Water Data'!E115))),'Data Summary'!BZ121="Yes"),OFFSET('Water Data'!$E$7,0,10*ROW('Water Data'!E115)),NA())</f>
        <v>#N/A</v>
      </c>
      <c r="L121" s="60" t="e">
        <f ca="true">+IF(AND(ISNUMBER(OFFSET('Water Data'!$E$10,0,10*ROW('Water Data'!E115))),'Data Summary'!CA121="Yes"),OFFSET('Water Data'!$E$10,0,10*ROW('Water Data'!E115)),NA())</f>
        <v>#N/A</v>
      </c>
      <c r="M121" s="60" t="e">
        <f ca="true">+IF(AND(ISNUMBER(OFFSET('Water Data'!$F$5,0,10*ROW('Water Data'!F115))),'Data Summary'!CB121="Yes"),100-OFFSET('Water Data'!$F$5,0,10*ROW('Water Data'!F115)),NA())</f>
        <v>#N/A</v>
      </c>
      <c r="N121" s="60" t="e">
        <f ca="true">+IF(AND(ISNUMBER(OFFSET('Water Data'!$F$7,0,10*ROW('Water Data'!F115))),'Data Summary'!CC121="Yes"),OFFSET('Water Data'!$F$7,0,10*ROW('Water Data'!F115)),NA())</f>
        <v>#N/A</v>
      </c>
      <c r="O121" s="60" t="e">
        <f ca="true">+IF(AND(ISNUMBER(OFFSET('Water Data'!$F$10,0,10*ROW('Water Data'!F115))),'Data Summary'!CD121="Yes"),OFFSET('Water Data'!$F$10,0,10*ROW('Water Data'!F115)),NA())</f>
        <v>#N/A</v>
      </c>
      <c r="P121" s="60" t="e">
        <f ca="true">+IF(AND(ISNUMBER(OFFSET('Water Data'!$G$5,0,10*ROW('Water Data'!G115))),'Data Summary'!CE121="Yes"),100-OFFSET('Water Data'!$G$5,0,10*ROW('Water Data'!G115)),NA())</f>
        <v>#N/A</v>
      </c>
      <c r="Q121" s="60" t="e">
        <f ca="true">+IF(AND(ISNUMBER(OFFSET('Water Data'!$G$7,0,10*ROW('Water Data'!G115))),'Data Summary'!CF121="Yes"),OFFSET('Water Data'!$G$7,0,10*ROW('Water Data'!G115)),NA())</f>
        <v>#N/A</v>
      </c>
      <c r="R121" s="60" t="e">
        <f ca="true">+IF(AND(ISNUMBER(OFFSET('Water Data'!$G$10,0,10*ROW('Water Data'!G115))),'Data Summary'!CG121="Yes"),OFFSET('Water Data'!$G$10,0,10*ROW('Water Data'!G115)),NA())</f>
        <v>#N/A</v>
      </c>
      <c r="S121" s="60" t="e">
        <f ca="true">+IF(AND(ISNUMBER(OFFSET('Water Data'!$H$5,0,10*ROW('Water Data'!H115))),'Data Summary'!CH121="Yes"),100-OFFSET('Water Data'!$H$5,0,10*ROW('Water Data'!H115)),NA())</f>
        <v>#N/A</v>
      </c>
      <c r="T121" s="60" t="e">
        <f ca="true">+IF(AND(ISNUMBER(OFFSET('Water Data'!$H$7,0,10*ROW('Water Data'!H115))),'Data Summary'!CI121="Yes"),OFFSET('Water Data'!$H$7,0,10*ROW('Water Data'!H115)),NA())</f>
        <v>#N/A</v>
      </c>
      <c r="U121" s="60" t="e">
        <f ca="true">+IF(AND(ISNUMBER(OFFSET('Water Data'!$H$10,0,10*ROW('Water Data'!H115))),'Data Summary'!CJ121="Yes"),OFFSET('Water Data'!$H$10,0,10*ROW('Water Data'!H115)),NA())</f>
        <v>#N/A</v>
      </c>
      <c r="V121" s="106" t="e">
        <f ca="true">+IF(AND(ISNUMBER(OFFSET('Sanitation Data'!$C$5,0,10*ROW('Sanitation Data'!C115))),'Data Summary'!CK121="Yes"),100-OFFSET('Sanitation Data'!$C$5,0,10*ROW('Sanitation Data'!C115)),NA())</f>
        <v>#N/A</v>
      </c>
      <c r="W121" s="106" t="e">
        <f ca="true">+IF(AND(ISNUMBER(OFFSET('Sanitation Data'!$C$7,0,10*ROW('Sanitation Data'!C115))),'Data Summary'!CL121="Yes"),OFFSET('Sanitation Data'!$C$7,0,10*ROW('Sanitation Data'!C115)),NA())</f>
        <v>#N/A</v>
      </c>
      <c r="X121" s="106" t="e">
        <f ca="true">+IF(AND(ISNUMBER(OFFSET('Sanitation Data'!$C$11,0,10*ROW('Sanitation Data'!C115))),'Data Summary'!CM121="Yes"),OFFSET('Sanitation Data'!$C$11,0,10*ROW('Sanitation Data'!C115)),NA())</f>
        <v>#N/A</v>
      </c>
      <c r="Y121" s="106" t="e">
        <f ca="true">+IF(AND(ISNUMBER(OFFSET('Sanitation Data'!$C$12,0,10*ROW('Sanitation Data'!C115))),'Data Summary'!CN121="Yes"),OFFSET('Sanitation Data'!$C$12,0,10*ROW('Sanitation Data'!C115)),NA())</f>
        <v>#N/A</v>
      </c>
      <c r="Z121" s="106" t="e">
        <f ca="true">+IF(AND(ISNUMBER(OFFSET('Sanitation Data'!$C$13,0,10*ROW('Sanitation Data'!C115))),'Data Summary'!CO121="Yes"),OFFSET('Sanitation Data'!$C$13,0,10*ROW('Sanitation Data'!C115)),NA())</f>
        <v>#N/A</v>
      </c>
      <c r="AA121" s="106" t="e">
        <f ca="true">+IF(AND(ISNUMBER(OFFSET('Sanitation Data'!$D$5,0,10*ROW('Sanitation Data'!D115))),'Data Summary'!CP121="Yes"),100-OFFSET('Sanitation Data'!$D$5,0,10*ROW('Sanitation Data'!D115)),NA())</f>
        <v>#N/A</v>
      </c>
      <c r="AB121" s="106" t="e">
        <f ca="true">+IF(AND(ISNUMBER(OFFSET('Sanitation Data'!$D$7,0,10*ROW('Sanitation Data'!D115))),'Data Summary'!CQ121="Yes"),OFFSET('Sanitation Data'!$D$7,0,10*ROW('Sanitation Data'!D115)),NA())</f>
        <v>#N/A</v>
      </c>
      <c r="AC121" s="106" t="e">
        <f ca="true">+IF(AND(ISNUMBER(OFFSET('Sanitation Data'!$D$11,0,10*ROW('Sanitation Data'!D115))),'Data Summary'!CR121="Yes"),OFFSET('Sanitation Data'!$D$11,0,10*ROW('Sanitation Data'!D115)),NA())</f>
        <v>#N/A</v>
      </c>
      <c r="AD121" s="106" t="e">
        <f ca="true">+IF(AND(ISNUMBER(OFFSET('Sanitation Data'!$D$12,0,10*ROW('Sanitation Data'!D115))),'Data Summary'!CS121="Yes"),OFFSET('Sanitation Data'!$D$12,0,10*ROW('Sanitation Data'!D115)),NA())</f>
        <v>#N/A</v>
      </c>
      <c r="AE121" s="106" t="e">
        <f ca="true">+IF(AND(ISNUMBER(OFFSET('Sanitation Data'!$D$13,0,10*ROW('Sanitation Data'!D115))),'Data Summary'!CT121="Yes"),OFFSET('Sanitation Data'!$D$13,0,10*ROW('Sanitation Data'!D115)),NA())</f>
        <v>#N/A</v>
      </c>
      <c r="AF121" s="106" t="e">
        <f ca="true">+IF(AND(ISNUMBER(OFFSET('Sanitation Data'!$E$5,0,10*ROW('Sanitation Data'!E115))),'Data Summary'!CU121="Yes"),100-OFFSET('Sanitation Data'!$E$5,0,10*ROW('Sanitation Data'!E115)),NA())</f>
        <v>#N/A</v>
      </c>
      <c r="AG121" s="106" t="e">
        <f ca="true">+IF(AND(ISNUMBER(OFFSET('Sanitation Data'!$E$7,0,10*ROW('Sanitation Data'!E115))),'Data Summary'!CV121="Yes"),OFFSET('Sanitation Data'!$E$7,0,10*ROW('Sanitation Data'!E115)),NA())</f>
        <v>#N/A</v>
      </c>
      <c r="AH121" s="106" t="e">
        <f ca="true">+IF(AND(ISNUMBER(OFFSET('Sanitation Data'!$E$11,0,10*ROW('Sanitation Data'!E115))),'Data Summary'!CW121="Yes"),OFFSET('Sanitation Data'!$E$11,0,10*ROW('Sanitation Data'!E115)),NA())</f>
        <v>#N/A</v>
      </c>
      <c r="AI121" s="106" t="e">
        <f ca="true">+IF(AND(ISNUMBER(OFFSET('Sanitation Data'!$E$12,0,10*ROW('Sanitation Data'!E115))),'Data Summary'!CX121="Yes"),OFFSET('Sanitation Data'!$E$12,0,10*ROW('Sanitation Data'!E115)),NA())</f>
        <v>#N/A</v>
      </c>
      <c r="AJ121" s="106" t="e">
        <f ca="true">+IF(AND(ISNUMBER(OFFSET('Sanitation Data'!$E$13,0,10*ROW('Sanitation Data'!E115))),'Data Summary'!CY121="Yes"),OFFSET('Sanitation Data'!$E$13,0,10*ROW('Sanitation Data'!E115)),NA())</f>
        <v>#N/A</v>
      </c>
      <c r="AK121" s="106" t="e">
        <f ca="true">+IF(AND(ISNUMBER(OFFSET('Sanitation Data'!$F$5,0,10*ROW('Sanitation Data'!F115))),'Data Summary'!CZ121="Yes"),100-OFFSET('Sanitation Data'!$F$5,0,10*ROW('Sanitation Data'!F115)),NA())</f>
        <v>#N/A</v>
      </c>
      <c r="AL121" s="106" t="e">
        <f ca="true">+IF(AND(ISNUMBER(OFFSET('Sanitation Data'!$F$7,0,10*ROW('Sanitation Data'!F115))),'Data Summary'!DA121="Yes"),OFFSET('Sanitation Data'!$F$7,0,10*ROW('Sanitation Data'!F115)),NA())</f>
        <v>#N/A</v>
      </c>
      <c r="AM121" s="106" t="e">
        <f ca="true">+IF(AND(ISNUMBER(OFFSET('Sanitation Data'!$F$11,0,10*ROW('Sanitation Data'!F115))),'Data Summary'!DB121="Yes"),OFFSET('Sanitation Data'!$F$11,0,10*ROW('Sanitation Data'!F115)),NA())</f>
        <v>#N/A</v>
      </c>
      <c r="AN121" s="106" t="e">
        <f ca="true">+IF(AND(ISNUMBER(OFFSET('Sanitation Data'!$F$12,0,10*ROW('Sanitation Data'!F115))),'Data Summary'!DC121="Yes"),OFFSET('Sanitation Data'!$F$12,0,10*ROW('Sanitation Data'!F115)),NA())</f>
        <v>#N/A</v>
      </c>
      <c r="AO121" s="106" t="e">
        <f ca="true">+IF(AND(ISNUMBER(OFFSET('Sanitation Data'!$F$13,0,10*ROW('Sanitation Data'!F115))),'Data Summary'!DD121="Yes"),OFFSET('Sanitation Data'!$F$13,0,10*ROW('Sanitation Data'!F115)),NA())</f>
        <v>#N/A</v>
      </c>
      <c r="AP121" s="106" t="e">
        <f ca="true">+IF(AND(ISNUMBER(OFFSET('Sanitation Data'!$G$5,0,10*ROW('Sanitation Data'!G115))),'Data Summary'!DE121="Yes"),100-OFFSET('Sanitation Data'!$G$5,0,10*ROW('Sanitation Data'!G115)),NA())</f>
        <v>#N/A</v>
      </c>
      <c r="AQ121" s="106" t="e">
        <f ca="true">+IF(AND(ISNUMBER(OFFSET('Sanitation Data'!$G$7,0,10*ROW('Sanitation Data'!G115))),'Data Summary'!DF121="Yes"),OFFSET('Sanitation Data'!$G$7,0,10*ROW('Sanitation Data'!G115)),NA())</f>
        <v>#N/A</v>
      </c>
      <c r="AR121" s="106" t="e">
        <f ca="true">+IF(AND(ISNUMBER(OFFSET('Sanitation Data'!$G$11,0,10*ROW('Sanitation Data'!G115))),'Data Summary'!DG121="Yes"),OFFSET('Sanitation Data'!$G$11,0,10*ROW('Sanitation Data'!G115)),NA())</f>
        <v>#N/A</v>
      </c>
      <c r="AS121" s="106" t="e">
        <f ca="true">+IF(AND(ISNUMBER(OFFSET('Sanitation Data'!$G$12,0,10*ROW('Sanitation Data'!G115))),'Data Summary'!DH121="Yes"),OFFSET('Sanitation Data'!$G$12,0,10*ROW('Sanitation Data'!G115)),NA())</f>
        <v>#N/A</v>
      </c>
      <c r="AT121" s="106" t="e">
        <f ca="true">+IF(AND(ISNUMBER(OFFSET('Sanitation Data'!$G$13,0,10*ROW('Sanitation Data'!G115))),'Data Summary'!DI121="Yes"),OFFSET('Sanitation Data'!$G$13,0,10*ROW('Sanitation Data'!G115)),NA())</f>
        <v>#N/A</v>
      </c>
      <c r="AU121" s="106" t="e">
        <f ca="true">+IF(AND(ISNUMBER(OFFSET('Sanitation Data'!$H$5,0,10*ROW('Sanitation Data'!H115))),'Data Summary'!DJ121="Yes"),100-OFFSET('Sanitation Data'!$H$5,0,10*ROW('Sanitation Data'!H115)),NA())</f>
        <v>#N/A</v>
      </c>
      <c r="AV121" s="106" t="e">
        <f ca="true">+IF(AND(ISNUMBER(OFFSET('Sanitation Data'!$H$7,0,10*ROW('Sanitation Data'!H115))),'Data Summary'!DK121="Yes"),OFFSET('Sanitation Data'!$H$7,0,10*ROW('Sanitation Data'!H115)),NA())</f>
        <v>#N/A</v>
      </c>
      <c r="AW121" s="106" t="e">
        <f ca="true">+IF(AND(ISNUMBER(OFFSET('Sanitation Data'!$H$11,0,10*ROW('Sanitation Data'!H115))),'Data Summary'!DL121="Yes"),OFFSET('Sanitation Data'!$H$11,0,10*ROW('Sanitation Data'!H115)),NA())</f>
        <v>#N/A</v>
      </c>
      <c r="AX121" s="106" t="e">
        <f ca="true">+IF(AND(ISNUMBER(OFFSET('Sanitation Data'!$H$12,0,10*ROW('Sanitation Data'!H115))),'Data Summary'!DM121="Yes"),OFFSET('Sanitation Data'!$H$12,0,10*ROW('Sanitation Data'!H115)),NA())</f>
        <v>#N/A</v>
      </c>
      <c r="AY121" s="106" t="e">
        <f ca="true">+IF(AND(ISNUMBER(OFFSET('Sanitation Data'!$H$13,0,10*ROW('Sanitation Data'!H115))),'Data Summary'!DN121="Yes"),OFFSET('Sanitation Data'!$H$13,0,10*ROW('Sanitation Data'!H115)),NA())</f>
        <v>#N/A</v>
      </c>
      <c r="AZ121" s="111" t="e">
        <f ca="true">+IF(AND(ISNUMBER(OFFSET('Hygiene Data'!$C$6,0,10*ROW('Hygiene Data'!C115))),'Data Summary'!DO121="Yes"),OFFSET('Hygiene Data'!$C$6,0,10*ROW('Hygiene Data'!C115)),NA())</f>
        <v>#N/A</v>
      </c>
      <c r="BA121" s="111" t="e">
        <f ca="true">+IF(AND(ISNUMBER(OFFSET('Hygiene Data'!$C$8,0,10*ROW('Hygiene Data'!C115))),'Data Summary'!DP121="Yes"),OFFSET('Hygiene Data'!$C$8,0,10*ROW('Hygiene Data'!C115)),NA())</f>
        <v>#N/A</v>
      </c>
      <c r="BB121" s="111" t="e">
        <f ca="true">+IF(AND(ISNUMBER(OFFSET('Hygiene Data'!$C$10,0,10*ROW('Hygiene Data'!C115))),'Data Summary'!DQ121="Yes"),OFFSET('Hygiene Data'!$C$10,0,10*ROW('Hygiene Data'!C115)),NA())</f>
        <v>#N/A</v>
      </c>
      <c r="BC121" s="111" t="e">
        <f ca="true">+IF(AND(ISNUMBER(OFFSET('Hygiene Data'!$D$6,0,10*ROW('Hygiene Data'!D115))),'Data Summary'!DR121="Yes"),OFFSET('Hygiene Data'!$D$6,0,10*ROW('Hygiene Data'!D115)),NA())</f>
        <v>#N/A</v>
      </c>
      <c r="BD121" s="111" t="e">
        <f ca="true">+IF(AND(ISNUMBER(OFFSET('Hygiene Data'!$D$8,0,10*ROW('Hygiene Data'!D115))),'Data Summary'!DS121="Yes"),OFFSET('Hygiene Data'!$D$8,0,10*ROW('Hygiene Data'!D115)),NA())</f>
        <v>#N/A</v>
      </c>
      <c r="BE121" s="111" t="e">
        <f ca="true">+IF(AND(ISNUMBER(OFFSET('Hygiene Data'!$D$10,0,10*ROW('Hygiene Data'!D115))),'Data Summary'!DT121="Yes"),OFFSET('Hygiene Data'!$D$10,0,10*ROW('Hygiene Data'!D115)),NA())</f>
        <v>#N/A</v>
      </c>
      <c r="BF121" s="111" t="e">
        <f ca="true">+IF(AND(ISNUMBER(OFFSET('Hygiene Data'!$E$6,0,10*ROW('Hygiene Data'!E115))),'Data Summary'!DU121="Yes"),OFFSET('Hygiene Data'!$E$6,0,10*ROW('Hygiene Data'!E115)),NA())</f>
        <v>#N/A</v>
      </c>
      <c r="BG121" s="111" t="e">
        <f ca="true">+IF(AND(ISNUMBER(OFFSET('Hygiene Data'!$E$8,0,10*ROW('Hygiene Data'!E115))),'Data Summary'!DV121="Yes"),OFFSET('Hygiene Data'!$E$8,0,10*ROW('Hygiene Data'!E115)),NA())</f>
        <v>#N/A</v>
      </c>
      <c r="BH121" s="111" t="e">
        <f ca="true">+IF(AND(ISNUMBER(OFFSET('Hygiene Data'!$E$10,0,10*ROW('Hygiene Data'!E115))),'Data Summary'!DW121="Yes"),OFFSET('Hygiene Data'!$E$10,0,10*ROW('Hygiene Data'!E115)),NA())</f>
        <v>#N/A</v>
      </c>
      <c r="BI121" s="111" t="e">
        <f ca="true">+IF(AND(ISNUMBER(OFFSET('Hygiene Data'!$F$6,0,10*ROW('Hygiene Data'!F115))),'Data Summary'!DX121="Yes"),OFFSET('Hygiene Data'!$F$6,0,10*ROW('Hygiene Data'!F115)),NA())</f>
        <v>#N/A</v>
      </c>
      <c r="BJ121" s="111" t="e">
        <f ca="true">+IF(AND(ISNUMBER(OFFSET('Hygiene Data'!$F$8,0,10*ROW('Hygiene Data'!F115))),'Data Summary'!DY121="Yes"),OFFSET('Hygiene Data'!$F$8,0,10*ROW('Hygiene Data'!F115)),NA())</f>
        <v>#N/A</v>
      </c>
      <c r="BK121" s="111" t="e">
        <f ca="true">+IF(AND(ISNUMBER(OFFSET('Hygiene Data'!$F$10,0,10*ROW('Hygiene Data'!F115))),'Data Summary'!DZ121="Yes"),OFFSET('Hygiene Data'!$F$10,0,10*ROW('Hygiene Data'!F115)),NA())</f>
        <v>#N/A</v>
      </c>
      <c r="BL121" s="111" t="e">
        <f ca="true">+IF(AND(ISNUMBER(OFFSET('Hygiene Data'!$G$6,0,10*ROW('Hygiene Data'!G115))),'Data Summary'!EA121="Yes"),OFFSET('Hygiene Data'!$G$6,0,10*ROW('Hygiene Data'!G115)),NA())</f>
        <v>#N/A</v>
      </c>
      <c r="BM121" s="111" t="e">
        <f ca="true">+IF(AND(ISNUMBER(OFFSET('Hygiene Data'!$G$8,0,10*ROW('Hygiene Data'!G115))),'Data Summary'!EB121="Yes"),OFFSET('Hygiene Data'!$G$8,0,10*ROW('Hygiene Data'!G115)),NA())</f>
        <v>#N/A</v>
      </c>
      <c r="BN121" s="111" t="e">
        <f ca="true">+IF(AND(ISNUMBER(OFFSET('Hygiene Data'!$G$10,0,10*ROW('Hygiene Data'!G115))),'Data Summary'!EC121="Yes"),OFFSET('Hygiene Data'!$G$10,0,10*ROW('Hygiene Data'!G115)),NA())</f>
        <v>#N/A</v>
      </c>
      <c r="BO121" s="111" t="e">
        <f ca="true">+IF(AND(ISNUMBER(OFFSET('Hygiene Data'!$H$6,0,10*ROW('Hygiene Data'!H115))),'Data Summary'!ED121="Yes"),OFFSET('Hygiene Data'!$H$6,0,10*ROW('Hygiene Data'!H115)),NA())</f>
        <v>#N/A</v>
      </c>
      <c r="BP121" s="111" t="e">
        <f ca="true">+IF(AND(ISNUMBER(OFFSET('Hygiene Data'!$H$8,0,10*ROW('Hygiene Data'!H115))),'Data Summary'!EE121="Yes"),OFFSET('Hygiene Data'!$H$8,0,10*ROW('Hygiene Data'!H115)),NA())</f>
        <v>#N/A</v>
      </c>
      <c r="BQ121" s="111" t="e">
        <f ca="true">+IF(AND(ISNUMBER(OFFSET('Hygiene Data'!$H$10,0,10*ROW('Hygiene Data'!H115))),'Data Summary'!EF121="Yes"),OFFSET('Hygiene Data'!$H$10,0,10*ROW('Hygiene Data'!H115)),NA())</f>
        <v>#N/A</v>
      </c>
    </row>
    <row r="122" x14ac:dyDescent="0.2">
      <c r="A122" s="59" t="e">
        <f ca="true">+IF(OFFSET('Water Data'!$B$1,0,10*ROW('Water Data'!B116))="",NA(),OFFSET('Water Data'!$B$1,0,10*ROW('Water Data'!B116)))</f>
        <v>#N/A</v>
      </c>
      <c r="B122" s="59" t="e">
        <f ca="true">+IF(OFFSET('Water Data'!$A$3,0,10*ROW('Water Data'!A119))="",NA(),OFFSET('Water Data'!$A$3,0,10*ROW('Water Data'!A119)))</f>
        <v>#N/A</v>
      </c>
      <c r="C122" s="59" t="e">
        <f ca="true">+IF(OFFSET('Water Data'!$C$3,0,10*ROW('Water Data'!C119))="",NA(),OFFSET('Water Data'!$C$3,0,10*ROW('Water Data'!C119)))</f>
        <v>#N/A</v>
      </c>
      <c r="D122" s="60" t="e">
        <f ca="true">+IF(AND(ISNUMBER(OFFSET('Water Data'!$C$5,0,10*ROW('Water Data'!C116))),'Data Summary'!BS122="Yes"),100-OFFSET('Water Data'!$C$5,0,10*ROW('Water Data'!C116)),NA())</f>
        <v>#N/A</v>
      </c>
      <c r="E122" s="60" t="e">
        <f ca="true">+IF(AND(ISNUMBER(OFFSET('Water Data'!$C$7,0,10*ROW('Water Data'!C116))),'Data Summary'!BT122="Yes"),OFFSET('Water Data'!$C$7,0,10*ROW('Water Data'!C116)),NA())</f>
        <v>#N/A</v>
      </c>
      <c r="F122" s="60" t="e">
        <f ca="true">+IF(AND(ISNUMBER(OFFSET('Water Data'!$C$10,0,10*ROW('Water Data'!C116))),'Data Summary'!BU122="Yes"),OFFSET('Water Data'!$C$10,0,10*ROW('Water Data'!C116)),NA())</f>
        <v>#N/A</v>
      </c>
      <c r="G122" s="60" t="e">
        <f ca="true">+IF(AND(ISNUMBER(OFFSET('Water Data'!$D$5,0,10*ROW('Water Data'!D116))),'Data Summary'!BV122="Yes"),100-OFFSET('Water Data'!$D$5,0,10*ROW('Water Data'!D116)),NA())</f>
        <v>#N/A</v>
      </c>
      <c r="H122" s="60" t="e">
        <f ca="true">+IF(AND(ISNUMBER(OFFSET('Water Data'!$D$7,0,10*ROW('Water Data'!D116))),'Data Summary'!BW122="Yes"),OFFSET('Water Data'!$D$7,0,10*ROW('Water Data'!D116)),NA())</f>
        <v>#N/A</v>
      </c>
      <c r="I122" s="60" t="e">
        <f ca="true">+IF(AND(ISNUMBER(OFFSET('Water Data'!$D$10,0,10*ROW('Water Data'!D116))),'Data Summary'!BX122="Yes"),OFFSET('Water Data'!$D$10,0,10*ROW('Water Data'!D116)),NA())</f>
        <v>#N/A</v>
      </c>
      <c r="J122" s="60" t="e">
        <f ca="true">+IF(AND(ISNUMBER(OFFSET('Water Data'!$E$5,0,10*ROW('Water Data'!E116))),'Data Summary'!BY122="Yes"),100-OFFSET('Water Data'!$E$5,0,10*ROW('Water Data'!E116)),NA())</f>
        <v>#N/A</v>
      </c>
      <c r="K122" s="60" t="e">
        <f ca="true">+IF(AND(ISNUMBER(OFFSET('Water Data'!$E$7,0,10*ROW('Water Data'!E116))),'Data Summary'!BZ122="Yes"),OFFSET('Water Data'!$E$7,0,10*ROW('Water Data'!E116)),NA())</f>
        <v>#N/A</v>
      </c>
      <c r="L122" s="60" t="e">
        <f ca="true">+IF(AND(ISNUMBER(OFFSET('Water Data'!$E$10,0,10*ROW('Water Data'!E116))),'Data Summary'!CA122="Yes"),OFFSET('Water Data'!$E$10,0,10*ROW('Water Data'!E116)),NA())</f>
        <v>#N/A</v>
      </c>
      <c r="M122" s="60" t="e">
        <f ca="true">+IF(AND(ISNUMBER(OFFSET('Water Data'!$F$5,0,10*ROW('Water Data'!F116))),'Data Summary'!CB122="Yes"),100-OFFSET('Water Data'!$F$5,0,10*ROW('Water Data'!F116)),NA())</f>
        <v>#N/A</v>
      </c>
      <c r="N122" s="60" t="e">
        <f ca="true">+IF(AND(ISNUMBER(OFFSET('Water Data'!$F$7,0,10*ROW('Water Data'!F116))),'Data Summary'!CC122="Yes"),OFFSET('Water Data'!$F$7,0,10*ROW('Water Data'!F116)),NA())</f>
        <v>#N/A</v>
      </c>
      <c r="O122" s="60" t="e">
        <f ca="true">+IF(AND(ISNUMBER(OFFSET('Water Data'!$F$10,0,10*ROW('Water Data'!F116))),'Data Summary'!CD122="Yes"),OFFSET('Water Data'!$F$10,0,10*ROW('Water Data'!F116)),NA())</f>
        <v>#N/A</v>
      </c>
      <c r="P122" s="60" t="e">
        <f ca="true">+IF(AND(ISNUMBER(OFFSET('Water Data'!$G$5,0,10*ROW('Water Data'!G116))),'Data Summary'!CE122="Yes"),100-OFFSET('Water Data'!$G$5,0,10*ROW('Water Data'!G116)),NA())</f>
        <v>#N/A</v>
      </c>
      <c r="Q122" s="60" t="e">
        <f ca="true">+IF(AND(ISNUMBER(OFFSET('Water Data'!$G$7,0,10*ROW('Water Data'!G116))),'Data Summary'!CF122="Yes"),OFFSET('Water Data'!$G$7,0,10*ROW('Water Data'!G116)),NA())</f>
        <v>#N/A</v>
      </c>
      <c r="R122" s="60" t="e">
        <f ca="true">+IF(AND(ISNUMBER(OFFSET('Water Data'!$G$10,0,10*ROW('Water Data'!G116))),'Data Summary'!CG122="Yes"),OFFSET('Water Data'!$G$10,0,10*ROW('Water Data'!G116)),NA())</f>
        <v>#N/A</v>
      </c>
      <c r="S122" s="60" t="e">
        <f ca="true">+IF(AND(ISNUMBER(OFFSET('Water Data'!$H$5,0,10*ROW('Water Data'!H116))),'Data Summary'!CH122="Yes"),100-OFFSET('Water Data'!$H$5,0,10*ROW('Water Data'!H116)),NA())</f>
        <v>#N/A</v>
      </c>
      <c r="T122" s="60" t="e">
        <f ca="true">+IF(AND(ISNUMBER(OFFSET('Water Data'!$H$7,0,10*ROW('Water Data'!H116))),'Data Summary'!CI122="Yes"),OFFSET('Water Data'!$H$7,0,10*ROW('Water Data'!H116)),NA())</f>
        <v>#N/A</v>
      </c>
      <c r="U122" s="60" t="e">
        <f ca="true">+IF(AND(ISNUMBER(OFFSET('Water Data'!$H$10,0,10*ROW('Water Data'!H116))),'Data Summary'!CJ122="Yes"),OFFSET('Water Data'!$H$10,0,10*ROW('Water Data'!H116)),NA())</f>
        <v>#N/A</v>
      </c>
      <c r="V122" s="106" t="e">
        <f ca="true">+IF(AND(ISNUMBER(OFFSET('Sanitation Data'!$C$5,0,10*ROW('Sanitation Data'!C116))),'Data Summary'!CK122="Yes"),100-OFFSET('Sanitation Data'!$C$5,0,10*ROW('Sanitation Data'!C116)),NA())</f>
        <v>#N/A</v>
      </c>
      <c r="W122" s="106" t="e">
        <f ca="true">+IF(AND(ISNUMBER(OFFSET('Sanitation Data'!$C$7,0,10*ROW('Sanitation Data'!C116))),'Data Summary'!CL122="Yes"),OFFSET('Sanitation Data'!$C$7,0,10*ROW('Sanitation Data'!C116)),NA())</f>
        <v>#N/A</v>
      </c>
      <c r="X122" s="106" t="e">
        <f ca="true">+IF(AND(ISNUMBER(OFFSET('Sanitation Data'!$C$11,0,10*ROW('Sanitation Data'!C116))),'Data Summary'!CM122="Yes"),OFFSET('Sanitation Data'!$C$11,0,10*ROW('Sanitation Data'!C116)),NA())</f>
        <v>#N/A</v>
      </c>
      <c r="Y122" s="106" t="e">
        <f ca="true">+IF(AND(ISNUMBER(OFFSET('Sanitation Data'!$C$12,0,10*ROW('Sanitation Data'!C116))),'Data Summary'!CN122="Yes"),OFFSET('Sanitation Data'!$C$12,0,10*ROW('Sanitation Data'!C116)),NA())</f>
        <v>#N/A</v>
      </c>
      <c r="Z122" s="106" t="e">
        <f ca="true">+IF(AND(ISNUMBER(OFFSET('Sanitation Data'!$C$13,0,10*ROW('Sanitation Data'!C116))),'Data Summary'!CO122="Yes"),OFFSET('Sanitation Data'!$C$13,0,10*ROW('Sanitation Data'!C116)),NA())</f>
        <v>#N/A</v>
      </c>
      <c r="AA122" s="106" t="e">
        <f ca="true">+IF(AND(ISNUMBER(OFFSET('Sanitation Data'!$D$5,0,10*ROW('Sanitation Data'!D116))),'Data Summary'!CP122="Yes"),100-OFFSET('Sanitation Data'!$D$5,0,10*ROW('Sanitation Data'!D116)),NA())</f>
        <v>#N/A</v>
      </c>
      <c r="AB122" s="106" t="e">
        <f ca="true">+IF(AND(ISNUMBER(OFFSET('Sanitation Data'!$D$7,0,10*ROW('Sanitation Data'!D116))),'Data Summary'!CQ122="Yes"),OFFSET('Sanitation Data'!$D$7,0,10*ROW('Sanitation Data'!D116)),NA())</f>
        <v>#N/A</v>
      </c>
      <c r="AC122" s="106" t="e">
        <f ca="true">+IF(AND(ISNUMBER(OFFSET('Sanitation Data'!$D$11,0,10*ROW('Sanitation Data'!D116))),'Data Summary'!CR122="Yes"),OFFSET('Sanitation Data'!$D$11,0,10*ROW('Sanitation Data'!D116)),NA())</f>
        <v>#N/A</v>
      </c>
      <c r="AD122" s="106" t="e">
        <f ca="true">+IF(AND(ISNUMBER(OFFSET('Sanitation Data'!$D$12,0,10*ROW('Sanitation Data'!D116))),'Data Summary'!CS122="Yes"),OFFSET('Sanitation Data'!$D$12,0,10*ROW('Sanitation Data'!D116)),NA())</f>
        <v>#N/A</v>
      </c>
      <c r="AE122" s="106" t="e">
        <f ca="true">+IF(AND(ISNUMBER(OFFSET('Sanitation Data'!$D$13,0,10*ROW('Sanitation Data'!D116))),'Data Summary'!CT122="Yes"),OFFSET('Sanitation Data'!$D$13,0,10*ROW('Sanitation Data'!D116)),NA())</f>
        <v>#N/A</v>
      </c>
      <c r="AF122" s="106" t="e">
        <f ca="true">+IF(AND(ISNUMBER(OFFSET('Sanitation Data'!$E$5,0,10*ROW('Sanitation Data'!E116))),'Data Summary'!CU122="Yes"),100-OFFSET('Sanitation Data'!$E$5,0,10*ROW('Sanitation Data'!E116)),NA())</f>
        <v>#N/A</v>
      </c>
      <c r="AG122" s="106" t="e">
        <f ca="true">+IF(AND(ISNUMBER(OFFSET('Sanitation Data'!$E$7,0,10*ROW('Sanitation Data'!E116))),'Data Summary'!CV122="Yes"),OFFSET('Sanitation Data'!$E$7,0,10*ROW('Sanitation Data'!E116)),NA())</f>
        <v>#N/A</v>
      </c>
      <c r="AH122" s="106" t="e">
        <f ca="true">+IF(AND(ISNUMBER(OFFSET('Sanitation Data'!$E$11,0,10*ROW('Sanitation Data'!E116))),'Data Summary'!CW122="Yes"),OFFSET('Sanitation Data'!$E$11,0,10*ROW('Sanitation Data'!E116)),NA())</f>
        <v>#N/A</v>
      </c>
      <c r="AI122" s="106" t="e">
        <f ca="true">+IF(AND(ISNUMBER(OFFSET('Sanitation Data'!$E$12,0,10*ROW('Sanitation Data'!E116))),'Data Summary'!CX122="Yes"),OFFSET('Sanitation Data'!$E$12,0,10*ROW('Sanitation Data'!E116)),NA())</f>
        <v>#N/A</v>
      </c>
      <c r="AJ122" s="106" t="e">
        <f ca="true">+IF(AND(ISNUMBER(OFFSET('Sanitation Data'!$E$13,0,10*ROW('Sanitation Data'!E116))),'Data Summary'!CY122="Yes"),OFFSET('Sanitation Data'!$E$13,0,10*ROW('Sanitation Data'!E116)),NA())</f>
        <v>#N/A</v>
      </c>
      <c r="AK122" s="106" t="e">
        <f ca="true">+IF(AND(ISNUMBER(OFFSET('Sanitation Data'!$F$5,0,10*ROW('Sanitation Data'!F116))),'Data Summary'!CZ122="Yes"),100-OFFSET('Sanitation Data'!$F$5,0,10*ROW('Sanitation Data'!F116)),NA())</f>
        <v>#N/A</v>
      </c>
      <c r="AL122" s="106" t="e">
        <f ca="true">+IF(AND(ISNUMBER(OFFSET('Sanitation Data'!$F$7,0,10*ROW('Sanitation Data'!F116))),'Data Summary'!DA122="Yes"),OFFSET('Sanitation Data'!$F$7,0,10*ROW('Sanitation Data'!F116)),NA())</f>
        <v>#N/A</v>
      </c>
      <c r="AM122" s="106" t="e">
        <f ca="true">+IF(AND(ISNUMBER(OFFSET('Sanitation Data'!$F$11,0,10*ROW('Sanitation Data'!F116))),'Data Summary'!DB122="Yes"),OFFSET('Sanitation Data'!$F$11,0,10*ROW('Sanitation Data'!F116)),NA())</f>
        <v>#N/A</v>
      </c>
      <c r="AN122" s="106" t="e">
        <f ca="true">+IF(AND(ISNUMBER(OFFSET('Sanitation Data'!$F$12,0,10*ROW('Sanitation Data'!F116))),'Data Summary'!DC122="Yes"),OFFSET('Sanitation Data'!$F$12,0,10*ROW('Sanitation Data'!F116)),NA())</f>
        <v>#N/A</v>
      </c>
      <c r="AO122" s="106" t="e">
        <f ca="true">+IF(AND(ISNUMBER(OFFSET('Sanitation Data'!$F$13,0,10*ROW('Sanitation Data'!F116))),'Data Summary'!DD122="Yes"),OFFSET('Sanitation Data'!$F$13,0,10*ROW('Sanitation Data'!F116)),NA())</f>
        <v>#N/A</v>
      </c>
      <c r="AP122" s="106" t="e">
        <f ca="true">+IF(AND(ISNUMBER(OFFSET('Sanitation Data'!$G$5,0,10*ROW('Sanitation Data'!G116))),'Data Summary'!DE122="Yes"),100-OFFSET('Sanitation Data'!$G$5,0,10*ROW('Sanitation Data'!G116)),NA())</f>
        <v>#N/A</v>
      </c>
      <c r="AQ122" s="106" t="e">
        <f ca="true">+IF(AND(ISNUMBER(OFFSET('Sanitation Data'!$G$7,0,10*ROW('Sanitation Data'!G116))),'Data Summary'!DF122="Yes"),OFFSET('Sanitation Data'!$G$7,0,10*ROW('Sanitation Data'!G116)),NA())</f>
        <v>#N/A</v>
      </c>
      <c r="AR122" s="106" t="e">
        <f ca="true">+IF(AND(ISNUMBER(OFFSET('Sanitation Data'!$G$11,0,10*ROW('Sanitation Data'!G116))),'Data Summary'!DG122="Yes"),OFFSET('Sanitation Data'!$G$11,0,10*ROW('Sanitation Data'!G116)),NA())</f>
        <v>#N/A</v>
      </c>
      <c r="AS122" s="106" t="e">
        <f ca="true">+IF(AND(ISNUMBER(OFFSET('Sanitation Data'!$G$12,0,10*ROW('Sanitation Data'!G116))),'Data Summary'!DH122="Yes"),OFFSET('Sanitation Data'!$G$12,0,10*ROW('Sanitation Data'!G116)),NA())</f>
        <v>#N/A</v>
      </c>
      <c r="AT122" s="106" t="e">
        <f ca="true">+IF(AND(ISNUMBER(OFFSET('Sanitation Data'!$G$13,0,10*ROW('Sanitation Data'!G116))),'Data Summary'!DI122="Yes"),OFFSET('Sanitation Data'!$G$13,0,10*ROW('Sanitation Data'!G116)),NA())</f>
        <v>#N/A</v>
      </c>
      <c r="AU122" s="106" t="e">
        <f ca="true">+IF(AND(ISNUMBER(OFFSET('Sanitation Data'!$H$5,0,10*ROW('Sanitation Data'!H116))),'Data Summary'!DJ122="Yes"),100-OFFSET('Sanitation Data'!$H$5,0,10*ROW('Sanitation Data'!H116)),NA())</f>
        <v>#N/A</v>
      </c>
      <c r="AV122" s="106" t="e">
        <f ca="true">+IF(AND(ISNUMBER(OFFSET('Sanitation Data'!$H$7,0,10*ROW('Sanitation Data'!H116))),'Data Summary'!DK122="Yes"),OFFSET('Sanitation Data'!$H$7,0,10*ROW('Sanitation Data'!H116)),NA())</f>
        <v>#N/A</v>
      </c>
      <c r="AW122" s="106" t="e">
        <f ca="true">+IF(AND(ISNUMBER(OFFSET('Sanitation Data'!$H$11,0,10*ROW('Sanitation Data'!H116))),'Data Summary'!DL122="Yes"),OFFSET('Sanitation Data'!$H$11,0,10*ROW('Sanitation Data'!H116)),NA())</f>
        <v>#N/A</v>
      </c>
      <c r="AX122" s="106" t="e">
        <f ca="true">+IF(AND(ISNUMBER(OFFSET('Sanitation Data'!$H$12,0,10*ROW('Sanitation Data'!H116))),'Data Summary'!DM122="Yes"),OFFSET('Sanitation Data'!$H$12,0,10*ROW('Sanitation Data'!H116)),NA())</f>
        <v>#N/A</v>
      </c>
      <c r="AY122" s="106" t="e">
        <f ca="true">+IF(AND(ISNUMBER(OFFSET('Sanitation Data'!$H$13,0,10*ROW('Sanitation Data'!H116))),'Data Summary'!DN122="Yes"),OFFSET('Sanitation Data'!$H$13,0,10*ROW('Sanitation Data'!H116)),NA())</f>
        <v>#N/A</v>
      </c>
      <c r="AZ122" s="111" t="e">
        <f ca="true">+IF(AND(ISNUMBER(OFFSET('Hygiene Data'!$C$6,0,10*ROW('Hygiene Data'!C116))),'Data Summary'!DO122="Yes"),OFFSET('Hygiene Data'!$C$6,0,10*ROW('Hygiene Data'!C116)),NA())</f>
        <v>#N/A</v>
      </c>
      <c r="BA122" s="111" t="e">
        <f ca="true">+IF(AND(ISNUMBER(OFFSET('Hygiene Data'!$C$8,0,10*ROW('Hygiene Data'!C116))),'Data Summary'!DP122="Yes"),OFFSET('Hygiene Data'!$C$8,0,10*ROW('Hygiene Data'!C116)),NA())</f>
        <v>#N/A</v>
      </c>
      <c r="BB122" s="111" t="e">
        <f ca="true">+IF(AND(ISNUMBER(OFFSET('Hygiene Data'!$C$10,0,10*ROW('Hygiene Data'!C116))),'Data Summary'!DQ122="Yes"),OFFSET('Hygiene Data'!$C$10,0,10*ROW('Hygiene Data'!C116)),NA())</f>
        <v>#N/A</v>
      </c>
      <c r="BC122" s="111" t="e">
        <f ca="true">+IF(AND(ISNUMBER(OFFSET('Hygiene Data'!$D$6,0,10*ROW('Hygiene Data'!D116))),'Data Summary'!DR122="Yes"),OFFSET('Hygiene Data'!$D$6,0,10*ROW('Hygiene Data'!D116)),NA())</f>
        <v>#N/A</v>
      </c>
      <c r="BD122" s="111" t="e">
        <f ca="true">+IF(AND(ISNUMBER(OFFSET('Hygiene Data'!$D$8,0,10*ROW('Hygiene Data'!D116))),'Data Summary'!DS122="Yes"),OFFSET('Hygiene Data'!$D$8,0,10*ROW('Hygiene Data'!D116)),NA())</f>
        <v>#N/A</v>
      </c>
      <c r="BE122" s="111" t="e">
        <f ca="true">+IF(AND(ISNUMBER(OFFSET('Hygiene Data'!$D$10,0,10*ROW('Hygiene Data'!D116))),'Data Summary'!DT122="Yes"),OFFSET('Hygiene Data'!$D$10,0,10*ROW('Hygiene Data'!D116)),NA())</f>
        <v>#N/A</v>
      </c>
      <c r="BF122" s="111" t="e">
        <f ca="true">+IF(AND(ISNUMBER(OFFSET('Hygiene Data'!$E$6,0,10*ROW('Hygiene Data'!E116))),'Data Summary'!DU122="Yes"),OFFSET('Hygiene Data'!$E$6,0,10*ROW('Hygiene Data'!E116)),NA())</f>
        <v>#N/A</v>
      </c>
      <c r="BG122" s="111" t="e">
        <f ca="true">+IF(AND(ISNUMBER(OFFSET('Hygiene Data'!$E$8,0,10*ROW('Hygiene Data'!E116))),'Data Summary'!DV122="Yes"),OFFSET('Hygiene Data'!$E$8,0,10*ROW('Hygiene Data'!E116)),NA())</f>
        <v>#N/A</v>
      </c>
      <c r="BH122" s="111" t="e">
        <f ca="true">+IF(AND(ISNUMBER(OFFSET('Hygiene Data'!$E$10,0,10*ROW('Hygiene Data'!E116))),'Data Summary'!DW122="Yes"),OFFSET('Hygiene Data'!$E$10,0,10*ROW('Hygiene Data'!E116)),NA())</f>
        <v>#N/A</v>
      </c>
      <c r="BI122" s="111" t="e">
        <f ca="true">+IF(AND(ISNUMBER(OFFSET('Hygiene Data'!$F$6,0,10*ROW('Hygiene Data'!F116))),'Data Summary'!DX122="Yes"),OFFSET('Hygiene Data'!$F$6,0,10*ROW('Hygiene Data'!F116)),NA())</f>
        <v>#N/A</v>
      </c>
      <c r="BJ122" s="111" t="e">
        <f ca="true">+IF(AND(ISNUMBER(OFFSET('Hygiene Data'!$F$8,0,10*ROW('Hygiene Data'!F116))),'Data Summary'!DY122="Yes"),OFFSET('Hygiene Data'!$F$8,0,10*ROW('Hygiene Data'!F116)),NA())</f>
        <v>#N/A</v>
      </c>
      <c r="BK122" s="111" t="e">
        <f ca="true">+IF(AND(ISNUMBER(OFFSET('Hygiene Data'!$F$10,0,10*ROW('Hygiene Data'!F116))),'Data Summary'!DZ122="Yes"),OFFSET('Hygiene Data'!$F$10,0,10*ROW('Hygiene Data'!F116)),NA())</f>
        <v>#N/A</v>
      </c>
      <c r="BL122" s="111" t="e">
        <f ca="true">+IF(AND(ISNUMBER(OFFSET('Hygiene Data'!$G$6,0,10*ROW('Hygiene Data'!G116))),'Data Summary'!EA122="Yes"),OFFSET('Hygiene Data'!$G$6,0,10*ROW('Hygiene Data'!G116)),NA())</f>
        <v>#N/A</v>
      </c>
      <c r="BM122" s="111" t="e">
        <f ca="true">+IF(AND(ISNUMBER(OFFSET('Hygiene Data'!$G$8,0,10*ROW('Hygiene Data'!G116))),'Data Summary'!EB122="Yes"),OFFSET('Hygiene Data'!$G$8,0,10*ROW('Hygiene Data'!G116)),NA())</f>
        <v>#N/A</v>
      </c>
      <c r="BN122" s="111" t="e">
        <f ca="true">+IF(AND(ISNUMBER(OFFSET('Hygiene Data'!$G$10,0,10*ROW('Hygiene Data'!G116))),'Data Summary'!EC122="Yes"),OFFSET('Hygiene Data'!$G$10,0,10*ROW('Hygiene Data'!G116)),NA())</f>
        <v>#N/A</v>
      </c>
      <c r="BO122" s="111" t="e">
        <f ca="true">+IF(AND(ISNUMBER(OFFSET('Hygiene Data'!$H$6,0,10*ROW('Hygiene Data'!H116))),'Data Summary'!ED122="Yes"),OFFSET('Hygiene Data'!$H$6,0,10*ROW('Hygiene Data'!H116)),NA())</f>
        <v>#N/A</v>
      </c>
      <c r="BP122" s="111" t="e">
        <f ca="true">+IF(AND(ISNUMBER(OFFSET('Hygiene Data'!$H$8,0,10*ROW('Hygiene Data'!H116))),'Data Summary'!EE122="Yes"),OFFSET('Hygiene Data'!$H$8,0,10*ROW('Hygiene Data'!H116)),NA())</f>
        <v>#N/A</v>
      </c>
      <c r="BQ122" s="111" t="e">
        <f ca="true">+IF(AND(ISNUMBER(OFFSET('Hygiene Data'!$H$10,0,10*ROW('Hygiene Data'!H116))),'Data Summary'!EF122="Yes"),OFFSET('Hygiene Data'!$H$10,0,10*ROW('Hygiene Data'!H116)),NA())</f>
        <v>#N/A</v>
      </c>
    </row>
    <row r="123" x14ac:dyDescent="0.2">
      <c r="A123" s="59" t="e">
        <f ca="true">+IF(OFFSET('Water Data'!$B$1,0,10*ROW('Water Data'!B117))="",NA(),OFFSET('Water Data'!$B$1,0,10*ROW('Water Data'!B117)))</f>
        <v>#N/A</v>
      </c>
      <c r="B123" s="59" t="e">
        <f ca="true">+IF(OFFSET('Water Data'!$A$3,0,10*ROW('Water Data'!A120))="",NA(),OFFSET('Water Data'!$A$3,0,10*ROW('Water Data'!A120)))</f>
        <v>#N/A</v>
      </c>
      <c r="C123" s="59" t="e">
        <f ca="true">+IF(OFFSET('Water Data'!$C$3,0,10*ROW('Water Data'!C120))="",NA(),OFFSET('Water Data'!$C$3,0,10*ROW('Water Data'!C120)))</f>
        <v>#N/A</v>
      </c>
      <c r="D123" s="60" t="e">
        <f ca="true">+IF(AND(ISNUMBER(OFFSET('Water Data'!$C$5,0,10*ROW('Water Data'!C117))),'Data Summary'!BS123="Yes"),100-OFFSET('Water Data'!$C$5,0,10*ROW('Water Data'!C117)),NA())</f>
        <v>#N/A</v>
      </c>
      <c r="E123" s="60" t="e">
        <f ca="true">+IF(AND(ISNUMBER(OFFSET('Water Data'!$C$7,0,10*ROW('Water Data'!C117))),'Data Summary'!BT123="Yes"),OFFSET('Water Data'!$C$7,0,10*ROW('Water Data'!C117)),NA())</f>
        <v>#N/A</v>
      </c>
      <c r="F123" s="60" t="e">
        <f ca="true">+IF(AND(ISNUMBER(OFFSET('Water Data'!$C$10,0,10*ROW('Water Data'!C117))),'Data Summary'!BU123="Yes"),OFFSET('Water Data'!$C$10,0,10*ROW('Water Data'!C117)),NA())</f>
        <v>#N/A</v>
      </c>
      <c r="G123" s="60" t="e">
        <f ca="true">+IF(AND(ISNUMBER(OFFSET('Water Data'!$D$5,0,10*ROW('Water Data'!D117))),'Data Summary'!BV123="Yes"),100-OFFSET('Water Data'!$D$5,0,10*ROW('Water Data'!D117)),NA())</f>
        <v>#N/A</v>
      </c>
      <c r="H123" s="60" t="e">
        <f ca="true">+IF(AND(ISNUMBER(OFFSET('Water Data'!$D$7,0,10*ROW('Water Data'!D117))),'Data Summary'!BW123="Yes"),OFFSET('Water Data'!$D$7,0,10*ROW('Water Data'!D117)),NA())</f>
        <v>#N/A</v>
      </c>
      <c r="I123" s="60" t="e">
        <f ca="true">+IF(AND(ISNUMBER(OFFSET('Water Data'!$D$10,0,10*ROW('Water Data'!D117))),'Data Summary'!BX123="Yes"),OFFSET('Water Data'!$D$10,0,10*ROW('Water Data'!D117)),NA())</f>
        <v>#N/A</v>
      </c>
      <c r="J123" s="60" t="e">
        <f ca="true">+IF(AND(ISNUMBER(OFFSET('Water Data'!$E$5,0,10*ROW('Water Data'!E117))),'Data Summary'!BY123="Yes"),100-OFFSET('Water Data'!$E$5,0,10*ROW('Water Data'!E117)),NA())</f>
        <v>#N/A</v>
      </c>
      <c r="K123" s="60" t="e">
        <f ca="true">+IF(AND(ISNUMBER(OFFSET('Water Data'!$E$7,0,10*ROW('Water Data'!E117))),'Data Summary'!BZ123="Yes"),OFFSET('Water Data'!$E$7,0,10*ROW('Water Data'!E117)),NA())</f>
        <v>#N/A</v>
      </c>
      <c r="L123" s="60" t="e">
        <f ca="true">+IF(AND(ISNUMBER(OFFSET('Water Data'!$E$10,0,10*ROW('Water Data'!E117))),'Data Summary'!CA123="Yes"),OFFSET('Water Data'!$E$10,0,10*ROW('Water Data'!E117)),NA())</f>
        <v>#N/A</v>
      </c>
      <c r="M123" s="60" t="e">
        <f ca="true">+IF(AND(ISNUMBER(OFFSET('Water Data'!$F$5,0,10*ROW('Water Data'!F117))),'Data Summary'!CB123="Yes"),100-OFFSET('Water Data'!$F$5,0,10*ROW('Water Data'!F117)),NA())</f>
        <v>#N/A</v>
      </c>
      <c r="N123" s="60" t="e">
        <f ca="true">+IF(AND(ISNUMBER(OFFSET('Water Data'!$F$7,0,10*ROW('Water Data'!F117))),'Data Summary'!CC123="Yes"),OFFSET('Water Data'!$F$7,0,10*ROW('Water Data'!F117)),NA())</f>
        <v>#N/A</v>
      </c>
      <c r="O123" s="60" t="e">
        <f ca="true">+IF(AND(ISNUMBER(OFFSET('Water Data'!$F$10,0,10*ROW('Water Data'!F117))),'Data Summary'!CD123="Yes"),OFFSET('Water Data'!$F$10,0,10*ROW('Water Data'!F117)),NA())</f>
        <v>#N/A</v>
      </c>
      <c r="P123" s="60" t="e">
        <f ca="true">+IF(AND(ISNUMBER(OFFSET('Water Data'!$G$5,0,10*ROW('Water Data'!G117))),'Data Summary'!CE123="Yes"),100-OFFSET('Water Data'!$G$5,0,10*ROW('Water Data'!G117)),NA())</f>
        <v>#N/A</v>
      </c>
      <c r="Q123" s="60" t="e">
        <f ca="true">+IF(AND(ISNUMBER(OFFSET('Water Data'!$G$7,0,10*ROW('Water Data'!G117))),'Data Summary'!CF123="Yes"),OFFSET('Water Data'!$G$7,0,10*ROW('Water Data'!G117)),NA())</f>
        <v>#N/A</v>
      </c>
      <c r="R123" s="60" t="e">
        <f ca="true">+IF(AND(ISNUMBER(OFFSET('Water Data'!$G$10,0,10*ROW('Water Data'!G117))),'Data Summary'!CG123="Yes"),OFFSET('Water Data'!$G$10,0,10*ROW('Water Data'!G117)),NA())</f>
        <v>#N/A</v>
      </c>
      <c r="S123" s="60" t="e">
        <f ca="true">+IF(AND(ISNUMBER(OFFSET('Water Data'!$H$5,0,10*ROW('Water Data'!H117))),'Data Summary'!CH123="Yes"),100-OFFSET('Water Data'!$H$5,0,10*ROW('Water Data'!H117)),NA())</f>
        <v>#N/A</v>
      </c>
      <c r="T123" s="60" t="e">
        <f ca="true">+IF(AND(ISNUMBER(OFFSET('Water Data'!$H$7,0,10*ROW('Water Data'!H117))),'Data Summary'!CI123="Yes"),OFFSET('Water Data'!$H$7,0,10*ROW('Water Data'!H117)),NA())</f>
        <v>#N/A</v>
      </c>
      <c r="U123" s="60" t="e">
        <f ca="true">+IF(AND(ISNUMBER(OFFSET('Water Data'!$H$10,0,10*ROW('Water Data'!H117))),'Data Summary'!CJ123="Yes"),OFFSET('Water Data'!$H$10,0,10*ROW('Water Data'!H117)),NA())</f>
        <v>#N/A</v>
      </c>
      <c r="V123" s="106" t="e">
        <f ca="true">+IF(AND(ISNUMBER(OFFSET('Sanitation Data'!$C$5,0,10*ROW('Sanitation Data'!C117))),'Data Summary'!CK123="Yes"),100-OFFSET('Sanitation Data'!$C$5,0,10*ROW('Sanitation Data'!C117)),NA())</f>
        <v>#N/A</v>
      </c>
      <c r="W123" s="106" t="e">
        <f ca="true">+IF(AND(ISNUMBER(OFFSET('Sanitation Data'!$C$7,0,10*ROW('Sanitation Data'!C117))),'Data Summary'!CL123="Yes"),OFFSET('Sanitation Data'!$C$7,0,10*ROW('Sanitation Data'!C117)),NA())</f>
        <v>#N/A</v>
      </c>
      <c r="X123" s="106" t="e">
        <f ca="true">+IF(AND(ISNUMBER(OFFSET('Sanitation Data'!$C$11,0,10*ROW('Sanitation Data'!C117))),'Data Summary'!CM123="Yes"),OFFSET('Sanitation Data'!$C$11,0,10*ROW('Sanitation Data'!C117)),NA())</f>
        <v>#N/A</v>
      </c>
      <c r="Y123" s="106" t="e">
        <f ca="true">+IF(AND(ISNUMBER(OFFSET('Sanitation Data'!$C$12,0,10*ROW('Sanitation Data'!C117))),'Data Summary'!CN123="Yes"),OFFSET('Sanitation Data'!$C$12,0,10*ROW('Sanitation Data'!C117)),NA())</f>
        <v>#N/A</v>
      </c>
      <c r="Z123" s="106" t="e">
        <f ca="true">+IF(AND(ISNUMBER(OFFSET('Sanitation Data'!$C$13,0,10*ROW('Sanitation Data'!C117))),'Data Summary'!CO123="Yes"),OFFSET('Sanitation Data'!$C$13,0,10*ROW('Sanitation Data'!C117)),NA())</f>
        <v>#N/A</v>
      </c>
      <c r="AA123" s="106" t="e">
        <f ca="true">+IF(AND(ISNUMBER(OFFSET('Sanitation Data'!$D$5,0,10*ROW('Sanitation Data'!D117))),'Data Summary'!CP123="Yes"),100-OFFSET('Sanitation Data'!$D$5,0,10*ROW('Sanitation Data'!D117)),NA())</f>
        <v>#N/A</v>
      </c>
      <c r="AB123" s="106" t="e">
        <f ca="true">+IF(AND(ISNUMBER(OFFSET('Sanitation Data'!$D$7,0,10*ROW('Sanitation Data'!D117))),'Data Summary'!CQ123="Yes"),OFFSET('Sanitation Data'!$D$7,0,10*ROW('Sanitation Data'!D117)),NA())</f>
        <v>#N/A</v>
      </c>
      <c r="AC123" s="106" t="e">
        <f ca="true">+IF(AND(ISNUMBER(OFFSET('Sanitation Data'!$D$11,0,10*ROW('Sanitation Data'!D117))),'Data Summary'!CR123="Yes"),OFFSET('Sanitation Data'!$D$11,0,10*ROW('Sanitation Data'!D117)),NA())</f>
        <v>#N/A</v>
      </c>
      <c r="AD123" s="106" t="e">
        <f ca="true">+IF(AND(ISNUMBER(OFFSET('Sanitation Data'!$D$12,0,10*ROW('Sanitation Data'!D117))),'Data Summary'!CS123="Yes"),OFFSET('Sanitation Data'!$D$12,0,10*ROW('Sanitation Data'!D117)),NA())</f>
        <v>#N/A</v>
      </c>
      <c r="AE123" s="106" t="e">
        <f ca="true">+IF(AND(ISNUMBER(OFFSET('Sanitation Data'!$D$13,0,10*ROW('Sanitation Data'!D117))),'Data Summary'!CT123="Yes"),OFFSET('Sanitation Data'!$D$13,0,10*ROW('Sanitation Data'!D117)),NA())</f>
        <v>#N/A</v>
      </c>
      <c r="AF123" s="106" t="e">
        <f ca="true">+IF(AND(ISNUMBER(OFFSET('Sanitation Data'!$E$5,0,10*ROW('Sanitation Data'!E117))),'Data Summary'!CU123="Yes"),100-OFFSET('Sanitation Data'!$E$5,0,10*ROW('Sanitation Data'!E117)),NA())</f>
        <v>#N/A</v>
      </c>
      <c r="AG123" s="106" t="e">
        <f ca="true">+IF(AND(ISNUMBER(OFFSET('Sanitation Data'!$E$7,0,10*ROW('Sanitation Data'!E117))),'Data Summary'!CV123="Yes"),OFFSET('Sanitation Data'!$E$7,0,10*ROW('Sanitation Data'!E117)),NA())</f>
        <v>#N/A</v>
      </c>
      <c r="AH123" s="106" t="e">
        <f ca="true">+IF(AND(ISNUMBER(OFFSET('Sanitation Data'!$E$11,0,10*ROW('Sanitation Data'!E117))),'Data Summary'!CW123="Yes"),OFFSET('Sanitation Data'!$E$11,0,10*ROW('Sanitation Data'!E117)),NA())</f>
        <v>#N/A</v>
      </c>
      <c r="AI123" s="106" t="e">
        <f ca="true">+IF(AND(ISNUMBER(OFFSET('Sanitation Data'!$E$12,0,10*ROW('Sanitation Data'!E117))),'Data Summary'!CX123="Yes"),OFFSET('Sanitation Data'!$E$12,0,10*ROW('Sanitation Data'!E117)),NA())</f>
        <v>#N/A</v>
      </c>
      <c r="AJ123" s="106" t="e">
        <f ca="true">+IF(AND(ISNUMBER(OFFSET('Sanitation Data'!$E$13,0,10*ROW('Sanitation Data'!E117))),'Data Summary'!CY123="Yes"),OFFSET('Sanitation Data'!$E$13,0,10*ROW('Sanitation Data'!E117)),NA())</f>
        <v>#N/A</v>
      </c>
      <c r="AK123" s="106" t="e">
        <f ca="true">+IF(AND(ISNUMBER(OFFSET('Sanitation Data'!$F$5,0,10*ROW('Sanitation Data'!F117))),'Data Summary'!CZ123="Yes"),100-OFFSET('Sanitation Data'!$F$5,0,10*ROW('Sanitation Data'!F117)),NA())</f>
        <v>#N/A</v>
      </c>
      <c r="AL123" s="106" t="e">
        <f ca="true">+IF(AND(ISNUMBER(OFFSET('Sanitation Data'!$F$7,0,10*ROW('Sanitation Data'!F117))),'Data Summary'!DA123="Yes"),OFFSET('Sanitation Data'!$F$7,0,10*ROW('Sanitation Data'!F117)),NA())</f>
        <v>#N/A</v>
      </c>
      <c r="AM123" s="106" t="e">
        <f ca="true">+IF(AND(ISNUMBER(OFFSET('Sanitation Data'!$F$11,0,10*ROW('Sanitation Data'!F117))),'Data Summary'!DB123="Yes"),OFFSET('Sanitation Data'!$F$11,0,10*ROW('Sanitation Data'!F117)),NA())</f>
        <v>#N/A</v>
      </c>
      <c r="AN123" s="106" t="e">
        <f ca="true">+IF(AND(ISNUMBER(OFFSET('Sanitation Data'!$F$12,0,10*ROW('Sanitation Data'!F117))),'Data Summary'!DC123="Yes"),OFFSET('Sanitation Data'!$F$12,0,10*ROW('Sanitation Data'!F117)),NA())</f>
        <v>#N/A</v>
      </c>
      <c r="AO123" s="106" t="e">
        <f ca="true">+IF(AND(ISNUMBER(OFFSET('Sanitation Data'!$F$13,0,10*ROW('Sanitation Data'!F117))),'Data Summary'!DD123="Yes"),OFFSET('Sanitation Data'!$F$13,0,10*ROW('Sanitation Data'!F117)),NA())</f>
        <v>#N/A</v>
      </c>
      <c r="AP123" s="106" t="e">
        <f ca="true">+IF(AND(ISNUMBER(OFFSET('Sanitation Data'!$G$5,0,10*ROW('Sanitation Data'!G117))),'Data Summary'!DE123="Yes"),100-OFFSET('Sanitation Data'!$G$5,0,10*ROW('Sanitation Data'!G117)),NA())</f>
        <v>#N/A</v>
      </c>
      <c r="AQ123" s="106" t="e">
        <f ca="true">+IF(AND(ISNUMBER(OFFSET('Sanitation Data'!$G$7,0,10*ROW('Sanitation Data'!G117))),'Data Summary'!DF123="Yes"),OFFSET('Sanitation Data'!$G$7,0,10*ROW('Sanitation Data'!G117)),NA())</f>
        <v>#N/A</v>
      </c>
      <c r="AR123" s="106" t="e">
        <f ca="true">+IF(AND(ISNUMBER(OFFSET('Sanitation Data'!$G$11,0,10*ROW('Sanitation Data'!G117))),'Data Summary'!DG123="Yes"),OFFSET('Sanitation Data'!$G$11,0,10*ROW('Sanitation Data'!G117)),NA())</f>
        <v>#N/A</v>
      </c>
      <c r="AS123" s="106" t="e">
        <f ca="true">+IF(AND(ISNUMBER(OFFSET('Sanitation Data'!$G$12,0,10*ROW('Sanitation Data'!G117))),'Data Summary'!DH123="Yes"),OFFSET('Sanitation Data'!$G$12,0,10*ROW('Sanitation Data'!G117)),NA())</f>
        <v>#N/A</v>
      </c>
      <c r="AT123" s="106" t="e">
        <f ca="true">+IF(AND(ISNUMBER(OFFSET('Sanitation Data'!$G$13,0,10*ROW('Sanitation Data'!G117))),'Data Summary'!DI123="Yes"),OFFSET('Sanitation Data'!$G$13,0,10*ROW('Sanitation Data'!G117)),NA())</f>
        <v>#N/A</v>
      </c>
      <c r="AU123" s="106" t="e">
        <f ca="true">+IF(AND(ISNUMBER(OFFSET('Sanitation Data'!$H$5,0,10*ROW('Sanitation Data'!H117))),'Data Summary'!DJ123="Yes"),100-OFFSET('Sanitation Data'!$H$5,0,10*ROW('Sanitation Data'!H117)),NA())</f>
        <v>#N/A</v>
      </c>
      <c r="AV123" s="106" t="e">
        <f ca="true">+IF(AND(ISNUMBER(OFFSET('Sanitation Data'!$H$7,0,10*ROW('Sanitation Data'!H117))),'Data Summary'!DK123="Yes"),OFFSET('Sanitation Data'!$H$7,0,10*ROW('Sanitation Data'!H117)),NA())</f>
        <v>#N/A</v>
      </c>
      <c r="AW123" s="106" t="e">
        <f ca="true">+IF(AND(ISNUMBER(OFFSET('Sanitation Data'!$H$11,0,10*ROW('Sanitation Data'!H117))),'Data Summary'!DL123="Yes"),OFFSET('Sanitation Data'!$H$11,0,10*ROW('Sanitation Data'!H117)),NA())</f>
        <v>#N/A</v>
      </c>
      <c r="AX123" s="106" t="e">
        <f ca="true">+IF(AND(ISNUMBER(OFFSET('Sanitation Data'!$H$12,0,10*ROW('Sanitation Data'!H117))),'Data Summary'!DM123="Yes"),OFFSET('Sanitation Data'!$H$12,0,10*ROW('Sanitation Data'!H117)),NA())</f>
        <v>#N/A</v>
      </c>
      <c r="AY123" s="106" t="e">
        <f ca="true">+IF(AND(ISNUMBER(OFFSET('Sanitation Data'!$H$13,0,10*ROW('Sanitation Data'!H117))),'Data Summary'!DN123="Yes"),OFFSET('Sanitation Data'!$H$13,0,10*ROW('Sanitation Data'!H117)),NA())</f>
        <v>#N/A</v>
      </c>
      <c r="AZ123" s="111" t="e">
        <f ca="true">+IF(AND(ISNUMBER(OFFSET('Hygiene Data'!$C$6,0,10*ROW('Hygiene Data'!C117))),'Data Summary'!DO123="Yes"),OFFSET('Hygiene Data'!$C$6,0,10*ROW('Hygiene Data'!C117)),NA())</f>
        <v>#N/A</v>
      </c>
      <c r="BA123" s="111" t="e">
        <f ca="true">+IF(AND(ISNUMBER(OFFSET('Hygiene Data'!$C$8,0,10*ROW('Hygiene Data'!C117))),'Data Summary'!DP123="Yes"),OFFSET('Hygiene Data'!$C$8,0,10*ROW('Hygiene Data'!C117)),NA())</f>
        <v>#N/A</v>
      </c>
      <c r="BB123" s="111" t="e">
        <f ca="true">+IF(AND(ISNUMBER(OFFSET('Hygiene Data'!$C$10,0,10*ROW('Hygiene Data'!C117))),'Data Summary'!DQ123="Yes"),OFFSET('Hygiene Data'!$C$10,0,10*ROW('Hygiene Data'!C117)),NA())</f>
        <v>#N/A</v>
      </c>
      <c r="BC123" s="111" t="e">
        <f ca="true">+IF(AND(ISNUMBER(OFFSET('Hygiene Data'!$D$6,0,10*ROW('Hygiene Data'!D117))),'Data Summary'!DR123="Yes"),OFFSET('Hygiene Data'!$D$6,0,10*ROW('Hygiene Data'!D117)),NA())</f>
        <v>#N/A</v>
      </c>
      <c r="BD123" s="111" t="e">
        <f ca="true">+IF(AND(ISNUMBER(OFFSET('Hygiene Data'!$D$8,0,10*ROW('Hygiene Data'!D117))),'Data Summary'!DS123="Yes"),OFFSET('Hygiene Data'!$D$8,0,10*ROW('Hygiene Data'!D117)),NA())</f>
        <v>#N/A</v>
      </c>
      <c r="BE123" s="111" t="e">
        <f ca="true">+IF(AND(ISNUMBER(OFFSET('Hygiene Data'!$D$10,0,10*ROW('Hygiene Data'!D117))),'Data Summary'!DT123="Yes"),OFFSET('Hygiene Data'!$D$10,0,10*ROW('Hygiene Data'!D117)),NA())</f>
        <v>#N/A</v>
      </c>
      <c r="BF123" s="111" t="e">
        <f ca="true">+IF(AND(ISNUMBER(OFFSET('Hygiene Data'!$E$6,0,10*ROW('Hygiene Data'!E117))),'Data Summary'!DU123="Yes"),OFFSET('Hygiene Data'!$E$6,0,10*ROW('Hygiene Data'!E117)),NA())</f>
        <v>#N/A</v>
      </c>
      <c r="BG123" s="111" t="e">
        <f ca="true">+IF(AND(ISNUMBER(OFFSET('Hygiene Data'!$E$8,0,10*ROW('Hygiene Data'!E117))),'Data Summary'!DV123="Yes"),OFFSET('Hygiene Data'!$E$8,0,10*ROW('Hygiene Data'!E117)),NA())</f>
        <v>#N/A</v>
      </c>
      <c r="BH123" s="111" t="e">
        <f ca="true">+IF(AND(ISNUMBER(OFFSET('Hygiene Data'!$E$10,0,10*ROW('Hygiene Data'!E117))),'Data Summary'!DW123="Yes"),OFFSET('Hygiene Data'!$E$10,0,10*ROW('Hygiene Data'!E117)),NA())</f>
        <v>#N/A</v>
      </c>
      <c r="BI123" s="111" t="e">
        <f ca="true">+IF(AND(ISNUMBER(OFFSET('Hygiene Data'!$F$6,0,10*ROW('Hygiene Data'!F117))),'Data Summary'!DX123="Yes"),OFFSET('Hygiene Data'!$F$6,0,10*ROW('Hygiene Data'!F117)),NA())</f>
        <v>#N/A</v>
      </c>
      <c r="BJ123" s="111" t="e">
        <f ca="true">+IF(AND(ISNUMBER(OFFSET('Hygiene Data'!$F$8,0,10*ROW('Hygiene Data'!F117))),'Data Summary'!DY123="Yes"),OFFSET('Hygiene Data'!$F$8,0,10*ROW('Hygiene Data'!F117)),NA())</f>
        <v>#N/A</v>
      </c>
      <c r="BK123" s="111" t="e">
        <f ca="true">+IF(AND(ISNUMBER(OFFSET('Hygiene Data'!$F$10,0,10*ROW('Hygiene Data'!F117))),'Data Summary'!DZ123="Yes"),OFFSET('Hygiene Data'!$F$10,0,10*ROW('Hygiene Data'!F117)),NA())</f>
        <v>#N/A</v>
      </c>
      <c r="BL123" s="111" t="e">
        <f ca="true">+IF(AND(ISNUMBER(OFFSET('Hygiene Data'!$G$6,0,10*ROW('Hygiene Data'!G117))),'Data Summary'!EA123="Yes"),OFFSET('Hygiene Data'!$G$6,0,10*ROW('Hygiene Data'!G117)),NA())</f>
        <v>#N/A</v>
      </c>
      <c r="BM123" s="111" t="e">
        <f ca="true">+IF(AND(ISNUMBER(OFFSET('Hygiene Data'!$G$8,0,10*ROW('Hygiene Data'!G117))),'Data Summary'!EB123="Yes"),OFFSET('Hygiene Data'!$G$8,0,10*ROW('Hygiene Data'!G117)),NA())</f>
        <v>#N/A</v>
      </c>
      <c r="BN123" s="111" t="e">
        <f ca="true">+IF(AND(ISNUMBER(OFFSET('Hygiene Data'!$G$10,0,10*ROW('Hygiene Data'!G117))),'Data Summary'!EC123="Yes"),OFFSET('Hygiene Data'!$G$10,0,10*ROW('Hygiene Data'!G117)),NA())</f>
        <v>#N/A</v>
      </c>
      <c r="BO123" s="111" t="e">
        <f ca="true">+IF(AND(ISNUMBER(OFFSET('Hygiene Data'!$H$6,0,10*ROW('Hygiene Data'!H117))),'Data Summary'!ED123="Yes"),OFFSET('Hygiene Data'!$H$6,0,10*ROW('Hygiene Data'!H117)),NA())</f>
        <v>#N/A</v>
      </c>
      <c r="BP123" s="111" t="e">
        <f ca="true">+IF(AND(ISNUMBER(OFFSET('Hygiene Data'!$H$8,0,10*ROW('Hygiene Data'!H117))),'Data Summary'!EE123="Yes"),OFFSET('Hygiene Data'!$H$8,0,10*ROW('Hygiene Data'!H117)),NA())</f>
        <v>#N/A</v>
      </c>
      <c r="BQ123" s="111" t="e">
        <f ca="true">+IF(AND(ISNUMBER(OFFSET('Hygiene Data'!$H$10,0,10*ROW('Hygiene Data'!H117))),'Data Summary'!EF123="Yes"),OFFSET('Hygiene Data'!$H$10,0,10*ROW('Hygiene Data'!H117)),NA())</f>
        <v>#N/A</v>
      </c>
    </row>
    <row r="124" x14ac:dyDescent="0.2">
      <c r="A124" s="59" t="e">
        <f ca="true">+IF(OFFSET('Water Data'!$B$1,0,10*ROW('Water Data'!B118))="",NA(),OFFSET('Water Data'!$B$1,0,10*ROW('Water Data'!B118)))</f>
        <v>#N/A</v>
      </c>
      <c r="B124" s="59" t="e">
        <f ca="true">+IF(OFFSET('Water Data'!$A$3,0,10*ROW('Water Data'!A121))="",NA(),OFFSET('Water Data'!$A$3,0,10*ROW('Water Data'!A121)))</f>
        <v>#N/A</v>
      </c>
      <c r="C124" s="59" t="e">
        <f ca="true">+IF(OFFSET('Water Data'!$C$3,0,10*ROW('Water Data'!C121))="",NA(),OFFSET('Water Data'!$C$3,0,10*ROW('Water Data'!C121)))</f>
        <v>#N/A</v>
      </c>
      <c r="D124" s="60" t="e">
        <f ca="true">+IF(AND(ISNUMBER(OFFSET('Water Data'!$C$5,0,10*ROW('Water Data'!C118))),'Data Summary'!BS124="Yes"),100-OFFSET('Water Data'!$C$5,0,10*ROW('Water Data'!C118)),NA())</f>
        <v>#N/A</v>
      </c>
      <c r="E124" s="60" t="e">
        <f ca="true">+IF(AND(ISNUMBER(OFFSET('Water Data'!$C$7,0,10*ROW('Water Data'!C118))),'Data Summary'!BT124="Yes"),OFFSET('Water Data'!$C$7,0,10*ROW('Water Data'!C118)),NA())</f>
        <v>#N/A</v>
      </c>
      <c r="F124" s="60" t="e">
        <f ca="true">+IF(AND(ISNUMBER(OFFSET('Water Data'!$C$10,0,10*ROW('Water Data'!C118))),'Data Summary'!BU124="Yes"),OFFSET('Water Data'!$C$10,0,10*ROW('Water Data'!C118)),NA())</f>
        <v>#N/A</v>
      </c>
      <c r="G124" s="60" t="e">
        <f ca="true">+IF(AND(ISNUMBER(OFFSET('Water Data'!$D$5,0,10*ROW('Water Data'!D118))),'Data Summary'!BV124="Yes"),100-OFFSET('Water Data'!$D$5,0,10*ROW('Water Data'!D118)),NA())</f>
        <v>#N/A</v>
      </c>
      <c r="H124" s="60" t="e">
        <f ca="true">+IF(AND(ISNUMBER(OFFSET('Water Data'!$D$7,0,10*ROW('Water Data'!D118))),'Data Summary'!BW124="Yes"),OFFSET('Water Data'!$D$7,0,10*ROW('Water Data'!D118)),NA())</f>
        <v>#N/A</v>
      </c>
      <c r="I124" s="60" t="e">
        <f ca="true">+IF(AND(ISNUMBER(OFFSET('Water Data'!$D$10,0,10*ROW('Water Data'!D118))),'Data Summary'!BX124="Yes"),OFFSET('Water Data'!$D$10,0,10*ROW('Water Data'!D118)),NA())</f>
        <v>#N/A</v>
      </c>
      <c r="J124" s="60" t="e">
        <f ca="true">+IF(AND(ISNUMBER(OFFSET('Water Data'!$E$5,0,10*ROW('Water Data'!E118))),'Data Summary'!BY124="Yes"),100-OFFSET('Water Data'!$E$5,0,10*ROW('Water Data'!E118)),NA())</f>
        <v>#N/A</v>
      </c>
      <c r="K124" s="60" t="e">
        <f ca="true">+IF(AND(ISNUMBER(OFFSET('Water Data'!$E$7,0,10*ROW('Water Data'!E118))),'Data Summary'!BZ124="Yes"),OFFSET('Water Data'!$E$7,0,10*ROW('Water Data'!E118)),NA())</f>
        <v>#N/A</v>
      </c>
      <c r="L124" s="60" t="e">
        <f ca="true">+IF(AND(ISNUMBER(OFFSET('Water Data'!$E$10,0,10*ROW('Water Data'!E118))),'Data Summary'!CA124="Yes"),OFFSET('Water Data'!$E$10,0,10*ROW('Water Data'!E118)),NA())</f>
        <v>#N/A</v>
      </c>
      <c r="M124" s="60" t="e">
        <f ca="true">+IF(AND(ISNUMBER(OFFSET('Water Data'!$F$5,0,10*ROW('Water Data'!F118))),'Data Summary'!CB124="Yes"),100-OFFSET('Water Data'!$F$5,0,10*ROW('Water Data'!F118)),NA())</f>
        <v>#N/A</v>
      </c>
      <c r="N124" s="60" t="e">
        <f ca="true">+IF(AND(ISNUMBER(OFFSET('Water Data'!$F$7,0,10*ROW('Water Data'!F118))),'Data Summary'!CC124="Yes"),OFFSET('Water Data'!$F$7,0,10*ROW('Water Data'!F118)),NA())</f>
        <v>#N/A</v>
      </c>
      <c r="O124" s="60" t="e">
        <f ca="true">+IF(AND(ISNUMBER(OFFSET('Water Data'!$F$10,0,10*ROW('Water Data'!F118))),'Data Summary'!CD124="Yes"),OFFSET('Water Data'!$F$10,0,10*ROW('Water Data'!F118)),NA())</f>
        <v>#N/A</v>
      </c>
      <c r="P124" s="60" t="e">
        <f ca="true">+IF(AND(ISNUMBER(OFFSET('Water Data'!$G$5,0,10*ROW('Water Data'!G118))),'Data Summary'!CE124="Yes"),100-OFFSET('Water Data'!$G$5,0,10*ROW('Water Data'!G118)),NA())</f>
        <v>#N/A</v>
      </c>
      <c r="Q124" s="60" t="e">
        <f ca="true">+IF(AND(ISNUMBER(OFFSET('Water Data'!$G$7,0,10*ROW('Water Data'!G118))),'Data Summary'!CF124="Yes"),OFFSET('Water Data'!$G$7,0,10*ROW('Water Data'!G118)),NA())</f>
        <v>#N/A</v>
      </c>
      <c r="R124" s="60" t="e">
        <f ca="true">+IF(AND(ISNUMBER(OFFSET('Water Data'!$G$10,0,10*ROW('Water Data'!G118))),'Data Summary'!CG124="Yes"),OFFSET('Water Data'!$G$10,0,10*ROW('Water Data'!G118)),NA())</f>
        <v>#N/A</v>
      </c>
      <c r="S124" s="60" t="e">
        <f ca="true">+IF(AND(ISNUMBER(OFFSET('Water Data'!$H$5,0,10*ROW('Water Data'!H118))),'Data Summary'!CH124="Yes"),100-OFFSET('Water Data'!$H$5,0,10*ROW('Water Data'!H118)),NA())</f>
        <v>#N/A</v>
      </c>
      <c r="T124" s="60" t="e">
        <f ca="true">+IF(AND(ISNUMBER(OFFSET('Water Data'!$H$7,0,10*ROW('Water Data'!H118))),'Data Summary'!CI124="Yes"),OFFSET('Water Data'!$H$7,0,10*ROW('Water Data'!H118)),NA())</f>
        <v>#N/A</v>
      </c>
      <c r="U124" s="60" t="e">
        <f ca="true">+IF(AND(ISNUMBER(OFFSET('Water Data'!$H$10,0,10*ROW('Water Data'!H118))),'Data Summary'!CJ124="Yes"),OFFSET('Water Data'!$H$10,0,10*ROW('Water Data'!H118)),NA())</f>
        <v>#N/A</v>
      </c>
      <c r="V124" s="106" t="e">
        <f ca="true">+IF(AND(ISNUMBER(OFFSET('Sanitation Data'!$C$5,0,10*ROW('Sanitation Data'!C118))),'Data Summary'!CK124="Yes"),100-OFFSET('Sanitation Data'!$C$5,0,10*ROW('Sanitation Data'!C118)),NA())</f>
        <v>#N/A</v>
      </c>
      <c r="W124" s="106" t="e">
        <f ca="true">+IF(AND(ISNUMBER(OFFSET('Sanitation Data'!$C$7,0,10*ROW('Sanitation Data'!C118))),'Data Summary'!CL124="Yes"),OFFSET('Sanitation Data'!$C$7,0,10*ROW('Sanitation Data'!C118)),NA())</f>
        <v>#N/A</v>
      </c>
      <c r="X124" s="106" t="e">
        <f ca="true">+IF(AND(ISNUMBER(OFFSET('Sanitation Data'!$C$11,0,10*ROW('Sanitation Data'!C118))),'Data Summary'!CM124="Yes"),OFFSET('Sanitation Data'!$C$11,0,10*ROW('Sanitation Data'!C118)),NA())</f>
        <v>#N/A</v>
      </c>
      <c r="Y124" s="106" t="e">
        <f ca="true">+IF(AND(ISNUMBER(OFFSET('Sanitation Data'!$C$12,0,10*ROW('Sanitation Data'!C118))),'Data Summary'!CN124="Yes"),OFFSET('Sanitation Data'!$C$12,0,10*ROW('Sanitation Data'!C118)),NA())</f>
        <v>#N/A</v>
      </c>
      <c r="Z124" s="106" t="e">
        <f ca="true">+IF(AND(ISNUMBER(OFFSET('Sanitation Data'!$C$13,0,10*ROW('Sanitation Data'!C118))),'Data Summary'!CO124="Yes"),OFFSET('Sanitation Data'!$C$13,0,10*ROW('Sanitation Data'!C118)),NA())</f>
        <v>#N/A</v>
      </c>
      <c r="AA124" s="106" t="e">
        <f ca="true">+IF(AND(ISNUMBER(OFFSET('Sanitation Data'!$D$5,0,10*ROW('Sanitation Data'!D118))),'Data Summary'!CP124="Yes"),100-OFFSET('Sanitation Data'!$D$5,0,10*ROW('Sanitation Data'!D118)),NA())</f>
        <v>#N/A</v>
      </c>
      <c r="AB124" s="106" t="e">
        <f ca="true">+IF(AND(ISNUMBER(OFFSET('Sanitation Data'!$D$7,0,10*ROW('Sanitation Data'!D118))),'Data Summary'!CQ124="Yes"),OFFSET('Sanitation Data'!$D$7,0,10*ROW('Sanitation Data'!D118)),NA())</f>
        <v>#N/A</v>
      </c>
      <c r="AC124" s="106" t="e">
        <f ca="true">+IF(AND(ISNUMBER(OFFSET('Sanitation Data'!$D$11,0,10*ROW('Sanitation Data'!D118))),'Data Summary'!CR124="Yes"),OFFSET('Sanitation Data'!$D$11,0,10*ROW('Sanitation Data'!D118)),NA())</f>
        <v>#N/A</v>
      </c>
      <c r="AD124" s="106" t="e">
        <f ca="true">+IF(AND(ISNUMBER(OFFSET('Sanitation Data'!$D$12,0,10*ROW('Sanitation Data'!D118))),'Data Summary'!CS124="Yes"),OFFSET('Sanitation Data'!$D$12,0,10*ROW('Sanitation Data'!D118)),NA())</f>
        <v>#N/A</v>
      </c>
      <c r="AE124" s="106" t="e">
        <f ca="true">+IF(AND(ISNUMBER(OFFSET('Sanitation Data'!$D$13,0,10*ROW('Sanitation Data'!D118))),'Data Summary'!CT124="Yes"),OFFSET('Sanitation Data'!$D$13,0,10*ROW('Sanitation Data'!D118)),NA())</f>
        <v>#N/A</v>
      </c>
      <c r="AF124" s="106" t="e">
        <f ca="true">+IF(AND(ISNUMBER(OFFSET('Sanitation Data'!$E$5,0,10*ROW('Sanitation Data'!E118))),'Data Summary'!CU124="Yes"),100-OFFSET('Sanitation Data'!$E$5,0,10*ROW('Sanitation Data'!E118)),NA())</f>
        <v>#N/A</v>
      </c>
      <c r="AG124" s="106" t="e">
        <f ca="true">+IF(AND(ISNUMBER(OFFSET('Sanitation Data'!$E$7,0,10*ROW('Sanitation Data'!E118))),'Data Summary'!CV124="Yes"),OFFSET('Sanitation Data'!$E$7,0,10*ROW('Sanitation Data'!E118)),NA())</f>
        <v>#N/A</v>
      </c>
      <c r="AH124" s="106" t="e">
        <f ca="true">+IF(AND(ISNUMBER(OFFSET('Sanitation Data'!$E$11,0,10*ROW('Sanitation Data'!E118))),'Data Summary'!CW124="Yes"),OFFSET('Sanitation Data'!$E$11,0,10*ROW('Sanitation Data'!E118)),NA())</f>
        <v>#N/A</v>
      </c>
      <c r="AI124" s="106" t="e">
        <f ca="true">+IF(AND(ISNUMBER(OFFSET('Sanitation Data'!$E$12,0,10*ROW('Sanitation Data'!E118))),'Data Summary'!CX124="Yes"),OFFSET('Sanitation Data'!$E$12,0,10*ROW('Sanitation Data'!E118)),NA())</f>
        <v>#N/A</v>
      </c>
      <c r="AJ124" s="106" t="e">
        <f ca="true">+IF(AND(ISNUMBER(OFFSET('Sanitation Data'!$E$13,0,10*ROW('Sanitation Data'!E118))),'Data Summary'!CY124="Yes"),OFFSET('Sanitation Data'!$E$13,0,10*ROW('Sanitation Data'!E118)),NA())</f>
        <v>#N/A</v>
      </c>
      <c r="AK124" s="106" t="e">
        <f ca="true">+IF(AND(ISNUMBER(OFFSET('Sanitation Data'!$F$5,0,10*ROW('Sanitation Data'!F118))),'Data Summary'!CZ124="Yes"),100-OFFSET('Sanitation Data'!$F$5,0,10*ROW('Sanitation Data'!F118)),NA())</f>
        <v>#N/A</v>
      </c>
      <c r="AL124" s="106" t="e">
        <f ca="true">+IF(AND(ISNUMBER(OFFSET('Sanitation Data'!$F$7,0,10*ROW('Sanitation Data'!F118))),'Data Summary'!DA124="Yes"),OFFSET('Sanitation Data'!$F$7,0,10*ROW('Sanitation Data'!F118)),NA())</f>
        <v>#N/A</v>
      </c>
      <c r="AM124" s="106" t="e">
        <f ca="true">+IF(AND(ISNUMBER(OFFSET('Sanitation Data'!$F$11,0,10*ROW('Sanitation Data'!F118))),'Data Summary'!DB124="Yes"),OFFSET('Sanitation Data'!$F$11,0,10*ROW('Sanitation Data'!F118)),NA())</f>
        <v>#N/A</v>
      </c>
      <c r="AN124" s="106" t="e">
        <f ca="true">+IF(AND(ISNUMBER(OFFSET('Sanitation Data'!$F$12,0,10*ROW('Sanitation Data'!F118))),'Data Summary'!DC124="Yes"),OFFSET('Sanitation Data'!$F$12,0,10*ROW('Sanitation Data'!F118)),NA())</f>
        <v>#N/A</v>
      </c>
      <c r="AO124" s="106" t="e">
        <f ca="true">+IF(AND(ISNUMBER(OFFSET('Sanitation Data'!$F$13,0,10*ROW('Sanitation Data'!F118))),'Data Summary'!DD124="Yes"),OFFSET('Sanitation Data'!$F$13,0,10*ROW('Sanitation Data'!F118)),NA())</f>
        <v>#N/A</v>
      </c>
      <c r="AP124" s="106" t="e">
        <f ca="true">+IF(AND(ISNUMBER(OFFSET('Sanitation Data'!$G$5,0,10*ROW('Sanitation Data'!G118))),'Data Summary'!DE124="Yes"),100-OFFSET('Sanitation Data'!$G$5,0,10*ROW('Sanitation Data'!G118)),NA())</f>
        <v>#N/A</v>
      </c>
      <c r="AQ124" s="106" t="e">
        <f ca="true">+IF(AND(ISNUMBER(OFFSET('Sanitation Data'!$G$7,0,10*ROW('Sanitation Data'!G118))),'Data Summary'!DF124="Yes"),OFFSET('Sanitation Data'!$G$7,0,10*ROW('Sanitation Data'!G118)),NA())</f>
        <v>#N/A</v>
      </c>
      <c r="AR124" s="106" t="e">
        <f ca="true">+IF(AND(ISNUMBER(OFFSET('Sanitation Data'!$G$11,0,10*ROW('Sanitation Data'!G118))),'Data Summary'!DG124="Yes"),OFFSET('Sanitation Data'!$G$11,0,10*ROW('Sanitation Data'!G118)),NA())</f>
        <v>#N/A</v>
      </c>
      <c r="AS124" s="106" t="e">
        <f ca="true">+IF(AND(ISNUMBER(OFFSET('Sanitation Data'!$G$12,0,10*ROW('Sanitation Data'!G118))),'Data Summary'!DH124="Yes"),OFFSET('Sanitation Data'!$G$12,0,10*ROW('Sanitation Data'!G118)),NA())</f>
        <v>#N/A</v>
      </c>
      <c r="AT124" s="106" t="e">
        <f ca="true">+IF(AND(ISNUMBER(OFFSET('Sanitation Data'!$G$13,0,10*ROW('Sanitation Data'!G118))),'Data Summary'!DI124="Yes"),OFFSET('Sanitation Data'!$G$13,0,10*ROW('Sanitation Data'!G118)),NA())</f>
        <v>#N/A</v>
      </c>
      <c r="AU124" s="106" t="e">
        <f ca="true">+IF(AND(ISNUMBER(OFFSET('Sanitation Data'!$H$5,0,10*ROW('Sanitation Data'!H118))),'Data Summary'!DJ124="Yes"),100-OFFSET('Sanitation Data'!$H$5,0,10*ROW('Sanitation Data'!H118)),NA())</f>
        <v>#N/A</v>
      </c>
      <c r="AV124" s="106" t="e">
        <f ca="true">+IF(AND(ISNUMBER(OFFSET('Sanitation Data'!$H$7,0,10*ROW('Sanitation Data'!H118))),'Data Summary'!DK124="Yes"),OFFSET('Sanitation Data'!$H$7,0,10*ROW('Sanitation Data'!H118)),NA())</f>
        <v>#N/A</v>
      </c>
      <c r="AW124" s="106" t="e">
        <f ca="true">+IF(AND(ISNUMBER(OFFSET('Sanitation Data'!$H$11,0,10*ROW('Sanitation Data'!H118))),'Data Summary'!DL124="Yes"),OFFSET('Sanitation Data'!$H$11,0,10*ROW('Sanitation Data'!H118)),NA())</f>
        <v>#N/A</v>
      </c>
      <c r="AX124" s="106" t="e">
        <f ca="true">+IF(AND(ISNUMBER(OFFSET('Sanitation Data'!$H$12,0,10*ROW('Sanitation Data'!H118))),'Data Summary'!DM124="Yes"),OFFSET('Sanitation Data'!$H$12,0,10*ROW('Sanitation Data'!H118)),NA())</f>
        <v>#N/A</v>
      </c>
      <c r="AY124" s="106" t="e">
        <f ca="true">+IF(AND(ISNUMBER(OFFSET('Sanitation Data'!$H$13,0,10*ROW('Sanitation Data'!H118))),'Data Summary'!DN124="Yes"),OFFSET('Sanitation Data'!$H$13,0,10*ROW('Sanitation Data'!H118)),NA())</f>
        <v>#N/A</v>
      </c>
      <c r="AZ124" s="111" t="e">
        <f ca="true">+IF(AND(ISNUMBER(OFFSET('Hygiene Data'!$C$6,0,10*ROW('Hygiene Data'!C118))),'Data Summary'!DO124="Yes"),OFFSET('Hygiene Data'!$C$6,0,10*ROW('Hygiene Data'!C118)),NA())</f>
        <v>#N/A</v>
      </c>
      <c r="BA124" s="111" t="e">
        <f ca="true">+IF(AND(ISNUMBER(OFFSET('Hygiene Data'!$C$8,0,10*ROW('Hygiene Data'!C118))),'Data Summary'!DP124="Yes"),OFFSET('Hygiene Data'!$C$8,0,10*ROW('Hygiene Data'!C118)),NA())</f>
        <v>#N/A</v>
      </c>
      <c r="BB124" s="111" t="e">
        <f ca="true">+IF(AND(ISNUMBER(OFFSET('Hygiene Data'!$C$10,0,10*ROW('Hygiene Data'!C118))),'Data Summary'!DQ124="Yes"),OFFSET('Hygiene Data'!$C$10,0,10*ROW('Hygiene Data'!C118)),NA())</f>
        <v>#N/A</v>
      </c>
      <c r="BC124" s="111" t="e">
        <f ca="true">+IF(AND(ISNUMBER(OFFSET('Hygiene Data'!$D$6,0,10*ROW('Hygiene Data'!D118))),'Data Summary'!DR124="Yes"),OFFSET('Hygiene Data'!$D$6,0,10*ROW('Hygiene Data'!D118)),NA())</f>
        <v>#N/A</v>
      </c>
      <c r="BD124" s="111" t="e">
        <f ca="true">+IF(AND(ISNUMBER(OFFSET('Hygiene Data'!$D$8,0,10*ROW('Hygiene Data'!D118))),'Data Summary'!DS124="Yes"),OFFSET('Hygiene Data'!$D$8,0,10*ROW('Hygiene Data'!D118)),NA())</f>
        <v>#N/A</v>
      </c>
      <c r="BE124" s="111" t="e">
        <f ca="true">+IF(AND(ISNUMBER(OFFSET('Hygiene Data'!$D$10,0,10*ROW('Hygiene Data'!D118))),'Data Summary'!DT124="Yes"),OFFSET('Hygiene Data'!$D$10,0,10*ROW('Hygiene Data'!D118)),NA())</f>
        <v>#N/A</v>
      </c>
      <c r="BF124" s="111" t="e">
        <f ca="true">+IF(AND(ISNUMBER(OFFSET('Hygiene Data'!$E$6,0,10*ROW('Hygiene Data'!E118))),'Data Summary'!DU124="Yes"),OFFSET('Hygiene Data'!$E$6,0,10*ROW('Hygiene Data'!E118)),NA())</f>
        <v>#N/A</v>
      </c>
      <c r="BG124" s="111" t="e">
        <f ca="true">+IF(AND(ISNUMBER(OFFSET('Hygiene Data'!$E$8,0,10*ROW('Hygiene Data'!E118))),'Data Summary'!DV124="Yes"),OFFSET('Hygiene Data'!$E$8,0,10*ROW('Hygiene Data'!E118)),NA())</f>
        <v>#N/A</v>
      </c>
      <c r="BH124" s="111" t="e">
        <f ca="true">+IF(AND(ISNUMBER(OFFSET('Hygiene Data'!$E$10,0,10*ROW('Hygiene Data'!E118))),'Data Summary'!DW124="Yes"),OFFSET('Hygiene Data'!$E$10,0,10*ROW('Hygiene Data'!E118)),NA())</f>
        <v>#N/A</v>
      </c>
      <c r="BI124" s="111" t="e">
        <f ca="true">+IF(AND(ISNUMBER(OFFSET('Hygiene Data'!$F$6,0,10*ROW('Hygiene Data'!F118))),'Data Summary'!DX124="Yes"),OFFSET('Hygiene Data'!$F$6,0,10*ROW('Hygiene Data'!F118)),NA())</f>
        <v>#N/A</v>
      </c>
      <c r="BJ124" s="111" t="e">
        <f ca="true">+IF(AND(ISNUMBER(OFFSET('Hygiene Data'!$F$8,0,10*ROW('Hygiene Data'!F118))),'Data Summary'!DY124="Yes"),OFFSET('Hygiene Data'!$F$8,0,10*ROW('Hygiene Data'!F118)),NA())</f>
        <v>#N/A</v>
      </c>
      <c r="BK124" s="111" t="e">
        <f ca="true">+IF(AND(ISNUMBER(OFFSET('Hygiene Data'!$F$10,0,10*ROW('Hygiene Data'!F118))),'Data Summary'!DZ124="Yes"),OFFSET('Hygiene Data'!$F$10,0,10*ROW('Hygiene Data'!F118)),NA())</f>
        <v>#N/A</v>
      </c>
      <c r="BL124" s="111" t="e">
        <f ca="true">+IF(AND(ISNUMBER(OFFSET('Hygiene Data'!$G$6,0,10*ROW('Hygiene Data'!G118))),'Data Summary'!EA124="Yes"),OFFSET('Hygiene Data'!$G$6,0,10*ROW('Hygiene Data'!G118)),NA())</f>
        <v>#N/A</v>
      </c>
      <c r="BM124" s="111" t="e">
        <f ca="true">+IF(AND(ISNUMBER(OFFSET('Hygiene Data'!$G$8,0,10*ROW('Hygiene Data'!G118))),'Data Summary'!EB124="Yes"),OFFSET('Hygiene Data'!$G$8,0,10*ROW('Hygiene Data'!G118)),NA())</f>
        <v>#N/A</v>
      </c>
      <c r="BN124" s="111" t="e">
        <f ca="true">+IF(AND(ISNUMBER(OFFSET('Hygiene Data'!$G$10,0,10*ROW('Hygiene Data'!G118))),'Data Summary'!EC124="Yes"),OFFSET('Hygiene Data'!$G$10,0,10*ROW('Hygiene Data'!G118)),NA())</f>
        <v>#N/A</v>
      </c>
      <c r="BO124" s="111" t="e">
        <f ca="true">+IF(AND(ISNUMBER(OFFSET('Hygiene Data'!$H$6,0,10*ROW('Hygiene Data'!H118))),'Data Summary'!ED124="Yes"),OFFSET('Hygiene Data'!$H$6,0,10*ROW('Hygiene Data'!H118)),NA())</f>
        <v>#N/A</v>
      </c>
      <c r="BP124" s="111" t="e">
        <f ca="true">+IF(AND(ISNUMBER(OFFSET('Hygiene Data'!$H$8,0,10*ROW('Hygiene Data'!H118))),'Data Summary'!EE124="Yes"),OFFSET('Hygiene Data'!$H$8,0,10*ROW('Hygiene Data'!H118)),NA())</f>
        <v>#N/A</v>
      </c>
      <c r="BQ124" s="111" t="e">
        <f ca="true">+IF(AND(ISNUMBER(OFFSET('Hygiene Data'!$H$10,0,10*ROW('Hygiene Data'!H118))),'Data Summary'!EF124="Yes"),OFFSET('Hygiene Data'!$H$10,0,10*ROW('Hygiene Data'!H118)),NA())</f>
        <v>#N/A</v>
      </c>
    </row>
    <row r="125" x14ac:dyDescent="0.2">
      <c r="A125" s="59" t="e">
        <f ca="true">+IF(OFFSET('Water Data'!$B$1,0,10*ROW('Water Data'!B119))="",NA(),OFFSET('Water Data'!$B$1,0,10*ROW('Water Data'!B119)))</f>
        <v>#N/A</v>
      </c>
      <c r="B125" s="59" t="e">
        <f ca="true">+IF(OFFSET('Water Data'!$A$3,0,10*ROW('Water Data'!A122))="",NA(),OFFSET('Water Data'!$A$3,0,10*ROW('Water Data'!A122)))</f>
        <v>#N/A</v>
      </c>
      <c r="C125" s="59" t="e">
        <f ca="true">+IF(OFFSET('Water Data'!$C$3,0,10*ROW('Water Data'!C122))="",NA(),OFFSET('Water Data'!$C$3,0,10*ROW('Water Data'!C122)))</f>
        <v>#N/A</v>
      </c>
      <c r="D125" s="60" t="e">
        <f ca="true">+IF(AND(ISNUMBER(OFFSET('Water Data'!$C$5,0,10*ROW('Water Data'!C119))),'Data Summary'!BS125="Yes"),100-OFFSET('Water Data'!$C$5,0,10*ROW('Water Data'!C119)),NA())</f>
        <v>#N/A</v>
      </c>
      <c r="E125" s="60" t="e">
        <f ca="true">+IF(AND(ISNUMBER(OFFSET('Water Data'!$C$7,0,10*ROW('Water Data'!C119))),'Data Summary'!BT125="Yes"),OFFSET('Water Data'!$C$7,0,10*ROW('Water Data'!C119)),NA())</f>
        <v>#N/A</v>
      </c>
      <c r="F125" s="60" t="e">
        <f ca="true">+IF(AND(ISNUMBER(OFFSET('Water Data'!$C$10,0,10*ROW('Water Data'!C119))),'Data Summary'!BU125="Yes"),OFFSET('Water Data'!$C$10,0,10*ROW('Water Data'!C119)),NA())</f>
        <v>#N/A</v>
      </c>
      <c r="G125" s="60" t="e">
        <f ca="true">+IF(AND(ISNUMBER(OFFSET('Water Data'!$D$5,0,10*ROW('Water Data'!D119))),'Data Summary'!BV125="Yes"),100-OFFSET('Water Data'!$D$5,0,10*ROW('Water Data'!D119)),NA())</f>
        <v>#N/A</v>
      </c>
      <c r="H125" s="60" t="e">
        <f ca="true">+IF(AND(ISNUMBER(OFFSET('Water Data'!$D$7,0,10*ROW('Water Data'!D119))),'Data Summary'!BW125="Yes"),OFFSET('Water Data'!$D$7,0,10*ROW('Water Data'!D119)),NA())</f>
        <v>#N/A</v>
      </c>
      <c r="I125" s="60" t="e">
        <f ca="true">+IF(AND(ISNUMBER(OFFSET('Water Data'!$D$10,0,10*ROW('Water Data'!D119))),'Data Summary'!BX125="Yes"),OFFSET('Water Data'!$D$10,0,10*ROW('Water Data'!D119)),NA())</f>
        <v>#N/A</v>
      </c>
      <c r="J125" s="60" t="e">
        <f ca="true">+IF(AND(ISNUMBER(OFFSET('Water Data'!$E$5,0,10*ROW('Water Data'!E119))),'Data Summary'!BY125="Yes"),100-OFFSET('Water Data'!$E$5,0,10*ROW('Water Data'!E119)),NA())</f>
        <v>#N/A</v>
      </c>
      <c r="K125" s="60" t="e">
        <f ca="true">+IF(AND(ISNUMBER(OFFSET('Water Data'!$E$7,0,10*ROW('Water Data'!E119))),'Data Summary'!BZ125="Yes"),OFFSET('Water Data'!$E$7,0,10*ROW('Water Data'!E119)),NA())</f>
        <v>#N/A</v>
      </c>
      <c r="L125" s="60" t="e">
        <f ca="true">+IF(AND(ISNUMBER(OFFSET('Water Data'!$E$10,0,10*ROW('Water Data'!E119))),'Data Summary'!CA125="Yes"),OFFSET('Water Data'!$E$10,0,10*ROW('Water Data'!E119)),NA())</f>
        <v>#N/A</v>
      </c>
      <c r="M125" s="60" t="e">
        <f ca="true">+IF(AND(ISNUMBER(OFFSET('Water Data'!$F$5,0,10*ROW('Water Data'!F119))),'Data Summary'!CB125="Yes"),100-OFFSET('Water Data'!$F$5,0,10*ROW('Water Data'!F119)),NA())</f>
        <v>#N/A</v>
      </c>
      <c r="N125" s="60" t="e">
        <f ca="true">+IF(AND(ISNUMBER(OFFSET('Water Data'!$F$7,0,10*ROW('Water Data'!F119))),'Data Summary'!CC125="Yes"),OFFSET('Water Data'!$F$7,0,10*ROW('Water Data'!F119)),NA())</f>
        <v>#N/A</v>
      </c>
      <c r="O125" s="60" t="e">
        <f ca="true">+IF(AND(ISNUMBER(OFFSET('Water Data'!$F$10,0,10*ROW('Water Data'!F119))),'Data Summary'!CD125="Yes"),OFFSET('Water Data'!$F$10,0,10*ROW('Water Data'!F119)),NA())</f>
        <v>#N/A</v>
      </c>
      <c r="P125" s="60" t="e">
        <f ca="true">+IF(AND(ISNUMBER(OFFSET('Water Data'!$G$5,0,10*ROW('Water Data'!G119))),'Data Summary'!CE125="Yes"),100-OFFSET('Water Data'!$G$5,0,10*ROW('Water Data'!G119)),NA())</f>
        <v>#N/A</v>
      </c>
      <c r="Q125" s="60" t="e">
        <f ca="true">+IF(AND(ISNUMBER(OFFSET('Water Data'!$G$7,0,10*ROW('Water Data'!G119))),'Data Summary'!CF125="Yes"),OFFSET('Water Data'!$G$7,0,10*ROW('Water Data'!G119)),NA())</f>
        <v>#N/A</v>
      </c>
      <c r="R125" s="60" t="e">
        <f ca="true">+IF(AND(ISNUMBER(OFFSET('Water Data'!$G$10,0,10*ROW('Water Data'!G119))),'Data Summary'!CG125="Yes"),OFFSET('Water Data'!$G$10,0,10*ROW('Water Data'!G119)),NA())</f>
        <v>#N/A</v>
      </c>
      <c r="S125" s="60" t="e">
        <f ca="true">+IF(AND(ISNUMBER(OFFSET('Water Data'!$H$5,0,10*ROW('Water Data'!H119))),'Data Summary'!CH125="Yes"),100-OFFSET('Water Data'!$H$5,0,10*ROW('Water Data'!H119)),NA())</f>
        <v>#N/A</v>
      </c>
      <c r="T125" s="60" t="e">
        <f ca="true">+IF(AND(ISNUMBER(OFFSET('Water Data'!$H$7,0,10*ROW('Water Data'!H119))),'Data Summary'!CI125="Yes"),OFFSET('Water Data'!$H$7,0,10*ROW('Water Data'!H119)),NA())</f>
        <v>#N/A</v>
      </c>
      <c r="U125" s="60" t="e">
        <f ca="true">+IF(AND(ISNUMBER(OFFSET('Water Data'!$H$10,0,10*ROW('Water Data'!H119))),'Data Summary'!CJ125="Yes"),OFFSET('Water Data'!$H$10,0,10*ROW('Water Data'!H119)),NA())</f>
        <v>#N/A</v>
      </c>
      <c r="V125" s="106" t="e">
        <f ca="true">+IF(AND(ISNUMBER(OFFSET('Sanitation Data'!$C$5,0,10*ROW('Sanitation Data'!C119))),'Data Summary'!CK125="Yes"),100-OFFSET('Sanitation Data'!$C$5,0,10*ROW('Sanitation Data'!C119)),NA())</f>
        <v>#N/A</v>
      </c>
      <c r="W125" s="106" t="e">
        <f ca="true">+IF(AND(ISNUMBER(OFFSET('Sanitation Data'!$C$7,0,10*ROW('Sanitation Data'!C119))),'Data Summary'!CL125="Yes"),OFFSET('Sanitation Data'!$C$7,0,10*ROW('Sanitation Data'!C119)),NA())</f>
        <v>#N/A</v>
      </c>
      <c r="X125" s="106" t="e">
        <f ca="true">+IF(AND(ISNUMBER(OFFSET('Sanitation Data'!$C$11,0,10*ROW('Sanitation Data'!C119))),'Data Summary'!CM125="Yes"),OFFSET('Sanitation Data'!$C$11,0,10*ROW('Sanitation Data'!C119)),NA())</f>
        <v>#N/A</v>
      </c>
      <c r="Y125" s="106" t="e">
        <f ca="true">+IF(AND(ISNUMBER(OFFSET('Sanitation Data'!$C$12,0,10*ROW('Sanitation Data'!C119))),'Data Summary'!CN125="Yes"),OFFSET('Sanitation Data'!$C$12,0,10*ROW('Sanitation Data'!C119)),NA())</f>
        <v>#N/A</v>
      </c>
      <c r="Z125" s="106" t="e">
        <f ca="true">+IF(AND(ISNUMBER(OFFSET('Sanitation Data'!$C$13,0,10*ROW('Sanitation Data'!C119))),'Data Summary'!CO125="Yes"),OFFSET('Sanitation Data'!$C$13,0,10*ROW('Sanitation Data'!C119)),NA())</f>
        <v>#N/A</v>
      </c>
      <c r="AA125" s="106" t="e">
        <f ca="true">+IF(AND(ISNUMBER(OFFSET('Sanitation Data'!$D$5,0,10*ROW('Sanitation Data'!D119))),'Data Summary'!CP125="Yes"),100-OFFSET('Sanitation Data'!$D$5,0,10*ROW('Sanitation Data'!D119)),NA())</f>
        <v>#N/A</v>
      </c>
      <c r="AB125" s="106" t="e">
        <f ca="true">+IF(AND(ISNUMBER(OFFSET('Sanitation Data'!$D$7,0,10*ROW('Sanitation Data'!D119))),'Data Summary'!CQ125="Yes"),OFFSET('Sanitation Data'!$D$7,0,10*ROW('Sanitation Data'!D119)),NA())</f>
        <v>#N/A</v>
      </c>
      <c r="AC125" s="106" t="e">
        <f ca="true">+IF(AND(ISNUMBER(OFFSET('Sanitation Data'!$D$11,0,10*ROW('Sanitation Data'!D119))),'Data Summary'!CR125="Yes"),OFFSET('Sanitation Data'!$D$11,0,10*ROW('Sanitation Data'!D119)),NA())</f>
        <v>#N/A</v>
      </c>
      <c r="AD125" s="106" t="e">
        <f ca="true">+IF(AND(ISNUMBER(OFFSET('Sanitation Data'!$D$12,0,10*ROW('Sanitation Data'!D119))),'Data Summary'!CS125="Yes"),OFFSET('Sanitation Data'!$D$12,0,10*ROW('Sanitation Data'!D119)),NA())</f>
        <v>#N/A</v>
      </c>
      <c r="AE125" s="106" t="e">
        <f ca="true">+IF(AND(ISNUMBER(OFFSET('Sanitation Data'!$D$13,0,10*ROW('Sanitation Data'!D119))),'Data Summary'!CT125="Yes"),OFFSET('Sanitation Data'!$D$13,0,10*ROW('Sanitation Data'!D119)),NA())</f>
        <v>#N/A</v>
      </c>
      <c r="AF125" s="106" t="e">
        <f ca="true">+IF(AND(ISNUMBER(OFFSET('Sanitation Data'!$E$5,0,10*ROW('Sanitation Data'!E119))),'Data Summary'!CU125="Yes"),100-OFFSET('Sanitation Data'!$E$5,0,10*ROW('Sanitation Data'!E119)),NA())</f>
        <v>#N/A</v>
      </c>
      <c r="AG125" s="106" t="e">
        <f ca="true">+IF(AND(ISNUMBER(OFFSET('Sanitation Data'!$E$7,0,10*ROW('Sanitation Data'!E119))),'Data Summary'!CV125="Yes"),OFFSET('Sanitation Data'!$E$7,0,10*ROW('Sanitation Data'!E119)),NA())</f>
        <v>#N/A</v>
      </c>
      <c r="AH125" s="106" t="e">
        <f ca="true">+IF(AND(ISNUMBER(OFFSET('Sanitation Data'!$E$11,0,10*ROW('Sanitation Data'!E119))),'Data Summary'!CW125="Yes"),OFFSET('Sanitation Data'!$E$11,0,10*ROW('Sanitation Data'!E119)),NA())</f>
        <v>#N/A</v>
      </c>
      <c r="AI125" s="106" t="e">
        <f ca="true">+IF(AND(ISNUMBER(OFFSET('Sanitation Data'!$E$12,0,10*ROW('Sanitation Data'!E119))),'Data Summary'!CX125="Yes"),OFFSET('Sanitation Data'!$E$12,0,10*ROW('Sanitation Data'!E119)),NA())</f>
        <v>#N/A</v>
      </c>
      <c r="AJ125" s="106" t="e">
        <f ca="true">+IF(AND(ISNUMBER(OFFSET('Sanitation Data'!$E$13,0,10*ROW('Sanitation Data'!E119))),'Data Summary'!CY125="Yes"),OFFSET('Sanitation Data'!$E$13,0,10*ROW('Sanitation Data'!E119)),NA())</f>
        <v>#N/A</v>
      </c>
      <c r="AK125" s="106" t="e">
        <f ca="true">+IF(AND(ISNUMBER(OFFSET('Sanitation Data'!$F$5,0,10*ROW('Sanitation Data'!F119))),'Data Summary'!CZ125="Yes"),100-OFFSET('Sanitation Data'!$F$5,0,10*ROW('Sanitation Data'!F119)),NA())</f>
        <v>#N/A</v>
      </c>
      <c r="AL125" s="106" t="e">
        <f ca="true">+IF(AND(ISNUMBER(OFFSET('Sanitation Data'!$F$7,0,10*ROW('Sanitation Data'!F119))),'Data Summary'!DA125="Yes"),OFFSET('Sanitation Data'!$F$7,0,10*ROW('Sanitation Data'!F119)),NA())</f>
        <v>#N/A</v>
      </c>
      <c r="AM125" s="106" t="e">
        <f ca="true">+IF(AND(ISNUMBER(OFFSET('Sanitation Data'!$F$11,0,10*ROW('Sanitation Data'!F119))),'Data Summary'!DB125="Yes"),OFFSET('Sanitation Data'!$F$11,0,10*ROW('Sanitation Data'!F119)),NA())</f>
        <v>#N/A</v>
      </c>
      <c r="AN125" s="106" t="e">
        <f ca="true">+IF(AND(ISNUMBER(OFFSET('Sanitation Data'!$F$12,0,10*ROW('Sanitation Data'!F119))),'Data Summary'!DC125="Yes"),OFFSET('Sanitation Data'!$F$12,0,10*ROW('Sanitation Data'!F119)),NA())</f>
        <v>#N/A</v>
      </c>
      <c r="AO125" s="106" t="e">
        <f ca="true">+IF(AND(ISNUMBER(OFFSET('Sanitation Data'!$F$13,0,10*ROW('Sanitation Data'!F119))),'Data Summary'!DD125="Yes"),OFFSET('Sanitation Data'!$F$13,0,10*ROW('Sanitation Data'!F119)),NA())</f>
        <v>#N/A</v>
      </c>
      <c r="AP125" s="106" t="e">
        <f ca="true">+IF(AND(ISNUMBER(OFFSET('Sanitation Data'!$G$5,0,10*ROW('Sanitation Data'!G119))),'Data Summary'!DE125="Yes"),100-OFFSET('Sanitation Data'!$G$5,0,10*ROW('Sanitation Data'!G119)),NA())</f>
        <v>#N/A</v>
      </c>
      <c r="AQ125" s="106" t="e">
        <f ca="true">+IF(AND(ISNUMBER(OFFSET('Sanitation Data'!$G$7,0,10*ROW('Sanitation Data'!G119))),'Data Summary'!DF125="Yes"),OFFSET('Sanitation Data'!$G$7,0,10*ROW('Sanitation Data'!G119)),NA())</f>
        <v>#N/A</v>
      </c>
      <c r="AR125" s="106" t="e">
        <f ca="true">+IF(AND(ISNUMBER(OFFSET('Sanitation Data'!$G$11,0,10*ROW('Sanitation Data'!G119))),'Data Summary'!DG125="Yes"),OFFSET('Sanitation Data'!$G$11,0,10*ROW('Sanitation Data'!G119)),NA())</f>
        <v>#N/A</v>
      </c>
      <c r="AS125" s="106" t="e">
        <f ca="true">+IF(AND(ISNUMBER(OFFSET('Sanitation Data'!$G$12,0,10*ROW('Sanitation Data'!G119))),'Data Summary'!DH125="Yes"),OFFSET('Sanitation Data'!$G$12,0,10*ROW('Sanitation Data'!G119)),NA())</f>
        <v>#N/A</v>
      </c>
      <c r="AT125" s="106" t="e">
        <f ca="true">+IF(AND(ISNUMBER(OFFSET('Sanitation Data'!$G$13,0,10*ROW('Sanitation Data'!G119))),'Data Summary'!DI125="Yes"),OFFSET('Sanitation Data'!$G$13,0,10*ROW('Sanitation Data'!G119)),NA())</f>
        <v>#N/A</v>
      </c>
      <c r="AU125" s="106" t="e">
        <f ca="true">+IF(AND(ISNUMBER(OFFSET('Sanitation Data'!$H$5,0,10*ROW('Sanitation Data'!H119))),'Data Summary'!DJ125="Yes"),100-OFFSET('Sanitation Data'!$H$5,0,10*ROW('Sanitation Data'!H119)),NA())</f>
        <v>#N/A</v>
      </c>
      <c r="AV125" s="106" t="e">
        <f ca="true">+IF(AND(ISNUMBER(OFFSET('Sanitation Data'!$H$7,0,10*ROW('Sanitation Data'!H119))),'Data Summary'!DK125="Yes"),OFFSET('Sanitation Data'!$H$7,0,10*ROW('Sanitation Data'!H119)),NA())</f>
        <v>#N/A</v>
      </c>
      <c r="AW125" s="106" t="e">
        <f ca="true">+IF(AND(ISNUMBER(OFFSET('Sanitation Data'!$H$11,0,10*ROW('Sanitation Data'!H119))),'Data Summary'!DL125="Yes"),OFFSET('Sanitation Data'!$H$11,0,10*ROW('Sanitation Data'!H119)),NA())</f>
        <v>#N/A</v>
      </c>
      <c r="AX125" s="106" t="e">
        <f ca="true">+IF(AND(ISNUMBER(OFFSET('Sanitation Data'!$H$12,0,10*ROW('Sanitation Data'!H119))),'Data Summary'!DM125="Yes"),OFFSET('Sanitation Data'!$H$12,0,10*ROW('Sanitation Data'!H119)),NA())</f>
        <v>#N/A</v>
      </c>
      <c r="AY125" s="106" t="e">
        <f ca="true">+IF(AND(ISNUMBER(OFFSET('Sanitation Data'!$H$13,0,10*ROW('Sanitation Data'!H119))),'Data Summary'!DN125="Yes"),OFFSET('Sanitation Data'!$H$13,0,10*ROW('Sanitation Data'!H119)),NA())</f>
        <v>#N/A</v>
      </c>
      <c r="AZ125" s="111" t="e">
        <f ca="true">+IF(AND(ISNUMBER(OFFSET('Hygiene Data'!$C$6,0,10*ROW('Hygiene Data'!C119))),'Data Summary'!DO125="Yes"),OFFSET('Hygiene Data'!$C$6,0,10*ROW('Hygiene Data'!C119)),NA())</f>
        <v>#N/A</v>
      </c>
      <c r="BA125" s="111" t="e">
        <f ca="true">+IF(AND(ISNUMBER(OFFSET('Hygiene Data'!$C$8,0,10*ROW('Hygiene Data'!C119))),'Data Summary'!DP125="Yes"),OFFSET('Hygiene Data'!$C$8,0,10*ROW('Hygiene Data'!C119)),NA())</f>
        <v>#N/A</v>
      </c>
      <c r="BB125" s="111" t="e">
        <f ca="true">+IF(AND(ISNUMBER(OFFSET('Hygiene Data'!$C$10,0,10*ROW('Hygiene Data'!C119))),'Data Summary'!DQ125="Yes"),OFFSET('Hygiene Data'!$C$10,0,10*ROW('Hygiene Data'!C119)),NA())</f>
        <v>#N/A</v>
      </c>
      <c r="BC125" s="111" t="e">
        <f ca="true">+IF(AND(ISNUMBER(OFFSET('Hygiene Data'!$D$6,0,10*ROW('Hygiene Data'!D119))),'Data Summary'!DR125="Yes"),OFFSET('Hygiene Data'!$D$6,0,10*ROW('Hygiene Data'!D119)),NA())</f>
        <v>#N/A</v>
      </c>
      <c r="BD125" s="111" t="e">
        <f ca="true">+IF(AND(ISNUMBER(OFFSET('Hygiene Data'!$D$8,0,10*ROW('Hygiene Data'!D119))),'Data Summary'!DS125="Yes"),OFFSET('Hygiene Data'!$D$8,0,10*ROW('Hygiene Data'!D119)),NA())</f>
        <v>#N/A</v>
      </c>
      <c r="BE125" s="111" t="e">
        <f ca="true">+IF(AND(ISNUMBER(OFFSET('Hygiene Data'!$D$10,0,10*ROW('Hygiene Data'!D119))),'Data Summary'!DT125="Yes"),OFFSET('Hygiene Data'!$D$10,0,10*ROW('Hygiene Data'!D119)),NA())</f>
        <v>#N/A</v>
      </c>
      <c r="BF125" s="111" t="e">
        <f ca="true">+IF(AND(ISNUMBER(OFFSET('Hygiene Data'!$E$6,0,10*ROW('Hygiene Data'!E119))),'Data Summary'!DU125="Yes"),OFFSET('Hygiene Data'!$E$6,0,10*ROW('Hygiene Data'!E119)),NA())</f>
        <v>#N/A</v>
      </c>
      <c r="BG125" s="111" t="e">
        <f ca="true">+IF(AND(ISNUMBER(OFFSET('Hygiene Data'!$E$8,0,10*ROW('Hygiene Data'!E119))),'Data Summary'!DV125="Yes"),OFFSET('Hygiene Data'!$E$8,0,10*ROW('Hygiene Data'!E119)),NA())</f>
        <v>#N/A</v>
      </c>
      <c r="BH125" s="111" t="e">
        <f ca="true">+IF(AND(ISNUMBER(OFFSET('Hygiene Data'!$E$10,0,10*ROW('Hygiene Data'!E119))),'Data Summary'!DW125="Yes"),OFFSET('Hygiene Data'!$E$10,0,10*ROW('Hygiene Data'!E119)),NA())</f>
        <v>#N/A</v>
      </c>
      <c r="BI125" s="111" t="e">
        <f ca="true">+IF(AND(ISNUMBER(OFFSET('Hygiene Data'!$F$6,0,10*ROW('Hygiene Data'!F119))),'Data Summary'!DX125="Yes"),OFFSET('Hygiene Data'!$F$6,0,10*ROW('Hygiene Data'!F119)),NA())</f>
        <v>#N/A</v>
      </c>
      <c r="BJ125" s="111" t="e">
        <f ca="true">+IF(AND(ISNUMBER(OFFSET('Hygiene Data'!$F$8,0,10*ROW('Hygiene Data'!F119))),'Data Summary'!DY125="Yes"),OFFSET('Hygiene Data'!$F$8,0,10*ROW('Hygiene Data'!F119)),NA())</f>
        <v>#N/A</v>
      </c>
      <c r="BK125" s="111" t="e">
        <f ca="true">+IF(AND(ISNUMBER(OFFSET('Hygiene Data'!$F$10,0,10*ROW('Hygiene Data'!F119))),'Data Summary'!DZ125="Yes"),OFFSET('Hygiene Data'!$F$10,0,10*ROW('Hygiene Data'!F119)),NA())</f>
        <v>#N/A</v>
      </c>
      <c r="BL125" s="111" t="e">
        <f ca="true">+IF(AND(ISNUMBER(OFFSET('Hygiene Data'!$G$6,0,10*ROW('Hygiene Data'!G119))),'Data Summary'!EA125="Yes"),OFFSET('Hygiene Data'!$G$6,0,10*ROW('Hygiene Data'!G119)),NA())</f>
        <v>#N/A</v>
      </c>
      <c r="BM125" s="111" t="e">
        <f ca="true">+IF(AND(ISNUMBER(OFFSET('Hygiene Data'!$G$8,0,10*ROW('Hygiene Data'!G119))),'Data Summary'!EB125="Yes"),OFFSET('Hygiene Data'!$G$8,0,10*ROW('Hygiene Data'!G119)),NA())</f>
        <v>#N/A</v>
      </c>
      <c r="BN125" s="111" t="e">
        <f ca="true">+IF(AND(ISNUMBER(OFFSET('Hygiene Data'!$G$10,0,10*ROW('Hygiene Data'!G119))),'Data Summary'!EC125="Yes"),OFFSET('Hygiene Data'!$G$10,0,10*ROW('Hygiene Data'!G119)),NA())</f>
        <v>#N/A</v>
      </c>
      <c r="BO125" s="111" t="e">
        <f ca="true">+IF(AND(ISNUMBER(OFFSET('Hygiene Data'!$H$6,0,10*ROW('Hygiene Data'!H119))),'Data Summary'!ED125="Yes"),OFFSET('Hygiene Data'!$H$6,0,10*ROW('Hygiene Data'!H119)),NA())</f>
        <v>#N/A</v>
      </c>
      <c r="BP125" s="111" t="e">
        <f ca="true">+IF(AND(ISNUMBER(OFFSET('Hygiene Data'!$H$8,0,10*ROW('Hygiene Data'!H119))),'Data Summary'!EE125="Yes"),OFFSET('Hygiene Data'!$H$8,0,10*ROW('Hygiene Data'!H119)),NA())</f>
        <v>#N/A</v>
      </c>
      <c r="BQ125" s="111" t="e">
        <f ca="true">+IF(AND(ISNUMBER(OFFSET('Hygiene Data'!$H$10,0,10*ROW('Hygiene Data'!H119))),'Data Summary'!EF125="Yes"),OFFSET('Hygiene Data'!$H$10,0,10*ROW('Hygiene Data'!H119)),NA())</f>
        <v>#N/A</v>
      </c>
    </row>
    <row r="126" x14ac:dyDescent="0.2">
      <c r="A126" s="59" t="e">
        <f ca="true">+IF(OFFSET('Water Data'!$B$1,0,10*ROW('Water Data'!B120))="",NA(),OFFSET('Water Data'!$B$1,0,10*ROW('Water Data'!B120)))</f>
        <v>#N/A</v>
      </c>
      <c r="B126" s="59" t="e">
        <f ca="true">+IF(OFFSET('Water Data'!$A$3,0,10*ROW('Water Data'!A123))="",NA(),OFFSET('Water Data'!$A$3,0,10*ROW('Water Data'!A123)))</f>
        <v>#N/A</v>
      </c>
      <c r="C126" s="59" t="e">
        <f ca="true">+IF(OFFSET('Water Data'!$C$3,0,10*ROW('Water Data'!C123))="",NA(),OFFSET('Water Data'!$C$3,0,10*ROW('Water Data'!C123)))</f>
        <v>#N/A</v>
      </c>
      <c r="D126" s="60" t="e">
        <f ca="true">+IF(AND(ISNUMBER(OFFSET('Water Data'!$C$5,0,10*ROW('Water Data'!C120))),'Data Summary'!BS126="Yes"),100-OFFSET('Water Data'!$C$5,0,10*ROW('Water Data'!C120)),NA())</f>
        <v>#N/A</v>
      </c>
      <c r="E126" s="60" t="e">
        <f ca="true">+IF(AND(ISNUMBER(OFFSET('Water Data'!$C$7,0,10*ROW('Water Data'!C120))),'Data Summary'!BT126="Yes"),OFFSET('Water Data'!$C$7,0,10*ROW('Water Data'!C120)),NA())</f>
        <v>#N/A</v>
      </c>
      <c r="F126" s="60" t="e">
        <f ca="true">+IF(AND(ISNUMBER(OFFSET('Water Data'!$C$10,0,10*ROW('Water Data'!C120))),'Data Summary'!BU126="Yes"),OFFSET('Water Data'!$C$10,0,10*ROW('Water Data'!C120)),NA())</f>
        <v>#N/A</v>
      </c>
      <c r="G126" s="60" t="e">
        <f ca="true">+IF(AND(ISNUMBER(OFFSET('Water Data'!$D$5,0,10*ROW('Water Data'!D120))),'Data Summary'!BV126="Yes"),100-OFFSET('Water Data'!$D$5,0,10*ROW('Water Data'!D120)),NA())</f>
        <v>#N/A</v>
      </c>
      <c r="H126" s="60" t="e">
        <f ca="true">+IF(AND(ISNUMBER(OFFSET('Water Data'!$D$7,0,10*ROW('Water Data'!D120))),'Data Summary'!BW126="Yes"),OFFSET('Water Data'!$D$7,0,10*ROW('Water Data'!D120)),NA())</f>
        <v>#N/A</v>
      </c>
      <c r="I126" s="60" t="e">
        <f ca="true">+IF(AND(ISNUMBER(OFFSET('Water Data'!$D$10,0,10*ROW('Water Data'!D120))),'Data Summary'!BX126="Yes"),OFFSET('Water Data'!$D$10,0,10*ROW('Water Data'!D120)),NA())</f>
        <v>#N/A</v>
      </c>
      <c r="J126" s="60" t="e">
        <f ca="true">+IF(AND(ISNUMBER(OFFSET('Water Data'!$E$5,0,10*ROW('Water Data'!E120))),'Data Summary'!BY126="Yes"),100-OFFSET('Water Data'!$E$5,0,10*ROW('Water Data'!E120)),NA())</f>
        <v>#N/A</v>
      </c>
      <c r="K126" s="60" t="e">
        <f ca="true">+IF(AND(ISNUMBER(OFFSET('Water Data'!$E$7,0,10*ROW('Water Data'!E120))),'Data Summary'!BZ126="Yes"),OFFSET('Water Data'!$E$7,0,10*ROW('Water Data'!E120)),NA())</f>
        <v>#N/A</v>
      </c>
      <c r="L126" s="60" t="e">
        <f ca="true">+IF(AND(ISNUMBER(OFFSET('Water Data'!$E$10,0,10*ROW('Water Data'!E120))),'Data Summary'!CA126="Yes"),OFFSET('Water Data'!$E$10,0,10*ROW('Water Data'!E120)),NA())</f>
        <v>#N/A</v>
      </c>
      <c r="M126" s="60" t="e">
        <f ca="true">+IF(AND(ISNUMBER(OFFSET('Water Data'!$F$5,0,10*ROW('Water Data'!F120))),'Data Summary'!CB126="Yes"),100-OFFSET('Water Data'!$F$5,0,10*ROW('Water Data'!F120)),NA())</f>
        <v>#N/A</v>
      </c>
      <c r="N126" s="60" t="e">
        <f ca="true">+IF(AND(ISNUMBER(OFFSET('Water Data'!$F$7,0,10*ROW('Water Data'!F120))),'Data Summary'!CC126="Yes"),OFFSET('Water Data'!$F$7,0,10*ROW('Water Data'!F120)),NA())</f>
        <v>#N/A</v>
      </c>
      <c r="O126" s="60" t="e">
        <f ca="true">+IF(AND(ISNUMBER(OFFSET('Water Data'!$F$10,0,10*ROW('Water Data'!F120))),'Data Summary'!CD126="Yes"),OFFSET('Water Data'!$F$10,0,10*ROW('Water Data'!F120)),NA())</f>
        <v>#N/A</v>
      </c>
      <c r="P126" s="60" t="e">
        <f ca="true">+IF(AND(ISNUMBER(OFFSET('Water Data'!$G$5,0,10*ROW('Water Data'!G120))),'Data Summary'!CE126="Yes"),100-OFFSET('Water Data'!$G$5,0,10*ROW('Water Data'!G120)),NA())</f>
        <v>#N/A</v>
      </c>
      <c r="Q126" s="60" t="e">
        <f ca="true">+IF(AND(ISNUMBER(OFFSET('Water Data'!$G$7,0,10*ROW('Water Data'!G120))),'Data Summary'!CF126="Yes"),OFFSET('Water Data'!$G$7,0,10*ROW('Water Data'!G120)),NA())</f>
        <v>#N/A</v>
      </c>
      <c r="R126" s="60" t="e">
        <f ca="true">+IF(AND(ISNUMBER(OFFSET('Water Data'!$G$10,0,10*ROW('Water Data'!G120))),'Data Summary'!CG126="Yes"),OFFSET('Water Data'!$G$10,0,10*ROW('Water Data'!G120)),NA())</f>
        <v>#N/A</v>
      </c>
      <c r="S126" s="60" t="e">
        <f ca="true">+IF(AND(ISNUMBER(OFFSET('Water Data'!$H$5,0,10*ROW('Water Data'!H120))),'Data Summary'!CH126="Yes"),100-OFFSET('Water Data'!$H$5,0,10*ROW('Water Data'!H120)),NA())</f>
        <v>#N/A</v>
      </c>
      <c r="T126" s="60" t="e">
        <f ca="true">+IF(AND(ISNUMBER(OFFSET('Water Data'!$H$7,0,10*ROW('Water Data'!H120))),'Data Summary'!CI126="Yes"),OFFSET('Water Data'!$H$7,0,10*ROW('Water Data'!H120)),NA())</f>
        <v>#N/A</v>
      </c>
      <c r="U126" s="60" t="e">
        <f ca="true">+IF(AND(ISNUMBER(OFFSET('Water Data'!$H$10,0,10*ROW('Water Data'!H120))),'Data Summary'!CJ126="Yes"),OFFSET('Water Data'!$H$10,0,10*ROW('Water Data'!H120)),NA())</f>
        <v>#N/A</v>
      </c>
      <c r="V126" s="106" t="e">
        <f ca="true">+IF(AND(ISNUMBER(OFFSET('Sanitation Data'!$C$5,0,10*ROW('Sanitation Data'!C120))),'Data Summary'!CK126="Yes"),100-OFFSET('Sanitation Data'!$C$5,0,10*ROW('Sanitation Data'!C120)),NA())</f>
        <v>#N/A</v>
      </c>
      <c r="W126" s="106" t="e">
        <f ca="true">+IF(AND(ISNUMBER(OFFSET('Sanitation Data'!$C$7,0,10*ROW('Sanitation Data'!C120))),'Data Summary'!CL126="Yes"),OFFSET('Sanitation Data'!$C$7,0,10*ROW('Sanitation Data'!C120)),NA())</f>
        <v>#N/A</v>
      </c>
      <c r="X126" s="106" t="e">
        <f ca="true">+IF(AND(ISNUMBER(OFFSET('Sanitation Data'!$C$11,0,10*ROW('Sanitation Data'!C120))),'Data Summary'!CM126="Yes"),OFFSET('Sanitation Data'!$C$11,0,10*ROW('Sanitation Data'!C120)),NA())</f>
        <v>#N/A</v>
      </c>
      <c r="Y126" s="106" t="e">
        <f ca="true">+IF(AND(ISNUMBER(OFFSET('Sanitation Data'!$C$12,0,10*ROW('Sanitation Data'!C120))),'Data Summary'!CN126="Yes"),OFFSET('Sanitation Data'!$C$12,0,10*ROW('Sanitation Data'!C120)),NA())</f>
        <v>#N/A</v>
      </c>
      <c r="Z126" s="106" t="e">
        <f ca="true">+IF(AND(ISNUMBER(OFFSET('Sanitation Data'!$C$13,0,10*ROW('Sanitation Data'!C120))),'Data Summary'!CO126="Yes"),OFFSET('Sanitation Data'!$C$13,0,10*ROW('Sanitation Data'!C120)),NA())</f>
        <v>#N/A</v>
      </c>
      <c r="AA126" s="106" t="e">
        <f ca="true">+IF(AND(ISNUMBER(OFFSET('Sanitation Data'!$D$5,0,10*ROW('Sanitation Data'!D120))),'Data Summary'!CP126="Yes"),100-OFFSET('Sanitation Data'!$D$5,0,10*ROW('Sanitation Data'!D120)),NA())</f>
        <v>#N/A</v>
      </c>
      <c r="AB126" s="106" t="e">
        <f ca="true">+IF(AND(ISNUMBER(OFFSET('Sanitation Data'!$D$7,0,10*ROW('Sanitation Data'!D120))),'Data Summary'!CQ126="Yes"),OFFSET('Sanitation Data'!$D$7,0,10*ROW('Sanitation Data'!D120)),NA())</f>
        <v>#N/A</v>
      </c>
      <c r="AC126" s="106" t="e">
        <f ca="true">+IF(AND(ISNUMBER(OFFSET('Sanitation Data'!$D$11,0,10*ROW('Sanitation Data'!D120))),'Data Summary'!CR126="Yes"),OFFSET('Sanitation Data'!$D$11,0,10*ROW('Sanitation Data'!D120)),NA())</f>
        <v>#N/A</v>
      </c>
      <c r="AD126" s="106" t="e">
        <f ca="true">+IF(AND(ISNUMBER(OFFSET('Sanitation Data'!$D$12,0,10*ROW('Sanitation Data'!D120))),'Data Summary'!CS126="Yes"),OFFSET('Sanitation Data'!$D$12,0,10*ROW('Sanitation Data'!D120)),NA())</f>
        <v>#N/A</v>
      </c>
      <c r="AE126" s="106" t="e">
        <f ca="true">+IF(AND(ISNUMBER(OFFSET('Sanitation Data'!$D$13,0,10*ROW('Sanitation Data'!D120))),'Data Summary'!CT126="Yes"),OFFSET('Sanitation Data'!$D$13,0,10*ROW('Sanitation Data'!D120)),NA())</f>
        <v>#N/A</v>
      </c>
      <c r="AF126" s="106" t="e">
        <f ca="true">+IF(AND(ISNUMBER(OFFSET('Sanitation Data'!$E$5,0,10*ROW('Sanitation Data'!E120))),'Data Summary'!CU126="Yes"),100-OFFSET('Sanitation Data'!$E$5,0,10*ROW('Sanitation Data'!E120)),NA())</f>
        <v>#N/A</v>
      </c>
      <c r="AG126" s="106" t="e">
        <f ca="true">+IF(AND(ISNUMBER(OFFSET('Sanitation Data'!$E$7,0,10*ROW('Sanitation Data'!E120))),'Data Summary'!CV126="Yes"),OFFSET('Sanitation Data'!$E$7,0,10*ROW('Sanitation Data'!E120)),NA())</f>
        <v>#N/A</v>
      </c>
      <c r="AH126" s="106" t="e">
        <f ca="true">+IF(AND(ISNUMBER(OFFSET('Sanitation Data'!$E$11,0,10*ROW('Sanitation Data'!E120))),'Data Summary'!CW126="Yes"),OFFSET('Sanitation Data'!$E$11,0,10*ROW('Sanitation Data'!E120)),NA())</f>
        <v>#N/A</v>
      </c>
      <c r="AI126" s="106" t="e">
        <f ca="true">+IF(AND(ISNUMBER(OFFSET('Sanitation Data'!$E$12,0,10*ROW('Sanitation Data'!E120))),'Data Summary'!CX126="Yes"),OFFSET('Sanitation Data'!$E$12,0,10*ROW('Sanitation Data'!E120)),NA())</f>
        <v>#N/A</v>
      </c>
      <c r="AJ126" s="106" t="e">
        <f ca="true">+IF(AND(ISNUMBER(OFFSET('Sanitation Data'!$E$13,0,10*ROW('Sanitation Data'!E120))),'Data Summary'!CY126="Yes"),OFFSET('Sanitation Data'!$E$13,0,10*ROW('Sanitation Data'!E120)),NA())</f>
        <v>#N/A</v>
      </c>
      <c r="AK126" s="106" t="e">
        <f ca="true">+IF(AND(ISNUMBER(OFFSET('Sanitation Data'!$F$5,0,10*ROW('Sanitation Data'!F120))),'Data Summary'!CZ126="Yes"),100-OFFSET('Sanitation Data'!$F$5,0,10*ROW('Sanitation Data'!F120)),NA())</f>
        <v>#N/A</v>
      </c>
      <c r="AL126" s="106" t="e">
        <f ca="true">+IF(AND(ISNUMBER(OFFSET('Sanitation Data'!$F$7,0,10*ROW('Sanitation Data'!F120))),'Data Summary'!DA126="Yes"),OFFSET('Sanitation Data'!$F$7,0,10*ROW('Sanitation Data'!F120)),NA())</f>
        <v>#N/A</v>
      </c>
      <c r="AM126" s="106" t="e">
        <f ca="true">+IF(AND(ISNUMBER(OFFSET('Sanitation Data'!$F$11,0,10*ROW('Sanitation Data'!F120))),'Data Summary'!DB126="Yes"),OFFSET('Sanitation Data'!$F$11,0,10*ROW('Sanitation Data'!F120)),NA())</f>
        <v>#N/A</v>
      </c>
      <c r="AN126" s="106" t="e">
        <f ca="true">+IF(AND(ISNUMBER(OFFSET('Sanitation Data'!$F$12,0,10*ROW('Sanitation Data'!F120))),'Data Summary'!DC126="Yes"),OFFSET('Sanitation Data'!$F$12,0,10*ROW('Sanitation Data'!F120)),NA())</f>
        <v>#N/A</v>
      </c>
      <c r="AO126" s="106" t="e">
        <f ca="true">+IF(AND(ISNUMBER(OFFSET('Sanitation Data'!$F$13,0,10*ROW('Sanitation Data'!F120))),'Data Summary'!DD126="Yes"),OFFSET('Sanitation Data'!$F$13,0,10*ROW('Sanitation Data'!F120)),NA())</f>
        <v>#N/A</v>
      </c>
      <c r="AP126" s="106" t="e">
        <f ca="true">+IF(AND(ISNUMBER(OFFSET('Sanitation Data'!$G$5,0,10*ROW('Sanitation Data'!G120))),'Data Summary'!DE126="Yes"),100-OFFSET('Sanitation Data'!$G$5,0,10*ROW('Sanitation Data'!G120)),NA())</f>
        <v>#N/A</v>
      </c>
      <c r="AQ126" s="106" t="e">
        <f ca="true">+IF(AND(ISNUMBER(OFFSET('Sanitation Data'!$G$7,0,10*ROW('Sanitation Data'!G120))),'Data Summary'!DF126="Yes"),OFFSET('Sanitation Data'!$G$7,0,10*ROW('Sanitation Data'!G120)),NA())</f>
        <v>#N/A</v>
      </c>
      <c r="AR126" s="106" t="e">
        <f ca="true">+IF(AND(ISNUMBER(OFFSET('Sanitation Data'!$G$11,0,10*ROW('Sanitation Data'!G120))),'Data Summary'!DG126="Yes"),OFFSET('Sanitation Data'!$G$11,0,10*ROW('Sanitation Data'!G120)),NA())</f>
        <v>#N/A</v>
      </c>
      <c r="AS126" s="106" t="e">
        <f ca="true">+IF(AND(ISNUMBER(OFFSET('Sanitation Data'!$G$12,0,10*ROW('Sanitation Data'!G120))),'Data Summary'!DH126="Yes"),OFFSET('Sanitation Data'!$G$12,0,10*ROW('Sanitation Data'!G120)),NA())</f>
        <v>#N/A</v>
      </c>
      <c r="AT126" s="106" t="e">
        <f ca="true">+IF(AND(ISNUMBER(OFFSET('Sanitation Data'!$G$13,0,10*ROW('Sanitation Data'!G120))),'Data Summary'!DI126="Yes"),OFFSET('Sanitation Data'!$G$13,0,10*ROW('Sanitation Data'!G120)),NA())</f>
        <v>#N/A</v>
      </c>
      <c r="AU126" s="106" t="e">
        <f ca="true">+IF(AND(ISNUMBER(OFFSET('Sanitation Data'!$H$5,0,10*ROW('Sanitation Data'!H120))),'Data Summary'!DJ126="Yes"),100-OFFSET('Sanitation Data'!$H$5,0,10*ROW('Sanitation Data'!H120)),NA())</f>
        <v>#N/A</v>
      </c>
      <c r="AV126" s="106" t="e">
        <f ca="true">+IF(AND(ISNUMBER(OFFSET('Sanitation Data'!$H$7,0,10*ROW('Sanitation Data'!H120))),'Data Summary'!DK126="Yes"),OFFSET('Sanitation Data'!$H$7,0,10*ROW('Sanitation Data'!H120)),NA())</f>
        <v>#N/A</v>
      </c>
      <c r="AW126" s="106" t="e">
        <f ca="true">+IF(AND(ISNUMBER(OFFSET('Sanitation Data'!$H$11,0,10*ROW('Sanitation Data'!H120))),'Data Summary'!DL126="Yes"),OFFSET('Sanitation Data'!$H$11,0,10*ROW('Sanitation Data'!H120)),NA())</f>
        <v>#N/A</v>
      </c>
      <c r="AX126" s="106" t="e">
        <f ca="true">+IF(AND(ISNUMBER(OFFSET('Sanitation Data'!$H$12,0,10*ROW('Sanitation Data'!H120))),'Data Summary'!DM126="Yes"),OFFSET('Sanitation Data'!$H$12,0,10*ROW('Sanitation Data'!H120)),NA())</f>
        <v>#N/A</v>
      </c>
      <c r="AY126" s="106" t="e">
        <f ca="true">+IF(AND(ISNUMBER(OFFSET('Sanitation Data'!$H$13,0,10*ROW('Sanitation Data'!H120))),'Data Summary'!DN126="Yes"),OFFSET('Sanitation Data'!$H$13,0,10*ROW('Sanitation Data'!H120)),NA())</f>
        <v>#N/A</v>
      </c>
      <c r="AZ126" s="111" t="e">
        <f ca="true">+IF(AND(ISNUMBER(OFFSET('Hygiene Data'!$C$6,0,10*ROW('Hygiene Data'!C120))),'Data Summary'!DO126="Yes"),OFFSET('Hygiene Data'!$C$6,0,10*ROW('Hygiene Data'!C120)),NA())</f>
        <v>#N/A</v>
      </c>
      <c r="BA126" s="111" t="e">
        <f ca="true">+IF(AND(ISNUMBER(OFFSET('Hygiene Data'!$C$8,0,10*ROW('Hygiene Data'!C120))),'Data Summary'!DP126="Yes"),OFFSET('Hygiene Data'!$C$8,0,10*ROW('Hygiene Data'!C120)),NA())</f>
        <v>#N/A</v>
      </c>
      <c r="BB126" s="111" t="e">
        <f ca="true">+IF(AND(ISNUMBER(OFFSET('Hygiene Data'!$C$10,0,10*ROW('Hygiene Data'!C120))),'Data Summary'!DQ126="Yes"),OFFSET('Hygiene Data'!$C$10,0,10*ROW('Hygiene Data'!C120)),NA())</f>
        <v>#N/A</v>
      </c>
      <c r="BC126" s="111" t="e">
        <f ca="true">+IF(AND(ISNUMBER(OFFSET('Hygiene Data'!$D$6,0,10*ROW('Hygiene Data'!D120))),'Data Summary'!DR126="Yes"),OFFSET('Hygiene Data'!$D$6,0,10*ROW('Hygiene Data'!D120)),NA())</f>
        <v>#N/A</v>
      </c>
      <c r="BD126" s="111" t="e">
        <f ca="true">+IF(AND(ISNUMBER(OFFSET('Hygiene Data'!$D$8,0,10*ROW('Hygiene Data'!D120))),'Data Summary'!DS126="Yes"),OFFSET('Hygiene Data'!$D$8,0,10*ROW('Hygiene Data'!D120)),NA())</f>
        <v>#N/A</v>
      </c>
      <c r="BE126" s="111" t="e">
        <f ca="true">+IF(AND(ISNUMBER(OFFSET('Hygiene Data'!$D$10,0,10*ROW('Hygiene Data'!D120))),'Data Summary'!DT126="Yes"),OFFSET('Hygiene Data'!$D$10,0,10*ROW('Hygiene Data'!D120)),NA())</f>
        <v>#N/A</v>
      </c>
      <c r="BF126" s="111" t="e">
        <f ca="true">+IF(AND(ISNUMBER(OFFSET('Hygiene Data'!$E$6,0,10*ROW('Hygiene Data'!E120))),'Data Summary'!DU126="Yes"),OFFSET('Hygiene Data'!$E$6,0,10*ROW('Hygiene Data'!E120)),NA())</f>
        <v>#N/A</v>
      </c>
      <c r="BG126" s="111" t="e">
        <f ca="true">+IF(AND(ISNUMBER(OFFSET('Hygiene Data'!$E$8,0,10*ROW('Hygiene Data'!E120))),'Data Summary'!DV126="Yes"),OFFSET('Hygiene Data'!$E$8,0,10*ROW('Hygiene Data'!E120)),NA())</f>
        <v>#N/A</v>
      </c>
      <c r="BH126" s="111" t="e">
        <f ca="true">+IF(AND(ISNUMBER(OFFSET('Hygiene Data'!$E$10,0,10*ROW('Hygiene Data'!E120))),'Data Summary'!DW126="Yes"),OFFSET('Hygiene Data'!$E$10,0,10*ROW('Hygiene Data'!E120)),NA())</f>
        <v>#N/A</v>
      </c>
      <c r="BI126" s="111" t="e">
        <f ca="true">+IF(AND(ISNUMBER(OFFSET('Hygiene Data'!$F$6,0,10*ROW('Hygiene Data'!F120))),'Data Summary'!DX126="Yes"),OFFSET('Hygiene Data'!$F$6,0,10*ROW('Hygiene Data'!F120)),NA())</f>
        <v>#N/A</v>
      </c>
      <c r="BJ126" s="111" t="e">
        <f ca="true">+IF(AND(ISNUMBER(OFFSET('Hygiene Data'!$F$8,0,10*ROW('Hygiene Data'!F120))),'Data Summary'!DY126="Yes"),OFFSET('Hygiene Data'!$F$8,0,10*ROW('Hygiene Data'!F120)),NA())</f>
        <v>#N/A</v>
      </c>
      <c r="BK126" s="111" t="e">
        <f ca="true">+IF(AND(ISNUMBER(OFFSET('Hygiene Data'!$F$10,0,10*ROW('Hygiene Data'!F120))),'Data Summary'!DZ126="Yes"),OFFSET('Hygiene Data'!$F$10,0,10*ROW('Hygiene Data'!F120)),NA())</f>
        <v>#N/A</v>
      </c>
      <c r="BL126" s="111" t="e">
        <f ca="true">+IF(AND(ISNUMBER(OFFSET('Hygiene Data'!$G$6,0,10*ROW('Hygiene Data'!G120))),'Data Summary'!EA126="Yes"),OFFSET('Hygiene Data'!$G$6,0,10*ROW('Hygiene Data'!G120)),NA())</f>
        <v>#N/A</v>
      </c>
      <c r="BM126" s="111" t="e">
        <f ca="true">+IF(AND(ISNUMBER(OFFSET('Hygiene Data'!$G$8,0,10*ROW('Hygiene Data'!G120))),'Data Summary'!EB126="Yes"),OFFSET('Hygiene Data'!$G$8,0,10*ROW('Hygiene Data'!G120)),NA())</f>
        <v>#N/A</v>
      </c>
      <c r="BN126" s="111" t="e">
        <f ca="true">+IF(AND(ISNUMBER(OFFSET('Hygiene Data'!$G$10,0,10*ROW('Hygiene Data'!G120))),'Data Summary'!EC126="Yes"),OFFSET('Hygiene Data'!$G$10,0,10*ROW('Hygiene Data'!G120)),NA())</f>
        <v>#N/A</v>
      </c>
      <c r="BO126" s="111" t="e">
        <f ca="true">+IF(AND(ISNUMBER(OFFSET('Hygiene Data'!$H$6,0,10*ROW('Hygiene Data'!H120))),'Data Summary'!ED126="Yes"),OFFSET('Hygiene Data'!$H$6,0,10*ROW('Hygiene Data'!H120)),NA())</f>
        <v>#N/A</v>
      </c>
      <c r="BP126" s="111" t="e">
        <f ca="true">+IF(AND(ISNUMBER(OFFSET('Hygiene Data'!$H$8,0,10*ROW('Hygiene Data'!H120))),'Data Summary'!EE126="Yes"),OFFSET('Hygiene Data'!$H$8,0,10*ROW('Hygiene Data'!H120)),NA())</f>
        <v>#N/A</v>
      </c>
      <c r="BQ126" s="111" t="e">
        <f ca="true">+IF(AND(ISNUMBER(OFFSET('Hygiene Data'!$H$10,0,10*ROW('Hygiene Data'!H120))),'Data Summary'!EF126="Yes"),OFFSET('Hygiene Data'!$H$10,0,10*ROW('Hygiene Data'!H120)),NA())</f>
        <v>#N/A</v>
      </c>
    </row>
    <row r="127" x14ac:dyDescent="0.2">
      <c r="A127" s="59" t="e">
        <f ca="true">+IF(OFFSET('Water Data'!$B$1,0,10*ROW('Water Data'!B121))="",NA(),OFFSET('Water Data'!$B$1,0,10*ROW('Water Data'!B121)))</f>
        <v>#N/A</v>
      </c>
      <c r="B127" s="59" t="e">
        <f ca="true">+IF(OFFSET('Water Data'!$A$3,0,10*ROW('Water Data'!A124))="",NA(),OFFSET('Water Data'!$A$3,0,10*ROW('Water Data'!A124)))</f>
        <v>#N/A</v>
      </c>
      <c r="C127" s="59" t="e">
        <f ca="true">+IF(OFFSET('Water Data'!$C$3,0,10*ROW('Water Data'!C124))="",NA(),OFFSET('Water Data'!$C$3,0,10*ROW('Water Data'!C124)))</f>
        <v>#N/A</v>
      </c>
      <c r="D127" s="60" t="e">
        <f ca="true">+IF(AND(ISNUMBER(OFFSET('Water Data'!$C$5,0,10*ROW('Water Data'!C121))),'Data Summary'!BS127="Yes"),100-OFFSET('Water Data'!$C$5,0,10*ROW('Water Data'!C121)),NA())</f>
        <v>#N/A</v>
      </c>
      <c r="E127" s="60" t="e">
        <f ca="true">+IF(AND(ISNUMBER(OFFSET('Water Data'!$C$7,0,10*ROW('Water Data'!C121))),'Data Summary'!BT127="Yes"),OFFSET('Water Data'!$C$7,0,10*ROW('Water Data'!C121)),NA())</f>
        <v>#N/A</v>
      </c>
      <c r="F127" s="60" t="e">
        <f ca="true">+IF(AND(ISNUMBER(OFFSET('Water Data'!$C$10,0,10*ROW('Water Data'!C121))),'Data Summary'!BU127="Yes"),OFFSET('Water Data'!$C$10,0,10*ROW('Water Data'!C121)),NA())</f>
        <v>#N/A</v>
      </c>
      <c r="G127" s="60" t="e">
        <f ca="true">+IF(AND(ISNUMBER(OFFSET('Water Data'!$D$5,0,10*ROW('Water Data'!D121))),'Data Summary'!BV127="Yes"),100-OFFSET('Water Data'!$D$5,0,10*ROW('Water Data'!D121)),NA())</f>
        <v>#N/A</v>
      </c>
      <c r="H127" s="60" t="e">
        <f ca="true">+IF(AND(ISNUMBER(OFFSET('Water Data'!$D$7,0,10*ROW('Water Data'!D121))),'Data Summary'!BW127="Yes"),OFFSET('Water Data'!$D$7,0,10*ROW('Water Data'!D121)),NA())</f>
        <v>#N/A</v>
      </c>
      <c r="I127" s="60" t="e">
        <f ca="true">+IF(AND(ISNUMBER(OFFSET('Water Data'!$D$10,0,10*ROW('Water Data'!D121))),'Data Summary'!BX127="Yes"),OFFSET('Water Data'!$D$10,0,10*ROW('Water Data'!D121)),NA())</f>
        <v>#N/A</v>
      </c>
      <c r="J127" s="60" t="e">
        <f ca="true">+IF(AND(ISNUMBER(OFFSET('Water Data'!$E$5,0,10*ROW('Water Data'!E121))),'Data Summary'!BY127="Yes"),100-OFFSET('Water Data'!$E$5,0,10*ROW('Water Data'!E121)),NA())</f>
        <v>#N/A</v>
      </c>
      <c r="K127" s="60" t="e">
        <f ca="true">+IF(AND(ISNUMBER(OFFSET('Water Data'!$E$7,0,10*ROW('Water Data'!E121))),'Data Summary'!BZ127="Yes"),OFFSET('Water Data'!$E$7,0,10*ROW('Water Data'!E121)),NA())</f>
        <v>#N/A</v>
      </c>
      <c r="L127" s="60" t="e">
        <f ca="true">+IF(AND(ISNUMBER(OFFSET('Water Data'!$E$10,0,10*ROW('Water Data'!E121))),'Data Summary'!CA127="Yes"),OFFSET('Water Data'!$E$10,0,10*ROW('Water Data'!E121)),NA())</f>
        <v>#N/A</v>
      </c>
      <c r="M127" s="60" t="e">
        <f ca="true">+IF(AND(ISNUMBER(OFFSET('Water Data'!$F$5,0,10*ROW('Water Data'!F121))),'Data Summary'!CB127="Yes"),100-OFFSET('Water Data'!$F$5,0,10*ROW('Water Data'!F121)),NA())</f>
        <v>#N/A</v>
      </c>
      <c r="N127" s="60" t="e">
        <f ca="true">+IF(AND(ISNUMBER(OFFSET('Water Data'!$F$7,0,10*ROW('Water Data'!F121))),'Data Summary'!CC127="Yes"),OFFSET('Water Data'!$F$7,0,10*ROW('Water Data'!F121)),NA())</f>
        <v>#N/A</v>
      </c>
      <c r="O127" s="60" t="e">
        <f ca="true">+IF(AND(ISNUMBER(OFFSET('Water Data'!$F$10,0,10*ROW('Water Data'!F121))),'Data Summary'!CD127="Yes"),OFFSET('Water Data'!$F$10,0,10*ROW('Water Data'!F121)),NA())</f>
        <v>#N/A</v>
      </c>
      <c r="P127" s="60" t="e">
        <f ca="true">+IF(AND(ISNUMBER(OFFSET('Water Data'!$G$5,0,10*ROW('Water Data'!G121))),'Data Summary'!CE127="Yes"),100-OFFSET('Water Data'!$G$5,0,10*ROW('Water Data'!G121)),NA())</f>
        <v>#N/A</v>
      </c>
      <c r="Q127" s="60" t="e">
        <f ca="true">+IF(AND(ISNUMBER(OFFSET('Water Data'!$G$7,0,10*ROW('Water Data'!G121))),'Data Summary'!CF127="Yes"),OFFSET('Water Data'!$G$7,0,10*ROW('Water Data'!G121)),NA())</f>
        <v>#N/A</v>
      </c>
      <c r="R127" s="60" t="e">
        <f ca="true">+IF(AND(ISNUMBER(OFFSET('Water Data'!$G$10,0,10*ROW('Water Data'!G121))),'Data Summary'!CG127="Yes"),OFFSET('Water Data'!$G$10,0,10*ROW('Water Data'!G121)),NA())</f>
        <v>#N/A</v>
      </c>
      <c r="S127" s="60" t="e">
        <f ca="true">+IF(AND(ISNUMBER(OFFSET('Water Data'!$H$5,0,10*ROW('Water Data'!H121))),'Data Summary'!CH127="Yes"),100-OFFSET('Water Data'!$H$5,0,10*ROW('Water Data'!H121)),NA())</f>
        <v>#N/A</v>
      </c>
      <c r="T127" s="60" t="e">
        <f ca="true">+IF(AND(ISNUMBER(OFFSET('Water Data'!$H$7,0,10*ROW('Water Data'!H121))),'Data Summary'!CI127="Yes"),OFFSET('Water Data'!$H$7,0,10*ROW('Water Data'!H121)),NA())</f>
        <v>#N/A</v>
      </c>
      <c r="U127" s="60" t="e">
        <f ca="true">+IF(AND(ISNUMBER(OFFSET('Water Data'!$H$10,0,10*ROW('Water Data'!H121))),'Data Summary'!CJ127="Yes"),OFFSET('Water Data'!$H$10,0,10*ROW('Water Data'!H121)),NA())</f>
        <v>#N/A</v>
      </c>
      <c r="V127" s="106" t="e">
        <f ca="true">+IF(AND(ISNUMBER(OFFSET('Sanitation Data'!$C$5,0,10*ROW('Sanitation Data'!C121))),'Data Summary'!CK127="Yes"),100-OFFSET('Sanitation Data'!$C$5,0,10*ROW('Sanitation Data'!C121)),NA())</f>
        <v>#N/A</v>
      </c>
      <c r="W127" s="106" t="e">
        <f ca="true">+IF(AND(ISNUMBER(OFFSET('Sanitation Data'!$C$7,0,10*ROW('Sanitation Data'!C121))),'Data Summary'!CL127="Yes"),OFFSET('Sanitation Data'!$C$7,0,10*ROW('Sanitation Data'!C121)),NA())</f>
        <v>#N/A</v>
      </c>
      <c r="X127" s="106" t="e">
        <f ca="true">+IF(AND(ISNUMBER(OFFSET('Sanitation Data'!$C$11,0,10*ROW('Sanitation Data'!C121))),'Data Summary'!CM127="Yes"),OFFSET('Sanitation Data'!$C$11,0,10*ROW('Sanitation Data'!C121)),NA())</f>
        <v>#N/A</v>
      </c>
      <c r="Y127" s="106" t="e">
        <f ca="true">+IF(AND(ISNUMBER(OFFSET('Sanitation Data'!$C$12,0,10*ROW('Sanitation Data'!C121))),'Data Summary'!CN127="Yes"),OFFSET('Sanitation Data'!$C$12,0,10*ROW('Sanitation Data'!C121)),NA())</f>
        <v>#N/A</v>
      </c>
      <c r="Z127" s="106" t="e">
        <f ca="true">+IF(AND(ISNUMBER(OFFSET('Sanitation Data'!$C$13,0,10*ROW('Sanitation Data'!C121))),'Data Summary'!CO127="Yes"),OFFSET('Sanitation Data'!$C$13,0,10*ROW('Sanitation Data'!C121)),NA())</f>
        <v>#N/A</v>
      </c>
      <c r="AA127" s="106" t="e">
        <f ca="true">+IF(AND(ISNUMBER(OFFSET('Sanitation Data'!$D$5,0,10*ROW('Sanitation Data'!D121))),'Data Summary'!CP127="Yes"),100-OFFSET('Sanitation Data'!$D$5,0,10*ROW('Sanitation Data'!D121)),NA())</f>
        <v>#N/A</v>
      </c>
      <c r="AB127" s="106" t="e">
        <f ca="true">+IF(AND(ISNUMBER(OFFSET('Sanitation Data'!$D$7,0,10*ROW('Sanitation Data'!D121))),'Data Summary'!CQ127="Yes"),OFFSET('Sanitation Data'!$D$7,0,10*ROW('Sanitation Data'!D121)),NA())</f>
        <v>#N/A</v>
      </c>
      <c r="AC127" s="106" t="e">
        <f ca="true">+IF(AND(ISNUMBER(OFFSET('Sanitation Data'!$D$11,0,10*ROW('Sanitation Data'!D121))),'Data Summary'!CR127="Yes"),OFFSET('Sanitation Data'!$D$11,0,10*ROW('Sanitation Data'!D121)),NA())</f>
        <v>#N/A</v>
      </c>
      <c r="AD127" s="106" t="e">
        <f ca="true">+IF(AND(ISNUMBER(OFFSET('Sanitation Data'!$D$12,0,10*ROW('Sanitation Data'!D121))),'Data Summary'!CS127="Yes"),OFFSET('Sanitation Data'!$D$12,0,10*ROW('Sanitation Data'!D121)),NA())</f>
        <v>#N/A</v>
      </c>
      <c r="AE127" s="106" t="e">
        <f ca="true">+IF(AND(ISNUMBER(OFFSET('Sanitation Data'!$D$13,0,10*ROW('Sanitation Data'!D121))),'Data Summary'!CT127="Yes"),OFFSET('Sanitation Data'!$D$13,0,10*ROW('Sanitation Data'!D121)),NA())</f>
        <v>#N/A</v>
      </c>
      <c r="AF127" s="106" t="e">
        <f ca="true">+IF(AND(ISNUMBER(OFFSET('Sanitation Data'!$E$5,0,10*ROW('Sanitation Data'!E121))),'Data Summary'!CU127="Yes"),100-OFFSET('Sanitation Data'!$E$5,0,10*ROW('Sanitation Data'!E121)),NA())</f>
        <v>#N/A</v>
      </c>
      <c r="AG127" s="106" t="e">
        <f ca="true">+IF(AND(ISNUMBER(OFFSET('Sanitation Data'!$E$7,0,10*ROW('Sanitation Data'!E121))),'Data Summary'!CV127="Yes"),OFFSET('Sanitation Data'!$E$7,0,10*ROW('Sanitation Data'!E121)),NA())</f>
        <v>#N/A</v>
      </c>
      <c r="AH127" s="106" t="e">
        <f ca="true">+IF(AND(ISNUMBER(OFFSET('Sanitation Data'!$E$11,0,10*ROW('Sanitation Data'!E121))),'Data Summary'!CW127="Yes"),OFFSET('Sanitation Data'!$E$11,0,10*ROW('Sanitation Data'!E121)),NA())</f>
        <v>#N/A</v>
      </c>
      <c r="AI127" s="106" t="e">
        <f ca="true">+IF(AND(ISNUMBER(OFFSET('Sanitation Data'!$E$12,0,10*ROW('Sanitation Data'!E121))),'Data Summary'!CX127="Yes"),OFFSET('Sanitation Data'!$E$12,0,10*ROW('Sanitation Data'!E121)),NA())</f>
        <v>#N/A</v>
      </c>
      <c r="AJ127" s="106" t="e">
        <f ca="true">+IF(AND(ISNUMBER(OFFSET('Sanitation Data'!$E$13,0,10*ROW('Sanitation Data'!E121))),'Data Summary'!CY127="Yes"),OFFSET('Sanitation Data'!$E$13,0,10*ROW('Sanitation Data'!E121)),NA())</f>
        <v>#N/A</v>
      </c>
      <c r="AK127" s="106" t="e">
        <f ca="true">+IF(AND(ISNUMBER(OFFSET('Sanitation Data'!$F$5,0,10*ROW('Sanitation Data'!F121))),'Data Summary'!CZ127="Yes"),100-OFFSET('Sanitation Data'!$F$5,0,10*ROW('Sanitation Data'!F121)),NA())</f>
        <v>#N/A</v>
      </c>
      <c r="AL127" s="106" t="e">
        <f ca="true">+IF(AND(ISNUMBER(OFFSET('Sanitation Data'!$F$7,0,10*ROW('Sanitation Data'!F121))),'Data Summary'!DA127="Yes"),OFFSET('Sanitation Data'!$F$7,0,10*ROW('Sanitation Data'!F121)),NA())</f>
        <v>#N/A</v>
      </c>
      <c r="AM127" s="106" t="e">
        <f ca="true">+IF(AND(ISNUMBER(OFFSET('Sanitation Data'!$F$11,0,10*ROW('Sanitation Data'!F121))),'Data Summary'!DB127="Yes"),OFFSET('Sanitation Data'!$F$11,0,10*ROW('Sanitation Data'!F121)),NA())</f>
        <v>#N/A</v>
      </c>
      <c r="AN127" s="106" t="e">
        <f ca="true">+IF(AND(ISNUMBER(OFFSET('Sanitation Data'!$F$12,0,10*ROW('Sanitation Data'!F121))),'Data Summary'!DC127="Yes"),OFFSET('Sanitation Data'!$F$12,0,10*ROW('Sanitation Data'!F121)),NA())</f>
        <v>#N/A</v>
      </c>
      <c r="AO127" s="106" t="e">
        <f ca="true">+IF(AND(ISNUMBER(OFFSET('Sanitation Data'!$F$13,0,10*ROW('Sanitation Data'!F121))),'Data Summary'!DD127="Yes"),OFFSET('Sanitation Data'!$F$13,0,10*ROW('Sanitation Data'!F121)),NA())</f>
        <v>#N/A</v>
      </c>
      <c r="AP127" s="106" t="e">
        <f ca="true">+IF(AND(ISNUMBER(OFFSET('Sanitation Data'!$G$5,0,10*ROW('Sanitation Data'!G121))),'Data Summary'!DE127="Yes"),100-OFFSET('Sanitation Data'!$G$5,0,10*ROW('Sanitation Data'!G121)),NA())</f>
        <v>#N/A</v>
      </c>
      <c r="AQ127" s="106" t="e">
        <f ca="true">+IF(AND(ISNUMBER(OFFSET('Sanitation Data'!$G$7,0,10*ROW('Sanitation Data'!G121))),'Data Summary'!DF127="Yes"),OFFSET('Sanitation Data'!$G$7,0,10*ROW('Sanitation Data'!G121)),NA())</f>
        <v>#N/A</v>
      </c>
      <c r="AR127" s="106" t="e">
        <f ca="true">+IF(AND(ISNUMBER(OFFSET('Sanitation Data'!$G$11,0,10*ROW('Sanitation Data'!G121))),'Data Summary'!DG127="Yes"),OFFSET('Sanitation Data'!$G$11,0,10*ROW('Sanitation Data'!G121)),NA())</f>
        <v>#N/A</v>
      </c>
      <c r="AS127" s="106" t="e">
        <f ca="true">+IF(AND(ISNUMBER(OFFSET('Sanitation Data'!$G$12,0,10*ROW('Sanitation Data'!G121))),'Data Summary'!DH127="Yes"),OFFSET('Sanitation Data'!$G$12,0,10*ROW('Sanitation Data'!G121)),NA())</f>
        <v>#N/A</v>
      </c>
      <c r="AT127" s="106" t="e">
        <f ca="true">+IF(AND(ISNUMBER(OFFSET('Sanitation Data'!$G$13,0,10*ROW('Sanitation Data'!G121))),'Data Summary'!DI127="Yes"),OFFSET('Sanitation Data'!$G$13,0,10*ROW('Sanitation Data'!G121)),NA())</f>
        <v>#N/A</v>
      </c>
      <c r="AU127" s="106" t="e">
        <f ca="true">+IF(AND(ISNUMBER(OFFSET('Sanitation Data'!$H$5,0,10*ROW('Sanitation Data'!H121))),'Data Summary'!DJ127="Yes"),100-OFFSET('Sanitation Data'!$H$5,0,10*ROW('Sanitation Data'!H121)),NA())</f>
        <v>#N/A</v>
      </c>
      <c r="AV127" s="106" t="e">
        <f ca="true">+IF(AND(ISNUMBER(OFFSET('Sanitation Data'!$H$7,0,10*ROW('Sanitation Data'!H121))),'Data Summary'!DK127="Yes"),OFFSET('Sanitation Data'!$H$7,0,10*ROW('Sanitation Data'!H121)),NA())</f>
        <v>#N/A</v>
      </c>
      <c r="AW127" s="106" t="e">
        <f ca="true">+IF(AND(ISNUMBER(OFFSET('Sanitation Data'!$H$11,0,10*ROW('Sanitation Data'!H121))),'Data Summary'!DL127="Yes"),OFFSET('Sanitation Data'!$H$11,0,10*ROW('Sanitation Data'!H121)),NA())</f>
        <v>#N/A</v>
      </c>
      <c r="AX127" s="106" t="e">
        <f ca="true">+IF(AND(ISNUMBER(OFFSET('Sanitation Data'!$H$12,0,10*ROW('Sanitation Data'!H121))),'Data Summary'!DM127="Yes"),OFFSET('Sanitation Data'!$H$12,0,10*ROW('Sanitation Data'!H121)),NA())</f>
        <v>#N/A</v>
      </c>
      <c r="AY127" s="106" t="e">
        <f ca="true">+IF(AND(ISNUMBER(OFFSET('Sanitation Data'!$H$13,0,10*ROW('Sanitation Data'!H121))),'Data Summary'!DN127="Yes"),OFFSET('Sanitation Data'!$H$13,0,10*ROW('Sanitation Data'!H121)),NA())</f>
        <v>#N/A</v>
      </c>
      <c r="AZ127" s="111" t="e">
        <f ca="true">+IF(AND(ISNUMBER(OFFSET('Hygiene Data'!$C$6,0,10*ROW('Hygiene Data'!C121))),'Data Summary'!DO127="Yes"),OFFSET('Hygiene Data'!$C$6,0,10*ROW('Hygiene Data'!C121)),NA())</f>
        <v>#N/A</v>
      </c>
      <c r="BA127" s="111" t="e">
        <f ca="true">+IF(AND(ISNUMBER(OFFSET('Hygiene Data'!$C$8,0,10*ROW('Hygiene Data'!C121))),'Data Summary'!DP127="Yes"),OFFSET('Hygiene Data'!$C$8,0,10*ROW('Hygiene Data'!C121)),NA())</f>
        <v>#N/A</v>
      </c>
      <c r="BB127" s="111" t="e">
        <f ca="true">+IF(AND(ISNUMBER(OFFSET('Hygiene Data'!$C$10,0,10*ROW('Hygiene Data'!C121))),'Data Summary'!DQ127="Yes"),OFFSET('Hygiene Data'!$C$10,0,10*ROW('Hygiene Data'!C121)),NA())</f>
        <v>#N/A</v>
      </c>
      <c r="BC127" s="111" t="e">
        <f ca="true">+IF(AND(ISNUMBER(OFFSET('Hygiene Data'!$D$6,0,10*ROW('Hygiene Data'!D121))),'Data Summary'!DR127="Yes"),OFFSET('Hygiene Data'!$D$6,0,10*ROW('Hygiene Data'!D121)),NA())</f>
        <v>#N/A</v>
      </c>
      <c r="BD127" s="111" t="e">
        <f ca="true">+IF(AND(ISNUMBER(OFFSET('Hygiene Data'!$D$8,0,10*ROW('Hygiene Data'!D121))),'Data Summary'!DS127="Yes"),OFFSET('Hygiene Data'!$D$8,0,10*ROW('Hygiene Data'!D121)),NA())</f>
        <v>#N/A</v>
      </c>
      <c r="BE127" s="111" t="e">
        <f ca="true">+IF(AND(ISNUMBER(OFFSET('Hygiene Data'!$D$10,0,10*ROW('Hygiene Data'!D121))),'Data Summary'!DT127="Yes"),OFFSET('Hygiene Data'!$D$10,0,10*ROW('Hygiene Data'!D121)),NA())</f>
        <v>#N/A</v>
      </c>
      <c r="BF127" s="111" t="e">
        <f ca="true">+IF(AND(ISNUMBER(OFFSET('Hygiene Data'!$E$6,0,10*ROW('Hygiene Data'!E121))),'Data Summary'!DU127="Yes"),OFFSET('Hygiene Data'!$E$6,0,10*ROW('Hygiene Data'!E121)),NA())</f>
        <v>#N/A</v>
      </c>
      <c r="BG127" s="111" t="e">
        <f ca="true">+IF(AND(ISNUMBER(OFFSET('Hygiene Data'!$E$8,0,10*ROW('Hygiene Data'!E121))),'Data Summary'!DV127="Yes"),OFFSET('Hygiene Data'!$E$8,0,10*ROW('Hygiene Data'!E121)),NA())</f>
        <v>#N/A</v>
      </c>
      <c r="BH127" s="111" t="e">
        <f ca="true">+IF(AND(ISNUMBER(OFFSET('Hygiene Data'!$E$10,0,10*ROW('Hygiene Data'!E121))),'Data Summary'!DW127="Yes"),OFFSET('Hygiene Data'!$E$10,0,10*ROW('Hygiene Data'!E121)),NA())</f>
        <v>#N/A</v>
      </c>
      <c r="BI127" s="111" t="e">
        <f ca="true">+IF(AND(ISNUMBER(OFFSET('Hygiene Data'!$F$6,0,10*ROW('Hygiene Data'!F121))),'Data Summary'!DX127="Yes"),OFFSET('Hygiene Data'!$F$6,0,10*ROW('Hygiene Data'!F121)),NA())</f>
        <v>#N/A</v>
      </c>
      <c r="BJ127" s="111" t="e">
        <f ca="true">+IF(AND(ISNUMBER(OFFSET('Hygiene Data'!$F$8,0,10*ROW('Hygiene Data'!F121))),'Data Summary'!DY127="Yes"),OFFSET('Hygiene Data'!$F$8,0,10*ROW('Hygiene Data'!F121)),NA())</f>
        <v>#N/A</v>
      </c>
      <c r="BK127" s="111" t="e">
        <f ca="true">+IF(AND(ISNUMBER(OFFSET('Hygiene Data'!$F$10,0,10*ROW('Hygiene Data'!F121))),'Data Summary'!DZ127="Yes"),OFFSET('Hygiene Data'!$F$10,0,10*ROW('Hygiene Data'!F121)),NA())</f>
        <v>#N/A</v>
      </c>
      <c r="BL127" s="111" t="e">
        <f ca="true">+IF(AND(ISNUMBER(OFFSET('Hygiene Data'!$G$6,0,10*ROW('Hygiene Data'!G121))),'Data Summary'!EA127="Yes"),OFFSET('Hygiene Data'!$G$6,0,10*ROW('Hygiene Data'!G121)),NA())</f>
        <v>#N/A</v>
      </c>
      <c r="BM127" s="111" t="e">
        <f ca="true">+IF(AND(ISNUMBER(OFFSET('Hygiene Data'!$G$8,0,10*ROW('Hygiene Data'!G121))),'Data Summary'!EB127="Yes"),OFFSET('Hygiene Data'!$G$8,0,10*ROW('Hygiene Data'!G121)),NA())</f>
        <v>#N/A</v>
      </c>
      <c r="BN127" s="111" t="e">
        <f ca="true">+IF(AND(ISNUMBER(OFFSET('Hygiene Data'!$G$10,0,10*ROW('Hygiene Data'!G121))),'Data Summary'!EC127="Yes"),OFFSET('Hygiene Data'!$G$10,0,10*ROW('Hygiene Data'!G121)),NA())</f>
        <v>#N/A</v>
      </c>
      <c r="BO127" s="111" t="e">
        <f ca="true">+IF(AND(ISNUMBER(OFFSET('Hygiene Data'!$H$6,0,10*ROW('Hygiene Data'!H121))),'Data Summary'!ED127="Yes"),OFFSET('Hygiene Data'!$H$6,0,10*ROW('Hygiene Data'!H121)),NA())</f>
        <v>#N/A</v>
      </c>
      <c r="BP127" s="111" t="e">
        <f ca="true">+IF(AND(ISNUMBER(OFFSET('Hygiene Data'!$H$8,0,10*ROW('Hygiene Data'!H121))),'Data Summary'!EE127="Yes"),OFFSET('Hygiene Data'!$H$8,0,10*ROW('Hygiene Data'!H121)),NA())</f>
        <v>#N/A</v>
      </c>
      <c r="BQ127" s="111" t="e">
        <f ca="true">+IF(AND(ISNUMBER(OFFSET('Hygiene Data'!$H$10,0,10*ROW('Hygiene Data'!H121))),'Data Summary'!EF127="Yes"),OFFSET('Hygiene Data'!$H$10,0,10*ROW('Hygiene Data'!H121)),NA())</f>
        <v>#N/A</v>
      </c>
    </row>
    <row r="128" x14ac:dyDescent="0.2">
      <c r="A128" s="59" t="e">
        <f ca="true">+IF(OFFSET('Water Data'!$B$1,0,10*ROW('Water Data'!B122))="",NA(),OFFSET('Water Data'!$B$1,0,10*ROW('Water Data'!B122)))</f>
        <v>#N/A</v>
      </c>
      <c r="B128" s="59" t="e">
        <f ca="true">+IF(OFFSET('Water Data'!$A$3,0,10*ROW('Water Data'!A125))="",NA(),OFFSET('Water Data'!$A$3,0,10*ROW('Water Data'!A125)))</f>
        <v>#N/A</v>
      </c>
      <c r="C128" s="59" t="e">
        <f ca="true">+IF(OFFSET('Water Data'!$C$3,0,10*ROW('Water Data'!C125))="",NA(),OFFSET('Water Data'!$C$3,0,10*ROW('Water Data'!C125)))</f>
        <v>#N/A</v>
      </c>
      <c r="D128" s="60" t="e">
        <f ca="true">+IF(AND(ISNUMBER(OFFSET('Water Data'!$C$5,0,10*ROW('Water Data'!C122))),'Data Summary'!BS128="Yes"),100-OFFSET('Water Data'!$C$5,0,10*ROW('Water Data'!C122)),NA())</f>
        <v>#N/A</v>
      </c>
      <c r="E128" s="60" t="e">
        <f ca="true">+IF(AND(ISNUMBER(OFFSET('Water Data'!$C$7,0,10*ROW('Water Data'!C122))),'Data Summary'!BT128="Yes"),OFFSET('Water Data'!$C$7,0,10*ROW('Water Data'!C122)),NA())</f>
        <v>#N/A</v>
      </c>
      <c r="F128" s="60" t="e">
        <f ca="true">+IF(AND(ISNUMBER(OFFSET('Water Data'!$C$10,0,10*ROW('Water Data'!C122))),'Data Summary'!BU128="Yes"),OFFSET('Water Data'!$C$10,0,10*ROW('Water Data'!C122)),NA())</f>
        <v>#N/A</v>
      </c>
      <c r="G128" s="60" t="e">
        <f ca="true">+IF(AND(ISNUMBER(OFFSET('Water Data'!$D$5,0,10*ROW('Water Data'!D122))),'Data Summary'!BV128="Yes"),100-OFFSET('Water Data'!$D$5,0,10*ROW('Water Data'!D122)),NA())</f>
        <v>#N/A</v>
      </c>
      <c r="H128" s="60" t="e">
        <f ca="true">+IF(AND(ISNUMBER(OFFSET('Water Data'!$D$7,0,10*ROW('Water Data'!D122))),'Data Summary'!BW128="Yes"),OFFSET('Water Data'!$D$7,0,10*ROW('Water Data'!D122)),NA())</f>
        <v>#N/A</v>
      </c>
      <c r="I128" s="60" t="e">
        <f ca="true">+IF(AND(ISNUMBER(OFFSET('Water Data'!$D$10,0,10*ROW('Water Data'!D122))),'Data Summary'!BX128="Yes"),OFFSET('Water Data'!$D$10,0,10*ROW('Water Data'!D122)),NA())</f>
        <v>#N/A</v>
      </c>
      <c r="J128" s="60" t="e">
        <f ca="true">+IF(AND(ISNUMBER(OFFSET('Water Data'!$E$5,0,10*ROW('Water Data'!E122))),'Data Summary'!BY128="Yes"),100-OFFSET('Water Data'!$E$5,0,10*ROW('Water Data'!E122)),NA())</f>
        <v>#N/A</v>
      </c>
      <c r="K128" s="60" t="e">
        <f ca="true">+IF(AND(ISNUMBER(OFFSET('Water Data'!$E$7,0,10*ROW('Water Data'!E122))),'Data Summary'!BZ128="Yes"),OFFSET('Water Data'!$E$7,0,10*ROW('Water Data'!E122)),NA())</f>
        <v>#N/A</v>
      </c>
      <c r="L128" s="60" t="e">
        <f ca="true">+IF(AND(ISNUMBER(OFFSET('Water Data'!$E$10,0,10*ROW('Water Data'!E122))),'Data Summary'!CA128="Yes"),OFFSET('Water Data'!$E$10,0,10*ROW('Water Data'!E122)),NA())</f>
        <v>#N/A</v>
      </c>
      <c r="M128" s="60" t="e">
        <f ca="true">+IF(AND(ISNUMBER(OFFSET('Water Data'!$F$5,0,10*ROW('Water Data'!F122))),'Data Summary'!CB128="Yes"),100-OFFSET('Water Data'!$F$5,0,10*ROW('Water Data'!F122)),NA())</f>
        <v>#N/A</v>
      </c>
      <c r="N128" s="60" t="e">
        <f ca="true">+IF(AND(ISNUMBER(OFFSET('Water Data'!$F$7,0,10*ROW('Water Data'!F122))),'Data Summary'!CC128="Yes"),OFFSET('Water Data'!$F$7,0,10*ROW('Water Data'!F122)),NA())</f>
        <v>#N/A</v>
      </c>
      <c r="O128" s="60" t="e">
        <f ca="true">+IF(AND(ISNUMBER(OFFSET('Water Data'!$F$10,0,10*ROW('Water Data'!F122))),'Data Summary'!CD128="Yes"),OFFSET('Water Data'!$F$10,0,10*ROW('Water Data'!F122)),NA())</f>
        <v>#N/A</v>
      </c>
      <c r="P128" s="60" t="e">
        <f ca="true">+IF(AND(ISNUMBER(OFFSET('Water Data'!$G$5,0,10*ROW('Water Data'!G122))),'Data Summary'!CE128="Yes"),100-OFFSET('Water Data'!$G$5,0,10*ROW('Water Data'!G122)),NA())</f>
        <v>#N/A</v>
      </c>
      <c r="Q128" s="60" t="e">
        <f ca="true">+IF(AND(ISNUMBER(OFFSET('Water Data'!$G$7,0,10*ROW('Water Data'!G122))),'Data Summary'!CF128="Yes"),OFFSET('Water Data'!$G$7,0,10*ROW('Water Data'!G122)),NA())</f>
        <v>#N/A</v>
      </c>
      <c r="R128" s="60" t="e">
        <f ca="true">+IF(AND(ISNUMBER(OFFSET('Water Data'!$G$10,0,10*ROW('Water Data'!G122))),'Data Summary'!CG128="Yes"),OFFSET('Water Data'!$G$10,0,10*ROW('Water Data'!G122)),NA())</f>
        <v>#N/A</v>
      </c>
      <c r="S128" s="60" t="e">
        <f ca="true">+IF(AND(ISNUMBER(OFFSET('Water Data'!$H$5,0,10*ROW('Water Data'!H122))),'Data Summary'!CH128="Yes"),100-OFFSET('Water Data'!$H$5,0,10*ROW('Water Data'!H122)),NA())</f>
        <v>#N/A</v>
      </c>
      <c r="T128" s="60" t="e">
        <f ca="true">+IF(AND(ISNUMBER(OFFSET('Water Data'!$H$7,0,10*ROW('Water Data'!H122))),'Data Summary'!CI128="Yes"),OFFSET('Water Data'!$H$7,0,10*ROW('Water Data'!H122)),NA())</f>
        <v>#N/A</v>
      </c>
      <c r="U128" s="60" t="e">
        <f ca="true">+IF(AND(ISNUMBER(OFFSET('Water Data'!$H$10,0,10*ROW('Water Data'!H122))),'Data Summary'!CJ128="Yes"),OFFSET('Water Data'!$H$10,0,10*ROW('Water Data'!H122)),NA())</f>
        <v>#N/A</v>
      </c>
      <c r="V128" s="106" t="e">
        <f ca="true">+IF(AND(ISNUMBER(OFFSET('Sanitation Data'!$C$5,0,10*ROW('Sanitation Data'!C122))),'Data Summary'!CK128="Yes"),100-OFFSET('Sanitation Data'!$C$5,0,10*ROW('Sanitation Data'!C122)),NA())</f>
        <v>#N/A</v>
      </c>
      <c r="W128" s="106" t="e">
        <f ca="true">+IF(AND(ISNUMBER(OFFSET('Sanitation Data'!$C$7,0,10*ROW('Sanitation Data'!C122))),'Data Summary'!CL128="Yes"),OFFSET('Sanitation Data'!$C$7,0,10*ROW('Sanitation Data'!C122)),NA())</f>
        <v>#N/A</v>
      </c>
      <c r="X128" s="106" t="e">
        <f ca="true">+IF(AND(ISNUMBER(OFFSET('Sanitation Data'!$C$11,0,10*ROW('Sanitation Data'!C122))),'Data Summary'!CM128="Yes"),OFFSET('Sanitation Data'!$C$11,0,10*ROW('Sanitation Data'!C122)),NA())</f>
        <v>#N/A</v>
      </c>
      <c r="Y128" s="106" t="e">
        <f ca="true">+IF(AND(ISNUMBER(OFFSET('Sanitation Data'!$C$12,0,10*ROW('Sanitation Data'!C122))),'Data Summary'!CN128="Yes"),OFFSET('Sanitation Data'!$C$12,0,10*ROW('Sanitation Data'!C122)),NA())</f>
        <v>#N/A</v>
      </c>
      <c r="Z128" s="106" t="e">
        <f ca="true">+IF(AND(ISNUMBER(OFFSET('Sanitation Data'!$C$13,0,10*ROW('Sanitation Data'!C122))),'Data Summary'!CO128="Yes"),OFFSET('Sanitation Data'!$C$13,0,10*ROW('Sanitation Data'!C122)),NA())</f>
        <v>#N/A</v>
      </c>
      <c r="AA128" s="106" t="e">
        <f ca="true">+IF(AND(ISNUMBER(OFFSET('Sanitation Data'!$D$5,0,10*ROW('Sanitation Data'!D122))),'Data Summary'!CP128="Yes"),100-OFFSET('Sanitation Data'!$D$5,0,10*ROW('Sanitation Data'!D122)),NA())</f>
        <v>#N/A</v>
      </c>
      <c r="AB128" s="106" t="e">
        <f ca="true">+IF(AND(ISNUMBER(OFFSET('Sanitation Data'!$D$7,0,10*ROW('Sanitation Data'!D122))),'Data Summary'!CQ128="Yes"),OFFSET('Sanitation Data'!$D$7,0,10*ROW('Sanitation Data'!D122)),NA())</f>
        <v>#N/A</v>
      </c>
      <c r="AC128" s="106" t="e">
        <f ca="true">+IF(AND(ISNUMBER(OFFSET('Sanitation Data'!$D$11,0,10*ROW('Sanitation Data'!D122))),'Data Summary'!CR128="Yes"),OFFSET('Sanitation Data'!$D$11,0,10*ROW('Sanitation Data'!D122)),NA())</f>
        <v>#N/A</v>
      </c>
      <c r="AD128" s="106" t="e">
        <f ca="true">+IF(AND(ISNUMBER(OFFSET('Sanitation Data'!$D$12,0,10*ROW('Sanitation Data'!D122))),'Data Summary'!CS128="Yes"),OFFSET('Sanitation Data'!$D$12,0,10*ROW('Sanitation Data'!D122)),NA())</f>
        <v>#N/A</v>
      </c>
      <c r="AE128" s="106" t="e">
        <f ca="true">+IF(AND(ISNUMBER(OFFSET('Sanitation Data'!$D$13,0,10*ROW('Sanitation Data'!D122))),'Data Summary'!CT128="Yes"),OFFSET('Sanitation Data'!$D$13,0,10*ROW('Sanitation Data'!D122)),NA())</f>
        <v>#N/A</v>
      </c>
      <c r="AF128" s="106" t="e">
        <f ca="true">+IF(AND(ISNUMBER(OFFSET('Sanitation Data'!$E$5,0,10*ROW('Sanitation Data'!E122))),'Data Summary'!CU128="Yes"),100-OFFSET('Sanitation Data'!$E$5,0,10*ROW('Sanitation Data'!E122)),NA())</f>
        <v>#N/A</v>
      </c>
      <c r="AG128" s="106" t="e">
        <f ca="true">+IF(AND(ISNUMBER(OFFSET('Sanitation Data'!$E$7,0,10*ROW('Sanitation Data'!E122))),'Data Summary'!CV128="Yes"),OFFSET('Sanitation Data'!$E$7,0,10*ROW('Sanitation Data'!E122)),NA())</f>
        <v>#N/A</v>
      </c>
      <c r="AH128" s="106" t="e">
        <f ca="true">+IF(AND(ISNUMBER(OFFSET('Sanitation Data'!$E$11,0,10*ROW('Sanitation Data'!E122))),'Data Summary'!CW128="Yes"),OFFSET('Sanitation Data'!$E$11,0,10*ROW('Sanitation Data'!E122)),NA())</f>
        <v>#N/A</v>
      </c>
      <c r="AI128" s="106" t="e">
        <f ca="true">+IF(AND(ISNUMBER(OFFSET('Sanitation Data'!$E$12,0,10*ROW('Sanitation Data'!E122))),'Data Summary'!CX128="Yes"),OFFSET('Sanitation Data'!$E$12,0,10*ROW('Sanitation Data'!E122)),NA())</f>
        <v>#N/A</v>
      </c>
      <c r="AJ128" s="106" t="e">
        <f ca="true">+IF(AND(ISNUMBER(OFFSET('Sanitation Data'!$E$13,0,10*ROW('Sanitation Data'!E122))),'Data Summary'!CY128="Yes"),OFFSET('Sanitation Data'!$E$13,0,10*ROW('Sanitation Data'!E122)),NA())</f>
        <v>#N/A</v>
      </c>
      <c r="AK128" s="106" t="e">
        <f ca="true">+IF(AND(ISNUMBER(OFFSET('Sanitation Data'!$F$5,0,10*ROW('Sanitation Data'!F122))),'Data Summary'!CZ128="Yes"),100-OFFSET('Sanitation Data'!$F$5,0,10*ROW('Sanitation Data'!F122)),NA())</f>
        <v>#N/A</v>
      </c>
      <c r="AL128" s="106" t="e">
        <f ca="true">+IF(AND(ISNUMBER(OFFSET('Sanitation Data'!$F$7,0,10*ROW('Sanitation Data'!F122))),'Data Summary'!DA128="Yes"),OFFSET('Sanitation Data'!$F$7,0,10*ROW('Sanitation Data'!F122)),NA())</f>
        <v>#N/A</v>
      </c>
      <c r="AM128" s="106" t="e">
        <f ca="true">+IF(AND(ISNUMBER(OFFSET('Sanitation Data'!$F$11,0,10*ROW('Sanitation Data'!F122))),'Data Summary'!DB128="Yes"),OFFSET('Sanitation Data'!$F$11,0,10*ROW('Sanitation Data'!F122)),NA())</f>
        <v>#N/A</v>
      </c>
      <c r="AN128" s="106" t="e">
        <f ca="true">+IF(AND(ISNUMBER(OFFSET('Sanitation Data'!$F$12,0,10*ROW('Sanitation Data'!F122))),'Data Summary'!DC128="Yes"),OFFSET('Sanitation Data'!$F$12,0,10*ROW('Sanitation Data'!F122)),NA())</f>
        <v>#N/A</v>
      </c>
      <c r="AO128" s="106" t="e">
        <f ca="true">+IF(AND(ISNUMBER(OFFSET('Sanitation Data'!$F$13,0,10*ROW('Sanitation Data'!F122))),'Data Summary'!DD128="Yes"),OFFSET('Sanitation Data'!$F$13,0,10*ROW('Sanitation Data'!F122)),NA())</f>
        <v>#N/A</v>
      </c>
      <c r="AP128" s="106" t="e">
        <f ca="true">+IF(AND(ISNUMBER(OFFSET('Sanitation Data'!$G$5,0,10*ROW('Sanitation Data'!G122))),'Data Summary'!DE128="Yes"),100-OFFSET('Sanitation Data'!$G$5,0,10*ROW('Sanitation Data'!G122)),NA())</f>
        <v>#N/A</v>
      </c>
      <c r="AQ128" s="106" t="e">
        <f ca="true">+IF(AND(ISNUMBER(OFFSET('Sanitation Data'!$G$7,0,10*ROW('Sanitation Data'!G122))),'Data Summary'!DF128="Yes"),OFFSET('Sanitation Data'!$G$7,0,10*ROW('Sanitation Data'!G122)),NA())</f>
        <v>#N/A</v>
      </c>
      <c r="AR128" s="106" t="e">
        <f ca="true">+IF(AND(ISNUMBER(OFFSET('Sanitation Data'!$G$11,0,10*ROW('Sanitation Data'!G122))),'Data Summary'!DG128="Yes"),OFFSET('Sanitation Data'!$G$11,0,10*ROW('Sanitation Data'!G122)),NA())</f>
        <v>#N/A</v>
      </c>
      <c r="AS128" s="106" t="e">
        <f ca="true">+IF(AND(ISNUMBER(OFFSET('Sanitation Data'!$G$12,0,10*ROW('Sanitation Data'!G122))),'Data Summary'!DH128="Yes"),OFFSET('Sanitation Data'!$G$12,0,10*ROW('Sanitation Data'!G122)),NA())</f>
        <v>#N/A</v>
      </c>
      <c r="AT128" s="106" t="e">
        <f ca="true">+IF(AND(ISNUMBER(OFFSET('Sanitation Data'!$G$13,0,10*ROW('Sanitation Data'!G122))),'Data Summary'!DI128="Yes"),OFFSET('Sanitation Data'!$G$13,0,10*ROW('Sanitation Data'!G122)),NA())</f>
        <v>#N/A</v>
      </c>
      <c r="AU128" s="106" t="e">
        <f ca="true">+IF(AND(ISNUMBER(OFFSET('Sanitation Data'!$H$5,0,10*ROW('Sanitation Data'!H122))),'Data Summary'!DJ128="Yes"),100-OFFSET('Sanitation Data'!$H$5,0,10*ROW('Sanitation Data'!H122)),NA())</f>
        <v>#N/A</v>
      </c>
      <c r="AV128" s="106" t="e">
        <f ca="true">+IF(AND(ISNUMBER(OFFSET('Sanitation Data'!$H$7,0,10*ROW('Sanitation Data'!H122))),'Data Summary'!DK128="Yes"),OFFSET('Sanitation Data'!$H$7,0,10*ROW('Sanitation Data'!H122)),NA())</f>
        <v>#N/A</v>
      </c>
      <c r="AW128" s="106" t="e">
        <f ca="true">+IF(AND(ISNUMBER(OFFSET('Sanitation Data'!$H$11,0,10*ROW('Sanitation Data'!H122))),'Data Summary'!DL128="Yes"),OFFSET('Sanitation Data'!$H$11,0,10*ROW('Sanitation Data'!H122)),NA())</f>
        <v>#N/A</v>
      </c>
      <c r="AX128" s="106" t="e">
        <f ca="true">+IF(AND(ISNUMBER(OFFSET('Sanitation Data'!$H$12,0,10*ROW('Sanitation Data'!H122))),'Data Summary'!DM128="Yes"),OFFSET('Sanitation Data'!$H$12,0,10*ROW('Sanitation Data'!H122)),NA())</f>
        <v>#N/A</v>
      </c>
      <c r="AY128" s="106" t="e">
        <f ca="true">+IF(AND(ISNUMBER(OFFSET('Sanitation Data'!$H$13,0,10*ROW('Sanitation Data'!H122))),'Data Summary'!DN128="Yes"),OFFSET('Sanitation Data'!$H$13,0,10*ROW('Sanitation Data'!H122)),NA())</f>
        <v>#N/A</v>
      </c>
      <c r="AZ128" s="111" t="e">
        <f ca="true">+IF(AND(ISNUMBER(OFFSET('Hygiene Data'!$C$6,0,10*ROW('Hygiene Data'!C122))),'Data Summary'!DO128="Yes"),OFFSET('Hygiene Data'!$C$6,0,10*ROW('Hygiene Data'!C122)),NA())</f>
        <v>#N/A</v>
      </c>
      <c r="BA128" s="111" t="e">
        <f ca="true">+IF(AND(ISNUMBER(OFFSET('Hygiene Data'!$C$8,0,10*ROW('Hygiene Data'!C122))),'Data Summary'!DP128="Yes"),OFFSET('Hygiene Data'!$C$8,0,10*ROW('Hygiene Data'!C122)),NA())</f>
        <v>#N/A</v>
      </c>
      <c r="BB128" s="111" t="e">
        <f ca="true">+IF(AND(ISNUMBER(OFFSET('Hygiene Data'!$C$10,0,10*ROW('Hygiene Data'!C122))),'Data Summary'!DQ128="Yes"),OFFSET('Hygiene Data'!$C$10,0,10*ROW('Hygiene Data'!C122)),NA())</f>
        <v>#N/A</v>
      </c>
      <c r="BC128" s="111" t="e">
        <f ca="true">+IF(AND(ISNUMBER(OFFSET('Hygiene Data'!$D$6,0,10*ROW('Hygiene Data'!D122))),'Data Summary'!DR128="Yes"),OFFSET('Hygiene Data'!$D$6,0,10*ROW('Hygiene Data'!D122)),NA())</f>
        <v>#N/A</v>
      </c>
      <c r="BD128" s="111" t="e">
        <f ca="true">+IF(AND(ISNUMBER(OFFSET('Hygiene Data'!$D$8,0,10*ROW('Hygiene Data'!D122))),'Data Summary'!DS128="Yes"),OFFSET('Hygiene Data'!$D$8,0,10*ROW('Hygiene Data'!D122)),NA())</f>
        <v>#N/A</v>
      </c>
      <c r="BE128" s="111" t="e">
        <f ca="true">+IF(AND(ISNUMBER(OFFSET('Hygiene Data'!$D$10,0,10*ROW('Hygiene Data'!D122))),'Data Summary'!DT128="Yes"),OFFSET('Hygiene Data'!$D$10,0,10*ROW('Hygiene Data'!D122)),NA())</f>
        <v>#N/A</v>
      </c>
      <c r="BF128" s="111" t="e">
        <f ca="true">+IF(AND(ISNUMBER(OFFSET('Hygiene Data'!$E$6,0,10*ROW('Hygiene Data'!E122))),'Data Summary'!DU128="Yes"),OFFSET('Hygiene Data'!$E$6,0,10*ROW('Hygiene Data'!E122)),NA())</f>
        <v>#N/A</v>
      </c>
      <c r="BG128" s="111" t="e">
        <f ca="true">+IF(AND(ISNUMBER(OFFSET('Hygiene Data'!$E$8,0,10*ROW('Hygiene Data'!E122))),'Data Summary'!DV128="Yes"),OFFSET('Hygiene Data'!$E$8,0,10*ROW('Hygiene Data'!E122)),NA())</f>
        <v>#N/A</v>
      </c>
      <c r="BH128" s="111" t="e">
        <f ca="true">+IF(AND(ISNUMBER(OFFSET('Hygiene Data'!$E$10,0,10*ROW('Hygiene Data'!E122))),'Data Summary'!DW128="Yes"),OFFSET('Hygiene Data'!$E$10,0,10*ROW('Hygiene Data'!E122)),NA())</f>
        <v>#N/A</v>
      </c>
      <c r="BI128" s="111" t="e">
        <f ca="true">+IF(AND(ISNUMBER(OFFSET('Hygiene Data'!$F$6,0,10*ROW('Hygiene Data'!F122))),'Data Summary'!DX128="Yes"),OFFSET('Hygiene Data'!$F$6,0,10*ROW('Hygiene Data'!F122)),NA())</f>
        <v>#N/A</v>
      </c>
      <c r="BJ128" s="111" t="e">
        <f ca="true">+IF(AND(ISNUMBER(OFFSET('Hygiene Data'!$F$8,0,10*ROW('Hygiene Data'!F122))),'Data Summary'!DY128="Yes"),OFFSET('Hygiene Data'!$F$8,0,10*ROW('Hygiene Data'!F122)),NA())</f>
        <v>#N/A</v>
      </c>
      <c r="BK128" s="111" t="e">
        <f ca="true">+IF(AND(ISNUMBER(OFFSET('Hygiene Data'!$F$10,0,10*ROW('Hygiene Data'!F122))),'Data Summary'!DZ128="Yes"),OFFSET('Hygiene Data'!$F$10,0,10*ROW('Hygiene Data'!F122)),NA())</f>
        <v>#N/A</v>
      </c>
      <c r="BL128" s="111" t="e">
        <f ca="true">+IF(AND(ISNUMBER(OFFSET('Hygiene Data'!$G$6,0,10*ROW('Hygiene Data'!G122))),'Data Summary'!EA128="Yes"),OFFSET('Hygiene Data'!$G$6,0,10*ROW('Hygiene Data'!G122)),NA())</f>
        <v>#N/A</v>
      </c>
      <c r="BM128" s="111" t="e">
        <f ca="true">+IF(AND(ISNUMBER(OFFSET('Hygiene Data'!$G$8,0,10*ROW('Hygiene Data'!G122))),'Data Summary'!EB128="Yes"),OFFSET('Hygiene Data'!$G$8,0,10*ROW('Hygiene Data'!G122)),NA())</f>
        <v>#N/A</v>
      </c>
      <c r="BN128" s="111" t="e">
        <f ca="true">+IF(AND(ISNUMBER(OFFSET('Hygiene Data'!$G$10,0,10*ROW('Hygiene Data'!G122))),'Data Summary'!EC128="Yes"),OFFSET('Hygiene Data'!$G$10,0,10*ROW('Hygiene Data'!G122)),NA())</f>
        <v>#N/A</v>
      </c>
      <c r="BO128" s="111" t="e">
        <f ca="true">+IF(AND(ISNUMBER(OFFSET('Hygiene Data'!$H$6,0,10*ROW('Hygiene Data'!H122))),'Data Summary'!ED128="Yes"),OFFSET('Hygiene Data'!$H$6,0,10*ROW('Hygiene Data'!H122)),NA())</f>
        <v>#N/A</v>
      </c>
      <c r="BP128" s="111" t="e">
        <f ca="true">+IF(AND(ISNUMBER(OFFSET('Hygiene Data'!$H$8,0,10*ROW('Hygiene Data'!H122))),'Data Summary'!EE128="Yes"),OFFSET('Hygiene Data'!$H$8,0,10*ROW('Hygiene Data'!H122)),NA())</f>
        <v>#N/A</v>
      </c>
      <c r="BQ128" s="111" t="e">
        <f ca="true">+IF(AND(ISNUMBER(OFFSET('Hygiene Data'!$H$10,0,10*ROW('Hygiene Data'!H122))),'Data Summary'!EF128="Yes"),OFFSET('Hygiene Data'!$H$10,0,10*ROW('Hygiene Data'!H122)),NA())</f>
        <v>#N/A</v>
      </c>
    </row>
    <row r="129" x14ac:dyDescent="0.2">
      <c r="A129" s="59" t="e">
        <f ca="true">+IF(OFFSET('Water Data'!$B$1,0,10*ROW('Water Data'!B123))="",NA(),OFFSET('Water Data'!$B$1,0,10*ROW('Water Data'!B123)))</f>
        <v>#N/A</v>
      </c>
      <c r="B129" s="59" t="e">
        <f ca="true">+IF(OFFSET('Water Data'!$A$3,0,10*ROW('Water Data'!A126))="",NA(),OFFSET('Water Data'!$A$3,0,10*ROW('Water Data'!A126)))</f>
        <v>#N/A</v>
      </c>
      <c r="C129" s="59" t="e">
        <f ca="true">+IF(OFFSET('Water Data'!$C$3,0,10*ROW('Water Data'!C126))="",NA(),OFFSET('Water Data'!$C$3,0,10*ROW('Water Data'!C126)))</f>
        <v>#N/A</v>
      </c>
      <c r="D129" s="60" t="e">
        <f ca="true">+IF(AND(ISNUMBER(OFFSET('Water Data'!$C$5,0,10*ROW('Water Data'!C123))),'Data Summary'!BS129="Yes"),100-OFFSET('Water Data'!$C$5,0,10*ROW('Water Data'!C123)),NA())</f>
        <v>#N/A</v>
      </c>
      <c r="E129" s="60" t="e">
        <f ca="true">+IF(AND(ISNUMBER(OFFSET('Water Data'!$C$7,0,10*ROW('Water Data'!C123))),'Data Summary'!BT129="Yes"),OFFSET('Water Data'!$C$7,0,10*ROW('Water Data'!C123)),NA())</f>
        <v>#N/A</v>
      </c>
      <c r="F129" s="60" t="e">
        <f ca="true">+IF(AND(ISNUMBER(OFFSET('Water Data'!$C$10,0,10*ROW('Water Data'!C123))),'Data Summary'!BU129="Yes"),OFFSET('Water Data'!$C$10,0,10*ROW('Water Data'!C123)),NA())</f>
        <v>#N/A</v>
      </c>
      <c r="G129" s="60" t="e">
        <f ca="true">+IF(AND(ISNUMBER(OFFSET('Water Data'!$D$5,0,10*ROW('Water Data'!D123))),'Data Summary'!BV129="Yes"),100-OFFSET('Water Data'!$D$5,0,10*ROW('Water Data'!D123)),NA())</f>
        <v>#N/A</v>
      </c>
      <c r="H129" s="60" t="e">
        <f ca="true">+IF(AND(ISNUMBER(OFFSET('Water Data'!$D$7,0,10*ROW('Water Data'!D123))),'Data Summary'!BW129="Yes"),OFFSET('Water Data'!$D$7,0,10*ROW('Water Data'!D123)),NA())</f>
        <v>#N/A</v>
      </c>
      <c r="I129" s="60" t="e">
        <f ca="true">+IF(AND(ISNUMBER(OFFSET('Water Data'!$D$10,0,10*ROW('Water Data'!D123))),'Data Summary'!BX129="Yes"),OFFSET('Water Data'!$D$10,0,10*ROW('Water Data'!D123)),NA())</f>
        <v>#N/A</v>
      </c>
      <c r="J129" s="60" t="e">
        <f ca="true">+IF(AND(ISNUMBER(OFFSET('Water Data'!$E$5,0,10*ROW('Water Data'!E123))),'Data Summary'!BY129="Yes"),100-OFFSET('Water Data'!$E$5,0,10*ROW('Water Data'!E123)),NA())</f>
        <v>#N/A</v>
      </c>
      <c r="K129" s="60" t="e">
        <f ca="true">+IF(AND(ISNUMBER(OFFSET('Water Data'!$E$7,0,10*ROW('Water Data'!E123))),'Data Summary'!BZ129="Yes"),OFFSET('Water Data'!$E$7,0,10*ROW('Water Data'!E123)),NA())</f>
        <v>#N/A</v>
      </c>
      <c r="L129" s="60" t="e">
        <f ca="true">+IF(AND(ISNUMBER(OFFSET('Water Data'!$E$10,0,10*ROW('Water Data'!E123))),'Data Summary'!CA129="Yes"),OFFSET('Water Data'!$E$10,0,10*ROW('Water Data'!E123)),NA())</f>
        <v>#N/A</v>
      </c>
      <c r="M129" s="60" t="e">
        <f ca="true">+IF(AND(ISNUMBER(OFFSET('Water Data'!$F$5,0,10*ROW('Water Data'!F123))),'Data Summary'!CB129="Yes"),100-OFFSET('Water Data'!$F$5,0,10*ROW('Water Data'!F123)),NA())</f>
        <v>#N/A</v>
      </c>
      <c r="N129" s="60" t="e">
        <f ca="true">+IF(AND(ISNUMBER(OFFSET('Water Data'!$F$7,0,10*ROW('Water Data'!F123))),'Data Summary'!CC129="Yes"),OFFSET('Water Data'!$F$7,0,10*ROW('Water Data'!F123)),NA())</f>
        <v>#N/A</v>
      </c>
      <c r="O129" s="60" t="e">
        <f ca="true">+IF(AND(ISNUMBER(OFFSET('Water Data'!$F$10,0,10*ROW('Water Data'!F123))),'Data Summary'!CD129="Yes"),OFFSET('Water Data'!$F$10,0,10*ROW('Water Data'!F123)),NA())</f>
        <v>#N/A</v>
      </c>
      <c r="P129" s="60" t="e">
        <f ca="true">+IF(AND(ISNUMBER(OFFSET('Water Data'!$G$5,0,10*ROW('Water Data'!G123))),'Data Summary'!CE129="Yes"),100-OFFSET('Water Data'!$G$5,0,10*ROW('Water Data'!G123)),NA())</f>
        <v>#N/A</v>
      </c>
      <c r="Q129" s="60" t="e">
        <f ca="true">+IF(AND(ISNUMBER(OFFSET('Water Data'!$G$7,0,10*ROW('Water Data'!G123))),'Data Summary'!CF129="Yes"),OFFSET('Water Data'!$G$7,0,10*ROW('Water Data'!G123)),NA())</f>
        <v>#N/A</v>
      </c>
      <c r="R129" s="60" t="e">
        <f ca="true">+IF(AND(ISNUMBER(OFFSET('Water Data'!$G$10,0,10*ROW('Water Data'!G123))),'Data Summary'!CG129="Yes"),OFFSET('Water Data'!$G$10,0,10*ROW('Water Data'!G123)),NA())</f>
        <v>#N/A</v>
      </c>
      <c r="S129" s="60" t="e">
        <f ca="true">+IF(AND(ISNUMBER(OFFSET('Water Data'!$H$5,0,10*ROW('Water Data'!H123))),'Data Summary'!CH129="Yes"),100-OFFSET('Water Data'!$H$5,0,10*ROW('Water Data'!H123)),NA())</f>
        <v>#N/A</v>
      </c>
      <c r="T129" s="60" t="e">
        <f ca="true">+IF(AND(ISNUMBER(OFFSET('Water Data'!$H$7,0,10*ROW('Water Data'!H123))),'Data Summary'!CI129="Yes"),OFFSET('Water Data'!$H$7,0,10*ROW('Water Data'!H123)),NA())</f>
        <v>#N/A</v>
      </c>
      <c r="U129" s="60" t="e">
        <f ca="true">+IF(AND(ISNUMBER(OFFSET('Water Data'!$H$10,0,10*ROW('Water Data'!H123))),'Data Summary'!CJ129="Yes"),OFFSET('Water Data'!$H$10,0,10*ROW('Water Data'!H123)),NA())</f>
        <v>#N/A</v>
      </c>
      <c r="V129" s="106" t="e">
        <f ca="true">+IF(AND(ISNUMBER(OFFSET('Sanitation Data'!$C$5,0,10*ROW('Sanitation Data'!C123))),'Data Summary'!CK129="Yes"),100-OFFSET('Sanitation Data'!$C$5,0,10*ROW('Sanitation Data'!C123)),NA())</f>
        <v>#N/A</v>
      </c>
      <c r="W129" s="106" t="e">
        <f ca="true">+IF(AND(ISNUMBER(OFFSET('Sanitation Data'!$C$7,0,10*ROW('Sanitation Data'!C123))),'Data Summary'!CL129="Yes"),OFFSET('Sanitation Data'!$C$7,0,10*ROW('Sanitation Data'!C123)),NA())</f>
        <v>#N/A</v>
      </c>
      <c r="X129" s="106" t="e">
        <f ca="true">+IF(AND(ISNUMBER(OFFSET('Sanitation Data'!$C$11,0,10*ROW('Sanitation Data'!C123))),'Data Summary'!CM129="Yes"),OFFSET('Sanitation Data'!$C$11,0,10*ROW('Sanitation Data'!C123)),NA())</f>
        <v>#N/A</v>
      </c>
      <c r="Y129" s="106" t="e">
        <f ca="true">+IF(AND(ISNUMBER(OFFSET('Sanitation Data'!$C$12,0,10*ROW('Sanitation Data'!C123))),'Data Summary'!CN129="Yes"),OFFSET('Sanitation Data'!$C$12,0,10*ROW('Sanitation Data'!C123)),NA())</f>
        <v>#N/A</v>
      </c>
      <c r="Z129" s="106" t="e">
        <f ca="true">+IF(AND(ISNUMBER(OFFSET('Sanitation Data'!$C$13,0,10*ROW('Sanitation Data'!C123))),'Data Summary'!CO129="Yes"),OFFSET('Sanitation Data'!$C$13,0,10*ROW('Sanitation Data'!C123)),NA())</f>
        <v>#N/A</v>
      </c>
      <c r="AA129" s="106" t="e">
        <f ca="true">+IF(AND(ISNUMBER(OFFSET('Sanitation Data'!$D$5,0,10*ROW('Sanitation Data'!D123))),'Data Summary'!CP129="Yes"),100-OFFSET('Sanitation Data'!$D$5,0,10*ROW('Sanitation Data'!D123)),NA())</f>
        <v>#N/A</v>
      </c>
      <c r="AB129" s="106" t="e">
        <f ca="true">+IF(AND(ISNUMBER(OFFSET('Sanitation Data'!$D$7,0,10*ROW('Sanitation Data'!D123))),'Data Summary'!CQ129="Yes"),OFFSET('Sanitation Data'!$D$7,0,10*ROW('Sanitation Data'!D123)),NA())</f>
        <v>#N/A</v>
      </c>
      <c r="AC129" s="106" t="e">
        <f ca="true">+IF(AND(ISNUMBER(OFFSET('Sanitation Data'!$D$11,0,10*ROW('Sanitation Data'!D123))),'Data Summary'!CR129="Yes"),OFFSET('Sanitation Data'!$D$11,0,10*ROW('Sanitation Data'!D123)),NA())</f>
        <v>#N/A</v>
      </c>
      <c r="AD129" s="106" t="e">
        <f ca="true">+IF(AND(ISNUMBER(OFFSET('Sanitation Data'!$D$12,0,10*ROW('Sanitation Data'!D123))),'Data Summary'!CS129="Yes"),OFFSET('Sanitation Data'!$D$12,0,10*ROW('Sanitation Data'!D123)),NA())</f>
        <v>#N/A</v>
      </c>
      <c r="AE129" s="106" t="e">
        <f ca="true">+IF(AND(ISNUMBER(OFFSET('Sanitation Data'!$D$13,0,10*ROW('Sanitation Data'!D123))),'Data Summary'!CT129="Yes"),OFFSET('Sanitation Data'!$D$13,0,10*ROW('Sanitation Data'!D123)),NA())</f>
        <v>#N/A</v>
      </c>
      <c r="AF129" s="106" t="e">
        <f ca="true">+IF(AND(ISNUMBER(OFFSET('Sanitation Data'!$E$5,0,10*ROW('Sanitation Data'!E123))),'Data Summary'!CU129="Yes"),100-OFFSET('Sanitation Data'!$E$5,0,10*ROW('Sanitation Data'!E123)),NA())</f>
        <v>#N/A</v>
      </c>
      <c r="AG129" s="106" t="e">
        <f ca="true">+IF(AND(ISNUMBER(OFFSET('Sanitation Data'!$E$7,0,10*ROW('Sanitation Data'!E123))),'Data Summary'!CV129="Yes"),OFFSET('Sanitation Data'!$E$7,0,10*ROW('Sanitation Data'!E123)),NA())</f>
        <v>#N/A</v>
      </c>
      <c r="AH129" s="106" t="e">
        <f ca="true">+IF(AND(ISNUMBER(OFFSET('Sanitation Data'!$E$11,0,10*ROW('Sanitation Data'!E123))),'Data Summary'!CW129="Yes"),OFFSET('Sanitation Data'!$E$11,0,10*ROW('Sanitation Data'!E123)),NA())</f>
        <v>#N/A</v>
      </c>
      <c r="AI129" s="106" t="e">
        <f ca="true">+IF(AND(ISNUMBER(OFFSET('Sanitation Data'!$E$12,0,10*ROW('Sanitation Data'!E123))),'Data Summary'!CX129="Yes"),OFFSET('Sanitation Data'!$E$12,0,10*ROW('Sanitation Data'!E123)),NA())</f>
        <v>#N/A</v>
      </c>
      <c r="AJ129" s="106" t="e">
        <f ca="true">+IF(AND(ISNUMBER(OFFSET('Sanitation Data'!$E$13,0,10*ROW('Sanitation Data'!E123))),'Data Summary'!CY129="Yes"),OFFSET('Sanitation Data'!$E$13,0,10*ROW('Sanitation Data'!E123)),NA())</f>
        <v>#N/A</v>
      </c>
      <c r="AK129" s="106" t="e">
        <f ca="true">+IF(AND(ISNUMBER(OFFSET('Sanitation Data'!$F$5,0,10*ROW('Sanitation Data'!F123))),'Data Summary'!CZ129="Yes"),100-OFFSET('Sanitation Data'!$F$5,0,10*ROW('Sanitation Data'!F123)),NA())</f>
        <v>#N/A</v>
      </c>
      <c r="AL129" s="106" t="e">
        <f ca="true">+IF(AND(ISNUMBER(OFFSET('Sanitation Data'!$F$7,0,10*ROW('Sanitation Data'!F123))),'Data Summary'!DA129="Yes"),OFFSET('Sanitation Data'!$F$7,0,10*ROW('Sanitation Data'!F123)),NA())</f>
        <v>#N/A</v>
      </c>
      <c r="AM129" s="106" t="e">
        <f ca="true">+IF(AND(ISNUMBER(OFFSET('Sanitation Data'!$F$11,0,10*ROW('Sanitation Data'!F123))),'Data Summary'!DB129="Yes"),OFFSET('Sanitation Data'!$F$11,0,10*ROW('Sanitation Data'!F123)),NA())</f>
        <v>#N/A</v>
      </c>
      <c r="AN129" s="106" t="e">
        <f ca="true">+IF(AND(ISNUMBER(OFFSET('Sanitation Data'!$F$12,0,10*ROW('Sanitation Data'!F123))),'Data Summary'!DC129="Yes"),OFFSET('Sanitation Data'!$F$12,0,10*ROW('Sanitation Data'!F123)),NA())</f>
        <v>#N/A</v>
      </c>
      <c r="AO129" s="106" t="e">
        <f ca="true">+IF(AND(ISNUMBER(OFFSET('Sanitation Data'!$F$13,0,10*ROW('Sanitation Data'!F123))),'Data Summary'!DD129="Yes"),OFFSET('Sanitation Data'!$F$13,0,10*ROW('Sanitation Data'!F123)),NA())</f>
        <v>#N/A</v>
      </c>
      <c r="AP129" s="106" t="e">
        <f ca="true">+IF(AND(ISNUMBER(OFFSET('Sanitation Data'!$G$5,0,10*ROW('Sanitation Data'!G123))),'Data Summary'!DE129="Yes"),100-OFFSET('Sanitation Data'!$G$5,0,10*ROW('Sanitation Data'!G123)),NA())</f>
        <v>#N/A</v>
      </c>
      <c r="AQ129" s="106" t="e">
        <f ca="true">+IF(AND(ISNUMBER(OFFSET('Sanitation Data'!$G$7,0,10*ROW('Sanitation Data'!G123))),'Data Summary'!DF129="Yes"),OFFSET('Sanitation Data'!$G$7,0,10*ROW('Sanitation Data'!G123)),NA())</f>
        <v>#N/A</v>
      </c>
      <c r="AR129" s="106" t="e">
        <f ca="true">+IF(AND(ISNUMBER(OFFSET('Sanitation Data'!$G$11,0,10*ROW('Sanitation Data'!G123))),'Data Summary'!DG129="Yes"),OFFSET('Sanitation Data'!$G$11,0,10*ROW('Sanitation Data'!G123)),NA())</f>
        <v>#N/A</v>
      </c>
      <c r="AS129" s="106" t="e">
        <f ca="true">+IF(AND(ISNUMBER(OFFSET('Sanitation Data'!$G$12,0,10*ROW('Sanitation Data'!G123))),'Data Summary'!DH129="Yes"),OFFSET('Sanitation Data'!$G$12,0,10*ROW('Sanitation Data'!G123)),NA())</f>
        <v>#N/A</v>
      </c>
      <c r="AT129" s="106" t="e">
        <f ca="true">+IF(AND(ISNUMBER(OFFSET('Sanitation Data'!$G$13,0,10*ROW('Sanitation Data'!G123))),'Data Summary'!DI129="Yes"),OFFSET('Sanitation Data'!$G$13,0,10*ROW('Sanitation Data'!G123)),NA())</f>
        <v>#N/A</v>
      </c>
      <c r="AU129" s="106" t="e">
        <f ca="true">+IF(AND(ISNUMBER(OFFSET('Sanitation Data'!$H$5,0,10*ROW('Sanitation Data'!H123))),'Data Summary'!DJ129="Yes"),100-OFFSET('Sanitation Data'!$H$5,0,10*ROW('Sanitation Data'!H123)),NA())</f>
        <v>#N/A</v>
      </c>
      <c r="AV129" s="106" t="e">
        <f ca="true">+IF(AND(ISNUMBER(OFFSET('Sanitation Data'!$H$7,0,10*ROW('Sanitation Data'!H123))),'Data Summary'!DK129="Yes"),OFFSET('Sanitation Data'!$H$7,0,10*ROW('Sanitation Data'!H123)),NA())</f>
        <v>#N/A</v>
      </c>
      <c r="AW129" s="106" t="e">
        <f ca="true">+IF(AND(ISNUMBER(OFFSET('Sanitation Data'!$H$11,0,10*ROW('Sanitation Data'!H123))),'Data Summary'!DL129="Yes"),OFFSET('Sanitation Data'!$H$11,0,10*ROW('Sanitation Data'!H123)),NA())</f>
        <v>#N/A</v>
      </c>
      <c r="AX129" s="106" t="e">
        <f ca="true">+IF(AND(ISNUMBER(OFFSET('Sanitation Data'!$H$12,0,10*ROW('Sanitation Data'!H123))),'Data Summary'!DM129="Yes"),OFFSET('Sanitation Data'!$H$12,0,10*ROW('Sanitation Data'!H123)),NA())</f>
        <v>#N/A</v>
      </c>
      <c r="AY129" s="106" t="e">
        <f ca="true">+IF(AND(ISNUMBER(OFFSET('Sanitation Data'!$H$13,0,10*ROW('Sanitation Data'!H123))),'Data Summary'!DN129="Yes"),OFFSET('Sanitation Data'!$H$13,0,10*ROW('Sanitation Data'!H123)),NA())</f>
        <v>#N/A</v>
      </c>
      <c r="AZ129" s="111" t="e">
        <f ca="true">+IF(AND(ISNUMBER(OFFSET('Hygiene Data'!$C$6,0,10*ROW('Hygiene Data'!C123))),'Data Summary'!DO129="Yes"),OFFSET('Hygiene Data'!$C$6,0,10*ROW('Hygiene Data'!C123)),NA())</f>
        <v>#N/A</v>
      </c>
      <c r="BA129" s="111" t="e">
        <f ca="true">+IF(AND(ISNUMBER(OFFSET('Hygiene Data'!$C$8,0,10*ROW('Hygiene Data'!C123))),'Data Summary'!DP129="Yes"),OFFSET('Hygiene Data'!$C$8,0,10*ROW('Hygiene Data'!C123)),NA())</f>
        <v>#N/A</v>
      </c>
      <c r="BB129" s="111" t="e">
        <f ca="true">+IF(AND(ISNUMBER(OFFSET('Hygiene Data'!$C$10,0,10*ROW('Hygiene Data'!C123))),'Data Summary'!DQ129="Yes"),OFFSET('Hygiene Data'!$C$10,0,10*ROW('Hygiene Data'!C123)),NA())</f>
        <v>#N/A</v>
      </c>
      <c r="BC129" s="111" t="e">
        <f ca="true">+IF(AND(ISNUMBER(OFFSET('Hygiene Data'!$D$6,0,10*ROW('Hygiene Data'!D123))),'Data Summary'!DR129="Yes"),OFFSET('Hygiene Data'!$D$6,0,10*ROW('Hygiene Data'!D123)),NA())</f>
        <v>#N/A</v>
      </c>
      <c r="BD129" s="111" t="e">
        <f ca="true">+IF(AND(ISNUMBER(OFFSET('Hygiene Data'!$D$8,0,10*ROW('Hygiene Data'!D123))),'Data Summary'!DS129="Yes"),OFFSET('Hygiene Data'!$D$8,0,10*ROW('Hygiene Data'!D123)),NA())</f>
        <v>#N/A</v>
      </c>
      <c r="BE129" s="111" t="e">
        <f ca="true">+IF(AND(ISNUMBER(OFFSET('Hygiene Data'!$D$10,0,10*ROW('Hygiene Data'!D123))),'Data Summary'!DT129="Yes"),OFFSET('Hygiene Data'!$D$10,0,10*ROW('Hygiene Data'!D123)),NA())</f>
        <v>#N/A</v>
      </c>
      <c r="BF129" s="111" t="e">
        <f ca="true">+IF(AND(ISNUMBER(OFFSET('Hygiene Data'!$E$6,0,10*ROW('Hygiene Data'!E123))),'Data Summary'!DU129="Yes"),OFFSET('Hygiene Data'!$E$6,0,10*ROW('Hygiene Data'!E123)),NA())</f>
        <v>#N/A</v>
      </c>
      <c r="BG129" s="111" t="e">
        <f ca="true">+IF(AND(ISNUMBER(OFFSET('Hygiene Data'!$E$8,0,10*ROW('Hygiene Data'!E123))),'Data Summary'!DV129="Yes"),OFFSET('Hygiene Data'!$E$8,0,10*ROW('Hygiene Data'!E123)),NA())</f>
        <v>#N/A</v>
      </c>
      <c r="BH129" s="111" t="e">
        <f ca="true">+IF(AND(ISNUMBER(OFFSET('Hygiene Data'!$E$10,0,10*ROW('Hygiene Data'!E123))),'Data Summary'!DW129="Yes"),OFFSET('Hygiene Data'!$E$10,0,10*ROW('Hygiene Data'!E123)),NA())</f>
        <v>#N/A</v>
      </c>
      <c r="BI129" s="111" t="e">
        <f ca="true">+IF(AND(ISNUMBER(OFFSET('Hygiene Data'!$F$6,0,10*ROW('Hygiene Data'!F123))),'Data Summary'!DX129="Yes"),OFFSET('Hygiene Data'!$F$6,0,10*ROW('Hygiene Data'!F123)),NA())</f>
        <v>#N/A</v>
      </c>
      <c r="BJ129" s="111" t="e">
        <f ca="true">+IF(AND(ISNUMBER(OFFSET('Hygiene Data'!$F$8,0,10*ROW('Hygiene Data'!F123))),'Data Summary'!DY129="Yes"),OFFSET('Hygiene Data'!$F$8,0,10*ROW('Hygiene Data'!F123)),NA())</f>
        <v>#N/A</v>
      </c>
      <c r="BK129" s="111" t="e">
        <f ca="true">+IF(AND(ISNUMBER(OFFSET('Hygiene Data'!$F$10,0,10*ROW('Hygiene Data'!F123))),'Data Summary'!DZ129="Yes"),OFFSET('Hygiene Data'!$F$10,0,10*ROW('Hygiene Data'!F123)),NA())</f>
        <v>#N/A</v>
      </c>
      <c r="BL129" s="111" t="e">
        <f ca="true">+IF(AND(ISNUMBER(OFFSET('Hygiene Data'!$G$6,0,10*ROW('Hygiene Data'!G123))),'Data Summary'!EA129="Yes"),OFFSET('Hygiene Data'!$G$6,0,10*ROW('Hygiene Data'!G123)),NA())</f>
        <v>#N/A</v>
      </c>
      <c r="BM129" s="111" t="e">
        <f ca="true">+IF(AND(ISNUMBER(OFFSET('Hygiene Data'!$G$8,0,10*ROW('Hygiene Data'!G123))),'Data Summary'!EB129="Yes"),OFFSET('Hygiene Data'!$G$8,0,10*ROW('Hygiene Data'!G123)),NA())</f>
        <v>#N/A</v>
      </c>
      <c r="BN129" s="111" t="e">
        <f ca="true">+IF(AND(ISNUMBER(OFFSET('Hygiene Data'!$G$10,0,10*ROW('Hygiene Data'!G123))),'Data Summary'!EC129="Yes"),OFFSET('Hygiene Data'!$G$10,0,10*ROW('Hygiene Data'!G123)),NA())</f>
        <v>#N/A</v>
      </c>
      <c r="BO129" s="111" t="e">
        <f ca="true">+IF(AND(ISNUMBER(OFFSET('Hygiene Data'!$H$6,0,10*ROW('Hygiene Data'!H123))),'Data Summary'!ED129="Yes"),OFFSET('Hygiene Data'!$H$6,0,10*ROW('Hygiene Data'!H123)),NA())</f>
        <v>#N/A</v>
      </c>
      <c r="BP129" s="111" t="e">
        <f ca="true">+IF(AND(ISNUMBER(OFFSET('Hygiene Data'!$H$8,0,10*ROW('Hygiene Data'!H123))),'Data Summary'!EE129="Yes"),OFFSET('Hygiene Data'!$H$8,0,10*ROW('Hygiene Data'!H123)),NA())</f>
        <v>#N/A</v>
      </c>
      <c r="BQ129" s="111" t="e">
        <f ca="true">+IF(AND(ISNUMBER(OFFSET('Hygiene Data'!$H$10,0,10*ROW('Hygiene Data'!H123))),'Data Summary'!EF129="Yes"),OFFSET('Hygiene Data'!$H$10,0,10*ROW('Hygiene Data'!H123)),NA())</f>
        <v>#N/A</v>
      </c>
    </row>
    <row r="130" x14ac:dyDescent="0.2">
      <c r="A130" s="59" t="e">
        <f ca="true">+IF(OFFSET('Water Data'!$B$1,0,10*ROW('Water Data'!B124))="",NA(),OFFSET('Water Data'!$B$1,0,10*ROW('Water Data'!B124)))</f>
        <v>#N/A</v>
      </c>
      <c r="B130" s="59" t="e">
        <f ca="true">+IF(OFFSET('Water Data'!$A$3,0,10*ROW('Water Data'!A127))="",NA(),OFFSET('Water Data'!$A$3,0,10*ROW('Water Data'!A127)))</f>
        <v>#N/A</v>
      </c>
      <c r="C130" s="59" t="e">
        <f ca="true">+IF(OFFSET('Water Data'!$C$3,0,10*ROW('Water Data'!C127))="",NA(),OFFSET('Water Data'!$C$3,0,10*ROW('Water Data'!C127)))</f>
        <v>#N/A</v>
      </c>
      <c r="D130" s="60" t="e">
        <f ca="true">+IF(AND(ISNUMBER(OFFSET('Water Data'!$C$5,0,10*ROW('Water Data'!C124))),'Data Summary'!BS130="Yes"),100-OFFSET('Water Data'!$C$5,0,10*ROW('Water Data'!C124)),NA())</f>
        <v>#N/A</v>
      </c>
      <c r="E130" s="60" t="e">
        <f ca="true">+IF(AND(ISNUMBER(OFFSET('Water Data'!$C$7,0,10*ROW('Water Data'!C124))),'Data Summary'!BT130="Yes"),OFFSET('Water Data'!$C$7,0,10*ROW('Water Data'!C124)),NA())</f>
        <v>#N/A</v>
      </c>
      <c r="F130" s="60" t="e">
        <f ca="true">+IF(AND(ISNUMBER(OFFSET('Water Data'!$C$10,0,10*ROW('Water Data'!C124))),'Data Summary'!BU130="Yes"),OFFSET('Water Data'!$C$10,0,10*ROW('Water Data'!C124)),NA())</f>
        <v>#N/A</v>
      </c>
      <c r="G130" s="60" t="e">
        <f ca="true">+IF(AND(ISNUMBER(OFFSET('Water Data'!$D$5,0,10*ROW('Water Data'!D124))),'Data Summary'!BV130="Yes"),100-OFFSET('Water Data'!$D$5,0,10*ROW('Water Data'!D124)),NA())</f>
        <v>#N/A</v>
      </c>
      <c r="H130" s="60" t="e">
        <f ca="true">+IF(AND(ISNUMBER(OFFSET('Water Data'!$D$7,0,10*ROW('Water Data'!D124))),'Data Summary'!BW130="Yes"),OFFSET('Water Data'!$D$7,0,10*ROW('Water Data'!D124)),NA())</f>
        <v>#N/A</v>
      </c>
      <c r="I130" s="60" t="e">
        <f ca="true">+IF(AND(ISNUMBER(OFFSET('Water Data'!$D$10,0,10*ROW('Water Data'!D124))),'Data Summary'!BX130="Yes"),OFFSET('Water Data'!$D$10,0,10*ROW('Water Data'!D124)),NA())</f>
        <v>#N/A</v>
      </c>
      <c r="J130" s="60" t="e">
        <f ca="true">+IF(AND(ISNUMBER(OFFSET('Water Data'!$E$5,0,10*ROW('Water Data'!E124))),'Data Summary'!BY130="Yes"),100-OFFSET('Water Data'!$E$5,0,10*ROW('Water Data'!E124)),NA())</f>
        <v>#N/A</v>
      </c>
      <c r="K130" s="60" t="e">
        <f ca="true">+IF(AND(ISNUMBER(OFFSET('Water Data'!$E$7,0,10*ROW('Water Data'!E124))),'Data Summary'!BZ130="Yes"),OFFSET('Water Data'!$E$7,0,10*ROW('Water Data'!E124)),NA())</f>
        <v>#N/A</v>
      </c>
      <c r="L130" s="60" t="e">
        <f ca="true">+IF(AND(ISNUMBER(OFFSET('Water Data'!$E$10,0,10*ROW('Water Data'!E124))),'Data Summary'!CA130="Yes"),OFFSET('Water Data'!$E$10,0,10*ROW('Water Data'!E124)),NA())</f>
        <v>#N/A</v>
      </c>
      <c r="M130" s="60" t="e">
        <f ca="true">+IF(AND(ISNUMBER(OFFSET('Water Data'!$F$5,0,10*ROW('Water Data'!F124))),'Data Summary'!CB130="Yes"),100-OFFSET('Water Data'!$F$5,0,10*ROW('Water Data'!F124)),NA())</f>
        <v>#N/A</v>
      </c>
      <c r="N130" s="60" t="e">
        <f ca="true">+IF(AND(ISNUMBER(OFFSET('Water Data'!$F$7,0,10*ROW('Water Data'!F124))),'Data Summary'!CC130="Yes"),OFFSET('Water Data'!$F$7,0,10*ROW('Water Data'!F124)),NA())</f>
        <v>#N/A</v>
      </c>
      <c r="O130" s="60" t="e">
        <f ca="true">+IF(AND(ISNUMBER(OFFSET('Water Data'!$F$10,0,10*ROW('Water Data'!F124))),'Data Summary'!CD130="Yes"),OFFSET('Water Data'!$F$10,0,10*ROW('Water Data'!F124)),NA())</f>
        <v>#N/A</v>
      </c>
      <c r="P130" s="60" t="e">
        <f ca="true">+IF(AND(ISNUMBER(OFFSET('Water Data'!$G$5,0,10*ROW('Water Data'!G124))),'Data Summary'!CE130="Yes"),100-OFFSET('Water Data'!$G$5,0,10*ROW('Water Data'!G124)),NA())</f>
        <v>#N/A</v>
      </c>
      <c r="Q130" s="60" t="e">
        <f ca="true">+IF(AND(ISNUMBER(OFFSET('Water Data'!$G$7,0,10*ROW('Water Data'!G124))),'Data Summary'!CF130="Yes"),OFFSET('Water Data'!$G$7,0,10*ROW('Water Data'!G124)),NA())</f>
        <v>#N/A</v>
      </c>
      <c r="R130" s="60" t="e">
        <f ca="true">+IF(AND(ISNUMBER(OFFSET('Water Data'!$G$10,0,10*ROW('Water Data'!G124))),'Data Summary'!CG130="Yes"),OFFSET('Water Data'!$G$10,0,10*ROW('Water Data'!G124)),NA())</f>
        <v>#N/A</v>
      </c>
      <c r="S130" s="60" t="e">
        <f ca="true">+IF(AND(ISNUMBER(OFFSET('Water Data'!$H$5,0,10*ROW('Water Data'!H124))),'Data Summary'!CH130="Yes"),100-OFFSET('Water Data'!$H$5,0,10*ROW('Water Data'!H124)),NA())</f>
        <v>#N/A</v>
      </c>
      <c r="T130" s="60" t="e">
        <f ca="true">+IF(AND(ISNUMBER(OFFSET('Water Data'!$H$7,0,10*ROW('Water Data'!H124))),'Data Summary'!CI130="Yes"),OFFSET('Water Data'!$H$7,0,10*ROW('Water Data'!H124)),NA())</f>
        <v>#N/A</v>
      </c>
      <c r="U130" s="60" t="e">
        <f ca="true">+IF(AND(ISNUMBER(OFFSET('Water Data'!$H$10,0,10*ROW('Water Data'!H124))),'Data Summary'!CJ130="Yes"),OFFSET('Water Data'!$H$10,0,10*ROW('Water Data'!H124)),NA())</f>
        <v>#N/A</v>
      </c>
      <c r="V130" s="106" t="e">
        <f ca="true">+IF(AND(ISNUMBER(OFFSET('Sanitation Data'!$C$5,0,10*ROW('Sanitation Data'!C124))),'Data Summary'!CK130="Yes"),100-OFFSET('Sanitation Data'!$C$5,0,10*ROW('Sanitation Data'!C124)),NA())</f>
        <v>#N/A</v>
      </c>
      <c r="W130" s="106" t="e">
        <f ca="true">+IF(AND(ISNUMBER(OFFSET('Sanitation Data'!$C$7,0,10*ROW('Sanitation Data'!C124))),'Data Summary'!CL130="Yes"),OFFSET('Sanitation Data'!$C$7,0,10*ROW('Sanitation Data'!C124)),NA())</f>
        <v>#N/A</v>
      </c>
      <c r="X130" s="106" t="e">
        <f ca="true">+IF(AND(ISNUMBER(OFFSET('Sanitation Data'!$C$11,0,10*ROW('Sanitation Data'!C124))),'Data Summary'!CM130="Yes"),OFFSET('Sanitation Data'!$C$11,0,10*ROW('Sanitation Data'!C124)),NA())</f>
        <v>#N/A</v>
      </c>
      <c r="Y130" s="106" t="e">
        <f ca="true">+IF(AND(ISNUMBER(OFFSET('Sanitation Data'!$C$12,0,10*ROW('Sanitation Data'!C124))),'Data Summary'!CN130="Yes"),OFFSET('Sanitation Data'!$C$12,0,10*ROW('Sanitation Data'!C124)),NA())</f>
        <v>#N/A</v>
      </c>
      <c r="Z130" s="106" t="e">
        <f ca="true">+IF(AND(ISNUMBER(OFFSET('Sanitation Data'!$C$13,0,10*ROW('Sanitation Data'!C124))),'Data Summary'!CO130="Yes"),OFFSET('Sanitation Data'!$C$13,0,10*ROW('Sanitation Data'!C124)),NA())</f>
        <v>#N/A</v>
      </c>
      <c r="AA130" s="106" t="e">
        <f ca="true">+IF(AND(ISNUMBER(OFFSET('Sanitation Data'!$D$5,0,10*ROW('Sanitation Data'!D124))),'Data Summary'!CP130="Yes"),100-OFFSET('Sanitation Data'!$D$5,0,10*ROW('Sanitation Data'!D124)),NA())</f>
        <v>#N/A</v>
      </c>
      <c r="AB130" s="106" t="e">
        <f ca="true">+IF(AND(ISNUMBER(OFFSET('Sanitation Data'!$D$7,0,10*ROW('Sanitation Data'!D124))),'Data Summary'!CQ130="Yes"),OFFSET('Sanitation Data'!$D$7,0,10*ROW('Sanitation Data'!D124)),NA())</f>
        <v>#N/A</v>
      </c>
      <c r="AC130" s="106" t="e">
        <f ca="true">+IF(AND(ISNUMBER(OFFSET('Sanitation Data'!$D$11,0,10*ROW('Sanitation Data'!D124))),'Data Summary'!CR130="Yes"),OFFSET('Sanitation Data'!$D$11,0,10*ROW('Sanitation Data'!D124)),NA())</f>
        <v>#N/A</v>
      </c>
      <c r="AD130" s="106" t="e">
        <f ca="true">+IF(AND(ISNUMBER(OFFSET('Sanitation Data'!$D$12,0,10*ROW('Sanitation Data'!D124))),'Data Summary'!CS130="Yes"),OFFSET('Sanitation Data'!$D$12,0,10*ROW('Sanitation Data'!D124)),NA())</f>
        <v>#N/A</v>
      </c>
      <c r="AE130" s="106" t="e">
        <f ca="true">+IF(AND(ISNUMBER(OFFSET('Sanitation Data'!$D$13,0,10*ROW('Sanitation Data'!D124))),'Data Summary'!CT130="Yes"),OFFSET('Sanitation Data'!$D$13,0,10*ROW('Sanitation Data'!D124)),NA())</f>
        <v>#N/A</v>
      </c>
      <c r="AF130" s="106" t="e">
        <f ca="true">+IF(AND(ISNUMBER(OFFSET('Sanitation Data'!$E$5,0,10*ROW('Sanitation Data'!E124))),'Data Summary'!CU130="Yes"),100-OFFSET('Sanitation Data'!$E$5,0,10*ROW('Sanitation Data'!E124)),NA())</f>
        <v>#N/A</v>
      </c>
      <c r="AG130" s="106" t="e">
        <f ca="true">+IF(AND(ISNUMBER(OFFSET('Sanitation Data'!$E$7,0,10*ROW('Sanitation Data'!E124))),'Data Summary'!CV130="Yes"),OFFSET('Sanitation Data'!$E$7,0,10*ROW('Sanitation Data'!E124)),NA())</f>
        <v>#N/A</v>
      </c>
      <c r="AH130" s="106" t="e">
        <f ca="true">+IF(AND(ISNUMBER(OFFSET('Sanitation Data'!$E$11,0,10*ROW('Sanitation Data'!E124))),'Data Summary'!CW130="Yes"),OFFSET('Sanitation Data'!$E$11,0,10*ROW('Sanitation Data'!E124)),NA())</f>
        <v>#N/A</v>
      </c>
      <c r="AI130" s="106" t="e">
        <f ca="true">+IF(AND(ISNUMBER(OFFSET('Sanitation Data'!$E$12,0,10*ROW('Sanitation Data'!E124))),'Data Summary'!CX130="Yes"),OFFSET('Sanitation Data'!$E$12,0,10*ROW('Sanitation Data'!E124)),NA())</f>
        <v>#N/A</v>
      </c>
      <c r="AJ130" s="106" t="e">
        <f ca="true">+IF(AND(ISNUMBER(OFFSET('Sanitation Data'!$E$13,0,10*ROW('Sanitation Data'!E124))),'Data Summary'!CY130="Yes"),OFFSET('Sanitation Data'!$E$13,0,10*ROW('Sanitation Data'!E124)),NA())</f>
        <v>#N/A</v>
      </c>
      <c r="AK130" s="106" t="e">
        <f ca="true">+IF(AND(ISNUMBER(OFFSET('Sanitation Data'!$F$5,0,10*ROW('Sanitation Data'!F124))),'Data Summary'!CZ130="Yes"),100-OFFSET('Sanitation Data'!$F$5,0,10*ROW('Sanitation Data'!F124)),NA())</f>
        <v>#N/A</v>
      </c>
      <c r="AL130" s="106" t="e">
        <f ca="true">+IF(AND(ISNUMBER(OFFSET('Sanitation Data'!$F$7,0,10*ROW('Sanitation Data'!F124))),'Data Summary'!DA130="Yes"),OFFSET('Sanitation Data'!$F$7,0,10*ROW('Sanitation Data'!F124)),NA())</f>
        <v>#N/A</v>
      </c>
      <c r="AM130" s="106" t="e">
        <f ca="true">+IF(AND(ISNUMBER(OFFSET('Sanitation Data'!$F$11,0,10*ROW('Sanitation Data'!F124))),'Data Summary'!DB130="Yes"),OFFSET('Sanitation Data'!$F$11,0,10*ROW('Sanitation Data'!F124)),NA())</f>
        <v>#N/A</v>
      </c>
      <c r="AN130" s="106" t="e">
        <f ca="true">+IF(AND(ISNUMBER(OFFSET('Sanitation Data'!$F$12,0,10*ROW('Sanitation Data'!F124))),'Data Summary'!DC130="Yes"),OFFSET('Sanitation Data'!$F$12,0,10*ROW('Sanitation Data'!F124)),NA())</f>
        <v>#N/A</v>
      </c>
      <c r="AO130" s="106" t="e">
        <f ca="true">+IF(AND(ISNUMBER(OFFSET('Sanitation Data'!$F$13,0,10*ROW('Sanitation Data'!F124))),'Data Summary'!DD130="Yes"),OFFSET('Sanitation Data'!$F$13,0,10*ROW('Sanitation Data'!F124)),NA())</f>
        <v>#N/A</v>
      </c>
      <c r="AP130" s="106" t="e">
        <f ca="true">+IF(AND(ISNUMBER(OFFSET('Sanitation Data'!$G$5,0,10*ROW('Sanitation Data'!G124))),'Data Summary'!DE130="Yes"),100-OFFSET('Sanitation Data'!$G$5,0,10*ROW('Sanitation Data'!G124)),NA())</f>
        <v>#N/A</v>
      </c>
      <c r="AQ130" s="106" t="e">
        <f ca="true">+IF(AND(ISNUMBER(OFFSET('Sanitation Data'!$G$7,0,10*ROW('Sanitation Data'!G124))),'Data Summary'!DF130="Yes"),OFFSET('Sanitation Data'!$G$7,0,10*ROW('Sanitation Data'!G124)),NA())</f>
        <v>#N/A</v>
      </c>
      <c r="AR130" s="106" t="e">
        <f ca="true">+IF(AND(ISNUMBER(OFFSET('Sanitation Data'!$G$11,0,10*ROW('Sanitation Data'!G124))),'Data Summary'!DG130="Yes"),OFFSET('Sanitation Data'!$G$11,0,10*ROW('Sanitation Data'!G124)),NA())</f>
        <v>#N/A</v>
      </c>
      <c r="AS130" s="106" t="e">
        <f ca="true">+IF(AND(ISNUMBER(OFFSET('Sanitation Data'!$G$12,0,10*ROW('Sanitation Data'!G124))),'Data Summary'!DH130="Yes"),OFFSET('Sanitation Data'!$G$12,0,10*ROW('Sanitation Data'!G124)),NA())</f>
        <v>#N/A</v>
      </c>
      <c r="AT130" s="106" t="e">
        <f ca="true">+IF(AND(ISNUMBER(OFFSET('Sanitation Data'!$G$13,0,10*ROW('Sanitation Data'!G124))),'Data Summary'!DI130="Yes"),OFFSET('Sanitation Data'!$G$13,0,10*ROW('Sanitation Data'!G124)),NA())</f>
        <v>#N/A</v>
      </c>
      <c r="AU130" s="106" t="e">
        <f ca="true">+IF(AND(ISNUMBER(OFFSET('Sanitation Data'!$H$5,0,10*ROW('Sanitation Data'!H124))),'Data Summary'!DJ130="Yes"),100-OFFSET('Sanitation Data'!$H$5,0,10*ROW('Sanitation Data'!H124)),NA())</f>
        <v>#N/A</v>
      </c>
      <c r="AV130" s="106" t="e">
        <f ca="true">+IF(AND(ISNUMBER(OFFSET('Sanitation Data'!$H$7,0,10*ROW('Sanitation Data'!H124))),'Data Summary'!DK130="Yes"),OFFSET('Sanitation Data'!$H$7,0,10*ROW('Sanitation Data'!H124)),NA())</f>
        <v>#N/A</v>
      </c>
      <c r="AW130" s="106" t="e">
        <f ca="true">+IF(AND(ISNUMBER(OFFSET('Sanitation Data'!$H$11,0,10*ROW('Sanitation Data'!H124))),'Data Summary'!DL130="Yes"),OFFSET('Sanitation Data'!$H$11,0,10*ROW('Sanitation Data'!H124)),NA())</f>
        <v>#N/A</v>
      </c>
      <c r="AX130" s="106" t="e">
        <f ca="true">+IF(AND(ISNUMBER(OFFSET('Sanitation Data'!$H$12,0,10*ROW('Sanitation Data'!H124))),'Data Summary'!DM130="Yes"),OFFSET('Sanitation Data'!$H$12,0,10*ROW('Sanitation Data'!H124)),NA())</f>
        <v>#N/A</v>
      </c>
      <c r="AY130" s="106" t="e">
        <f ca="true">+IF(AND(ISNUMBER(OFFSET('Sanitation Data'!$H$13,0,10*ROW('Sanitation Data'!H124))),'Data Summary'!DN130="Yes"),OFFSET('Sanitation Data'!$H$13,0,10*ROW('Sanitation Data'!H124)),NA())</f>
        <v>#N/A</v>
      </c>
      <c r="AZ130" s="111" t="e">
        <f ca="true">+IF(AND(ISNUMBER(OFFSET('Hygiene Data'!$C$6,0,10*ROW('Hygiene Data'!C124))),'Data Summary'!DO130="Yes"),OFFSET('Hygiene Data'!$C$6,0,10*ROW('Hygiene Data'!C124)),NA())</f>
        <v>#N/A</v>
      </c>
      <c r="BA130" s="111" t="e">
        <f ca="true">+IF(AND(ISNUMBER(OFFSET('Hygiene Data'!$C$8,0,10*ROW('Hygiene Data'!C124))),'Data Summary'!DP130="Yes"),OFFSET('Hygiene Data'!$C$8,0,10*ROW('Hygiene Data'!C124)),NA())</f>
        <v>#N/A</v>
      </c>
      <c r="BB130" s="111" t="e">
        <f ca="true">+IF(AND(ISNUMBER(OFFSET('Hygiene Data'!$C$10,0,10*ROW('Hygiene Data'!C124))),'Data Summary'!DQ130="Yes"),OFFSET('Hygiene Data'!$C$10,0,10*ROW('Hygiene Data'!C124)),NA())</f>
        <v>#N/A</v>
      </c>
      <c r="BC130" s="111" t="e">
        <f ca="true">+IF(AND(ISNUMBER(OFFSET('Hygiene Data'!$D$6,0,10*ROW('Hygiene Data'!D124))),'Data Summary'!DR130="Yes"),OFFSET('Hygiene Data'!$D$6,0,10*ROW('Hygiene Data'!D124)),NA())</f>
        <v>#N/A</v>
      </c>
      <c r="BD130" s="111" t="e">
        <f ca="true">+IF(AND(ISNUMBER(OFFSET('Hygiene Data'!$D$8,0,10*ROW('Hygiene Data'!D124))),'Data Summary'!DS130="Yes"),OFFSET('Hygiene Data'!$D$8,0,10*ROW('Hygiene Data'!D124)),NA())</f>
        <v>#N/A</v>
      </c>
      <c r="BE130" s="111" t="e">
        <f ca="true">+IF(AND(ISNUMBER(OFFSET('Hygiene Data'!$D$10,0,10*ROW('Hygiene Data'!D124))),'Data Summary'!DT130="Yes"),OFFSET('Hygiene Data'!$D$10,0,10*ROW('Hygiene Data'!D124)),NA())</f>
        <v>#N/A</v>
      </c>
      <c r="BF130" s="111" t="e">
        <f ca="true">+IF(AND(ISNUMBER(OFFSET('Hygiene Data'!$E$6,0,10*ROW('Hygiene Data'!E124))),'Data Summary'!DU130="Yes"),OFFSET('Hygiene Data'!$E$6,0,10*ROW('Hygiene Data'!E124)),NA())</f>
        <v>#N/A</v>
      </c>
      <c r="BG130" s="111" t="e">
        <f ca="true">+IF(AND(ISNUMBER(OFFSET('Hygiene Data'!$E$8,0,10*ROW('Hygiene Data'!E124))),'Data Summary'!DV130="Yes"),OFFSET('Hygiene Data'!$E$8,0,10*ROW('Hygiene Data'!E124)),NA())</f>
        <v>#N/A</v>
      </c>
      <c r="BH130" s="111" t="e">
        <f ca="true">+IF(AND(ISNUMBER(OFFSET('Hygiene Data'!$E$10,0,10*ROW('Hygiene Data'!E124))),'Data Summary'!DW130="Yes"),OFFSET('Hygiene Data'!$E$10,0,10*ROW('Hygiene Data'!E124)),NA())</f>
        <v>#N/A</v>
      </c>
      <c r="BI130" s="111" t="e">
        <f ca="true">+IF(AND(ISNUMBER(OFFSET('Hygiene Data'!$F$6,0,10*ROW('Hygiene Data'!F124))),'Data Summary'!DX130="Yes"),OFFSET('Hygiene Data'!$F$6,0,10*ROW('Hygiene Data'!F124)),NA())</f>
        <v>#N/A</v>
      </c>
      <c r="BJ130" s="111" t="e">
        <f ca="true">+IF(AND(ISNUMBER(OFFSET('Hygiene Data'!$F$8,0,10*ROW('Hygiene Data'!F124))),'Data Summary'!DY130="Yes"),OFFSET('Hygiene Data'!$F$8,0,10*ROW('Hygiene Data'!F124)),NA())</f>
        <v>#N/A</v>
      </c>
      <c r="BK130" s="111" t="e">
        <f ca="true">+IF(AND(ISNUMBER(OFFSET('Hygiene Data'!$F$10,0,10*ROW('Hygiene Data'!F124))),'Data Summary'!DZ130="Yes"),OFFSET('Hygiene Data'!$F$10,0,10*ROW('Hygiene Data'!F124)),NA())</f>
        <v>#N/A</v>
      </c>
      <c r="BL130" s="111" t="e">
        <f ca="true">+IF(AND(ISNUMBER(OFFSET('Hygiene Data'!$G$6,0,10*ROW('Hygiene Data'!G124))),'Data Summary'!EA130="Yes"),OFFSET('Hygiene Data'!$G$6,0,10*ROW('Hygiene Data'!G124)),NA())</f>
        <v>#N/A</v>
      </c>
      <c r="BM130" s="111" t="e">
        <f ca="true">+IF(AND(ISNUMBER(OFFSET('Hygiene Data'!$G$8,0,10*ROW('Hygiene Data'!G124))),'Data Summary'!EB130="Yes"),OFFSET('Hygiene Data'!$G$8,0,10*ROW('Hygiene Data'!G124)),NA())</f>
        <v>#N/A</v>
      </c>
      <c r="BN130" s="111" t="e">
        <f ca="true">+IF(AND(ISNUMBER(OFFSET('Hygiene Data'!$G$10,0,10*ROW('Hygiene Data'!G124))),'Data Summary'!EC130="Yes"),OFFSET('Hygiene Data'!$G$10,0,10*ROW('Hygiene Data'!G124)),NA())</f>
        <v>#N/A</v>
      </c>
      <c r="BO130" s="111" t="e">
        <f ca="true">+IF(AND(ISNUMBER(OFFSET('Hygiene Data'!$H$6,0,10*ROW('Hygiene Data'!H124))),'Data Summary'!ED130="Yes"),OFFSET('Hygiene Data'!$H$6,0,10*ROW('Hygiene Data'!H124)),NA())</f>
        <v>#N/A</v>
      </c>
      <c r="BP130" s="111" t="e">
        <f ca="true">+IF(AND(ISNUMBER(OFFSET('Hygiene Data'!$H$8,0,10*ROW('Hygiene Data'!H124))),'Data Summary'!EE130="Yes"),OFFSET('Hygiene Data'!$H$8,0,10*ROW('Hygiene Data'!H124)),NA())</f>
        <v>#N/A</v>
      </c>
      <c r="BQ130" s="111" t="e">
        <f ca="true">+IF(AND(ISNUMBER(OFFSET('Hygiene Data'!$H$10,0,10*ROW('Hygiene Data'!H124))),'Data Summary'!EF130="Yes"),OFFSET('Hygiene Data'!$H$10,0,10*ROW('Hygiene Data'!H124)),NA())</f>
        <v>#N/A</v>
      </c>
    </row>
    <row r="131" x14ac:dyDescent="0.2">
      <c r="A131" s="59" t="e">
        <f ca="true">+IF(OFFSET('Water Data'!$B$1,0,10*ROW('Water Data'!B125))="",NA(),OFFSET('Water Data'!$B$1,0,10*ROW('Water Data'!B125)))</f>
        <v>#N/A</v>
      </c>
      <c r="B131" s="59" t="e">
        <f ca="true">+IF(OFFSET('Water Data'!$A$3,0,10*ROW('Water Data'!A128))="",NA(),OFFSET('Water Data'!$A$3,0,10*ROW('Water Data'!A128)))</f>
        <v>#N/A</v>
      </c>
      <c r="C131" s="59" t="e">
        <f ca="true">+IF(OFFSET('Water Data'!$C$3,0,10*ROW('Water Data'!C128))="",NA(),OFFSET('Water Data'!$C$3,0,10*ROW('Water Data'!C128)))</f>
        <v>#N/A</v>
      </c>
      <c r="D131" s="60" t="e">
        <f ca="true">+IF(AND(ISNUMBER(OFFSET('Water Data'!$C$5,0,10*ROW('Water Data'!C125))),'Data Summary'!BS131="Yes"),100-OFFSET('Water Data'!$C$5,0,10*ROW('Water Data'!C125)),NA())</f>
        <v>#N/A</v>
      </c>
      <c r="E131" s="60" t="e">
        <f ca="true">+IF(AND(ISNUMBER(OFFSET('Water Data'!$C$7,0,10*ROW('Water Data'!C125))),'Data Summary'!BT131="Yes"),OFFSET('Water Data'!$C$7,0,10*ROW('Water Data'!C125)),NA())</f>
        <v>#N/A</v>
      </c>
      <c r="F131" s="60" t="e">
        <f ca="true">+IF(AND(ISNUMBER(OFFSET('Water Data'!$C$10,0,10*ROW('Water Data'!C125))),'Data Summary'!BU131="Yes"),OFFSET('Water Data'!$C$10,0,10*ROW('Water Data'!C125)),NA())</f>
        <v>#N/A</v>
      </c>
      <c r="G131" s="60" t="e">
        <f ca="true">+IF(AND(ISNUMBER(OFFSET('Water Data'!$D$5,0,10*ROW('Water Data'!D125))),'Data Summary'!BV131="Yes"),100-OFFSET('Water Data'!$D$5,0,10*ROW('Water Data'!D125)),NA())</f>
        <v>#N/A</v>
      </c>
      <c r="H131" s="60" t="e">
        <f ca="true">+IF(AND(ISNUMBER(OFFSET('Water Data'!$D$7,0,10*ROW('Water Data'!D125))),'Data Summary'!BW131="Yes"),OFFSET('Water Data'!$D$7,0,10*ROW('Water Data'!D125)),NA())</f>
        <v>#N/A</v>
      </c>
      <c r="I131" s="60" t="e">
        <f ca="true">+IF(AND(ISNUMBER(OFFSET('Water Data'!$D$10,0,10*ROW('Water Data'!D125))),'Data Summary'!BX131="Yes"),OFFSET('Water Data'!$D$10,0,10*ROW('Water Data'!D125)),NA())</f>
        <v>#N/A</v>
      </c>
      <c r="J131" s="60" t="e">
        <f ca="true">+IF(AND(ISNUMBER(OFFSET('Water Data'!$E$5,0,10*ROW('Water Data'!E125))),'Data Summary'!BY131="Yes"),100-OFFSET('Water Data'!$E$5,0,10*ROW('Water Data'!E125)),NA())</f>
        <v>#N/A</v>
      </c>
      <c r="K131" s="60" t="e">
        <f ca="true">+IF(AND(ISNUMBER(OFFSET('Water Data'!$E$7,0,10*ROW('Water Data'!E125))),'Data Summary'!BZ131="Yes"),OFFSET('Water Data'!$E$7,0,10*ROW('Water Data'!E125)),NA())</f>
        <v>#N/A</v>
      </c>
      <c r="L131" s="60" t="e">
        <f ca="true">+IF(AND(ISNUMBER(OFFSET('Water Data'!$E$10,0,10*ROW('Water Data'!E125))),'Data Summary'!CA131="Yes"),OFFSET('Water Data'!$E$10,0,10*ROW('Water Data'!E125)),NA())</f>
        <v>#N/A</v>
      </c>
      <c r="M131" s="60" t="e">
        <f ca="true">+IF(AND(ISNUMBER(OFFSET('Water Data'!$F$5,0,10*ROW('Water Data'!F125))),'Data Summary'!CB131="Yes"),100-OFFSET('Water Data'!$F$5,0,10*ROW('Water Data'!F125)),NA())</f>
        <v>#N/A</v>
      </c>
      <c r="N131" s="60" t="e">
        <f ca="true">+IF(AND(ISNUMBER(OFFSET('Water Data'!$F$7,0,10*ROW('Water Data'!F125))),'Data Summary'!CC131="Yes"),OFFSET('Water Data'!$F$7,0,10*ROW('Water Data'!F125)),NA())</f>
        <v>#N/A</v>
      </c>
      <c r="O131" s="60" t="e">
        <f ca="true">+IF(AND(ISNUMBER(OFFSET('Water Data'!$F$10,0,10*ROW('Water Data'!F125))),'Data Summary'!CD131="Yes"),OFFSET('Water Data'!$F$10,0,10*ROW('Water Data'!F125)),NA())</f>
        <v>#N/A</v>
      </c>
      <c r="P131" s="60" t="e">
        <f ca="true">+IF(AND(ISNUMBER(OFFSET('Water Data'!$G$5,0,10*ROW('Water Data'!G125))),'Data Summary'!CE131="Yes"),100-OFFSET('Water Data'!$G$5,0,10*ROW('Water Data'!G125)),NA())</f>
        <v>#N/A</v>
      </c>
      <c r="Q131" s="60" t="e">
        <f ca="true">+IF(AND(ISNUMBER(OFFSET('Water Data'!$G$7,0,10*ROW('Water Data'!G125))),'Data Summary'!CF131="Yes"),OFFSET('Water Data'!$G$7,0,10*ROW('Water Data'!G125)),NA())</f>
        <v>#N/A</v>
      </c>
      <c r="R131" s="60" t="e">
        <f ca="true">+IF(AND(ISNUMBER(OFFSET('Water Data'!$G$10,0,10*ROW('Water Data'!G125))),'Data Summary'!CG131="Yes"),OFFSET('Water Data'!$G$10,0,10*ROW('Water Data'!G125)),NA())</f>
        <v>#N/A</v>
      </c>
      <c r="S131" s="60" t="e">
        <f ca="true">+IF(AND(ISNUMBER(OFFSET('Water Data'!$H$5,0,10*ROW('Water Data'!H125))),'Data Summary'!CH131="Yes"),100-OFFSET('Water Data'!$H$5,0,10*ROW('Water Data'!H125)),NA())</f>
        <v>#N/A</v>
      </c>
      <c r="T131" s="60" t="e">
        <f ca="true">+IF(AND(ISNUMBER(OFFSET('Water Data'!$H$7,0,10*ROW('Water Data'!H125))),'Data Summary'!CI131="Yes"),OFFSET('Water Data'!$H$7,0,10*ROW('Water Data'!H125)),NA())</f>
        <v>#N/A</v>
      </c>
      <c r="U131" s="60" t="e">
        <f ca="true">+IF(AND(ISNUMBER(OFFSET('Water Data'!$H$10,0,10*ROW('Water Data'!H125))),'Data Summary'!CJ131="Yes"),OFFSET('Water Data'!$H$10,0,10*ROW('Water Data'!H125)),NA())</f>
        <v>#N/A</v>
      </c>
      <c r="V131" s="106" t="e">
        <f ca="true">+IF(AND(ISNUMBER(OFFSET('Sanitation Data'!$C$5,0,10*ROW('Sanitation Data'!C125))),'Data Summary'!CK131="Yes"),100-OFFSET('Sanitation Data'!$C$5,0,10*ROW('Sanitation Data'!C125)),NA())</f>
        <v>#N/A</v>
      </c>
      <c r="W131" s="106" t="e">
        <f ca="true">+IF(AND(ISNUMBER(OFFSET('Sanitation Data'!$C$7,0,10*ROW('Sanitation Data'!C125))),'Data Summary'!CL131="Yes"),OFFSET('Sanitation Data'!$C$7,0,10*ROW('Sanitation Data'!C125)),NA())</f>
        <v>#N/A</v>
      </c>
      <c r="X131" s="106" t="e">
        <f ca="true">+IF(AND(ISNUMBER(OFFSET('Sanitation Data'!$C$11,0,10*ROW('Sanitation Data'!C125))),'Data Summary'!CM131="Yes"),OFFSET('Sanitation Data'!$C$11,0,10*ROW('Sanitation Data'!C125)),NA())</f>
        <v>#N/A</v>
      </c>
      <c r="Y131" s="106" t="e">
        <f ca="true">+IF(AND(ISNUMBER(OFFSET('Sanitation Data'!$C$12,0,10*ROW('Sanitation Data'!C125))),'Data Summary'!CN131="Yes"),OFFSET('Sanitation Data'!$C$12,0,10*ROW('Sanitation Data'!C125)),NA())</f>
        <v>#N/A</v>
      </c>
      <c r="Z131" s="106" t="e">
        <f ca="true">+IF(AND(ISNUMBER(OFFSET('Sanitation Data'!$C$13,0,10*ROW('Sanitation Data'!C125))),'Data Summary'!CO131="Yes"),OFFSET('Sanitation Data'!$C$13,0,10*ROW('Sanitation Data'!C125)),NA())</f>
        <v>#N/A</v>
      </c>
      <c r="AA131" s="106" t="e">
        <f ca="true">+IF(AND(ISNUMBER(OFFSET('Sanitation Data'!$D$5,0,10*ROW('Sanitation Data'!D125))),'Data Summary'!CP131="Yes"),100-OFFSET('Sanitation Data'!$D$5,0,10*ROW('Sanitation Data'!D125)),NA())</f>
        <v>#N/A</v>
      </c>
      <c r="AB131" s="106" t="e">
        <f ca="true">+IF(AND(ISNUMBER(OFFSET('Sanitation Data'!$D$7,0,10*ROW('Sanitation Data'!D125))),'Data Summary'!CQ131="Yes"),OFFSET('Sanitation Data'!$D$7,0,10*ROW('Sanitation Data'!D125)),NA())</f>
        <v>#N/A</v>
      </c>
      <c r="AC131" s="106" t="e">
        <f ca="true">+IF(AND(ISNUMBER(OFFSET('Sanitation Data'!$D$11,0,10*ROW('Sanitation Data'!D125))),'Data Summary'!CR131="Yes"),OFFSET('Sanitation Data'!$D$11,0,10*ROW('Sanitation Data'!D125)),NA())</f>
        <v>#N/A</v>
      </c>
      <c r="AD131" s="106" t="e">
        <f ca="true">+IF(AND(ISNUMBER(OFFSET('Sanitation Data'!$D$12,0,10*ROW('Sanitation Data'!D125))),'Data Summary'!CS131="Yes"),OFFSET('Sanitation Data'!$D$12,0,10*ROW('Sanitation Data'!D125)),NA())</f>
        <v>#N/A</v>
      </c>
      <c r="AE131" s="106" t="e">
        <f ca="true">+IF(AND(ISNUMBER(OFFSET('Sanitation Data'!$D$13,0,10*ROW('Sanitation Data'!D125))),'Data Summary'!CT131="Yes"),OFFSET('Sanitation Data'!$D$13,0,10*ROW('Sanitation Data'!D125)),NA())</f>
        <v>#N/A</v>
      </c>
      <c r="AF131" s="106" t="e">
        <f ca="true">+IF(AND(ISNUMBER(OFFSET('Sanitation Data'!$E$5,0,10*ROW('Sanitation Data'!E125))),'Data Summary'!CU131="Yes"),100-OFFSET('Sanitation Data'!$E$5,0,10*ROW('Sanitation Data'!E125)),NA())</f>
        <v>#N/A</v>
      </c>
      <c r="AG131" s="106" t="e">
        <f ca="true">+IF(AND(ISNUMBER(OFFSET('Sanitation Data'!$E$7,0,10*ROW('Sanitation Data'!E125))),'Data Summary'!CV131="Yes"),OFFSET('Sanitation Data'!$E$7,0,10*ROW('Sanitation Data'!E125)),NA())</f>
        <v>#N/A</v>
      </c>
      <c r="AH131" s="106" t="e">
        <f ca="true">+IF(AND(ISNUMBER(OFFSET('Sanitation Data'!$E$11,0,10*ROW('Sanitation Data'!E125))),'Data Summary'!CW131="Yes"),OFFSET('Sanitation Data'!$E$11,0,10*ROW('Sanitation Data'!E125)),NA())</f>
        <v>#N/A</v>
      </c>
      <c r="AI131" s="106" t="e">
        <f ca="true">+IF(AND(ISNUMBER(OFFSET('Sanitation Data'!$E$12,0,10*ROW('Sanitation Data'!E125))),'Data Summary'!CX131="Yes"),OFFSET('Sanitation Data'!$E$12,0,10*ROW('Sanitation Data'!E125)),NA())</f>
        <v>#N/A</v>
      </c>
      <c r="AJ131" s="106" t="e">
        <f ca="true">+IF(AND(ISNUMBER(OFFSET('Sanitation Data'!$E$13,0,10*ROW('Sanitation Data'!E125))),'Data Summary'!CY131="Yes"),OFFSET('Sanitation Data'!$E$13,0,10*ROW('Sanitation Data'!E125)),NA())</f>
        <v>#N/A</v>
      </c>
      <c r="AK131" s="106" t="e">
        <f ca="true">+IF(AND(ISNUMBER(OFFSET('Sanitation Data'!$F$5,0,10*ROW('Sanitation Data'!F125))),'Data Summary'!CZ131="Yes"),100-OFFSET('Sanitation Data'!$F$5,0,10*ROW('Sanitation Data'!F125)),NA())</f>
        <v>#N/A</v>
      </c>
      <c r="AL131" s="106" t="e">
        <f ca="true">+IF(AND(ISNUMBER(OFFSET('Sanitation Data'!$F$7,0,10*ROW('Sanitation Data'!F125))),'Data Summary'!DA131="Yes"),OFFSET('Sanitation Data'!$F$7,0,10*ROW('Sanitation Data'!F125)),NA())</f>
        <v>#N/A</v>
      </c>
      <c r="AM131" s="106" t="e">
        <f ca="true">+IF(AND(ISNUMBER(OFFSET('Sanitation Data'!$F$11,0,10*ROW('Sanitation Data'!F125))),'Data Summary'!DB131="Yes"),OFFSET('Sanitation Data'!$F$11,0,10*ROW('Sanitation Data'!F125)),NA())</f>
        <v>#N/A</v>
      </c>
      <c r="AN131" s="106" t="e">
        <f ca="true">+IF(AND(ISNUMBER(OFFSET('Sanitation Data'!$F$12,0,10*ROW('Sanitation Data'!F125))),'Data Summary'!DC131="Yes"),OFFSET('Sanitation Data'!$F$12,0,10*ROW('Sanitation Data'!F125)),NA())</f>
        <v>#N/A</v>
      </c>
      <c r="AO131" s="106" t="e">
        <f ca="true">+IF(AND(ISNUMBER(OFFSET('Sanitation Data'!$F$13,0,10*ROW('Sanitation Data'!F125))),'Data Summary'!DD131="Yes"),OFFSET('Sanitation Data'!$F$13,0,10*ROW('Sanitation Data'!F125)),NA())</f>
        <v>#N/A</v>
      </c>
      <c r="AP131" s="106" t="e">
        <f ca="true">+IF(AND(ISNUMBER(OFFSET('Sanitation Data'!$G$5,0,10*ROW('Sanitation Data'!G125))),'Data Summary'!DE131="Yes"),100-OFFSET('Sanitation Data'!$G$5,0,10*ROW('Sanitation Data'!G125)),NA())</f>
        <v>#N/A</v>
      </c>
      <c r="AQ131" s="106" t="e">
        <f ca="true">+IF(AND(ISNUMBER(OFFSET('Sanitation Data'!$G$7,0,10*ROW('Sanitation Data'!G125))),'Data Summary'!DF131="Yes"),OFFSET('Sanitation Data'!$G$7,0,10*ROW('Sanitation Data'!G125)),NA())</f>
        <v>#N/A</v>
      </c>
      <c r="AR131" s="106" t="e">
        <f ca="true">+IF(AND(ISNUMBER(OFFSET('Sanitation Data'!$G$11,0,10*ROW('Sanitation Data'!G125))),'Data Summary'!DG131="Yes"),OFFSET('Sanitation Data'!$G$11,0,10*ROW('Sanitation Data'!G125)),NA())</f>
        <v>#N/A</v>
      </c>
      <c r="AS131" s="106" t="e">
        <f ca="true">+IF(AND(ISNUMBER(OFFSET('Sanitation Data'!$G$12,0,10*ROW('Sanitation Data'!G125))),'Data Summary'!DH131="Yes"),OFFSET('Sanitation Data'!$G$12,0,10*ROW('Sanitation Data'!G125)),NA())</f>
        <v>#N/A</v>
      </c>
      <c r="AT131" s="106" t="e">
        <f ca="true">+IF(AND(ISNUMBER(OFFSET('Sanitation Data'!$G$13,0,10*ROW('Sanitation Data'!G125))),'Data Summary'!DI131="Yes"),OFFSET('Sanitation Data'!$G$13,0,10*ROW('Sanitation Data'!G125)),NA())</f>
        <v>#N/A</v>
      </c>
      <c r="AU131" s="106" t="e">
        <f ca="true">+IF(AND(ISNUMBER(OFFSET('Sanitation Data'!$H$5,0,10*ROW('Sanitation Data'!H125))),'Data Summary'!DJ131="Yes"),100-OFFSET('Sanitation Data'!$H$5,0,10*ROW('Sanitation Data'!H125)),NA())</f>
        <v>#N/A</v>
      </c>
      <c r="AV131" s="106" t="e">
        <f ca="true">+IF(AND(ISNUMBER(OFFSET('Sanitation Data'!$H$7,0,10*ROW('Sanitation Data'!H125))),'Data Summary'!DK131="Yes"),OFFSET('Sanitation Data'!$H$7,0,10*ROW('Sanitation Data'!H125)),NA())</f>
        <v>#N/A</v>
      </c>
      <c r="AW131" s="106" t="e">
        <f ca="true">+IF(AND(ISNUMBER(OFFSET('Sanitation Data'!$H$11,0,10*ROW('Sanitation Data'!H125))),'Data Summary'!DL131="Yes"),OFFSET('Sanitation Data'!$H$11,0,10*ROW('Sanitation Data'!H125)),NA())</f>
        <v>#N/A</v>
      </c>
      <c r="AX131" s="106" t="e">
        <f ca="true">+IF(AND(ISNUMBER(OFFSET('Sanitation Data'!$H$12,0,10*ROW('Sanitation Data'!H125))),'Data Summary'!DM131="Yes"),OFFSET('Sanitation Data'!$H$12,0,10*ROW('Sanitation Data'!H125)),NA())</f>
        <v>#N/A</v>
      </c>
      <c r="AY131" s="106" t="e">
        <f ca="true">+IF(AND(ISNUMBER(OFFSET('Sanitation Data'!$H$13,0,10*ROW('Sanitation Data'!H125))),'Data Summary'!DN131="Yes"),OFFSET('Sanitation Data'!$H$13,0,10*ROW('Sanitation Data'!H125)),NA())</f>
        <v>#N/A</v>
      </c>
      <c r="AZ131" s="111" t="e">
        <f ca="true">+IF(AND(ISNUMBER(OFFSET('Hygiene Data'!$C$6,0,10*ROW('Hygiene Data'!C125))),'Data Summary'!DO131="Yes"),OFFSET('Hygiene Data'!$C$6,0,10*ROW('Hygiene Data'!C125)),NA())</f>
        <v>#N/A</v>
      </c>
      <c r="BA131" s="111" t="e">
        <f ca="true">+IF(AND(ISNUMBER(OFFSET('Hygiene Data'!$C$8,0,10*ROW('Hygiene Data'!C125))),'Data Summary'!DP131="Yes"),OFFSET('Hygiene Data'!$C$8,0,10*ROW('Hygiene Data'!C125)),NA())</f>
        <v>#N/A</v>
      </c>
      <c r="BB131" s="111" t="e">
        <f ca="true">+IF(AND(ISNUMBER(OFFSET('Hygiene Data'!$C$10,0,10*ROW('Hygiene Data'!C125))),'Data Summary'!DQ131="Yes"),OFFSET('Hygiene Data'!$C$10,0,10*ROW('Hygiene Data'!C125)),NA())</f>
        <v>#N/A</v>
      </c>
      <c r="BC131" s="111" t="e">
        <f ca="true">+IF(AND(ISNUMBER(OFFSET('Hygiene Data'!$D$6,0,10*ROW('Hygiene Data'!D125))),'Data Summary'!DR131="Yes"),OFFSET('Hygiene Data'!$D$6,0,10*ROW('Hygiene Data'!D125)),NA())</f>
        <v>#N/A</v>
      </c>
      <c r="BD131" s="111" t="e">
        <f ca="true">+IF(AND(ISNUMBER(OFFSET('Hygiene Data'!$D$8,0,10*ROW('Hygiene Data'!D125))),'Data Summary'!DS131="Yes"),OFFSET('Hygiene Data'!$D$8,0,10*ROW('Hygiene Data'!D125)),NA())</f>
        <v>#N/A</v>
      </c>
      <c r="BE131" s="111" t="e">
        <f ca="true">+IF(AND(ISNUMBER(OFFSET('Hygiene Data'!$D$10,0,10*ROW('Hygiene Data'!D125))),'Data Summary'!DT131="Yes"),OFFSET('Hygiene Data'!$D$10,0,10*ROW('Hygiene Data'!D125)),NA())</f>
        <v>#N/A</v>
      </c>
      <c r="BF131" s="111" t="e">
        <f ca="true">+IF(AND(ISNUMBER(OFFSET('Hygiene Data'!$E$6,0,10*ROW('Hygiene Data'!E125))),'Data Summary'!DU131="Yes"),OFFSET('Hygiene Data'!$E$6,0,10*ROW('Hygiene Data'!E125)),NA())</f>
        <v>#N/A</v>
      </c>
      <c r="BG131" s="111" t="e">
        <f ca="true">+IF(AND(ISNUMBER(OFFSET('Hygiene Data'!$E$8,0,10*ROW('Hygiene Data'!E125))),'Data Summary'!DV131="Yes"),OFFSET('Hygiene Data'!$E$8,0,10*ROW('Hygiene Data'!E125)),NA())</f>
        <v>#N/A</v>
      </c>
      <c r="BH131" s="111" t="e">
        <f ca="true">+IF(AND(ISNUMBER(OFFSET('Hygiene Data'!$E$10,0,10*ROW('Hygiene Data'!E125))),'Data Summary'!DW131="Yes"),OFFSET('Hygiene Data'!$E$10,0,10*ROW('Hygiene Data'!E125)),NA())</f>
        <v>#N/A</v>
      </c>
      <c r="BI131" s="111" t="e">
        <f ca="true">+IF(AND(ISNUMBER(OFFSET('Hygiene Data'!$F$6,0,10*ROW('Hygiene Data'!F125))),'Data Summary'!DX131="Yes"),OFFSET('Hygiene Data'!$F$6,0,10*ROW('Hygiene Data'!F125)),NA())</f>
        <v>#N/A</v>
      </c>
      <c r="BJ131" s="111" t="e">
        <f ca="true">+IF(AND(ISNUMBER(OFFSET('Hygiene Data'!$F$8,0,10*ROW('Hygiene Data'!F125))),'Data Summary'!DY131="Yes"),OFFSET('Hygiene Data'!$F$8,0,10*ROW('Hygiene Data'!F125)),NA())</f>
        <v>#N/A</v>
      </c>
      <c r="BK131" s="111" t="e">
        <f ca="true">+IF(AND(ISNUMBER(OFFSET('Hygiene Data'!$F$10,0,10*ROW('Hygiene Data'!F125))),'Data Summary'!DZ131="Yes"),OFFSET('Hygiene Data'!$F$10,0,10*ROW('Hygiene Data'!F125)),NA())</f>
        <v>#N/A</v>
      </c>
      <c r="BL131" s="111" t="e">
        <f ca="true">+IF(AND(ISNUMBER(OFFSET('Hygiene Data'!$G$6,0,10*ROW('Hygiene Data'!G125))),'Data Summary'!EA131="Yes"),OFFSET('Hygiene Data'!$G$6,0,10*ROW('Hygiene Data'!G125)),NA())</f>
        <v>#N/A</v>
      </c>
      <c r="BM131" s="111" t="e">
        <f ca="true">+IF(AND(ISNUMBER(OFFSET('Hygiene Data'!$G$8,0,10*ROW('Hygiene Data'!G125))),'Data Summary'!EB131="Yes"),OFFSET('Hygiene Data'!$G$8,0,10*ROW('Hygiene Data'!G125)),NA())</f>
        <v>#N/A</v>
      </c>
      <c r="BN131" s="111" t="e">
        <f ca="true">+IF(AND(ISNUMBER(OFFSET('Hygiene Data'!$G$10,0,10*ROW('Hygiene Data'!G125))),'Data Summary'!EC131="Yes"),OFFSET('Hygiene Data'!$G$10,0,10*ROW('Hygiene Data'!G125)),NA())</f>
        <v>#N/A</v>
      </c>
      <c r="BO131" s="111" t="e">
        <f ca="true">+IF(AND(ISNUMBER(OFFSET('Hygiene Data'!$H$6,0,10*ROW('Hygiene Data'!H125))),'Data Summary'!ED131="Yes"),OFFSET('Hygiene Data'!$H$6,0,10*ROW('Hygiene Data'!H125)),NA())</f>
        <v>#N/A</v>
      </c>
      <c r="BP131" s="111" t="e">
        <f ca="true">+IF(AND(ISNUMBER(OFFSET('Hygiene Data'!$H$8,0,10*ROW('Hygiene Data'!H125))),'Data Summary'!EE131="Yes"),OFFSET('Hygiene Data'!$H$8,0,10*ROW('Hygiene Data'!H125)),NA())</f>
        <v>#N/A</v>
      </c>
      <c r="BQ131" s="111" t="e">
        <f ca="true">+IF(AND(ISNUMBER(OFFSET('Hygiene Data'!$H$10,0,10*ROW('Hygiene Data'!H125))),'Data Summary'!EF131="Yes"),OFFSET('Hygiene Data'!$H$10,0,10*ROW('Hygiene Data'!H125)),NA())</f>
        <v>#N/A</v>
      </c>
    </row>
    <row r="132" x14ac:dyDescent="0.2">
      <c r="A132" s="59" t="e">
        <f ca="true">+IF(OFFSET('Water Data'!$B$1,0,10*ROW('Water Data'!B126))="",NA(),OFFSET('Water Data'!$B$1,0,10*ROW('Water Data'!B126)))</f>
        <v>#N/A</v>
      </c>
      <c r="B132" s="59" t="e">
        <f ca="true">+IF(OFFSET('Water Data'!$A$3,0,10*ROW('Water Data'!A129))="",NA(),OFFSET('Water Data'!$A$3,0,10*ROW('Water Data'!A129)))</f>
        <v>#N/A</v>
      </c>
      <c r="C132" s="59" t="e">
        <f ca="true">+IF(OFFSET('Water Data'!$C$3,0,10*ROW('Water Data'!C129))="",NA(),OFFSET('Water Data'!$C$3,0,10*ROW('Water Data'!C129)))</f>
        <v>#N/A</v>
      </c>
      <c r="D132" s="60" t="e">
        <f ca="true">+IF(AND(ISNUMBER(OFFSET('Water Data'!$C$5,0,10*ROW('Water Data'!C126))),'Data Summary'!BS132="Yes"),100-OFFSET('Water Data'!$C$5,0,10*ROW('Water Data'!C126)),NA())</f>
        <v>#N/A</v>
      </c>
      <c r="E132" s="60" t="e">
        <f ca="true">+IF(AND(ISNUMBER(OFFSET('Water Data'!$C$7,0,10*ROW('Water Data'!C126))),'Data Summary'!BT132="Yes"),OFFSET('Water Data'!$C$7,0,10*ROW('Water Data'!C126)),NA())</f>
        <v>#N/A</v>
      </c>
      <c r="F132" s="60" t="e">
        <f ca="true">+IF(AND(ISNUMBER(OFFSET('Water Data'!$C$10,0,10*ROW('Water Data'!C126))),'Data Summary'!BU132="Yes"),OFFSET('Water Data'!$C$10,0,10*ROW('Water Data'!C126)),NA())</f>
        <v>#N/A</v>
      </c>
      <c r="G132" s="60" t="e">
        <f ca="true">+IF(AND(ISNUMBER(OFFSET('Water Data'!$D$5,0,10*ROW('Water Data'!D126))),'Data Summary'!BV132="Yes"),100-OFFSET('Water Data'!$D$5,0,10*ROW('Water Data'!D126)),NA())</f>
        <v>#N/A</v>
      </c>
      <c r="H132" s="60" t="e">
        <f ca="true">+IF(AND(ISNUMBER(OFFSET('Water Data'!$D$7,0,10*ROW('Water Data'!D126))),'Data Summary'!BW132="Yes"),OFFSET('Water Data'!$D$7,0,10*ROW('Water Data'!D126)),NA())</f>
        <v>#N/A</v>
      </c>
      <c r="I132" s="60" t="e">
        <f ca="true">+IF(AND(ISNUMBER(OFFSET('Water Data'!$D$10,0,10*ROW('Water Data'!D126))),'Data Summary'!BX132="Yes"),OFFSET('Water Data'!$D$10,0,10*ROW('Water Data'!D126)),NA())</f>
        <v>#N/A</v>
      </c>
      <c r="J132" s="60" t="e">
        <f ca="true">+IF(AND(ISNUMBER(OFFSET('Water Data'!$E$5,0,10*ROW('Water Data'!E126))),'Data Summary'!BY132="Yes"),100-OFFSET('Water Data'!$E$5,0,10*ROW('Water Data'!E126)),NA())</f>
        <v>#N/A</v>
      </c>
      <c r="K132" s="60" t="e">
        <f ca="true">+IF(AND(ISNUMBER(OFFSET('Water Data'!$E$7,0,10*ROW('Water Data'!E126))),'Data Summary'!BZ132="Yes"),OFFSET('Water Data'!$E$7,0,10*ROW('Water Data'!E126)),NA())</f>
        <v>#N/A</v>
      </c>
      <c r="L132" s="60" t="e">
        <f ca="true">+IF(AND(ISNUMBER(OFFSET('Water Data'!$E$10,0,10*ROW('Water Data'!E126))),'Data Summary'!CA132="Yes"),OFFSET('Water Data'!$E$10,0,10*ROW('Water Data'!E126)),NA())</f>
        <v>#N/A</v>
      </c>
      <c r="M132" s="60" t="e">
        <f ca="true">+IF(AND(ISNUMBER(OFFSET('Water Data'!$F$5,0,10*ROW('Water Data'!F126))),'Data Summary'!CB132="Yes"),100-OFFSET('Water Data'!$F$5,0,10*ROW('Water Data'!F126)),NA())</f>
        <v>#N/A</v>
      </c>
      <c r="N132" s="60" t="e">
        <f ca="true">+IF(AND(ISNUMBER(OFFSET('Water Data'!$F$7,0,10*ROW('Water Data'!F126))),'Data Summary'!CC132="Yes"),OFFSET('Water Data'!$F$7,0,10*ROW('Water Data'!F126)),NA())</f>
        <v>#N/A</v>
      </c>
      <c r="O132" s="60" t="e">
        <f ca="true">+IF(AND(ISNUMBER(OFFSET('Water Data'!$F$10,0,10*ROW('Water Data'!F126))),'Data Summary'!CD132="Yes"),OFFSET('Water Data'!$F$10,0,10*ROW('Water Data'!F126)),NA())</f>
        <v>#N/A</v>
      </c>
      <c r="P132" s="60" t="e">
        <f ca="true">+IF(AND(ISNUMBER(OFFSET('Water Data'!$G$5,0,10*ROW('Water Data'!G126))),'Data Summary'!CE132="Yes"),100-OFFSET('Water Data'!$G$5,0,10*ROW('Water Data'!G126)),NA())</f>
        <v>#N/A</v>
      </c>
      <c r="Q132" s="60" t="e">
        <f ca="true">+IF(AND(ISNUMBER(OFFSET('Water Data'!$G$7,0,10*ROW('Water Data'!G126))),'Data Summary'!CF132="Yes"),OFFSET('Water Data'!$G$7,0,10*ROW('Water Data'!G126)),NA())</f>
        <v>#N/A</v>
      </c>
      <c r="R132" s="60" t="e">
        <f ca="true">+IF(AND(ISNUMBER(OFFSET('Water Data'!$G$10,0,10*ROW('Water Data'!G126))),'Data Summary'!CG132="Yes"),OFFSET('Water Data'!$G$10,0,10*ROW('Water Data'!G126)),NA())</f>
        <v>#N/A</v>
      </c>
      <c r="S132" s="60" t="e">
        <f ca="true">+IF(AND(ISNUMBER(OFFSET('Water Data'!$H$5,0,10*ROW('Water Data'!H126))),'Data Summary'!CH132="Yes"),100-OFFSET('Water Data'!$H$5,0,10*ROW('Water Data'!H126)),NA())</f>
        <v>#N/A</v>
      </c>
      <c r="T132" s="60" t="e">
        <f ca="true">+IF(AND(ISNUMBER(OFFSET('Water Data'!$H$7,0,10*ROW('Water Data'!H126))),'Data Summary'!CI132="Yes"),OFFSET('Water Data'!$H$7,0,10*ROW('Water Data'!H126)),NA())</f>
        <v>#N/A</v>
      </c>
      <c r="U132" s="60" t="e">
        <f ca="true">+IF(AND(ISNUMBER(OFFSET('Water Data'!$H$10,0,10*ROW('Water Data'!H126))),'Data Summary'!CJ132="Yes"),OFFSET('Water Data'!$H$10,0,10*ROW('Water Data'!H126)),NA())</f>
        <v>#N/A</v>
      </c>
      <c r="V132" s="106" t="e">
        <f ca="true">+IF(AND(ISNUMBER(OFFSET('Sanitation Data'!$C$5,0,10*ROW('Sanitation Data'!C126))),'Data Summary'!CK132="Yes"),100-OFFSET('Sanitation Data'!$C$5,0,10*ROW('Sanitation Data'!C126)),NA())</f>
        <v>#N/A</v>
      </c>
      <c r="W132" s="106" t="e">
        <f ca="true">+IF(AND(ISNUMBER(OFFSET('Sanitation Data'!$C$7,0,10*ROW('Sanitation Data'!C126))),'Data Summary'!CL132="Yes"),OFFSET('Sanitation Data'!$C$7,0,10*ROW('Sanitation Data'!C126)),NA())</f>
        <v>#N/A</v>
      </c>
      <c r="X132" s="106" t="e">
        <f ca="true">+IF(AND(ISNUMBER(OFFSET('Sanitation Data'!$C$11,0,10*ROW('Sanitation Data'!C126))),'Data Summary'!CM132="Yes"),OFFSET('Sanitation Data'!$C$11,0,10*ROW('Sanitation Data'!C126)),NA())</f>
        <v>#N/A</v>
      </c>
      <c r="Y132" s="106" t="e">
        <f ca="true">+IF(AND(ISNUMBER(OFFSET('Sanitation Data'!$C$12,0,10*ROW('Sanitation Data'!C126))),'Data Summary'!CN132="Yes"),OFFSET('Sanitation Data'!$C$12,0,10*ROW('Sanitation Data'!C126)),NA())</f>
        <v>#N/A</v>
      </c>
      <c r="Z132" s="106" t="e">
        <f ca="true">+IF(AND(ISNUMBER(OFFSET('Sanitation Data'!$C$13,0,10*ROW('Sanitation Data'!C126))),'Data Summary'!CO132="Yes"),OFFSET('Sanitation Data'!$C$13,0,10*ROW('Sanitation Data'!C126)),NA())</f>
        <v>#N/A</v>
      </c>
      <c r="AA132" s="106" t="e">
        <f ca="true">+IF(AND(ISNUMBER(OFFSET('Sanitation Data'!$D$5,0,10*ROW('Sanitation Data'!D126))),'Data Summary'!CP132="Yes"),100-OFFSET('Sanitation Data'!$D$5,0,10*ROW('Sanitation Data'!D126)),NA())</f>
        <v>#N/A</v>
      </c>
      <c r="AB132" s="106" t="e">
        <f ca="true">+IF(AND(ISNUMBER(OFFSET('Sanitation Data'!$D$7,0,10*ROW('Sanitation Data'!D126))),'Data Summary'!CQ132="Yes"),OFFSET('Sanitation Data'!$D$7,0,10*ROW('Sanitation Data'!D126)),NA())</f>
        <v>#N/A</v>
      </c>
      <c r="AC132" s="106" t="e">
        <f ca="true">+IF(AND(ISNUMBER(OFFSET('Sanitation Data'!$D$11,0,10*ROW('Sanitation Data'!D126))),'Data Summary'!CR132="Yes"),OFFSET('Sanitation Data'!$D$11,0,10*ROW('Sanitation Data'!D126)),NA())</f>
        <v>#N/A</v>
      </c>
      <c r="AD132" s="106" t="e">
        <f ca="true">+IF(AND(ISNUMBER(OFFSET('Sanitation Data'!$D$12,0,10*ROW('Sanitation Data'!D126))),'Data Summary'!CS132="Yes"),OFFSET('Sanitation Data'!$D$12,0,10*ROW('Sanitation Data'!D126)),NA())</f>
        <v>#N/A</v>
      </c>
      <c r="AE132" s="106" t="e">
        <f ca="true">+IF(AND(ISNUMBER(OFFSET('Sanitation Data'!$D$13,0,10*ROW('Sanitation Data'!D126))),'Data Summary'!CT132="Yes"),OFFSET('Sanitation Data'!$D$13,0,10*ROW('Sanitation Data'!D126)),NA())</f>
        <v>#N/A</v>
      </c>
      <c r="AF132" s="106" t="e">
        <f ca="true">+IF(AND(ISNUMBER(OFFSET('Sanitation Data'!$E$5,0,10*ROW('Sanitation Data'!E126))),'Data Summary'!CU132="Yes"),100-OFFSET('Sanitation Data'!$E$5,0,10*ROW('Sanitation Data'!E126)),NA())</f>
        <v>#N/A</v>
      </c>
      <c r="AG132" s="106" t="e">
        <f ca="true">+IF(AND(ISNUMBER(OFFSET('Sanitation Data'!$E$7,0,10*ROW('Sanitation Data'!E126))),'Data Summary'!CV132="Yes"),OFFSET('Sanitation Data'!$E$7,0,10*ROW('Sanitation Data'!E126)),NA())</f>
        <v>#N/A</v>
      </c>
      <c r="AH132" s="106" t="e">
        <f ca="true">+IF(AND(ISNUMBER(OFFSET('Sanitation Data'!$E$11,0,10*ROW('Sanitation Data'!E126))),'Data Summary'!CW132="Yes"),OFFSET('Sanitation Data'!$E$11,0,10*ROW('Sanitation Data'!E126)),NA())</f>
        <v>#N/A</v>
      </c>
      <c r="AI132" s="106" t="e">
        <f ca="true">+IF(AND(ISNUMBER(OFFSET('Sanitation Data'!$E$12,0,10*ROW('Sanitation Data'!E126))),'Data Summary'!CX132="Yes"),OFFSET('Sanitation Data'!$E$12,0,10*ROW('Sanitation Data'!E126)),NA())</f>
        <v>#N/A</v>
      </c>
      <c r="AJ132" s="106" t="e">
        <f ca="true">+IF(AND(ISNUMBER(OFFSET('Sanitation Data'!$E$13,0,10*ROW('Sanitation Data'!E126))),'Data Summary'!CY132="Yes"),OFFSET('Sanitation Data'!$E$13,0,10*ROW('Sanitation Data'!E126)),NA())</f>
        <v>#N/A</v>
      </c>
      <c r="AK132" s="106" t="e">
        <f ca="true">+IF(AND(ISNUMBER(OFFSET('Sanitation Data'!$F$5,0,10*ROW('Sanitation Data'!F126))),'Data Summary'!CZ132="Yes"),100-OFFSET('Sanitation Data'!$F$5,0,10*ROW('Sanitation Data'!F126)),NA())</f>
        <v>#N/A</v>
      </c>
      <c r="AL132" s="106" t="e">
        <f ca="true">+IF(AND(ISNUMBER(OFFSET('Sanitation Data'!$F$7,0,10*ROW('Sanitation Data'!F126))),'Data Summary'!DA132="Yes"),OFFSET('Sanitation Data'!$F$7,0,10*ROW('Sanitation Data'!F126)),NA())</f>
        <v>#N/A</v>
      </c>
      <c r="AM132" s="106" t="e">
        <f ca="true">+IF(AND(ISNUMBER(OFFSET('Sanitation Data'!$F$11,0,10*ROW('Sanitation Data'!F126))),'Data Summary'!DB132="Yes"),OFFSET('Sanitation Data'!$F$11,0,10*ROW('Sanitation Data'!F126)),NA())</f>
        <v>#N/A</v>
      </c>
      <c r="AN132" s="106" t="e">
        <f ca="true">+IF(AND(ISNUMBER(OFFSET('Sanitation Data'!$F$12,0,10*ROW('Sanitation Data'!F126))),'Data Summary'!DC132="Yes"),OFFSET('Sanitation Data'!$F$12,0,10*ROW('Sanitation Data'!F126)),NA())</f>
        <v>#N/A</v>
      </c>
      <c r="AO132" s="106" t="e">
        <f ca="true">+IF(AND(ISNUMBER(OFFSET('Sanitation Data'!$F$13,0,10*ROW('Sanitation Data'!F126))),'Data Summary'!DD132="Yes"),OFFSET('Sanitation Data'!$F$13,0,10*ROW('Sanitation Data'!F126)),NA())</f>
        <v>#N/A</v>
      </c>
      <c r="AP132" s="106" t="e">
        <f ca="true">+IF(AND(ISNUMBER(OFFSET('Sanitation Data'!$G$5,0,10*ROW('Sanitation Data'!G126))),'Data Summary'!DE132="Yes"),100-OFFSET('Sanitation Data'!$G$5,0,10*ROW('Sanitation Data'!G126)),NA())</f>
        <v>#N/A</v>
      </c>
      <c r="AQ132" s="106" t="e">
        <f ca="true">+IF(AND(ISNUMBER(OFFSET('Sanitation Data'!$G$7,0,10*ROW('Sanitation Data'!G126))),'Data Summary'!DF132="Yes"),OFFSET('Sanitation Data'!$G$7,0,10*ROW('Sanitation Data'!G126)),NA())</f>
        <v>#N/A</v>
      </c>
      <c r="AR132" s="106" t="e">
        <f ca="true">+IF(AND(ISNUMBER(OFFSET('Sanitation Data'!$G$11,0,10*ROW('Sanitation Data'!G126))),'Data Summary'!DG132="Yes"),OFFSET('Sanitation Data'!$G$11,0,10*ROW('Sanitation Data'!G126)),NA())</f>
        <v>#N/A</v>
      </c>
      <c r="AS132" s="106" t="e">
        <f ca="true">+IF(AND(ISNUMBER(OFFSET('Sanitation Data'!$G$12,0,10*ROW('Sanitation Data'!G126))),'Data Summary'!DH132="Yes"),OFFSET('Sanitation Data'!$G$12,0,10*ROW('Sanitation Data'!G126)),NA())</f>
        <v>#N/A</v>
      </c>
      <c r="AT132" s="106" t="e">
        <f ca="true">+IF(AND(ISNUMBER(OFFSET('Sanitation Data'!$G$13,0,10*ROW('Sanitation Data'!G126))),'Data Summary'!DI132="Yes"),OFFSET('Sanitation Data'!$G$13,0,10*ROW('Sanitation Data'!G126)),NA())</f>
        <v>#N/A</v>
      </c>
      <c r="AU132" s="106" t="e">
        <f ca="true">+IF(AND(ISNUMBER(OFFSET('Sanitation Data'!$H$5,0,10*ROW('Sanitation Data'!H126))),'Data Summary'!DJ132="Yes"),100-OFFSET('Sanitation Data'!$H$5,0,10*ROW('Sanitation Data'!H126)),NA())</f>
        <v>#N/A</v>
      </c>
      <c r="AV132" s="106" t="e">
        <f ca="true">+IF(AND(ISNUMBER(OFFSET('Sanitation Data'!$H$7,0,10*ROW('Sanitation Data'!H126))),'Data Summary'!DK132="Yes"),OFFSET('Sanitation Data'!$H$7,0,10*ROW('Sanitation Data'!H126)),NA())</f>
        <v>#N/A</v>
      </c>
      <c r="AW132" s="106" t="e">
        <f ca="true">+IF(AND(ISNUMBER(OFFSET('Sanitation Data'!$H$11,0,10*ROW('Sanitation Data'!H126))),'Data Summary'!DL132="Yes"),OFFSET('Sanitation Data'!$H$11,0,10*ROW('Sanitation Data'!H126)),NA())</f>
        <v>#N/A</v>
      </c>
      <c r="AX132" s="106" t="e">
        <f ca="true">+IF(AND(ISNUMBER(OFFSET('Sanitation Data'!$H$12,0,10*ROW('Sanitation Data'!H126))),'Data Summary'!DM132="Yes"),OFFSET('Sanitation Data'!$H$12,0,10*ROW('Sanitation Data'!H126)),NA())</f>
        <v>#N/A</v>
      </c>
      <c r="AY132" s="106" t="e">
        <f ca="true">+IF(AND(ISNUMBER(OFFSET('Sanitation Data'!$H$13,0,10*ROW('Sanitation Data'!H126))),'Data Summary'!DN132="Yes"),OFFSET('Sanitation Data'!$H$13,0,10*ROW('Sanitation Data'!H126)),NA())</f>
        <v>#N/A</v>
      </c>
      <c r="AZ132" s="111" t="e">
        <f ca="true">+IF(AND(ISNUMBER(OFFSET('Hygiene Data'!$C$6,0,10*ROW('Hygiene Data'!C126))),'Data Summary'!DO132="Yes"),OFFSET('Hygiene Data'!$C$6,0,10*ROW('Hygiene Data'!C126)),NA())</f>
        <v>#N/A</v>
      </c>
      <c r="BA132" s="111" t="e">
        <f ca="true">+IF(AND(ISNUMBER(OFFSET('Hygiene Data'!$C$8,0,10*ROW('Hygiene Data'!C126))),'Data Summary'!DP132="Yes"),OFFSET('Hygiene Data'!$C$8,0,10*ROW('Hygiene Data'!C126)),NA())</f>
        <v>#N/A</v>
      </c>
      <c r="BB132" s="111" t="e">
        <f ca="true">+IF(AND(ISNUMBER(OFFSET('Hygiene Data'!$C$10,0,10*ROW('Hygiene Data'!C126))),'Data Summary'!DQ132="Yes"),OFFSET('Hygiene Data'!$C$10,0,10*ROW('Hygiene Data'!C126)),NA())</f>
        <v>#N/A</v>
      </c>
      <c r="BC132" s="111" t="e">
        <f ca="true">+IF(AND(ISNUMBER(OFFSET('Hygiene Data'!$D$6,0,10*ROW('Hygiene Data'!D126))),'Data Summary'!DR132="Yes"),OFFSET('Hygiene Data'!$D$6,0,10*ROW('Hygiene Data'!D126)),NA())</f>
        <v>#N/A</v>
      </c>
      <c r="BD132" s="111" t="e">
        <f ca="true">+IF(AND(ISNUMBER(OFFSET('Hygiene Data'!$D$8,0,10*ROW('Hygiene Data'!D126))),'Data Summary'!DS132="Yes"),OFFSET('Hygiene Data'!$D$8,0,10*ROW('Hygiene Data'!D126)),NA())</f>
        <v>#N/A</v>
      </c>
      <c r="BE132" s="111" t="e">
        <f ca="true">+IF(AND(ISNUMBER(OFFSET('Hygiene Data'!$D$10,0,10*ROW('Hygiene Data'!D126))),'Data Summary'!DT132="Yes"),OFFSET('Hygiene Data'!$D$10,0,10*ROW('Hygiene Data'!D126)),NA())</f>
        <v>#N/A</v>
      </c>
      <c r="BF132" s="111" t="e">
        <f ca="true">+IF(AND(ISNUMBER(OFFSET('Hygiene Data'!$E$6,0,10*ROW('Hygiene Data'!E126))),'Data Summary'!DU132="Yes"),OFFSET('Hygiene Data'!$E$6,0,10*ROW('Hygiene Data'!E126)),NA())</f>
        <v>#N/A</v>
      </c>
      <c r="BG132" s="111" t="e">
        <f ca="true">+IF(AND(ISNUMBER(OFFSET('Hygiene Data'!$E$8,0,10*ROW('Hygiene Data'!E126))),'Data Summary'!DV132="Yes"),OFFSET('Hygiene Data'!$E$8,0,10*ROW('Hygiene Data'!E126)),NA())</f>
        <v>#N/A</v>
      </c>
      <c r="BH132" s="111" t="e">
        <f ca="true">+IF(AND(ISNUMBER(OFFSET('Hygiene Data'!$E$10,0,10*ROW('Hygiene Data'!E126))),'Data Summary'!DW132="Yes"),OFFSET('Hygiene Data'!$E$10,0,10*ROW('Hygiene Data'!E126)),NA())</f>
        <v>#N/A</v>
      </c>
      <c r="BI132" s="111" t="e">
        <f ca="true">+IF(AND(ISNUMBER(OFFSET('Hygiene Data'!$F$6,0,10*ROW('Hygiene Data'!F126))),'Data Summary'!DX132="Yes"),OFFSET('Hygiene Data'!$F$6,0,10*ROW('Hygiene Data'!F126)),NA())</f>
        <v>#N/A</v>
      </c>
      <c r="BJ132" s="111" t="e">
        <f ca="true">+IF(AND(ISNUMBER(OFFSET('Hygiene Data'!$F$8,0,10*ROW('Hygiene Data'!F126))),'Data Summary'!DY132="Yes"),OFFSET('Hygiene Data'!$F$8,0,10*ROW('Hygiene Data'!F126)),NA())</f>
        <v>#N/A</v>
      </c>
      <c r="BK132" s="111" t="e">
        <f ca="true">+IF(AND(ISNUMBER(OFFSET('Hygiene Data'!$F$10,0,10*ROW('Hygiene Data'!F126))),'Data Summary'!DZ132="Yes"),OFFSET('Hygiene Data'!$F$10,0,10*ROW('Hygiene Data'!F126)),NA())</f>
        <v>#N/A</v>
      </c>
      <c r="BL132" s="111" t="e">
        <f ca="true">+IF(AND(ISNUMBER(OFFSET('Hygiene Data'!$G$6,0,10*ROW('Hygiene Data'!G126))),'Data Summary'!EA132="Yes"),OFFSET('Hygiene Data'!$G$6,0,10*ROW('Hygiene Data'!G126)),NA())</f>
        <v>#N/A</v>
      </c>
      <c r="BM132" s="111" t="e">
        <f ca="true">+IF(AND(ISNUMBER(OFFSET('Hygiene Data'!$G$8,0,10*ROW('Hygiene Data'!G126))),'Data Summary'!EB132="Yes"),OFFSET('Hygiene Data'!$G$8,0,10*ROW('Hygiene Data'!G126)),NA())</f>
        <v>#N/A</v>
      </c>
      <c r="BN132" s="111" t="e">
        <f ca="true">+IF(AND(ISNUMBER(OFFSET('Hygiene Data'!$G$10,0,10*ROW('Hygiene Data'!G126))),'Data Summary'!EC132="Yes"),OFFSET('Hygiene Data'!$G$10,0,10*ROW('Hygiene Data'!G126)),NA())</f>
        <v>#N/A</v>
      </c>
      <c r="BO132" s="111" t="e">
        <f ca="true">+IF(AND(ISNUMBER(OFFSET('Hygiene Data'!$H$6,0,10*ROW('Hygiene Data'!H126))),'Data Summary'!ED132="Yes"),OFFSET('Hygiene Data'!$H$6,0,10*ROW('Hygiene Data'!H126)),NA())</f>
        <v>#N/A</v>
      </c>
      <c r="BP132" s="111" t="e">
        <f ca="true">+IF(AND(ISNUMBER(OFFSET('Hygiene Data'!$H$8,0,10*ROW('Hygiene Data'!H126))),'Data Summary'!EE132="Yes"),OFFSET('Hygiene Data'!$H$8,0,10*ROW('Hygiene Data'!H126)),NA())</f>
        <v>#N/A</v>
      </c>
      <c r="BQ132" s="111" t="e">
        <f ca="true">+IF(AND(ISNUMBER(OFFSET('Hygiene Data'!$H$10,0,10*ROW('Hygiene Data'!H126))),'Data Summary'!EF132="Yes"),OFFSET('Hygiene Data'!$H$10,0,10*ROW('Hygiene Data'!H126)),NA())</f>
        <v>#N/A</v>
      </c>
    </row>
    <row r="133" x14ac:dyDescent="0.2">
      <c r="A133" s="59" t="e">
        <f ca="true">+IF(OFFSET('Water Data'!$B$1,0,10*ROW('Water Data'!B127))="",NA(),OFFSET('Water Data'!$B$1,0,10*ROW('Water Data'!B127)))</f>
        <v>#N/A</v>
      </c>
      <c r="B133" s="59" t="e">
        <f ca="true">+IF(OFFSET('Water Data'!$A$3,0,10*ROW('Water Data'!A130))="",NA(),OFFSET('Water Data'!$A$3,0,10*ROW('Water Data'!A130)))</f>
        <v>#N/A</v>
      </c>
      <c r="C133" s="59" t="e">
        <f ca="true">+IF(OFFSET('Water Data'!$C$3,0,10*ROW('Water Data'!C130))="",NA(),OFFSET('Water Data'!$C$3,0,10*ROW('Water Data'!C130)))</f>
        <v>#N/A</v>
      </c>
      <c r="D133" s="60" t="e">
        <f ca="true">+IF(AND(ISNUMBER(OFFSET('Water Data'!$C$5,0,10*ROW('Water Data'!C127))),'Data Summary'!BS133="Yes"),100-OFFSET('Water Data'!$C$5,0,10*ROW('Water Data'!C127)),NA())</f>
        <v>#N/A</v>
      </c>
      <c r="E133" s="60" t="e">
        <f ca="true">+IF(AND(ISNUMBER(OFFSET('Water Data'!$C$7,0,10*ROW('Water Data'!C127))),'Data Summary'!BT133="Yes"),OFFSET('Water Data'!$C$7,0,10*ROW('Water Data'!C127)),NA())</f>
        <v>#N/A</v>
      </c>
      <c r="F133" s="60" t="e">
        <f ca="true">+IF(AND(ISNUMBER(OFFSET('Water Data'!$C$10,0,10*ROW('Water Data'!C127))),'Data Summary'!BU133="Yes"),OFFSET('Water Data'!$C$10,0,10*ROW('Water Data'!C127)),NA())</f>
        <v>#N/A</v>
      </c>
      <c r="G133" s="60" t="e">
        <f ca="true">+IF(AND(ISNUMBER(OFFSET('Water Data'!$D$5,0,10*ROW('Water Data'!D127))),'Data Summary'!BV133="Yes"),100-OFFSET('Water Data'!$D$5,0,10*ROW('Water Data'!D127)),NA())</f>
        <v>#N/A</v>
      </c>
      <c r="H133" s="60" t="e">
        <f ca="true">+IF(AND(ISNUMBER(OFFSET('Water Data'!$D$7,0,10*ROW('Water Data'!D127))),'Data Summary'!BW133="Yes"),OFFSET('Water Data'!$D$7,0,10*ROW('Water Data'!D127)),NA())</f>
        <v>#N/A</v>
      </c>
      <c r="I133" s="60" t="e">
        <f ca="true">+IF(AND(ISNUMBER(OFFSET('Water Data'!$D$10,0,10*ROW('Water Data'!D127))),'Data Summary'!BX133="Yes"),OFFSET('Water Data'!$D$10,0,10*ROW('Water Data'!D127)),NA())</f>
        <v>#N/A</v>
      </c>
      <c r="J133" s="60" t="e">
        <f ca="true">+IF(AND(ISNUMBER(OFFSET('Water Data'!$E$5,0,10*ROW('Water Data'!E127))),'Data Summary'!BY133="Yes"),100-OFFSET('Water Data'!$E$5,0,10*ROW('Water Data'!E127)),NA())</f>
        <v>#N/A</v>
      </c>
      <c r="K133" s="60" t="e">
        <f ca="true">+IF(AND(ISNUMBER(OFFSET('Water Data'!$E$7,0,10*ROW('Water Data'!E127))),'Data Summary'!BZ133="Yes"),OFFSET('Water Data'!$E$7,0,10*ROW('Water Data'!E127)),NA())</f>
        <v>#N/A</v>
      </c>
      <c r="L133" s="60" t="e">
        <f ca="true">+IF(AND(ISNUMBER(OFFSET('Water Data'!$E$10,0,10*ROW('Water Data'!E127))),'Data Summary'!CA133="Yes"),OFFSET('Water Data'!$E$10,0,10*ROW('Water Data'!E127)),NA())</f>
        <v>#N/A</v>
      </c>
      <c r="M133" s="60" t="e">
        <f ca="true">+IF(AND(ISNUMBER(OFFSET('Water Data'!$F$5,0,10*ROW('Water Data'!F127))),'Data Summary'!CB133="Yes"),100-OFFSET('Water Data'!$F$5,0,10*ROW('Water Data'!F127)),NA())</f>
        <v>#N/A</v>
      </c>
      <c r="N133" s="60" t="e">
        <f ca="true">+IF(AND(ISNUMBER(OFFSET('Water Data'!$F$7,0,10*ROW('Water Data'!F127))),'Data Summary'!CC133="Yes"),OFFSET('Water Data'!$F$7,0,10*ROW('Water Data'!F127)),NA())</f>
        <v>#N/A</v>
      </c>
      <c r="O133" s="60" t="e">
        <f ca="true">+IF(AND(ISNUMBER(OFFSET('Water Data'!$F$10,0,10*ROW('Water Data'!F127))),'Data Summary'!CD133="Yes"),OFFSET('Water Data'!$F$10,0,10*ROW('Water Data'!F127)),NA())</f>
        <v>#N/A</v>
      </c>
      <c r="P133" s="60" t="e">
        <f ca="true">+IF(AND(ISNUMBER(OFFSET('Water Data'!$G$5,0,10*ROW('Water Data'!G127))),'Data Summary'!CE133="Yes"),100-OFFSET('Water Data'!$G$5,0,10*ROW('Water Data'!G127)),NA())</f>
        <v>#N/A</v>
      </c>
      <c r="Q133" s="60" t="e">
        <f ca="true">+IF(AND(ISNUMBER(OFFSET('Water Data'!$G$7,0,10*ROW('Water Data'!G127))),'Data Summary'!CF133="Yes"),OFFSET('Water Data'!$G$7,0,10*ROW('Water Data'!G127)),NA())</f>
        <v>#N/A</v>
      </c>
      <c r="R133" s="60" t="e">
        <f ca="true">+IF(AND(ISNUMBER(OFFSET('Water Data'!$G$10,0,10*ROW('Water Data'!G127))),'Data Summary'!CG133="Yes"),OFFSET('Water Data'!$G$10,0,10*ROW('Water Data'!G127)),NA())</f>
        <v>#N/A</v>
      </c>
      <c r="S133" s="60" t="e">
        <f ca="true">+IF(AND(ISNUMBER(OFFSET('Water Data'!$H$5,0,10*ROW('Water Data'!H127))),'Data Summary'!CH133="Yes"),100-OFFSET('Water Data'!$H$5,0,10*ROW('Water Data'!H127)),NA())</f>
        <v>#N/A</v>
      </c>
      <c r="T133" s="60" t="e">
        <f ca="true">+IF(AND(ISNUMBER(OFFSET('Water Data'!$H$7,0,10*ROW('Water Data'!H127))),'Data Summary'!CI133="Yes"),OFFSET('Water Data'!$H$7,0,10*ROW('Water Data'!H127)),NA())</f>
        <v>#N/A</v>
      </c>
      <c r="U133" s="60" t="e">
        <f ca="true">+IF(AND(ISNUMBER(OFFSET('Water Data'!$H$10,0,10*ROW('Water Data'!H127))),'Data Summary'!CJ133="Yes"),OFFSET('Water Data'!$H$10,0,10*ROW('Water Data'!H127)),NA())</f>
        <v>#N/A</v>
      </c>
      <c r="V133" s="106" t="e">
        <f ca="true">+IF(AND(ISNUMBER(OFFSET('Sanitation Data'!$C$5,0,10*ROW('Sanitation Data'!C127))),'Data Summary'!CK133="Yes"),100-OFFSET('Sanitation Data'!$C$5,0,10*ROW('Sanitation Data'!C127)),NA())</f>
        <v>#N/A</v>
      </c>
      <c r="W133" s="106" t="e">
        <f ca="true">+IF(AND(ISNUMBER(OFFSET('Sanitation Data'!$C$7,0,10*ROW('Sanitation Data'!C127))),'Data Summary'!CL133="Yes"),OFFSET('Sanitation Data'!$C$7,0,10*ROW('Sanitation Data'!C127)),NA())</f>
        <v>#N/A</v>
      </c>
      <c r="X133" s="106" t="e">
        <f ca="true">+IF(AND(ISNUMBER(OFFSET('Sanitation Data'!$C$11,0,10*ROW('Sanitation Data'!C127))),'Data Summary'!CM133="Yes"),OFFSET('Sanitation Data'!$C$11,0,10*ROW('Sanitation Data'!C127)),NA())</f>
        <v>#N/A</v>
      </c>
      <c r="Y133" s="106" t="e">
        <f ca="true">+IF(AND(ISNUMBER(OFFSET('Sanitation Data'!$C$12,0,10*ROW('Sanitation Data'!C127))),'Data Summary'!CN133="Yes"),OFFSET('Sanitation Data'!$C$12,0,10*ROW('Sanitation Data'!C127)),NA())</f>
        <v>#N/A</v>
      </c>
      <c r="Z133" s="106" t="e">
        <f ca="true">+IF(AND(ISNUMBER(OFFSET('Sanitation Data'!$C$13,0,10*ROW('Sanitation Data'!C127))),'Data Summary'!CO133="Yes"),OFFSET('Sanitation Data'!$C$13,0,10*ROW('Sanitation Data'!C127)),NA())</f>
        <v>#N/A</v>
      </c>
      <c r="AA133" s="106" t="e">
        <f ca="true">+IF(AND(ISNUMBER(OFFSET('Sanitation Data'!$D$5,0,10*ROW('Sanitation Data'!D127))),'Data Summary'!CP133="Yes"),100-OFFSET('Sanitation Data'!$D$5,0,10*ROW('Sanitation Data'!D127)),NA())</f>
        <v>#N/A</v>
      </c>
      <c r="AB133" s="106" t="e">
        <f ca="true">+IF(AND(ISNUMBER(OFFSET('Sanitation Data'!$D$7,0,10*ROW('Sanitation Data'!D127))),'Data Summary'!CQ133="Yes"),OFFSET('Sanitation Data'!$D$7,0,10*ROW('Sanitation Data'!D127)),NA())</f>
        <v>#N/A</v>
      </c>
      <c r="AC133" s="106" t="e">
        <f ca="true">+IF(AND(ISNUMBER(OFFSET('Sanitation Data'!$D$11,0,10*ROW('Sanitation Data'!D127))),'Data Summary'!CR133="Yes"),OFFSET('Sanitation Data'!$D$11,0,10*ROW('Sanitation Data'!D127)),NA())</f>
        <v>#N/A</v>
      </c>
      <c r="AD133" s="106" t="e">
        <f ca="true">+IF(AND(ISNUMBER(OFFSET('Sanitation Data'!$D$12,0,10*ROW('Sanitation Data'!D127))),'Data Summary'!CS133="Yes"),OFFSET('Sanitation Data'!$D$12,0,10*ROW('Sanitation Data'!D127)),NA())</f>
        <v>#N/A</v>
      </c>
      <c r="AE133" s="106" t="e">
        <f ca="true">+IF(AND(ISNUMBER(OFFSET('Sanitation Data'!$D$13,0,10*ROW('Sanitation Data'!D127))),'Data Summary'!CT133="Yes"),OFFSET('Sanitation Data'!$D$13,0,10*ROW('Sanitation Data'!D127)),NA())</f>
        <v>#N/A</v>
      </c>
      <c r="AF133" s="106" t="e">
        <f ca="true">+IF(AND(ISNUMBER(OFFSET('Sanitation Data'!$E$5,0,10*ROW('Sanitation Data'!E127))),'Data Summary'!CU133="Yes"),100-OFFSET('Sanitation Data'!$E$5,0,10*ROW('Sanitation Data'!E127)),NA())</f>
        <v>#N/A</v>
      </c>
      <c r="AG133" s="106" t="e">
        <f ca="true">+IF(AND(ISNUMBER(OFFSET('Sanitation Data'!$E$7,0,10*ROW('Sanitation Data'!E127))),'Data Summary'!CV133="Yes"),OFFSET('Sanitation Data'!$E$7,0,10*ROW('Sanitation Data'!E127)),NA())</f>
        <v>#N/A</v>
      </c>
      <c r="AH133" s="106" t="e">
        <f ca="true">+IF(AND(ISNUMBER(OFFSET('Sanitation Data'!$E$11,0,10*ROW('Sanitation Data'!E127))),'Data Summary'!CW133="Yes"),OFFSET('Sanitation Data'!$E$11,0,10*ROW('Sanitation Data'!E127)),NA())</f>
        <v>#N/A</v>
      </c>
      <c r="AI133" s="106" t="e">
        <f ca="true">+IF(AND(ISNUMBER(OFFSET('Sanitation Data'!$E$12,0,10*ROW('Sanitation Data'!E127))),'Data Summary'!CX133="Yes"),OFFSET('Sanitation Data'!$E$12,0,10*ROW('Sanitation Data'!E127)),NA())</f>
        <v>#N/A</v>
      </c>
      <c r="AJ133" s="106" t="e">
        <f ca="true">+IF(AND(ISNUMBER(OFFSET('Sanitation Data'!$E$13,0,10*ROW('Sanitation Data'!E127))),'Data Summary'!CY133="Yes"),OFFSET('Sanitation Data'!$E$13,0,10*ROW('Sanitation Data'!E127)),NA())</f>
        <v>#N/A</v>
      </c>
      <c r="AK133" s="106" t="e">
        <f ca="true">+IF(AND(ISNUMBER(OFFSET('Sanitation Data'!$F$5,0,10*ROW('Sanitation Data'!F127))),'Data Summary'!CZ133="Yes"),100-OFFSET('Sanitation Data'!$F$5,0,10*ROW('Sanitation Data'!F127)),NA())</f>
        <v>#N/A</v>
      </c>
      <c r="AL133" s="106" t="e">
        <f ca="true">+IF(AND(ISNUMBER(OFFSET('Sanitation Data'!$F$7,0,10*ROW('Sanitation Data'!F127))),'Data Summary'!DA133="Yes"),OFFSET('Sanitation Data'!$F$7,0,10*ROW('Sanitation Data'!F127)),NA())</f>
        <v>#N/A</v>
      </c>
      <c r="AM133" s="106" t="e">
        <f ca="true">+IF(AND(ISNUMBER(OFFSET('Sanitation Data'!$F$11,0,10*ROW('Sanitation Data'!F127))),'Data Summary'!DB133="Yes"),OFFSET('Sanitation Data'!$F$11,0,10*ROW('Sanitation Data'!F127)),NA())</f>
        <v>#N/A</v>
      </c>
      <c r="AN133" s="106" t="e">
        <f ca="true">+IF(AND(ISNUMBER(OFFSET('Sanitation Data'!$F$12,0,10*ROW('Sanitation Data'!F127))),'Data Summary'!DC133="Yes"),OFFSET('Sanitation Data'!$F$12,0,10*ROW('Sanitation Data'!F127)),NA())</f>
        <v>#N/A</v>
      </c>
      <c r="AO133" s="106" t="e">
        <f ca="true">+IF(AND(ISNUMBER(OFFSET('Sanitation Data'!$F$13,0,10*ROW('Sanitation Data'!F127))),'Data Summary'!DD133="Yes"),OFFSET('Sanitation Data'!$F$13,0,10*ROW('Sanitation Data'!F127)),NA())</f>
        <v>#N/A</v>
      </c>
      <c r="AP133" s="106" t="e">
        <f ca="true">+IF(AND(ISNUMBER(OFFSET('Sanitation Data'!$G$5,0,10*ROW('Sanitation Data'!G127))),'Data Summary'!DE133="Yes"),100-OFFSET('Sanitation Data'!$G$5,0,10*ROW('Sanitation Data'!G127)),NA())</f>
        <v>#N/A</v>
      </c>
      <c r="AQ133" s="106" t="e">
        <f ca="true">+IF(AND(ISNUMBER(OFFSET('Sanitation Data'!$G$7,0,10*ROW('Sanitation Data'!G127))),'Data Summary'!DF133="Yes"),OFFSET('Sanitation Data'!$G$7,0,10*ROW('Sanitation Data'!G127)),NA())</f>
        <v>#N/A</v>
      </c>
      <c r="AR133" s="106" t="e">
        <f ca="true">+IF(AND(ISNUMBER(OFFSET('Sanitation Data'!$G$11,0,10*ROW('Sanitation Data'!G127))),'Data Summary'!DG133="Yes"),OFFSET('Sanitation Data'!$G$11,0,10*ROW('Sanitation Data'!G127)),NA())</f>
        <v>#N/A</v>
      </c>
      <c r="AS133" s="106" t="e">
        <f ca="true">+IF(AND(ISNUMBER(OFFSET('Sanitation Data'!$G$12,0,10*ROW('Sanitation Data'!G127))),'Data Summary'!DH133="Yes"),OFFSET('Sanitation Data'!$G$12,0,10*ROW('Sanitation Data'!G127)),NA())</f>
        <v>#N/A</v>
      </c>
      <c r="AT133" s="106" t="e">
        <f ca="true">+IF(AND(ISNUMBER(OFFSET('Sanitation Data'!$G$13,0,10*ROW('Sanitation Data'!G127))),'Data Summary'!DI133="Yes"),OFFSET('Sanitation Data'!$G$13,0,10*ROW('Sanitation Data'!G127)),NA())</f>
        <v>#N/A</v>
      </c>
      <c r="AU133" s="106" t="e">
        <f ca="true">+IF(AND(ISNUMBER(OFFSET('Sanitation Data'!$H$5,0,10*ROW('Sanitation Data'!H127))),'Data Summary'!DJ133="Yes"),100-OFFSET('Sanitation Data'!$H$5,0,10*ROW('Sanitation Data'!H127)),NA())</f>
        <v>#N/A</v>
      </c>
      <c r="AV133" s="106" t="e">
        <f ca="true">+IF(AND(ISNUMBER(OFFSET('Sanitation Data'!$H$7,0,10*ROW('Sanitation Data'!H127))),'Data Summary'!DK133="Yes"),OFFSET('Sanitation Data'!$H$7,0,10*ROW('Sanitation Data'!H127)),NA())</f>
        <v>#N/A</v>
      </c>
      <c r="AW133" s="106" t="e">
        <f ca="true">+IF(AND(ISNUMBER(OFFSET('Sanitation Data'!$H$11,0,10*ROW('Sanitation Data'!H127))),'Data Summary'!DL133="Yes"),OFFSET('Sanitation Data'!$H$11,0,10*ROW('Sanitation Data'!H127)),NA())</f>
        <v>#N/A</v>
      </c>
      <c r="AX133" s="106" t="e">
        <f ca="true">+IF(AND(ISNUMBER(OFFSET('Sanitation Data'!$H$12,0,10*ROW('Sanitation Data'!H127))),'Data Summary'!DM133="Yes"),OFFSET('Sanitation Data'!$H$12,0,10*ROW('Sanitation Data'!H127)),NA())</f>
        <v>#N/A</v>
      </c>
      <c r="AY133" s="106" t="e">
        <f ca="true">+IF(AND(ISNUMBER(OFFSET('Sanitation Data'!$H$13,0,10*ROW('Sanitation Data'!H127))),'Data Summary'!DN133="Yes"),OFFSET('Sanitation Data'!$H$13,0,10*ROW('Sanitation Data'!H127)),NA())</f>
        <v>#N/A</v>
      </c>
      <c r="AZ133" s="111" t="e">
        <f ca="true">+IF(AND(ISNUMBER(OFFSET('Hygiene Data'!$C$6,0,10*ROW('Hygiene Data'!C127))),'Data Summary'!DO133="Yes"),OFFSET('Hygiene Data'!$C$6,0,10*ROW('Hygiene Data'!C127)),NA())</f>
        <v>#N/A</v>
      </c>
      <c r="BA133" s="111" t="e">
        <f ca="true">+IF(AND(ISNUMBER(OFFSET('Hygiene Data'!$C$8,0,10*ROW('Hygiene Data'!C127))),'Data Summary'!DP133="Yes"),OFFSET('Hygiene Data'!$C$8,0,10*ROW('Hygiene Data'!C127)),NA())</f>
        <v>#N/A</v>
      </c>
      <c r="BB133" s="111" t="e">
        <f ca="true">+IF(AND(ISNUMBER(OFFSET('Hygiene Data'!$C$10,0,10*ROW('Hygiene Data'!C127))),'Data Summary'!DQ133="Yes"),OFFSET('Hygiene Data'!$C$10,0,10*ROW('Hygiene Data'!C127)),NA())</f>
        <v>#N/A</v>
      </c>
      <c r="BC133" s="111" t="e">
        <f ca="true">+IF(AND(ISNUMBER(OFFSET('Hygiene Data'!$D$6,0,10*ROW('Hygiene Data'!D127))),'Data Summary'!DR133="Yes"),OFFSET('Hygiene Data'!$D$6,0,10*ROW('Hygiene Data'!D127)),NA())</f>
        <v>#N/A</v>
      </c>
      <c r="BD133" s="111" t="e">
        <f ca="true">+IF(AND(ISNUMBER(OFFSET('Hygiene Data'!$D$8,0,10*ROW('Hygiene Data'!D127))),'Data Summary'!DS133="Yes"),OFFSET('Hygiene Data'!$D$8,0,10*ROW('Hygiene Data'!D127)),NA())</f>
        <v>#N/A</v>
      </c>
      <c r="BE133" s="111" t="e">
        <f ca="true">+IF(AND(ISNUMBER(OFFSET('Hygiene Data'!$D$10,0,10*ROW('Hygiene Data'!D127))),'Data Summary'!DT133="Yes"),OFFSET('Hygiene Data'!$D$10,0,10*ROW('Hygiene Data'!D127)),NA())</f>
        <v>#N/A</v>
      </c>
      <c r="BF133" s="111" t="e">
        <f ca="true">+IF(AND(ISNUMBER(OFFSET('Hygiene Data'!$E$6,0,10*ROW('Hygiene Data'!E127))),'Data Summary'!DU133="Yes"),OFFSET('Hygiene Data'!$E$6,0,10*ROW('Hygiene Data'!E127)),NA())</f>
        <v>#N/A</v>
      </c>
      <c r="BG133" s="111" t="e">
        <f ca="true">+IF(AND(ISNUMBER(OFFSET('Hygiene Data'!$E$8,0,10*ROW('Hygiene Data'!E127))),'Data Summary'!DV133="Yes"),OFFSET('Hygiene Data'!$E$8,0,10*ROW('Hygiene Data'!E127)),NA())</f>
        <v>#N/A</v>
      </c>
      <c r="BH133" s="111" t="e">
        <f ca="true">+IF(AND(ISNUMBER(OFFSET('Hygiene Data'!$E$10,0,10*ROW('Hygiene Data'!E127))),'Data Summary'!DW133="Yes"),OFFSET('Hygiene Data'!$E$10,0,10*ROW('Hygiene Data'!E127)),NA())</f>
        <v>#N/A</v>
      </c>
      <c r="BI133" s="111" t="e">
        <f ca="true">+IF(AND(ISNUMBER(OFFSET('Hygiene Data'!$F$6,0,10*ROW('Hygiene Data'!F127))),'Data Summary'!DX133="Yes"),OFFSET('Hygiene Data'!$F$6,0,10*ROW('Hygiene Data'!F127)),NA())</f>
        <v>#N/A</v>
      </c>
      <c r="BJ133" s="111" t="e">
        <f ca="true">+IF(AND(ISNUMBER(OFFSET('Hygiene Data'!$F$8,0,10*ROW('Hygiene Data'!F127))),'Data Summary'!DY133="Yes"),OFFSET('Hygiene Data'!$F$8,0,10*ROW('Hygiene Data'!F127)),NA())</f>
        <v>#N/A</v>
      </c>
      <c r="BK133" s="111" t="e">
        <f ca="true">+IF(AND(ISNUMBER(OFFSET('Hygiene Data'!$F$10,0,10*ROW('Hygiene Data'!F127))),'Data Summary'!DZ133="Yes"),OFFSET('Hygiene Data'!$F$10,0,10*ROW('Hygiene Data'!F127)),NA())</f>
        <v>#N/A</v>
      </c>
      <c r="BL133" s="111" t="e">
        <f ca="true">+IF(AND(ISNUMBER(OFFSET('Hygiene Data'!$G$6,0,10*ROW('Hygiene Data'!G127))),'Data Summary'!EA133="Yes"),OFFSET('Hygiene Data'!$G$6,0,10*ROW('Hygiene Data'!G127)),NA())</f>
        <v>#N/A</v>
      </c>
      <c r="BM133" s="111" t="e">
        <f ca="true">+IF(AND(ISNUMBER(OFFSET('Hygiene Data'!$G$8,0,10*ROW('Hygiene Data'!G127))),'Data Summary'!EB133="Yes"),OFFSET('Hygiene Data'!$G$8,0,10*ROW('Hygiene Data'!G127)),NA())</f>
        <v>#N/A</v>
      </c>
      <c r="BN133" s="111" t="e">
        <f ca="true">+IF(AND(ISNUMBER(OFFSET('Hygiene Data'!$G$10,0,10*ROW('Hygiene Data'!G127))),'Data Summary'!EC133="Yes"),OFFSET('Hygiene Data'!$G$10,0,10*ROW('Hygiene Data'!G127)),NA())</f>
        <v>#N/A</v>
      </c>
      <c r="BO133" s="111" t="e">
        <f ca="true">+IF(AND(ISNUMBER(OFFSET('Hygiene Data'!$H$6,0,10*ROW('Hygiene Data'!H127))),'Data Summary'!ED133="Yes"),OFFSET('Hygiene Data'!$H$6,0,10*ROW('Hygiene Data'!H127)),NA())</f>
        <v>#N/A</v>
      </c>
      <c r="BP133" s="111" t="e">
        <f ca="true">+IF(AND(ISNUMBER(OFFSET('Hygiene Data'!$H$8,0,10*ROW('Hygiene Data'!H127))),'Data Summary'!EE133="Yes"),OFFSET('Hygiene Data'!$H$8,0,10*ROW('Hygiene Data'!H127)),NA())</f>
        <v>#N/A</v>
      </c>
      <c r="BQ133" s="111" t="e">
        <f ca="true">+IF(AND(ISNUMBER(OFFSET('Hygiene Data'!$H$10,0,10*ROW('Hygiene Data'!H127))),'Data Summary'!EF133="Yes"),OFFSET('Hygiene Data'!$H$10,0,10*ROW('Hygiene Data'!H127)),NA())</f>
        <v>#N/A</v>
      </c>
    </row>
    <row r="134" x14ac:dyDescent="0.2">
      <c r="A134" s="59" t="e">
        <f ca="true">+IF(OFFSET('Water Data'!$B$1,0,10*ROW('Water Data'!B128))="",NA(),OFFSET('Water Data'!$B$1,0,10*ROW('Water Data'!B128)))</f>
        <v>#N/A</v>
      </c>
      <c r="B134" s="59" t="e">
        <f ca="true">+IF(OFFSET('Water Data'!$A$3,0,10*ROW('Water Data'!A131))="",NA(),OFFSET('Water Data'!$A$3,0,10*ROW('Water Data'!A131)))</f>
        <v>#N/A</v>
      </c>
      <c r="C134" s="59" t="e">
        <f ca="true">+IF(OFFSET('Water Data'!$C$3,0,10*ROW('Water Data'!C131))="",NA(),OFFSET('Water Data'!$C$3,0,10*ROW('Water Data'!C131)))</f>
        <v>#N/A</v>
      </c>
      <c r="D134" s="60" t="e">
        <f ca="true">+IF(AND(ISNUMBER(OFFSET('Water Data'!$C$5,0,10*ROW('Water Data'!C128))),'Data Summary'!BS134="Yes"),100-OFFSET('Water Data'!$C$5,0,10*ROW('Water Data'!C128)),NA())</f>
        <v>#N/A</v>
      </c>
      <c r="E134" s="60" t="e">
        <f ca="true">+IF(AND(ISNUMBER(OFFSET('Water Data'!$C$7,0,10*ROW('Water Data'!C128))),'Data Summary'!BT134="Yes"),OFFSET('Water Data'!$C$7,0,10*ROW('Water Data'!C128)),NA())</f>
        <v>#N/A</v>
      </c>
      <c r="F134" s="60" t="e">
        <f ca="true">+IF(AND(ISNUMBER(OFFSET('Water Data'!$C$10,0,10*ROW('Water Data'!C128))),'Data Summary'!BU134="Yes"),OFFSET('Water Data'!$C$10,0,10*ROW('Water Data'!C128)),NA())</f>
        <v>#N/A</v>
      </c>
      <c r="G134" s="60" t="e">
        <f ca="true">+IF(AND(ISNUMBER(OFFSET('Water Data'!$D$5,0,10*ROW('Water Data'!D128))),'Data Summary'!BV134="Yes"),100-OFFSET('Water Data'!$D$5,0,10*ROW('Water Data'!D128)),NA())</f>
        <v>#N/A</v>
      </c>
      <c r="H134" s="60" t="e">
        <f ca="true">+IF(AND(ISNUMBER(OFFSET('Water Data'!$D$7,0,10*ROW('Water Data'!D128))),'Data Summary'!BW134="Yes"),OFFSET('Water Data'!$D$7,0,10*ROW('Water Data'!D128)),NA())</f>
        <v>#N/A</v>
      </c>
      <c r="I134" s="60" t="e">
        <f ca="true">+IF(AND(ISNUMBER(OFFSET('Water Data'!$D$10,0,10*ROW('Water Data'!D128))),'Data Summary'!BX134="Yes"),OFFSET('Water Data'!$D$10,0,10*ROW('Water Data'!D128)),NA())</f>
        <v>#N/A</v>
      </c>
      <c r="J134" s="60" t="e">
        <f ca="true">+IF(AND(ISNUMBER(OFFSET('Water Data'!$E$5,0,10*ROW('Water Data'!E128))),'Data Summary'!BY134="Yes"),100-OFFSET('Water Data'!$E$5,0,10*ROW('Water Data'!E128)),NA())</f>
        <v>#N/A</v>
      </c>
      <c r="K134" s="60" t="e">
        <f ca="true">+IF(AND(ISNUMBER(OFFSET('Water Data'!$E$7,0,10*ROW('Water Data'!E128))),'Data Summary'!BZ134="Yes"),OFFSET('Water Data'!$E$7,0,10*ROW('Water Data'!E128)),NA())</f>
        <v>#N/A</v>
      </c>
      <c r="L134" s="60" t="e">
        <f ca="true">+IF(AND(ISNUMBER(OFFSET('Water Data'!$E$10,0,10*ROW('Water Data'!E128))),'Data Summary'!CA134="Yes"),OFFSET('Water Data'!$E$10,0,10*ROW('Water Data'!E128)),NA())</f>
        <v>#N/A</v>
      </c>
      <c r="M134" s="60" t="e">
        <f ca="true">+IF(AND(ISNUMBER(OFFSET('Water Data'!$F$5,0,10*ROW('Water Data'!F128))),'Data Summary'!CB134="Yes"),100-OFFSET('Water Data'!$F$5,0,10*ROW('Water Data'!F128)),NA())</f>
        <v>#N/A</v>
      </c>
      <c r="N134" s="60" t="e">
        <f ca="true">+IF(AND(ISNUMBER(OFFSET('Water Data'!$F$7,0,10*ROW('Water Data'!F128))),'Data Summary'!CC134="Yes"),OFFSET('Water Data'!$F$7,0,10*ROW('Water Data'!F128)),NA())</f>
        <v>#N/A</v>
      </c>
      <c r="O134" s="60" t="e">
        <f ca="true">+IF(AND(ISNUMBER(OFFSET('Water Data'!$F$10,0,10*ROW('Water Data'!F128))),'Data Summary'!CD134="Yes"),OFFSET('Water Data'!$F$10,0,10*ROW('Water Data'!F128)),NA())</f>
        <v>#N/A</v>
      </c>
      <c r="P134" s="60" t="e">
        <f ca="true">+IF(AND(ISNUMBER(OFFSET('Water Data'!$G$5,0,10*ROW('Water Data'!G128))),'Data Summary'!CE134="Yes"),100-OFFSET('Water Data'!$G$5,0,10*ROW('Water Data'!G128)),NA())</f>
        <v>#N/A</v>
      </c>
      <c r="Q134" s="60" t="e">
        <f ca="true">+IF(AND(ISNUMBER(OFFSET('Water Data'!$G$7,0,10*ROW('Water Data'!G128))),'Data Summary'!CF134="Yes"),OFFSET('Water Data'!$G$7,0,10*ROW('Water Data'!G128)),NA())</f>
        <v>#N/A</v>
      </c>
      <c r="R134" s="60" t="e">
        <f ca="true">+IF(AND(ISNUMBER(OFFSET('Water Data'!$G$10,0,10*ROW('Water Data'!G128))),'Data Summary'!CG134="Yes"),OFFSET('Water Data'!$G$10,0,10*ROW('Water Data'!G128)),NA())</f>
        <v>#N/A</v>
      </c>
      <c r="S134" s="60" t="e">
        <f ca="true">+IF(AND(ISNUMBER(OFFSET('Water Data'!$H$5,0,10*ROW('Water Data'!H128))),'Data Summary'!CH134="Yes"),100-OFFSET('Water Data'!$H$5,0,10*ROW('Water Data'!H128)),NA())</f>
        <v>#N/A</v>
      </c>
      <c r="T134" s="60" t="e">
        <f ca="true">+IF(AND(ISNUMBER(OFFSET('Water Data'!$H$7,0,10*ROW('Water Data'!H128))),'Data Summary'!CI134="Yes"),OFFSET('Water Data'!$H$7,0,10*ROW('Water Data'!H128)),NA())</f>
        <v>#N/A</v>
      </c>
      <c r="U134" s="60" t="e">
        <f ca="true">+IF(AND(ISNUMBER(OFFSET('Water Data'!$H$10,0,10*ROW('Water Data'!H128))),'Data Summary'!CJ134="Yes"),OFFSET('Water Data'!$H$10,0,10*ROW('Water Data'!H128)),NA())</f>
        <v>#N/A</v>
      </c>
      <c r="V134" s="106" t="e">
        <f ca="true">+IF(AND(ISNUMBER(OFFSET('Sanitation Data'!$C$5,0,10*ROW('Sanitation Data'!C128))),'Data Summary'!CK134="Yes"),100-OFFSET('Sanitation Data'!$C$5,0,10*ROW('Sanitation Data'!C128)),NA())</f>
        <v>#N/A</v>
      </c>
      <c r="W134" s="106" t="e">
        <f ca="true">+IF(AND(ISNUMBER(OFFSET('Sanitation Data'!$C$7,0,10*ROW('Sanitation Data'!C128))),'Data Summary'!CL134="Yes"),OFFSET('Sanitation Data'!$C$7,0,10*ROW('Sanitation Data'!C128)),NA())</f>
        <v>#N/A</v>
      </c>
      <c r="X134" s="106" t="e">
        <f ca="true">+IF(AND(ISNUMBER(OFFSET('Sanitation Data'!$C$11,0,10*ROW('Sanitation Data'!C128))),'Data Summary'!CM134="Yes"),OFFSET('Sanitation Data'!$C$11,0,10*ROW('Sanitation Data'!C128)),NA())</f>
        <v>#N/A</v>
      </c>
      <c r="Y134" s="106" t="e">
        <f ca="true">+IF(AND(ISNUMBER(OFFSET('Sanitation Data'!$C$12,0,10*ROW('Sanitation Data'!C128))),'Data Summary'!CN134="Yes"),OFFSET('Sanitation Data'!$C$12,0,10*ROW('Sanitation Data'!C128)),NA())</f>
        <v>#N/A</v>
      </c>
      <c r="Z134" s="106" t="e">
        <f ca="true">+IF(AND(ISNUMBER(OFFSET('Sanitation Data'!$C$13,0,10*ROW('Sanitation Data'!C128))),'Data Summary'!CO134="Yes"),OFFSET('Sanitation Data'!$C$13,0,10*ROW('Sanitation Data'!C128)),NA())</f>
        <v>#N/A</v>
      </c>
      <c r="AA134" s="106" t="e">
        <f ca="true">+IF(AND(ISNUMBER(OFFSET('Sanitation Data'!$D$5,0,10*ROW('Sanitation Data'!D128))),'Data Summary'!CP134="Yes"),100-OFFSET('Sanitation Data'!$D$5,0,10*ROW('Sanitation Data'!D128)),NA())</f>
        <v>#N/A</v>
      </c>
      <c r="AB134" s="106" t="e">
        <f ca="true">+IF(AND(ISNUMBER(OFFSET('Sanitation Data'!$D$7,0,10*ROW('Sanitation Data'!D128))),'Data Summary'!CQ134="Yes"),OFFSET('Sanitation Data'!$D$7,0,10*ROW('Sanitation Data'!D128)),NA())</f>
        <v>#N/A</v>
      </c>
      <c r="AC134" s="106" t="e">
        <f ca="true">+IF(AND(ISNUMBER(OFFSET('Sanitation Data'!$D$11,0,10*ROW('Sanitation Data'!D128))),'Data Summary'!CR134="Yes"),OFFSET('Sanitation Data'!$D$11,0,10*ROW('Sanitation Data'!D128)),NA())</f>
        <v>#N/A</v>
      </c>
      <c r="AD134" s="106" t="e">
        <f ca="true">+IF(AND(ISNUMBER(OFFSET('Sanitation Data'!$D$12,0,10*ROW('Sanitation Data'!D128))),'Data Summary'!CS134="Yes"),OFFSET('Sanitation Data'!$D$12,0,10*ROW('Sanitation Data'!D128)),NA())</f>
        <v>#N/A</v>
      </c>
      <c r="AE134" s="106" t="e">
        <f ca="true">+IF(AND(ISNUMBER(OFFSET('Sanitation Data'!$D$13,0,10*ROW('Sanitation Data'!D128))),'Data Summary'!CT134="Yes"),OFFSET('Sanitation Data'!$D$13,0,10*ROW('Sanitation Data'!D128)),NA())</f>
        <v>#N/A</v>
      </c>
      <c r="AF134" s="106" t="e">
        <f ca="true">+IF(AND(ISNUMBER(OFFSET('Sanitation Data'!$E$5,0,10*ROW('Sanitation Data'!E128))),'Data Summary'!CU134="Yes"),100-OFFSET('Sanitation Data'!$E$5,0,10*ROW('Sanitation Data'!E128)),NA())</f>
        <v>#N/A</v>
      </c>
      <c r="AG134" s="106" t="e">
        <f ca="true">+IF(AND(ISNUMBER(OFFSET('Sanitation Data'!$E$7,0,10*ROW('Sanitation Data'!E128))),'Data Summary'!CV134="Yes"),OFFSET('Sanitation Data'!$E$7,0,10*ROW('Sanitation Data'!E128)),NA())</f>
        <v>#N/A</v>
      </c>
      <c r="AH134" s="106" t="e">
        <f ca="true">+IF(AND(ISNUMBER(OFFSET('Sanitation Data'!$E$11,0,10*ROW('Sanitation Data'!E128))),'Data Summary'!CW134="Yes"),OFFSET('Sanitation Data'!$E$11,0,10*ROW('Sanitation Data'!E128)),NA())</f>
        <v>#N/A</v>
      </c>
      <c r="AI134" s="106" t="e">
        <f ca="true">+IF(AND(ISNUMBER(OFFSET('Sanitation Data'!$E$12,0,10*ROW('Sanitation Data'!E128))),'Data Summary'!CX134="Yes"),OFFSET('Sanitation Data'!$E$12,0,10*ROW('Sanitation Data'!E128)),NA())</f>
        <v>#N/A</v>
      </c>
      <c r="AJ134" s="106" t="e">
        <f ca="true">+IF(AND(ISNUMBER(OFFSET('Sanitation Data'!$E$13,0,10*ROW('Sanitation Data'!E128))),'Data Summary'!CY134="Yes"),OFFSET('Sanitation Data'!$E$13,0,10*ROW('Sanitation Data'!E128)),NA())</f>
        <v>#N/A</v>
      </c>
      <c r="AK134" s="106" t="e">
        <f ca="true">+IF(AND(ISNUMBER(OFFSET('Sanitation Data'!$F$5,0,10*ROW('Sanitation Data'!F128))),'Data Summary'!CZ134="Yes"),100-OFFSET('Sanitation Data'!$F$5,0,10*ROW('Sanitation Data'!F128)),NA())</f>
        <v>#N/A</v>
      </c>
      <c r="AL134" s="106" t="e">
        <f ca="true">+IF(AND(ISNUMBER(OFFSET('Sanitation Data'!$F$7,0,10*ROW('Sanitation Data'!F128))),'Data Summary'!DA134="Yes"),OFFSET('Sanitation Data'!$F$7,0,10*ROW('Sanitation Data'!F128)),NA())</f>
        <v>#N/A</v>
      </c>
      <c r="AM134" s="106" t="e">
        <f ca="true">+IF(AND(ISNUMBER(OFFSET('Sanitation Data'!$F$11,0,10*ROW('Sanitation Data'!F128))),'Data Summary'!DB134="Yes"),OFFSET('Sanitation Data'!$F$11,0,10*ROW('Sanitation Data'!F128)),NA())</f>
        <v>#N/A</v>
      </c>
      <c r="AN134" s="106" t="e">
        <f ca="true">+IF(AND(ISNUMBER(OFFSET('Sanitation Data'!$F$12,0,10*ROW('Sanitation Data'!F128))),'Data Summary'!DC134="Yes"),OFFSET('Sanitation Data'!$F$12,0,10*ROW('Sanitation Data'!F128)),NA())</f>
        <v>#N/A</v>
      </c>
      <c r="AO134" s="106" t="e">
        <f ca="true">+IF(AND(ISNUMBER(OFFSET('Sanitation Data'!$F$13,0,10*ROW('Sanitation Data'!F128))),'Data Summary'!DD134="Yes"),OFFSET('Sanitation Data'!$F$13,0,10*ROW('Sanitation Data'!F128)),NA())</f>
        <v>#N/A</v>
      </c>
      <c r="AP134" s="106" t="e">
        <f ca="true">+IF(AND(ISNUMBER(OFFSET('Sanitation Data'!$G$5,0,10*ROW('Sanitation Data'!G128))),'Data Summary'!DE134="Yes"),100-OFFSET('Sanitation Data'!$G$5,0,10*ROW('Sanitation Data'!G128)),NA())</f>
        <v>#N/A</v>
      </c>
      <c r="AQ134" s="106" t="e">
        <f ca="true">+IF(AND(ISNUMBER(OFFSET('Sanitation Data'!$G$7,0,10*ROW('Sanitation Data'!G128))),'Data Summary'!DF134="Yes"),OFFSET('Sanitation Data'!$G$7,0,10*ROW('Sanitation Data'!G128)),NA())</f>
        <v>#N/A</v>
      </c>
      <c r="AR134" s="106" t="e">
        <f ca="true">+IF(AND(ISNUMBER(OFFSET('Sanitation Data'!$G$11,0,10*ROW('Sanitation Data'!G128))),'Data Summary'!DG134="Yes"),OFFSET('Sanitation Data'!$G$11,0,10*ROW('Sanitation Data'!G128)),NA())</f>
        <v>#N/A</v>
      </c>
      <c r="AS134" s="106" t="e">
        <f ca="true">+IF(AND(ISNUMBER(OFFSET('Sanitation Data'!$G$12,0,10*ROW('Sanitation Data'!G128))),'Data Summary'!DH134="Yes"),OFFSET('Sanitation Data'!$G$12,0,10*ROW('Sanitation Data'!G128)),NA())</f>
        <v>#N/A</v>
      </c>
      <c r="AT134" s="106" t="e">
        <f ca="true">+IF(AND(ISNUMBER(OFFSET('Sanitation Data'!$G$13,0,10*ROW('Sanitation Data'!G128))),'Data Summary'!DI134="Yes"),OFFSET('Sanitation Data'!$G$13,0,10*ROW('Sanitation Data'!G128)),NA())</f>
        <v>#N/A</v>
      </c>
      <c r="AU134" s="106" t="e">
        <f ca="true">+IF(AND(ISNUMBER(OFFSET('Sanitation Data'!$H$5,0,10*ROW('Sanitation Data'!H128))),'Data Summary'!DJ134="Yes"),100-OFFSET('Sanitation Data'!$H$5,0,10*ROW('Sanitation Data'!H128)),NA())</f>
        <v>#N/A</v>
      </c>
      <c r="AV134" s="106" t="e">
        <f ca="true">+IF(AND(ISNUMBER(OFFSET('Sanitation Data'!$H$7,0,10*ROW('Sanitation Data'!H128))),'Data Summary'!DK134="Yes"),OFFSET('Sanitation Data'!$H$7,0,10*ROW('Sanitation Data'!H128)),NA())</f>
        <v>#N/A</v>
      </c>
      <c r="AW134" s="106" t="e">
        <f ca="true">+IF(AND(ISNUMBER(OFFSET('Sanitation Data'!$H$11,0,10*ROW('Sanitation Data'!H128))),'Data Summary'!DL134="Yes"),OFFSET('Sanitation Data'!$H$11,0,10*ROW('Sanitation Data'!H128)),NA())</f>
        <v>#N/A</v>
      </c>
      <c r="AX134" s="106" t="e">
        <f ca="true">+IF(AND(ISNUMBER(OFFSET('Sanitation Data'!$H$12,0,10*ROW('Sanitation Data'!H128))),'Data Summary'!DM134="Yes"),OFFSET('Sanitation Data'!$H$12,0,10*ROW('Sanitation Data'!H128)),NA())</f>
        <v>#N/A</v>
      </c>
      <c r="AY134" s="106" t="e">
        <f ca="true">+IF(AND(ISNUMBER(OFFSET('Sanitation Data'!$H$13,0,10*ROW('Sanitation Data'!H128))),'Data Summary'!DN134="Yes"),OFFSET('Sanitation Data'!$H$13,0,10*ROW('Sanitation Data'!H128)),NA())</f>
        <v>#N/A</v>
      </c>
      <c r="AZ134" s="111" t="e">
        <f ca="true">+IF(AND(ISNUMBER(OFFSET('Hygiene Data'!$C$6,0,10*ROW('Hygiene Data'!C128))),'Data Summary'!DO134="Yes"),OFFSET('Hygiene Data'!$C$6,0,10*ROW('Hygiene Data'!C128)),NA())</f>
        <v>#N/A</v>
      </c>
      <c r="BA134" s="111" t="e">
        <f ca="true">+IF(AND(ISNUMBER(OFFSET('Hygiene Data'!$C$8,0,10*ROW('Hygiene Data'!C128))),'Data Summary'!DP134="Yes"),OFFSET('Hygiene Data'!$C$8,0,10*ROW('Hygiene Data'!C128)),NA())</f>
        <v>#N/A</v>
      </c>
      <c r="BB134" s="111" t="e">
        <f ca="true">+IF(AND(ISNUMBER(OFFSET('Hygiene Data'!$C$10,0,10*ROW('Hygiene Data'!C128))),'Data Summary'!DQ134="Yes"),OFFSET('Hygiene Data'!$C$10,0,10*ROW('Hygiene Data'!C128)),NA())</f>
        <v>#N/A</v>
      </c>
      <c r="BC134" s="111" t="e">
        <f ca="true">+IF(AND(ISNUMBER(OFFSET('Hygiene Data'!$D$6,0,10*ROW('Hygiene Data'!D128))),'Data Summary'!DR134="Yes"),OFFSET('Hygiene Data'!$D$6,0,10*ROW('Hygiene Data'!D128)),NA())</f>
        <v>#N/A</v>
      </c>
      <c r="BD134" s="111" t="e">
        <f ca="true">+IF(AND(ISNUMBER(OFFSET('Hygiene Data'!$D$8,0,10*ROW('Hygiene Data'!D128))),'Data Summary'!DS134="Yes"),OFFSET('Hygiene Data'!$D$8,0,10*ROW('Hygiene Data'!D128)),NA())</f>
        <v>#N/A</v>
      </c>
      <c r="BE134" s="111" t="e">
        <f ca="true">+IF(AND(ISNUMBER(OFFSET('Hygiene Data'!$D$10,0,10*ROW('Hygiene Data'!D128))),'Data Summary'!DT134="Yes"),OFFSET('Hygiene Data'!$D$10,0,10*ROW('Hygiene Data'!D128)),NA())</f>
        <v>#N/A</v>
      </c>
      <c r="BF134" s="111" t="e">
        <f ca="true">+IF(AND(ISNUMBER(OFFSET('Hygiene Data'!$E$6,0,10*ROW('Hygiene Data'!E128))),'Data Summary'!DU134="Yes"),OFFSET('Hygiene Data'!$E$6,0,10*ROW('Hygiene Data'!E128)),NA())</f>
        <v>#N/A</v>
      </c>
      <c r="BG134" s="111" t="e">
        <f ca="true">+IF(AND(ISNUMBER(OFFSET('Hygiene Data'!$E$8,0,10*ROW('Hygiene Data'!E128))),'Data Summary'!DV134="Yes"),OFFSET('Hygiene Data'!$E$8,0,10*ROW('Hygiene Data'!E128)),NA())</f>
        <v>#N/A</v>
      </c>
      <c r="BH134" s="111" t="e">
        <f ca="true">+IF(AND(ISNUMBER(OFFSET('Hygiene Data'!$E$10,0,10*ROW('Hygiene Data'!E128))),'Data Summary'!DW134="Yes"),OFFSET('Hygiene Data'!$E$10,0,10*ROW('Hygiene Data'!E128)),NA())</f>
        <v>#N/A</v>
      </c>
      <c r="BI134" s="111" t="e">
        <f ca="true">+IF(AND(ISNUMBER(OFFSET('Hygiene Data'!$F$6,0,10*ROW('Hygiene Data'!F128))),'Data Summary'!DX134="Yes"),OFFSET('Hygiene Data'!$F$6,0,10*ROW('Hygiene Data'!F128)),NA())</f>
        <v>#N/A</v>
      </c>
      <c r="BJ134" s="111" t="e">
        <f ca="true">+IF(AND(ISNUMBER(OFFSET('Hygiene Data'!$F$8,0,10*ROW('Hygiene Data'!F128))),'Data Summary'!DY134="Yes"),OFFSET('Hygiene Data'!$F$8,0,10*ROW('Hygiene Data'!F128)),NA())</f>
        <v>#N/A</v>
      </c>
      <c r="BK134" s="111" t="e">
        <f ca="true">+IF(AND(ISNUMBER(OFFSET('Hygiene Data'!$F$10,0,10*ROW('Hygiene Data'!F128))),'Data Summary'!DZ134="Yes"),OFFSET('Hygiene Data'!$F$10,0,10*ROW('Hygiene Data'!F128)),NA())</f>
        <v>#N/A</v>
      </c>
      <c r="BL134" s="111" t="e">
        <f ca="true">+IF(AND(ISNUMBER(OFFSET('Hygiene Data'!$G$6,0,10*ROW('Hygiene Data'!G128))),'Data Summary'!EA134="Yes"),OFFSET('Hygiene Data'!$G$6,0,10*ROW('Hygiene Data'!G128)),NA())</f>
        <v>#N/A</v>
      </c>
      <c r="BM134" s="111" t="e">
        <f ca="true">+IF(AND(ISNUMBER(OFFSET('Hygiene Data'!$G$8,0,10*ROW('Hygiene Data'!G128))),'Data Summary'!EB134="Yes"),OFFSET('Hygiene Data'!$G$8,0,10*ROW('Hygiene Data'!G128)),NA())</f>
        <v>#N/A</v>
      </c>
      <c r="BN134" s="111" t="e">
        <f ca="true">+IF(AND(ISNUMBER(OFFSET('Hygiene Data'!$G$10,0,10*ROW('Hygiene Data'!G128))),'Data Summary'!EC134="Yes"),OFFSET('Hygiene Data'!$G$10,0,10*ROW('Hygiene Data'!G128)),NA())</f>
        <v>#N/A</v>
      </c>
      <c r="BO134" s="111" t="e">
        <f ca="true">+IF(AND(ISNUMBER(OFFSET('Hygiene Data'!$H$6,0,10*ROW('Hygiene Data'!H128))),'Data Summary'!ED134="Yes"),OFFSET('Hygiene Data'!$H$6,0,10*ROW('Hygiene Data'!H128)),NA())</f>
        <v>#N/A</v>
      </c>
      <c r="BP134" s="111" t="e">
        <f ca="true">+IF(AND(ISNUMBER(OFFSET('Hygiene Data'!$H$8,0,10*ROW('Hygiene Data'!H128))),'Data Summary'!EE134="Yes"),OFFSET('Hygiene Data'!$H$8,0,10*ROW('Hygiene Data'!H128)),NA())</f>
        <v>#N/A</v>
      </c>
      <c r="BQ134" s="111" t="e">
        <f ca="true">+IF(AND(ISNUMBER(OFFSET('Hygiene Data'!$H$10,0,10*ROW('Hygiene Data'!H128))),'Data Summary'!EF134="Yes"),OFFSET('Hygiene Data'!$H$10,0,10*ROW('Hygiene Data'!H128)),NA())</f>
        <v>#N/A</v>
      </c>
    </row>
    <row r="135" x14ac:dyDescent="0.2">
      <c r="A135" s="59" t="e">
        <f ca="true">+IF(OFFSET('Water Data'!$B$1,0,10*ROW('Water Data'!B129))="",NA(),OFFSET('Water Data'!$B$1,0,10*ROW('Water Data'!B129)))</f>
        <v>#N/A</v>
      </c>
      <c r="B135" s="59" t="e">
        <f ca="true">+IF(OFFSET('Water Data'!$A$3,0,10*ROW('Water Data'!A132))="",NA(),OFFSET('Water Data'!$A$3,0,10*ROW('Water Data'!A132)))</f>
        <v>#N/A</v>
      </c>
      <c r="C135" s="59" t="e">
        <f ca="true">+IF(OFFSET('Water Data'!$C$3,0,10*ROW('Water Data'!C132))="",NA(),OFFSET('Water Data'!$C$3,0,10*ROW('Water Data'!C132)))</f>
        <v>#N/A</v>
      </c>
      <c r="D135" s="60" t="e">
        <f ca="true">+IF(AND(ISNUMBER(OFFSET('Water Data'!$C$5,0,10*ROW('Water Data'!C129))),'Data Summary'!BS135="Yes"),100-OFFSET('Water Data'!$C$5,0,10*ROW('Water Data'!C129)),NA())</f>
        <v>#N/A</v>
      </c>
      <c r="E135" s="60" t="e">
        <f ca="true">+IF(AND(ISNUMBER(OFFSET('Water Data'!$C$7,0,10*ROW('Water Data'!C129))),'Data Summary'!BT135="Yes"),OFFSET('Water Data'!$C$7,0,10*ROW('Water Data'!C129)),NA())</f>
        <v>#N/A</v>
      </c>
      <c r="F135" s="60" t="e">
        <f ca="true">+IF(AND(ISNUMBER(OFFSET('Water Data'!$C$10,0,10*ROW('Water Data'!C129))),'Data Summary'!BU135="Yes"),OFFSET('Water Data'!$C$10,0,10*ROW('Water Data'!C129)),NA())</f>
        <v>#N/A</v>
      </c>
      <c r="G135" s="60" t="e">
        <f ca="true">+IF(AND(ISNUMBER(OFFSET('Water Data'!$D$5,0,10*ROW('Water Data'!D129))),'Data Summary'!BV135="Yes"),100-OFFSET('Water Data'!$D$5,0,10*ROW('Water Data'!D129)),NA())</f>
        <v>#N/A</v>
      </c>
      <c r="H135" s="60" t="e">
        <f ca="true">+IF(AND(ISNUMBER(OFFSET('Water Data'!$D$7,0,10*ROW('Water Data'!D129))),'Data Summary'!BW135="Yes"),OFFSET('Water Data'!$D$7,0,10*ROW('Water Data'!D129)),NA())</f>
        <v>#N/A</v>
      </c>
      <c r="I135" s="60" t="e">
        <f ca="true">+IF(AND(ISNUMBER(OFFSET('Water Data'!$D$10,0,10*ROW('Water Data'!D129))),'Data Summary'!BX135="Yes"),OFFSET('Water Data'!$D$10,0,10*ROW('Water Data'!D129)),NA())</f>
        <v>#N/A</v>
      </c>
      <c r="J135" s="60" t="e">
        <f ca="true">+IF(AND(ISNUMBER(OFFSET('Water Data'!$E$5,0,10*ROW('Water Data'!E129))),'Data Summary'!BY135="Yes"),100-OFFSET('Water Data'!$E$5,0,10*ROW('Water Data'!E129)),NA())</f>
        <v>#N/A</v>
      </c>
      <c r="K135" s="60" t="e">
        <f ca="true">+IF(AND(ISNUMBER(OFFSET('Water Data'!$E$7,0,10*ROW('Water Data'!E129))),'Data Summary'!BZ135="Yes"),OFFSET('Water Data'!$E$7,0,10*ROW('Water Data'!E129)),NA())</f>
        <v>#N/A</v>
      </c>
      <c r="L135" s="60" t="e">
        <f ca="true">+IF(AND(ISNUMBER(OFFSET('Water Data'!$E$10,0,10*ROW('Water Data'!E129))),'Data Summary'!CA135="Yes"),OFFSET('Water Data'!$E$10,0,10*ROW('Water Data'!E129)),NA())</f>
        <v>#N/A</v>
      </c>
      <c r="M135" s="60" t="e">
        <f ca="true">+IF(AND(ISNUMBER(OFFSET('Water Data'!$F$5,0,10*ROW('Water Data'!F129))),'Data Summary'!CB135="Yes"),100-OFFSET('Water Data'!$F$5,0,10*ROW('Water Data'!F129)),NA())</f>
        <v>#N/A</v>
      </c>
      <c r="N135" s="60" t="e">
        <f ca="true">+IF(AND(ISNUMBER(OFFSET('Water Data'!$F$7,0,10*ROW('Water Data'!F129))),'Data Summary'!CC135="Yes"),OFFSET('Water Data'!$F$7,0,10*ROW('Water Data'!F129)),NA())</f>
        <v>#N/A</v>
      </c>
      <c r="O135" s="60" t="e">
        <f ca="true">+IF(AND(ISNUMBER(OFFSET('Water Data'!$F$10,0,10*ROW('Water Data'!F129))),'Data Summary'!CD135="Yes"),OFFSET('Water Data'!$F$10,0,10*ROW('Water Data'!F129)),NA())</f>
        <v>#N/A</v>
      </c>
      <c r="P135" s="60" t="e">
        <f ca="true">+IF(AND(ISNUMBER(OFFSET('Water Data'!$G$5,0,10*ROW('Water Data'!G129))),'Data Summary'!CE135="Yes"),100-OFFSET('Water Data'!$G$5,0,10*ROW('Water Data'!G129)),NA())</f>
        <v>#N/A</v>
      </c>
      <c r="Q135" s="60" t="e">
        <f ca="true">+IF(AND(ISNUMBER(OFFSET('Water Data'!$G$7,0,10*ROW('Water Data'!G129))),'Data Summary'!CF135="Yes"),OFFSET('Water Data'!$G$7,0,10*ROW('Water Data'!G129)),NA())</f>
        <v>#N/A</v>
      </c>
      <c r="R135" s="60" t="e">
        <f ca="true">+IF(AND(ISNUMBER(OFFSET('Water Data'!$G$10,0,10*ROW('Water Data'!G129))),'Data Summary'!CG135="Yes"),OFFSET('Water Data'!$G$10,0,10*ROW('Water Data'!G129)),NA())</f>
        <v>#N/A</v>
      </c>
      <c r="S135" s="60" t="e">
        <f ca="true">+IF(AND(ISNUMBER(OFFSET('Water Data'!$H$5,0,10*ROW('Water Data'!H129))),'Data Summary'!CH135="Yes"),100-OFFSET('Water Data'!$H$5,0,10*ROW('Water Data'!H129)),NA())</f>
        <v>#N/A</v>
      </c>
      <c r="T135" s="60" t="e">
        <f ca="true">+IF(AND(ISNUMBER(OFFSET('Water Data'!$H$7,0,10*ROW('Water Data'!H129))),'Data Summary'!CI135="Yes"),OFFSET('Water Data'!$H$7,0,10*ROW('Water Data'!H129)),NA())</f>
        <v>#N/A</v>
      </c>
      <c r="U135" s="60" t="e">
        <f ca="true">+IF(AND(ISNUMBER(OFFSET('Water Data'!$H$10,0,10*ROW('Water Data'!H129))),'Data Summary'!CJ135="Yes"),OFFSET('Water Data'!$H$10,0,10*ROW('Water Data'!H129)),NA())</f>
        <v>#N/A</v>
      </c>
      <c r="V135" s="106" t="e">
        <f ca="true">+IF(AND(ISNUMBER(OFFSET('Sanitation Data'!$C$5,0,10*ROW('Sanitation Data'!C129))),'Data Summary'!CK135="Yes"),100-OFFSET('Sanitation Data'!$C$5,0,10*ROW('Sanitation Data'!C129)),NA())</f>
        <v>#N/A</v>
      </c>
      <c r="W135" s="106" t="e">
        <f ca="true">+IF(AND(ISNUMBER(OFFSET('Sanitation Data'!$C$7,0,10*ROW('Sanitation Data'!C129))),'Data Summary'!CL135="Yes"),OFFSET('Sanitation Data'!$C$7,0,10*ROW('Sanitation Data'!C129)),NA())</f>
        <v>#N/A</v>
      </c>
      <c r="X135" s="106" t="e">
        <f ca="true">+IF(AND(ISNUMBER(OFFSET('Sanitation Data'!$C$11,0,10*ROW('Sanitation Data'!C129))),'Data Summary'!CM135="Yes"),OFFSET('Sanitation Data'!$C$11,0,10*ROW('Sanitation Data'!C129)),NA())</f>
        <v>#N/A</v>
      </c>
      <c r="Y135" s="106" t="e">
        <f ca="true">+IF(AND(ISNUMBER(OFFSET('Sanitation Data'!$C$12,0,10*ROW('Sanitation Data'!C129))),'Data Summary'!CN135="Yes"),OFFSET('Sanitation Data'!$C$12,0,10*ROW('Sanitation Data'!C129)),NA())</f>
        <v>#N/A</v>
      </c>
      <c r="Z135" s="106" t="e">
        <f ca="true">+IF(AND(ISNUMBER(OFFSET('Sanitation Data'!$C$13,0,10*ROW('Sanitation Data'!C129))),'Data Summary'!CO135="Yes"),OFFSET('Sanitation Data'!$C$13,0,10*ROW('Sanitation Data'!C129)),NA())</f>
        <v>#N/A</v>
      </c>
      <c r="AA135" s="106" t="e">
        <f ca="true">+IF(AND(ISNUMBER(OFFSET('Sanitation Data'!$D$5,0,10*ROW('Sanitation Data'!D129))),'Data Summary'!CP135="Yes"),100-OFFSET('Sanitation Data'!$D$5,0,10*ROW('Sanitation Data'!D129)),NA())</f>
        <v>#N/A</v>
      </c>
      <c r="AB135" s="106" t="e">
        <f ca="true">+IF(AND(ISNUMBER(OFFSET('Sanitation Data'!$D$7,0,10*ROW('Sanitation Data'!D129))),'Data Summary'!CQ135="Yes"),OFFSET('Sanitation Data'!$D$7,0,10*ROW('Sanitation Data'!D129)),NA())</f>
        <v>#N/A</v>
      </c>
      <c r="AC135" s="106" t="e">
        <f ca="true">+IF(AND(ISNUMBER(OFFSET('Sanitation Data'!$D$11,0,10*ROW('Sanitation Data'!D129))),'Data Summary'!CR135="Yes"),OFFSET('Sanitation Data'!$D$11,0,10*ROW('Sanitation Data'!D129)),NA())</f>
        <v>#N/A</v>
      </c>
      <c r="AD135" s="106" t="e">
        <f ca="true">+IF(AND(ISNUMBER(OFFSET('Sanitation Data'!$D$12,0,10*ROW('Sanitation Data'!D129))),'Data Summary'!CS135="Yes"),OFFSET('Sanitation Data'!$D$12,0,10*ROW('Sanitation Data'!D129)),NA())</f>
        <v>#N/A</v>
      </c>
      <c r="AE135" s="106" t="e">
        <f ca="true">+IF(AND(ISNUMBER(OFFSET('Sanitation Data'!$D$13,0,10*ROW('Sanitation Data'!D129))),'Data Summary'!CT135="Yes"),OFFSET('Sanitation Data'!$D$13,0,10*ROW('Sanitation Data'!D129)),NA())</f>
        <v>#N/A</v>
      </c>
      <c r="AF135" s="106" t="e">
        <f ca="true">+IF(AND(ISNUMBER(OFFSET('Sanitation Data'!$E$5,0,10*ROW('Sanitation Data'!E129))),'Data Summary'!CU135="Yes"),100-OFFSET('Sanitation Data'!$E$5,0,10*ROW('Sanitation Data'!E129)),NA())</f>
        <v>#N/A</v>
      </c>
      <c r="AG135" s="106" t="e">
        <f ca="true">+IF(AND(ISNUMBER(OFFSET('Sanitation Data'!$E$7,0,10*ROW('Sanitation Data'!E129))),'Data Summary'!CV135="Yes"),OFFSET('Sanitation Data'!$E$7,0,10*ROW('Sanitation Data'!E129)),NA())</f>
        <v>#N/A</v>
      </c>
      <c r="AH135" s="106" t="e">
        <f ca="true">+IF(AND(ISNUMBER(OFFSET('Sanitation Data'!$E$11,0,10*ROW('Sanitation Data'!E129))),'Data Summary'!CW135="Yes"),OFFSET('Sanitation Data'!$E$11,0,10*ROW('Sanitation Data'!E129)),NA())</f>
        <v>#N/A</v>
      </c>
      <c r="AI135" s="106" t="e">
        <f ca="true">+IF(AND(ISNUMBER(OFFSET('Sanitation Data'!$E$12,0,10*ROW('Sanitation Data'!E129))),'Data Summary'!CX135="Yes"),OFFSET('Sanitation Data'!$E$12,0,10*ROW('Sanitation Data'!E129)),NA())</f>
        <v>#N/A</v>
      </c>
      <c r="AJ135" s="106" t="e">
        <f ca="true">+IF(AND(ISNUMBER(OFFSET('Sanitation Data'!$E$13,0,10*ROW('Sanitation Data'!E129))),'Data Summary'!CY135="Yes"),OFFSET('Sanitation Data'!$E$13,0,10*ROW('Sanitation Data'!E129)),NA())</f>
        <v>#N/A</v>
      </c>
      <c r="AK135" s="106" t="e">
        <f ca="true">+IF(AND(ISNUMBER(OFFSET('Sanitation Data'!$F$5,0,10*ROW('Sanitation Data'!F129))),'Data Summary'!CZ135="Yes"),100-OFFSET('Sanitation Data'!$F$5,0,10*ROW('Sanitation Data'!F129)),NA())</f>
        <v>#N/A</v>
      </c>
      <c r="AL135" s="106" t="e">
        <f ca="true">+IF(AND(ISNUMBER(OFFSET('Sanitation Data'!$F$7,0,10*ROW('Sanitation Data'!F129))),'Data Summary'!DA135="Yes"),OFFSET('Sanitation Data'!$F$7,0,10*ROW('Sanitation Data'!F129)),NA())</f>
        <v>#N/A</v>
      </c>
      <c r="AM135" s="106" t="e">
        <f ca="true">+IF(AND(ISNUMBER(OFFSET('Sanitation Data'!$F$11,0,10*ROW('Sanitation Data'!F129))),'Data Summary'!DB135="Yes"),OFFSET('Sanitation Data'!$F$11,0,10*ROW('Sanitation Data'!F129)),NA())</f>
        <v>#N/A</v>
      </c>
      <c r="AN135" s="106" t="e">
        <f ca="true">+IF(AND(ISNUMBER(OFFSET('Sanitation Data'!$F$12,0,10*ROW('Sanitation Data'!F129))),'Data Summary'!DC135="Yes"),OFFSET('Sanitation Data'!$F$12,0,10*ROW('Sanitation Data'!F129)),NA())</f>
        <v>#N/A</v>
      </c>
      <c r="AO135" s="106" t="e">
        <f ca="true">+IF(AND(ISNUMBER(OFFSET('Sanitation Data'!$F$13,0,10*ROW('Sanitation Data'!F129))),'Data Summary'!DD135="Yes"),OFFSET('Sanitation Data'!$F$13,0,10*ROW('Sanitation Data'!F129)),NA())</f>
        <v>#N/A</v>
      </c>
      <c r="AP135" s="106" t="e">
        <f ca="true">+IF(AND(ISNUMBER(OFFSET('Sanitation Data'!$G$5,0,10*ROW('Sanitation Data'!G129))),'Data Summary'!DE135="Yes"),100-OFFSET('Sanitation Data'!$G$5,0,10*ROW('Sanitation Data'!G129)),NA())</f>
        <v>#N/A</v>
      </c>
      <c r="AQ135" s="106" t="e">
        <f ca="true">+IF(AND(ISNUMBER(OFFSET('Sanitation Data'!$G$7,0,10*ROW('Sanitation Data'!G129))),'Data Summary'!DF135="Yes"),OFFSET('Sanitation Data'!$G$7,0,10*ROW('Sanitation Data'!G129)),NA())</f>
        <v>#N/A</v>
      </c>
      <c r="AR135" s="106" t="e">
        <f ca="true">+IF(AND(ISNUMBER(OFFSET('Sanitation Data'!$G$11,0,10*ROW('Sanitation Data'!G129))),'Data Summary'!DG135="Yes"),OFFSET('Sanitation Data'!$G$11,0,10*ROW('Sanitation Data'!G129)),NA())</f>
        <v>#N/A</v>
      </c>
      <c r="AS135" s="106" t="e">
        <f ca="true">+IF(AND(ISNUMBER(OFFSET('Sanitation Data'!$G$12,0,10*ROW('Sanitation Data'!G129))),'Data Summary'!DH135="Yes"),OFFSET('Sanitation Data'!$G$12,0,10*ROW('Sanitation Data'!G129)),NA())</f>
        <v>#N/A</v>
      </c>
      <c r="AT135" s="106" t="e">
        <f ca="true">+IF(AND(ISNUMBER(OFFSET('Sanitation Data'!$G$13,0,10*ROW('Sanitation Data'!G129))),'Data Summary'!DI135="Yes"),OFFSET('Sanitation Data'!$G$13,0,10*ROW('Sanitation Data'!G129)),NA())</f>
        <v>#N/A</v>
      </c>
      <c r="AU135" s="106" t="e">
        <f ca="true">+IF(AND(ISNUMBER(OFFSET('Sanitation Data'!$H$5,0,10*ROW('Sanitation Data'!H129))),'Data Summary'!DJ135="Yes"),100-OFFSET('Sanitation Data'!$H$5,0,10*ROW('Sanitation Data'!H129)),NA())</f>
        <v>#N/A</v>
      </c>
      <c r="AV135" s="106" t="e">
        <f ca="true">+IF(AND(ISNUMBER(OFFSET('Sanitation Data'!$H$7,0,10*ROW('Sanitation Data'!H129))),'Data Summary'!DK135="Yes"),OFFSET('Sanitation Data'!$H$7,0,10*ROW('Sanitation Data'!H129)),NA())</f>
        <v>#N/A</v>
      </c>
      <c r="AW135" s="106" t="e">
        <f ca="true">+IF(AND(ISNUMBER(OFFSET('Sanitation Data'!$H$11,0,10*ROW('Sanitation Data'!H129))),'Data Summary'!DL135="Yes"),OFFSET('Sanitation Data'!$H$11,0,10*ROW('Sanitation Data'!H129)),NA())</f>
        <v>#N/A</v>
      </c>
      <c r="AX135" s="106" t="e">
        <f ca="true">+IF(AND(ISNUMBER(OFFSET('Sanitation Data'!$H$12,0,10*ROW('Sanitation Data'!H129))),'Data Summary'!DM135="Yes"),OFFSET('Sanitation Data'!$H$12,0,10*ROW('Sanitation Data'!H129)),NA())</f>
        <v>#N/A</v>
      </c>
      <c r="AY135" s="106" t="e">
        <f ca="true">+IF(AND(ISNUMBER(OFFSET('Sanitation Data'!$H$13,0,10*ROW('Sanitation Data'!H129))),'Data Summary'!DN135="Yes"),OFFSET('Sanitation Data'!$H$13,0,10*ROW('Sanitation Data'!H129)),NA())</f>
        <v>#N/A</v>
      </c>
      <c r="AZ135" s="111" t="e">
        <f ca="true">+IF(AND(ISNUMBER(OFFSET('Hygiene Data'!$C$6,0,10*ROW('Hygiene Data'!C129))),'Data Summary'!DO135="Yes"),OFFSET('Hygiene Data'!$C$6,0,10*ROW('Hygiene Data'!C129)),NA())</f>
        <v>#N/A</v>
      </c>
      <c r="BA135" s="111" t="e">
        <f ca="true">+IF(AND(ISNUMBER(OFFSET('Hygiene Data'!$C$8,0,10*ROW('Hygiene Data'!C129))),'Data Summary'!DP135="Yes"),OFFSET('Hygiene Data'!$C$8,0,10*ROW('Hygiene Data'!C129)),NA())</f>
        <v>#N/A</v>
      </c>
      <c r="BB135" s="111" t="e">
        <f ca="true">+IF(AND(ISNUMBER(OFFSET('Hygiene Data'!$C$10,0,10*ROW('Hygiene Data'!C129))),'Data Summary'!DQ135="Yes"),OFFSET('Hygiene Data'!$C$10,0,10*ROW('Hygiene Data'!C129)),NA())</f>
        <v>#N/A</v>
      </c>
      <c r="BC135" s="111" t="e">
        <f ca="true">+IF(AND(ISNUMBER(OFFSET('Hygiene Data'!$D$6,0,10*ROW('Hygiene Data'!D129))),'Data Summary'!DR135="Yes"),OFFSET('Hygiene Data'!$D$6,0,10*ROW('Hygiene Data'!D129)),NA())</f>
        <v>#N/A</v>
      </c>
      <c r="BD135" s="111" t="e">
        <f ca="true">+IF(AND(ISNUMBER(OFFSET('Hygiene Data'!$D$8,0,10*ROW('Hygiene Data'!D129))),'Data Summary'!DS135="Yes"),OFFSET('Hygiene Data'!$D$8,0,10*ROW('Hygiene Data'!D129)),NA())</f>
        <v>#N/A</v>
      </c>
      <c r="BE135" s="111" t="e">
        <f ca="true">+IF(AND(ISNUMBER(OFFSET('Hygiene Data'!$D$10,0,10*ROW('Hygiene Data'!D129))),'Data Summary'!DT135="Yes"),OFFSET('Hygiene Data'!$D$10,0,10*ROW('Hygiene Data'!D129)),NA())</f>
        <v>#N/A</v>
      </c>
      <c r="BF135" s="111" t="e">
        <f ca="true">+IF(AND(ISNUMBER(OFFSET('Hygiene Data'!$E$6,0,10*ROW('Hygiene Data'!E129))),'Data Summary'!DU135="Yes"),OFFSET('Hygiene Data'!$E$6,0,10*ROW('Hygiene Data'!E129)),NA())</f>
        <v>#N/A</v>
      </c>
      <c r="BG135" s="111" t="e">
        <f ca="true">+IF(AND(ISNUMBER(OFFSET('Hygiene Data'!$E$8,0,10*ROW('Hygiene Data'!E129))),'Data Summary'!DV135="Yes"),OFFSET('Hygiene Data'!$E$8,0,10*ROW('Hygiene Data'!E129)),NA())</f>
        <v>#N/A</v>
      </c>
      <c r="BH135" s="111" t="e">
        <f ca="true">+IF(AND(ISNUMBER(OFFSET('Hygiene Data'!$E$10,0,10*ROW('Hygiene Data'!E129))),'Data Summary'!DW135="Yes"),OFFSET('Hygiene Data'!$E$10,0,10*ROW('Hygiene Data'!E129)),NA())</f>
        <v>#N/A</v>
      </c>
      <c r="BI135" s="111" t="e">
        <f ca="true">+IF(AND(ISNUMBER(OFFSET('Hygiene Data'!$F$6,0,10*ROW('Hygiene Data'!F129))),'Data Summary'!DX135="Yes"),OFFSET('Hygiene Data'!$F$6,0,10*ROW('Hygiene Data'!F129)),NA())</f>
        <v>#N/A</v>
      </c>
      <c r="BJ135" s="111" t="e">
        <f ca="true">+IF(AND(ISNUMBER(OFFSET('Hygiene Data'!$F$8,0,10*ROW('Hygiene Data'!F129))),'Data Summary'!DY135="Yes"),OFFSET('Hygiene Data'!$F$8,0,10*ROW('Hygiene Data'!F129)),NA())</f>
        <v>#N/A</v>
      </c>
      <c r="BK135" s="111" t="e">
        <f ca="true">+IF(AND(ISNUMBER(OFFSET('Hygiene Data'!$F$10,0,10*ROW('Hygiene Data'!F129))),'Data Summary'!DZ135="Yes"),OFFSET('Hygiene Data'!$F$10,0,10*ROW('Hygiene Data'!F129)),NA())</f>
        <v>#N/A</v>
      </c>
      <c r="BL135" s="111" t="e">
        <f ca="true">+IF(AND(ISNUMBER(OFFSET('Hygiene Data'!$G$6,0,10*ROW('Hygiene Data'!G129))),'Data Summary'!EA135="Yes"),OFFSET('Hygiene Data'!$G$6,0,10*ROW('Hygiene Data'!G129)),NA())</f>
        <v>#N/A</v>
      </c>
      <c r="BM135" s="111" t="e">
        <f ca="true">+IF(AND(ISNUMBER(OFFSET('Hygiene Data'!$G$8,0,10*ROW('Hygiene Data'!G129))),'Data Summary'!EB135="Yes"),OFFSET('Hygiene Data'!$G$8,0,10*ROW('Hygiene Data'!G129)),NA())</f>
        <v>#N/A</v>
      </c>
      <c r="BN135" s="111" t="e">
        <f ca="true">+IF(AND(ISNUMBER(OFFSET('Hygiene Data'!$G$10,0,10*ROW('Hygiene Data'!G129))),'Data Summary'!EC135="Yes"),OFFSET('Hygiene Data'!$G$10,0,10*ROW('Hygiene Data'!G129)),NA())</f>
        <v>#N/A</v>
      </c>
      <c r="BO135" s="111" t="e">
        <f ca="true">+IF(AND(ISNUMBER(OFFSET('Hygiene Data'!$H$6,0,10*ROW('Hygiene Data'!H129))),'Data Summary'!ED135="Yes"),OFFSET('Hygiene Data'!$H$6,0,10*ROW('Hygiene Data'!H129)),NA())</f>
        <v>#N/A</v>
      </c>
      <c r="BP135" s="111" t="e">
        <f ca="true">+IF(AND(ISNUMBER(OFFSET('Hygiene Data'!$H$8,0,10*ROW('Hygiene Data'!H129))),'Data Summary'!EE135="Yes"),OFFSET('Hygiene Data'!$H$8,0,10*ROW('Hygiene Data'!H129)),NA())</f>
        <v>#N/A</v>
      </c>
      <c r="BQ135" s="111" t="e">
        <f ca="true">+IF(AND(ISNUMBER(OFFSET('Hygiene Data'!$H$10,0,10*ROW('Hygiene Data'!H129))),'Data Summary'!EF135="Yes"),OFFSET('Hygiene Data'!$H$10,0,10*ROW('Hygiene Data'!H129)),NA())</f>
        <v>#N/A</v>
      </c>
    </row>
    <row r="136" x14ac:dyDescent="0.2">
      <c r="A136" s="59" t="e">
        <f ca="true">+IF(OFFSET('Water Data'!$B$1,0,10*ROW('Water Data'!B130))="",NA(),OFFSET('Water Data'!$B$1,0,10*ROW('Water Data'!B130)))</f>
        <v>#N/A</v>
      </c>
      <c r="B136" s="59" t="e">
        <f ca="true">+IF(OFFSET('Water Data'!$A$3,0,10*ROW('Water Data'!A133))="",NA(),OFFSET('Water Data'!$A$3,0,10*ROW('Water Data'!A133)))</f>
        <v>#N/A</v>
      </c>
      <c r="C136" s="59" t="e">
        <f ca="true">+IF(OFFSET('Water Data'!$C$3,0,10*ROW('Water Data'!C133))="",NA(),OFFSET('Water Data'!$C$3,0,10*ROW('Water Data'!C133)))</f>
        <v>#N/A</v>
      </c>
      <c r="D136" s="60" t="e">
        <f ca="true">+IF(AND(ISNUMBER(OFFSET('Water Data'!$C$5,0,10*ROW('Water Data'!C130))),'Data Summary'!BS136="Yes"),100-OFFSET('Water Data'!$C$5,0,10*ROW('Water Data'!C130)),NA())</f>
        <v>#N/A</v>
      </c>
      <c r="E136" s="60" t="e">
        <f ca="true">+IF(AND(ISNUMBER(OFFSET('Water Data'!$C$7,0,10*ROW('Water Data'!C130))),'Data Summary'!BT136="Yes"),OFFSET('Water Data'!$C$7,0,10*ROW('Water Data'!C130)),NA())</f>
        <v>#N/A</v>
      </c>
      <c r="F136" s="60" t="e">
        <f ca="true">+IF(AND(ISNUMBER(OFFSET('Water Data'!$C$10,0,10*ROW('Water Data'!C130))),'Data Summary'!BU136="Yes"),OFFSET('Water Data'!$C$10,0,10*ROW('Water Data'!C130)),NA())</f>
        <v>#N/A</v>
      </c>
      <c r="G136" s="60" t="e">
        <f ca="true">+IF(AND(ISNUMBER(OFFSET('Water Data'!$D$5,0,10*ROW('Water Data'!D130))),'Data Summary'!BV136="Yes"),100-OFFSET('Water Data'!$D$5,0,10*ROW('Water Data'!D130)),NA())</f>
        <v>#N/A</v>
      </c>
      <c r="H136" s="60" t="e">
        <f ca="true">+IF(AND(ISNUMBER(OFFSET('Water Data'!$D$7,0,10*ROW('Water Data'!D130))),'Data Summary'!BW136="Yes"),OFFSET('Water Data'!$D$7,0,10*ROW('Water Data'!D130)),NA())</f>
        <v>#N/A</v>
      </c>
      <c r="I136" s="60" t="e">
        <f ca="true">+IF(AND(ISNUMBER(OFFSET('Water Data'!$D$10,0,10*ROW('Water Data'!D130))),'Data Summary'!BX136="Yes"),OFFSET('Water Data'!$D$10,0,10*ROW('Water Data'!D130)),NA())</f>
        <v>#N/A</v>
      </c>
      <c r="J136" s="60" t="e">
        <f ca="true">+IF(AND(ISNUMBER(OFFSET('Water Data'!$E$5,0,10*ROW('Water Data'!E130))),'Data Summary'!BY136="Yes"),100-OFFSET('Water Data'!$E$5,0,10*ROW('Water Data'!E130)),NA())</f>
        <v>#N/A</v>
      </c>
      <c r="K136" s="60" t="e">
        <f ca="true">+IF(AND(ISNUMBER(OFFSET('Water Data'!$E$7,0,10*ROW('Water Data'!E130))),'Data Summary'!BZ136="Yes"),OFFSET('Water Data'!$E$7,0,10*ROW('Water Data'!E130)),NA())</f>
        <v>#N/A</v>
      </c>
      <c r="L136" s="60" t="e">
        <f ca="true">+IF(AND(ISNUMBER(OFFSET('Water Data'!$E$10,0,10*ROW('Water Data'!E130))),'Data Summary'!CA136="Yes"),OFFSET('Water Data'!$E$10,0,10*ROW('Water Data'!E130)),NA())</f>
        <v>#N/A</v>
      </c>
      <c r="M136" s="60" t="e">
        <f ca="true">+IF(AND(ISNUMBER(OFFSET('Water Data'!$F$5,0,10*ROW('Water Data'!F130))),'Data Summary'!CB136="Yes"),100-OFFSET('Water Data'!$F$5,0,10*ROW('Water Data'!F130)),NA())</f>
        <v>#N/A</v>
      </c>
      <c r="N136" s="60" t="e">
        <f ca="true">+IF(AND(ISNUMBER(OFFSET('Water Data'!$F$7,0,10*ROW('Water Data'!F130))),'Data Summary'!CC136="Yes"),OFFSET('Water Data'!$F$7,0,10*ROW('Water Data'!F130)),NA())</f>
        <v>#N/A</v>
      </c>
      <c r="O136" s="60" t="e">
        <f ca="true">+IF(AND(ISNUMBER(OFFSET('Water Data'!$F$10,0,10*ROW('Water Data'!F130))),'Data Summary'!CD136="Yes"),OFFSET('Water Data'!$F$10,0,10*ROW('Water Data'!F130)),NA())</f>
        <v>#N/A</v>
      </c>
      <c r="P136" s="60" t="e">
        <f ca="true">+IF(AND(ISNUMBER(OFFSET('Water Data'!$G$5,0,10*ROW('Water Data'!G130))),'Data Summary'!CE136="Yes"),100-OFFSET('Water Data'!$G$5,0,10*ROW('Water Data'!G130)),NA())</f>
        <v>#N/A</v>
      </c>
      <c r="Q136" s="60" t="e">
        <f ca="true">+IF(AND(ISNUMBER(OFFSET('Water Data'!$G$7,0,10*ROW('Water Data'!G130))),'Data Summary'!CF136="Yes"),OFFSET('Water Data'!$G$7,0,10*ROW('Water Data'!G130)),NA())</f>
        <v>#N/A</v>
      </c>
      <c r="R136" s="60" t="e">
        <f ca="true">+IF(AND(ISNUMBER(OFFSET('Water Data'!$G$10,0,10*ROW('Water Data'!G130))),'Data Summary'!CG136="Yes"),OFFSET('Water Data'!$G$10,0,10*ROW('Water Data'!G130)),NA())</f>
        <v>#N/A</v>
      </c>
      <c r="S136" s="60" t="e">
        <f ca="true">+IF(AND(ISNUMBER(OFFSET('Water Data'!$H$5,0,10*ROW('Water Data'!H130))),'Data Summary'!CH136="Yes"),100-OFFSET('Water Data'!$H$5,0,10*ROW('Water Data'!H130)),NA())</f>
        <v>#N/A</v>
      </c>
      <c r="T136" s="60" t="e">
        <f ca="true">+IF(AND(ISNUMBER(OFFSET('Water Data'!$H$7,0,10*ROW('Water Data'!H130))),'Data Summary'!CI136="Yes"),OFFSET('Water Data'!$H$7,0,10*ROW('Water Data'!H130)),NA())</f>
        <v>#N/A</v>
      </c>
      <c r="U136" s="60" t="e">
        <f ca="true">+IF(AND(ISNUMBER(OFFSET('Water Data'!$H$10,0,10*ROW('Water Data'!H130))),'Data Summary'!CJ136="Yes"),OFFSET('Water Data'!$H$10,0,10*ROW('Water Data'!H130)),NA())</f>
        <v>#N/A</v>
      </c>
      <c r="V136" s="106" t="e">
        <f ca="true">+IF(AND(ISNUMBER(OFFSET('Sanitation Data'!$C$5,0,10*ROW('Sanitation Data'!C130))),'Data Summary'!CK136="Yes"),100-OFFSET('Sanitation Data'!$C$5,0,10*ROW('Sanitation Data'!C130)),NA())</f>
        <v>#N/A</v>
      </c>
      <c r="W136" s="106" t="e">
        <f ca="true">+IF(AND(ISNUMBER(OFFSET('Sanitation Data'!$C$7,0,10*ROW('Sanitation Data'!C130))),'Data Summary'!CL136="Yes"),OFFSET('Sanitation Data'!$C$7,0,10*ROW('Sanitation Data'!C130)),NA())</f>
        <v>#N/A</v>
      </c>
      <c r="X136" s="106" t="e">
        <f ca="true">+IF(AND(ISNUMBER(OFFSET('Sanitation Data'!$C$11,0,10*ROW('Sanitation Data'!C130))),'Data Summary'!CM136="Yes"),OFFSET('Sanitation Data'!$C$11,0,10*ROW('Sanitation Data'!C130)),NA())</f>
        <v>#N/A</v>
      </c>
      <c r="Y136" s="106" t="e">
        <f ca="true">+IF(AND(ISNUMBER(OFFSET('Sanitation Data'!$C$12,0,10*ROW('Sanitation Data'!C130))),'Data Summary'!CN136="Yes"),OFFSET('Sanitation Data'!$C$12,0,10*ROW('Sanitation Data'!C130)),NA())</f>
        <v>#N/A</v>
      </c>
      <c r="Z136" s="106" t="e">
        <f ca="true">+IF(AND(ISNUMBER(OFFSET('Sanitation Data'!$C$13,0,10*ROW('Sanitation Data'!C130))),'Data Summary'!CO136="Yes"),OFFSET('Sanitation Data'!$C$13,0,10*ROW('Sanitation Data'!C130)),NA())</f>
        <v>#N/A</v>
      </c>
      <c r="AA136" s="106" t="e">
        <f ca="true">+IF(AND(ISNUMBER(OFFSET('Sanitation Data'!$D$5,0,10*ROW('Sanitation Data'!D130))),'Data Summary'!CP136="Yes"),100-OFFSET('Sanitation Data'!$D$5,0,10*ROW('Sanitation Data'!D130)),NA())</f>
        <v>#N/A</v>
      </c>
      <c r="AB136" s="106" t="e">
        <f ca="true">+IF(AND(ISNUMBER(OFFSET('Sanitation Data'!$D$7,0,10*ROW('Sanitation Data'!D130))),'Data Summary'!CQ136="Yes"),OFFSET('Sanitation Data'!$D$7,0,10*ROW('Sanitation Data'!D130)),NA())</f>
        <v>#N/A</v>
      </c>
      <c r="AC136" s="106" t="e">
        <f ca="true">+IF(AND(ISNUMBER(OFFSET('Sanitation Data'!$D$11,0,10*ROW('Sanitation Data'!D130))),'Data Summary'!CR136="Yes"),OFFSET('Sanitation Data'!$D$11,0,10*ROW('Sanitation Data'!D130)),NA())</f>
        <v>#N/A</v>
      </c>
      <c r="AD136" s="106" t="e">
        <f ca="true">+IF(AND(ISNUMBER(OFFSET('Sanitation Data'!$D$12,0,10*ROW('Sanitation Data'!D130))),'Data Summary'!CS136="Yes"),OFFSET('Sanitation Data'!$D$12,0,10*ROW('Sanitation Data'!D130)),NA())</f>
        <v>#N/A</v>
      </c>
      <c r="AE136" s="106" t="e">
        <f ca="true">+IF(AND(ISNUMBER(OFFSET('Sanitation Data'!$D$13,0,10*ROW('Sanitation Data'!D130))),'Data Summary'!CT136="Yes"),OFFSET('Sanitation Data'!$D$13,0,10*ROW('Sanitation Data'!D130)),NA())</f>
        <v>#N/A</v>
      </c>
      <c r="AF136" s="106" t="e">
        <f ca="true">+IF(AND(ISNUMBER(OFFSET('Sanitation Data'!$E$5,0,10*ROW('Sanitation Data'!E130))),'Data Summary'!CU136="Yes"),100-OFFSET('Sanitation Data'!$E$5,0,10*ROW('Sanitation Data'!E130)),NA())</f>
        <v>#N/A</v>
      </c>
      <c r="AG136" s="106" t="e">
        <f ca="true">+IF(AND(ISNUMBER(OFFSET('Sanitation Data'!$E$7,0,10*ROW('Sanitation Data'!E130))),'Data Summary'!CV136="Yes"),OFFSET('Sanitation Data'!$E$7,0,10*ROW('Sanitation Data'!E130)),NA())</f>
        <v>#N/A</v>
      </c>
      <c r="AH136" s="106" t="e">
        <f ca="true">+IF(AND(ISNUMBER(OFFSET('Sanitation Data'!$E$11,0,10*ROW('Sanitation Data'!E130))),'Data Summary'!CW136="Yes"),OFFSET('Sanitation Data'!$E$11,0,10*ROW('Sanitation Data'!E130)),NA())</f>
        <v>#N/A</v>
      </c>
      <c r="AI136" s="106" t="e">
        <f ca="true">+IF(AND(ISNUMBER(OFFSET('Sanitation Data'!$E$12,0,10*ROW('Sanitation Data'!E130))),'Data Summary'!CX136="Yes"),OFFSET('Sanitation Data'!$E$12,0,10*ROW('Sanitation Data'!E130)),NA())</f>
        <v>#N/A</v>
      </c>
      <c r="AJ136" s="106" t="e">
        <f ca="true">+IF(AND(ISNUMBER(OFFSET('Sanitation Data'!$E$13,0,10*ROW('Sanitation Data'!E130))),'Data Summary'!CY136="Yes"),OFFSET('Sanitation Data'!$E$13,0,10*ROW('Sanitation Data'!E130)),NA())</f>
        <v>#N/A</v>
      </c>
      <c r="AK136" s="106" t="e">
        <f ca="true">+IF(AND(ISNUMBER(OFFSET('Sanitation Data'!$F$5,0,10*ROW('Sanitation Data'!F130))),'Data Summary'!CZ136="Yes"),100-OFFSET('Sanitation Data'!$F$5,0,10*ROW('Sanitation Data'!F130)),NA())</f>
        <v>#N/A</v>
      </c>
      <c r="AL136" s="106" t="e">
        <f ca="true">+IF(AND(ISNUMBER(OFFSET('Sanitation Data'!$F$7,0,10*ROW('Sanitation Data'!F130))),'Data Summary'!DA136="Yes"),OFFSET('Sanitation Data'!$F$7,0,10*ROW('Sanitation Data'!F130)),NA())</f>
        <v>#N/A</v>
      </c>
      <c r="AM136" s="106" t="e">
        <f ca="true">+IF(AND(ISNUMBER(OFFSET('Sanitation Data'!$F$11,0,10*ROW('Sanitation Data'!F130))),'Data Summary'!DB136="Yes"),OFFSET('Sanitation Data'!$F$11,0,10*ROW('Sanitation Data'!F130)),NA())</f>
        <v>#N/A</v>
      </c>
      <c r="AN136" s="106" t="e">
        <f ca="true">+IF(AND(ISNUMBER(OFFSET('Sanitation Data'!$F$12,0,10*ROW('Sanitation Data'!F130))),'Data Summary'!DC136="Yes"),OFFSET('Sanitation Data'!$F$12,0,10*ROW('Sanitation Data'!F130)),NA())</f>
        <v>#N/A</v>
      </c>
      <c r="AO136" s="106" t="e">
        <f ca="true">+IF(AND(ISNUMBER(OFFSET('Sanitation Data'!$F$13,0,10*ROW('Sanitation Data'!F130))),'Data Summary'!DD136="Yes"),OFFSET('Sanitation Data'!$F$13,0,10*ROW('Sanitation Data'!F130)),NA())</f>
        <v>#N/A</v>
      </c>
      <c r="AP136" s="106" t="e">
        <f ca="true">+IF(AND(ISNUMBER(OFFSET('Sanitation Data'!$G$5,0,10*ROW('Sanitation Data'!G130))),'Data Summary'!DE136="Yes"),100-OFFSET('Sanitation Data'!$G$5,0,10*ROW('Sanitation Data'!G130)),NA())</f>
        <v>#N/A</v>
      </c>
      <c r="AQ136" s="106" t="e">
        <f ca="true">+IF(AND(ISNUMBER(OFFSET('Sanitation Data'!$G$7,0,10*ROW('Sanitation Data'!G130))),'Data Summary'!DF136="Yes"),OFFSET('Sanitation Data'!$G$7,0,10*ROW('Sanitation Data'!G130)),NA())</f>
        <v>#N/A</v>
      </c>
      <c r="AR136" s="106" t="e">
        <f ca="true">+IF(AND(ISNUMBER(OFFSET('Sanitation Data'!$G$11,0,10*ROW('Sanitation Data'!G130))),'Data Summary'!DG136="Yes"),OFFSET('Sanitation Data'!$G$11,0,10*ROW('Sanitation Data'!G130)),NA())</f>
        <v>#N/A</v>
      </c>
      <c r="AS136" s="106" t="e">
        <f ca="true">+IF(AND(ISNUMBER(OFFSET('Sanitation Data'!$G$12,0,10*ROW('Sanitation Data'!G130))),'Data Summary'!DH136="Yes"),OFFSET('Sanitation Data'!$G$12,0,10*ROW('Sanitation Data'!G130)),NA())</f>
        <v>#N/A</v>
      </c>
      <c r="AT136" s="106" t="e">
        <f ca="true">+IF(AND(ISNUMBER(OFFSET('Sanitation Data'!$G$13,0,10*ROW('Sanitation Data'!G130))),'Data Summary'!DI136="Yes"),OFFSET('Sanitation Data'!$G$13,0,10*ROW('Sanitation Data'!G130)),NA())</f>
        <v>#N/A</v>
      </c>
      <c r="AU136" s="106" t="e">
        <f ca="true">+IF(AND(ISNUMBER(OFFSET('Sanitation Data'!$H$5,0,10*ROW('Sanitation Data'!H130))),'Data Summary'!DJ136="Yes"),100-OFFSET('Sanitation Data'!$H$5,0,10*ROW('Sanitation Data'!H130)),NA())</f>
        <v>#N/A</v>
      </c>
      <c r="AV136" s="106" t="e">
        <f ca="true">+IF(AND(ISNUMBER(OFFSET('Sanitation Data'!$H$7,0,10*ROW('Sanitation Data'!H130))),'Data Summary'!DK136="Yes"),OFFSET('Sanitation Data'!$H$7,0,10*ROW('Sanitation Data'!H130)),NA())</f>
        <v>#N/A</v>
      </c>
      <c r="AW136" s="106" t="e">
        <f ca="true">+IF(AND(ISNUMBER(OFFSET('Sanitation Data'!$H$11,0,10*ROW('Sanitation Data'!H130))),'Data Summary'!DL136="Yes"),OFFSET('Sanitation Data'!$H$11,0,10*ROW('Sanitation Data'!H130)),NA())</f>
        <v>#N/A</v>
      </c>
      <c r="AX136" s="106" t="e">
        <f ca="true">+IF(AND(ISNUMBER(OFFSET('Sanitation Data'!$H$12,0,10*ROW('Sanitation Data'!H130))),'Data Summary'!DM136="Yes"),OFFSET('Sanitation Data'!$H$12,0,10*ROW('Sanitation Data'!H130)),NA())</f>
        <v>#N/A</v>
      </c>
      <c r="AY136" s="106" t="e">
        <f ca="true">+IF(AND(ISNUMBER(OFFSET('Sanitation Data'!$H$13,0,10*ROW('Sanitation Data'!H130))),'Data Summary'!DN136="Yes"),OFFSET('Sanitation Data'!$H$13,0,10*ROW('Sanitation Data'!H130)),NA())</f>
        <v>#N/A</v>
      </c>
      <c r="AZ136" s="111" t="e">
        <f ca="true">+IF(AND(ISNUMBER(OFFSET('Hygiene Data'!$C$6,0,10*ROW('Hygiene Data'!C130))),'Data Summary'!DO136="Yes"),OFFSET('Hygiene Data'!$C$6,0,10*ROW('Hygiene Data'!C130)),NA())</f>
        <v>#N/A</v>
      </c>
      <c r="BA136" s="111" t="e">
        <f ca="true">+IF(AND(ISNUMBER(OFFSET('Hygiene Data'!$C$8,0,10*ROW('Hygiene Data'!C130))),'Data Summary'!DP136="Yes"),OFFSET('Hygiene Data'!$C$8,0,10*ROW('Hygiene Data'!C130)),NA())</f>
        <v>#N/A</v>
      </c>
      <c r="BB136" s="111" t="e">
        <f ca="true">+IF(AND(ISNUMBER(OFFSET('Hygiene Data'!$C$10,0,10*ROW('Hygiene Data'!C130))),'Data Summary'!DQ136="Yes"),OFFSET('Hygiene Data'!$C$10,0,10*ROW('Hygiene Data'!C130)),NA())</f>
        <v>#N/A</v>
      </c>
      <c r="BC136" s="111" t="e">
        <f ca="true">+IF(AND(ISNUMBER(OFFSET('Hygiene Data'!$D$6,0,10*ROW('Hygiene Data'!D130))),'Data Summary'!DR136="Yes"),OFFSET('Hygiene Data'!$D$6,0,10*ROW('Hygiene Data'!D130)),NA())</f>
        <v>#N/A</v>
      </c>
      <c r="BD136" s="111" t="e">
        <f ca="true">+IF(AND(ISNUMBER(OFFSET('Hygiene Data'!$D$8,0,10*ROW('Hygiene Data'!D130))),'Data Summary'!DS136="Yes"),OFFSET('Hygiene Data'!$D$8,0,10*ROW('Hygiene Data'!D130)),NA())</f>
        <v>#N/A</v>
      </c>
      <c r="BE136" s="111" t="e">
        <f ca="true">+IF(AND(ISNUMBER(OFFSET('Hygiene Data'!$D$10,0,10*ROW('Hygiene Data'!D130))),'Data Summary'!DT136="Yes"),OFFSET('Hygiene Data'!$D$10,0,10*ROW('Hygiene Data'!D130)),NA())</f>
        <v>#N/A</v>
      </c>
      <c r="BF136" s="111" t="e">
        <f ca="true">+IF(AND(ISNUMBER(OFFSET('Hygiene Data'!$E$6,0,10*ROW('Hygiene Data'!E130))),'Data Summary'!DU136="Yes"),OFFSET('Hygiene Data'!$E$6,0,10*ROW('Hygiene Data'!E130)),NA())</f>
        <v>#N/A</v>
      </c>
      <c r="BG136" s="111" t="e">
        <f ca="true">+IF(AND(ISNUMBER(OFFSET('Hygiene Data'!$E$8,0,10*ROW('Hygiene Data'!E130))),'Data Summary'!DV136="Yes"),OFFSET('Hygiene Data'!$E$8,0,10*ROW('Hygiene Data'!E130)),NA())</f>
        <v>#N/A</v>
      </c>
      <c r="BH136" s="111" t="e">
        <f ca="true">+IF(AND(ISNUMBER(OFFSET('Hygiene Data'!$E$10,0,10*ROW('Hygiene Data'!E130))),'Data Summary'!DW136="Yes"),OFFSET('Hygiene Data'!$E$10,0,10*ROW('Hygiene Data'!E130)),NA())</f>
        <v>#N/A</v>
      </c>
      <c r="BI136" s="111" t="e">
        <f ca="true">+IF(AND(ISNUMBER(OFFSET('Hygiene Data'!$F$6,0,10*ROW('Hygiene Data'!F130))),'Data Summary'!DX136="Yes"),OFFSET('Hygiene Data'!$F$6,0,10*ROW('Hygiene Data'!F130)),NA())</f>
        <v>#N/A</v>
      </c>
      <c r="BJ136" s="111" t="e">
        <f ca="true">+IF(AND(ISNUMBER(OFFSET('Hygiene Data'!$F$8,0,10*ROW('Hygiene Data'!F130))),'Data Summary'!DY136="Yes"),OFFSET('Hygiene Data'!$F$8,0,10*ROW('Hygiene Data'!F130)),NA())</f>
        <v>#N/A</v>
      </c>
      <c r="BK136" s="111" t="e">
        <f ca="true">+IF(AND(ISNUMBER(OFFSET('Hygiene Data'!$F$10,0,10*ROW('Hygiene Data'!F130))),'Data Summary'!DZ136="Yes"),OFFSET('Hygiene Data'!$F$10,0,10*ROW('Hygiene Data'!F130)),NA())</f>
        <v>#N/A</v>
      </c>
      <c r="BL136" s="111" t="e">
        <f ca="true">+IF(AND(ISNUMBER(OFFSET('Hygiene Data'!$G$6,0,10*ROW('Hygiene Data'!G130))),'Data Summary'!EA136="Yes"),OFFSET('Hygiene Data'!$G$6,0,10*ROW('Hygiene Data'!G130)),NA())</f>
        <v>#N/A</v>
      </c>
      <c r="BM136" s="111" t="e">
        <f ca="true">+IF(AND(ISNUMBER(OFFSET('Hygiene Data'!$G$8,0,10*ROW('Hygiene Data'!G130))),'Data Summary'!EB136="Yes"),OFFSET('Hygiene Data'!$G$8,0,10*ROW('Hygiene Data'!G130)),NA())</f>
        <v>#N/A</v>
      </c>
      <c r="BN136" s="111" t="e">
        <f ca="true">+IF(AND(ISNUMBER(OFFSET('Hygiene Data'!$G$10,0,10*ROW('Hygiene Data'!G130))),'Data Summary'!EC136="Yes"),OFFSET('Hygiene Data'!$G$10,0,10*ROW('Hygiene Data'!G130)),NA())</f>
        <v>#N/A</v>
      </c>
      <c r="BO136" s="111" t="e">
        <f ca="true">+IF(AND(ISNUMBER(OFFSET('Hygiene Data'!$H$6,0,10*ROW('Hygiene Data'!H130))),'Data Summary'!ED136="Yes"),OFFSET('Hygiene Data'!$H$6,0,10*ROW('Hygiene Data'!H130)),NA())</f>
        <v>#N/A</v>
      </c>
      <c r="BP136" s="111" t="e">
        <f ca="true">+IF(AND(ISNUMBER(OFFSET('Hygiene Data'!$H$8,0,10*ROW('Hygiene Data'!H130))),'Data Summary'!EE136="Yes"),OFFSET('Hygiene Data'!$H$8,0,10*ROW('Hygiene Data'!H130)),NA())</f>
        <v>#N/A</v>
      </c>
      <c r="BQ136" s="111" t="e">
        <f ca="true">+IF(AND(ISNUMBER(OFFSET('Hygiene Data'!$H$10,0,10*ROW('Hygiene Data'!H130))),'Data Summary'!EF136="Yes"),OFFSET('Hygiene Data'!$H$10,0,10*ROW('Hygiene Data'!H130)),NA())</f>
        <v>#N/A</v>
      </c>
    </row>
    <row r="137" x14ac:dyDescent="0.2">
      <c r="A137" s="59" t="e">
        <f ca="true">+IF(OFFSET('Water Data'!$B$1,0,10*ROW('Water Data'!B131))="",NA(),OFFSET('Water Data'!$B$1,0,10*ROW('Water Data'!B131)))</f>
        <v>#N/A</v>
      </c>
      <c r="B137" s="59" t="e">
        <f ca="true">+IF(OFFSET('Water Data'!$A$3,0,10*ROW('Water Data'!A134))="",NA(),OFFSET('Water Data'!$A$3,0,10*ROW('Water Data'!A134)))</f>
        <v>#N/A</v>
      </c>
      <c r="C137" s="59" t="e">
        <f ca="true">+IF(OFFSET('Water Data'!$C$3,0,10*ROW('Water Data'!C134))="",NA(),OFFSET('Water Data'!$C$3,0,10*ROW('Water Data'!C134)))</f>
        <v>#N/A</v>
      </c>
      <c r="D137" s="60" t="e">
        <f ca="true">+IF(AND(ISNUMBER(OFFSET('Water Data'!$C$5,0,10*ROW('Water Data'!C131))),'Data Summary'!BS137="Yes"),100-OFFSET('Water Data'!$C$5,0,10*ROW('Water Data'!C131)),NA())</f>
        <v>#N/A</v>
      </c>
      <c r="E137" s="60" t="e">
        <f ca="true">+IF(AND(ISNUMBER(OFFSET('Water Data'!$C$7,0,10*ROW('Water Data'!C131))),'Data Summary'!BT137="Yes"),OFFSET('Water Data'!$C$7,0,10*ROW('Water Data'!C131)),NA())</f>
        <v>#N/A</v>
      </c>
      <c r="F137" s="60" t="e">
        <f ca="true">+IF(AND(ISNUMBER(OFFSET('Water Data'!$C$10,0,10*ROW('Water Data'!C131))),'Data Summary'!BU137="Yes"),OFFSET('Water Data'!$C$10,0,10*ROW('Water Data'!C131)),NA())</f>
        <v>#N/A</v>
      </c>
      <c r="G137" s="60" t="e">
        <f ca="true">+IF(AND(ISNUMBER(OFFSET('Water Data'!$D$5,0,10*ROW('Water Data'!D131))),'Data Summary'!BV137="Yes"),100-OFFSET('Water Data'!$D$5,0,10*ROW('Water Data'!D131)),NA())</f>
        <v>#N/A</v>
      </c>
      <c r="H137" s="60" t="e">
        <f ca="true">+IF(AND(ISNUMBER(OFFSET('Water Data'!$D$7,0,10*ROW('Water Data'!D131))),'Data Summary'!BW137="Yes"),OFFSET('Water Data'!$D$7,0,10*ROW('Water Data'!D131)),NA())</f>
        <v>#N/A</v>
      </c>
      <c r="I137" s="60" t="e">
        <f ca="true">+IF(AND(ISNUMBER(OFFSET('Water Data'!$D$10,0,10*ROW('Water Data'!D131))),'Data Summary'!BX137="Yes"),OFFSET('Water Data'!$D$10,0,10*ROW('Water Data'!D131)),NA())</f>
        <v>#N/A</v>
      </c>
      <c r="J137" s="60" t="e">
        <f ca="true">+IF(AND(ISNUMBER(OFFSET('Water Data'!$E$5,0,10*ROW('Water Data'!E131))),'Data Summary'!BY137="Yes"),100-OFFSET('Water Data'!$E$5,0,10*ROW('Water Data'!E131)),NA())</f>
        <v>#N/A</v>
      </c>
      <c r="K137" s="60" t="e">
        <f ca="true">+IF(AND(ISNUMBER(OFFSET('Water Data'!$E$7,0,10*ROW('Water Data'!E131))),'Data Summary'!BZ137="Yes"),OFFSET('Water Data'!$E$7,0,10*ROW('Water Data'!E131)),NA())</f>
        <v>#N/A</v>
      </c>
      <c r="L137" s="60" t="e">
        <f ca="true">+IF(AND(ISNUMBER(OFFSET('Water Data'!$E$10,0,10*ROW('Water Data'!E131))),'Data Summary'!CA137="Yes"),OFFSET('Water Data'!$E$10,0,10*ROW('Water Data'!E131)),NA())</f>
        <v>#N/A</v>
      </c>
      <c r="M137" s="60" t="e">
        <f ca="true">+IF(AND(ISNUMBER(OFFSET('Water Data'!$F$5,0,10*ROW('Water Data'!F131))),'Data Summary'!CB137="Yes"),100-OFFSET('Water Data'!$F$5,0,10*ROW('Water Data'!F131)),NA())</f>
        <v>#N/A</v>
      </c>
      <c r="N137" s="60" t="e">
        <f ca="true">+IF(AND(ISNUMBER(OFFSET('Water Data'!$F$7,0,10*ROW('Water Data'!F131))),'Data Summary'!CC137="Yes"),OFFSET('Water Data'!$F$7,0,10*ROW('Water Data'!F131)),NA())</f>
        <v>#N/A</v>
      </c>
      <c r="O137" s="60" t="e">
        <f ca="true">+IF(AND(ISNUMBER(OFFSET('Water Data'!$F$10,0,10*ROW('Water Data'!F131))),'Data Summary'!CD137="Yes"),OFFSET('Water Data'!$F$10,0,10*ROW('Water Data'!F131)),NA())</f>
        <v>#N/A</v>
      </c>
      <c r="P137" s="60" t="e">
        <f ca="true">+IF(AND(ISNUMBER(OFFSET('Water Data'!$G$5,0,10*ROW('Water Data'!G131))),'Data Summary'!CE137="Yes"),100-OFFSET('Water Data'!$G$5,0,10*ROW('Water Data'!G131)),NA())</f>
        <v>#N/A</v>
      </c>
      <c r="Q137" s="60" t="e">
        <f ca="true">+IF(AND(ISNUMBER(OFFSET('Water Data'!$G$7,0,10*ROW('Water Data'!G131))),'Data Summary'!CF137="Yes"),OFFSET('Water Data'!$G$7,0,10*ROW('Water Data'!G131)),NA())</f>
        <v>#N/A</v>
      </c>
      <c r="R137" s="60" t="e">
        <f ca="true">+IF(AND(ISNUMBER(OFFSET('Water Data'!$G$10,0,10*ROW('Water Data'!G131))),'Data Summary'!CG137="Yes"),OFFSET('Water Data'!$G$10,0,10*ROW('Water Data'!G131)),NA())</f>
        <v>#N/A</v>
      </c>
      <c r="S137" s="60" t="e">
        <f ca="true">+IF(AND(ISNUMBER(OFFSET('Water Data'!$H$5,0,10*ROW('Water Data'!H131))),'Data Summary'!CH137="Yes"),100-OFFSET('Water Data'!$H$5,0,10*ROW('Water Data'!H131)),NA())</f>
        <v>#N/A</v>
      </c>
      <c r="T137" s="60" t="e">
        <f ca="true">+IF(AND(ISNUMBER(OFFSET('Water Data'!$H$7,0,10*ROW('Water Data'!H131))),'Data Summary'!CI137="Yes"),OFFSET('Water Data'!$H$7,0,10*ROW('Water Data'!H131)),NA())</f>
        <v>#N/A</v>
      </c>
      <c r="U137" s="60" t="e">
        <f ca="true">+IF(AND(ISNUMBER(OFFSET('Water Data'!$H$10,0,10*ROW('Water Data'!H131))),'Data Summary'!CJ137="Yes"),OFFSET('Water Data'!$H$10,0,10*ROW('Water Data'!H131)),NA())</f>
        <v>#N/A</v>
      </c>
      <c r="V137" s="106" t="e">
        <f ca="true">+IF(AND(ISNUMBER(OFFSET('Sanitation Data'!$C$5,0,10*ROW('Sanitation Data'!C131))),'Data Summary'!CK137="Yes"),100-OFFSET('Sanitation Data'!$C$5,0,10*ROW('Sanitation Data'!C131)),NA())</f>
        <v>#N/A</v>
      </c>
      <c r="W137" s="106" t="e">
        <f ca="true">+IF(AND(ISNUMBER(OFFSET('Sanitation Data'!$C$7,0,10*ROW('Sanitation Data'!C131))),'Data Summary'!CL137="Yes"),OFFSET('Sanitation Data'!$C$7,0,10*ROW('Sanitation Data'!C131)),NA())</f>
        <v>#N/A</v>
      </c>
      <c r="X137" s="106" t="e">
        <f ca="true">+IF(AND(ISNUMBER(OFFSET('Sanitation Data'!$C$11,0,10*ROW('Sanitation Data'!C131))),'Data Summary'!CM137="Yes"),OFFSET('Sanitation Data'!$C$11,0,10*ROW('Sanitation Data'!C131)),NA())</f>
        <v>#N/A</v>
      </c>
      <c r="Y137" s="106" t="e">
        <f ca="true">+IF(AND(ISNUMBER(OFFSET('Sanitation Data'!$C$12,0,10*ROW('Sanitation Data'!C131))),'Data Summary'!CN137="Yes"),OFFSET('Sanitation Data'!$C$12,0,10*ROW('Sanitation Data'!C131)),NA())</f>
        <v>#N/A</v>
      </c>
      <c r="Z137" s="106" t="e">
        <f ca="true">+IF(AND(ISNUMBER(OFFSET('Sanitation Data'!$C$13,0,10*ROW('Sanitation Data'!C131))),'Data Summary'!CO137="Yes"),OFFSET('Sanitation Data'!$C$13,0,10*ROW('Sanitation Data'!C131)),NA())</f>
        <v>#N/A</v>
      </c>
      <c r="AA137" s="106" t="e">
        <f ca="true">+IF(AND(ISNUMBER(OFFSET('Sanitation Data'!$D$5,0,10*ROW('Sanitation Data'!D131))),'Data Summary'!CP137="Yes"),100-OFFSET('Sanitation Data'!$D$5,0,10*ROW('Sanitation Data'!D131)),NA())</f>
        <v>#N/A</v>
      </c>
      <c r="AB137" s="106" t="e">
        <f ca="true">+IF(AND(ISNUMBER(OFFSET('Sanitation Data'!$D$7,0,10*ROW('Sanitation Data'!D131))),'Data Summary'!CQ137="Yes"),OFFSET('Sanitation Data'!$D$7,0,10*ROW('Sanitation Data'!D131)),NA())</f>
        <v>#N/A</v>
      </c>
      <c r="AC137" s="106" t="e">
        <f ca="true">+IF(AND(ISNUMBER(OFFSET('Sanitation Data'!$D$11,0,10*ROW('Sanitation Data'!D131))),'Data Summary'!CR137="Yes"),OFFSET('Sanitation Data'!$D$11,0,10*ROW('Sanitation Data'!D131)),NA())</f>
        <v>#N/A</v>
      </c>
      <c r="AD137" s="106" t="e">
        <f ca="true">+IF(AND(ISNUMBER(OFFSET('Sanitation Data'!$D$12,0,10*ROW('Sanitation Data'!D131))),'Data Summary'!CS137="Yes"),OFFSET('Sanitation Data'!$D$12,0,10*ROW('Sanitation Data'!D131)),NA())</f>
        <v>#N/A</v>
      </c>
      <c r="AE137" s="106" t="e">
        <f ca="true">+IF(AND(ISNUMBER(OFFSET('Sanitation Data'!$D$13,0,10*ROW('Sanitation Data'!D131))),'Data Summary'!CT137="Yes"),OFFSET('Sanitation Data'!$D$13,0,10*ROW('Sanitation Data'!D131)),NA())</f>
        <v>#N/A</v>
      </c>
      <c r="AF137" s="106" t="e">
        <f ca="true">+IF(AND(ISNUMBER(OFFSET('Sanitation Data'!$E$5,0,10*ROW('Sanitation Data'!E131))),'Data Summary'!CU137="Yes"),100-OFFSET('Sanitation Data'!$E$5,0,10*ROW('Sanitation Data'!E131)),NA())</f>
        <v>#N/A</v>
      </c>
      <c r="AG137" s="106" t="e">
        <f ca="true">+IF(AND(ISNUMBER(OFFSET('Sanitation Data'!$E$7,0,10*ROW('Sanitation Data'!E131))),'Data Summary'!CV137="Yes"),OFFSET('Sanitation Data'!$E$7,0,10*ROW('Sanitation Data'!E131)),NA())</f>
        <v>#N/A</v>
      </c>
      <c r="AH137" s="106" t="e">
        <f ca="true">+IF(AND(ISNUMBER(OFFSET('Sanitation Data'!$E$11,0,10*ROW('Sanitation Data'!E131))),'Data Summary'!CW137="Yes"),OFFSET('Sanitation Data'!$E$11,0,10*ROW('Sanitation Data'!E131)),NA())</f>
        <v>#N/A</v>
      </c>
      <c r="AI137" s="106" t="e">
        <f ca="true">+IF(AND(ISNUMBER(OFFSET('Sanitation Data'!$E$12,0,10*ROW('Sanitation Data'!E131))),'Data Summary'!CX137="Yes"),OFFSET('Sanitation Data'!$E$12,0,10*ROW('Sanitation Data'!E131)),NA())</f>
        <v>#N/A</v>
      </c>
      <c r="AJ137" s="106" t="e">
        <f ca="true">+IF(AND(ISNUMBER(OFFSET('Sanitation Data'!$E$13,0,10*ROW('Sanitation Data'!E131))),'Data Summary'!CY137="Yes"),OFFSET('Sanitation Data'!$E$13,0,10*ROW('Sanitation Data'!E131)),NA())</f>
        <v>#N/A</v>
      </c>
      <c r="AK137" s="106" t="e">
        <f ca="true">+IF(AND(ISNUMBER(OFFSET('Sanitation Data'!$F$5,0,10*ROW('Sanitation Data'!F131))),'Data Summary'!CZ137="Yes"),100-OFFSET('Sanitation Data'!$F$5,0,10*ROW('Sanitation Data'!F131)),NA())</f>
        <v>#N/A</v>
      </c>
      <c r="AL137" s="106" t="e">
        <f ca="true">+IF(AND(ISNUMBER(OFFSET('Sanitation Data'!$F$7,0,10*ROW('Sanitation Data'!F131))),'Data Summary'!DA137="Yes"),OFFSET('Sanitation Data'!$F$7,0,10*ROW('Sanitation Data'!F131)),NA())</f>
        <v>#N/A</v>
      </c>
      <c r="AM137" s="106" t="e">
        <f ca="true">+IF(AND(ISNUMBER(OFFSET('Sanitation Data'!$F$11,0,10*ROW('Sanitation Data'!F131))),'Data Summary'!DB137="Yes"),OFFSET('Sanitation Data'!$F$11,0,10*ROW('Sanitation Data'!F131)),NA())</f>
        <v>#N/A</v>
      </c>
      <c r="AN137" s="106" t="e">
        <f ca="true">+IF(AND(ISNUMBER(OFFSET('Sanitation Data'!$F$12,0,10*ROW('Sanitation Data'!F131))),'Data Summary'!DC137="Yes"),OFFSET('Sanitation Data'!$F$12,0,10*ROW('Sanitation Data'!F131)),NA())</f>
        <v>#N/A</v>
      </c>
      <c r="AO137" s="106" t="e">
        <f ca="true">+IF(AND(ISNUMBER(OFFSET('Sanitation Data'!$F$13,0,10*ROW('Sanitation Data'!F131))),'Data Summary'!DD137="Yes"),OFFSET('Sanitation Data'!$F$13,0,10*ROW('Sanitation Data'!F131)),NA())</f>
        <v>#N/A</v>
      </c>
      <c r="AP137" s="106" t="e">
        <f ca="true">+IF(AND(ISNUMBER(OFFSET('Sanitation Data'!$G$5,0,10*ROW('Sanitation Data'!G131))),'Data Summary'!DE137="Yes"),100-OFFSET('Sanitation Data'!$G$5,0,10*ROW('Sanitation Data'!G131)),NA())</f>
        <v>#N/A</v>
      </c>
      <c r="AQ137" s="106" t="e">
        <f ca="true">+IF(AND(ISNUMBER(OFFSET('Sanitation Data'!$G$7,0,10*ROW('Sanitation Data'!G131))),'Data Summary'!DF137="Yes"),OFFSET('Sanitation Data'!$G$7,0,10*ROW('Sanitation Data'!G131)),NA())</f>
        <v>#N/A</v>
      </c>
      <c r="AR137" s="106" t="e">
        <f ca="true">+IF(AND(ISNUMBER(OFFSET('Sanitation Data'!$G$11,0,10*ROW('Sanitation Data'!G131))),'Data Summary'!DG137="Yes"),OFFSET('Sanitation Data'!$G$11,0,10*ROW('Sanitation Data'!G131)),NA())</f>
        <v>#N/A</v>
      </c>
      <c r="AS137" s="106" t="e">
        <f ca="true">+IF(AND(ISNUMBER(OFFSET('Sanitation Data'!$G$12,0,10*ROW('Sanitation Data'!G131))),'Data Summary'!DH137="Yes"),OFFSET('Sanitation Data'!$G$12,0,10*ROW('Sanitation Data'!G131)),NA())</f>
        <v>#N/A</v>
      </c>
      <c r="AT137" s="106" t="e">
        <f ca="true">+IF(AND(ISNUMBER(OFFSET('Sanitation Data'!$G$13,0,10*ROW('Sanitation Data'!G131))),'Data Summary'!DI137="Yes"),OFFSET('Sanitation Data'!$G$13,0,10*ROW('Sanitation Data'!G131)),NA())</f>
        <v>#N/A</v>
      </c>
      <c r="AU137" s="106" t="e">
        <f ca="true">+IF(AND(ISNUMBER(OFFSET('Sanitation Data'!$H$5,0,10*ROW('Sanitation Data'!H131))),'Data Summary'!DJ137="Yes"),100-OFFSET('Sanitation Data'!$H$5,0,10*ROW('Sanitation Data'!H131)),NA())</f>
        <v>#N/A</v>
      </c>
      <c r="AV137" s="106" t="e">
        <f ca="true">+IF(AND(ISNUMBER(OFFSET('Sanitation Data'!$H$7,0,10*ROW('Sanitation Data'!H131))),'Data Summary'!DK137="Yes"),OFFSET('Sanitation Data'!$H$7,0,10*ROW('Sanitation Data'!H131)),NA())</f>
        <v>#N/A</v>
      </c>
      <c r="AW137" s="106" t="e">
        <f ca="true">+IF(AND(ISNUMBER(OFFSET('Sanitation Data'!$H$11,0,10*ROW('Sanitation Data'!H131))),'Data Summary'!DL137="Yes"),OFFSET('Sanitation Data'!$H$11,0,10*ROW('Sanitation Data'!H131)),NA())</f>
        <v>#N/A</v>
      </c>
      <c r="AX137" s="106" t="e">
        <f ca="true">+IF(AND(ISNUMBER(OFFSET('Sanitation Data'!$H$12,0,10*ROW('Sanitation Data'!H131))),'Data Summary'!DM137="Yes"),OFFSET('Sanitation Data'!$H$12,0,10*ROW('Sanitation Data'!H131)),NA())</f>
        <v>#N/A</v>
      </c>
      <c r="AY137" s="106" t="e">
        <f ca="true">+IF(AND(ISNUMBER(OFFSET('Sanitation Data'!$H$13,0,10*ROW('Sanitation Data'!H131))),'Data Summary'!DN137="Yes"),OFFSET('Sanitation Data'!$H$13,0,10*ROW('Sanitation Data'!H131)),NA())</f>
        <v>#N/A</v>
      </c>
      <c r="AZ137" s="111" t="e">
        <f ca="true">+IF(AND(ISNUMBER(OFFSET('Hygiene Data'!$C$6,0,10*ROW('Hygiene Data'!C131))),'Data Summary'!DO137="Yes"),OFFSET('Hygiene Data'!$C$6,0,10*ROW('Hygiene Data'!C131)),NA())</f>
        <v>#N/A</v>
      </c>
      <c r="BA137" s="111" t="e">
        <f ca="true">+IF(AND(ISNUMBER(OFFSET('Hygiene Data'!$C$8,0,10*ROW('Hygiene Data'!C131))),'Data Summary'!DP137="Yes"),OFFSET('Hygiene Data'!$C$8,0,10*ROW('Hygiene Data'!C131)),NA())</f>
        <v>#N/A</v>
      </c>
      <c r="BB137" s="111" t="e">
        <f ca="true">+IF(AND(ISNUMBER(OFFSET('Hygiene Data'!$C$10,0,10*ROW('Hygiene Data'!C131))),'Data Summary'!DQ137="Yes"),OFFSET('Hygiene Data'!$C$10,0,10*ROW('Hygiene Data'!C131)),NA())</f>
        <v>#N/A</v>
      </c>
      <c r="BC137" s="111" t="e">
        <f ca="true">+IF(AND(ISNUMBER(OFFSET('Hygiene Data'!$D$6,0,10*ROW('Hygiene Data'!D131))),'Data Summary'!DR137="Yes"),OFFSET('Hygiene Data'!$D$6,0,10*ROW('Hygiene Data'!D131)),NA())</f>
        <v>#N/A</v>
      </c>
      <c r="BD137" s="111" t="e">
        <f ca="true">+IF(AND(ISNUMBER(OFFSET('Hygiene Data'!$D$8,0,10*ROW('Hygiene Data'!D131))),'Data Summary'!DS137="Yes"),OFFSET('Hygiene Data'!$D$8,0,10*ROW('Hygiene Data'!D131)),NA())</f>
        <v>#N/A</v>
      </c>
      <c r="BE137" s="111" t="e">
        <f ca="true">+IF(AND(ISNUMBER(OFFSET('Hygiene Data'!$D$10,0,10*ROW('Hygiene Data'!D131))),'Data Summary'!DT137="Yes"),OFFSET('Hygiene Data'!$D$10,0,10*ROW('Hygiene Data'!D131)),NA())</f>
        <v>#N/A</v>
      </c>
      <c r="BF137" s="111" t="e">
        <f ca="true">+IF(AND(ISNUMBER(OFFSET('Hygiene Data'!$E$6,0,10*ROW('Hygiene Data'!E131))),'Data Summary'!DU137="Yes"),OFFSET('Hygiene Data'!$E$6,0,10*ROW('Hygiene Data'!E131)),NA())</f>
        <v>#N/A</v>
      </c>
      <c r="BG137" s="111" t="e">
        <f ca="true">+IF(AND(ISNUMBER(OFFSET('Hygiene Data'!$E$8,0,10*ROW('Hygiene Data'!E131))),'Data Summary'!DV137="Yes"),OFFSET('Hygiene Data'!$E$8,0,10*ROW('Hygiene Data'!E131)),NA())</f>
        <v>#N/A</v>
      </c>
      <c r="BH137" s="111" t="e">
        <f ca="true">+IF(AND(ISNUMBER(OFFSET('Hygiene Data'!$E$10,0,10*ROW('Hygiene Data'!E131))),'Data Summary'!DW137="Yes"),OFFSET('Hygiene Data'!$E$10,0,10*ROW('Hygiene Data'!E131)),NA())</f>
        <v>#N/A</v>
      </c>
      <c r="BI137" s="111" t="e">
        <f ca="true">+IF(AND(ISNUMBER(OFFSET('Hygiene Data'!$F$6,0,10*ROW('Hygiene Data'!F131))),'Data Summary'!DX137="Yes"),OFFSET('Hygiene Data'!$F$6,0,10*ROW('Hygiene Data'!F131)),NA())</f>
        <v>#N/A</v>
      </c>
      <c r="BJ137" s="111" t="e">
        <f ca="true">+IF(AND(ISNUMBER(OFFSET('Hygiene Data'!$F$8,0,10*ROW('Hygiene Data'!F131))),'Data Summary'!DY137="Yes"),OFFSET('Hygiene Data'!$F$8,0,10*ROW('Hygiene Data'!F131)),NA())</f>
        <v>#N/A</v>
      </c>
      <c r="BK137" s="111" t="e">
        <f ca="true">+IF(AND(ISNUMBER(OFFSET('Hygiene Data'!$F$10,0,10*ROW('Hygiene Data'!F131))),'Data Summary'!DZ137="Yes"),OFFSET('Hygiene Data'!$F$10,0,10*ROW('Hygiene Data'!F131)),NA())</f>
        <v>#N/A</v>
      </c>
      <c r="BL137" s="111" t="e">
        <f ca="true">+IF(AND(ISNUMBER(OFFSET('Hygiene Data'!$G$6,0,10*ROW('Hygiene Data'!G131))),'Data Summary'!EA137="Yes"),OFFSET('Hygiene Data'!$G$6,0,10*ROW('Hygiene Data'!G131)),NA())</f>
        <v>#N/A</v>
      </c>
      <c r="BM137" s="111" t="e">
        <f ca="true">+IF(AND(ISNUMBER(OFFSET('Hygiene Data'!$G$8,0,10*ROW('Hygiene Data'!G131))),'Data Summary'!EB137="Yes"),OFFSET('Hygiene Data'!$G$8,0,10*ROW('Hygiene Data'!G131)),NA())</f>
        <v>#N/A</v>
      </c>
      <c r="BN137" s="111" t="e">
        <f ca="true">+IF(AND(ISNUMBER(OFFSET('Hygiene Data'!$G$10,0,10*ROW('Hygiene Data'!G131))),'Data Summary'!EC137="Yes"),OFFSET('Hygiene Data'!$G$10,0,10*ROW('Hygiene Data'!G131)),NA())</f>
        <v>#N/A</v>
      </c>
      <c r="BO137" s="111" t="e">
        <f ca="true">+IF(AND(ISNUMBER(OFFSET('Hygiene Data'!$H$6,0,10*ROW('Hygiene Data'!H131))),'Data Summary'!ED137="Yes"),OFFSET('Hygiene Data'!$H$6,0,10*ROW('Hygiene Data'!H131)),NA())</f>
        <v>#N/A</v>
      </c>
      <c r="BP137" s="111" t="e">
        <f ca="true">+IF(AND(ISNUMBER(OFFSET('Hygiene Data'!$H$8,0,10*ROW('Hygiene Data'!H131))),'Data Summary'!EE137="Yes"),OFFSET('Hygiene Data'!$H$8,0,10*ROW('Hygiene Data'!H131)),NA())</f>
        <v>#N/A</v>
      </c>
      <c r="BQ137" s="111" t="e">
        <f ca="true">+IF(AND(ISNUMBER(OFFSET('Hygiene Data'!$H$10,0,10*ROW('Hygiene Data'!H131))),'Data Summary'!EF137="Yes"),OFFSET('Hygiene Data'!$H$10,0,10*ROW('Hygiene Data'!H131)),NA())</f>
        <v>#N/A</v>
      </c>
    </row>
    <row r="138" x14ac:dyDescent="0.2">
      <c r="A138" s="59" t="e">
        <f ca="true">+IF(OFFSET('Water Data'!$B$1,0,10*ROW('Water Data'!B132))="",NA(),OFFSET('Water Data'!$B$1,0,10*ROW('Water Data'!B132)))</f>
        <v>#N/A</v>
      </c>
      <c r="B138" s="59" t="e">
        <f ca="true">+IF(OFFSET('Water Data'!$A$3,0,10*ROW('Water Data'!A135))="",NA(),OFFSET('Water Data'!$A$3,0,10*ROW('Water Data'!A135)))</f>
        <v>#N/A</v>
      </c>
      <c r="C138" s="59" t="e">
        <f ca="true">+IF(OFFSET('Water Data'!$C$3,0,10*ROW('Water Data'!C135))="",NA(),OFFSET('Water Data'!$C$3,0,10*ROW('Water Data'!C135)))</f>
        <v>#N/A</v>
      </c>
      <c r="D138" s="60" t="e">
        <f ca="true">+IF(AND(ISNUMBER(OFFSET('Water Data'!$C$5,0,10*ROW('Water Data'!C132))),'Data Summary'!BS138="Yes"),100-OFFSET('Water Data'!$C$5,0,10*ROW('Water Data'!C132)),NA())</f>
        <v>#N/A</v>
      </c>
      <c r="E138" s="60" t="e">
        <f ca="true">+IF(AND(ISNUMBER(OFFSET('Water Data'!$C$7,0,10*ROW('Water Data'!C132))),'Data Summary'!BT138="Yes"),OFFSET('Water Data'!$C$7,0,10*ROW('Water Data'!C132)),NA())</f>
        <v>#N/A</v>
      </c>
      <c r="F138" s="60" t="e">
        <f ca="true">+IF(AND(ISNUMBER(OFFSET('Water Data'!$C$10,0,10*ROW('Water Data'!C132))),'Data Summary'!BU138="Yes"),OFFSET('Water Data'!$C$10,0,10*ROW('Water Data'!C132)),NA())</f>
        <v>#N/A</v>
      </c>
      <c r="G138" s="60" t="e">
        <f ca="true">+IF(AND(ISNUMBER(OFFSET('Water Data'!$D$5,0,10*ROW('Water Data'!D132))),'Data Summary'!BV138="Yes"),100-OFFSET('Water Data'!$D$5,0,10*ROW('Water Data'!D132)),NA())</f>
        <v>#N/A</v>
      </c>
      <c r="H138" s="60" t="e">
        <f ca="true">+IF(AND(ISNUMBER(OFFSET('Water Data'!$D$7,0,10*ROW('Water Data'!D132))),'Data Summary'!BW138="Yes"),OFFSET('Water Data'!$D$7,0,10*ROW('Water Data'!D132)),NA())</f>
        <v>#N/A</v>
      </c>
      <c r="I138" s="60" t="e">
        <f ca="true">+IF(AND(ISNUMBER(OFFSET('Water Data'!$D$10,0,10*ROW('Water Data'!D132))),'Data Summary'!BX138="Yes"),OFFSET('Water Data'!$D$10,0,10*ROW('Water Data'!D132)),NA())</f>
        <v>#N/A</v>
      </c>
      <c r="J138" s="60" t="e">
        <f ca="true">+IF(AND(ISNUMBER(OFFSET('Water Data'!$E$5,0,10*ROW('Water Data'!E132))),'Data Summary'!BY138="Yes"),100-OFFSET('Water Data'!$E$5,0,10*ROW('Water Data'!E132)),NA())</f>
        <v>#N/A</v>
      </c>
      <c r="K138" s="60" t="e">
        <f ca="true">+IF(AND(ISNUMBER(OFFSET('Water Data'!$E$7,0,10*ROW('Water Data'!E132))),'Data Summary'!BZ138="Yes"),OFFSET('Water Data'!$E$7,0,10*ROW('Water Data'!E132)),NA())</f>
        <v>#N/A</v>
      </c>
      <c r="L138" s="60" t="e">
        <f ca="true">+IF(AND(ISNUMBER(OFFSET('Water Data'!$E$10,0,10*ROW('Water Data'!E132))),'Data Summary'!CA138="Yes"),OFFSET('Water Data'!$E$10,0,10*ROW('Water Data'!E132)),NA())</f>
        <v>#N/A</v>
      </c>
      <c r="M138" s="60" t="e">
        <f ca="true">+IF(AND(ISNUMBER(OFFSET('Water Data'!$F$5,0,10*ROW('Water Data'!F132))),'Data Summary'!CB138="Yes"),100-OFFSET('Water Data'!$F$5,0,10*ROW('Water Data'!F132)),NA())</f>
        <v>#N/A</v>
      </c>
      <c r="N138" s="60" t="e">
        <f ca="true">+IF(AND(ISNUMBER(OFFSET('Water Data'!$F$7,0,10*ROW('Water Data'!F132))),'Data Summary'!CC138="Yes"),OFFSET('Water Data'!$F$7,0,10*ROW('Water Data'!F132)),NA())</f>
        <v>#N/A</v>
      </c>
      <c r="O138" s="60" t="e">
        <f ca="true">+IF(AND(ISNUMBER(OFFSET('Water Data'!$F$10,0,10*ROW('Water Data'!F132))),'Data Summary'!CD138="Yes"),OFFSET('Water Data'!$F$10,0,10*ROW('Water Data'!F132)),NA())</f>
        <v>#N/A</v>
      </c>
      <c r="P138" s="60" t="e">
        <f ca="true">+IF(AND(ISNUMBER(OFFSET('Water Data'!$G$5,0,10*ROW('Water Data'!G132))),'Data Summary'!CE138="Yes"),100-OFFSET('Water Data'!$G$5,0,10*ROW('Water Data'!G132)),NA())</f>
        <v>#N/A</v>
      </c>
      <c r="Q138" s="60" t="e">
        <f ca="true">+IF(AND(ISNUMBER(OFFSET('Water Data'!$G$7,0,10*ROW('Water Data'!G132))),'Data Summary'!CF138="Yes"),OFFSET('Water Data'!$G$7,0,10*ROW('Water Data'!G132)),NA())</f>
        <v>#N/A</v>
      </c>
      <c r="R138" s="60" t="e">
        <f ca="true">+IF(AND(ISNUMBER(OFFSET('Water Data'!$G$10,0,10*ROW('Water Data'!G132))),'Data Summary'!CG138="Yes"),OFFSET('Water Data'!$G$10,0,10*ROW('Water Data'!G132)),NA())</f>
        <v>#N/A</v>
      </c>
      <c r="S138" s="60" t="e">
        <f ca="true">+IF(AND(ISNUMBER(OFFSET('Water Data'!$H$5,0,10*ROW('Water Data'!H132))),'Data Summary'!CH138="Yes"),100-OFFSET('Water Data'!$H$5,0,10*ROW('Water Data'!H132)),NA())</f>
        <v>#N/A</v>
      </c>
      <c r="T138" s="60" t="e">
        <f ca="true">+IF(AND(ISNUMBER(OFFSET('Water Data'!$H$7,0,10*ROW('Water Data'!H132))),'Data Summary'!CI138="Yes"),OFFSET('Water Data'!$H$7,0,10*ROW('Water Data'!H132)),NA())</f>
        <v>#N/A</v>
      </c>
      <c r="U138" s="60" t="e">
        <f ca="true">+IF(AND(ISNUMBER(OFFSET('Water Data'!$H$10,0,10*ROW('Water Data'!H132))),'Data Summary'!CJ138="Yes"),OFFSET('Water Data'!$H$10,0,10*ROW('Water Data'!H132)),NA())</f>
        <v>#N/A</v>
      </c>
      <c r="V138" s="106" t="e">
        <f ca="true">+IF(AND(ISNUMBER(OFFSET('Sanitation Data'!$C$5,0,10*ROW('Sanitation Data'!C132))),'Data Summary'!CK138="Yes"),100-OFFSET('Sanitation Data'!$C$5,0,10*ROW('Sanitation Data'!C132)),NA())</f>
        <v>#N/A</v>
      </c>
      <c r="W138" s="106" t="e">
        <f ca="true">+IF(AND(ISNUMBER(OFFSET('Sanitation Data'!$C$7,0,10*ROW('Sanitation Data'!C132))),'Data Summary'!CL138="Yes"),OFFSET('Sanitation Data'!$C$7,0,10*ROW('Sanitation Data'!C132)),NA())</f>
        <v>#N/A</v>
      </c>
      <c r="X138" s="106" t="e">
        <f ca="true">+IF(AND(ISNUMBER(OFFSET('Sanitation Data'!$C$11,0,10*ROW('Sanitation Data'!C132))),'Data Summary'!CM138="Yes"),OFFSET('Sanitation Data'!$C$11,0,10*ROW('Sanitation Data'!C132)),NA())</f>
        <v>#N/A</v>
      </c>
      <c r="Y138" s="106" t="e">
        <f ca="true">+IF(AND(ISNUMBER(OFFSET('Sanitation Data'!$C$12,0,10*ROW('Sanitation Data'!C132))),'Data Summary'!CN138="Yes"),OFFSET('Sanitation Data'!$C$12,0,10*ROW('Sanitation Data'!C132)),NA())</f>
        <v>#N/A</v>
      </c>
      <c r="Z138" s="106" t="e">
        <f ca="true">+IF(AND(ISNUMBER(OFFSET('Sanitation Data'!$C$13,0,10*ROW('Sanitation Data'!C132))),'Data Summary'!CO138="Yes"),OFFSET('Sanitation Data'!$C$13,0,10*ROW('Sanitation Data'!C132)),NA())</f>
        <v>#N/A</v>
      </c>
      <c r="AA138" s="106" t="e">
        <f ca="true">+IF(AND(ISNUMBER(OFFSET('Sanitation Data'!$D$5,0,10*ROW('Sanitation Data'!D132))),'Data Summary'!CP138="Yes"),100-OFFSET('Sanitation Data'!$D$5,0,10*ROW('Sanitation Data'!D132)),NA())</f>
        <v>#N/A</v>
      </c>
      <c r="AB138" s="106" t="e">
        <f ca="true">+IF(AND(ISNUMBER(OFFSET('Sanitation Data'!$D$7,0,10*ROW('Sanitation Data'!D132))),'Data Summary'!CQ138="Yes"),OFFSET('Sanitation Data'!$D$7,0,10*ROW('Sanitation Data'!D132)),NA())</f>
        <v>#N/A</v>
      </c>
      <c r="AC138" s="106" t="e">
        <f ca="true">+IF(AND(ISNUMBER(OFFSET('Sanitation Data'!$D$11,0,10*ROW('Sanitation Data'!D132))),'Data Summary'!CR138="Yes"),OFFSET('Sanitation Data'!$D$11,0,10*ROW('Sanitation Data'!D132)),NA())</f>
        <v>#N/A</v>
      </c>
      <c r="AD138" s="106" t="e">
        <f ca="true">+IF(AND(ISNUMBER(OFFSET('Sanitation Data'!$D$12,0,10*ROW('Sanitation Data'!D132))),'Data Summary'!CS138="Yes"),OFFSET('Sanitation Data'!$D$12,0,10*ROW('Sanitation Data'!D132)),NA())</f>
        <v>#N/A</v>
      </c>
      <c r="AE138" s="106" t="e">
        <f ca="true">+IF(AND(ISNUMBER(OFFSET('Sanitation Data'!$D$13,0,10*ROW('Sanitation Data'!D132))),'Data Summary'!CT138="Yes"),OFFSET('Sanitation Data'!$D$13,0,10*ROW('Sanitation Data'!D132)),NA())</f>
        <v>#N/A</v>
      </c>
      <c r="AF138" s="106" t="e">
        <f ca="true">+IF(AND(ISNUMBER(OFFSET('Sanitation Data'!$E$5,0,10*ROW('Sanitation Data'!E132))),'Data Summary'!CU138="Yes"),100-OFFSET('Sanitation Data'!$E$5,0,10*ROW('Sanitation Data'!E132)),NA())</f>
        <v>#N/A</v>
      </c>
      <c r="AG138" s="106" t="e">
        <f ca="true">+IF(AND(ISNUMBER(OFFSET('Sanitation Data'!$E$7,0,10*ROW('Sanitation Data'!E132))),'Data Summary'!CV138="Yes"),OFFSET('Sanitation Data'!$E$7,0,10*ROW('Sanitation Data'!E132)),NA())</f>
        <v>#N/A</v>
      </c>
      <c r="AH138" s="106" t="e">
        <f ca="true">+IF(AND(ISNUMBER(OFFSET('Sanitation Data'!$E$11,0,10*ROW('Sanitation Data'!E132))),'Data Summary'!CW138="Yes"),OFFSET('Sanitation Data'!$E$11,0,10*ROW('Sanitation Data'!E132)),NA())</f>
        <v>#N/A</v>
      </c>
      <c r="AI138" s="106" t="e">
        <f ca="true">+IF(AND(ISNUMBER(OFFSET('Sanitation Data'!$E$12,0,10*ROW('Sanitation Data'!E132))),'Data Summary'!CX138="Yes"),OFFSET('Sanitation Data'!$E$12,0,10*ROW('Sanitation Data'!E132)),NA())</f>
        <v>#N/A</v>
      </c>
      <c r="AJ138" s="106" t="e">
        <f ca="true">+IF(AND(ISNUMBER(OFFSET('Sanitation Data'!$E$13,0,10*ROW('Sanitation Data'!E132))),'Data Summary'!CY138="Yes"),OFFSET('Sanitation Data'!$E$13,0,10*ROW('Sanitation Data'!E132)),NA())</f>
        <v>#N/A</v>
      </c>
      <c r="AK138" s="106" t="e">
        <f ca="true">+IF(AND(ISNUMBER(OFFSET('Sanitation Data'!$F$5,0,10*ROW('Sanitation Data'!F132))),'Data Summary'!CZ138="Yes"),100-OFFSET('Sanitation Data'!$F$5,0,10*ROW('Sanitation Data'!F132)),NA())</f>
        <v>#N/A</v>
      </c>
      <c r="AL138" s="106" t="e">
        <f ca="true">+IF(AND(ISNUMBER(OFFSET('Sanitation Data'!$F$7,0,10*ROW('Sanitation Data'!F132))),'Data Summary'!DA138="Yes"),OFFSET('Sanitation Data'!$F$7,0,10*ROW('Sanitation Data'!F132)),NA())</f>
        <v>#N/A</v>
      </c>
      <c r="AM138" s="106" t="e">
        <f ca="true">+IF(AND(ISNUMBER(OFFSET('Sanitation Data'!$F$11,0,10*ROW('Sanitation Data'!F132))),'Data Summary'!DB138="Yes"),OFFSET('Sanitation Data'!$F$11,0,10*ROW('Sanitation Data'!F132)),NA())</f>
        <v>#N/A</v>
      </c>
      <c r="AN138" s="106" t="e">
        <f ca="true">+IF(AND(ISNUMBER(OFFSET('Sanitation Data'!$F$12,0,10*ROW('Sanitation Data'!F132))),'Data Summary'!DC138="Yes"),OFFSET('Sanitation Data'!$F$12,0,10*ROW('Sanitation Data'!F132)),NA())</f>
        <v>#N/A</v>
      </c>
      <c r="AO138" s="106" t="e">
        <f ca="true">+IF(AND(ISNUMBER(OFFSET('Sanitation Data'!$F$13,0,10*ROW('Sanitation Data'!F132))),'Data Summary'!DD138="Yes"),OFFSET('Sanitation Data'!$F$13,0,10*ROW('Sanitation Data'!F132)),NA())</f>
        <v>#N/A</v>
      </c>
      <c r="AP138" s="106" t="e">
        <f ca="true">+IF(AND(ISNUMBER(OFFSET('Sanitation Data'!$G$5,0,10*ROW('Sanitation Data'!G132))),'Data Summary'!DE138="Yes"),100-OFFSET('Sanitation Data'!$G$5,0,10*ROW('Sanitation Data'!G132)),NA())</f>
        <v>#N/A</v>
      </c>
      <c r="AQ138" s="106" t="e">
        <f ca="true">+IF(AND(ISNUMBER(OFFSET('Sanitation Data'!$G$7,0,10*ROW('Sanitation Data'!G132))),'Data Summary'!DF138="Yes"),OFFSET('Sanitation Data'!$G$7,0,10*ROW('Sanitation Data'!G132)),NA())</f>
        <v>#N/A</v>
      </c>
      <c r="AR138" s="106" t="e">
        <f ca="true">+IF(AND(ISNUMBER(OFFSET('Sanitation Data'!$G$11,0,10*ROW('Sanitation Data'!G132))),'Data Summary'!DG138="Yes"),OFFSET('Sanitation Data'!$G$11,0,10*ROW('Sanitation Data'!G132)),NA())</f>
        <v>#N/A</v>
      </c>
      <c r="AS138" s="106" t="e">
        <f ca="true">+IF(AND(ISNUMBER(OFFSET('Sanitation Data'!$G$12,0,10*ROW('Sanitation Data'!G132))),'Data Summary'!DH138="Yes"),OFFSET('Sanitation Data'!$G$12,0,10*ROW('Sanitation Data'!G132)),NA())</f>
        <v>#N/A</v>
      </c>
      <c r="AT138" s="106" t="e">
        <f ca="true">+IF(AND(ISNUMBER(OFFSET('Sanitation Data'!$G$13,0,10*ROW('Sanitation Data'!G132))),'Data Summary'!DI138="Yes"),OFFSET('Sanitation Data'!$G$13,0,10*ROW('Sanitation Data'!G132)),NA())</f>
        <v>#N/A</v>
      </c>
      <c r="AU138" s="106" t="e">
        <f ca="true">+IF(AND(ISNUMBER(OFFSET('Sanitation Data'!$H$5,0,10*ROW('Sanitation Data'!H132))),'Data Summary'!DJ138="Yes"),100-OFFSET('Sanitation Data'!$H$5,0,10*ROW('Sanitation Data'!H132)),NA())</f>
        <v>#N/A</v>
      </c>
      <c r="AV138" s="106" t="e">
        <f ca="true">+IF(AND(ISNUMBER(OFFSET('Sanitation Data'!$H$7,0,10*ROW('Sanitation Data'!H132))),'Data Summary'!DK138="Yes"),OFFSET('Sanitation Data'!$H$7,0,10*ROW('Sanitation Data'!H132)),NA())</f>
        <v>#N/A</v>
      </c>
      <c r="AW138" s="106" t="e">
        <f ca="true">+IF(AND(ISNUMBER(OFFSET('Sanitation Data'!$H$11,0,10*ROW('Sanitation Data'!H132))),'Data Summary'!DL138="Yes"),OFFSET('Sanitation Data'!$H$11,0,10*ROW('Sanitation Data'!H132)),NA())</f>
        <v>#N/A</v>
      </c>
      <c r="AX138" s="106" t="e">
        <f ca="true">+IF(AND(ISNUMBER(OFFSET('Sanitation Data'!$H$12,0,10*ROW('Sanitation Data'!H132))),'Data Summary'!DM138="Yes"),OFFSET('Sanitation Data'!$H$12,0,10*ROW('Sanitation Data'!H132)),NA())</f>
        <v>#N/A</v>
      </c>
      <c r="AY138" s="106" t="e">
        <f ca="true">+IF(AND(ISNUMBER(OFFSET('Sanitation Data'!$H$13,0,10*ROW('Sanitation Data'!H132))),'Data Summary'!DN138="Yes"),OFFSET('Sanitation Data'!$H$13,0,10*ROW('Sanitation Data'!H132)),NA())</f>
        <v>#N/A</v>
      </c>
      <c r="AZ138" s="111" t="e">
        <f ca="true">+IF(AND(ISNUMBER(OFFSET('Hygiene Data'!$C$6,0,10*ROW('Hygiene Data'!C132))),'Data Summary'!DO138="Yes"),OFFSET('Hygiene Data'!$C$6,0,10*ROW('Hygiene Data'!C132)),NA())</f>
        <v>#N/A</v>
      </c>
      <c r="BA138" s="111" t="e">
        <f ca="true">+IF(AND(ISNUMBER(OFFSET('Hygiene Data'!$C$8,0,10*ROW('Hygiene Data'!C132))),'Data Summary'!DP138="Yes"),OFFSET('Hygiene Data'!$C$8,0,10*ROW('Hygiene Data'!C132)),NA())</f>
        <v>#N/A</v>
      </c>
      <c r="BB138" s="111" t="e">
        <f ca="true">+IF(AND(ISNUMBER(OFFSET('Hygiene Data'!$C$10,0,10*ROW('Hygiene Data'!C132))),'Data Summary'!DQ138="Yes"),OFFSET('Hygiene Data'!$C$10,0,10*ROW('Hygiene Data'!C132)),NA())</f>
        <v>#N/A</v>
      </c>
      <c r="BC138" s="111" t="e">
        <f ca="true">+IF(AND(ISNUMBER(OFFSET('Hygiene Data'!$D$6,0,10*ROW('Hygiene Data'!D132))),'Data Summary'!DR138="Yes"),OFFSET('Hygiene Data'!$D$6,0,10*ROW('Hygiene Data'!D132)),NA())</f>
        <v>#N/A</v>
      </c>
      <c r="BD138" s="111" t="e">
        <f ca="true">+IF(AND(ISNUMBER(OFFSET('Hygiene Data'!$D$8,0,10*ROW('Hygiene Data'!D132))),'Data Summary'!DS138="Yes"),OFFSET('Hygiene Data'!$D$8,0,10*ROW('Hygiene Data'!D132)),NA())</f>
        <v>#N/A</v>
      </c>
      <c r="BE138" s="111" t="e">
        <f ca="true">+IF(AND(ISNUMBER(OFFSET('Hygiene Data'!$D$10,0,10*ROW('Hygiene Data'!D132))),'Data Summary'!DT138="Yes"),OFFSET('Hygiene Data'!$D$10,0,10*ROW('Hygiene Data'!D132)),NA())</f>
        <v>#N/A</v>
      </c>
      <c r="BF138" s="111" t="e">
        <f ca="true">+IF(AND(ISNUMBER(OFFSET('Hygiene Data'!$E$6,0,10*ROW('Hygiene Data'!E132))),'Data Summary'!DU138="Yes"),OFFSET('Hygiene Data'!$E$6,0,10*ROW('Hygiene Data'!E132)),NA())</f>
        <v>#N/A</v>
      </c>
      <c r="BG138" s="111" t="e">
        <f ca="true">+IF(AND(ISNUMBER(OFFSET('Hygiene Data'!$E$8,0,10*ROW('Hygiene Data'!E132))),'Data Summary'!DV138="Yes"),OFFSET('Hygiene Data'!$E$8,0,10*ROW('Hygiene Data'!E132)),NA())</f>
        <v>#N/A</v>
      </c>
      <c r="BH138" s="111" t="e">
        <f ca="true">+IF(AND(ISNUMBER(OFFSET('Hygiene Data'!$E$10,0,10*ROW('Hygiene Data'!E132))),'Data Summary'!DW138="Yes"),OFFSET('Hygiene Data'!$E$10,0,10*ROW('Hygiene Data'!E132)),NA())</f>
        <v>#N/A</v>
      </c>
      <c r="BI138" s="111" t="e">
        <f ca="true">+IF(AND(ISNUMBER(OFFSET('Hygiene Data'!$F$6,0,10*ROW('Hygiene Data'!F132))),'Data Summary'!DX138="Yes"),OFFSET('Hygiene Data'!$F$6,0,10*ROW('Hygiene Data'!F132)),NA())</f>
        <v>#N/A</v>
      </c>
      <c r="BJ138" s="111" t="e">
        <f ca="true">+IF(AND(ISNUMBER(OFFSET('Hygiene Data'!$F$8,0,10*ROW('Hygiene Data'!F132))),'Data Summary'!DY138="Yes"),OFFSET('Hygiene Data'!$F$8,0,10*ROW('Hygiene Data'!F132)),NA())</f>
        <v>#N/A</v>
      </c>
      <c r="BK138" s="111" t="e">
        <f ca="true">+IF(AND(ISNUMBER(OFFSET('Hygiene Data'!$F$10,0,10*ROW('Hygiene Data'!F132))),'Data Summary'!DZ138="Yes"),OFFSET('Hygiene Data'!$F$10,0,10*ROW('Hygiene Data'!F132)),NA())</f>
        <v>#N/A</v>
      </c>
      <c r="BL138" s="111" t="e">
        <f ca="true">+IF(AND(ISNUMBER(OFFSET('Hygiene Data'!$G$6,0,10*ROW('Hygiene Data'!G132))),'Data Summary'!EA138="Yes"),OFFSET('Hygiene Data'!$G$6,0,10*ROW('Hygiene Data'!G132)),NA())</f>
        <v>#N/A</v>
      </c>
      <c r="BM138" s="111" t="e">
        <f ca="true">+IF(AND(ISNUMBER(OFFSET('Hygiene Data'!$G$8,0,10*ROW('Hygiene Data'!G132))),'Data Summary'!EB138="Yes"),OFFSET('Hygiene Data'!$G$8,0,10*ROW('Hygiene Data'!G132)),NA())</f>
        <v>#N/A</v>
      </c>
      <c r="BN138" s="111" t="e">
        <f ca="true">+IF(AND(ISNUMBER(OFFSET('Hygiene Data'!$G$10,0,10*ROW('Hygiene Data'!G132))),'Data Summary'!EC138="Yes"),OFFSET('Hygiene Data'!$G$10,0,10*ROW('Hygiene Data'!G132)),NA())</f>
        <v>#N/A</v>
      </c>
      <c r="BO138" s="111" t="e">
        <f ca="true">+IF(AND(ISNUMBER(OFFSET('Hygiene Data'!$H$6,0,10*ROW('Hygiene Data'!H132))),'Data Summary'!ED138="Yes"),OFFSET('Hygiene Data'!$H$6,0,10*ROW('Hygiene Data'!H132)),NA())</f>
        <v>#N/A</v>
      </c>
      <c r="BP138" s="111" t="e">
        <f ca="true">+IF(AND(ISNUMBER(OFFSET('Hygiene Data'!$H$8,0,10*ROW('Hygiene Data'!H132))),'Data Summary'!EE138="Yes"),OFFSET('Hygiene Data'!$H$8,0,10*ROW('Hygiene Data'!H132)),NA())</f>
        <v>#N/A</v>
      </c>
      <c r="BQ138" s="111" t="e">
        <f ca="true">+IF(AND(ISNUMBER(OFFSET('Hygiene Data'!$H$10,0,10*ROW('Hygiene Data'!H132))),'Data Summary'!EF138="Yes"),OFFSET('Hygiene Data'!$H$10,0,10*ROW('Hygiene Data'!H132)),NA())</f>
        <v>#N/A</v>
      </c>
    </row>
    <row r="139" x14ac:dyDescent="0.2">
      <c r="A139" s="59" t="e">
        <f ca="true">+IF(OFFSET('Water Data'!$B$1,0,10*ROW('Water Data'!B133))="",NA(),OFFSET('Water Data'!$B$1,0,10*ROW('Water Data'!B133)))</f>
        <v>#N/A</v>
      </c>
      <c r="B139" s="59" t="e">
        <f ca="true">+IF(OFFSET('Water Data'!$A$3,0,10*ROW('Water Data'!A136))="",NA(),OFFSET('Water Data'!$A$3,0,10*ROW('Water Data'!A136)))</f>
        <v>#N/A</v>
      </c>
      <c r="C139" s="59" t="e">
        <f ca="true">+IF(OFFSET('Water Data'!$C$3,0,10*ROW('Water Data'!C136))="",NA(),OFFSET('Water Data'!$C$3,0,10*ROW('Water Data'!C136)))</f>
        <v>#N/A</v>
      </c>
      <c r="D139" s="60" t="e">
        <f ca="true">+IF(AND(ISNUMBER(OFFSET('Water Data'!$C$5,0,10*ROW('Water Data'!C133))),'Data Summary'!BS139="Yes"),100-OFFSET('Water Data'!$C$5,0,10*ROW('Water Data'!C133)),NA())</f>
        <v>#N/A</v>
      </c>
      <c r="E139" s="60" t="e">
        <f ca="true">+IF(AND(ISNUMBER(OFFSET('Water Data'!$C$7,0,10*ROW('Water Data'!C133))),'Data Summary'!BT139="Yes"),OFFSET('Water Data'!$C$7,0,10*ROW('Water Data'!C133)),NA())</f>
        <v>#N/A</v>
      </c>
      <c r="F139" s="60" t="e">
        <f ca="true">+IF(AND(ISNUMBER(OFFSET('Water Data'!$C$10,0,10*ROW('Water Data'!C133))),'Data Summary'!BU139="Yes"),OFFSET('Water Data'!$C$10,0,10*ROW('Water Data'!C133)),NA())</f>
        <v>#N/A</v>
      </c>
      <c r="G139" s="60" t="e">
        <f ca="true">+IF(AND(ISNUMBER(OFFSET('Water Data'!$D$5,0,10*ROW('Water Data'!D133))),'Data Summary'!BV139="Yes"),100-OFFSET('Water Data'!$D$5,0,10*ROW('Water Data'!D133)),NA())</f>
        <v>#N/A</v>
      </c>
      <c r="H139" s="60" t="e">
        <f ca="true">+IF(AND(ISNUMBER(OFFSET('Water Data'!$D$7,0,10*ROW('Water Data'!D133))),'Data Summary'!BW139="Yes"),OFFSET('Water Data'!$D$7,0,10*ROW('Water Data'!D133)),NA())</f>
        <v>#N/A</v>
      </c>
      <c r="I139" s="60" t="e">
        <f ca="true">+IF(AND(ISNUMBER(OFFSET('Water Data'!$D$10,0,10*ROW('Water Data'!D133))),'Data Summary'!BX139="Yes"),OFFSET('Water Data'!$D$10,0,10*ROW('Water Data'!D133)),NA())</f>
        <v>#N/A</v>
      </c>
      <c r="J139" s="60" t="e">
        <f ca="true">+IF(AND(ISNUMBER(OFFSET('Water Data'!$E$5,0,10*ROW('Water Data'!E133))),'Data Summary'!BY139="Yes"),100-OFFSET('Water Data'!$E$5,0,10*ROW('Water Data'!E133)),NA())</f>
        <v>#N/A</v>
      </c>
      <c r="K139" s="60" t="e">
        <f ca="true">+IF(AND(ISNUMBER(OFFSET('Water Data'!$E$7,0,10*ROW('Water Data'!E133))),'Data Summary'!BZ139="Yes"),OFFSET('Water Data'!$E$7,0,10*ROW('Water Data'!E133)),NA())</f>
        <v>#N/A</v>
      </c>
      <c r="L139" s="60" t="e">
        <f ca="true">+IF(AND(ISNUMBER(OFFSET('Water Data'!$E$10,0,10*ROW('Water Data'!E133))),'Data Summary'!CA139="Yes"),OFFSET('Water Data'!$E$10,0,10*ROW('Water Data'!E133)),NA())</f>
        <v>#N/A</v>
      </c>
      <c r="M139" s="60" t="e">
        <f ca="true">+IF(AND(ISNUMBER(OFFSET('Water Data'!$F$5,0,10*ROW('Water Data'!F133))),'Data Summary'!CB139="Yes"),100-OFFSET('Water Data'!$F$5,0,10*ROW('Water Data'!F133)),NA())</f>
        <v>#N/A</v>
      </c>
      <c r="N139" s="60" t="e">
        <f ca="true">+IF(AND(ISNUMBER(OFFSET('Water Data'!$F$7,0,10*ROW('Water Data'!F133))),'Data Summary'!CC139="Yes"),OFFSET('Water Data'!$F$7,0,10*ROW('Water Data'!F133)),NA())</f>
        <v>#N/A</v>
      </c>
      <c r="O139" s="60" t="e">
        <f ca="true">+IF(AND(ISNUMBER(OFFSET('Water Data'!$F$10,0,10*ROW('Water Data'!F133))),'Data Summary'!CD139="Yes"),OFFSET('Water Data'!$F$10,0,10*ROW('Water Data'!F133)),NA())</f>
        <v>#N/A</v>
      </c>
      <c r="P139" s="60" t="e">
        <f ca="true">+IF(AND(ISNUMBER(OFFSET('Water Data'!$G$5,0,10*ROW('Water Data'!G133))),'Data Summary'!CE139="Yes"),100-OFFSET('Water Data'!$G$5,0,10*ROW('Water Data'!G133)),NA())</f>
        <v>#N/A</v>
      </c>
      <c r="Q139" s="60" t="e">
        <f ca="true">+IF(AND(ISNUMBER(OFFSET('Water Data'!$G$7,0,10*ROW('Water Data'!G133))),'Data Summary'!CF139="Yes"),OFFSET('Water Data'!$G$7,0,10*ROW('Water Data'!G133)),NA())</f>
        <v>#N/A</v>
      </c>
      <c r="R139" s="60" t="e">
        <f ca="true">+IF(AND(ISNUMBER(OFFSET('Water Data'!$G$10,0,10*ROW('Water Data'!G133))),'Data Summary'!CG139="Yes"),OFFSET('Water Data'!$G$10,0,10*ROW('Water Data'!G133)),NA())</f>
        <v>#N/A</v>
      </c>
      <c r="S139" s="60" t="e">
        <f ca="true">+IF(AND(ISNUMBER(OFFSET('Water Data'!$H$5,0,10*ROW('Water Data'!H133))),'Data Summary'!CH139="Yes"),100-OFFSET('Water Data'!$H$5,0,10*ROW('Water Data'!H133)),NA())</f>
        <v>#N/A</v>
      </c>
      <c r="T139" s="60" t="e">
        <f ca="true">+IF(AND(ISNUMBER(OFFSET('Water Data'!$H$7,0,10*ROW('Water Data'!H133))),'Data Summary'!CI139="Yes"),OFFSET('Water Data'!$H$7,0,10*ROW('Water Data'!H133)),NA())</f>
        <v>#N/A</v>
      </c>
      <c r="U139" s="60" t="e">
        <f ca="true">+IF(AND(ISNUMBER(OFFSET('Water Data'!$H$10,0,10*ROW('Water Data'!H133))),'Data Summary'!CJ139="Yes"),OFFSET('Water Data'!$H$10,0,10*ROW('Water Data'!H133)),NA())</f>
        <v>#N/A</v>
      </c>
      <c r="V139" s="106" t="e">
        <f ca="true">+IF(AND(ISNUMBER(OFFSET('Sanitation Data'!$C$5,0,10*ROW('Sanitation Data'!C133))),'Data Summary'!CK139="Yes"),100-OFFSET('Sanitation Data'!$C$5,0,10*ROW('Sanitation Data'!C133)),NA())</f>
        <v>#N/A</v>
      </c>
      <c r="W139" s="106" t="e">
        <f ca="true">+IF(AND(ISNUMBER(OFFSET('Sanitation Data'!$C$7,0,10*ROW('Sanitation Data'!C133))),'Data Summary'!CL139="Yes"),OFFSET('Sanitation Data'!$C$7,0,10*ROW('Sanitation Data'!C133)),NA())</f>
        <v>#N/A</v>
      </c>
      <c r="X139" s="106" t="e">
        <f ca="true">+IF(AND(ISNUMBER(OFFSET('Sanitation Data'!$C$11,0,10*ROW('Sanitation Data'!C133))),'Data Summary'!CM139="Yes"),OFFSET('Sanitation Data'!$C$11,0,10*ROW('Sanitation Data'!C133)),NA())</f>
        <v>#N/A</v>
      </c>
      <c r="Y139" s="106" t="e">
        <f ca="true">+IF(AND(ISNUMBER(OFFSET('Sanitation Data'!$C$12,0,10*ROW('Sanitation Data'!C133))),'Data Summary'!CN139="Yes"),OFFSET('Sanitation Data'!$C$12,0,10*ROW('Sanitation Data'!C133)),NA())</f>
        <v>#N/A</v>
      </c>
      <c r="Z139" s="106" t="e">
        <f ca="true">+IF(AND(ISNUMBER(OFFSET('Sanitation Data'!$C$13,0,10*ROW('Sanitation Data'!C133))),'Data Summary'!CO139="Yes"),OFFSET('Sanitation Data'!$C$13,0,10*ROW('Sanitation Data'!C133)),NA())</f>
        <v>#N/A</v>
      </c>
      <c r="AA139" s="106" t="e">
        <f ca="true">+IF(AND(ISNUMBER(OFFSET('Sanitation Data'!$D$5,0,10*ROW('Sanitation Data'!D133))),'Data Summary'!CP139="Yes"),100-OFFSET('Sanitation Data'!$D$5,0,10*ROW('Sanitation Data'!D133)),NA())</f>
        <v>#N/A</v>
      </c>
      <c r="AB139" s="106" t="e">
        <f ca="true">+IF(AND(ISNUMBER(OFFSET('Sanitation Data'!$D$7,0,10*ROW('Sanitation Data'!D133))),'Data Summary'!CQ139="Yes"),OFFSET('Sanitation Data'!$D$7,0,10*ROW('Sanitation Data'!D133)),NA())</f>
        <v>#N/A</v>
      </c>
      <c r="AC139" s="106" t="e">
        <f ca="true">+IF(AND(ISNUMBER(OFFSET('Sanitation Data'!$D$11,0,10*ROW('Sanitation Data'!D133))),'Data Summary'!CR139="Yes"),OFFSET('Sanitation Data'!$D$11,0,10*ROW('Sanitation Data'!D133)),NA())</f>
        <v>#N/A</v>
      </c>
      <c r="AD139" s="106" t="e">
        <f ca="true">+IF(AND(ISNUMBER(OFFSET('Sanitation Data'!$D$12,0,10*ROW('Sanitation Data'!D133))),'Data Summary'!CS139="Yes"),OFFSET('Sanitation Data'!$D$12,0,10*ROW('Sanitation Data'!D133)),NA())</f>
        <v>#N/A</v>
      </c>
      <c r="AE139" s="106" t="e">
        <f ca="true">+IF(AND(ISNUMBER(OFFSET('Sanitation Data'!$D$13,0,10*ROW('Sanitation Data'!D133))),'Data Summary'!CT139="Yes"),OFFSET('Sanitation Data'!$D$13,0,10*ROW('Sanitation Data'!D133)),NA())</f>
        <v>#N/A</v>
      </c>
      <c r="AF139" s="106" t="e">
        <f ca="true">+IF(AND(ISNUMBER(OFFSET('Sanitation Data'!$E$5,0,10*ROW('Sanitation Data'!E133))),'Data Summary'!CU139="Yes"),100-OFFSET('Sanitation Data'!$E$5,0,10*ROW('Sanitation Data'!E133)),NA())</f>
        <v>#N/A</v>
      </c>
      <c r="AG139" s="106" t="e">
        <f ca="true">+IF(AND(ISNUMBER(OFFSET('Sanitation Data'!$E$7,0,10*ROW('Sanitation Data'!E133))),'Data Summary'!CV139="Yes"),OFFSET('Sanitation Data'!$E$7,0,10*ROW('Sanitation Data'!E133)),NA())</f>
        <v>#N/A</v>
      </c>
      <c r="AH139" s="106" t="e">
        <f ca="true">+IF(AND(ISNUMBER(OFFSET('Sanitation Data'!$E$11,0,10*ROW('Sanitation Data'!E133))),'Data Summary'!CW139="Yes"),OFFSET('Sanitation Data'!$E$11,0,10*ROW('Sanitation Data'!E133)),NA())</f>
        <v>#N/A</v>
      </c>
      <c r="AI139" s="106" t="e">
        <f ca="true">+IF(AND(ISNUMBER(OFFSET('Sanitation Data'!$E$12,0,10*ROW('Sanitation Data'!E133))),'Data Summary'!CX139="Yes"),OFFSET('Sanitation Data'!$E$12,0,10*ROW('Sanitation Data'!E133)),NA())</f>
        <v>#N/A</v>
      </c>
      <c r="AJ139" s="106" t="e">
        <f ca="true">+IF(AND(ISNUMBER(OFFSET('Sanitation Data'!$E$13,0,10*ROW('Sanitation Data'!E133))),'Data Summary'!CY139="Yes"),OFFSET('Sanitation Data'!$E$13,0,10*ROW('Sanitation Data'!E133)),NA())</f>
        <v>#N/A</v>
      </c>
      <c r="AK139" s="106" t="e">
        <f ca="true">+IF(AND(ISNUMBER(OFFSET('Sanitation Data'!$F$5,0,10*ROW('Sanitation Data'!F133))),'Data Summary'!CZ139="Yes"),100-OFFSET('Sanitation Data'!$F$5,0,10*ROW('Sanitation Data'!F133)),NA())</f>
        <v>#N/A</v>
      </c>
      <c r="AL139" s="106" t="e">
        <f ca="true">+IF(AND(ISNUMBER(OFFSET('Sanitation Data'!$F$7,0,10*ROW('Sanitation Data'!F133))),'Data Summary'!DA139="Yes"),OFFSET('Sanitation Data'!$F$7,0,10*ROW('Sanitation Data'!F133)),NA())</f>
        <v>#N/A</v>
      </c>
      <c r="AM139" s="106" t="e">
        <f ca="true">+IF(AND(ISNUMBER(OFFSET('Sanitation Data'!$F$11,0,10*ROW('Sanitation Data'!F133))),'Data Summary'!DB139="Yes"),OFFSET('Sanitation Data'!$F$11,0,10*ROW('Sanitation Data'!F133)),NA())</f>
        <v>#N/A</v>
      </c>
      <c r="AN139" s="106" t="e">
        <f ca="true">+IF(AND(ISNUMBER(OFFSET('Sanitation Data'!$F$12,0,10*ROW('Sanitation Data'!F133))),'Data Summary'!DC139="Yes"),OFFSET('Sanitation Data'!$F$12,0,10*ROW('Sanitation Data'!F133)),NA())</f>
        <v>#N/A</v>
      </c>
      <c r="AO139" s="106" t="e">
        <f ca="true">+IF(AND(ISNUMBER(OFFSET('Sanitation Data'!$F$13,0,10*ROW('Sanitation Data'!F133))),'Data Summary'!DD139="Yes"),OFFSET('Sanitation Data'!$F$13,0,10*ROW('Sanitation Data'!F133)),NA())</f>
        <v>#N/A</v>
      </c>
      <c r="AP139" s="106" t="e">
        <f ca="true">+IF(AND(ISNUMBER(OFFSET('Sanitation Data'!$G$5,0,10*ROW('Sanitation Data'!G133))),'Data Summary'!DE139="Yes"),100-OFFSET('Sanitation Data'!$G$5,0,10*ROW('Sanitation Data'!G133)),NA())</f>
        <v>#N/A</v>
      </c>
      <c r="AQ139" s="106" t="e">
        <f ca="true">+IF(AND(ISNUMBER(OFFSET('Sanitation Data'!$G$7,0,10*ROW('Sanitation Data'!G133))),'Data Summary'!DF139="Yes"),OFFSET('Sanitation Data'!$G$7,0,10*ROW('Sanitation Data'!G133)),NA())</f>
        <v>#N/A</v>
      </c>
      <c r="AR139" s="106" t="e">
        <f ca="true">+IF(AND(ISNUMBER(OFFSET('Sanitation Data'!$G$11,0,10*ROW('Sanitation Data'!G133))),'Data Summary'!DG139="Yes"),OFFSET('Sanitation Data'!$G$11,0,10*ROW('Sanitation Data'!G133)),NA())</f>
        <v>#N/A</v>
      </c>
      <c r="AS139" s="106" t="e">
        <f ca="true">+IF(AND(ISNUMBER(OFFSET('Sanitation Data'!$G$12,0,10*ROW('Sanitation Data'!G133))),'Data Summary'!DH139="Yes"),OFFSET('Sanitation Data'!$G$12,0,10*ROW('Sanitation Data'!G133)),NA())</f>
        <v>#N/A</v>
      </c>
      <c r="AT139" s="106" t="e">
        <f ca="true">+IF(AND(ISNUMBER(OFFSET('Sanitation Data'!$G$13,0,10*ROW('Sanitation Data'!G133))),'Data Summary'!DI139="Yes"),OFFSET('Sanitation Data'!$G$13,0,10*ROW('Sanitation Data'!G133)),NA())</f>
        <v>#N/A</v>
      </c>
      <c r="AU139" s="106" t="e">
        <f ca="true">+IF(AND(ISNUMBER(OFFSET('Sanitation Data'!$H$5,0,10*ROW('Sanitation Data'!H133))),'Data Summary'!DJ139="Yes"),100-OFFSET('Sanitation Data'!$H$5,0,10*ROW('Sanitation Data'!H133)),NA())</f>
        <v>#N/A</v>
      </c>
      <c r="AV139" s="106" t="e">
        <f ca="true">+IF(AND(ISNUMBER(OFFSET('Sanitation Data'!$H$7,0,10*ROW('Sanitation Data'!H133))),'Data Summary'!DK139="Yes"),OFFSET('Sanitation Data'!$H$7,0,10*ROW('Sanitation Data'!H133)),NA())</f>
        <v>#N/A</v>
      </c>
      <c r="AW139" s="106" t="e">
        <f ca="true">+IF(AND(ISNUMBER(OFFSET('Sanitation Data'!$H$11,0,10*ROW('Sanitation Data'!H133))),'Data Summary'!DL139="Yes"),OFFSET('Sanitation Data'!$H$11,0,10*ROW('Sanitation Data'!H133)),NA())</f>
        <v>#N/A</v>
      </c>
      <c r="AX139" s="106" t="e">
        <f ca="true">+IF(AND(ISNUMBER(OFFSET('Sanitation Data'!$H$12,0,10*ROW('Sanitation Data'!H133))),'Data Summary'!DM139="Yes"),OFFSET('Sanitation Data'!$H$12,0,10*ROW('Sanitation Data'!H133)),NA())</f>
        <v>#N/A</v>
      </c>
      <c r="AY139" s="106" t="e">
        <f ca="true">+IF(AND(ISNUMBER(OFFSET('Sanitation Data'!$H$13,0,10*ROW('Sanitation Data'!H133))),'Data Summary'!DN139="Yes"),OFFSET('Sanitation Data'!$H$13,0,10*ROW('Sanitation Data'!H133)),NA())</f>
        <v>#N/A</v>
      </c>
      <c r="AZ139" s="111" t="e">
        <f ca="true">+IF(AND(ISNUMBER(OFFSET('Hygiene Data'!$C$6,0,10*ROW('Hygiene Data'!C133))),'Data Summary'!DO139="Yes"),OFFSET('Hygiene Data'!$C$6,0,10*ROW('Hygiene Data'!C133)),NA())</f>
        <v>#N/A</v>
      </c>
      <c r="BA139" s="111" t="e">
        <f ca="true">+IF(AND(ISNUMBER(OFFSET('Hygiene Data'!$C$8,0,10*ROW('Hygiene Data'!C133))),'Data Summary'!DP139="Yes"),OFFSET('Hygiene Data'!$C$8,0,10*ROW('Hygiene Data'!C133)),NA())</f>
        <v>#N/A</v>
      </c>
      <c r="BB139" s="111" t="e">
        <f ca="true">+IF(AND(ISNUMBER(OFFSET('Hygiene Data'!$C$10,0,10*ROW('Hygiene Data'!C133))),'Data Summary'!DQ139="Yes"),OFFSET('Hygiene Data'!$C$10,0,10*ROW('Hygiene Data'!C133)),NA())</f>
        <v>#N/A</v>
      </c>
      <c r="BC139" s="111" t="e">
        <f ca="true">+IF(AND(ISNUMBER(OFFSET('Hygiene Data'!$D$6,0,10*ROW('Hygiene Data'!D133))),'Data Summary'!DR139="Yes"),OFFSET('Hygiene Data'!$D$6,0,10*ROW('Hygiene Data'!D133)),NA())</f>
        <v>#N/A</v>
      </c>
      <c r="BD139" s="111" t="e">
        <f ca="true">+IF(AND(ISNUMBER(OFFSET('Hygiene Data'!$D$8,0,10*ROW('Hygiene Data'!D133))),'Data Summary'!DS139="Yes"),OFFSET('Hygiene Data'!$D$8,0,10*ROW('Hygiene Data'!D133)),NA())</f>
        <v>#N/A</v>
      </c>
      <c r="BE139" s="111" t="e">
        <f ca="true">+IF(AND(ISNUMBER(OFFSET('Hygiene Data'!$D$10,0,10*ROW('Hygiene Data'!D133))),'Data Summary'!DT139="Yes"),OFFSET('Hygiene Data'!$D$10,0,10*ROW('Hygiene Data'!D133)),NA())</f>
        <v>#N/A</v>
      </c>
      <c r="BF139" s="111" t="e">
        <f ca="true">+IF(AND(ISNUMBER(OFFSET('Hygiene Data'!$E$6,0,10*ROW('Hygiene Data'!E133))),'Data Summary'!DU139="Yes"),OFFSET('Hygiene Data'!$E$6,0,10*ROW('Hygiene Data'!E133)),NA())</f>
        <v>#N/A</v>
      </c>
      <c r="BG139" s="111" t="e">
        <f ca="true">+IF(AND(ISNUMBER(OFFSET('Hygiene Data'!$E$8,0,10*ROW('Hygiene Data'!E133))),'Data Summary'!DV139="Yes"),OFFSET('Hygiene Data'!$E$8,0,10*ROW('Hygiene Data'!E133)),NA())</f>
        <v>#N/A</v>
      </c>
      <c r="BH139" s="111" t="e">
        <f ca="true">+IF(AND(ISNUMBER(OFFSET('Hygiene Data'!$E$10,0,10*ROW('Hygiene Data'!E133))),'Data Summary'!DW139="Yes"),OFFSET('Hygiene Data'!$E$10,0,10*ROW('Hygiene Data'!E133)),NA())</f>
        <v>#N/A</v>
      </c>
      <c r="BI139" s="111" t="e">
        <f ca="true">+IF(AND(ISNUMBER(OFFSET('Hygiene Data'!$F$6,0,10*ROW('Hygiene Data'!F133))),'Data Summary'!DX139="Yes"),OFFSET('Hygiene Data'!$F$6,0,10*ROW('Hygiene Data'!F133)),NA())</f>
        <v>#N/A</v>
      </c>
      <c r="BJ139" s="111" t="e">
        <f ca="true">+IF(AND(ISNUMBER(OFFSET('Hygiene Data'!$F$8,0,10*ROW('Hygiene Data'!F133))),'Data Summary'!DY139="Yes"),OFFSET('Hygiene Data'!$F$8,0,10*ROW('Hygiene Data'!F133)),NA())</f>
        <v>#N/A</v>
      </c>
      <c r="BK139" s="111" t="e">
        <f ca="true">+IF(AND(ISNUMBER(OFFSET('Hygiene Data'!$F$10,0,10*ROW('Hygiene Data'!F133))),'Data Summary'!DZ139="Yes"),OFFSET('Hygiene Data'!$F$10,0,10*ROW('Hygiene Data'!F133)),NA())</f>
        <v>#N/A</v>
      </c>
      <c r="BL139" s="111" t="e">
        <f ca="true">+IF(AND(ISNUMBER(OFFSET('Hygiene Data'!$G$6,0,10*ROW('Hygiene Data'!G133))),'Data Summary'!EA139="Yes"),OFFSET('Hygiene Data'!$G$6,0,10*ROW('Hygiene Data'!G133)),NA())</f>
        <v>#N/A</v>
      </c>
      <c r="BM139" s="111" t="e">
        <f ca="true">+IF(AND(ISNUMBER(OFFSET('Hygiene Data'!$G$8,0,10*ROW('Hygiene Data'!G133))),'Data Summary'!EB139="Yes"),OFFSET('Hygiene Data'!$G$8,0,10*ROW('Hygiene Data'!G133)),NA())</f>
        <v>#N/A</v>
      </c>
      <c r="BN139" s="111" t="e">
        <f ca="true">+IF(AND(ISNUMBER(OFFSET('Hygiene Data'!$G$10,0,10*ROW('Hygiene Data'!G133))),'Data Summary'!EC139="Yes"),OFFSET('Hygiene Data'!$G$10,0,10*ROW('Hygiene Data'!G133)),NA())</f>
        <v>#N/A</v>
      </c>
      <c r="BO139" s="111" t="e">
        <f ca="true">+IF(AND(ISNUMBER(OFFSET('Hygiene Data'!$H$6,0,10*ROW('Hygiene Data'!H133))),'Data Summary'!ED139="Yes"),OFFSET('Hygiene Data'!$H$6,0,10*ROW('Hygiene Data'!H133)),NA())</f>
        <v>#N/A</v>
      </c>
      <c r="BP139" s="111" t="e">
        <f ca="true">+IF(AND(ISNUMBER(OFFSET('Hygiene Data'!$H$8,0,10*ROW('Hygiene Data'!H133))),'Data Summary'!EE139="Yes"),OFFSET('Hygiene Data'!$H$8,0,10*ROW('Hygiene Data'!H133)),NA())</f>
        <v>#N/A</v>
      </c>
      <c r="BQ139" s="111" t="e">
        <f ca="true">+IF(AND(ISNUMBER(OFFSET('Hygiene Data'!$H$10,0,10*ROW('Hygiene Data'!H133))),'Data Summary'!EF139="Yes"),OFFSET('Hygiene Data'!$H$10,0,10*ROW('Hygiene Data'!H133)),NA())</f>
        <v>#N/A</v>
      </c>
    </row>
    <row r="140" x14ac:dyDescent="0.2">
      <c r="A140" s="59" t="e">
        <f ca="true">+IF(OFFSET('Water Data'!$B$1,0,10*ROW('Water Data'!B134))="",NA(),OFFSET('Water Data'!$B$1,0,10*ROW('Water Data'!B134)))</f>
        <v>#N/A</v>
      </c>
      <c r="B140" s="59" t="e">
        <f ca="true">+IF(OFFSET('Water Data'!$A$3,0,10*ROW('Water Data'!A137))="",NA(),OFFSET('Water Data'!$A$3,0,10*ROW('Water Data'!A137)))</f>
        <v>#N/A</v>
      </c>
      <c r="C140" s="59" t="e">
        <f ca="true">+IF(OFFSET('Water Data'!$C$3,0,10*ROW('Water Data'!C137))="",NA(),OFFSET('Water Data'!$C$3,0,10*ROW('Water Data'!C137)))</f>
        <v>#N/A</v>
      </c>
      <c r="D140" s="60" t="e">
        <f ca="true">+IF(AND(ISNUMBER(OFFSET('Water Data'!$C$5,0,10*ROW('Water Data'!C134))),'Data Summary'!BS140="Yes"),100-OFFSET('Water Data'!$C$5,0,10*ROW('Water Data'!C134)),NA())</f>
        <v>#N/A</v>
      </c>
      <c r="E140" s="60" t="e">
        <f ca="true">+IF(AND(ISNUMBER(OFFSET('Water Data'!$C$7,0,10*ROW('Water Data'!C134))),'Data Summary'!BT140="Yes"),OFFSET('Water Data'!$C$7,0,10*ROW('Water Data'!C134)),NA())</f>
        <v>#N/A</v>
      </c>
      <c r="F140" s="60" t="e">
        <f ca="true">+IF(AND(ISNUMBER(OFFSET('Water Data'!$C$10,0,10*ROW('Water Data'!C134))),'Data Summary'!BU140="Yes"),OFFSET('Water Data'!$C$10,0,10*ROW('Water Data'!C134)),NA())</f>
        <v>#N/A</v>
      </c>
      <c r="G140" s="60" t="e">
        <f ca="true">+IF(AND(ISNUMBER(OFFSET('Water Data'!$D$5,0,10*ROW('Water Data'!D134))),'Data Summary'!BV140="Yes"),100-OFFSET('Water Data'!$D$5,0,10*ROW('Water Data'!D134)),NA())</f>
        <v>#N/A</v>
      </c>
      <c r="H140" s="60" t="e">
        <f ca="true">+IF(AND(ISNUMBER(OFFSET('Water Data'!$D$7,0,10*ROW('Water Data'!D134))),'Data Summary'!BW140="Yes"),OFFSET('Water Data'!$D$7,0,10*ROW('Water Data'!D134)),NA())</f>
        <v>#N/A</v>
      </c>
      <c r="I140" s="60" t="e">
        <f ca="true">+IF(AND(ISNUMBER(OFFSET('Water Data'!$D$10,0,10*ROW('Water Data'!D134))),'Data Summary'!BX140="Yes"),OFFSET('Water Data'!$D$10,0,10*ROW('Water Data'!D134)),NA())</f>
        <v>#N/A</v>
      </c>
      <c r="J140" s="60" t="e">
        <f ca="true">+IF(AND(ISNUMBER(OFFSET('Water Data'!$E$5,0,10*ROW('Water Data'!E134))),'Data Summary'!BY140="Yes"),100-OFFSET('Water Data'!$E$5,0,10*ROW('Water Data'!E134)),NA())</f>
        <v>#N/A</v>
      </c>
      <c r="K140" s="60" t="e">
        <f ca="true">+IF(AND(ISNUMBER(OFFSET('Water Data'!$E$7,0,10*ROW('Water Data'!E134))),'Data Summary'!BZ140="Yes"),OFFSET('Water Data'!$E$7,0,10*ROW('Water Data'!E134)),NA())</f>
        <v>#N/A</v>
      </c>
      <c r="L140" s="60" t="e">
        <f ca="true">+IF(AND(ISNUMBER(OFFSET('Water Data'!$E$10,0,10*ROW('Water Data'!E134))),'Data Summary'!CA140="Yes"),OFFSET('Water Data'!$E$10,0,10*ROW('Water Data'!E134)),NA())</f>
        <v>#N/A</v>
      </c>
      <c r="M140" s="60" t="e">
        <f ca="true">+IF(AND(ISNUMBER(OFFSET('Water Data'!$F$5,0,10*ROW('Water Data'!F134))),'Data Summary'!CB140="Yes"),100-OFFSET('Water Data'!$F$5,0,10*ROW('Water Data'!F134)),NA())</f>
        <v>#N/A</v>
      </c>
      <c r="N140" s="60" t="e">
        <f ca="true">+IF(AND(ISNUMBER(OFFSET('Water Data'!$F$7,0,10*ROW('Water Data'!F134))),'Data Summary'!CC140="Yes"),OFFSET('Water Data'!$F$7,0,10*ROW('Water Data'!F134)),NA())</f>
        <v>#N/A</v>
      </c>
      <c r="O140" s="60" t="e">
        <f ca="true">+IF(AND(ISNUMBER(OFFSET('Water Data'!$F$10,0,10*ROW('Water Data'!F134))),'Data Summary'!CD140="Yes"),OFFSET('Water Data'!$F$10,0,10*ROW('Water Data'!F134)),NA())</f>
        <v>#N/A</v>
      </c>
      <c r="P140" s="60" t="e">
        <f ca="true">+IF(AND(ISNUMBER(OFFSET('Water Data'!$G$5,0,10*ROW('Water Data'!G134))),'Data Summary'!CE140="Yes"),100-OFFSET('Water Data'!$G$5,0,10*ROW('Water Data'!G134)),NA())</f>
        <v>#N/A</v>
      </c>
      <c r="Q140" s="60" t="e">
        <f ca="true">+IF(AND(ISNUMBER(OFFSET('Water Data'!$G$7,0,10*ROW('Water Data'!G134))),'Data Summary'!CF140="Yes"),OFFSET('Water Data'!$G$7,0,10*ROW('Water Data'!G134)),NA())</f>
        <v>#N/A</v>
      </c>
      <c r="R140" s="60" t="e">
        <f ca="true">+IF(AND(ISNUMBER(OFFSET('Water Data'!$G$10,0,10*ROW('Water Data'!G134))),'Data Summary'!CG140="Yes"),OFFSET('Water Data'!$G$10,0,10*ROW('Water Data'!G134)),NA())</f>
        <v>#N/A</v>
      </c>
      <c r="S140" s="60" t="e">
        <f ca="true">+IF(AND(ISNUMBER(OFFSET('Water Data'!$H$5,0,10*ROW('Water Data'!H134))),'Data Summary'!CH140="Yes"),100-OFFSET('Water Data'!$H$5,0,10*ROW('Water Data'!H134)),NA())</f>
        <v>#N/A</v>
      </c>
      <c r="T140" s="60" t="e">
        <f ca="true">+IF(AND(ISNUMBER(OFFSET('Water Data'!$H$7,0,10*ROW('Water Data'!H134))),'Data Summary'!CI140="Yes"),OFFSET('Water Data'!$H$7,0,10*ROW('Water Data'!H134)),NA())</f>
        <v>#N/A</v>
      </c>
      <c r="U140" s="60" t="e">
        <f ca="true">+IF(AND(ISNUMBER(OFFSET('Water Data'!$H$10,0,10*ROW('Water Data'!H134))),'Data Summary'!CJ140="Yes"),OFFSET('Water Data'!$H$10,0,10*ROW('Water Data'!H134)),NA())</f>
        <v>#N/A</v>
      </c>
      <c r="V140" s="106" t="e">
        <f ca="true">+IF(AND(ISNUMBER(OFFSET('Sanitation Data'!$C$5,0,10*ROW('Sanitation Data'!C134))),'Data Summary'!CK140="Yes"),100-OFFSET('Sanitation Data'!$C$5,0,10*ROW('Sanitation Data'!C134)),NA())</f>
        <v>#N/A</v>
      </c>
      <c r="W140" s="106" t="e">
        <f ca="true">+IF(AND(ISNUMBER(OFFSET('Sanitation Data'!$C$7,0,10*ROW('Sanitation Data'!C134))),'Data Summary'!CL140="Yes"),OFFSET('Sanitation Data'!$C$7,0,10*ROW('Sanitation Data'!C134)),NA())</f>
        <v>#N/A</v>
      </c>
      <c r="X140" s="106" t="e">
        <f ca="true">+IF(AND(ISNUMBER(OFFSET('Sanitation Data'!$C$11,0,10*ROW('Sanitation Data'!C134))),'Data Summary'!CM140="Yes"),OFFSET('Sanitation Data'!$C$11,0,10*ROW('Sanitation Data'!C134)),NA())</f>
        <v>#N/A</v>
      </c>
      <c r="Y140" s="106" t="e">
        <f ca="true">+IF(AND(ISNUMBER(OFFSET('Sanitation Data'!$C$12,0,10*ROW('Sanitation Data'!C134))),'Data Summary'!CN140="Yes"),OFFSET('Sanitation Data'!$C$12,0,10*ROW('Sanitation Data'!C134)),NA())</f>
        <v>#N/A</v>
      </c>
      <c r="Z140" s="106" t="e">
        <f ca="true">+IF(AND(ISNUMBER(OFFSET('Sanitation Data'!$C$13,0,10*ROW('Sanitation Data'!C134))),'Data Summary'!CO140="Yes"),OFFSET('Sanitation Data'!$C$13,0,10*ROW('Sanitation Data'!C134)),NA())</f>
        <v>#N/A</v>
      </c>
      <c r="AA140" s="106" t="e">
        <f ca="true">+IF(AND(ISNUMBER(OFFSET('Sanitation Data'!$D$5,0,10*ROW('Sanitation Data'!D134))),'Data Summary'!CP140="Yes"),100-OFFSET('Sanitation Data'!$D$5,0,10*ROW('Sanitation Data'!D134)),NA())</f>
        <v>#N/A</v>
      </c>
      <c r="AB140" s="106" t="e">
        <f ca="true">+IF(AND(ISNUMBER(OFFSET('Sanitation Data'!$D$7,0,10*ROW('Sanitation Data'!D134))),'Data Summary'!CQ140="Yes"),OFFSET('Sanitation Data'!$D$7,0,10*ROW('Sanitation Data'!D134)),NA())</f>
        <v>#N/A</v>
      </c>
      <c r="AC140" s="106" t="e">
        <f ca="true">+IF(AND(ISNUMBER(OFFSET('Sanitation Data'!$D$11,0,10*ROW('Sanitation Data'!D134))),'Data Summary'!CR140="Yes"),OFFSET('Sanitation Data'!$D$11,0,10*ROW('Sanitation Data'!D134)),NA())</f>
        <v>#N/A</v>
      </c>
      <c r="AD140" s="106" t="e">
        <f ca="true">+IF(AND(ISNUMBER(OFFSET('Sanitation Data'!$D$12,0,10*ROW('Sanitation Data'!D134))),'Data Summary'!CS140="Yes"),OFFSET('Sanitation Data'!$D$12,0,10*ROW('Sanitation Data'!D134)),NA())</f>
        <v>#N/A</v>
      </c>
      <c r="AE140" s="106" t="e">
        <f ca="true">+IF(AND(ISNUMBER(OFFSET('Sanitation Data'!$D$13,0,10*ROW('Sanitation Data'!D134))),'Data Summary'!CT140="Yes"),OFFSET('Sanitation Data'!$D$13,0,10*ROW('Sanitation Data'!D134)),NA())</f>
        <v>#N/A</v>
      </c>
      <c r="AF140" s="106" t="e">
        <f ca="true">+IF(AND(ISNUMBER(OFFSET('Sanitation Data'!$E$5,0,10*ROW('Sanitation Data'!E134))),'Data Summary'!CU140="Yes"),100-OFFSET('Sanitation Data'!$E$5,0,10*ROW('Sanitation Data'!E134)),NA())</f>
        <v>#N/A</v>
      </c>
      <c r="AG140" s="106" t="e">
        <f ca="true">+IF(AND(ISNUMBER(OFFSET('Sanitation Data'!$E$7,0,10*ROW('Sanitation Data'!E134))),'Data Summary'!CV140="Yes"),OFFSET('Sanitation Data'!$E$7,0,10*ROW('Sanitation Data'!E134)),NA())</f>
        <v>#N/A</v>
      </c>
      <c r="AH140" s="106" t="e">
        <f ca="true">+IF(AND(ISNUMBER(OFFSET('Sanitation Data'!$E$11,0,10*ROW('Sanitation Data'!E134))),'Data Summary'!CW140="Yes"),OFFSET('Sanitation Data'!$E$11,0,10*ROW('Sanitation Data'!E134)),NA())</f>
        <v>#N/A</v>
      </c>
      <c r="AI140" s="106" t="e">
        <f ca="true">+IF(AND(ISNUMBER(OFFSET('Sanitation Data'!$E$12,0,10*ROW('Sanitation Data'!E134))),'Data Summary'!CX140="Yes"),OFFSET('Sanitation Data'!$E$12,0,10*ROW('Sanitation Data'!E134)),NA())</f>
        <v>#N/A</v>
      </c>
      <c r="AJ140" s="106" t="e">
        <f ca="true">+IF(AND(ISNUMBER(OFFSET('Sanitation Data'!$E$13,0,10*ROW('Sanitation Data'!E134))),'Data Summary'!CY140="Yes"),OFFSET('Sanitation Data'!$E$13,0,10*ROW('Sanitation Data'!E134)),NA())</f>
        <v>#N/A</v>
      </c>
      <c r="AK140" s="106" t="e">
        <f ca="true">+IF(AND(ISNUMBER(OFFSET('Sanitation Data'!$F$5,0,10*ROW('Sanitation Data'!F134))),'Data Summary'!CZ140="Yes"),100-OFFSET('Sanitation Data'!$F$5,0,10*ROW('Sanitation Data'!F134)),NA())</f>
        <v>#N/A</v>
      </c>
      <c r="AL140" s="106" t="e">
        <f ca="true">+IF(AND(ISNUMBER(OFFSET('Sanitation Data'!$F$7,0,10*ROW('Sanitation Data'!F134))),'Data Summary'!DA140="Yes"),OFFSET('Sanitation Data'!$F$7,0,10*ROW('Sanitation Data'!F134)),NA())</f>
        <v>#N/A</v>
      </c>
      <c r="AM140" s="106" t="e">
        <f ca="true">+IF(AND(ISNUMBER(OFFSET('Sanitation Data'!$F$11,0,10*ROW('Sanitation Data'!F134))),'Data Summary'!DB140="Yes"),OFFSET('Sanitation Data'!$F$11,0,10*ROW('Sanitation Data'!F134)),NA())</f>
        <v>#N/A</v>
      </c>
      <c r="AN140" s="106" t="e">
        <f ca="true">+IF(AND(ISNUMBER(OFFSET('Sanitation Data'!$F$12,0,10*ROW('Sanitation Data'!F134))),'Data Summary'!DC140="Yes"),OFFSET('Sanitation Data'!$F$12,0,10*ROW('Sanitation Data'!F134)),NA())</f>
        <v>#N/A</v>
      </c>
      <c r="AO140" s="106" t="e">
        <f ca="true">+IF(AND(ISNUMBER(OFFSET('Sanitation Data'!$F$13,0,10*ROW('Sanitation Data'!F134))),'Data Summary'!DD140="Yes"),OFFSET('Sanitation Data'!$F$13,0,10*ROW('Sanitation Data'!F134)),NA())</f>
        <v>#N/A</v>
      </c>
      <c r="AP140" s="106" t="e">
        <f ca="true">+IF(AND(ISNUMBER(OFFSET('Sanitation Data'!$G$5,0,10*ROW('Sanitation Data'!G134))),'Data Summary'!DE140="Yes"),100-OFFSET('Sanitation Data'!$G$5,0,10*ROW('Sanitation Data'!G134)),NA())</f>
        <v>#N/A</v>
      </c>
      <c r="AQ140" s="106" t="e">
        <f ca="true">+IF(AND(ISNUMBER(OFFSET('Sanitation Data'!$G$7,0,10*ROW('Sanitation Data'!G134))),'Data Summary'!DF140="Yes"),OFFSET('Sanitation Data'!$G$7,0,10*ROW('Sanitation Data'!G134)),NA())</f>
        <v>#N/A</v>
      </c>
      <c r="AR140" s="106" t="e">
        <f ca="true">+IF(AND(ISNUMBER(OFFSET('Sanitation Data'!$G$11,0,10*ROW('Sanitation Data'!G134))),'Data Summary'!DG140="Yes"),OFFSET('Sanitation Data'!$G$11,0,10*ROW('Sanitation Data'!G134)),NA())</f>
        <v>#N/A</v>
      </c>
      <c r="AS140" s="106" t="e">
        <f ca="true">+IF(AND(ISNUMBER(OFFSET('Sanitation Data'!$G$12,0,10*ROW('Sanitation Data'!G134))),'Data Summary'!DH140="Yes"),OFFSET('Sanitation Data'!$G$12,0,10*ROW('Sanitation Data'!G134)),NA())</f>
        <v>#N/A</v>
      </c>
      <c r="AT140" s="106" t="e">
        <f ca="true">+IF(AND(ISNUMBER(OFFSET('Sanitation Data'!$G$13,0,10*ROW('Sanitation Data'!G134))),'Data Summary'!DI140="Yes"),OFFSET('Sanitation Data'!$G$13,0,10*ROW('Sanitation Data'!G134)),NA())</f>
        <v>#N/A</v>
      </c>
      <c r="AU140" s="106" t="e">
        <f ca="true">+IF(AND(ISNUMBER(OFFSET('Sanitation Data'!$H$5,0,10*ROW('Sanitation Data'!H134))),'Data Summary'!DJ140="Yes"),100-OFFSET('Sanitation Data'!$H$5,0,10*ROW('Sanitation Data'!H134)),NA())</f>
        <v>#N/A</v>
      </c>
      <c r="AV140" s="106" t="e">
        <f ca="true">+IF(AND(ISNUMBER(OFFSET('Sanitation Data'!$H$7,0,10*ROW('Sanitation Data'!H134))),'Data Summary'!DK140="Yes"),OFFSET('Sanitation Data'!$H$7,0,10*ROW('Sanitation Data'!H134)),NA())</f>
        <v>#N/A</v>
      </c>
      <c r="AW140" s="106" t="e">
        <f ca="true">+IF(AND(ISNUMBER(OFFSET('Sanitation Data'!$H$11,0,10*ROW('Sanitation Data'!H134))),'Data Summary'!DL140="Yes"),OFFSET('Sanitation Data'!$H$11,0,10*ROW('Sanitation Data'!H134)),NA())</f>
        <v>#N/A</v>
      </c>
      <c r="AX140" s="106" t="e">
        <f ca="true">+IF(AND(ISNUMBER(OFFSET('Sanitation Data'!$H$12,0,10*ROW('Sanitation Data'!H134))),'Data Summary'!DM140="Yes"),OFFSET('Sanitation Data'!$H$12,0,10*ROW('Sanitation Data'!H134)),NA())</f>
        <v>#N/A</v>
      </c>
      <c r="AY140" s="106" t="e">
        <f ca="true">+IF(AND(ISNUMBER(OFFSET('Sanitation Data'!$H$13,0,10*ROW('Sanitation Data'!H134))),'Data Summary'!DN140="Yes"),OFFSET('Sanitation Data'!$H$13,0,10*ROW('Sanitation Data'!H134)),NA())</f>
        <v>#N/A</v>
      </c>
      <c r="AZ140" s="111" t="e">
        <f ca="true">+IF(AND(ISNUMBER(OFFSET('Hygiene Data'!$C$6,0,10*ROW('Hygiene Data'!C134))),'Data Summary'!DO140="Yes"),OFFSET('Hygiene Data'!$C$6,0,10*ROW('Hygiene Data'!C134)),NA())</f>
        <v>#N/A</v>
      </c>
      <c r="BA140" s="111" t="e">
        <f ca="true">+IF(AND(ISNUMBER(OFFSET('Hygiene Data'!$C$8,0,10*ROW('Hygiene Data'!C134))),'Data Summary'!DP140="Yes"),OFFSET('Hygiene Data'!$C$8,0,10*ROW('Hygiene Data'!C134)),NA())</f>
        <v>#N/A</v>
      </c>
      <c r="BB140" s="111" t="e">
        <f ca="true">+IF(AND(ISNUMBER(OFFSET('Hygiene Data'!$C$10,0,10*ROW('Hygiene Data'!C134))),'Data Summary'!DQ140="Yes"),OFFSET('Hygiene Data'!$C$10,0,10*ROW('Hygiene Data'!C134)),NA())</f>
        <v>#N/A</v>
      </c>
      <c r="BC140" s="111" t="e">
        <f ca="true">+IF(AND(ISNUMBER(OFFSET('Hygiene Data'!$D$6,0,10*ROW('Hygiene Data'!D134))),'Data Summary'!DR140="Yes"),OFFSET('Hygiene Data'!$D$6,0,10*ROW('Hygiene Data'!D134)),NA())</f>
        <v>#N/A</v>
      </c>
      <c r="BD140" s="111" t="e">
        <f ca="true">+IF(AND(ISNUMBER(OFFSET('Hygiene Data'!$D$8,0,10*ROW('Hygiene Data'!D134))),'Data Summary'!DS140="Yes"),OFFSET('Hygiene Data'!$D$8,0,10*ROW('Hygiene Data'!D134)),NA())</f>
        <v>#N/A</v>
      </c>
      <c r="BE140" s="111" t="e">
        <f ca="true">+IF(AND(ISNUMBER(OFFSET('Hygiene Data'!$D$10,0,10*ROW('Hygiene Data'!D134))),'Data Summary'!DT140="Yes"),OFFSET('Hygiene Data'!$D$10,0,10*ROW('Hygiene Data'!D134)),NA())</f>
        <v>#N/A</v>
      </c>
      <c r="BF140" s="111" t="e">
        <f ca="true">+IF(AND(ISNUMBER(OFFSET('Hygiene Data'!$E$6,0,10*ROW('Hygiene Data'!E134))),'Data Summary'!DU140="Yes"),OFFSET('Hygiene Data'!$E$6,0,10*ROW('Hygiene Data'!E134)),NA())</f>
        <v>#N/A</v>
      </c>
      <c r="BG140" s="111" t="e">
        <f ca="true">+IF(AND(ISNUMBER(OFFSET('Hygiene Data'!$E$8,0,10*ROW('Hygiene Data'!E134))),'Data Summary'!DV140="Yes"),OFFSET('Hygiene Data'!$E$8,0,10*ROW('Hygiene Data'!E134)),NA())</f>
        <v>#N/A</v>
      </c>
      <c r="BH140" s="111" t="e">
        <f ca="true">+IF(AND(ISNUMBER(OFFSET('Hygiene Data'!$E$10,0,10*ROW('Hygiene Data'!E134))),'Data Summary'!DW140="Yes"),OFFSET('Hygiene Data'!$E$10,0,10*ROW('Hygiene Data'!E134)),NA())</f>
        <v>#N/A</v>
      </c>
      <c r="BI140" s="111" t="e">
        <f ca="true">+IF(AND(ISNUMBER(OFFSET('Hygiene Data'!$F$6,0,10*ROW('Hygiene Data'!F134))),'Data Summary'!DX140="Yes"),OFFSET('Hygiene Data'!$F$6,0,10*ROW('Hygiene Data'!F134)),NA())</f>
        <v>#N/A</v>
      </c>
      <c r="BJ140" s="111" t="e">
        <f ca="true">+IF(AND(ISNUMBER(OFFSET('Hygiene Data'!$F$8,0,10*ROW('Hygiene Data'!F134))),'Data Summary'!DY140="Yes"),OFFSET('Hygiene Data'!$F$8,0,10*ROW('Hygiene Data'!F134)),NA())</f>
        <v>#N/A</v>
      </c>
      <c r="BK140" s="111" t="e">
        <f ca="true">+IF(AND(ISNUMBER(OFFSET('Hygiene Data'!$F$10,0,10*ROW('Hygiene Data'!F134))),'Data Summary'!DZ140="Yes"),OFFSET('Hygiene Data'!$F$10,0,10*ROW('Hygiene Data'!F134)),NA())</f>
        <v>#N/A</v>
      </c>
      <c r="BL140" s="111" t="e">
        <f ca="true">+IF(AND(ISNUMBER(OFFSET('Hygiene Data'!$G$6,0,10*ROW('Hygiene Data'!G134))),'Data Summary'!EA140="Yes"),OFFSET('Hygiene Data'!$G$6,0,10*ROW('Hygiene Data'!G134)),NA())</f>
        <v>#N/A</v>
      </c>
      <c r="BM140" s="111" t="e">
        <f ca="true">+IF(AND(ISNUMBER(OFFSET('Hygiene Data'!$G$8,0,10*ROW('Hygiene Data'!G134))),'Data Summary'!EB140="Yes"),OFFSET('Hygiene Data'!$G$8,0,10*ROW('Hygiene Data'!G134)),NA())</f>
        <v>#N/A</v>
      </c>
      <c r="BN140" s="111" t="e">
        <f ca="true">+IF(AND(ISNUMBER(OFFSET('Hygiene Data'!$G$10,0,10*ROW('Hygiene Data'!G134))),'Data Summary'!EC140="Yes"),OFFSET('Hygiene Data'!$G$10,0,10*ROW('Hygiene Data'!G134)),NA())</f>
        <v>#N/A</v>
      </c>
      <c r="BO140" s="111" t="e">
        <f ca="true">+IF(AND(ISNUMBER(OFFSET('Hygiene Data'!$H$6,0,10*ROW('Hygiene Data'!H134))),'Data Summary'!ED140="Yes"),OFFSET('Hygiene Data'!$H$6,0,10*ROW('Hygiene Data'!H134)),NA())</f>
        <v>#N/A</v>
      </c>
      <c r="BP140" s="111" t="e">
        <f ca="true">+IF(AND(ISNUMBER(OFFSET('Hygiene Data'!$H$8,0,10*ROW('Hygiene Data'!H134))),'Data Summary'!EE140="Yes"),OFFSET('Hygiene Data'!$H$8,0,10*ROW('Hygiene Data'!H134)),NA())</f>
        <v>#N/A</v>
      </c>
      <c r="BQ140" s="111" t="e">
        <f ca="true">+IF(AND(ISNUMBER(OFFSET('Hygiene Data'!$H$10,0,10*ROW('Hygiene Data'!H134))),'Data Summary'!EF140="Yes"),OFFSET('Hygiene Data'!$H$10,0,10*ROW('Hygiene Data'!H134)),NA())</f>
        <v>#N/A</v>
      </c>
    </row>
    <row r="141" x14ac:dyDescent="0.2">
      <c r="A141" s="59" t="e">
        <f ca="true">+IF(OFFSET('Water Data'!$B$1,0,10*ROW('Water Data'!B135))="",NA(),OFFSET('Water Data'!$B$1,0,10*ROW('Water Data'!B135)))</f>
        <v>#N/A</v>
      </c>
      <c r="B141" s="59" t="e">
        <f ca="true">+IF(OFFSET('Water Data'!$A$3,0,10*ROW('Water Data'!A138))="",NA(),OFFSET('Water Data'!$A$3,0,10*ROW('Water Data'!A138)))</f>
        <v>#N/A</v>
      </c>
      <c r="C141" s="59" t="e">
        <f ca="true">+IF(OFFSET('Water Data'!$C$3,0,10*ROW('Water Data'!C138))="",NA(),OFFSET('Water Data'!$C$3,0,10*ROW('Water Data'!C138)))</f>
        <v>#N/A</v>
      </c>
      <c r="D141" s="60" t="e">
        <f ca="true">+IF(AND(ISNUMBER(OFFSET('Water Data'!$C$5,0,10*ROW('Water Data'!C135))),'Data Summary'!BS141="Yes"),100-OFFSET('Water Data'!$C$5,0,10*ROW('Water Data'!C135)),NA())</f>
        <v>#N/A</v>
      </c>
      <c r="E141" s="60" t="e">
        <f ca="true">+IF(AND(ISNUMBER(OFFSET('Water Data'!$C$7,0,10*ROW('Water Data'!C135))),'Data Summary'!BT141="Yes"),OFFSET('Water Data'!$C$7,0,10*ROW('Water Data'!C135)),NA())</f>
        <v>#N/A</v>
      </c>
      <c r="F141" s="60" t="e">
        <f ca="true">+IF(AND(ISNUMBER(OFFSET('Water Data'!$C$10,0,10*ROW('Water Data'!C135))),'Data Summary'!BU141="Yes"),OFFSET('Water Data'!$C$10,0,10*ROW('Water Data'!C135)),NA())</f>
        <v>#N/A</v>
      </c>
      <c r="G141" s="60" t="e">
        <f ca="true">+IF(AND(ISNUMBER(OFFSET('Water Data'!$D$5,0,10*ROW('Water Data'!D135))),'Data Summary'!BV141="Yes"),100-OFFSET('Water Data'!$D$5,0,10*ROW('Water Data'!D135)),NA())</f>
        <v>#N/A</v>
      </c>
      <c r="H141" s="60" t="e">
        <f ca="true">+IF(AND(ISNUMBER(OFFSET('Water Data'!$D$7,0,10*ROW('Water Data'!D135))),'Data Summary'!BW141="Yes"),OFFSET('Water Data'!$D$7,0,10*ROW('Water Data'!D135)),NA())</f>
        <v>#N/A</v>
      </c>
      <c r="I141" s="60" t="e">
        <f ca="true">+IF(AND(ISNUMBER(OFFSET('Water Data'!$D$10,0,10*ROW('Water Data'!D135))),'Data Summary'!BX141="Yes"),OFFSET('Water Data'!$D$10,0,10*ROW('Water Data'!D135)),NA())</f>
        <v>#N/A</v>
      </c>
      <c r="J141" s="60" t="e">
        <f ca="true">+IF(AND(ISNUMBER(OFFSET('Water Data'!$E$5,0,10*ROW('Water Data'!E135))),'Data Summary'!BY141="Yes"),100-OFFSET('Water Data'!$E$5,0,10*ROW('Water Data'!E135)),NA())</f>
        <v>#N/A</v>
      </c>
      <c r="K141" s="60" t="e">
        <f ca="true">+IF(AND(ISNUMBER(OFFSET('Water Data'!$E$7,0,10*ROW('Water Data'!E135))),'Data Summary'!BZ141="Yes"),OFFSET('Water Data'!$E$7,0,10*ROW('Water Data'!E135)),NA())</f>
        <v>#N/A</v>
      </c>
      <c r="L141" s="60" t="e">
        <f ca="true">+IF(AND(ISNUMBER(OFFSET('Water Data'!$E$10,0,10*ROW('Water Data'!E135))),'Data Summary'!CA141="Yes"),OFFSET('Water Data'!$E$10,0,10*ROW('Water Data'!E135)),NA())</f>
        <v>#N/A</v>
      </c>
      <c r="M141" s="60" t="e">
        <f ca="true">+IF(AND(ISNUMBER(OFFSET('Water Data'!$F$5,0,10*ROW('Water Data'!F135))),'Data Summary'!CB141="Yes"),100-OFFSET('Water Data'!$F$5,0,10*ROW('Water Data'!F135)),NA())</f>
        <v>#N/A</v>
      </c>
      <c r="N141" s="60" t="e">
        <f ca="true">+IF(AND(ISNUMBER(OFFSET('Water Data'!$F$7,0,10*ROW('Water Data'!F135))),'Data Summary'!CC141="Yes"),OFFSET('Water Data'!$F$7,0,10*ROW('Water Data'!F135)),NA())</f>
        <v>#N/A</v>
      </c>
      <c r="O141" s="60" t="e">
        <f ca="true">+IF(AND(ISNUMBER(OFFSET('Water Data'!$F$10,0,10*ROW('Water Data'!F135))),'Data Summary'!CD141="Yes"),OFFSET('Water Data'!$F$10,0,10*ROW('Water Data'!F135)),NA())</f>
        <v>#N/A</v>
      </c>
      <c r="P141" s="60" t="e">
        <f ca="true">+IF(AND(ISNUMBER(OFFSET('Water Data'!$G$5,0,10*ROW('Water Data'!G135))),'Data Summary'!CE141="Yes"),100-OFFSET('Water Data'!$G$5,0,10*ROW('Water Data'!G135)),NA())</f>
        <v>#N/A</v>
      </c>
      <c r="Q141" s="60" t="e">
        <f ca="true">+IF(AND(ISNUMBER(OFFSET('Water Data'!$G$7,0,10*ROW('Water Data'!G135))),'Data Summary'!CF141="Yes"),OFFSET('Water Data'!$G$7,0,10*ROW('Water Data'!G135)),NA())</f>
        <v>#N/A</v>
      </c>
      <c r="R141" s="60" t="e">
        <f ca="true">+IF(AND(ISNUMBER(OFFSET('Water Data'!$G$10,0,10*ROW('Water Data'!G135))),'Data Summary'!CG141="Yes"),OFFSET('Water Data'!$G$10,0,10*ROW('Water Data'!G135)),NA())</f>
        <v>#N/A</v>
      </c>
      <c r="S141" s="60" t="e">
        <f ca="true">+IF(AND(ISNUMBER(OFFSET('Water Data'!$H$5,0,10*ROW('Water Data'!H135))),'Data Summary'!CH141="Yes"),100-OFFSET('Water Data'!$H$5,0,10*ROW('Water Data'!H135)),NA())</f>
        <v>#N/A</v>
      </c>
      <c r="T141" s="60" t="e">
        <f ca="true">+IF(AND(ISNUMBER(OFFSET('Water Data'!$H$7,0,10*ROW('Water Data'!H135))),'Data Summary'!CI141="Yes"),OFFSET('Water Data'!$H$7,0,10*ROW('Water Data'!H135)),NA())</f>
        <v>#N/A</v>
      </c>
      <c r="U141" s="60" t="e">
        <f ca="true">+IF(AND(ISNUMBER(OFFSET('Water Data'!$H$10,0,10*ROW('Water Data'!H135))),'Data Summary'!CJ141="Yes"),OFFSET('Water Data'!$H$10,0,10*ROW('Water Data'!H135)),NA())</f>
        <v>#N/A</v>
      </c>
      <c r="V141" s="106" t="e">
        <f ca="true">+IF(AND(ISNUMBER(OFFSET('Sanitation Data'!$C$5,0,10*ROW('Sanitation Data'!C135))),'Data Summary'!CK141="Yes"),100-OFFSET('Sanitation Data'!$C$5,0,10*ROW('Sanitation Data'!C135)),NA())</f>
        <v>#N/A</v>
      </c>
      <c r="W141" s="106" t="e">
        <f ca="true">+IF(AND(ISNUMBER(OFFSET('Sanitation Data'!$C$7,0,10*ROW('Sanitation Data'!C135))),'Data Summary'!CL141="Yes"),OFFSET('Sanitation Data'!$C$7,0,10*ROW('Sanitation Data'!C135)),NA())</f>
        <v>#N/A</v>
      </c>
      <c r="X141" s="106" t="e">
        <f ca="true">+IF(AND(ISNUMBER(OFFSET('Sanitation Data'!$C$11,0,10*ROW('Sanitation Data'!C135))),'Data Summary'!CM141="Yes"),OFFSET('Sanitation Data'!$C$11,0,10*ROW('Sanitation Data'!C135)),NA())</f>
        <v>#N/A</v>
      </c>
      <c r="Y141" s="106" t="e">
        <f ca="true">+IF(AND(ISNUMBER(OFFSET('Sanitation Data'!$C$12,0,10*ROW('Sanitation Data'!C135))),'Data Summary'!CN141="Yes"),OFFSET('Sanitation Data'!$C$12,0,10*ROW('Sanitation Data'!C135)),NA())</f>
        <v>#N/A</v>
      </c>
      <c r="Z141" s="106" t="e">
        <f ca="true">+IF(AND(ISNUMBER(OFFSET('Sanitation Data'!$C$13,0,10*ROW('Sanitation Data'!C135))),'Data Summary'!CO141="Yes"),OFFSET('Sanitation Data'!$C$13,0,10*ROW('Sanitation Data'!C135)),NA())</f>
        <v>#N/A</v>
      </c>
      <c r="AA141" s="106" t="e">
        <f ca="true">+IF(AND(ISNUMBER(OFFSET('Sanitation Data'!$D$5,0,10*ROW('Sanitation Data'!D135))),'Data Summary'!CP141="Yes"),100-OFFSET('Sanitation Data'!$D$5,0,10*ROW('Sanitation Data'!D135)),NA())</f>
        <v>#N/A</v>
      </c>
      <c r="AB141" s="106" t="e">
        <f ca="true">+IF(AND(ISNUMBER(OFFSET('Sanitation Data'!$D$7,0,10*ROW('Sanitation Data'!D135))),'Data Summary'!CQ141="Yes"),OFFSET('Sanitation Data'!$D$7,0,10*ROW('Sanitation Data'!D135)),NA())</f>
        <v>#N/A</v>
      </c>
      <c r="AC141" s="106" t="e">
        <f ca="true">+IF(AND(ISNUMBER(OFFSET('Sanitation Data'!$D$11,0,10*ROW('Sanitation Data'!D135))),'Data Summary'!CR141="Yes"),OFFSET('Sanitation Data'!$D$11,0,10*ROW('Sanitation Data'!D135)),NA())</f>
        <v>#N/A</v>
      </c>
      <c r="AD141" s="106" t="e">
        <f ca="true">+IF(AND(ISNUMBER(OFFSET('Sanitation Data'!$D$12,0,10*ROW('Sanitation Data'!D135))),'Data Summary'!CS141="Yes"),OFFSET('Sanitation Data'!$D$12,0,10*ROW('Sanitation Data'!D135)),NA())</f>
        <v>#N/A</v>
      </c>
      <c r="AE141" s="106" t="e">
        <f ca="true">+IF(AND(ISNUMBER(OFFSET('Sanitation Data'!$D$13,0,10*ROW('Sanitation Data'!D135))),'Data Summary'!CT141="Yes"),OFFSET('Sanitation Data'!$D$13,0,10*ROW('Sanitation Data'!D135)),NA())</f>
        <v>#N/A</v>
      </c>
      <c r="AF141" s="106" t="e">
        <f ca="true">+IF(AND(ISNUMBER(OFFSET('Sanitation Data'!$E$5,0,10*ROW('Sanitation Data'!E135))),'Data Summary'!CU141="Yes"),100-OFFSET('Sanitation Data'!$E$5,0,10*ROW('Sanitation Data'!E135)),NA())</f>
        <v>#N/A</v>
      </c>
      <c r="AG141" s="106" t="e">
        <f ca="true">+IF(AND(ISNUMBER(OFFSET('Sanitation Data'!$E$7,0,10*ROW('Sanitation Data'!E135))),'Data Summary'!CV141="Yes"),OFFSET('Sanitation Data'!$E$7,0,10*ROW('Sanitation Data'!E135)),NA())</f>
        <v>#N/A</v>
      </c>
      <c r="AH141" s="106" t="e">
        <f ca="true">+IF(AND(ISNUMBER(OFFSET('Sanitation Data'!$E$11,0,10*ROW('Sanitation Data'!E135))),'Data Summary'!CW141="Yes"),OFFSET('Sanitation Data'!$E$11,0,10*ROW('Sanitation Data'!E135)),NA())</f>
        <v>#N/A</v>
      </c>
      <c r="AI141" s="106" t="e">
        <f ca="true">+IF(AND(ISNUMBER(OFFSET('Sanitation Data'!$E$12,0,10*ROW('Sanitation Data'!E135))),'Data Summary'!CX141="Yes"),OFFSET('Sanitation Data'!$E$12,0,10*ROW('Sanitation Data'!E135)),NA())</f>
        <v>#N/A</v>
      </c>
      <c r="AJ141" s="106" t="e">
        <f ca="true">+IF(AND(ISNUMBER(OFFSET('Sanitation Data'!$E$13,0,10*ROW('Sanitation Data'!E135))),'Data Summary'!CY141="Yes"),OFFSET('Sanitation Data'!$E$13,0,10*ROW('Sanitation Data'!E135)),NA())</f>
        <v>#N/A</v>
      </c>
      <c r="AK141" s="106" t="e">
        <f ca="true">+IF(AND(ISNUMBER(OFFSET('Sanitation Data'!$F$5,0,10*ROW('Sanitation Data'!F135))),'Data Summary'!CZ141="Yes"),100-OFFSET('Sanitation Data'!$F$5,0,10*ROW('Sanitation Data'!F135)),NA())</f>
        <v>#N/A</v>
      </c>
      <c r="AL141" s="106" t="e">
        <f ca="true">+IF(AND(ISNUMBER(OFFSET('Sanitation Data'!$F$7,0,10*ROW('Sanitation Data'!F135))),'Data Summary'!DA141="Yes"),OFFSET('Sanitation Data'!$F$7,0,10*ROW('Sanitation Data'!F135)),NA())</f>
        <v>#N/A</v>
      </c>
      <c r="AM141" s="106" t="e">
        <f ca="true">+IF(AND(ISNUMBER(OFFSET('Sanitation Data'!$F$11,0,10*ROW('Sanitation Data'!F135))),'Data Summary'!DB141="Yes"),OFFSET('Sanitation Data'!$F$11,0,10*ROW('Sanitation Data'!F135)),NA())</f>
        <v>#N/A</v>
      </c>
      <c r="AN141" s="106" t="e">
        <f ca="true">+IF(AND(ISNUMBER(OFFSET('Sanitation Data'!$F$12,0,10*ROW('Sanitation Data'!F135))),'Data Summary'!DC141="Yes"),OFFSET('Sanitation Data'!$F$12,0,10*ROW('Sanitation Data'!F135)),NA())</f>
        <v>#N/A</v>
      </c>
      <c r="AO141" s="106" t="e">
        <f ca="true">+IF(AND(ISNUMBER(OFFSET('Sanitation Data'!$F$13,0,10*ROW('Sanitation Data'!F135))),'Data Summary'!DD141="Yes"),OFFSET('Sanitation Data'!$F$13,0,10*ROW('Sanitation Data'!F135)),NA())</f>
        <v>#N/A</v>
      </c>
      <c r="AP141" s="106" t="e">
        <f ca="true">+IF(AND(ISNUMBER(OFFSET('Sanitation Data'!$G$5,0,10*ROW('Sanitation Data'!G135))),'Data Summary'!DE141="Yes"),100-OFFSET('Sanitation Data'!$G$5,0,10*ROW('Sanitation Data'!G135)),NA())</f>
        <v>#N/A</v>
      </c>
      <c r="AQ141" s="106" t="e">
        <f ca="true">+IF(AND(ISNUMBER(OFFSET('Sanitation Data'!$G$7,0,10*ROW('Sanitation Data'!G135))),'Data Summary'!DF141="Yes"),OFFSET('Sanitation Data'!$G$7,0,10*ROW('Sanitation Data'!G135)),NA())</f>
        <v>#N/A</v>
      </c>
      <c r="AR141" s="106" t="e">
        <f ca="true">+IF(AND(ISNUMBER(OFFSET('Sanitation Data'!$G$11,0,10*ROW('Sanitation Data'!G135))),'Data Summary'!DG141="Yes"),OFFSET('Sanitation Data'!$G$11,0,10*ROW('Sanitation Data'!G135)),NA())</f>
        <v>#N/A</v>
      </c>
      <c r="AS141" s="106" t="e">
        <f ca="true">+IF(AND(ISNUMBER(OFFSET('Sanitation Data'!$G$12,0,10*ROW('Sanitation Data'!G135))),'Data Summary'!DH141="Yes"),OFFSET('Sanitation Data'!$G$12,0,10*ROW('Sanitation Data'!G135)),NA())</f>
        <v>#N/A</v>
      </c>
      <c r="AT141" s="106" t="e">
        <f ca="true">+IF(AND(ISNUMBER(OFFSET('Sanitation Data'!$G$13,0,10*ROW('Sanitation Data'!G135))),'Data Summary'!DI141="Yes"),OFFSET('Sanitation Data'!$G$13,0,10*ROW('Sanitation Data'!G135)),NA())</f>
        <v>#N/A</v>
      </c>
      <c r="AU141" s="106" t="e">
        <f ca="true">+IF(AND(ISNUMBER(OFFSET('Sanitation Data'!$H$5,0,10*ROW('Sanitation Data'!H135))),'Data Summary'!DJ141="Yes"),100-OFFSET('Sanitation Data'!$H$5,0,10*ROW('Sanitation Data'!H135)),NA())</f>
        <v>#N/A</v>
      </c>
      <c r="AV141" s="106" t="e">
        <f ca="true">+IF(AND(ISNUMBER(OFFSET('Sanitation Data'!$H$7,0,10*ROW('Sanitation Data'!H135))),'Data Summary'!DK141="Yes"),OFFSET('Sanitation Data'!$H$7,0,10*ROW('Sanitation Data'!H135)),NA())</f>
        <v>#N/A</v>
      </c>
      <c r="AW141" s="106" t="e">
        <f ca="true">+IF(AND(ISNUMBER(OFFSET('Sanitation Data'!$H$11,0,10*ROW('Sanitation Data'!H135))),'Data Summary'!DL141="Yes"),OFFSET('Sanitation Data'!$H$11,0,10*ROW('Sanitation Data'!H135)),NA())</f>
        <v>#N/A</v>
      </c>
      <c r="AX141" s="106" t="e">
        <f ca="true">+IF(AND(ISNUMBER(OFFSET('Sanitation Data'!$H$12,0,10*ROW('Sanitation Data'!H135))),'Data Summary'!DM141="Yes"),OFFSET('Sanitation Data'!$H$12,0,10*ROW('Sanitation Data'!H135)),NA())</f>
        <v>#N/A</v>
      </c>
      <c r="AY141" s="106" t="e">
        <f ca="true">+IF(AND(ISNUMBER(OFFSET('Sanitation Data'!$H$13,0,10*ROW('Sanitation Data'!H135))),'Data Summary'!DN141="Yes"),OFFSET('Sanitation Data'!$H$13,0,10*ROW('Sanitation Data'!H135)),NA())</f>
        <v>#N/A</v>
      </c>
      <c r="AZ141" s="111" t="e">
        <f ca="true">+IF(AND(ISNUMBER(OFFSET('Hygiene Data'!$C$6,0,10*ROW('Hygiene Data'!C135))),'Data Summary'!DO141="Yes"),OFFSET('Hygiene Data'!$C$6,0,10*ROW('Hygiene Data'!C135)),NA())</f>
        <v>#N/A</v>
      </c>
      <c r="BA141" s="111" t="e">
        <f ca="true">+IF(AND(ISNUMBER(OFFSET('Hygiene Data'!$C$8,0,10*ROW('Hygiene Data'!C135))),'Data Summary'!DP141="Yes"),OFFSET('Hygiene Data'!$C$8,0,10*ROW('Hygiene Data'!C135)),NA())</f>
        <v>#N/A</v>
      </c>
      <c r="BB141" s="111" t="e">
        <f ca="true">+IF(AND(ISNUMBER(OFFSET('Hygiene Data'!$C$10,0,10*ROW('Hygiene Data'!C135))),'Data Summary'!DQ141="Yes"),OFFSET('Hygiene Data'!$C$10,0,10*ROW('Hygiene Data'!C135)),NA())</f>
        <v>#N/A</v>
      </c>
      <c r="BC141" s="111" t="e">
        <f ca="true">+IF(AND(ISNUMBER(OFFSET('Hygiene Data'!$D$6,0,10*ROW('Hygiene Data'!D135))),'Data Summary'!DR141="Yes"),OFFSET('Hygiene Data'!$D$6,0,10*ROW('Hygiene Data'!D135)),NA())</f>
        <v>#N/A</v>
      </c>
      <c r="BD141" s="111" t="e">
        <f ca="true">+IF(AND(ISNUMBER(OFFSET('Hygiene Data'!$D$8,0,10*ROW('Hygiene Data'!D135))),'Data Summary'!DS141="Yes"),OFFSET('Hygiene Data'!$D$8,0,10*ROW('Hygiene Data'!D135)),NA())</f>
        <v>#N/A</v>
      </c>
      <c r="BE141" s="111" t="e">
        <f ca="true">+IF(AND(ISNUMBER(OFFSET('Hygiene Data'!$D$10,0,10*ROW('Hygiene Data'!D135))),'Data Summary'!DT141="Yes"),OFFSET('Hygiene Data'!$D$10,0,10*ROW('Hygiene Data'!D135)),NA())</f>
        <v>#N/A</v>
      </c>
      <c r="BF141" s="111" t="e">
        <f ca="true">+IF(AND(ISNUMBER(OFFSET('Hygiene Data'!$E$6,0,10*ROW('Hygiene Data'!E135))),'Data Summary'!DU141="Yes"),OFFSET('Hygiene Data'!$E$6,0,10*ROW('Hygiene Data'!E135)),NA())</f>
        <v>#N/A</v>
      </c>
      <c r="BG141" s="111" t="e">
        <f ca="true">+IF(AND(ISNUMBER(OFFSET('Hygiene Data'!$E$8,0,10*ROW('Hygiene Data'!E135))),'Data Summary'!DV141="Yes"),OFFSET('Hygiene Data'!$E$8,0,10*ROW('Hygiene Data'!E135)),NA())</f>
        <v>#N/A</v>
      </c>
      <c r="BH141" s="111" t="e">
        <f ca="true">+IF(AND(ISNUMBER(OFFSET('Hygiene Data'!$E$10,0,10*ROW('Hygiene Data'!E135))),'Data Summary'!DW141="Yes"),OFFSET('Hygiene Data'!$E$10,0,10*ROW('Hygiene Data'!E135)),NA())</f>
        <v>#N/A</v>
      </c>
      <c r="BI141" s="111" t="e">
        <f ca="true">+IF(AND(ISNUMBER(OFFSET('Hygiene Data'!$F$6,0,10*ROW('Hygiene Data'!F135))),'Data Summary'!DX141="Yes"),OFFSET('Hygiene Data'!$F$6,0,10*ROW('Hygiene Data'!F135)),NA())</f>
        <v>#N/A</v>
      </c>
      <c r="BJ141" s="111" t="e">
        <f ca="true">+IF(AND(ISNUMBER(OFFSET('Hygiene Data'!$F$8,0,10*ROW('Hygiene Data'!F135))),'Data Summary'!DY141="Yes"),OFFSET('Hygiene Data'!$F$8,0,10*ROW('Hygiene Data'!F135)),NA())</f>
        <v>#N/A</v>
      </c>
      <c r="BK141" s="111" t="e">
        <f ca="true">+IF(AND(ISNUMBER(OFFSET('Hygiene Data'!$F$10,0,10*ROW('Hygiene Data'!F135))),'Data Summary'!DZ141="Yes"),OFFSET('Hygiene Data'!$F$10,0,10*ROW('Hygiene Data'!F135)),NA())</f>
        <v>#N/A</v>
      </c>
      <c r="BL141" s="111" t="e">
        <f ca="true">+IF(AND(ISNUMBER(OFFSET('Hygiene Data'!$G$6,0,10*ROW('Hygiene Data'!G135))),'Data Summary'!EA141="Yes"),OFFSET('Hygiene Data'!$G$6,0,10*ROW('Hygiene Data'!G135)),NA())</f>
        <v>#N/A</v>
      </c>
      <c r="BM141" s="111" t="e">
        <f ca="true">+IF(AND(ISNUMBER(OFFSET('Hygiene Data'!$G$8,0,10*ROW('Hygiene Data'!G135))),'Data Summary'!EB141="Yes"),OFFSET('Hygiene Data'!$G$8,0,10*ROW('Hygiene Data'!G135)),NA())</f>
        <v>#N/A</v>
      </c>
      <c r="BN141" s="111" t="e">
        <f ca="true">+IF(AND(ISNUMBER(OFFSET('Hygiene Data'!$G$10,0,10*ROW('Hygiene Data'!G135))),'Data Summary'!EC141="Yes"),OFFSET('Hygiene Data'!$G$10,0,10*ROW('Hygiene Data'!G135)),NA())</f>
        <v>#N/A</v>
      </c>
      <c r="BO141" s="111" t="e">
        <f ca="true">+IF(AND(ISNUMBER(OFFSET('Hygiene Data'!$H$6,0,10*ROW('Hygiene Data'!H135))),'Data Summary'!ED141="Yes"),OFFSET('Hygiene Data'!$H$6,0,10*ROW('Hygiene Data'!H135)),NA())</f>
        <v>#N/A</v>
      </c>
      <c r="BP141" s="111" t="e">
        <f ca="true">+IF(AND(ISNUMBER(OFFSET('Hygiene Data'!$H$8,0,10*ROW('Hygiene Data'!H135))),'Data Summary'!EE141="Yes"),OFFSET('Hygiene Data'!$H$8,0,10*ROW('Hygiene Data'!H135)),NA())</f>
        <v>#N/A</v>
      </c>
      <c r="BQ141" s="111" t="e">
        <f ca="true">+IF(AND(ISNUMBER(OFFSET('Hygiene Data'!$H$10,0,10*ROW('Hygiene Data'!H135))),'Data Summary'!EF141="Yes"),OFFSET('Hygiene Data'!$H$10,0,10*ROW('Hygiene Data'!H135)),NA())</f>
        <v>#N/A</v>
      </c>
    </row>
    <row r="142" x14ac:dyDescent="0.2">
      <c r="A142" s="59" t="e">
        <f ca="true">+IF(OFFSET('Water Data'!$B$1,0,10*ROW('Water Data'!B136))="",NA(),OFFSET('Water Data'!$B$1,0,10*ROW('Water Data'!B136)))</f>
        <v>#N/A</v>
      </c>
      <c r="B142" s="59" t="e">
        <f ca="true">+IF(OFFSET('Water Data'!$A$3,0,10*ROW('Water Data'!A139))="",NA(),OFFSET('Water Data'!$A$3,0,10*ROW('Water Data'!A139)))</f>
        <v>#N/A</v>
      </c>
      <c r="C142" s="59" t="e">
        <f ca="true">+IF(OFFSET('Water Data'!$C$3,0,10*ROW('Water Data'!C139))="",NA(),OFFSET('Water Data'!$C$3,0,10*ROW('Water Data'!C139)))</f>
        <v>#N/A</v>
      </c>
      <c r="D142" s="60" t="e">
        <f ca="true">+IF(AND(ISNUMBER(OFFSET('Water Data'!$C$5,0,10*ROW('Water Data'!C136))),'Data Summary'!BS142="Yes"),100-OFFSET('Water Data'!$C$5,0,10*ROW('Water Data'!C136)),NA())</f>
        <v>#N/A</v>
      </c>
      <c r="E142" s="60" t="e">
        <f ca="true">+IF(AND(ISNUMBER(OFFSET('Water Data'!$C$7,0,10*ROW('Water Data'!C136))),'Data Summary'!BT142="Yes"),OFFSET('Water Data'!$C$7,0,10*ROW('Water Data'!C136)),NA())</f>
        <v>#N/A</v>
      </c>
      <c r="F142" s="60" t="e">
        <f ca="true">+IF(AND(ISNUMBER(OFFSET('Water Data'!$C$10,0,10*ROW('Water Data'!C136))),'Data Summary'!BU142="Yes"),OFFSET('Water Data'!$C$10,0,10*ROW('Water Data'!C136)),NA())</f>
        <v>#N/A</v>
      </c>
      <c r="G142" s="60" t="e">
        <f ca="true">+IF(AND(ISNUMBER(OFFSET('Water Data'!$D$5,0,10*ROW('Water Data'!D136))),'Data Summary'!BV142="Yes"),100-OFFSET('Water Data'!$D$5,0,10*ROW('Water Data'!D136)),NA())</f>
        <v>#N/A</v>
      </c>
      <c r="H142" s="60" t="e">
        <f ca="true">+IF(AND(ISNUMBER(OFFSET('Water Data'!$D$7,0,10*ROW('Water Data'!D136))),'Data Summary'!BW142="Yes"),OFFSET('Water Data'!$D$7,0,10*ROW('Water Data'!D136)),NA())</f>
        <v>#N/A</v>
      </c>
      <c r="I142" s="60" t="e">
        <f ca="true">+IF(AND(ISNUMBER(OFFSET('Water Data'!$D$10,0,10*ROW('Water Data'!D136))),'Data Summary'!BX142="Yes"),OFFSET('Water Data'!$D$10,0,10*ROW('Water Data'!D136)),NA())</f>
        <v>#N/A</v>
      </c>
      <c r="J142" s="60" t="e">
        <f ca="true">+IF(AND(ISNUMBER(OFFSET('Water Data'!$E$5,0,10*ROW('Water Data'!E136))),'Data Summary'!BY142="Yes"),100-OFFSET('Water Data'!$E$5,0,10*ROW('Water Data'!E136)),NA())</f>
        <v>#N/A</v>
      </c>
      <c r="K142" s="60" t="e">
        <f ca="true">+IF(AND(ISNUMBER(OFFSET('Water Data'!$E$7,0,10*ROW('Water Data'!E136))),'Data Summary'!BZ142="Yes"),OFFSET('Water Data'!$E$7,0,10*ROW('Water Data'!E136)),NA())</f>
        <v>#N/A</v>
      </c>
      <c r="L142" s="60" t="e">
        <f ca="true">+IF(AND(ISNUMBER(OFFSET('Water Data'!$E$10,0,10*ROW('Water Data'!E136))),'Data Summary'!CA142="Yes"),OFFSET('Water Data'!$E$10,0,10*ROW('Water Data'!E136)),NA())</f>
        <v>#N/A</v>
      </c>
      <c r="M142" s="60" t="e">
        <f ca="true">+IF(AND(ISNUMBER(OFFSET('Water Data'!$F$5,0,10*ROW('Water Data'!F136))),'Data Summary'!CB142="Yes"),100-OFFSET('Water Data'!$F$5,0,10*ROW('Water Data'!F136)),NA())</f>
        <v>#N/A</v>
      </c>
      <c r="N142" s="60" t="e">
        <f ca="true">+IF(AND(ISNUMBER(OFFSET('Water Data'!$F$7,0,10*ROW('Water Data'!F136))),'Data Summary'!CC142="Yes"),OFFSET('Water Data'!$F$7,0,10*ROW('Water Data'!F136)),NA())</f>
        <v>#N/A</v>
      </c>
      <c r="O142" s="60" t="e">
        <f ca="true">+IF(AND(ISNUMBER(OFFSET('Water Data'!$F$10,0,10*ROW('Water Data'!F136))),'Data Summary'!CD142="Yes"),OFFSET('Water Data'!$F$10,0,10*ROW('Water Data'!F136)),NA())</f>
        <v>#N/A</v>
      </c>
      <c r="P142" s="60" t="e">
        <f ca="true">+IF(AND(ISNUMBER(OFFSET('Water Data'!$G$5,0,10*ROW('Water Data'!G136))),'Data Summary'!CE142="Yes"),100-OFFSET('Water Data'!$G$5,0,10*ROW('Water Data'!G136)),NA())</f>
        <v>#N/A</v>
      </c>
      <c r="Q142" s="60" t="e">
        <f ca="true">+IF(AND(ISNUMBER(OFFSET('Water Data'!$G$7,0,10*ROW('Water Data'!G136))),'Data Summary'!CF142="Yes"),OFFSET('Water Data'!$G$7,0,10*ROW('Water Data'!G136)),NA())</f>
        <v>#N/A</v>
      </c>
      <c r="R142" s="60" t="e">
        <f ca="true">+IF(AND(ISNUMBER(OFFSET('Water Data'!$G$10,0,10*ROW('Water Data'!G136))),'Data Summary'!CG142="Yes"),OFFSET('Water Data'!$G$10,0,10*ROW('Water Data'!G136)),NA())</f>
        <v>#N/A</v>
      </c>
      <c r="S142" s="60" t="e">
        <f ca="true">+IF(AND(ISNUMBER(OFFSET('Water Data'!$H$5,0,10*ROW('Water Data'!H136))),'Data Summary'!CH142="Yes"),100-OFFSET('Water Data'!$H$5,0,10*ROW('Water Data'!H136)),NA())</f>
        <v>#N/A</v>
      </c>
      <c r="T142" s="60" t="e">
        <f ca="true">+IF(AND(ISNUMBER(OFFSET('Water Data'!$H$7,0,10*ROW('Water Data'!H136))),'Data Summary'!CI142="Yes"),OFFSET('Water Data'!$H$7,0,10*ROW('Water Data'!H136)),NA())</f>
        <v>#N/A</v>
      </c>
      <c r="U142" s="60" t="e">
        <f ca="true">+IF(AND(ISNUMBER(OFFSET('Water Data'!$H$10,0,10*ROW('Water Data'!H136))),'Data Summary'!CJ142="Yes"),OFFSET('Water Data'!$H$10,0,10*ROW('Water Data'!H136)),NA())</f>
        <v>#N/A</v>
      </c>
      <c r="V142" s="106" t="e">
        <f ca="true">+IF(AND(ISNUMBER(OFFSET('Sanitation Data'!$C$5,0,10*ROW('Sanitation Data'!C136))),'Data Summary'!CK142="Yes"),100-OFFSET('Sanitation Data'!$C$5,0,10*ROW('Sanitation Data'!C136)),NA())</f>
        <v>#N/A</v>
      </c>
      <c r="W142" s="106" t="e">
        <f ca="true">+IF(AND(ISNUMBER(OFFSET('Sanitation Data'!$C$7,0,10*ROW('Sanitation Data'!C136))),'Data Summary'!CL142="Yes"),OFFSET('Sanitation Data'!$C$7,0,10*ROW('Sanitation Data'!C136)),NA())</f>
        <v>#N/A</v>
      </c>
      <c r="X142" s="106" t="e">
        <f ca="true">+IF(AND(ISNUMBER(OFFSET('Sanitation Data'!$C$11,0,10*ROW('Sanitation Data'!C136))),'Data Summary'!CM142="Yes"),OFFSET('Sanitation Data'!$C$11,0,10*ROW('Sanitation Data'!C136)),NA())</f>
        <v>#N/A</v>
      </c>
      <c r="Y142" s="106" t="e">
        <f ca="true">+IF(AND(ISNUMBER(OFFSET('Sanitation Data'!$C$12,0,10*ROW('Sanitation Data'!C136))),'Data Summary'!CN142="Yes"),OFFSET('Sanitation Data'!$C$12,0,10*ROW('Sanitation Data'!C136)),NA())</f>
        <v>#N/A</v>
      </c>
      <c r="Z142" s="106" t="e">
        <f ca="true">+IF(AND(ISNUMBER(OFFSET('Sanitation Data'!$C$13,0,10*ROW('Sanitation Data'!C136))),'Data Summary'!CO142="Yes"),OFFSET('Sanitation Data'!$C$13,0,10*ROW('Sanitation Data'!C136)),NA())</f>
        <v>#N/A</v>
      </c>
      <c r="AA142" s="106" t="e">
        <f ca="true">+IF(AND(ISNUMBER(OFFSET('Sanitation Data'!$D$5,0,10*ROW('Sanitation Data'!D136))),'Data Summary'!CP142="Yes"),100-OFFSET('Sanitation Data'!$D$5,0,10*ROW('Sanitation Data'!D136)),NA())</f>
        <v>#N/A</v>
      </c>
      <c r="AB142" s="106" t="e">
        <f ca="true">+IF(AND(ISNUMBER(OFFSET('Sanitation Data'!$D$7,0,10*ROW('Sanitation Data'!D136))),'Data Summary'!CQ142="Yes"),OFFSET('Sanitation Data'!$D$7,0,10*ROW('Sanitation Data'!D136)),NA())</f>
        <v>#N/A</v>
      </c>
      <c r="AC142" s="106" t="e">
        <f ca="true">+IF(AND(ISNUMBER(OFFSET('Sanitation Data'!$D$11,0,10*ROW('Sanitation Data'!D136))),'Data Summary'!CR142="Yes"),OFFSET('Sanitation Data'!$D$11,0,10*ROW('Sanitation Data'!D136)),NA())</f>
        <v>#N/A</v>
      </c>
      <c r="AD142" s="106" t="e">
        <f ca="true">+IF(AND(ISNUMBER(OFFSET('Sanitation Data'!$D$12,0,10*ROW('Sanitation Data'!D136))),'Data Summary'!CS142="Yes"),OFFSET('Sanitation Data'!$D$12,0,10*ROW('Sanitation Data'!D136)),NA())</f>
        <v>#N/A</v>
      </c>
      <c r="AE142" s="106" t="e">
        <f ca="true">+IF(AND(ISNUMBER(OFFSET('Sanitation Data'!$D$13,0,10*ROW('Sanitation Data'!D136))),'Data Summary'!CT142="Yes"),OFFSET('Sanitation Data'!$D$13,0,10*ROW('Sanitation Data'!D136)),NA())</f>
        <v>#N/A</v>
      </c>
      <c r="AF142" s="106" t="e">
        <f ca="true">+IF(AND(ISNUMBER(OFFSET('Sanitation Data'!$E$5,0,10*ROW('Sanitation Data'!E136))),'Data Summary'!CU142="Yes"),100-OFFSET('Sanitation Data'!$E$5,0,10*ROW('Sanitation Data'!E136)),NA())</f>
        <v>#N/A</v>
      </c>
      <c r="AG142" s="106" t="e">
        <f ca="true">+IF(AND(ISNUMBER(OFFSET('Sanitation Data'!$E$7,0,10*ROW('Sanitation Data'!E136))),'Data Summary'!CV142="Yes"),OFFSET('Sanitation Data'!$E$7,0,10*ROW('Sanitation Data'!E136)),NA())</f>
        <v>#N/A</v>
      </c>
      <c r="AH142" s="106" t="e">
        <f ca="true">+IF(AND(ISNUMBER(OFFSET('Sanitation Data'!$E$11,0,10*ROW('Sanitation Data'!E136))),'Data Summary'!CW142="Yes"),OFFSET('Sanitation Data'!$E$11,0,10*ROW('Sanitation Data'!E136)),NA())</f>
        <v>#N/A</v>
      </c>
      <c r="AI142" s="106" t="e">
        <f ca="true">+IF(AND(ISNUMBER(OFFSET('Sanitation Data'!$E$12,0,10*ROW('Sanitation Data'!E136))),'Data Summary'!CX142="Yes"),OFFSET('Sanitation Data'!$E$12,0,10*ROW('Sanitation Data'!E136)),NA())</f>
        <v>#N/A</v>
      </c>
      <c r="AJ142" s="106" t="e">
        <f ca="true">+IF(AND(ISNUMBER(OFFSET('Sanitation Data'!$E$13,0,10*ROW('Sanitation Data'!E136))),'Data Summary'!CY142="Yes"),OFFSET('Sanitation Data'!$E$13,0,10*ROW('Sanitation Data'!E136)),NA())</f>
        <v>#N/A</v>
      </c>
      <c r="AK142" s="106" t="e">
        <f ca="true">+IF(AND(ISNUMBER(OFFSET('Sanitation Data'!$F$5,0,10*ROW('Sanitation Data'!F136))),'Data Summary'!CZ142="Yes"),100-OFFSET('Sanitation Data'!$F$5,0,10*ROW('Sanitation Data'!F136)),NA())</f>
        <v>#N/A</v>
      </c>
      <c r="AL142" s="106" t="e">
        <f ca="true">+IF(AND(ISNUMBER(OFFSET('Sanitation Data'!$F$7,0,10*ROW('Sanitation Data'!F136))),'Data Summary'!DA142="Yes"),OFFSET('Sanitation Data'!$F$7,0,10*ROW('Sanitation Data'!F136)),NA())</f>
        <v>#N/A</v>
      </c>
      <c r="AM142" s="106" t="e">
        <f ca="true">+IF(AND(ISNUMBER(OFFSET('Sanitation Data'!$F$11,0,10*ROW('Sanitation Data'!F136))),'Data Summary'!DB142="Yes"),OFFSET('Sanitation Data'!$F$11,0,10*ROW('Sanitation Data'!F136)),NA())</f>
        <v>#N/A</v>
      </c>
      <c r="AN142" s="106" t="e">
        <f ca="true">+IF(AND(ISNUMBER(OFFSET('Sanitation Data'!$F$12,0,10*ROW('Sanitation Data'!F136))),'Data Summary'!DC142="Yes"),OFFSET('Sanitation Data'!$F$12,0,10*ROW('Sanitation Data'!F136)),NA())</f>
        <v>#N/A</v>
      </c>
      <c r="AO142" s="106" t="e">
        <f ca="true">+IF(AND(ISNUMBER(OFFSET('Sanitation Data'!$F$13,0,10*ROW('Sanitation Data'!F136))),'Data Summary'!DD142="Yes"),OFFSET('Sanitation Data'!$F$13,0,10*ROW('Sanitation Data'!F136)),NA())</f>
        <v>#N/A</v>
      </c>
      <c r="AP142" s="106" t="e">
        <f ca="true">+IF(AND(ISNUMBER(OFFSET('Sanitation Data'!$G$5,0,10*ROW('Sanitation Data'!G136))),'Data Summary'!DE142="Yes"),100-OFFSET('Sanitation Data'!$G$5,0,10*ROW('Sanitation Data'!G136)),NA())</f>
        <v>#N/A</v>
      </c>
      <c r="AQ142" s="106" t="e">
        <f ca="true">+IF(AND(ISNUMBER(OFFSET('Sanitation Data'!$G$7,0,10*ROW('Sanitation Data'!G136))),'Data Summary'!DF142="Yes"),OFFSET('Sanitation Data'!$G$7,0,10*ROW('Sanitation Data'!G136)),NA())</f>
        <v>#N/A</v>
      </c>
      <c r="AR142" s="106" t="e">
        <f ca="true">+IF(AND(ISNUMBER(OFFSET('Sanitation Data'!$G$11,0,10*ROW('Sanitation Data'!G136))),'Data Summary'!DG142="Yes"),OFFSET('Sanitation Data'!$G$11,0,10*ROW('Sanitation Data'!G136)),NA())</f>
        <v>#N/A</v>
      </c>
      <c r="AS142" s="106" t="e">
        <f ca="true">+IF(AND(ISNUMBER(OFFSET('Sanitation Data'!$G$12,0,10*ROW('Sanitation Data'!G136))),'Data Summary'!DH142="Yes"),OFFSET('Sanitation Data'!$G$12,0,10*ROW('Sanitation Data'!G136)),NA())</f>
        <v>#N/A</v>
      </c>
      <c r="AT142" s="106" t="e">
        <f ca="true">+IF(AND(ISNUMBER(OFFSET('Sanitation Data'!$G$13,0,10*ROW('Sanitation Data'!G136))),'Data Summary'!DI142="Yes"),OFFSET('Sanitation Data'!$G$13,0,10*ROW('Sanitation Data'!G136)),NA())</f>
        <v>#N/A</v>
      </c>
      <c r="AU142" s="106" t="e">
        <f ca="true">+IF(AND(ISNUMBER(OFFSET('Sanitation Data'!$H$5,0,10*ROW('Sanitation Data'!H136))),'Data Summary'!DJ142="Yes"),100-OFFSET('Sanitation Data'!$H$5,0,10*ROW('Sanitation Data'!H136)),NA())</f>
        <v>#N/A</v>
      </c>
      <c r="AV142" s="106" t="e">
        <f ca="true">+IF(AND(ISNUMBER(OFFSET('Sanitation Data'!$H$7,0,10*ROW('Sanitation Data'!H136))),'Data Summary'!DK142="Yes"),OFFSET('Sanitation Data'!$H$7,0,10*ROW('Sanitation Data'!H136)),NA())</f>
        <v>#N/A</v>
      </c>
      <c r="AW142" s="106" t="e">
        <f ca="true">+IF(AND(ISNUMBER(OFFSET('Sanitation Data'!$H$11,0,10*ROW('Sanitation Data'!H136))),'Data Summary'!DL142="Yes"),OFFSET('Sanitation Data'!$H$11,0,10*ROW('Sanitation Data'!H136)),NA())</f>
        <v>#N/A</v>
      </c>
      <c r="AX142" s="106" t="e">
        <f ca="true">+IF(AND(ISNUMBER(OFFSET('Sanitation Data'!$H$12,0,10*ROW('Sanitation Data'!H136))),'Data Summary'!DM142="Yes"),OFFSET('Sanitation Data'!$H$12,0,10*ROW('Sanitation Data'!H136)),NA())</f>
        <v>#N/A</v>
      </c>
      <c r="AY142" s="106" t="e">
        <f ca="true">+IF(AND(ISNUMBER(OFFSET('Sanitation Data'!$H$13,0,10*ROW('Sanitation Data'!H136))),'Data Summary'!DN142="Yes"),OFFSET('Sanitation Data'!$H$13,0,10*ROW('Sanitation Data'!H136)),NA())</f>
        <v>#N/A</v>
      </c>
      <c r="AZ142" s="111" t="e">
        <f ca="true">+IF(AND(ISNUMBER(OFFSET('Hygiene Data'!$C$6,0,10*ROW('Hygiene Data'!C136))),'Data Summary'!DO142="Yes"),OFFSET('Hygiene Data'!$C$6,0,10*ROW('Hygiene Data'!C136)),NA())</f>
        <v>#N/A</v>
      </c>
      <c r="BA142" s="111" t="e">
        <f ca="true">+IF(AND(ISNUMBER(OFFSET('Hygiene Data'!$C$8,0,10*ROW('Hygiene Data'!C136))),'Data Summary'!DP142="Yes"),OFFSET('Hygiene Data'!$C$8,0,10*ROW('Hygiene Data'!C136)),NA())</f>
        <v>#N/A</v>
      </c>
      <c r="BB142" s="111" t="e">
        <f ca="true">+IF(AND(ISNUMBER(OFFSET('Hygiene Data'!$C$10,0,10*ROW('Hygiene Data'!C136))),'Data Summary'!DQ142="Yes"),OFFSET('Hygiene Data'!$C$10,0,10*ROW('Hygiene Data'!C136)),NA())</f>
        <v>#N/A</v>
      </c>
      <c r="BC142" s="111" t="e">
        <f ca="true">+IF(AND(ISNUMBER(OFFSET('Hygiene Data'!$D$6,0,10*ROW('Hygiene Data'!D136))),'Data Summary'!DR142="Yes"),OFFSET('Hygiene Data'!$D$6,0,10*ROW('Hygiene Data'!D136)),NA())</f>
        <v>#N/A</v>
      </c>
      <c r="BD142" s="111" t="e">
        <f ca="true">+IF(AND(ISNUMBER(OFFSET('Hygiene Data'!$D$8,0,10*ROW('Hygiene Data'!D136))),'Data Summary'!DS142="Yes"),OFFSET('Hygiene Data'!$D$8,0,10*ROW('Hygiene Data'!D136)),NA())</f>
        <v>#N/A</v>
      </c>
      <c r="BE142" s="111" t="e">
        <f ca="true">+IF(AND(ISNUMBER(OFFSET('Hygiene Data'!$D$10,0,10*ROW('Hygiene Data'!D136))),'Data Summary'!DT142="Yes"),OFFSET('Hygiene Data'!$D$10,0,10*ROW('Hygiene Data'!D136)),NA())</f>
        <v>#N/A</v>
      </c>
      <c r="BF142" s="111" t="e">
        <f ca="true">+IF(AND(ISNUMBER(OFFSET('Hygiene Data'!$E$6,0,10*ROW('Hygiene Data'!E136))),'Data Summary'!DU142="Yes"),OFFSET('Hygiene Data'!$E$6,0,10*ROW('Hygiene Data'!E136)),NA())</f>
        <v>#N/A</v>
      </c>
      <c r="BG142" s="111" t="e">
        <f ca="true">+IF(AND(ISNUMBER(OFFSET('Hygiene Data'!$E$8,0,10*ROW('Hygiene Data'!E136))),'Data Summary'!DV142="Yes"),OFFSET('Hygiene Data'!$E$8,0,10*ROW('Hygiene Data'!E136)),NA())</f>
        <v>#N/A</v>
      </c>
      <c r="BH142" s="111" t="e">
        <f ca="true">+IF(AND(ISNUMBER(OFFSET('Hygiene Data'!$E$10,0,10*ROW('Hygiene Data'!E136))),'Data Summary'!DW142="Yes"),OFFSET('Hygiene Data'!$E$10,0,10*ROW('Hygiene Data'!E136)),NA())</f>
        <v>#N/A</v>
      </c>
      <c r="BI142" s="111" t="e">
        <f ca="true">+IF(AND(ISNUMBER(OFFSET('Hygiene Data'!$F$6,0,10*ROW('Hygiene Data'!F136))),'Data Summary'!DX142="Yes"),OFFSET('Hygiene Data'!$F$6,0,10*ROW('Hygiene Data'!F136)),NA())</f>
        <v>#N/A</v>
      </c>
      <c r="BJ142" s="111" t="e">
        <f ca="true">+IF(AND(ISNUMBER(OFFSET('Hygiene Data'!$F$8,0,10*ROW('Hygiene Data'!F136))),'Data Summary'!DY142="Yes"),OFFSET('Hygiene Data'!$F$8,0,10*ROW('Hygiene Data'!F136)),NA())</f>
        <v>#N/A</v>
      </c>
      <c r="BK142" s="111" t="e">
        <f ca="true">+IF(AND(ISNUMBER(OFFSET('Hygiene Data'!$F$10,0,10*ROW('Hygiene Data'!F136))),'Data Summary'!DZ142="Yes"),OFFSET('Hygiene Data'!$F$10,0,10*ROW('Hygiene Data'!F136)),NA())</f>
        <v>#N/A</v>
      </c>
      <c r="BL142" s="111" t="e">
        <f ca="true">+IF(AND(ISNUMBER(OFFSET('Hygiene Data'!$G$6,0,10*ROW('Hygiene Data'!G136))),'Data Summary'!EA142="Yes"),OFFSET('Hygiene Data'!$G$6,0,10*ROW('Hygiene Data'!G136)),NA())</f>
        <v>#N/A</v>
      </c>
      <c r="BM142" s="111" t="e">
        <f ca="true">+IF(AND(ISNUMBER(OFFSET('Hygiene Data'!$G$8,0,10*ROW('Hygiene Data'!G136))),'Data Summary'!EB142="Yes"),OFFSET('Hygiene Data'!$G$8,0,10*ROW('Hygiene Data'!G136)),NA())</f>
        <v>#N/A</v>
      </c>
      <c r="BN142" s="111" t="e">
        <f ca="true">+IF(AND(ISNUMBER(OFFSET('Hygiene Data'!$G$10,0,10*ROW('Hygiene Data'!G136))),'Data Summary'!EC142="Yes"),OFFSET('Hygiene Data'!$G$10,0,10*ROW('Hygiene Data'!G136)),NA())</f>
        <v>#N/A</v>
      </c>
      <c r="BO142" s="111" t="e">
        <f ca="true">+IF(AND(ISNUMBER(OFFSET('Hygiene Data'!$H$6,0,10*ROW('Hygiene Data'!H136))),'Data Summary'!ED142="Yes"),OFFSET('Hygiene Data'!$H$6,0,10*ROW('Hygiene Data'!H136)),NA())</f>
        <v>#N/A</v>
      </c>
      <c r="BP142" s="111" t="e">
        <f ca="true">+IF(AND(ISNUMBER(OFFSET('Hygiene Data'!$H$8,0,10*ROW('Hygiene Data'!H136))),'Data Summary'!EE142="Yes"),OFFSET('Hygiene Data'!$H$8,0,10*ROW('Hygiene Data'!H136)),NA())</f>
        <v>#N/A</v>
      </c>
      <c r="BQ142" s="111" t="e">
        <f ca="true">+IF(AND(ISNUMBER(OFFSET('Hygiene Data'!$H$10,0,10*ROW('Hygiene Data'!H136))),'Data Summary'!EF142="Yes"),OFFSET('Hygiene Data'!$H$10,0,10*ROW('Hygiene Data'!H136)),NA())</f>
        <v>#N/A</v>
      </c>
    </row>
    <row r="143" x14ac:dyDescent="0.2">
      <c r="A143" s="59" t="e">
        <f ca="true">+IF(OFFSET('Water Data'!$B$1,0,10*ROW('Water Data'!B137))="",NA(),OFFSET('Water Data'!$B$1,0,10*ROW('Water Data'!B137)))</f>
        <v>#N/A</v>
      </c>
      <c r="B143" s="59" t="e">
        <f ca="true">+IF(OFFSET('Water Data'!$A$3,0,10*ROW('Water Data'!A140))="",NA(),OFFSET('Water Data'!$A$3,0,10*ROW('Water Data'!A140)))</f>
        <v>#N/A</v>
      </c>
      <c r="C143" s="59" t="e">
        <f ca="true">+IF(OFFSET('Water Data'!$C$3,0,10*ROW('Water Data'!C140))="",NA(),OFFSET('Water Data'!$C$3,0,10*ROW('Water Data'!C140)))</f>
        <v>#N/A</v>
      </c>
      <c r="D143" s="60" t="e">
        <f ca="true">+IF(AND(ISNUMBER(OFFSET('Water Data'!$C$5,0,10*ROW('Water Data'!C137))),'Data Summary'!BS143="Yes"),100-OFFSET('Water Data'!$C$5,0,10*ROW('Water Data'!C137)),NA())</f>
        <v>#N/A</v>
      </c>
      <c r="E143" s="60" t="e">
        <f ca="true">+IF(AND(ISNUMBER(OFFSET('Water Data'!$C$7,0,10*ROW('Water Data'!C137))),'Data Summary'!BT143="Yes"),OFFSET('Water Data'!$C$7,0,10*ROW('Water Data'!C137)),NA())</f>
        <v>#N/A</v>
      </c>
      <c r="F143" s="60" t="e">
        <f ca="true">+IF(AND(ISNUMBER(OFFSET('Water Data'!$C$10,0,10*ROW('Water Data'!C137))),'Data Summary'!BU143="Yes"),OFFSET('Water Data'!$C$10,0,10*ROW('Water Data'!C137)),NA())</f>
        <v>#N/A</v>
      </c>
      <c r="G143" s="60" t="e">
        <f ca="true">+IF(AND(ISNUMBER(OFFSET('Water Data'!$D$5,0,10*ROW('Water Data'!D137))),'Data Summary'!BV143="Yes"),100-OFFSET('Water Data'!$D$5,0,10*ROW('Water Data'!D137)),NA())</f>
        <v>#N/A</v>
      </c>
      <c r="H143" s="60" t="e">
        <f ca="true">+IF(AND(ISNUMBER(OFFSET('Water Data'!$D$7,0,10*ROW('Water Data'!D137))),'Data Summary'!BW143="Yes"),OFFSET('Water Data'!$D$7,0,10*ROW('Water Data'!D137)),NA())</f>
        <v>#N/A</v>
      </c>
      <c r="I143" s="60" t="e">
        <f ca="true">+IF(AND(ISNUMBER(OFFSET('Water Data'!$D$10,0,10*ROW('Water Data'!D137))),'Data Summary'!BX143="Yes"),OFFSET('Water Data'!$D$10,0,10*ROW('Water Data'!D137)),NA())</f>
        <v>#N/A</v>
      </c>
      <c r="J143" s="60" t="e">
        <f ca="true">+IF(AND(ISNUMBER(OFFSET('Water Data'!$E$5,0,10*ROW('Water Data'!E137))),'Data Summary'!BY143="Yes"),100-OFFSET('Water Data'!$E$5,0,10*ROW('Water Data'!E137)),NA())</f>
        <v>#N/A</v>
      </c>
      <c r="K143" s="60" t="e">
        <f ca="true">+IF(AND(ISNUMBER(OFFSET('Water Data'!$E$7,0,10*ROW('Water Data'!E137))),'Data Summary'!BZ143="Yes"),OFFSET('Water Data'!$E$7,0,10*ROW('Water Data'!E137)),NA())</f>
        <v>#N/A</v>
      </c>
      <c r="L143" s="60" t="e">
        <f ca="true">+IF(AND(ISNUMBER(OFFSET('Water Data'!$E$10,0,10*ROW('Water Data'!E137))),'Data Summary'!CA143="Yes"),OFFSET('Water Data'!$E$10,0,10*ROW('Water Data'!E137)),NA())</f>
        <v>#N/A</v>
      </c>
      <c r="M143" s="60" t="e">
        <f ca="true">+IF(AND(ISNUMBER(OFFSET('Water Data'!$F$5,0,10*ROW('Water Data'!F137))),'Data Summary'!CB143="Yes"),100-OFFSET('Water Data'!$F$5,0,10*ROW('Water Data'!F137)),NA())</f>
        <v>#N/A</v>
      </c>
      <c r="N143" s="60" t="e">
        <f ca="true">+IF(AND(ISNUMBER(OFFSET('Water Data'!$F$7,0,10*ROW('Water Data'!F137))),'Data Summary'!CC143="Yes"),OFFSET('Water Data'!$F$7,0,10*ROW('Water Data'!F137)),NA())</f>
        <v>#N/A</v>
      </c>
      <c r="O143" s="60" t="e">
        <f ca="true">+IF(AND(ISNUMBER(OFFSET('Water Data'!$F$10,0,10*ROW('Water Data'!F137))),'Data Summary'!CD143="Yes"),OFFSET('Water Data'!$F$10,0,10*ROW('Water Data'!F137)),NA())</f>
        <v>#N/A</v>
      </c>
      <c r="P143" s="60" t="e">
        <f ca="true">+IF(AND(ISNUMBER(OFFSET('Water Data'!$G$5,0,10*ROW('Water Data'!G137))),'Data Summary'!CE143="Yes"),100-OFFSET('Water Data'!$G$5,0,10*ROW('Water Data'!G137)),NA())</f>
        <v>#N/A</v>
      </c>
      <c r="Q143" s="60" t="e">
        <f ca="true">+IF(AND(ISNUMBER(OFFSET('Water Data'!$G$7,0,10*ROW('Water Data'!G137))),'Data Summary'!CF143="Yes"),OFFSET('Water Data'!$G$7,0,10*ROW('Water Data'!G137)),NA())</f>
        <v>#N/A</v>
      </c>
      <c r="R143" s="60" t="e">
        <f ca="true">+IF(AND(ISNUMBER(OFFSET('Water Data'!$G$10,0,10*ROW('Water Data'!G137))),'Data Summary'!CG143="Yes"),OFFSET('Water Data'!$G$10,0,10*ROW('Water Data'!G137)),NA())</f>
        <v>#N/A</v>
      </c>
      <c r="S143" s="60" t="e">
        <f ca="true">+IF(AND(ISNUMBER(OFFSET('Water Data'!$H$5,0,10*ROW('Water Data'!H137))),'Data Summary'!CH143="Yes"),100-OFFSET('Water Data'!$H$5,0,10*ROW('Water Data'!H137)),NA())</f>
        <v>#N/A</v>
      </c>
      <c r="T143" s="60" t="e">
        <f ca="true">+IF(AND(ISNUMBER(OFFSET('Water Data'!$H$7,0,10*ROW('Water Data'!H137))),'Data Summary'!CI143="Yes"),OFFSET('Water Data'!$H$7,0,10*ROW('Water Data'!H137)),NA())</f>
        <v>#N/A</v>
      </c>
      <c r="U143" s="60" t="e">
        <f ca="true">+IF(AND(ISNUMBER(OFFSET('Water Data'!$H$10,0,10*ROW('Water Data'!H137))),'Data Summary'!CJ143="Yes"),OFFSET('Water Data'!$H$10,0,10*ROW('Water Data'!H137)),NA())</f>
        <v>#N/A</v>
      </c>
      <c r="V143" s="106" t="e">
        <f ca="true">+IF(AND(ISNUMBER(OFFSET('Sanitation Data'!$C$5,0,10*ROW('Sanitation Data'!C137))),'Data Summary'!CK143="Yes"),100-OFFSET('Sanitation Data'!$C$5,0,10*ROW('Sanitation Data'!C137)),NA())</f>
        <v>#N/A</v>
      </c>
      <c r="W143" s="106" t="e">
        <f ca="true">+IF(AND(ISNUMBER(OFFSET('Sanitation Data'!$C$7,0,10*ROW('Sanitation Data'!C137))),'Data Summary'!CL143="Yes"),OFFSET('Sanitation Data'!$C$7,0,10*ROW('Sanitation Data'!C137)),NA())</f>
        <v>#N/A</v>
      </c>
      <c r="X143" s="106" t="e">
        <f ca="true">+IF(AND(ISNUMBER(OFFSET('Sanitation Data'!$C$11,0,10*ROW('Sanitation Data'!C137))),'Data Summary'!CM143="Yes"),OFFSET('Sanitation Data'!$C$11,0,10*ROW('Sanitation Data'!C137)),NA())</f>
        <v>#N/A</v>
      </c>
      <c r="Y143" s="106" t="e">
        <f ca="true">+IF(AND(ISNUMBER(OFFSET('Sanitation Data'!$C$12,0,10*ROW('Sanitation Data'!C137))),'Data Summary'!CN143="Yes"),OFFSET('Sanitation Data'!$C$12,0,10*ROW('Sanitation Data'!C137)),NA())</f>
        <v>#N/A</v>
      </c>
      <c r="Z143" s="106" t="e">
        <f ca="true">+IF(AND(ISNUMBER(OFFSET('Sanitation Data'!$C$13,0,10*ROW('Sanitation Data'!C137))),'Data Summary'!CO143="Yes"),OFFSET('Sanitation Data'!$C$13,0,10*ROW('Sanitation Data'!C137)),NA())</f>
        <v>#N/A</v>
      </c>
      <c r="AA143" s="106" t="e">
        <f ca="true">+IF(AND(ISNUMBER(OFFSET('Sanitation Data'!$D$5,0,10*ROW('Sanitation Data'!D137))),'Data Summary'!CP143="Yes"),100-OFFSET('Sanitation Data'!$D$5,0,10*ROW('Sanitation Data'!D137)),NA())</f>
        <v>#N/A</v>
      </c>
      <c r="AB143" s="106" t="e">
        <f ca="true">+IF(AND(ISNUMBER(OFFSET('Sanitation Data'!$D$7,0,10*ROW('Sanitation Data'!D137))),'Data Summary'!CQ143="Yes"),OFFSET('Sanitation Data'!$D$7,0,10*ROW('Sanitation Data'!D137)),NA())</f>
        <v>#N/A</v>
      </c>
      <c r="AC143" s="106" t="e">
        <f ca="true">+IF(AND(ISNUMBER(OFFSET('Sanitation Data'!$D$11,0,10*ROW('Sanitation Data'!D137))),'Data Summary'!CR143="Yes"),OFFSET('Sanitation Data'!$D$11,0,10*ROW('Sanitation Data'!D137)),NA())</f>
        <v>#N/A</v>
      </c>
      <c r="AD143" s="106" t="e">
        <f ca="true">+IF(AND(ISNUMBER(OFFSET('Sanitation Data'!$D$12,0,10*ROW('Sanitation Data'!D137))),'Data Summary'!CS143="Yes"),OFFSET('Sanitation Data'!$D$12,0,10*ROW('Sanitation Data'!D137)),NA())</f>
        <v>#N/A</v>
      </c>
      <c r="AE143" s="106" t="e">
        <f ca="true">+IF(AND(ISNUMBER(OFFSET('Sanitation Data'!$D$13,0,10*ROW('Sanitation Data'!D137))),'Data Summary'!CT143="Yes"),OFFSET('Sanitation Data'!$D$13,0,10*ROW('Sanitation Data'!D137)),NA())</f>
        <v>#N/A</v>
      </c>
      <c r="AF143" s="106" t="e">
        <f ca="true">+IF(AND(ISNUMBER(OFFSET('Sanitation Data'!$E$5,0,10*ROW('Sanitation Data'!E137))),'Data Summary'!CU143="Yes"),100-OFFSET('Sanitation Data'!$E$5,0,10*ROW('Sanitation Data'!E137)),NA())</f>
        <v>#N/A</v>
      </c>
      <c r="AG143" s="106" t="e">
        <f ca="true">+IF(AND(ISNUMBER(OFFSET('Sanitation Data'!$E$7,0,10*ROW('Sanitation Data'!E137))),'Data Summary'!CV143="Yes"),OFFSET('Sanitation Data'!$E$7,0,10*ROW('Sanitation Data'!E137)),NA())</f>
        <v>#N/A</v>
      </c>
      <c r="AH143" s="106" t="e">
        <f ca="true">+IF(AND(ISNUMBER(OFFSET('Sanitation Data'!$E$11,0,10*ROW('Sanitation Data'!E137))),'Data Summary'!CW143="Yes"),OFFSET('Sanitation Data'!$E$11,0,10*ROW('Sanitation Data'!E137)),NA())</f>
        <v>#N/A</v>
      </c>
      <c r="AI143" s="106" t="e">
        <f ca="true">+IF(AND(ISNUMBER(OFFSET('Sanitation Data'!$E$12,0,10*ROW('Sanitation Data'!E137))),'Data Summary'!CX143="Yes"),OFFSET('Sanitation Data'!$E$12,0,10*ROW('Sanitation Data'!E137)),NA())</f>
        <v>#N/A</v>
      </c>
      <c r="AJ143" s="106" t="e">
        <f ca="true">+IF(AND(ISNUMBER(OFFSET('Sanitation Data'!$E$13,0,10*ROW('Sanitation Data'!E137))),'Data Summary'!CY143="Yes"),OFFSET('Sanitation Data'!$E$13,0,10*ROW('Sanitation Data'!E137)),NA())</f>
        <v>#N/A</v>
      </c>
      <c r="AK143" s="106" t="e">
        <f ca="true">+IF(AND(ISNUMBER(OFFSET('Sanitation Data'!$F$5,0,10*ROW('Sanitation Data'!F137))),'Data Summary'!CZ143="Yes"),100-OFFSET('Sanitation Data'!$F$5,0,10*ROW('Sanitation Data'!F137)),NA())</f>
        <v>#N/A</v>
      </c>
      <c r="AL143" s="106" t="e">
        <f ca="true">+IF(AND(ISNUMBER(OFFSET('Sanitation Data'!$F$7,0,10*ROW('Sanitation Data'!F137))),'Data Summary'!DA143="Yes"),OFFSET('Sanitation Data'!$F$7,0,10*ROW('Sanitation Data'!F137)),NA())</f>
        <v>#N/A</v>
      </c>
      <c r="AM143" s="106" t="e">
        <f ca="true">+IF(AND(ISNUMBER(OFFSET('Sanitation Data'!$F$11,0,10*ROW('Sanitation Data'!F137))),'Data Summary'!DB143="Yes"),OFFSET('Sanitation Data'!$F$11,0,10*ROW('Sanitation Data'!F137)),NA())</f>
        <v>#N/A</v>
      </c>
      <c r="AN143" s="106" t="e">
        <f ca="true">+IF(AND(ISNUMBER(OFFSET('Sanitation Data'!$F$12,0,10*ROW('Sanitation Data'!F137))),'Data Summary'!DC143="Yes"),OFFSET('Sanitation Data'!$F$12,0,10*ROW('Sanitation Data'!F137)),NA())</f>
        <v>#N/A</v>
      </c>
      <c r="AO143" s="106" t="e">
        <f ca="true">+IF(AND(ISNUMBER(OFFSET('Sanitation Data'!$F$13,0,10*ROW('Sanitation Data'!F137))),'Data Summary'!DD143="Yes"),OFFSET('Sanitation Data'!$F$13,0,10*ROW('Sanitation Data'!F137)),NA())</f>
        <v>#N/A</v>
      </c>
      <c r="AP143" s="106" t="e">
        <f ca="true">+IF(AND(ISNUMBER(OFFSET('Sanitation Data'!$G$5,0,10*ROW('Sanitation Data'!G137))),'Data Summary'!DE143="Yes"),100-OFFSET('Sanitation Data'!$G$5,0,10*ROW('Sanitation Data'!G137)),NA())</f>
        <v>#N/A</v>
      </c>
      <c r="AQ143" s="106" t="e">
        <f ca="true">+IF(AND(ISNUMBER(OFFSET('Sanitation Data'!$G$7,0,10*ROW('Sanitation Data'!G137))),'Data Summary'!DF143="Yes"),OFFSET('Sanitation Data'!$G$7,0,10*ROW('Sanitation Data'!G137)),NA())</f>
        <v>#N/A</v>
      </c>
      <c r="AR143" s="106" t="e">
        <f ca="true">+IF(AND(ISNUMBER(OFFSET('Sanitation Data'!$G$11,0,10*ROW('Sanitation Data'!G137))),'Data Summary'!DG143="Yes"),OFFSET('Sanitation Data'!$G$11,0,10*ROW('Sanitation Data'!G137)),NA())</f>
        <v>#N/A</v>
      </c>
      <c r="AS143" s="106" t="e">
        <f ca="true">+IF(AND(ISNUMBER(OFFSET('Sanitation Data'!$G$12,0,10*ROW('Sanitation Data'!G137))),'Data Summary'!DH143="Yes"),OFFSET('Sanitation Data'!$G$12,0,10*ROW('Sanitation Data'!G137)),NA())</f>
        <v>#N/A</v>
      </c>
      <c r="AT143" s="106" t="e">
        <f ca="true">+IF(AND(ISNUMBER(OFFSET('Sanitation Data'!$G$13,0,10*ROW('Sanitation Data'!G137))),'Data Summary'!DI143="Yes"),OFFSET('Sanitation Data'!$G$13,0,10*ROW('Sanitation Data'!G137)),NA())</f>
        <v>#N/A</v>
      </c>
      <c r="AU143" s="106" t="e">
        <f ca="true">+IF(AND(ISNUMBER(OFFSET('Sanitation Data'!$H$5,0,10*ROW('Sanitation Data'!H137))),'Data Summary'!DJ143="Yes"),100-OFFSET('Sanitation Data'!$H$5,0,10*ROW('Sanitation Data'!H137)),NA())</f>
        <v>#N/A</v>
      </c>
      <c r="AV143" s="106" t="e">
        <f ca="true">+IF(AND(ISNUMBER(OFFSET('Sanitation Data'!$H$7,0,10*ROW('Sanitation Data'!H137))),'Data Summary'!DK143="Yes"),OFFSET('Sanitation Data'!$H$7,0,10*ROW('Sanitation Data'!H137)),NA())</f>
        <v>#N/A</v>
      </c>
      <c r="AW143" s="106" t="e">
        <f ca="true">+IF(AND(ISNUMBER(OFFSET('Sanitation Data'!$H$11,0,10*ROW('Sanitation Data'!H137))),'Data Summary'!DL143="Yes"),OFFSET('Sanitation Data'!$H$11,0,10*ROW('Sanitation Data'!H137)),NA())</f>
        <v>#N/A</v>
      </c>
      <c r="AX143" s="106" t="e">
        <f ca="true">+IF(AND(ISNUMBER(OFFSET('Sanitation Data'!$H$12,0,10*ROW('Sanitation Data'!H137))),'Data Summary'!DM143="Yes"),OFFSET('Sanitation Data'!$H$12,0,10*ROW('Sanitation Data'!H137)),NA())</f>
        <v>#N/A</v>
      </c>
      <c r="AY143" s="106" t="e">
        <f ca="true">+IF(AND(ISNUMBER(OFFSET('Sanitation Data'!$H$13,0,10*ROW('Sanitation Data'!H137))),'Data Summary'!DN143="Yes"),OFFSET('Sanitation Data'!$H$13,0,10*ROW('Sanitation Data'!H137)),NA())</f>
        <v>#N/A</v>
      </c>
      <c r="AZ143" s="111" t="e">
        <f ca="true">+IF(AND(ISNUMBER(OFFSET('Hygiene Data'!$C$6,0,10*ROW('Hygiene Data'!C137))),'Data Summary'!DO143="Yes"),OFFSET('Hygiene Data'!$C$6,0,10*ROW('Hygiene Data'!C137)),NA())</f>
        <v>#N/A</v>
      </c>
      <c r="BA143" s="111" t="e">
        <f ca="true">+IF(AND(ISNUMBER(OFFSET('Hygiene Data'!$C$8,0,10*ROW('Hygiene Data'!C137))),'Data Summary'!DP143="Yes"),OFFSET('Hygiene Data'!$C$8,0,10*ROW('Hygiene Data'!C137)),NA())</f>
        <v>#N/A</v>
      </c>
      <c r="BB143" s="111" t="e">
        <f ca="true">+IF(AND(ISNUMBER(OFFSET('Hygiene Data'!$C$10,0,10*ROW('Hygiene Data'!C137))),'Data Summary'!DQ143="Yes"),OFFSET('Hygiene Data'!$C$10,0,10*ROW('Hygiene Data'!C137)),NA())</f>
        <v>#N/A</v>
      </c>
      <c r="BC143" s="111" t="e">
        <f ca="true">+IF(AND(ISNUMBER(OFFSET('Hygiene Data'!$D$6,0,10*ROW('Hygiene Data'!D137))),'Data Summary'!DR143="Yes"),OFFSET('Hygiene Data'!$D$6,0,10*ROW('Hygiene Data'!D137)),NA())</f>
        <v>#N/A</v>
      </c>
      <c r="BD143" s="111" t="e">
        <f ca="true">+IF(AND(ISNUMBER(OFFSET('Hygiene Data'!$D$8,0,10*ROW('Hygiene Data'!D137))),'Data Summary'!DS143="Yes"),OFFSET('Hygiene Data'!$D$8,0,10*ROW('Hygiene Data'!D137)),NA())</f>
        <v>#N/A</v>
      </c>
      <c r="BE143" s="111" t="e">
        <f ca="true">+IF(AND(ISNUMBER(OFFSET('Hygiene Data'!$D$10,0,10*ROW('Hygiene Data'!D137))),'Data Summary'!DT143="Yes"),OFFSET('Hygiene Data'!$D$10,0,10*ROW('Hygiene Data'!D137)),NA())</f>
        <v>#N/A</v>
      </c>
      <c r="BF143" s="111" t="e">
        <f ca="true">+IF(AND(ISNUMBER(OFFSET('Hygiene Data'!$E$6,0,10*ROW('Hygiene Data'!E137))),'Data Summary'!DU143="Yes"),OFFSET('Hygiene Data'!$E$6,0,10*ROW('Hygiene Data'!E137)),NA())</f>
        <v>#N/A</v>
      </c>
      <c r="BG143" s="111" t="e">
        <f ca="true">+IF(AND(ISNUMBER(OFFSET('Hygiene Data'!$E$8,0,10*ROW('Hygiene Data'!E137))),'Data Summary'!DV143="Yes"),OFFSET('Hygiene Data'!$E$8,0,10*ROW('Hygiene Data'!E137)),NA())</f>
        <v>#N/A</v>
      </c>
      <c r="BH143" s="111" t="e">
        <f ca="true">+IF(AND(ISNUMBER(OFFSET('Hygiene Data'!$E$10,0,10*ROW('Hygiene Data'!E137))),'Data Summary'!DW143="Yes"),OFFSET('Hygiene Data'!$E$10,0,10*ROW('Hygiene Data'!E137)),NA())</f>
        <v>#N/A</v>
      </c>
      <c r="BI143" s="111" t="e">
        <f ca="true">+IF(AND(ISNUMBER(OFFSET('Hygiene Data'!$F$6,0,10*ROW('Hygiene Data'!F137))),'Data Summary'!DX143="Yes"),OFFSET('Hygiene Data'!$F$6,0,10*ROW('Hygiene Data'!F137)),NA())</f>
        <v>#N/A</v>
      </c>
      <c r="BJ143" s="111" t="e">
        <f ca="true">+IF(AND(ISNUMBER(OFFSET('Hygiene Data'!$F$8,0,10*ROW('Hygiene Data'!F137))),'Data Summary'!DY143="Yes"),OFFSET('Hygiene Data'!$F$8,0,10*ROW('Hygiene Data'!F137)),NA())</f>
        <v>#N/A</v>
      </c>
      <c r="BK143" s="111" t="e">
        <f ca="true">+IF(AND(ISNUMBER(OFFSET('Hygiene Data'!$F$10,0,10*ROW('Hygiene Data'!F137))),'Data Summary'!DZ143="Yes"),OFFSET('Hygiene Data'!$F$10,0,10*ROW('Hygiene Data'!F137)),NA())</f>
        <v>#N/A</v>
      </c>
      <c r="BL143" s="111" t="e">
        <f ca="true">+IF(AND(ISNUMBER(OFFSET('Hygiene Data'!$G$6,0,10*ROW('Hygiene Data'!G137))),'Data Summary'!EA143="Yes"),OFFSET('Hygiene Data'!$G$6,0,10*ROW('Hygiene Data'!G137)),NA())</f>
        <v>#N/A</v>
      </c>
      <c r="BM143" s="111" t="e">
        <f ca="true">+IF(AND(ISNUMBER(OFFSET('Hygiene Data'!$G$8,0,10*ROW('Hygiene Data'!G137))),'Data Summary'!EB143="Yes"),OFFSET('Hygiene Data'!$G$8,0,10*ROW('Hygiene Data'!G137)),NA())</f>
        <v>#N/A</v>
      </c>
      <c r="BN143" s="111" t="e">
        <f ca="true">+IF(AND(ISNUMBER(OFFSET('Hygiene Data'!$G$10,0,10*ROW('Hygiene Data'!G137))),'Data Summary'!EC143="Yes"),OFFSET('Hygiene Data'!$G$10,0,10*ROW('Hygiene Data'!G137)),NA())</f>
        <v>#N/A</v>
      </c>
      <c r="BO143" s="111" t="e">
        <f ca="true">+IF(AND(ISNUMBER(OFFSET('Hygiene Data'!$H$6,0,10*ROW('Hygiene Data'!H137))),'Data Summary'!ED143="Yes"),OFFSET('Hygiene Data'!$H$6,0,10*ROW('Hygiene Data'!H137)),NA())</f>
        <v>#N/A</v>
      </c>
      <c r="BP143" s="111" t="e">
        <f ca="true">+IF(AND(ISNUMBER(OFFSET('Hygiene Data'!$H$8,0,10*ROW('Hygiene Data'!H137))),'Data Summary'!EE143="Yes"),OFFSET('Hygiene Data'!$H$8,0,10*ROW('Hygiene Data'!H137)),NA())</f>
        <v>#N/A</v>
      </c>
      <c r="BQ143" s="111" t="e">
        <f ca="true">+IF(AND(ISNUMBER(OFFSET('Hygiene Data'!$H$10,0,10*ROW('Hygiene Data'!H137))),'Data Summary'!EF143="Yes"),OFFSET('Hygiene Data'!$H$10,0,10*ROW('Hygiene Data'!H137)),NA())</f>
        <v>#N/A</v>
      </c>
    </row>
    <row r="144" x14ac:dyDescent="0.2">
      <c r="A144" s="59" t="e">
        <f ca="true">+IF(OFFSET('Water Data'!$B$1,0,10*ROW('Water Data'!B138))="",NA(),OFFSET('Water Data'!$B$1,0,10*ROW('Water Data'!B138)))</f>
        <v>#N/A</v>
      </c>
      <c r="B144" s="59" t="e">
        <f ca="true">+IF(OFFSET('Water Data'!$A$3,0,10*ROW('Water Data'!A141))="",NA(),OFFSET('Water Data'!$A$3,0,10*ROW('Water Data'!A141)))</f>
        <v>#N/A</v>
      </c>
      <c r="C144" s="59" t="e">
        <f ca="true">+IF(OFFSET('Water Data'!$C$3,0,10*ROW('Water Data'!C141))="",NA(),OFFSET('Water Data'!$C$3,0,10*ROW('Water Data'!C141)))</f>
        <v>#N/A</v>
      </c>
      <c r="D144" s="60" t="e">
        <f ca="true">+IF(AND(ISNUMBER(OFFSET('Water Data'!$C$5,0,10*ROW('Water Data'!C138))),'Data Summary'!BS144="Yes"),100-OFFSET('Water Data'!$C$5,0,10*ROW('Water Data'!C138)),NA())</f>
        <v>#N/A</v>
      </c>
      <c r="E144" s="60" t="e">
        <f ca="true">+IF(AND(ISNUMBER(OFFSET('Water Data'!$C$7,0,10*ROW('Water Data'!C138))),'Data Summary'!BT144="Yes"),OFFSET('Water Data'!$C$7,0,10*ROW('Water Data'!C138)),NA())</f>
        <v>#N/A</v>
      </c>
      <c r="F144" s="60" t="e">
        <f ca="true">+IF(AND(ISNUMBER(OFFSET('Water Data'!$C$10,0,10*ROW('Water Data'!C138))),'Data Summary'!BU144="Yes"),OFFSET('Water Data'!$C$10,0,10*ROW('Water Data'!C138)),NA())</f>
        <v>#N/A</v>
      </c>
      <c r="G144" s="60" t="e">
        <f ca="true">+IF(AND(ISNUMBER(OFFSET('Water Data'!$D$5,0,10*ROW('Water Data'!D138))),'Data Summary'!BV144="Yes"),100-OFFSET('Water Data'!$D$5,0,10*ROW('Water Data'!D138)),NA())</f>
        <v>#N/A</v>
      </c>
      <c r="H144" s="60" t="e">
        <f ca="true">+IF(AND(ISNUMBER(OFFSET('Water Data'!$D$7,0,10*ROW('Water Data'!D138))),'Data Summary'!BW144="Yes"),OFFSET('Water Data'!$D$7,0,10*ROW('Water Data'!D138)),NA())</f>
        <v>#N/A</v>
      </c>
      <c r="I144" s="60" t="e">
        <f ca="true">+IF(AND(ISNUMBER(OFFSET('Water Data'!$D$10,0,10*ROW('Water Data'!D138))),'Data Summary'!BX144="Yes"),OFFSET('Water Data'!$D$10,0,10*ROW('Water Data'!D138)),NA())</f>
        <v>#N/A</v>
      </c>
      <c r="J144" s="60" t="e">
        <f ca="true">+IF(AND(ISNUMBER(OFFSET('Water Data'!$E$5,0,10*ROW('Water Data'!E138))),'Data Summary'!BY144="Yes"),100-OFFSET('Water Data'!$E$5,0,10*ROW('Water Data'!E138)),NA())</f>
        <v>#N/A</v>
      </c>
      <c r="K144" s="60" t="e">
        <f ca="true">+IF(AND(ISNUMBER(OFFSET('Water Data'!$E$7,0,10*ROW('Water Data'!E138))),'Data Summary'!BZ144="Yes"),OFFSET('Water Data'!$E$7,0,10*ROW('Water Data'!E138)),NA())</f>
        <v>#N/A</v>
      </c>
      <c r="L144" s="60" t="e">
        <f ca="true">+IF(AND(ISNUMBER(OFFSET('Water Data'!$E$10,0,10*ROW('Water Data'!E138))),'Data Summary'!CA144="Yes"),OFFSET('Water Data'!$E$10,0,10*ROW('Water Data'!E138)),NA())</f>
        <v>#N/A</v>
      </c>
      <c r="M144" s="60" t="e">
        <f ca="true">+IF(AND(ISNUMBER(OFFSET('Water Data'!$F$5,0,10*ROW('Water Data'!F138))),'Data Summary'!CB144="Yes"),100-OFFSET('Water Data'!$F$5,0,10*ROW('Water Data'!F138)),NA())</f>
        <v>#N/A</v>
      </c>
      <c r="N144" s="60" t="e">
        <f ca="true">+IF(AND(ISNUMBER(OFFSET('Water Data'!$F$7,0,10*ROW('Water Data'!F138))),'Data Summary'!CC144="Yes"),OFFSET('Water Data'!$F$7,0,10*ROW('Water Data'!F138)),NA())</f>
        <v>#N/A</v>
      </c>
      <c r="O144" s="60" t="e">
        <f ca="true">+IF(AND(ISNUMBER(OFFSET('Water Data'!$F$10,0,10*ROW('Water Data'!F138))),'Data Summary'!CD144="Yes"),OFFSET('Water Data'!$F$10,0,10*ROW('Water Data'!F138)),NA())</f>
        <v>#N/A</v>
      </c>
      <c r="P144" s="60" t="e">
        <f ca="true">+IF(AND(ISNUMBER(OFFSET('Water Data'!$G$5,0,10*ROW('Water Data'!G138))),'Data Summary'!CE144="Yes"),100-OFFSET('Water Data'!$G$5,0,10*ROW('Water Data'!G138)),NA())</f>
        <v>#N/A</v>
      </c>
      <c r="Q144" s="60" t="e">
        <f ca="true">+IF(AND(ISNUMBER(OFFSET('Water Data'!$G$7,0,10*ROW('Water Data'!G138))),'Data Summary'!CF144="Yes"),OFFSET('Water Data'!$G$7,0,10*ROW('Water Data'!G138)),NA())</f>
        <v>#N/A</v>
      </c>
      <c r="R144" s="60" t="e">
        <f ca="true">+IF(AND(ISNUMBER(OFFSET('Water Data'!$G$10,0,10*ROW('Water Data'!G138))),'Data Summary'!CG144="Yes"),OFFSET('Water Data'!$G$10,0,10*ROW('Water Data'!G138)),NA())</f>
        <v>#N/A</v>
      </c>
      <c r="S144" s="60" t="e">
        <f ca="true">+IF(AND(ISNUMBER(OFFSET('Water Data'!$H$5,0,10*ROW('Water Data'!H138))),'Data Summary'!CH144="Yes"),100-OFFSET('Water Data'!$H$5,0,10*ROW('Water Data'!H138)),NA())</f>
        <v>#N/A</v>
      </c>
      <c r="T144" s="60" t="e">
        <f ca="true">+IF(AND(ISNUMBER(OFFSET('Water Data'!$H$7,0,10*ROW('Water Data'!H138))),'Data Summary'!CI144="Yes"),OFFSET('Water Data'!$H$7,0,10*ROW('Water Data'!H138)),NA())</f>
        <v>#N/A</v>
      </c>
      <c r="U144" s="60" t="e">
        <f ca="true">+IF(AND(ISNUMBER(OFFSET('Water Data'!$H$10,0,10*ROW('Water Data'!H138))),'Data Summary'!CJ144="Yes"),OFFSET('Water Data'!$H$10,0,10*ROW('Water Data'!H138)),NA())</f>
        <v>#N/A</v>
      </c>
      <c r="V144" s="106" t="e">
        <f ca="true">+IF(AND(ISNUMBER(OFFSET('Sanitation Data'!$C$5,0,10*ROW('Sanitation Data'!C138))),'Data Summary'!CK144="Yes"),100-OFFSET('Sanitation Data'!$C$5,0,10*ROW('Sanitation Data'!C138)),NA())</f>
        <v>#N/A</v>
      </c>
      <c r="W144" s="106" t="e">
        <f ca="true">+IF(AND(ISNUMBER(OFFSET('Sanitation Data'!$C$7,0,10*ROW('Sanitation Data'!C138))),'Data Summary'!CL144="Yes"),OFFSET('Sanitation Data'!$C$7,0,10*ROW('Sanitation Data'!C138)),NA())</f>
        <v>#N/A</v>
      </c>
      <c r="X144" s="106" t="e">
        <f ca="true">+IF(AND(ISNUMBER(OFFSET('Sanitation Data'!$C$11,0,10*ROW('Sanitation Data'!C138))),'Data Summary'!CM144="Yes"),OFFSET('Sanitation Data'!$C$11,0,10*ROW('Sanitation Data'!C138)),NA())</f>
        <v>#N/A</v>
      </c>
      <c r="Y144" s="106" t="e">
        <f ca="true">+IF(AND(ISNUMBER(OFFSET('Sanitation Data'!$C$12,0,10*ROW('Sanitation Data'!C138))),'Data Summary'!CN144="Yes"),OFFSET('Sanitation Data'!$C$12,0,10*ROW('Sanitation Data'!C138)),NA())</f>
        <v>#N/A</v>
      </c>
      <c r="Z144" s="106" t="e">
        <f ca="true">+IF(AND(ISNUMBER(OFFSET('Sanitation Data'!$C$13,0,10*ROW('Sanitation Data'!C138))),'Data Summary'!CO144="Yes"),OFFSET('Sanitation Data'!$C$13,0,10*ROW('Sanitation Data'!C138)),NA())</f>
        <v>#N/A</v>
      </c>
      <c r="AA144" s="106" t="e">
        <f ca="true">+IF(AND(ISNUMBER(OFFSET('Sanitation Data'!$D$5,0,10*ROW('Sanitation Data'!D138))),'Data Summary'!CP144="Yes"),100-OFFSET('Sanitation Data'!$D$5,0,10*ROW('Sanitation Data'!D138)),NA())</f>
        <v>#N/A</v>
      </c>
      <c r="AB144" s="106" t="e">
        <f ca="true">+IF(AND(ISNUMBER(OFFSET('Sanitation Data'!$D$7,0,10*ROW('Sanitation Data'!D138))),'Data Summary'!CQ144="Yes"),OFFSET('Sanitation Data'!$D$7,0,10*ROW('Sanitation Data'!D138)),NA())</f>
        <v>#N/A</v>
      </c>
      <c r="AC144" s="106" t="e">
        <f ca="true">+IF(AND(ISNUMBER(OFFSET('Sanitation Data'!$D$11,0,10*ROW('Sanitation Data'!D138))),'Data Summary'!CR144="Yes"),OFFSET('Sanitation Data'!$D$11,0,10*ROW('Sanitation Data'!D138)),NA())</f>
        <v>#N/A</v>
      </c>
      <c r="AD144" s="106" t="e">
        <f ca="true">+IF(AND(ISNUMBER(OFFSET('Sanitation Data'!$D$12,0,10*ROW('Sanitation Data'!D138))),'Data Summary'!CS144="Yes"),OFFSET('Sanitation Data'!$D$12,0,10*ROW('Sanitation Data'!D138)),NA())</f>
        <v>#N/A</v>
      </c>
      <c r="AE144" s="106" t="e">
        <f ca="true">+IF(AND(ISNUMBER(OFFSET('Sanitation Data'!$D$13,0,10*ROW('Sanitation Data'!D138))),'Data Summary'!CT144="Yes"),OFFSET('Sanitation Data'!$D$13,0,10*ROW('Sanitation Data'!D138)),NA())</f>
        <v>#N/A</v>
      </c>
      <c r="AF144" s="106" t="e">
        <f ca="true">+IF(AND(ISNUMBER(OFFSET('Sanitation Data'!$E$5,0,10*ROW('Sanitation Data'!E138))),'Data Summary'!CU144="Yes"),100-OFFSET('Sanitation Data'!$E$5,0,10*ROW('Sanitation Data'!E138)),NA())</f>
        <v>#N/A</v>
      </c>
      <c r="AG144" s="106" t="e">
        <f ca="true">+IF(AND(ISNUMBER(OFFSET('Sanitation Data'!$E$7,0,10*ROW('Sanitation Data'!E138))),'Data Summary'!CV144="Yes"),OFFSET('Sanitation Data'!$E$7,0,10*ROW('Sanitation Data'!E138)),NA())</f>
        <v>#N/A</v>
      </c>
      <c r="AH144" s="106" t="e">
        <f ca="true">+IF(AND(ISNUMBER(OFFSET('Sanitation Data'!$E$11,0,10*ROW('Sanitation Data'!E138))),'Data Summary'!CW144="Yes"),OFFSET('Sanitation Data'!$E$11,0,10*ROW('Sanitation Data'!E138)),NA())</f>
        <v>#N/A</v>
      </c>
      <c r="AI144" s="106" t="e">
        <f ca="true">+IF(AND(ISNUMBER(OFFSET('Sanitation Data'!$E$12,0,10*ROW('Sanitation Data'!E138))),'Data Summary'!CX144="Yes"),OFFSET('Sanitation Data'!$E$12,0,10*ROW('Sanitation Data'!E138)),NA())</f>
        <v>#N/A</v>
      </c>
      <c r="AJ144" s="106" t="e">
        <f ca="true">+IF(AND(ISNUMBER(OFFSET('Sanitation Data'!$E$13,0,10*ROW('Sanitation Data'!E138))),'Data Summary'!CY144="Yes"),OFFSET('Sanitation Data'!$E$13,0,10*ROW('Sanitation Data'!E138)),NA())</f>
        <v>#N/A</v>
      </c>
      <c r="AK144" s="106" t="e">
        <f ca="true">+IF(AND(ISNUMBER(OFFSET('Sanitation Data'!$F$5,0,10*ROW('Sanitation Data'!F138))),'Data Summary'!CZ144="Yes"),100-OFFSET('Sanitation Data'!$F$5,0,10*ROW('Sanitation Data'!F138)),NA())</f>
        <v>#N/A</v>
      </c>
      <c r="AL144" s="106" t="e">
        <f ca="true">+IF(AND(ISNUMBER(OFFSET('Sanitation Data'!$F$7,0,10*ROW('Sanitation Data'!F138))),'Data Summary'!DA144="Yes"),OFFSET('Sanitation Data'!$F$7,0,10*ROW('Sanitation Data'!F138)),NA())</f>
        <v>#N/A</v>
      </c>
      <c r="AM144" s="106" t="e">
        <f ca="true">+IF(AND(ISNUMBER(OFFSET('Sanitation Data'!$F$11,0,10*ROW('Sanitation Data'!F138))),'Data Summary'!DB144="Yes"),OFFSET('Sanitation Data'!$F$11,0,10*ROW('Sanitation Data'!F138)),NA())</f>
        <v>#N/A</v>
      </c>
      <c r="AN144" s="106" t="e">
        <f ca="true">+IF(AND(ISNUMBER(OFFSET('Sanitation Data'!$F$12,0,10*ROW('Sanitation Data'!F138))),'Data Summary'!DC144="Yes"),OFFSET('Sanitation Data'!$F$12,0,10*ROW('Sanitation Data'!F138)),NA())</f>
        <v>#N/A</v>
      </c>
      <c r="AO144" s="106" t="e">
        <f ca="true">+IF(AND(ISNUMBER(OFFSET('Sanitation Data'!$F$13,0,10*ROW('Sanitation Data'!F138))),'Data Summary'!DD144="Yes"),OFFSET('Sanitation Data'!$F$13,0,10*ROW('Sanitation Data'!F138)),NA())</f>
        <v>#N/A</v>
      </c>
      <c r="AP144" s="106" t="e">
        <f ca="true">+IF(AND(ISNUMBER(OFFSET('Sanitation Data'!$G$5,0,10*ROW('Sanitation Data'!G138))),'Data Summary'!DE144="Yes"),100-OFFSET('Sanitation Data'!$G$5,0,10*ROW('Sanitation Data'!G138)),NA())</f>
        <v>#N/A</v>
      </c>
      <c r="AQ144" s="106" t="e">
        <f ca="true">+IF(AND(ISNUMBER(OFFSET('Sanitation Data'!$G$7,0,10*ROW('Sanitation Data'!G138))),'Data Summary'!DF144="Yes"),OFFSET('Sanitation Data'!$G$7,0,10*ROW('Sanitation Data'!G138)),NA())</f>
        <v>#N/A</v>
      </c>
      <c r="AR144" s="106" t="e">
        <f ca="true">+IF(AND(ISNUMBER(OFFSET('Sanitation Data'!$G$11,0,10*ROW('Sanitation Data'!G138))),'Data Summary'!DG144="Yes"),OFFSET('Sanitation Data'!$G$11,0,10*ROW('Sanitation Data'!G138)),NA())</f>
        <v>#N/A</v>
      </c>
      <c r="AS144" s="106" t="e">
        <f ca="true">+IF(AND(ISNUMBER(OFFSET('Sanitation Data'!$G$12,0,10*ROW('Sanitation Data'!G138))),'Data Summary'!DH144="Yes"),OFFSET('Sanitation Data'!$G$12,0,10*ROW('Sanitation Data'!G138)),NA())</f>
        <v>#N/A</v>
      </c>
      <c r="AT144" s="106" t="e">
        <f ca="true">+IF(AND(ISNUMBER(OFFSET('Sanitation Data'!$G$13,0,10*ROW('Sanitation Data'!G138))),'Data Summary'!DI144="Yes"),OFFSET('Sanitation Data'!$G$13,0,10*ROW('Sanitation Data'!G138)),NA())</f>
        <v>#N/A</v>
      </c>
      <c r="AU144" s="106" t="e">
        <f ca="true">+IF(AND(ISNUMBER(OFFSET('Sanitation Data'!$H$5,0,10*ROW('Sanitation Data'!H138))),'Data Summary'!DJ144="Yes"),100-OFFSET('Sanitation Data'!$H$5,0,10*ROW('Sanitation Data'!H138)),NA())</f>
        <v>#N/A</v>
      </c>
      <c r="AV144" s="106" t="e">
        <f ca="true">+IF(AND(ISNUMBER(OFFSET('Sanitation Data'!$H$7,0,10*ROW('Sanitation Data'!H138))),'Data Summary'!DK144="Yes"),OFFSET('Sanitation Data'!$H$7,0,10*ROW('Sanitation Data'!H138)),NA())</f>
        <v>#N/A</v>
      </c>
      <c r="AW144" s="106" t="e">
        <f ca="true">+IF(AND(ISNUMBER(OFFSET('Sanitation Data'!$H$11,0,10*ROW('Sanitation Data'!H138))),'Data Summary'!DL144="Yes"),OFFSET('Sanitation Data'!$H$11,0,10*ROW('Sanitation Data'!H138)),NA())</f>
        <v>#N/A</v>
      </c>
      <c r="AX144" s="106" t="e">
        <f ca="true">+IF(AND(ISNUMBER(OFFSET('Sanitation Data'!$H$12,0,10*ROW('Sanitation Data'!H138))),'Data Summary'!DM144="Yes"),OFFSET('Sanitation Data'!$H$12,0,10*ROW('Sanitation Data'!H138)),NA())</f>
        <v>#N/A</v>
      </c>
      <c r="AY144" s="106" t="e">
        <f ca="true">+IF(AND(ISNUMBER(OFFSET('Sanitation Data'!$H$13,0,10*ROW('Sanitation Data'!H138))),'Data Summary'!DN144="Yes"),OFFSET('Sanitation Data'!$H$13,0,10*ROW('Sanitation Data'!H138)),NA())</f>
        <v>#N/A</v>
      </c>
      <c r="AZ144" s="111" t="e">
        <f ca="true">+IF(AND(ISNUMBER(OFFSET('Hygiene Data'!$C$6,0,10*ROW('Hygiene Data'!C138))),'Data Summary'!DO144="Yes"),OFFSET('Hygiene Data'!$C$6,0,10*ROW('Hygiene Data'!C138)),NA())</f>
        <v>#N/A</v>
      </c>
      <c r="BA144" s="111" t="e">
        <f ca="true">+IF(AND(ISNUMBER(OFFSET('Hygiene Data'!$C$8,0,10*ROW('Hygiene Data'!C138))),'Data Summary'!DP144="Yes"),OFFSET('Hygiene Data'!$C$8,0,10*ROW('Hygiene Data'!C138)),NA())</f>
        <v>#N/A</v>
      </c>
      <c r="BB144" s="111" t="e">
        <f ca="true">+IF(AND(ISNUMBER(OFFSET('Hygiene Data'!$C$10,0,10*ROW('Hygiene Data'!C138))),'Data Summary'!DQ144="Yes"),OFFSET('Hygiene Data'!$C$10,0,10*ROW('Hygiene Data'!C138)),NA())</f>
        <v>#N/A</v>
      </c>
      <c r="BC144" s="111" t="e">
        <f ca="true">+IF(AND(ISNUMBER(OFFSET('Hygiene Data'!$D$6,0,10*ROW('Hygiene Data'!D138))),'Data Summary'!DR144="Yes"),OFFSET('Hygiene Data'!$D$6,0,10*ROW('Hygiene Data'!D138)),NA())</f>
        <v>#N/A</v>
      </c>
      <c r="BD144" s="111" t="e">
        <f ca="true">+IF(AND(ISNUMBER(OFFSET('Hygiene Data'!$D$8,0,10*ROW('Hygiene Data'!D138))),'Data Summary'!DS144="Yes"),OFFSET('Hygiene Data'!$D$8,0,10*ROW('Hygiene Data'!D138)),NA())</f>
        <v>#N/A</v>
      </c>
      <c r="BE144" s="111" t="e">
        <f ca="true">+IF(AND(ISNUMBER(OFFSET('Hygiene Data'!$D$10,0,10*ROW('Hygiene Data'!D138))),'Data Summary'!DT144="Yes"),OFFSET('Hygiene Data'!$D$10,0,10*ROW('Hygiene Data'!D138)),NA())</f>
        <v>#N/A</v>
      </c>
      <c r="BF144" s="111" t="e">
        <f ca="true">+IF(AND(ISNUMBER(OFFSET('Hygiene Data'!$E$6,0,10*ROW('Hygiene Data'!E138))),'Data Summary'!DU144="Yes"),OFFSET('Hygiene Data'!$E$6,0,10*ROW('Hygiene Data'!E138)),NA())</f>
        <v>#N/A</v>
      </c>
      <c r="BG144" s="111" t="e">
        <f ca="true">+IF(AND(ISNUMBER(OFFSET('Hygiene Data'!$E$8,0,10*ROW('Hygiene Data'!E138))),'Data Summary'!DV144="Yes"),OFFSET('Hygiene Data'!$E$8,0,10*ROW('Hygiene Data'!E138)),NA())</f>
        <v>#N/A</v>
      </c>
      <c r="BH144" s="111" t="e">
        <f ca="true">+IF(AND(ISNUMBER(OFFSET('Hygiene Data'!$E$10,0,10*ROW('Hygiene Data'!E138))),'Data Summary'!DW144="Yes"),OFFSET('Hygiene Data'!$E$10,0,10*ROW('Hygiene Data'!E138)),NA())</f>
        <v>#N/A</v>
      </c>
      <c r="BI144" s="111" t="e">
        <f ca="true">+IF(AND(ISNUMBER(OFFSET('Hygiene Data'!$F$6,0,10*ROW('Hygiene Data'!F138))),'Data Summary'!DX144="Yes"),OFFSET('Hygiene Data'!$F$6,0,10*ROW('Hygiene Data'!F138)),NA())</f>
        <v>#N/A</v>
      </c>
      <c r="BJ144" s="111" t="e">
        <f ca="true">+IF(AND(ISNUMBER(OFFSET('Hygiene Data'!$F$8,0,10*ROW('Hygiene Data'!F138))),'Data Summary'!DY144="Yes"),OFFSET('Hygiene Data'!$F$8,0,10*ROW('Hygiene Data'!F138)),NA())</f>
        <v>#N/A</v>
      </c>
      <c r="BK144" s="111" t="e">
        <f ca="true">+IF(AND(ISNUMBER(OFFSET('Hygiene Data'!$F$10,0,10*ROW('Hygiene Data'!F138))),'Data Summary'!DZ144="Yes"),OFFSET('Hygiene Data'!$F$10,0,10*ROW('Hygiene Data'!F138)),NA())</f>
        <v>#N/A</v>
      </c>
      <c r="BL144" s="111" t="e">
        <f ca="true">+IF(AND(ISNUMBER(OFFSET('Hygiene Data'!$G$6,0,10*ROW('Hygiene Data'!G138))),'Data Summary'!EA144="Yes"),OFFSET('Hygiene Data'!$G$6,0,10*ROW('Hygiene Data'!G138)),NA())</f>
        <v>#N/A</v>
      </c>
      <c r="BM144" s="111" t="e">
        <f ca="true">+IF(AND(ISNUMBER(OFFSET('Hygiene Data'!$G$8,0,10*ROW('Hygiene Data'!G138))),'Data Summary'!EB144="Yes"),OFFSET('Hygiene Data'!$G$8,0,10*ROW('Hygiene Data'!G138)),NA())</f>
        <v>#N/A</v>
      </c>
      <c r="BN144" s="111" t="e">
        <f ca="true">+IF(AND(ISNUMBER(OFFSET('Hygiene Data'!$G$10,0,10*ROW('Hygiene Data'!G138))),'Data Summary'!EC144="Yes"),OFFSET('Hygiene Data'!$G$10,0,10*ROW('Hygiene Data'!G138)),NA())</f>
        <v>#N/A</v>
      </c>
      <c r="BO144" s="111" t="e">
        <f ca="true">+IF(AND(ISNUMBER(OFFSET('Hygiene Data'!$H$6,0,10*ROW('Hygiene Data'!H138))),'Data Summary'!ED144="Yes"),OFFSET('Hygiene Data'!$H$6,0,10*ROW('Hygiene Data'!H138)),NA())</f>
        <v>#N/A</v>
      </c>
      <c r="BP144" s="111" t="e">
        <f ca="true">+IF(AND(ISNUMBER(OFFSET('Hygiene Data'!$H$8,0,10*ROW('Hygiene Data'!H138))),'Data Summary'!EE144="Yes"),OFFSET('Hygiene Data'!$H$8,0,10*ROW('Hygiene Data'!H138)),NA())</f>
        <v>#N/A</v>
      </c>
      <c r="BQ144" s="111" t="e">
        <f ca="true">+IF(AND(ISNUMBER(OFFSET('Hygiene Data'!$H$10,0,10*ROW('Hygiene Data'!H138))),'Data Summary'!EF144="Yes"),OFFSET('Hygiene Data'!$H$10,0,10*ROW('Hygiene Data'!H138)),NA())</f>
        <v>#N/A</v>
      </c>
    </row>
    <row r="145" x14ac:dyDescent="0.2">
      <c r="A145" s="59" t="e">
        <f ca="true">+IF(OFFSET('Water Data'!$B$1,0,10*ROW('Water Data'!B139))="",NA(),OFFSET('Water Data'!$B$1,0,10*ROW('Water Data'!B139)))</f>
        <v>#N/A</v>
      </c>
      <c r="B145" s="59" t="e">
        <f ca="true">+IF(OFFSET('Water Data'!$A$3,0,10*ROW('Water Data'!A142))="",NA(),OFFSET('Water Data'!$A$3,0,10*ROW('Water Data'!A142)))</f>
        <v>#N/A</v>
      </c>
      <c r="C145" s="59" t="e">
        <f ca="true">+IF(OFFSET('Water Data'!$C$3,0,10*ROW('Water Data'!C142))="",NA(),OFFSET('Water Data'!$C$3,0,10*ROW('Water Data'!C142)))</f>
        <v>#N/A</v>
      </c>
      <c r="D145" s="60" t="e">
        <f ca="true">+IF(AND(ISNUMBER(OFFSET('Water Data'!$C$5,0,10*ROW('Water Data'!C139))),'Data Summary'!BS145="Yes"),100-OFFSET('Water Data'!$C$5,0,10*ROW('Water Data'!C139)),NA())</f>
        <v>#N/A</v>
      </c>
      <c r="E145" s="60" t="e">
        <f ca="true">+IF(AND(ISNUMBER(OFFSET('Water Data'!$C$7,0,10*ROW('Water Data'!C139))),'Data Summary'!BT145="Yes"),OFFSET('Water Data'!$C$7,0,10*ROW('Water Data'!C139)),NA())</f>
        <v>#N/A</v>
      </c>
      <c r="F145" s="60" t="e">
        <f ca="true">+IF(AND(ISNUMBER(OFFSET('Water Data'!$C$10,0,10*ROW('Water Data'!C139))),'Data Summary'!BU145="Yes"),OFFSET('Water Data'!$C$10,0,10*ROW('Water Data'!C139)),NA())</f>
        <v>#N/A</v>
      </c>
      <c r="G145" s="60" t="e">
        <f ca="true">+IF(AND(ISNUMBER(OFFSET('Water Data'!$D$5,0,10*ROW('Water Data'!D139))),'Data Summary'!BV145="Yes"),100-OFFSET('Water Data'!$D$5,0,10*ROW('Water Data'!D139)),NA())</f>
        <v>#N/A</v>
      </c>
      <c r="H145" s="60" t="e">
        <f ca="true">+IF(AND(ISNUMBER(OFFSET('Water Data'!$D$7,0,10*ROW('Water Data'!D139))),'Data Summary'!BW145="Yes"),OFFSET('Water Data'!$D$7,0,10*ROW('Water Data'!D139)),NA())</f>
        <v>#N/A</v>
      </c>
      <c r="I145" s="60" t="e">
        <f ca="true">+IF(AND(ISNUMBER(OFFSET('Water Data'!$D$10,0,10*ROW('Water Data'!D139))),'Data Summary'!BX145="Yes"),OFFSET('Water Data'!$D$10,0,10*ROW('Water Data'!D139)),NA())</f>
        <v>#N/A</v>
      </c>
      <c r="J145" s="60" t="e">
        <f ca="true">+IF(AND(ISNUMBER(OFFSET('Water Data'!$E$5,0,10*ROW('Water Data'!E139))),'Data Summary'!BY145="Yes"),100-OFFSET('Water Data'!$E$5,0,10*ROW('Water Data'!E139)),NA())</f>
        <v>#N/A</v>
      </c>
      <c r="K145" s="60" t="e">
        <f ca="true">+IF(AND(ISNUMBER(OFFSET('Water Data'!$E$7,0,10*ROW('Water Data'!E139))),'Data Summary'!BZ145="Yes"),OFFSET('Water Data'!$E$7,0,10*ROW('Water Data'!E139)),NA())</f>
        <v>#N/A</v>
      </c>
      <c r="L145" s="60" t="e">
        <f ca="true">+IF(AND(ISNUMBER(OFFSET('Water Data'!$E$10,0,10*ROW('Water Data'!E139))),'Data Summary'!CA145="Yes"),OFFSET('Water Data'!$E$10,0,10*ROW('Water Data'!E139)),NA())</f>
        <v>#N/A</v>
      </c>
      <c r="M145" s="60" t="e">
        <f ca="true">+IF(AND(ISNUMBER(OFFSET('Water Data'!$F$5,0,10*ROW('Water Data'!F139))),'Data Summary'!CB145="Yes"),100-OFFSET('Water Data'!$F$5,0,10*ROW('Water Data'!F139)),NA())</f>
        <v>#N/A</v>
      </c>
      <c r="N145" s="60" t="e">
        <f ca="true">+IF(AND(ISNUMBER(OFFSET('Water Data'!$F$7,0,10*ROW('Water Data'!F139))),'Data Summary'!CC145="Yes"),OFFSET('Water Data'!$F$7,0,10*ROW('Water Data'!F139)),NA())</f>
        <v>#N/A</v>
      </c>
      <c r="O145" s="60" t="e">
        <f ca="true">+IF(AND(ISNUMBER(OFFSET('Water Data'!$F$10,0,10*ROW('Water Data'!F139))),'Data Summary'!CD145="Yes"),OFFSET('Water Data'!$F$10,0,10*ROW('Water Data'!F139)),NA())</f>
        <v>#N/A</v>
      </c>
      <c r="P145" s="60" t="e">
        <f ca="true">+IF(AND(ISNUMBER(OFFSET('Water Data'!$G$5,0,10*ROW('Water Data'!G139))),'Data Summary'!CE145="Yes"),100-OFFSET('Water Data'!$G$5,0,10*ROW('Water Data'!G139)),NA())</f>
        <v>#N/A</v>
      </c>
      <c r="Q145" s="60" t="e">
        <f ca="true">+IF(AND(ISNUMBER(OFFSET('Water Data'!$G$7,0,10*ROW('Water Data'!G139))),'Data Summary'!CF145="Yes"),OFFSET('Water Data'!$G$7,0,10*ROW('Water Data'!G139)),NA())</f>
        <v>#N/A</v>
      </c>
      <c r="R145" s="60" t="e">
        <f ca="true">+IF(AND(ISNUMBER(OFFSET('Water Data'!$G$10,0,10*ROW('Water Data'!G139))),'Data Summary'!CG145="Yes"),OFFSET('Water Data'!$G$10,0,10*ROW('Water Data'!G139)),NA())</f>
        <v>#N/A</v>
      </c>
      <c r="S145" s="60" t="e">
        <f ca="true">+IF(AND(ISNUMBER(OFFSET('Water Data'!$H$5,0,10*ROW('Water Data'!H139))),'Data Summary'!CH145="Yes"),100-OFFSET('Water Data'!$H$5,0,10*ROW('Water Data'!H139)),NA())</f>
        <v>#N/A</v>
      </c>
      <c r="T145" s="60" t="e">
        <f ca="true">+IF(AND(ISNUMBER(OFFSET('Water Data'!$H$7,0,10*ROW('Water Data'!H139))),'Data Summary'!CI145="Yes"),OFFSET('Water Data'!$H$7,0,10*ROW('Water Data'!H139)),NA())</f>
        <v>#N/A</v>
      </c>
      <c r="U145" s="60" t="e">
        <f ca="true">+IF(AND(ISNUMBER(OFFSET('Water Data'!$H$10,0,10*ROW('Water Data'!H139))),'Data Summary'!CJ145="Yes"),OFFSET('Water Data'!$H$10,0,10*ROW('Water Data'!H139)),NA())</f>
        <v>#N/A</v>
      </c>
      <c r="V145" s="106" t="e">
        <f ca="true">+IF(AND(ISNUMBER(OFFSET('Sanitation Data'!$C$5,0,10*ROW('Sanitation Data'!C139))),'Data Summary'!CK145="Yes"),100-OFFSET('Sanitation Data'!$C$5,0,10*ROW('Sanitation Data'!C139)),NA())</f>
        <v>#N/A</v>
      </c>
      <c r="W145" s="106" t="e">
        <f ca="true">+IF(AND(ISNUMBER(OFFSET('Sanitation Data'!$C$7,0,10*ROW('Sanitation Data'!C139))),'Data Summary'!CL145="Yes"),OFFSET('Sanitation Data'!$C$7,0,10*ROW('Sanitation Data'!C139)),NA())</f>
        <v>#N/A</v>
      </c>
      <c r="X145" s="106" t="e">
        <f ca="true">+IF(AND(ISNUMBER(OFFSET('Sanitation Data'!$C$11,0,10*ROW('Sanitation Data'!C139))),'Data Summary'!CM145="Yes"),OFFSET('Sanitation Data'!$C$11,0,10*ROW('Sanitation Data'!C139)),NA())</f>
        <v>#N/A</v>
      </c>
      <c r="Y145" s="106" t="e">
        <f ca="true">+IF(AND(ISNUMBER(OFFSET('Sanitation Data'!$C$12,0,10*ROW('Sanitation Data'!C139))),'Data Summary'!CN145="Yes"),OFFSET('Sanitation Data'!$C$12,0,10*ROW('Sanitation Data'!C139)),NA())</f>
        <v>#N/A</v>
      </c>
      <c r="Z145" s="106" t="e">
        <f ca="true">+IF(AND(ISNUMBER(OFFSET('Sanitation Data'!$C$13,0,10*ROW('Sanitation Data'!C139))),'Data Summary'!CO145="Yes"),OFFSET('Sanitation Data'!$C$13,0,10*ROW('Sanitation Data'!C139)),NA())</f>
        <v>#N/A</v>
      </c>
      <c r="AA145" s="106" t="e">
        <f ca="true">+IF(AND(ISNUMBER(OFFSET('Sanitation Data'!$D$5,0,10*ROW('Sanitation Data'!D139))),'Data Summary'!CP145="Yes"),100-OFFSET('Sanitation Data'!$D$5,0,10*ROW('Sanitation Data'!D139)),NA())</f>
        <v>#N/A</v>
      </c>
      <c r="AB145" s="106" t="e">
        <f ca="true">+IF(AND(ISNUMBER(OFFSET('Sanitation Data'!$D$7,0,10*ROW('Sanitation Data'!D139))),'Data Summary'!CQ145="Yes"),OFFSET('Sanitation Data'!$D$7,0,10*ROW('Sanitation Data'!D139)),NA())</f>
        <v>#N/A</v>
      </c>
      <c r="AC145" s="106" t="e">
        <f ca="true">+IF(AND(ISNUMBER(OFFSET('Sanitation Data'!$D$11,0,10*ROW('Sanitation Data'!D139))),'Data Summary'!CR145="Yes"),OFFSET('Sanitation Data'!$D$11,0,10*ROW('Sanitation Data'!D139)),NA())</f>
        <v>#N/A</v>
      </c>
      <c r="AD145" s="106" t="e">
        <f ca="true">+IF(AND(ISNUMBER(OFFSET('Sanitation Data'!$D$12,0,10*ROW('Sanitation Data'!D139))),'Data Summary'!CS145="Yes"),OFFSET('Sanitation Data'!$D$12,0,10*ROW('Sanitation Data'!D139)),NA())</f>
        <v>#N/A</v>
      </c>
      <c r="AE145" s="106" t="e">
        <f ca="true">+IF(AND(ISNUMBER(OFFSET('Sanitation Data'!$D$13,0,10*ROW('Sanitation Data'!D139))),'Data Summary'!CT145="Yes"),OFFSET('Sanitation Data'!$D$13,0,10*ROW('Sanitation Data'!D139)),NA())</f>
        <v>#N/A</v>
      </c>
      <c r="AF145" s="106" t="e">
        <f ca="true">+IF(AND(ISNUMBER(OFFSET('Sanitation Data'!$E$5,0,10*ROW('Sanitation Data'!E139))),'Data Summary'!CU145="Yes"),100-OFFSET('Sanitation Data'!$E$5,0,10*ROW('Sanitation Data'!E139)),NA())</f>
        <v>#N/A</v>
      </c>
      <c r="AG145" s="106" t="e">
        <f ca="true">+IF(AND(ISNUMBER(OFFSET('Sanitation Data'!$E$7,0,10*ROW('Sanitation Data'!E139))),'Data Summary'!CV145="Yes"),OFFSET('Sanitation Data'!$E$7,0,10*ROW('Sanitation Data'!E139)),NA())</f>
        <v>#N/A</v>
      </c>
      <c r="AH145" s="106" t="e">
        <f ca="true">+IF(AND(ISNUMBER(OFFSET('Sanitation Data'!$E$11,0,10*ROW('Sanitation Data'!E139))),'Data Summary'!CW145="Yes"),OFFSET('Sanitation Data'!$E$11,0,10*ROW('Sanitation Data'!E139)),NA())</f>
        <v>#N/A</v>
      </c>
      <c r="AI145" s="106" t="e">
        <f ca="true">+IF(AND(ISNUMBER(OFFSET('Sanitation Data'!$E$12,0,10*ROW('Sanitation Data'!E139))),'Data Summary'!CX145="Yes"),OFFSET('Sanitation Data'!$E$12,0,10*ROW('Sanitation Data'!E139)),NA())</f>
        <v>#N/A</v>
      </c>
      <c r="AJ145" s="106" t="e">
        <f ca="true">+IF(AND(ISNUMBER(OFFSET('Sanitation Data'!$E$13,0,10*ROW('Sanitation Data'!E139))),'Data Summary'!CY145="Yes"),OFFSET('Sanitation Data'!$E$13,0,10*ROW('Sanitation Data'!E139)),NA())</f>
        <v>#N/A</v>
      </c>
      <c r="AK145" s="106" t="e">
        <f ca="true">+IF(AND(ISNUMBER(OFFSET('Sanitation Data'!$F$5,0,10*ROW('Sanitation Data'!F139))),'Data Summary'!CZ145="Yes"),100-OFFSET('Sanitation Data'!$F$5,0,10*ROW('Sanitation Data'!F139)),NA())</f>
        <v>#N/A</v>
      </c>
      <c r="AL145" s="106" t="e">
        <f ca="true">+IF(AND(ISNUMBER(OFFSET('Sanitation Data'!$F$7,0,10*ROW('Sanitation Data'!F139))),'Data Summary'!DA145="Yes"),OFFSET('Sanitation Data'!$F$7,0,10*ROW('Sanitation Data'!F139)),NA())</f>
        <v>#N/A</v>
      </c>
      <c r="AM145" s="106" t="e">
        <f ca="true">+IF(AND(ISNUMBER(OFFSET('Sanitation Data'!$F$11,0,10*ROW('Sanitation Data'!F139))),'Data Summary'!DB145="Yes"),OFFSET('Sanitation Data'!$F$11,0,10*ROW('Sanitation Data'!F139)),NA())</f>
        <v>#N/A</v>
      </c>
      <c r="AN145" s="106" t="e">
        <f ca="true">+IF(AND(ISNUMBER(OFFSET('Sanitation Data'!$F$12,0,10*ROW('Sanitation Data'!F139))),'Data Summary'!DC145="Yes"),OFFSET('Sanitation Data'!$F$12,0,10*ROW('Sanitation Data'!F139)),NA())</f>
        <v>#N/A</v>
      </c>
      <c r="AO145" s="106" t="e">
        <f ca="true">+IF(AND(ISNUMBER(OFFSET('Sanitation Data'!$F$13,0,10*ROW('Sanitation Data'!F139))),'Data Summary'!DD145="Yes"),OFFSET('Sanitation Data'!$F$13,0,10*ROW('Sanitation Data'!F139)),NA())</f>
        <v>#N/A</v>
      </c>
      <c r="AP145" s="106" t="e">
        <f ca="true">+IF(AND(ISNUMBER(OFFSET('Sanitation Data'!$G$5,0,10*ROW('Sanitation Data'!G139))),'Data Summary'!DE145="Yes"),100-OFFSET('Sanitation Data'!$G$5,0,10*ROW('Sanitation Data'!G139)),NA())</f>
        <v>#N/A</v>
      </c>
      <c r="AQ145" s="106" t="e">
        <f ca="true">+IF(AND(ISNUMBER(OFFSET('Sanitation Data'!$G$7,0,10*ROW('Sanitation Data'!G139))),'Data Summary'!DF145="Yes"),OFFSET('Sanitation Data'!$G$7,0,10*ROW('Sanitation Data'!G139)),NA())</f>
        <v>#N/A</v>
      </c>
      <c r="AR145" s="106" t="e">
        <f ca="true">+IF(AND(ISNUMBER(OFFSET('Sanitation Data'!$G$11,0,10*ROW('Sanitation Data'!G139))),'Data Summary'!DG145="Yes"),OFFSET('Sanitation Data'!$G$11,0,10*ROW('Sanitation Data'!G139)),NA())</f>
        <v>#N/A</v>
      </c>
      <c r="AS145" s="106" t="e">
        <f ca="true">+IF(AND(ISNUMBER(OFFSET('Sanitation Data'!$G$12,0,10*ROW('Sanitation Data'!G139))),'Data Summary'!DH145="Yes"),OFFSET('Sanitation Data'!$G$12,0,10*ROW('Sanitation Data'!G139)),NA())</f>
        <v>#N/A</v>
      </c>
      <c r="AT145" s="106" t="e">
        <f ca="true">+IF(AND(ISNUMBER(OFFSET('Sanitation Data'!$G$13,0,10*ROW('Sanitation Data'!G139))),'Data Summary'!DI145="Yes"),OFFSET('Sanitation Data'!$G$13,0,10*ROW('Sanitation Data'!G139)),NA())</f>
        <v>#N/A</v>
      </c>
      <c r="AU145" s="106" t="e">
        <f ca="true">+IF(AND(ISNUMBER(OFFSET('Sanitation Data'!$H$5,0,10*ROW('Sanitation Data'!H139))),'Data Summary'!DJ145="Yes"),100-OFFSET('Sanitation Data'!$H$5,0,10*ROW('Sanitation Data'!H139)),NA())</f>
        <v>#N/A</v>
      </c>
      <c r="AV145" s="106" t="e">
        <f ca="true">+IF(AND(ISNUMBER(OFFSET('Sanitation Data'!$H$7,0,10*ROW('Sanitation Data'!H139))),'Data Summary'!DK145="Yes"),OFFSET('Sanitation Data'!$H$7,0,10*ROW('Sanitation Data'!H139)),NA())</f>
        <v>#N/A</v>
      </c>
      <c r="AW145" s="106" t="e">
        <f ca="true">+IF(AND(ISNUMBER(OFFSET('Sanitation Data'!$H$11,0,10*ROW('Sanitation Data'!H139))),'Data Summary'!DL145="Yes"),OFFSET('Sanitation Data'!$H$11,0,10*ROW('Sanitation Data'!H139)),NA())</f>
        <v>#N/A</v>
      </c>
      <c r="AX145" s="106" t="e">
        <f ca="true">+IF(AND(ISNUMBER(OFFSET('Sanitation Data'!$H$12,0,10*ROW('Sanitation Data'!H139))),'Data Summary'!DM145="Yes"),OFFSET('Sanitation Data'!$H$12,0,10*ROW('Sanitation Data'!H139)),NA())</f>
        <v>#N/A</v>
      </c>
      <c r="AY145" s="106" t="e">
        <f ca="true">+IF(AND(ISNUMBER(OFFSET('Sanitation Data'!$H$13,0,10*ROW('Sanitation Data'!H139))),'Data Summary'!DN145="Yes"),OFFSET('Sanitation Data'!$H$13,0,10*ROW('Sanitation Data'!H139)),NA())</f>
        <v>#N/A</v>
      </c>
      <c r="AZ145" s="111" t="e">
        <f ca="true">+IF(AND(ISNUMBER(OFFSET('Hygiene Data'!$C$6,0,10*ROW('Hygiene Data'!C139))),'Data Summary'!DO145="Yes"),OFFSET('Hygiene Data'!$C$6,0,10*ROW('Hygiene Data'!C139)),NA())</f>
        <v>#N/A</v>
      </c>
      <c r="BA145" s="111" t="e">
        <f ca="true">+IF(AND(ISNUMBER(OFFSET('Hygiene Data'!$C$8,0,10*ROW('Hygiene Data'!C139))),'Data Summary'!DP145="Yes"),OFFSET('Hygiene Data'!$C$8,0,10*ROW('Hygiene Data'!C139)),NA())</f>
        <v>#N/A</v>
      </c>
      <c r="BB145" s="111" t="e">
        <f ca="true">+IF(AND(ISNUMBER(OFFSET('Hygiene Data'!$C$10,0,10*ROW('Hygiene Data'!C139))),'Data Summary'!DQ145="Yes"),OFFSET('Hygiene Data'!$C$10,0,10*ROW('Hygiene Data'!C139)),NA())</f>
        <v>#N/A</v>
      </c>
      <c r="BC145" s="111" t="e">
        <f ca="true">+IF(AND(ISNUMBER(OFFSET('Hygiene Data'!$D$6,0,10*ROW('Hygiene Data'!D139))),'Data Summary'!DR145="Yes"),OFFSET('Hygiene Data'!$D$6,0,10*ROW('Hygiene Data'!D139)),NA())</f>
        <v>#N/A</v>
      </c>
      <c r="BD145" s="111" t="e">
        <f ca="true">+IF(AND(ISNUMBER(OFFSET('Hygiene Data'!$D$8,0,10*ROW('Hygiene Data'!D139))),'Data Summary'!DS145="Yes"),OFFSET('Hygiene Data'!$D$8,0,10*ROW('Hygiene Data'!D139)),NA())</f>
        <v>#N/A</v>
      </c>
      <c r="BE145" s="111" t="e">
        <f ca="true">+IF(AND(ISNUMBER(OFFSET('Hygiene Data'!$D$10,0,10*ROW('Hygiene Data'!D139))),'Data Summary'!DT145="Yes"),OFFSET('Hygiene Data'!$D$10,0,10*ROW('Hygiene Data'!D139)),NA())</f>
        <v>#N/A</v>
      </c>
      <c r="BF145" s="111" t="e">
        <f ca="true">+IF(AND(ISNUMBER(OFFSET('Hygiene Data'!$E$6,0,10*ROW('Hygiene Data'!E139))),'Data Summary'!DU145="Yes"),OFFSET('Hygiene Data'!$E$6,0,10*ROW('Hygiene Data'!E139)),NA())</f>
        <v>#N/A</v>
      </c>
      <c r="BG145" s="111" t="e">
        <f ca="true">+IF(AND(ISNUMBER(OFFSET('Hygiene Data'!$E$8,0,10*ROW('Hygiene Data'!E139))),'Data Summary'!DV145="Yes"),OFFSET('Hygiene Data'!$E$8,0,10*ROW('Hygiene Data'!E139)),NA())</f>
        <v>#N/A</v>
      </c>
      <c r="BH145" s="111" t="e">
        <f ca="true">+IF(AND(ISNUMBER(OFFSET('Hygiene Data'!$E$10,0,10*ROW('Hygiene Data'!E139))),'Data Summary'!DW145="Yes"),OFFSET('Hygiene Data'!$E$10,0,10*ROW('Hygiene Data'!E139)),NA())</f>
        <v>#N/A</v>
      </c>
      <c r="BI145" s="111" t="e">
        <f ca="true">+IF(AND(ISNUMBER(OFFSET('Hygiene Data'!$F$6,0,10*ROW('Hygiene Data'!F139))),'Data Summary'!DX145="Yes"),OFFSET('Hygiene Data'!$F$6,0,10*ROW('Hygiene Data'!F139)),NA())</f>
        <v>#N/A</v>
      </c>
      <c r="BJ145" s="111" t="e">
        <f ca="true">+IF(AND(ISNUMBER(OFFSET('Hygiene Data'!$F$8,0,10*ROW('Hygiene Data'!F139))),'Data Summary'!DY145="Yes"),OFFSET('Hygiene Data'!$F$8,0,10*ROW('Hygiene Data'!F139)),NA())</f>
        <v>#N/A</v>
      </c>
      <c r="BK145" s="111" t="e">
        <f ca="true">+IF(AND(ISNUMBER(OFFSET('Hygiene Data'!$F$10,0,10*ROW('Hygiene Data'!F139))),'Data Summary'!DZ145="Yes"),OFFSET('Hygiene Data'!$F$10,0,10*ROW('Hygiene Data'!F139)),NA())</f>
        <v>#N/A</v>
      </c>
      <c r="BL145" s="111" t="e">
        <f ca="true">+IF(AND(ISNUMBER(OFFSET('Hygiene Data'!$G$6,0,10*ROW('Hygiene Data'!G139))),'Data Summary'!EA145="Yes"),OFFSET('Hygiene Data'!$G$6,0,10*ROW('Hygiene Data'!G139)),NA())</f>
        <v>#N/A</v>
      </c>
      <c r="BM145" s="111" t="e">
        <f ca="true">+IF(AND(ISNUMBER(OFFSET('Hygiene Data'!$G$8,0,10*ROW('Hygiene Data'!G139))),'Data Summary'!EB145="Yes"),OFFSET('Hygiene Data'!$G$8,0,10*ROW('Hygiene Data'!G139)),NA())</f>
        <v>#N/A</v>
      </c>
      <c r="BN145" s="111" t="e">
        <f ca="true">+IF(AND(ISNUMBER(OFFSET('Hygiene Data'!$G$10,0,10*ROW('Hygiene Data'!G139))),'Data Summary'!EC145="Yes"),OFFSET('Hygiene Data'!$G$10,0,10*ROW('Hygiene Data'!G139)),NA())</f>
        <v>#N/A</v>
      </c>
      <c r="BO145" s="111" t="e">
        <f ca="true">+IF(AND(ISNUMBER(OFFSET('Hygiene Data'!$H$6,0,10*ROW('Hygiene Data'!H139))),'Data Summary'!ED145="Yes"),OFFSET('Hygiene Data'!$H$6,0,10*ROW('Hygiene Data'!H139)),NA())</f>
        <v>#N/A</v>
      </c>
      <c r="BP145" s="111" t="e">
        <f ca="true">+IF(AND(ISNUMBER(OFFSET('Hygiene Data'!$H$8,0,10*ROW('Hygiene Data'!H139))),'Data Summary'!EE145="Yes"),OFFSET('Hygiene Data'!$H$8,0,10*ROW('Hygiene Data'!H139)),NA())</f>
        <v>#N/A</v>
      </c>
      <c r="BQ145" s="111" t="e">
        <f ca="true">+IF(AND(ISNUMBER(OFFSET('Hygiene Data'!$H$10,0,10*ROW('Hygiene Data'!H139))),'Data Summary'!EF145="Yes"),OFFSET('Hygiene Data'!$H$10,0,10*ROW('Hygiene Data'!H139)),NA())</f>
        <v>#N/A</v>
      </c>
    </row>
    <row r="146" x14ac:dyDescent="0.2">
      <c r="A146" s="59" t="e">
        <f ca="true">+IF(OFFSET('Water Data'!$B$1,0,10*ROW('Water Data'!B140))="",NA(),OFFSET('Water Data'!$B$1,0,10*ROW('Water Data'!B140)))</f>
        <v>#N/A</v>
      </c>
      <c r="B146" s="59" t="e">
        <f ca="true">+IF(OFFSET('Water Data'!$A$3,0,10*ROW('Water Data'!A143))="",NA(),OFFSET('Water Data'!$A$3,0,10*ROW('Water Data'!A143)))</f>
        <v>#N/A</v>
      </c>
      <c r="C146" s="59" t="e">
        <f ca="true">+IF(OFFSET('Water Data'!$C$3,0,10*ROW('Water Data'!C143))="",NA(),OFFSET('Water Data'!$C$3,0,10*ROW('Water Data'!C143)))</f>
        <v>#N/A</v>
      </c>
      <c r="D146" s="60" t="e">
        <f ca="true">+IF(AND(ISNUMBER(OFFSET('Water Data'!$C$5,0,10*ROW('Water Data'!C140))),'Data Summary'!BS146="Yes"),100-OFFSET('Water Data'!$C$5,0,10*ROW('Water Data'!C140)),NA())</f>
        <v>#N/A</v>
      </c>
      <c r="E146" s="60" t="e">
        <f ca="true">+IF(AND(ISNUMBER(OFFSET('Water Data'!$C$7,0,10*ROW('Water Data'!C140))),'Data Summary'!BT146="Yes"),OFFSET('Water Data'!$C$7,0,10*ROW('Water Data'!C140)),NA())</f>
        <v>#N/A</v>
      </c>
      <c r="F146" s="60" t="e">
        <f ca="true">+IF(AND(ISNUMBER(OFFSET('Water Data'!$C$10,0,10*ROW('Water Data'!C140))),'Data Summary'!BU146="Yes"),OFFSET('Water Data'!$C$10,0,10*ROW('Water Data'!C140)),NA())</f>
        <v>#N/A</v>
      </c>
      <c r="G146" s="60" t="e">
        <f ca="true">+IF(AND(ISNUMBER(OFFSET('Water Data'!$D$5,0,10*ROW('Water Data'!D140))),'Data Summary'!BV146="Yes"),100-OFFSET('Water Data'!$D$5,0,10*ROW('Water Data'!D140)),NA())</f>
        <v>#N/A</v>
      </c>
      <c r="H146" s="60" t="e">
        <f ca="true">+IF(AND(ISNUMBER(OFFSET('Water Data'!$D$7,0,10*ROW('Water Data'!D140))),'Data Summary'!BW146="Yes"),OFFSET('Water Data'!$D$7,0,10*ROW('Water Data'!D140)),NA())</f>
        <v>#N/A</v>
      </c>
      <c r="I146" s="60" t="e">
        <f ca="true">+IF(AND(ISNUMBER(OFFSET('Water Data'!$D$10,0,10*ROW('Water Data'!D140))),'Data Summary'!BX146="Yes"),OFFSET('Water Data'!$D$10,0,10*ROW('Water Data'!D140)),NA())</f>
        <v>#N/A</v>
      </c>
      <c r="J146" s="60" t="e">
        <f ca="true">+IF(AND(ISNUMBER(OFFSET('Water Data'!$E$5,0,10*ROW('Water Data'!E140))),'Data Summary'!BY146="Yes"),100-OFFSET('Water Data'!$E$5,0,10*ROW('Water Data'!E140)),NA())</f>
        <v>#N/A</v>
      </c>
      <c r="K146" s="60" t="e">
        <f ca="true">+IF(AND(ISNUMBER(OFFSET('Water Data'!$E$7,0,10*ROW('Water Data'!E140))),'Data Summary'!BZ146="Yes"),OFFSET('Water Data'!$E$7,0,10*ROW('Water Data'!E140)),NA())</f>
        <v>#N/A</v>
      </c>
      <c r="L146" s="60" t="e">
        <f ca="true">+IF(AND(ISNUMBER(OFFSET('Water Data'!$E$10,0,10*ROW('Water Data'!E140))),'Data Summary'!CA146="Yes"),OFFSET('Water Data'!$E$10,0,10*ROW('Water Data'!E140)),NA())</f>
        <v>#N/A</v>
      </c>
      <c r="M146" s="60" t="e">
        <f ca="true">+IF(AND(ISNUMBER(OFFSET('Water Data'!$F$5,0,10*ROW('Water Data'!F140))),'Data Summary'!CB146="Yes"),100-OFFSET('Water Data'!$F$5,0,10*ROW('Water Data'!F140)),NA())</f>
        <v>#N/A</v>
      </c>
      <c r="N146" s="60" t="e">
        <f ca="true">+IF(AND(ISNUMBER(OFFSET('Water Data'!$F$7,0,10*ROW('Water Data'!F140))),'Data Summary'!CC146="Yes"),OFFSET('Water Data'!$F$7,0,10*ROW('Water Data'!F140)),NA())</f>
        <v>#N/A</v>
      </c>
      <c r="O146" s="60" t="e">
        <f ca="true">+IF(AND(ISNUMBER(OFFSET('Water Data'!$F$10,0,10*ROW('Water Data'!F140))),'Data Summary'!CD146="Yes"),OFFSET('Water Data'!$F$10,0,10*ROW('Water Data'!F140)),NA())</f>
        <v>#N/A</v>
      </c>
      <c r="P146" s="60" t="e">
        <f ca="true">+IF(AND(ISNUMBER(OFFSET('Water Data'!$G$5,0,10*ROW('Water Data'!G140))),'Data Summary'!CE146="Yes"),100-OFFSET('Water Data'!$G$5,0,10*ROW('Water Data'!G140)),NA())</f>
        <v>#N/A</v>
      </c>
      <c r="Q146" s="60" t="e">
        <f ca="true">+IF(AND(ISNUMBER(OFFSET('Water Data'!$G$7,0,10*ROW('Water Data'!G140))),'Data Summary'!CF146="Yes"),OFFSET('Water Data'!$G$7,0,10*ROW('Water Data'!G140)),NA())</f>
        <v>#N/A</v>
      </c>
      <c r="R146" s="60" t="e">
        <f ca="true">+IF(AND(ISNUMBER(OFFSET('Water Data'!$G$10,0,10*ROW('Water Data'!G140))),'Data Summary'!CG146="Yes"),OFFSET('Water Data'!$G$10,0,10*ROW('Water Data'!G140)),NA())</f>
        <v>#N/A</v>
      </c>
      <c r="S146" s="60" t="e">
        <f ca="true">+IF(AND(ISNUMBER(OFFSET('Water Data'!$H$5,0,10*ROW('Water Data'!H140))),'Data Summary'!CH146="Yes"),100-OFFSET('Water Data'!$H$5,0,10*ROW('Water Data'!H140)),NA())</f>
        <v>#N/A</v>
      </c>
      <c r="T146" s="60" t="e">
        <f ca="true">+IF(AND(ISNUMBER(OFFSET('Water Data'!$H$7,0,10*ROW('Water Data'!H140))),'Data Summary'!CI146="Yes"),OFFSET('Water Data'!$H$7,0,10*ROW('Water Data'!H140)),NA())</f>
        <v>#N/A</v>
      </c>
      <c r="U146" s="60" t="e">
        <f ca="true">+IF(AND(ISNUMBER(OFFSET('Water Data'!$H$10,0,10*ROW('Water Data'!H140))),'Data Summary'!CJ146="Yes"),OFFSET('Water Data'!$H$10,0,10*ROW('Water Data'!H140)),NA())</f>
        <v>#N/A</v>
      </c>
      <c r="V146" s="106" t="e">
        <f ca="true">+IF(AND(ISNUMBER(OFFSET('Sanitation Data'!$C$5,0,10*ROW('Sanitation Data'!C140))),'Data Summary'!CK146="Yes"),100-OFFSET('Sanitation Data'!$C$5,0,10*ROW('Sanitation Data'!C140)),NA())</f>
        <v>#N/A</v>
      </c>
      <c r="W146" s="106" t="e">
        <f ca="true">+IF(AND(ISNUMBER(OFFSET('Sanitation Data'!$C$7,0,10*ROW('Sanitation Data'!C140))),'Data Summary'!CL146="Yes"),OFFSET('Sanitation Data'!$C$7,0,10*ROW('Sanitation Data'!C140)),NA())</f>
        <v>#N/A</v>
      </c>
      <c r="X146" s="106" t="e">
        <f ca="true">+IF(AND(ISNUMBER(OFFSET('Sanitation Data'!$C$11,0,10*ROW('Sanitation Data'!C140))),'Data Summary'!CM146="Yes"),OFFSET('Sanitation Data'!$C$11,0,10*ROW('Sanitation Data'!C140)),NA())</f>
        <v>#N/A</v>
      </c>
      <c r="Y146" s="106" t="e">
        <f ca="true">+IF(AND(ISNUMBER(OFFSET('Sanitation Data'!$C$12,0,10*ROW('Sanitation Data'!C140))),'Data Summary'!CN146="Yes"),OFFSET('Sanitation Data'!$C$12,0,10*ROW('Sanitation Data'!C140)),NA())</f>
        <v>#N/A</v>
      </c>
      <c r="Z146" s="106" t="e">
        <f ca="true">+IF(AND(ISNUMBER(OFFSET('Sanitation Data'!$C$13,0,10*ROW('Sanitation Data'!C140))),'Data Summary'!CO146="Yes"),OFFSET('Sanitation Data'!$C$13,0,10*ROW('Sanitation Data'!C140)),NA())</f>
        <v>#N/A</v>
      </c>
      <c r="AA146" s="106" t="e">
        <f ca="true">+IF(AND(ISNUMBER(OFFSET('Sanitation Data'!$D$5,0,10*ROW('Sanitation Data'!D140))),'Data Summary'!CP146="Yes"),100-OFFSET('Sanitation Data'!$D$5,0,10*ROW('Sanitation Data'!D140)),NA())</f>
        <v>#N/A</v>
      </c>
      <c r="AB146" s="106" t="e">
        <f ca="true">+IF(AND(ISNUMBER(OFFSET('Sanitation Data'!$D$7,0,10*ROW('Sanitation Data'!D140))),'Data Summary'!CQ146="Yes"),OFFSET('Sanitation Data'!$D$7,0,10*ROW('Sanitation Data'!D140)),NA())</f>
        <v>#N/A</v>
      </c>
      <c r="AC146" s="106" t="e">
        <f ca="true">+IF(AND(ISNUMBER(OFFSET('Sanitation Data'!$D$11,0,10*ROW('Sanitation Data'!D140))),'Data Summary'!CR146="Yes"),OFFSET('Sanitation Data'!$D$11,0,10*ROW('Sanitation Data'!D140)),NA())</f>
        <v>#N/A</v>
      </c>
      <c r="AD146" s="106" t="e">
        <f ca="true">+IF(AND(ISNUMBER(OFFSET('Sanitation Data'!$D$12,0,10*ROW('Sanitation Data'!D140))),'Data Summary'!CS146="Yes"),OFFSET('Sanitation Data'!$D$12,0,10*ROW('Sanitation Data'!D140)),NA())</f>
        <v>#N/A</v>
      </c>
      <c r="AE146" s="106" t="e">
        <f ca="true">+IF(AND(ISNUMBER(OFFSET('Sanitation Data'!$D$13,0,10*ROW('Sanitation Data'!D140))),'Data Summary'!CT146="Yes"),OFFSET('Sanitation Data'!$D$13,0,10*ROW('Sanitation Data'!D140)),NA())</f>
        <v>#N/A</v>
      </c>
      <c r="AF146" s="106" t="e">
        <f ca="true">+IF(AND(ISNUMBER(OFFSET('Sanitation Data'!$E$5,0,10*ROW('Sanitation Data'!E140))),'Data Summary'!CU146="Yes"),100-OFFSET('Sanitation Data'!$E$5,0,10*ROW('Sanitation Data'!E140)),NA())</f>
        <v>#N/A</v>
      </c>
      <c r="AG146" s="106" t="e">
        <f ca="true">+IF(AND(ISNUMBER(OFFSET('Sanitation Data'!$E$7,0,10*ROW('Sanitation Data'!E140))),'Data Summary'!CV146="Yes"),OFFSET('Sanitation Data'!$E$7,0,10*ROW('Sanitation Data'!E140)),NA())</f>
        <v>#N/A</v>
      </c>
      <c r="AH146" s="106" t="e">
        <f ca="true">+IF(AND(ISNUMBER(OFFSET('Sanitation Data'!$E$11,0,10*ROW('Sanitation Data'!E140))),'Data Summary'!CW146="Yes"),OFFSET('Sanitation Data'!$E$11,0,10*ROW('Sanitation Data'!E140)),NA())</f>
        <v>#N/A</v>
      </c>
      <c r="AI146" s="106" t="e">
        <f ca="true">+IF(AND(ISNUMBER(OFFSET('Sanitation Data'!$E$12,0,10*ROW('Sanitation Data'!E140))),'Data Summary'!CX146="Yes"),OFFSET('Sanitation Data'!$E$12,0,10*ROW('Sanitation Data'!E140)),NA())</f>
        <v>#N/A</v>
      </c>
      <c r="AJ146" s="106" t="e">
        <f ca="true">+IF(AND(ISNUMBER(OFFSET('Sanitation Data'!$E$13,0,10*ROW('Sanitation Data'!E140))),'Data Summary'!CY146="Yes"),OFFSET('Sanitation Data'!$E$13,0,10*ROW('Sanitation Data'!E140)),NA())</f>
        <v>#N/A</v>
      </c>
      <c r="AK146" s="106" t="e">
        <f ca="true">+IF(AND(ISNUMBER(OFFSET('Sanitation Data'!$F$5,0,10*ROW('Sanitation Data'!F140))),'Data Summary'!CZ146="Yes"),100-OFFSET('Sanitation Data'!$F$5,0,10*ROW('Sanitation Data'!F140)),NA())</f>
        <v>#N/A</v>
      </c>
      <c r="AL146" s="106" t="e">
        <f ca="true">+IF(AND(ISNUMBER(OFFSET('Sanitation Data'!$F$7,0,10*ROW('Sanitation Data'!F140))),'Data Summary'!DA146="Yes"),OFFSET('Sanitation Data'!$F$7,0,10*ROW('Sanitation Data'!F140)),NA())</f>
        <v>#N/A</v>
      </c>
      <c r="AM146" s="106" t="e">
        <f ca="true">+IF(AND(ISNUMBER(OFFSET('Sanitation Data'!$F$11,0,10*ROW('Sanitation Data'!F140))),'Data Summary'!DB146="Yes"),OFFSET('Sanitation Data'!$F$11,0,10*ROW('Sanitation Data'!F140)),NA())</f>
        <v>#N/A</v>
      </c>
      <c r="AN146" s="106" t="e">
        <f ca="true">+IF(AND(ISNUMBER(OFFSET('Sanitation Data'!$F$12,0,10*ROW('Sanitation Data'!F140))),'Data Summary'!DC146="Yes"),OFFSET('Sanitation Data'!$F$12,0,10*ROW('Sanitation Data'!F140)),NA())</f>
        <v>#N/A</v>
      </c>
      <c r="AO146" s="106" t="e">
        <f ca="true">+IF(AND(ISNUMBER(OFFSET('Sanitation Data'!$F$13,0,10*ROW('Sanitation Data'!F140))),'Data Summary'!DD146="Yes"),OFFSET('Sanitation Data'!$F$13,0,10*ROW('Sanitation Data'!F140)),NA())</f>
        <v>#N/A</v>
      </c>
      <c r="AP146" s="106" t="e">
        <f ca="true">+IF(AND(ISNUMBER(OFFSET('Sanitation Data'!$G$5,0,10*ROW('Sanitation Data'!G140))),'Data Summary'!DE146="Yes"),100-OFFSET('Sanitation Data'!$G$5,0,10*ROW('Sanitation Data'!G140)),NA())</f>
        <v>#N/A</v>
      </c>
      <c r="AQ146" s="106" t="e">
        <f ca="true">+IF(AND(ISNUMBER(OFFSET('Sanitation Data'!$G$7,0,10*ROW('Sanitation Data'!G140))),'Data Summary'!DF146="Yes"),OFFSET('Sanitation Data'!$G$7,0,10*ROW('Sanitation Data'!G140)),NA())</f>
        <v>#N/A</v>
      </c>
      <c r="AR146" s="106" t="e">
        <f ca="true">+IF(AND(ISNUMBER(OFFSET('Sanitation Data'!$G$11,0,10*ROW('Sanitation Data'!G140))),'Data Summary'!DG146="Yes"),OFFSET('Sanitation Data'!$G$11,0,10*ROW('Sanitation Data'!G140)),NA())</f>
        <v>#N/A</v>
      </c>
      <c r="AS146" s="106" t="e">
        <f ca="true">+IF(AND(ISNUMBER(OFFSET('Sanitation Data'!$G$12,0,10*ROW('Sanitation Data'!G140))),'Data Summary'!DH146="Yes"),OFFSET('Sanitation Data'!$G$12,0,10*ROW('Sanitation Data'!G140)),NA())</f>
        <v>#N/A</v>
      </c>
      <c r="AT146" s="106" t="e">
        <f ca="true">+IF(AND(ISNUMBER(OFFSET('Sanitation Data'!$G$13,0,10*ROW('Sanitation Data'!G140))),'Data Summary'!DI146="Yes"),OFFSET('Sanitation Data'!$G$13,0,10*ROW('Sanitation Data'!G140)),NA())</f>
        <v>#N/A</v>
      </c>
      <c r="AU146" s="106" t="e">
        <f ca="true">+IF(AND(ISNUMBER(OFFSET('Sanitation Data'!$H$5,0,10*ROW('Sanitation Data'!H140))),'Data Summary'!DJ146="Yes"),100-OFFSET('Sanitation Data'!$H$5,0,10*ROW('Sanitation Data'!H140)),NA())</f>
        <v>#N/A</v>
      </c>
      <c r="AV146" s="106" t="e">
        <f ca="true">+IF(AND(ISNUMBER(OFFSET('Sanitation Data'!$H$7,0,10*ROW('Sanitation Data'!H140))),'Data Summary'!DK146="Yes"),OFFSET('Sanitation Data'!$H$7,0,10*ROW('Sanitation Data'!H140)),NA())</f>
        <v>#N/A</v>
      </c>
      <c r="AW146" s="106" t="e">
        <f ca="true">+IF(AND(ISNUMBER(OFFSET('Sanitation Data'!$H$11,0,10*ROW('Sanitation Data'!H140))),'Data Summary'!DL146="Yes"),OFFSET('Sanitation Data'!$H$11,0,10*ROW('Sanitation Data'!H140)),NA())</f>
        <v>#N/A</v>
      </c>
      <c r="AX146" s="106" t="e">
        <f ca="true">+IF(AND(ISNUMBER(OFFSET('Sanitation Data'!$H$12,0,10*ROW('Sanitation Data'!H140))),'Data Summary'!DM146="Yes"),OFFSET('Sanitation Data'!$H$12,0,10*ROW('Sanitation Data'!H140)),NA())</f>
        <v>#N/A</v>
      </c>
      <c r="AY146" s="106" t="e">
        <f ca="true">+IF(AND(ISNUMBER(OFFSET('Sanitation Data'!$H$13,0,10*ROW('Sanitation Data'!H140))),'Data Summary'!DN146="Yes"),OFFSET('Sanitation Data'!$H$13,0,10*ROW('Sanitation Data'!H140)),NA())</f>
        <v>#N/A</v>
      </c>
      <c r="AZ146" s="111" t="e">
        <f ca="true">+IF(AND(ISNUMBER(OFFSET('Hygiene Data'!$C$6,0,10*ROW('Hygiene Data'!C140))),'Data Summary'!DO146="Yes"),OFFSET('Hygiene Data'!$C$6,0,10*ROW('Hygiene Data'!C140)),NA())</f>
        <v>#N/A</v>
      </c>
      <c r="BA146" s="111" t="e">
        <f ca="true">+IF(AND(ISNUMBER(OFFSET('Hygiene Data'!$C$8,0,10*ROW('Hygiene Data'!C140))),'Data Summary'!DP146="Yes"),OFFSET('Hygiene Data'!$C$8,0,10*ROW('Hygiene Data'!C140)),NA())</f>
        <v>#N/A</v>
      </c>
      <c r="BB146" s="111" t="e">
        <f ca="true">+IF(AND(ISNUMBER(OFFSET('Hygiene Data'!$C$10,0,10*ROW('Hygiene Data'!C140))),'Data Summary'!DQ146="Yes"),OFFSET('Hygiene Data'!$C$10,0,10*ROW('Hygiene Data'!C140)),NA())</f>
        <v>#N/A</v>
      </c>
      <c r="BC146" s="111" t="e">
        <f ca="true">+IF(AND(ISNUMBER(OFFSET('Hygiene Data'!$D$6,0,10*ROW('Hygiene Data'!D140))),'Data Summary'!DR146="Yes"),OFFSET('Hygiene Data'!$D$6,0,10*ROW('Hygiene Data'!D140)),NA())</f>
        <v>#N/A</v>
      </c>
      <c r="BD146" s="111" t="e">
        <f ca="true">+IF(AND(ISNUMBER(OFFSET('Hygiene Data'!$D$8,0,10*ROW('Hygiene Data'!D140))),'Data Summary'!DS146="Yes"),OFFSET('Hygiene Data'!$D$8,0,10*ROW('Hygiene Data'!D140)),NA())</f>
        <v>#N/A</v>
      </c>
      <c r="BE146" s="111" t="e">
        <f ca="true">+IF(AND(ISNUMBER(OFFSET('Hygiene Data'!$D$10,0,10*ROW('Hygiene Data'!D140))),'Data Summary'!DT146="Yes"),OFFSET('Hygiene Data'!$D$10,0,10*ROW('Hygiene Data'!D140)),NA())</f>
        <v>#N/A</v>
      </c>
      <c r="BF146" s="111" t="e">
        <f ca="true">+IF(AND(ISNUMBER(OFFSET('Hygiene Data'!$E$6,0,10*ROW('Hygiene Data'!E140))),'Data Summary'!DU146="Yes"),OFFSET('Hygiene Data'!$E$6,0,10*ROW('Hygiene Data'!E140)),NA())</f>
        <v>#N/A</v>
      </c>
      <c r="BG146" s="111" t="e">
        <f ca="true">+IF(AND(ISNUMBER(OFFSET('Hygiene Data'!$E$8,0,10*ROW('Hygiene Data'!E140))),'Data Summary'!DV146="Yes"),OFFSET('Hygiene Data'!$E$8,0,10*ROW('Hygiene Data'!E140)),NA())</f>
        <v>#N/A</v>
      </c>
      <c r="BH146" s="111" t="e">
        <f ca="true">+IF(AND(ISNUMBER(OFFSET('Hygiene Data'!$E$10,0,10*ROW('Hygiene Data'!E140))),'Data Summary'!DW146="Yes"),OFFSET('Hygiene Data'!$E$10,0,10*ROW('Hygiene Data'!E140)),NA())</f>
        <v>#N/A</v>
      </c>
      <c r="BI146" s="111" t="e">
        <f ca="true">+IF(AND(ISNUMBER(OFFSET('Hygiene Data'!$F$6,0,10*ROW('Hygiene Data'!F140))),'Data Summary'!DX146="Yes"),OFFSET('Hygiene Data'!$F$6,0,10*ROW('Hygiene Data'!F140)),NA())</f>
        <v>#N/A</v>
      </c>
      <c r="BJ146" s="111" t="e">
        <f ca="true">+IF(AND(ISNUMBER(OFFSET('Hygiene Data'!$F$8,0,10*ROW('Hygiene Data'!F140))),'Data Summary'!DY146="Yes"),OFFSET('Hygiene Data'!$F$8,0,10*ROW('Hygiene Data'!F140)),NA())</f>
        <v>#N/A</v>
      </c>
      <c r="BK146" s="111" t="e">
        <f ca="true">+IF(AND(ISNUMBER(OFFSET('Hygiene Data'!$F$10,0,10*ROW('Hygiene Data'!F140))),'Data Summary'!DZ146="Yes"),OFFSET('Hygiene Data'!$F$10,0,10*ROW('Hygiene Data'!F140)),NA())</f>
        <v>#N/A</v>
      </c>
      <c r="BL146" s="111" t="e">
        <f ca="true">+IF(AND(ISNUMBER(OFFSET('Hygiene Data'!$G$6,0,10*ROW('Hygiene Data'!G140))),'Data Summary'!EA146="Yes"),OFFSET('Hygiene Data'!$G$6,0,10*ROW('Hygiene Data'!G140)),NA())</f>
        <v>#N/A</v>
      </c>
      <c r="BM146" s="111" t="e">
        <f ca="true">+IF(AND(ISNUMBER(OFFSET('Hygiene Data'!$G$8,0,10*ROW('Hygiene Data'!G140))),'Data Summary'!EB146="Yes"),OFFSET('Hygiene Data'!$G$8,0,10*ROW('Hygiene Data'!G140)),NA())</f>
        <v>#N/A</v>
      </c>
      <c r="BN146" s="111" t="e">
        <f ca="true">+IF(AND(ISNUMBER(OFFSET('Hygiene Data'!$G$10,0,10*ROW('Hygiene Data'!G140))),'Data Summary'!EC146="Yes"),OFFSET('Hygiene Data'!$G$10,0,10*ROW('Hygiene Data'!G140)),NA())</f>
        <v>#N/A</v>
      </c>
      <c r="BO146" s="111" t="e">
        <f ca="true">+IF(AND(ISNUMBER(OFFSET('Hygiene Data'!$H$6,0,10*ROW('Hygiene Data'!H140))),'Data Summary'!ED146="Yes"),OFFSET('Hygiene Data'!$H$6,0,10*ROW('Hygiene Data'!H140)),NA())</f>
        <v>#N/A</v>
      </c>
      <c r="BP146" s="111" t="e">
        <f ca="true">+IF(AND(ISNUMBER(OFFSET('Hygiene Data'!$H$8,0,10*ROW('Hygiene Data'!H140))),'Data Summary'!EE146="Yes"),OFFSET('Hygiene Data'!$H$8,0,10*ROW('Hygiene Data'!H140)),NA())</f>
        <v>#N/A</v>
      </c>
      <c r="BQ146" s="111" t="e">
        <f ca="true">+IF(AND(ISNUMBER(OFFSET('Hygiene Data'!$H$10,0,10*ROW('Hygiene Data'!H140))),'Data Summary'!EF146="Yes"),OFFSET('Hygiene Data'!$H$10,0,10*ROW('Hygiene Data'!H140)),NA())</f>
        <v>#N/A</v>
      </c>
    </row>
    <row r="147" x14ac:dyDescent="0.2">
      <c r="A147" s="59" t="e">
        <f ca="true">+IF(OFFSET('Water Data'!$B$1,0,10*ROW('Water Data'!B141))="",NA(),OFFSET('Water Data'!$B$1,0,10*ROW('Water Data'!B141)))</f>
        <v>#N/A</v>
      </c>
      <c r="B147" s="59" t="e">
        <f ca="true">+IF(OFFSET('Water Data'!$A$3,0,10*ROW('Water Data'!A144))="",NA(),OFFSET('Water Data'!$A$3,0,10*ROW('Water Data'!A144)))</f>
        <v>#N/A</v>
      </c>
      <c r="C147" s="59" t="e">
        <f ca="true">+IF(OFFSET('Water Data'!$C$3,0,10*ROW('Water Data'!C144))="",NA(),OFFSET('Water Data'!$C$3,0,10*ROW('Water Data'!C144)))</f>
        <v>#N/A</v>
      </c>
      <c r="D147" s="60" t="e">
        <f ca="true">+IF(AND(ISNUMBER(OFFSET('Water Data'!$C$5,0,10*ROW('Water Data'!C141))),'Data Summary'!BS147="Yes"),100-OFFSET('Water Data'!$C$5,0,10*ROW('Water Data'!C141)),NA())</f>
        <v>#N/A</v>
      </c>
      <c r="E147" s="60" t="e">
        <f ca="true">+IF(AND(ISNUMBER(OFFSET('Water Data'!$C$7,0,10*ROW('Water Data'!C141))),'Data Summary'!BT147="Yes"),OFFSET('Water Data'!$C$7,0,10*ROW('Water Data'!C141)),NA())</f>
        <v>#N/A</v>
      </c>
      <c r="F147" s="60" t="e">
        <f ca="true">+IF(AND(ISNUMBER(OFFSET('Water Data'!$C$10,0,10*ROW('Water Data'!C141))),'Data Summary'!BU147="Yes"),OFFSET('Water Data'!$C$10,0,10*ROW('Water Data'!C141)),NA())</f>
        <v>#N/A</v>
      </c>
      <c r="G147" s="60" t="e">
        <f ca="true">+IF(AND(ISNUMBER(OFFSET('Water Data'!$D$5,0,10*ROW('Water Data'!D141))),'Data Summary'!BV147="Yes"),100-OFFSET('Water Data'!$D$5,0,10*ROW('Water Data'!D141)),NA())</f>
        <v>#N/A</v>
      </c>
      <c r="H147" s="60" t="e">
        <f ca="true">+IF(AND(ISNUMBER(OFFSET('Water Data'!$D$7,0,10*ROW('Water Data'!D141))),'Data Summary'!BW147="Yes"),OFFSET('Water Data'!$D$7,0,10*ROW('Water Data'!D141)),NA())</f>
        <v>#N/A</v>
      </c>
      <c r="I147" s="60" t="e">
        <f ca="true">+IF(AND(ISNUMBER(OFFSET('Water Data'!$D$10,0,10*ROW('Water Data'!D141))),'Data Summary'!BX147="Yes"),OFFSET('Water Data'!$D$10,0,10*ROW('Water Data'!D141)),NA())</f>
        <v>#N/A</v>
      </c>
      <c r="J147" s="60" t="e">
        <f ca="true">+IF(AND(ISNUMBER(OFFSET('Water Data'!$E$5,0,10*ROW('Water Data'!E141))),'Data Summary'!BY147="Yes"),100-OFFSET('Water Data'!$E$5,0,10*ROW('Water Data'!E141)),NA())</f>
        <v>#N/A</v>
      </c>
      <c r="K147" s="60" t="e">
        <f ca="true">+IF(AND(ISNUMBER(OFFSET('Water Data'!$E$7,0,10*ROW('Water Data'!E141))),'Data Summary'!BZ147="Yes"),OFFSET('Water Data'!$E$7,0,10*ROW('Water Data'!E141)),NA())</f>
        <v>#N/A</v>
      </c>
      <c r="L147" s="60" t="e">
        <f ca="true">+IF(AND(ISNUMBER(OFFSET('Water Data'!$E$10,0,10*ROW('Water Data'!E141))),'Data Summary'!CA147="Yes"),OFFSET('Water Data'!$E$10,0,10*ROW('Water Data'!E141)),NA())</f>
        <v>#N/A</v>
      </c>
      <c r="M147" s="60" t="e">
        <f ca="true">+IF(AND(ISNUMBER(OFFSET('Water Data'!$F$5,0,10*ROW('Water Data'!F141))),'Data Summary'!CB147="Yes"),100-OFFSET('Water Data'!$F$5,0,10*ROW('Water Data'!F141)),NA())</f>
        <v>#N/A</v>
      </c>
      <c r="N147" s="60" t="e">
        <f ca="true">+IF(AND(ISNUMBER(OFFSET('Water Data'!$F$7,0,10*ROW('Water Data'!F141))),'Data Summary'!CC147="Yes"),OFFSET('Water Data'!$F$7,0,10*ROW('Water Data'!F141)),NA())</f>
        <v>#N/A</v>
      </c>
      <c r="O147" s="60" t="e">
        <f ca="true">+IF(AND(ISNUMBER(OFFSET('Water Data'!$F$10,0,10*ROW('Water Data'!F141))),'Data Summary'!CD147="Yes"),OFFSET('Water Data'!$F$10,0,10*ROW('Water Data'!F141)),NA())</f>
        <v>#N/A</v>
      </c>
      <c r="P147" s="60" t="e">
        <f ca="true">+IF(AND(ISNUMBER(OFFSET('Water Data'!$G$5,0,10*ROW('Water Data'!G141))),'Data Summary'!CE147="Yes"),100-OFFSET('Water Data'!$G$5,0,10*ROW('Water Data'!G141)),NA())</f>
        <v>#N/A</v>
      </c>
      <c r="Q147" s="60" t="e">
        <f ca="true">+IF(AND(ISNUMBER(OFFSET('Water Data'!$G$7,0,10*ROW('Water Data'!G141))),'Data Summary'!CF147="Yes"),OFFSET('Water Data'!$G$7,0,10*ROW('Water Data'!G141)),NA())</f>
        <v>#N/A</v>
      </c>
      <c r="R147" s="60" t="e">
        <f ca="true">+IF(AND(ISNUMBER(OFFSET('Water Data'!$G$10,0,10*ROW('Water Data'!G141))),'Data Summary'!CG147="Yes"),OFFSET('Water Data'!$G$10,0,10*ROW('Water Data'!G141)),NA())</f>
        <v>#N/A</v>
      </c>
      <c r="S147" s="60" t="e">
        <f ca="true">+IF(AND(ISNUMBER(OFFSET('Water Data'!$H$5,0,10*ROW('Water Data'!H141))),'Data Summary'!CH147="Yes"),100-OFFSET('Water Data'!$H$5,0,10*ROW('Water Data'!H141)),NA())</f>
        <v>#N/A</v>
      </c>
      <c r="T147" s="60" t="e">
        <f ca="true">+IF(AND(ISNUMBER(OFFSET('Water Data'!$H$7,0,10*ROW('Water Data'!H141))),'Data Summary'!CI147="Yes"),OFFSET('Water Data'!$H$7,0,10*ROW('Water Data'!H141)),NA())</f>
        <v>#N/A</v>
      </c>
      <c r="U147" s="60" t="e">
        <f ca="true">+IF(AND(ISNUMBER(OFFSET('Water Data'!$H$10,0,10*ROW('Water Data'!H141))),'Data Summary'!CJ147="Yes"),OFFSET('Water Data'!$H$10,0,10*ROW('Water Data'!H141)),NA())</f>
        <v>#N/A</v>
      </c>
      <c r="V147" s="106" t="e">
        <f ca="true">+IF(AND(ISNUMBER(OFFSET('Sanitation Data'!$C$5,0,10*ROW('Sanitation Data'!C141))),'Data Summary'!CK147="Yes"),100-OFFSET('Sanitation Data'!$C$5,0,10*ROW('Sanitation Data'!C141)),NA())</f>
        <v>#N/A</v>
      </c>
      <c r="W147" s="106" t="e">
        <f ca="true">+IF(AND(ISNUMBER(OFFSET('Sanitation Data'!$C$7,0,10*ROW('Sanitation Data'!C141))),'Data Summary'!CL147="Yes"),OFFSET('Sanitation Data'!$C$7,0,10*ROW('Sanitation Data'!C141)),NA())</f>
        <v>#N/A</v>
      </c>
      <c r="X147" s="106" t="e">
        <f ca="true">+IF(AND(ISNUMBER(OFFSET('Sanitation Data'!$C$11,0,10*ROW('Sanitation Data'!C141))),'Data Summary'!CM147="Yes"),OFFSET('Sanitation Data'!$C$11,0,10*ROW('Sanitation Data'!C141)),NA())</f>
        <v>#N/A</v>
      </c>
      <c r="Y147" s="106" t="e">
        <f ca="true">+IF(AND(ISNUMBER(OFFSET('Sanitation Data'!$C$12,0,10*ROW('Sanitation Data'!C141))),'Data Summary'!CN147="Yes"),OFFSET('Sanitation Data'!$C$12,0,10*ROW('Sanitation Data'!C141)),NA())</f>
        <v>#N/A</v>
      </c>
      <c r="Z147" s="106" t="e">
        <f ca="true">+IF(AND(ISNUMBER(OFFSET('Sanitation Data'!$C$13,0,10*ROW('Sanitation Data'!C141))),'Data Summary'!CO147="Yes"),OFFSET('Sanitation Data'!$C$13,0,10*ROW('Sanitation Data'!C141)),NA())</f>
        <v>#N/A</v>
      </c>
      <c r="AA147" s="106" t="e">
        <f ca="true">+IF(AND(ISNUMBER(OFFSET('Sanitation Data'!$D$5,0,10*ROW('Sanitation Data'!D141))),'Data Summary'!CP147="Yes"),100-OFFSET('Sanitation Data'!$D$5,0,10*ROW('Sanitation Data'!D141)),NA())</f>
        <v>#N/A</v>
      </c>
      <c r="AB147" s="106" t="e">
        <f ca="true">+IF(AND(ISNUMBER(OFFSET('Sanitation Data'!$D$7,0,10*ROW('Sanitation Data'!D141))),'Data Summary'!CQ147="Yes"),OFFSET('Sanitation Data'!$D$7,0,10*ROW('Sanitation Data'!D141)),NA())</f>
        <v>#N/A</v>
      </c>
      <c r="AC147" s="106" t="e">
        <f ca="true">+IF(AND(ISNUMBER(OFFSET('Sanitation Data'!$D$11,0,10*ROW('Sanitation Data'!D141))),'Data Summary'!CR147="Yes"),OFFSET('Sanitation Data'!$D$11,0,10*ROW('Sanitation Data'!D141)),NA())</f>
        <v>#N/A</v>
      </c>
      <c r="AD147" s="106" t="e">
        <f ca="true">+IF(AND(ISNUMBER(OFFSET('Sanitation Data'!$D$12,0,10*ROW('Sanitation Data'!D141))),'Data Summary'!CS147="Yes"),OFFSET('Sanitation Data'!$D$12,0,10*ROW('Sanitation Data'!D141)),NA())</f>
        <v>#N/A</v>
      </c>
      <c r="AE147" s="106" t="e">
        <f ca="true">+IF(AND(ISNUMBER(OFFSET('Sanitation Data'!$D$13,0,10*ROW('Sanitation Data'!D141))),'Data Summary'!CT147="Yes"),OFFSET('Sanitation Data'!$D$13,0,10*ROW('Sanitation Data'!D141)),NA())</f>
        <v>#N/A</v>
      </c>
      <c r="AF147" s="106" t="e">
        <f ca="true">+IF(AND(ISNUMBER(OFFSET('Sanitation Data'!$E$5,0,10*ROW('Sanitation Data'!E141))),'Data Summary'!CU147="Yes"),100-OFFSET('Sanitation Data'!$E$5,0,10*ROW('Sanitation Data'!E141)),NA())</f>
        <v>#N/A</v>
      </c>
      <c r="AG147" s="106" t="e">
        <f ca="true">+IF(AND(ISNUMBER(OFFSET('Sanitation Data'!$E$7,0,10*ROW('Sanitation Data'!E141))),'Data Summary'!CV147="Yes"),OFFSET('Sanitation Data'!$E$7,0,10*ROW('Sanitation Data'!E141)),NA())</f>
        <v>#N/A</v>
      </c>
      <c r="AH147" s="106" t="e">
        <f ca="true">+IF(AND(ISNUMBER(OFFSET('Sanitation Data'!$E$11,0,10*ROW('Sanitation Data'!E141))),'Data Summary'!CW147="Yes"),OFFSET('Sanitation Data'!$E$11,0,10*ROW('Sanitation Data'!E141)),NA())</f>
        <v>#N/A</v>
      </c>
      <c r="AI147" s="106" t="e">
        <f ca="true">+IF(AND(ISNUMBER(OFFSET('Sanitation Data'!$E$12,0,10*ROW('Sanitation Data'!E141))),'Data Summary'!CX147="Yes"),OFFSET('Sanitation Data'!$E$12,0,10*ROW('Sanitation Data'!E141)),NA())</f>
        <v>#N/A</v>
      </c>
      <c r="AJ147" s="106" t="e">
        <f ca="true">+IF(AND(ISNUMBER(OFFSET('Sanitation Data'!$E$13,0,10*ROW('Sanitation Data'!E141))),'Data Summary'!CY147="Yes"),OFFSET('Sanitation Data'!$E$13,0,10*ROW('Sanitation Data'!E141)),NA())</f>
        <v>#N/A</v>
      </c>
      <c r="AK147" s="106" t="e">
        <f ca="true">+IF(AND(ISNUMBER(OFFSET('Sanitation Data'!$F$5,0,10*ROW('Sanitation Data'!F141))),'Data Summary'!CZ147="Yes"),100-OFFSET('Sanitation Data'!$F$5,0,10*ROW('Sanitation Data'!F141)),NA())</f>
        <v>#N/A</v>
      </c>
      <c r="AL147" s="106" t="e">
        <f ca="true">+IF(AND(ISNUMBER(OFFSET('Sanitation Data'!$F$7,0,10*ROW('Sanitation Data'!F141))),'Data Summary'!DA147="Yes"),OFFSET('Sanitation Data'!$F$7,0,10*ROW('Sanitation Data'!F141)),NA())</f>
        <v>#N/A</v>
      </c>
      <c r="AM147" s="106" t="e">
        <f ca="true">+IF(AND(ISNUMBER(OFFSET('Sanitation Data'!$F$11,0,10*ROW('Sanitation Data'!F141))),'Data Summary'!DB147="Yes"),OFFSET('Sanitation Data'!$F$11,0,10*ROW('Sanitation Data'!F141)),NA())</f>
        <v>#N/A</v>
      </c>
      <c r="AN147" s="106" t="e">
        <f ca="true">+IF(AND(ISNUMBER(OFFSET('Sanitation Data'!$F$12,0,10*ROW('Sanitation Data'!F141))),'Data Summary'!DC147="Yes"),OFFSET('Sanitation Data'!$F$12,0,10*ROW('Sanitation Data'!F141)),NA())</f>
        <v>#N/A</v>
      </c>
      <c r="AO147" s="106" t="e">
        <f ca="true">+IF(AND(ISNUMBER(OFFSET('Sanitation Data'!$F$13,0,10*ROW('Sanitation Data'!F141))),'Data Summary'!DD147="Yes"),OFFSET('Sanitation Data'!$F$13,0,10*ROW('Sanitation Data'!F141)),NA())</f>
        <v>#N/A</v>
      </c>
      <c r="AP147" s="106" t="e">
        <f ca="true">+IF(AND(ISNUMBER(OFFSET('Sanitation Data'!$G$5,0,10*ROW('Sanitation Data'!G141))),'Data Summary'!DE147="Yes"),100-OFFSET('Sanitation Data'!$G$5,0,10*ROW('Sanitation Data'!G141)),NA())</f>
        <v>#N/A</v>
      </c>
      <c r="AQ147" s="106" t="e">
        <f ca="true">+IF(AND(ISNUMBER(OFFSET('Sanitation Data'!$G$7,0,10*ROW('Sanitation Data'!G141))),'Data Summary'!DF147="Yes"),OFFSET('Sanitation Data'!$G$7,0,10*ROW('Sanitation Data'!G141)),NA())</f>
        <v>#N/A</v>
      </c>
      <c r="AR147" s="106" t="e">
        <f ca="true">+IF(AND(ISNUMBER(OFFSET('Sanitation Data'!$G$11,0,10*ROW('Sanitation Data'!G141))),'Data Summary'!DG147="Yes"),OFFSET('Sanitation Data'!$G$11,0,10*ROW('Sanitation Data'!G141)),NA())</f>
        <v>#N/A</v>
      </c>
      <c r="AS147" s="106" t="e">
        <f ca="true">+IF(AND(ISNUMBER(OFFSET('Sanitation Data'!$G$12,0,10*ROW('Sanitation Data'!G141))),'Data Summary'!DH147="Yes"),OFFSET('Sanitation Data'!$G$12,0,10*ROW('Sanitation Data'!G141)),NA())</f>
        <v>#N/A</v>
      </c>
      <c r="AT147" s="106" t="e">
        <f ca="true">+IF(AND(ISNUMBER(OFFSET('Sanitation Data'!$G$13,0,10*ROW('Sanitation Data'!G141))),'Data Summary'!DI147="Yes"),OFFSET('Sanitation Data'!$G$13,0,10*ROW('Sanitation Data'!G141)),NA())</f>
        <v>#N/A</v>
      </c>
      <c r="AU147" s="106" t="e">
        <f ca="true">+IF(AND(ISNUMBER(OFFSET('Sanitation Data'!$H$5,0,10*ROW('Sanitation Data'!H141))),'Data Summary'!DJ147="Yes"),100-OFFSET('Sanitation Data'!$H$5,0,10*ROW('Sanitation Data'!H141)),NA())</f>
        <v>#N/A</v>
      </c>
      <c r="AV147" s="106" t="e">
        <f ca="true">+IF(AND(ISNUMBER(OFFSET('Sanitation Data'!$H$7,0,10*ROW('Sanitation Data'!H141))),'Data Summary'!DK147="Yes"),OFFSET('Sanitation Data'!$H$7,0,10*ROW('Sanitation Data'!H141)),NA())</f>
        <v>#N/A</v>
      </c>
      <c r="AW147" s="106" t="e">
        <f ca="true">+IF(AND(ISNUMBER(OFFSET('Sanitation Data'!$H$11,0,10*ROW('Sanitation Data'!H141))),'Data Summary'!DL147="Yes"),OFFSET('Sanitation Data'!$H$11,0,10*ROW('Sanitation Data'!H141)),NA())</f>
        <v>#N/A</v>
      </c>
      <c r="AX147" s="106" t="e">
        <f ca="true">+IF(AND(ISNUMBER(OFFSET('Sanitation Data'!$H$12,0,10*ROW('Sanitation Data'!H141))),'Data Summary'!DM147="Yes"),OFFSET('Sanitation Data'!$H$12,0,10*ROW('Sanitation Data'!H141)),NA())</f>
        <v>#N/A</v>
      </c>
      <c r="AY147" s="106" t="e">
        <f ca="true">+IF(AND(ISNUMBER(OFFSET('Sanitation Data'!$H$13,0,10*ROW('Sanitation Data'!H141))),'Data Summary'!DN147="Yes"),OFFSET('Sanitation Data'!$H$13,0,10*ROW('Sanitation Data'!H141)),NA())</f>
        <v>#N/A</v>
      </c>
      <c r="AZ147" s="111" t="e">
        <f ca="true">+IF(AND(ISNUMBER(OFFSET('Hygiene Data'!$C$6,0,10*ROW('Hygiene Data'!C141))),'Data Summary'!DO147="Yes"),OFFSET('Hygiene Data'!$C$6,0,10*ROW('Hygiene Data'!C141)),NA())</f>
        <v>#N/A</v>
      </c>
      <c r="BA147" s="111" t="e">
        <f ca="true">+IF(AND(ISNUMBER(OFFSET('Hygiene Data'!$C$8,0,10*ROW('Hygiene Data'!C141))),'Data Summary'!DP147="Yes"),OFFSET('Hygiene Data'!$C$8,0,10*ROW('Hygiene Data'!C141)),NA())</f>
        <v>#N/A</v>
      </c>
      <c r="BB147" s="111" t="e">
        <f ca="true">+IF(AND(ISNUMBER(OFFSET('Hygiene Data'!$C$10,0,10*ROW('Hygiene Data'!C141))),'Data Summary'!DQ147="Yes"),OFFSET('Hygiene Data'!$C$10,0,10*ROW('Hygiene Data'!C141)),NA())</f>
        <v>#N/A</v>
      </c>
      <c r="BC147" s="111" t="e">
        <f ca="true">+IF(AND(ISNUMBER(OFFSET('Hygiene Data'!$D$6,0,10*ROW('Hygiene Data'!D141))),'Data Summary'!DR147="Yes"),OFFSET('Hygiene Data'!$D$6,0,10*ROW('Hygiene Data'!D141)),NA())</f>
        <v>#N/A</v>
      </c>
      <c r="BD147" s="111" t="e">
        <f ca="true">+IF(AND(ISNUMBER(OFFSET('Hygiene Data'!$D$8,0,10*ROW('Hygiene Data'!D141))),'Data Summary'!DS147="Yes"),OFFSET('Hygiene Data'!$D$8,0,10*ROW('Hygiene Data'!D141)),NA())</f>
        <v>#N/A</v>
      </c>
      <c r="BE147" s="111" t="e">
        <f ca="true">+IF(AND(ISNUMBER(OFFSET('Hygiene Data'!$D$10,0,10*ROW('Hygiene Data'!D141))),'Data Summary'!DT147="Yes"),OFFSET('Hygiene Data'!$D$10,0,10*ROW('Hygiene Data'!D141)),NA())</f>
        <v>#N/A</v>
      </c>
      <c r="BF147" s="111" t="e">
        <f ca="true">+IF(AND(ISNUMBER(OFFSET('Hygiene Data'!$E$6,0,10*ROW('Hygiene Data'!E141))),'Data Summary'!DU147="Yes"),OFFSET('Hygiene Data'!$E$6,0,10*ROW('Hygiene Data'!E141)),NA())</f>
        <v>#N/A</v>
      </c>
      <c r="BG147" s="111" t="e">
        <f ca="true">+IF(AND(ISNUMBER(OFFSET('Hygiene Data'!$E$8,0,10*ROW('Hygiene Data'!E141))),'Data Summary'!DV147="Yes"),OFFSET('Hygiene Data'!$E$8,0,10*ROW('Hygiene Data'!E141)),NA())</f>
        <v>#N/A</v>
      </c>
      <c r="BH147" s="111" t="e">
        <f ca="true">+IF(AND(ISNUMBER(OFFSET('Hygiene Data'!$E$10,0,10*ROW('Hygiene Data'!E141))),'Data Summary'!DW147="Yes"),OFFSET('Hygiene Data'!$E$10,0,10*ROW('Hygiene Data'!E141)),NA())</f>
        <v>#N/A</v>
      </c>
      <c r="BI147" s="111" t="e">
        <f ca="true">+IF(AND(ISNUMBER(OFFSET('Hygiene Data'!$F$6,0,10*ROW('Hygiene Data'!F141))),'Data Summary'!DX147="Yes"),OFFSET('Hygiene Data'!$F$6,0,10*ROW('Hygiene Data'!F141)),NA())</f>
        <v>#N/A</v>
      </c>
      <c r="BJ147" s="111" t="e">
        <f ca="true">+IF(AND(ISNUMBER(OFFSET('Hygiene Data'!$F$8,0,10*ROW('Hygiene Data'!F141))),'Data Summary'!DY147="Yes"),OFFSET('Hygiene Data'!$F$8,0,10*ROW('Hygiene Data'!F141)),NA())</f>
        <v>#N/A</v>
      </c>
      <c r="BK147" s="111" t="e">
        <f ca="true">+IF(AND(ISNUMBER(OFFSET('Hygiene Data'!$F$10,0,10*ROW('Hygiene Data'!F141))),'Data Summary'!DZ147="Yes"),OFFSET('Hygiene Data'!$F$10,0,10*ROW('Hygiene Data'!F141)),NA())</f>
        <v>#N/A</v>
      </c>
      <c r="BL147" s="111" t="e">
        <f ca="true">+IF(AND(ISNUMBER(OFFSET('Hygiene Data'!$G$6,0,10*ROW('Hygiene Data'!G141))),'Data Summary'!EA147="Yes"),OFFSET('Hygiene Data'!$G$6,0,10*ROW('Hygiene Data'!G141)),NA())</f>
        <v>#N/A</v>
      </c>
      <c r="BM147" s="111" t="e">
        <f ca="true">+IF(AND(ISNUMBER(OFFSET('Hygiene Data'!$G$8,0,10*ROW('Hygiene Data'!G141))),'Data Summary'!EB147="Yes"),OFFSET('Hygiene Data'!$G$8,0,10*ROW('Hygiene Data'!G141)),NA())</f>
        <v>#N/A</v>
      </c>
      <c r="BN147" s="111" t="e">
        <f ca="true">+IF(AND(ISNUMBER(OFFSET('Hygiene Data'!$G$10,0,10*ROW('Hygiene Data'!G141))),'Data Summary'!EC147="Yes"),OFFSET('Hygiene Data'!$G$10,0,10*ROW('Hygiene Data'!G141)),NA())</f>
        <v>#N/A</v>
      </c>
      <c r="BO147" s="111" t="e">
        <f ca="true">+IF(AND(ISNUMBER(OFFSET('Hygiene Data'!$H$6,0,10*ROW('Hygiene Data'!H141))),'Data Summary'!ED147="Yes"),OFFSET('Hygiene Data'!$H$6,0,10*ROW('Hygiene Data'!H141)),NA())</f>
        <v>#N/A</v>
      </c>
      <c r="BP147" s="111" t="e">
        <f ca="true">+IF(AND(ISNUMBER(OFFSET('Hygiene Data'!$H$8,0,10*ROW('Hygiene Data'!H141))),'Data Summary'!EE147="Yes"),OFFSET('Hygiene Data'!$H$8,0,10*ROW('Hygiene Data'!H141)),NA())</f>
        <v>#N/A</v>
      </c>
      <c r="BQ147" s="111" t="e">
        <f ca="true">+IF(AND(ISNUMBER(OFFSET('Hygiene Data'!$H$10,0,10*ROW('Hygiene Data'!H141))),'Data Summary'!EF147="Yes"),OFFSET('Hygiene Data'!$H$10,0,10*ROW('Hygiene Data'!H141)),NA())</f>
        <v>#N/A</v>
      </c>
    </row>
    <row r="148" x14ac:dyDescent="0.2">
      <c r="A148" s="59" t="e">
        <f ca="true">+IF(OFFSET('Water Data'!$B$1,0,10*ROW('Water Data'!B142))="",NA(),OFFSET('Water Data'!$B$1,0,10*ROW('Water Data'!B142)))</f>
        <v>#N/A</v>
      </c>
      <c r="B148" s="59" t="e">
        <f ca="true">+IF(OFFSET('Water Data'!$A$3,0,10*ROW('Water Data'!A145))="",NA(),OFFSET('Water Data'!$A$3,0,10*ROW('Water Data'!A145)))</f>
        <v>#N/A</v>
      </c>
      <c r="C148" s="59" t="e">
        <f ca="true">+IF(OFFSET('Water Data'!$C$3,0,10*ROW('Water Data'!C145))="",NA(),OFFSET('Water Data'!$C$3,0,10*ROW('Water Data'!C145)))</f>
        <v>#N/A</v>
      </c>
      <c r="D148" s="60" t="e">
        <f ca="true">+IF(AND(ISNUMBER(OFFSET('Water Data'!$C$5,0,10*ROW('Water Data'!C142))),'Data Summary'!BS148="Yes"),100-OFFSET('Water Data'!$C$5,0,10*ROW('Water Data'!C142)),NA())</f>
        <v>#N/A</v>
      </c>
      <c r="E148" s="60" t="e">
        <f ca="true">+IF(AND(ISNUMBER(OFFSET('Water Data'!$C$7,0,10*ROW('Water Data'!C142))),'Data Summary'!BT148="Yes"),OFFSET('Water Data'!$C$7,0,10*ROW('Water Data'!C142)),NA())</f>
        <v>#N/A</v>
      </c>
      <c r="F148" s="60" t="e">
        <f ca="true">+IF(AND(ISNUMBER(OFFSET('Water Data'!$C$10,0,10*ROW('Water Data'!C142))),'Data Summary'!BU148="Yes"),OFFSET('Water Data'!$C$10,0,10*ROW('Water Data'!C142)),NA())</f>
        <v>#N/A</v>
      </c>
      <c r="G148" s="60" t="e">
        <f ca="true">+IF(AND(ISNUMBER(OFFSET('Water Data'!$D$5,0,10*ROW('Water Data'!D142))),'Data Summary'!BV148="Yes"),100-OFFSET('Water Data'!$D$5,0,10*ROW('Water Data'!D142)),NA())</f>
        <v>#N/A</v>
      </c>
      <c r="H148" s="60" t="e">
        <f ca="true">+IF(AND(ISNUMBER(OFFSET('Water Data'!$D$7,0,10*ROW('Water Data'!D142))),'Data Summary'!BW148="Yes"),OFFSET('Water Data'!$D$7,0,10*ROW('Water Data'!D142)),NA())</f>
        <v>#N/A</v>
      </c>
      <c r="I148" s="60" t="e">
        <f ca="true">+IF(AND(ISNUMBER(OFFSET('Water Data'!$D$10,0,10*ROW('Water Data'!D142))),'Data Summary'!BX148="Yes"),OFFSET('Water Data'!$D$10,0,10*ROW('Water Data'!D142)),NA())</f>
        <v>#N/A</v>
      </c>
      <c r="J148" s="60" t="e">
        <f ca="true">+IF(AND(ISNUMBER(OFFSET('Water Data'!$E$5,0,10*ROW('Water Data'!E142))),'Data Summary'!BY148="Yes"),100-OFFSET('Water Data'!$E$5,0,10*ROW('Water Data'!E142)),NA())</f>
        <v>#N/A</v>
      </c>
      <c r="K148" s="60" t="e">
        <f ca="true">+IF(AND(ISNUMBER(OFFSET('Water Data'!$E$7,0,10*ROW('Water Data'!E142))),'Data Summary'!BZ148="Yes"),OFFSET('Water Data'!$E$7,0,10*ROW('Water Data'!E142)),NA())</f>
        <v>#N/A</v>
      </c>
      <c r="L148" s="60" t="e">
        <f ca="true">+IF(AND(ISNUMBER(OFFSET('Water Data'!$E$10,0,10*ROW('Water Data'!E142))),'Data Summary'!CA148="Yes"),OFFSET('Water Data'!$E$10,0,10*ROW('Water Data'!E142)),NA())</f>
        <v>#N/A</v>
      </c>
      <c r="M148" s="60" t="e">
        <f ca="true">+IF(AND(ISNUMBER(OFFSET('Water Data'!$F$5,0,10*ROW('Water Data'!F142))),'Data Summary'!CB148="Yes"),100-OFFSET('Water Data'!$F$5,0,10*ROW('Water Data'!F142)),NA())</f>
        <v>#N/A</v>
      </c>
      <c r="N148" s="60" t="e">
        <f ca="true">+IF(AND(ISNUMBER(OFFSET('Water Data'!$F$7,0,10*ROW('Water Data'!F142))),'Data Summary'!CC148="Yes"),OFFSET('Water Data'!$F$7,0,10*ROW('Water Data'!F142)),NA())</f>
        <v>#N/A</v>
      </c>
      <c r="O148" s="60" t="e">
        <f ca="true">+IF(AND(ISNUMBER(OFFSET('Water Data'!$F$10,0,10*ROW('Water Data'!F142))),'Data Summary'!CD148="Yes"),OFFSET('Water Data'!$F$10,0,10*ROW('Water Data'!F142)),NA())</f>
        <v>#N/A</v>
      </c>
      <c r="P148" s="60" t="e">
        <f ca="true">+IF(AND(ISNUMBER(OFFSET('Water Data'!$G$5,0,10*ROW('Water Data'!G142))),'Data Summary'!CE148="Yes"),100-OFFSET('Water Data'!$G$5,0,10*ROW('Water Data'!G142)),NA())</f>
        <v>#N/A</v>
      </c>
      <c r="Q148" s="60" t="e">
        <f ca="true">+IF(AND(ISNUMBER(OFFSET('Water Data'!$G$7,0,10*ROW('Water Data'!G142))),'Data Summary'!CF148="Yes"),OFFSET('Water Data'!$G$7,0,10*ROW('Water Data'!G142)),NA())</f>
        <v>#N/A</v>
      </c>
      <c r="R148" s="60" t="e">
        <f ca="true">+IF(AND(ISNUMBER(OFFSET('Water Data'!$G$10,0,10*ROW('Water Data'!G142))),'Data Summary'!CG148="Yes"),OFFSET('Water Data'!$G$10,0,10*ROW('Water Data'!G142)),NA())</f>
        <v>#N/A</v>
      </c>
      <c r="S148" s="60" t="e">
        <f ca="true">+IF(AND(ISNUMBER(OFFSET('Water Data'!$H$5,0,10*ROW('Water Data'!H142))),'Data Summary'!CH148="Yes"),100-OFFSET('Water Data'!$H$5,0,10*ROW('Water Data'!H142)),NA())</f>
        <v>#N/A</v>
      </c>
      <c r="T148" s="60" t="e">
        <f ca="true">+IF(AND(ISNUMBER(OFFSET('Water Data'!$H$7,0,10*ROW('Water Data'!H142))),'Data Summary'!CI148="Yes"),OFFSET('Water Data'!$H$7,0,10*ROW('Water Data'!H142)),NA())</f>
        <v>#N/A</v>
      </c>
      <c r="U148" s="60" t="e">
        <f ca="true">+IF(AND(ISNUMBER(OFFSET('Water Data'!$H$10,0,10*ROW('Water Data'!H142))),'Data Summary'!CJ148="Yes"),OFFSET('Water Data'!$H$10,0,10*ROW('Water Data'!H142)),NA())</f>
        <v>#N/A</v>
      </c>
      <c r="V148" s="106" t="e">
        <f ca="true">+IF(AND(ISNUMBER(OFFSET('Sanitation Data'!$C$5,0,10*ROW('Sanitation Data'!C142))),'Data Summary'!CK148="Yes"),100-OFFSET('Sanitation Data'!$C$5,0,10*ROW('Sanitation Data'!C142)),NA())</f>
        <v>#N/A</v>
      </c>
      <c r="W148" s="106" t="e">
        <f ca="true">+IF(AND(ISNUMBER(OFFSET('Sanitation Data'!$C$7,0,10*ROW('Sanitation Data'!C142))),'Data Summary'!CL148="Yes"),OFFSET('Sanitation Data'!$C$7,0,10*ROW('Sanitation Data'!C142)),NA())</f>
        <v>#N/A</v>
      </c>
      <c r="X148" s="106" t="e">
        <f ca="true">+IF(AND(ISNUMBER(OFFSET('Sanitation Data'!$C$11,0,10*ROW('Sanitation Data'!C142))),'Data Summary'!CM148="Yes"),OFFSET('Sanitation Data'!$C$11,0,10*ROW('Sanitation Data'!C142)),NA())</f>
        <v>#N/A</v>
      </c>
      <c r="Y148" s="106" t="e">
        <f ca="true">+IF(AND(ISNUMBER(OFFSET('Sanitation Data'!$C$12,0,10*ROW('Sanitation Data'!C142))),'Data Summary'!CN148="Yes"),OFFSET('Sanitation Data'!$C$12,0,10*ROW('Sanitation Data'!C142)),NA())</f>
        <v>#N/A</v>
      </c>
      <c r="Z148" s="106" t="e">
        <f ca="true">+IF(AND(ISNUMBER(OFFSET('Sanitation Data'!$C$13,0,10*ROW('Sanitation Data'!C142))),'Data Summary'!CO148="Yes"),OFFSET('Sanitation Data'!$C$13,0,10*ROW('Sanitation Data'!C142)),NA())</f>
        <v>#N/A</v>
      </c>
      <c r="AA148" s="106" t="e">
        <f ca="true">+IF(AND(ISNUMBER(OFFSET('Sanitation Data'!$D$5,0,10*ROW('Sanitation Data'!D142))),'Data Summary'!CP148="Yes"),100-OFFSET('Sanitation Data'!$D$5,0,10*ROW('Sanitation Data'!D142)),NA())</f>
        <v>#N/A</v>
      </c>
      <c r="AB148" s="106" t="e">
        <f ca="true">+IF(AND(ISNUMBER(OFFSET('Sanitation Data'!$D$7,0,10*ROW('Sanitation Data'!D142))),'Data Summary'!CQ148="Yes"),OFFSET('Sanitation Data'!$D$7,0,10*ROW('Sanitation Data'!D142)),NA())</f>
        <v>#N/A</v>
      </c>
      <c r="AC148" s="106" t="e">
        <f ca="true">+IF(AND(ISNUMBER(OFFSET('Sanitation Data'!$D$11,0,10*ROW('Sanitation Data'!D142))),'Data Summary'!CR148="Yes"),OFFSET('Sanitation Data'!$D$11,0,10*ROW('Sanitation Data'!D142)),NA())</f>
        <v>#N/A</v>
      </c>
      <c r="AD148" s="106" t="e">
        <f ca="true">+IF(AND(ISNUMBER(OFFSET('Sanitation Data'!$D$12,0,10*ROW('Sanitation Data'!D142))),'Data Summary'!CS148="Yes"),OFFSET('Sanitation Data'!$D$12,0,10*ROW('Sanitation Data'!D142)),NA())</f>
        <v>#N/A</v>
      </c>
      <c r="AE148" s="106" t="e">
        <f ca="true">+IF(AND(ISNUMBER(OFFSET('Sanitation Data'!$D$13,0,10*ROW('Sanitation Data'!D142))),'Data Summary'!CT148="Yes"),OFFSET('Sanitation Data'!$D$13,0,10*ROW('Sanitation Data'!D142)),NA())</f>
        <v>#N/A</v>
      </c>
      <c r="AF148" s="106" t="e">
        <f ca="true">+IF(AND(ISNUMBER(OFFSET('Sanitation Data'!$E$5,0,10*ROW('Sanitation Data'!E142))),'Data Summary'!CU148="Yes"),100-OFFSET('Sanitation Data'!$E$5,0,10*ROW('Sanitation Data'!E142)),NA())</f>
        <v>#N/A</v>
      </c>
      <c r="AG148" s="106" t="e">
        <f ca="true">+IF(AND(ISNUMBER(OFFSET('Sanitation Data'!$E$7,0,10*ROW('Sanitation Data'!E142))),'Data Summary'!CV148="Yes"),OFFSET('Sanitation Data'!$E$7,0,10*ROW('Sanitation Data'!E142)),NA())</f>
        <v>#N/A</v>
      </c>
      <c r="AH148" s="106" t="e">
        <f ca="true">+IF(AND(ISNUMBER(OFFSET('Sanitation Data'!$E$11,0,10*ROW('Sanitation Data'!E142))),'Data Summary'!CW148="Yes"),OFFSET('Sanitation Data'!$E$11,0,10*ROW('Sanitation Data'!E142)),NA())</f>
        <v>#N/A</v>
      </c>
      <c r="AI148" s="106" t="e">
        <f ca="true">+IF(AND(ISNUMBER(OFFSET('Sanitation Data'!$E$12,0,10*ROW('Sanitation Data'!E142))),'Data Summary'!CX148="Yes"),OFFSET('Sanitation Data'!$E$12,0,10*ROW('Sanitation Data'!E142)),NA())</f>
        <v>#N/A</v>
      </c>
      <c r="AJ148" s="106" t="e">
        <f ca="true">+IF(AND(ISNUMBER(OFFSET('Sanitation Data'!$E$13,0,10*ROW('Sanitation Data'!E142))),'Data Summary'!CY148="Yes"),OFFSET('Sanitation Data'!$E$13,0,10*ROW('Sanitation Data'!E142)),NA())</f>
        <v>#N/A</v>
      </c>
      <c r="AK148" s="106" t="e">
        <f ca="true">+IF(AND(ISNUMBER(OFFSET('Sanitation Data'!$F$5,0,10*ROW('Sanitation Data'!F142))),'Data Summary'!CZ148="Yes"),100-OFFSET('Sanitation Data'!$F$5,0,10*ROW('Sanitation Data'!F142)),NA())</f>
        <v>#N/A</v>
      </c>
      <c r="AL148" s="106" t="e">
        <f ca="true">+IF(AND(ISNUMBER(OFFSET('Sanitation Data'!$F$7,0,10*ROW('Sanitation Data'!F142))),'Data Summary'!DA148="Yes"),OFFSET('Sanitation Data'!$F$7,0,10*ROW('Sanitation Data'!F142)),NA())</f>
        <v>#N/A</v>
      </c>
      <c r="AM148" s="106" t="e">
        <f ca="true">+IF(AND(ISNUMBER(OFFSET('Sanitation Data'!$F$11,0,10*ROW('Sanitation Data'!F142))),'Data Summary'!DB148="Yes"),OFFSET('Sanitation Data'!$F$11,0,10*ROW('Sanitation Data'!F142)),NA())</f>
        <v>#N/A</v>
      </c>
      <c r="AN148" s="106" t="e">
        <f ca="true">+IF(AND(ISNUMBER(OFFSET('Sanitation Data'!$F$12,0,10*ROW('Sanitation Data'!F142))),'Data Summary'!DC148="Yes"),OFFSET('Sanitation Data'!$F$12,0,10*ROW('Sanitation Data'!F142)),NA())</f>
        <v>#N/A</v>
      </c>
      <c r="AO148" s="106" t="e">
        <f ca="true">+IF(AND(ISNUMBER(OFFSET('Sanitation Data'!$F$13,0,10*ROW('Sanitation Data'!F142))),'Data Summary'!DD148="Yes"),OFFSET('Sanitation Data'!$F$13,0,10*ROW('Sanitation Data'!F142)),NA())</f>
        <v>#N/A</v>
      </c>
      <c r="AP148" s="106" t="e">
        <f ca="true">+IF(AND(ISNUMBER(OFFSET('Sanitation Data'!$G$5,0,10*ROW('Sanitation Data'!G142))),'Data Summary'!DE148="Yes"),100-OFFSET('Sanitation Data'!$G$5,0,10*ROW('Sanitation Data'!G142)),NA())</f>
        <v>#N/A</v>
      </c>
      <c r="AQ148" s="106" t="e">
        <f ca="true">+IF(AND(ISNUMBER(OFFSET('Sanitation Data'!$G$7,0,10*ROW('Sanitation Data'!G142))),'Data Summary'!DF148="Yes"),OFFSET('Sanitation Data'!$G$7,0,10*ROW('Sanitation Data'!G142)),NA())</f>
        <v>#N/A</v>
      </c>
      <c r="AR148" s="106" t="e">
        <f ca="true">+IF(AND(ISNUMBER(OFFSET('Sanitation Data'!$G$11,0,10*ROW('Sanitation Data'!G142))),'Data Summary'!DG148="Yes"),OFFSET('Sanitation Data'!$G$11,0,10*ROW('Sanitation Data'!G142)),NA())</f>
        <v>#N/A</v>
      </c>
      <c r="AS148" s="106" t="e">
        <f ca="true">+IF(AND(ISNUMBER(OFFSET('Sanitation Data'!$G$12,0,10*ROW('Sanitation Data'!G142))),'Data Summary'!DH148="Yes"),OFFSET('Sanitation Data'!$G$12,0,10*ROW('Sanitation Data'!G142)),NA())</f>
        <v>#N/A</v>
      </c>
      <c r="AT148" s="106" t="e">
        <f ca="true">+IF(AND(ISNUMBER(OFFSET('Sanitation Data'!$G$13,0,10*ROW('Sanitation Data'!G142))),'Data Summary'!DI148="Yes"),OFFSET('Sanitation Data'!$G$13,0,10*ROW('Sanitation Data'!G142)),NA())</f>
        <v>#N/A</v>
      </c>
      <c r="AU148" s="106" t="e">
        <f ca="true">+IF(AND(ISNUMBER(OFFSET('Sanitation Data'!$H$5,0,10*ROW('Sanitation Data'!H142))),'Data Summary'!DJ148="Yes"),100-OFFSET('Sanitation Data'!$H$5,0,10*ROW('Sanitation Data'!H142)),NA())</f>
        <v>#N/A</v>
      </c>
      <c r="AV148" s="106" t="e">
        <f ca="true">+IF(AND(ISNUMBER(OFFSET('Sanitation Data'!$H$7,0,10*ROW('Sanitation Data'!H142))),'Data Summary'!DK148="Yes"),OFFSET('Sanitation Data'!$H$7,0,10*ROW('Sanitation Data'!H142)),NA())</f>
        <v>#N/A</v>
      </c>
      <c r="AW148" s="106" t="e">
        <f ca="true">+IF(AND(ISNUMBER(OFFSET('Sanitation Data'!$H$11,0,10*ROW('Sanitation Data'!H142))),'Data Summary'!DL148="Yes"),OFFSET('Sanitation Data'!$H$11,0,10*ROW('Sanitation Data'!H142)),NA())</f>
        <v>#N/A</v>
      </c>
      <c r="AX148" s="106" t="e">
        <f ca="true">+IF(AND(ISNUMBER(OFFSET('Sanitation Data'!$H$12,0,10*ROW('Sanitation Data'!H142))),'Data Summary'!DM148="Yes"),OFFSET('Sanitation Data'!$H$12,0,10*ROW('Sanitation Data'!H142)),NA())</f>
        <v>#N/A</v>
      </c>
      <c r="AY148" s="106" t="e">
        <f ca="true">+IF(AND(ISNUMBER(OFFSET('Sanitation Data'!$H$13,0,10*ROW('Sanitation Data'!H142))),'Data Summary'!DN148="Yes"),OFFSET('Sanitation Data'!$H$13,0,10*ROW('Sanitation Data'!H142)),NA())</f>
        <v>#N/A</v>
      </c>
      <c r="AZ148" s="111" t="e">
        <f ca="true">+IF(AND(ISNUMBER(OFFSET('Hygiene Data'!$C$6,0,10*ROW('Hygiene Data'!C142))),'Data Summary'!DO148="Yes"),OFFSET('Hygiene Data'!$C$6,0,10*ROW('Hygiene Data'!C142)),NA())</f>
        <v>#N/A</v>
      </c>
      <c r="BA148" s="111" t="e">
        <f ca="true">+IF(AND(ISNUMBER(OFFSET('Hygiene Data'!$C$8,0,10*ROW('Hygiene Data'!C142))),'Data Summary'!DP148="Yes"),OFFSET('Hygiene Data'!$C$8,0,10*ROW('Hygiene Data'!C142)),NA())</f>
        <v>#N/A</v>
      </c>
      <c r="BB148" s="111" t="e">
        <f ca="true">+IF(AND(ISNUMBER(OFFSET('Hygiene Data'!$C$10,0,10*ROW('Hygiene Data'!C142))),'Data Summary'!DQ148="Yes"),OFFSET('Hygiene Data'!$C$10,0,10*ROW('Hygiene Data'!C142)),NA())</f>
        <v>#N/A</v>
      </c>
      <c r="BC148" s="111" t="e">
        <f ca="true">+IF(AND(ISNUMBER(OFFSET('Hygiene Data'!$D$6,0,10*ROW('Hygiene Data'!D142))),'Data Summary'!DR148="Yes"),OFFSET('Hygiene Data'!$D$6,0,10*ROW('Hygiene Data'!D142)),NA())</f>
        <v>#N/A</v>
      </c>
      <c r="BD148" s="111" t="e">
        <f ca="true">+IF(AND(ISNUMBER(OFFSET('Hygiene Data'!$D$8,0,10*ROW('Hygiene Data'!D142))),'Data Summary'!DS148="Yes"),OFFSET('Hygiene Data'!$D$8,0,10*ROW('Hygiene Data'!D142)),NA())</f>
        <v>#N/A</v>
      </c>
      <c r="BE148" s="111" t="e">
        <f ca="true">+IF(AND(ISNUMBER(OFFSET('Hygiene Data'!$D$10,0,10*ROW('Hygiene Data'!D142))),'Data Summary'!DT148="Yes"),OFFSET('Hygiene Data'!$D$10,0,10*ROW('Hygiene Data'!D142)),NA())</f>
        <v>#N/A</v>
      </c>
      <c r="BF148" s="111" t="e">
        <f ca="true">+IF(AND(ISNUMBER(OFFSET('Hygiene Data'!$E$6,0,10*ROW('Hygiene Data'!E142))),'Data Summary'!DU148="Yes"),OFFSET('Hygiene Data'!$E$6,0,10*ROW('Hygiene Data'!E142)),NA())</f>
        <v>#N/A</v>
      </c>
      <c r="BG148" s="111" t="e">
        <f ca="true">+IF(AND(ISNUMBER(OFFSET('Hygiene Data'!$E$8,0,10*ROW('Hygiene Data'!E142))),'Data Summary'!DV148="Yes"),OFFSET('Hygiene Data'!$E$8,0,10*ROW('Hygiene Data'!E142)),NA())</f>
        <v>#N/A</v>
      </c>
      <c r="BH148" s="111" t="e">
        <f ca="true">+IF(AND(ISNUMBER(OFFSET('Hygiene Data'!$E$10,0,10*ROW('Hygiene Data'!E142))),'Data Summary'!DW148="Yes"),OFFSET('Hygiene Data'!$E$10,0,10*ROW('Hygiene Data'!E142)),NA())</f>
        <v>#N/A</v>
      </c>
      <c r="BI148" s="111" t="e">
        <f ca="true">+IF(AND(ISNUMBER(OFFSET('Hygiene Data'!$F$6,0,10*ROW('Hygiene Data'!F142))),'Data Summary'!DX148="Yes"),OFFSET('Hygiene Data'!$F$6,0,10*ROW('Hygiene Data'!F142)),NA())</f>
        <v>#N/A</v>
      </c>
      <c r="BJ148" s="111" t="e">
        <f ca="true">+IF(AND(ISNUMBER(OFFSET('Hygiene Data'!$F$8,0,10*ROW('Hygiene Data'!F142))),'Data Summary'!DY148="Yes"),OFFSET('Hygiene Data'!$F$8,0,10*ROW('Hygiene Data'!F142)),NA())</f>
        <v>#N/A</v>
      </c>
      <c r="BK148" s="111" t="e">
        <f ca="true">+IF(AND(ISNUMBER(OFFSET('Hygiene Data'!$F$10,0,10*ROW('Hygiene Data'!F142))),'Data Summary'!DZ148="Yes"),OFFSET('Hygiene Data'!$F$10,0,10*ROW('Hygiene Data'!F142)),NA())</f>
        <v>#N/A</v>
      </c>
      <c r="BL148" s="111" t="e">
        <f ca="true">+IF(AND(ISNUMBER(OFFSET('Hygiene Data'!$G$6,0,10*ROW('Hygiene Data'!G142))),'Data Summary'!EA148="Yes"),OFFSET('Hygiene Data'!$G$6,0,10*ROW('Hygiene Data'!G142)),NA())</f>
        <v>#N/A</v>
      </c>
      <c r="BM148" s="111" t="e">
        <f ca="true">+IF(AND(ISNUMBER(OFFSET('Hygiene Data'!$G$8,0,10*ROW('Hygiene Data'!G142))),'Data Summary'!EB148="Yes"),OFFSET('Hygiene Data'!$G$8,0,10*ROW('Hygiene Data'!G142)),NA())</f>
        <v>#N/A</v>
      </c>
      <c r="BN148" s="111" t="e">
        <f ca="true">+IF(AND(ISNUMBER(OFFSET('Hygiene Data'!$G$10,0,10*ROW('Hygiene Data'!G142))),'Data Summary'!EC148="Yes"),OFFSET('Hygiene Data'!$G$10,0,10*ROW('Hygiene Data'!G142)),NA())</f>
        <v>#N/A</v>
      </c>
      <c r="BO148" s="111" t="e">
        <f ca="true">+IF(AND(ISNUMBER(OFFSET('Hygiene Data'!$H$6,0,10*ROW('Hygiene Data'!H142))),'Data Summary'!ED148="Yes"),OFFSET('Hygiene Data'!$H$6,0,10*ROW('Hygiene Data'!H142)),NA())</f>
        <v>#N/A</v>
      </c>
      <c r="BP148" s="111" t="e">
        <f ca="true">+IF(AND(ISNUMBER(OFFSET('Hygiene Data'!$H$8,0,10*ROW('Hygiene Data'!H142))),'Data Summary'!EE148="Yes"),OFFSET('Hygiene Data'!$H$8,0,10*ROW('Hygiene Data'!H142)),NA())</f>
        <v>#N/A</v>
      </c>
      <c r="BQ148" s="111" t="e">
        <f ca="true">+IF(AND(ISNUMBER(OFFSET('Hygiene Data'!$H$10,0,10*ROW('Hygiene Data'!H142))),'Data Summary'!EF148="Yes"),OFFSET('Hygiene Data'!$H$10,0,10*ROW('Hygiene Data'!H142)),NA())</f>
        <v>#N/A</v>
      </c>
    </row>
    <row r="149" x14ac:dyDescent="0.2">
      <c r="A149" s="59" t="e">
        <f ca="true">+IF(OFFSET('Water Data'!$B$1,0,10*ROW('Water Data'!B143))="",NA(),OFFSET('Water Data'!$B$1,0,10*ROW('Water Data'!B143)))</f>
        <v>#N/A</v>
      </c>
      <c r="B149" s="59" t="e">
        <f ca="true">+IF(OFFSET('Water Data'!$A$3,0,10*ROW('Water Data'!A146))="",NA(),OFFSET('Water Data'!$A$3,0,10*ROW('Water Data'!A146)))</f>
        <v>#N/A</v>
      </c>
      <c r="C149" s="59" t="e">
        <f ca="true">+IF(OFFSET('Water Data'!$C$3,0,10*ROW('Water Data'!C146))="",NA(),OFFSET('Water Data'!$C$3,0,10*ROW('Water Data'!C146)))</f>
        <v>#N/A</v>
      </c>
      <c r="D149" s="60" t="e">
        <f ca="true">+IF(AND(ISNUMBER(OFFSET('Water Data'!$C$5,0,10*ROW('Water Data'!C143))),'Data Summary'!BS149="Yes"),100-OFFSET('Water Data'!$C$5,0,10*ROW('Water Data'!C143)),NA())</f>
        <v>#N/A</v>
      </c>
      <c r="E149" s="60" t="e">
        <f ca="true">+IF(AND(ISNUMBER(OFFSET('Water Data'!$C$7,0,10*ROW('Water Data'!C143))),'Data Summary'!BT149="Yes"),OFFSET('Water Data'!$C$7,0,10*ROW('Water Data'!C143)),NA())</f>
        <v>#N/A</v>
      </c>
      <c r="F149" s="60" t="e">
        <f ca="true">+IF(AND(ISNUMBER(OFFSET('Water Data'!$C$10,0,10*ROW('Water Data'!C143))),'Data Summary'!BU149="Yes"),OFFSET('Water Data'!$C$10,0,10*ROW('Water Data'!C143)),NA())</f>
        <v>#N/A</v>
      </c>
      <c r="G149" s="60" t="e">
        <f ca="true">+IF(AND(ISNUMBER(OFFSET('Water Data'!$D$5,0,10*ROW('Water Data'!D143))),'Data Summary'!BV149="Yes"),100-OFFSET('Water Data'!$D$5,0,10*ROW('Water Data'!D143)),NA())</f>
        <v>#N/A</v>
      </c>
      <c r="H149" s="60" t="e">
        <f ca="true">+IF(AND(ISNUMBER(OFFSET('Water Data'!$D$7,0,10*ROW('Water Data'!D143))),'Data Summary'!BW149="Yes"),OFFSET('Water Data'!$D$7,0,10*ROW('Water Data'!D143)),NA())</f>
        <v>#N/A</v>
      </c>
      <c r="I149" s="60" t="e">
        <f ca="true">+IF(AND(ISNUMBER(OFFSET('Water Data'!$D$10,0,10*ROW('Water Data'!D143))),'Data Summary'!BX149="Yes"),OFFSET('Water Data'!$D$10,0,10*ROW('Water Data'!D143)),NA())</f>
        <v>#N/A</v>
      </c>
      <c r="J149" s="60" t="e">
        <f ca="true">+IF(AND(ISNUMBER(OFFSET('Water Data'!$E$5,0,10*ROW('Water Data'!E143))),'Data Summary'!BY149="Yes"),100-OFFSET('Water Data'!$E$5,0,10*ROW('Water Data'!E143)),NA())</f>
        <v>#N/A</v>
      </c>
      <c r="K149" s="60" t="e">
        <f ca="true">+IF(AND(ISNUMBER(OFFSET('Water Data'!$E$7,0,10*ROW('Water Data'!E143))),'Data Summary'!BZ149="Yes"),OFFSET('Water Data'!$E$7,0,10*ROW('Water Data'!E143)),NA())</f>
        <v>#N/A</v>
      </c>
      <c r="L149" s="60" t="e">
        <f ca="true">+IF(AND(ISNUMBER(OFFSET('Water Data'!$E$10,0,10*ROW('Water Data'!E143))),'Data Summary'!CA149="Yes"),OFFSET('Water Data'!$E$10,0,10*ROW('Water Data'!E143)),NA())</f>
        <v>#N/A</v>
      </c>
      <c r="M149" s="60" t="e">
        <f ca="true">+IF(AND(ISNUMBER(OFFSET('Water Data'!$F$5,0,10*ROW('Water Data'!F143))),'Data Summary'!CB149="Yes"),100-OFFSET('Water Data'!$F$5,0,10*ROW('Water Data'!F143)),NA())</f>
        <v>#N/A</v>
      </c>
      <c r="N149" s="60" t="e">
        <f ca="true">+IF(AND(ISNUMBER(OFFSET('Water Data'!$F$7,0,10*ROW('Water Data'!F143))),'Data Summary'!CC149="Yes"),OFFSET('Water Data'!$F$7,0,10*ROW('Water Data'!F143)),NA())</f>
        <v>#N/A</v>
      </c>
      <c r="O149" s="60" t="e">
        <f ca="true">+IF(AND(ISNUMBER(OFFSET('Water Data'!$F$10,0,10*ROW('Water Data'!F143))),'Data Summary'!CD149="Yes"),OFFSET('Water Data'!$F$10,0,10*ROW('Water Data'!F143)),NA())</f>
        <v>#N/A</v>
      </c>
      <c r="P149" s="60" t="e">
        <f ca="true">+IF(AND(ISNUMBER(OFFSET('Water Data'!$G$5,0,10*ROW('Water Data'!G143))),'Data Summary'!CE149="Yes"),100-OFFSET('Water Data'!$G$5,0,10*ROW('Water Data'!G143)),NA())</f>
        <v>#N/A</v>
      </c>
      <c r="Q149" s="60" t="e">
        <f ca="true">+IF(AND(ISNUMBER(OFFSET('Water Data'!$G$7,0,10*ROW('Water Data'!G143))),'Data Summary'!CF149="Yes"),OFFSET('Water Data'!$G$7,0,10*ROW('Water Data'!G143)),NA())</f>
        <v>#N/A</v>
      </c>
      <c r="R149" s="60" t="e">
        <f ca="true">+IF(AND(ISNUMBER(OFFSET('Water Data'!$G$10,0,10*ROW('Water Data'!G143))),'Data Summary'!CG149="Yes"),OFFSET('Water Data'!$G$10,0,10*ROW('Water Data'!G143)),NA())</f>
        <v>#N/A</v>
      </c>
      <c r="S149" s="60" t="e">
        <f ca="true">+IF(AND(ISNUMBER(OFFSET('Water Data'!$H$5,0,10*ROW('Water Data'!H143))),'Data Summary'!CH149="Yes"),100-OFFSET('Water Data'!$H$5,0,10*ROW('Water Data'!H143)),NA())</f>
        <v>#N/A</v>
      </c>
      <c r="T149" s="60" t="e">
        <f ca="true">+IF(AND(ISNUMBER(OFFSET('Water Data'!$H$7,0,10*ROW('Water Data'!H143))),'Data Summary'!CI149="Yes"),OFFSET('Water Data'!$H$7,0,10*ROW('Water Data'!H143)),NA())</f>
        <v>#N/A</v>
      </c>
      <c r="U149" s="60" t="e">
        <f ca="true">+IF(AND(ISNUMBER(OFFSET('Water Data'!$H$10,0,10*ROW('Water Data'!H143))),'Data Summary'!CJ149="Yes"),OFFSET('Water Data'!$H$10,0,10*ROW('Water Data'!H143)),NA())</f>
        <v>#N/A</v>
      </c>
      <c r="V149" s="106" t="e">
        <f ca="true">+IF(AND(ISNUMBER(OFFSET('Sanitation Data'!$C$5,0,10*ROW('Sanitation Data'!C143))),'Data Summary'!CK149="Yes"),100-OFFSET('Sanitation Data'!$C$5,0,10*ROW('Sanitation Data'!C143)),NA())</f>
        <v>#N/A</v>
      </c>
      <c r="W149" s="106" t="e">
        <f ca="true">+IF(AND(ISNUMBER(OFFSET('Sanitation Data'!$C$7,0,10*ROW('Sanitation Data'!C143))),'Data Summary'!CL149="Yes"),OFFSET('Sanitation Data'!$C$7,0,10*ROW('Sanitation Data'!C143)),NA())</f>
        <v>#N/A</v>
      </c>
      <c r="X149" s="106" t="e">
        <f ca="true">+IF(AND(ISNUMBER(OFFSET('Sanitation Data'!$C$11,0,10*ROW('Sanitation Data'!C143))),'Data Summary'!CM149="Yes"),OFFSET('Sanitation Data'!$C$11,0,10*ROW('Sanitation Data'!C143)),NA())</f>
        <v>#N/A</v>
      </c>
      <c r="Y149" s="106" t="e">
        <f ca="true">+IF(AND(ISNUMBER(OFFSET('Sanitation Data'!$C$12,0,10*ROW('Sanitation Data'!C143))),'Data Summary'!CN149="Yes"),OFFSET('Sanitation Data'!$C$12,0,10*ROW('Sanitation Data'!C143)),NA())</f>
        <v>#N/A</v>
      </c>
      <c r="Z149" s="106" t="e">
        <f ca="true">+IF(AND(ISNUMBER(OFFSET('Sanitation Data'!$C$13,0,10*ROW('Sanitation Data'!C143))),'Data Summary'!CO149="Yes"),OFFSET('Sanitation Data'!$C$13,0,10*ROW('Sanitation Data'!C143)),NA())</f>
        <v>#N/A</v>
      </c>
      <c r="AA149" s="106" t="e">
        <f ca="true">+IF(AND(ISNUMBER(OFFSET('Sanitation Data'!$D$5,0,10*ROW('Sanitation Data'!D143))),'Data Summary'!CP149="Yes"),100-OFFSET('Sanitation Data'!$D$5,0,10*ROW('Sanitation Data'!D143)),NA())</f>
        <v>#N/A</v>
      </c>
      <c r="AB149" s="106" t="e">
        <f ca="true">+IF(AND(ISNUMBER(OFFSET('Sanitation Data'!$D$7,0,10*ROW('Sanitation Data'!D143))),'Data Summary'!CQ149="Yes"),OFFSET('Sanitation Data'!$D$7,0,10*ROW('Sanitation Data'!D143)),NA())</f>
        <v>#N/A</v>
      </c>
      <c r="AC149" s="106" t="e">
        <f ca="true">+IF(AND(ISNUMBER(OFFSET('Sanitation Data'!$D$11,0,10*ROW('Sanitation Data'!D143))),'Data Summary'!CR149="Yes"),OFFSET('Sanitation Data'!$D$11,0,10*ROW('Sanitation Data'!D143)),NA())</f>
        <v>#N/A</v>
      </c>
      <c r="AD149" s="106" t="e">
        <f ca="true">+IF(AND(ISNUMBER(OFFSET('Sanitation Data'!$D$12,0,10*ROW('Sanitation Data'!D143))),'Data Summary'!CS149="Yes"),OFFSET('Sanitation Data'!$D$12,0,10*ROW('Sanitation Data'!D143)),NA())</f>
        <v>#N/A</v>
      </c>
      <c r="AE149" s="106" t="e">
        <f ca="true">+IF(AND(ISNUMBER(OFFSET('Sanitation Data'!$D$13,0,10*ROW('Sanitation Data'!D143))),'Data Summary'!CT149="Yes"),OFFSET('Sanitation Data'!$D$13,0,10*ROW('Sanitation Data'!D143)),NA())</f>
        <v>#N/A</v>
      </c>
      <c r="AF149" s="106" t="e">
        <f ca="true">+IF(AND(ISNUMBER(OFFSET('Sanitation Data'!$E$5,0,10*ROW('Sanitation Data'!E143))),'Data Summary'!CU149="Yes"),100-OFFSET('Sanitation Data'!$E$5,0,10*ROW('Sanitation Data'!E143)),NA())</f>
        <v>#N/A</v>
      </c>
      <c r="AG149" s="106" t="e">
        <f ca="true">+IF(AND(ISNUMBER(OFFSET('Sanitation Data'!$E$7,0,10*ROW('Sanitation Data'!E143))),'Data Summary'!CV149="Yes"),OFFSET('Sanitation Data'!$E$7,0,10*ROW('Sanitation Data'!E143)),NA())</f>
        <v>#N/A</v>
      </c>
      <c r="AH149" s="106" t="e">
        <f ca="true">+IF(AND(ISNUMBER(OFFSET('Sanitation Data'!$E$11,0,10*ROW('Sanitation Data'!E143))),'Data Summary'!CW149="Yes"),OFFSET('Sanitation Data'!$E$11,0,10*ROW('Sanitation Data'!E143)),NA())</f>
        <v>#N/A</v>
      </c>
      <c r="AI149" s="106" t="e">
        <f ca="true">+IF(AND(ISNUMBER(OFFSET('Sanitation Data'!$E$12,0,10*ROW('Sanitation Data'!E143))),'Data Summary'!CX149="Yes"),OFFSET('Sanitation Data'!$E$12,0,10*ROW('Sanitation Data'!E143)),NA())</f>
        <v>#N/A</v>
      </c>
      <c r="AJ149" s="106" t="e">
        <f ca="true">+IF(AND(ISNUMBER(OFFSET('Sanitation Data'!$E$13,0,10*ROW('Sanitation Data'!E143))),'Data Summary'!CY149="Yes"),OFFSET('Sanitation Data'!$E$13,0,10*ROW('Sanitation Data'!E143)),NA())</f>
        <v>#N/A</v>
      </c>
      <c r="AK149" s="106" t="e">
        <f ca="true">+IF(AND(ISNUMBER(OFFSET('Sanitation Data'!$F$5,0,10*ROW('Sanitation Data'!F143))),'Data Summary'!CZ149="Yes"),100-OFFSET('Sanitation Data'!$F$5,0,10*ROW('Sanitation Data'!F143)),NA())</f>
        <v>#N/A</v>
      </c>
      <c r="AL149" s="106" t="e">
        <f ca="true">+IF(AND(ISNUMBER(OFFSET('Sanitation Data'!$F$7,0,10*ROW('Sanitation Data'!F143))),'Data Summary'!DA149="Yes"),OFFSET('Sanitation Data'!$F$7,0,10*ROW('Sanitation Data'!F143)),NA())</f>
        <v>#N/A</v>
      </c>
      <c r="AM149" s="106" t="e">
        <f ca="true">+IF(AND(ISNUMBER(OFFSET('Sanitation Data'!$F$11,0,10*ROW('Sanitation Data'!F143))),'Data Summary'!DB149="Yes"),OFFSET('Sanitation Data'!$F$11,0,10*ROW('Sanitation Data'!F143)),NA())</f>
        <v>#N/A</v>
      </c>
      <c r="AN149" s="106" t="e">
        <f ca="true">+IF(AND(ISNUMBER(OFFSET('Sanitation Data'!$F$12,0,10*ROW('Sanitation Data'!F143))),'Data Summary'!DC149="Yes"),OFFSET('Sanitation Data'!$F$12,0,10*ROW('Sanitation Data'!F143)),NA())</f>
        <v>#N/A</v>
      </c>
      <c r="AO149" s="106" t="e">
        <f ca="true">+IF(AND(ISNUMBER(OFFSET('Sanitation Data'!$F$13,0,10*ROW('Sanitation Data'!F143))),'Data Summary'!DD149="Yes"),OFFSET('Sanitation Data'!$F$13,0,10*ROW('Sanitation Data'!F143)),NA())</f>
        <v>#N/A</v>
      </c>
      <c r="AP149" s="106" t="e">
        <f ca="true">+IF(AND(ISNUMBER(OFFSET('Sanitation Data'!$G$5,0,10*ROW('Sanitation Data'!G143))),'Data Summary'!DE149="Yes"),100-OFFSET('Sanitation Data'!$G$5,0,10*ROW('Sanitation Data'!G143)),NA())</f>
        <v>#N/A</v>
      </c>
      <c r="AQ149" s="106" t="e">
        <f ca="true">+IF(AND(ISNUMBER(OFFSET('Sanitation Data'!$G$7,0,10*ROW('Sanitation Data'!G143))),'Data Summary'!DF149="Yes"),OFFSET('Sanitation Data'!$G$7,0,10*ROW('Sanitation Data'!G143)),NA())</f>
        <v>#N/A</v>
      </c>
      <c r="AR149" s="106" t="e">
        <f ca="true">+IF(AND(ISNUMBER(OFFSET('Sanitation Data'!$G$11,0,10*ROW('Sanitation Data'!G143))),'Data Summary'!DG149="Yes"),OFFSET('Sanitation Data'!$G$11,0,10*ROW('Sanitation Data'!G143)),NA())</f>
        <v>#N/A</v>
      </c>
      <c r="AS149" s="106" t="e">
        <f ca="true">+IF(AND(ISNUMBER(OFFSET('Sanitation Data'!$G$12,0,10*ROW('Sanitation Data'!G143))),'Data Summary'!DH149="Yes"),OFFSET('Sanitation Data'!$G$12,0,10*ROW('Sanitation Data'!G143)),NA())</f>
        <v>#N/A</v>
      </c>
      <c r="AT149" s="106" t="e">
        <f ca="true">+IF(AND(ISNUMBER(OFFSET('Sanitation Data'!$G$13,0,10*ROW('Sanitation Data'!G143))),'Data Summary'!DI149="Yes"),OFFSET('Sanitation Data'!$G$13,0,10*ROW('Sanitation Data'!G143)),NA())</f>
        <v>#N/A</v>
      </c>
      <c r="AU149" s="106" t="e">
        <f ca="true">+IF(AND(ISNUMBER(OFFSET('Sanitation Data'!$H$5,0,10*ROW('Sanitation Data'!H143))),'Data Summary'!DJ149="Yes"),100-OFFSET('Sanitation Data'!$H$5,0,10*ROW('Sanitation Data'!H143)),NA())</f>
        <v>#N/A</v>
      </c>
      <c r="AV149" s="106" t="e">
        <f ca="true">+IF(AND(ISNUMBER(OFFSET('Sanitation Data'!$H$7,0,10*ROW('Sanitation Data'!H143))),'Data Summary'!DK149="Yes"),OFFSET('Sanitation Data'!$H$7,0,10*ROW('Sanitation Data'!H143)),NA())</f>
        <v>#N/A</v>
      </c>
      <c r="AW149" s="106" t="e">
        <f ca="true">+IF(AND(ISNUMBER(OFFSET('Sanitation Data'!$H$11,0,10*ROW('Sanitation Data'!H143))),'Data Summary'!DL149="Yes"),OFFSET('Sanitation Data'!$H$11,0,10*ROW('Sanitation Data'!H143)),NA())</f>
        <v>#N/A</v>
      </c>
      <c r="AX149" s="106" t="e">
        <f ca="true">+IF(AND(ISNUMBER(OFFSET('Sanitation Data'!$H$12,0,10*ROW('Sanitation Data'!H143))),'Data Summary'!DM149="Yes"),OFFSET('Sanitation Data'!$H$12,0,10*ROW('Sanitation Data'!H143)),NA())</f>
        <v>#N/A</v>
      </c>
      <c r="AY149" s="106" t="e">
        <f ca="true">+IF(AND(ISNUMBER(OFFSET('Sanitation Data'!$H$13,0,10*ROW('Sanitation Data'!H143))),'Data Summary'!DN149="Yes"),OFFSET('Sanitation Data'!$H$13,0,10*ROW('Sanitation Data'!H143)),NA())</f>
        <v>#N/A</v>
      </c>
      <c r="AZ149" s="111" t="e">
        <f ca="true">+IF(AND(ISNUMBER(OFFSET('Hygiene Data'!$C$6,0,10*ROW('Hygiene Data'!C143))),'Data Summary'!DO149="Yes"),OFFSET('Hygiene Data'!$C$6,0,10*ROW('Hygiene Data'!C143)),NA())</f>
        <v>#N/A</v>
      </c>
      <c r="BA149" s="111" t="e">
        <f ca="true">+IF(AND(ISNUMBER(OFFSET('Hygiene Data'!$C$8,0,10*ROW('Hygiene Data'!C143))),'Data Summary'!DP149="Yes"),OFFSET('Hygiene Data'!$C$8,0,10*ROW('Hygiene Data'!C143)),NA())</f>
        <v>#N/A</v>
      </c>
      <c r="BB149" s="111" t="e">
        <f ca="true">+IF(AND(ISNUMBER(OFFSET('Hygiene Data'!$C$10,0,10*ROW('Hygiene Data'!C143))),'Data Summary'!DQ149="Yes"),OFFSET('Hygiene Data'!$C$10,0,10*ROW('Hygiene Data'!C143)),NA())</f>
        <v>#N/A</v>
      </c>
      <c r="BC149" s="111" t="e">
        <f ca="true">+IF(AND(ISNUMBER(OFFSET('Hygiene Data'!$D$6,0,10*ROW('Hygiene Data'!D143))),'Data Summary'!DR149="Yes"),OFFSET('Hygiene Data'!$D$6,0,10*ROW('Hygiene Data'!D143)),NA())</f>
        <v>#N/A</v>
      </c>
      <c r="BD149" s="111" t="e">
        <f ca="true">+IF(AND(ISNUMBER(OFFSET('Hygiene Data'!$D$8,0,10*ROW('Hygiene Data'!D143))),'Data Summary'!DS149="Yes"),OFFSET('Hygiene Data'!$D$8,0,10*ROW('Hygiene Data'!D143)),NA())</f>
        <v>#N/A</v>
      </c>
      <c r="BE149" s="111" t="e">
        <f ca="true">+IF(AND(ISNUMBER(OFFSET('Hygiene Data'!$D$10,0,10*ROW('Hygiene Data'!D143))),'Data Summary'!DT149="Yes"),OFFSET('Hygiene Data'!$D$10,0,10*ROW('Hygiene Data'!D143)),NA())</f>
        <v>#N/A</v>
      </c>
      <c r="BF149" s="111" t="e">
        <f ca="true">+IF(AND(ISNUMBER(OFFSET('Hygiene Data'!$E$6,0,10*ROW('Hygiene Data'!E143))),'Data Summary'!DU149="Yes"),OFFSET('Hygiene Data'!$E$6,0,10*ROW('Hygiene Data'!E143)),NA())</f>
        <v>#N/A</v>
      </c>
      <c r="BG149" s="111" t="e">
        <f ca="true">+IF(AND(ISNUMBER(OFFSET('Hygiene Data'!$E$8,0,10*ROW('Hygiene Data'!E143))),'Data Summary'!DV149="Yes"),OFFSET('Hygiene Data'!$E$8,0,10*ROW('Hygiene Data'!E143)),NA())</f>
        <v>#N/A</v>
      </c>
      <c r="BH149" s="111" t="e">
        <f ca="true">+IF(AND(ISNUMBER(OFFSET('Hygiene Data'!$E$10,0,10*ROW('Hygiene Data'!E143))),'Data Summary'!DW149="Yes"),OFFSET('Hygiene Data'!$E$10,0,10*ROW('Hygiene Data'!E143)),NA())</f>
        <v>#N/A</v>
      </c>
      <c r="BI149" s="111" t="e">
        <f ca="true">+IF(AND(ISNUMBER(OFFSET('Hygiene Data'!$F$6,0,10*ROW('Hygiene Data'!F143))),'Data Summary'!DX149="Yes"),OFFSET('Hygiene Data'!$F$6,0,10*ROW('Hygiene Data'!F143)),NA())</f>
        <v>#N/A</v>
      </c>
      <c r="BJ149" s="111" t="e">
        <f ca="true">+IF(AND(ISNUMBER(OFFSET('Hygiene Data'!$F$8,0,10*ROW('Hygiene Data'!F143))),'Data Summary'!DY149="Yes"),OFFSET('Hygiene Data'!$F$8,0,10*ROW('Hygiene Data'!F143)),NA())</f>
        <v>#N/A</v>
      </c>
      <c r="BK149" s="111" t="e">
        <f ca="true">+IF(AND(ISNUMBER(OFFSET('Hygiene Data'!$F$10,0,10*ROW('Hygiene Data'!F143))),'Data Summary'!DZ149="Yes"),OFFSET('Hygiene Data'!$F$10,0,10*ROW('Hygiene Data'!F143)),NA())</f>
        <v>#N/A</v>
      </c>
      <c r="BL149" s="111" t="e">
        <f ca="true">+IF(AND(ISNUMBER(OFFSET('Hygiene Data'!$G$6,0,10*ROW('Hygiene Data'!G143))),'Data Summary'!EA149="Yes"),OFFSET('Hygiene Data'!$G$6,0,10*ROW('Hygiene Data'!G143)),NA())</f>
        <v>#N/A</v>
      </c>
      <c r="BM149" s="111" t="e">
        <f ca="true">+IF(AND(ISNUMBER(OFFSET('Hygiene Data'!$G$8,0,10*ROW('Hygiene Data'!G143))),'Data Summary'!EB149="Yes"),OFFSET('Hygiene Data'!$G$8,0,10*ROW('Hygiene Data'!G143)),NA())</f>
        <v>#N/A</v>
      </c>
      <c r="BN149" s="111" t="e">
        <f ca="true">+IF(AND(ISNUMBER(OFFSET('Hygiene Data'!$G$10,0,10*ROW('Hygiene Data'!G143))),'Data Summary'!EC149="Yes"),OFFSET('Hygiene Data'!$G$10,0,10*ROW('Hygiene Data'!G143)),NA())</f>
        <v>#N/A</v>
      </c>
      <c r="BO149" s="111" t="e">
        <f ca="true">+IF(AND(ISNUMBER(OFFSET('Hygiene Data'!$H$6,0,10*ROW('Hygiene Data'!H143))),'Data Summary'!ED149="Yes"),OFFSET('Hygiene Data'!$H$6,0,10*ROW('Hygiene Data'!H143)),NA())</f>
        <v>#N/A</v>
      </c>
      <c r="BP149" s="111" t="e">
        <f ca="true">+IF(AND(ISNUMBER(OFFSET('Hygiene Data'!$H$8,0,10*ROW('Hygiene Data'!H143))),'Data Summary'!EE149="Yes"),OFFSET('Hygiene Data'!$H$8,0,10*ROW('Hygiene Data'!H143)),NA())</f>
        <v>#N/A</v>
      </c>
      <c r="BQ149" s="111" t="e">
        <f ca="true">+IF(AND(ISNUMBER(OFFSET('Hygiene Data'!$H$10,0,10*ROW('Hygiene Data'!H143))),'Data Summary'!EF149="Yes"),OFFSET('Hygiene Data'!$H$10,0,10*ROW('Hygiene Data'!H143)),NA())</f>
        <v>#N/A</v>
      </c>
    </row>
    <row r="150" x14ac:dyDescent="0.2">
      <c r="A150" s="59" t="e">
        <f ca="true">+IF(OFFSET('Water Data'!$B$1,0,10*ROW('Water Data'!B144))="",NA(),OFFSET('Water Data'!$B$1,0,10*ROW('Water Data'!B144)))</f>
        <v>#N/A</v>
      </c>
      <c r="B150" s="59" t="e">
        <f ca="true">+IF(OFFSET('Water Data'!$A$3,0,10*ROW('Water Data'!A147))="",NA(),OFFSET('Water Data'!$A$3,0,10*ROW('Water Data'!A147)))</f>
        <v>#N/A</v>
      </c>
      <c r="C150" s="59" t="e">
        <f ca="true">+IF(OFFSET('Water Data'!$C$3,0,10*ROW('Water Data'!C147))="",NA(),OFFSET('Water Data'!$C$3,0,10*ROW('Water Data'!C147)))</f>
        <v>#N/A</v>
      </c>
      <c r="D150" s="60" t="e">
        <f ca="true">+IF(AND(ISNUMBER(OFFSET('Water Data'!$C$5,0,10*ROW('Water Data'!C144))),'Data Summary'!BS150="Yes"),100-OFFSET('Water Data'!$C$5,0,10*ROW('Water Data'!C144)),NA())</f>
        <v>#N/A</v>
      </c>
      <c r="E150" s="60" t="e">
        <f ca="true">+IF(AND(ISNUMBER(OFFSET('Water Data'!$C$7,0,10*ROW('Water Data'!C144))),'Data Summary'!BT150="Yes"),OFFSET('Water Data'!$C$7,0,10*ROW('Water Data'!C144)),NA())</f>
        <v>#N/A</v>
      </c>
      <c r="F150" s="60" t="e">
        <f ca="true">+IF(AND(ISNUMBER(OFFSET('Water Data'!$C$10,0,10*ROW('Water Data'!C144))),'Data Summary'!BU150="Yes"),OFFSET('Water Data'!$C$10,0,10*ROW('Water Data'!C144)),NA())</f>
        <v>#N/A</v>
      </c>
      <c r="G150" s="60" t="e">
        <f ca="true">+IF(AND(ISNUMBER(OFFSET('Water Data'!$D$5,0,10*ROW('Water Data'!D144))),'Data Summary'!BV150="Yes"),100-OFFSET('Water Data'!$D$5,0,10*ROW('Water Data'!D144)),NA())</f>
        <v>#N/A</v>
      </c>
      <c r="H150" s="60" t="e">
        <f ca="true">+IF(AND(ISNUMBER(OFFSET('Water Data'!$D$7,0,10*ROW('Water Data'!D144))),'Data Summary'!BW150="Yes"),OFFSET('Water Data'!$D$7,0,10*ROW('Water Data'!D144)),NA())</f>
        <v>#N/A</v>
      </c>
      <c r="I150" s="60" t="e">
        <f ca="true">+IF(AND(ISNUMBER(OFFSET('Water Data'!$D$10,0,10*ROW('Water Data'!D144))),'Data Summary'!BX150="Yes"),OFFSET('Water Data'!$D$10,0,10*ROW('Water Data'!D144)),NA())</f>
        <v>#N/A</v>
      </c>
      <c r="J150" s="60" t="e">
        <f ca="true">+IF(AND(ISNUMBER(OFFSET('Water Data'!$E$5,0,10*ROW('Water Data'!E144))),'Data Summary'!BY150="Yes"),100-OFFSET('Water Data'!$E$5,0,10*ROW('Water Data'!E144)),NA())</f>
        <v>#N/A</v>
      </c>
      <c r="K150" s="60" t="e">
        <f ca="true">+IF(AND(ISNUMBER(OFFSET('Water Data'!$E$7,0,10*ROW('Water Data'!E144))),'Data Summary'!BZ150="Yes"),OFFSET('Water Data'!$E$7,0,10*ROW('Water Data'!E144)),NA())</f>
        <v>#N/A</v>
      </c>
      <c r="L150" s="60" t="e">
        <f ca="true">+IF(AND(ISNUMBER(OFFSET('Water Data'!$E$10,0,10*ROW('Water Data'!E144))),'Data Summary'!CA150="Yes"),OFFSET('Water Data'!$E$10,0,10*ROW('Water Data'!E144)),NA())</f>
        <v>#N/A</v>
      </c>
      <c r="M150" s="60" t="e">
        <f ca="true">+IF(AND(ISNUMBER(OFFSET('Water Data'!$F$5,0,10*ROW('Water Data'!F144))),'Data Summary'!CB150="Yes"),100-OFFSET('Water Data'!$F$5,0,10*ROW('Water Data'!F144)),NA())</f>
        <v>#N/A</v>
      </c>
      <c r="N150" s="60" t="e">
        <f ca="true">+IF(AND(ISNUMBER(OFFSET('Water Data'!$F$7,0,10*ROW('Water Data'!F144))),'Data Summary'!CC150="Yes"),OFFSET('Water Data'!$F$7,0,10*ROW('Water Data'!F144)),NA())</f>
        <v>#N/A</v>
      </c>
      <c r="O150" s="60" t="e">
        <f ca="true">+IF(AND(ISNUMBER(OFFSET('Water Data'!$F$10,0,10*ROW('Water Data'!F144))),'Data Summary'!CD150="Yes"),OFFSET('Water Data'!$F$10,0,10*ROW('Water Data'!F144)),NA())</f>
        <v>#N/A</v>
      </c>
      <c r="P150" s="60" t="e">
        <f ca="true">+IF(AND(ISNUMBER(OFFSET('Water Data'!$G$5,0,10*ROW('Water Data'!G144))),'Data Summary'!CE150="Yes"),100-OFFSET('Water Data'!$G$5,0,10*ROW('Water Data'!G144)),NA())</f>
        <v>#N/A</v>
      </c>
      <c r="Q150" s="60" t="e">
        <f ca="true">+IF(AND(ISNUMBER(OFFSET('Water Data'!$G$7,0,10*ROW('Water Data'!G144))),'Data Summary'!CF150="Yes"),OFFSET('Water Data'!$G$7,0,10*ROW('Water Data'!G144)),NA())</f>
        <v>#N/A</v>
      </c>
      <c r="R150" s="60" t="e">
        <f ca="true">+IF(AND(ISNUMBER(OFFSET('Water Data'!$G$10,0,10*ROW('Water Data'!G144))),'Data Summary'!CG150="Yes"),OFFSET('Water Data'!$G$10,0,10*ROW('Water Data'!G144)),NA())</f>
        <v>#N/A</v>
      </c>
      <c r="S150" s="60" t="e">
        <f ca="true">+IF(AND(ISNUMBER(OFFSET('Water Data'!$H$5,0,10*ROW('Water Data'!H144))),'Data Summary'!CH150="Yes"),100-OFFSET('Water Data'!$H$5,0,10*ROW('Water Data'!H144)),NA())</f>
        <v>#N/A</v>
      </c>
      <c r="T150" s="60" t="e">
        <f ca="true">+IF(AND(ISNUMBER(OFFSET('Water Data'!$H$7,0,10*ROW('Water Data'!H144))),'Data Summary'!CI150="Yes"),OFFSET('Water Data'!$H$7,0,10*ROW('Water Data'!H144)),NA())</f>
        <v>#N/A</v>
      </c>
      <c r="U150" s="60" t="e">
        <f ca="true">+IF(AND(ISNUMBER(OFFSET('Water Data'!$H$10,0,10*ROW('Water Data'!H144))),'Data Summary'!CJ150="Yes"),OFFSET('Water Data'!$H$10,0,10*ROW('Water Data'!H144)),NA())</f>
        <v>#N/A</v>
      </c>
      <c r="V150" s="106" t="e">
        <f ca="true">+IF(AND(ISNUMBER(OFFSET('Sanitation Data'!$C$5,0,10*ROW('Sanitation Data'!C144))),'Data Summary'!CK150="Yes"),100-OFFSET('Sanitation Data'!$C$5,0,10*ROW('Sanitation Data'!C144)),NA())</f>
        <v>#N/A</v>
      </c>
      <c r="W150" s="106" t="e">
        <f ca="true">+IF(AND(ISNUMBER(OFFSET('Sanitation Data'!$C$7,0,10*ROW('Sanitation Data'!C144))),'Data Summary'!CL150="Yes"),OFFSET('Sanitation Data'!$C$7,0,10*ROW('Sanitation Data'!C144)),NA())</f>
        <v>#N/A</v>
      </c>
      <c r="X150" s="106" t="e">
        <f ca="true">+IF(AND(ISNUMBER(OFFSET('Sanitation Data'!$C$11,0,10*ROW('Sanitation Data'!C144))),'Data Summary'!CM150="Yes"),OFFSET('Sanitation Data'!$C$11,0,10*ROW('Sanitation Data'!C144)),NA())</f>
        <v>#N/A</v>
      </c>
      <c r="Y150" s="106" t="e">
        <f ca="true">+IF(AND(ISNUMBER(OFFSET('Sanitation Data'!$C$12,0,10*ROW('Sanitation Data'!C144))),'Data Summary'!CN150="Yes"),OFFSET('Sanitation Data'!$C$12,0,10*ROW('Sanitation Data'!C144)),NA())</f>
        <v>#N/A</v>
      </c>
      <c r="Z150" s="106" t="e">
        <f ca="true">+IF(AND(ISNUMBER(OFFSET('Sanitation Data'!$C$13,0,10*ROW('Sanitation Data'!C144))),'Data Summary'!CO150="Yes"),OFFSET('Sanitation Data'!$C$13,0,10*ROW('Sanitation Data'!C144)),NA())</f>
        <v>#N/A</v>
      </c>
      <c r="AA150" s="106" t="e">
        <f ca="true">+IF(AND(ISNUMBER(OFFSET('Sanitation Data'!$D$5,0,10*ROW('Sanitation Data'!D144))),'Data Summary'!CP150="Yes"),100-OFFSET('Sanitation Data'!$D$5,0,10*ROW('Sanitation Data'!D144)),NA())</f>
        <v>#N/A</v>
      </c>
      <c r="AB150" s="106" t="e">
        <f ca="true">+IF(AND(ISNUMBER(OFFSET('Sanitation Data'!$D$7,0,10*ROW('Sanitation Data'!D144))),'Data Summary'!CQ150="Yes"),OFFSET('Sanitation Data'!$D$7,0,10*ROW('Sanitation Data'!D144)),NA())</f>
        <v>#N/A</v>
      </c>
      <c r="AC150" s="106" t="e">
        <f ca="true">+IF(AND(ISNUMBER(OFFSET('Sanitation Data'!$D$11,0,10*ROW('Sanitation Data'!D144))),'Data Summary'!CR150="Yes"),OFFSET('Sanitation Data'!$D$11,0,10*ROW('Sanitation Data'!D144)),NA())</f>
        <v>#N/A</v>
      </c>
      <c r="AD150" s="106" t="e">
        <f ca="true">+IF(AND(ISNUMBER(OFFSET('Sanitation Data'!$D$12,0,10*ROW('Sanitation Data'!D144))),'Data Summary'!CS150="Yes"),OFFSET('Sanitation Data'!$D$12,0,10*ROW('Sanitation Data'!D144)),NA())</f>
        <v>#N/A</v>
      </c>
      <c r="AE150" s="106" t="e">
        <f ca="true">+IF(AND(ISNUMBER(OFFSET('Sanitation Data'!$D$13,0,10*ROW('Sanitation Data'!D144))),'Data Summary'!CT150="Yes"),OFFSET('Sanitation Data'!$D$13,0,10*ROW('Sanitation Data'!D144)),NA())</f>
        <v>#N/A</v>
      </c>
      <c r="AF150" s="106" t="e">
        <f ca="true">+IF(AND(ISNUMBER(OFFSET('Sanitation Data'!$E$5,0,10*ROW('Sanitation Data'!E144))),'Data Summary'!CU150="Yes"),100-OFFSET('Sanitation Data'!$E$5,0,10*ROW('Sanitation Data'!E144)),NA())</f>
        <v>#N/A</v>
      </c>
      <c r="AG150" s="106" t="e">
        <f ca="true">+IF(AND(ISNUMBER(OFFSET('Sanitation Data'!$E$7,0,10*ROW('Sanitation Data'!E144))),'Data Summary'!CV150="Yes"),OFFSET('Sanitation Data'!$E$7,0,10*ROW('Sanitation Data'!E144)),NA())</f>
        <v>#N/A</v>
      </c>
      <c r="AH150" s="106" t="e">
        <f ca="true">+IF(AND(ISNUMBER(OFFSET('Sanitation Data'!$E$11,0,10*ROW('Sanitation Data'!E144))),'Data Summary'!CW150="Yes"),OFFSET('Sanitation Data'!$E$11,0,10*ROW('Sanitation Data'!E144)),NA())</f>
        <v>#N/A</v>
      </c>
      <c r="AI150" s="106" t="e">
        <f ca="true">+IF(AND(ISNUMBER(OFFSET('Sanitation Data'!$E$12,0,10*ROW('Sanitation Data'!E144))),'Data Summary'!CX150="Yes"),OFFSET('Sanitation Data'!$E$12,0,10*ROW('Sanitation Data'!E144)),NA())</f>
        <v>#N/A</v>
      </c>
      <c r="AJ150" s="106" t="e">
        <f ca="true">+IF(AND(ISNUMBER(OFFSET('Sanitation Data'!$E$13,0,10*ROW('Sanitation Data'!E144))),'Data Summary'!CY150="Yes"),OFFSET('Sanitation Data'!$E$13,0,10*ROW('Sanitation Data'!E144)),NA())</f>
        <v>#N/A</v>
      </c>
      <c r="AK150" s="106" t="e">
        <f ca="true">+IF(AND(ISNUMBER(OFFSET('Sanitation Data'!$F$5,0,10*ROW('Sanitation Data'!F144))),'Data Summary'!CZ150="Yes"),100-OFFSET('Sanitation Data'!$F$5,0,10*ROW('Sanitation Data'!F144)),NA())</f>
        <v>#N/A</v>
      </c>
      <c r="AL150" s="106" t="e">
        <f ca="true">+IF(AND(ISNUMBER(OFFSET('Sanitation Data'!$F$7,0,10*ROW('Sanitation Data'!F144))),'Data Summary'!DA150="Yes"),OFFSET('Sanitation Data'!$F$7,0,10*ROW('Sanitation Data'!F144)),NA())</f>
        <v>#N/A</v>
      </c>
      <c r="AM150" s="106" t="e">
        <f ca="true">+IF(AND(ISNUMBER(OFFSET('Sanitation Data'!$F$11,0,10*ROW('Sanitation Data'!F144))),'Data Summary'!DB150="Yes"),OFFSET('Sanitation Data'!$F$11,0,10*ROW('Sanitation Data'!F144)),NA())</f>
        <v>#N/A</v>
      </c>
      <c r="AN150" s="106" t="e">
        <f ca="true">+IF(AND(ISNUMBER(OFFSET('Sanitation Data'!$F$12,0,10*ROW('Sanitation Data'!F144))),'Data Summary'!DC150="Yes"),OFFSET('Sanitation Data'!$F$12,0,10*ROW('Sanitation Data'!F144)),NA())</f>
        <v>#N/A</v>
      </c>
      <c r="AO150" s="106" t="e">
        <f ca="true">+IF(AND(ISNUMBER(OFFSET('Sanitation Data'!$F$13,0,10*ROW('Sanitation Data'!F144))),'Data Summary'!DD150="Yes"),OFFSET('Sanitation Data'!$F$13,0,10*ROW('Sanitation Data'!F144)),NA())</f>
        <v>#N/A</v>
      </c>
      <c r="AP150" s="106" t="e">
        <f ca="true">+IF(AND(ISNUMBER(OFFSET('Sanitation Data'!$G$5,0,10*ROW('Sanitation Data'!G144))),'Data Summary'!DE150="Yes"),100-OFFSET('Sanitation Data'!$G$5,0,10*ROW('Sanitation Data'!G144)),NA())</f>
        <v>#N/A</v>
      </c>
      <c r="AQ150" s="106" t="e">
        <f ca="true">+IF(AND(ISNUMBER(OFFSET('Sanitation Data'!$G$7,0,10*ROW('Sanitation Data'!G144))),'Data Summary'!DF150="Yes"),OFFSET('Sanitation Data'!$G$7,0,10*ROW('Sanitation Data'!G144)),NA())</f>
        <v>#N/A</v>
      </c>
      <c r="AR150" s="106" t="e">
        <f ca="true">+IF(AND(ISNUMBER(OFFSET('Sanitation Data'!$G$11,0,10*ROW('Sanitation Data'!G144))),'Data Summary'!DG150="Yes"),OFFSET('Sanitation Data'!$G$11,0,10*ROW('Sanitation Data'!G144)),NA())</f>
        <v>#N/A</v>
      </c>
      <c r="AS150" s="106" t="e">
        <f ca="true">+IF(AND(ISNUMBER(OFFSET('Sanitation Data'!$G$12,0,10*ROW('Sanitation Data'!G144))),'Data Summary'!DH150="Yes"),OFFSET('Sanitation Data'!$G$12,0,10*ROW('Sanitation Data'!G144)),NA())</f>
        <v>#N/A</v>
      </c>
      <c r="AT150" s="106" t="e">
        <f ca="true">+IF(AND(ISNUMBER(OFFSET('Sanitation Data'!$G$13,0,10*ROW('Sanitation Data'!G144))),'Data Summary'!DI150="Yes"),OFFSET('Sanitation Data'!$G$13,0,10*ROW('Sanitation Data'!G144)),NA())</f>
        <v>#N/A</v>
      </c>
      <c r="AU150" s="106" t="e">
        <f ca="true">+IF(AND(ISNUMBER(OFFSET('Sanitation Data'!$H$5,0,10*ROW('Sanitation Data'!H144))),'Data Summary'!DJ150="Yes"),100-OFFSET('Sanitation Data'!$H$5,0,10*ROW('Sanitation Data'!H144)),NA())</f>
        <v>#N/A</v>
      </c>
      <c r="AV150" s="106" t="e">
        <f ca="true">+IF(AND(ISNUMBER(OFFSET('Sanitation Data'!$H$7,0,10*ROW('Sanitation Data'!H144))),'Data Summary'!DK150="Yes"),OFFSET('Sanitation Data'!$H$7,0,10*ROW('Sanitation Data'!H144)),NA())</f>
        <v>#N/A</v>
      </c>
      <c r="AW150" s="106" t="e">
        <f ca="true">+IF(AND(ISNUMBER(OFFSET('Sanitation Data'!$H$11,0,10*ROW('Sanitation Data'!H144))),'Data Summary'!DL150="Yes"),OFFSET('Sanitation Data'!$H$11,0,10*ROW('Sanitation Data'!H144)),NA())</f>
        <v>#N/A</v>
      </c>
      <c r="AX150" s="106" t="e">
        <f ca="true">+IF(AND(ISNUMBER(OFFSET('Sanitation Data'!$H$12,0,10*ROW('Sanitation Data'!H144))),'Data Summary'!DM150="Yes"),OFFSET('Sanitation Data'!$H$12,0,10*ROW('Sanitation Data'!H144)),NA())</f>
        <v>#N/A</v>
      </c>
      <c r="AY150" s="106" t="e">
        <f ca="true">+IF(AND(ISNUMBER(OFFSET('Sanitation Data'!$H$13,0,10*ROW('Sanitation Data'!H144))),'Data Summary'!DN150="Yes"),OFFSET('Sanitation Data'!$H$13,0,10*ROW('Sanitation Data'!H144)),NA())</f>
        <v>#N/A</v>
      </c>
      <c r="AZ150" s="111" t="e">
        <f ca="true">+IF(AND(ISNUMBER(OFFSET('Hygiene Data'!$C$6,0,10*ROW('Hygiene Data'!C144))),'Data Summary'!DO150="Yes"),OFFSET('Hygiene Data'!$C$6,0,10*ROW('Hygiene Data'!C144)),NA())</f>
        <v>#N/A</v>
      </c>
      <c r="BA150" s="111" t="e">
        <f ca="true">+IF(AND(ISNUMBER(OFFSET('Hygiene Data'!$C$8,0,10*ROW('Hygiene Data'!C144))),'Data Summary'!DP150="Yes"),OFFSET('Hygiene Data'!$C$8,0,10*ROW('Hygiene Data'!C144)),NA())</f>
        <v>#N/A</v>
      </c>
      <c r="BB150" s="111" t="e">
        <f ca="true">+IF(AND(ISNUMBER(OFFSET('Hygiene Data'!$C$10,0,10*ROW('Hygiene Data'!C144))),'Data Summary'!DQ150="Yes"),OFFSET('Hygiene Data'!$C$10,0,10*ROW('Hygiene Data'!C144)),NA())</f>
        <v>#N/A</v>
      </c>
      <c r="BC150" s="111" t="e">
        <f ca="true">+IF(AND(ISNUMBER(OFFSET('Hygiene Data'!$D$6,0,10*ROW('Hygiene Data'!D144))),'Data Summary'!DR150="Yes"),OFFSET('Hygiene Data'!$D$6,0,10*ROW('Hygiene Data'!D144)),NA())</f>
        <v>#N/A</v>
      </c>
      <c r="BD150" s="111" t="e">
        <f ca="true">+IF(AND(ISNUMBER(OFFSET('Hygiene Data'!$D$8,0,10*ROW('Hygiene Data'!D144))),'Data Summary'!DS150="Yes"),OFFSET('Hygiene Data'!$D$8,0,10*ROW('Hygiene Data'!D144)),NA())</f>
        <v>#N/A</v>
      </c>
      <c r="BE150" s="111" t="e">
        <f ca="true">+IF(AND(ISNUMBER(OFFSET('Hygiene Data'!$D$10,0,10*ROW('Hygiene Data'!D144))),'Data Summary'!DT150="Yes"),OFFSET('Hygiene Data'!$D$10,0,10*ROW('Hygiene Data'!D144)),NA())</f>
        <v>#N/A</v>
      </c>
      <c r="BF150" s="111" t="e">
        <f ca="true">+IF(AND(ISNUMBER(OFFSET('Hygiene Data'!$E$6,0,10*ROW('Hygiene Data'!E144))),'Data Summary'!DU150="Yes"),OFFSET('Hygiene Data'!$E$6,0,10*ROW('Hygiene Data'!E144)),NA())</f>
        <v>#N/A</v>
      </c>
      <c r="BG150" s="111" t="e">
        <f ca="true">+IF(AND(ISNUMBER(OFFSET('Hygiene Data'!$E$8,0,10*ROW('Hygiene Data'!E144))),'Data Summary'!DV150="Yes"),OFFSET('Hygiene Data'!$E$8,0,10*ROW('Hygiene Data'!E144)),NA())</f>
        <v>#N/A</v>
      </c>
      <c r="BH150" s="111" t="e">
        <f ca="true">+IF(AND(ISNUMBER(OFFSET('Hygiene Data'!$E$10,0,10*ROW('Hygiene Data'!E144))),'Data Summary'!DW150="Yes"),OFFSET('Hygiene Data'!$E$10,0,10*ROW('Hygiene Data'!E144)),NA())</f>
        <v>#N/A</v>
      </c>
      <c r="BI150" s="111" t="e">
        <f ca="true">+IF(AND(ISNUMBER(OFFSET('Hygiene Data'!$F$6,0,10*ROW('Hygiene Data'!F144))),'Data Summary'!DX150="Yes"),OFFSET('Hygiene Data'!$F$6,0,10*ROW('Hygiene Data'!F144)),NA())</f>
        <v>#N/A</v>
      </c>
      <c r="BJ150" s="111" t="e">
        <f ca="true">+IF(AND(ISNUMBER(OFFSET('Hygiene Data'!$F$8,0,10*ROW('Hygiene Data'!F144))),'Data Summary'!DY150="Yes"),OFFSET('Hygiene Data'!$F$8,0,10*ROW('Hygiene Data'!F144)),NA())</f>
        <v>#N/A</v>
      </c>
      <c r="BK150" s="111" t="e">
        <f ca="true">+IF(AND(ISNUMBER(OFFSET('Hygiene Data'!$F$10,0,10*ROW('Hygiene Data'!F144))),'Data Summary'!DZ150="Yes"),OFFSET('Hygiene Data'!$F$10,0,10*ROW('Hygiene Data'!F144)),NA())</f>
        <v>#N/A</v>
      </c>
      <c r="BL150" s="111" t="e">
        <f ca="true">+IF(AND(ISNUMBER(OFFSET('Hygiene Data'!$G$6,0,10*ROW('Hygiene Data'!G144))),'Data Summary'!EA150="Yes"),OFFSET('Hygiene Data'!$G$6,0,10*ROW('Hygiene Data'!G144)),NA())</f>
        <v>#N/A</v>
      </c>
      <c r="BM150" s="111" t="e">
        <f ca="true">+IF(AND(ISNUMBER(OFFSET('Hygiene Data'!$G$8,0,10*ROW('Hygiene Data'!G144))),'Data Summary'!EB150="Yes"),OFFSET('Hygiene Data'!$G$8,0,10*ROW('Hygiene Data'!G144)),NA())</f>
        <v>#N/A</v>
      </c>
      <c r="BN150" s="111" t="e">
        <f ca="true">+IF(AND(ISNUMBER(OFFSET('Hygiene Data'!$G$10,0,10*ROW('Hygiene Data'!G144))),'Data Summary'!EC150="Yes"),OFFSET('Hygiene Data'!$G$10,0,10*ROW('Hygiene Data'!G144)),NA())</f>
        <v>#N/A</v>
      </c>
      <c r="BO150" s="111" t="e">
        <f ca="true">+IF(AND(ISNUMBER(OFFSET('Hygiene Data'!$H$6,0,10*ROW('Hygiene Data'!H144))),'Data Summary'!ED150="Yes"),OFFSET('Hygiene Data'!$H$6,0,10*ROW('Hygiene Data'!H144)),NA())</f>
        <v>#N/A</v>
      </c>
      <c r="BP150" s="111" t="e">
        <f ca="true">+IF(AND(ISNUMBER(OFFSET('Hygiene Data'!$H$8,0,10*ROW('Hygiene Data'!H144))),'Data Summary'!EE150="Yes"),OFFSET('Hygiene Data'!$H$8,0,10*ROW('Hygiene Data'!H144)),NA())</f>
        <v>#N/A</v>
      </c>
      <c r="BQ150" s="111" t="e">
        <f ca="true">+IF(AND(ISNUMBER(OFFSET('Hygiene Data'!$H$10,0,10*ROW('Hygiene Data'!H144))),'Data Summary'!EF150="Yes"),OFFSET('Hygiene Data'!$H$10,0,10*ROW('Hygiene Data'!H144)),NA())</f>
        <v>#N/A</v>
      </c>
    </row>
    <row r="151" x14ac:dyDescent="0.2">
      <c r="A151" s="59" t="e">
        <f ca="true">+IF(OFFSET('Water Data'!$B$1,0,10*ROW('Water Data'!B145))="",NA(),OFFSET('Water Data'!$B$1,0,10*ROW('Water Data'!B145)))</f>
        <v>#N/A</v>
      </c>
      <c r="B151" s="59" t="e">
        <f ca="true">+IF(OFFSET('Water Data'!$A$3,0,10*ROW('Water Data'!A148))="",NA(),OFFSET('Water Data'!$A$3,0,10*ROW('Water Data'!A148)))</f>
        <v>#N/A</v>
      </c>
      <c r="C151" s="59" t="e">
        <f ca="true">+IF(OFFSET('Water Data'!$C$3,0,10*ROW('Water Data'!C148))="",NA(),OFFSET('Water Data'!$C$3,0,10*ROW('Water Data'!C148)))</f>
        <v>#N/A</v>
      </c>
      <c r="D151" s="60" t="e">
        <f ca="true">+IF(AND(ISNUMBER(OFFSET('Water Data'!$C$5,0,10*ROW('Water Data'!C145))),'Data Summary'!BS151="Yes"),100-OFFSET('Water Data'!$C$5,0,10*ROW('Water Data'!C145)),NA())</f>
        <v>#N/A</v>
      </c>
      <c r="E151" s="60" t="e">
        <f ca="true">+IF(AND(ISNUMBER(OFFSET('Water Data'!$C$7,0,10*ROW('Water Data'!C145))),'Data Summary'!BT151="Yes"),OFFSET('Water Data'!$C$7,0,10*ROW('Water Data'!C145)),NA())</f>
        <v>#N/A</v>
      </c>
      <c r="F151" s="60" t="e">
        <f ca="true">+IF(AND(ISNUMBER(OFFSET('Water Data'!$C$10,0,10*ROW('Water Data'!C145))),'Data Summary'!BU151="Yes"),OFFSET('Water Data'!$C$10,0,10*ROW('Water Data'!C145)),NA())</f>
        <v>#N/A</v>
      </c>
      <c r="G151" s="60" t="e">
        <f ca="true">+IF(AND(ISNUMBER(OFFSET('Water Data'!$D$5,0,10*ROW('Water Data'!D145))),'Data Summary'!BV151="Yes"),100-OFFSET('Water Data'!$D$5,0,10*ROW('Water Data'!D145)),NA())</f>
        <v>#N/A</v>
      </c>
      <c r="H151" s="60" t="e">
        <f ca="true">+IF(AND(ISNUMBER(OFFSET('Water Data'!$D$7,0,10*ROW('Water Data'!D145))),'Data Summary'!BW151="Yes"),OFFSET('Water Data'!$D$7,0,10*ROW('Water Data'!D145)),NA())</f>
        <v>#N/A</v>
      </c>
      <c r="I151" s="60" t="e">
        <f ca="true">+IF(AND(ISNUMBER(OFFSET('Water Data'!$D$10,0,10*ROW('Water Data'!D145))),'Data Summary'!BX151="Yes"),OFFSET('Water Data'!$D$10,0,10*ROW('Water Data'!D145)),NA())</f>
        <v>#N/A</v>
      </c>
      <c r="J151" s="60" t="e">
        <f ca="true">+IF(AND(ISNUMBER(OFFSET('Water Data'!$E$5,0,10*ROW('Water Data'!E145))),'Data Summary'!BY151="Yes"),100-OFFSET('Water Data'!$E$5,0,10*ROW('Water Data'!E145)),NA())</f>
        <v>#N/A</v>
      </c>
      <c r="K151" s="60" t="e">
        <f ca="true">+IF(AND(ISNUMBER(OFFSET('Water Data'!$E$7,0,10*ROW('Water Data'!E145))),'Data Summary'!BZ151="Yes"),OFFSET('Water Data'!$E$7,0,10*ROW('Water Data'!E145)),NA())</f>
        <v>#N/A</v>
      </c>
      <c r="L151" s="60" t="e">
        <f ca="true">+IF(AND(ISNUMBER(OFFSET('Water Data'!$E$10,0,10*ROW('Water Data'!E145))),'Data Summary'!CA151="Yes"),OFFSET('Water Data'!$E$10,0,10*ROW('Water Data'!E145)),NA())</f>
        <v>#N/A</v>
      </c>
      <c r="M151" s="60" t="e">
        <f ca="true">+IF(AND(ISNUMBER(OFFSET('Water Data'!$F$5,0,10*ROW('Water Data'!F145))),'Data Summary'!CB151="Yes"),100-OFFSET('Water Data'!$F$5,0,10*ROW('Water Data'!F145)),NA())</f>
        <v>#N/A</v>
      </c>
      <c r="N151" s="60" t="e">
        <f ca="true">+IF(AND(ISNUMBER(OFFSET('Water Data'!$F$7,0,10*ROW('Water Data'!F145))),'Data Summary'!CC151="Yes"),OFFSET('Water Data'!$F$7,0,10*ROW('Water Data'!F145)),NA())</f>
        <v>#N/A</v>
      </c>
      <c r="O151" s="60" t="e">
        <f ca="true">+IF(AND(ISNUMBER(OFFSET('Water Data'!$F$10,0,10*ROW('Water Data'!F145))),'Data Summary'!CD151="Yes"),OFFSET('Water Data'!$F$10,0,10*ROW('Water Data'!F145)),NA())</f>
        <v>#N/A</v>
      </c>
      <c r="P151" s="60" t="e">
        <f ca="true">+IF(AND(ISNUMBER(OFFSET('Water Data'!$G$5,0,10*ROW('Water Data'!G145))),'Data Summary'!CE151="Yes"),100-OFFSET('Water Data'!$G$5,0,10*ROW('Water Data'!G145)),NA())</f>
        <v>#N/A</v>
      </c>
      <c r="Q151" s="60" t="e">
        <f ca="true">+IF(AND(ISNUMBER(OFFSET('Water Data'!$G$7,0,10*ROW('Water Data'!G145))),'Data Summary'!CF151="Yes"),OFFSET('Water Data'!$G$7,0,10*ROW('Water Data'!G145)),NA())</f>
        <v>#N/A</v>
      </c>
      <c r="R151" s="60" t="e">
        <f ca="true">+IF(AND(ISNUMBER(OFFSET('Water Data'!$G$10,0,10*ROW('Water Data'!G145))),'Data Summary'!CG151="Yes"),OFFSET('Water Data'!$G$10,0,10*ROW('Water Data'!G145)),NA())</f>
        <v>#N/A</v>
      </c>
      <c r="S151" s="60" t="e">
        <f ca="true">+IF(AND(ISNUMBER(OFFSET('Water Data'!$H$5,0,10*ROW('Water Data'!H145))),'Data Summary'!CH151="Yes"),100-OFFSET('Water Data'!$H$5,0,10*ROW('Water Data'!H145)),NA())</f>
        <v>#N/A</v>
      </c>
      <c r="T151" s="60" t="e">
        <f ca="true">+IF(AND(ISNUMBER(OFFSET('Water Data'!$H$7,0,10*ROW('Water Data'!H145))),'Data Summary'!CI151="Yes"),OFFSET('Water Data'!$H$7,0,10*ROW('Water Data'!H145)),NA())</f>
        <v>#N/A</v>
      </c>
      <c r="U151" s="60" t="e">
        <f ca="true">+IF(AND(ISNUMBER(OFFSET('Water Data'!$H$10,0,10*ROW('Water Data'!H145))),'Data Summary'!CJ151="Yes"),OFFSET('Water Data'!$H$10,0,10*ROW('Water Data'!H145)),NA())</f>
        <v>#N/A</v>
      </c>
      <c r="V151" s="106" t="e">
        <f ca="true">+IF(AND(ISNUMBER(OFFSET('Sanitation Data'!$C$5,0,10*ROW('Sanitation Data'!C145))),'Data Summary'!CK151="Yes"),100-OFFSET('Sanitation Data'!$C$5,0,10*ROW('Sanitation Data'!C145)),NA())</f>
        <v>#N/A</v>
      </c>
      <c r="W151" s="106" t="e">
        <f ca="true">+IF(AND(ISNUMBER(OFFSET('Sanitation Data'!$C$7,0,10*ROW('Sanitation Data'!C145))),'Data Summary'!CL151="Yes"),OFFSET('Sanitation Data'!$C$7,0,10*ROW('Sanitation Data'!C145)),NA())</f>
        <v>#N/A</v>
      </c>
      <c r="X151" s="106" t="e">
        <f ca="true">+IF(AND(ISNUMBER(OFFSET('Sanitation Data'!$C$11,0,10*ROW('Sanitation Data'!C145))),'Data Summary'!CM151="Yes"),OFFSET('Sanitation Data'!$C$11,0,10*ROW('Sanitation Data'!C145)),NA())</f>
        <v>#N/A</v>
      </c>
      <c r="Y151" s="106" t="e">
        <f ca="true">+IF(AND(ISNUMBER(OFFSET('Sanitation Data'!$C$12,0,10*ROW('Sanitation Data'!C145))),'Data Summary'!CN151="Yes"),OFFSET('Sanitation Data'!$C$12,0,10*ROW('Sanitation Data'!C145)),NA())</f>
        <v>#N/A</v>
      </c>
      <c r="Z151" s="106" t="e">
        <f ca="true">+IF(AND(ISNUMBER(OFFSET('Sanitation Data'!$C$13,0,10*ROW('Sanitation Data'!C145))),'Data Summary'!CO151="Yes"),OFFSET('Sanitation Data'!$C$13,0,10*ROW('Sanitation Data'!C145)),NA())</f>
        <v>#N/A</v>
      </c>
      <c r="AA151" s="106" t="e">
        <f ca="true">+IF(AND(ISNUMBER(OFFSET('Sanitation Data'!$D$5,0,10*ROW('Sanitation Data'!D145))),'Data Summary'!CP151="Yes"),100-OFFSET('Sanitation Data'!$D$5,0,10*ROW('Sanitation Data'!D145)),NA())</f>
        <v>#N/A</v>
      </c>
      <c r="AB151" s="106" t="e">
        <f ca="true">+IF(AND(ISNUMBER(OFFSET('Sanitation Data'!$D$7,0,10*ROW('Sanitation Data'!D145))),'Data Summary'!CQ151="Yes"),OFFSET('Sanitation Data'!$D$7,0,10*ROW('Sanitation Data'!D145)),NA())</f>
        <v>#N/A</v>
      </c>
      <c r="AC151" s="106" t="e">
        <f ca="true">+IF(AND(ISNUMBER(OFFSET('Sanitation Data'!$D$11,0,10*ROW('Sanitation Data'!D145))),'Data Summary'!CR151="Yes"),OFFSET('Sanitation Data'!$D$11,0,10*ROW('Sanitation Data'!D145)),NA())</f>
        <v>#N/A</v>
      </c>
      <c r="AD151" s="106" t="e">
        <f ca="true">+IF(AND(ISNUMBER(OFFSET('Sanitation Data'!$D$12,0,10*ROW('Sanitation Data'!D145))),'Data Summary'!CS151="Yes"),OFFSET('Sanitation Data'!$D$12,0,10*ROW('Sanitation Data'!D145)),NA())</f>
        <v>#N/A</v>
      </c>
      <c r="AE151" s="106" t="e">
        <f ca="true">+IF(AND(ISNUMBER(OFFSET('Sanitation Data'!$D$13,0,10*ROW('Sanitation Data'!D145))),'Data Summary'!CT151="Yes"),OFFSET('Sanitation Data'!$D$13,0,10*ROW('Sanitation Data'!D145)),NA())</f>
        <v>#N/A</v>
      </c>
      <c r="AF151" s="106" t="e">
        <f ca="true">+IF(AND(ISNUMBER(OFFSET('Sanitation Data'!$E$5,0,10*ROW('Sanitation Data'!E145))),'Data Summary'!CU151="Yes"),100-OFFSET('Sanitation Data'!$E$5,0,10*ROW('Sanitation Data'!E145)),NA())</f>
        <v>#N/A</v>
      </c>
      <c r="AG151" s="106" t="e">
        <f ca="true">+IF(AND(ISNUMBER(OFFSET('Sanitation Data'!$E$7,0,10*ROW('Sanitation Data'!E145))),'Data Summary'!CV151="Yes"),OFFSET('Sanitation Data'!$E$7,0,10*ROW('Sanitation Data'!E145)),NA())</f>
        <v>#N/A</v>
      </c>
      <c r="AH151" s="106" t="e">
        <f ca="true">+IF(AND(ISNUMBER(OFFSET('Sanitation Data'!$E$11,0,10*ROW('Sanitation Data'!E145))),'Data Summary'!CW151="Yes"),OFFSET('Sanitation Data'!$E$11,0,10*ROW('Sanitation Data'!E145)),NA())</f>
        <v>#N/A</v>
      </c>
      <c r="AI151" s="106" t="e">
        <f ca="true">+IF(AND(ISNUMBER(OFFSET('Sanitation Data'!$E$12,0,10*ROW('Sanitation Data'!E145))),'Data Summary'!CX151="Yes"),OFFSET('Sanitation Data'!$E$12,0,10*ROW('Sanitation Data'!E145)),NA())</f>
        <v>#N/A</v>
      </c>
      <c r="AJ151" s="106" t="e">
        <f ca="true">+IF(AND(ISNUMBER(OFFSET('Sanitation Data'!$E$13,0,10*ROW('Sanitation Data'!E145))),'Data Summary'!CY151="Yes"),OFFSET('Sanitation Data'!$E$13,0,10*ROW('Sanitation Data'!E145)),NA())</f>
        <v>#N/A</v>
      </c>
      <c r="AK151" s="106" t="e">
        <f ca="true">+IF(AND(ISNUMBER(OFFSET('Sanitation Data'!$F$5,0,10*ROW('Sanitation Data'!F145))),'Data Summary'!CZ151="Yes"),100-OFFSET('Sanitation Data'!$F$5,0,10*ROW('Sanitation Data'!F145)),NA())</f>
        <v>#N/A</v>
      </c>
      <c r="AL151" s="106" t="e">
        <f ca="true">+IF(AND(ISNUMBER(OFFSET('Sanitation Data'!$F$7,0,10*ROW('Sanitation Data'!F145))),'Data Summary'!DA151="Yes"),OFFSET('Sanitation Data'!$F$7,0,10*ROW('Sanitation Data'!F145)),NA())</f>
        <v>#N/A</v>
      </c>
      <c r="AM151" s="106" t="e">
        <f ca="true">+IF(AND(ISNUMBER(OFFSET('Sanitation Data'!$F$11,0,10*ROW('Sanitation Data'!F145))),'Data Summary'!DB151="Yes"),OFFSET('Sanitation Data'!$F$11,0,10*ROW('Sanitation Data'!F145)),NA())</f>
        <v>#N/A</v>
      </c>
      <c r="AN151" s="106" t="e">
        <f ca="true">+IF(AND(ISNUMBER(OFFSET('Sanitation Data'!$F$12,0,10*ROW('Sanitation Data'!F145))),'Data Summary'!DC151="Yes"),OFFSET('Sanitation Data'!$F$12,0,10*ROW('Sanitation Data'!F145)),NA())</f>
        <v>#N/A</v>
      </c>
      <c r="AO151" s="106" t="e">
        <f ca="true">+IF(AND(ISNUMBER(OFFSET('Sanitation Data'!$F$13,0,10*ROW('Sanitation Data'!F145))),'Data Summary'!DD151="Yes"),OFFSET('Sanitation Data'!$F$13,0,10*ROW('Sanitation Data'!F145)),NA())</f>
        <v>#N/A</v>
      </c>
      <c r="AP151" s="106" t="e">
        <f ca="true">+IF(AND(ISNUMBER(OFFSET('Sanitation Data'!$G$5,0,10*ROW('Sanitation Data'!G145))),'Data Summary'!DE151="Yes"),100-OFFSET('Sanitation Data'!$G$5,0,10*ROW('Sanitation Data'!G145)),NA())</f>
        <v>#N/A</v>
      </c>
      <c r="AQ151" s="106" t="e">
        <f ca="true">+IF(AND(ISNUMBER(OFFSET('Sanitation Data'!$G$7,0,10*ROW('Sanitation Data'!G145))),'Data Summary'!DF151="Yes"),OFFSET('Sanitation Data'!$G$7,0,10*ROW('Sanitation Data'!G145)),NA())</f>
        <v>#N/A</v>
      </c>
      <c r="AR151" s="106" t="e">
        <f ca="true">+IF(AND(ISNUMBER(OFFSET('Sanitation Data'!$G$11,0,10*ROW('Sanitation Data'!G145))),'Data Summary'!DG151="Yes"),OFFSET('Sanitation Data'!$G$11,0,10*ROW('Sanitation Data'!G145)),NA())</f>
        <v>#N/A</v>
      </c>
      <c r="AS151" s="106" t="e">
        <f ca="true">+IF(AND(ISNUMBER(OFFSET('Sanitation Data'!$G$12,0,10*ROW('Sanitation Data'!G145))),'Data Summary'!DH151="Yes"),OFFSET('Sanitation Data'!$G$12,0,10*ROW('Sanitation Data'!G145)),NA())</f>
        <v>#N/A</v>
      </c>
      <c r="AT151" s="106" t="e">
        <f ca="true">+IF(AND(ISNUMBER(OFFSET('Sanitation Data'!$G$13,0,10*ROW('Sanitation Data'!G145))),'Data Summary'!DI151="Yes"),OFFSET('Sanitation Data'!$G$13,0,10*ROW('Sanitation Data'!G145)),NA())</f>
        <v>#N/A</v>
      </c>
      <c r="AU151" s="106" t="e">
        <f ca="true">+IF(AND(ISNUMBER(OFFSET('Sanitation Data'!$H$5,0,10*ROW('Sanitation Data'!H145))),'Data Summary'!DJ151="Yes"),100-OFFSET('Sanitation Data'!$H$5,0,10*ROW('Sanitation Data'!H145)),NA())</f>
        <v>#N/A</v>
      </c>
      <c r="AV151" s="106" t="e">
        <f ca="true">+IF(AND(ISNUMBER(OFFSET('Sanitation Data'!$H$7,0,10*ROW('Sanitation Data'!H145))),'Data Summary'!DK151="Yes"),OFFSET('Sanitation Data'!$H$7,0,10*ROW('Sanitation Data'!H145)),NA())</f>
        <v>#N/A</v>
      </c>
      <c r="AW151" s="106" t="e">
        <f ca="true">+IF(AND(ISNUMBER(OFFSET('Sanitation Data'!$H$11,0,10*ROW('Sanitation Data'!H145))),'Data Summary'!DL151="Yes"),OFFSET('Sanitation Data'!$H$11,0,10*ROW('Sanitation Data'!H145)),NA())</f>
        <v>#N/A</v>
      </c>
      <c r="AX151" s="106" t="e">
        <f ca="true">+IF(AND(ISNUMBER(OFFSET('Sanitation Data'!$H$12,0,10*ROW('Sanitation Data'!H145))),'Data Summary'!DM151="Yes"),OFFSET('Sanitation Data'!$H$12,0,10*ROW('Sanitation Data'!H145)),NA())</f>
        <v>#N/A</v>
      </c>
      <c r="AY151" s="106" t="e">
        <f ca="true">+IF(AND(ISNUMBER(OFFSET('Sanitation Data'!$H$13,0,10*ROW('Sanitation Data'!H145))),'Data Summary'!DN151="Yes"),OFFSET('Sanitation Data'!$H$13,0,10*ROW('Sanitation Data'!H145)),NA())</f>
        <v>#N/A</v>
      </c>
      <c r="AZ151" s="111" t="e">
        <f ca="true">+IF(AND(ISNUMBER(OFFSET('Hygiene Data'!$C$6,0,10*ROW('Hygiene Data'!C145))),'Data Summary'!DO151="Yes"),OFFSET('Hygiene Data'!$C$6,0,10*ROW('Hygiene Data'!C145)),NA())</f>
        <v>#N/A</v>
      </c>
      <c r="BA151" s="111" t="e">
        <f ca="true">+IF(AND(ISNUMBER(OFFSET('Hygiene Data'!$C$8,0,10*ROW('Hygiene Data'!C145))),'Data Summary'!DP151="Yes"),OFFSET('Hygiene Data'!$C$8,0,10*ROW('Hygiene Data'!C145)),NA())</f>
        <v>#N/A</v>
      </c>
      <c r="BB151" s="111" t="e">
        <f ca="true">+IF(AND(ISNUMBER(OFFSET('Hygiene Data'!$C$10,0,10*ROW('Hygiene Data'!C145))),'Data Summary'!DQ151="Yes"),OFFSET('Hygiene Data'!$C$10,0,10*ROW('Hygiene Data'!C145)),NA())</f>
        <v>#N/A</v>
      </c>
      <c r="BC151" s="111" t="e">
        <f ca="true">+IF(AND(ISNUMBER(OFFSET('Hygiene Data'!$D$6,0,10*ROW('Hygiene Data'!D145))),'Data Summary'!DR151="Yes"),OFFSET('Hygiene Data'!$D$6,0,10*ROW('Hygiene Data'!D145)),NA())</f>
        <v>#N/A</v>
      </c>
      <c r="BD151" s="111" t="e">
        <f ca="true">+IF(AND(ISNUMBER(OFFSET('Hygiene Data'!$D$8,0,10*ROW('Hygiene Data'!D145))),'Data Summary'!DS151="Yes"),OFFSET('Hygiene Data'!$D$8,0,10*ROW('Hygiene Data'!D145)),NA())</f>
        <v>#N/A</v>
      </c>
      <c r="BE151" s="111" t="e">
        <f ca="true">+IF(AND(ISNUMBER(OFFSET('Hygiene Data'!$D$10,0,10*ROW('Hygiene Data'!D145))),'Data Summary'!DT151="Yes"),OFFSET('Hygiene Data'!$D$10,0,10*ROW('Hygiene Data'!D145)),NA())</f>
        <v>#N/A</v>
      </c>
      <c r="BF151" s="111" t="e">
        <f ca="true">+IF(AND(ISNUMBER(OFFSET('Hygiene Data'!$E$6,0,10*ROW('Hygiene Data'!E145))),'Data Summary'!DU151="Yes"),OFFSET('Hygiene Data'!$E$6,0,10*ROW('Hygiene Data'!E145)),NA())</f>
        <v>#N/A</v>
      </c>
      <c r="BG151" s="111" t="e">
        <f ca="true">+IF(AND(ISNUMBER(OFFSET('Hygiene Data'!$E$8,0,10*ROW('Hygiene Data'!E145))),'Data Summary'!DV151="Yes"),OFFSET('Hygiene Data'!$E$8,0,10*ROW('Hygiene Data'!E145)),NA())</f>
        <v>#N/A</v>
      </c>
      <c r="BH151" s="111" t="e">
        <f ca="true">+IF(AND(ISNUMBER(OFFSET('Hygiene Data'!$E$10,0,10*ROW('Hygiene Data'!E145))),'Data Summary'!DW151="Yes"),OFFSET('Hygiene Data'!$E$10,0,10*ROW('Hygiene Data'!E145)),NA())</f>
        <v>#N/A</v>
      </c>
      <c r="BI151" s="111" t="e">
        <f ca="true">+IF(AND(ISNUMBER(OFFSET('Hygiene Data'!$F$6,0,10*ROW('Hygiene Data'!F145))),'Data Summary'!DX151="Yes"),OFFSET('Hygiene Data'!$F$6,0,10*ROW('Hygiene Data'!F145)),NA())</f>
        <v>#N/A</v>
      </c>
      <c r="BJ151" s="111" t="e">
        <f ca="true">+IF(AND(ISNUMBER(OFFSET('Hygiene Data'!$F$8,0,10*ROW('Hygiene Data'!F145))),'Data Summary'!DY151="Yes"),OFFSET('Hygiene Data'!$F$8,0,10*ROW('Hygiene Data'!F145)),NA())</f>
        <v>#N/A</v>
      </c>
      <c r="BK151" s="111" t="e">
        <f ca="true">+IF(AND(ISNUMBER(OFFSET('Hygiene Data'!$F$10,0,10*ROW('Hygiene Data'!F145))),'Data Summary'!DZ151="Yes"),OFFSET('Hygiene Data'!$F$10,0,10*ROW('Hygiene Data'!F145)),NA())</f>
        <v>#N/A</v>
      </c>
      <c r="BL151" s="111" t="e">
        <f ca="true">+IF(AND(ISNUMBER(OFFSET('Hygiene Data'!$G$6,0,10*ROW('Hygiene Data'!G145))),'Data Summary'!EA151="Yes"),OFFSET('Hygiene Data'!$G$6,0,10*ROW('Hygiene Data'!G145)),NA())</f>
        <v>#N/A</v>
      </c>
      <c r="BM151" s="111" t="e">
        <f ca="true">+IF(AND(ISNUMBER(OFFSET('Hygiene Data'!$G$8,0,10*ROW('Hygiene Data'!G145))),'Data Summary'!EB151="Yes"),OFFSET('Hygiene Data'!$G$8,0,10*ROW('Hygiene Data'!G145)),NA())</f>
        <v>#N/A</v>
      </c>
      <c r="BN151" s="111" t="e">
        <f ca="true">+IF(AND(ISNUMBER(OFFSET('Hygiene Data'!$G$10,0,10*ROW('Hygiene Data'!G145))),'Data Summary'!EC151="Yes"),OFFSET('Hygiene Data'!$G$10,0,10*ROW('Hygiene Data'!G145)),NA())</f>
        <v>#N/A</v>
      </c>
      <c r="BO151" s="111" t="e">
        <f ca="true">+IF(AND(ISNUMBER(OFFSET('Hygiene Data'!$H$6,0,10*ROW('Hygiene Data'!H145))),'Data Summary'!ED151="Yes"),OFFSET('Hygiene Data'!$H$6,0,10*ROW('Hygiene Data'!H145)),NA())</f>
        <v>#N/A</v>
      </c>
      <c r="BP151" s="111" t="e">
        <f ca="true">+IF(AND(ISNUMBER(OFFSET('Hygiene Data'!$H$8,0,10*ROW('Hygiene Data'!H145))),'Data Summary'!EE151="Yes"),OFFSET('Hygiene Data'!$H$8,0,10*ROW('Hygiene Data'!H145)),NA())</f>
        <v>#N/A</v>
      </c>
      <c r="BQ151" s="111" t="e">
        <f ca="true">+IF(AND(ISNUMBER(OFFSET('Hygiene Data'!$H$10,0,10*ROW('Hygiene Data'!H145))),'Data Summary'!EF151="Yes"),OFFSET('Hygiene Data'!$H$10,0,10*ROW('Hygiene Data'!H145)),NA())</f>
        <v>#N/A</v>
      </c>
    </row>
    <row r="152" x14ac:dyDescent="0.2">
      <c r="A152" s="59" t="e">
        <f ca="true">+IF(OFFSET('Water Data'!$B$1,0,10*ROW('Water Data'!B146))="",NA(),OFFSET('Water Data'!$B$1,0,10*ROW('Water Data'!B146)))</f>
        <v>#N/A</v>
      </c>
      <c r="B152" s="59" t="e">
        <f ca="true">+IF(OFFSET('Water Data'!$A$3,0,10*ROW('Water Data'!A149))="",NA(),OFFSET('Water Data'!$A$3,0,10*ROW('Water Data'!A149)))</f>
        <v>#N/A</v>
      </c>
      <c r="C152" s="59" t="e">
        <f ca="true">+IF(OFFSET('Water Data'!$C$3,0,10*ROW('Water Data'!C149))="",NA(),OFFSET('Water Data'!$C$3,0,10*ROW('Water Data'!C149)))</f>
        <v>#N/A</v>
      </c>
      <c r="D152" s="60" t="e">
        <f ca="true">+IF(AND(ISNUMBER(OFFSET('Water Data'!$C$5,0,10*ROW('Water Data'!C146))),'Data Summary'!BS152="Yes"),100-OFFSET('Water Data'!$C$5,0,10*ROW('Water Data'!C146)),NA())</f>
        <v>#N/A</v>
      </c>
      <c r="E152" s="60" t="e">
        <f ca="true">+IF(AND(ISNUMBER(OFFSET('Water Data'!$C$7,0,10*ROW('Water Data'!C146))),'Data Summary'!BT152="Yes"),OFFSET('Water Data'!$C$7,0,10*ROW('Water Data'!C146)),NA())</f>
        <v>#N/A</v>
      </c>
      <c r="F152" s="60" t="e">
        <f ca="true">+IF(AND(ISNUMBER(OFFSET('Water Data'!$C$10,0,10*ROW('Water Data'!C146))),'Data Summary'!BU152="Yes"),OFFSET('Water Data'!$C$10,0,10*ROW('Water Data'!C146)),NA())</f>
        <v>#N/A</v>
      </c>
      <c r="G152" s="60" t="e">
        <f ca="true">+IF(AND(ISNUMBER(OFFSET('Water Data'!$D$5,0,10*ROW('Water Data'!D146))),'Data Summary'!BV152="Yes"),100-OFFSET('Water Data'!$D$5,0,10*ROW('Water Data'!D146)),NA())</f>
        <v>#N/A</v>
      </c>
      <c r="H152" s="60" t="e">
        <f ca="true">+IF(AND(ISNUMBER(OFFSET('Water Data'!$D$7,0,10*ROW('Water Data'!D146))),'Data Summary'!BW152="Yes"),OFFSET('Water Data'!$D$7,0,10*ROW('Water Data'!D146)),NA())</f>
        <v>#N/A</v>
      </c>
      <c r="I152" s="60" t="e">
        <f ca="true">+IF(AND(ISNUMBER(OFFSET('Water Data'!$D$10,0,10*ROW('Water Data'!D146))),'Data Summary'!BX152="Yes"),OFFSET('Water Data'!$D$10,0,10*ROW('Water Data'!D146)),NA())</f>
        <v>#N/A</v>
      </c>
      <c r="J152" s="60" t="e">
        <f ca="true">+IF(AND(ISNUMBER(OFFSET('Water Data'!$E$5,0,10*ROW('Water Data'!E146))),'Data Summary'!BY152="Yes"),100-OFFSET('Water Data'!$E$5,0,10*ROW('Water Data'!E146)),NA())</f>
        <v>#N/A</v>
      </c>
      <c r="K152" s="60" t="e">
        <f ca="true">+IF(AND(ISNUMBER(OFFSET('Water Data'!$E$7,0,10*ROW('Water Data'!E146))),'Data Summary'!BZ152="Yes"),OFFSET('Water Data'!$E$7,0,10*ROW('Water Data'!E146)),NA())</f>
        <v>#N/A</v>
      </c>
      <c r="L152" s="60" t="e">
        <f ca="true">+IF(AND(ISNUMBER(OFFSET('Water Data'!$E$10,0,10*ROW('Water Data'!E146))),'Data Summary'!CA152="Yes"),OFFSET('Water Data'!$E$10,0,10*ROW('Water Data'!E146)),NA())</f>
        <v>#N/A</v>
      </c>
      <c r="M152" s="60" t="e">
        <f ca="true">+IF(AND(ISNUMBER(OFFSET('Water Data'!$F$5,0,10*ROW('Water Data'!F146))),'Data Summary'!CB152="Yes"),100-OFFSET('Water Data'!$F$5,0,10*ROW('Water Data'!F146)),NA())</f>
        <v>#N/A</v>
      </c>
      <c r="N152" s="60" t="e">
        <f ca="true">+IF(AND(ISNUMBER(OFFSET('Water Data'!$F$7,0,10*ROW('Water Data'!F146))),'Data Summary'!CC152="Yes"),OFFSET('Water Data'!$F$7,0,10*ROW('Water Data'!F146)),NA())</f>
        <v>#N/A</v>
      </c>
      <c r="O152" s="60" t="e">
        <f ca="true">+IF(AND(ISNUMBER(OFFSET('Water Data'!$F$10,0,10*ROW('Water Data'!F146))),'Data Summary'!CD152="Yes"),OFFSET('Water Data'!$F$10,0,10*ROW('Water Data'!F146)),NA())</f>
        <v>#N/A</v>
      </c>
      <c r="P152" s="60" t="e">
        <f ca="true">+IF(AND(ISNUMBER(OFFSET('Water Data'!$G$5,0,10*ROW('Water Data'!G146))),'Data Summary'!CE152="Yes"),100-OFFSET('Water Data'!$G$5,0,10*ROW('Water Data'!G146)),NA())</f>
        <v>#N/A</v>
      </c>
      <c r="Q152" s="60" t="e">
        <f ca="true">+IF(AND(ISNUMBER(OFFSET('Water Data'!$G$7,0,10*ROW('Water Data'!G146))),'Data Summary'!CF152="Yes"),OFFSET('Water Data'!$G$7,0,10*ROW('Water Data'!G146)),NA())</f>
        <v>#N/A</v>
      </c>
      <c r="R152" s="60" t="e">
        <f ca="true">+IF(AND(ISNUMBER(OFFSET('Water Data'!$G$10,0,10*ROW('Water Data'!G146))),'Data Summary'!CG152="Yes"),OFFSET('Water Data'!$G$10,0,10*ROW('Water Data'!G146)),NA())</f>
        <v>#N/A</v>
      </c>
      <c r="S152" s="60" t="e">
        <f ca="true">+IF(AND(ISNUMBER(OFFSET('Water Data'!$H$5,0,10*ROW('Water Data'!H146))),'Data Summary'!CH152="Yes"),100-OFFSET('Water Data'!$H$5,0,10*ROW('Water Data'!H146)),NA())</f>
        <v>#N/A</v>
      </c>
      <c r="T152" s="60" t="e">
        <f ca="true">+IF(AND(ISNUMBER(OFFSET('Water Data'!$H$7,0,10*ROW('Water Data'!H146))),'Data Summary'!CI152="Yes"),OFFSET('Water Data'!$H$7,0,10*ROW('Water Data'!H146)),NA())</f>
        <v>#N/A</v>
      </c>
      <c r="U152" s="60" t="e">
        <f ca="true">+IF(AND(ISNUMBER(OFFSET('Water Data'!$H$10,0,10*ROW('Water Data'!H146))),'Data Summary'!CJ152="Yes"),OFFSET('Water Data'!$H$10,0,10*ROW('Water Data'!H146)),NA())</f>
        <v>#N/A</v>
      </c>
      <c r="V152" s="106" t="e">
        <f ca="true">+IF(AND(ISNUMBER(OFFSET('Sanitation Data'!$C$5,0,10*ROW('Sanitation Data'!C146))),'Data Summary'!CK152="Yes"),100-OFFSET('Sanitation Data'!$C$5,0,10*ROW('Sanitation Data'!C146)),NA())</f>
        <v>#N/A</v>
      </c>
      <c r="W152" s="106" t="e">
        <f ca="true">+IF(AND(ISNUMBER(OFFSET('Sanitation Data'!$C$7,0,10*ROW('Sanitation Data'!C146))),'Data Summary'!CL152="Yes"),OFFSET('Sanitation Data'!$C$7,0,10*ROW('Sanitation Data'!C146)),NA())</f>
        <v>#N/A</v>
      </c>
      <c r="X152" s="106" t="e">
        <f ca="true">+IF(AND(ISNUMBER(OFFSET('Sanitation Data'!$C$11,0,10*ROW('Sanitation Data'!C146))),'Data Summary'!CM152="Yes"),OFFSET('Sanitation Data'!$C$11,0,10*ROW('Sanitation Data'!C146)),NA())</f>
        <v>#N/A</v>
      </c>
      <c r="Y152" s="106" t="e">
        <f ca="true">+IF(AND(ISNUMBER(OFFSET('Sanitation Data'!$C$12,0,10*ROW('Sanitation Data'!C146))),'Data Summary'!CN152="Yes"),OFFSET('Sanitation Data'!$C$12,0,10*ROW('Sanitation Data'!C146)),NA())</f>
        <v>#N/A</v>
      </c>
      <c r="Z152" s="106" t="e">
        <f ca="true">+IF(AND(ISNUMBER(OFFSET('Sanitation Data'!$C$13,0,10*ROW('Sanitation Data'!C146))),'Data Summary'!CO152="Yes"),OFFSET('Sanitation Data'!$C$13,0,10*ROW('Sanitation Data'!C146)),NA())</f>
        <v>#N/A</v>
      </c>
      <c r="AA152" s="106" t="e">
        <f ca="true">+IF(AND(ISNUMBER(OFFSET('Sanitation Data'!$D$5,0,10*ROW('Sanitation Data'!D146))),'Data Summary'!CP152="Yes"),100-OFFSET('Sanitation Data'!$D$5,0,10*ROW('Sanitation Data'!D146)),NA())</f>
        <v>#N/A</v>
      </c>
      <c r="AB152" s="106" t="e">
        <f ca="true">+IF(AND(ISNUMBER(OFFSET('Sanitation Data'!$D$7,0,10*ROW('Sanitation Data'!D146))),'Data Summary'!CQ152="Yes"),OFFSET('Sanitation Data'!$D$7,0,10*ROW('Sanitation Data'!D146)),NA())</f>
        <v>#N/A</v>
      </c>
      <c r="AC152" s="106" t="e">
        <f ca="true">+IF(AND(ISNUMBER(OFFSET('Sanitation Data'!$D$11,0,10*ROW('Sanitation Data'!D146))),'Data Summary'!CR152="Yes"),OFFSET('Sanitation Data'!$D$11,0,10*ROW('Sanitation Data'!D146)),NA())</f>
        <v>#N/A</v>
      </c>
      <c r="AD152" s="106" t="e">
        <f ca="true">+IF(AND(ISNUMBER(OFFSET('Sanitation Data'!$D$12,0,10*ROW('Sanitation Data'!D146))),'Data Summary'!CS152="Yes"),OFFSET('Sanitation Data'!$D$12,0,10*ROW('Sanitation Data'!D146)),NA())</f>
        <v>#N/A</v>
      </c>
      <c r="AE152" s="106" t="e">
        <f ca="true">+IF(AND(ISNUMBER(OFFSET('Sanitation Data'!$D$13,0,10*ROW('Sanitation Data'!D146))),'Data Summary'!CT152="Yes"),OFFSET('Sanitation Data'!$D$13,0,10*ROW('Sanitation Data'!D146)),NA())</f>
        <v>#N/A</v>
      </c>
      <c r="AF152" s="106" t="e">
        <f ca="true">+IF(AND(ISNUMBER(OFFSET('Sanitation Data'!$E$5,0,10*ROW('Sanitation Data'!E146))),'Data Summary'!CU152="Yes"),100-OFFSET('Sanitation Data'!$E$5,0,10*ROW('Sanitation Data'!E146)),NA())</f>
        <v>#N/A</v>
      </c>
      <c r="AG152" s="106" t="e">
        <f ca="true">+IF(AND(ISNUMBER(OFFSET('Sanitation Data'!$E$7,0,10*ROW('Sanitation Data'!E146))),'Data Summary'!CV152="Yes"),OFFSET('Sanitation Data'!$E$7,0,10*ROW('Sanitation Data'!E146)),NA())</f>
        <v>#N/A</v>
      </c>
      <c r="AH152" s="106" t="e">
        <f ca="true">+IF(AND(ISNUMBER(OFFSET('Sanitation Data'!$E$11,0,10*ROW('Sanitation Data'!E146))),'Data Summary'!CW152="Yes"),OFFSET('Sanitation Data'!$E$11,0,10*ROW('Sanitation Data'!E146)),NA())</f>
        <v>#N/A</v>
      </c>
      <c r="AI152" s="106" t="e">
        <f ca="true">+IF(AND(ISNUMBER(OFFSET('Sanitation Data'!$E$12,0,10*ROW('Sanitation Data'!E146))),'Data Summary'!CX152="Yes"),OFFSET('Sanitation Data'!$E$12,0,10*ROW('Sanitation Data'!E146)),NA())</f>
        <v>#N/A</v>
      </c>
      <c r="AJ152" s="106" t="e">
        <f ca="true">+IF(AND(ISNUMBER(OFFSET('Sanitation Data'!$E$13,0,10*ROW('Sanitation Data'!E146))),'Data Summary'!CY152="Yes"),OFFSET('Sanitation Data'!$E$13,0,10*ROW('Sanitation Data'!E146)),NA())</f>
        <v>#N/A</v>
      </c>
      <c r="AK152" s="106" t="e">
        <f ca="true">+IF(AND(ISNUMBER(OFFSET('Sanitation Data'!$F$5,0,10*ROW('Sanitation Data'!F146))),'Data Summary'!CZ152="Yes"),100-OFFSET('Sanitation Data'!$F$5,0,10*ROW('Sanitation Data'!F146)),NA())</f>
        <v>#N/A</v>
      </c>
      <c r="AL152" s="106" t="e">
        <f ca="true">+IF(AND(ISNUMBER(OFFSET('Sanitation Data'!$F$7,0,10*ROW('Sanitation Data'!F146))),'Data Summary'!DA152="Yes"),OFFSET('Sanitation Data'!$F$7,0,10*ROW('Sanitation Data'!F146)),NA())</f>
        <v>#N/A</v>
      </c>
      <c r="AM152" s="106" t="e">
        <f ca="true">+IF(AND(ISNUMBER(OFFSET('Sanitation Data'!$F$11,0,10*ROW('Sanitation Data'!F146))),'Data Summary'!DB152="Yes"),OFFSET('Sanitation Data'!$F$11,0,10*ROW('Sanitation Data'!F146)),NA())</f>
        <v>#N/A</v>
      </c>
      <c r="AN152" s="106" t="e">
        <f ca="true">+IF(AND(ISNUMBER(OFFSET('Sanitation Data'!$F$12,0,10*ROW('Sanitation Data'!F146))),'Data Summary'!DC152="Yes"),OFFSET('Sanitation Data'!$F$12,0,10*ROW('Sanitation Data'!F146)),NA())</f>
        <v>#N/A</v>
      </c>
      <c r="AO152" s="106" t="e">
        <f ca="true">+IF(AND(ISNUMBER(OFFSET('Sanitation Data'!$F$13,0,10*ROW('Sanitation Data'!F146))),'Data Summary'!DD152="Yes"),OFFSET('Sanitation Data'!$F$13,0,10*ROW('Sanitation Data'!F146)),NA())</f>
        <v>#N/A</v>
      </c>
      <c r="AP152" s="106" t="e">
        <f ca="true">+IF(AND(ISNUMBER(OFFSET('Sanitation Data'!$G$5,0,10*ROW('Sanitation Data'!G146))),'Data Summary'!DE152="Yes"),100-OFFSET('Sanitation Data'!$G$5,0,10*ROW('Sanitation Data'!G146)),NA())</f>
        <v>#N/A</v>
      </c>
      <c r="AQ152" s="106" t="e">
        <f ca="true">+IF(AND(ISNUMBER(OFFSET('Sanitation Data'!$G$7,0,10*ROW('Sanitation Data'!G146))),'Data Summary'!DF152="Yes"),OFFSET('Sanitation Data'!$G$7,0,10*ROW('Sanitation Data'!G146)),NA())</f>
        <v>#N/A</v>
      </c>
      <c r="AR152" s="106" t="e">
        <f ca="true">+IF(AND(ISNUMBER(OFFSET('Sanitation Data'!$G$11,0,10*ROW('Sanitation Data'!G146))),'Data Summary'!DG152="Yes"),OFFSET('Sanitation Data'!$G$11,0,10*ROW('Sanitation Data'!G146)),NA())</f>
        <v>#N/A</v>
      </c>
      <c r="AS152" s="106" t="e">
        <f ca="true">+IF(AND(ISNUMBER(OFFSET('Sanitation Data'!$G$12,0,10*ROW('Sanitation Data'!G146))),'Data Summary'!DH152="Yes"),OFFSET('Sanitation Data'!$G$12,0,10*ROW('Sanitation Data'!G146)),NA())</f>
        <v>#N/A</v>
      </c>
      <c r="AT152" s="106" t="e">
        <f ca="true">+IF(AND(ISNUMBER(OFFSET('Sanitation Data'!$G$13,0,10*ROW('Sanitation Data'!G146))),'Data Summary'!DI152="Yes"),OFFSET('Sanitation Data'!$G$13,0,10*ROW('Sanitation Data'!G146)),NA())</f>
        <v>#N/A</v>
      </c>
      <c r="AU152" s="106" t="e">
        <f ca="true">+IF(AND(ISNUMBER(OFFSET('Sanitation Data'!$H$5,0,10*ROW('Sanitation Data'!H146))),'Data Summary'!DJ152="Yes"),100-OFFSET('Sanitation Data'!$H$5,0,10*ROW('Sanitation Data'!H146)),NA())</f>
        <v>#N/A</v>
      </c>
      <c r="AV152" s="106" t="e">
        <f ca="true">+IF(AND(ISNUMBER(OFFSET('Sanitation Data'!$H$7,0,10*ROW('Sanitation Data'!H146))),'Data Summary'!DK152="Yes"),OFFSET('Sanitation Data'!$H$7,0,10*ROW('Sanitation Data'!H146)),NA())</f>
        <v>#N/A</v>
      </c>
      <c r="AW152" s="106" t="e">
        <f ca="true">+IF(AND(ISNUMBER(OFFSET('Sanitation Data'!$H$11,0,10*ROW('Sanitation Data'!H146))),'Data Summary'!DL152="Yes"),OFFSET('Sanitation Data'!$H$11,0,10*ROW('Sanitation Data'!H146)),NA())</f>
        <v>#N/A</v>
      </c>
      <c r="AX152" s="106" t="e">
        <f ca="true">+IF(AND(ISNUMBER(OFFSET('Sanitation Data'!$H$12,0,10*ROW('Sanitation Data'!H146))),'Data Summary'!DM152="Yes"),OFFSET('Sanitation Data'!$H$12,0,10*ROW('Sanitation Data'!H146)),NA())</f>
        <v>#N/A</v>
      </c>
      <c r="AY152" s="106" t="e">
        <f ca="true">+IF(AND(ISNUMBER(OFFSET('Sanitation Data'!$H$13,0,10*ROW('Sanitation Data'!H146))),'Data Summary'!DN152="Yes"),OFFSET('Sanitation Data'!$H$13,0,10*ROW('Sanitation Data'!H146)),NA())</f>
        <v>#N/A</v>
      </c>
      <c r="AZ152" s="111" t="e">
        <f ca="true">+IF(AND(ISNUMBER(OFFSET('Hygiene Data'!$C$6,0,10*ROW('Hygiene Data'!C146))),'Data Summary'!DO152="Yes"),OFFSET('Hygiene Data'!$C$6,0,10*ROW('Hygiene Data'!C146)),NA())</f>
        <v>#N/A</v>
      </c>
      <c r="BA152" s="111" t="e">
        <f ca="true">+IF(AND(ISNUMBER(OFFSET('Hygiene Data'!$C$8,0,10*ROW('Hygiene Data'!C146))),'Data Summary'!DP152="Yes"),OFFSET('Hygiene Data'!$C$8,0,10*ROW('Hygiene Data'!C146)),NA())</f>
        <v>#N/A</v>
      </c>
      <c r="BB152" s="111" t="e">
        <f ca="true">+IF(AND(ISNUMBER(OFFSET('Hygiene Data'!$C$10,0,10*ROW('Hygiene Data'!C146))),'Data Summary'!DQ152="Yes"),OFFSET('Hygiene Data'!$C$10,0,10*ROW('Hygiene Data'!C146)),NA())</f>
        <v>#N/A</v>
      </c>
      <c r="BC152" s="111" t="e">
        <f ca="true">+IF(AND(ISNUMBER(OFFSET('Hygiene Data'!$D$6,0,10*ROW('Hygiene Data'!D146))),'Data Summary'!DR152="Yes"),OFFSET('Hygiene Data'!$D$6,0,10*ROW('Hygiene Data'!D146)),NA())</f>
        <v>#N/A</v>
      </c>
      <c r="BD152" s="111" t="e">
        <f ca="true">+IF(AND(ISNUMBER(OFFSET('Hygiene Data'!$D$8,0,10*ROW('Hygiene Data'!D146))),'Data Summary'!DS152="Yes"),OFFSET('Hygiene Data'!$D$8,0,10*ROW('Hygiene Data'!D146)),NA())</f>
        <v>#N/A</v>
      </c>
      <c r="BE152" s="111" t="e">
        <f ca="true">+IF(AND(ISNUMBER(OFFSET('Hygiene Data'!$D$10,0,10*ROW('Hygiene Data'!D146))),'Data Summary'!DT152="Yes"),OFFSET('Hygiene Data'!$D$10,0,10*ROW('Hygiene Data'!D146)),NA())</f>
        <v>#N/A</v>
      </c>
      <c r="BF152" s="111" t="e">
        <f ca="true">+IF(AND(ISNUMBER(OFFSET('Hygiene Data'!$E$6,0,10*ROW('Hygiene Data'!E146))),'Data Summary'!DU152="Yes"),OFFSET('Hygiene Data'!$E$6,0,10*ROW('Hygiene Data'!E146)),NA())</f>
        <v>#N/A</v>
      </c>
      <c r="BG152" s="111" t="e">
        <f ca="true">+IF(AND(ISNUMBER(OFFSET('Hygiene Data'!$E$8,0,10*ROW('Hygiene Data'!E146))),'Data Summary'!DV152="Yes"),OFFSET('Hygiene Data'!$E$8,0,10*ROW('Hygiene Data'!E146)),NA())</f>
        <v>#N/A</v>
      </c>
      <c r="BH152" s="111" t="e">
        <f ca="true">+IF(AND(ISNUMBER(OFFSET('Hygiene Data'!$E$10,0,10*ROW('Hygiene Data'!E146))),'Data Summary'!DW152="Yes"),OFFSET('Hygiene Data'!$E$10,0,10*ROW('Hygiene Data'!E146)),NA())</f>
        <v>#N/A</v>
      </c>
      <c r="BI152" s="111" t="e">
        <f ca="true">+IF(AND(ISNUMBER(OFFSET('Hygiene Data'!$F$6,0,10*ROW('Hygiene Data'!F146))),'Data Summary'!DX152="Yes"),OFFSET('Hygiene Data'!$F$6,0,10*ROW('Hygiene Data'!F146)),NA())</f>
        <v>#N/A</v>
      </c>
      <c r="BJ152" s="111" t="e">
        <f ca="true">+IF(AND(ISNUMBER(OFFSET('Hygiene Data'!$F$8,0,10*ROW('Hygiene Data'!F146))),'Data Summary'!DY152="Yes"),OFFSET('Hygiene Data'!$F$8,0,10*ROW('Hygiene Data'!F146)),NA())</f>
        <v>#N/A</v>
      </c>
      <c r="BK152" s="111" t="e">
        <f ca="true">+IF(AND(ISNUMBER(OFFSET('Hygiene Data'!$F$10,0,10*ROW('Hygiene Data'!F146))),'Data Summary'!DZ152="Yes"),OFFSET('Hygiene Data'!$F$10,0,10*ROW('Hygiene Data'!F146)),NA())</f>
        <v>#N/A</v>
      </c>
      <c r="BL152" s="111" t="e">
        <f ca="true">+IF(AND(ISNUMBER(OFFSET('Hygiene Data'!$G$6,0,10*ROW('Hygiene Data'!G146))),'Data Summary'!EA152="Yes"),OFFSET('Hygiene Data'!$G$6,0,10*ROW('Hygiene Data'!G146)),NA())</f>
        <v>#N/A</v>
      </c>
      <c r="BM152" s="111" t="e">
        <f ca="true">+IF(AND(ISNUMBER(OFFSET('Hygiene Data'!$G$8,0,10*ROW('Hygiene Data'!G146))),'Data Summary'!EB152="Yes"),OFFSET('Hygiene Data'!$G$8,0,10*ROW('Hygiene Data'!G146)),NA())</f>
        <v>#N/A</v>
      </c>
      <c r="BN152" s="111" t="e">
        <f ca="true">+IF(AND(ISNUMBER(OFFSET('Hygiene Data'!$G$10,0,10*ROW('Hygiene Data'!G146))),'Data Summary'!EC152="Yes"),OFFSET('Hygiene Data'!$G$10,0,10*ROW('Hygiene Data'!G146)),NA())</f>
        <v>#N/A</v>
      </c>
      <c r="BO152" s="111" t="e">
        <f ca="true">+IF(AND(ISNUMBER(OFFSET('Hygiene Data'!$H$6,0,10*ROW('Hygiene Data'!H146))),'Data Summary'!ED152="Yes"),OFFSET('Hygiene Data'!$H$6,0,10*ROW('Hygiene Data'!H146)),NA())</f>
        <v>#N/A</v>
      </c>
      <c r="BP152" s="111" t="e">
        <f ca="true">+IF(AND(ISNUMBER(OFFSET('Hygiene Data'!$H$8,0,10*ROW('Hygiene Data'!H146))),'Data Summary'!EE152="Yes"),OFFSET('Hygiene Data'!$H$8,0,10*ROW('Hygiene Data'!H146)),NA())</f>
        <v>#N/A</v>
      </c>
      <c r="BQ152" s="111" t="e">
        <f ca="true">+IF(AND(ISNUMBER(OFFSET('Hygiene Data'!$H$10,0,10*ROW('Hygiene Data'!H146))),'Data Summary'!EF152="Yes"),OFFSET('Hygiene Data'!$H$10,0,10*ROW('Hygiene Data'!H146)),NA())</f>
        <v>#N/A</v>
      </c>
    </row>
    <row r="153" x14ac:dyDescent="0.2">
      <c r="A153" s="59" t="e">
        <f ca="true">+IF(OFFSET('Water Data'!$B$1,0,10*ROW('Water Data'!B147))="",NA(),OFFSET('Water Data'!$B$1,0,10*ROW('Water Data'!B147)))</f>
        <v>#N/A</v>
      </c>
      <c r="B153" s="59" t="e">
        <f ca="true">+IF(OFFSET('Water Data'!$A$3,0,10*ROW('Water Data'!A150))="",NA(),OFFSET('Water Data'!$A$3,0,10*ROW('Water Data'!A150)))</f>
        <v>#N/A</v>
      </c>
      <c r="C153" s="59" t="e">
        <f ca="true">+IF(OFFSET('Water Data'!$C$3,0,10*ROW('Water Data'!C150))="",NA(),OFFSET('Water Data'!$C$3,0,10*ROW('Water Data'!C150)))</f>
        <v>#N/A</v>
      </c>
      <c r="D153" s="60" t="e">
        <f ca="true">+IF(AND(ISNUMBER(OFFSET('Water Data'!$C$5,0,10*ROW('Water Data'!C147))),'Data Summary'!BS153="Yes"),100-OFFSET('Water Data'!$C$5,0,10*ROW('Water Data'!C147)),NA())</f>
        <v>#N/A</v>
      </c>
      <c r="E153" s="60" t="e">
        <f ca="true">+IF(AND(ISNUMBER(OFFSET('Water Data'!$C$7,0,10*ROW('Water Data'!C147))),'Data Summary'!BT153="Yes"),OFFSET('Water Data'!$C$7,0,10*ROW('Water Data'!C147)),NA())</f>
        <v>#N/A</v>
      </c>
      <c r="F153" s="60" t="e">
        <f ca="true">+IF(AND(ISNUMBER(OFFSET('Water Data'!$C$10,0,10*ROW('Water Data'!C147))),'Data Summary'!BU153="Yes"),OFFSET('Water Data'!$C$10,0,10*ROW('Water Data'!C147)),NA())</f>
        <v>#N/A</v>
      </c>
      <c r="G153" s="60" t="e">
        <f ca="true">+IF(AND(ISNUMBER(OFFSET('Water Data'!$D$5,0,10*ROW('Water Data'!D147))),'Data Summary'!BV153="Yes"),100-OFFSET('Water Data'!$D$5,0,10*ROW('Water Data'!D147)),NA())</f>
        <v>#N/A</v>
      </c>
      <c r="H153" s="60" t="e">
        <f ca="true">+IF(AND(ISNUMBER(OFFSET('Water Data'!$D$7,0,10*ROW('Water Data'!D147))),'Data Summary'!BW153="Yes"),OFFSET('Water Data'!$D$7,0,10*ROW('Water Data'!D147)),NA())</f>
        <v>#N/A</v>
      </c>
      <c r="I153" s="60" t="e">
        <f ca="true">+IF(AND(ISNUMBER(OFFSET('Water Data'!$D$10,0,10*ROW('Water Data'!D147))),'Data Summary'!BX153="Yes"),OFFSET('Water Data'!$D$10,0,10*ROW('Water Data'!D147)),NA())</f>
        <v>#N/A</v>
      </c>
      <c r="J153" s="60" t="e">
        <f ca="true">+IF(AND(ISNUMBER(OFFSET('Water Data'!$E$5,0,10*ROW('Water Data'!E147))),'Data Summary'!BY153="Yes"),100-OFFSET('Water Data'!$E$5,0,10*ROW('Water Data'!E147)),NA())</f>
        <v>#N/A</v>
      </c>
      <c r="K153" s="60" t="e">
        <f ca="true">+IF(AND(ISNUMBER(OFFSET('Water Data'!$E$7,0,10*ROW('Water Data'!E147))),'Data Summary'!BZ153="Yes"),OFFSET('Water Data'!$E$7,0,10*ROW('Water Data'!E147)),NA())</f>
        <v>#N/A</v>
      </c>
      <c r="L153" s="60" t="e">
        <f ca="true">+IF(AND(ISNUMBER(OFFSET('Water Data'!$E$10,0,10*ROW('Water Data'!E147))),'Data Summary'!CA153="Yes"),OFFSET('Water Data'!$E$10,0,10*ROW('Water Data'!E147)),NA())</f>
        <v>#N/A</v>
      </c>
      <c r="M153" s="60" t="e">
        <f ca="true">+IF(AND(ISNUMBER(OFFSET('Water Data'!$F$5,0,10*ROW('Water Data'!F147))),'Data Summary'!CB153="Yes"),100-OFFSET('Water Data'!$F$5,0,10*ROW('Water Data'!F147)),NA())</f>
        <v>#N/A</v>
      </c>
      <c r="N153" s="60" t="e">
        <f ca="true">+IF(AND(ISNUMBER(OFFSET('Water Data'!$F$7,0,10*ROW('Water Data'!F147))),'Data Summary'!CC153="Yes"),OFFSET('Water Data'!$F$7,0,10*ROW('Water Data'!F147)),NA())</f>
        <v>#N/A</v>
      </c>
      <c r="O153" s="60" t="e">
        <f ca="true">+IF(AND(ISNUMBER(OFFSET('Water Data'!$F$10,0,10*ROW('Water Data'!F147))),'Data Summary'!CD153="Yes"),OFFSET('Water Data'!$F$10,0,10*ROW('Water Data'!F147)),NA())</f>
        <v>#N/A</v>
      </c>
      <c r="P153" s="60" t="e">
        <f ca="true">+IF(AND(ISNUMBER(OFFSET('Water Data'!$G$5,0,10*ROW('Water Data'!G147))),'Data Summary'!CE153="Yes"),100-OFFSET('Water Data'!$G$5,0,10*ROW('Water Data'!G147)),NA())</f>
        <v>#N/A</v>
      </c>
      <c r="Q153" s="60" t="e">
        <f ca="true">+IF(AND(ISNUMBER(OFFSET('Water Data'!$G$7,0,10*ROW('Water Data'!G147))),'Data Summary'!CF153="Yes"),OFFSET('Water Data'!$G$7,0,10*ROW('Water Data'!G147)),NA())</f>
        <v>#N/A</v>
      </c>
      <c r="R153" s="60" t="e">
        <f ca="true">+IF(AND(ISNUMBER(OFFSET('Water Data'!$G$10,0,10*ROW('Water Data'!G147))),'Data Summary'!CG153="Yes"),OFFSET('Water Data'!$G$10,0,10*ROW('Water Data'!G147)),NA())</f>
        <v>#N/A</v>
      </c>
      <c r="S153" s="60" t="e">
        <f ca="true">+IF(AND(ISNUMBER(OFFSET('Water Data'!$H$5,0,10*ROW('Water Data'!H147))),'Data Summary'!CH153="Yes"),100-OFFSET('Water Data'!$H$5,0,10*ROW('Water Data'!H147)),NA())</f>
        <v>#N/A</v>
      </c>
      <c r="T153" s="60" t="e">
        <f ca="true">+IF(AND(ISNUMBER(OFFSET('Water Data'!$H$7,0,10*ROW('Water Data'!H147))),'Data Summary'!CI153="Yes"),OFFSET('Water Data'!$H$7,0,10*ROW('Water Data'!H147)),NA())</f>
        <v>#N/A</v>
      </c>
      <c r="U153" s="60" t="e">
        <f ca="true">+IF(AND(ISNUMBER(OFFSET('Water Data'!$H$10,0,10*ROW('Water Data'!H147))),'Data Summary'!CJ153="Yes"),OFFSET('Water Data'!$H$10,0,10*ROW('Water Data'!H147)),NA())</f>
        <v>#N/A</v>
      </c>
      <c r="V153" s="106" t="e">
        <f ca="true">+IF(AND(ISNUMBER(OFFSET('Sanitation Data'!$C$5,0,10*ROW('Sanitation Data'!C147))),'Data Summary'!CK153="Yes"),100-OFFSET('Sanitation Data'!$C$5,0,10*ROW('Sanitation Data'!C147)),NA())</f>
        <v>#N/A</v>
      </c>
      <c r="W153" s="106" t="e">
        <f ca="true">+IF(AND(ISNUMBER(OFFSET('Sanitation Data'!$C$7,0,10*ROW('Sanitation Data'!C147))),'Data Summary'!CL153="Yes"),OFFSET('Sanitation Data'!$C$7,0,10*ROW('Sanitation Data'!C147)),NA())</f>
        <v>#N/A</v>
      </c>
      <c r="X153" s="106" t="e">
        <f ca="true">+IF(AND(ISNUMBER(OFFSET('Sanitation Data'!$C$11,0,10*ROW('Sanitation Data'!C147))),'Data Summary'!CM153="Yes"),OFFSET('Sanitation Data'!$C$11,0,10*ROW('Sanitation Data'!C147)),NA())</f>
        <v>#N/A</v>
      </c>
      <c r="Y153" s="106" t="e">
        <f ca="true">+IF(AND(ISNUMBER(OFFSET('Sanitation Data'!$C$12,0,10*ROW('Sanitation Data'!C147))),'Data Summary'!CN153="Yes"),OFFSET('Sanitation Data'!$C$12,0,10*ROW('Sanitation Data'!C147)),NA())</f>
        <v>#N/A</v>
      </c>
      <c r="Z153" s="106" t="e">
        <f ca="true">+IF(AND(ISNUMBER(OFFSET('Sanitation Data'!$C$13,0,10*ROW('Sanitation Data'!C147))),'Data Summary'!CO153="Yes"),OFFSET('Sanitation Data'!$C$13,0,10*ROW('Sanitation Data'!C147)),NA())</f>
        <v>#N/A</v>
      </c>
      <c r="AA153" s="106" t="e">
        <f ca="true">+IF(AND(ISNUMBER(OFFSET('Sanitation Data'!$D$5,0,10*ROW('Sanitation Data'!D147))),'Data Summary'!CP153="Yes"),100-OFFSET('Sanitation Data'!$D$5,0,10*ROW('Sanitation Data'!D147)),NA())</f>
        <v>#N/A</v>
      </c>
      <c r="AB153" s="106" t="e">
        <f ca="true">+IF(AND(ISNUMBER(OFFSET('Sanitation Data'!$D$7,0,10*ROW('Sanitation Data'!D147))),'Data Summary'!CQ153="Yes"),OFFSET('Sanitation Data'!$D$7,0,10*ROW('Sanitation Data'!D147)),NA())</f>
        <v>#N/A</v>
      </c>
      <c r="AC153" s="106" t="e">
        <f ca="true">+IF(AND(ISNUMBER(OFFSET('Sanitation Data'!$D$11,0,10*ROW('Sanitation Data'!D147))),'Data Summary'!CR153="Yes"),OFFSET('Sanitation Data'!$D$11,0,10*ROW('Sanitation Data'!D147)),NA())</f>
        <v>#N/A</v>
      </c>
      <c r="AD153" s="106" t="e">
        <f ca="true">+IF(AND(ISNUMBER(OFFSET('Sanitation Data'!$D$12,0,10*ROW('Sanitation Data'!D147))),'Data Summary'!CS153="Yes"),OFFSET('Sanitation Data'!$D$12,0,10*ROW('Sanitation Data'!D147)),NA())</f>
        <v>#N/A</v>
      </c>
      <c r="AE153" s="106" t="e">
        <f ca="true">+IF(AND(ISNUMBER(OFFSET('Sanitation Data'!$D$13,0,10*ROW('Sanitation Data'!D147))),'Data Summary'!CT153="Yes"),OFFSET('Sanitation Data'!$D$13,0,10*ROW('Sanitation Data'!D147)),NA())</f>
        <v>#N/A</v>
      </c>
      <c r="AF153" s="106" t="e">
        <f ca="true">+IF(AND(ISNUMBER(OFFSET('Sanitation Data'!$E$5,0,10*ROW('Sanitation Data'!E147))),'Data Summary'!CU153="Yes"),100-OFFSET('Sanitation Data'!$E$5,0,10*ROW('Sanitation Data'!E147)),NA())</f>
        <v>#N/A</v>
      </c>
      <c r="AG153" s="106" t="e">
        <f ca="true">+IF(AND(ISNUMBER(OFFSET('Sanitation Data'!$E$7,0,10*ROW('Sanitation Data'!E147))),'Data Summary'!CV153="Yes"),OFFSET('Sanitation Data'!$E$7,0,10*ROW('Sanitation Data'!E147)),NA())</f>
        <v>#N/A</v>
      </c>
      <c r="AH153" s="106" t="e">
        <f ca="true">+IF(AND(ISNUMBER(OFFSET('Sanitation Data'!$E$11,0,10*ROW('Sanitation Data'!E147))),'Data Summary'!CW153="Yes"),OFFSET('Sanitation Data'!$E$11,0,10*ROW('Sanitation Data'!E147)),NA())</f>
        <v>#N/A</v>
      </c>
      <c r="AI153" s="106" t="e">
        <f ca="true">+IF(AND(ISNUMBER(OFFSET('Sanitation Data'!$E$12,0,10*ROW('Sanitation Data'!E147))),'Data Summary'!CX153="Yes"),OFFSET('Sanitation Data'!$E$12,0,10*ROW('Sanitation Data'!E147)),NA())</f>
        <v>#N/A</v>
      </c>
      <c r="AJ153" s="106" t="e">
        <f ca="true">+IF(AND(ISNUMBER(OFFSET('Sanitation Data'!$E$13,0,10*ROW('Sanitation Data'!E147))),'Data Summary'!CY153="Yes"),OFFSET('Sanitation Data'!$E$13,0,10*ROW('Sanitation Data'!E147)),NA())</f>
        <v>#N/A</v>
      </c>
      <c r="AK153" s="106" t="e">
        <f ca="true">+IF(AND(ISNUMBER(OFFSET('Sanitation Data'!$F$5,0,10*ROW('Sanitation Data'!F147))),'Data Summary'!CZ153="Yes"),100-OFFSET('Sanitation Data'!$F$5,0,10*ROW('Sanitation Data'!F147)),NA())</f>
        <v>#N/A</v>
      </c>
      <c r="AL153" s="106" t="e">
        <f ca="true">+IF(AND(ISNUMBER(OFFSET('Sanitation Data'!$F$7,0,10*ROW('Sanitation Data'!F147))),'Data Summary'!DA153="Yes"),OFFSET('Sanitation Data'!$F$7,0,10*ROW('Sanitation Data'!F147)),NA())</f>
        <v>#N/A</v>
      </c>
      <c r="AM153" s="106" t="e">
        <f ca="true">+IF(AND(ISNUMBER(OFFSET('Sanitation Data'!$F$11,0,10*ROW('Sanitation Data'!F147))),'Data Summary'!DB153="Yes"),OFFSET('Sanitation Data'!$F$11,0,10*ROW('Sanitation Data'!F147)),NA())</f>
        <v>#N/A</v>
      </c>
      <c r="AN153" s="106" t="e">
        <f ca="true">+IF(AND(ISNUMBER(OFFSET('Sanitation Data'!$F$12,0,10*ROW('Sanitation Data'!F147))),'Data Summary'!DC153="Yes"),OFFSET('Sanitation Data'!$F$12,0,10*ROW('Sanitation Data'!F147)),NA())</f>
        <v>#N/A</v>
      </c>
      <c r="AO153" s="106" t="e">
        <f ca="true">+IF(AND(ISNUMBER(OFFSET('Sanitation Data'!$F$13,0,10*ROW('Sanitation Data'!F147))),'Data Summary'!DD153="Yes"),OFFSET('Sanitation Data'!$F$13,0,10*ROW('Sanitation Data'!F147)),NA())</f>
        <v>#N/A</v>
      </c>
      <c r="AP153" s="106" t="e">
        <f ca="true">+IF(AND(ISNUMBER(OFFSET('Sanitation Data'!$G$5,0,10*ROW('Sanitation Data'!G147))),'Data Summary'!DE153="Yes"),100-OFFSET('Sanitation Data'!$G$5,0,10*ROW('Sanitation Data'!G147)),NA())</f>
        <v>#N/A</v>
      </c>
      <c r="AQ153" s="106" t="e">
        <f ca="true">+IF(AND(ISNUMBER(OFFSET('Sanitation Data'!$G$7,0,10*ROW('Sanitation Data'!G147))),'Data Summary'!DF153="Yes"),OFFSET('Sanitation Data'!$G$7,0,10*ROW('Sanitation Data'!G147)),NA())</f>
        <v>#N/A</v>
      </c>
      <c r="AR153" s="106" t="e">
        <f ca="true">+IF(AND(ISNUMBER(OFFSET('Sanitation Data'!$G$11,0,10*ROW('Sanitation Data'!G147))),'Data Summary'!DG153="Yes"),OFFSET('Sanitation Data'!$G$11,0,10*ROW('Sanitation Data'!G147)),NA())</f>
        <v>#N/A</v>
      </c>
      <c r="AS153" s="106" t="e">
        <f ca="true">+IF(AND(ISNUMBER(OFFSET('Sanitation Data'!$G$12,0,10*ROW('Sanitation Data'!G147))),'Data Summary'!DH153="Yes"),OFFSET('Sanitation Data'!$G$12,0,10*ROW('Sanitation Data'!G147)),NA())</f>
        <v>#N/A</v>
      </c>
      <c r="AT153" s="106" t="e">
        <f ca="true">+IF(AND(ISNUMBER(OFFSET('Sanitation Data'!$G$13,0,10*ROW('Sanitation Data'!G147))),'Data Summary'!DI153="Yes"),OFFSET('Sanitation Data'!$G$13,0,10*ROW('Sanitation Data'!G147)),NA())</f>
        <v>#N/A</v>
      </c>
      <c r="AU153" s="106" t="e">
        <f ca="true">+IF(AND(ISNUMBER(OFFSET('Sanitation Data'!$H$5,0,10*ROW('Sanitation Data'!H147))),'Data Summary'!DJ153="Yes"),100-OFFSET('Sanitation Data'!$H$5,0,10*ROW('Sanitation Data'!H147)),NA())</f>
        <v>#N/A</v>
      </c>
      <c r="AV153" s="106" t="e">
        <f ca="true">+IF(AND(ISNUMBER(OFFSET('Sanitation Data'!$H$7,0,10*ROW('Sanitation Data'!H147))),'Data Summary'!DK153="Yes"),OFFSET('Sanitation Data'!$H$7,0,10*ROW('Sanitation Data'!H147)),NA())</f>
        <v>#N/A</v>
      </c>
      <c r="AW153" s="106" t="e">
        <f ca="true">+IF(AND(ISNUMBER(OFFSET('Sanitation Data'!$H$11,0,10*ROW('Sanitation Data'!H147))),'Data Summary'!DL153="Yes"),OFFSET('Sanitation Data'!$H$11,0,10*ROW('Sanitation Data'!H147)),NA())</f>
        <v>#N/A</v>
      </c>
      <c r="AX153" s="106" t="e">
        <f ca="true">+IF(AND(ISNUMBER(OFFSET('Sanitation Data'!$H$12,0,10*ROW('Sanitation Data'!H147))),'Data Summary'!DM153="Yes"),OFFSET('Sanitation Data'!$H$12,0,10*ROW('Sanitation Data'!H147)),NA())</f>
        <v>#N/A</v>
      </c>
      <c r="AY153" s="106" t="e">
        <f ca="true">+IF(AND(ISNUMBER(OFFSET('Sanitation Data'!$H$13,0,10*ROW('Sanitation Data'!H147))),'Data Summary'!DN153="Yes"),OFFSET('Sanitation Data'!$H$13,0,10*ROW('Sanitation Data'!H147)),NA())</f>
        <v>#N/A</v>
      </c>
      <c r="AZ153" s="111" t="e">
        <f ca="true">+IF(AND(ISNUMBER(OFFSET('Hygiene Data'!$C$6,0,10*ROW('Hygiene Data'!C147))),'Data Summary'!DO153="Yes"),OFFSET('Hygiene Data'!$C$6,0,10*ROW('Hygiene Data'!C147)),NA())</f>
        <v>#N/A</v>
      </c>
      <c r="BA153" s="111" t="e">
        <f ca="true">+IF(AND(ISNUMBER(OFFSET('Hygiene Data'!$C$8,0,10*ROW('Hygiene Data'!C147))),'Data Summary'!DP153="Yes"),OFFSET('Hygiene Data'!$C$8,0,10*ROW('Hygiene Data'!C147)),NA())</f>
        <v>#N/A</v>
      </c>
      <c r="BB153" s="111" t="e">
        <f ca="true">+IF(AND(ISNUMBER(OFFSET('Hygiene Data'!$C$10,0,10*ROW('Hygiene Data'!C147))),'Data Summary'!DQ153="Yes"),OFFSET('Hygiene Data'!$C$10,0,10*ROW('Hygiene Data'!C147)),NA())</f>
        <v>#N/A</v>
      </c>
      <c r="BC153" s="111" t="e">
        <f ca="true">+IF(AND(ISNUMBER(OFFSET('Hygiene Data'!$D$6,0,10*ROW('Hygiene Data'!D147))),'Data Summary'!DR153="Yes"),OFFSET('Hygiene Data'!$D$6,0,10*ROW('Hygiene Data'!D147)),NA())</f>
        <v>#N/A</v>
      </c>
      <c r="BD153" s="111" t="e">
        <f ca="true">+IF(AND(ISNUMBER(OFFSET('Hygiene Data'!$D$8,0,10*ROW('Hygiene Data'!D147))),'Data Summary'!DS153="Yes"),OFFSET('Hygiene Data'!$D$8,0,10*ROW('Hygiene Data'!D147)),NA())</f>
        <v>#N/A</v>
      </c>
      <c r="BE153" s="111" t="e">
        <f ca="true">+IF(AND(ISNUMBER(OFFSET('Hygiene Data'!$D$10,0,10*ROW('Hygiene Data'!D147))),'Data Summary'!DT153="Yes"),OFFSET('Hygiene Data'!$D$10,0,10*ROW('Hygiene Data'!D147)),NA())</f>
        <v>#N/A</v>
      </c>
      <c r="BF153" s="111" t="e">
        <f ca="true">+IF(AND(ISNUMBER(OFFSET('Hygiene Data'!$E$6,0,10*ROW('Hygiene Data'!E147))),'Data Summary'!DU153="Yes"),OFFSET('Hygiene Data'!$E$6,0,10*ROW('Hygiene Data'!E147)),NA())</f>
        <v>#N/A</v>
      </c>
      <c r="BG153" s="111" t="e">
        <f ca="true">+IF(AND(ISNUMBER(OFFSET('Hygiene Data'!$E$8,0,10*ROW('Hygiene Data'!E147))),'Data Summary'!DV153="Yes"),OFFSET('Hygiene Data'!$E$8,0,10*ROW('Hygiene Data'!E147)),NA())</f>
        <v>#N/A</v>
      </c>
      <c r="BH153" s="111" t="e">
        <f ca="true">+IF(AND(ISNUMBER(OFFSET('Hygiene Data'!$E$10,0,10*ROW('Hygiene Data'!E147))),'Data Summary'!DW153="Yes"),OFFSET('Hygiene Data'!$E$10,0,10*ROW('Hygiene Data'!E147)),NA())</f>
        <v>#N/A</v>
      </c>
      <c r="BI153" s="111" t="e">
        <f ca="true">+IF(AND(ISNUMBER(OFFSET('Hygiene Data'!$F$6,0,10*ROW('Hygiene Data'!F147))),'Data Summary'!DX153="Yes"),OFFSET('Hygiene Data'!$F$6,0,10*ROW('Hygiene Data'!F147)),NA())</f>
        <v>#N/A</v>
      </c>
      <c r="BJ153" s="111" t="e">
        <f ca="true">+IF(AND(ISNUMBER(OFFSET('Hygiene Data'!$F$8,0,10*ROW('Hygiene Data'!F147))),'Data Summary'!DY153="Yes"),OFFSET('Hygiene Data'!$F$8,0,10*ROW('Hygiene Data'!F147)),NA())</f>
        <v>#N/A</v>
      </c>
      <c r="BK153" s="111" t="e">
        <f ca="true">+IF(AND(ISNUMBER(OFFSET('Hygiene Data'!$F$10,0,10*ROW('Hygiene Data'!F147))),'Data Summary'!DZ153="Yes"),OFFSET('Hygiene Data'!$F$10,0,10*ROW('Hygiene Data'!F147)),NA())</f>
        <v>#N/A</v>
      </c>
      <c r="BL153" s="111" t="e">
        <f ca="true">+IF(AND(ISNUMBER(OFFSET('Hygiene Data'!$G$6,0,10*ROW('Hygiene Data'!G147))),'Data Summary'!EA153="Yes"),OFFSET('Hygiene Data'!$G$6,0,10*ROW('Hygiene Data'!G147)),NA())</f>
        <v>#N/A</v>
      </c>
      <c r="BM153" s="111" t="e">
        <f ca="true">+IF(AND(ISNUMBER(OFFSET('Hygiene Data'!$G$8,0,10*ROW('Hygiene Data'!G147))),'Data Summary'!EB153="Yes"),OFFSET('Hygiene Data'!$G$8,0,10*ROW('Hygiene Data'!G147)),NA())</f>
        <v>#N/A</v>
      </c>
      <c r="BN153" s="111" t="e">
        <f ca="true">+IF(AND(ISNUMBER(OFFSET('Hygiene Data'!$G$10,0,10*ROW('Hygiene Data'!G147))),'Data Summary'!EC153="Yes"),OFFSET('Hygiene Data'!$G$10,0,10*ROW('Hygiene Data'!G147)),NA())</f>
        <v>#N/A</v>
      </c>
      <c r="BO153" s="111" t="e">
        <f ca="true">+IF(AND(ISNUMBER(OFFSET('Hygiene Data'!$H$6,0,10*ROW('Hygiene Data'!H147))),'Data Summary'!ED153="Yes"),OFFSET('Hygiene Data'!$H$6,0,10*ROW('Hygiene Data'!H147)),NA())</f>
        <v>#N/A</v>
      </c>
      <c r="BP153" s="111" t="e">
        <f ca="true">+IF(AND(ISNUMBER(OFFSET('Hygiene Data'!$H$8,0,10*ROW('Hygiene Data'!H147))),'Data Summary'!EE153="Yes"),OFFSET('Hygiene Data'!$H$8,0,10*ROW('Hygiene Data'!H147)),NA())</f>
        <v>#N/A</v>
      </c>
      <c r="BQ153" s="111" t="e">
        <f ca="true">+IF(AND(ISNUMBER(OFFSET('Hygiene Data'!$H$10,0,10*ROW('Hygiene Data'!H147))),'Data Summary'!EF153="Yes"),OFFSET('Hygiene Data'!$H$10,0,10*ROW('Hygiene Data'!H147)),NA())</f>
        <v>#N/A</v>
      </c>
    </row>
    <row r="154" x14ac:dyDescent="0.2">
      <c r="A154" s="59" t="e">
        <f ca="true">+IF(OFFSET('Water Data'!$B$1,0,10*ROW('Water Data'!B148))="",NA(),OFFSET('Water Data'!$B$1,0,10*ROW('Water Data'!B148)))</f>
        <v>#N/A</v>
      </c>
      <c r="B154" s="59" t="e">
        <f ca="true">+IF(OFFSET('Water Data'!$A$3,0,10*ROW('Water Data'!A151))="",NA(),OFFSET('Water Data'!$A$3,0,10*ROW('Water Data'!A151)))</f>
        <v>#N/A</v>
      </c>
      <c r="C154" s="59" t="e">
        <f ca="true">+IF(OFFSET('Water Data'!$C$3,0,10*ROW('Water Data'!C151))="",NA(),OFFSET('Water Data'!$C$3,0,10*ROW('Water Data'!C151)))</f>
        <v>#N/A</v>
      </c>
      <c r="D154" s="60" t="e">
        <f ca="true">+IF(AND(ISNUMBER(OFFSET('Water Data'!$C$5,0,10*ROW('Water Data'!C148))),'Data Summary'!BS154="Yes"),100-OFFSET('Water Data'!$C$5,0,10*ROW('Water Data'!C148)),NA())</f>
        <v>#N/A</v>
      </c>
      <c r="E154" s="60" t="e">
        <f ca="true">+IF(AND(ISNUMBER(OFFSET('Water Data'!$C$7,0,10*ROW('Water Data'!C148))),'Data Summary'!BT154="Yes"),OFFSET('Water Data'!$C$7,0,10*ROW('Water Data'!C148)),NA())</f>
        <v>#N/A</v>
      </c>
      <c r="F154" s="60" t="e">
        <f ca="true">+IF(AND(ISNUMBER(OFFSET('Water Data'!$C$10,0,10*ROW('Water Data'!C148))),'Data Summary'!BU154="Yes"),OFFSET('Water Data'!$C$10,0,10*ROW('Water Data'!C148)),NA())</f>
        <v>#N/A</v>
      </c>
      <c r="G154" s="60" t="e">
        <f ca="true">+IF(AND(ISNUMBER(OFFSET('Water Data'!$D$5,0,10*ROW('Water Data'!D148))),'Data Summary'!BV154="Yes"),100-OFFSET('Water Data'!$D$5,0,10*ROW('Water Data'!D148)),NA())</f>
        <v>#N/A</v>
      </c>
      <c r="H154" s="60" t="e">
        <f ca="true">+IF(AND(ISNUMBER(OFFSET('Water Data'!$D$7,0,10*ROW('Water Data'!D148))),'Data Summary'!BW154="Yes"),OFFSET('Water Data'!$D$7,0,10*ROW('Water Data'!D148)),NA())</f>
        <v>#N/A</v>
      </c>
      <c r="I154" s="60" t="e">
        <f ca="true">+IF(AND(ISNUMBER(OFFSET('Water Data'!$D$10,0,10*ROW('Water Data'!D148))),'Data Summary'!BX154="Yes"),OFFSET('Water Data'!$D$10,0,10*ROW('Water Data'!D148)),NA())</f>
        <v>#N/A</v>
      </c>
      <c r="J154" s="60" t="e">
        <f ca="true">+IF(AND(ISNUMBER(OFFSET('Water Data'!$E$5,0,10*ROW('Water Data'!E148))),'Data Summary'!BY154="Yes"),100-OFFSET('Water Data'!$E$5,0,10*ROW('Water Data'!E148)),NA())</f>
        <v>#N/A</v>
      </c>
      <c r="K154" s="60" t="e">
        <f ca="true">+IF(AND(ISNUMBER(OFFSET('Water Data'!$E$7,0,10*ROW('Water Data'!E148))),'Data Summary'!BZ154="Yes"),OFFSET('Water Data'!$E$7,0,10*ROW('Water Data'!E148)),NA())</f>
        <v>#N/A</v>
      </c>
      <c r="L154" s="60" t="e">
        <f ca="true">+IF(AND(ISNUMBER(OFFSET('Water Data'!$E$10,0,10*ROW('Water Data'!E148))),'Data Summary'!CA154="Yes"),OFFSET('Water Data'!$E$10,0,10*ROW('Water Data'!E148)),NA())</f>
        <v>#N/A</v>
      </c>
      <c r="M154" s="60" t="e">
        <f ca="true">+IF(AND(ISNUMBER(OFFSET('Water Data'!$F$5,0,10*ROW('Water Data'!F148))),'Data Summary'!CB154="Yes"),100-OFFSET('Water Data'!$F$5,0,10*ROW('Water Data'!F148)),NA())</f>
        <v>#N/A</v>
      </c>
      <c r="N154" s="60" t="e">
        <f ca="true">+IF(AND(ISNUMBER(OFFSET('Water Data'!$F$7,0,10*ROW('Water Data'!F148))),'Data Summary'!CC154="Yes"),OFFSET('Water Data'!$F$7,0,10*ROW('Water Data'!F148)),NA())</f>
        <v>#N/A</v>
      </c>
      <c r="O154" s="60" t="e">
        <f ca="true">+IF(AND(ISNUMBER(OFFSET('Water Data'!$F$10,0,10*ROW('Water Data'!F148))),'Data Summary'!CD154="Yes"),OFFSET('Water Data'!$F$10,0,10*ROW('Water Data'!F148)),NA())</f>
        <v>#N/A</v>
      </c>
      <c r="P154" s="60" t="e">
        <f ca="true">+IF(AND(ISNUMBER(OFFSET('Water Data'!$G$5,0,10*ROW('Water Data'!G148))),'Data Summary'!CE154="Yes"),100-OFFSET('Water Data'!$G$5,0,10*ROW('Water Data'!G148)),NA())</f>
        <v>#N/A</v>
      </c>
      <c r="Q154" s="60" t="e">
        <f ca="true">+IF(AND(ISNUMBER(OFFSET('Water Data'!$G$7,0,10*ROW('Water Data'!G148))),'Data Summary'!CF154="Yes"),OFFSET('Water Data'!$G$7,0,10*ROW('Water Data'!G148)),NA())</f>
        <v>#N/A</v>
      </c>
      <c r="R154" s="60" t="e">
        <f ca="true">+IF(AND(ISNUMBER(OFFSET('Water Data'!$G$10,0,10*ROW('Water Data'!G148))),'Data Summary'!CG154="Yes"),OFFSET('Water Data'!$G$10,0,10*ROW('Water Data'!G148)),NA())</f>
        <v>#N/A</v>
      </c>
      <c r="S154" s="60" t="e">
        <f ca="true">+IF(AND(ISNUMBER(OFFSET('Water Data'!$H$5,0,10*ROW('Water Data'!H148))),'Data Summary'!CH154="Yes"),100-OFFSET('Water Data'!$H$5,0,10*ROW('Water Data'!H148)),NA())</f>
        <v>#N/A</v>
      </c>
      <c r="T154" s="60" t="e">
        <f ca="true">+IF(AND(ISNUMBER(OFFSET('Water Data'!$H$7,0,10*ROW('Water Data'!H148))),'Data Summary'!CI154="Yes"),OFFSET('Water Data'!$H$7,0,10*ROW('Water Data'!H148)),NA())</f>
        <v>#N/A</v>
      </c>
      <c r="U154" s="60" t="e">
        <f ca="true">+IF(AND(ISNUMBER(OFFSET('Water Data'!$H$10,0,10*ROW('Water Data'!H148))),'Data Summary'!CJ154="Yes"),OFFSET('Water Data'!$H$10,0,10*ROW('Water Data'!H148)),NA())</f>
        <v>#N/A</v>
      </c>
      <c r="V154" s="106" t="e">
        <f ca="true">+IF(AND(ISNUMBER(OFFSET('Sanitation Data'!$C$5,0,10*ROW('Sanitation Data'!C148))),'Data Summary'!CK154="Yes"),100-OFFSET('Sanitation Data'!$C$5,0,10*ROW('Sanitation Data'!C148)),NA())</f>
        <v>#N/A</v>
      </c>
      <c r="W154" s="106" t="e">
        <f ca="true">+IF(AND(ISNUMBER(OFFSET('Sanitation Data'!$C$7,0,10*ROW('Sanitation Data'!C148))),'Data Summary'!CL154="Yes"),OFFSET('Sanitation Data'!$C$7,0,10*ROW('Sanitation Data'!C148)),NA())</f>
        <v>#N/A</v>
      </c>
      <c r="X154" s="106" t="e">
        <f ca="true">+IF(AND(ISNUMBER(OFFSET('Sanitation Data'!$C$11,0,10*ROW('Sanitation Data'!C148))),'Data Summary'!CM154="Yes"),OFFSET('Sanitation Data'!$C$11,0,10*ROW('Sanitation Data'!C148)),NA())</f>
        <v>#N/A</v>
      </c>
      <c r="Y154" s="106" t="e">
        <f ca="true">+IF(AND(ISNUMBER(OFFSET('Sanitation Data'!$C$12,0,10*ROW('Sanitation Data'!C148))),'Data Summary'!CN154="Yes"),OFFSET('Sanitation Data'!$C$12,0,10*ROW('Sanitation Data'!C148)),NA())</f>
        <v>#N/A</v>
      </c>
      <c r="Z154" s="106" t="e">
        <f ca="true">+IF(AND(ISNUMBER(OFFSET('Sanitation Data'!$C$13,0,10*ROW('Sanitation Data'!C148))),'Data Summary'!CO154="Yes"),OFFSET('Sanitation Data'!$C$13,0,10*ROW('Sanitation Data'!C148)),NA())</f>
        <v>#N/A</v>
      </c>
      <c r="AA154" s="106" t="e">
        <f ca="true">+IF(AND(ISNUMBER(OFFSET('Sanitation Data'!$D$5,0,10*ROW('Sanitation Data'!D148))),'Data Summary'!CP154="Yes"),100-OFFSET('Sanitation Data'!$D$5,0,10*ROW('Sanitation Data'!D148)),NA())</f>
        <v>#N/A</v>
      </c>
      <c r="AB154" s="106" t="e">
        <f ca="true">+IF(AND(ISNUMBER(OFFSET('Sanitation Data'!$D$7,0,10*ROW('Sanitation Data'!D148))),'Data Summary'!CQ154="Yes"),OFFSET('Sanitation Data'!$D$7,0,10*ROW('Sanitation Data'!D148)),NA())</f>
        <v>#N/A</v>
      </c>
      <c r="AC154" s="106" t="e">
        <f ca="true">+IF(AND(ISNUMBER(OFFSET('Sanitation Data'!$D$11,0,10*ROW('Sanitation Data'!D148))),'Data Summary'!CR154="Yes"),OFFSET('Sanitation Data'!$D$11,0,10*ROW('Sanitation Data'!D148)),NA())</f>
        <v>#N/A</v>
      </c>
      <c r="AD154" s="106" t="e">
        <f ca="true">+IF(AND(ISNUMBER(OFFSET('Sanitation Data'!$D$12,0,10*ROW('Sanitation Data'!D148))),'Data Summary'!CS154="Yes"),OFFSET('Sanitation Data'!$D$12,0,10*ROW('Sanitation Data'!D148)),NA())</f>
        <v>#N/A</v>
      </c>
      <c r="AE154" s="106" t="e">
        <f ca="true">+IF(AND(ISNUMBER(OFFSET('Sanitation Data'!$D$13,0,10*ROW('Sanitation Data'!D148))),'Data Summary'!CT154="Yes"),OFFSET('Sanitation Data'!$D$13,0,10*ROW('Sanitation Data'!D148)),NA())</f>
        <v>#N/A</v>
      </c>
      <c r="AF154" s="106" t="e">
        <f ca="true">+IF(AND(ISNUMBER(OFFSET('Sanitation Data'!$E$5,0,10*ROW('Sanitation Data'!E148))),'Data Summary'!CU154="Yes"),100-OFFSET('Sanitation Data'!$E$5,0,10*ROW('Sanitation Data'!E148)),NA())</f>
        <v>#N/A</v>
      </c>
      <c r="AG154" s="106" t="e">
        <f ca="true">+IF(AND(ISNUMBER(OFFSET('Sanitation Data'!$E$7,0,10*ROW('Sanitation Data'!E148))),'Data Summary'!CV154="Yes"),OFFSET('Sanitation Data'!$E$7,0,10*ROW('Sanitation Data'!E148)),NA())</f>
        <v>#N/A</v>
      </c>
      <c r="AH154" s="106" t="e">
        <f ca="true">+IF(AND(ISNUMBER(OFFSET('Sanitation Data'!$E$11,0,10*ROW('Sanitation Data'!E148))),'Data Summary'!CW154="Yes"),OFFSET('Sanitation Data'!$E$11,0,10*ROW('Sanitation Data'!E148)),NA())</f>
        <v>#N/A</v>
      </c>
      <c r="AI154" s="106" t="e">
        <f ca="true">+IF(AND(ISNUMBER(OFFSET('Sanitation Data'!$E$12,0,10*ROW('Sanitation Data'!E148))),'Data Summary'!CX154="Yes"),OFFSET('Sanitation Data'!$E$12,0,10*ROW('Sanitation Data'!E148)),NA())</f>
        <v>#N/A</v>
      </c>
      <c r="AJ154" s="106" t="e">
        <f ca="true">+IF(AND(ISNUMBER(OFFSET('Sanitation Data'!$E$13,0,10*ROW('Sanitation Data'!E148))),'Data Summary'!CY154="Yes"),OFFSET('Sanitation Data'!$E$13,0,10*ROW('Sanitation Data'!E148)),NA())</f>
        <v>#N/A</v>
      </c>
      <c r="AK154" s="106" t="e">
        <f ca="true">+IF(AND(ISNUMBER(OFFSET('Sanitation Data'!$F$5,0,10*ROW('Sanitation Data'!F148))),'Data Summary'!CZ154="Yes"),100-OFFSET('Sanitation Data'!$F$5,0,10*ROW('Sanitation Data'!F148)),NA())</f>
        <v>#N/A</v>
      </c>
      <c r="AL154" s="106" t="e">
        <f ca="true">+IF(AND(ISNUMBER(OFFSET('Sanitation Data'!$F$7,0,10*ROW('Sanitation Data'!F148))),'Data Summary'!DA154="Yes"),OFFSET('Sanitation Data'!$F$7,0,10*ROW('Sanitation Data'!F148)),NA())</f>
        <v>#N/A</v>
      </c>
      <c r="AM154" s="106" t="e">
        <f ca="true">+IF(AND(ISNUMBER(OFFSET('Sanitation Data'!$F$11,0,10*ROW('Sanitation Data'!F148))),'Data Summary'!DB154="Yes"),OFFSET('Sanitation Data'!$F$11,0,10*ROW('Sanitation Data'!F148)),NA())</f>
        <v>#N/A</v>
      </c>
      <c r="AN154" s="106" t="e">
        <f ca="true">+IF(AND(ISNUMBER(OFFSET('Sanitation Data'!$F$12,0,10*ROW('Sanitation Data'!F148))),'Data Summary'!DC154="Yes"),OFFSET('Sanitation Data'!$F$12,0,10*ROW('Sanitation Data'!F148)),NA())</f>
        <v>#N/A</v>
      </c>
      <c r="AO154" s="106" t="e">
        <f ca="true">+IF(AND(ISNUMBER(OFFSET('Sanitation Data'!$F$13,0,10*ROW('Sanitation Data'!F148))),'Data Summary'!DD154="Yes"),OFFSET('Sanitation Data'!$F$13,0,10*ROW('Sanitation Data'!F148)),NA())</f>
        <v>#N/A</v>
      </c>
      <c r="AP154" s="106" t="e">
        <f ca="true">+IF(AND(ISNUMBER(OFFSET('Sanitation Data'!$G$5,0,10*ROW('Sanitation Data'!G148))),'Data Summary'!DE154="Yes"),100-OFFSET('Sanitation Data'!$G$5,0,10*ROW('Sanitation Data'!G148)),NA())</f>
        <v>#N/A</v>
      </c>
      <c r="AQ154" s="106" t="e">
        <f ca="true">+IF(AND(ISNUMBER(OFFSET('Sanitation Data'!$G$7,0,10*ROW('Sanitation Data'!G148))),'Data Summary'!DF154="Yes"),OFFSET('Sanitation Data'!$G$7,0,10*ROW('Sanitation Data'!G148)),NA())</f>
        <v>#N/A</v>
      </c>
      <c r="AR154" s="106" t="e">
        <f ca="true">+IF(AND(ISNUMBER(OFFSET('Sanitation Data'!$G$11,0,10*ROW('Sanitation Data'!G148))),'Data Summary'!DG154="Yes"),OFFSET('Sanitation Data'!$G$11,0,10*ROW('Sanitation Data'!G148)),NA())</f>
        <v>#N/A</v>
      </c>
      <c r="AS154" s="106" t="e">
        <f ca="true">+IF(AND(ISNUMBER(OFFSET('Sanitation Data'!$G$12,0,10*ROW('Sanitation Data'!G148))),'Data Summary'!DH154="Yes"),OFFSET('Sanitation Data'!$G$12,0,10*ROW('Sanitation Data'!G148)),NA())</f>
        <v>#N/A</v>
      </c>
      <c r="AT154" s="106" t="e">
        <f ca="true">+IF(AND(ISNUMBER(OFFSET('Sanitation Data'!$G$13,0,10*ROW('Sanitation Data'!G148))),'Data Summary'!DI154="Yes"),OFFSET('Sanitation Data'!$G$13,0,10*ROW('Sanitation Data'!G148)),NA())</f>
        <v>#N/A</v>
      </c>
      <c r="AU154" s="106" t="e">
        <f ca="true">+IF(AND(ISNUMBER(OFFSET('Sanitation Data'!$H$5,0,10*ROW('Sanitation Data'!H148))),'Data Summary'!DJ154="Yes"),100-OFFSET('Sanitation Data'!$H$5,0,10*ROW('Sanitation Data'!H148)),NA())</f>
        <v>#N/A</v>
      </c>
      <c r="AV154" s="106" t="e">
        <f ca="true">+IF(AND(ISNUMBER(OFFSET('Sanitation Data'!$H$7,0,10*ROW('Sanitation Data'!H148))),'Data Summary'!DK154="Yes"),OFFSET('Sanitation Data'!$H$7,0,10*ROW('Sanitation Data'!H148)),NA())</f>
        <v>#N/A</v>
      </c>
      <c r="AW154" s="106" t="e">
        <f ca="true">+IF(AND(ISNUMBER(OFFSET('Sanitation Data'!$H$11,0,10*ROW('Sanitation Data'!H148))),'Data Summary'!DL154="Yes"),OFFSET('Sanitation Data'!$H$11,0,10*ROW('Sanitation Data'!H148)),NA())</f>
        <v>#N/A</v>
      </c>
      <c r="AX154" s="106" t="e">
        <f ca="true">+IF(AND(ISNUMBER(OFFSET('Sanitation Data'!$H$12,0,10*ROW('Sanitation Data'!H148))),'Data Summary'!DM154="Yes"),OFFSET('Sanitation Data'!$H$12,0,10*ROW('Sanitation Data'!H148)),NA())</f>
        <v>#N/A</v>
      </c>
      <c r="AY154" s="106" t="e">
        <f ca="true">+IF(AND(ISNUMBER(OFFSET('Sanitation Data'!$H$13,0,10*ROW('Sanitation Data'!H148))),'Data Summary'!DN154="Yes"),OFFSET('Sanitation Data'!$H$13,0,10*ROW('Sanitation Data'!H148)),NA())</f>
        <v>#N/A</v>
      </c>
      <c r="AZ154" s="111" t="e">
        <f ca="true">+IF(AND(ISNUMBER(OFFSET('Hygiene Data'!$C$6,0,10*ROW('Hygiene Data'!C148))),'Data Summary'!DO154="Yes"),OFFSET('Hygiene Data'!$C$6,0,10*ROW('Hygiene Data'!C148)),NA())</f>
        <v>#N/A</v>
      </c>
      <c r="BA154" s="111" t="e">
        <f ca="true">+IF(AND(ISNUMBER(OFFSET('Hygiene Data'!$C$8,0,10*ROW('Hygiene Data'!C148))),'Data Summary'!DP154="Yes"),OFFSET('Hygiene Data'!$C$8,0,10*ROW('Hygiene Data'!C148)),NA())</f>
        <v>#N/A</v>
      </c>
      <c r="BB154" s="111" t="e">
        <f ca="true">+IF(AND(ISNUMBER(OFFSET('Hygiene Data'!$C$10,0,10*ROW('Hygiene Data'!C148))),'Data Summary'!DQ154="Yes"),OFFSET('Hygiene Data'!$C$10,0,10*ROW('Hygiene Data'!C148)),NA())</f>
        <v>#N/A</v>
      </c>
      <c r="BC154" s="111" t="e">
        <f ca="true">+IF(AND(ISNUMBER(OFFSET('Hygiene Data'!$D$6,0,10*ROW('Hygiene Data'!D148))),'Data Summary'!DR154="Yes"),OFFSET('Hygiene Data'!$D$6,0,10*ROW('Hygiene Data'!D148)),NA())</f>
        <v>#N/A</v>
      </c>
      <c r="BD154" s="111" t="e">
        <f ca="true">+IF(AND(ISNUMBER(OFFSET('Hygiene Data'!$D$8,0,10*ROW('Hygiene Data'!D148))),'Data Summary'!DS154="Yes"),OFFSET('Hygiene Data'!$D$8,0,10*ROW('Hygiene Data'!D148)),NA())</f>
        <v>#N/A</v>
      </c>
      <c r="BE154" s="111" t="e">
        <f ca="true">+IF(AND(ISNUMBER(OFFSET('Hygiene Data'!$D$10,0,10*ROW('Hygiene Data'!D148))),'Data Summary'!DT154="Yes"),OFFSET('Hygiene Data'!$D$10,0,10*ROW('Hygiene Data'!D148)),NA())</f>
        <v>#N/A</v>
      </c>
      <c r="BF154" s="111" t="e">
        <f ca="true">+IF(AND(ISNUMBER(OFFSET('Hygiene Data'!$E$6,0,10*ROW('Hygiene Data'!E148))),'Data Summary'!DU154="Yes"),OFFSET('Hygiene Data'!$E$6,0,10*ROW('Hygiene Data'!E148)),NA())</f>
        <v>#N/A</v>
      </c>
      <c r="BG154" s="111" t="e">
        <f ca="true">+IF(AND(ISNUMBER(OFFSET('Hygiene Data'!$E$8,0,10*ROW('Hygiene Data'!E148))),'Data Summary'!DV154="Yes"),OFFSET('Hygiene Data'!$E$8,0,10*ROW('Hygiene Data'!E148)),NA())</f>
        <v>#N/A</v>
      </c>
      <c r="BH154" s="111" t="e">
        <f ca="true">+IF(AND(ISNUMBER(OFFSET('Hygiene Data'!$E$10,0,10*ROW('Hygiene Data'!E148))),'Data Summary'!DW154="Yes"),OFFSET('Hygiene Data'!$E$10,0,10*ROW('Hygiene Data'!E148)),NA())</f>
        <v>#N/A</v>
      </c>
      <c r="BI154" s="111" t="e">
        <f ca="true">+IF(AND(ISNUMBER(OFFSET('Hygiene Data'!$F$6,0,10*ROW('Hygiene Data'!F148))),'Data Summary'!DX154="Yes"),OFFSET('Hygiene Data'!$F$6,0,10*ROW('Hygiene Data'!F148)),NA())</f>
        <v>#N/A</v>
      </c>
      <c r="BJ154" s="111" t="e">
        <f ca="true">+IF(AND(ISNUMBER(OFFSET('Hygiene Data'!$F$8,0,10*ROW('Hygiene Data'!F148))),'Data Summary'!DY154="Yes"),OFFSET('Hygiene Data'!$F$8,0,10*ROW('Hygiene Data'!F148)),NA())</f>
        <v>#N/A</v>
      </c>
      <c r="BK154" s="111" t="e">
        <f ca="true">+IF(AND(ISNUMBER(OFFSET('Hygiene Data'!$F$10,0,10*ROW('Hygiene Data'!F148))),'Data Summary'!DZ154="Yes"),OFFSET('Hygiene Data'!$F$10,0,10*ROW('Hygiene Data'!F148)),NA())</f>
        <v>#N/A</v>
      </c>
      <c r="BL154" s="111" t="e">
        <f ca="true">+IF(AND(ISNUMBER(OFFSET('Hygiene Data'!$G$6,0,10*ROW('Hygiene Data'!G148))),'Data Summary'!EA154="Yes"),OFFSET('Hygiene Data'!$G$6,0,10*ROW('Hygiene Data'!G148)),NA())</f>
        <v>#N/A</v>
      </c>
      <c r="BM154" s="111" t="e">
        <f ca="true">+IF(AND(ISNUMBER(OFFSET('Hygiene Data'!$G$8,0,10*ROW('Hygiene Data'!G148))),'Data Summary'!EB154="Yes"),OFFSET('Hygiene Data'!$G$8,0,10*ROW('Hygiene Data'!G148)),NA())</f>
        <v>#N/A</v>
      </c>
      <c r="BN154" s="111" t="e">
        <f ca="true">+IF(AND(ISNUMBER(OFFSET('Hygiene Data'!$G$10,0,10*ROW('Hygiene Data'!G148))),'Data Summary'!EC154="Yes"),OFFSET('Hygiene Data'!$G$10,0,10*ROW('Hygiene Data'!G148)),NA())</f>
        <v>#N/A</v>
      </c>
      <c r="BO154" s="111" t="e">
        <f ca="true">+IF(AND(ISNUMBER(OFFSET('Hygiene Data'!$H$6,0,10*ROW('Hygiene Data'!H148))),'Data Summary'!ED154="Yes"),OFFSET('Hygiene Data'!$H$6,0,10*ROW('Hygiene Data'!H148)),NA())</f>
        <v>#N/A</v>
      </c>
      <c r="BP154" s="111" t="e">
        <f ca="true">+IF(AND(ISNUMBER(OFFSET('Hygiene Data'!$H$8,0,10*ROW('Hygiene Data'!H148))),'Data Summary'!EE154="Yes"),OFFSET('Hygiene Data'!$H$8,0,10*ROW('Hygiene Data'!H148)),NA())</f>
        <v>#N/A</v>
      </c>
      <c r="BQ154" s="111" t="e">
        <f ca="true">+IF(AND(ISNUMBER(OFFSET('Hygiene Data'!$H$10,0,10*ROW('Hygiene Data'!H148))),'Data Summary'!EF154="Yes"),OFFSET('Hygiene Data'!$H$10,0,10*ROW('Hygiene Data'!H148)),NA())</f>
        <v>#N/A</v>
      </c>
    </row>
    <row r="155" x14ac:dyDescent="0.2">
      <c r="A155" s="59" t="e">
        <f ca="true">+IF(OFFSET('Water Data'!$B$1,0,10*ROW('Water Data'!B149))="",NA(),OFFSET('Water Data'!$B$1,0,10*ROW('Water Data'!B149)))</f>
        <v>#N/A</v>
      </c>
      <c r="B155" s="59" t="e">
        <f ca="true">+IF(OFFSET('Water Data'!$A$3,0,10*ROW('Water Data'!A152))="",NA(),OFFSET('Water Data'!$A$3,0,10*ROW('Water Data'!A152)))</f>
        <v>#N/A</v>
      </c>
      <c r="C155" s="59" t="e">
        <f ca="true">+IF(OFFSET('Water Data'!$C$3,0,10*ROW('Water Data'!C152))="",NA(),OFFSET('Water Data'!$C$3,0,10*ROW('Water Data'!C152)))</f>
        <v>#N/A</v>
      </c>
      <c r="D155" s="60" t="e">
        <f ca="true">+IF(AND(ISNUMBER(OFFSET('Water Data'!$C$5,0,10*ROW('Water Data'!C149))),'Data Summary'!BS155="Yes"),100-OFFSET('Water Data'!$C$5,0,10*ROW('Water Data'!C149)),NA())</f>
        <v>#N/A</v>
      </c>
      <c r="E155" s="60" t="e">
        <f ca="true">+IF(AND(ISNUMBER(OFFSET('Water Data'!$C$7,0,10*ROW('Water Data'!C149))),'Data Summary'!BT155="Yes"),OFFSET('Water Data'!$C$7,0,10*ROW('Water Data'!C149)),NA())</f>
        <v>#N/A</v>
      </c>
      <c r="F155" s="60" t="e">
        <f ca="true">+IF(AND(ISNUMBER(OFFSET('Water Data'!$C$10,0,10*ROW('Water Data'!C149))),'Data Summary'!BU155="Yes"),OFFSET('Water Data'!$C$10,0,10*ROW('Water Data'!C149)),NA())</f>
        <v>#N/A</v>
      </c>
      <c r="G155" s="60" t="e">
        <f ca="true">+IF(AND(ISNUMBER(OFFSET('Water Data'!$D$5,0,10*ROW('Water Data'!D149))),'Data Summary'!BV155="Yes"),100-OFFSET('Water Data'!$D$5,0,10*ROW('Water Data'!D149)),NA())</f>
        <v>#N/A</v>
      </c>
      <c r="H155" s="60" t="e">
        <f ca="true">+IF(AND(ISNUMBER(OFFSET('Water Data'!$D$7,0,10*ROW('Water Data'!D149))),'Data Summary'!BW155="Yes"),OFFSET('Water Data'!$D$7,0,10*ROW('Water Data'!D149)),NA())</f>
        <v>#N/A</v>
      </c>
      <c r="I155" s="60" t="e">
        <f ca="true">+IF(AND(ISNUMBER(OFFSET('Water Data'!$D$10,0,10*ROW('Water Data'!D149))),'Data Summary'!BX155="Yes"),OFFSET('Water Data'!$D$10,0,10*ROW('Water Data'!D149)),NA())</f>
        <v>#N/A</v>
      </c>
      <c r="J155" s="60" t="e">
        <f ca="true">+IF(AND(ISNUMBER(OFFSET('Water Data'!$E$5,0,10*ROW('Water Data'!E149))),'Data Summary'!BY155="Yes"),100-OFFSET('Water Data'!$E$5,0,10*ROW('Water Data'!E149)),NA())</f>
        <v>#N/A</v>
      </c>
      <c r="K155" s="60" t="e">
        <f ca="true">+IF(AND(ISNUMBER(OFFSET('Water Data'!$E$7,0,10*ROW('Water Data'!E149))),'Data Summary'!BZ155="Yes"),OFFSET('Water Data'!$E$7,0,10*ROW('Water Data'!E149)),NA())</f>
        <v>#N/A</v>
      </c>
      <c r="L155" s="60" t="e">
        <f ca="true">+IF(AND(ISNUMBER(OFFSET('Water Data'!$E$10,0,10*ROW('Water Data'!E149))),'Data Summary'!CA155="Yes"),OFFSET('Water Data'!$E$10,0,10*ROW('Water Data'!E149)),NA())</f>
        <v>#N/A</v>
      </c>
      <c r="M155" s="60" t="e">
        <f ca="true">+IF(AND(ISNUMBER(OFFSET('Water Data'!$F$5,0,10*ROW('Water Data'!F149))),'Data Summary'!CB155="Yes"),100-OFFSET('Water Data'!$F$5,0,10*ROW('Water Data'!F149)),NA())</f>
        <v>#N/A</v>
      </c>
      <c r="N155" s="60" t="e">
        <f ca="true">+IF(AND(ISNUMBER(OFFSET('Water Data'!$F$7,0,10*ROW('Water Data'!F149))),'Data Summary'!CC155="Yes"),OFFSET('Water Data'!$F$7,0,10*ROW('Water Data'!F149)),NA())</f>
        <v>#N/A</v>
      </c>
      <c r="O155" s="60" t="e">
        <f ca="true">+IF(AND(ISNUMBER(OFFSET('Water Data'!$F$10,0,10*ROW('Water Data'!F149))),'Data Summary'!CD155="Yes"),OFFSET('Water Data'!$F$10,0,10*ROW('Water Data'!F149)),NA())</f>
        <v>#N/A</v>
      </c>
      <c r="P155" s="60" t="e">
        <f ca="true">+IF(AND(ISNUMBER(OFFSET('Water Data'!$G$5,0,10*ROW('Water Data'!G149))),'Data Summary'!CE155="Yes"),100-OFFSET('Water Data'!$G$5,0,10*ROW('Water Data'!G149)),NA())</f>
        <v>#N/A</v>
      </c>
      <c r="Q155" s="60" t="e">
        <f ca="true">+IF(AND(ISNUMBER(OFFSET('Water Data'!$G$7,0,10*ROW('Water Data'!G149))),'Data Summary'!CF155="Yes"),OFFSET('Water Data'!$G$7,0,10*ROW('Water Data'!G149)),NA())</f>
        <v>#N/A</v>
      </c>
      <c r="R155" s="60" t="e">
        <f ca="true">+IF(AND(ISNUMBER(OFFSET('Water Data'!$G$10,0,10*ROW('Water Data'!G149))),'Data Summary'!CG155="Yes"),OFFSET('Water Data'!$G$10,0,10*ROW('Water Data'!G149)),NA())</f>
        <v>#N/A</v>
      </c>
      <c r="S155" s="60" t="e">
        <f ca="true">+IF(AND(ISNUMBER(OFFSET('Water Data'!$H$5,0,10*ROW('Water Data'!H149))),'Data Summary'!CH155="Yes"),100-OFFSET('Water Data'!$H$5,0,10*ROW('Water Data'!H149)),NA())</f>
        <v>#N/A</v>
      </c>
      <c r="T155" s="60" t="e">
        <f ca="true">+IF(AND(ISNUMBER(OFFSET('Water Data'!$H$7,0,10*ROW('Water Data'!H149))),'Data Summary'!CI155="Yes"),OFFSET('Water Data'!$H$7,0,10*ROW('Water Data'!H149)),NA())</f>
        <v>#N/A</v>
      </c>
      <c r="U155" s="60" t="e">
        <f ca="true">+IF(AND(ISNUMBER(OFFSET('Water Data'!$H$10,0,10*ROW('Water Data'!H149))),'Data Summary'!CJ155="Yes"),OFFSET('Water Data'!$H$10,0,10*ROW('Water Data'!H149)),NA())</f>
        <v>#N/A</v>
      </c>
      <c r="V155" s="106" t="e">
        <f ca="true">+IF(AND(ISNUMBER(OFFSET('Sanitation Data'!$C$5,0,10*ROW('Sanitation Data'!C149))),'Data Summary'!CK155="Yes"),100-OFFSET('Sanitation Data'!$C$5,0,10*ROW('Sanitation Data'!C149)),NA())</f>
        <v>#N/A</v>
      </c>
      <c r="W155" s="106" t="e">
        <f ca="true">+IF(AND(ISNUMBER(OFFSET('Sanitation Data'!$C$7,0,10*ROW('Sanitation Data'!C149))),'Data Summary'!CL155="Yes"),OFFSET('Sanitation Data'!$C$7,0,10*ROW('Sanitation Data'!C149)),NA())</f>
        <v>#N/A</v>
      </c>
      <c r="X155" s="106" t="e">
        <f ca="true">+IF(AND(ISNUMBER(OFFSET('Sanitation Data'!$C$11,0,10*ROW('Sanitation Data'!C149))),'Data Summary'!CM155="Yes"),OFFSET('Sanitation Data'!$C$11,0,10*ROW('Sanitation Data'!C149)),NA())</f>
        <v>#N/A</v>
      </c>
      <c r="Y155" s="106" t="e">
        <f ca="true">+IF(AND(ISNUMBER(OFFSET('Sanitation Data'!$C$12,0,10*ROW('Sanitation Data'!C149))),'Data Summary'!CN155="Yes"),OFFSET('Sanitation Data'!$C$12,0,10*ROW('Sanitation Data'!C149)),NA())</f>
        <v>#N/A</v>
      </c>
      <c r="Z155" s="106" t="e">
        <f ca="true">+IF(AND(ISNUMBER(OFFSET('Sanitation Data'!$C$13,0,10*ROW('Sanitation Data'!C149))),'Data Summary'!CO155="Yes"),OFFSET('Sanitation Data'!$C$13,0,10*ROW('Sanitation Data'!C149)),NA())</f>
        <v>#N/A</v>
      </c>
      <c r="AA155" s="106" t="e">
        <f ca="true">+IF(AND(ISNUMBER(OFFSET('Sanitation Data'!$D$5,0,10*ROW('Sanitation Data'!D149))),'Data Summary'!CP155="Yes"),100-OFFSET('Sanitation Data'!$D$5,0,10*ROW('Sanitation Data'!D149)),NA())</f>
        <v>#N/A</v>
      </c>
      <c r="AB155" s="106" t="e">
        <f ca="true">+IF(AND(ISNUMBER(OFFSET('Sanitation Data'!$D$7,0,10*ROW('Sanitation Data'!D149))),'Data Summary'!CQ155="Yes"),OFFSET('Sanitation Data'!$D$7,0,10*ROW('Sanitation Data'!D149)),NA())</f>
        <v>#N/A</v>
      </c>
      <c r="AC155" s="106" t="e">
        <f ca="true">+IF(AND(ISNUMBER(OFFSET('Sanitation Data'!$D$11,0,10*ROW('Sanitation Data'!D149))),'Data Summary'!CR155="Yes"),OFFSET('Sanitation Data'!$D$11,0,10*ROW('Sanitation Data'!D149)),NA())</f>
        <v>#N/A</v>
      </c>
      <c r="AD155" s="106" t="e">
        <f ca="true">+IF(AND(ISNUMBER(OFFSET('Sanitation Data'!$D$12,0,10*ROW('Sanitation Data'!D149))),'Data Summary'!CS155="Yes"),OFFSET('Sanitation Data'!$D$12,0,10*ROW('Sanitation Data'!D149)),NA())</f>
        <v>#N/A</v>
      </c>
      <c r="AE155" s="106" t="e">
        <f ca="true">+IF(AND(ISNUMBER(OFFSET('Sanitation Data'!$D$13,0,10*ROW('Sanitation Data'!D149))),'Data Summary'!CT155="Yes"),OFFSET('Sanitation Data'!$D$13,0,10*ROW('Sanitation Data'!D149)),NA())</f>
        <v>#N/A</v>
      </c>
      <c r="AF155" s="106" t="e">
        <f ca="true">+IF(AND(ISNUMBER(OFFSET('Sanitation Data'!$E$5,0,10*ROW('Sanitation Data'!E149))),'Data Summary'!CU155="Yes"),100-OFFSET('Sanitation Data'!$E$5,0,10*ROW('Sanitation Data'!E149)),NA())</f>
        <v>#N/A</v>
      </c>
      <c r="AG155" s="106" t="e">
        <f ca="true">+IF(AND(ISNUMBER(OFFSET('Sanitation Data'!$E$7,0,10*ROW('Sanitation Data'!E149))),'Data Summary'!CV155="Yes"),OFFSET('Sanitation Data'!$E$7,0,10*ROW('Sanitation Data'!E149)),NA())</f>
        <v>#N/A</v>
      </c>
      <c r="AH155" s="106" t="e">
        <f ca="true">+IF(AND(ISNUMBER(OFFSET('Sanitation Data'!$E$11,0,10*ROW('Sanitation Data'!E149))),'Data Summary'!CW155="Yes"),OFFSET('Sanitation Data'!$E$11,0,10*ROW('Sanitation Data'!E149)),NA())</f>
        <v>#N/A</v>
      </c>
      <c r="AI155" s="106" t="e">
        <f ca="true">+IF(AND(ISNUMBER(OFFSET('Sanitation Data'!$E$12,0,10*ROW('Sanitation Data'!E149))),'Data Summary'!CX155="Yes"),OFFSET('Sanitation Data'!$E$12,0,10*ROW('Sanitation Data'!E149)),NA())</f>
        <v>#N/A</v>
      </c>
      <c r="AJ155" s="106" t="e">
        <f ca="true">+IF(AND(ISNUMBER(OFFSET('Sanitation Data'!$E$13,0,10*ROW('Sanitation Data'!E149))),'Data Summary'!CY155="Yes"),OFFSET('Sanitation Data'!$E$13,0,10*ROW('Sanitation Data'!E149)),NA())</f>
        <v>#N/A</v>
      </c>
      <c r="AK155" s="106" t="e">
        <f ca="true">+IF(AND(ISNUMBER(OFFSET('Sanitation Data'!$F$5,0,10*ROW('Sanitation Data'!F149))),'Data Summary'!CZ155="Yes"),100-OFFSET('Sanitation Data'!$F$5,0,10*ROW('Sanitation Data'!F149)),NA())</f>
        <v>#N/A</v>
      </c>
      <c r="AL155" s="106" t="e">
        <f ca="true">+IF(AND(ISNUMBER(OFFSET('Sanitation Data'!$F$7,0,10*ROW('Sanitation Data'!F149))),'Data Summary'!DA155="Yes"),OFFSET('Sanitation Data'!$F$7,0,10*ROW('Sanitation Data'!F149)),NA())</f>
        <v>#N/A</v>
      </c>
      <c r="AM155" s="106" t="e">
        <f ca="true">+IF(AND(ISNUMBER(OFFSET('Sanitation Data'!$F$11,0,10*ROW('Sanitation Data'!F149))),'Data Summary'!DB155="Yes"),OFFSET('Sanitation Data'!$F$11,0,10*ROW('Sanitation Data'!F149)),NA())</f>
        <v>#N/A</v>
      </c>
      <c r="AN155" s="106" t="e">
        <f ca="true">+IF(AND(ISNUMBER(OFFSET('Sanitation Data'!$F$12,0,10*ROW('Sanitation Data'!F149))),'Data Summary'!DC155="Yes"),OFFSET('Sanitation Data'!$F$12,0,10*ROW('Sanitation Data'!F149)),NA())</f>
        <v>#N/A</v>
      </c>
      <c r="AO155" s="106" t="e">
        <f ca="true">+IF(AND(ISNUMBER(OFFSET('Sanitation Data'!$F$13,0,10*ROW('Sanitation Data'!F149))),'Data Summary'!DD155="Yes"),OFFSET('Sanitation Data'!$F$13,0,10*ROW('Sanitation Data'!F149)),NA())</f>
        <v>#N/A</v>
      </c>
      <c r="AP155" s="106" t="e">
        <f ca="true">+IF(AND(ISNUMBER(OFFSET('Sanitation Data'!$G$5,0,10*ROW('Sanitation Data'!G149))),'Data Summary'!DE155="Yes"),100-OFFSET('Sanitation Data'!$G$5,0,10*ROW('Sanitation Data'!G149)),NA())</f>
        <v>#N/A</v>
      </c>
      <c r="AQ155" s="106" t="e">
        <f ca="true">+IF(AND(ISNUMBER(OFFSET('Sanitation Data'!$G$7,0,10*ROW('Sanitation Data'!G149))),'Data Summary'!DF155="Yes"),OFFSET('Sanitation Data'!$G$7,0,10*ROW('Sanitation Data'!G149)),NA())</f>
        <v>#N/A</v>
      </c>
      <c r="AR155" s="106" t="e">
        <f ca="true">+IF(AND(ISNUMBER(OFFSET('Sanitation Data'!$G$11,0,10*ROW('Sanitation Data'!G149))),'Data Summary'!DG155="Yes"),OFFSET('Sanitation Data'!$G$11,0,10*ROW('Sanitation Data'!G149)),NA())</f>
        <v>#N/A</v>
      </c>
      <c r="AS155" s="106" t="e">
        <f ca="true">+IF(AND(ISNUMBER(OFFSET('Sanitation Data'!$G$12,0,10*ROW('Sanitation Data'!G149))),'Data Summary'!DH155="Yes"),OFFSET('Sanitation Data'!$G$12,0,10*ROW('Sanitation Data'!G149)),NA())</f>
        <v>#N/A</v>
      </c>
      <c r="AT155" s="106" t="e">
        <f ca="true">+IF(AND(ISNUMBER(OFFSET('Sanitation Data'!$G$13,0,10*ROW('Sanitation Data'!G149))),'Data Summary'!DI155="Yes"),OFFSET('Sanitation Data'!$G$13,0,10*ROW('Sanitation Data'!G149)),NA())</f>
        <v>#N/A</v>
      </c>
      <c r="AU155" s="106" t="e">
        <f ca="true">+IF(AND(ISNUMBER(OFFSET('Sanitation Data'!$H$5,0,10*ROW('Sanitation Data'!H149))),'Data Summary'!DJ155="Yes"),100-OFFSET('Sanitation Data'!$H$5,0,10*ROW('Sanitation Data'!H149)),NA())</f>
        <v>#N/A</v>
      </c>
      <c r="AV155" s="106" t="e">
        <f ca="true">+IF(AND(ISNUMBER(OFFSET('Sanitation Data'!$H$7,0,10*ROW('Sanitation Data'!H149))),'Data Summary'!DK155="Yes"),OFFSET('Sanitation Data'!$H$7,0,10*ROW('Sanitation Data'!H149)),NA())</f>
        <v>#N/A</v>
      </c>
      <c r="AW155" s="106" t="e">
        <f ca="true">+IF(AND(ISNUMBER(OFFSET('Sanitation Data'!$H$11,0,10*ROW('Sanitation Data'!H149))),'Data Summary'!DL155="Yes"),OFFSET('Sanitation Data'!$H$11,0,10*ROW('Sanitation Data'!H149)),NA())</f>
        <v>#N/A</v>
      </c>
      <c r="AX155" s="106" t="e">
        <f ca="true">+IF(AND(ISNUMBER(OFFSET('Sanitation Data'!$H$12,0,10*ROW('Sanitation Data'!H149))),'Data Summary'!DM155="Yes"),OFFSET('Sanitation Data'!$H$12,0,10*ROW('Sanitation Data'!H149)),NA())</f>
        <v>#N/A</v>
      </c>
      <c r="AY155" s="106" t="e">
        <f ca="true">+IF(AND(ISNUMBER(OFFSET('Sanitation Data'!$H$13,0,10*ROW('Sanitation Data'!H149))),'Data Summary'!DN155="Yes"),OFFSET('Sanitation Data'!$H$13,0,10*ROW('Sanitation Data'!H149)),NA())</f>
        <v>#N/A</v>
      </c>
      <c r="AZ155" s="111" t="e">
        <f ca="true">+IF(AND(ISNUMBER(OFFSET('Hygiene Data'!$C$6,0,10*ROW('Hygiene Data'!C149))),'Data Summary'!DO155="Yes"),OFFSET('Hygiene Data'!$C$6,0,10*ROW('Hygiene Data'!C149)),NA())</f>
        <v>#N/A</v>
      </c>
      <c r="BA155" s="111" t="e">
        <f ca="true">+IF(AND(ISNUMBER(OFFSET('Hygiene Data'!$C$8,0,10*ROW('Hygiene Data'!C149))),'Data Summary'!DP155="Yes"),OFFSET('Hygiene Data'!$C$8,0,10*ROW('Hygiene Data'!C149)),NA())</f>
        <v>#N/A</v>
      </c>
      <c r="BB155" s="111" t="e">
        <f ca="true">+IF(AND(ISNUMBER(OFFSET('Hygiene Data'!$C$10,0,10*ROW('Hygiene Data'!C149))),'Data Summary'!DQ155="Yes"),OFFSET('Hygiene Data'!$C$10,0,10*ROW('Hygiene Data'!C149)),NA())</f>
        <v>#N/A</v>
      </c>
      <c r="BC155" s="111" t="e">
        <f ca="true">+IF(AND(ISNUMBER(OFFSET('Hygiene Data'!$D$6,0,10*ROW('Hygiene Data'!D149))),'Data Summary'!DR155="Yes"),OFFSET('Hygiene Data'!$D$6,0,10*ROW('Hygiene Data'!D149)),NA())</f>
        <v>#N/A</v>
      </c>
      <c r="BD155" s="111" t="e">
        <f ca="true">+IF(AND(ISNUMBER(OFFSET('Hygiene Data'!$D$8,0,10*ROW('Hygiene Data'!D149))),'Data Summary'!DS155="Yes"),OFFSET('Hygiene Data'!$D$8,0,10*ROW('Hygiene Data'!D149)),NA())</f>
        <v>#N/A</v>
      </c>
      <c r="BE155" s="111" t="e">
        <f ca="true">+IF(AND(ISNUMBER(OFFSET('Hygiene Data'!$D$10,0,10*ROW('Hygiene Data'!D149))),'Data Summary'!DT155="Yes"),OFFSET('Hygiene Data'!$D$10,0,10*ROW('Hygiene Data'!D149)),NA())</f>
        <v>#N/A</v>
      </c>
      <c r="BF155" s="111" t="e">
        <f ca="true">+IF(AND(ISNUMBER(OFFSET('Hygiene Data'!$E$6,0,10*ROW('Hygiene Data'!E149))),'Data Summary'!DU155="Yes"),OFFSET('Hygiene Data'!$E$6,0,10*ROW('Hygiene Data'!E149)),NA())</f>
        <v>#N/A</v>
      </c>
      <c r="BG155" s="111" t="e">
        <f ca="true">+IF(AND(ISNUMBER(OFFSET('Hygiene Data'!$E$8,0,10*ROW('Hygiene Data'!E149))),'Data Summary'!DV155="Yes"),OFFSET('Hygiene Data'!$E$8,0,10*ROW('Hygiene Data'!E149)),NA())</f>
        <v>#N/A</v>
      </c>
      <c r="BH155" s="111" t="e">
        <f ca="true">+IF(AND(ISNUMBER(OFFSET('Hygiene Data'!$E$10,0,10*ROW('Hygiene Data'!E149))),'Data Summary'!DW155="Yes"),OFFSET('Hygiene Data'!$E$10,0,10*ROW('Hygiene Data'!E149)),NA())</f>
        <v>#N/A</v>
      </c>
      <c r="BI155" s="111" t="e">
        <f ca="true">+IF(AND(ISNUMBER(OFFSET('Hygiene Data'!$F$6,0,10*ROW('Hygiene Data'!F149))),'Data Summary'!DX155="Yes"),OFFSET('Hygiene Data'!$F$6,0,10*ROW('Hygiene Data'!F149)),NA())</f>
        <v>#N/A</v>
      </c>
      <c r="BJ155" s="111" t="e">
        <f ca="true">+IF(AND(ISNUMBER(OFFSET('Hygiene Data'!$F$8,0,10*ROW('Hygiene Data'!F149))),'Data Summary'!DY155="Yes"),OFFSET('Hygiene Data'!$F$8,0,10*ROW('Hygiene Data'!F149)),NA())</f>
        <v>#N/A</v>
      </c>
      <c r="BK155" s="111" t="e">
        <f ca="true">+IF(AND(ISNUMBER(OFFSET('Hygiene Data'!$F$10,0,10*ROW('Hygiene Data'!F149))),'Data Summary'!DZ155="Yes"),OFFSET('Hygiene Data'!$F$10,0,10*ROW('Hygiene Data'!F149)),NA())</f>
        <v>#N/A</v>
      </c>
      <c r="BL155" s="111" t="e">
        <f ca="true">+IF(AND(ISNUMBER(OFFSET('Hygiene Data'!$G$6,0,10*ROW('Hygiene Data'!G149))),'Data Summary'!EA155="Yes"),OFFSET('Hygiene Data'!$G$6,0,10*ROW('Hygiene Data'!G149)),NA())</f>
        <v>#N/A</v>
      </c>
      <c r="BM155" s="111" t="e">
        <f ca="true">+IF(AND(ISNUMBER(OFFSET('Hygiene Data'!$G$8,0,10*ROW('Hygiene Data'!G149))),'Data Summary'!EB155="Yes"),OFFSET('Hygiene Data'!$G$8,0,10*ROW('Hygiene Data'!G149)),NA())</f>
        <v>#N/A</v>
      </c>
      <c r="BN155" s="111" t="e">
        <f ca="true">+IF(AND(ISNUMBER(OFFSET('Hygiene Data'!$G$10,0,10*ROW('Hygiene Data'!G149))),'Data Summary'!EC155="Yes"),OFFSET('Hygiene Data'!$G$10,0,10*ROW('Hygiene Data'!G149)),NA())</f>
        <v>#N/A</v>
      </c>
      <c r="BO155" s="111" t="e">
        <f ca="true">+IF(AND(ISNUMBER(OFFSET('Hygiene Data'!$H$6,0,10*ROW('Hygiene Data'!H149))),'Data Summary'!ED155="Yes"),OFFSET('Hygiene Data'!$H$6,0,10*ROW('Hygiene Data'!H149)),NA())</f>
        <v>#N/A</v>
      </c>
      <c r="BP155" s="111" t="e">
        <f ca="true">+IF(AND(ISNUMBER(OFFSET('Hygiene Data'!$H$8,0,10*ROW('Hygiene Data'!H149))),'Data Summary'!EE155="Yes"),OFFSET('Hygiene Data'!$H$8,0,10*ROW('Hygiene Data'!H149)),NA())</f>
        <v>#N/A</v>
      </c>
      <c r="BQ155" s="111" t="e">
        <f ca="true">+IF(AND(ISNUMBER(OFFSET('Hygiene Data'!$H$10,0,10*ROW('Hygiene Data'!H149))),'Data Summary'!EF155="Yes"),OFFSET('Hygiene Data'!$H$10,0,10*ROW('Hygiene Data'!H149)),NA())</f>
        <v>#N/A</v>
      </c>
    </row>
    <row r="156" x14ac:dyDescent="0.2">
      <c r="A156" s="59" t="e">
        <f ca="true">+IF(OFFSET('Water Data'!$B$1,0,10*ROW('Water Data'!B150))="",NA(),OFFSET('Water Data'!$B$1,0,10*ROW('Water Data'!B150)))</f>
        <v>#N/A</v>
      </c>
      <c r="B156" s="59" t="e">
        <f ca="true">+IF(OFFSET('Water Data'!$A$3,0,10*ROW('Water Data'!A153))="",NA(),OFFSET('Water Data'!$A$3,0,10*ROW('Water Data'!A153)))</f>
        <v>#N/A</v>
      </c>
      <c r="C156" s="59" t="e">
        <f ca="true">+IF(OFFSET('Water Data'!$C$3,0,10*ROW('Water Data'!C153))="",NA(),OFFSET('Water Data'!$C$3,0,10*ROW('Water Data'!C153)))</f>
        <v>#N/A</v>
      </c>
      <c r="D156" s="60" t="e">
        <f ca="true">+IF(AND(ISNUMBER(OFFSET('Water Data'!$C$5,0,10*ROW('Water Data'!C150))),'Data Summary'!BS156="Yes"),100-OFFSET('Water Data'!$C$5,0,10*ROW('Water Data'!C150)),NA())</f>
        <v>#N/A</v>
      </c>
      <c r="E156" s="60" t="e">
        <f ca="true">+IF(AND(ISNUMBER(OFFSET('Water Data'!$C$7,0,10*ROW('Water Data'!C150))),'Data Summary'!BT156="Yes"),OFFSET('Water Data'!$C$7,0,10*ROW('Water Data'!C150)),NA())</f>
        <v>#N/A</v>
      </c>
      <c r="F156" s="60" t="e">
        <f ca="true">+IF(AND(ISNUMBER(OFFSET('Water Data'!$C$10,0,10*ROW('Water Data'!C150))),'Data Summary'!BU156="Yes"),OFFSET('Water Data'!$C$10,0,10*ROW('Water Data'!C150)),NA())</f>
        <v>#N/A</v>
      </c>
      <c r="G156" s="60" t="e">
        <f ca="true">+IF(AND(ISNUMBER(OFFSET('Water Data'!$D$5,0,10*ROW('Water Data'!D150))),'Data Summary'!BV156="Yes"),100-OFFSET('Water Data'!$D$5,0,10*ROW('Water Data'!D150)),NA())</f>
        <v>#N/A</v>
      </c>
      <c r="H156" s="60" t="e">
        <f ca="true">+IF(AND(ISNUMBER(OFFSET('Water Data'!$D$7,0,10*ROW('Water Data'!D150))),'Data Summary'!BW156="Yes"),OFFSET('Water Data'!$D$7,0,10*ROW('Water Data'!D150)),NA())</f>
        <v>#N/A</v>
      </c>
      <c r="I156" s="60" t="e">
        <f ca="true">+IF(AND(ISNUMBER(OFFSET('Water Data'!$D$10,0,10*ROW('Water Data'!D150))),'Data Summary'!BX156="Yes"),OFFSET('Water Data'!$D$10,0,10*ROW('Water Data'!D150)),NA())</f>
        <v>#N/A</v>
      </c>
      <c r="J156" s="60" t="e">
        <f ca="true">+IF(AND(ISNUMBER(OFFSET('Water Data'!$E$5,0,10*ROW('Water Data'!E150))),'Data Summary'!BY156="Yes"),100-OFFSET('Water Data'!$E$5,0,10*ROW('Water Data'!E150)),NA())</f>
        <v>#N/A</v>
      </c>
      <c r="K156" s="60" t="e">
        <f ca="true">+IF(AND(ISNUMBER(OFFSET('Water Data'!$E$7,0,10*ROW('Water Data'!E150))),'Data Summary'!BZ156="Yes"),OFFSET('Water Data'!$E$7,0,10*ROW('Water Data'!E150)),NA())</f>
        <v>#N/A</v>
      </c>
      <c r="L156" s="60" t="e">
        <f ca="true">+IF(AND(ISNUMBER(OFFSET('Water Data'!$E$10,0,10*ROW('Water Data'!E150))),'Data Summary'!CA156="Yes"),OFFSET('Water Data'!$E$10,0,10*ROW('Water Data'!E150)),NA())</f>
        <v>#N/A</v>
      </c>
      <c r="M156" s="60" t="e">
        <f ca="true">+IF(AND(ISNUMBER(OFFSET('Water Data'!$F$5,0,10*ROW('Water Data'!F150))),'Data Summary'!CB156="Yes"),100-OFFSET('Water Data'!$F$5,0,10*ROW('Water Data'!F150)),NA())</f>
        <v>#N/A</v>
      </c>
      <c r="N156" s="60" t="e">
        <f ca="true">+IF(AND(ISNUMBER(OFFSET('Water Data'!$F$7,0,10*ROW('Water Data'!F150))),'Data Summary'!CC156="Yes"),OFFSET('Water Data'!$F$7,0,10*ROW('Water Data'!F150)),NA())</f>
        <v>#N/A</v>
      </c>
      <c r="O156" s="60" t="e">
        <f ca="true">+IF(AND(ISNUMBER(OFFSET('Water Data'!$F$10,0,10*ROW('Water Data'!F150))),'Data Summary'!CD156="Yes"),OFFSET('Water Data'!$F$10,0,10*ROW('Water Data'!F150)),NA())</f>
        <v>#N/A</v>
      </c>
      <c r="P156" s="60" t="e">
        <f ca="true">+IF(AND(ISNUMBER(OFFSET('Water Data'!$G$5,0,10*ROW('Water Data'!G150))),'Data Summary'!CE156="Yes"),100-OFFSET('Water Data'!$G$5,0,10*ROW('Water Data'!G150)),NA())</f>
        <v>#N/A</v>
      </c>
      <c r="Q156" s="60" t="e">
        <f ca="true">+IF(AND(ISNUMBER(OFFSET('Water Data'!$G$7,0,10*ROW('Water Data'!G150))),'Data Summary'!CF156="Yes"),OFFSET('Water Data'!$G$7,0,10*ROW('Water Data'!G150)),NA())</f>
        <v>#N/A</v>
      </c>
      <c r="R156" s="60" t="e">
        <f ca="true">+IF(AND(ISNUMBER(OFFSET('Water Data'!$G$10,0,10*ROW('Water Data'!G150))),'Data Summary'!CG156="Yes"),OFFSET('Water Data'!$G$10,0,10*ROW('Water Data'!G150)),NA())</f>
        <v>#N/A</v>
      </c>
      <c r="S156" s="60" t="e">
        <f ca="true">+IF(AND(ISNUMBER(OFFSET('Water Data'!$H$5,0,10*ROW('Water Data'!H150))),'Data Summary'!CH156="Yes"),100-OFFSET('Water Data'!$H$5,0,10*ROW('Water Data'!H150)),NA())</f>
        <v>#N/A</v>
      </c>
      <c r="T156" s="60" t="e">
        <f ca="true">+IF(AND(ISNUMBER(OFFSET('Water Data'!$H$7,0,10*ROW('Water Data'!H150))),'Data Summary'!CI156="Yes"),OFFSET('Water Data'!$H$7,0,10*ROW('Water Data'!H150)),NA())</f>
        <v>#N/A</v>
      </c>
      <c r="U156" s="60" t="e">
        <f ca="true">+IF(AND(ISNUMBER(OFFSET('Water Data'!$H$10,0,10*ROW('Water Data'!H150))),'Data Summary'!CJ156="Yes"),OFFSET('Water Data'!$H$10,0,10*ROW('Water Data'!H150)),NA())</f>
        <v>#N/A</v>
      </c>
      <c r="V156" s="106" t="e">
        <f ca="true">+IF(AND(ISNUMBER(OFFSET('Sanitation Data'!$C$5,0,10*ROW('Sanitation Data'!C150))),'Data Summary'!CK156="Yes"),100-OFFSET('Sanitation Data'!$C$5,0,10*ROW('Sanitation Data'!C150)),NA())</f>
        <v>#N/A</v>
      </c>
      <c r="W156" s="106" t="e">
        <f ca="true">+IF(AND(ISNUMBER(OFFSET('Sanitation Data'!$C$7,0,10*ROW('Sanitation Data'!C150))),'Data Summary'!CL156="Yes"),OFFSET('Sanitation Data'!$C$7,0,10*ROW('Sanitation Data'!C150)),NA())</f>
        <v>#N/A</v>
      </c>
      <c r="X156" s="106" t="e">
        <f ca="true">+IF(AND(ISNUMBER(OFFSET('Sanitation Data'!$C$11,0,10*ROW('Sanitation Data'!C150))),'Data Summary'!CM156="Yes"),OFFSET('Sanitation Data'!$C$11,0,10*ROW('Sanitation Data'!C150)),NA())</f>
        <v>#N/A</v>
      </c>
      <c r="Y156" s="106" t="e">
        <f ca="true">+IF(AND(ISNUMBER(OFFSET('Sanitation Data'!$C$12,0,10*ROW('Sanitation Data'!C150))),'Data Summary'!CN156="Yes"),OFFSET('Sanitation Data'!$C$12,0,10*ROW('Sanitation Data'!C150)),NA())</f>
        <v>#N/A</v>
      </c>
      <c r="Z156" s="106" t="e">
        <f ca="true">+IF(AND(ISNUMBER(OFFSET('Sanitation Data'!$C$13,0,10*ROW('Sanitation Data'!C150))),'Data Summary'!CO156="Yes"),OFFSET('Sanitation Data'!$C$13,0,10*ROW('Sanitation Data'!C150)),NA())</f>
        <v>#N/A</v>
      </c>
      <c r="AA156" s="106" t="e">
        <f ca="true">+IF(AND(ISNUMBER(OFFSET('Sanitation Data'!$D$5,0,10*ROW('Sanitation Data'!D150))),'Data Summary'!CP156="Yes"),100-OFFSET('Sanitation Data'!$D$5,0,10*ROW('Sanitation Data'!D150)),NA())</f>
        <v>#N/A</v>
      </c>
      <c r="AB156" s="106" t="e">
        <f ca="true">+IF(AND(ISNUMBER(OFFSET('Sanitation Data'!$D$7,0,10*ROW('Sanitation Data'!D150))),'Data Summary'!CQ156="Yes"),OFFSET('Sanitation Data'!$D$7,0,10*ROW('Sanitation Data'!D150)),NA())</f>
        <v>#N/A</v>
      </c>
      <c r="AC156" s="106" t="e">
        <f ca="true">+IF(AND(ISNUMBER(OFFSET('Sanitation Data'!$D$11,0,10*ROW('Sanitation Data'!D150))),'Data Summary'!CR156="Yes"),OFFSET('Sanitation Data'!$D$11,0,10*ROW('Sanitation Data'!D150)),NA())</f>
        <v>#N/A</v>
      </c>
      <c r="AD156" s="106" t="e">
        <f ca="true">+IF(AND(ISNUMBER(OFFSET('Sanitation Data'!$D$12,0,10*ROW('Sanitation Data'!D150))),'Data Summary'!CS156="Yes"),OFFSET('Sanitation Data'!$D$12,0,10*ROW('Sanitation Data'!D150)),NA())</f>
        <v>#N/A</v>
      </c>
      <c r="AE156" s="106" t="e">
        <f ca="true">+IF(AND(ISNUMBER(OFFSET('Sanitation Data'!$D$13,0,10*ROW('Sanitation Data'!D150))),'Data Summary'!CT156="Yes"),OFFSET('Sanitation Data'!$D$13,0,10*ROW('Sanitation Data'!D150)),NA())</f>
        <v>#N/A</v>
      </c>
      <c r="AF156" s="106" t="e">
        <f ca="true">+IF(AND(ISNUMBER(OFFSET('Sanitation Data'!$E$5,0,10*ROW('Sanitation Data'!E150))),'Data Summary'!CU156="Yes"),100-OFFSET('Sanitation Data'!$E$5,0,10*ROW('Sanitation Data'!E150)),NA())</f>
        <v>#N/A</v>
      </c>
      <c r="AG156" s="106" t="e">
        <f ca="true">+IF(AND(ISNUMBER(OFFSET('Sanitation Data'!$E$7,0,10*ROW('Sanitation Data'!E150))),'Data Summary'!CV156="Yes"),OFFSET('Sanitation Data'!$E$7,0,10*ROW('Sanitation Data'!E150)),NA())</f>
        <v>#N/A</v>
      </c>
      <c r="AH156" s="106" t="e">
        <f ca="true">+IF(AND(ISNUMBER(OFFSET('Sanitation Data'!$E$11,0,10*ROW('Sanitation Data'!E150))),'Data Summary'!CW156="Yes"),OFFSET('Sanitation Data'!$E$11,0,10*ROW('Sanitation Data'!E150)),NA())</f>
        <v>#N/A</v>
      </c>
      <c r="AI156" s="106" t="e">
        <f ca="true">+IF(AND(ISNUMBER(OFFSET('Sanitation Data'!$E$12,0,10*ROW('Sanitation Data'!E150))),'Data Summary'!CX156="Yes"),OFFSET('Sanitation Data'!$E$12,0,10*ROW('Sanitation Data'!E150)),NA())</f>
        <v>#N/A</v>
      </c>
      <c r="AJ156" s="106" t="e">
        <f ca="true">+IF(AND(ISNUMBER(OFFSET('Sanitation Data'!$E$13,0,10*ROW('Sanitation Data'!E150))),'Data Summary'!CY156="Yes"),OFFSET('Sanitation Data'!$E$13,0,10*ROW('Sanitation Data'!E150)),NA())</f>
        <v>#N/A</v>
      </c>
      <c r="AK156" s="106" t="e">
        <f ca="true">+IF(AND(ISNUMBER(OFFSET('Sanitation Data'!$F$5,0,10*ROW('Sanitation Data'!F150))),'Data Summary'!CZ156="Yes"),100-OFFSET('Sanitation Data'!$F$5,0,10*ROW('Sanitation Data'!F150)),NA())</f>
        <v>#N/A</v>
      </c>
      <c r="AL156" s="106" t="e">
        <f ca="true">+IF(AND(ISNUMBER(OFFSET('Sanitation Data'!$F$7,0,10*ROW('Sanitation Data'!F150))),'Data Summary'!DA156="Yes"),OFFSET('Sanitation Data'!$F$7,0,10*ROW('Sanitation Data'!F150)),NA())</f>
        <v>#N/A</v>
      </c>
      <c r="AM156" s="106" t="e">
        <f ca="true">+IF(AND(ISNUMBER(OFFSET('Sanitation Data'!$F$11,0,10*ROW('Sanitation Data'!F150))),'Data Summary'!DB156="Yes"),OFFSET('Sanitation Data'!$F$11,0,10*ROW('Sanitation Data'!F150)),NA())</f>
        <v>#N/A</v>
      </c>
      <c r="AN156" s="106" t="e">
        <f ca="true">+IF(AND(ISNUMBER(OFFSET('Sanitation Data'!$F$12,0,10*ROW('Sanitation Data'!F150))),'Data Summary'!DC156="Yes"),OFFSET('Sanitation Data'!$F$12,0,10*ROW('Sanitation Data'!F150)),NA())</f>
        <v>#N/A</v>
      </c>
      <c r="AO156" s="106" t="e">
        <f ca="true">+IF(AND(ISNUMBER(OFFSET('Sanitation Data'!$F$13,0,10*ROW('Sanitation Data'!F150))),'Data Summary'!DD156="Yes"),OFFSET('Sanitation Data'!$F$13,0,10*ROW('Sanitation Data'!F150)),NA())</f>
        <v>#N/A</v>
      </c>
      <c r="AP156" s="106" t="e">
        <f ca="true">+IF(AND(ISNUMBER(OFFSET('Sanitation Data'!$G$5,0,10*ROW('Sanitation Data'!G150))),'Data Summary'!DE156="Yes"),100-OFFSET('Sanitation Data'!$G$5,0,10*ROW('Sanitation Data'!G150)),NA())</f>
        <v>#N/A</v>
      </c>
      <c r="AQ156" s="106" t="e">
        <f ca="true">+IF(AND(ISNUMBER(OFFSET('Sanitation Data'!$G$7,0,10*ROW('Sanitation Data'!G150))),'Data Summary'!DF156="Yes"),OFFSET('Sanitation Data'!$G$7,0,10*ROW('Sanitation Data'!G150)),NA())</f>
        <v>#N/A</v>
      </c>
      <c r="AR156" s="106" t="e">
        <f ca="true">+IF(AND(ISNUMBER(OFFSET('Sanitation Data'!$G$11,0,10*ROW('Sanitation Data'!G150))),'Data Summary'!DG156="Yes"),OFFSET('Sanitation Data'!$G$11,0,10*ROW('Sanitation Data'!G150)),NA())</f>
        <v>#N/A</v>
      </c>
      <c r="AS156" s="106" t="e">
        <f ca="true">+IF(AND(ISNUMBER(OFFSET('Sanitation Data'!$G$12,0,10*ROW('Sanitation Data'!G150))),'Data Summary'!DH156="Yes"),OFFSET('Sanitation Data'!$G$12,0,10*ROW('Sanitation Data'!G150)),NA())</f>
        <v>#N/A</v>
      </c>
      <c r="AT156" s="106" t="e">
        <f ca="true">+IF(AND(ISNUMBER(OFFSET('Sanitation Data'!$G$13,0,10*ROW('Sanitation Data'!G150))),'Data Summary'!DI156="Yes"),OFFSET('Sanitation Data'!$G$13,0,10*ROW('Sanitation Data'!G150)),NA())</f>
        <v>#N/A</v>
      </c>
      <c r="AU156" s="106" t="e">
        <f ca="true">+IF(AND(ISNUMBER(OFFSET('Sanitation Data'!$H$5,0,10*ROW('Sanitation Data'!H150))),'Data Summary'!DJ156="Yes"),100-OFFSET('Sanitation Data'!$H$5,0,10*ROW('Sanitation Data'!H150)),NA())</f>
        <v>#N/A</v>
      </c>
      <c r="AV156" s="106" t="e">
        <f ca="true">+IF(AND(ISNUMBER(OFFSET('Sanitation Data'!$H$7,0,10*ROW('Sanitation Data'!H150))),'Data Summary'!DK156="Yes"),OFFSET('Sanitation Data'!$H$7,0,10*ROW('Sanitation Data'!H150)),NA())</f>
        <v>#N/A</v>
      </c>
      <c r="AW156" s="106" t="e">
        <f ca="true">+IF(AND(ISNUMBER(OFFSET('Sanitation Data'!$H$11,0,10*ROW('Sanitation Data'!H150))),'Data Summary'!DL156="Yes"),OFFSET('Sanitation Data'!$H$11,0,10*ROW('Sanitation Data'!H150)),NA())</f>
        <v>#N/A</v>
      </c>
      <c r="AX156" s="106" t="e">
        <f ca="true">+IF(AND(ISNUMBER(OFFSET('Sanitation Data'!$H$12,0,10*ROW('Sanitation Data'!H150))),'Data Summary'!DM156="Yes"),OFFSET('Sanitation Data'!$H$12,0,10*ROW('Sanitation Data'!H150)),NA())</f>
        <v>#N/A</v>
      </c>
      <c r="AY156" s="106" t="e">
        <f ca="true">+IF(AND(ISNUMBER(OFFSET('Sanitation Data'!$H$13,0,10*ROW('Sanitation Data'!H150))),'Data Summary'!DN156="Yes"),OFFSET('Sanitation Data'!$H$13,0,10*ROW('Sanitation Data'!H150)),NA())</f>
        <v>#N/A</v>
      </c>
      <c r="AZ156" s="111" t="e">
        <f ca="true">+IF(AND(ISNUMBER(OFFSET('Hygiene Data'!$C$6,0,10*ROW('Hygiene Data'!C150))),'Data Summary'!DO156="Yes"),OFFSET('Hygiene Data'!$C$6,0,10*ROW('Hygiene Data'!C150)),NA())</f>
        <v>#N/A</v>
      </c>
      <c r="BA156" s="111" t="e">
        <f ca="true">+IF(AND(ISNUMBER(OFFSET('Hygiene Data'!$C$8,0,10*ROW('Hygiene Data'!C150))),'Data Summary'!DP156="Yes"),OFFSET('Hygiene Data'!$C$8,0,10*ROW('Hygiene Data'!C150)),NA())</f>
        <v>#N/A</v>
      </c>
      <c r="BB156" s="111" t="e">
        <f ca="true">+IF(AND(ISNUMBER(OFFSET('Hygiene Data'!$C$10,0,10*ROW('Hygiene Data'!C150))),'Data Summary'!DQ156="Yes"),OFFSET('Hygiene Data'!$C$10,0,10*ROW('Hygiene Data'!C150)),NA())</f>
        <v>#N/A</v>
      </c>
      <c r="BC156" s="111" t="e">
        <f ca="true">+IF(AND(ISNUMBER(OFFSET('Hygiene Data'!$D$6,0,10*ROW('Hygiene Data'!D150))),'Data Summary'!DR156="Yes"),OFFSET('Hygiene Data'!$D$6,0,10*ROW('Hygiene Data'!D150)),NA())</f>
        <v>#N/A</v>
      </c>
      <c r="BD156" s="111" t="e">
        <f ca="true">+IF(AND(ISNUMBER(OFFSET('Hygiene Data'!$D$8,0,10*ROW('Hygiene Data'!D150))),'Data Summary'!DS156="Yes"),OFFSET('Hygiene Data'!$D$8,0,10*ROW('Hygiene Data'!D150)),NA())</f>
        <v>#N/A</v>
      </c>
      <c r="BE156" s="111" t="e">
        <f ca="true">+IF(AND(ISNUMBER(OFFSET('Hygiene Data'!$D$10,0,10*ROW('Hygiene Data'!D150))),'Data Summary'!DT156="Yes"),OFFSET('Hygiene Data'!$D$10,0,10*ROW('Hygiene Data'!D150)),NA())</f>
        <v>#N/A</v>
      </c>
      <c r="BF156" s="111" t="e">
        <f ca="true">+IF(AND(ISNUMBER(OFFSET('Hygiene Data'!$E$6,0,10*ROW('Hygiene Data'!E150))),'Data Summary'!DU156="Yes"),OFFSET('Hygiene Data'!$E$6,0,10*ROW('Hygiene Data'!E150)),NA())</f>
        <v>#N/A</v>
      </c>
      <c r="BG156" s="111" t="e">
        <f ca="true">+IF(AND(ISNUMBER(OFFSET('Hygiene Data'!$E$8,0,10*ROW('Hygiene Data'!E150))),'Data Summary'!DV156="Yes"),OFFSET('Hygiene Data'!$E$8,0,10*ROW('Hygiene Data'!E150)),NA())</f>
        <v>#N/A</v>
      </c>
      <c r="BH156" s="111" t="e">
        <f ca="true">+IF(AND(ISNUMBER(OFFSET('Hygiene Data'!$E$10,0,10*ROW('Hygiene Data'!E150))),'Data Summary'!DW156="Yes"),OFFSET('Hygiene Data'!$E$10,0,10*ROW('Hygiene Data'!E150)),NA())</f>
        <v>#N/A</v>
      </c>
      <c r="BI156" s="111" t="e">
        <f ca="true">+IF(AND(ISNUMBER(OFFSET('Hygiene Data'!$F$6,0,10*ROW('Hygiene Data'!F150))),'Data Summary'!DX156="Yes"),OFFSET('Hygiene Data'!$F$6,0,10*ROW('Hygiene Data'!F150)),NA())</f>
        <v>#N/A</v>
      </c>
      <c r="BJ156" s="111" t="e">
        <f ca="true">+IF(AND(ISNUMBER(OFFSET('Hygiene Data'!$F$8,0,10*ROW('Hygiene Data'!F150))),'Data Summary'!DY156="Yes"),OFFSET('Hygiene Data'!$F$8,0,10*ROW('Hygiene Data'!F150)),NA())</f>
        <v>#N/A</v>
      </c>
      <c r="BK156" s="111" t="e">
        <f ca="true">+IF(AND(ISNUMBER(OFFSET('Hygiene Data'!$F$10,0,10*ROW('Hygiene Data'!F150))),'Data Summary'!DZ156="Yes"),OFFSET('Hygiene Data'!$F$10,0,10*ROW('Hygiene Data'!F150)),NA())</f>
        <v>#N/A</v>
      </c>
      <c r="BL156" s="111" t="e">
        <f ca="true">+IF(AND(ISNUMBER(OFFSET('Hygiene Data'!$G$6,0,10*ROW('Hygiene Data'!G150))),'Data Summary'!EA156="Yes"),OFFSET('Hygiene Data'!$G$6,0,10*ROW('Hygiene Data'!G150)),NA())</f>
        <v>#N/A</v>
      </c>
      <c r="BM156" s="111" t="e">
        <f ca="true">+IF(AND(ISNUMBER(OFFSET('Hygiene Data'!$G$8,0,10*ROW('Hygiene Data'!G150))),'Data Summary'!EB156="Yes"),OFFSET('Hygiene Data'!$G$8,0,10*ROW('Hygiene Data'!G150)),NA())</f>
        <v>#N/A</v>
      </c>
      <c r="BN156" s="111" t="e">
        <f ca="true">+IF(AND(ISNUMBER(OFFSET('Hygiene Data'!$G$10,0,10*ROW('Hygiene Data'!G150))),'Data Summary'!EC156="Yes"),OFFSET('Hygiene Data'!$G$10,0,10*ROW('Hygiene Data'!G150)),NA())</f>
        <v>#N/A</v>
      </c>
      <c r="BO156" s="111" t="e">
        <f ca="true">+IF(AND(ISNUMBER(OFFSET('Hygiene Data'!$H$6,0,10*ROW('Hygiene Data'!H150))),'Data Summary'!ED156="Yes"),OFFSET('Hygiene Data'!$H$6,0,10*ROW('Hygiene Data'!H150)),NA())</f>
        <v>#N/A</v>
      </c>
      <c r="BP156" s="111" t="e">
        <f ca="true">+IF(AND(ISNUMBER(OFFSET('Hygiene Data'!$H$8,0,10*ROW('Hygiene Data'!H150))),'Data Summary'!EE156="Yes"),OFFSET('Hygiene Data'!$H$8,0,10*ROW('Hygiene Data'!H150)),NA())</f>
        <v>#N/A</v>
      </c>
      <c r="BQ156" s="111" t="e">
        <f ca="true">+IF(AND(ISNUMBER(OFFSET('Hygiene Data'!$H$10,0,10*ROW('Hygiene Data'!H150))),'Data Summary'!EF156="Yes"),OFFSET('Hygiene Data'!$H$10,0,10*ROW('Hygiene Data'!H150)),NA())</f>
        <v>#N/A</v>
      </c>
    </row>
    <row r="157" x14ac:dyDescent="0.2">
      <c r="A157" s="59" t="e">
        <f ca="true">+IF(OFFSET('Water Data'!$B$1,0,10*ROW('Water Data'!B151))="",NA(),OFFSET('Water Data'!$B$1,0,10*ROW('Water Data'!B151)))</f>
        <v>#N/A</v>
      </c>
      <c r="B157" s="59" t="e">
        <f ca="true">+IF(OFFSET('Water Data'!$A$3,0,10*ROW('Water Data'!A154))="",NA(),OFFSET('Water Data'!$A$3,0,10*ROW('Water Data'!A154)))</f>
        <v>#N/A</v>
      </c>
      <c r="C157" s="59" t="e">
        <f ca="true">+IF(OFFSET('Water Data'!$C$3,0,10*ROW('Water Data'!C154))="",NA(),OFFSET('Water Data'!$C$3,0,10*ROW('Water Data'!C154)))</f>
        <v>#N/A</v>
      </c>
      <c r="D157" s="60" t="e">
        <f ca="true">+IF(AND(ISNUMBER(OFFSET('Water Data'!$C$5,0,10*ROW('Water Data'!C151))),'Data Summary'!BS157="Yes"),100-OFFSET('Water Data'!$C$5,0,10*ROW('Water Data'!C151)),NA())</f>
        <v>#N/A</v>
      </c>
      <c r="E157" s="60" t="e">
        <f ca="true">+IF(AND(ISNUMBER(OFFSET('Water Data'!$C$7,0,10*ROW('Water Data'!C151))),'Data Summary'!BT157="Yes"),OFFSET('Water Data'!$C$7,0,10*ROW('Water Data'!C151)),NA())</f>
        <v>#N/A</v>
      </c>
      <c r="F157" s="60" t="e">
        <f ca="true">+IF(AND(ISNUMBER(OFFSET('Water Data'!$C$10,0,10*ROW('Water Data'!C151))),'Data Summary'!BU157="Yes"),OFFSET('Water Data'!$C$10,0,10*ROW('Water Data'!C151)),NA())</f>
        <v>#N/A</v>
      </c>
      <c r="G157" s="60" t="e">
        <f ca="true">+IF(AND(ISNUMBER(OFFSET('Water Data'!$D$5,0,10*ROW('Water Data'!D151))),'Data Summary'!BV157="Yes"),100-OFFSET('Water Data'!$D$5,0,10*ROW('Water Data'!D151)),NA())</f>
        <v>#N/A</v>
      </c>
      <c r="H157" s="60" t="e">
        <f ca="true">+IF(AND(ISNUMBER(OFFSET('Water Data'!$D$7,0,10*ROW('Water Data'!D151))),'Data Summary'!BW157="Yes"),OFFSET('Water Data'!$D$7,0,10*ROW('Water Data'!D151)),NA())</f>
        <v>#N/A</v>
      </c>
      <c r="I157" s="60" t="e">
        <f ca="true">+IF(AND(ISNUMBER(OFFSET('Water Data'!$D$10,0,10*ROW('Water Data'!D151))),'Data Summary'!BX157="Yes"),OFFSET('Water Data'!$D$10,0,10*ROW('Water Data'!D151)),NA())</f>
        <v>#N/A</v>
      </c>
      <c r="J157" s="60" t="e">
        <f ca="true">+IF(AND(ISNUMBER(OFFSET('Water Data'!$E$5,0,10*ROW('Water Data'!E151))),'Data Summary'!BY157="Yes"),100-OFFSET('Water Data'!$E$5,0,10*ROW('Water Data'!E151)),NA())</f>
        <v>#N/A</v>
      </c>
      <c r="K157" s="60" t="e">
        <f ca="true">+IF(AND(ISNUMBER(OFFSET('Water Data'!$E$7,0,10*ROW('Water Data'!E151))),'Data Summary'!BZ157="Yes"),OFFSET('Water Data'!$E$7,0,10*ROW('Water Data'!E151)),NA())</f>
        <v>#N/A</v>
      </c>
      <c r="L157" s="60" t="e">
        <f ca="true">+IF(AND(ISNUMBER(OFFSET('Water Data'!$E$10,0,10*ROW('Water Data'!E151))),'Data Summary'!CA157="Yes"),OFFSET('Water Data'!$E$10,0,10*ROW('Water Data'!E151)),NA())</f>
        <v>#N/A</v>
      </c>
      <c r="M157" s="60" t="e">
        <f ca="true">+IF(AND(ISNUMBER(OFFSET('Water Data'!$F$5,0,10*ROW('Water Data'!F151))),'Data Summary'!CB157="Yes"),100-OFFSET('Water Data'!$F$5,0,10*ROW('Water Data'!F151)),NA())</f>
        <v>#N/A</v>
      </c>
      <c r="N157" s="60" t="e">
        <f ca="true">+IF(AND(ISNUMBER(OFFSET('Water Data'!$F$7,0,10*ROW('Water Data'!F151))),'Data Summary'!CC157="Yes"),OFFSET('Water Data'!$F$7,0,10*ROW('Water Data'!F151)),NA())</f>
        <v>#N/A</v>
      </c>
      <c r="O157" s="60" t="e">
        <f ca="true">+IF(AND(ISNUMBER(OFFSET('Water Data'!$F$10,0,10*ROW('Water Data'!F151))),'Data Summary'!CD157="Yes"),OFFSET('Water Data'!$F$10,0,10*ROW('Water Data'!F151)),NA())</f>
        <v>#N/A</v>
      </c>
      <c r="P157" s="60" t="e">
        <f ca="true">+IF(AND(ISNUMBER(OFFSET('Water Data'!$G$5,0,10*ROW('Water Data'!G151))),'Data Summary'!CE157="Yes"),100-OFFSET('Water Data'!$G$5,0,10*ROW('Water Data'!G151)),NA())</f>
        <v>#N/A</v>
      </c>
      <c r="Q157" s="60" t="e">
        <f ca="true">+IF(AND(ISNUMBER(OFFSET('Water Data'!$G$7,0,10*ROW('Water Data'!G151))),'Data Summary'!CF157="Yes"),OFFSET('Water Data'!$G$7,0,10*ROW('Water Data'!G151)),NA())</f>
        <v>#N/A</v>
      </c>
      <c r="R157" s="60" t="e">
        <f ca="true">+IF(AND(ISNUMBER(OFFSET('Water Data'!$G$10,0,10*ROW('Water Data'!G151))),'Data Summary'!CG157="Yes"),OFFSET('Water Data'!$G$10,0,10*ROW('Water Data'!G151)),NA())</f>
        <v>#N/A</v>
      </c>
      <c r="S157" s="60" t="e">
        <f ca="true">+IF(AND(ISNUMBER(OFFSET('Water Data'!$H$5,0,10*ROW('Water Data'!H151))),'Data Summary'!CH157="Yes"),100-OFFSET('Water Data'!$H$5,0,10*ROW('Water Data'!H151)),NA())</f>
        <v>#N/A</v>
      </c>
      <c r="T157" s="60" t="e">
        <f ca="true">+IF(AND(ISNUMBER(OFFSET('Water Data'!$H$7,0,10*ROW('Water Data'!H151))),'Data Summary'!CI157="Yes"),OFFSET('Water Data'!$H$7,0,10*ROW('Water Data'!H151)),NA())</f>
        <v>#N/A</v>
      </c>
      <c r="U157" s="60" t="e">
        <f ca="true">+IF(AND(ISNUMBER(OFFSET('Water Data'!$H$10,0,10*ROW('Water Data'!H151))),'Data Summary'!CJ157="Yes"),OFFSET('Water Data'!$H$10,0,10*ROW('Water Data'!H151)),NA())</f>
        <v>#N/A</v>
      </c>
      <c r="V157" s="106" t="e">
        <f ca="true">+IF(AND(ISNUMBER(OFFSET('Sanitation Data'!$C$5,0,10*ROW('Sanitation Data'!C151))),'Data Summary'!CK157="Yes"),100-OFFSET('Sanitation Data'!$C$5,0,10*ROW('Sanitation Data'!C151)),NA())</f>
        <v>#N/A</v>
      </c>
      <c r="W157" s="106" t="e">
        <f ca="true">+IF(AND(ISNUMBER(OFFSET('Sanitation Data'!$C$7,0,10*ROW('Sanitation Data'!C151))),'Data Summary'!CL157="Yes"),OFFSET('Sanitation Data'!$C$7,0,10*ROW('Sanitation Data'!C151)),NA())</f>
        <v>#N/A</v>
      </c>
      <c r="X157" s="106" t="e">
        <f ca="true">+IF(AND(ISNUMBER(OFFSET('Sanitation Data'!$C$11,0,10*ROW('Sanitation Data'!C151))),'Data Summary'!CM157="Yes"),OFFSET('Sanitation Data'!$C$11,0,10*ROW('Sanitation Data'!C151)),NA())</f>
        <v>#N/A</v>
      </c>
      <c r="Y157" s="106" t="e">
        <f ca="true">+IF(AND(ISNUMBER(OFFSET('Sanitation Data'!$C$12,0,10*ROW('Sanitation Data'!C151))),'Data Summary'!CN157="Yes"),OFFSET('Sanitation Data'!$C$12,0,10*ROW('Sanitation Data'!C151)),NA())</f>
        <v>#N/A</v>
      </c>
      <c r="Z157" s="106" t="e">
        <f ca="true">+IF(AND(ISNUMBER(OFFSET('Sanitation Data'!$C$13,0,10*ROW('Sanitation Data'!C151))),'Data Summary'!CO157="Yes"),OFFSET('Sanitation Data'!$C$13,0,10*ROW('Sanitation Data'!C151)),NA())</f>
        <v>#N/A</v>
      </c>
      <c r="AA157" s="106" t="e">
        <f ca="true">+IF(AND(ISNUMBER(OFFSET('Sanitation Data'!$D$5,0,10*ROW('Sanitation Data'!D151))),'Data Summary'!CP157="Yes"),100-OFFSET('Sanitation Data'!$D$5,0,10*ROW('Sanitation Data'!D151)),NA())</f>
        <v>#N/A</v>
      </c>
      <c r="AB157" s="106" t="e">
        <f ca="true">+IF(AND(ISNUMBER(OFFSET('Sanitation Data'!$D$7,0,10*ROW('Sanitation Data'!D151))),'Data Summary'!CQ157="Yes"),OFFSET('Sanitation Data'!$D$7,0,10*ROW('Sanitation Data'!D151)),NA())</f>
        <v>#N/A</v>
      </c>
      <c r="AC157" s="106" t="e">
        <f ca="true">+IF(AND(ISNUMBER(OFFSET('Sanitation Data'!$D$11,0,10*ROW('Sanitation Data'!D151))),'Data Summary'!CR157="Yes"),OFFSET('Sanitation Data'!$D$11,0,10*ROW('Sanitation Data'!D151)),NA())</f>
        <v>#N/A</v>
      </c>
      <c r="AD157" s="106" t="e">
        <f ca="true">+IF(AND(ISNUMBER(OFFSET('Sanitation Data'!$D$12,0,10*ROW('Sanitation Data'!D151))),'Data Summary'!CS157="Yes"),OFFSET('Sanitation Data'!$D$12,0,10*ROW('Sanitation Data'!D151)),NA())</f>
        <v>#N/A</v>
      </c>
      <c r="AE157" s="106" t="e">
        <f ca="true">+IF(AND(ISNUMBER(OFFSET('Sanitation Data'!$D$13,0,10*ROW('Sanitation Data'!D151))),'Data Summary'!CT157="Yes"),OFFSET('Sanitation Data'!$D$13,0,10*ROW('Sanitation Data'!D151)),NA())</f>
        <v>#N/A</v>
      </c>
      <c r="AF157" s="106" t="e">
        <f ca="true">+IF(AND(ISNUMBER(OFFSET('Sanitation Data'!$E$5,0,10*ROW('Sanitation Data'!E151))),'Data Summary'!CU157="Yes"),100-OFFSET('Sanitation Data'!$E$5,0,10*ROW('Sanitation Data'!E151)),NA())</f>
        <v>#N/A</v>
      </c>
      <c r="AG157" s="106" t="e">
        <f ca="true">+IF(AND(ISNUMBER(OFFSET('Sanitation Data'!$E$7,0,10*ROW('Sanitation Data'!E151))),'Data Summary'!CV157="Yes"),OFFSET('Sanitation Data'!$E$7,0,10*ROW('Sanitation Data'!E151)),NA())</f>
        <v>#N/A</v>
      </c>
      <c r="AH157" s="106" t="e">
        <f ca="true">+IF(AND(ISNUMBER(OFFSET('Sanitation Data'!$E$11,0,10*ROW('Sanitation Data'!E151))),'Data Summary'!CW157="Yes"),OFFSET('Sanitation Data'!$E$11,0,10*ROW('Sanitation Data'!E151)),NA())</f>
        <v>#N/A</v>
      </c>
      <c r="AI157" s="106" t="e">
        <f ca="true">+IF(AND(ISNUMBER(OFFSET('Sanitation Data'!$E$12,0,10*ROW('Sanitation Data'!E151))),'Data Summary'!CX157="Yes"),OFFSET('Sanitation Data'!$E$12,0,10*ROW('Sanitation Data'!E151)),NA())</f>
        <v>#N/A</v>
      </c>
      <c r="AJ157" s="106" t="e">
        <f ca="true">+IF(AND(ISNUMBER(OFFSET('Sanitation Data'!$E$13,0,10*ROW('Sanitation Data'!E151))),'Data Summary'!CY157="Yes"),OFFSET('Sanitation Data'!$E$13,0,10*ROW('Sanitation Data'!E151)),NA())</f>
        <v>#N/A</v>
      </c>
      <c r="AK157" s="106" t="e">
        <f ca="true">+IF(AND(ISNUMBER(OFFSET('Sanitation Data'!$F$5,0,10*ROW('Sanitation Data'!F151))),'Data Summary'!CZ157="Yes"),100-OFFSET('Sanitation Data'!$F$5,0,10*ROW('Sanitation Data'!F151)),NA())</f>
        <v>#N/A</v>
      </c>
      <c r="AL157" s="106" t="e">
        <f ca="true">+IF(AND(ISNUMBER(OFFSET('Sanitation Data'!$F$7,0,10*ROW('Sanitation Data'!F151))),'Data Summary'!DA157="Yes"),OFFSET('Sanitation Data'!$F$7,0,10*ROW('Sanitation Data'!F151)),NA())</f>
        <v>#N/A</v>
      </c>
      <c r="AM157" s="106" t="e">
        <f ca="true">+IF(AND(ISNUMBER(OFFSET('Sanitation Data'!$F$11,0,10*ROW('Sanitation Data'!F151))),'Data Summary'!DB157="Yes"),OFFSET('Sanitation Data'!$F$11,0,10*ROW('Sanitation Data'!F151)),NA())</f>
        <v>#N/A</v>
      </c>
      <c r="AN157" s="106" t="e">
        <f ca="true">+IF(AND(ISNUMBER(OFFSET('Sanitation Data'!$F$12,0,10*ROW('Sanitation Data'!F151))),'Data Summary'!DC157="Yes"),OFFSET('Sanitation Data'!$F$12,0,10*ROW('Sanitation Data'!F151)),NA())</f>
        <v>#N/A</v>
      </c>
      <c r="AO157" s="106" t="e">
        <f ca="true">+IF(AND(ISNUMBER(OFFSET('Sanitation Data'!$F$13,0,10*ROW('Sanitation Data'!F151))),'Data Summary'!DD157="Yes"),OFFSET('Sanitation Data'!$F$13,0,10*ROW('Sanitation Data'!F151)),NA())</f>
        <v>#N/A</v>
      </c>
      <c r="AP157" s="106" t="e">
        <f ca="true">+IF(AND(ISNUMBER(OFFSET('Sanitation Data'!$G$5,0,10*ROW('Sanitation Data'!G151))),'Data Summary'!DE157="Yes"),100-OFFSET('Sanitation Data'!$G$5,0,10*ROW('Sanitation Data'!G151)),NA())</f>
        <v>#N/A</v>
      </c>
      <c r="AQ157" s="106" t="e">
        <f ca="true">+IF(AND(ISNUMBER(OFFSET('Sanitation Data'!$G$7,0,10*ROW('Sanitation Data'!G151))),'Data Summary'!DF157="Yes"),OFFSET('Sanitation Data'!$G$7,0,10*ROW('Sanitation Data'!G151)),NA())</f>
        <v>#N/A</v>
      </c>
      <c r="AR157" s="106" t="e">
        <f ca="true">+IF(AND(ISNUMBER(OFFSET('Sanitation Data'!$G$11,0,10*ROW('Sanitation Data'!G151))),'Data Summary'!DG157="Yes"),OFFSET('Sanitation Data'!$G$11,0,10*ROW('Sanitation Data'!G151)),NA())</f>
        <v>#N/A</v>
      </c>
      <c r="AS157" s="106" t="e">
        <f ca="true">+IF(AND(ISNUMBER(OFFSET('Sanitation Data'!$G$12,0,10*ROW('Sanitation Data'!G151))),'Data Summary'!DH157="Yes"),OFFSET('Sanitation Data'!$G$12,0,10*ROW('Sanitation Data'!G151)),NA())</f>
        <v>#N/A</v>
      </c>
      <c r="AT157" s="106" t="e">
        <f ca="true">+IF(AND(ISNUMBER(OFFSET('Sanitation Data'!$G$13,0,10*ROW('Sanitation Data'!G151))),'Data Summary'!DI157="Yes"),OFFSET('Sanitation Data'!$G$13,0,10*ROW('Sanitation Data'!G151)),NA())</f>
        <v>#N/A</v>
      </c>
      <c r="AU157" s="106" t="e">
        <f ca="true">+IF(AND(ISNUMBER(OFFSET('Sanitation Data'!$H$5,0,10*ROW('Sanitation Data'!H151))),'Data Summary'!DJ157="Yes"),100-OFFSET('Sanitation Data'!$H$5,0,10*ROW('Sanitation Data'!H151)),NA())</f>
        <v>#N/A</v>
      </c>
      <c r="AV157" s="106" t="e">
        <f ca="true">+IF(AND(ISNUMBER(OFFSET('Sanitation Data'!$H$7,0,10*ROW('Sanitation Data'!H151))),'Data Summary'!DK157="Yes"),OFFSET('Sanitation Data'!$H$7,0,10*ROW('Sanitation Data'!H151)),NA())</f>
        <v>#N/A</v>
      </c>
      <c r="AW157" s="106" t="e">
        <f ca="true">+IF(AND(ISNUMBER(OFFSET('Sanitation Data'!$H$11,0,10*ROW('Sanitation Data'!H151))),'Data Summary'!DL157="Yes"),OFFSET('Sanitation Data'!$H$11,0,10*ROW('Sanitation Data'!H151)),NA())</f>
        <v>#N/A</v>
      </c>
      <c r="AX157" s="106" t="e">
        <f ca="true">+IF(AND(ISNUMBER(OFFSET('Sanitation Data'!$H$12,0,10*ROW('Sanitation Data'!H151))),'Data Summary'!DM157="Yes"),OFFSET('Sanitation Data'!$H$12,0,10*ROW('Sanitation Data'!H151)),NA())</f>
        <v>#N/A</v>
      </c>
      <c r="AY157" s="106" t="e">
        <f ca="true">+IF(AND(ISNUMBER(OFFSET('Sanitation Data'!$H$13,0,10*ROW('Sanitation Data'!H151))),'Data Summary'!DN157="Yes"),OFFSET('Sanitation Data'!$H$13,0,10*ROW('Sanitation Data'!H151)),NA())</f>
        <v>#N/A</v>
      </c>
      <c r="AZ157" s="111" t="e">
        <f ca="true">+IF(AND(ISNUMBER(OFFSET('Hygiene Data'!$C$6,0,10*ROW('Hygiene Data'!C151))),'Data Summary'!DO157="Yes"),OFFSET('Hygiene Data'!$C$6,0,10*ROW('Hygiene Data'!C151)),NA())</f>
        <v>#N/A</v>
      </c>
      <c r="BA157" s="111" t="e">
        <f ca="true">+IF(AND(ISNUMBER(OFFSET('Hygiene Data'!$C$8,0,10*ROW('Hygiene Data'!C151))),'Data Summary'!DP157="Yes"),OFFSET('Hygiene Data'!$C$8,0,10*ROW('Hygiene Data'!C151)),NA())</f>
        <v>#N/A</v>
      </c>
      <c r="BB157" s="111" t="e">
        <f ca="true">+IF(AND(ISNUMBER(OFFSET('Hygiene Data'!$C$10,0,10*ROW('Hygiene Data'!C151))),'Data Summary'!DQ157="Yes"),OFFSET('Hygiene Data'!$C$10,0,10*ROW('Hygiene Data'!C151)),NA())</f>
        <v>#N/A</v>
      </c>
      <c r="BC157" s="111" t="e">
        <f ca="true">+IF(AND(ISNUMBER(OFFSET('Hygiene Data'!$D$6,0,10*ROW('Hygiene Data'!D151))),'Data Summary'!DR157="Yes"),OFFSET('Hygiene Data'!$D$6,0,10*ROW('Hygiene Data'!D151)),NA())</f>
        <v>#N/A</v>
      </c>
      <c r="BD157" s="111" t="e">
        <f ca="true">+IF(AND(ISNUMBER(OFFSET('Hygiene Data'!$D$8,0,10*ROW('Hygiene Data'!D151))),'Data Summary'!DS157="Yes"),OFFSET('Hygiene Data'!$D$8,0,10*ROW('Hygiene Data'!D151)),NA())</f>
        <v>#N/A</v>
      </c>
      <c r="BE157" s="111" t="e">
        <f ca="true">+IF(AND(ISNUMBER(OFFSET('Hygiene Data'!$D$10,0,10*ROW('Hygiene Data'!D151))),'Data Summary'!DT157="Yes"),OFFSET('Hygiene Data'!$D$10,0,10*ROW('Hygiene Data'!D151)),NA())</f>
        <v>#N/A</v>
      </c>
      <c r="BF157" s="111" t="e">
        <f ca="true">+IF(AND(ISNUMBER(OFFSET('Hygiene Data'!$E$6,0,10*ROW('Hygiene Data'!E151))),'Data Summary'!DU157="Yes"),OFFSET('Hygiene Data'!$E$6,0,10*ROW('Hygiene Data'!E151)),NA())</f>
        <v>#N/A</v>
      </c>
      <c r="BG157" s="111" t="e">
        <f ca="true">+IF(AND(ISNUMBER(OFFSET('Hygiene Data'!$E$8,0,10*ROW('Hygiene Data'!E151))),'Data Summary'!DV157="Yes"),OFFSET('Hygiene Data'!$E$8,0,10*ROW('Hygiene Data'!E151)),NA())</f>
        <v>#N/A</v>
      </c>
      <c r="BH157" s="111" t="e">
        <f ca="true">+IF(AND(ISNUMBER(OFFSET('Hygiene Data'!$E$10,0,10*ROW('Hygiene Data'!E151))),'Data Summary'!DW157="Yes"),OFFSET('Hygiene Data'!$E$10,0,10*ROW('Hygiene Data'!E151)),NA())</f>
        <v>#N/A</v>
      </c>
      <c r="BI157" s="111" t="e">
        <f ca="true">+IF(AND(ISNUMBER(OFFSET('Hygiene Data'!$F$6,0,10*ROW('Hygiene Data'!F151))),'Data Summary'!DX157="Yes"),OFFSET('Hygiene Data'!$F$6,0,10*ROW('Hygiene Data'!F151)),NA())</f>
        <v>#N/A</v>
      </c>
      <c r="BJ157" s="111" t="e">
        <f ca="true">+IF(AND(ISNUMBER(OFFSET('Hygiene Data'!$F$8,0,10*ROW('Hygiene Data'!F151))),'Data Summary'!DY157="Yes"),OFFSET('Hygiene Data'!$F$8,0,10*ROW('Hygiene Data'!F151)),NA())</f>
        <v>#N/A</v>
      </c>
      <c r="BK157" s="111" t="e">
        <f ca="true">+IF(AND(ISNUMBER(OFFSET('Hygiene Data'!$F$10,0,10*ROW('Hygiene Data'!F151))),'Data Summary'!DZ157="Yes"),OFFSET('Hygiene Data'!$F$10,0,10*ROW('Hygiene Data'!F151)),NA())</f>
        <v>#N/A</v>
      </c>
      <c r="BL157" s="111" t="e">
        <f ca="true">+IF(AND(ISNUMBER(OFFSET('Hygiene Data'!$G$6,0,10*ROW('Hygiene Data'!G151))),'Data Summary'!EA157="Yes"),OFFSET('Hygiene Data'!$G$6,0,10*ROW('Hygiene Data'!G151)),NA())</f>
        <v>#N/A</v>
      </c>
      <c r="BM157" s="111" t="e">
        <f ca="true">+IF(AND(ISNUMBER(OFFSET('Hygiene Data'!$G$8,0,10*ROW('Hygiene Data'!G151))),'Data Summary'!EB157="Yes"),OFFSET('Hygiene Data'!$G$8,0,10*ROW('Hygiene Data'!G151)),NA())</f>
        <v>#N/A</v>
      </c>
      <c r="BN157" s="111" t="e">
        <f ca="true">+IF(AND(ISNUMBER(OFFSET('Hygiene Data'!$G$10,0,10*ROW('Hygiene Data'!G151))),'Data Summary'!EC157="Yes"),OFFSET('Hygiene Data'!$G$10,0,10*ROW('Hygiene Data'!G151)),NA())</f>
        <v>#N/A</v>
      </c>
      <c r="BO157" s="111" t="e">
        <f ca="true">+IF(AND(ISNUMBER(OFFSET('Hygiene Data'!$H$6,0,10*ROW('Hygiene Data'!H151))),'Data Summary'!ED157="Yes"),OFFSET('Hygiene Data'!$H$6,0,10*ROW('Hygiene Data'!H151)),NA())</f>
        <v>#N/A</v>
      </c>
      <c r="BP157" s="111" t="e">
        <f ca="true">+IF(AND(ISNUMBER(OFFSET('Hygiene Data'!$H$8,0,10*ROW('Hygiene Data'!H151))),'Data Summary'!EE157="Yes"),OFFSET('Hygiene Data'!$H$8,0,10*ROW('Hygiene Data'!H151)),NA())</f>
        <v>#N/A</v>
      </c>
      <c r="BQ157" s="111" t="e">
        <f ca="true">+IF(AND(ISNUMBER(OFFSET('Hygiene Data'!$H$10,0,10*ROW('Hygiene Data'!H151))),'Data Summary'!EF157="Yes"),OFFSET('Hygiene Data'!$H$10,0,10*ROW('Hygiene Data'!H151)),NA())</f>
        <v>#N/A</v>
      </c>
    </row>
    <row r="158" x14ac:dyDescent="0.2">
      <c r="A158" s="59" t="e">
        <f ca="true">+IF(OFFSET('Water Data'!$B$1,0,10*ROW('Water Data'!B152))="",NA(),OFFSET('Water Data'!$B$1,0,10*ROW('Water Data'!B152)))</f>
        <v>#N/A</v>
      </c>
      <c r="B158" s="59" t="e">
        <f ca="true">+IF(OFFSET('Water Data'!$A$3,0,10*ROW('Water Data'!A155))="",NA(),OFFSET('Water Data'!$A$3,0,10*ROW('Water Data'!A155)))</f>
        <v>#N/A</v>
      </c>
      <c r="C158" s="59" t="e">
        <f ca="true">+IF(OFFSET('Water Data'!$C$3,0,10*ROW('Water Data'!C155))="",NA(),OFFSET('Water Data'!$C$3,0,10*ROW('Water Data'!C155)))</f>
        <v>#N/A</v>
      </c>
      <c r="D158" s="60" t="e">
        <f ca="true">+IF(AND(ISNUMBER(OFFSET('Water Data'!$C$5,0,10*ROW('Water Data'!C152))),'Data Summary'!BS158="Yes"),100-OFFSET('Water Data'!$C$5,0,10*ROW('Water Data'!C152)),NA())</f>
        <v>#N/A</v>
      </c>
      <c r="E158" s="60" t="e">
        <f ca="true">+IF(AND(ISNUMBER(OFFSET('Water Data'!$C$7,0,10*ROW('Water Data'!C152))),'Data Summary'!BT158="Yes"),OFFSET('Water Data'!$C$7,0,10*ROW('Water Data'!C152)),NA())</f>
        <v>#N/A</v>
      </c>
      <c r="F158" s="60" t="e">
        <f ca="true">+IF(AND(ISNUMBER(OFFSET('Water Data'!$C$10,0,10*ROW('Water Data'!C152))),'Data Summary'!BU158="Yes"),OFFSET('Water Data'!$C$10,0,10*ROW('Water Data'!C152)),NA())</f>
        <v>#N/A</v>
      </c>
      <c r="G158" s="60" t="e">
        <f ca="true">+IF(AND(ISNUMBER(OFFSET('Water Data'!$D$5,0,10*ROW('Water Data'!D152))),'Data Summary'!BV158="Yes"),100-OFFSET('Water Data'!$D$5,0,10*ROW('Water Data'!D152)),NA())</f>
        <v>#N/A</v>
      </c>
      <c r="H158" s="60" t="e">
        <f ca="true">+IF(AND(ISNUMBER(OFFSET('Water Data'!$D$7,0,10*ROW('Water Data'!D152))),'Data Summary'!BW158="Yes"),OFFSET('Water Data'!$D$7,0,10*ROW('Water Data'!D152)),NA())</f>
        <v>#N/A</v>
      </c>
      <c r="I158" s="60" t="e">
        <f ca="true">+IF(AND(ISNUMBER(OFFSET('Water Data'!$D$10,0,10*ROW('Water Data'!D152))),'Data Summary'!BX158="Yes"),OFFSET('Water Data'!$D$10,0,10*ROW('Water Data'!D152)),NA())</f>
        <v>#N/A</v>
      </c>
      <c r="J158" s="60" t="e">
        <f ca="true">+IF(AND(ISNUMBER(OFFSET('Water Data'!$E$5,0,10*ROW('Water Data'!E152))),'Data Summary'!BY158="Yes"),100-OFFSET('Water Data'!$E$5,0,10*ROW('Water Data'!E152)),NA())</f>
        <v>#N/A</v>
      </c>
      <c r="K158" s="60" t="e">
        <f ca="true">+IF(AND(ISNUMBER(OFFSET('Water Data'!$E$7,0,10*ROW('Water Data'!E152))),'Data Summary'!BZ158="Yes"),OFFSET('Water Data'!$E$7,0,10*ROW('Water Data'!E152)),NA())</f>
        <v>#N/A</v>
      </c>
      <c r="L158" s="60" t="e">
        <f ca="true">+IF(AND(ISNUMBER(OFFSET('Water Data'!$E$10,0,10*ROW('Water Data'!E152))),'Data Summary'!CA158="Yes"),OFFSET('Water Data'!$E$10,0,10*ROW('Water Data'!E152)),NA())</f>
        <v>#N/A</v>
      </c>
      <c r="M158" s="60" t="e">
        <f ca="true">+IF(AND(ISNUMBER(OFFSET('Water Data'!$F$5,0,10*ROW('Water Data'!F152))),'Data Summary'!CB158="Yes"),100-OFFSET('Water Data'!$F$5,0,10*ROW('Water Data'!F152)),NA())</f>
        <v>#N/A</v>
      </c>
      <c r="N158" s="60" t="e">
        <f ca="true">+IF(AND(ISNUMBER(OFFSET('Water Data'!$F$7,0,10*ROW('Water Data'!F152))),'Data Summary'!CC158="Yes"),OFFSET('Water Data'!$F$7,0,10*ROW('Water Data'!F152)),NA())</f>
        <v>#N/A</v>
      </c>
      <c r="O158" s="60" t="e">
        <f ca="true">+IF(AND(ISNUMBER(OFFSET('Water Data'!$F$10,0,10*ROW('Water Data'!F152))),'Data Summary'!CD158="Yes"),OFFSET('Water Data'!$F$10,0,10*ROW('Water Data'!F152)),NA())</f>
        <v>#N/A</v>
      </c>
      <c r="P158" s="60" t="e">
        <f ca="true">+IF(AND(ISNUMBER(OFFSET('Water Data'!$G$5,0,10*ROW('Water Data'!G152))),'Data Summary'!CE158="Yes"),100-OFFSET('Water Data'!$G$5,0,10*ROW('Water Data'!G152)),NA())</f>
        <v>#N/A</v>
      </c>
      <c r="Q158" s="60" t="e">
        <f ca="true">+IF(AND(ISNUMBER(OFFSET('Water Data'!$G$7,0,10*ROW('Water Data'!G152))),'Data Summary'!CF158="Yes"),OFFSET('Water Data'!$G$7,0,10*ROW('Water Data'!G152)),NA())</f>
        <v>#N/A</v>
      </c>
      <c r="R158" s="60" t="e">
        <f ca="true">+IF(AND(ISNUMBER(OFFSET('Water Data'!$G$10,0,10*ROW('Water Data'!G152))),'Data Summary'!CG158="Yes"),OFFSET('Water Data'!$G$10,0,10*ROW('Water Data'!G152)),NA())</f>
        <v>#N/A</v>
      </c>
      <c r="S158" s="60" t="e">
        <f ca="true">+IF(AND(ISNUMBER(OFFSET('Water Data'!$H$5,0,10*ROW('Water Data'!H152))),'Data Summary'!CH158="Yes"),100-OFFSET('Water Data'!$H$5,0,10*ROW('Water Data'!H152)),NA())</f>
        <v>#N/A</v>
      </c>
      <c r="T158" s="60" t="e">
        <f ca="true">+IF(AND(ISNUMBER(OFFSET('Water Data'!$H$7,0,10*ROW('Water Data'!H152))),'Data Summary'!CI158="Yes"),OFFSET('Water Data'!$H$7,0,10*ROW('Water Data'!H152)),NA())</f>
        <v>#N/A</v>
      </c>
      <c r="U158" s="60" t="e">
        <f ca="true">+IF(AND(ISNUMBER(OFFSET('Water Data'!$H$10,0,10*ROW('Water Data'!H152))),'Data Summary'!CJ158="Yes"),OFFSET('Water Data'!$H$10,0,10*ROW('Water Data'!H152)),NA())</f>
        <v>#N/A</v>
      </c>
      <c r="V158" s="106" t="e">
        <f ca="true">+IF(AND(ISNUMBER(OFFSET('Sanitation Data'!$C$5,0,10*ROW('Sanitation Data'!C152))),'Data Summary'!CK158="Yes"),100-OFFSET('Sanitation Data'!$C$5,0,10*ROW('Sanitation Data'!C152)),NA())</f>
        <v>#N/A</v>
      </c>
      <c r="W158" s="106" t="e">
        <f ca="true">+IF(AND(ISNUMBER(OFFSET('Sanitation Data'!$C$7,0,10*ROW('Sanitation Data'!C152))),'Data Summary'!CL158="Yes"),OFFSET('Sanitation Data'!$C$7,0,10*ROW('Sanitation Data'!C152)),NA())</f>
        <v>#N/A</v>
      </c>
      <c r="X158" s="106" t="e">
        <f ca="true">+IF(AND(ISNUMBER(OFFSET('Sanitation Data'!$C$11,0,10*ROW('Sanitation Data'!C152))),'Data Summary'!CM158="Yes"),OFFSET('Sanitation Data'!$C$11,0,10*ROW('Sanitation Data'!C152)),NA())</f>
        <v>#N/A</v>
      </c>
      <c r="Y158" s="106" t="e">
        <f ca="true">+IF(AND(ISNUMBER(OFFSET('Sanitation Data'!$C$12,0,10*ROW('Sanitation Data'!C152))),'Data Summary'!CN158="Yes"),OFFSET('Sanitation Data'!$C$12,0,10*ROW('Sanitation Data'!C152)),NA())</f>
        <v>#N/A</v>
      </c>
      <c r="Z158" s="106" t="e">
        <f ca="true">+IF(AND(ISNUMBER(OFFSET('Sanitation Data'!$C$13,0,10*ROW('Sanitation Data'!C152))),'Data Summary'!CO158="Yes"),OFFSET('Sanitation Data'!$C$13,0,10*ROW('Sanitation Data'!C152)),NA())</f>
        <v>#N/A</v>
      </c>
      <c r="AA158" s="106" t="e">
        <f ca="true">+IF(AND(ISNUMBER(OFFSET('Sanitation Data'!$D$5,0,10*ROW('Sanitation Data'!D152))),'Data Summary'!CP158="Yes"),100-OFFSET('Sanitation Data'!$D$5,0,10*ROW('Sanitation Data'!D152)),NA())</f>
        <v>#N/A</v>
      </c>
      <c r="AB158" s="106" t="e">
        <f ca="true">+IF(AND(ISNUMBER(OFFSET('Sanitation Data'!$D$7,0,10*ROW('Sanitation Data'!D152))),'Data Summary'!CQ158="Yes"),OFFSET('Sanitation Data'!$D$7,0,10*ROW('Sanitation Data'!D152)),NA())</f>
        <v>#N/A</v>
      </c>
      <c r="AC158" s="106" t="e">
        <f ca="true">+IF(AND(ISNUMBER(OFFSET('Sanitation Data'!$D$11,0,10*ROW('Sanitation Data'!D152))),'Data Summary'!CR158="Yes"),OFFSET('Sanitation Data'!$D$11,0,10*ROW('Sanitation Data'!D152)),NA())</f>
        <v>#N/A</v>
      </c>
      <c r="AD158" s="106" t="e">
        <f ca="true">+IF(AND(ISNUMBER(OFFSET('Sanitation Data'!$D$12,0,10*ROW('Sanitation Data'!D152))),'Data Summary'!CS158="Yes"),OFFSET('Sanitation Data'!$D$12,0,10*ROW('Sanitation Data'!D152)),NA())</f>
        <v>#N/A</v>
      </c>
      <c r="AE158" s="106" t="e">
        <f ca="true">+IF(AND(ISNUMBER(OFFSET('Sanitation Data'!$D$13,0,10*ROW('Sanitation Data'!D152))),'Data Summary'!CT158="Yes"),OFFSET('Sanitation Data'!$D$13,0,10*ROW('Sanitation Data'!D152)),NA())</f>
        <v>#N/A</v>
      </c>
      <c r="AF158" s="106" t="e">
        <f ca="true">+IF(AND(ISNUMBER(OFFSET('Sanitation Data'!$E$5,0,10*ROW('Sanitation Data'!E152))),'Data Summary'!CU158="Yes"),100-OFFSET('Sanitation Data'!$E$5,0,10*ROW('Sanitation Data'!E152)),NA())</f>
        <v>#N/A</v>
      </c>
      <c r="AG158" s="106" t="e">
        <f ca="true">+IF(AND(ISNUMBER(OFFSET('Sanitation Data'!$E$7,0,10*ROW('Sanitation Data'!E152))),'Data Summary'!CV158="Yes"),OFFSET('Sanitation Data'!$E$7,0,10*ROW('Sanitation Data'!E152)),NA())</f>
        <v>#N/A</v>
      </c>
      <c r="AH158" s="106" t="e">
        <f ca="true">+IF(AND(ISNUMBER(OFFSET('Sanitation Data'!$E$11,0,10*ROW('Sanitation Data'!E152))),'Data Summary'!CW158="Yes"),OFFSET('Sanitation Data'!$E$11,0,10*ROW('Sanitation Data'!E152)),NA())</f>
        <v>#N/A</v>
      </c>
      <c r="AI158" s="106" t="e">
        <f ca="true">+IF(AND(ISNUMBER(OFFSET('Sanitation Data'!$E$12,0,10*ROW('Sanitation Data'!E152))),'Data Summary'!CX158="Yes"),OFFSET('Sanitation Data'!$E$12,0,10*ROW('Sanitation Data'!E152)),NA())</f>
        <v>#N/A</v>
      </c>
      <c r="AJ158" s="106" t="e">
        <f ca="true">+IF(AND(ISNUMBER(OFFSET('Sanitation Data'!$E$13,0,10*ROW('Sanitation Data'!E152))),'Data Summary'!CY158="Yes"),OFFSET('Sanitation Data'!$E$13,0,10*ROW('Sanitation Data'!E152)),NA())</f>
        <v>#N/A</v>
      </c>
      <c r="AK158" s="106" t="e">
        <f ca="true">+IF(AND(ISNUMBER(OFFSET('Sanitation Data'!$F$5,0,10*ROW('Sanitation Data'!F152))),'Data Summary'!CZ158="Yes"),100-OFFSET('Sanitation Data'!$F$5,0,10*ROW('Sanitation Data'!F152)),NA())</f>
        <v>#N/A</v>
      </c>
      <c r="AL158" s="106" t="e">
        <f ca="true">+IF(AND(ISNUMBER(OFFSET('Sanitation Data'!$F$7,0,10*ROW('Sanitation Data'!F152))),'Data Summary'!DA158="Yes"),OFFSET('Sanitation Data'!$F$7,0,10*ROW('Sanitation Data'!F152)),NA())</f>
        <v>#N/A</v>
      </c>
      <c r="AM158" s="106" t="e">
        <f ca="true">+IF(AND(ISNUMBER(OFFSET('Sanitation Data'!$F$11,0,10*ROW('Sanitation Data'!F152))),'Data Summary'!DB158="Yes"),OFFSET('Sanitation Data'!$F$11,0,10*ROW('Sanitation Data'!F152)),NA())</f>
        <v>#N/A</v>
      </c>
      <c r="AN158" s="106" t="e">
        <f ca="true">+IF(AND(ISNUMBER(OFFSET('Sanitation Data'!$F$12,0,10*ROW('Sanitation Data'!F152))),'Data Summary'!DC158="Yes"),OFFSET('Sanitation Data'!$F$12,0,10*ROW('Sanitation Data'!F152)),NA())</f>
        <v>#N/A</v>
      </c>
      <c r="AO158" s="106" t="e">
        <f ca="true">+IF(AND(ISNUMBER(OFFSET('Sanitation Data'!$F$13,0,10*ROW('Sanitation Data'!F152))),'Data Summary'!DD158="Yes"),OFFSET('Sanitation Data'!$F$13,0,10*ROW('Sanitation Data'!F152)),NA())</f>
        <v>#N/A</v>
      </c>
      <c r="AP158" s="106" t="e">
        <f ca="true">+IF(AND(ISNUMBER(OFFSET('Sanitation Data'!$G$5,0,10*ROW('Sanitation Data'!G152))),'Data Summary'!DE158="Yes"),100-OFFSET('Sanitation Data'!$G$5,0,10*ROW('Sanitation Data'!G152)),NA())</f>
        <v>#N/A</v>
      </c>
      <c r="AQ158" s="106" t="e">
        <f ca="true">+IF(AND(ISNUMBER(OFFSET('Sanitation Data'!$G$7,0,10*ROW('Sanitation Data'!G152))),'Data Summary'!DF158="Yes"),OFFSET('Sanitation Data'!$G$7,0,10*ROW('Sanitation Data'!G152)),NA())</f>
        <v>#N/A</v>
      </c>
      <c r="AR158" s="106" t="e">
        <f ca="true">+IF(AND(ISNUMBER(OFFSET('Sanitation Data'!$G$11,0,10*ROW('Sanitation Data'!G152))),'Data Summary'!DG158="Yes"),OFFSET('Sanitation Data'!$G$11,0,10*ROW('Sanitation Data'!G152)),NA())</f>
        <v>#N/A</v>
      </c>
      <c r="AS158" s="106" t="e">
        <f ca="true">+IF(AND(ISNUMBER(OFFSET('Sanitation Data'!$G$12,0,10*ROW('Sanitation Data'!G152))),'Data Summary'!DH158="Yes"),OFFSET('Sanitation Data'!$G$12,0,10*ROW('Sanitation Data'!G152)),NA())</f>
        <v>#N/A</v>
      </c>
      <c r="AT158" s="106" t="e">
        <f ca="true">+IF(AND(ISNUMBER(OFFSET('Sanitation Data'!$G$13,0,10*ROW('Sanitation Data'!G152))),'Data Summary'!DI158="Yes"),OFFSET('Sanitation Data'!$G$13,0,10*ROW('Sanitation Data'!G152)),NA())</f>
        <v>#N/A</v>
      </c>
      <c r="AU158" s="106" t="e">
        <f ca="true">+IF(AND(ISNUMBER(OFFSET('Sanitation Data'!$H$5,0,10*ROW('Sanitation Data'!H152))),'Data Summary'!DJ158="Yes"),100-OFFSET('Sanitation Data'!$H$5,0,10*ROW('Sanitation Data'!H152)),NA())</f>
        <v>#N/A</v>
      </c>
      <c r="AV158" s="106" t="e">
        <f ca="true">+IF(AND(ISNUMBER(OFFSET('Sanitation Data'!$H$7,0,10*ROW('Sanitation Data'!H152))),'Data Summary'!DK158="Yes"),OFFSET('Sanitation Data'!$H$7,0,10*ROW('Sanitation Data'!H152)),NA())</f>
        <v>#N/A</v>
      </c>
      <c r="AW158" s="106" t="e">
        <f ca="true">+IF(AND(ISNUMBER(OFFSET('Sanitation Data'!$H$11,0,10*ROW('Sanitation Data'!H152))),'Data Summary'!DL158="Yes"),OFFSET('Sanitation Data'!$H$11,0,10*ROW('Sanitation Data'!H152)),NA())</f>
        <v>#N/A</v>
      </c>
      <c r="AX158" s="106" t="e">
        <f ca="true">+IF(AND(ISNUMBER(OFFSET('Sanitation Data'!$H$12,0,10*ROW('Sanitation Data'!H152))),'Data Summary'!DM158="Yes"),OFFSET('Sanitation Data'!$H$12,0,10*ROW('Sanitation Data'!H152)),NA())</f>
        <v>#N/A</v>
      </c>
      <c r="AY158" s="106" t="e">
        <f ca="true">+IF(AND(ISNUMBER(OFFSET('Sanitation Data'!$H$13,0,10*ROW('Sanitation Data'!H152))),'Data Summary'!DN158="Yes"),OFFSET('Sanitation Data'!$H$13,0,10*ROW('Sanitation Data'!H152)),NA())</f>
        <v>#N/A</v>
      </c>
      <c r="AZ158" s="111" t="e">
        <f ca="true">+IF(AND(ISNUMBER(OFFSET('Hygiene Data'!$C$6,0,10*ROW('Hygiene Data'!C152))),'Data Summary'!DO158="Yes"),OFFSET('Hygiene Data'!$C$6,0,10*ROW('Hygiene Data'!C152)),NA())</f>
        <v>#N/A</v>
      </c>
      <c r="BA158" s="111" t="e">
        <f ca="true">+IF(AND(ISNUMBER(OFFSET('Hygiene Data'!$C$8,0,10*ROW('Hygiene Data'!C152))),'Data Summary'!DP158="Yes"),OFFSET('Hygiene Data'!$C$8,0,10*ROW('Hygiene Data'!C152)),NA())</f>
        <v>#N/A</v>
      </c>
      <c r="BB158" s="111" t="e">
        <f ca="true">+IF(AND(ISNUMBER(OFFSET('Hygiene Data'!$C$10,0,10*ROW('Hygiene Data'!C152))),'Data Summary'!DQ158="Yes"),OFFSET('Hygiene Data'!$C$10,0,10*ROW('Hygiene Data'!C152)),NA())</f>
        <v>#N/A</v>
      </c>
      <c r="BC158" s="111" t="e">
        <f ca="true">+IF(AND(ISNUMBER(OFFSET('Hygiene Data'!$D$6,0,10*ROW('Hygiene Data'!D152))),'Data Summary'!DR158="Yes"),OFFSET('Hygiene Data'!$D$6,0,10*ROW('Hygiene Data'!D152)),NA())</f>
        <v>#N/A</v>
      </c>
      <c r="BD158" s="111" t="e">
        <f ca="true">+IF(AND(ISNUMBER(OFFSET('Hygiene Data'!$D$8,0,10*ROW('Hygiene Data'!D152))),'Data Summary'!DS158="Yes"),OFFSET('Hygiene Data'!$D$8,0,10*ROW('Hygiene Data'!D152)),NA())</f>
        <v>#N/A</v>
      </c>
      <c r="BE158" s="111" t="e">
        <f ca="true">+IF(AND(ISNUMBER(OFFSET('Hygiene Data'!$D$10,0,10*ROW('Hygiene Data'!D152))),'Data Summary'!DT158="Yes"),OFFSET('Hygiene Data'!$D$10,0,10*ROW('Hygiene Data'!D152)),NA())</f>
        <v>#N/A</v>
      </c>
      <c r="BF158" s="111" t="e">
        <f ca="true">+IF(AND(ISNUMBER(OFFSET('Hygiene Data'!$E$6,0,10*ROW('Hygiene Data'!E152))),'Data Summary'!DU158="Yes"),OFFSET('Hygiene Data'!$E$6,0,10*ROW('Hygiene Data'!E152)),NA())</f>
        <v>#N/A</v>
      </c>
      <c r="BG158" s="111" t="e">
        <f ca="true">+IF(AND(ISNUMBER(OFFSET('Hygiene Data'!$E$8,0,10*ROW('Hygiene Data'!E152))),'Data Summary'!DV158="Yes"),OFFSET('Hygiene Data'!$E$8,0,10*ROW('Hygiene Data'!E152)),NA())</f>
        <v>#N/A</v>
      </c>
      <c r="BH158" s="111" t="e">
        <f ca="true">+IF(AND(ISNUMBER(OFFSET('Hygiene Data'!$E$10,0,10*ROW('Hygiene Data'!E152))),'Data Summary'!DW158="Yes"),OFFSET('Hygiene Data'!$E$10,0,10*ROW('Hygiene Data'!E152)),NA())</f>
        <v>#N/A</v>
      </c>
      <c r="BI158" s="111" t="e">
        <f ca="true">+IF(AND(ISNUMBER(OFFSET('Hygiene Data'!$F$6,0,10*ROW('Hygiene Data'!F152))),'Data Summary'!DX158="Yes"),OFFSET('Hygiene Data'!$F$6,0,10*ROW('Hygiene Data'!F152)),NA())</f>
        <v>#N/A</v>
      </c>
      <c r="BJ158" s="111" t="e">
        <f ca="true">+IF(AND(ISNUMBER(OFFSET('Hygiene Data'!$F$8,0,10*ROW('Hygiene Data'!F152))),'Data Summary'!DY158="Yes"),OFFSET('Hygiene Data'!$F$8,0,10*ROW('Hygiene Data'!F152)),NA())</f>
        <v>#N/A</v>
      </c>
      <c r="BK158" s="111" t="e">
        <f ca="true">+IF(AND(ISNUMBER(OFFSET('Hygiene Data'!$F$10,0,10*ROW('Hygiene Data'!F152))),'Data Summary'!DZ158="Yes"),OFFSET('Hygiene Data'!$F$10,0,10*ROW('Hygiene Data'!F152)),NA())</f>
        <v>#N/A</v>
      </c>
      <c r="BL158" s="111" t="e">
        <f ca="true">+IF(AND(ISNUMBER(OFFSET('Hygiene Data'!$G$6,0,10*ROW('Hygiene Data'!G152))),'Data Summary'!EA158="Yes"),OFFSET('Hygiene Data'!$G$6,0,10*ROW('Hygiene Data'!G152)),NA())</f>
        <v>#N/A</v>
      </c>
      <c r="BM158" s="111" t="e">
        <f ca="true">+IF(AND(ISNUMBER(OFFSET('Hygiene Data'!$G$8,0,10*ROW('Hygiene Data'!G152))),'Data Summary'!EB158="Yes"),OFFSET('Hygiene Data'!$G$8,0,10*ROW('Hygiene Data'!G152)),NA())</f>
        <v>#N/A</v>
      </c>
      <c r="BN158" s="111" t="e">
        <f ca="true">+IF(AND(ISNUMBER(OFFSET('Hygiene Data'!$G$10,0,10*ROW('Hygiene Data'!G152))),'Data Summary'!EC158="Yes"),OFFSET('Hygiene Data'!$G$10,0,10*ROW('Hygiene Data'!G152)),NA())</f>
        <v>#N/A</v>
      </c>
      <c r="BO158" s="111" t="e">
        <f ca="true">+IF(AND(ISNUMBER(OFFSET('Hygiene Data'!$H$6,0,10*ROW('Hygiene Data'!H152))),'Data Summary'!ED158="Yes"),OFFSET('Hygiene Data'!$H$6,0,10*ROW('Hygiene Data'!H152)),NA())</f>
        <v>#N/A</v>
      </c>
      <c r="BP158" s="111" t="e">
        <f ca="true">+IF(AND(ISNUMBER(OFFSET('Hygiene Data'!$H$8,0,10*ROW('Hygiene Data'!H152))),'Data Summary'!EE158="Yes"),OFFSET('Hygiene Data'!$H$8,0,10*ROW('Hygiene Data'!H152)),NA())</f>
        <v>#N/A</v>
      </c>
      <c r="BQ158" s="111" t="e">
        <f ca="true">+IF(AND(ISNUMBER(OFFSET('Hygiene Data'!$H$10,0,10*ROW('Hygiene Data'!H152))),'Data Summary'!EF158="Yes"),OFFSET('Hygiene Data'!$H$10,0,10*ROW('Hygiene Data'!H152)),NA())</f>
        <v>#N/A</v>
      </c>
    </row>
    <row r="159" x14ac:dyDescent="0.2">
      <c r="A159" s="59" t="e">
        <f ca="true">+IF(OFFSET('Water Data'!$B$1,0,10*ROW('Water Data'!B153))="",NA(),OFFSET('Water Data'!$B$1,0,10*ROW('Water Data'!B153)))</f>
        <v>#N/A</v>
      </c>
      <c r="B159" s="59" t="e">
        <f ca="true">+IF(OFFSET('Water Data'!$A$3,0,10*ROW('Water Data'!A156))="",NA(),OFFSET('Water Data'!$A$3,0,10*ROW('Water Data'!A156)))</f>
        <v>#N/A</v>
      </c>
      <c r="C159" s="59" t="e">
        <f ca="true">+IF(OFFSET('Water Data'!$C$3,0,10*ROW('Water Data'!C156))="",NA(),OFFSET('Water Data'!$C$3,0,10*ROW('Water Data'!C156)))</f>
        <v>#N/A</v>
      </c>
      <c r="D159" s="60" t="e">
        <f ca="true">+IF(AND(ISNUMBER(OFFSET('Water Data'!$C$5,0,10*ROW('Water Data'!C153))),'Data Summary'!BS159="Yes"),100-OFFSET('Water Data'!$C$5,0,10*ROW('Water Data'!C153)),NA())</f>
        <v>#N/A</v>
      </c>
      <c r="E159" s="60" t="e">
        <f ca="true">+IF(AND(ISNUMBER(OFFSET('Water Data'!$C$7,0,10*ROW('Water Data'!C153))),'Data Summary'!BT159="Yes"),OFFSET('Water Data'!$C$7,0,10*ROW('Water Data'!C153)),NA())</f>
        <v>#N/A</v>
      </c>
      <c r="F159" s="60" t="e">
        <f ca="true">+IF(AND(ISNUMBER(OFFSET('Water Data'!$C$10,0,10*ROW('Water Data'!C153))),'Data Summary'!BU159="Yes"),OFFSET('Water Data'!$C$10,0,10*ROW('Water Data'!C153)),NA())</f>
        <v>#N/A</v>
      </c>
      <c r="G159" s="60" t="e">
        <f ca="true">+IF(AND(ISNUMBER(OFFSET('Water Data'!$D$5,0,10*ROW('Water Data'!D153))),'Data Summary'!BV159="Yes"),100-OFFSET('Water Data'!$D$5,0,10*ROW('Water Data'!D153)),NA())</f>
        <v>#N/A</v>
      </c>
      <c r="H159" s="60" t="e">
        <f ca="true">+IF(AND(ISNUMBER(OFFSET('Water Data'!$D$7,0,10*ROW('Water Data'!D153))),'Data Summary'!BW159="Yes"),OFFSET('Water Data'!$D$7,0,10*ROW('Water Data'!D153)),NA())</f>
        <v>#N/A</v>
      </c>
      <c r="I159" s="60" t="e">
        <f ca="true">+IF(AND(ISNUMBER(OFFSET('Water Data'!$D$10,0,10*ROW('Water Data'!D153))),'Data Summary'!BX159="Yes"),OFFSET('Water Data'!$D$10,0,10*ROW('Water Data'!D153)),NA())</f>
        <v>#N/A</v>
      </c>
      <c r="J159" s="60" t="e">
        <f ca="true">+IF(AND(ISNUMBER(OFFSET('Water Data'!$E$5,0,10*ROW('Water Data'!E153))),'Data Summary'!BY159="Yes"),100-OFFSET('Water Data'!$E$5,0,10*ROW('Water Data'!E153)),NA())</f>
        <v>#N/A</v>
      </c>
      <c r="K159" s="60" t="e">
        <f ca="true">+IF(AND(ISNUMBER(OFFSET('Water Data'!$E$7,0,10*ROW('Water Data'!E153))),'Data Summary'!BZ159="Yes"),OFFSET('Water Data'!$E$7,0,10*ROW('Water Data'!E153)),NA())</f>
        <v>#N/A</v>
      </c>
      <c r="L159" s="60" t="e">
        <f ca="true">+IF(AND(ISNUMBER(OFFSET('Water Data'!$E$10,0,10*ROW('Water Data'!E153))),'Data Summary'!CA159="Yes"),OFFSET('Water Data'!$E$10,0,10*ROW('Water Data'!E153)),NA())</f>
        <v>#N/A</v>
      </c>
      <c r="M159" s="60" t="e">
        <f ca="true">+IF(AND(ISNUMBER(OFFSET('Water Data'!$F$5,0,10*ROW('Water Data'!F153))),'Data Summary'!CB159="Yes"),100-OFFSET('Water Data'!$F$5,0,10*ROW('Water Data'!F153)),NA())</f>
        <v>#N/A</v>
      </c>
      <c r="N159" s="60" t="e">
        <f ca="true">+IF(AND(ISNUMBER(OFFSET('Water Data'!$F$7,0,10*ROW('Water Data'!F153))),'Data Summary'!CC159="Yes"),OFFSET('Water Data'!$F$7,0,10*ROW('Water Data'!F153)),NA())</f>
        <v>#N/A</v>
      </c>
      <c r="O159" s="60" t="e">
        <f ca="true">+IF(AND(ISNUMBER(OFFSET('Water Data'!$F$10,0,10*ROW('Water Data'!F153))),'Data Summary'!CD159="Yes"),OFFSET('Water Data'!$F$10,0,10*ROW('Water Data'!F153)),NA())</f>
        <v>#N/A</v>
      </c>
      <c r="P159" s="60" t="e">
        <f ca="true">+IF(AND(ISNUMBER(OFFSET('Water Data'!$G$5,0,10*ROW('Water Data'!G153))),'Data Summary'!CE159="Yes"),100-OFFSET('Water Data'!$G$5,0,10*ROW('Water Data'!G153)),NA())</f>
        <v>#N/A</v>
      </c>
      <c r="Q159" s="60" t="e">
        <f ca="true">+IF(AND(ISNUMBER(OFFSET('Water Data'!$G$7,0,10*ROW('Water Data'!G153))),'Data Summary'!CF159="Yes"),OFFSET('Water Data'!$G$7,0,10*ROW('Water Data'!G153)),NA())</f>
        <v>#N/A</v>
      </c>
      <c r="R159" s="60" t="e">
        <f ca="true">+IF(AND(ISNUMBER(OFFSET('Water Data'!$G$10,0,10*ROW('Water Data'!G153))),'Data Summary'!CG159="Yes"),OFFSET('Water Data'!$G$10,0,10*ROW('Water Data'!G153)),NA())</f>
        <v>#N/A</v>
      </c>
      <c r="S159" s="60" t="e">
        <f ca="true">+IF(AND(ISNUMBER(OFFSET('Water Data'!$H$5,0,10*ROW('Water Data'!H153))),'Data Summary'!CH159="Yes"),100-OFFSET('Water Data'!$H$5,0,10*ROW('Water Data'!H153)),NA())</f>
        <v>#N/A</v>
      </c>
      <c r="T159" s="60" t="e">
        <f ca="true">+IF(AND(ISNUMBER(OFFSET('Water Data'!$H$7,0,10*ROW('Water Data'!H153))),'Data Summary'!CI159="Yes"),OFFSET('Water Data'!$H$7,0,10*ROW('Water Data'!H153)),NA())</f>
        <v>#N/A</v>
      </c>
      <c r="U159" s="60" t="e">
        <f ca="true">+IF(AND(ISNUMBER(OFFSET('Water Data'!$H$10,0,10*ROW('Water Data'!H153))),'Data Summary'!CJ159="Yes"),OFFSET('Water Data'!$H$10,0,10*ROW('Water Data'!H153)),NA())</f>
        <v>#N/A</v>
      </c>
      <c r="V159" s="106" t="e">
        <f ca="true">+IF(AND(ISNUMBER(OFFSET('Sanitation Data'!$C$5,0,10*ROW('Sanitation Data'!C153))),'Data Summary'!CK159="Yes"),100-OFFSET('Sanitation Data'!$C$5,0,10*ROW('Sanitation Data'!C153)),NA())</f>
        <v>#N/A</v>
      </c>
      <c r="W159" s="106" t="e">
        <f ca="true">+IF(AND(ISNUMBER(OFFSET('Sanitation Data'!$C$7,0,10*ROW('Sanitation Data'!C153))),'Data Summary'!CL159="Yes"),OFFSET('Sanitation Data'!$C$7,0,10*ROW('Sanitation Data'!C153)),NA())</f>
        <v>#N/A</v>
      </c>
      <c r="X159" s="106" t="e">
        <f ca="true">+IF(AND(ISNUMBER(OFFSET('Sanitation Data'!$C$11,0,10*ROW('Sanitation Data'!C153))),'Data Summary'!CM159="Yes"),OFFSET('Sanitation Data'!$C$11,0,10*ROW('Sanitation Data'!C153)),NA())</f>
        <v>#N/A</v>
      </c>
      <c r="Y159" s="106" t="e">
        <f ca="true">+IF(AND(ISNUMBER(OFFSET('Sanitation Data'!$C$12,0,10*ROW('Sanitation Data'!C153))),'Data Summary'!CN159="Yes"),OFFSET('Sanitation Data'!$C$12,0,10*ROW('Sanitation Data'!C153)),NA())</f>
        <v>#N/A</v>
      </c>
      <c r="Z159" s="106" t="e">
        <f ca="true">+IF(AND(ISNUMBER(OFFSET('Sanitation Data'!$C$13,0,10*ROW('Sanitation Data'!C153))),'Data Summary'!CO159="Yes"),OFFSET('Sanitation Data'!$C$13,0,10*ROW('Sanitation Data'!C153)),NA())</f>
        <v>#N/A</v>
      </c>
      <c r="AA159" s="106" t="e">
        <f ca="true">+IF(AND(ISNUMBER(OFFSET('Sanitation Data'!$D$5,0,10*ROW('Sanitation Data'!D153))),'Data Summary'!CP159="Yes"),100-OFFSET('Sanitation Data'!$D$5,0,10*ROW('Sanitation Data'!D153)),NA())</f>
        <v>#N/A</v>
      </c>
      <c r="AB159" s="106" t="e">
        <f ca="true">+IF(AND(ISNUMBER(OFFSET('Sanitation Data'!$D$7,0,10*ROW('Sanitation Data'!D153))),'Data Summary'!CQ159="Yes"),OFFSET('Sanitation Data'!$D$7,0,10*ROW('Sanitation Data'!D153)),NA())</f>
        <v>#N/A</v>
      </c>
      <c r="AC159" s="106" t="e">
        <f ca="true">+IF(AND(ISNUMBER(OFFSET('Sanitation Data'!$D$11,0,10*ROW('Sanitation Data'!D153))),'Data Summary'!CR159="Yes"),OFFSET('Sanitation Data'!$D$11,0,10*ROW('Sanitation Data'!D153)),NA())</f>
        <v>#N/A</v>
      </c>
      <c r="AD159" s="106" t="e">
        <f ca="true">+IF(AND(ISNUMBER(OFFSET('Sanitation Data'!$D$12,0,10*ROW('Sanitation Data'!D153))),'Data Summary'!CS159="Yes"),OFFSET('Sanitation Data'!$D$12,0,10*ROW('Sanitation Data'!D153)),NA())</f>
        <v>#N/A</v>
      </c>
      <c r="AE159" s="106" t="e">
        <f ca="true">+IF(AND(ISNUMBER(OFFSET('Sanitation Data'!$D$13,0,10*ROW('Sanitation Data'!D153))),'Data Summary'!CT159="Yes"),OFFSET('Sanitation Data'!$D$13,0,10*ROW('Sanitation Data'!D153)),NA())</f>
        <v>#N/A</v>
      </c>
      <c r="AF159" s="106" t="e">
        <f ca="true">+IF(AND(ISNUMBER(OFFSET('Sanitation Data'!$E$5,0,10*ROW('Sanitation Data'!E153))),'Data Summary'!CU159="Yes"),100-OFFSET('Sanitation Data'!$E$5,0,10*ROW('Sanitation Data'!E153)),NA())</f>
        <v>#N/A</v>
      </c>
      <c r="AG159" s="106" t="e">
        <f ca="true">+IF(AND(ISNUMBER(OFFSET('Sanitation Data'!$E$7,0,10*ROW('Sanitation Data'!E153))),'Data Summary'!CV159="Yes"),OFFSET('Sanitation Data'!$E$7,0,10*ROW('Sanitation Data'!E153)),NA())</f>
        <v>#N/A</v>
      </c>
      <c r="AH159" s="106" t="e">
        <f ca="true">+IF(AND(ISNUMBER(OFFSET('Sanitation Data'!$E$11,0,10*ROW('Sanitation Data'!E153))),'Data Summary'!CW159="Yes"),OFFSET('Sanitation Data'!$E$11,0,10*ROW('Sanitation Data'!E153)),NA())</f>
        <v>#N/A</v>
      </c>
      <c r="AI159" s="106" t="e">
        <f ca="true">+IF(AND(ISNUMBER(OFFSET('Sanitation Data'!$E$12,0,10*ROW('Sanitation Data'!E153))),'Data Summary'!CX159="Yes"),OFFSET('Sanitation Data'!$E$12,0,10*ROW('Sanitation Data'!E153)),NA())</f>
        <v>#N/A</v>
      </c>
      <c r="AJ159" s="106" t="e">
        <f ca="true">+IF(AND(ISNUMBER(OFFSET('Sanitation Data'!$E$13,0,10*ROW('Sanitation Data'!E153))),'Data Summary'!CY159="Yes"),OFFSET('Sanitation Data'!$E$13,0,10*ROW('Sanitation Data'!E153)),NA())</f>
        <v>#N/A</v>
      </c>
      <c r="AK159" s="106" t="e">
        <f ca="true">+IF(AND(ISNUMBER(OFFSET('Sanitation Data'!$F$5,0,10*ROW('Sanitation Data'!F153))),'Data Summary'!CZ159="Yes"),100-OFFSET('Sanitation Data'!$F$5,0,10*ROW('Sanitation Data'!F153)),NA())</f>
        <v>#N/A</v>
      </c>
      <c r="AL159" s="106" t="e">
        <f ca="true">+IF(AND(ISNUMBER(OFFSET('Sanitation Data'!$F$7,0,10*ROW('Sanitation Data'!F153))),'Data Summary'!DA159="Yes"),OFFSET('Sanitation Data'!$F$7,0,10*ROW('Sanitation Data'!F153)),NA())</f>
        <v>#N/A</v>
      </c>
      <c r="AM159" s="106" t="e">
        <f ca="true">+IF(AND(ISNUMBER(OFFSET('Sanitation Data'!$F$11,0,10*ROW('Sanitation Data'!F153))),'Data Summary'!DB159="Yes"),OFFSET('Sanitation Data'!$F$11,0,10*ROW('Sanitation Data'!F153)),NA())</f>
        <v>#N/A</v>
      </c>
      <c r="AN159" s="106" t="e">
        <f ca="true">+IF(AND(ISNUMBER(OFFSET('Sanitation Data'!$F$12,0,10*ROW('Sanitation Data'!F153))),'Data Summary'!DC159="Yes"),OFFSET('Sanitation Data'!$F$12,0,10*ROW('Sanitation Data'!F153)),NA())</f>
        <v>#N/A</v>
      </c>
      <c r="AO159" s="106" t="e">
        <f ca="true">+IF(AND(ISNUMBER(OFFSET('Sanitation Data'!$F$13,0,10*ROW('Sanitation Data'!F153))),'Data Summary'!DD159="Yes"),OFFSET('Sanitation Data'!$F$13,0,10*ROW('Sanitation Data'!F153)),NA())</f>
        <v>#N/A</v>
      </c>
      <c r="AP159" s="106" t="e">
        <f ca="true">+IF(AND(ISNUMBER(OFFSET('Sanitation Data'!$G$5,0,10*ROW('Sanitation Data'!G153))),'Data Summary'!DE159="Yes"),100-OFFSET('Sanitation Data'!$G$5,0,10*ROW('Sanitation Data'!G153)),NA())</f>
        <v>#N/A</v>
      </c>
      <c r="AQ159" s="106" t="e">
        <f ca="true">+IF(AND(ISNUMBER(OFFSET('Sanitation Data'!$G$7,0,10*ROW('Sanitation Data'!G153))),'Data Summary'!DF159="Yes"),OFFSET('Sanitation Data'!$G$7,0,10*ROW('Sanitation Data'!G153)),NA())</f>
        <v>#N/A</v>
      </c>
      <c r="AR159" s="106" t="e">
        <f ca="true">+IF(AND(ISNUMBER(OFFSET('Sanitation Data'!$G$11,0,10*ROW('Sanitation Data'!G153))),'Data Summary'!DG159="Yes"),OFFSET('Sanitation Data'!$G$11,0,10*ROW('Sanitation Data'!G153)),NA())</f>
        <v>#N/A</v>
      </c>
      <c r="AS159" s="106" t="e">
        <f ca="true">+IF(AND(ISNUMBER(OFFSET('Sanitation Data'!$G$12,0,10*ROW('Sanitation Data'!G153))),'Data Summary'!DH159="Yes"),OFFSET('Sanitation Data'!$G$12,0,10*ROW('Sanitation Data'!G153)),NA())</f>
        <v>#N/A</v>
      </c>
      <c r="AT159" s="106" t="e">
        <f ca="true">+IF(AND(ISNUMBER(OFFSET('Sanitation Data'!$G$13,0,10*ROW('Sanitation Data'!G153))),'Data Summary'!DI159="Yes"),OFFSET('Sanitation Data'!$G$13,0,10*ROW('Sanitation Data'!G153)),NA())</f>
        <v>#N/A</v>
      </c>
      <c r="AU159" s="106" t="e">
        <f ca="true">+IF(AND(ISNUMBER(OFFSET('Sanitation Data'!$H$5,0,10*ROW('Sanitation Data'!H153))),'Data Summary'!DJ159="Yes"),100-OFFSET('Sanitation Data'!$H$5,0,10*ROW('Sanitation Data'!H153)),NA())</f>
        <v>#N/A</v>
      </c>
      <c r="AV159" s="106" t="e">
        <f ca="true">+IF(AND(ISNUMBER(OFFSET('Sanitation Data'!$H$7,0,10*ROW('Sanitation Data'!H153))),'Data Summary'!DK159="Yes"),OFFSET('Sanitation Data'!$H$7,0,10*ROW('Sanitation Data'!H153)),NA())</f>
        <v>#N/A</v>
      </c>
      <c r="AW159" s="106" t="e">
        <f ca="true">+IF(AND(ISNUMBER(OFFSET('Sanitation Data'!$H$11,0,10*ROW('Sanitation Data'!H153))),'Data Summary'!DL159="Yes"),OFFSET('Sanitation Data'!$H$11,0,10*ROW('Sanitation Data'!H153)),NA())</f>
        <v>#N/A</v>
      </c>
      <c r="AX159" s="106" t="e">
        <f ca="true">+IF(AND(ISNUMBER(OFFSET('Sanitation Data'!$H$12,0,10*ROW('Sanitation Data'!H153))),'Data Summary'!DM159="Yes"),OFFSET('Sanitation Data'!$H$12,0,10*ROW('Sanitation Data'!H153)),NA())</f>
        <v>#N/A</v>
      </c>
      <c r="AY159" s="106" t="e">
        <f ca="true">+IF(AND(ISNUMBER(OFFSET('Sanitation Data'!$H$13,0,10*ROW('Sanitation Data'!H153))),'Data Summary'!DN159="Yes"),OFFSET('Sanitation Data'!$H$13,0,10*ROW('Sanitation Data'!H153)),NA())</f>
        <v>#N/A</v>
      </c>
      <c r="AZ159" s="111" t="e">
        <f ca="true">+IF(AND(ISNUMBER(OFFSET('Hygiene Data'!$C$6,0,10*ROW('Hygiene Data'!C153))),'Data Summary'!DO159="Yes"),OFFSET('Hygiene Data'!$C$6,0,10*ROW('Hygiene Data'!C153)),NA())</f>
        <v>#N/A</v>
      </c>
      <c r="BA159" s="111" t="e">
        <f ca="true">+IF(AND(ISNUMBER(OFFSET('Hygiene Data'!$C$8,0,10*ROW('Hygiene Data'!C153))),'Data Summary'!DP159="Yes"),OFFSET('Hygiene Data'!$C$8,0,10*ROW('Hygiene Data'!C153)),NA())</f>
        <v>#N/A</v>
      </c>
      <c r="BB159" s="111" t="e">
        <f ca="true">+IF(AND(ISNUMBER(OFFSET('Hygiene Data'!$C$10,0,10*ROW('Hygiene Data'!C153))),'Data Summary'!DQ159="Yes"),OFFSET('Hygiene Data'!$C$10,0,10*ROW('Hygiene Data'!C153)),NA())</f>
        <v>#N/A</v>
      </c>
      <c r="BC159" s="111" t="e">
        <f ca="true">+IF(AND(ISNUMBER(OFFSET('Hygiene Data'!$D$6,0,10*ROW('Hygiene Data'!D153))),'Data Summary'!DR159="Yes"),OFFSET('Hygiene Data'!$D$6,0,10*ROW('Hygiene Data'!D153)),NA())</f>
        <v>#N/A</v>
      </c>
      <c r="BD159" s="111" t="e">
        <f ca="true">+IF(AND(ISNUMBER(OFFSET('Hygiene Data'!$D$8,0,10*ROW('Hygiene Data'!D153))),'Data Summary'!DS159="Yes"),OFFSET('Hygiene Data'!$D$8,0,10*ROW('Hygiene Data'!D153)),NA())</f>
        <v>#N/A</v>
      </c>
      <c r="BE159" s="111" t="e">
        <f ca="true">+IF(AND(ISNUMBER(OFFSET('Hygiene Data'!$D$10,0,10*ROW('Hygiene Data'!D153))),'Data Summary'!DT159="Yes"),OFFSET('Hygiene Data'!$D$10,0,10*ROW('Hygiene Data'!D153)),NA())</f>
        <v>#N/A</v>
      </c>
      <c r="BF159" s="111" t="e">
        <f ca="true">+IF(AND(ISNUMBER(OFFSET('Hygiene Data'!$E$6,0,10*ROW('Hygiene Data'!E153))),'Data Summary'!DU159="Yes"),OFFSET('Hygiene Data'!$E$6,0,10*ROW('Hygiene Data'!E153)),NA())</f>
        <v>#N/A</v>
      </c>
      <c r="BG159" s="111" t="e">
        <f ca="true">+IF(AND(ISNUMBER(OFFSET('Hygiene Data'!$E$8,0,10*ROW('Hygiene Data'!E153))),'Data Summary'!DV159="Yes"),OFFSET('Hygiene Data'!$E$8,0,10*ROW('Hygiene Data'!E153)),NA())</f>
        <v>#N/A</v>
      </c>
      <c r="BH159" s="111" t="e">
        <f ca="true">+IF(AND(ISNUMBER(OFFSET('Hygiene Data'!$E$10,0,10*ROW('Hygiene Data'!E153))),'Data Summary'!DW159="Yes"),OFFSET('Hygiene Data'!$E$10,0,10*ROW('Hygiene Data'!E153)),NA())</f>
        <v>#N/A</v>
      </c>
      <c r="BI159" s="111" t="e">
        <f ca="true">+IF(AND(ISNUMBER(OFFSET('Hygiene Data'!$F$6,0,10*ROW('Hygiene Data'!F153))),'Data Summary'!DX159="Yes"),OFFSET('Hygiene Data'!$F$6,0,10*ROW('Hygiene Data'!F153)),NA())</f>
        <v>#N/A</v>
      </c>
      <c r="BJ159" s="111" t="e">
        <f ca="true">+IF(AND(ISNUMBER(OFFSET('Hygiene Data'!$F$8,0,10*ROW('Hygiene Data'!F153))),'Data Summary'!DY159="Yes"),OFFSET('Hygiene Data'!$F$8,0,10*ROW('Hygiene Data'!F153)),NA())</f>
        <v>#N/A</v>
      </c>
      <c r="BK159" s="111" t="e">
        <f ca="true">+IF(AND(ISNUMBER(OFFSET('Hygiene Data'!$F$10,0,10*ROW('Hygiene Data'!F153))),'Data Summary'!DZ159="Yes"),OFFSET('Hygiene Data'!$F$10,0,10*ROW('Hygiene Data'!F153)),NA())</f>
        <v>#N/A</v>
      </c>
      <c r="BL159" s="111" t="e">
        <f ca="true">+IF(AND(ISNUMBER(OFFSET('Hygiene Data'!$G$6,0,10*ROW('Hygiene Data'!G153))),'Data Summary'!EA159="Yes"),OFFSET('Hygiene Data'!$G$6,0,10*ROW('Hygiene Data'!G153)),NA())</f>
        <v>#N/A</v>
      </c>
      <c r="BM159" s="111" t="e">
        <f ca="true">+IF(AND(ISNUMBER(OFFSET('Hygiene Data'!$G$8,0,10*ROW('Hygiene Data'!G153))),'Data Summary'!EB159="Yes"),OFFSET('Hygiene Data'!$G$8,0,10*ROW('Hygiene Data'!G153)),NA())</f>
        <v>#N/A</v>
      </c>
      <c r="BN159" s="111" t="e">
        <f ca="true">+IF(AND(ISNUMBER(OFFSET('Hygiene Data'!$G$10,0,10*ROW('Hygiene Data'!G153))),'Data Summary'!EC159="Yes"),OFFSET('Hygiene Data'!$G$10,0,10*ROW('Hygiene Data'!G153)),NA())</f>
        <v>#N/A</v>
      </c>
      <c r="BO159" s="111" t="e">
        <f ca="true">+IF(AND(ISNUMBER(OFFSET('Hygiene Data'!$H$6,0,10*ROW('Hygiene Data'!H153))),'Data Summary'!ED159="Yes"),OFFSET('Hygiene Data'!$H$6,0,10*ROW('Hygiene Data'!H153)),NA())</f>
        <v>#N/A</v>
      </c>
      <c r="BP159" s="111" t="e">
        <f ca="true">+IF(AND(ISNUMBER(OFFSET('Hygiene Data'!$H$8,0,10*ROW('Hygiene Data'!H153))),'Data Summary'!EE159="Yes"),OFFSET('Hygiene Data'!$H$8,0,10*ROW('Hygiene Data'!H153)),NA())</f>
        <v>#N/A</v>
      </c>
      <c r="BQ159" s="111" t="e">
        <f ca="true">+IF(AND(ISNUMBER(OFFSET('Hygiene Data'!$H$10,0,10*ROW('Hygiene Data'!H153))),'Data Summary'!EF159="Yes"),OFFSET('Hygiene Data'!$H$10,0,10*ROW('Hygiene Data'!H153)),NA())</f>
        <v>#N/A</v>
      </c>
    </row>
    <row r="160" x14ac:dyDescent="0.2">
      <c r="A160" s="59" t="e">
        <f ca="true">+IF(OFFSET('Water Data'!$B$1,0,10*ROW('Water Data'!B154))="",NA(),OFFSET('Water Data'!$B$1,0,10*ROW('Water Data'!B154)))</f>
        <v>#N/A</v>
      </c>
      <c r="B160" s="59" t="e">
        <f ca="true">+IF(OFFSET('Water Data'!$A$3,0,10*ROW('Water Data'!A157))="",NA(),OFFSET('Water Data'!$A$3,0,10*ROW('Water Data'!A157)))</f>
        <v>#N/A</v>
      </c>
      <c r="C160" s="59" t="e">
        <f ca="true">+IF(OFFSET('Water Data'!$C$3,0,10*ROW('Water Data'!C157))="",NA(),OFFSET('Water Data'!$C$3,0,10*ROW('Water Data'!C157)))</f>
        <v>#N/A</v>
      </c>
      <c r="D160" s="60" t="e">
        <f ca="true">+IF(AND(ISNUMBER(OFFSET('Water Data'!$C$5,0,10*ROW('Water Data'!C154))),'Data Summary'!BS160="Yes"),100-OFFSET('Water Data'!$C$5,0,10*ROW('Water Data'!C154)),NA())</f>
        <v>#N/A</v>
      </c>
      <c r="E160" s="60" t="e">
        <f ca="true">+IF(AND(ISNUMBER(OFFSET('Water Data'!$C$7,0,10*ROW('Water Data'!C154))),'Data Summary'!BT160="Yes"),OFFSET('Water Data'!$C$7,0,10*ROW('Water Data'!C154)),NA())</f>
        <v>#N/A</v>
      </c>
      <c r="F160" s="60" t="e">
        <f ca="true">+IF(AND(ISNUMBER(OFFSET('Water Data'!$C$10,0,10*ROW('Water Data'!C154))),'Data Summary'!BU160="Yes"),OFFSET('Water Data'!$C$10,0,10*ROW('Water Data'!C154)),NA())</f>
        <v>#N/A</v>
      </c>
      <c r="G160" s="60" t="e">
        <f ca="true">+IF(AND(ISNUMBER(OFFSET('Water Data'!$D$5,0,10*ROW('Water Data'!D154))),'Data Summary'!BV160="Yes"),100-OFFSET('Water Data'!$D$5,0,10*ROW('Water Data'!D154)),NA())</f>
        <v>#N/A</v>
      </c>
      <c r="H160" s="60" t="e">
        <f ca="true">+IF(AND(ISNUMBER(OFFSET('Water Data'!$D$7,0,10*ROW('Water Data'!D154))),'Data Summary'!BW160="Yes"),OFFSET('Water Data'!$D$7,0,10*ROW('Water Data'!D154)),NA())</f>
        <v>#N/A</v>
      </c>
      <c r="I160" s="60" t="e">
        <f ca="true">+IF(AND(ISNUMBER(OFFSET('Water Data'!$D$10,0,10*ROW('Water Data'!D154))),'Data Summary'!BX160="Yes"),OFFSET('Water Data'!$D$10,0,10*ROW('Water Data'!D154)),NA())</f>
        <v>#N/A</v>
      </c>
      <c r="J160" s="60" t="e">
        <f ca="true">+IF(AND(ISNUMBER(OFFSET('Water Data'!$E$5,0,10*ROW('Water Data'!E154))),'Data Summary'!BY160="Yes"),100-OFFSET('Water Data'!$E$5,0,10*ROW('Water Data'!E154)),NA())</f>
        <v>#N/A</v>
      </c>
      <c r="K160" s="60" t="e">
        <f ca="true">+IF(AND(ISNUMBER(OFFSET('Water Data'!$E$7,0,10*ROW('Water Data'!E154))),'Data Summary'!BZ160="Yes"),OFFSET('Water Data'!$E$7,0,10*ROW('Water Data'!E154)),NA())</f>
        <v>#N/A</v>
      </c>
      <c r="L160" s="60" t="e">
        <f ca="true">+IF(AND(ISNUMBER(OFFSET('Water Data'!$E$10,0,10*ROW('Water Data'!E154))),'Data Summary'!CA160="Yes"),OFFSET('Water Data'!$E$10,0,10*ROW('Water Data'!E154)),NA())</f>
        <v>#N/A</v>
      </c>
      <c r="M160" s="60" t="e">
        <f ca="true">+IF(AND(ISNUMBER(OFFSET('Water Data'!$F$5,0,10*ROW('Water Data'!F154))),'Data Summary'!CB160="Yes"),100-OFFSET('Water Data'!$F$5,0,10*ROW('Water Data'!F154)),NA())</f>
        <v>#N/A</v>
      </c>
      <c r="N160" s="60" t="e">
        <f ca="true">+IF(AND(ISNUMBER(OFFSET('Water Data'!$F$7,0,10*ROW('Water Data'!F154))),'Data Summary'!CC160="Yes"),OFFSET('Water Data'!$F$7,0,10*ROW('Water Data'!F154)),NA())</f>
        <v>#N/A</v>
      </c>
      <c r="O160" s="60" t="e">
        <f ca="true">+IF(AND(ISNUMBER(OFFSET('Water Data'!$F$10,0,10*ROW('Water Data'!F154))),'Data Summary'!CD160="Yes"),OFFSET('Water Data'!$F$10,0,10*ROW('Water Data'!F154)),NA())</f>
        <v>#N/A</v>
      </c>
      <c r="P160" s="60" t="e">
        <f ca="true">+IF(AND(ISNUMBER(OFFSET('Water Data'!$G$5,0,10*ROW('Water Data'!G154))),'Data Summary'!CE160="Yes"),100-OFFSET('Water Data'!$G$5,0,10*ROW('Water Data'!G154)),NA())</f>
        <v>#N/A</v>
      </c>
      <c r="Q160" s="60" t="e">
        <f ca="true">+IF(AND(ISNUMBER(OFFSET('Water Data'!$G$7,0,10*ROW('Water Data'!G154))),'Data Summary'!CF160="Yes"),OFFSET('Water Data'!$G$7,0,10*ROW('Water Data'!G154)),NA())</f>
        <v>#N/A</v>
      </c>
      <c r="R160" s="60" t="e">
        <f ca="true">+IF(AND(ISNUMBER(OFFSET('Water Data'!$G$10,0,10*ROW('Water Data'!G154))),'Data Summary'!CG160="Yes"),OFFSET('Water Data'!$G$10,0,10*ROW('Water Data'!G154)),NA())</f>
        <v>#N/A</v>
      </c>
      <c r="S160" s="60" t="e">
        <f ca="true">+IF(AND(ISNUMBER(OFFSET('Water Data'!$H$5,0,10*ROW('Water Data'!H154))),'Data Summary'!CH160="Yes"),100-OFFSET('Water Data'!$H$5,0,10*ROW('Water Data'!H154)),NA())</f>
        <v>#N/A</v>
      </c>
      <c r="T160" s="60" t="e">
        <f ca="true">+IF(AND(ISNUMBER(OFFSET('Water Data'!$H$7,0,10*ROW('Water Data'!H154))),'Data Summary'!CI160="Yes"),OFFSET('Water Data'!$H$7,0,10*ROW('Water Data'!H154)),NA())</f>
        <v>#N/A</v>
      </c>
      <c r="U160" s="60" t="e">
        <f ca="true">+IF(AND(ISNUMBER(OFFSET('Water Data'!$H$10,0,10*ROW('Water Data'!H154))),'Data Summary'!CJ160="Yes"),OFFSET('Water Data'!$H$10,0,10*ROW('Water Data'!H154)),NA())</f>
        <v>#N/A</v>
      </c>
      <c r="V160" s="106" t="e">
        <f ca="true">+IF(AND(ISNUMBER(OFFSET('Sanitation Data'!$C$5,0,10*ROW('Sanitation Data'!C154))),'Data Summary'!CK160="Yes"),100-OFFSET('Sanitation Data'!$C$5,0,10*ROW('Sanitation Data'!C154)),NA())</f>
        <v>#N/A</v>
      </c>
      <c r="W160" s="106" t="e">
        <f ca="true">+IF(AND(ISNUMBER(OFFSET('Sanitation Data'!$C$7,0,10*ROW('Sanitation Data'!C154))),'Data Summary'!CL160="Yes"),OFFSET('Sanitation Data'!$C$7,0,10*ROW('Sanitation Data'!C154)),NA())</f>
        <v>#N/A</v>
      </c>
      <c r="X160" s="106" t="e">
        <f ca="true">+IF(AND(ISNUMBER(OFFSET('Sanitation Data'!$C$11,0,10*ROW('Sanitation Data'!C154))),'Data Summary'!CM160="Yes"),OFFSET('Sanitation Data'!$C$11,0,10*ROW('Sanitation Data'!C154)),NA())</f>
        <v>#N/A</v>
      </c>
      <c r="Y160" s="106" t="e">
        <f ca="true">+IF(AND(ISNUMBER(OFFSET('Sanitation Data'!$C$12,0,10*ROW('Sanitation Data'!C154))),'Data Summary'!CN160="Yes"),OFFSET('Sanitation Data'!$C$12,0,10*ROW('Sanitation Data'!C154)),NA())</f>
        <v>#N/A</v>
      </c>
      <c r="Z160" s="106" t="e">
        <f ca="true">+IF(AND(ISNUMBER(OFFSET('Sanitation Data'!$C$13,0,10*ROW('Sanitation Data'!C154))),'Data Summary'!CO160="Yes"),OFFSET('Sanitation Data'!$C$13,0,10*ROW('Sanitation Data'!C154)),NA())</f>
        <v>#N/A</v>
      </c>
      <c r="AA160" s="106" t="e">
        <f ca="true">+IF(AND(ISNUMBER(OFFSET('Sanitation Data'!$D$5,0,10*ROW('Sanitation Data'!D154))),'Data Summary'!CP160="Yes"),100-OFFSET('Sanitation Data'!$D$5,0,10*ROW('Sanitation Data'!D154)),NA())</f>
        <v>#N/A</v>
      </c>
      <c r="AB160" s="106" t="e">
        <f ca="true">+IF(AND(ISNUMBER(OFFSET('Sanitation Data'!$D$7,0,10*ROW('Sanitation Data'!D154))),'Data Summary'!CQ160="Yes"),OFFSET('Sanitation Data'!$D$7,0,10*ROW('Sanitation Data'!D154)),NA())</f>
        <v>#N/A</v>
      </c>
      <c r="AC160" s="106" t="e">
        <f ca="true">+IF(AND(ISNUMBER(OFFSET('Sanitation Data'!$D$11,0,10*ROW('Sanitation Data'!D154))),'Data Summary'!CR160="Yes"),OFFSET('Sanitation Data'!$D$11,0,10*ROW('Sanitation Data'!D154)),NA())</f>
        <v>#N/A</v>
      </c>
      <c r="AD160" s="106" t="e">
        <f ca="true">+IF(AND(ISNUMBER(OFFSET('Sanitation Data'!$D$12,0,10*ROW('Sanitation Data'!D154))),'Data Summary'!CS160="Yes"),OFFSET('Sanitation Data'!$D$12,0,10*ROW('Sanitation Data'!D154)),NA())</f>
        <v>#N/A</v>
      </c>
      <c r="AE160" s="106" t="e">
        <f ca="true">+IF(AND(ISNUMBER(OFFSET('Sanitation Data'!$D$13,0,10*ROW('Sanitation Data'!D154))),'Data Summary'!CT160="Yes"),OFFSET('Sanitation Data'!$D$13,0,10*ROW('Sanitation Data'!D154)),NA())</f>
        <v>#N/A</v>
      </c>
      <c r="AF160" s="106" t="e">
        <f ca="true">+IF(AND(ISNUMBER(OFFSET('Sanitation Data'!$E$5,0,10*ROW('Sanitation Data'!E154))),'Data Summary'!CU160="Yes"),100-OFFSET('Sanitation Data'!$E$5,0,10*ROW('Sanitation Data'!E154)),NA())</f>
        <v>#N/A</v>
      </c>
      <c r="AG160" s="106" t="e">
        <f ca="true">+IF(AND(ISNUMBER(OFFSET('Sanitation Data'!$E$7,0,10*ROW('Sanitation Data'!E154))),'Data Summary'!CV160="Yes"),OFFSET('Sanitation Data'!$E$7,0,10*ROW('Sanitation Data'!E154)),NA())</f>
        <v>#N/A</v>
      </c>
      <c r="AH160" s="106" t="e">
        <f ca="true">+IF(AND(ISNUMBER(OFFSET('Sanitation Data'!$E$11,0,10*ROW('Sanitation Data'!E154))),'Data Summary'!CW160="Yes"),OFFSET('Sanitation Data'!$E$11,0,10*ROW('Sanitation Data'!E154)),NA())</f>
        <v>#N/A</v>
      </c>
      <c r="AI160" s="106" t="e">
        <f ca="true">+IF(AND(ISNUMBER(OFFSET('Sanitation Data'!$E$12,0,10*ROW('Sanitation Data'!E154))),'Data Summary'!CX160="Yes"),OFFSET('Sanitation Data'!$E$12,0,10*ROW('Sanitation Data'!E154)),NA())</f>
        <v>#N/A</v>
      </c>
      <c r="AJ160" s="106" t="e">
        <f ca="true">+IF(AND(ISNUMBER(OFFSET('Sanitation Data'!$E$13,0,10*ROW('Sanitation Data'!E154))),'Data Summary'!CY160="Yes"),OFFSET('Sanitation Data'!$E$13,0,10*ROW('Sanitation Data'!E154)),NA())</f>
        <v>#N/A</v>
      </c>
      <c r="AK160" s="106" t="e">
        <f ca="true">+IF(AND(ISNUMBER(OFFSET('Sanitation Data'!$F$5,0,10*ROW('Sanitation Data'!F154))),'Data Summary'!CZ160="Yes"),100-OFFSET('Sanitation Data'!$F$5,0,10*ROW('Sanitation Data'!F154)),NA())</f>
        <v>#N/A</v>
      </c>
      <c r="AL160" s="106" t="e">
        <f ca="true">+IF(AND(ISNUMBER(OFFSET('Sanitation Data'!$F$7,0,10*ROW('Sanitation Data'!F154))),'Data Summary'!DA160="Yes"),OFFSET('Sanitation Data'!$F$7,0,10*ROW('Sanitation Data'!F154)),NA())</f>
        <v>#N/A</v>
      </c>
      <c r="AM160" s="106" t="e">
        <f ca="true">+IF(AND(ISNUMBER(OFFSET('Sanitation Data'!$F$11,0,10*ROW('Sanitation Data'!F154))),'Data Summary'!DB160="Yes"),OFFSET('Sanitation Data'!$F$11,0,10*ROW('Sanitation Data'!F154)),NA())</f>
        <v>#N/A</v>
      </c>
      <c r="AN160" s="106" t="e">
        <f ca="true">+IF(AND(ISNUMBER(OFFSET('Sanitation Data'!$F$12,0,10*ROW('Sanitation Data'!F154))),'Data Summary'!DC160="Yes"),OFFSET('Sanitation Data'!$F$12,0,10*ROW('Sanitation Data'!F154)),NA())</f>
        <v>#N/A</v>
      </c>
      <c r="AO160" s="106" t="e">
        <f ca="true">+IF(AND(ISNUMBER(OFFSET('Sanitation Data'!$F$13,0,10*ROW('Sanitation Data'!F154))),'Data Summary'!DD160="Yes"),OFFSET('Sanitation Data'!$F$13,0,10*ROW('Sanitation Data'!F154)),NA())</f>
        <v>#N/A</v>
      </c>
      <c r="AP160" s="106" t="e">
        <f ca="true">+IF(AND(ISNUMBER(OFFSET('Sanitation Data'!$G$5,0,10*ROW('Sanitation Data'!G154))),'Data Summary'!DE160="Yes"),100-OFFSET('Sanitation Data'!$G$5,0,10*ROW('Sanitation Data'!G154)),NA())</f>
        <v>#N/A</v>
      </c>
      <c r="AQ160" s="106" t="e">
        <f ca="true">+IF(AND(ISNUMBER(OFFSET('Sanitation Data'!$G$7,0,10*ROW('Sanitation Data'!G154))),'Data Summary'!DF160="Yes"),OFFSET('Sanitation Data'!$G$7,0,10*ROW('Sanitation Data'!G154)),NA())</f>
        <v>#N/A</v>
      </c>
      <c r="AR160" s="106" t="e">
        <f ca="true">+IF(AND(ISNUMBER(OFFSET('Sanitation Data'!$G$11,0,10*ROW('Sanitation Data'!G154))),'Data Summary'!DG160="Yes"),OFFSET('Sanitation Data'!$G$11,0,10*ROW('Sanitation Data'!G154)),NA())</f>
        <v>#N/A</v>
      </c>
      <c r="AS160" s="106" t="e">
        <f ca="true">+IF(AND(ISNUMBER(OFFSET('Sanitation Data'!$G$12,0,10*ROW('Sanitation Data'!G154))),'Data Summary'!DH160="Yes"),OFFSET('Sanitation Data'!$G$12,0,10*ROW('Sanitation Data'!G154)),NA())</f>
        <v>#N/A</v>
      </c>
      <c r="AT160" s="106" t="e">
        <f ca="true">+IF(AND(ISNUMBER(OFFSET('Sanitation Data'!$G$13,0,10*ROW('Sanitation Data'!G154))),'Data Summary'!DI160="Yes"),OFFSET('Sanitation Data'!$G$13,0,10*ROW('Sanitation Data'!G154)),NA())</f>
        <v>#N/A</v>
      </c>
      <c r="AU160" s="106" t="e">
        <f ca="true">+IF(AND(ISNUMBER(OFFSET('Sanitation Data'!$H$5,0,10*ROW('Sanitation Data'!H154))),'Data Summary'!DJ160="Yes"),100-OFFSET('Sanitation Data'!$H$5,0,10*ROW('Sanitation Data'!H154)),NA())</f>
        <v>#N/A</v>
      </c>
      <c r="AV160" s="106" t="e">
        <f ca="true">+IF(AND(ISNUMBER(OFFSET('Sanitation Data'!$H$7,0,10*ROW('Sanitation Data'!H154))),'Data Summary'!DK160="Yes"),OFFSET('Sanitation Data'!$H$7,0,10*ROW('Sanitation Data'!H154)),NA())</f>
        <v>#N/A</v>
      </c>
      <c r="AW160" s="106" t="e">
        <f ca="true">+IF(AND(ISNUMBER(OFFSET('Sanitation Data'!$H$11,0,10*ROW('Sanitation Data'!H154))),'Data Summary'!DL160="Yes"),OFFSET('Sanitation Data'!$H$11,0,10*ROW('Sanitation Data'!H154)),NA())</f>
        <v>#N/A</v>
      </c>
      <c r="AX160" s="106" t="e">
        <f ca="true">+IF(AND(ISNUMBER(OFFSET('Sanitation Data'!$H$12,0,10*ROW('Sanitation Data'!H154))),'Data Summary'!DM160="Yes"),OFFSET('Sanitation Data'!$H$12,0,10*ROW('Sanitation Data'!H154)),NA())</f>
        <v>#N/A</v>
      </c>
      <c r="AY160" s="106" t="e">
        <f ca="true">+IF(AND(ISNUMBER(OFFSET('Sanitation Data'!$H$13,0,10*ROW('Sanitation Data'!H154))),'Data Summary'!DN160="Yes"),OFFSET('Sanitation Data'!$H$13,0,10*ROW('Sanitation Data'!H154)),NA())</f>
        <v>#N/A</v>
      </c>
      <c r="AZ160" s="111" t="e">
        <f ca="true">+IF(AND(ISNUMBER(OFFSET('Hygiene Data'!$C$6,0,10*ROW('Hygiene Data'!C154))),'Data Summary'!DO160="Yes"),OFFSET('Hygiene Data'!$C$6,0,10*ROW('Hygiene Data'!C154)),NA())</f>
        <v>#N/A</v>
      </c>
      <c r="BA160" s="111" t="e">
        <f ca="true">+IF(AND(ISNUMBER(OFFSET('Hygiene Data'!$C$8,0,10*ROW('Hygiene Data'!C154))),'Data Summary'!DP160="Yes"),OFFSET('Hygiene Data'!$C$8,0,10*ROW('Hygiene Data'!C154)),NA())</f>
        <v>#N/A</v>
      </c>
      <c r="BB160" s="111" t="e">
        <f ca="true">+IF(AND(ISNUMBER(OFFSET('Hygiene Data'!$C$10,0,10*ROW('Hygiene Data'!C154))),'Data Summary'!DQ160="Yes"),OFFSET('Hygiene Data'!$C$10,0,10*ROW('Hygiene Data'!C154)),NA())</f>
        <v>#N/A</v>
      </c>
      <c r="BC160" s="111" t="e">
        <f ca="true">+IF(AND(ISNUMBER(OFFSET('Hygiene Data'!$D$6,0,10*ROW('Hygiene Data'!D154))),'Data Summary'!DR160="Yes"),OFFSET('Hygiene Data'!$D$6,0,10*ROW('Hygiene Data'!D154)),NA())</f>
        <v>#N/A</v>
      </c>
      <c r="BD160" s="111" t="e">
        <f ca="true">+IF(AND(ISNUMBER(OFFSET('Hygiene Data'!$D$8,0,10*ROW('Hygiene Data'!D154))),'Data Summary'!DS160="Yes"),OFFSET('Hygiene Data'!$D$8,0,10*ROW('Hygiene Data'!D154)),NA())</f>
        <v>#N/A</v>
      </c>
      <c r="BE160" s="111" t="e">
        <f ca="true">+IF(AND(ISNUMBER(OFFSET('Hygiene Data'!$D$10,0,10*ROW('Hygiene Data'!D154))),'Data Summary'!DT160="Yes"),OFFSET('Hygiene Data'!$D$10,0,10*ROW('Hygiene Data'!D154)),NA())</f>
        <v>#N/A</v>
      </c>
      <c r="BF160" s="111" t="e">
        <f ca="true">+IF(AND(ISNUMBER(OFFSET('Hygiene Data'!$E$6,0,10*ROW('Hygiene Data'!E154))),'Data Summary'!DU160="Yes"),OFFSET('Hygiene Data'!$E$6,0,10*ROW('Hygiene Data'!E154)),NA())</f>
        <v>#N/A</v>
      </c>
      <c r="BG160" s="111" t="e">
        <f ca="true">+IF(AND(ISNUMBER(OFFSET('Hygiene Data'!$E$8,0,10*ROW('Hygiene Data'!E154))),'Data Summary'!DV160="Yes"),OFFSET('Hygiene Data'!$E$8,0,10*ROW('Hygiene Data'!E154)),NA())</f>
        <v>#N/A</v>
      </c>
      <c r="BH160" s="111" t="e">
        <f ca="true">+IF(AND(ISNUMBER(OFFSET('Hygiene Data'!$E$10,0,10*ROW('Hygiene Data'!E154))),'Data Summary'!DW160="Yes"),OFFSET('Hygiene Data'!$E$10,0,10*ROW('Hygiene Data'!E154)),NA())</f>
        <v>#N/A</v>
      </c>
      <c r="BI160" s="111" t="e">
        <f ca="true">+IF(AND(ISNUMBER(OFFSET('Hygiene Data'!$F$6,0,10*ROW('Hygiene Data'!F154))),'Data Summary'!DX160="Yes"),OFFSET('Hygiene Data'!$F$6,0,10*ROW('Hygiene Data'!F154)),NA())</f>
        <v>#N/A</v>
      </c>
      <c r="BJ160" s="111" t="e">
        <f ca="true">+IF(AND(ISNUMBER(OFFSET('Hygiene Data'!$F$8,0,10*ROW('Hygiene Data'!F154))),'Data Summary'!DY160="Yes"),OFFSET('Hygiene Data'!$F$8,0,10*ROW('Hygiene Data'!F154)),NA())</f>
        <v>#N/A</v>
      </c>
      <c r="BK160" s="111" t="e">
        <f ca="true">+IF(AND(ISNUMBER(OFFSET('Hygiene Data'!$F$10,0,10*ROW('Hygiene Data'!F154))),'Data Summary'!DZ160="Yes"),OFFSET('Hygiene Data'!$F$10,0,10*ROW('Hygiene Data'!F154)),NA())</f>
        <v>#N/A</v>
      </c>
      <c r="BL160" s="111" t="e">
        <f ca="true">+IF(AND(ISNUMBER(OFFSET('Hygiene Data'!$G$6,0,10*ROW('Hygiene Data'!G154))),'Data Summary'!EA160="Yes"),OFFSET('Hygiene Data'!$G$6,0,10*ROW('Hygiene Data'!G154)),NA())</f>
        <v>#N/A</v>
      </c>
      <c r="BM160" s="111" t="e">
        <f ca="true">+IF(AND(ISNUMBER(OFFSET('Hygiene Data'!$G$8,0,10*ROW('Hygiene Data'!G154))),'Data Summary'!EB160="Yes"),OFFSET('Hygiene Data'!$G$8,0,10*ROW('Hygiene Data'!G154)),NA())</f>
        <v>#N/A</v>
      </c>
      <c r="BN160" s="111" t="e">
        <f ca="true">+IF(AND(ISNUMBER(OFFSET('Hygiene Data'!$G$10,0,10*ROW('Hygiene Data'!G154))),'Data Summary'!EC160="Yes"),OFFSET('Hygiene Data'!$G$10,0,10*ROW('Hygiene Data'!G154)),NA())</f>
        <v>#N/A</v>
      </c>
      <c r="BO160" s="111" t="e">
        <f ca="true">+IF(AND(ISNUMBER(OFFSET('Hygiene Data'!$H$6,0,10*ROW('Hygiene Data'!H154))),'Data Summary'!ED160="Yes"),OFFSET('Hygiene Data'!$H$6,0,10*ROW('Hygiene Data'!H154)),NA())</f>
        <v>#N/A</v>
      </c>
      <c r="BP160" s="111" t="e">
        <f ca="true">+IF(AND(ISNUMBER(OFFSET('Hygiene Data'!$H$8,0,10*ROW('Hygiene Data'!H154))),'Data Summary'!EE160="Yes"),OFFSET('Hygiene Data'!$H$8,0,10*ROW('Hygiene Data'!H154)),NA())</f>
        <v>#N/A</v>
      </c>
      <c r="BQ160" s="111" t="e">
        <f ca="true">+IF(AND(ISNUMBER(OFFSET('Hygiene Data'!$H$10,0,10*ROW('Hygiene Data'!H154))),'Data Summary'!EF160="Yes"),OFFSET('Hygiene Data'!$H$10,0,10*ROW('Hygiene Data'!H154)),NA())</f>
        <v>#N/A</v>
      </c>
    </row>
    <row r="161" x14ac:dyDescent="0.2">
      <c r="A161" s="59" t="e">
        <f ca="true">+IF(OFFSET('Water Data'!$B$1,0,10*ROW('Water Data'!B155))="",NA(),OFFSET('Water Data'!$B$1,0,10*ROW('Water Data'!B155)))</f>
        <v>#N/A</v>
      </c>
      <c r="B161" s="59" t="e">
        <f ca="true">+IF(OFFSET('Water Data'!$A$3,0,10*ROW('Water Data'!A158))="",NA(),OFFSET('Water Data'!$A$3,0,10*ROW('Water Data'!A158)))</f>
        <v>#N/A</v>
      </c>
      <c r="C161" s="59" t="e">
        <f ca="true">+IF(OFFSET('Water Data'!$C$3,0,10*ROW('Water Data'!C158))="",NA(),OFFSET('Water Data'!$C$3,0,10*ROW('Water Data'!C158)))</f>
        <v>#N/A</v>
      </c>
      <c r="D161" s="60" t="e">
        <f ca="true">+IF(AND(ISNUMBER(OFFSET('Water Data'!$C$5,0,10*ROW('Water Data'!C155))),'Data Summary'!BS161="Yes"),100-OFFSET('Water Data'!$C$5,0,10*ROW('Water Data'!C155)),NA())</f>
        <v>#N/A</v>
      </c>
      <c r="E161" s="60" t="e">
        <f ca="true">+IF(AND(ISNUMBER(OFFSET('Water Data'!$C$7,0,10*ROW('Water Data'!C155))),'Data Summary'!BT161="Yes"),OFFSET('Water Data'!$C$7,0,10*ROW('Water Data'!C155)),NA())</f>
        <v>#N/A</v>
      </c>
      <c r="F161" s="60" t="e">
        <f ca="true">+IF(AND(ISNUMBER(OFFSET('Water Data'!$C$10,0,10*ROW('Water Data'!C155))),'Data Summary'!BU161="Yes"),OFFSET('Water Data'!$C$10,0,10*ROW('Water Data'!C155)),NA())</f>
        <v>#N/A</v>
      </c>
      <c r="G161" s="60" t="e">
        <f ca="true">+IF(AND(ISNUMBER(OFFSET('Water Data'!$D$5,0,10*ROW('Water Data'!D155))),'Data Summary'!BV161="Yes"),100-OFFSET('Water Data'!$D$5,0,10*ROW('Water Data'!D155)),NA())</f>
        <v>#N/A</v>
      </c>
      <c r="H161" s="60" t="e">
        <f ca="true">+IF(AND(ISNUMBER(OFFSET('Water Data'!$D$7,0,10*ROW('Water Data'!D155))),'Data Summary'!BW161="Yes"),OFFSET('Water Data'!$D$7,0,10*ROW('Water Data'!D155)),NA())</f>
        <v>#N/A</v>
      </c>
      <c r="I161" s="60" t="e">
        <f ca="true">+IF(AND(ISNUMBER(OFFSET('Water Data'!$D$10,0,10*ROW('Water Data'!D155))),'Data Summary'!BX161="Yes"),OFFSET('Water Data'!$D$10,0,10*ROW('Water Data'!D155)),NA())</f>
        <v>#N/A</v>
      </c>
      <c r="J161" s="60" t="e">
        <f ca="true">+IF(AND(ISNUMBER(OFFSET('Water Data'!$E$5,0,10*ROW('Water Data'!E155))),'Data Summary'!BY161="Yes"),100-OFFSET('Water Data'!$E$5,0,10*ROW('Water Data'!E155)),NA())</f>
        <v>#N/A</v>
      </c>
      <c r="K161" s="60" t="e">
        <f ca="true">+IF(AND(ISNUMBER(OFFSET('Water Data'!$E$7,0,10*ROW('Water Data'!E155))),'Data Summary'!BZ161="Yes"),OFFSET('Water Data'!$E$7,0,10*ROW('Water Data'!E155)),NA())</f>
        <v>#N/A</v>
      </c>
      <c r="L161" s="60" t="e">
        <f ca="true">+IF(AND(ISNUMBER(OFFSET('Water Data'!$E$10,0,10*ROW('Water Data'!E155))),'Data Summary'!CA161="Yes"),OFFSET('Water Data'!$E$10,0,10*ROW('Water Data'!E155)),NA())</f>
        <v>#N/A</v>
      </c>
      <c r="M161" s="60" t="e">
        <f ca="true">+IF(AND(ISNUMBER(OFFSET('Water Data'!$F$5,0,10*ROW('Water Data'!F155))),'Data Summary'!CB161="Yes"),100-OFFSET('Water Data'!$F$5,0,10*ROW('Water Data'!F155)),NA())</f>
        <v>#N/A</v>
      </c>
      <c r="N161" s="60" t="e">
        <f ca="true">+IF(AND(ISNUMBER(OFFSET('Water Data'!$F$7,0,10*ROW('Water Data'!F155))),'Data Summary'!CC161="Yes"),OFFSET('Water Data'!$F$7,0,10*ROW('Water Data'!F155)),NA())</f>
        <v>#N/A</v>
      </c>
      <c r="O161" s="60" t="e">
        <f ca="true">+IF(AND(ISNUMBER(OFFSET('Water Data'!$F$10,0,10*ROW('Water Data'!F155))),'Data Summary'!CD161="Yes"),OFFSET('Water Data'!$F$10,0,10*ROW('Water Data'!F155)),NA())</f>
        <v>#N/A</v>
      </c>
      <c r="P161" s="60" t="e">
        <f ca="true">+IF(AND(ISNUMBER(OFFSET('Water Data'!$G$5,0,10*ROW('Water Data'!G155))),'Data Summary'!CE161="Yes"),100-OFFSET('Water Data'!$G$5,0,10*ROW('Water Data'!G155)),NA())</f>
        <v>#N/A</v>
      </c>
      <c r="Q161" s="60" t="e">
        <f ca="true">+IF(AND(ISNUMBER(OFFSET('Water Data'!$G$7,0,10*ROW('Water Data'!G155))),'Data Summary'!CF161="Yes"),OFFSET('Water Data'!$G$7,0,10*ROW('Water Data'!G155)),NA())</f>
        <v>#N/A</v>
      </c>
      <c r="R161" s="60" t="e">
        <f ca="true">+IF(AND(ISNUMBER(OFFSET('Water Data'!$G$10,0,10*ROW('Water Data'!G155))),'Data Summary'!CG161="Yes"),OFFSET('Water Data'!$G$10,0,10*ROW('Water Data'!G155)),NA())</f>
        <v>#N/A</v>
      </c>
      <c r="S161" s="60" t="e">
        <f ca="true">+IF(AND(ISNUMBER(OFFSET('Water Data'!$H$5,0,10*ROW('Water Data'!H155))),'Data Summary'!CH161="Yes"),100-OFFSET('Water Data'!$H$5,0,10*ROW('Water Data'!H155)),NA())</f>
        <v>#N/A</v>
      </c>
      <c r="T161" s="60" t="e">
        <f ca="true">+IF(AND(ISNUMBER(OFFSET('Water Data'!$H$7,0,10*ROW('Water Data'!H155))),'Data Summary'!CI161="Yes"),OFFSET('Water Data'!$H$7,0,10*ROW('Water Data'!H155)),NA())</f>
        <v>#N/A</v>
      </c>
      <c r="U161" s="60" t="e">
        <f ca="true">+IF(AND(ISNUMBER(OFFSET('Water Data'!$H$10,0,10*ROW('Water Data'!H155))),'Data Summary'!CJ161="Yes"),OFFSET('Water Data'!$H$10,0,10*ROW('Water Data'!H155)),NA())</f>
        <v>#N/A</v>
      </c>
      <c r="V161" s="106" t="e">
        <f ca="true">+IF(AND(ISNUMBER(OFFSET('Sanitation Data'!$C$5,0,10*ROW('Sanitation Data'!C155))),'Data Summary'!CK161="Yes"),100-OFFSET('Sanitation Data'!$C$5,0,10*ROW('Sanitation Data'!C155)),NA())</f>
        <v>#N/A</v>
      </c>
      <c r="W161" s="106" t="e">
        <f ca="true">+IF(AND(ISNUMBER(OFFSET('Sanitation Data'!$C$7,0,10*ROW('Sanitation Data'!C155))),'Data Summary'!CL161="Yes"),OFFSET('Sanitation Data'!$C$7,0,10*ROW('Sanitation Data'!C155)),NA())</f>
        <v>#N/A</v>
      </c>
      <c r="X161" s="106" t="e">
        <f ca="true">+IF(AND(ISNUMBER(OFFSET('Sanitation Data'!$C$11,0,10*ROW('Sanitation Data'!C155))),'Data Summary'!CM161="Yes"),OFFSET('Sanitation Data'!$C$11,0,10*ROW('Sanitation Data'!C155)),NA())</f>
        <v>#N/A</v>
      </c>
      <c r="Y161" s="106" t="e">
        <f ca="true">+IF(AND(ISNUMBER(OFFSET('Sanitation Data'!$C$12,0,10*ROW('Sanitation Data'!C155))),'Data Summary'!CN161="Yes"),OFFSET('Sanitation Data'!$C$12,0,10*ROW('Sanitation Data'!C155)),NA())</f>
        <v>#N/A</v>
      </c>
      <c r="Z161" s="106" t="e">
        <f ca="true">+IF(AND(ISNUMBER(OFFSET('Sanitation Data'!$C$13,0,10*ROW('Sanitation Data'!C155))),'Data Summary'!CO161="Yes"),OFFSET('Sanitation Data'!$C$13,0,10*ROW('Sanitation Data'!C155)),NA())</f>
        <v>#N/A</v>
      </c>
      <c r="AA161" s="106" t="e">
        <f ca="true">+IF(AND(ISNUMBER(OFFSET('Sanitation Data'!$D$5,0,10*ROW('Sanitation Data'!D155))),'Data Summary'!CP161="Yes"),100-OFFSET('Sanitation Data'!$D$5,0,10*ROW('Sanitation Data'!D155)),NA())</f>
        <v>#N/A</v>
      </c>
      <c r="AB161" s="106" t="e">
        <f ca="true">+IF(AND(ISNUMBER(OFFSET('Sanitation Data'!$D$7,0,10*ROW('Sanitation Data'!D155))),'Data Summary'!CQ161="Yes"),OFFSET('Sanitation Data'!$D$7,0,10*ROW('Sanitation Data'!D155)),NA())</f>
        <v>#N/A</v>
      </c>
      <c r="AC161" s="106" t="e">
        <f ca="true">+IF(AND(ISNUMBER(OFFSET('Sanitation Data'!$D$11,0,10*ROW('Sanitation Data'!D155))),'Data Summary'!CR161="Yes"),OFFSET('Sanitation Data'!$D$11,0,10*ROW('Sanitation Data'!D155)),NA())</f>
        <v>#N/A</v>
      </c>
      <c r="AD161" s="106" t="e">
        <f ca="true">+IF(AND(ISNUMBER(OFFSET('Sanitation Data'!$D$12,0,10*ROW('Sanitation Data'!D155))),'Data Summary'!CS161="Yes"),OFFSET('Sanitation Data'!$D$12,0,10*ROW('Sanitation Data'!D155)),NA())</f>
        <v>#N/A</v>
      </c>
      <c r="AE161" s="106" t="e">
        <f ca="true">+IF(AND(ISNUMBER(OFFSET('Sanitation Data'!$D$13,0,10*ROW('Sanitation Data'!D155))),'Data Summary'!CT161="Yes"),OFFSET('Sanitation Data'!$D$13,0,10*ROW('Sanitation Data'!D155)),NA())</f>
        <v>#N/A</v>
      </c>
      <c r="AF161" s="106" t="e">
        <f ca="true">+IF(AND(ISNUMBER(OFFSET('Sanitation Data'!$E$5,0,10*ROW('Sanitation Data'!E155))),'Data Summary'!CU161="Yes"),100-OFFSET('Sanitation Data'!$E$5,0,10*ROW('Sanitation Data'!E155)),NA())</f>
        <v>#N/A</v>
      </c>
      <c r="AG161" s="106" t="e">
        <f ca="true">+IF(AND(ISNUMBER(OFFSET('Sanitation Data'!$E$7,0,10*ROW('Sanitation Data'!E155))),'Data Summary'!CV161="Yes"),OFFSET('Sanitation Data'!$E$7,0,10*ROW('Sanitation Data'!E155)),NA())</f>
        <v>#N/A</v>
      </c>
      <c r="AH161" s="106" t="e">
        <f ca="true">+IF(AND(ISNUMBER(OFFSET('Sanitation Data'!$E$11,0,10*ROW('Sanitation Data'!E155))),'Data Summary'!CW161="Yes"),OFFSET('Sanitation Data'!$E$11,0,10*ROW('Sanitation Data'!E155)),NA())</f>
        <v>#N/A</v>
      </c>
      <c r="AI161" s="106" t="e">
        <f ca="true">+IF(AND(ISNUMBER(OFFSET('Sanitation Data'!$E$12,0,10*ROW('Sanitation Data'!E155))),'Data Summary'!CX161="Yes"),OFFSET('Sanitation Data'!$E$12,0,10*ROW('Sanitation Data'!E155)),NA())</f>
        <v>#N/A</v>
      </c>
      <c r="AJ161" s="106" t="e">
        <f ca="true">+IF(AND(ISNUMBER(OFFSET('Sanitation Data'!$E$13,0,10*ROW('Sanitation Data'!E155))),'Data Summary'!CY161="Yes"),OFFSET('Sanitation Data'!$E$13,0,10*ROW('Sanitation Data'!E155)),NA())</f>
        <v>#N/A</v>
      </c>
      <c r="AK161" s="106" t="e">
        <f ca="true">+IF(AND(ISNUMBER(OFFSET('Sanitation Data'!$F$5,0,10*ROW('Sanitation Data'!F155))),'Data Summary'!CZ161="Yes"),100-OFFSET('Sanitation Data'!$F$5,0,10*ROW('Sanitation Data'!F155)),NA())</f>
        <v>#N/A</v>
      </c>
      <c r="AL161" s="106" t="e">
        <f ca="true">+IF(AND(ISNUMBER(OFFSET('Sanitation Data'!$F$7,0,10*ROW('Sanitation Data'!F155))),'Data Summary'!DA161="Yes"),OFFSET('Sanitation Data'!$F$7,0,10*ROW('Sanitation Data'!F155)),NA())</f>
        <v>#N/A</v>
      </c>
      <c r="AM161" s="106" t="e">
        <f ca="true">+IF(AND(ISNUMBER(OFFSET('Sanitation Data'!$F$11,0,10*ROW('Sanitation Data'!F155))),'Data Summary'!DB161="Yes"),OFFSET('Sanitation Data'!$F$11,0,10*ROW('Sanitation Data'!F155)),NA())</f>
        <v>#N/A</v>
      </c>
      <c r="AN161" s="106" t="e">
        <f ca="true">+IF(AND(ISNUMBER(OFFSET('Sanitation Data'!$F$12,0,10*ROW('Sanitation Data'!F155))),'Data Summary'!DC161="Yes"),OFFSET('Sanitation Data'!$F$12,0,10*ROW('Sanitation Data'!F155)),NA())</f>
        <v>#N/A</v>
      </c>
      <c r="AO161" s="106" t="e">
        <f ca="true">+IF(AND(ISNUMBER(OFFSET('Sanitation Data'!$F$13,0,10*ROW('Sanitation Data'!F155))),'Data Summary'!DD161="Yes"),OFFSET('Sanitation Data'!$F$13,0,10*ROW('Sanitation Data'!F155)),NA())</f>
        <v>#N/A</v>
      </c>
      <c r="AP161" s="106" t="e">
        <f ca="true">+IF(AND(ISNUMBER(OFFSET('Sanitation Data'!$G$5,0,10*ROW('Sanitation Data'!G155))),'Data Summary'!DE161="Yes"),100-OFFSET('Sanitation Data'!$G$5,0,10*ROW('Sanitation Data'!G155)),NA())</f>
        <v>#N/A</v>
      </c>
      <c r="AQ161" s="106" t="e">
        <f ca="true">+IF(AND(ISNUMBER(OFFSET('Sanitation Data'!$G$7,0,10*ROW('Sanitation Data'!G155))),'Data Summary'!DF161="Yes"),OFFSET('Sanitation Data'!$G$7,0,10*ROW('Sanitation Data'!G155)),NA())</f>
        <v>#N/A</v>
      </c>
      <c r="AR161" s="106" t="e">
        <f ca="true">+IF(AND(ISNUMBER(OFFSET('Sanitation Data'!$G$11,0,10*ROW('Sanitation Data'!G155))),'Data Summary'!DG161="Yes"),OFFSET('Sanitation Data'!$G$11,0,10*ROW('Sanitation Data'!G155)),NA())</f>
        <v>#N/A</v>
      </c>
      <c r="AS161" s="106" t="e">
        <f ca="true">+IF(AND(ISNUMBER(OFFSET('Sanitation Data'!$G$12,0,10*ROW('Sanitation Data'!G155))),'Data Summary'!DH161="Yes"),OFFSET('Sanitation Data'!$G$12,0,10*ROW('Sanitation Data'!G155)),NA())</f>
        <v>#N/A</v>
      </c>
      <c r="AT161" s="106" t="e">
        <f ca="true">+IF(AND(ISNUMBER(OFFSET('Sanitation Data'!$G$13,0,10*ROW('Sanitation Data'!G155))),'Data Summary'!DI161="Yes"),OFFSET('Sanitation Data'!$G$13,0,10*ROW('Sanitation Data'!G155)),NA())</f>
        <v>#N/A</v>
      </c>
      <c r="AU161" s="106" t="e">
        <f ca="true">+IF(AND(ISNUMBER(OFFSET('Sanitation Data'!$H$5,0,10*ROW('Sanitation Data'!H155))),'Data Summary'!DJ161="Yes"),100-OFFSET('Sanitation Data'!$H$5,0,10*ROW('Sanitation Data'!H155)),NA())</f>
        <v>#N/A</v>
      </c>
      <c r="AV161" s="106" t="e">
        <f ca="true">+IF(AND(ISNUMBER(OFFSET('Sanitation Data'!$H$7,0,10*ROW('Sanitation Data'!H155))),'Data Summary'!DK161="Yes"),OFFSET('Sanitation Data'!$H$7,0,10*ROW('Sanitation Data'!H155)),NA())</f>
        <v>#N/A</v>
      </c>
      <c r="AW161" s="106" t="e">
        <f ca="true">+IF(AND(ISNUMBER(OFFSET('Sanitation Data'!$H$11,0,10*ROW('Sanitation Data'!H155))),'Data Summary'!DL161="Yes"),OFFSET('Sanitation Data'!$H$11,0,10*ROW('Sanitation Data'!H155)),NA())</f>
        <v>#N/A</v>
      </c>
      <c r="AX161" s="106" t="e">
        <f ca="true">+IF(AND(ISNUMBER(OFFSET('Sanitation Data'!$H$12,0,10*ROW('Sanitation Data'!H155))),'Data Summary'!DM161="Yes"),OFFSET('Sanitation Data'!$H$12,0,10*ROW('Sanitation Data'!H155)),NA())</f>
        <v>#N/A</v>
      </c>
      <c r="AY161" s="106" t="e">
        <f ca="true">+IF(AND(ISNUMBER(OFFSET('Sanitation Data'!$H$13,0,10*ROW('Sanitation Data'!H155))),'Data Summary'!DN161="Yes"),OFFSET('Sanitation Data'!$H$13,0,10*ROW('Sanitation Data'!H155)),NA())</f>
        <v>#N/A</v>
      </c>
      <c r="AZ161" s="111" t="e">
        <f ca="true">+IF(AND(ISNUMBER(OFFSET('Hygiene Data'!$C$6,0,10*ROW('Hygiene Data'!C155))),'Data Summary'!DO161="Yes"),OFFSET('Hygiene Data'!$C$6,0,10*ROW('Hygiene Data'!C155)),NA())</f>
        <v>#N/A</v>
      </c>
      <c r="BA161" s="111" t="e">
        <f ca="true">+IF(AND(ISNUMBER(OFFSET('Hygiene Data'!$C$8,0,10*ROW('Hygiene Data'!C155))),'Data Summary'!DP161="Yes"),OFFSET('Hygiene Data'!$C$8,0,10*ROW('Hygiene Data'!C155)),NA())</f>
        <v>#N/A</v>
      </c>
      <c r="BB161" s="111" t="e">
        <f ca="true">+IF(AND(ISNUMBER(OFFSET('Hygiene Data'!$C$10,0,10*ROW('Hygiene Data'!C155))),'Data Summary'!DQ161="Yes"),OFFSET('Hygiene Data'!$C$10,0,10*ROW('Hygiene Data'!C155)),NA())</f>
        <v>#N/A</v>
      </c>
      <c r="BC161" s="111" t="e">
        <f ca="true">+IF(AND(ISNUMBER(OFFSET('Hygiene Data'!$D$6,0,10*ROW('Hygiene Data'!D155))),'Data Summary'!DR161="Yes"),OFFSET('Hygiene Data'!$D$6,0,10*ROW('Hygiene Data'!D155)),NA())</f>
        <v>#N/A</v>
      </c>
      <c r="BD161" s="111" t="e">
        <f ca="true">+IF(AND(ISNUMBER(OFFSET('Hygiene Data'!$D$8,0,10*ROW('Hygiene Data'!D155))),'Data Summary'!DS161="Yes"),OFFSET('Hygiene Data'!$D$8,0,10*ROW('Hygiene Data'!D155)),NA())</f>
        <v>#N/A</v>
      </c>
      <c r="BE161" s="111" t="e">
        <f ca="true">+IF(AND(ISNUMBER(OFFSET('Hygiene Data'!$D$10,0,10*ROW('Hygiene Data'!D155))),'Data Summary'!DT161="Yes"),OFFSET('Hygiene Data'!$D$10,0,10*ROW('Hygiene Data'!D155)),NA())</f>
        <v>#N/A</v>
      </c>
      <c r="BF161" s="111" t="e">
        <f ca="true">+IF(AND(ISNUMBER(OFFSET('Hygiene Data'!$E$6,0,10*ROW('Hygiene Data'!E155))),'Data Summary'!DU161="Yes"),OFFSET('Hygiene Data'!$E$6,0,10*ROW('Hygiene Data'!E155)),NA())</f>
        <v>#N/A</v>
      </c>
      <c r="BG161" s="111" t="e">
        <f ca="true">+IF(AND(ISNUMBER(OFFSET('Hygiene Data'!$E$8,0,10*ROW('Hygiene Data'!E155))),'Data Summary'!DV161="Yes"),OFFSET('Hygiene Data'!$E$8,0,10*ROW('Hygiene Data'!E155)),NA())</f>
        <v>#N/A</v>
      </c>
      <c r="BH161" s="111" t="e">
        <f ca="true">+IF(AND(ISNUMBER(OFFSET('Hygiene Data'!$E$10,0,10*ROW('Hygiene Data'!E155))),'Data Summary'!DW161="Yes"),OFFSET('Hygiene Data'!$E$10,0,10*ROW('Hygiene Data'!E155)),NA())</f>
        <v>#N/A</v>
      </c>
      <c r="BI161" s="111" t="e">
        <f ca="true">+IF(AND(ISNUMBER(OFFSET('Hygiene Data'!$F$6,0,10*ROW('Hygiene Data'!F155))),'Data Summary'!DX161="Yes"),OFFSET('Hygiene Data'!$F$6,0,10*ROW('Hygiene Data'!F155)),NA())</f>
        <v>#N/A</v>
      </c>
      <c r="BJ161" s="111" t="e">
        <f ca="true">+IF(AND(ISNUMBER(OFFSET('Hygiene Data'!$F$8,0,10*ROW('Hygiene Data'!F155))),'Data Summary'!DY161="Yes"),OFFSET('Hygiene Data'!$F$8,0,10*ROW('Hygiene Data'!F155)),NA())</f>
        <v>#N/A</v>
      </c>
      <c r="BK161" s="111" t="e">
        <f ca="true">+IF(AND(ISNUMBER(OFFSET('Hygiene Data'!$F$10,0,10*ROW('Hygiene Data'!F155))),'Data Summary'!DZ161="Yes"),OFFSET('Hygiene Data'!$F$10,0,10*ROW('Hygiene Data'!F155)),NA())</f>
        <v>#N/A</v>
      </c>
      <c r="BL161" s="111" t="e">
        <f ca="true">+IF(AND(ISNUMBER(OFFSET('Hygiene Data'!$G$6,0,10*ROW('Hygiene Data'!G155))),'Data Summary'!EA161="Yes"),OFFSET('Hygiene Data'!$G$6,0,10*ROW('Hygiene Data'!G155)),NA())</f>
        <v>#N/A</v>
      </c>
      <c r="BM161" s="111" t="e">
        <f ca="true">+IF(AND(ISNUMBER(OFFSET('Hygiene Data'!$G$8,0,10*ROW('Hygiene Data'!G155))),'Data Summary'!EB161="Yes"),OFFSET('Hygiene Data'!$G$8,0,10*ROW('Hygiene Data'!G155)),NA())</f>
        <v>#N/A</v>
      </c>
      <c r="BN161" s="111" t="e">
        <f ca="true">+IF(AND(ISNUMBER(OFFSET('Hygiene Data'!$G$10,0,10*ROW('Hygiene Data'!G155))),'Data Summary'!EC161="Yes"),OFFSET('Hygiene Data'!$G$10,0,10*ROW('Hygiene Data'!G155)),NA())</f>
        <v>#N/A</v>
      </c>
      <c r="BO161" s="111" t="e">
        <f ca="true">+IF(AND(ISNUMBER(OFFSET('Hygiene Data'!$H$6,0,10*ROW('Hygiene Data'!H155))),'Data Summary'!ED161="Yes"),OFFSET('Hygiene Data'!$H$6,0,10*ROW('Hygiene Data'!H155)),NA())</f>
        <v>#N/A</v>
      </c>
      <c r="BP161" s="111" t="e">
        <f ca="true">+IF(AND(ISNUMBER(OFFSET('Hygiene Data'!$H$8,0,10*ROW('Hygiene Data'!H155))),'Data Summary'!EE161="Yes"),OFFSET('Hygiene Data'!$H$8,0,10*ROW('Hygiene Data'!H155)),NA())</f>
        <v>#N/A</v>
      </c>
      <c r="BQ161" s="111" t="e">
        <f ca="true">+IF(AND(ISNUMBER(OFFSET('Hygiene Data'!$H$10,0,10*ROW('Hygiene Data'!H155))),'Data Summary'!EF161="Yes"),OFFSET('Hygiene Data'!$H$10,0,10*ROW('Hygiene Data'!H155)),NA())</f>
        <v>#N/A</v>
      </c>
    </row>
    <row r="162" x14ac:dyDescent="0.2">
      <c r="A162" s="59" t="e">
        <f ca="true">+IF(OFFSET('Water Data'!$B$1,0,10*ROW('Water Data'!B156))="",NA(),OFFSET('Water Data'!$B$1,0,10*ROW('Water Data'!B156)))</f>
        <v>#N/A</v>
      </c>
      <c r="B162" s="59" t="e">
        <f ca="true">+IF(OFFSET('Water Data'!$A$3,0,10*ROW('Water Data'!A159))="",NA(),OFFSET('Water Data'!$A$3,0,10*ROW('Water Data'!A159)))</f>
        <v>#N/A</v>
      </c>
      <c r="C162" s="59" t="e">
        <f ca="true">+IF(OFFSET('Water Data'!$C$3,0,10*ROW('Water Data'!C159))="",NA(),OFFSET('Water Data'!$C$3,0,10*ROW('Water Data'!C159)))</f>
        <v>#N/A</v>
      </c>
      <c r="D162" s="60" t="e">
        <f ca="true">+IF(AND(ISNUMBER(OFFSET('Water Data'!$C$5,0,10*ROW('Water Data'!C156))),'Data Summary'!BS162="Yes"),100-OFFSET('Water Data'!$C$5,0,10*ROW('Water Data'!C156)),NA())</f>
        <v>#N/A</v>
      </c>
      <c r="E162" s="60" t="e">
        <f ca="true">+IF(AND(ISNUMBER(OFFSET('Water Data'!$C$7,0,10*ROW('Water Data'!C156))),'Data Summary'!BT162="Yes"),OFFSET('Water Data'!$C$7,0,10*ROW('Water Data'!C156)),NA())</f>
        <v>#N/A</v>
      </c>
      <c r="F162" s="60" t="e">
        <f ca="true">+IF(AND(ISNUMBER(OFFSET('Water Data'!$C$10,0,10*ROW('Water Data'!C156))),'Data Summary'!BU162="Yes"),OFFSET('Water Data'!$C$10,0,10*ROW('Water Data'!C156)),NA())</f>
        <v>#N/A</v>
      </c>
      <c r="G162" s="60" t="e">
        <f ca="true">+IF(AND(ISNUMBER(OFFSET('Water Data'!$D$5,0,10*ROW('Water Data'!D156))),'Data Summary'!BV162="Yes"),100-OFFSET('Water Data'!$D$5,0,10*ROW('Water Data'!D156)),NA())</f>
        <v>#N/A</v>
      </c>
      <c r="H162" s="60" t="e">
        <f ca="true">+IF(AND(ISNUMBER(OFFSET('Water Data'!$D$7,0,10*ROW('Water Data'!D156))),'Data Summary'!BW162="Yes"),OFFSET('Water Data'!$D$7,0,10*ROW('Water Data'!D156)),NA())</f>
        <v>#N/A</v>
      </c>
      <c r="I162" s="60" t="e">
        <f ca="true">+IF(AND(ISNUMBER(OFFSET('Water Data'!$D$10,0,10*ROW('Water Data'!D156))),'Data Summary'!BX162="Yes"),OFFSET('Water Data'!$D$10,0,10*ROW('Water Data'!D156)),NA())</f>
        <v>#N/A</v>
      </c>
      <c r="J162" s="60" t="e">
        <f ca="true">+IF(AND(ISNUMBER(OFFSET('Water Data'!$E$5,0,10*ROW('Water Data'!E156))),'Data Summary'!BY162="Yes"),100-OFFSET('Water Data'!$E$5,0,10*ROW('Water Data'!E156)),NA())</f>
        <v>#N/A</v>
      </c>
      <c r="K162" s="60" t="e">
        <f ca="true">+IF(AND(ISNUMBER(OFFSET('Water Data'!$E$7,0,10*ROW('Water Data'!E156))),'Data Summary'!BZ162="Yes"),OFFSET('Water Data'!$E$7,0,10*ROW('Water Data'!E156)),NA())</f>
        <v>#N/A</v>
      </c>
      <c r="L162" s="60" t="e">
        <f ca="true">+IF(AND(ISNUMBER(OFFSET('Water Data'!$E$10,0,10*ROW('Water Data'!E156))),'Data Summary'!CA162="Yes"),OFFSET('Water Data'!$E$10,0,10*ROW('Water Data'!E156)),NA())</f>
        <v>#N/A</v>
      </c>
      <c r="M162" s="60" t="e">
        <f ca="true">+IF(AND(ISNUMBER(OFFSET('Water Data'!$F$5,0,10*ROW('Water Data'!F156))),'Data Summary'!CB162="Yes"),100-OFFSET('Water Data'!$F$5,0,10*ROW('Water Data'!F156)),NA())</f>
        <v>#N/A</v>
      </c>
      <c r="N162" s="60" t="e">
        <f ca="true">+IF(AND(ISNUMBER(OFFSET('Water Data'!$F$7,0,10*ROW('Water Data'!F156))),'Data Summary'!CC162="Yes"),OFFSET('Water Data'!$F$7,0,10*ROW('Water Data'!F156)),NA())</f>
        <v>#N/A</v>
      </c>
      <c r="O162" s="60" t="e">
        <f ca="true">+IF(AND(ISNUMBER(OFFSET('Water Data'!$F$10,0,10*ROW('Water Data'!F156))),'Data Summary'!CD162="Yes"),OFFSET('Water Data'!$F$10,0,10*ROW('Water Data'!F156)),NA())</f>
        <v>#N/A</v>
      </c>
      <c r="P162" s="60" t="e">
        <f ca="true">+IF(AND(ISNUMBER(OFFSET('Water Data'!$G$5,0,10*ROW('Water Data'!G156))),'Data Summary'!CE162="Yes"),100-OFFSET('Water Data'!$G$5,0,10*ROW('Water Data'!G156)),NA())</f>
        <v>#N/A</v>
      </c>
      <c r="Q162" s="60" t="e">
        <f ca="true">+IF(AND(ISNUMBER(OFFSET('Water Data'!$G$7,0,10*ROW('Water Data'!G156))),'Data Summary'!CF162="Yes"),OFFSET('Water Data'!$G$7,0,10*ROW('Water Data'!G156)),NA())</f>
        <v>#N/A</v>
      </c>
      <c r="R162" s="60" t="e">
        <f ca="true">+IF(AND(ISNUMBER(OFFSET('Water Data'!$G$10,0,10*ROW('Water Data'!G156))),'Data Summary'!CG162="Yes"),OFFSET('Water Data'!$G$10,0,10*ROW('Water Data'!G156)),NA())</f>
        <v>#N/A</v>
      </c>
      <c r="S162" s="60" t="e">
        <f ca="true">+IF(AND(ISNUMBER(OFFSET('Water Data'!$H$5,0,10*ROW('Water Data'!H156))),'Data Summary'!CH162="Yes"),100-OFFSET('Water Data'!$H$5,0,10*ROW('Water Data'!H156)),NA())</f>
        <v>#N/A</v>
      </c>
      <c r="T162" s="60" t="e">
        <f ca="true">+IF(AND(ISNUMBER(OFFSET('Water Data'!$H$7,0,10*ROW('Water Data'!H156))),'Data Summary'!CI162="Yes"),OFFSET('Water Data'!$H$7,0,10*ROW('Water Data'!H156)),NA())</f>
        <v>#N/A</v>
      </c>
      <c r="U162" s="60" t="e">
        <f ca="true">+IF(AND(ISNUMBER(OFFSET('Water Data'!$H$10,0,10*ROW('Water Data'!H156))),'Data Summary'!CJ162="Yes"),OFFSET('Water Data'!$H$10,0,10*ROW('Water Data'!H156)),NA())</f>
        <v>#N/A</v>
      </c>
      <c r="V162" s="106" t="e">
        <f ca="true">+IF(AND(ISNUMBER(OFFSET('Sanitation Data'!$C$5,0,10*ROW('Sanitation Data'!C156))),'Data Summary'!CK162="Yes"),100-OFFSET('Sanitation Data'!$C$5,0,10*ROW('Sanitation Data'!C156)),NA())</f>
        <v>#N/A</v>
      </c>
      <c r="W162" s="106" t="e">
        <f ca="true">+IF(AND(ISNUMBER(OFFSET('Sanitation Data'!$C$7,0,10*ROW('Sanitation Data'!C156))),'Data Summary'!CL162="Yes"),OFFSET('Sanitation Data'!$C$7,0,10*ROW('Sanitation Data'!C156)),NA())</f>
        <v>#N/A</v>
      </c>
      <c r="X162" s="106" t="e">
        <f ca="true">+IF(AND(ISNUMBER(OFFSET('Sanitation Data'!$C$11,0,10*ROW('Sanitation Data'!C156))),'Data Summary'!CM162="Yes"),OFFSET('Sanitation Data'!$C$11,0,10*ROW('Sanitation Data'!C156)),NA())</f>
        <v>#N/A</v>
      </c>
      <c r="Y162" s="106" t="e">
        <f ca="true">+IF(AND(ISNUMBER(OFFSET('Sanitation Data'!$C$12,0,10*ROW('Sanitation Data'!C156))),'Data Summary'!CN162="Yes"),OFFSET('Sanitation Data'!$C$12,0,10*ROW('Sanitation Data'!C156)),NA())</f>
        <v>#N/A</v>
      </c>
      <c r="Z162" s="106" t="e">
        <f ca="true">+IF(AND(ISNUMBER(OFFSET('Sanitation Data'!$C$13,0,10*ROW('Sanitation Data'!C156))),'Data Summary'!CO162="Yes"),OFFSET('Sanitation Data'!$C$13,0,10*ROW('Sanitation Data'!C156)),NA())</f>
        <v>#N/A</v>
      </c>
      <c r="AA162" s="106" t="e">
        <f ca="true">+IF(AND(ISNUMBER(OFFSET('Sanitation Data'!$D$5,0,10*ROW('Sanitation Data'!D156))),'Data Summary'!CP162="Yes"),100-OFFSET('Sanitation Data'!$D$5,0,10*ROW('Sanitation Data'!D156)),NA())</f>
        <v>#N/A</v>
      </c>
      <c r="AB162" s="106" t="e">
        <f ca="true">+IF(AND(ISNUMBER(OFFSET('Sanitation Data'!$D$7,0,10*ROW('Sanitation Data'!D156))),'Data Summary'!CQ162="Yes"),OFFSET('Sanitation Data'!$D$7,0,10*ROW('Sanitation Data'!D156)),NA())</f>
        <v>#N/A</v>
      </c>
      <c r="AC162" s="106" t="e">
        <f ca="true">+IF(AND(ISNUMBER(OFFSET('Sanitation Data'!$D$11,0,10*ROW('Sanitation Data'!D156))),'Data Summary'!CR162="Yes"),OFFSET('Sanitation Data'!$D$11,0,10*ROW('Sanitation Data'!D156)),NA())</f>
        <v>#N/A</v>
      </c>
      <c r="AD162" s="106" t="e">
        <f ca="true">+IF(AND(ISNUMBER(OFFSET('Sanitation Data'!$D$12,0,10*ROW('Sanitation Data'!D156))),'Data Summary'!CS162="Yes"),OFFSET('Sanitation Data'!$D$12,0,10*ROW('Sanitation Data'!D156)),NA())</f>
        <v>#N/A</v>
      </c>
      <c r="AE162" s="106" t="e">
        <f ca="true">+IF(AND(ISNUMBER(OFFSET('Sanitation Data'!$D$13,0,10*ROW('Sanitation Data'!D156))),'Data Summary'!CT162="Yes"),OFFSET('Sanitation Data'!$D$13,0,10*ROW('Sanitation Data'!D156)),NA())</f>
        <v>#N/A</v>
      </c>
      <c r="AF162" s="106" t="e">
        <f ca="true">+IF(AND(ISNUMBER(OFFSET('Sanitation Data'!$E$5,0,10*ROW('Sanitation Data'!E156))),'Data Summary'!CU162="Yes"),100-OFFSET('Sanitation Data'!$E$5,0,10*ROW('Sanitation Data'!E156)),NA())</f>
        <v>#N/A</v>
      </c>
      <c r="AG162" s="106" t="e">
        <f ca="true">+IF(AND(ISNUMBER(OFFSET('Sanitation Data'!$E$7,0,10*ROW('Sanitation Data'!E156))),'Data Summary'!CV162="Yes"),OFFSET('Sanitation Data'!$E$7,0,10*ROW('Sanitation Data'!E156)),NA())</f>
        <v>#N/A</v>
      </c>
      <c r="AH162" s="106" t="e">
        <f ca="true">+IF(AND(ISNUMBER(OFFSET('Sanitation Data'!$E$11,0,10*ROW('Sanitation Data'!E156))),'Data Summary'!CW162="Yes"),OFFSET('Sanitation Data'!$E$11,0,10*ROW('Sanitation Data'!E156)),NA())</f>
        <v>#N/A</v>
      </c>
      <c r="AI162" s="106" t="e">
        <f ca="true">+IF(AND(ISNUMBER(OFFSET('Sanitation Data'!$E$12,0,10*ROW('Sanitation Data'!E156))),'Data Summary'!CX162="Yes"),OFFSET('Sanitation Data'!$E$12,0,10*ROW('Sanitation Data'!E156)),NA())</f>
        <v>#N/A</v>
      </c>
      <c r="AJ162" s="106" t="e">
        <f ca="true">+IF(AND(ISNUMBER(OFFSET('Sanitation Data'!$E$13,0,10*ROW('Sanitation Data'!E156))),'Data Summary'!CY162="Yes"),OFFSET('Sanitation Data'!$E$13,0,10*ROW('Sanitation Data'!E156)),NA())</f>
        <v>#N/A</v>
      </c>
      <c r="AK162" s="106" t="e">
        <f ca="true">+IF(AND(ISNUMBER(OFFSET('Sanitation Data'!$F$5,0,10*ROW('Sanitation Data'!F156))),'Data Summary'!CZ162="Yes"),100-OFFSET('Sanitation Data'!$F$5,0,10*ROW('Sanitation Data'!F156)),NA())</f>
        <v>#N/A</v>
      </c>
      <c r="AL162" s="106" t="e">
        <f ca="true">+IF(AND(ISNUMBER(OFFSET('Sanitation Data'!$F$7,0,10*ROW('Sanitation Data'!F156))),'Data Summary'!DA162="Yes"),OFFSET('Sanitation Data'!$F$7,0,10*ROW('Sanitation Data'!F156)),NA())</f>
        <v>#N/A</v>
      </c>
      <c r="AM162" s="106" t="e">
        <f ca="true">+IF(AND(ISNUMBER(OFFSET('Sanitation Data'!$F$11,0,10*ROW('Sanitation Data'!F156))),'Data Summary'!DB162="Yes"),OFFSET('Sanitation Data'!$F$11,0,10*ROW('Sanitation Data'!F156)),NA())</f>
        <v>#N/A</v>
      </c>
      <c r="AN162" s="106" t="e">
        <f ca="true">+IF(AND(ISNUMBER(OFFSET('Sanitation Data'!$F$12,0,10*ROW('Sanitation Data'!F156))),'Data Summary'!DC162="Yes"),OFFSET('Sanitation Data'!$F$12,0,10*ROW('Sanitation Data'!F156)),NA())</f>
        <v>#N/A</v>
      </c>
      <c r="AO162" s="106" t="e">
        <f ca="true">+IF(AND(ISNUMBER(OFFSET('Sanitation Data'!$F$13,0,10*ROW('Sanitation Data'!F156))),'Data Summary'!DD162="Yes"),OFFSET('Sanitation Data'!$F$13,0,10*ROW('Sanitation Data'!F156)),NA())</f>
        <v>#N/A</v>
      </c>
      <c r="AP162" s="106" t="e">
        <f ca="true">+IF(AND(ISNUMBER(OFFSET('Sanitation Data'!$G$5,0,10*ROW('Sanitation Data'!G156))),'Data Summary'!DE162="Yes"),100-OFFSET('Sanitation Data'!$G$5,0,10*ROW('Sanitation Data'!G156)),NA())</f>
        <v>#N/A</v>
      </c>
      <c r="AQ162" s="106" t="e">
        <f ca="true">+IF(AND(ISNUMBER(OFFSET('Sanitation Data'!$G$7,0,10*ROW('Sanitation Data'!G156))),'Data Summary'!DF162="Yes"),OFFSET('Sanitation Data'!$G$7,0,10*ROW('Sanitation Data'!G156)),NA())</f>
        <v>#N/A</v>
      </c>
      <c r="AR162" s="106" t="e">
        <f ca="true">+IF(AND(ISNUMBER(OFFSET('Sanitation Data'!$G$11,0,10*ROW('Sanitation Data'!G156))),'Data Summary'!DG162="Yes"),OFFSET('Sanitation Data'!$G$11,0,10*ROW('Sanitation Data'!G156)),NA())</f>
        <v>#N/A</v>
      </c>
      <c r="AS162" s="106" t="e">
        <f ca="true">+IF(AND(ISNUMBER(OFFSET('Sanitation Data'!$G$12,0,10*ROW('Sanitation Data'!G156))),'Data Summary'!DH162="Yes"),OFFSET('Sanitation Data'!$G$12,0,10*ROW('Sanitation Data'!G156)),NA())</f>
        <v>#N/A</v>
      </c>
      <c r="AT162" s="106" t="e">
        <f ca="true">+IF(AND(ISNUMBER(OFFSET('Sanitation Data'!$G$13,0,10*ROW('Sanitation Data'!G156))),'Data Summary'!DI162="Yes"),OFFSET('Sanitation Data'!$G$13,0,10*ROW('Sanitation Data'!G156)),NA())</f>
        <v>#N/A</v>
      </c>
      <c r="AU162" s="106" t="e">
        <f ca="true">+IF(AND(ISNUMBER(OFFSET('Sanitation Data'!$H$5,0,10*ROW('Sanitation Data'!H156))),'Data Summary'!DJ162="Yes"),100-OFFSET('Sanitation Data'!$H$5,0,10*ROW('Sanitation Data'!H156)),NA())</f>
        <v>#N/A</v>
      </c>
      <c r="AV162" s="106" t="e">
        <f ca="true">+IF(AND(ISNUMBER(OFFSET('Sanitation Data'!$H$7,0,10*ROW('Sanitation Data'!H156))),'Data Summary'!DK162="Yes"),OFFSET('Sanitation Data'!$H$7,0,10*ROW('Sanitation Data'!H156)),NA())</f>
        <v>#N/A</v>
      </c>
      <c r="AW162" s="106" t="e">
        <f ca="true">+IF(AND(ISNUMBER(OFFSET('Sanitation Data'!$H$11,0,10*ROW('Sanitation Data'!H156))),'Data Summary'!DL162="Yes"),OFFSET('Sanitation Data'!$H$11,0,10*ROW('Sanitation Data'!H156)),NA())</f>
        <v>#N/A</v>
      </c>
      <c r="AX162" s="106" t="e">
        <f ca="true">+IF(AND(ISNUMBER(OFFSET('Sanitation Data'!$H$12,0,10*ROW('Sanitation Data'!H156))),'Data Summary'!DM162="Yes"),OFFSET('Sanitation Data'!$H$12,0,10*ROW('Sanitation Data'!H156)),NA())</f>
        <v>#N/A</v>
      </c>
      <c r="AY162" s="106" t="e">
        <f ca="true">+IF(AND(ISNUMBER(OFFSET('Sanitation Data'!$H$13,0,10*ROW('Sanitation Data'!H156))),'Data Summary'!DN162="Yes"),OFFSET('Sanitation Data'!$H$13,0,10*ROW('Sanitation Data'!H156)),NA())</f>
        <v>#N/A</v>
      </c>
      <c r="AZ162" s="111" t="e">
        <f ca="true">+IF(AND(ISNUMBER(OFFSET('Hygiene Data'!$C$6,0,10*ROW('Hygiene Data'!C156))),'Data Summary'!DO162="Yes"),OFFSET('Hygiene Data'!$C$6,0,10*ROW('Hygiene Data'!C156)),NA())</f>
        <v>#N/A</v>
      </c>
      <c r="BA162" s="111" t="e">
        <f ca="true">+IF(AND(ISNUMBER(OFFSET('Hygiene Data'!$C$8,0,10*ROW('Hygiene Data'!C156))),'Data Summary'!DP162="Yes"),OFFSET('Hygiene Data'!$C$8,0,10*ROW('Hygiene Data'!C156)),NA())</f>
        <v>#N/A</v>
      </c>
      <c r="BB162" s="111" t="e">
        <f ca="true">+IF(AND(ISNUMBER(OFFSET('Hygiene Data'!$C$10,0,10*ROW('Hygiene Data'!C156))),'Data Summary'!DQ162="Yes"),OFFSET('Hygiene Data'!$C$10,0,10*ROW('Hygiene Data'!C156)),NA())</f>
        <v>#N/A</v>
      </c>
      <c r="BC162" s="111" t="e">
        <f ca="true">+IF(AND(ISNUMBER(OFFSET('Hygiene Data'!$D$6,0,10*ROW('Hygiene Data'!D156))),'Data Summary'!DR162="Yes"),OFFSET('Hygiene Data'!$D$6,0,10*ROW('Hygiene Data'!D156)),NA())</f>
        <v>#N/A</v>
      </c>
      <c r="BD162" s="111" t="e">
        <f ca="true">+IF(AND(ISNUMBER(OFFSET('Hygiene Data'!$D$8,0,10*ROW('Hygiene Data'!D156))),'Data Summary'!DS162="Yes"),OFFSET('Hygiene Data'!$D$8,0,10*ROW('Hygiene Data'!D156)),NA())</f>
        <v>#N/A</v>
      </c>
      <c r="BE162" s="111" t="e">
        <f ca="true">+IF(AND(ISNUMBER(OFFSET('Hygiene Data'!$D$10,0,10*ROW('Hygiene Data'!D156))),'Data Summary'!DT162="Yes"),OFFSET('Hygiene Data'!$D$10,0,10*ROW('Hygiene Data'!D156)),NA())</f>
        <v>#N/A</v>
      </c>
      <c r="BF162" s="111" t="e">
        <f ca="true">+IF(AND(ISNUMBER(OFFSET('Hygiene Data'!$E$6,0,10*ROW('Hygiene Data'!E156))),'Data Summary'!DU162="Yes"),OFFSET('Hygiene Data'!$E$6,0,10*ROW('Hygiene Data'!E156)),NA())</f>
        <v>#N/A</v>
      </c>
      <c r="BG162" s="111" t="e">
        <f ca="true">+IF(AND(ISNUMBER(OFFSET('Hygiene Data'!$E$8,0,10*ROW('Hygiene Data'!E156))),'Data Summary'!DV162="Yes"),OFFSET('Hygiene Data'!$E$8,0,10*ROW('Hygiene Data'!E156)),NA())</f>
        <v>#N/A</v>
      </c>
      <c r="BH162" s="111" t="e">
        <f ca="true">+IF(AND(ISNUMBER(OFFSET('Hygiene Data'!$E$10,0,10*ROW('Hygiene Data'!E156))),'Data Summary'!DW162="Yes"),OFFSET('Hygiene Data'!$E$10,0,10*ROW('Hygiene Data'!E156)),NA())</f>
        <v>#N/A</v>
      </c>
      <c r="BI162" s="111" t="e">
        <f ca="true">+IF(AND(ISNUMBER(OFFSET('Hygiene Data'!$F$6,0,10*ROW('Hygiene Data'!F156))),'Data Summary'!DX162="Yes"),OFFSET('Hygiene Data'!$F$6,0,10*ROW('Hygiene Data'!F156)),NA())</f>
        <v>#N/A</v>
      </c>
      <c r="BJ162" s="111" t="e">
        <f ca="true">+IF(AND(ISNUMBER(OFFSET('Hygiene Data'!$F$8,0,10*ROW('Hygiene Data'!F156))),'Data Summary'!DY162="Yes"),OFFSET('Hygiene Data'!$F$8,0,10*ROW('Hygiene Data'!F156)),NA())</f>
        <v>#N/A</v>
      </c>
      <c r="BK162" s="111" t="e">
        <f ca="true">+IF(AND(ISNUMBER(OFFSET('Hygiene Data'!$F$10,0,10*ROW('Hygiene Data'!F156))),'Data Summary'!DZ162="Yes"),OFFSET('Hygiene Data'!$F$10,0,10*ROW('Hygiene Data'!F156)),NA())</f>
        <v>#N/A</v>
      </c>
      <c r="BL162" s="111" t="e">
        <f ca="true">+IF(AND(ISNUMBER(OFFSET('Hygiene Data'!$G$6,0,10*ROW('Hygiene Data'!G156))),'Data Summary'!EA162="Yes"),OFFSET('Hygiene Data'!$G$6,0,10*ROW('Hygiene Data'!G156)),NA())</f>
        <v>#N/A</v>
      </c>
      <c r="BM162" s="111" t="e">
        <f ca="true">+IF(AND(ISNUMBER(OFFSET('Hygiene Data'!$G$8,0,10*ROW('Hygiene Data'!G156))),'Data Summary'!EB162="Yes"),OFFSET('Hygiene Data'!$G$8,0,10*ROW('Hygiene Data'!G156)),NA())</f>
        <v>#N/A</v>
      </c>
      <c r="BN162" s="111" t="e">
        <f ca="true">+IF(AND(ISNUMBER(OFFSET('Hygiene Data'!$G$10,0,10*ROW('Hygiene Data'!G156))),'Data Summary'!EC162="Yes"),OFFSET('Hygiene Data'!$G$10,0,10*ROW('Hygiene Data'!G156)),NA())</f>
        <v>#N/A</v>
      </c>
      <c r="BO162" s="111" t="e">
        <f ca="true">+IF(AND(ISNUMBER(OFFSET('Hygiene Data'!$H$6,0,10*ROW('Hygiene Data'!H156))),'Data Summary'!ED162="Yes"),OFFSET('Hygiene Data'!$H$6,0,10*ROW('Hygiene Data'!H156)),NA())</f>
        <v>#N/A</v>
      </c>
      <c r="BP162" s="111" t="e">
        <f ca="true">+IF(AND(ISNUMBER(OFFSET('Hygiene Data'!$H$8,0,10*ROW('Hygiene Data'!H156))),'Data Summary'!EE162="Yes"),OFFSET('Hygiene Data'!$H$8,0,10*ROW('Hygiene Data'!H156)),NA())</f>
        <v>#N/A</v>
      </c>
      <c r="BQ162" s="111" t="e">
        <f ca="true">+IF(AND(ISNUMBER(OFFSET('Hygiene Data'!$H$10,0,10*ROW('Hygiene Data'!H156))),'Data Summary'!EF162="Yes"),OFFSET('Hygiene Data'!$H$10,0,10*ROW('Hygiene Data'!H156)),NA())</f>
        <v>#N/A</v>
      </c>
    </row>
    <row r="163" x14ac:dyDescent="0.2">
      <c r="A163" s="59" t="e">
        <f ca="true">+IF(OFFSET('Water Data'!$B$1,0,10*ROW('Water Data'!B157))="",NA(),OFFSET('Water Data'!$B$1,0,10*ROW('Water Data'!B157)))</f>
        <v>#N/A</v>
      </c>
      <c r="B163" s="59" t="e">
        <f ca="true">+IF(OFFSET('Water Data'!$A$3,0,10*ROW('Water Data'!A160))="",NA(),OFFSET('Water Data'!$A$3,0,10*ROW('Water Data'!A160)))</f>
        <v>#N/A</v>
      </c>
      <c r="C163" s="59" t="e">
        <f ca="true">+IF(OFFSET('Water Data'!$C$3,0,10*ROW('Water Data'!C160))="",NA(),OFFSET('Water Data'!$C$3,0,10*ROW('Water Data'!C160)))</f>
        <v>#N/A</v>
      </c>
      <c r="D163" s="60" t="e">
        <f ca="true">+IF(AND(ISNUMBER(OFFSET('Water Data'!$C$5,0,10*ROW('Water Data'!C157))),'Data Summary'!BS163="Yes"),100-OFFSET('Water Data'!$C$5,0,10*ROW('Water Data'!C157)),NA())</f>
        <v>#N/A</v>
      </c>
      <c r="E163" s="60" t="e">
        <f ca="true">+IF(AND(ISNUMBER(OFFSET('Water Data'!$C$7,0,10*ROW('Water Data'!C157))),'Data Summary'!BT163="Yes"),OFFSET('Water Data'!$C$7,0,10*ROW('Water Data'!C157)),NA())</f>
        <v>#N/A</v>
      </c>
      <c r="F163" s="60" t="e">
        <f ca="true">+IF(AND(ISNUMBER(OFFSET('Water Data'!$C$10,0,10*ROW('Water Data'!C157))),'Data Summary'!BU163="Yes"),OFFSET('Water Data'!$C$10,0,10*ROW('Water Data'!C157)),NA())</f>
        <v>#N/A</v>
      </c>
      <c r="G163" s="60" t="e">
        <f ca="true">+IF(AND(ISNUMBER(OFFSET('Water Data'!$D$5,0,10*ROW('Water Data'!D157))),'Data Summary'!BV163="Yes"),100-OFFSET('Water Data'!$D$5,0,10*ROW('Water Data'!D157)),NA())</f>
        <v>#N/A</v>
      </c>
      <c r="H163" s="60" t="e">
        <f ca="true">+IF(AND(ISNUMBER(OFFSET('Water Data'!$D$7,0,10*ROW('Water Data'!D157))),'Data Summary'!BW163="Yes"),OFFSET('Water Data'!$D$7,0,10*ROW('Water Data'!D157)),NA())</f>
        <v>#N/A</v>
      </c>
      <c r="I163" s="60" t="e">
        <f ca="true">+IF(AND(ISNUMBER(OFFSET('Water Data'!$D$10,0,10*ROW('Water Data'!D157))),'Data Summary'!BX163="Yes"),OFFSET('Water Data'!$D$10,0,10*ROW('Water Data'!D157)),NA())</f>
        <v>#N/A</v>
      </c>
      <c r="J163" s="60" t="e">
        <f ca="true">+IF(AND(ISNUMBER(OFFSET('Water Data'!$E$5,0,10*ROW('Water Data'!E157))),'Data Summary'!BY163="Yes"),100-OFFSET('Water Data'!$E$5,0,10*ROW('Water Data'!E157)),NA())</f>
        <v>#N/A</v>
      </c>
      <c r="K163" s="60" t="e">
        <f ca="true">+IF(AND(ISNUMBER(OFFSET('Water Data'!$E$7,0,10*ROW('Water Data'!E157))),'Data Summary'!BZ163="Yes"),OFFSET('Water Data'!$E$7,0,10*ROW('Water Data'!E157)),NA())</f>
        <v>#N/A</v>
      </c>
      <c r="L163" s="60" t="e">
        <f ca="true">+IF(AND(ISNUMBER(OFFSET('Water Data'!$E$10,0,10*ROW('Water Data'!E157))),'Data Summary'!CA163="Yes"),OFFSET('Water Data'!$E$10,0,10*ROW('Water Data'!E157)),NA())</f>
        <v>#N/A</v>
      </c>
      <c r="M163" s="60" t="e">
        <f ca="true">+IF(AND(ISNUMBER(OFFSET('Water Data'!$F$5,0,10*ROW('Water Data'!F157))),'Data Summary'!CB163="Yes"),100-OFFSET('Water Data'!$F$5,0,10*ROW('Water Data'!F157)),NA())</f>
        <v>#N/A</v>
      </c>
      <c r="N163" s="60" t="e">
        <f ca="true">+IF(AND(ISNUMBER(OFFSET('Water Data'!$F$7,0,10*ROW('Water Data'!F157))),'Data Summary'!CC163="Yes"),OFFSET('Water Data'!$F$7,0,10*ROW('Water Data'!F157)),NA())</f>
        <v>#N/A</v>
      </c>
      <c r="O163" s="60" t="e">
        <f ca="true">+IF(AND(ISNUMBER(OFFSET('Water Data'!$F$10,0,10*ROW('Water Data'!F157))),'Data Summary'!CD163="Yes"),OFFSET('Water Data'!$F$10,0,10*ROW('Water Data'!F157)),NA())</f>
        <v>#N/A</v>
      </c>
      <c r="P163" s="60" t="e">
        <f ca="true">+IF(AND(ISNUMBER(OFFSET('Water Data'!$G$5,0,10*ROW('Water Data'!G157))),'Data Summary'!CE163="Yes"),100-OFFSET('Water Data'!$G$5,0,10*ROW('Water Data'!G157)),NA())</f>
        <v>#N/A</v>
      </c>
      <c r="Q163" s="60" t="e">
        <f ca="true">+IF(AND(ISNUMBER(OFFSET('Water Data'!$G$7,0,10*ROW('Water Data'!G157))),'Data Summary'!CF163="Yes"),OFFSET('Water Data'!$G$7,0,10*ROW('Water Data'!G157)),NA())</f>
        <v>#N/A</v>
      </c>
      <c r="R163" s="60" t="e">
        <f ca="true">+IF(AND(ISNUMBER(OFFSET('Water Data'!$G$10,0,10*ROW('Water Data'!G157))),'Data Summary'!CG163="Yes"),OFFSET('Water Data'!$G$10,0,10*ROW('Water Data'!G157)),NA())</f>
        <v>#N/A</v>
      </c>
      <c r="S163" s="60" t="e">
        <f ca="true">+IF(AND(ISNUMBER(OFFSET('Water Data'!$H$5,0,10*ROW('Water Data'!H157))),'Data Summary'!CH163="Yes"),100-OFFSET('Water Data'!$H$5,0,10*ROW('Water Data'!H157)),NA())</f>
        <v>#N/A</v>
      </c>
      <c r="T163" s="60" t="e">
        <f ca="true">+IF(AND(ISNUMBER(OFFSET('Water Data'!$H$7,0,10*ROW('Water Data'!H157))),'Data Summary'!CI163="Yes"),OFFSET('Water Data'!$H$7,0,10*ROW('Water Data'!H157)),NA())</f>
        <v>#N/A</v>
      </c>
      <c r="U163" s="60" t="e">
        <f ca="true">+IF(AND(ISNUMBER(OFFSET('Water Data'!$H$10,0,10*ROW('Water Data'!H157))),'Data Summary'!CJ163="Yes"),OFFSET('Water Data'!$H$10,0,10*ROW('Water Data'!H157)),NA())</f>
        <v>#N/A</v>
      </c>
      <c r="V163" s="106" t="e">
        <f ca="true">+IF(AND(ISNUMBER(OFFSET('Sanitation Data'!$C$5,0,10*ROW('Sanitation Data'!C157))),'Data Summary'!CK163="Yes"),100-OFFSET('Sanitation Data'!$C$5,0,10*ROW('Sanitation Data'!C157)),NA())</f>
        <v>#N/A</v>
      </c>
      <c r="W163" s="106" t="e">
        <f ca="true">+IF(AND(ISNUMBER(OFFSET('Sanitation Data'!$C$7,0,10*ROW('Sanitation Data'!C157))),'Data Summary'!CL163="Yes"),OFFSET('Sanitation Data'!$C$7,0,10*ROW('Sanitation Data'!C157)),NA())</f>
        <v>#N/A</v>
      </c>
      <c r="X163" s="106" t="e">
        <f ca="true">+IF(AND(ISNUMBER(OFFSET('Sanitation Data'!$C$11,0,10*ROW('Sanitation Data'!C157))),'Data Summary'!CM163="Yes"),OFFSET('Sanitation Data'!$C$11,0,10*ROW('Sanitation Data'!C157)),NA())</f>
        <v>#N/A</v>
      </c>
      <c r="Y163" s="106" t="e">
        <f ca="true">+IF(AND(ISNUMBER(OFFSET('Sanitation Data'!$C$12,0,10*ROW('Sanitation Data'!C157))),'Data Summary'!CN163="Yes"),OFFSET('Sanitation Data'!$C$12,0,10*ROW('Sanitation Data'!C157)),NA())</f>
        <v>#N/A</v>
      </c>
      <c r="Z163" s="106" t="e">
        <f ca="true">+IF(AND(ISNUMBER(OFFSET('Sanitation Data'!$C$13,0,10*ROW('Sanitation Data'!C157))),'Data Summary'!CO163="Yes"),OFFSET('Sanitation Data'!$C$13,0,10*ROW('Sanitation Data'!C157)),NA())</f>
        <v>#N/A</v>
      </c>
      <c r="AA163" s="106" t="e">
        <f ca="true">+IF(AND(ISNUMBER(OFFSET('Sanitation Data'!$D$5,0,10*ROW('Sanitation Data'!D157))),'Data Summary'!CP163="Yes"),100-OFFSET('Sanitation Data'!$D$5,0,10*ROW('Sanitation Data'!D157)),NA())</f>
        <v>#N/A</v>
      </c>
      <c r="AB163" s="106" t="e">
        <f ca="true">+IF(AND(ISNUMBER(OFFSET('Sanitation Data'!$D$7,0,10*ROW('Sanitation Data'!D157))),'Data Summary'!CQ163="Yes"),OFFSET('Sanitation Data'!$D$7,0,10*ROW('Sanitation Data'!D157)),NA())</f>
        <v>#N/A</v>
      </c>
      <c r="AC163" s="106" t="e">
        <f ca="true">+IF(AND(ISNUMBER(OFFSET('Sanitation Data'!$D$11,0,10*ROW('Sanitation Data'!D157))),'Data Summary'!CR163="Yes"),OFFSET('Sanitation Data'!$D$11,0,10*ROW('Sanitation Data'!D157)),NA())</f>
        <v>#N/A</v>
      </c>
      <c r="AD163" s="106" t="e">
        <f ca="true">+IF(AND(ISNUMBER(OFFSET('Sanitation Data'!$D$12,0,10*ROW('Sanitation Data'!D157))),'Data Summary'!CS163="Yes"),OFFSET('Sanitation Data'!$D$12,0,10*ROW('Sanitation Data'!D157)),NA())</f>
        <v>#N/A</v>
      </c>
      <c r="AE163" s="106" t="e">
        <f ca="true">+IF(AND(ISNUMBER(OFFSET('Sanitation Data'!$D$13,0,10*ROW('Sanitation Data'!D157))),'Data Summary'!CT163="Yes"),OFFSET('Sanitation Data'!$D$13,0,10*ROW('Sanitation Data'!D157)),NA())</f>
        <v>#N/A</v>
      </c>
      <c r="AF163" s="106" t="e">
        <f ca="true">+IF(AND(ISNUMBER(OFFSET('Sanitation Data'!$E$5,0,10*ROW('Sanitation Data'!E157))),'Data Summary'!CU163="Yes"),100-OFFSET('Sanitation Data'!$E$5,0,10*ROW('Sanitation Data'!E157)),NA())</f>
        <v>#N/A</v>
      </c>
      <c r="AG163" s="106" t="e">
        <f ca="true">+IF(AND(ISNUMBER(OFFSET('Sanitation Data'!$E$7,0,10*ROW('Sanitation Data'!E157))),'Data Summary'!CV163="Yes"),OFFSET('Sanitation Data'!$E$7,0,10*ROW('Sanitation Data'!E157)),NA())</f>
        <v>#N/A</v>
      </c>
      <c r="AH163" s="106" t="e">
        <f ca="true">+IF(AND(ISNUMBER(OFFSET('Sanitation Data'!$E$11,0,10*ROW('Sanitation Data'!E157))),'Data Summary'!CW163="Yes"),OFFSET('Sanitation Data'!$E$11,0,10*ROW('Sanitation Data'!E157)),NA())</f>
        <v>#N/A</v>
      </c>
      <c r="AI163" s="106" t="e">
        <f ca="true">+IF(AND(ISNUMBER(OFFSET('Sanitation Data'!$E$12,0,10*ROW('Sanitation Data'!E157))),'Data Summary'!CX163="Yes"),OFFSET('Sanitation Data'!$E$12,0,10*ROW('Sanitation Data'!E157)),NA())</f>
        <v>#N/A</v>
      </c>
      <c r="AJ163" s="106" t="e">
        <f ca="true">+IF(AND(ISNUMBER(OFFSET('Sanitation Data'!$E$13,0,10*ROW('Sanitation Data'!E157))),'Data Summary'!CY163="Yes"),OFFSET('Sanitation Data'!$E$13,0,10*ROW('Sanitation Data'!E157)),NA())</f>
        <v>#N/A</v>
      </c>
      <c r="AK163" s="106" t="e">
        <f ca="true">+IF(AND(ISNUMBER(OFFSET('Sanitation Data'!$F$5,0,10*ROW('Sanitation Data'!F157))),'Data Summary'!CZ163="Yes"),100-OFFSET('Sanitation Data'!$F$5,0,10*ROW('Sanitation Data'!F157)),NA())</f>
        <v>#N/A</v>
      </c>
      <c r="AL163" s="106" t="e">
        <f ca="true">+IF(AND(ISNUMBER(OFFSET('Sanitation Data'!$F$7,0,10*ROW('Sanitation Data'!F157))),'Data Summary'!DA163="Yes"),OFFSET('Sanitation Data'!$F$7,0,10*ROW('Sanitation Data'!F157)),NA())</f>
        <v>#N/A</v>
      </c>
      <c r="AM163" s="106" t="e">
        <f ca="true">+IF(AND(ISNUMBER(OFFSET('Sanitation Data'!$F$11,0,10*ROW('Sanitation Data'!F157))),'Data Summary'!DB163="Yes"),OFFSET('Sanitation Data'!$F$11,0,10*ROW('Sanitation Data'!F157)),NA())</f>
        <v>#N/A</v>
      </c>
      <c r="AN163" s="106" t="e">
        <f ca="true">+IF(AND(ISNUMBER(OFFSET('Sanitation Data'!$F$12,0,10*ROW('Sanitation Data'!F157))),'Data Summary'!DC163="Yes"),OFFSET('Sanitation Data'!$F$12,0,10*ROW('Sanitation Data'!F157)),NA())</f>
        <v>#N/A</v>
      </c>
      <c r="AO163" s="106" t="e">
        <f ca="true">+IF(AND(ISNUMBER(OFFSET('Sanitation Data'!$F$13,0,10*ROW('Sanitation Data'!F157))),'Data Summary'!DD163="Yes"),OFFSET('Sanitation Data'!$F$13,0,10*ROW('Sanitation Data'!F157)),NA())</f>
        <v>#N/A</v>
      </c>
      <c r="AP163" s="106" t="e">
        <f ca="true">+IF(AND(ISNUMBER(OFFSET('Sanitation Data'!$G$5,0,10*ROW('Sanitation Data'!G157))),'Data Summary'!DE163="Yes"),100-OFFSET('Sanitation Data'!$G$5,0,10*ROW('Sanitation Data'!G157)),NA())</f>
        <v>#N/A</v>
      </c>
      <c r="AQ163" s="106" t="e">
        <f ca="true">+IF(AND(ISNUMBER(OFFSET('Sanitation Data'!$G$7,0,10*ROW('Sanitation Data'!G157))),'Data Summary'!DF163="Yes"),OFFSET('Sanitation Data'!$G$7,0,10*ROW('Sanitation Data'!G157)),NA())</f>
        <v>#N/A</v>
      </c>
      <c r="AR163" s="106" t="e">
        <f ca="true">+IF(AND(ISNUMBER(OFFSET('Sanitation Data'!$G$11,0,10*ROW('Sanitation Data'!G157))),'Data Summary'!DG163="Yes"),OFFSET('Sanitation Data'!$G$11,0,10*ROW('Sanitation Data'!G157)),NA())</f>
        <v>#N/A</v>
      </c>
      <c r="AS163" s="106" t="e">
        <f ca="true">+IF(AND(ISNUMBER(OFFSET('Sanitation Data'!$G$12,0,10*ROW('Sanitation Data'!G157))),'Data Summary'!DH163="Yes"),OFFSET('Sanitation Data'!$G$12,0,10*ROW('Sanitation Data'!G157)),NA())</f>
        <v>#N/A</v>
      </c>
      <c r="AT163" s="106" t="e">
        <f ca="true">+IF(AND(ISNUMBER(OFFSET('Sanitation Data'!$G$13,0,10*ROW('Sanitation Data'!G157))),'Data Summary'!DI163="Yes"),OFFSET('Sanitation Data'!$G$13,0,10*ROW('Sanitation Data'!G157)),NA())</f>
        <v>#N/A</v>
      </c>
      <c r="AU163" s="106" t="e">
        <f ca="true">+IF(AND(ISNUMBER(OFFSET('Sanitation Data'!$H$5,0,10*ROW('Sanitation Data'!H157))),'Data Summary'!DJ163="Yes"),100-OFFSET('Sanitation Data'!$H$5,0,10*ROW('Sanitation Data'!H157)),NA())</f>
        <v>#N/A</v>
      </c>
      <c r="AV163" s="106" t="e">
        <f ca="true">+IF(AND(ISNUMBER(OFFSET('Sanitation Data'!$H$7,0,10*ROW('Sanitation Data'!H157))),'Data Summary'!DK163="Yes"),OFFSET('Sanitation Data'!$H$7,0,10*ROW('Sanitation Data'!H157)),NA())</f>
        <v>#N/A</v>
      </c>
      <c r="AW163" s="106" t="e">
        <f ca="true">+IF(AND(ISNUMBER(OFFSET('Sanitation Data'!$H$11,0,10*ROW('Sanitation Data'!H157))),'Data Summary'!DL163="Yes"),OFFSET('Sanitation Data'!$H$11,0,10*ROW('Sanitation Data'!H157)),NA())</f>
        <v>#N/A</v>
      </c>
      <c r="AX163" s="106" t="e">
        <f ca="true">+IF(AND(ISNUMBER(OFFSET('Sanitation Data'!$H$12,0,10*ROW('Sanitation Data'!H157))),'Data Summary'!DM163="Yes"),OFFSET('Sanitation Data'!$H$12,0,10*ROW('Sanitation Data'!H157)),NA())</f>
        <v>#N/A</v>
      </c>
      <c r="AY163" s="106" t="e">
        <f ca="true">+IF(AND(ISNUMBER(OFFSET('Sanitation Data'!$H$13,0,10*ROW('Sanitation Data'!H157))),'Data Summary'!DN163="Yes"),OFFSET('Sanitation Data'!$H$13,0,10*ROW('Sanitation Data'!H157)),NA())</f>
        <v>#N/A</v>
      </c>
      <c r="AZ163" s="111" t="e">
        <f ca="true">+IF(AND(ISNUMBER(OFFSET('Hygiene Data'!$C$6,0,10*ROW('Hygiene Data'!C157))),'Data Summary'!DO163="Yes"),OFFSET('Hygiene Data'!$C$6,0,10*ROW('Hygiene Data'!C157)),NA())</f>
        <v>#N/A</v>
      </c>
      <c r="BA163" s="111" t="e">
        <f ca="true">+IF(AND(ISNUMBER(OFFSET('Hygiene Data'!$C$8,0,10*ROW('Hygiene Data'!C157))),'Data Summary'!DP163="Yes"),OFFSET('Hygiene Data'!$C$8,0,10*ROW('Hygiene Data'!C157)),NA())</f>
        <v>#N/A</v>
      </c>
      <c r="BB163" s="111" t="e">
        <f ca="true">+IF(AND(ISNUMBER(OFFSET('Hygiene Data'!$C$10,0,10*ROW('Hygiene Data'!C157))),'Data Summary'!DQ163="Yes"),OFFSET('Hygiene Data'!$C$10,0,10*ROW('Hygiene Data'!C157)),NA())</f>
        <v>#N/A</v>
      </c>
      <c r="BC163" s="111" t="e">
        <f ca="true">+IF(AND(ISNUMBER(OFFSET('Hygiene Data'!$D$6,0,10*ROW('Hygiene Data'!D157))),'Data Summary'!DR163="Yes"),OFFSET('Hygiene Data'!$D$6,0,10*ROW('Hygiene Data'!D157)),NA())</f>
        <v>#N/A</v>
      </c>
      <c r="BD163" s="111" t="e">
        <f ca="true">+IF(AND(ISNUMBER(OFFSET('Hygiene Data'!$D$8,0,10*ROW('Hygiene Data'!D157))),'Data Summary'!DS163="Yes"),OFFSET('Hygiene Data'!$D$8,0,10*ROW('Hygiene Data'!D157)),NA())</f>
        <v>#N/A</v>
      </c>
      <c r="BE163" s="111" t="e">
        <f ca="true">+IF(AND(ISNUMBER(OFFSET('Hygiene Data'!$D$10,0,10*ROW('Hygiene Data'!D157))),'Data Summary'!DT163="Yes"),OFFSET('Hygiene Data'!$D$10,0,10*ROW('Hygiene Data'!D157)),NA())</f>
        <v>#N/A</v>
      </c>
      <c r="BF163" s="111" t="e">
        <f ca="true">+IF(AND(ISNUMBER(OFFSET('Hygiene Data'!$E$6,0,10*ROW('Hygiene Data'!E157))),'Data Summary'!DU163="Yes"),OFFSET('Hygiene Data'!$E$6,0,10*ROW('Hygiene Data'!E157)),NA())</f>
        <v>#N/A</v>
      </c>
      <c r="BG163" s="111" t="e">
        <f ca="true">+IF(AND(ISNUMBER(OFFSET('Hygiene Data'!$E$8,0,10*ROW('Hygiene Data'!E157))),'Data Summary'!DV163="Yes"),OFFSET('Hygiene Data'!$E$8,0,10*ROW('Hygiene Data'!E157)),NA())</f>
        <v>#N/A</v>
      </c>
      <c r="BH163" s="111" t="e">
        <f ca="true">+IF(AND(ISNUMBER(OFFSET('Hygiene Data'!$E$10,0,10*ROW('Hygiene Data'!E157))),'Data Summary'!DW163="Yes"),OFFSET('Hygiene Data'!$E$10,0,10*ROW('Hygiene Data'!E157)),NA())</f>
        <v>#N/A</v>
      </c>
      <c r="BI163" s="111" t="e">
        <f ca="true">+IF(AND(ISNUMBER(OFFSET('Hygiene Data'!$F$6,0,10*ROW('Hygiene Data'!F157))),'Data Summary'!DX163="Yes"),OFFSET('Hygiene Data'!$F$6,0,10*ROW('Hygiene Data'!F157)),NA())</f>
        <v>#N/A</v>
      </c>
      <c r="BJ163" s="111" t="e">
        <f ca="true">+IF(AND(ISNUMBER(OFFSET('Hygiene Data'!$F$8,0,10*ROW('Hygiene Data'!F157))),'Data Summary'!DY163="Yes"),OFFSET('Hygiene Data'!$F$8,0,10*ROW('Hygiene Data'!F157)),NA())</f>
        <v>#N/A</v>
      </c>
      <c r="BK163" s="111" t="e">
        <f ca="true">+IF(AND(ISNUMBER(OFFSET('Hygiene Data'!$F$10,0,10*ROW('Hygiene Data'!F157))),'Data Summary'!DZ163="Yes"),OFFSET('Hygiene Data'!$F$10,0,10*ROW('Hygiene Data'!F157)),NA())</f>
        <v>#N/A</v>
      </c>
      <c r="BL163" s="111" t="e">
        <f ca="true">+IF(AND(ISNUMBER(OFFSET('Hygiene Data'!$G$6,0,10*ROW('Hygiene Data'!G157))),'Data Summary'!EA163="Yes"),OFFSET('Hygiene Data'!$G$6,0,10*ROW('Hygiene Data'!G157)),NA())</f>
        <v>#N/A</v>
      </c>
      <c r="BM163" s="111" t="e">
        <f ca="true">+IF(AND(ISNUMBER(OFFSET('Hygiene Data'!$G$8,0,10*ROW('Hygiene Data'!G157))),'Data Summary'!EB163="Yes"),OFFSET('Hygiene Data'!$G$8,0,10*ROW('Hygiene Data'!G157)),NA())</f>
        <v>#N/A</v>
      </c>
      <c r="BN163" s="111" t="e">
        <f ca="true">+IF(AND(ISNUMBER(OFFSET('Hygiene Data'!$G$10,0,10*ROW('Hygiene Data'!G157))),'Data Summary'!EC163="Yes"),OFFSET('Hygiene Data'!$G$10,0,10*ROW('Hygiene Data'!G157)),NA())</f>
        <v>#N/A</v>
      </c>
      <c r="BO163" s="111" t="e">
        <f ca="true">+IF(AND(ISNUMBER(OFFSET('Hygiene Data'!$H$6,0,10*ROW('Hygiene Data'!H157))),'Data Summary'!ED163="Yes"),OFFSET('Hygiene Data'!$H$6,0,10*ROW('Hygiene Data'!H157)),NA())</f>
        <v>#N/A</v>
      </c>
      <c r="BP163" s="111" t="e">
        <f ca="true">+IF(AND(ISNUMBER(OFFSET('Hygiene Data'!$H$8,0,10*ROW('Hygiene Data'!H157))),'Data Summary'!EE163="Yes"),OFFSET('Hygiene Data'!$H$8,0,10*ROW('Hygiene Data'!H157)),NA())</f>
        <v>#N/A</v>
      </c>
      <c r="BQ163" s="111" t="e">
        <f ca="true">+IF(AND(ISNUMBER(OFFSET('Hygiene Data'!$H$10,0,10*ROW('Hygiene Data'!H157))),'Data Summary'!EF163="Yes"),OFFSET('Hygiene Data'!$H$10,0,10*ROW('Hygiene Data'!H157)),NA())</f>
        <v>#N/A</v>
      </c>
    </row>
    <row r="164" x14ac:dyDescent="0.2">
      <c r="A164" s="59" t="e">
        <f ca="true">+IF(OFFSET('Water Data'!$B$1,0,10*ROW('Water Data'!B158))="",NA(),OFFSET('Water Data'!$B$1,0,10*ROW('Water Data'!B158)))</f>
        <v>#N/A</v>
      </c>
      <c r="B164" s="59" t="e">
        <f ca="true">+IF(OFFSET('Water Data'!$A$3,0,10*ROW('Water Data'!A161))="",NA(),OFFSET('Water Data'!$A$3,0,10*ROW('Water Data'!A161)))</f>
        <v>#N/A</v>
      </c>
      <c r="C164" s="59" t="e">
        <f ca="true">+IF(OFFSET('Water Data'!$C$3,0,10*ROW('Water Data'!C161))="",NA(),OFFSET('Water Data'!$C$3,0,10*ROW('Water Data'!C161)))</f>
        <v>#N/A</v>
      </c>
      <c r="D164" s="60" t="e">
        <f ca="true">+IF(AND(ISNUMBER(OFFSET('Water Data'!$C$5,0,10*ROW('Water Data'!C158))),'Data Summary'!BS164="Yes"),100-OFFSET('Water Data'!$C$5,0,10*ROW('Water Data'!C158)),NA())</f>
        <v>#N/A</v>
      </c>
      <c r="E164" s="60" t="e">
        <f ca="true">+IF(AND(ISNUMBER(OFFSET('Water Data'!$C$7,0,10*ROW('Water Data'!C158))),'Data Summary'!BT164="Yes"),OFFSET('Water Data'!$C$7,0,10*ROW('Water Data'!C158)),NA())</f>
        <v>#N/A</v>
      </c>
      <c r="F164" s="60" t="e">
        <f ca="true">+IF(AND(ISNUMBER(OFFSET('Water Data'!$C$10,0,10*ROW('Water Data'!C158))),'Data Summary'!BU164="Yes"),OFFSET('Water Data'!$C$10,0,10*ROW('Water Data'!C158)),NA())</f>
        <v>#N/A</v>
      </c>
      <c r="G164" s="60" t="e">
        <f ca="true">+IF(AND(ISNUMBER(OFFSET('Water Data'!$D$5,0,10*ROW('Water Data'!D158))),'Data Summary'!BV164="Yes"),100-OFFSET('Water Data'!$D$5,0,10*ROW('Water Data'!D158)),NA())</f>
        <v>#N/A</v>
      </c>
      <c r="H164" s="60" t="e">
        <f ca="true">+IF(AND(ISNUMBER(OFFSET('Water Data'!$D$7,0,10*ROW('Water Data'!D158))),'Data Summary'!BW164="Yes"),OFFSET('Water Data'!$D$7,0,10*ROW('Water Data'!D158)),NA())</f>
        <v>#N/A</v>
      </c>
      <c r="I164" s="60" t="e">
        <f ca="true">+IF(AND(ISNUMBER(OFFSET('Water Data'!$D$10,0,10*ROW('Water Data'!D158))),'Data Summary'!BX164="Yes"),OFFSET('Water Data'!$D$10,0,10*ROW('Water Data'!D158)),NA())</f>
        <v>#N/A</v>
      </c>
      <c r="J164" s="60" t="e">
        <f ca="true">+IF(AND(ISNUMBER(OFFSET('Water Data'!$E$5,0,10*ROW('Water Data'!E158))),'Data Summary'!BY164="Yes"),100-OFFSET('Water Data'!$E$5,0,10*ROW('Water Data'!E158)),NA())</f>
        <v>#N/A</v>
      </c>
      <c r="K164" s="60" t="e">
        <f ca="true">+IF(AND(ISNUMBER(OFFSET('Water Data'!$E$7,0,10*ROW('Water Data'!E158))),'Data Summary'!BZ164="Yes"),OFFSET('Water Data'!$E$7,0,10*ROW('Water Data'!E158)),NA())</f>
        <v>#N/A</v>
      </c>
      <c r="L164" s="60" t="e">
        <f ca="true">+IF(AND(ISNUMBER(OFFSET('Water Data'!$E$10,0,10*ROW('Water Data'!E158))),'Data Summary'!CA164="Yes"),OFFSET('Water Data'!$E$10,0,10*ROW('Water Data'!E158)),NA())</f>
        <v>#N/A</v>
      </c>
      <c r="M164" s="60" t="e">
        <f ca="true">+IF(AND(ISNUMBER(OFFSET('Water Data'!$F$5,0,10*ROW('Water Data'!F158))),'Data Summary'!CB164="Yes"),100-OFFSET('Water Data'!$F$5,0,10*ROW('Water Data'!F158)),NA())</f>
        <v>#N/A</v>
      </c>
      <c r="N164" s="60" t="e">
        <f ca="true">+IF(AND(ISNUMBER(OFFSET('Water Data'!$F$7,0,10*ROW('Water Data'!F158))),'Data Summary'!CC164="Yes"),OFFSET('Water Data'!$F$7,0,10*ROW('Water Data'!F158)),NA())</f>
        <v>#N/A</v>
      </c>
      <c r="O164" s="60" t="e">
        <f ca="true">+IF(AND(ISNUMBER(OFFSET('Water Data'!$F$10,0,10*ROW('Water Data'!F158))),'Data Summary'!CD164="Yes"),OFFSET('Water Data'!$F$10,0,10*ROW('Water Data'!F158)),NA())</f>
        <v>#N/A</v>
      </c>
      <c r="P164" s="60" t="e">
        <f ca="true">+IF(AND(ISNUMBER(OFFSET('Water Data'!$G$5,0,10*ROW('Water Data'!G158))),'Data Summary'!CE164="Yes"),100-OFFSET('Water Data'!$G$5,0,10*ROW('Water Data'!G158)),NA())</f>
        <v>#N/A</v>
      </c>
      <c r="Q164" s="60" t="e">
        <f ca="true">+IF(AND(ISNUMBER(OFFSET('Water Data'!$G$7,0,10*ROW('Water Data'!G158))),'Data Summary'!CF164="Yes"),OFFSET('Water Data'!$G$7,0,10*ROW('Water Data'!G158)),NA())</f>
        <v>#N/A</v>
      </c>
      <c r="R164" s="60" t="e">
        <f ca="true">+IF(AND(ISNUMBER(OFFSET('Water Data'!$G$10,0,10*ROW('Water Data'!G158))),'Data Summary'!CG164="Yes"),OFFSET('Water Data'!$G$10,0,10*ROW('Water Data'!G158)),NA())</f>
        <v>#N/A</v>
      </c>
      <c r="S164" s="60" t="e">
        <f ca="true">+IF(AND(ISNUMBER(OFFSET('Water Data'!$H$5,0,10*ROW('Water Data'!H158))),'Data Summary'!CH164="Yes"),100-OFFSET('Water Data'!$H$5,0,10*ROW('Water Data'!H158)),NA())</f>
        <v>#N/A</v>
      </c>
      <c r="T164" s="60" t="e">
        <f ca="true">+IF(AND(ISNUMBER(OFFSET('Water Data'!$H$7,0,10*ROW('Water Data'!H158))),'Data Summary'!CI164="Yes"),OFFSET('Water Data'!$H$7,0,10*ROW('Water Data'!H158)),NA())</f>
        <v>#N/A</v>
      </c>
      <c r="U164" s="60" t="e">
        <f ca="true">+IF(AND(ISNUMBER(OFFSET('Water Data'!$H$10,0,10*ROW('Water Data'!H158))),'Data Summary'!CJ164="Yes"),OFFSET('Water Data'!$H$10,0,10*ROW('Water Data'!H158)),NA())</f>
        <v>#N/A</v>
      </c>
      <c r="V164" s="106" t="e">
        <f ca="true">+IF(AND(ISNUMBER(OFFSET('Sanitation Data'!$C$5,0,10*ROW('Sanitation Data'!C158))),'Data Summary'!CK164="Yes"),100-OFFSET('Sanitation Data'!$C$5,0,10*ROW('Sanitation Data'!C158)),NA())</f>
        <v>#N/A</v>
      </c>
      <c r="W164" s="106" t="e">
        <f ca="true">+IF(AND(ISNUMBER(OFFSET('Sanitation Data'!$C$7,0,10*ROW('Sanitation Data'!C158))),'Data Summary'!CL164="Yes"),OFFSET('Sanitation Data'!$C$7,0,10*ROW('Sanitation Data'!C158)),NA())</f>
        <v>#N/A</v>
      </c>
      <c r="X164" s="106" t="e">
        <f ca="true">+IF(AND(ISNUMBER(OFFSET('Sanitation Data'!$C$11,0,10*ROW('Sanitation Data'!C158))),'Data Summary'!CM164="Yes"),OFFSET('Sanitation Data'!$C$11,0,10*ROW('Sanitation Data'!C158)),NA())</f>
        <v>#N/A</v>
      </c>
      <c r="Y164" s="106" t="e">
        <f ca="true">+IF(AND(ISNUMBER(OFFSET('Sanitation Data'!$C$12,0,10*ROW('Sanitation Data'!C158))),'Data Summary'!CN164="Yes"),OFFSET('Sanitation Data'!$C$12,0,10*ROW('Sanitation Data'!C158)),NA())</f>
        <v>#N/A</v>
      </c>
      <c r="Z164" s="106" t="e">
        <f ca="true">+IF(AND(ISNUMBER(OFFSET('Sanitation Data'!$C$13,0,10*ROW('Sanitation Data'!C158))),'Data Summary'!CO164="Yes"),OFFSET('Sanitation Data'!$C$13,0,10*ROW('Sanitation Data'!C158)),NA())</f>
        <v>#N/A</v>
      </c>
      <c r="AA164" s="106" t="e">
        <f ca="true">+IF(AND(ISNUMBER(OFFSET('Sanitation Data'!$D$5,0,10*ROW('Sanitation Data'!D158))),'Data Summary'!CP164="Yes"),100-OFFSET('Sanitation Data'!$D$5,0,10*ROW('Sanitation Data'!D158)),NA())</f>
        <v>#N/A</v>
      </c>
      <c r="AB164" s="106" t="e">
        <f ca="true">+IF(AND(ISNUMBER(OFFSET('Sanitation Data'!$D$7,0,10*ROW('Sanitation Data'!D158))),'Data Summary'!CQ164="Yes"),OFFSET('Sanitation Data'!$D$7,0,10*ROW('Sanitation Data'!D158)),NA())</f>
        <v>#N/A</v>
      </c>
      <c r="AC164" s="106" t="e">
        <f ca="true">+IF(AND(ISNUMBER(OFFSET('Sanitation Data'!$D$11,0,10*ROW('Sanitation Data'!D158))),'Data Summary'!CR164="Yes"),OFFSET('Sanitation Data'!$D$11,0,10*ROW('Sanitation Data'!D158)),NA())</f>
        <v>#N/A</v>
      </c>
      <c r="AD164" s="106" t="e">
        <f ca="true">+IF(AND(ISNUMBER(OFFSET('Sanitation Data'!$D$12,0,10*ROW('Sanitation Data'!D158))),'Data Summary'!CS164="Yes"),OFFSET('Sanitation Data'!$D$12,0,10*ROW('Sanitation Data'!D158)),NA())</f>
        <v>#N/A</v>
      </c>
      <c r="AE164" s="106" t="e">
        <f ca="true">+IF(AND(ISNUMBER(OFFSET('Sanitation Data'!$D$13,0,10*ROW('Sanitation Data'!D158))),'Data Summary'!CT164="Yes"),OFFSET('Sanitation Data'!$D$13,0,10*ROW('Sanitation Data'!D158)),NA())</f>
        <v>#N/A</v>
      </c>
      <c r="AF164" s="106" t="e">
        <f ca="true">+IF(AND(ISNUMBER(OFFSET('Sanitation Data'!$E$5,0,10*ROW('Sanitation Data'!E158))),'Data Summary'!CU164="Yes"),100-OFFSET('Sanitation Data'!$E$5,0,10*ROW('Sanitation Data'!E158)),NA())</f>
        <v>#N/A</v>
      </c>
      <c r="AG164" s="106" t="e">
        <f ca="true">+IF(AND(ISNUMBER(OFFSET('Sanitation Data'!$E$7,0,10*ROW('Sanitation Data'!E158))),'Data Summary'!CV164="Yes"),OFFSET('Sanitation Data'!$E$7,0,10*ROW('Sanitation Data'!E158)),NA())</f>
        <v>#N/A</v>
      </c>
      <c r="AH164" s="106" t="e">
        <f ca="true">+IF(AND(ISNUMBER(OFFSET('Sanitation Data'!$E$11,0,10*ROW('Sanitation Data'!E158))),'Data Summary'!CW164="Yes"),OFFSET('Sanitation Data'!$E$11,0,10*ROW('Sanitation Data'!E158)),NA())</f>
        <v>#N/A</v>
      </c>
      <c r="AI164" s="106" t="e">
        <f ca="true">+IF(AND(ISNUMBER(OFFSET('Sanitation Data'!$E$12,0,10*ROW('Sanitation Data'!E158))),'Data Summary'!CX164="Yes"),OFFSET('Sanitation Data'!$E$12,0,10*ROW('Sanitation Data'!E158)),NA())</f>
        <v>#N/A</v>
      </c>
      <c r="AJ164" s="106" t="e">
        <f ca="true">+IF(AND(ISNUMBER(OFFSET('Sanitation Data'!$E$13,0,10*ROW('Sanitation Data'!E158))),'Data Summary'!CY164="Yes"),OFFSET('Sanitation Data'!$E$13,0,10*ROW('Sanitation Data'!E158)),NA())</f>
        <v>#N/A</v>
      </c>
      <c r="AK164" s="106" t="e">
        <f ca="true">+IF(AND(ISNUMBER(OFFSET('Sanitation Data'!$F$5,0,10*ROW('Sanitation Data'!F158))),'Data Summary'!CZ164="Yes"),100-OFFSET('Sanitation Data'!$F$5,0,10*ROW('Sanitation Data'!F158)),NA())</f>
        <v>#N/A</v>
      </c>
      <c r="AL164" s="106" t="e">
        <f ca="true">+IF(AND(ISNUMBER(OFFSET('Sanitation Data'!$F$7,0,10*ROW('Sanitation Data'!F158))),'Data Summary'!DA164="Yes"),OFFSET('Sanitation Data'!$F$7,0,10*ROW('Sanitation Data'!F158)),NA())</f>
        <v>#N/A</v>
      </c>
      <c r="AM164" s="106" t="e">
        <f ca="true">+IF(AND(ISNUMBER(OFFSET('Sanitation Data'!$F$11,0,10*ROW('Sanitation Data'!F158))),'Data Summary'!DB164="Yes"),OFFSET('Sanitation Data'!$F$11,0,10*ROW('Sanitation Data'!F158)),NA())</f>
        <v>#N/A</v>
      </c>
      <c r="AN164" s="106" t="e">
        <f ca="true">+IF(AND(ISNUMBER(OFFSET('Sanitation Data'!$F$12,0,10*ROW('Sanitation Data'!F158))),'Data Summary'!DC164="Yes"),OFFSET('Sanitation Data'!$F$12,0,10*ROW('Sanitation Data'!F158)),NA())</f>
        <v>#N/A</v>
      </c>
      <c r="AO164" s="106" t="e">
        <f ca="true">+IF(AND(ISNUMBER(OFFSET('Sanitation Data'!$F$13,0,10*ROW('Sanitation Data'!F158))),'Data Summary'!DD164="Yes"),OFFSET('Sanitation Data'!$F$13,0,10*ROW('Sanitation Data'!F158)),NA())</f>
        <v>#N/A</v>
      </c>
      <c r="AP164" s="106" t="e">
        <f ca="true">+IF(AND(ISNUMBER(OFFSET('Sanitation Data'!$G$5,0,10*ROW('Sanitation Data'!G158))),'Data Summary'!DE164="Yes"),100-OFFSET('Sanitation Data'!$G$5,0,10*ROW('Sanitation Data'!G158)),NA())</f>
        <v>#N/A</v>
      </c>
      <c r="AQ164" s="106" t="e">
        <f ca="true">+IF(AND(ISNUMBER(OFFSET('Sanitation Data'!$G$7,0,10*ROW('Sanitation Data'!G158))),'Data Summary'!DF164="Yes"),OFFSET('Sanitation Data'!$G$7,0,10*ROW('Sanitation Data'!G158)),NA())</f>
        <v>#N/A</v>
      </c>
      <c r="AR164" s="106" t="e">
        <f ca="true">+IF(AND(ISNUMBER(OFFSET('Sanitation Data'!$G$11,0,10*ROW('Sanitation Data'!G158))),'Data Summary'!DG164="Yes"),OFFSET('Sanitation Data'!$G$11,0,10*ROW('Sanitation Data'!G158)),NA())</f>
        <v>#N/A</v>
      </c>
      <c r="AS164" s="106" t="e">
        <f ca="true">+IF(AND(ISNUMBER(OFFSET('Sanitation Data'!$G$12,0,10*ROW('Sanitation Data'!G158))),'Data Summary'!DH164="Yes"),OFFSET('Sanitation Data'!$G$12,0,10*ROW('Sanitation Data'!G158)),NA())</f>
        <v>#N/A</v>
      </c>
      <c r="AT164" s="106" t="e">
        <f ca="true">+IF(AND(ISNUMBER(OFFSET('Sanitation Data'!$G$13,0,10*ROW('Sanitation Data'!G158))),'Data Summary'!DI164="Yes"),OFFSET('Sanitation Data'!$G$13,0,10*ROW('Sanitation Data'!G158)),NA())</f>
        <v>#N/A</v>
      </c>
      <c r="AU164" s="106" t="e">
        <f ca="true">+IF(AND(ISNUMBER(OFFSET('Sanitation Data'!$H$5,0,10*ROW('Sanitation Data'!H158))),'Data Summary'!DJ164="Yes"),100-OFFSET('Sanitation Data'!$H$5,0,10*ROW('Sanitation Data'!H158)),NA())</f>
        <v>#N/A</v>
      </c>
      <c r="AV164" s="106" t="e">
        <f ca="true">+IF(AND(ISNUMBER(OFFSET('Sanitation Data'!$H$7,0,10*ROW('Sanitation Data'!H158))),'Data Summary'!DK164="Yes"),OFFSET('Sanitation Data'!$H$7,0,10*ROW('Sanitation Data'!H158)),NA())</f>
        <v>#N/A</v>
      </c>
      <c r="AW164" s="106" t="e">
        <f ca="true">+IF(AND(ISNUMBER(OFFSET('Sanitation Data'!$H$11,0,10*ROW('Sanitation Data'!H158))),'Data Summary'!DL164="Yes"),OFFSET('Sanitation Data'!$H$11,0,10*ROW('Sanitation Data'!H158)),NA())</f>
        <v>#N/A</v>
      </c>
      <c r="AX164" s="106" t="e">
        <f ca="true">+IF(AND(ISNUMBER(OFFSET('Sanitation Data'!$H$12,0,10*ROW('Sanitation Data'!H158))),'Data Summary'!DM164="Yes"),OFFSET('Sanitation Data'!$H$12,0,10*ROW('Sanitation Data'!H158)),NA())</f>
        <v>#N/A</v>
      </c>
      <c r="AY164" s="106" t="e">
        <f ca="true">+IF(AND(ISNUMBER(OFFSET('Sanitation Data'!$H$13,0,10*ROW('Sanitation Data'!H158))),'Data Summary'!DN164="Yes"),OFFSET('Sanitation Data'!$H$13,0,10*ROW('Sanitation Data'!H158)),NA())</f>
        <v>#N/A</v>
      </c>
      <c r="AZ164" s="111" t="e">
        <f ca="true">+IF(AND(ISNUMBER(OFFSET('Hygiene Data'!$C$6,0,10*ROW('Hygiene Data'!C158))),'Data Summary'!DO164="Yes"),OFFSET('Hygiene Data'!$C$6,0,10*ROW('Hygiene Data'!C158)),NA())</f>
        <v>#N/A</v>
      </c>
      <c r="BA164" s="111" t="e">
        <f ca="true">+IF(AND(ISNUMBER(OFFSET('Hygiene Data'!$C$8,0,10*ROW('Hygiene Data'!C158))),'Data Summary'!DP164="Yes"),OFFSET('Hygiene Data'!$C$8,0,10*ROW('Hygiene Data'!C158)),NA())</f>
        <v>#N/A</v>
      </c>
      <c r="BB164" s="111" t="e">
        <f ca="true">+IF(AND(ISNUMBER(OFFSET('Hygiene Data'!$C$10,0,10*ROW('Hygiene Data'!C158))),'Data Summary'!DQ164="Yes"),OFFSET('Hygiene Data'!$C$10,0,10*ROW('Hygiene Data'!C158)),NA())</f>
        <v>#N/A</v>
      </c>
      <c r="BC164" s="111" t="e">
        <f ca="true">+IF(AND(ISNUMBER(OFFSET('Hygiene Data'!$D$6,0,10*ROW('Hygiene Data'!D158))),'Data Summary'!DR164="Yes"),OFFSET('Hygiene Data'!$D$6,0,10*ROW('Hygiene Data'!D158)),NA())</f>
        <v>#N/A</v>
      </c>
      <c r="BD164" s="111" t="e">
        <f ca="true">+IF(AND(ISNUMBER(OFFSET('Hygiene Data'!$D$8,0,10*ROW('Hygiene Data'!D158))),'Data Summary'!DS164="Yes"),OFFSET('Hygiene Data'!$D$8,0,10*ROW('Hygiene Data'!D158)),NA())</f>
        <v>#N/A</v>
      </c>
      <c r="BE164" s="111" t="e">
        <f ca="true">+IF(AND(ISNUMBER(OFFSET('Hygiene Data'!$D$10,0,10*ROW('Hygiene Data'!D158))),'Data Summary'!DT164="Yes"),OFFSET('Hygiene Data'!$D$10,0,10*ROW('Hygiene Data'!D158)),NA())</f>
        <v>#N/A</v>
      </c>
      <c r="BF164" s="111" t="e">
        <f ca="true">+IF(AND(ISNUMBER(OFFSET('Hygiene Data'!$E$6,0,10*ROW('Hygiene Data'!E158))),'Data Summary'!DU164="Yes"),OFFSET('Hygiene Data'!$E$6,0,10*ROW('Hygiene Data'!E158)),NA())</f>
        <v>#N/A</v>
      </c>
      <c r="BG164" s="111" t="e">
        <f ca="true">+IF(AND(ISNUMBER(OFFSET('Hygiene Data'!$E$8,0,10*ROW('Hygiene Data'!E158))),'Data Summary'!DV164="Yes"),OFFSET('Hygiene Data'!$E$8,0,10*ROW('Hygiene Data'!E158)),NA())</f>
        <v>#N/A</v>
      </c>
      <c r="BH164" s="111" t="e">
        <f ca="true">+IF(AND(ISNUMBER(OFFSET('Hygiene Data'!$E$10,0,10*ROW('Hygiene Data'!E158))),'Data Summary'!DW164="Yes"),OFFSET('Hygiene Data'!$E$10,0,10*ROW('Hygiene Data'!E158)),NA())</f>
        <v>#N/A</v>
      </c>
      <c r="BI164" s="111" t="e">
        <f ca="true">+IF(AND(ISNUMBER(OFFSET('Hygiene Data'!$F$6,0,10*ROW('Hygiene Data'!F158))),'Data Summary'!DX164="Yes"),OFFSET('Hygiene Data'!$F$6,0,10*ROW('Hygiene Data'!F158)),NA())</f>
        <v>#N/A</v>
      </c>
      <c r="BJ164" s="111" t="e">
        <f ca="true">+IF(AND(ISNUMBER(OFFSET('Hygiene Data'!$F$8,0,10*ROW('Hygiene Data'!F158))),'Data Summary'!DY164="Yes"),OFFSET('Hygiene Data'!$F$8,0,10*ROW('Hygiene Data'!F158)),NA())</f>
        <v>#N/A</v>
      </c>
      <c r="BK164" s="111" t="e">
        <f ca="true">+IF(AND(ISNUMBER(OFFSET('Hygiene Data'!$F$10,0,10*ROW('Hygiene Data'!F158))),'Data Summary'!DZ164="Yes"),OFFSET('Hygiene Data'!$F$10,0,10*ROW('Hygiene Data'!F158)),NA())</f>
        <v>#N/A</v>
      </c>
      <c r="BL164" s="111" t="e">
        <f ca="true">+IF(AND(ISNUMBER(OFFSET('Hygiene Data'!$G$6,0,10*ROW('Hygiene Data'!G158))),'Data Summary'!EA164="Yes"),OFFSET('Hygiene Data'!$G$6,0,10*ROW('Hygiene Data'!G158)),NA())</f>
        <v>#N/A</v>
      </c>
      <c r="BM164" s="111" t="e">
        <f ca="true">+IF(AND(ISNUMBER(OFFSET('Hygiene Data'!$G$8,0,10*ROW('Hygiene Data'!G158))),'Data Summary'!EB164="Yes"),OFFSET('Hygiene Data'!$G$8,0,10*ROW('Hygiene Data'!G158)),NA())</f>
        <v>#N/A</v>
      </c>
      <c r="BN164" s="111" t="e">
        <f ca="true">+IF(AND(ISNUMBER(OFFSET('Hygiene Data'!$G$10,0,10*ROW('Hygiene Data'!G158))),'Data Summary'!EC164="Yes"),OFFSET('Hygiene Data'!$G$10,0,10*ROW('Hygiene Data'!G158)),NA())</f>
        <v>#N/A</v>
      </c>
      <c r="BO164" s="111" t="e">
        <f ca="true">+IF(AND(ISNUMBER(OFFSET('Hygiene Data'!$H$6,0,10*ROW('Hygiene Data'!H158))),'Data Summary'!ED164="Yes"),OFFSET('Hygiene Data'!$H$6,0,10*ROW('Hygiene Data'!H158)),NA())</f>
        <v>#N/A</v>
      </c>
      <c r="BP164" s="111" t="e">
        <f ca="true">+IF(AND(ISNUMBER(OFFSET('Hygiene Data'!$H$8,0,10*ROW('Hygiene Data'!H158))),'Data Summary'!EE164="Yes"),OFFSET('Hygiene Data'!$H$8,0,10*ROW('Hygiene Data'!H158)),NA())</f>
        <v>#N/A</v>
      </c>
      <c r="BQ164" s="111" t="e">
        <f ca="true">+IF(AND(ISNUMBER(OFFSET('Hygiene Data'!$H$10,0,10*ROW('Hygiene Data'!H158))),'Data Summary'!EF164="Yes"),OFFSET('Hygiene Data'!$H$10,0,10*ROW('Hygiene Data'!H158)),NA())</f>
        <v>#N/A</v>
      </c>
    </row>
    <row r="165" x14ac:dyDescent="0.2">
      <c r="A165" s="59" t="e">
        <f ca="true">+IF(OFFSET('Water Data'!$B$1,0,10*ROW('Water Data'!B159))="",NA(),OFFSET('Water Data'!$B$1,0,10*ROW('Water Data'!B159)))</f>
        <v>#N/A</v>
      </c>
      <c r="B165" s="59" t="e">
        <f ca="true">+IF(OFFSET('Water Data'!$A$3,0,10*ROW('Water Data'!A162))="",NA(),OFFSET('Water Data'!$A$3,0,10*ROW('Water Data'!A162)))</f>
        <v>#N/A</v>
      </c>
      <c r="C165" s="59" t="e">
        <f ca="true">+IF(OFFSET('Water Data'!$C$3,0,10*ROW('Water Data'!C162))="",NA(),OFFSET('Water Data'!$C$3,0,10*ROW('Water Data'!C162)))</f>
        <v>#N/A</v>
      </c>
      <c r="D165" s="60" t="e">
        <f ca="true">+IF(AND(ISNUMBER(OFFSET('Water Data'!$C$5,0,10*ROW('Water Data'!C159))),'Data Summary'!BS165="Yes"),100-OFFSET('Water Data'!$C$5,0,10*ROW('Water Data'!C159)),NA())</f>
        <v>#N/A</v>
      </c>
      <c r="E165" s="60" t="e">
        <f ca="true">+IF(AND(ISNUMBER(OFFSET('Water Data'!$C$7,0,10*ROW('Water Data'!C159))),'Data Summary'!BT165="Yes"),OFFSET('Water Data'!$C$7,0,10*ROW('Water Data'!C159)),NA())</f>
        <v>#N/A</v>
      </c>
      <c r="F165" s="60" t="e">
        <f ca="true">+IF(AND(ISNUMBER(OFFSET('Water Data'!$C$10,0,10*ROW('Water Data'!C159))),'Data Summary'!BU165="Yes"),OFFSET('Water Data'!$C$10,0,10*ROW('Water Data'!C159)),NA())</f>
        <v>#N/A</v>
      </c>
      <c r="G165" s="60" t="e">
        <f ca="true">+IF(AND(ISNUMBER(OFFSET('Water Data'!$D$5,0,10*ROW('Water Data'!D159))),'Data Summary'!BV165="Yes"),100-OFFSET('Water Data'!$D$5,0,10*ROW('Water Data'!D159)),NA())</f>
        <v>#N/A</v>
      </c>
      <c r="H165" s="60" t="e">
        <f ca="true">+IF(AND(ISNUMBER(OFFSET('Water Data'!$D$7,0,10*ROW('Water Data'!D159))),'Data Summary'!BW165="Yes"),OFFSET('Water Data'!$D$7,0,10*ROW('Water Data'!D159)),NA())</f>
        <v>#N/A</v>
      </c>
      <c r="I165" s="60" t="e">
        <f ca="true">+IF(AND(ISNUMBER(OFFSET('Water Data'!$D$10,0,10*ROW('Water Data'!D159))),'Data Summary'!BX165="Yes"),OFFSET('Water Data'!$D$10,0,10*ROW('Water Data'!D159)),NA())</f>
        <v>#N/A</v>
      </c>
      <c r="J165" s="60" t="e">
        <f ca="true">+IF(AND(ISNUMBER(OFFSET('Water Data'!$E$5,0,10*ROW('Water Data'!E159))),'Data Summary'!BY165="Yes"),100-OFFSET('Water Data'!$E$5,0,10*ROW('Water Data'!E159)),NA())</f>
        <v>#N/A</v>
      </c>
      <c r="K165" s="60" t="e">
        <f ca="true">+IF(AND(ISNUMBER(OFFSET('Water Data'!$E$7,0,10*ROW('Water Data'!E159))),'Data Summary'!BZ165="Yes"),OFFSET('Water Data'!$E$7,0,10*ROW('Water Data'!E159)),NA())</f>
        <v>#N/A</v>
      </c>
      <c r="L165" s="60" t="e">
        <f ca="true">+IF(AND(ISNUMBER(OFFSET('Water Data'!$E$10,0,10*ROW('Water Data'!E159))),'Data Summary'!CA165="Yes"),OFFSET('Water Data'!$E$10,0,10*ROW('Water Data'!E159)),NA())</f>
        <v>#N/A</v>
      </c>
      <c r="M165" s="60" t="e">
        <f ca="true">+IF(AND(ISNUMBER(OFFSET('Water Data'!$F$5,0,10*ROW('Water Data'!F159))),'Data Summary'!CB165="Yes"),100-OFFSET('Water Data'!$F$5,0,10*ROW('Water Data'!F159)),NA())</f>
        <v>#N/A</v>
      </c>
      <c r="N165" s="60" t="e">
        <f ca="true">+IF(AND(ISNUMBER(OFFSET('Water Data'!$F$7,0,10*ROW('Water Data'!F159))),'Data Summary'!CC165="Yes"),OFFSET('Water Data'!$F$7,0,10*ROW('Water Data'!F159)),NA())</f>
        <v>#N/A</v>
      </c>
      <c r="O165" s="60" t="e">
        <f ca="true">+IF(AND(ISNUMBER(OFFSET('Water Data'!$F$10,0,10*ROW('Water Data'!F159))),'Data Summary'!CD165="Yes"),OFFSET('Water Data'!$F$10,0,10*ROW('Water Data'!F159)),NA())</f>
        <v>#N/A</v>
      </c>
      <c r="P165" s="60" t="e">
        <f ca="true">+IF(AND(ISNUMBER(OFFSET('Water Data'!$G$5,0,10*ROW('Water Data'!G159))),'Data Summary'!CE165="Yes"),100-OFFSET('Water Data'!$G$5,0,10*ROW('Water Data'!G159)),NA())</f>
        <v>#N/A</v>
      </c>
      <c r="Q165" s="60" t="e">
        <f ca="true">+IF(AND(ISNUMBER(OFFSET('Water Data'!$G$7,0,10*ROW('Water Data'!G159))),'Data Summary'!CF165="Yes"),OFFSET('Water Data'!$G$7,0,10*ROW('Water Data'!G159)),NA())</f>
        <v>#N/A</v>
      </c>
      <c r="R165" s="60" t="e">
        <f ca="true">+IF(AND(ISNUMBER(OFFSET('Water Data'!$G$10,0,10*ROW('Water Data'!G159))),'Data Summary'!CG165="Yes"),OFFSET('Water Data'!$G$10,0,10*ROW('Water Data'!G159)),NA())</f>
        <v>#N/A</v>
      </c>
      <c r="S165" s="60" t="e">
        <f ca="true">+IF(AND(ISNUMBER(OFFSET('Water Data'!$H$5,0,10*ROW('Water Data'!H159))),'Data Summary'!CH165="Yes"),100-OFFSET('Water Data'!$H$5,0,10*ROW('Water Data'!H159)),NA())</f>
        <v>#N/A</v>
      </c>
      <c r="T165" s="60" t="e">
        <f ca="true">+IF(AND(ISNUMBER(OFFSET('Water Data'!$H$7,0,10*ROW('Water Data'!H159))),'Data Summary'!CI165="Yes"),OFFSET('Water Data'!$H$7,0,10*ROW('Water Data'!H159)),NA())</f>
        <v>#N/A</v>
      </c>
      <c r="U165" s="60" t="e">
        <f ca="true">+IF(AND(ISNUMBER(OFFSET('Water Data'!$H$10,0,10*ROW('Water Data'!H159))),'Data Summary'!CJ165="Yes"),OFFSET('Water Data'!$H$10,0,10*ROW('Water Data'!H159)),NA())</f>
        <v>#N/A</v>
      </c>
      <c r="V165" s="106" t="e">
        <f ca="true">+IF(AND(ISNUMBER(OFFSET('Sanitation Data'!$C$5,0,10*ROW('Sanitation Data'!C159))),'Data Summary'!CK165="Yes"),100-OFFSET('Sanitation Data'!$C$5,0,10*ROW('Sanitation Data'!C159)),NA())</f>
        <v>#N/A</v>
      </c>
      <c r="W165" s="106" t="e">
        <f ca="true">+IF(AND(ISNUMBER(OFFSET('Sanitation Data'!$C$7,0,10*ROW('Sanitation Data'!C159))),'Data Summary'!CL165="Yes"),OFFSET('Sanitation Data'!$C$7,0,10*ROW('Sanitation Data'!C159)),NA())</f>
        <v>#N/A</v>
      </c>
      <c r="X165" s="106" t="e">
        <f ca="true">+IF(AND(ISNUMBER(OFFSET('Sanitation Data'!$C$11,0,10*ROW('Sanitation Data'!C159))),'Data Summary'!CM165="Yes"),OFFSET('Sanitation Data'!$C$11,0,10*ROW('Sanitation Data'!C159)),NA())</f>
        <v>#N/A</v>
      </c>
      <c r="Y165" s="106" t="e">
        <f ca="true">+IF(AND(ISNUMBER(OFFSET('Sanitation Data'!$C$12,0,10*ROW('Sanitation Data'!C159))),'Data Summary'!CN165="Yes"),OFFSET('Sanitation Data'!$C$12,0,10*ROW('Sanitation Data'!C159)),NA())</f>
        <v>#N/A</v>
      </c>
      <c r="Z165" s="106" t="e">
        <f ca="true">+IF(AND(ISNUMBER(OFFSET('Sanitation Data'!$C$13,0,10*ROW('Sanitation Data'!C159))),'Data Summary'!CO165="Yes"),OFFSET('Sanitation Data'!$C$13,0,10*ROW('Sanitation Data'!C159)),NA())</f>
        <v>#N/A</v>
      </c>
      <c r="AA165" s="106" t="e">
        <f ca="true">+IF(AND(ISNUMBER(OFFSET('Sanitation Data'!$D$5,0,10*ROW('Sanitation Data'!D159))),'Data Summary'!CP165="Yes"),100-OFFSET('Sanitation Data'!$D$5,0,10*ROW('Sanitation Data'!D159)),NA())</f>
        <v>#N/A</v>
      </c>
      <c r="AB165" s="106" t="e">
        <f ca="true">+IF(AND(ISNUMBER(OFFSET('Sanitation Data'!$D$7,0,10*ROW('Sanitation Data'!D159))),'Data Summary'!CQ165="Yes"),OFFSET('Sanitation Data'!$D$7,0,10*ROW('Sanitation Data'!D159)),NA())</f>
        <v>#N/A</v>
      </c>
      <c r="AC165" s="106" t="e">
        <f ca="true">+IF(AND(ISNUMBER(OFFSET('Sanitation Data'!$D$11,0,10*ROW('Sanitation Data'!D159))),'Data Summary'!CR165="Yes"),OFFSET('Sanitation Data'!$D$11,0,10*ROW('Sanitation Data'!D159)),NA())</f>
        <v>#N/A</v>
      </c>
      <c r="AD165" s="106" t="e">
        <f ca="true">+IF(AND(ISNUMBER(OFFSET('Sanitation Data'!$D$12,0,10*ROW('Sanitation Data'!D159))),'Data Summary'!CS165="Yes"),OFFSET('Sanitation Data'!$D$12,0,10*ROW('Sanitation Data'!D159)),NA())</f>
        <v>#N/A</v>
      </c>
      <c r="AE165" s="106" t="e">
        <f ca="true">+IF(AND(ISNUMBER(OFFSET('Sanitation Data'!$D$13,0,10*ROW('Sanitation Data'!D159))),'Data Summary'!CT165="Yes"),OFFSET('Sanitation Data'!$D$13,0,10*ROW('Sanitation Data'!D159)),NA())</f>
        <v>#N/A</v>
      </c>
      <c r="AF165" s="106" t="e">
        <f ca="true">+IF(AND(ISNUMBER(OFFSET('Sanitation Data'!$E$5,0,10*ROW('Sanitation Data'!E159))),'Data Summary'!CU165="Yes"),100-OFFSET('Sanitation Data'!$E$5,0,10*ROW('Sanitation Data'!E159)),NA())</f>
        <v>#N/A</v>
      </c>
      <c r="AG165" s="106" t="e">
        <f ca="true">+IF(AND(ISNUMBER(OFFSET('Sanitation Data'!$E$7,0,10*ROW('Sanitation Data'!E159))),'Data Summary'!CV165="Yes"),OFFSET('Sanitation Data'!$E$7,0,10*ROW('Sanitation Data'!E159)),NA())</f>
        <v>#N/A</v>
      </c>
      <c r="AH165" s="106" t="e">
        <f ca="true">+IF(AND(ISNUMBER(OFFSET('Sanitation Data'!$E$11,0,10*ROW('Sanitation Data'!E159))),'Data Summary'!CW165="Yes"),OFFSET('Sanitation Data'!$E$11,0,10*ROW('Sanitation Data'!E159)),NA())</f>
        <v>#N/A</v>
      </c>
      <c r="AI165" s="106" t="e">
        <f ca="true">+IF(AND(ISNUMBER(OFFSET('Sanitation Data'!$E$12,0,10*ROW('Sanitation Data'!E159))),'Data Summary'!CX165="Yes"),OFFSET('Sanitation Data'!$E$12,0,10*ROW('Sanitation Data'!E159)),NA())</f>
        <v>#N/A</v>
      </c>
      <c r="AJ165" s="106" t="e">
        <f ca="true">+IF(AND(ISNUMBER(OFFSET('Sanitation Data'!$E$13,0,10*ROW('Sanitation Data'!E159))),'Data Summary'!CY165="Yes"),OFFSET('Sanitation Data'!$E$13,0,10*ROW('Sanitation Data'!E159)),NA())</f>
        <v>#N/A</v>
      </c>
      <c r="AK165" s="106" t="e">
        <f ca="true">+IF(AND(ISNUMBER(OFFSET('Sanitation Data'!$F$5,0,10*ROW('Sanitation Data'!F159))),'Data Summary'!CZ165="Yes"),100-OFFSET('Sanitation Data'!$F$5,0,10*ROW('Sanitation Data'!F159)),NA())</f>
        <v>#N/A</v>
      </c>
      <c r="AL165" s="106" t="e">
        <f ca="true">+IF(AND(ISNUMBER(OFFSET('Sanitation Data'!$F$7,0,10*ROW('Sanitation Data'!F159))),'Data Summary'!DA165="Yes"),OFFSET('Sanitation Data'!$F$7,0,10*ROW('Sanitation Data'!F159)),NA())</f>
        <v>#N/A</v>
      </c>
      <c r="AM165" s="106" t="e">
        <f ca="true">+IF(AND(ISNUMBER(OFFSET('Sanitation Data'!$F$11,0,10*ROW('Sanitation Data'!F159))),'Data Summary'!DB165="Yes"),OFFSET('Sanitation Data'!$F$11,0,10*ROW('Sanitation Data'!F159)),NA())</f>
        <v>#N/A</v>
      </c>
      <c r="AN165" s="106" t="e">
        <f ca="true">+IF(AND(ISNUMBER(OFFSET('Sanitation Data'!$F$12,0,10*ROW('Sanitation Data'!F159))),'Data Summary'!DC165="Yes"),OFFSET('Sanitation Data'!$F$12,0,10*ROW('Sanitation Data'!F159)),NA())</f>
        <v>#N/A</v>
      </c>
      <c r="AO165" s="106" t="e">
        <f ca="true">+IF(AND(ISNUMBER(OFFSET('Sanitation Data'!$F$13,0,10*ROW('Sanitation Data'!F159))),'Data Summary'!DD165="Yes"),OFFSET('Sanitation Data'!$F$13,0,10*ROW('Sanitation Data'!F159)),NA())</f>
        <v>#N/A</v>
      </c>
      <c r="AP165" s="106" t="e">
        <f ca="true">+IF(AND(ISNUMBER(OFFSET('Sanitation Data'!$G$5,0,10*ROW('Sanitation Data'!G159))),'Data Summary'!DE165="Yes"),100-OFFSET('Sanitation Data'!$G$5,0,10*ROW('Sanitation Data'!G159)),NA())</f>
        <v>#N/A</v>
      </c>
      <c r="AQ165" s="106" t="e">
        <f ca="true">+IF(AND(ISNUMBER(OFFSET('Sanitation Data'!$G$7,0,10*ROW('Sanitation Data'!G159))),'Data Summary'!DF165="Yes"),OFFSET('Sanitation Data'!$G$7,0,10*ROW('Sanitation Data'!G159)),NA())</f>
        <v>#N/A</v>
      </c>
      <c r="AR165" s="106" t="e">
        <f ca="true">+IF(AND(ISNUMBER(OFFSET('Sanitation Data'!$G$11,0,10*ROW('Sanitation Data'!G159))),'Data Summary'!DG165="Yes"),OFFSET('Sanitation Data'!$G$11,0,10*ROW('Sanitation Data'!G159)),NA())</f>
        <v>#N/A</v>
      </c>
      <c r="AS165" s="106" t="e">
        <f ca="true">+IF(AND(ISNUMBER(OFFSET('Sanitation Data'!$G$12,0,10*ROW('Sanitation Data'!G159))),'Data Summary'!DH165="Yes"),OFFSET('Sanitation Data'!$G$12,0,10*ROW('Sanitation Data'!G159)),NA())</f>
        <v>#N/A</v>
      </c>
      <c r="AT165" s="106" t="e">
        <f ca="true">+IF(AND(ISNUMBER(OFFSET('Sanitation Data'!$G$13,0,10*ROW('Sanitation Data'!G159))),'Data Summary'!DI165="Yes"),OFFSET('Sanitation Data'!$G$13,0,10*ROW('Sanitation Data'!G159)),NA())</f>
        <v>#N/A</v>
      </c>
      <c r="AU165" s="106" t="e">
        <f ca="true">+IF(AND(ISNUMBER(OFFSET('Sanitation Data'!$H$5,0,10*ROW('Sanitation Data'!H159))),'Data Summary'!DJ165="Yes"),100-OFFSET('Sanitation Data'!$H$5,0,10*ROW('Sanitation Data'!H159)),NA())</f>
        <v>#N/A</v>
      </c>
      <c r="AV165" s="106" t="e">
        <f ca="true">+IF(AND(ISNUMBER(OFFSET('Sanitation Data'!$H$7,0,10*ROW('Sanitation Data'!H159))),'Data Summary'!DK165="Yes"),OFFSET('Sanitation Data'!$H$7,0,10*ROW('Sanitation Data'!H159)),NA())</f>
        <v>#N/A</v>
      </c>
      <c r="AW165" s="106" t="e">
        <f ca="true">+IF(AND(ISNUMBER(OFFSET('Sanitation Data'!$H$11,0,10*ROW('Sanitation Data'!H159))),'Data Summary'!DL165="Yes"),OFFSET('Sanitation Data'!$H$11,0,10*ROW('Sanitation Data'!H159)),NA())</f>
        <v>#N/A</v>
      </c>
      <c r="AX165" s="106" t="e">
        <f ca="true">+IF(AND(ISNUMBER(OFFSET('Sanitation Data'!$H$12,0,10*ROW('Sanitation Data'!H159))),'Data Summary'!DM165="Yes"),OFFSET('Sanitation Data'!$H$12,0,10*ROW('Sanitation Data'!H159)),NA())</f>
        <v>#N/A</v>
      </c>
      <c r="AY165" s="106" t="e">
        <f ca="true">+IF(AND(ISNUMBER(OFFSET('Sanitation Data'!$H$13,0,10*ROW('Sanitation Data'!H159))),'Data Summary'!DN165="Yes"),OFFSET('Sanitation Data'!$H$13,0,10*ROW('Sanitation Data'!H159)),NA())</f>
        <v>#N/A</v>
      </c>
      <c r="AZ165" s="111" t="e">
        <f ca="true">+IF(AND(ISNUMBER(OFFSET('Hygiene Data'!$C$6,0,10*ROW('Hygiene Data'!C159))),'Data Summary'!DO165="Yes"),OFFSET('Hygiene Data'!$C$6,0,10*ROW('Hygiene Data'!C159)),NA())</f>
        <v>#N/A</v>
      </c>
      <c r="BA165" s="111" t="e">
        <f ca="true">+IF(AND(ISNUMBER(OFFSET('Hygiene Data'!$C$8,0,10*ROW('Hygiene Data'!C159))),'Data Summary'!DP165="Yes"),OFFSET('Hygiene Data'!$C$8,0,10*ROW('Hygiene Data'!C159)),NA())</f>
        <v>#N/A</v>
      </c>
      <c r="BB165" s="111" t="e">
        <f ca="true">+IF(AND(ISNUMBER(OFFSET('Hygiene Data'!$C$10,0,10*ROW('Hygiene Data'!C159))),'Data Summary'!DQ165="Yes"),OFFSET('Hygiene Data'!$C$10,0,10*ROW('Hygiene Data'!C159)),NA())</f>
        <v>#N/A</v>
      </c>
      <c r="BC165" s="111" t="e">
        <f ca="true">+IF(AND(ISNUMBER(OFFSET('Hygiene Data'!$D$6,0,10*ROW('Hygiene Data'!D159))),'Data Summary'!DR165="Yes"),OFFSET('Hygiene Data'!$D$6,0,10*ROW('Hygiene Data'!D159)),NA())</f>
        <v>#N/A</v>
      </c>
      <c r="BD165" s="111" t="e">
        <f ca="true">+IF(AND(ISNUMBER(OFFSET('Hygiene Data'!$D$8,0,10*ROW('Hygiene Data'!D159))),'Data Summary'!DS165="Yes"),OFFSET('Hygiene Data'!$D$8,0,10*ROW('Hygiene Data'!D159)),NA())</f>
        <v>#N/A</v>
      </c>
      <c r="BE165" s="111" t="e">
        <f ca="true">+IF(AND(ISNUMBER(OFFSET('Hygiene Data'!$D$10,0,10*ROW('Hygiene Data'!D159))),'Data Summary'!DT165="Yes"),OFFSET('Hygiene Data'!$D$10,0,10*ROW('Hygiene Data'!D159)),NA())</f>
        <v>#N/A</v>
      </c>
      <c r="BF165" s="111" t="e">
        <f ca="true">+IF(AND(ISNUMBER(OFFSET('Hygiene Data'!$E$6,0,10*ROW('Hygiene Data'!E159))),'Data Summary'!DU165="Yes"),OFFSET('Hygiene Data'!$E$6,0,10*ROW('Hygiene Data'!E159)),NA())</f>
        <v>#N/A</v>
      </c>
      <c r="BG165" s="111" t="e">
        <f ca="true">+IF(AND(ISNUMBER(OFFSET('Hygiene Data'!$E$8,0,10*ROW('Hygiene Data'!E159))),'Data Summary'!DV165="Yes"),OFFSET('Hygiene Data'!$E$8,0,10*ROW('Hygiene Data'!E159)),NA())</f>
        <v>#N/A</v>
      </c>
      <c r="BH165" s="111" t="e">
        <f ca="true">+IF(AND(ISNUMBER(OFFSET('Hygiene Data'!$E$10,0,10*ROW('Hygiene Data'!E159))),'Data Summary'!DW165="Yes"),OFFSET('Hygiene Data'!$E$10,0,10*ROW('Hygiene Data'!E159)),NA())</f>
        <v>#N/A</v>
      </c>
      <c r="BI165" s="111" t="e">
        <f ca="true">+IF(AND(ISNUMBER(OFFSET('Hygiene Data'!$F$6,0,10*ROW('Hygiene Data'!F159))),'Data Summary'!DX165="Yes"),OFFSET('Hygiene Data'!$F$6,0,10*ROW('Hygiene Data'!F159)),NA())</f>
        <v>#N/A</v>
      </c>
      <c r="BJ165" s="111" t="e">
        <f ca="true">+IF(AND(ISNUMBER(OFFSET('Hygiene Data'!$F$8,0,10*ROW('Hygiene Data'!F159))),'Data Summary'!DY165="Yes"),OFFSET('Hygiene Data'!$F$8,0,10*ROW('Hygiene Data'!F159)),NA())</f>
        <v>#N/A</v>
      </c>
      <c r="BK165" s="111" t="e">
        <f ca="true">+IF(AND(ISNUMBER(OFFSET('Hygiene Data'!$F$10,0,10*ROW('Hygiene Data'!F159))),'Data Summary'!DZ165="Yes"),OFFSET('Hygiene Data'!$F$10,0,10*ROW('Hygiene Data'!F159)),NA())</f>
        <v>#N/A</v>
      </c>
      <c r="BL165" s="111" t="e">
        <f ca="true">+IF(AND(ISNUMBER(OFFSET('Hygiene Data'!$G$6,0,10*ROW('Hygiene Data'!G159))),'Data Summary'!EA165="Yes"),OFFSET('Hygiene Data'!$G$6,0,10*ROW('Hygiene Data'!G159)),NA())</f>
        <v>#N/A</v>
      </c>
      <c r="BM165" s="111" t="e">
        <f ca="true">+IF(AND(ISNUMBER(OFFSET('Hygiene Data'!$G$8,0,10*ROW('Hygiene Data'!G159))),'Data Summary'!EB165="Yes"),OFFSET('Hygiene Data'!$G$8,0,10*ROW('Hygiene Data'!G159)),NA())</f>
        <v>#N/A</v>
      </c>
      <c r="BN165" s="111" t="e">
        <f ca="true">+IF(AND(ISNUMBER(OFFSET('Hygiene Data'!$G$10,0,10*ROW('Hygiene Data'!G159))),'Data Summary'!EC165="Yes"),OFFSET('Hygiene Data'!$G$10,0,10*ROW('Hygiene Data'!G159)),NA())</f>
        <v>#N/A</v>
      </c>
      <c r="BO165" s="111" t="e">
        <f ca="true">+IF(AND(ISNUMBER(OFFSET('Hygiene Data'!$H$6,0,10*ROW('Hygiene Data'!H159))),'Data Summary'!ED165="Yes"),OFFSET('Hygiene Data'!$H$6,0,10*ROW('Hygiene Data'!H159)),NA())</f>
        <v>#N/A</v>
      </c>
      <c r="BP165" s="111" t="e">
        <f ca="true">+IF(AND(ISNUMBER(OFFSET('Hygiene Data'!$H$8,0,10*ROW('Hygiene Data'!H159))),'Data Summary'!EE165="Yes"),OFFSET('Hygiene Data'!$H$8,0,10*ROW('Hygiene Data'!H159)),NA())</f>
        <v>#N/A</v>
      </c>
      <c r="BQ165" s="111" t="e">
        <f ca="true">+IF(AND(ISNUMBER(OFFSET('Hygiene Data'!$H$10,0,10*ROW('Hygiene Data'!H159))),'Data Summary'!EF165="Yes"),OFFSET('Hygiene Data'!$H$10,0,10*ROW('Hygiene Data'!H159)),NA())</f>
        <v>#N/A</v>
      </c>
    </row>
    <row r="166" x14ac:dyDescent="0.2">
      <c r="A166" s="59" t="e">
        <f ca="true">+IF(OFFSET('Water Data'!$B$1,0,10*ROW('Water Data'!B160))="",NA(),OFFSET('Water Data'!$B$1,0,10*ROW('Water Data'!B160)))</f>
        <v>#N/A</v>
      </c>
      <c r="B166" s="59" t="e">
        <f ca="true">+IF(OFFSET('Water Data'!$A$3,0,10*ROW('Water Data'!A163))="",NA(),OFFSET('Water Data'!$A$3,0,10*ROW('Water Data'!A163)))</f>
        <v>#N/A</v>
      </c>
      <c r="C166" s="59" t="e">
        <f ca="true">+IF(OFFSET('Water Data'!$C$3,0,10*ROW('Water Data'!C163))="",NA(),OFFSET('Water Data'!$C$3,0,10*ROW('Water Data'!C163)))</f>
        <v>#N/A</v>
      </c>
      <c r="D166" s="60" t="e">
        <f ca="true">+IF(AND(ISNUMBER(OFFSET('Water Data'!$C$5,0,10*ROW('Water Data'!C160))),'Data Summary'!BS166="Yes"),100-OFFSET('Water Data'!$C$5,0,10*ROW('Water Data'!C160)),NA())</f>
        <v>#N/A</v>
      </c>
      <c r="E166" s="60" t="e">
        <f ca="true">+IF(AND(ISNUMBER(OFFSET('Water Data'!$C$7,0,10*ROW('Water Data'!C160))),'Data Summary'!BT166="Yes"),OFFSET('Water Data'!$C$7,0,10*ROW('Water Data'!C160)),NA())</f>
        <v>#N/A</v>
      </c>
      <c r="F166" s="60" t="e">
        <f ca="true">+IF(AND(ISNUMBER(OFFSET('Water Data'!$C$10,0,10*ROW('Water Data'!C160))),'Data Summary'!BU166="Yes"),OFFSET('Water Data'!$C$10,0,10*ROW('Water Data'!C160)),NA())</f>
        <v>#N/A</v>
      </c>
      <c r="G166" s="60" t="e">
        <f ca="true">+IF(AND(ISNUMBER(OFFSET('Water Data'!$D$5,0,10*ROW('Water Data'!D160))),'Data Summary'!BV166="Yes"),100-OFFSET('Water Data'!$D$5,0,10*ROW('Water Data'!D160)),NA())</f>
        <v>#N/A</v>
      </c>
      <c r="H166" s="60" t="e">
        <f ca="true">+IF(AND(ISNUMBER(OFFSET('Water Data'!$D$7,0,10*ROW('Water Data'!D160))),'Data Summary'!BW166="Yes"),OFFSET('Water Data'!$D$7,0,10*ROW('Water Data'!D160)),NA())</f>
        <v>#N/A</v>
      </c>
      <c r="I166" s="60" t="e">
        <f ca="true">+IF(AND(ISNUMBER(OFFSET('Water Data'!$D$10,0,10*ROW('Water Data'!D160))),'Data Summary'!BX166="Yes"),OFFSET('Water Data'!$D$10,0,10*ROW('Water Data'!D160)),NA())</f>
        <v>#N/A</v>
      </c>
      <c r="J166" s="60" t="e">
        <f ca="true">+IF(AND(ISNUMBER(OFFSET('Water Data'!$E$5,0,10*ROW('Water Data'!E160))),'Data Summary'!BY166="Yes"),100-OFFSET('Water Data'!$E$5,0,10*ROW('Water Data'!E160)),NA())</f>
        <v>#N/A</v>
      </c>
      <c r="K166" s="60" t="e">
        <f ca="true">+IF(AND(ISNUMBER(OFFSET('Water Data'!$E$7,0,10*ROW('Water Data'!E160))),'Data Summary'!BZ166="Yes"),OFFSET('Water Data'!$E$7,0,10*ROW('Water Data'!E160)),NA())</f>
        <v>#N/A</v>
      </c>
      <c r="L166" s="60" t="e">
        <f ca="true">+IF(AND(ISNUMBER(OFFSET('Water Data'!$E$10,0,10*ROW('Water Data'!E160))),'Data Summary'!CA166="Yes"),OFFSET('Water Data'!$E$10,0,10*ROW('Water Data'!E160)),NA())</f>
        <v>#N/A</v>
      </c>
      <c r="M166" s="60" t="e">
        <f ca="true">+IF(AND(ISNUMBER(OFFSET('Water Data'!$F$5,0,10*ROW('Water Data'!F160))),'Data Summary'!CB166="Yes"),100-OFFSET('Water Data'!$F$5,0,10*ROW('Water Data'!F160)),NA())</f>
        <v>#N/A</v>
      </c>
      <c r="N166" s="60" t="e">
        <f ca="true">+IF(AND(ISNUMBER(OFFSET('Water Data'!$F$7,0,10*ROW('Water Data'!F160))),'Data Summary'!CC166="Yes"),OFFSET('Water Data'!$F$7,0,10*ROW('Water Data'!F160)),NA())</f>
        <v>#N/A</v>
      </c>
      <c r="O166" s="60" t="e">
        <f ca="true">+IF(AND(ISNUMBER(OFFSET('Water Data'!$F$10,0,10*ROW('Water Data'!F160))),'Data Summary'!CD166="Yes"),OFFSET('Water Data'!$F$10,0,10*ROW('Water Data'!F160)),NA())</f>
        <v>#N/A</v>
      </c>
      <c r="P166" s="60" t="e">
        <f ca="true">+IF(AND(ISNUMBER(OFFSET('Water Data'!$G$5,0,10*ROW('Water Data'!G160))),'Data Summary'!CE166="Yes"),100-OFFSET('Water Data'!$G$5,0,10*ROW('Water Data'!G160)),NA())</f>
        <v>#N/A</v>
      </c>
      <c r="Q166" s="60" t="e">
        <f ca="true">+IF(AND(ISNUMBER(OFFSET('Water Data'!$G$7,0,10*ROW('Water Data'!G160))),'Data Summary'!CF166="Yes"),OFFSET('Water Data'!$G$7,0,10*ROW('Water Data'!G160)),NA())</f>
        <v>#N/A</v>
      </c>
      <c r="R166" s="60" t="e">
        <f ca="true">+IF(AND(ISNUMBER(OFFSET('Water Data'!$G$10,0,10*ROW('Water Data'!G160))),'Data Summary'!CG166="Yes"),OFFSET('Water Data'!$G$10,0,10*ROW('Water Data'!G160)),NA())</f>
        <v>#N/A</v>
      </c>
      <c r="S166" s="60" t="e">
        <f ca="true">+IF(AND(ISNUMBER(OFFSET('Water Data'!$H$5,0,10*ROW('Water Data'!H160))),'Data Summary'!CH166="Yes"),100-OFFSET('Water Data'!$H$5,0,10*ROW('Water Data'!H160)),NA())</f>
        <v>#N/A</v>
      </c>
      <c r="T166" s="60" t="e">
        <f ca="true">+IF(AND(ISNUMBER(OFFSET('Water Data'!$H$7,0,10*ROW('Water Data'!H160))),'Data Summary'!CI166="Yes"),OFFSET('Water Data'!$H$7,0,10*ROW('Water Data'!H160)),NA())</f>
        <v>#N/A</v>
      </c>
      <c r="U166" s="60" t="e">
        <f ca="true">+IF(AND(ISNUMBER(OFFSET('Water Data'!$H$10,0,10*ROW('Water Data'!H160))),'Data Summary'!CJ166="Yes"),OFFSET('Water Data'!$H$10,0,10*ROW('Water Data'!H160)),NA())</f>
        <v>#N/A</v>
      </c>
      <c r="V166" s="106" t="e">
        <f ca="true">+IF(AND(ISNUMBER(OFFSET('Sanitation Data'!$C$5,0,10*ROW('Sanitation Data'!C160))),'Data Summary'!CK166="Yes"),100-OFFSET('Sanitation Data'!$C$5,0,10*ROW('Sanitation Data'!C160)),NA())</f>
        <v>#N/A</v>
      </c>
      <c r="W166" s="106" t="e">
        <f ca="true">+IF(AND(ISNUMBER(OFFSET('Sanitation Data'!$C$7,0,10*ROW('Sanitation Data'!C160))),'Data Summary'!CL166="Yes"),OFFSET('Sanitation Data'!$C$7,0,10*ROW('Sanitation Data'!C160)),NA())</f>
        <v>#N/A</v>
      </c>
      <c r="X166" s="106" t="e">
        <f ca="true">+IF(AND(ISNUMBER(OFFSET('Sanitation Data'!$C$11,0,10*ROW('Sanitation Data'!C160))),'Data Summary'!CM166="Yes"),OFFSET('Sanitation Data'!$C$11,0,10*ROW('Sanitation Data'!C160)),NA())</f>
        <v>#N/A</v>
      </c>
      <c r="Y166" s="106" t="e">
        <f ca="true">+IF(AND(ISNUMBER(OFFSET('Sanitation Data'!$C$12,0,10*ROW('Sanitation Data'!C160))),'Data Summary'!CN166="Yes"),OFFSET('Sanitation Data'!$C$12,0,10*ROW('Sanitation Data'!C160)),NA())</f>
        <v>#N/A</v>
      </c>
      <c r="Z166" s="106" t="e">
        <f ca="true">+IF(AND(ISNUMBER(OFFSET('Sanitation Data'!$C$13,0,10*ROW('Sanitation Data'!C160))),'Data Summary'!CO166="Yes"),OFFSET('Sanitation Data'!$C$13,0,10*ROW('Sanitation Data'!C160)),NA())</f>
        <v>#N/A</v>
      </c>
      <c r="AA166" s="106" t="e">
        <f ca="true">+IF(AND(ISNUMBER(OFFSET('Sanitation Data'!$D$5,0,10*ROW('Sanitation Data'!D160))),'Data Summary'!CP166="Yes"),100-OFFSET('Sanitation Data'!$D$5,0,10*ROW('Sanitation Data'!D160)),NA())</f>
        <v>#N/A</v>
      </c>
      <c r="AB166" s="106" t="e">
        <f ca="true">+IF(AND(ISNUMBER(OFFSET('Sanitation Data'!$D$7,0,10*ROW('Sanitation Data'!D160))),'Data Summary'!CQ166="Yes"),OFFSET('Sanitation Data'!$D$7,0,10*ROW('Sanitation Data'!D160)),NA())</f>
        <v>#N/A</v>
      </c>
      <c r="AC166" s="106" t="e">
        <f ca="true">+IF(AND(ISNUMBER(OFFSET('Sanitation Data'!$D$11,0,10*ROW('Sanitation Data'!D160))),'Data Summary'!CR166="Yes"),OFFSET('Sanitation Data'!$D$11,0,10*ROW('Sanitation Data'!D160)),NA())</f>
        <v>#N/A</v>
      </c>
      <c r="AD166" s="106" t="e">
        <f ca="true">+IF(AND(ISNUMBER(OFFSET('Sanitation Data'!$D$12,0,10*ROW('Sanitation Data'!D160))),'Data Summary'!CS166="Yes"),OFFSET('Sanitation Data'!$D$12,0,10*ROW('Sanitation Data'!D160)),NA())</f>
        <v>#N/A</v>
      </c>
      <c r="AE166" s="106" t="e">
        <f ca="true">+IF(AND(ISNUMBER(OFFSET('Sanitation Data'!$D$13,0,10*ROW('Sanitation Data'!D160))),'Data Summary'!CT166="Yes"),OFFSET('Sanitation Data'!$D$13,0,10*ROW('Sanitation Data'!D160)),NA())</f>
        <v>#N/A</v>
      </c>
      <c r="AF166" s="106" t="e">
        <f ca="true">+IF(AND(ISNUMBER(OFFSET('Sanitation Data'!$E$5,0,10*ROW('Sanitation Data'!E160))),'Data Summary'!CU166="Yes"),100-OFFSET('Sanitation Data'!$E$5,0,10*ROW('Sanitation Data'!E160)),NA())</f>
        <v>#N/A</v>
      </c>
      <c r="AG166" s="106" t="e">
        <f ca="true">+IF(AND(ISNUMBER(OFFSET('Sanitation Data'!$E$7,0,10*ROW('Sanitation Data'!E160))),'Data Summary'!CV166="Yes"),OFFSET('Sanitation Data'!$E$7,0,10*ROW('Sanitation Data'!E160)),NA())</f>
        <v>#N/A</v>
      </c>
      <c r="AH166" s="106" t="e">
        <f ca="true">+IF(AND(ISNUMBER(OFFSET('Sanitation Data'!$E$11,0,10*ROW('Sanitation Data'!E160))),'Data Summary'!CW166="Yes"),OFFSET('Sanitation Data'!$E$11,0,10*ROW('Sanitation Data'!E160)),NA())</f>
        <v>#N/A</v>
      </c>
      <c r="AI166" s="106" t="e">
        <f ca="true">+IF(AND(ISNUMBER(OFFSET('Sanitation Data'!$E$12,0,10*ROW('Sanitation Data'!E160))),'Data Summary'!CX166="Yes"),OFFSET('Sanitation Data'!$E$12,0,10*ROW('Sanitation Data'!E160)),NA())</f>
        <v>#N/A</v>
      </c>
      <c r="AJ166" s="106" t="e">
        <f ca="true">+IF(AND(ISNUMBER(OFFSET('Sanitation Data'!$E$13,0,10*ROW('Sanitation Data'!E160))),'Data Summary'!CY166="Yes"),OFFSET('Sanitation Data'!$E$13,0,10*ROW('Sanitation Data'!E160)),NA())</f>
        <v>#N/A</v>
      </c>
      <c r="AK166" s="106" t="e">
        <f ca="true">+IF(AND(ISNUMBER(OFFSET('Sanitation Data'!$F$5,0,10*ROW('Sanitation Data'!F160))),'Data Summary'!CZ166="Yes"),100-OFFSET('Sanitation Data'!$F$5,0,10*ROW('Sanitation Data'!F160)),NA())</f>
        <v>#N/A</v>
      </c>
      <c r="AL166" s="106" t="e">
        <f ca="true">+IF(AND(ISNUMBER(OFFSET('Sanitation Data'!$F$7,0,10*ROW('Sanitation Data'!F160))),'Data Summary'!DA166="Yes"),OFFSET('Sanitation Data'!$F$7,0,10*ROW('Sanitation Data'!F160)),NA())</f>
        <v>#N/A</v>
      </c>
      <c r="AM166" s="106" t="e">
        <f ca="true">+IF(AND(ISNUMBER(OFFSET('Sanitation Data'!$F$11,0,10*ROW('Sanitation Data'!F160))),'Data Summary'!DB166="Yes"),OFFSET('Sanitation Data'!$F$11,0,10*ROW('Sanitation Data'!F160)),NA())</f>
        <v>#N/A</v>
      </c>
      <c r="AN166" s="106" t="e">
        <f ca="true">+IF(AND(ISNUMBER(OFFSET('Sanitation Data'!$F$12,0,10*ROW('Sanitation Data'!F160))),'Data Summary'!DC166="Yes"),OFFSET('Sanitation Data'!$F$12,0,10*ROW('Sanitation Data'!F160)),NA())</f>
        <v>#N/A</v>
      </c>
      <c r="AO166" s="106" t="e">
        <f ca="true">+IF(AND(ISNUMBER(OFFSET('Sanitation Data'!$F$13,0,10*ROW('Sanitation Data'!F160))),'Data Summary'!DD166="Yes"),OFFSET('Sanitation Data'!$F$13,0,10*ROW('Sanitation Data'!F160)),NA())</f>
        <v>#N/A</v>
      </c>
      <c r="AP166" s="106" t="e">
        <f ca="true">+IF(AND(ISNUMBER(OFFSET('Sanitation Data'!$G$5,0,10*ROW('Sanitation Data'!G160))),'Data Summary'!DE166="Yes"),100-OFFSET('Sanitation Data'!$G$5,0,10*ROW('Sanitation Data'!G160)),NA())</f>
        <v>#N/A</v>
      </c>
      <c r="AQ166" s="106" t="e">
        <f ca="true">+IF(AND(ISNUMBER(OFFSET('Sanitation Data'!$G$7,0,10*ROW('Sanitation Data'!G160))),'Data Summary'!DF166="Yes"),OFFSET('Sanitation Data'!$G$7,0,10*ROW('Sanitation Data'!G160)),NA())</f>
        <v>#N/A</v>
      </c>
      <c r="AR166" s="106" t="e">
        <f ca="true">+IF(AND(ISNUMBER(OFFSET('Sanitation Data'!$G$11,0,10*ROW('Sanitation Data'!G160))),'Data Summary'!DG166="Yes"),OFFSET('Sanitation Data'!$G$11,0,10*ROW('Sanitation Data'!G160)),NA())</f>
        <v>#N/A</v>
      </c>
      <c r="AS166" s="106" t="e">
        <f ca="true">+IF(AND(ISNUMBER(OFFSET('Sanitation Data'!$G$12,0,10*ROW('Sanitation Data'!G160))),'Data Summary'!DH166="Yes"),OFFSET('Sanitation Data'!$G$12,0,10*ROW('Sanitation Data'!G160)),NA())</f>
        <v>#N/A</v>
      </c>
      <c r="AT166" s="106" t="e">
        <f ca="true">+IF(AND(ISNUMBER(OFFSET('Sanitation Data'!$G$13,0,10*ROW('Sanitation Data'!G160))),'Data Summary'!DI166="Yes"),OFFSET('Sanitation Data'!$G$13,0,10*ROW('Sanitation Data'!G160)),NA())</f>
        <v>#N/A</v>
      </c>
      <c r="AU166" s="106" t="e">
        <f ca="true">+IF(AND(ISNUMBER(OFFSET('Sanitation Data'!$H$5,0,10*ROW('Sanitation Data'!H160))),'Data Summary'!DJ166="Yes"),100-OFFSET('Sanitation Data'!$H$5,0,10*ROW('Sanitation Data'!H160)),NA())</f>
        <v>#N/A</v>
      </c>
      <c r="AV166" s="106" t="e">
        <f ca="true">+IF(AND(ISNUMBER(OFFSET('Sanitation Data'!$H$7,0,10*ROW('Sanitation Data'!H160))),'Data Summary'!DK166="Yes"),OFFSET('Sanitation Data'!$H$7,0,10*ROW('Sanitation Data'!H160)),NA())</f>
        <v>#N/A</v>
      </c>
      <c r="AW166" s="106" t="e">
        <f ca="true">+IF(AND(ISNUMBER(OFFSET('Sanitation Data'!$H$11,0,10*ROW('Sanitation Data'!H160))),'Data Summary'!DL166="Yes"),OFFSET('Sanitation Data'!$H$11,0,10*ROW('Sanitation Data'!H160)),NA())</f>
        <v>#N/A</v>
      </c>
      <c r="AX166" s="106" t="e">
        <f ca="true">+IF(AND(ISNUMBER(OFFSET('Sanitation Data'!$H$12,0,10*ROW('Sanitation Data'!H160))),'Data Summary'!DM166="Yes"),OFFSET('Sanitation Data'!$H$12,0,10*ROW('Sanitation Data'!H160)),NA())</f>
        <v>#N/A</v>
      </c>
      <c r="AY166" s="106" t="e">
        <f ca="true">+IF(AND(ISNUMBER(OFFSET('Sanitation Data'!$H$13,0,10*ROW('Sanitation Data'!H160))),'Data Summary'!DN166="Yes"),OFFSET('Sanitation Data'!$H$13,0,10*ROW('Sanitation Data'!H160)),NA())</f>
        <v>#N/A</v>
      </c>
      <c r="AZ166" s="111" t="e">
        <f ca="true">+IF(AND(ISNUMBER(OFFSET('Hygiene Data'!$C$6,0,10*ROW('Hygiene Data'!C160))),'Data Summary'!DO166="Yes"),OFFSET('Hygiene Data'!$C$6,0,10*ROW('Hygiene Data'!C160)),NA())</f>
        <v>#N/A</v>
      </c>
      <c r="BA166" s="111" t="e">
        <f ca="true">+IF(AND(ISNUMBER(OFFSET('Hygiene Data'!$C$8,0,10*ROW('Hygiene Data'!C160))),'Data Summary'!DP166="Yes"),OFFSET('Hygiene Data'!$C$8,0,10*ROW('Hygiene Data'!C160)),NA())</f>
        <v>#N/A</v>
      </c>
      <c r="BB166" s="111" t="e">
        <f ca="true">+IF(AND(ISNUMBER(OFFSET('Hygiene Data'!$C$10,0,10*ROW('Hygiene Data'!C160))),'Data Summary'!DQ166="Yes"),OFFSET('Hygiene Data'!$C$10,0,10*ROW('Hygiene Data'!C160)),NA())</f>
        <v>#N/A</v>
      </c>
      <c r="BC166" s="111" t="e">
        <f ca="true">+IF(AND(ISNUMBER(OFFSET('Hygiene Data'!$D$6,0,10*ROW('Hygiene Data'!D160))),'Data Summary'!DR166="Yes"),OFFSET('Hygiene Data'!$D$6,0,10*ROW('Hygiene Data'!D160)),NA())</f>
        <v>#N/A</v>
      </c>
      <c r="BD166" s="111" t="e">
        <f ca="true">+IF(AND(ISNUMBER(OFFSET('Hygiene Data'!$D$8,0,10*ROW('Hygiene Data'!D160))),'Data Summary'!DS166="Yes"),OFFSET('Hygiene Data'!$D$8,0,10*ROW('Hygiene Data'!D160)),NA())</f>
        <v>#N/A</v>
      </c>
      <c r="BE166" s="111" t="e">
        <f ca="true">+IF(AND(ISNUMBER(OFFSET('Hygiene Data'!$D$10,0,10*ROW('Hygiene Data'!D160))),'Data Summary'!DT166="Yes"),OFFSET('Hygiene Data'!$D$10,0,10*ROW('Hygiene Data'!D160)),NA())</f>
        <v>#N/A</v>
      </c>
      <c r="BF166" s="111" t="e">
        <f ca="true">+IF(AND(ISNUMBER(OFFSET('Hygiene Data'!$E$6,0,10*ROW('Hygiene Data'!E160))),'Data Summary'!DU166="Yes"),OFFSET('Hygiene Data'!$E$6,0,10*ROW('Hygiene Data'!E160)),NA())</f>
        <v>#N/A</v>
      </c>
      <c r="BG166" s="111" t="e">
        <f ca="true">+IF(AND(ISNUMBER(OFFSET('Hygiene Data'!$E$8,0,10*ROW('Hygiene Data'!E160))),'Data Summary'!DV166="Yes"),OFFSET('Hygiene Data'!$E$8,0,10*ROW('Hygiene Data'!E160)),NA())</f>
        <v>#N/A</v>
      </c>
      <c r="BH166" s="111" t="e">
        <f ca="true">+IF(AND(ISNUMBER(OFFSET('Hygiene Data'!$E$10,0,10*ROW('Hygiene Data'!E160))),'Data Summary'!DW166="Yes"),OFFSET('Hygiene Data'!$E$10,0,10*ROW('Hygiene Data'!E160)),NA())</f>
        <v>#N/A</v>
      </c>
      <c r="BI166" s="111" t="e">
        <f ca="true">+IF(AND(ISNUMBER(OFFSET('Hygiene Data'!$F$6,0,10*ROW('Hygiene Data'!F160))),'Data Summary'!DX166="Yes"),OFFSET('Hygiene Data'!$F$6,0,10*ROW('Hygiene Data'!F160)),NA())</f>
        <v>#N/A</v>
      </c>
      <c r="BJ166" s="111" t="e">
        <f ca="true">+IF(AND(ISNUMBER(OFFSET('Hygiene Data'!$F$8,0,10*ROW('Hygiene Data'!F160))),'Data Summary'!DY166="Yes"),OFFSET('Hygiene Data'!$F$8,0,10*ROW('Hygiene Data'!F160)),NA())</f>
        <v>#N/A</v>
      </c>
      <c r="BK166" s="111" t="e">
        <f ca="true">+IF(AND(ISNUMBER(OFFSET('Hygiene Data'!$F$10,0,10*ROW('Hygiene Data'!F160))),'Data Summary'!DZ166="Yes"),OFFSET('Hygiene Data'!$F$10,0,10*ROW('Hygiene Data'!F160)),NA())</f>
        <v>#N/A</v>
      </c>
      <c r="BL166" s="111" t="e">
        <f ca="true">+IF(AND(ISNUMBER(OFFSET('Hygiene Data'!$G$6,0,10*ROW('Hygiene Data'!G160))),'Data Summary'!EA166="Yes"),OFFSET('Hygiene Data'!$G$6,0,10*ROW('Hygiene Data'!G160)),NA())</f>
        <v>#N/A</v>
      </c>
      <c r="BM166" s="111" t="e">
        <f ca="true">+IF(AND(ISNUMBER(OFFSET('Hygiene Data'!$G$8,0,10*ROW('Hygiene Data'!G160))),'Data Summary'!EB166="Yes"),OFFSET('Hygiene Data'!$G$8,0,10*ROW('Hygiene Data'!G160)),NA())</f>
        <v>#N/A</v>
      </c>
      <c r="BN166" s="111" t="e">
        <f ca="true">+IF(AND(ISNUMBER(OFFSET('Hygiene Data'!$G$10,0,10*ROW('Hygiene Data'!G160))),'Data Summary'!EC166="Yes"),OFFSET('Hygiene Data'!$G$10,0,10*ROW('Hygiene Data'!G160)),NA())</f>
        <v>#N/A</v>
      </c>
      <c r="BO166" s="111" t="e">
        <f ca="true">+IF(AND(ISNUMBER(OFFSET('Hygiene Data'!$H$6,0,10*ROW('Hygiene Data'!H160))),'Data Summary'!ED166="Yes"),OFFSET('Hygiene Data'!$H$6,0,10*ROW('Hygiene Data'!H160)),NA())</f>
        <v>#N/A</v>
      </c>
      <c r="BP166" s="111" t="e">
        <f ca="true">+IF(AND(ISNUMBER(OFFSET('Hygiene Data'!$H$8,0,10*ROW('Hygiene Data'!H160))),'Data Summary'!EE166="Yes"),OFFSET('Hygiene Data'!$H$8,0,10*ROW('Hygiene Data'!H160)),NA())</f>
        <v>#N/A</v>
      </c>
      <c r="BQ166" s="111" t="e">
        <f ca="true">+IF(AND(ISNUMBER(OFFSET('Hygiene Data'!$H$10,0,10*ROW('Hygiene Data'!H160))),'Data Summary'!EF166="Yes"),OFFSET('Hygiene Data'!$H$10,0,10*ROW('Hygiene Data'!H160)),NA())</f>
        <v>#N/A</v>
      </c>
    </row>
    <row r="167" x14ac:dyDescent="0.2">
      <c r="A167" s="59" t="e">
        <f ca="true">+IF(OFFSET('Water Data'!$B$1,0,10*ROW('Water Data'!B161))="",NA(),OFFSET('Water Data'!$B$1,0,10*ROW('Water Data'!B161)))</f>
        <v>#N/A</v>
      </c>
      <c r="B167" s="59" t="e">
        <f ca="true">+IF(OFFSET('Water Data'!$A$3,0,10*ROW('Water Data'!A164))="",NA(),OFFSET('Water Data'!$A$3,0,10*ROW('Water Data'!A164)))</f>
        <v>#N/A</v>
      </c>
      <c r="C167" s="59" t="e">
        <f ca="true">+IF(OFFSET('Water Data'!$C$3,0,10*ROW('Water Data'!C164))="",NA(),OFFSET('Water Data'!$C$3,0,10*ROW('Water Data'!C164)))</f>
        <v>#N/A</v>
      </c>
      <c r="D167" s="60" t="e">
        <f ca="true">+IF(AND(ISNUMBER(OFFSET('Water Data'!$C$5,0,10*ROW('Water Data'!C161))),'Data Summary'!BS167="Yes"),100-OFFSET('Water Data'!$C$5,0,10*ROW('Water Data'!C161)),NA())</f>
        <v>#N/A</v>
      </c>
      <c r="E167" s="60" t="e">
        <f ca="true">+IF(AND(ISNUMBER(OFFSET('Water Data'!$C$7,0,10*ROW('Water Data'!C161))),'Data Summary'!BT167="Yes"),OFFSET('Water Data'!$C$7,0,10*ROW('Water Data'!C161)),NA())</f>
        <v>#N/A</v>
      </c>
      <c r="F167" s="60" t="e">
        <f ca="true">+IF(AND(ISNUMBER(OFFSET('Water Data'!$C$10,0,10*ROW('Water Data'!C161))),'Data Summary'!BU167="Yes"),OFFSET('Water Data'!$C$10,0,10*ROW('Water Data'!C161)),NA())</f>
        <v>#N/A</v>
      </c>
      <c r="G167" s="60" t="e">
        <f ca="true">+IF(AND(ISNUMBER(OFFSET('Water Data'!$D$5,0,10*ROW('Water Data'!D161))),'Data Summary'!BV167="Yes"),100-OFFSET('Water Data'!$D$5,0,10*ROW('Water Data'!D161)),NA())</f>
        <v>#N/A</v>
      </c>
      <c r="H167" s="60" t="e">
        <f ca="true">+IF(AND(ISNUMBER(OFFSET('Water Data'!$D$7,0,10*ROW('Water Data'!D161))),'Data Summary'!BW167="Yes"),OFFSET('Water Data'!$D$7,0,10*ROW('Water Data'!D161)),NA())</f>
        <v>#N/A</v>
      </c>
      <c r="I167" s="60" t="e">
        <f ca="true">+IF(AND(ISNUMBER(OFFSET('Water Data'!$D$10,0,10*ROW('Water Data'!D161))),'Data Summary'!BX167="Yes"),OFFSET('Water Data'!$D$10,0,10*ROW('Water Data'!D161)),NA())</f>
        <v>#N/A</v>
      </c>
      <c r="J167" s="60" t="e">
        <f ca="true">+IF(AND(ISNUMBER(OFFSET('Water Data'!$E$5,0,10*ROW('Water Data'!E161))),'Data Summary'!BY167="Yes"),100-OFFSET('Water Data'!$E$5,0,10*ROW('Water Data'!E161)),NA())</f>
        <v>#N/A</v>
      </c>
      <c r="K167" s="60" t="e">
        <f ca="true">+IF(AND(ISNUMBER(OFFSET('Water Data'!$E$7,0,10*ROW('Water Data'!E161))),'Data Summary'!BZ167="Yes"),OFFSET('Water Data'!$E$7,0,10*ROW('Water Data'!E161)),NA())</f>
        <v>#N/A</v>
      </c>
      <c r="L167" s="60" t="e">
        <f ca="true">+IF(AND(ISNUMBER(OFFSET('Water Data'!$E$10,0,10*ROW('Water Data'!E161))),'Data Summary'!CA167="Yes"),OFFSET('Water Data'!$E$10,0,10*ROW('Water Data'!E161)),NA())</f>
        <v>#N/A</v>
      </c>
      <c r="M167" s="60" t="e">
        <f ca="true">+IF(AND(ISNUMBER(OFFSET('Water Data'!$F$5,0,10*ROW('Water Data'!F161))),'Data Summary'!CB167="Yes"),100-OFFSET('Water Data'!$F$5,0,10*ROW('Water Data'!F161)),NA())</f>
        <v>#N/A</v>
      </c>
      <c r="N167" s="60" t="e">
        <f ca="true">+IF(AND(ISNUMBER(OFFSET('Water Data'!$F$7,0,10*ROW('Water Data'!F161))),'Data Summary'!CC167="Yes"),OFFSET('Water Data'!$F$7,0,10*ROW('Water Data'!F161)),NA())</f>
        <v>#N/A</v>
      </c>
      <c r="O167" s="60" t="e">
        <f ca="true">+IF(AND(ISNUMBER(OFFSET('Water Data'!$F$10,0,10*ROW('Water Data'!F161))),'Data Summary'!CD167="Yes"),OFFSET('Water Data'!$F$10,0,10*ROW('Water Data'!F161)),NA())</f>
        <v>#N/A</v>
      </c>
      <c r="P167" s="60" t="e">
        <f ca="true">+IF(AND(ISNUMBER(OFFSET('Water Data'!$G$5,0,10*ROW('Water Data'!G161))),'Data Summary'!CE167="Yes"),100-OFFSET('Water Data'!$G$5,0,10*ROW('Water Data'!G161)),NA())</f>
        <v>#N/A</v>
      </c>
      <c r="Q167" s="60" t="e">
        <f ca="true">+IF(AND(ISNUMBER(OFFSET('Water Data'!$G$7,0,10*ROW('Water Data'!G161))),'Data Summary'!CF167="Yes"),OFFSET('Water Data'!$G$7,0,10*ROW('Water Data'!G161)),NA())</f>
        <v>#N/A</v>
      </c>
      <c r="R167" s="60" t="e">
        <f ca="true">+IF(AND(ISNUMBER(OFFSET('Water Data'!$G$10,0,10*ROW('Water Data'!G161))),'Data Summary'!CG167="Yes"),OFFSET('Water Data'!$G$10,0,10*ROW('Water Data'!G161)),NA())</f>
        <v>#N/A</v>
      </c>
      <c r="S167" s="60" t="e">
        <f ca="true">+IF(AND(ISNUMBER(OFFSET('Water Data'!$H$5,0,10*ROW('Water Data'!H161))),'Data Summary'!CH167="Yes"),100-OFFSET('Water Data'!$H$5,0,10*ROW('Water Data'!H161)),NA())</f>
        <v>#N/A</v>
      </c>
      <c r="T167" s="60" t="e">
        <f ca="true">+IF(AND(ISNUMBER(OFFSET('Water Data'!$H$7,0,10*ROW('Water Data'!H161))),'Data Summary'!CI167="Yes"),OFFSET('Water Data'!$H$7,0,10*ROW('Water Data'!H161)),NA())</f>
        <v>#N/A</v>
      </c>
      <c r="U167" s="60" t="e">
        <f ca="true">+IF(AND(ISNUMBER(OFFSET('Water Data'!$H$10,0,10*ROW('Water Data'!H161))),'Data Summary'!CJ167="Yes"),OFFSET('Water Data'!$H$10,0,10*ROW('Water Data'!H161)),NA())</f>
        <v>#N/A</v>
      </c>
      <c r="V167" s="106" t="e">
        <f ca="true">+IF(AND(ISNUMBER(OFFSET('Sanitation Data'!$C$5,0,10*ROW('Sanitation Data'!C161))),'Data Summary'!CK167="Yes"),100-OFFSET('Sanitation Data'!$C$5,0,10*ROW('Sanitation Data'!C161)),NA())</f>
        <v>#N/A</v>
      </c>
      <c r="W167" s="106" t="e">
        <f ca="true">+IF(AND(ISNUMBER(OFFSET('Sanitation Data'!$C$7,0,10*ROW('Sanitation Data'!C161))),'Data Summary'!CL167="Yes"),OFFSET('Sanitation Data'!$C$7,0,10*ROW('Sanitation Data'!C161)),NA())</f>
        <v>#N/A</v>
      </c>
      <c r="X167" s="106" t="e">
        <f ca="true">+IF(AND(ISNUMBER(OFFSET('Sanitation Data'!$C$11,0,10*ROW('Sanitation Data'!C161))),'Data Summary'!CM167="Yes"),OFFSET('Sanitation Data'!$C$11,0,10*ROW('Sanitation Data'!C161)),NA())</f>
        <v>#N/A</v>
      </c>
      <c r="Y167" s="106" t="e">
        <f ca="true">+IF(AND(ISNUMBER(OFFSET('Sanitation Data'!$C$12,0,10*ROW('Sanitation Data'!C161))),'Data Summary'!CN167="Yes"),OFFSET('Sanitation Data'!$C$12,0,10*ROW('Sanitation Data'!C161)),NA())</f>
        <v>#N/A</v>
      </c>
      <c r="Z167" s="106" t="e">
        <f ca="true">+IF(AND(ISNUMBER(OFFSET('Sanitation Data'!$C$13,0,10*ROW('Sanitation Data'!C161))),'Data Summary'!CO167="Yes"),OFFSET('Sanitation Data'!$C$13,0,10*ROW('Sanitation Data'!C161)),NA())</f>
        <v>#N/A</v>
      </c>
      <c r="AA167" s="106" t="e">
        <f ca="true">+IF(AND(ISNUMBER(OFFSET('Sanitation Data'!$D$5,0,10*ROW('Sanitation Data'!D161))),'Data Summary'!CP167="Yes"),100-OFFSET('Sanitation Data'!$D$5,0,10*ROW('Sanitation Data'!D161)),NA())</f>
        <v>#N/A</v>
      </c>
      <c r="AB167" s="106" t="e">
        <f ca="true">+IF(AND(ISNUMBER(OFFSET('Sanitation Data'!$D$7,0,10*ROW('Sanitation Data'!D161))),'Data Summary'!CQ167="Yes"),OFFSET('Sanitation Data'!$D$7,0,10*ROW('Sanitation Data'!D161)),NA())</f>
        <v>#N/A</v>
      </c>
      <c r="AC167" s="106" t="e">
        <f ca="true">+IF(AND(ISNUMBER(OFFSET('Sanitation Data'!$D$11,0,10*ROW('Sanitation Data'!D161))),'Data Summary'!CR167="Yes"),OFFSET('Sanitation Data'!$D$11,0,10*ROW('Sanitation Data'!D161)),NA())</f>
        <v>#N/A</v>
      </c>
      <c r="AD167" s="106" t="e">
        <f ca="true">+IF(AND(ISNUMBER(OFFSET('Sanitation Data'!$D$12,0,10*ROW('Sanitation Data'!D161))),'Data Summary'!CS167="Yes"),OFFSET('Sanitation Data'!$D$12,0,10*ROW('Sanitation Data'!D161)),NA())</f>
        <v>#N/A</v>
      </c>
      <c r="AE167" s="106" t="e">
        <f ca="true">+IF(AND(ISNUMBER(OFFSET('Sanitation Data'!$D$13,0,10*ROW('Sanitation Data'!D161))),'Data Summary'!CT167="Yes"),OFFSET('Sanitation Data'!$D$13,0,10*ROW('Sanitation Data'!D161)),NA())</f>
        <v>#N/A</v>
      </c>
      <c r="AF167" s="106" t="e">
        <f ca="true">+IF(AND(ISNUMBER(OFFSET('Sanitation Data'!$E$5,0,10*ROW('Sanitation Data'!E161))),'Data Summary'!CU167="Yes"),100-OFFSET('Sanitation Data'!$E$5,0,10*ROW('Sanitation Data'!E161)),NA())</f>
        <v>#N/A</v>
      </c>
      <c r="AG167" s="106" t="e">
        <f ca="true">+IF(AND(ISNUMBER(OFFSET('Sanitation Data'!$E$7,0,10*ROW('Sanitation Data'!E161))),'Data Summary'!CV167="Yes"),OFFSET('Sanitation Data'!$E$7,0,10*ROW('Sanitation Data'!E161)),NA())</f>
        <v>#N/A</v>
      </c>
      <c r="AH167" s="106" t="e">
        <f ca="true">+IF(AND(ISNUMBER(OFFSET('Sanitation Data'!$E$11,0,10*ROW('Sanitation Data'!E161))),'Data Summary'!CW167="Yes"),OFFSET('Sanitation Data'!$E$11,0,10*ROW('Sanitation Data'!E161)),NA())</f>
        <v>#N/A</v>
      </c>
      <c r="AI167" s="106" t="e">
        <f ca="true">+IF(AND(ISNUMBER(OFFSET('Sanitation Data'!$E$12,0,10*ROW('Sanitation Data'!E161))),'Data Summary'!CX167="Yes"),OFFSET('Sanitation Data'!$E$12,0,10*ROW('Sanitation Data'!E161)),NA())</f>
        <v>#N/A</v>
      </c>
      <c r="AJ167" s="106" t="e">
        <f ca="true">+IF(AND(ISNUMBER(OFFSET('Sanitation Data'!$E$13,0,10*ROW('Sanitation Data'!E161))),'Data Summary'!CY167="Yes"),OFFSET('Sanitation Data'!$E$13,0,10*ROW('Sanitation Data'!E161)),NA())</f>
        <v>#N/A</v>
      </c>
      <c r="AK167" s="106" t="e">
        <f ca="true">+IF(AND(ISNUMBER(OFFSET('Sanitation Data'!$F$5,0,10*ROW('Sanitation Data'!F161))),'Data Summary'!CZ167="Yes"),100-OFFSET('Sanitation Data'!$F$5,0,10*ROW('Sanitation Data'!F161)),NA())</f>
        <v>#N/A</v>
      </c>
      <c r="AL167" s="106" t="e">
        <f ca="true">+IF(AND(ISNUMBER(OFFSET('Sanitation Data'!$F$7,0,10*ROW('Sanitation Data'!F161))),'Data Summary'!DA167="Yes"),OFFSET('Sanitation Data'!$F$7,0,10*ROW('Sanitation Data'!F161)),NA())</f>
        <v>#N/A</v>
      </c>
      <c r="AM167" s="106" t="e">
        <f ca="true">+IF(AND(ISNUMBER(OFFSET('Sanitation Data'!$F$11,0,10*ROW('Sanitation Data'!F161))),'Data Summary'!DB167="Yes"),OFFSET('Sanitation Data'!$F$11,0,10*ROW('Sanitation Data'!F161)),NA())</f>
        <v>#N/A</v>
      </c>
      <c r="AN167" s="106" t="e">
        <f ca="true">+IF(AND(ISNUMBER(OFFSET('Sanitation Data'!$F$12,0,10*ROW('Sanitation Data'!F161))),'Data Summary'!DC167="Yes"),OFFSET('Sanitation Data'!$F$12,0,10*ROW('Sanitation Data'!F161)),NA())</f>
        <v>#N/A</v>
      </c>
      <c r="AO167" s="106" t="e">
        <f ca="true">+IF(AND(ISNUMBER(OFFSET('Sanitation Data'!$F$13,0,10*ROW('Sanitation Data'!F161))),'Data Summary'!DD167="Yes"),OFFSET('Sanitation Data'!$F$13,0,10*ROW('Sanitation Data'!F161)),NA())</f>
        <v>#N/A</v>
      </c>
      <c r="AP167" s="106" t="e">
        <f ca="true">+IF(AND(ISNUMBER(OFFSET('Sanitation Data'!$G$5,0,10*ROW('Sanitation Data'!G161))),'Data Summary'!DE167="Yes"),100-OFFSET('Sanitation Data'!$G$5,0,10*ROW('Sanitation Data'!G161)),NA())</f>
        <v>#N/A</v>
      </c>
      <c r="AQ167" s="106" t="e">
        <f ca="true">+IF(AND(ISNUMBER(OFFSET('Sanitation Data'!$G$7,0,10*ROW('Sanitation Data'!G161))),'Data Summary'!DF167="Yes"),OFFSET('Sanitation Data'!$G$7,0,10*ROW('Sanitation Data'!G161)),NA())</f>
        <v>#N/A</v>
      </c>
      <c r="AR167" s="106" t="e">
        <f ca="true">+IF(AND(ISNUMBER(OFFSET('Sanitation Data'!$G$11,0,10*ROW('Sanitation Data'!G161))),'Data Summary'!DG167="Yes"),OFFSET('Sanitation Data'!$G$11,0,10*ROW('Sanitation Data'!G161)),NA())</f>
        <v>#N/A</v>
      </c>
      <c r="AS167" s="106" t="e">
        <f ca="true">+IF(AND(ISNUMBER(OFFSET('Sanitation Data'!$G$12,0,10*ROW('Sanitation Data'!G161))),'Data Summary'!DH167="Yes"),OFFSET('Sanitation Data'!$G$12,0,10*ROW('Sanitation Data'!G161)),NA())</f>
        <v>#N/A</v>
      </c>
      <c r="AT167" s="106" t="e">
        <f ca="true">+IF(AND(ISNUMBER(OFFSET('Sanitation Data'!$G$13,0,10*ROW('Sanitation Data'!G161))),'Data Summary'!DI167="Yes"),OFFSET('Sanitation Data'!$G$13,0,10*ROW('Sanitation Data'!G161)),NA())</f>
        <v>#N/A</v>
      </c>
      <c r="AU167" s="106" t="e">
        <f ca="true">+IF(AND(ISNUMBER(OFFSET('Sanitation Data'!$H$5,0,10*ROW('Sanitation Data'!H161))),'Data Summary'!DJ167="Yes"),100-OFFSET('Sanitation Data'!$H$5,0,10*ROW('Sanitation Data'!H161)),NA())</f>
        <v>#N/A</v>
      </c>
      <c r="AV167" s="106" t="e">
        <f ca="true">+IF(AND(ISNUMBER(OFFSET('Sanitation Data'!$H$7,0,10*ROW('Sanitation Data'!H161))),'Data Summary'!DK167="Yes"),OFFSET('Sanitation Data'!$H$7,0,10*ROW('Sanitation Data'!H161)),NA())</f>
        <v>#N/A</v>
      </c>
      <c r="AW167" s="106" t="e">
        <f ca="true">+IF(AND(ISNUMBER(OFFSET('Sanitation Data'!$H$11,0,10*ROW('Sanitation Data'!H161))),'Data Summary'!DL167="Yes"),OFFSET('Sanitation Data'!$H$11,0,10*ROW('Sanitation Data'!H161)),NA())</f>
        <v>#N/A</v>
      </c>
      <c r="AX167" s="106" t="e">
        <f ca="true">+IF(AND(ISNUMBER(OFFSET('Sanitation Data'!$H$12,0,10*ROW('Sanitation Data'!H161))),'Data Summary'!DM167="Yes"),OFFSET('Sanitation Data'!$H$12,0,10*ROW('Sanitation Data'!H161)),NA())</f>
        <v>#N/A</v>
      </c>
      <c r="AY167" s="106" t="e">
        <f ca="true">+IF(AND(ISNUMBER(OFFSET('Sanitation Data'!$H$13,0,10*ROW('Sanitation Data'!H161))),'Data Summary'!DN167="Yes"),OFFSET('Sanitation Data'!$H$13,0,10*ROW('Sanitation Data'!H161)),NA())</f>
        <v>#N/A</v>
      </c>
      <c r="AZ167" s="111" t="e">
        <f ca="true">+IF(AND(ISNUMBER(OFFSET('Hygiene Data'!$C$6,0,10*ROW('Hygiene Data'!C161))),'Data Summary'!DO167="Yes"),OFFSET('Hygiene Data'!$C$6,0,10*ROW('Hygiene Data'!C161)),NA())</f>
        <v>#N/A</v>
      </c>
      <c r="BA167" s="111" t="e">
        <f ca="true">+IF(AND(ISNUMBER(OFFSET('Hygiene Data'!$C$8,0,10*ROW('Hygiene Data'!C161))),'Data Summary'!DP167="Yes"),OFFSET('Hygiene Data'!$C$8,0,10*ROW('Hygiene Data'!C161)),NA())</f>
        <v>#N/A</v>
      </c>
      <c r="BB167" s="111" t="e">
        <f ca="true">+IF(AND(ISNUMBER(OFFSET('Hygiene Data'!$C$10,0,10*ROW('Hygiene Data'!C161))),'Data Summary'!DQ167="Yes"),OFFSET('Hygiene Data'!$C$10,0,10*ROW('Hygiene Data'!C161)),NA())</f>
        <v>#N/A</v>
      </c>
      <c r="BC167" s="111" t="e">
        <f ca="true">+IF(AND(ISNUMBER(OFFSET('Hygiene Data'!$D$6,0,10*ROW('Hygiene Data'!D161))),'Data Summary'!DR167="Yes"),OFFSET('Hygiene Data'!$D$6,0,10*ROW('Hygiene Data'!D161)),NA())</f>
        <v>#N/A</v>
      </c>
      <c r="BD167" s="111" t="e">
        <f ca="true">+IF(AND(ISNUMBER(OFFSET('Hygiene Data'!$D$8,0,10*ROW('Hygiene Data'!D161))),'Data Summary'!DS167="Yes"),OFFSET('Hygiene Data'!$D$8,0,10*ROW('Hygiene Data'!D161)),NA())</f>
        <v>#N/A</v>
      </c>
      <c r="BE167" s="111" t="e">
        <f ca="true">+IF(AND(ISNUMBER(OFFSET('Hygiene Data'!$D$10,0,10*ROW('Hygiene Data'!D161))),'Data Summary'!DT167="Yes"),OFFSET('Hygiene Data'!$D$10,0,10*ROW('Hygiene Data'!D161)),NA())</f>
        <v>#N/A</v>
      </c>
      <c r="BF167" s="111" t="e">
        <f ca="true">+IF(AND(ISNUMBER(OFFSET('Hygiene Data'!$E$6,0,10*ROW('Hygiene Data'!E161))),'Data Summary'!DU167="Yes"),OFFSET('Hygiene Data'!$E$6,0,10*ROW('Hygiene Data'!E161)),NA())</f>
        <v>#N/A</v>
      </c>
      <c r="BG167" s="111" t="e">
        <f ca="true">+IF(AND(ISNUMBER(OFFSET('Hygiene Data'!$E$8,0,10*ROW('Hygiene Data'!E161))),'Data Summary'!DV167="Yes"),OFFSET('Hygiene Data'!$E$8,0,10*ROW('Hygiene Data'!E161)),NA())</f>
        <v>#N/A</v>
      </c>
      <c r="BH167" s="111" t="e">
        <f ca="true">+IF(AND(ISNUMBER(OFFSET('Hygiene Data'!$E$10,0,10*ROW('Hygiene Data'!E161))),'Data Summary'!DW167="Yes"),OFFSET('Hygiene Data'!$E$10,0,10*ROW('Hygiene Data'!E161)),NA())</f>
        <v>#N/A</v>
      </c>
      <c r="BI167" s="111" t="e">
        <f ca="true">+IF(AND(ISNUMBER(OFFSET('Hygiene Data'!$F$6,0,10*ROW('Hygiene Data'!F161))),'Data Summary'!DX167="Yes"),OFFSET('Hygiene Data'!$F$6,0,10*ROW('Hygiene Data'!F161)),NA())</f>
        <v>#N/A</v>
      </c>
      <c r="BJ167" s="111" t="e">
        <f ca="true">+IF(AND(ISNUMBER(OFFSET('Hygiene Data'!$F$8,0,10*ROW('Hygiene Data'!F161))),'Data Summary'!DY167="Yes"),OFFSET('Hygiene Data'!$F$8,0,10*ROW('Hygiene Data'!F161)),NA())</f>
        <v>#N/A</v>
      </c>
      <c r="BK167" s="111" t="e">
        <f ca="true">+IF(AND(ISNUMBER(OFFSET('Hygiene Data'!$F$10,0,10*ROW('Hygiene Data'!F161))),'Data Summary'!DZ167="Yes"),OFFSET('Hygiene Data'!$F$10,0,10*ROW('Hygiene Data'!F161)),NA())</f>
        <v>#N/A</v>
      </c>
      <c r="BL167" s="111" t="e">
        <f ca="true">+IF(AND(ISNUMBER(OFFSET('Hygiene Data'!$G$6,0,10*ROW('Hygiene Data'!G161))),'Data Summary'!EA167="Yes"),OFFSET('Hygiene Data'!$G$6,0,10*ROW('Hygiene Data'!G161)),NA())</f>
        <v>#N/A</v>
      </c>
      <c r="BM167" s="111" t="e">
        <f ca="true">+IF(AND(ISNUMBER(OFFSET('Hygiene Data'!$G$8,0,10*ROW('Hygiene Data'!G161))),'Data Summary'!EB167="Yes"),OFFSET('Hygiene Data'!$G$8,0,10*ROW('Hygiene Data'!G161)),NA())</f>
        <v>#N/A</v>
      </c>
      <c r="BN167" s="111" t="e">
        <f ca="true">+IF(AND(ISNUMBER(OFFSET('Hygiene Data'!$G$10,0,10*ROW('Hygiene Data'!G161))),'Data Summary'!EC167="Yes"),OFFSET('Hygiene Data'!$G$10,0,10*ROW('Hygiene Data'!G161)),NA())</f>
        <v>#N/A</v>
      </c>
      <c r="BO167" s="111" t="e">
        <f ca="true">+IF(AND(ISNUMBER(OFFSET('Hygiene Data'!$H$6,0,10*ROW('Hygiene Data'!H161))),'Data Summary'!ED167="Yes"),OFFSET('Hygiene Data'!$H$6,0,10*ROW('Hygiene Data'!H161)),NA())</f>
        <v>#N/A</v>
      </c>
      <c r="BP167" s="111" t="e">
        <f ca="true">+IF(AND(ISNUMBER(OFFSET('Hygiene Data'!$H$8,0,10*ROW('Hygiene Data'!H161))),'Data Summary'!EE167="Yes"),OFFSET('Hygiene Data'!$H$8,0,10*ROW('Hygiene Data'!H161)),NA())</f>
        <v>#N/A</v>
      </c>
      <c r="BQ167" s="111" t="e">
        <f ca="true">+IF(AND(ISNUMBER(OFFSET('Hygiene Data'!$H$10,0,10*ROW('Hygiene Data'!H161))),'Data Summary'!EF167="Yes"),OFFSET('Hygiene Data'!$H$10,0,10*ROW('Hygiene Data'!H161)),NA())</f>
        <v>#N/A</v>
      </c>
    </row>
    <row r="168" x14ac:dyDescent="0.2">
      <c r="A168" s="59" t="e">
        <f ca="true">+IF(OFFSET('Water Data'!$B$1,0,10*ROW('Water Data'!B162))="",NA(),OFFSET('Water Data'!$B$1,0,10*ROW('Water Data'!B162)))</f>
        <v>#N/A</v>
      </c>
      <c r="B168" s="59" t="e">
        <f ca="true">+IF(OFFSET('Water Data'!$A$3,0,10*ROW('Water Data'!A165))="",NA(),OFFSET('Water Data'!$A$3,0,10*ROW('Water Data'!A165)))</f>
        <v>#N/A</v>
      </c>
      <c r="C168" s="59" t="e">
        <f ca="true">+IF(OFFSET('Water Data'!$C$3,0,10*ROW('Water Data'!C165))="",NA(),OFFSET('Water Data'!$C$3,0,10*ROW('Water Data'!C165)))</f>
        <v>#N/A</v>
      </c>
      <c r="D168" s="60" t="e">
        <f ca="true">+IF(AND(ISNUMBER(OFFSET('Water Data'!$C$5,0,10*ROW('Water Data'!C162))),'Data Summary'!BS168="Yes"),100-OFFSET('Water Data'!$C$5,0,10*ROW('Water Data'!C162)),NA())</f>
        <v>#N/A</v>
      </c>
      <c r="E168" s="60" t="e">
        <f ca="true">+IF(AND(ISNUMBER(OFFSET('Water Data'!$C$7,0,10*ROW('Water Data'!C162))),'Data Summary'!BT168="Yes"),OFFSET('Water Data'!$C$7,0,10*ROW('Water Data'!C162)),NA())</f>
        <v>#N/A</v>
      </c>
      <c r="F168" s="60" t="e">
        <f ca="true">+IF(AND(ISNUMBER(OFFSET('Water Data'!$C$10,0,10*ROW('Water Data'!C162))),'Data Summary'!BU168="Yes"),OFFSET('Water Data'!$C$10,0,10*ROW('Water Data'!C162)),NA())</f>
        <v>#N/A</v>
      </c>
      <c r="G168" s="60" t="e">
        <f ca="true">+IF(AND(ISNUMBER(OFFSET('Water Data'!$D$5,0,10*ROW('Water Data'!D162))),'Data Summary'!BV168="Yes"),100-OFFSET('Water Data'!$D$5,0,10*ROW('Water Data'!D162)),NA())</f>
        <v>#N/A</v>
      </c>
      <c r="H168" s="60" t="e">
        <f ca="true">+IF(AND(ISNUMBER(OFFSET('Water Data'!$D$7,0,10*ROW('Water Data'!D162))),'Data Summary'!BW168="Yes"),OFFSET('Water Data'!$D$7,0,10*ROW('Water Data'!D162)),NA())</f>
        <v>#N/A</v>
      </c>
      <c r="I168" s="60" t="e">
        <f ca="true">+IF(AND(ISNUMBER(OFFSET('Water Data'!$D$10,0,10*ROW('Water Data'!D162))),'Data Summary'!BX168="Yes"),OFFSET('Water Data'!$D$10,0,10*ROW('Water Data'!D162)),NA())</f>
        <v>#N/A</v>
      </c>
      <c r="J168" s="60" t="e">
        <f ca="true">+IF(AND(ISNUMBER(OFFSET('Water Data'!$E$5,0,10*ROW('Water Data'!E162))),'Data Summary'!BY168="Yes"),100-OFFSET('Water Data'!$E$5,0,10*ROW('Water Data'!E162)),NA())</f>
        <v>#N/A</v>
      </c>
      <c r="K168" s="60" t="e">
        <f ca="true">+IF(AND(ISNUMBER(OFFSET('Water Data'!$E$7,0,10*ROW('Water Data'!E162))),'Data Summary'!BZ168="Yes"),OFFSET('Water Data'!$E$7,0,10*ROW('Water Data'!E162)),NA())</f>
        <v>#N/A</v>
      </c>
      <c r="L168" s="60" t="e">
        <f ca="true">+IF(AND(ISNUMBER(OFFSET('Water Data'!$E$10,0,10*ROW('Water Data'!E162))),'Data Summary'!CA168="Yes"),OFFSET('Water Data'!$E$10,0,10*ROW('Water Data'!E162)),NA())</f>
        <v>#N/A</v>
      </c>
      <c r="M168" s="60" t="e">
        <f ca="true">+IF(AND(ISNUMBER(OFFSET('Water Data'!$F$5,0,10*ROW('Water Data'!F162))),'Data Summary'!CB168="Yes"),100-OFFSET('Water Data'!$F$5,0,10*ROW('Water Data'!F162)),NA())</f>
        <v>#N/A</v>
      </c>
      <c r="N168" s="60" t="e">
        <f ca="true">+IF(AND(ISNUMBER(OFFSET('Water Data'!$F$7,0,10*ROW('Water Data'!F162))),'Data Summary'!CC168="Yes"),OFFSET('Water Data'!$F$7,0,10*ROW('Water Data'!F162)),NA())</f>
        <v>#N/A</v>
      </c>
      <c r="O168" s="60" t="e">
        <f ca="true">+IF(AND(ISNUMBER(OFFSET('Water Data'!$F$10,0,10*ROW('Water Data'!F162))),'Data Summary'!CD168="Yes"),OFFSET('Water Data'!$F$10,0,10*ROW('Water Data'!F162)),NA())</f>
        <v>#N/A</v>
      </c>
      <c r="P168" s="60" t="e">
        <f ca="true">+IF(AND(ISNUMBER(OFFSET('Water Data'!$G$5,0,10*ROW('Water Data'!G162))),'Data Summary'!CE168="Yes"),100-OFFSET('Water Data'!$G$5,0,10*ROW('Water Data'!G162)),NA())</f>
        <v>#N/A</v>
      </c>
      <c r="Q168" s="60" t="e">
        <f ca="true">+IF(AND(ISNUMBER(OFFSET('Water Data'!$G$7,0,10*ROW('Water Data'!G162))),'Data Summary'!CF168="Yes"),OFFSET('Water Data'!$G$7,0,10*ROW('Water Data'!G162)),NA())</f>
        <v>#N/A</v>
      </c>
      <c r="R168" s="60" t="e">
        <f ca="true">+IF(AND(ISNUMBER(OFFSET('Water Data'!$G$10,0,10*ROW('Water Data'!G162))),'Data Summary'!CG168="Yes"),OFFSET('Water Data'!$G$10,0,10*ROW('Water Data'!G162)),NA())</f>
        <v>#N/A</v>
      </c>
      <c r="S168" s="60" t="e">
        <f ca="true">+IF(AND(ISNUMBER(OFFSET('Water Data'!$H$5,0,10*ROW('Water Data'!H162))),'Data Summary'!CH168="Yes"),100-OFFSET('Water Data'!$H$5,0,10*ROW('Water Data'!H162)),NA())</f>
        <v>#N/A</v>
      </c>
      <c r="T168" s="60" t="e">
        <f ca="true">+IF(AND(ISNUMBER(OFFSET('Water Data'!$H$7,0,10*ROW('Water Data'!H162))),'Data Summary'!CI168="Yes"),OFFSET('Water Data'!$H$7,0,10*ROW('Water Data'!H162)),NA())</f>
        <v>#N/A</v>
      </c>
      <c r="U168" s="60" t="e">
        <f ca="true">+IF(AND(ISNUMBER(OFFSET('Water Data'!$H$10,0,10*ROW('Water Data'!H162))),'Data Summary'!CJ168="Yes"),OFFSET('Water Data'!$H$10,0,10*ROW('Water Data'!H162)),NA())</f>
        <v>#N/A</v>
      </c>
      <c r="V168" s="106" t="e">
        <f ca="true">+IF(AND(ISNUMBER(OFFSET('Sanitation Data'!$C$5,0,10*ROW('Sanitation Data'!C162))),'Data Summary'!CK168="Yes"),100-OFFSET('Sanitation Data'!$C$5,0,10*ROW('Sanitation Data'!C162)),NA())</f>
        <v>#N/A</v>
      </c>
      <c r="W168" s="106" t="e">
        <f ca="true">+IF(AND(ISNUMBER(OFFSET('Sanitation Data'!$C$7,0,10*ROW('Sanitation Data'!C162))),'Data Summary'!CL168="Yes"),OFFSET('Sanitation Data'!$C$7,0,10*ROW('Sanitation Data'!C162)),NA())</f>
        <v>#N/A</v>
      </c>
      <c r="X168" s="106" t="e">
        <f ca="true">+IF(AND(ISNUMBER(OFFSET('Sanitation Data'!$C$11,0,10*ROW('Sanitation Data'!C162))),'Data Summary'!CM168="Yes"),OFFSET('Sanitation Data'!$C$11,0,10*ROW('Sanitation Data'!C162)),NA())</f>
        <v>#N/A</v>
      </c>
      <c r="Y168" s="106" t="e">
        <f ca="true">+IF(AND(ISNUMBER(OFFSET('Sanitation Data'!$C$12,0,10*ROW('Sanitation Data'!C162))),'Data Summary'!CN168="Yes"),OFFSET('Sanitation Data'!$C$12,0,10*ROW('Sanitation Data'!C162)),NA())</f>
        <v>#N/A</v>
      </c>
      <c r="Z168" s="106" t="e">
        <f ca="true">+IF(AND(ISNUMBER(OFFSET('Sanitation Data'!$C$13,0,10*ROW('Sanitation Data'!C162))),'Data Summary'!CO168="Yes"),OFFSET('Sanitation Data'!$C$13,0,10*ROW('Sanitation Data'!C162)),NA())</f>
        <v>#N/A</v>
      </c>
      <c r="AA168" s="106" t="e">
        <f ca="true">+IF(AND(ISNUMBER(OFFSET('Sanitation Data'!$D$5,0,10*ROW('Sanitation Data'!D162))),'Data Summary'!CP168="Yes"),100-OFFSET('Sanitation Data'!$D$5,0,10*ROW('Sanitation Data'!D162)),NA())</f>
        <v>#N/A</v>
      </c>
      <c r="AB168" s="106" t="e">
        <f ca="true">+IF(AND(ISNUMBER(OFFSET('Sanitation Data'!$D$7,0,10*ROW('Sanitation Data'!D162))),'Data Summary'!CQ168="Yes"),OFFSET('Sanitation Data'!$D$7,0,10*ROW('Sanitation Data'!D162)),NA())</f>
        <v>#N/A</v>
      </c>
      <c r="AC168" s="106" t="e">
        <f ca="true">+IF(AND(ISNUMBER(OFFSET('Sanitation Data'!$D$11,0,10*ROW('Sanitation Data'!D162))),'Data Summary'!CR168="Yes"),OFFSET('Sanitation Data'!$D$11,0,10*ROW('Sanitation Data'!D162)),NA())</f>
        <v>#N/A</v>
      </c>
      <c r="AD168" s="106" t="e">
        <f ca="true">+IF(AND(ISNUMBER(OFFSET('Sanitation Data'!$D$12,0,10*ROW('Sanitation Data'!D162))),'Data Summary'!CS168="Yes"),OFFSET('Sanitation Data'!$D$12,0,10*ROW('Sanitation Data'!D162)),NA())</f>
        <v>#N/A</v>
      </c>
      <c r="AE168" s="106" t="e">
        <f ca="true">+IF(AND(ISNUMBER(OFFSET('Sanitation Data'!$D$13,0,10*ROW('Sanitation Data'!D162))),'Data Summary'!CT168="Yes"),OFFSET('Sanitation Data'!$D$13,0,10*ROW('Sanitation Data'!D162)),NA())</f>
        <v>#N/A</v>
      </c>
      <c r="AF168" s="106" t="e">
        <f ca="true">+IF(AND(ISNUMBER(OFFSET('Sanitation Data'!$E$5,0,10*ROW('Sanitation Data'!E162))),'Data Summary'!CU168="Yes"),100-OFFSET('Sanitation Data'!$E$5,0,10*ROW('Sanitation Data'!E162)),NA())</f>
        <v>#N/A</v>
      </c>
      <c r="AG168" s="106" t="e">
        <f ca="true">+IF(AND(ISNUMBER(OFFSET('Sanitation Data'!$E$7,0,10*ROW('Sanitation Data'!E162))),'Data Summary'!CV168="Yes"),OFFSET('Sanitation Data'!$E$7,0,10*ROW('Sanitation Data'!E162)),NA())</f>
        <v>#N/A</v>
      </c>
      <c r="AH168" s="106" t="e">
        <f ca="true">+IF(AND(ISNUMBER(OFFSET('Sanitation Data'!$E$11,0,10*ROW('Sanitation Data'!E162))),'Data Summary'!CW168="Yes"),OFFSET('Sanitation Data'!$E$11,0,10*ROW('Sanitation Data'!E162)),NA())</f>
        <v>#N/A</v>
      </c>
      <c r="AI168" s="106" t="e">
        <f ca="true">+IF(AND(ISNUMBER(OFFSET('Sanitation Data'!$E$12,0,10*ROW('Sanitation Data'!E162))),'Data Summary'!CX168="Yes"),OFFSET('Sanitation Data'!$E$12,0,10*ROW('Sanitation Data'!E162)),NA())</f>
        <v>#N/A</v>
      </c>
      <c r="AJ168" s="106" t="e">
        <f ca="true">+IF(AND(ISNUMBER(OFFSET('Sanitation Data'!$E$13,0,10*ROW('Sanitation Data'!E162))),'Data Summary'!CY168="Yes"),OFFSET('Sanitation Data'!$E$13,0,10*ROW('Sanitation Data'!E162)),NA())</f>
        <v>#N/A</v>
      </c>
      <c r="AK168" s="106" t="e">
        <f ca="true">+IF(AND(ISNUMBER(OFFSET('Sanitation Data'!$F$5,0,10*ROW('Sanitation Data'!F162))),'Data Summary'!CZ168="Yes"),100-OFFSET('Sanitation Data'!$F$5,0,10*ROW('Sanitation Data'!F162)),NA())</f>
        <v>#N/A</v>
      </c>
      <c r="AL168" s="106" t="e">
        <f ca="true">+IF(AND(ISNUMBER(OFFSET('Sanitation Data'!$F$7,0,10*ROW('Sanitation Data'!F162))),'Data Summary'!DA168="Yes"),OFFSET('Sanitation Data'!$F$7,0,10*ROW('Sanitation Data'!F162)),NA())</f>
        <v>#N/A</v>
      </c>
      <c r="AM168" s="106" t="e">
        <f ca="true">+IF(AND(ISNUMBER(OFFSET('Sanitation Data'!$F$11,0,10*ROW('Sanitation Data'!F162))),'Data Summary'!DB168="Yes"),OFFSET('Sanitation Data'!$F$11,0,10*ROW('Sanitation Data'!F162)),NA())</f>
        <v>#N/A</v>
      </c>
      <c r="AN168" s="106" t="e">
        <f ca="true">+IF(AND(ISNUMBER(OFFSET('Sanitation Data'!$F$12,0,10*ROW('Sanitation Data'!F162))),'Data Summary'!DC168="Yes"),OFFSET('Sanitation Data'!$F$12,0,10*ROW('Sanitation Data'!F162)),NA())</f>
        <v>#N/A</v>
      </c>
      <c r="AO168" s="106" t="e">
        <f ca="true">+IF(AND(ISNUMBER(OFFSET('Sanitation Data'!$F$13,0,10*ROW('Sanitation Data'!F162))),'Data Summary'!DD168="Yes"),OFFSET('Sanitation Data'!$F$13,0,10*ROW('Sanitation Data'!F162)),NA())</f>
        <v>#N/A</v>
      </c>
      <c r="AP168" s="106" t="e">
        <f ca="true">+IF(AND(ISNUMBER(OFFSET('Sanitation Data'!$G$5,0,10*ROW('Sanitation Data'!G162))),'Data Summary'!DE168="Yes"),100-OFFSET('Sanitation Data'!$G$5,0,10*ROW('Sanitation Data'!G162)),NA())</f>
        <v>#N/A</v>
      </c>
      <c r="AQ168" s="106" t="e">
        <f ca="true">+IF(AND(ISNUMBER(OFFSET('Sanitation Data'!$G$7,0,10*ROW('Sanitation Data'!G162))),'Data Summary'!DF168="Yes"),OFFSET('Sanitation Data'!$G$7,0,10*ROW('Sanitation Data'!G162)),NA())</f>
        <v>#N/A</v>
      </c>
      <c r="AR168" s="106" t="e">
        <f ca="true">+IF(AND(ISNUMBER(OFFSET('Sanitation Data'!$G$11,0,10*ROW('Sanitation Data'!G162))),'Data Summary'!DG168="Yes"),OFFSET('Sanitation Data'!$G$11,0,10*ROW('Sanitation Data'!G162)),NA())</f>
        <v>#N/A</v>
      </c>
      <c r="AS168" s="106" t="e">
        <f ca="true">+IF(AND(ISNUMBER(OFFSET('Sanitation Data'!$G$12,0,10*ROW('Sanitation Data'!G162))),'Data Summary'!DH168="Yes"),OFFSET('Sanitation Data'!$G$12,0,10*ROW('Sanitation Data'!G162)),NA())</f>
        <v>#N/A</v>
      </c>
      <c r="AT168" s="106" t="e">
        <f ca="true">+IF(AND(ISNUMBER(OFFSET('Sanitation Data'!$G$13,0,10*ROW('Sanitation Data'!G162))),'Data Summary'!DI168="Yes"),OFFSET('Sanitation Data'!$G$13,0,10*ROW('Sanitation Data'!G162)),NA())</f>
        <v>#N/A</v>
      </c>
      <c r="AU168" s="106" t="e">
        <f ca="true">+IF(AND(ISNUMBER(OFFSET('Sanitation Data'!$H$5,0,10*ROW('Sanitation Data'!H162))),'Data Summary'!DJ168="Yes"),100-OFFSET('Sanitation Data'!$H$5,0,10*ROW('Sanitation Data'!H162)),NA())</f>
        <v>#N/A</v>
      </c>
      <c r="AV168" s="106" t="e">
        <f ca="true">+IF(AND(ISNUMBER(OFFSET('Sanitation Data'!$H$7,0,10*ROW('Sanitation Data'!H162))),'Data Summary'!DK168="Yes"),OFFSET('Sanitation Data'!$H$7,0,10*ROW('Sanitation Data'!H162)),NA())</f>
        <v>#N/A</v>
      </c>
      <c r="AW168" s="106" t="e">
        <f ca="true">+IF(AND(ISNUMBER(OFFSET('Sanitation Data'!$H$11,0,10*ROW('Sanitation Data'!H162))),'Data Summary'!DL168="Yes"),OFFSET('Sanitation Data'!$H$11,0,10*ROW('Sanitation Data'!H162)),NA())</f>
        <v>#N/A</v>
      </c>
      <c r="AX168" s="106" t="e">
        <f ca="true">+IF(AND(ISNUMBER(OFFSET('Sanitation Data'!$H$12,0,10*ROW('Sanitation Data'!H162))),'Data Summary'!DM168="Yes"),OFFSET('Sanitation Data'!$H$12,0,10*ROW('Sanitation Data'!H162)),NA())</f>
        <v>#N/A</v>
      </c>
      <c r="AY168" s="106" t="e">
        <f ca="true">+IF(AND(ISNUMBER(OFFSET('Sanitation Data'!$H$13,0,10*ROW('Sanitation Data'!H162))),'Data Summary'!DN168="Yes"),OFFSET('Sanitation Data'!$H$13,0,10*ROW('Sanitation Data'!H162)),NA())</f>
        <v>#N/A</v>
      </c>
      <c r="AZ168" s="111" t="e">
        <f ca="true">+IF(AND(ISNUMBER(OFFSET('Hygiene Data'!$C$6,0,10*ROW('Hygiene Data'!C162))),'Data Summary'!DO168="Yes"),OFFSET('Hygiene Data'!$C$6,0,10*ROW('Hygiene Data'!C162)),NA())</f>
        <v>#N/A</v>
      </c>
      <c r="BA168" s="111" t="e">
        <f ca="true">+IF(AND(ISNUMBER(OFFSET('Hygiene Data'!$C$8,0,10*ROW('Hygiene Data'!C162))),'Data Summary'!DP168="Yes"),OFFSET('Hygiene Data'!$C$8,0,10*ROW('Hygiene Data'!C162)),NA())</f>
        <v>#N/A</v>
      </c>
      <c r="BB168" s="111" t="e">
        <f ca="true">+IF(AND(ISNUMBER(OFFSET('Hygiene Data'!$C$10,0,10*ROW('Hygiene Data'!C162))),'Data Summary'!DQ168="Yes"),OFFSET('Hygiene Data'!$C$10,0,10*ROW('Hygiene Data'!C162)),NA())</f>
        <v>#N/A</v>
      </c>
      <c r="BC168" s="111" t="e">
        <f ca="true">+IF(AND(ISNUMBER(OFFSET('Hygiene Data'!$D$6,0,10*ROW('Hygiene Data'!D162))),'Data Summary'!DR168="Yes"),OFFSET('Hygiene Data'!$D$6,0,10*ROW('Hygiene Data'!D162)),NA())</f>
        <v>#N/A</v>
      </c>
      <c r="BD168" s="111" t="e">
        <f ca="true">+IF(AND(ISNUMBER(OFFSET('Hygiene Data'!$D$8,0,10*ROW('Hygiene Data'!D162))),'Data Summary'!DS168="Yes"),OFFSET('Hygiene Data'!$D$8,0,10*ROW('Hygiene Data'!D162)),NA())</f>
        <v>#N/A</v>
      </c>
      <c r="BE168" s="111" t="e">
        <f ca="true">+IF(AND(ISNUMBER(OFFSET('Hygiene Data'!$D$10,0,10*ROW('Hygiene Data'!D162))),'Data Summary'!DT168="Yes"),OFFSET('Hygiene Data'!$D$10,0,10*ROW('Hygiene Data'!D162)),NA())</f>
        <v>#N/A</v>
      </c>
      <c r="BF168" s="111" t="e">
        <f ca="true">+IF(AND(ISNUMBER(OFFSET('Hygiene Data'!$E$6,0,10*ROW('Hygiene Data'!E162))),'Data Summary'!DU168="Yes"),OFFSET('Hygiene Data'!$E$6,0,10*ROW('Hygiene Data'!E162)),NA())</f>
        <v>#N/A</v>
      </c>
      <c r="BG168" s="111" t="e">
        <f ca="true">+IF(AND(ISNUMBER(OFFSET('Hygiene Data'!$E$8,0,10*ROW('Hygiene Data'!E162))),'Data Summary'!DV168="Yes"),OFFSET('Hygiene Data'!$E$8,0,10*ROW('Hygiene Data'!E162)),NA())</f>
        <v>#N/A</v>
      </c>
      <c r="BH168" s="111" t="e">
        <f ca="true">+IF(AND(ISNUMBER(OFFSET('Hygiene Data'!$E$10,0,10*ROW('Hygiene Data'!E162))),'Data Summary'!DW168="Yes"),OFFSET('Hygiene Data'!$E$10,0,10*ROW('Hygiene Data'!E162)),NA())</f>
        <v>#N/A</v>
      </c>
      <c r="BI168" s="111" t="e">
        <f ca="true">+IF(AND(ISNUMBER(OFFSET('Hygiene Data'!$F$6,0,10*ROW('Hygiene Data'!F162))),'Data Summary'!DX168="Yes"),OFFSET('Hygiene Data'!$F$6,0,10*ROW('Hygiene Data'!F162)),NA())</f>
        <v>#N/A</v>
      </c>
      <c r="BJ168" s="111" t="e">
        <f ca="true">+IF(AND(ISNUMBER(OFFSET('Hygiene Data'!$F$8,0,10*ROW('Hygiene Data'!F162))),'Data Summary'!DY168="Yes"),OFFSET('Hygiene Data'!$F$8,0,10*ROW('Hygiene Data'!F162)),NA())</f>
        <v>#N/A</v>
      </c>
      <c r="BK168" s="111" t="e">
        <f ca="true">+IF(AND(ISNUMBER(OFFSET('Hygiene Data'!$F$10,0,10*ROW('Hygiene Data'!F162))),'Data Summary'!DZ168="Yes"),OFFSET('Hygiene Data'!$F$10,0,10*ROW('Hygiene Data'!F162)),NA())</f>
        <v>#N/A</v>
      </c>
      <c r="BL168" s="111" t="e">
        <f ca="true">+IF(AND(ISNUMBER(OFFSET('Hygiene Data'!$G$6,0,10*ROW('Hygiene Data'!G162))),'Data Summary'!EA168="Yes"),OFFSET('Hygiene Data'!$G$6,0,10*ROW('Hygiene Data'!G162)),NA())</f>
        <v>#N/A</v>
      </c>
      <c r="BM168" s="111" t="e">
        <f ca="true">+IF(AND(ISNUMBER(OFFSET('Hygiene Data'!$G$8,0,10*ROW('Hygiene Data'!G162))),'Data Summary'!EB168="Yes"),OFFSET('Hygiene Data'!$G$8,0,10*ROW('Hygiene Data'!G162)),NA())</f>
        <v>#N/A</v>
      </c>
      <c r="BN168" s="111" t="e">
        <f ca="true">+IF(AND(ISNUMBER(OFFSET('Hygiene Data'!$G$10,0,10*ROW('Hygiene Data'!G162))),'Data Summary'!EC168="Yes"),OFFSET('Hygiene Data'!$G$10,0,10*ROW('Hygiene Data'!G162)),NA())</f>
        <v>#N/A</v>
      </c>
      <c r="BO168" s="111" t="e">
        <f ca="true">+IF(AND(ISNUMBER(OFFSET('Hygiene Data'!$H$6,0,10*ROW('Hygiene Data'!H162))),'Data Summary'!ED168="Yes"),OFFSET('Hygiene Data'!$H$6,0,10*ROW('Hygiene Data'!H162)),NA())</f>
        <v>#N/A</v>
      </c>
      <c r="BP168" s="111" t="e">
        <f ca="true">+IF(AND(ISNUMBER(OFFSET('Hygiene Data'!$H$8,0,10*ROW('Hygiene Data'!H162))),'Data Summary'!EE168="Yes"),OFFSET('Hygiene Data'!$H$8,0,10*ROW('Hygiene Data'!H162)),NA())</f>
        <v>#N/A</v>
      </c>
      <c r="BQ168" s="111" t="e">
        <f ca="true">+IF(AND(ISNUMBER(OFFSET('Hygiene Data'!$H$10,0,10*ROW('Hygiene Data'!H162))),'Data Summary'!EF168="Yes"),OFFSET('Hygiene Data'!$H$10,0,10*ROW('Hygiene Data'!H162)),NA())</f>
        <v>#N/A</v>
      </c>
    </row>
    <row r="169" x14ac:dyDescent="0.2">
      <c r="A169" s="59" t="e">
        <f ca="true">+IF(OFFSET('Water Data'!$B$1,0,10*ROW('Water Data'!B163))="",NA(),OFFSET('Water Data'!$B$1,0,10*ROW('Water Data'!B163)))</f>
        <v>#N/A</v>
      </c>
      <c r="B169" s="59" t="e">
        <f ca="true">+IF(OFFSET('Water Data'!$A$3,0,10*ROW('Water Data'!A166))="",NA(),OFFSET('Water Data'!$A$3,0,10*ROW('Water Data'!A166)))</f>
        <v>#N/A</v>
      </c>
      <c r="C169" s="59" t="e">
        <f ca="true">+IF(OFFSET('Water Data'!$C$3,0,10*ROW('Water Data'!C166))="",NA(),OFFSET('Water Data'!$C$3,0,10*ROW('Water Data'!C166)))</f>
        <v>#N/A</v>
      </c>
      <c r="D169" s="60" t="e">
        <f ca="true">+IF(AND(ISNUMBER(OFFSET('Water Data'!$C$5,0,10*ROW('Water Data'!C163))),'Data Summary'!BS169="Yes"),100-OFFSET('Water Data'!$C$5,0,10*ROW('Water Data'!C163)),NA())</f>
        <v>#N/A</v>
      </c>
      <c r="E169" s="60" t="e">
        <f ca="true">+IF(AND(ISNUMBER(OFFSET('Water Data'!$C$7,0,10*ROW('Water Data'!C163))),'Data Summary'!BT169="Yes"),OFFSET('Water Data'!$C$7,0,10*ROW('Water Data'!C163)),NA())</f>
        <v>#N/A</v>
      </c>
      <c r="F169" s="60" t="e">
        <f ca="true">+IF(AND(ISNUMBER(OFFSET('Water Data'!$C$10,0,10*ROW('Water Data'!C163))),'Data Summary'!BU169="Yes"),OFFSET('Water Data'!$C$10,0,10*ROW('Water Data'!C163)),NA())</f>
        <v>#N/A</v>
      </c>
      <c r="G169" s="60" t="e">
        <f ca="true">+IF(AND(ISNUMBER(OFFSET('Water Data'!$D$5,0,10*ROW('Water Data'!D163))),'Data Summary'!BV169="Yes"),100-OFFSET('Water Data'!$D$5,0,10*ROW('Water Data'!D163)),NA())</f>
        <v>#N/A</v>
      </c>
      <c r="H169" s="60" t="e">
        <f ca="true">+IF(AND(ISNUMBER(OFFSET('Water Data'!$D$7,0,10*ROW('Water Data'!D163))),'Data Summary'!BW169="Yes"),OFFSET('Water Data'!$D$7,0,10*ROW('Water Data'!D163)),NA())</f>
        <v>#N/A</v>
      </c>
      <c r="I169" s="60" t="e">
        <f ca="true">+IF(AND(ISNUMBER(OFFSET('Water Data'!$D$10,0,10*ROW('Water Data'!D163))),'Data Summary'!BX169="Yes"),OFFSET('Water Data'!$D$10,0,10*ROW('Water Data'!D163)),NA())</f>
        <v>#N/A</v>
      </c>
      <c r="J169" s="60" t="e">
        <f ca="true">+IF(AND(ISNUMBER(OFFSET('Water Data'!$E$5,0,10*ROW('Water Data'!E163))),'Data Summary'!BY169="Yes"),100-OFFSET('Water Data'!$E$5,0,10*ROW('Water Data'!E163)),NA())</f>
        <v>#N/A</v>
      </c>
      <c r="K169" s="60" t="e">
        <f ca="true">+IF(AND(ISNUMBER(OFFSET('Water Data'!$E$7,0,10*ROW('Water Data'!E163))),'Data Summary'!BZ169="Yes"),OFFSET('Water Data'!$E$7,0,10*ROW('Water Data'!E163)),NA())</f>
        <v>#N/A</v>
      </c>
      <c r="L169" s="60" t="e">
        <f ca="true">+IF(AND(ISNUMBER(OFFSET('Water Data'!$E$10,0,10*ROW('Water Data'!E163))),'Data Summary'!CA169="Yes"),OFFSET('Water Data'!$E$10,0,10*ROW('Water Data'!E163)),NA())</f>
        <v>#N/A</v>
      </c>
      <c r="M169" s="60" t="e">
        <f ca="true">+IF(AND(ISNUMBER(OFFSET('Water Data'!$F$5,0,10*ROW('Water Data'!F163))),'Data Summary'!CB169="Yes"),100-OFFSET('Water Data'!$F$5,0,10*ROW('Water Data'!F163)),NA())</f>
        <v>#N/A</v>
      </c>
      <c r="N169" s="60" t="e">
        <f ca="true">+IF(AND(ISNUMBER(OFFSET('Water Data'!$F$7,0,10*ROW('Water Data'!F163))),'Data Summary'!CC169="Yes"),OFFSET('Water Data'!$F$7,0,10*ROW('Water Data'!F163)),NA())</f>
        <v>#N/A</v>
      </c>
      <c r="O169" s="60" t="e">
        <f ca="true">+IF(AND(ISNUMBER(OFFSET('Water Data'!$F$10,0,10*ROW('Water Data'!F163))),'Data Summary'!CD169="Yes"),OFFSET('Water Data'!$F$10,0,10*ROW('Water Data'!F163)),NA())</f>
        <v>#N/A</v>
      </c>
      <c r="P169" s="60" t="e">
        <f ca="true">+IF(AND(ISNUMBER(OFFSET('Water Data'!$G$5,0,10*ROW('Water Data'!G163))),'Data Summary'!CE169="Yes"),100-OFFSET('Water Data'!$G$5,0,10*ROW('Water Data'!G163)),NA())</f>
        <v>#N/A</v>
      </c>
      <c r="Q169" s="60" t="e">
        <f ca="true">+IF(AND(ISNUMBER(OFFSET('Water Data'!$G$7,0,10*ROW('Water Data'!G163))),'Data Summary'!CF169="Yes"),OFFSET('Water Data'!$G$7,0,10*ROW('Water Data'!G163)),NA())</f>
        <v>#N/A</v>
      </c>
      <c r="R169" s="60" t="e">
        <f ca="true">+IF(AND(ISNUMBER(OFFSET('Water Data'!$G$10,0,10*ROW('Water Data'!G163))),'Data Summary'!CG169="Yes"),OFFSET('Water Data'!$G$10,0,10*ROW('Water Data'!G163)),NA())</f>
        <v>#N/A</v>
      </c>
      <c r="S169" s="60" t="e">
        <f ca="true">+IF(AND(ISNUMBER(OFFSET('Water Data'!$H$5,0,10*ROW('Water Data'!H163))),'Data Summary'!CH169="Yes"),100-OFFSET('Water Data'!$H$5,0,10*ROW('Water Data'!H163)),NA())</f>
        <v>#N/A</v>
      </c>
      <c r="T169" s="60" t="e">
        <f ca="true">+IF(AND(ISNUMBER(OFFSET('Water Data'!$H$7,0,10*ROW('Water Data'!H163))),'Data Summary'!CI169="Yes"),OFFSET('Water Data'!$H$7,0,10*ROW('Water Data'!H163)),NA())</f>
        <v>#N/A</v>
      </c>
      <c r="U169" s="60" t="e">
        <f ca="true">+IF(AND(ISNUMBER(OFFSET('Water Data'!$H$10,0,10*ROW('Water Data'!H163))),'Data Summary'!CJ169="Yes"),OFFSET('Water Data'!$H$10,0,10*ROW('Water Data'!H163)),NA())</f>
        <v>#N/A</v>
      </c>
      <c r="V169" s="106" t="e">
        <f ca="true">+IF(AND(ISNUMBER(OFFSET('Sanitation Data'!$C$5,0,10*ROW('Sanitation Data'!C163))),'Data Summary'!CK169="Yes"),100-OFFSET('Sanitation Data'!$C$5,0,10*ROW('Sanitation Data'!C163)),NA())</f>
        <v>#N/A</v>
      </c>
      <c r="W169" s="106" t="e">
        <f ca="true">+IF(AND(ISNUMBER(OFFSET('Sanitation Data'!$C$7,0,10*ROW('Sanitation Data'!C163))),'Data Summary'!CL169="Yes"),OFFSET('Sanitation Data'!$C$7,0,10*ROW('Sanitation Data'!C163)),NA())</f>
        <v>#N/A</v>
      </c>
      <c r="X169" s="106" t="e">
        <f ca="true">+IF(AND(ISNUMBER(OFFSET('Sanitation Data'!$C$11,0,10*ROW('Sanitation Data'!C163))),'Data Summary'!CM169="Yes"),OFFSET('Sanitation Data'!$C$11,0,10*ROW('Sanitation Data'!C163)),NA())</f>
        <v>#N/A</v>
      </c>
      <c r="Y169" s="106" t="e">
        <f ca="true">+IF(AND(ISNUMBER(OFFSET('Sanitation Data'!$C$12,0,10*ROW('Sanitation Data'!C163))),'Data Summary'!CN169="Yes"),OFFSET('Sanitation Data'!$C$12,0,10*ROW('Sanitation Data'!C163)),NA())</f>
        <v>#N/A</v>
      </c>
      <c r="Z169" s="106" t="e">
        <f ca="true">+IF(AND(ISNUMBER(OFFSET('Sanitation Data'!$C$13,0,10*ROW('Sanitation Data'!C163))),'Data Summary'!CO169="Yes"),OFFSET('Sanitation Data'!$C$13,0,10*ROW('Sanitation Data'!C163)),NA())</f>
        <v>#N/A</v>
      </c>
      <c r="AA169" s="106" t="e">
        <f ca="true">+IF(AND(ISNUMBER(OFFSET('Sanitation Data'!$D$5,0,10*ROW('Sanitation Data'!D163))),'Data Summary'!CP169="Yes"),100-OFFSET('Sanitation Data'!$D$5,0,10*ROW('Sanitation Data'!D163)),NA())</f>
        <v>#N/A</v>
      </c>
      <c r="AB169" s="106" t="e">
        <f ca="true">+IF(AND(ISNUMBER(OFFSET('Sanitation Data'!$D$7,0,10*ROW('Sanitation Data'!D163))),'Data Summary'!CQ169="Yes"),OFFSET('Sanitation Data'!$D$7,0,10*ROW('Sanitation Data'!D163)),NA())</f>
        <v>#N/A</v>
      </c>
      <c r="AC169" s="106" t="e">
        <f ca="true">+IF(AND(ISNUMBER(OFFSET('Sanitation Data'!$D$11,0,10*ROW('Sanitation Data'!D163))),'Data Summary'!CR169="Yes"),OFFSET('Sanitation Data'!$D$11,0,10*ROW('Sanitation Data'!D163)),NA())</f>
        <v>#N/A</v>
      </c>
      <c r="AD169" s="106" t="e">
        <f ca="true">+IF(AND(ISNUMBER(OFFSET('Sanitation Data'!$D$12,0,10*ROW('Sanitation Data'!D163))),'Data Summary'!CS169="Yes"),OFFSET('Sanitation Data'!$D$12,0,10*ROW('Sanitation Data'!D163)),NA())</f>
        <v>#N/A</v>
      </c>
      <c r="AE169" s="106" t="e">
        <f ca="true">+IF(AND(ISNUMBER(OFFSET('Sanitation Data'!$D$13,0,10*ROW('Sanitation Data'!D163))),'Data Summary'!CT169="Yes"),OFFSET('Sanitation Data'!$D$13,0,10*ROW('Sanitation Data'!D163)),NA())</f>
        <v>#N/A</v>
      </c>
      <c r="AF169" s="106" t="e">
        <f ca="true">+IF(AND(ISNUMBER(OFFSET('Sanitation Data'!$E$5,0,10*ROW('Sanitation Data'!E163))),'Data Summary'!CU169="Yes"),100-OFFSET('Sanitation Data'!$E$5,0,10*ROW('Sanitation Data'!E163)),NA())</f>
        <v>#N/A</v>
      </c>
      <c r="AG169" s="106" t="e">
        <f ca="true">+IF(AND(ISNUMBER(OFFSET('Sanitation Data'!$E$7,0,10*ROW('Sanitation Data'!E163))),'Data Summary'!CV169="Yes"),OFFSET('Sanitation Data'!$E$7,0,10*ROW('Sanitation Data'!E163)),NA())</f>
        <v>#N/A</v>
      </c>
      <c r="AH169" s="106" t="e">
        <f ca="true">+IF(AND(ISNUMBER(OFFSET('Sanitation Data'!$E$11,0,10*ROW('Sanitation Data'!E163))),'Data Summary'!CW169="Yes"),OFFSET('Sanitation Data'!$E$11,0,10*ROW('Sanitation Data'!E163)),NA())</f>
        <v>#N/A</v>
      </c>
      <c r="AI169" s="106" t="e">
        <f ca="true">+IF(AND(ISNUMBER(OFFSET('Sanitation Data'!$E$12,0,10*ROW('Sanitation Data'!E163))),'Data Summary'!CX169="Yes"),OFFSET('Sanitation Data'!$E$12,0,10*ROW('Sanitation Data'!E163)),NA())</f>
        <v>#N/A</v>
      </c>
      <c r="AJ169" s="106" t="e">
        <f ca="true">+IF(AND(ISNUMBER(OFFSET('Sanitation Data'!$E$13,0,10*ROW('Sanitation Data'!E163))),'Data Summary'!CY169="Yes"),OFFSET('Sanitation Data'!$E$13,0,10*ROW('Sanitation Data'!E163)),NA())</f>
        <v>#N/A</v>
      </c>
      <c r="AK169" s="106" t="e">
        <f ca="true">+IF(AND(ISNUMBER(OFFSET('Sanitation Data'!$F$5,0,10*ROW('Sanitation Data'!F163))),'Data Summary'!CZ169="Yes"),100-OFFSET('Sanitation Data'!$F$5,0,10*ROW('Sanitation Data'!F163)),NA())</f>
        <v>#N/A</v>
      </c>
      <c r="AL169" s="106" t="e">
        <f ca="true">+IF(AND(ISNUMBER(OFFSET('Sanitation Data'!$F$7,0,10*ROW('Sanitation Data'!F163))),'Data Summary'!DA169="Yes"),OFFSET('Sanitation Data'!$F$7,0,10*ROW('Sanitation Data'!F163)),NA())</f>
        <v>#N/A</v>
      </c>
      <c r="AM169" s="106" t="e">
        <f ca="true">+IF(AND(ISNUMBER(OFFSET('Sanitation Data'!$F$11,0,10*ROW('Sanitation Data'!F163))),'Data Summary'!DB169="Yes"),OFFSET('Sanitation Data'!$F$11,0,10*ROW('Sanitation Data'!F163)),NA())</f>
        <v>#N/A</v>
      </c>
      <c r="AN169" s="106" t="e">
        <f ca="true">+IF(AND(ISNUMBER(OFFSET('Sanitation Data'!$F$12,0,10*ROW('Sanitation Data'!F163))),'Data Summary'!DC169="Yes"),OFFSET('Sanitation Data'!$F$12,0,10*ROW('Sanitation Data'!F163)),NA())</f>
        <v>#N/A</v>
      </c>
      <c r="AO169" s="106" t="e">
        <f ca="true">+IF(AND(ISNUMBER(OFFSET('Sanitation Data'!$F$13,0,10*ROW('Sanitation Data'!F163))),'Data Summary'!DD169="Yes"),OFFSET('Sanitation Data'!$F$13,0,10*ROW('Sanitation Data'!F163)),NA())</f>
        <v>#N/A</v>
      </c>
      <c r="AP169" s="106" t="e">
        <f ca="true">+IF(AND(ISNUMBER(OFFSET('Sanitation Data'!$G$5,0,10*ROW('Sanitation Data'!G163))),'Data Summary'!DE169="Yes"),100-OFFSET('Sanitation Data'!$G$5,0,10*ROW('Sanitation Data'!G163)),NA())</f>
        <v>#N/A</v>
      </c>
      <c r="AQ169" s="106" t="e">
        <f ca="true">+IF(AND(ISNUMBER(OFFSET('Sanitation Data'!$G$7,0,10*ROW('Sanitation Data'!G163))),'Data Summary'!DF169="Yes"),OFFSET('Sanitation Data'!$G$7,0,10*ROW('Sanitation Data'!G163)),NA())</f>
        <v>#N/A</v>
      </c>
      <c r="AR169" s="106" t="e">
        <f ca="true">+IF(AND(ISNUMBER(OFFSET('Sanitation Data'!$G$11,0,10*ROW('Sanitation Data'!G163))),'Data Summary'!DG169="Yes"),OFFSET('Sanitation Data'!$G$11,0,10*ROW('Sanitation Data'!G163)),NA())</f>
        <v>#N/A</v>
      </c>
      <c r="AS169" s="106" t="e">
        <f ca="true">+IF(AND(ISNUMBER(OFFSET('Sanitation Data'!$G$12,0,10*ROW('Sanitation Data'!G163))),'Data Summary'!DH169="Yes"),OFFSET('Sanitation Data'!$G$12,0,10*ROW('Sanitation Data'!G163)),NA())</f>
        <v>#N/A</v>
      </c>
      <c r="AT169" s="106" t="e">
        <f ca="true">+IF(AND(ISNUMBER(OFFSET('Sanitation Data'!$G$13,0,10*ROW('Sanitation Data'!G163))),'Data Summary'!DI169="Yes"),OFFSET('Sanitation Data'!$G$13,0,10*ROW('Sanitation Data'!G163)),NA())</f>
        <v>#N/A</v>
      </c>
      <c r="AU169" s="106" t="e">
        <f ca="true">+IF(AND(ISNUMBER(OFFSET('Sanitation Data'!$H$5,0,10*ROW('Sanitation Data'!H163))),'Data Summary'!DJ169="Yes"),100-OFFSET('Sanitation Data'!$H$5,0,10*ROW('Sanitation Data'!H163)),NA())</f>
        <v>#N/A</v>
      </c>
      <c r="AV169" s="106" t="e">
        <f ca="true">+IF(AND(ISNUMBER(OFFSET('Sanitation Data'!$H$7,0,10*ROW('Sanitation Data'!H163))),'Data Summary'!DK169="Yes"),OFFSET('Sanitation Data'!$H$7,0,10*ROW('Sanitation Data'!H163)),NA())</f>
        <v>#N/A</v>
      </c>
      <c r="AW169" s="106" t="e">
        <f ca="true">+IF(AND(ISNUMBER(OFFSET('Sanitation Data'!$H$11,0,10*ROW('Sanitation Data'!H163))),'Data Summary'!DL169="Yes"),OFFSET('Sanitation Data'!$H$11,0,10*ROW('Sanitation Data'!H163)),NA())</f>
        <v>#N/A</v>
      </c>
      <c r="AX169" s="106" t="e">
        <f ca="true">+IF(AND(ISNUMBER(OFFSET('Sanitation Data'!$H$12,0,10*ROW('Sanitation Data'!H163))),'Data Summary'!DM169="Yes"),OFFSET('Sanitation Data'!$H$12,0,10*ROW('Sanitation Data'!H163)),NA())</f>
        <v>#N/A</v>
      </c>
      <c r="AY169" s="106" t="e">
        <f ca="true">+IF(AND(ISNUMBER(OFFSET('Sanitation Data'!$H$13,0,10*ROW('Sanitation Data'!H163))),'Data Summary'!DN169="Yes"),OFFSET('Sanitation Data'!$H$13,0,10*ROW('Sanitation Data'!H163)),NA())</f>
        <v>#N/A</v>
      </c>
      <c r="AZ169" s="111" t="e">
        <f ca="true">+IF(AND(ISNUMBER(OFFSET('Hygiene Data'!$C$6,0,10*ROW('Hygiene Data'!C163))),'Data Summary'!DO169="Yes"),OFFSET('Hygiene Data'!$C$6,0,10*ROW('Hygiene Data'!C163)),NA())</f>
        <v>#N/A</v>
      </c>
      <c r="BA169" s="111" t="e">
        <f ca="true">+IF(AND(ISNUMBER(OFFSET('Hygiene Data'!$C$8,0,10*ROW('Hygiene Data'!C163))),'Data Summary'!DP169="Yes"),OFFSET('Hygiene Data'!$C$8,0,10*ROW('Hygiene Data'!C163)),NA())</f>
        <v>#N/A</v>
      </c>
      <c r="BB169" s="111" t="e">
        <f ca="true">+IF(AND(ISNUMBER(OFFSET('Hygiene Data'!$C$10,0,10*ROW('Hygiene Data'!C163))),'Data Summary'!DQ169="Yes"),OFFSET('Hygiene Data'!$C$10,0,10*ROW('Hygiene Data'!C163)),NA())</f>
        <v>#N/A</v>
      </c>
      <c r="BC169" s="111" t="e">
        <f ca="true">+IF(AND(ISNUMBER(OFFSET('Hygiene Data'!$D$6,0,10*ROW('Hygiene Data'!D163))),'Data Summary'!DR169="Yes"),OFFSET('Hygiene Data'!$D$6,0,10*ROW('Hygiene Data'!D163)),NA())</f>
        <v>#N/A</v>
      </c>
      <c r="BD169" s="111" t="e">
        <f ca="true">+IF(AND(ISNUMBER(OFFSET('Hygiene Data'!$D$8,0,10*ROW('Hygiene Data'!D163))),'Data Summary'!DS169="Yes"),OFFSET('Hygiene Data'!$D$8,0,10*ROW('Hygiene Data'!D163)),NA())</f>
        <v>#N/A</v>
      </c>
      <c r="BE169" s="111" t="e">
        <f ca="true">+IF(AND(ISNUMBER(OFFSET('Hygiene Data'!$D$10,0,10*ROW('Hygiene Data'!D163))),'Data Summary'!DT169="Yes"),OFFSET('Hygiene Data'!$D$10,0,10*ROW('Hygiene Data'!D163)),NA())</f>
        <v>#N/A</v>
      </c>
      <c r="BF169" s="111" t="e">
        <f ca="true">+IF(AND(ISNUMBER(OFFSET('Hygiene Data'!$E$6,0,10*ROW('Hygiene Data'!E163))),'Data Summary'!DU169="Yes"),OFFSET('Hygiene Data'!$E$6,0,10*ROW('Hygiene Data'!E163)),NA())</f>
        <v>#N/A</v>
      </c>
      <c r="BG169" s="111" t="e">
        <f ca="true">+IF(AND(ISNUMBER(OFFSET('Hygiene Data'!$E$8,0,10*ROW('Hygiene Data'!E163))),'Data Summary'!DV169="Yes"),OFFSET('Hygiene Data'!$E$8,0,10*ROW('Hygiene Data'!E163)),NA())</f>
        <v>#N/A</v>
      </c>
      <c r="BH169" s="111" t="e">
        <f ca="true">+IF(AND(ISNUMBER(OFFSET('Hygiene Data'!$E$10,0,10*ROW('Hygiene Data'!E163))),'Data Summary'!DW169="Yes"),OFFSET('Hygiene Data'!$E$10,0,10*ROW('Hygiene Data'!E163)),NA())</f>
        <v>#N/A</v>
      </c>
      <c r="BI169" s="111" t="e">
        <f ca="true">+IF(AND(ISNUMBER(OFFSET('Hygiene Data'!$F$6,0,10*ROW('Hygiene Data'!F163))),'Data Summary'!DX169="Yes"),OFFSET('Hygiene Data'!$F$6,0,10*ROW('Hygiene Data'!F163)),NA())</f>
        <v>#N/A</v>
      </c>
      <c r="BJ169" s="111" t="e">
        <f ca="true">+IF(AND(ISNUMBER(OFFSET('Hygiene Data'!$F$8,0,10*ROW('Hygiene Data'!F163))),'Data Summary'!DY169="Yes"),OFFSET('Hygiene Data'!$F$8,0,10*ROW('Hygiene Data'!F163)),NA())</f>
        <v>#N/A</v>
      </c>
      <c r="BK169" s="111" t="e">
        <f ca="true">+IF(AND(ISNUMBER(OFFSET('Hygiene Data'!$F$10,0,10*ROW('Hygiene Data'!F163))),'Data Summary'!DZ169="Yes"),OFFSET('Hygiene Data'!$F$10,0,10*ROW('Hygiene Data'!F163)),NA())</f>
        <v>#N/A</v>
      </c>
      <c r="BL169" s="111" t="e">
        <f ca="true">+IF(AND(ISNUMBER(OFFSET('Hygiene Data'!$G$6,0,10*ROW('Hygiene Data'!G163))),'Data Summary'!EA169="Yes"),OFFSET('Hygiene Data'!$G$6,0,10*ROW('Hygiene Data'!G163)),NA())</f>
        <v>#N/A</v>
      </c>
      <c r="BM169" s="111" t="e">
        <f ca="true">+IF(AND(ISNUMBER(OFFSET('Hygiene Data'!$G$8,0,10*ROW('Hygiene Data'!G163))),'Data Summary'!EB169="Yes"),OFFSET('Hygiene Data'!$G$8,0,10*ROW('Hygiene Data'!G163)),NA())</f>
        <v>#N/A</v>
      </c>
      <c r="BN169" s="111" t="e">
        <f ca="true">+IF(AND(ISNUMBER(OFFSET('Hygiene Data'!$G$10,0,10*ROW('Hygiene Data'!G163))),'Data Summary'!EC169="Yes"),OFFSET('Hygiene Data'!$G$10,0,10*ROW('Hygiene Data'!G163)),NA())</f>
        <v>#N/A</v>
      </c>
      <c r="BO169" s="111" t="e">
        <f ca="true">+IF(AND(ISNUMBER(OFFSET('Hygiene Data'!$H$6,0,10*ROW('Hygiene Data'!H163))),'Data Summary'!ED169="Yes"),OFFSET('Hygiene Data'!$H$6,0,10*ROW('Hygiene Data'!H163)),NA())</f>
        <v>#N/A</v>
      </c>
      <c r="BP169" s="111" t="e">
        <f ca="true">+IF(AND(ISNUMBER(OFFSET('Hygiene Data'!$H$8,0,10*ROW('Hygiene Data'!H163))),'Data Summary'!EE169="Yes"),OFFSET('Hygiene Data'!$H$8,0,10*ROW('Hygiene Data'!H163)),NA())</f>
        <v>#N/A</v>
      </c>
      <c r="BQ169" s="111" t="e">
        <f ca="true">+IF(AND(ISNUMBER(OFFSET('Hygiene Data'!$H$10,0,10*ROW('Hygiene Data'!H163))),'Data Summary'!EF169="Yes"),OFFSET('Hygiene Data'!$H$10,0,10*ROW('Hygiene Data'!H163)),NA())</f>
        <v>#N/A</v>
      </c>
    </row>
    <row r="170" x14ac:dyDescent="0.2">
      <c r="A170" s="59" t="e">
        <f ca="true">+IF(OFFSET('Water Data'!$B$1,0,10*ROW('Water Data'!B164))="",NA(),OFFSET('Water Data'!$B$1,0,10*ROW('Water Data'!B164)))</f>
        <v>#N/A</v>
      </c>
      <c r="B170" s="59" t="e">
        <f ca="true">+IF(OFFSET('Water Data'!$A$3,0,10*ROW('Water Data'!A167))="",NA(),OFFSET('Water Data'!$A$3,0,10*ROW('Water Data'!A167)))</f>
        <v>#N/A</v>
      </c>
      <c r="C170" s="59" t="e">
        <f ca="true">+IF(OFFSET('Water Data'!$C$3,0,10*ROW('Water Data'!C167))="",NA(),OFFSET('Water Data'!$C$3,0,10*ROW('Water Data'!C167)))</f>
        <v>#N/A</v>
      </c>
      <c r="D170" s="60" t="e">
        <f ca="true">+IF(AND(ISNUMBER(OFFSET('Water Data'!$C$5,0,10*ROW('Water Data'!C164))),'Data Summary'!BS170="Yes"),100-OFFSET('Water Data'!$C$5,0,10*ROW('Water Data'!C164)),NA())</f>
        <v>#N/A</v>
      </c>
      <c r="E170" s="60" t="e">
        <f ca="true">+IF(AND(ISNUMBER(OFFSET('Water Data'!$C$7,0,10*ROW('Water Data'!C164))),'Data Summary'!BT170="Yes"),OFFSET('Water Data'!$C$7,0,10*ROW('Water Data'!C164)),NA())</f>
        <v>#N/A</v>
      </c>
      <c r="F170" s="60" t="e">
        <f ca="true">+IF(AND(ISNUMBER(OFFSET('Water Data'!$C$10,0,10*ROW('Water Data'!C164))),'Data Summary'!BU170="Yes"),OFFSET('Water Data'!$C$10,0,10*ROW('Water Data'!C164)),NA())</f>
        <v>#N/A</v>
      </c>
      <c r="G170" s="60" t="e">
        <f ca="true">+IF(AND(ISNUMBER(OFFSET('Water Data'!$D$5,0,10*ROW('Water Data'!D164))),'Data Summary'!BV170="Yes"),100-OFFSET('Water Data'!$D$5,0,10*ROW('Water Data'!D164)),NA())</f>
        <v>#N/A</v>
      </c>
      <c r="H170" s="60" t="e">
        <f ca="true">+IF(AND(ISNUMBER(OFFSET('Water Data'!$D$7,0,10*ROW('Water Data'!D164))),'Data Summary'!BW170="Yes"),OFFSET('Water Data'!$D$7,0,10*ROW('Water Data'!D164)),NA())</f>
        <v>#N/A</v>
      </c>
      <c r="I170" s="60" t="e">
        <f ca="true">+IF(AND(ISNUMBER(OFFSET('Water Data'!$D$10,0,10*ROW('Water Data'!D164))),'Data Summary'!BX170="Yes"),OFFSET('Water Data'!$D$10,0,10*ROW('Water Data'!D164)),NA())</f>
        <v>#N/A</v>
      </c>
      <c r="J170" s="60" t="e">
        <f ca="true">+IF(AND(ISNUMBER(OFFSET('Water Data'!$E$5,0,10*ROW('Water Data'!E164))),'Data Summary'!BY170="Yes"),100-OFFSET('Water Data'!$E$5,0,10*ROW('Water Data'!E164)),NA())</f>
        <v>#N/A</v>
      </c>
      <c r="K170" s="60" t="e">
        <f ca="true">+IF(AND(ISNUMBER(OFFSET('Water Data'!$E$7,0,10*ROW('Water Data'!E164))),'Data Summary'!BZ170="Yes"),OFFSET('Water Data'!$E$7,0,10*ROW('Water Data'!E164)),NA())</f>
        <v>#N/A</v>
      </c>
      <c r="L170" s="60" t="e">
        <f ca="true">+IF(AND(ISNUMBER(OFFSET('Water Data'!$E$10,0,10*ROW('Water Data'!E164))),'Data Summary'!CA170="Yes"),OFFSET('Water Data'!$E$10,0,10*ROW('Water Data'!E164)),NA())</f>
        <v>#N/A</v>
      </c>
      <c r="M170" s="60" t="e">
        <f ca="true">+IF(AND(ISNUMBER(OFFSET('Water Data'!$F$5,0,10*ROW('Water Data'!F164))),'Data Summary'!CB170="Yes"),100-OFFSET('Water Data'!$F$5,0,10*ROW('Water Data'!F164)),NA())</f>
        <v>#N/A</v>
      </c>
      <c r="N170" s="60" t="e">
        <f ca="true">+IF(AND(ISNUMBER(OFFSET('Water Data'!$F$7,0,10*ROW('Water Data'!F164))),'Data Summary'!CC170="Yes"),OFFSET('Water Data'!$F$7,0,10*ROW('Water Data'!F164)),NA())</f>
        <v>#N/A</v>
      </c>
      <c r="O170" s="60" t="e">
        <f ca="true">+IF(AND(ISNUMBER(OFFSET('Water Data'!$F$10,0,10*ROW('Water Data'!F164))),'Data Summary'!CD170="Yes"),OFFSET('Water Data'!$F$10,0,10*ROW('Water Data'!F164)),NA())</f>
        <v>#N/A</v>
      </c>
      <c r="P170" s="60" t="e">
        <f ca="true">+IF(AND(ISNUMBER(OFFSET('Water Data'!$G$5,0,10*ROW('Water Data'!G164))),'Data Summary'!CE170="Yes"),100-OFFSET('Water Data'!$G$5,0,10*ROW('Water Data'!G164)),NA())</f>
        <v>#N/A</v>
      </c>
      <c r="Q170" s="60" t="e">
        <f ca="true">+IF(AND(ISNUMBER(OFFSET('Water Data'!$G$7,0,10*ROW('Water Data'!G164))),'Data Summary'!CF170="Yes"),OFFSET('Water Data'!$G$7,0,10*ROW('Water Data'!G164)),NA())</f>
        <v>#N/A</v>
      </c>
      <c r="R170" s="60" t="e">
        <f ca="true">+IF(AND(ISNUMBER(OFFSET('Water Data'!$G$10,0,10*ROW('Water Data'!G164))),'Data Summary'!CG170="Yes"),OFFSET('Water Data'!$G$10,0,10*ROW('Water Data'!G164)),NA())</f>
        <v>#N/A</v>
      </c>
      <c r="S170" s="60" t="e">
        <f ca="true">+IF(AND(ISNUMBER(OFFSET('Water Data'!$H$5,0,10*ROW('Water Data'!H164))),'Data Summary'!CH170="Yes"),100-OFFSET('Water Data'!$H$5,0,10*ROW('Water Data'!H164)),NA())</f>
        <v>#N/A</v>
      </c>
      <c r="T170" s="60" t="e">
        <f ca="true">+IF(AND(ISNUMBER(OFFSET('Water Data'!$H$7,0,10*ROW('Water Data'!H164))),'Data Summary'!CI170="Yes"),OFFSET('Water Data'!$H$7,0,10*ROW('Water Data'!H164)),NA())</f>
        <v>#N/A</v>
      </c>
      <c r="U170" s="60" t="e">
        <f ca="true">+IF(AND(ISNUMBER(OFFSET('Water Data'!$H$10,0,10*ROW('Water Data'!H164))),'Data Summary'!CJ170="Yes"),OFFSET('Water Data'!$H$10,0,10*ROW('Water Data'!H164)),NA())</f>
        <v>#N/A</v>
      </c>
      <c r="V170" s="106" t="e">
        <f ca="true">+IF(AND(ISNUMBER(OFFSET('Sanitation Data'!$C$5,0,10*ROW('Sanitation Data'!C164))),'Data Summary'!CK170="Yes"),100-OFFSET('Sanitation Data'!$C$5,0,10*ROW('Sanitation Data'!C164)),NA())</f>
        <v>#N/A</v>
      </c>
      <c r="W170" s="106" t="e">
        <f ca="true">+IF(AND(ISNUMBER(OFFSET('Sanitation Data'!$C$7,0,10*ROW('Sanitation Data'!C164))),'Data Summary'!CL170="Yes"),OFFSET('Sanitation Data'!$C$7,0,10*ROW('Sanitation Data'!C164)),NA())</f>
        <v>#N/A</v>
      </c>
      <c r="X170" s="106" t="e">
        <f ca="true">+IF(AND(ISNUMBER(OFFSET('Sanitation Data'!$C$11,0,10*ROW('Sanitation Data'!C164))),'Data Summary'!CM170="Yes"),OFFSET('Sanitation Data'!$C$11,0,10*ROW('Sanitation Data'!C164)),NA())</f>
        <v>#N/A</v>
      </c>
      <c r="Y170" s="106" t="e">
        <f ca="true">+IF(AND(ISNUMBER(OFFSET('Sanitation Data'!$C$12,0,10*ROW('Sanitation Data'!C164))),'Data Summary'!CN170="Yes"),OFFSET('Sanitation Data'!$C$12,0,10*ROW('Sanitation Data'!C164)),NA())</f>
        <v>#N/A</v>
      </c>
      <c r="Z170" s="106" t="e">
        <f ca="true">+IF(AND(ISNUMBER(OFFSET('Sanitation Data'!$C$13,0,10*ROW('Sanitation Data'!C164))),'Data Summary'!CO170="Yes"),OFFSET('Sanitation Data'!$C$13,0,10*ROW('Sanitation Data'!C164)),NA())</f>
        <v>#N/A</v>
      </c>
      <c r="AA170" s="106" t="e">
        <f ca="true">+IF(AND(ISNUMBER(OFFSET('Sanitation Data'!$D$5,0,10*ROW('Sanitation Data'!D164))),'Data Summary'!CP170="Yes"),100-OFFSET('Sanitation Data'!$D$5,0,10*ROW('Sanitation Data'!D164)),NA())</f>
        <v>#N/A</v>
      </c>
      <c r="AB170" s="106" t="e">
        <f ca="true">+IF(AND(ISNUMBER(OFFSET('Sanitation Data'!$D$7,0,10*ROW('Sanitation Data'!D164))),'Data Summary'!CQ170="Yes"),OFFSET('Sanitation Data'!$D$7,0,10*ROW('Sanitation Data'!D164)),NA())</f>
        <v>#N/A</v>
      </c>
      <c r="AC170" s="106" t="e">
        <f ca="true">+IF(AND(ISNUMBER(OFFSET('Sanitation Data'!$D$11,0,10*ROW('Sanitation Data'!D164))),'Data Summary'!CR170="Yes"),OFFSET('Sanitation Data'!$D$11,0,10*ROW('Sanitation Data'!D164)),NA())</f>
        <v>#N/A</v>
      </c>
      <c r="AD170" s="106" t="e">
        <f ca="true">+IF(AND(ISNUMBER(OFFSET('Sanitation Data'!$D$12,0,10*ROW('Sanitation Data'!D164))),'Data Summary'!CS170="Yes"),OFFSET('Sanitation Data'!$D$12,0,10*ROW('Sanitation Data'!D164)),NA())</f>
        <v>#N/A</v>
      </c>
      <c r="AE170" s="106" t="e">
        <f ca="true">+IF(AND(ISNUMBER(OFFSET('Sanitation Data'!$D$13,0,10*ROW('Sanitation Data'!D164))),'Data Summary'!CT170="Yes"),OFFSET('Sanitation Data'!$D$13,0,10*ROW('Sanitation Data'!D164)),NA())</f>
        <v>#N/A</v>
      </c>
      <c r="AF170" s="106" t="e">
        <f ca="true">+IF(AND(ISNUMBER(OFFSET('Sanitation Data'!$E$5,0,10*ROW('Sanitation Data'!E164))),'Data Summary'!CU170="Yes"),100-OFFSET('Sanitation Data'!$E$5,0,10*ROW('Sanitation Data'!E164)),NA())</f>
        <v>#N/A</v>
      </c>
      <c r="AG170" s="106" t="e">
        <f ca="true">+IF(AND(ISNUMBER(OFFSET('Sanitation Data'!$E$7,0,10*ROW('Sanitation Data'!E164))),'Data Summary'!CV170="Yes"),OFFSET('Sanitation Data'!$E$7,0,10*ROW('Sanitation Data'!E164)),NA())</f>
        <v>#N/A</v>
      </c>
      <c r="AH170" s="106" t="e">
        <f ca="true">+IF(AND(ISNUMBER(OFFSET('Sanitation Data'!$E$11,0,10*ROW('Sanitation Data'!E164))),'Data Summary'!CW170="Yes"),OFFSET('Sanitation Data'!$E$11,0,10*ROW('Sanitation Data'!E164)),NA())</f>
        <v>#N/A</v>
      </c>
      <c r="AI170" s="106" t="e">
        <f ca="true">+IF(AND(ISNUMBER(OFFSET('Sanitation Data'!$E$12,0,10*ROW('Sanitation Data'!E164))),'Data Summary'!CX170="Yes"),OFFSET('Sanitation Data'!$E$12,0,10*ROW('Sanitation Data'!E164)),NA())</f>
        <v>#N/A</v>
      </c>
      <c r="AJ170" s="106" t="e">
        <f ca="true">+IF(AND(ISNUMBER(OFFSET('Sanitation Data'!$E$13,0,10*ROW('Sanitation Data'!E164))),'Data Summary'!CY170="Yes"),OFFSET('Sanitation Data'!$E$13,0,10*ROW('Sanitation Data'!E164)),NA())</f>
        <v>#N/A</v>
      </c>
      <c r="AK170" s="106" t="e">
        <f ca="true">+IF(AND(ISNUMBER(OFFSET('Sanitation Data'!$F$5,0,10*ROW('Sanitation Data'!F164))),'Data Summary'!CZ170="Yes"),100-OFFSET('Sanitation Data'!$F$5,0,10*ROW('Sanitation Data'!F164)),NA())</f>
        <v>#N/A</v>
      </c>
      <c r="AL170" s="106" t="e">
        <f ca="true">+IF(AND(ISNUMBER(OFFSET('Sanitation Data'!$F$7,0,10*ROW('Sanitation Data'!F164))),'Data Summary'!DA170="Yes"),OFFSET('Sanitation Data'!$F$7,0,10*ROW('Sanitation Data'!F164)),NA())</f>
        <v>#N/A</v>
      </c>
      <c r="AM170" s="106" t="e">
        <f ca="true">+IF(AND(ISNUMBER(OFFSET('Sanitation Data'!$F$11,0,10*ROW('Sanitation Data'!F164))),'Data Summary'!DB170="Yes"),OFFSET('Sanitation Data'!$F$11,0,10*ROW('Sanitation Data'!F164)),NA())</f>
        <v>#N/A</v>
      </c>
      <c r="AN170" s="106" t="e">
        <f ca="true">+IF(AND(ISNUMBER(OFFSET('Sanitation Data'!$F$12,0,10*ROW('Sanitation Data'!F164))),'Data Summary'!DC170="Yes"),OFFSET('Sanitation Data'!$F$12,0,10*ROW('Sanitation Data'!F164)),NA())</f>
        <v>#N/A</v>
      </c>
      <c r="AO170" s="106" t="e">
        <f ca="true">+IF(AND(ISNUMBER(OFFSET('Sanitation Data'!$F$13,0,10*ROW('Sanitation Data'!F164))),'Data Summary'!DD170="Yes"),OFFSET('Sanitation Data'!$F$13,0,10*ROW('Sanitation Data'!F164)),NA())</f>
        <v>#N/A</v>
      </c>
      <c r="AP170" s="106" t="e">
        <f ca="true">+IF(AND(ISNUMBER(OFFSET('Sanitation Data'!$G$5,0,10*ROW('Sanitation Data'!G164))),'Data Summary'!DE170="Yes"),100-OFFSET('Sanitation Data'!$G$5,0,10*ROW('Sanitation Data'!G164)),NA())</f>
        <v>#N/A</v>
      </c>
      <c r="AQ170" s="106" t="e">
        <f ca="true">+IF(AND(ISNUMBER(OFFSET('Sanitation Data'!$G$7,0,10*ROW('Sanitation Data'!G164))),'Data Summary'!DF170="Yes"),OFFSET('Sanitation Data'!$G$7,0,10*ROW('Sanitation Data'!G164)),NA())</f>
        <v>#N/A</v>
      </c>
      <c r="AR170" s="106" t="e">
        <f ca="true">+IF(AND(ISNUMBER(OFFSET('Sanitation Data'!$G$11,0,10*ROW('Sanitation Data'!G164))),'Data Summary'!DG170="Yes"),OFFSET('Sanitation Data'!$G$11,0,10*ROW('Sanitation Data'!G164)),NA())</f>
        <v>#N/A</v>
      </c>
      <c r="AS170" s="106" t="e">
        <f ca="true">+IF(AND(ISNUMBER(OFFSET('Sanitation Data'!$G$12,0,10*ROW('Sanitation Data'!G164))),'Data Summary'!DH170="Yes"),OFFSET('Sanitation Data'!$G$12,0,10*ROW('Sanitation Data'!G164)),NA())</f>
        <v>#N/A</v>
      </c>
      <c r="AT170" s="106" t="e">
        <f ca="true">+IF(AND(ISNUMBER(OFFSET('Sanitation Data'!$G$13,0,10*ROW('Sanitation Data'!G164))),'Data Summary'!DI170="Yes"),OFFSET('Sanitation Data'!$G$13,0,10*ROW('Sanitation Data'!G164)),NA())</f>
        <v>#N/A</v>
      </c>
      <c r="AU170" s="106" t="e">
        <f ca="true">+IF(AND(ISNUMBER(OFFSET('Sanitation Data'!$H$5,0,10*ROW('Sanitation Data'!H164))),'Data Summary'!DJ170="Yes"),100-OFFSET('Sanitation Data'!$H$5,0,10*ROW('Sanitation Data'!H164)),NA())</f>
        <v>#N/A</v>
      </c>
      <c r="AV170" s="106" t="e">
        <f ca="true">+IF(AND(ISNUMBER(OFFSET('Sanitation Data'!$H$7,0,10*ROW('Sanitation Data'!H164))),'Data Summary'!DK170="Yes"),OFFSET('Sanitation Data'!$H$7,0,10*ROW('Sanitation Data'!H164)),NA())</f>
        <v>#N/A</v>
      </c>
      <c r="AW170" s="106" t="e">
        <f ca="true">+IF(AND(ISNUMBER(OFFSET('Sanitation Data'!$H$11,0,10*ROW('Sanitation Data'!H164))),'Data Summary'!DL170="Yes"),OFFSET('Sanitation Data'!$H$11,0,10*ROW('Sanitation Data'!H164)),NA())</f>
        <v>#N/A</v>
      </c>
      <c r="AX170" s="106" t="e">
        <f ca="true">+IF(AND(ISNUMBER(OFFSET('Sanitation Data'!$H$12,0,10*ROW('Sanitation Data'!H164))),'Data Summary'!DM170="Yes"),OFFSET('Sanitation Data'!$H$12,0,10*ROW('Sanitation Data'!H164)),NA())</f>
        <v>#N/A</v>
      </c>
      <c r="AY170" s="106" t="e">
        <f ca="true">+IF(AND(ISNUMBER(OFFSET('Sanitation Data'!$H$13,0,10*ROW('Sanitation Data'!H164))),'Data Summary'!DN170="Yes"),OFFSET('Sanitation Data'!$H$13,0,10*ROW('Sanitation Data'!H164)),NA())</f>
        <v>#N/A</v>
      </c>
      <c r="AZ170" s="111" t="e">
        <f ca="true">+IF(AND(ISNUMBER(OFFSET('Hygiene Data'!$C$6,0,10*ROW('Hygiene Data'!C164))),'Data Summary'!DO170="Yes"),OFFSET('Hygiene Data'!$C$6,0,10*ROW('Hygiene Data'!C164)),NA())</f>
        <v>#N/A</v>
      </c>
      <c r="BA170" s="111" t="e">
        <f ca="true">+IF(AND(ISNUMBER(OFFSET('Hygiene Data'!$C$8,0,10*ROW('Hygiene Data'!C164))),'Data Summary'!DP170="Yes"),OFFSET('Hygiene Data'!$C$8,0,10*ROW('Hygiene Data'!C164)),NA())</f>
        <v>#N/A</v>
      </c>
      <c r="BB170" s="111" t="e">
        <f ca="true">+IF(AND(ISNUMBER(OFFSET('Hygiene Data'!$C$10,0,10*ROW('Hygiene Data'!C164))),'Data Summary'!DQ170="Yes"),OFFSET('Hygiene Data'!$C$10,0,10*ROW('Hygiene Data'!C164)),NA())</f>
        <v>#N/A</v>
      </c>
      <c r="BC170" s="111" t="e">
        <f ca="true">+IF(AND(ISNUMBER(OFFSET('Hygiene Data'!$D$6,0,10*ROW('Hygiene Data'!D164))),'Data Summary'!DR170="Yes"),OFFSET('Hygiene Data'!$D$6,0,10*ROW('Hygiene Data'!D164)),NA())</f>
        <v>#N/A</v>
      </c>
      <c r="BD170" s="111" t="e">
        <f ca="true">+IF(AND(ISNUMBER(OFFSET('Hygiene Data'!$D$8,0,10*ROW('Hygiene Data'!D164))),'Data Summary'!DS170="Yes"),OFFSET('Hygiene Data'!$D$8,0,10*ROW('Hygiene Data'!D164)),NA())</f>
        <v>#N/A</v>
      </c>
      <c r="BE170" s="111" t="e">
        <f ca="true">+IF(AND(ISNUMBER(OFFSET('Hygiene Data'!$D$10,0,10*ROW('Hygiene Data'!D164))),'Data Summary'!DT170="Yes"),OFFSET('Hygiene Data'!$D$10,0,10*ROW('Hygiene Data'!D164)),NA())</f>
        <v>#N/A</v>
      </c>
      <c r="BF170" s="111" t="e">
        <f ca="true">+IF(AND(ISNUMBER(OFFSET('Hygiene Data'!$E$6,0,10*ROW('Hygiene Data'!E164))),'Data Summary'!DU170="Yes"),OFFSET('Hygiene Data'!$E$6,0,10*ROW('Hygiene Data'!E164)),NA())</f>
        <v>#N/A</v>
      </c>
      <c r="BG170" s="111" t="e">
        <f ca="true">+IF(AND(ISNUMBER(OFFSET('Hygiene Data'!$E$8,0,10*ROW('Hygiene Data'!E164))),'Data Summary'!DV170="Yes"),OFFSET('Hygiene Data'!$E$8,0,10*ROW('Hygiene Data'!E164)),NA())</f>
        <v>#N/A</v>
      </c>
      <c r="BH170" s="111" t="e">
        <f ca="true">+IF(AND(ISNUMBER(OFFSET('Hygiene Data'!$E$10,0,10*ROW('Hygiene Data'!E164))),'Data Summary'!DW170="Yes"),OFFSET('Hygiene Data'!$E$10,0,10*ROW('Hygiene Data'!E164)),NA())</f>
        <v>#N/A</v>
      </c>
      <c r="BI170" s="111" t="e">
        <f ca="true">+IF(AND(ISNUMBER(OFFSET('Hygiene Data'!$F$6,0,10*ROW('Hygiene Data'!F164))),'Data Summary'!DX170="Yes"),OFFSET('Hygiene Data'!$F$6,0,10*ROW('Hygiene Data'!F164)),NA())</f>
        <v>#N/A</v>
      </c>
      <c r="BJ170" s="111" t="e">
        <f ca="true">+IF(AND(ISNUMBER(OFFSET('Hygiene Data'!$F$8,0,10*ROW('Hygiene Data'!F164))),'Data Summary'!DY170="Yes"),OFFSET('Hygiene Data'!$F$8,0,10*ROW('Hygiene Data'!F164)),NA())</f>
        <v>#N/A</v>
      </c>
      <c r="BK170" s="111" t="e">
        <f ca="true">+IF(AND(ISNUMBER(OFFSET('Hygiene Data'!$F$10,0,10*ROW('Hygiene Data'!F164))),'Data Summary'!DZ170="Yes"),OFFSET('Hygiene Data'!$F$10,0,10*ROW('Hygiene Data'!F164)),NA())</f>
        <v>#N/A</v>
      </c>
      <c r="BL170" s="111" t="e">
        <f ca="true">+IF(AND(ISNUMBER(OFFSET('Hygiene Data'!$G$6,0,10*ROW('Hygiene Data'!G164))),'Data Summary'!EA170="Yes"),OFFSET('Hygiene Data'!$G$6,0,10*ROW('Hygiene Data'!G164)),NA())</f>
        <v>#N/A</v>
      </c>
      <c r="BM170" s="111" t="e">
        <f ca="true">+IF(AND(ISNUMBER(OFFSET('Hygiene Data'!$G$8,0,10*ROW('Hygiene Data'!G164))),'Data Summary'!EB170="Yes"),OFFSET('Hygiene Data'!$G$8,0,10*ROW('Hygiene Data'!G164)),NA())</f>
        <v>#N/A</v>
      </c>
      <c r="BN170" s="111" t="e">
        <f ca="true">+IF(AND(ISNUMBER(OFFSET('Hygiene Data'!$G$10,0,10*ROW('Hygiene Data'!G164))),'Data Summary'!EC170="Yes"),OFFSET('Hygiene Data'!$G$10,0,10*ROW('Hygiene Data'!G164)),NA())</f>
        <v>#N/A</v>
      </c>
      <c r="BO170" s="111" t="e">
        <f ca="true">+IF(AND(ISNUMBER(OFFSET('Hygiene Data'!$H$6,0,10*ROW('Hygiene Data'!H164))),'Data Summary'!ED170="Yes"),OFFSET('Hygiene Data'!$H$6,0,10*ROW('Hygiene Data'!H164)),NA())</f>
        <v>#N/A</v>
      </c>
      <c r="BP170" s="111" t="e">
        <f ca="true">+IF(AND(ISNUMBER(OFFSET('Hygiene Data'!$H$8,0,10*ROW('Hygiene Data'!H164))),'Data Summary'!EE170="Yes"),OFFSET('Hygiene Data'!$H$8,0,10*ROW('Hygiene Data'!H164)),NA())</f>
        <v>#N/A</v>
      </c>
      <c r="BQ170" s="111" t="e">
        <f ca="true">+IF(AND(ISNUMBER(OFFSET('Hygiene Data'!$H$10,0,10*ROW('Hygiene Data'!H164))),'Data Summary'!EF170="Yes"),OFFSET('Hygiene Data'!$H$10,0,10*ROW('Hygiene Data'!H164)),NA())</f>
        <v>#N/A</v>
      </c>
    </row>
    <row r="171" x14ac:dyDescent="0.2">
      <c r="A171" s="59" t="e">
        <f ca="true">+IF(OFFSET('Water Data'!$B$1,0,10*ROW('Water Data'!B165))="",NA(),OFFSET('Water Data'!$B$1,0,10*ROW('Water Data'!B165)))</f>
        <v>#N/A</v>
      </c>
      <c r="B171" s="59" t="e">
        <f ca="true">+IF(OFFSET('Water Data'!$A$3,0,10*ROW('Water Data'!A168))="",NA(),OFFSET('Water Data'!$A$3,0,10*ROW('Water Data'!A168)))</f>
        <v>#N/A</v>
      </c>
      <c r="C171" s="59" t="e">
        <f ca="true">+IF(OFFSET('Water Data'!$C$3,0,10*ROW('Water Data'!C168))="",NA(),OFFSET('Water Data'!$C$3,0,10*ROW('Water Data'!C168)))</f>
        <v>#N/A</v>
      </c>
      <c r="D171" s="60" t="e">
        <f ca="true">+IF(AND(ISNUMBER(OFFSET('Water Data'!$C$5,0,10*ROW('Water Data'!C165))),'Data Summary'!BS171="Yes"),100-OFFSET('Water Data'!$C$5,0,10*ROW('Water Data'!C165)),NA())</f>
        <v>#N/A</v>
      </c>
      <c r="E171" s="60" t="e">
        <f ca="true">+IF(AND(ISNUMBER(OFFSET('Water Data'!$C$7,0,10*ROW('Water Data'!C165))),'Data Summary'!BT171="Yes"),OFFSET('Water Data'!$C$7,0,10*ROW('Water Data'!C165)),NA())</f>
        <v>#N/A</v>
      </c>
      <c r="F171" s="60" t="e">
        <f ca="true">+IF(AND(ISNUMBER(OFFSET('Water Data'!$C$10,0,10*ROW('Water Data'!C165))),'Data Summary'!BU171="Yes"),OFFSET('Water Data'!$C$10,0,10*ROW('Water Data'!C165)),NA())</f>
        <v>#N/A</v>
      </c>
      <c r="G171" s="60" t="e">
        <f ca="true">+IF(AND(ISNUMBER(OFFSET('Water Data'!$D$5,0,10*ROW('Water Data'!D165))),'Data Summary'!BV171="Yes"),100-OFFSET('Water Data'!$D$5,0,10*ROW('Water Data'!D165)),NA())</f>
        <v>#N/A</v>
      </c>
      <c r="H171" s="60" t="e">
        <f ca="true">+IF(AND(ISNUMBER(OFFSET('Water Data'!$D$7,0,10*ROW('Water Data'!D165))),'Data Summary'!BW171="Yes"),OFFSET('Water Data'!$D$7,0,10*ROW('Water Data'!D165)),NA())</f>
        <v>#N/A</v>
      </c>
      <c r="I171" s="60" t="e">
        <f ca="true">+IF(AND(ISNUMBER(OFFSET('Water Data'!$D$10,0,10*ROW('Water Data'!D165))),'Data Summary'!BX171="Yes"),OFFSET('Water Data'!$D$10,0,10*ROW('Water Data'!D165)),NA())</f>
        <v>#N/A</v>
      </c>
      <c r="J171" s="60" t="e">
        <f ca="true">+IF(AND(ISNUMBER(OFFSET('Water Data'!$E$5,0,10*ROW('Water Data'!E165))),'Data Summary'!BY171="Yes"),100-OFFSET('Water Data'!$E$5,0,10*ROW('Water Data'!E165)),NA())</f>
        <v>#N/A</v>
      </c>
      <c r="K171" s="60" t="e">
        <f ca="true">+IF(AND(ISNUMBER(OFFSET('Water Data'!$E$7,0,10*ROW('Water Data'!E165))),'Data Summary'!BZ171="Yes"),OFFSET('Water Data'!$E$7,0,10*ROW('Water Data'!E165)),NA())</f>
        <v>#N/A</v>
      </c>
      <c r="L171" s="60" t="e">
        <f ca="true">+IF(AND(ISNUMBER(OFFSET('Water Data'!$E$10,0,10*ROW('Water Data'!E165))),'Data Summary'!CA171="Yes"),OFFSET('Water Data'!$E$10,0,10*ROW('Water Data'!E165)),NA())</f>
        <v>#N/A</v>
      </c>
      <c r="M171" s="60" t="e">
        <f ca="true">+IF(AND(ISNUMBER(OFFSET('Water Data'!$F$5,0,10*ROW('Water Data'!F165))),'Data Summary'!CB171="Yes"),100-OFFSET('Water Data'!$F$5,0,10*ROW('Water Data'!F165)),NA())</f>
        <v>#N/A</v>
      </c>
      <c r="N171" s="60" t="e">
        <f ca="true">+IF(AND(ISNUMBER(OFFSET('Water Data'!$F$7,0,10*ROW('Water Data'!F165))),'Data Summary'!CC171="Yes"),OFFSET('Water Data'!$F$7,0,10*ROW('Water Data'!F165)),NA())</f>
        <v>#N/A</v>
      </c>
      <c r="O171" s="60" t="e">
        <f ca="true">+IF(AND(ISNUMBER(OFFSET('Water Data'!$F$10,0,10*ROW('Water Data'!F165))),'Data Summary'!CD171="Yes"),OFFSET('Water Data'!$F$10,0,10*ROW('Water Data'!F165)),NA())</f>
        <v>#N/A</v>
      </c>
      <c r="P171" s="60" t="e">
        <f ca="true">+IF(AND(ISNUMBER(OFFSET('Water Data'!$G$5,0,10*ROW('Water Data'!G165))),'Data Summary'!CE171="Yes"),100-OFFSET('Water Data'!$G$5,0,10*ROW('Water Data'!G165)),NA())</f>
        <v>#N/A</v>
      </c>
      <c r="Q171" s="60" t="e">
        <f ca="true">+IF(AND(ISNUMBER(OFFSET('Water Data'!$G$7,0,10*ROW('Water Data'!G165))),'Data Summary'!CF171="Yes"),OFFSET('Water Data'!$G$7,0,10*ROW('Water Data'!G165)),NA())</f>
        <v>#N/A</v>
      </c>
      <c r="R171" s="60" t="e">
        <f ca="true">+IF(AND(ISNUMBER(OFFSET('Water Data'!$G$10,0,10*ROW('Water Data'!G165))),'Data Summary'!CG171="Yes"),OFFSET('Water Data'!$G$10,0,10*ROW('Water Data'!G165)),NA())</f>
        <v>#N/A</v>
      </c>
      <c r="S171" s="60" t="e">
        <f ca="true">+IF(AND(ISNUMBER(OFFSET('Water Data'!$H$5,0,10*ROW('Water Data'!H165))),'Data Summary'!CH171="Yes"),100-OFFSET('Water Data'!$H$5,0,10*ROW('Water Data'!H165)),NA())</f>
        <v>#N/A</v>
      </c>
      <c r="T171" s="60" t="e">
        <f ca="true">+IF(AND(ISNUMBER(OFFSET('Water Data'!$H$7,0,10*ROW('Water Data'!H165))),'Data Summary'!CI171="Yes"),OFFSET('Water Data'!$H$7,0,10*ROW('Water Data'!H165)),NA())</f>
        <v>#N/A</v>
      </c>
      <c r="U171" s="60" t="e">
        <f ca="true">+IF(AND(ISNUMBER(OFFSET('Water Data'!$H$10,0,10*ROW('Water Data'!H165))),'Data Summary'!CJ171="Yes"),OFFSET('Water Data'!$H$10,0,10*ROW('Water Data'!H165)),NA())</f>
        <v>#N/A</v>
      </c>
      <c r="V171" s="106" t="e">
        <f ca="true">+IF(AND(ISNUMBER(OFFSET('Sanitation Data'!$C$5,0,10*ROW('Sanitation Data'!C165))),'Data Summary'!CK171="Yes"),100-OFFSET('Sanitation Data'!$C$5,0,10*ROW('Sanitation Data'!C165)),NA())</f>
        <v>#N/A</v>
      </c>
      <c r="W171" s="106" t="e">
        <f ca="true">+IF(AND(ISNUMBER(OFFSET('Sanitation Data'!$C$7,0,10*ROW('Sanitation Data'!C165))),'Data Summary'!CL171="Yes"),OFFSET('Sanitation Data'!$C$7,0,10*ROW('Sanitation Data'!C165)),NA())</f>
        <v>#N/A</v>
      </c>
      <c r="X171" s="106" t="e">
        <f ca="true">+IF(AND(ISNUMBER(OFFSET('Sanitation Data'!$C$11,0,10*ROW('Sanitation Data'!C165))),'Data Summary'!CM171="Yes"),OFFSET('Sanitation Data'!$C$11,0,10*ROW('Sanitation Data'!C165)),NA())</f>
        <v>#N/A</v>
      </c>
      <c r="Y171" s="106" t="e">
        <f ca="true">+IF(AND(ISNUMBER(OFFSET('Sanitation Data'!$C$12,0,10*ROW('Sanitation Data'!C165))),'Data Summary'!CN171="Yes"),OFFSET('Sanitation Data'!$C$12,0,10*ROW('Sanitation Data'!C165)),NA())</f>
        <v>#N/A</v>
      </c>
      <c r="Z171" s="106" t="e">
        <f ca="true">+IF(AND(ISNUMBER(OFFSET('Sanitation Data'!$C$13,0,10*ROW('Sanitation Data'!C165))),'Data Summary'!CO171="Yes"),OFFSET('Sanitation Data'!$C$13,0,10*ROW('Sanitation Data'!C165)),NA())</f>
        <v>#N/A</v>
      </c>
      <c r="AA171" s="106" t="e">
        <f ca="true">+IF(AND(ISNUMBER(OFFSET('Sanitation Data'!$D$5,0,10*ROW('Sanitation Data'!D165))),'Data Summary'!CP171="Yes"),100-OFFSET('Sanitation Data'!$D$5,0,10*ROW('Sanitation Data'!D165)),NA())</f>
        <v>#N/A</v>
      </c>
      <c r="AB171" s="106" t="e">
        <f ca="true">+IF(AND(ISNUMBER(OFFSET('Sanitation Data'!$D$7,0,10*ROW('Sanitation Data'!D165))),'Data Summary'!CQ171="Yes"),OFFSET('Sanitation Data'!$D$7,0,10*ROW('Sanitation Data'!D165)),NA())</f>
        <v>#N/A</v>
      </c>
      <c r="AC171" s="106" t="e">
        <f ca="true">+IF(AND(ISNUMBER(OFFSET('Sanitation Data'!$D$11,0,10*ROW('Sanitation Data'!D165))),'Data Summary'!CR171="Yes"),OFFSET('Sanitation Data'!$D$11,0,10*ROW('Sanitation Data'!D165)),NA())</f>
        <v>#N/A</v>
      </c>
      <c r="AD171" s="106" t="e">
        <f ca="true">+IF(AND(ISNUMBER(OFFSET('Sanitation Data'!$D$12,0,10*ROW('Sanitation Data'!D165))),'Data Summary'!CS171="Yes"),OFFSET('Sanitation Data'!$D$12,0,10*ROW('Sanitation Data'!D165)),NA())</f>
        <v>#N/A</v>
      </c>
      <c r="AE171" s="106" t="e">
        <f ca="true">+IF(AND(ISNUMBER(OFFSET('Sanitation Data'!$D$13,0,10*ROW('Sanitation Data'!D165))),'Data Summary'!CT171="Yes"),OFFSET('Sanitation Data'!$D$13,0,10*ROW('Sanitation Data'!D165)),NA())</f>
        <v>#N/A</v>
      </c>
      <c r="AF171" s="106" t="e">
        <f ca="true">+IF(AND(ISNUMBER(OFFSET('Sanitation Data'!$E$5,0,10*ROW('Sanitation Data'!E165))),'Data Summary'!CU171="Yes"),100-OFFSET('Sanitation Data'!$E$5,0,10*ROW('Sanitation Data'!E165)),NA())</f>
        <v>#N/A</v>
      </c>
      <c r="AG171" s="106" t="e">
        <f ca="true">+IF(AND(ISNUMBER(OFFSET('Sanitation Data'!$E$7,0,10*ROW('Sanitation Data'!E165))),'Data Summary'!CV171="Yes"),OFFSET('Sanitation Data'!$E$7,0,10*ROW('Sanitation Data'!E165)),NA())</f>
        <v>#N/A</v>
      </c>
      <c r="AH171" s="106" t="e">
        <f ca="true">+IF(AND(ISNUMBER(OFFSET('Sanitation Data'!$E$11,0,10*ROW('Sanitation Data'!E165))),'Data Summary'!CW171="Yes"),OFFSET('Sanitation Data'!$E$11,0,10*ROW('Sanitation Data'!E165)),NA())</f>
        <v>#N/A</v>
      </c>
      <c r="AI171" s="106" t="e">
        <f ca="true">+IF(AND(ISNUMBER(OFFSET('Sanitation Data'!$E$12,0,10*ROW('Sanitation Data'!E165))),'Data Summary'!CX171="Yes"),OFFSET('Sanitation Data'!$E$12,0,10*ROW('Sanitation Data'!E165)),NA())</f>
        <v>#N/A</v>
      </c>
      <c r="AJ171" s="106" t="e">
        <f ca="true">+IF(AND(ISNUMBER(OFFSET('Sanitation Data'!$E$13,0,10*ROW('Sanitation Data'!E165))),'Data Summary'!CY171="Yes"),OFFSET('Sanitation Data'!$E$13,0,10*ROW('Sanitation Data'!E165)),NA())</f>
        <v>#N/A</v>
      </c>
      <c r="AK171" s="106" t="e">
        <f ca="true">+IF(AND(ISNUMBER(OFFSET('Sanitation Data'!$F$5,0,10*ROW('Sanitation Data'!F165))),'Data Summary'!CZ171="Yes"),100-OFFSET('Sanitation Data'!$F$5,0,10*ROW('Sanitation Data'!F165)),NA())</f>
        <v>#N/A</v>
      </c>
      <c r="AL171" s="106" t="e">
        <f ca="true">+IF(AND(ISNUMBER(OFFSET('Sanitation Data'!$F$7,0,10*ROW('Sanitation Data'!F165))),'Data Summary'!DA171="Yes"),OFFSET('Sanitation Data'!$F$7,0,10*ROW('Sanitation Data'!F165)),NA())</f>
        <v>#N/A</v>
      </c>
      <c r="AM171" s="106" t="e">
        <f ca="true">+IF(AND(ISNUMBER(OFFSET('Sanitation Data'!$F$11,0,10*ROW('Sanitation Data'!F165))),'Data Summary'!DB171="Yes"),OFFSET('Sanitation Data'!$F$11,0,10*ROW('Sanitation Data'!F165)),NA())</f>
        <v>#N/A</v>
      </c>
      <c r="AN171" s="106" t="e">
        <f ca="true">+IF(AND(ISNUMBER(OFFSET('Sanitation Data'!$F$12,0,10*ROW('Sanitation Data'!F165))),'Data Summary'!DC171="Yes"),OFFSET('Sanitation Data'!$F$12,0,10*ROW('Sanitation Data'!F165)),NA())</f>
        <v>#N/A</v>
      </c>
      <c r="AO171" s="106" t="e">
        <f ca="true">+IF(AND(ISNUMBER(OFFSET('Sanitation Data'!$F$13,0,10*ROW('Sanitation Data'!F165))),'Data Summary'!DD171="Yes"),OFFSET('Sanitation Data'!$F$13,0,10*ROW('Sanitation Data'!F165)),NA())</f>
        <v>#N/A</v>
      </c>
      <c r="AP171" s="106" t="e">
        <f ca="true">+IF(AND(ISNUMBER(OFFSET('Sanitation Data'!$G$5,0,10*ROW('Sanitation Data'!G165))),'Data Summary'!DE171="Yes"),100-OFFSET('Sanitation Data'!$G$5,0,10*ROW('Sanitation Data'!G165)),NA())</f>
        <v>#N/A</v>
      </c>
      <c r="AQ171" s="106" t="e">
        <f ca="true">+IF(AND(ISNUMBER(OFFSET('Sanitation Data'!$G$7,0,10*ROW('Sanitation Data'!G165))),'Data Summary'!DF171="Yes"),OFFSET('Sanitation Data'!$G$7,0,10*ROW('Sanitation Data'!G165)),NA())</f>
        <v>#N/A</v>
      </c>
      <c r="AR171" s="106" t="e">
        <f ca="true">+IF(AND(ISNUMBER(OFFSET('Sanitation Data'!$G$11,0,10*ROW('Sanitation Data'!G165))),'Data Summary'!DG171="Yes"),OFFSET('Sanitation Data'!$G$11,0,10*ROW('Sanitation Data'!G165)),NA())</f>
        <v>#N/A</v>
      </c>
      <c r="AS171" s="106" t="e">
        <f ca="true">+IF(AND(ISNUMBER(OFFSET('Sanitation Data'!$G$12,0,10*ROW('Sanitation Data'!G165))),'Data Summary'!DH171="Yes"),OFFSET('Sanitation Data'!$G$12,0,10*ROW('Sanitation Data'!G165)),NA())</f>
        <v>#N/A</v>
      </c>
      <c r="AT171" s="106" t="e">
        <f ca="true">+IF(AND(ISNUMBER(OFFSET('Sanitation Data'!$G$13,0,10*ROW('Sanitation Data'!G165))),'Data Summary'!DI171="Yes"),OFFSET('Sanitation Data'!$G$13,0,10*ROW('Sanitation Data'!G165)),NA())</f>
        <v>#N/A</v>
      </c>
      <c r="AU171" s="106" t="e">
        <f ca="true">+IF(AND(ISNUMBER(OFFSET('Sanitation Data'!$H$5,0,10*ROW('Sanitation Data'!H165))),'Data Summary'!DJ171="Yes"),100-OFFSET('Sanitation Data'!$H$5,0,10*ROW('Sanitation Data'!H165)),NA())</f>
        <v>#N/A</v>
      </c>
      <c r="AV171" s="106" t="e">
        <f ca="true">+IF(AND(ISNUMBER(OFFSET('Sanitation Data'!$H$7,0,10*ROW('Sanitation Data'!H165))),'Data Summary'!DK171="Yes"),OFFSET('Sanitation Data'!$H$7,0,10*ROW('Sanitation Data'!H165)),NA())</f>
        <v>#N/A</v>
      </c>
      <c r="AW171" s="106" t="e">
        <f ca="true">+IF(AND(ISNUMBER(OFFSET('Sanitation Data'!$H$11,0,10*ROW('Sanitation Data'!H165))),'Data Summary'!DL171="Yes"),OFFSET('Sanitation Data'!$H$11,0,10*ROW('Sanitation Data'!H165)),NA())</f>
        <v>#N/A</v>
      </c>
      <c r="AX171" s="106" t="e">
        <f ca="true">+IF(AND(ISNUMBER(OFFSET('Sanitation Data'!$H$12,0,10*ROW('Sanitation Data'!H165))),'Data Summary'!DM171="Yes"),OFFSET('Sanitation Data'!$H$12,0,10*ROW('Sanitation Data'!H165)),NA())</f>
        <v>#N/A</v>
      </c>
      <c r="AY171" s="106" t="e">
        <f ca="true">+IF(AND(ISNUMBER(OFFSET('Sanitation Data'!$H$13,0,10*ROW('Sanitation Data'!H165))),'Data Summary'!DN171="Yes"),OFFSET('Sanitation Data'!$H$13,0,10*ROW('Sanitation Data'!H165)),NA())</f>
        <v>#N/A</v>
      </c>
      <c r="AZ171" s="111" t="e">
        <f ca="true">+IF(AND(ISNUMBER(OFFSET('Hygiene Data'!$C$6,0,10*ROW('Hygiene Data'!C165))),'Data Summary'!DO171="Yes"),OFFSET('Hygiene Data'!$C$6,0,10*ROW('Hygiene Data'!C165)),NA())</f>
        <v>#N/A</v>
      </c>
      <c r="BA171" s="111" t="e">
        <f ca="true">+IF(AND(ISNUMBER(OFFSET('Hygiene Data'!$C$8,0,10*ROW('Hygiene Data'!C165))),'Data Summary'!DP171="Yes"),OFFSET('Hygiene Data'!$C$8,0,10*ROW('Hygiene Data'!C165)),NA())</f>
        <v>#N/A</v>
      </c>
      <c r="BB171" s="111" t="e">
        <f ca="true">+IF(AND(ISNUMBER(OFFSET('Hygiene Data'!$C$10,0,10*ROW('Hygiene Data'!C165))),'Data Summary'!DQ171="Yes"),OFFSET('Hygiene Data'!$C$10,0,10*ROW('Hygiene Data'!C165)),NA())</f>
        <v>#N/A</v>
      </c>
      <c r="BC171" s="111" t="e">
        <f ca="true">+IF(AND(ISNUMBER(OFFSET('Hygiene Data'!$D$6,0,10*ROW('Hygiene Data'!D165))),'Data Summary'!DR171="Yes"),OFFSET('Hygiene Data'!$D$6,0,10*ROW('Hygiene Data'!D165)),NA())</f>
        <v>#N/A</v>
      </c>
      <c r="BD171" s="111" t="e">
        <f ca="true">+IF(AND(ISNUMBER(OFFSET('Hygiene Data'!$D$8,0,10*ROW('Hygiene Data'!D165))),'Data Summary'!DS171="Yes"),OFFSET('Hygiene Data'!$D$8,0,10*ROW('Hygiene Data'!D165)),NA())</f>
        <v>#N/A</v>
      </c>
      <c r="BE171" s="111" t="e">
        <f ca="true">+IF(AND(ISNUMBER(OFFSET('Hygiene Data'!$D$10,0,10*ROW('Hygiene Data'!D165))),'Data Summary'!DT171="Yes"),OFFSET('Hygiene Data'!$D$10,0,10*ROW('Hygiene Data'!D165)),NA())</f>
        <v>#N/A</v>
      </c>
      <c r="BF171" s="111" t="e">
        <f ca="true">+IF(AND(ISNUMBER(OFFSET('Hygiene Data'!$E$6,0,10*ROW('Hygiene Data'!E165))),'Data Summary'!DU171="Yes"),OFFSET('Hygiene Data'!$E$6,0,10*ROW('Hygiene Data'!E165)),NA())</f>
        <v>#N/A</v>
      </c>
      <c r="BG171" s="111" t="e">
        <f ca="true">+IF(AND(ISNUMBER(OFFSET('Hygiene Data'!$E$8,0,10*ROW('Hygiene Data'!E165))),'Data Summary'!DV171="Yes"),OFFSET('Hygiene Data'!$E$8,0,10*ROW('Hygiene Data'!E165)),NA())</f>
        <v>#N/A</v>
      </c>
      <c r="BH171" s="111" t="e">
        <f ca="true">+IF(AND(ISNUMBER(OFFSET('Hygiene Data'!$E$10,0,10*ROW('Hygiene Data'!E165))),'Data Summary'!DW171="Yes"),OFFSET('Hygiene Data'!$E$10,0,10*ROW('Hygiene Data'!E165)),NA())</f>
        <v>#N/A</v>
      </c>
      <c r="BI171" s="111" t="e">
        <f ca="true">+IF(AND(ISNUMBER(OFFSET('Hygiene Data'!$F$6,0,10*ROW('Hygiene Data'!F165))),'Data Summary'!DX171="Yes"),OFFSET('Hygiene Data'!$F$6,0,10*ROW('Hygiene Data'!F165)),NA())</f>
        <v>#N/A</v>
      </c>
      <c r="BJ171" s="111" t="e">
        <f ca="true">+IF(AND(ISNUMBER(OFFSET('Hygiene Data'!$F$8,0,10*ROW('Hygiene Data'!F165))),'Data Summary'!DY171="Yes"),OFFSET('Hygiene Data'!$F$8,0,10*ROW('Hygiene Data'!F165)),NA())</f>
        <v>#N/A</v>
      </c>
      <c r="BK171" s="111" t="e">
        <f ca="true">+IF(AND(ISNUMBER(OFFSET('Hygiene Data'!$F$10,0,10*ROW('Hygiene Data'!F165))),'Data Summary'!DZ171="Yes"),OFFSET('Hygiene Data'!$F$10,0,10*ROW('Hygiene Data'!F165)),NA())</f>
        <v>#N/A</v>
      </c>
      <c r="BL171" s="111" t="e">
        <f ca="true">+IF(AND(ISNUMBER(OFFSET('Hygiene Data'!$G$6,0,10*ROW('Hygiene Data'!G165))),'Data Summary'!EA171="Yes"),OFFSET('Hygiene Data'!$G$6,0,10*ROW('Hygiene Data'!G165)),NA())</f>
        <v>#N/A</v>
      </c>
      <c r="BM171" s="111" t="e">
        <f ca="true">+IF(AND(ISNUMBER(OFFSET('Hygiene Data'!$G$8,0,10*ROW('Hygiene Data'!G165))),'Data Summary'!EB171="Yes"),OFFSET('Hygiene Data'!$G$8,0,10*ROW('Hygiene Data'!G165)),NA())</f>
        <v>#N/A</v>
      </c>
      <c r="BN171" s="111" t="e">
        <f ca="true">+IF(AND(ISNUMBER(OFFSET('Hygiene Data'!$G$10,0,10*ROW('Hygiene Data'!G165))),'Data Summary'!EC171="Yes"),OFFSET('Hygiene Data'!$G$10,0,10*ROW('Hygiene Data'!G165)),NA())</f>
        <v>#N/A</v>
      </c>
      <c r="BO171" s="111" t="e">
        <f ca="true">+IF(AND(ISNUMBER(OFFSET('Hygiene Data'!$H$6,0,10*ROW('Hygiene Data'!H165))),'Data Summary'!ED171="Yes"),OFFSET('Hygiene Data'!$H$6,0,10*ROW('Hygiene Data'!H165)),NA())</f>
        <v>#N/A</v>
      </c>
      <c r="BP171" s="111" t="e">
        <f ca="true">+IF(AND(ISNUMBER(OFFSET('Hygiene Data'!$H$8,0,10*ROW('Hygiene Data'!H165))),'Data Summary'!EE171="Yes"),OFFSET('Hygiene Data'!$H$8,0,10*ROW('Hygiene Data'!H165)),NA())</f>
        <v>#N/A</v>
      </c>
      <c r="BQ171" s="111" t="e">
        <f ca="true">+IF(AND(ISNUMBER(OFFSET('Hygiene Data'!$H$10,0,10*ROW('Hygiene Data'!H165))),'Data Summary'!EF171="Yes"),OFFSET('Hygiene Data'!$H$10,0,10*ROW('Hygiene Data'!H165)),NA())</f>
        <v>#N/A</v>
      </c>
    </row>
    <row r="172" x14ac:dyDescent="0.2">
      <c r="A172" s="59" t="e">
        <f ca="true">+IF(OFFSET('Water Data'!$B$1,0,10*ROW('Water Data'!B166))="",NA(),OFFSET('Water Data'!$B$1,0,10*ROW('Water Data'!B166)))</f>
        <v>#N/A</v>
      </c>
      <c r="B172" s="59" t="e">
        <f ca="true">+IF(OFFSET('Water Data'!$A$3,0,10*ROW('Water Data'!A169))="",NA(),OFFSET('Water Data'!$A$3,0,10*ROW('Water Data'!A169)))</f>
        <v>#N/A</v>
      </c>
      <c r="C172" s="59" t="e">
        <f ca="true">+IF(OFFSET('Water Data'!$C$3,0,10*ROW('Water Data'!C169))="",NA(),OFFSET('Water Data'!$C$3,0,10*ROW('Water Data'!C169)))</f>
        <v>#N/A</v>
      </c>
      <c r="D172" s="60" t="e">
        <f ca="true">+IF(AND(ISNUMBER(OFFSET('Water Data'!$C$5,0,10*ROW('Water Data'!C166))),'Data Summary'!BS172="Yes"),100-OFFSET('Water Data'!$C$5,0,10*ROW('Water Data'!C166)),NA())</f>
        <v>#N/A</v>
      </c>
      <c r="E172" s="60" t="e">
        <f ca="true">+IF(AND(ISNUMBER(OFFSET('Water Data'!$C$7,0,10*ROW('Water Data'!C166))),'Data Summary'!BT172="Yes"),OFFSET('Water Data'!$C$7,0,10*ROW('Water Data'!C166)),NA())</f>
        <v>#N/A</v>
      </c>
      <c r="F172" s="60" t="e">
        <f ca="true">+IF(AND(ISNUMBER(OFFSET('Water Data'!$C$10,0,10*ROW('Water Data'!C166))),'Data Summary'!BU172="Yes"),OFFSET('Water Data'!$C$10,0,10*ROW('Water Data'!C166)),NA())</f>
        <v>#N/A</v>
      </c>
      <c r="G172" s="60" t="e">
        <f ca="true">+IF(AND(ISNUMBER(OFFSET('Water Data'!$D$5,0,10*ROW('Water Data'!D166))),'Data Summary'!BV172="Yes"),100-OFFSET('Water Data'!$D$5,0,10*ROW('Water Data'!D166)),NA())</f>
        <v>#N/A</v>
      </c>
      <c r="H172" s="60" t="e">
        <f ca="true">+IF(AND(ISNUMBER(OFFSET('Water Data'!$D$7,0,10*ROW('Water Data'!D166))),'Data Summary'!BW172="Yes"),OFFSET('Water Data'!$D$7,0,10*ROW('Water Data'!D166)),NA())</f>
        <v>#N/A</v>
      </c>
      <c r="I172" s="60" t="e">
        <f ca="true">+IF(AND(ISNUMBER(OFFSET('Water Data'!$D$10,0,10*ROW('Water Data'!D166))),'Data Summary'!BX172="Yes"),OFFSET('Water Data'!$D$10,0,10*ROW('Water Data'!D166)),NA())</f>
        <v>#N/A</v>
      </c>
      <c r="J172" s="60" t="e">
        <f ca="true">+IF(AND(ISNUMBER(OFFSET('Water Data'!$E$5,0,10*ROW('Water Data'!E166))),'Data Summary'!BY172="Yes"),100-OFFSET('Water Data'!$E$5,0,10*ROW('Water Data'!E166)),NA())</f>
        <v>#N/A</v>
      </c>
      <c r="K172" s="60" t="e">
        <f ca="true">+IF(AND(ISNUMBER(OFFSET('Water Data'!$E$7,0,10*ROW('Water Data'!E166))),'Data Summary'!BZ172="Yes"),OFFSET('Water Data'!$E$7,0,10*ROW('Water Data'!E166)),NA())</f>
        <v>#N/A</v>
      </c>
      <c r="L172" s="60" t="e">
        <f ca="true">+IF(AND(ISNUMBER(OFFSET('Water Data'!$E$10,0,10*ROW('Water Data'!E166))),'Data Summary'!CA172="Yes"),OFFSET('Water Data'!$E$10,0,10*ROW('Water Data'!E166)),NA())</f>
        <v>#N/A</v>
      </c>
      <c r="M172" s="60" t="e">
        <f ca="true">+IF(AND(ISNUMBER(OFFSET('Water Data'!$F$5,0,10*ROW('Water Data'!F166))),'Data Summary'!CB172="Yes"),100-OFFSET('Water Data'!$F$5,0,10*ROW('Water Data'!F166)),NA())</f>
        <v>#N/A</v>
      </c>
      <c r="N172" s="60" t="e">
        <f ca="true">+IF(AND(ISNUMBER(OFFSET('Water Data'!$F$7,0,10*ROW('Water Data'!F166))),'Data Summary'!CC172="Yes"),OFFSET('Water Data'!$F$7,0,10*ROW('Water Data'!F166)),NA())</f>
        <v>#N/A</v>
      </c>
      <c r="O172" s="60" t="e">
        <f ca="true">+IF(AND(ISNUMBER(OFFSET('Water Data'!$F$10,0,10*ROW('Water Data'!F166))),'Data Summary'!CD172="Yes"),OFFSET('Water Data'!$F$10,0,10*ROW('Water Data'!F166)),NA())</f>
        <v>#N/A</v>
      </c>
      <c r="P172" s="60" t="e">
        <f ca="true">+IF(AND(ISNUMBER(OFFSET('Water Data'!$G$5,0,10*ROW('Water Data'!G166))),'Data Summary'!CE172="Yes"),100-OFFSET('Water Data'!$G$5,0,10*ROW('Water Data'!G166)),NA())</f>
        <v>#N/A</v>
      </c>
      <c r="Q172" s="60" t="e">
        <f ca="true">+IF(AND(ISNUMBER(OFFSET('Water Data'!$G$7,0,10*ROW('Water Data'!G166))),'Data Summary'!CF172="Yes"),OFFSET('Water Data'!$G$7,0,10*ROW('Water Data'!G166)),NA())</f>
        <v>#N/A</v>
      </c>
      <c r="R172" s="60" t="e">
        <f ca="true">+IF(AND(ISNUMBER(OFFSET('Water Data'!$G$10,0,10*ROW('Water Data'!G166))),'Data Summary'!CG172="Yes"),OFFSET('Water Data'!$G$10,0,10*ROW('Water Data'!G166)),NA())</f>
        <v>#N/A</v>
      </c>
      <c r="S172" s="60" t="e">
        <f ca="true">+IF(AND(ISNUMBER(OFFSET('Water Data'!$H$5,0,10*ROW('Water Data'!H166))),'Data Summary'!CH172="Yes"),100-OFFSET('Water Data'!$H$5,0,10*ROW('Water Data'!H166)),NA())</f>
        <v>#N/A</v>
      </c>
      <c r="T172" s="60" t="e">
        <f ca="true">+IF(AND(ISNUMBER(OFFSET('Water Data'!$H$7,0,10*ROW('Water Data'!H166))),'Data Summary'!CI172="Yes"),OFFSET('Water Data'!$H$7,0,10*ROW('Water Data'!H166)),NA())</f>
        <v>#N/A</v>
      </c>
      <c r="U172" s="60" t="e">
        <f ca="true">+IF(AND(ISNUMBER(OFFSET('Water Data'!$H$10,0,10*ROW('Water Data'!H166))),'Data Summary'!CJ172="Yes"),OFFSET('Water Data'!$H$10,0,10*ROW('Water Data'!H166)),NA())</f>
        <v>#N/A</v>
      </c>
      <c r="V172" s="106" t="e">
        <f ca="true">+IF(AND(ISNUMBER(OFFSET('Sanitation Data'!$C$5,0,10*ROW('Sanitation Data'!C166))),'Data Summary'!CK172="Yes"),100-OFFSET('Sanitation Data'!$C$5,0,10*ROW('Sanitation Data'!C166)),NA())</f>
        <v>#N/A</v>
      </c>
      <c r="W172" s="106" t="e">
        <f ca="true">+IF(AND(ISNUMBER(OFFSET('Sanitation Data'!$C$7,0,10*ROW('Sanitation Data'!C166))),'Data Summary'!CL172="Yes"),OFFSET('Sanitation Data'!$C$7,0,10*ROW('Sanitation Data'!C166)),NA())</f>
        <v>#N/A</v>
      </c>
      <c r="X172" s="106" t="e">
        <f ca="true">+IF(AND(ISNUMBER(OFFSET('Sanitation Data'!$C$11,0,10*ROW('Sanitation Data'!C166))),'Data Summary'!CM172="Yes"),OFFSET('Sanitation Data'!$C$11,0,10*ROW('Sanitation Data'!C166)),NA())</f>
        <v>#N/A</v>
      </c>
      <c r="Y172" s="106" t="e">
        <f ca="true">+IF(AND(ISNUMBER(OFFSET('Sanitation Data'!$C$12,0,10*ROW('Sanitation Data'!C166))),'Data Summary'!CN172="Yes"),OFFSET('Sanitation Data'!$C$12,0,10*ROW('Sanitation Data'!C166)),NA())</f>
        <v>#N/A</v>
      </c>
      <c r="Z172" s="106" t="e">
        <f ca="true">+IF(AND(ISNUMBER(OFFSET('Sanitation Data'!$C$13,0,10*ROW('Sanitation Data'!C166))),'Data Summary'!CO172="Yes"),OFFSET('Sanitation Data'!$C$13,0,10*ROW('Sanitation Data'!C166)),NA())</f>
        <v>#N/A</v>
      </c>
      <c r="AA172" s="106" t="e">
        <f ca="true">+IF(AND(ISNUMBER(OFFSET('Sanitation Data'!$D$5,0,10*ROW('Sanitation Data'!D166))),'Data Summary'!CP172="Yes"),100-OFFSET('Sanitation Data'!$D$5,0,10*ROW('Sanitation Data'!D166)),NA())</f>
        <v>#N/A</v>
      </c>
      <c r="AB172" s="106" t="e">
        <f ca="true">+IF(AND(ISNUMBER(OFFSET('Sanitation Data'!$D$7,0,10*ROW('Sanitation Data'!D166))),'Data Summary'!CQ172="Yes"),OFFSET('Sanitation Data'!$D$7,0,10*ROW('Sanitation Data'!D166)),NA())</f>
        <v>#N/A</v>
      </c>
      <c r="AC172" s="106" t="e">
        <f ca="true">+IF(AND(ISNUMBER(OFFSET('Sanitation Data'!$D$11,0,10*ROW('Sanitation Data'!D166))),'Data Summary'!CR172="Yes"),OFFSET('Sanitation Data'!$D$11,0,10*ROW('Sanitation Data'!D166)),NA())</f>
        <v>#N/A</v>
      </c>
      <c r="AD172" s="106" t="e">
        <f ca="true">+IF(AND(ISNUMBER(OFFSET('Sanitation Data'!$D$12,0,10*ROW('Sanitation Data'!D166))),'Data Summary'!CS172="Yes"),OFFSET('Sanitation Data'!$D$12,0,10*ROW('Sanitation Data'!D166)),NA())</f>
        <v>#N/A</v>
      </c>
      <c r="AE172" s="106" t="e">
        <f ca="true">+IF(AND(ISNUMBER(OFFSET('Sanitation Data'!$D$13,0,10*ROW('Sanitation Data'!D166))),'Data Summary'!CT172="Yes"),OFFSET('Sanitation Data'!$D$13,0,10*ROW('Sanitation Data'!D166)),NA())</f>
        <v>#N/A</v>
      </c>
      <c r="AF172" s="106" t="e">
        <f ca="true">+IF(AND(ISNUMBER(OFFSET('Sanitation Data'!$E$5,0,10*ROW('Sanitation Data'!E166))),'Data Summary'!CU172="Yes"),100-OFFSET('Sanitation Data'!$E$5,0,10*ROW('Sanitation Data'!E166)),NA())</f>
        <v>#N/A</v>
      </c>
      <c r="AG172" s="106" t="e">
        <f ca="true">+IF(AND(ISNUMBER(OFFSET('Sanitation Data'!$E$7,0,10*ROW('Sanitation Data'!E166))),'Data Summary'!CV172="Yes"),OFFSET('Sanitation Data'!$E$7,0,10*ROW('Sanitation Data'!E166)),NA())</f>
        <v>#N/A</v>
      </c>
      <c r="AH172" s="106" t="e">
        <f ca="true">+IF(AND(ISNUMBER(OFFSET('Sanitation Data'!$E$11,0,10*ROW('Sanitation Data'!E166))),'Data Summary'!CW172="Yes"),OFFSET('Sanitation Data'!$E$11,0,10*ROW('Sanitation Data'!E166)),NA())</f>
        <v>#N/A</v>
      </c>
      <c r="AI172" s="106" t="e">
        <f ca="true">+IF(AND(ISNUMBER(OFFSET('Sanitation Data'!$E$12,0,10*ROW('Sanitation Data'!E166))),'Data Summary'!CX172="Yes"),OFFSET('Sanitation Data'!$E$12,0,10*ROW('Sanitation Data'!E166)),NA())</f>
        <v>#N/A</v>
      </c>
      <c r="AJ172" s="106" t="e">
        <f ca="true">+IF(AND(ISNUMBER(OFFSET('Sanitation Data'!$E$13,0,10*ROW('Sanitation Data'!E166))),'Data Summary'!CY172="Yes"),OFFSET('Sanitation Data'!$E$13,0,10*ROW('Sanitation Data'!E166)),NA())</f>
        <v>#N/A</v>
      </c>
      <c r="AK172" s="106" t="e">
        <f ca="true">+IF(AND(ISNUMBER(OFFSET('Sanitation Data'!$F$5,0,10*ROW('Sanitation Data'!F166))),'Data Summary'!CZ172="Yes"),100-OFFSET('Sanitation Data'!$F$5,0,10*ROW('Sanitation Data'!F166)),NA())</f>
        <v>#N/A</v>
      </c>
      <c r="AL172" s="106" t="e">
        <f ca="true">+IF(AND(ISNUMBER(OFFSET('Sanitation Data'!$F$7,0,10*ROW('Sanitation Data'!F166))),'Data Summary'!DA172="Yes"),OFFSET('Sanitation Data'!$F$7,0,10*ROW('Sanitation Data'!F166)),NA())</f>
        <v>#N/A</v>
      </c>
      <c r="AM172" s="106" t="e">
        <f ca="true">+IF(AND(ISNUMBER(OFFSET('Sanitation Data'!$F$11,0,10*ROW('Sanitation Data'!F166))),'Data Summary'!DB172="Yes"),OFFSET('Sanitation Data'!$F$11,0,10*ROW('Sanitation Data'!F166)),NA())</f>
        <v>#N/A</v>
      </c>
      <c r="AN172" s="106" t="e">
        <f ca="true">+IF(AND(ISNUMBER(OFFSET('Sanitation Data'!$F$12,0,10*ROW('Sanitation Data'!F166))),'Data Summary'!DC172="Yes"),OFFSET('Sanitation Data'!$F$12,0,10*ROW('Sanitation Data'!F166)),NA())</f>
        <v>#N/A</v>
      </c>
      <c r="AO172" s="106" t="e">
        <f ca="true">+IF(AND(ISNUMBER(OFFSET('Sanitation Data'!$F$13,0,10*ROW('Sanitation Data'!F166))),'Data Summary'!DD172="Yes"),OFFSET('Sanitation Data'!$F$13,0,10*ROW('Sanitation Data'!F166)),NA())</f>
        <v>#N/A</v>
      </c>
      <c r="AP172" s="106" t="e">
        <f ca="true">+IF(AND(ISNUMBER(OFFSET('Sanitation Data'!$G$5,0,10*ROW('Sanitation Data'!G166))),'Data Summary'!DE172="Yes"),100-OFFSET('Sanitation Data'!$G$5,0,10*ROW('Sanitation Data'!G166)),NA())</f>
        <v>#N/A</v>
      </c>
      <c r="AQ172" s="106" t="e">
        <f ca="true">+IF(AND(ISNUMBER(OFFSET('Sanitation Data'!$G$7,0,10*ROW('Sanitation Data'!G166))),'Data Summary'!DF172="Yes"),OFFSET('Sanitation Data'!$G$7,0,10*ROW('Sanitation Data'!G166)),NA())</f>
        <v>#N/A</v>
      </c>
      <c r="AR172" s="106" t="e">
        <f ca="true">+IF(AND(ISNUMBER(OFFSET('Sanitation Data'!$G$11,0,10*ROW('Sanitation Data'!G166))),'Data Summary'!DG172="Yes"),OFFSET('Sanitation Data'!$G$11,0,10*ROW('Sanitation Data'!G166)),NA())</f>
        <v>#N/A</v>
      </c>
      <c r="AS172" s="106" t="e">
        <f ca="true">+IF(AND(ISNUMBER(OFFSET('Sanitation Data'!$G$12,0,10*ROW('Sanitation Data'!G166))),'Data Summary'!DH172="Yes"),OFFSET('Sanitation Data'!$G$12,0,10*ROW('Sanitation Data'!G166)),NA())</f>
        <v>#N/A</v>
      </c>
      <c r="AT172" s="106" t="e">
        <f ca="true">+IF(AND(ISNUMBER(OFFSET('Sanitation Data'!$G$13,0,10*ROW('Sanitation Data'!G166))),'Data Summary'!DI172="Yes"),OFFSET('Sanitation Data'!$G$13,0,10*ROW('Sanitation Data'!G166)),NA())</f>
        <v>#N/A</v>
      </c>
      <c r="AU172" s="106" t="e">
        <f ca="true">+IF(AND(ISNUMBER(OFFSET('Sanitation Data'!$H$5,0,10*ROW('Sanitation Data'!H166))),'Data Summary'!DJ172="Yes"),100-OFFSET('Sanitation Data'!$H$5,0,10*ROW('Sanitation Data'!H166)),NA())</f>
        <v>#N/A</v>
      </c>
      <c r="AV172" s="106" t="e">
        <f ca="true">+IF(AND(ISNUMBER(OFFSET('Sanitation Data'!$H$7,0,10*ROW('Sanitation Data'!H166))),'Data Summary'!DK172="Yes"),OFFSET('Sanitation Data'!$H$7,0,10*ROW('Sanitation Data'!H166)),NA())</f>
        <v>#N/A</v>
      </c>
      <c r="AW172" s="106" t="e">
        <f ca="true">+IF(AND(ISNUMBER(OFFSET('Sanitation Data'!$H$11,0,10*ROW('Sanitation Data'!H166))),'Data Summary'!DL172="Yes"),OFFSET('Sanitation Data'!$H$11,0,10*ROW('Sanitation Data'!H166)),NA())</f>
        <v>#N/A</v>
      </c>
      <c r="AX172" s="106" t="e">
        <f ca="true">+IF(AND(ISNUMBER(OFFSET('Sanitation Data'!$H$12,0,10*ROW('Sanitation Data'!H166))),'Data Summary'!DM172="Yes"),OFFSET('Sanitation Data'!$H$12,0,10*ROW('Sanitation Data'!H166)),NA())</f>
        <v>#N/A</v>
      </c>
      <c r="AY172" s="106" t="e">
        <f ca="true">+IF(AND(ISNUMBER(OFFSET('Sanitation Data'!$H$13,0,10*ROW('Sanitation Data'!H166))),'Data Summary'!DN172="Yes"),OFFSET('Sanitation Data'!$H$13,0,10*ROW('Sanitation Data'!H166)),NA())</f>
        <v>#N/A</v>
      </c>
      <c r="AZ172" s="111" t="e">
        <f ca="true">+IF(AND(ISNUMBER(OFFSET('Hygiene Data'!$C$6,0,10*ROW('Hygiene Data'!C166))),'Data Summary'!DO172="Yes"),OFFSET('Hygiene Data'!$C$6,0,10*ROW('Hygiene Data'!C166)),NA())</f>
        <v>#N/A</v>
      </c>
      <c r="BA172" s="111" t="e">
        <f ca="true">+IF(AND(ISNUMBER(OFFSET('Hygiene Data'!$C$8,0,10*ROW('Hygiene Data'!C166))),'Data Summary'!DP172="Yes"),OFFSET('Hygiene Data'!$C$8,0,10*ROW('Hygiene Data'!C166)),NA())</f>
        <v>#N/A</v>
      </c>
      <c r="BB172" s="111" t="e">
        <f ca="true">+IF(AND(ISNUMBER(OFFSET('Hygiene Data'!$C$10,0,10*ROW('Hygiene Data'!C166))),'Data Summary'!DQ172="Yes"),OFFSET('Hygiene Data'!$C$10,0,10*ROW('Hygiene Data'!C166)),NA())</f>
        <v>#N/A</v>
      </c>
      <c r="BC172" s="111" t="e">
        <f ca="true">+IF(AND(ISNUMBER(OFFSET('Hygiene Data'!$D$6,0,10*ROW('Hygiene Data'!D166))),'Data Summary'!DR172="Yes"),OFFSET('Hygiene Data'!$D$6,0,10*ROW('Hygiene Data'!D166)),NA())</f>
        <v>#N/A</v>
      </c>
      <c r="BD172" s="111" t="e">
        <f ca="true">+IF(AND(ISNUMBER(OFFSET('Hygiene Data'!$D$8,0,10*ROW('Hygiene Data'!D166))),'Data Summary'!DS172="Yes"),OFFSET('Hygiene Data'!$D$8,0,10*ROW('Hygiene Data'!D166)),NA())</f>
        <v>#N/A</v>
      </c>
      <c r="BE172" s="111" t="e">
        <f ca="true">+IF(AND(ISNUMBER(OFFSET('Hygiene Data'!$D$10,0,10*ROW('Hygiene Data'!D166))),'Data Summary'!DT172="Yes"),OFFSET('Hygiene Data'!$D$10,0,10*ROW('Hygiene Data'!D166)),NA())</f>
        <v>#N/A</v>
      </c>
      <c r="BF172" s="111" t="e">
        <f ca="true">+IF(AND(ISNUMBER(OFFSET('Hygiene Data'!$E$6,0,10*ROW('Hygiene Data'!E166))),'Data Summary'!DU172="Yes"),OFFSET('Hygiene Data'!$E$6,0,10*ROW('Hygiene Data'!E166)),NA())</f>
        <v>#N/A</v>
      </c>
      <c r="BG172" s="111" t="e">
        <f ca="true">+IF(AND(ISNUMBER(OFFSET('Hygiene Data'!$E$8,0,10*ROW('Hygiene Data'!E166))),'Data Summary'!DV172="Yes"),OFFSET('Hygiene Data'!$E$8,0,10*ROW('Hygiene Data'!E166)),NA())</f>
        <v>#N/A</v>
      </c>
      <c r="BH172" s="111" t="e">
        <f ca="true">+IF(AND(ISNUMBER(OFFSET('Hygiene Data'!$E$10,0,10*ROW('Hygiene Data'!E166))),'Data Summary'!DW172="Yes"),OFFSET('Hygiene Data'!$E$10,0,10*ROW('Hygiene Data'!E166)),NA())</f>
        <v>#N/A</v>
      </c>
      <c r="BI172" s="111" t="e">
        <f ca="true">+IF(AND(ISNUMBER(OFFSET('Hygiene Data'!$F$6,0,10*ROW('Hygiene Data'!F166))),'Data Summary'!DX172="Yes"),OFFSET('Hygiene Data'!$F$6,0,10*ROW('Hygiene Data'!F166)),NA())</f>
        <v>#N/A</v>
      </c>
      <c r="BJ172" s="111" t="e">
        <f ca="true">+IF(AND(ISNUMBER(OFFSET('Hygiene Data'!$F$8,0,10*ROW('Hygiene Data'!F166))),'Data Summary'!DY172="Yes"),OFFSET('Hygiene Data'!$F$8,0,10*ROW('Hygiene Data'!F166)),NA())</f>
        <v>#N/A</v>
      </c>
      <c r="BK172" s="111" t="e">
        <f ca="true">+IF(AND(ISNUMBER(OFFSET('Hygiene Data'!$F$10,0,10*ROW('Hygiene Data'!F166))),'Data Summary'!DZ172="Yes"),OFFSET('Hygiene Data'!$F$10,0,10*ROW('Hygiene Data'!F166)),NA())</f>
        <v>#N/A</v>
      </c>
      <c r="BL172" s="111" t="e">
        <f ca="true">+IF(AND(ISNUMBER(OFFSET('Hygiene Data'!$G$6,0,10*ROW('Hygiene Data'!G166))),'Data Summary'!EA172="Yes"),OFFSET('Hygiene Data'!$G$6,0,10*ROW('Hygiene Data'!G166)),NA())</f>
        <v>#N/A</v>
      </c>
      <c r="BM172" s="111" t="e">
        <f ca="true">+IF(AND(ISNUMBER(OFFSET('Hygiene Data'!$G$8,0,10*ROW('Hygiene Data'!G166))),'Data Summary'!EB172="Yes"),OFFSET('Hygiene Data'!$G$8,0,10*ROW('Hygiene Data'!G166)),NA())</f>
        <v>#N/A</v>
      </c>
      <c r="BN172" s="111" t="e">
        <f ca="true">+IF(AND(ISNUMBER(OFFSET('Hygiene Data'!$G$10,0,10*ROW('Hygiene Data'!G166))),'Data Summary'!EC172="Yes"),OFFSET('Hygiene Data'!$G$10,0,10*ROW('Hygiene Data'!G166)),NA())</f>
        <v>#N/A</v>
      </c>
      <c r="BO172" s="111" t="e">
        <f ca="true">+IF(AND(ISNUMBER(OFFSET('Hygiene Data'!$H$6,0,10*ROW('Hygiene Data'!H166))),'Data Summary'!ED172="Yes"),OFFSET('Hygiene Data'!$H$6,0,10*ROW('Hygiene Data'!H166)),NA())</f>
        <v>#N/A</v>
      </c>
      <c r="BP172" s="111" t="e">
        <f ca="true">+IF(AND(ISNUMBER(OFFSET('Hygiene Data'!$H$8,0,10*ROW('Hygiene Data'!H166))),'Data Summary'!EE172="Yes"),OFFSET('Hygiene Data'!$H$8,0,10*ROW('Hygiene Data'!H166)),NA())</f>
        <v>#N/A</v>
      </c>
      <c r="BQ172" s="111" t="e">
        <f ca="true">+IF(AND(ISNUMBER(OFFSET('Hygiene Data'!$H$10,0,10*ROW('Hygiene Data'!H166))),'Data Summary'!EF172="Yes"),OFFSET('Hygiene Data'!$H$10,0,10*ROW('Hygiene Data'!H166)),NA())</f>
        <v>#N/A</v>
      </c>
    </row>
    <row r="173" x14ac:dyDescent="0.2">
      <c r="A173" s="59" t="e">
        <f ca="true">+IF(OFFSET('Water Data'!$B$1,0,10*ROW('Water Data'!B167))="",NA(),OFFSET('Water Data'!$B$1,0,10*ROW('Water Data'!B167)))</f>
        <v>#N/A</v>
      </c>
      <c r="B173" s="59" t="e">
        <f ca="true">+IF(OFFSET('Water Data'!$A$3,0,10*ROW('Water Data'!A170))="",NA(),OFFSET('Water Data'!$A$3,0,10*ROW('Water Data'!A170)))</f>
        <v>#N/A</v>
      </c>
      <c r="C173" s="59" t="e">
        <f ca="true">+IF(OFFSET('Water Data'!$C$3,0,10*ROW('Water Data'!C170))="",NA(),OFFSET('Water Data'!$C$3,0,10*ROW('Water Data'!C170)))</f>
        <v>#N/A</v>
      </c>
      <c r="D173" s="60" t="e">
        <f ca="true">+IF(AND(ISNUMBER(OFFSET('Water Data'!$C$5,0,10*ROW('Water Data'!C167))),'Data Summary'!BS173="Yes"),100-OFFSET('Water Data'!$C$5,0,10*ROW('Water Data'!C167)),NA())</f>
        <v>#N/A</v>
      </c>
      <c r="E173" s="60" t="e">
        <f ca="true">+IF(AND(ISNUMBER(OFFSET('Water Data'!$C$7,0,10*ROW('Water Data'!C167))),'Data Summary'!BT173="Yes"),OFFSET('Water Data'!$C$7,0,10*ROW('Water Data'!C167)),NA())</f>
        <v>#N/A</v>
      </c>
      <c r="F173" s="60" t="e">
        <f ca="true">+IF(AND(ISNUMBER(OFFSET('Water Data'!$C$10,0,10*ROW('Water Data'!C167))),'Data Summary'!BU173="Yes"),OFFSET('Water Data'!$C$10,0,10*ROW('Water Data'!C167)),NA())</f>
        <v>#N/A</v>
      </c>
      <c r="G173" s="60" t="e">
        <f ca="true">+IF(AND(ISNUMBER(OFFSET('Water Data'!$D$5,0,10*ROW('Water Data'!D167))),'Data Summary'!BV173="Yes"),100-OFFSET('Water Data'!$D$5,0,10*ROW('Water Data'!D167)),NA())</f>
        <v>#N/A</v>
      </c>
      <c r="H173" s="60" t="e">
        <f ca="true">+IF(AND(ISNUMBER(OFFSET('Water Data'!$D$7,0,10*ROW('Water Data'!D167))),'Data Summary'!BW173="Yes"),OFFSET('Water Data'!$D$7,0,10*ROW('Water Data'!D167)),NA())</f>
        <v>#N/A</v>
      </c>
      <c r="I173" s="60" t="e">
        <f ca="true">+IF(AND(ISNUMBER(OFFSET('Water Data'!$D$10,0,10*ROW('Water Data'!D167))),'Data Summary'!BX173="Yes"),OFFSET('Water Data'!$D$10,0,10*ROW('Water Data'!D167)),NA())</f>
        <v>#N/A</v>
      </c>
      <c r="J173" s="60" t="e">
        <f ca="true">+IF(AND(ISNUMBER(OFFSET('Water Data'!$E$5,0,10*ROW('Water Data'!E167))),'Data Summary'!BY173="Yes"),100-OFFSET('Water Data'!$E$5,0,10*ROW('Water Data'!E167)),NA())</f>
        <v>#N/A</v>
      </c>
      <c r="K173" s="60" t="e">
        <f ca="true">+IF(AND(ISNUMBER(OFFSET('Water Data'!$E$7,0,10*ROW('Water Data'!E167))),'Data Summary'!BZ173="Yes"),OFFSET('Water Data'!$E$7,0,10*ROW('Water Data'!E167)),NA())</f>
        <v>#N/A</v>
      </c>
      <c r="L173" s="60" t="e">
        <f ca="true">+IF(AND(ISNUMBER(OFFSET('Water Data'!$E$10,0,10*ROW('Water Data'!E167))),'Data Summary'!CA173="Yes"),OFFSET('Water Data'!$E$10,0,10*ROW('Water Data'!E167)),NA())</f>
        <v>#N/A</v>
      </c>
      <c r="M173" s="60" t="e">
        <f ca="true">+IF(AND(ISNUMBER(OFFSET('Water Data'!$F$5,0,10*ROW('Water Data'!F167))),'Data Summary'!CB173="Yes"),100-OFFSET('Water Data'!$F$5,0,10*ROW('Water Data'!F167)),NA())</f>
        <v>#N/A</v>
      </c>
      <c r="N173" s="60" t="e">
        <f ca="true">+IF(AND(ISNUMBER(OFFSET('Water Data'!$F$7,0,10*ROW('Water Data'!F167))),'Data Summary'!CC173="Yes"),OFFSET('Water Data'!$F$7,0,10*ROW('Water Data'!F167)),NA())</f>
        <v>#N/A</v>
      </c>
      <c r="O173" s="60" t="e">
        <f ca="true">+IF(AND(ISNUMBER(OFFSET('Water Data'!$F$10,0,10*ROW('Water Data'!F167))),'Data Summary'!CD173="Yes"),OFFSET('Water Data'!$F$10,0,10*ROW('Water Data'!F167)),NA())</f>
        <v>#N/A</v>
      </c>
      <c r="P173" s="60" t="e">
        <f ca="true">+IF(AND(ISNUMBER(OFFSET('Water Data'!$G$5,0,10*ROW('Water Data'!G167))),'Data Summary'!CE173="Yes"),100-OFFSET('Water Data'!$G$5,0,10*ROW('Water Data'!G167)),NA())</f>
        <v>#N/A</v>
      </c>
      <c r="Q173" s="60" t="e">
        <f ca="true">+IF(AND(ISNUMBER(OFFSET('Water Data'!$G$7,0,10*ROW('Water Data'!G167))),'Data Summary'!CF173="Yes"),OFFSET('Water Data'!$G$7,0,10*ROW('Water Data'!G167)),NA())</f>
        <v>#N/A</v>
      </c>
      <c r="R173" s="60" t="e">
        <f ca="true">+IF(AND(ISNUMBER(OFFSET('Water Data'!$G$10,0,10*ROW('Water Data'!G167))),'Data Summary'!CG173="Yes"),OFFSET('Water Data'!$G$10,0,10*ROW('Water Data'!G167)),NA())</f>
        <v>#N/A</v>
      </c>
      <c r="S173" s="60" t="e">
        <f ca="true">+IF(AND(ISNUMBER(OFFSET('Water Data'!$H$5,0,10*ROW('Water Data'!H167))),'Data Summary'!CH173="Yes"),100-OFFSET('Water Data'!$H$5,0,10*ROW('Water Data'!H167)),NA())</f>
        <v>#N/A</v>
      </c>
      <c r="T173" s="60" t="e">
        <f ca="true">+IF(AND(ISNUMBER(OFFSET('Water Data'!$H$7,0,10*ROW('Water Data'!H167))),'Data Summary'!CI173="Yes"),OFFSET('Water Data'!$H$7,0,10*ROW('Water Data'!H167)),NA())</f>
        <v>#N/A</v>
      </c>
      <c r="U173" s="60" t="e">
        <f ca="true">+IF(AND(ISNUMBER(OFFSET('Water Data'!$H$10,0,10*ROW('Water Data'!H167))),'Data Summary'!CJ173="Yes"),OFFSET('Water Data'!$H$10,0,10*ROW('Water Data'!H167)),NA())</f>
        <v>#N/A</v>
      </c>
      <c r="V173" s="106" t="e">
        <f ca="true">+IF(AND(ISNUMBER(OFFSET('Sanitation Data'!$C$5,0,10*ROW('Sanitation Data'!C167))),'Data Summary'!CK173="Yes"),100-OFFSET('Sanitation Data'!$C$5,0,10*ROW('Sanitation Data'!C167)),NA())</f>
        <v>#N/A</v>
      </c>
      <c r="W173" s="106" t="e">
        <f ca="true">+IF(AND(ISNUMBER(OFFSET('Sanitation Data'!$C$7,0,10*ROW('Sanitation Data'!C167))),'Data Summary'!CL173="Yes"),OFFSET('Sanitation Data'!$C$7,0,10*ROW('Sanitation Data'!C167)),NA())</f>
        <v>#N/A</v>
      </c>
      <c r="X173" s="106" t="e">
        <f ca="true">+IF(AND(ISNUMBER(OFFSET('Sanitation Data'!$C$11,0,10*ROW('Sanitation Data'!C167))),'Data Summary'!CM173="Yes"),OFFSET('Sanitation Data'!$C$11,0,10*ROW('Sanitation Data'!C167)),NA())</f>
        <v>#N/A</v>
      </c>
      <c r="Y173" s="106" t="e">
        <f ca="true">+IF(AND(ISNUMBER(OFFSET('Sanitation Data'!$C$12,0,10*ROW('Sanitation Data'!C167))),'Data Summary'!CN173="Yes"),OFFSET('Sanitation Data'!$C$12,0,10*ROW('Sanitation Data'!C167)),NA())</f>
        <v>#N/A</v>
      </c>
      <c r="Z173" s="106" t="e">
        <f ca="true">+IF(AND(ISNUMBER(OFFSET('Sanitation Data'!$C$13,0,10*ROW('Sanitation Data'!C167))),'Data Summary'!CO173="Yes"),OFFSET('Sanitation Data'!$C$13,0,10*ROW('Sanitation Data'!C167)),NA())</f>
        <v>#N/A</v>
      </c>
      <c r="AA173" s="106" t="e">
        <f ca="true">+IF(AND(ISNUMBER(OFFSET('Sanitation Data'!$D$5,0,10*ROW('Sanitation Data'!D167))),'Data Summary'!CP173="Yes"),100-OFFSET('Sanitation Data'!$D$5,0,10*ROW('Sanitation Data'!D167)),NA())</f>
        <v>#N/A</v>
      </c>
      <c r="AB173" s="106" t="e">
        <f ca="true">+IF(AND(ISNUMBER(OFFSET('Sanitation Data'!$D$7,0,10*ROW('Sanitation Data'!D167))),'Data Summary'!CQ173="Yes"),OFFSET('Sanitation Data'!$D$7,0,10*ROW('Sanitation Data'!D167)),NA())</f>
        <v>#N/A</v>
      </c>
      <c r="AC173" s="106" t="e">
        <f ca="true">+IF(AND(ISNUMBER(OFFSET('Sanitation Data'!$D$11,0,10*ROW('Sanitation Data'!D167))),'Data Summary'!CR173="Yes"),OFFSET('Sanitation Data'!$D$11,0,10*ROW('Sanitation Data'!D167)),NA())</f>
        <v>#N/A</v>
      </c>
      <c r="AD173" s="106" t="e">
        <f ca="true">+IF(AND(ISNUMBER(OFFSET('Sanitation Data'!$D$12,0,10*ROW('Sanitation Data'!D167))),'Data Summary'!CS173="Yes"),OFFSET('Sanitation Data'!$D$12,0,10*ROW('Sanitation Data'!D167)),NA())</f>
        <v>#N/A</v>
      </c>
      <c r="AE173" s="106" t="e">
        <f ca="true">+IF(AND(ISNUMBER(OFFSET('Sanitation Data'!$D$13,0,10*ROW('Sanitation Data'!D167))),'Data Summary'!CT173="Yes"),OFFSET('Sanitation Data'!$D$13,0,10*ROW('Sanitation Data'!D167)),NA())</f>
        <v>#N/A</v>
      </c>
      <c r="AF173" s="106" t="e">
        <f ca="true">+IF(AND(ISNUMBER(OFFSET('Sanitation Data'!$E$5,0,10*ROW('Sanitation Data'!E167))),'Data Summary'!CU173="Yes"),100-OFFSET('Sanitation Data'!$E$5,0,10*ROW('Sanitation Data'!E167)),NA())</f>
        <v>#N/A</v>
      </c>
      <c r="AG173" s="106" t="e">
        <f ca="true">+IF(AND(ISNUMBER(OFFSET('Sanitation Data'!$E$7,0,10*ROW('Sanitation Data'!E167))),'Data Summary'!CV173="Yes"),OFFSET('Sanitation Data'!$E$7,0,10*ROW('Sanitation Data'!E167)),NA())</f>
        <v>#N/A</v>
      </c>
      <c r="AH173" s="106" t="e">
        <f ca="true">+IF(AND(ISNUMBER(OFFSET('Sanitation Data'!$E$11,0,10*ROW('Sanitation Data'!E167))),'Data Summary'!CW173="Yes"),OFFSET('Sanitation Data'!$E$11,0,10*ROW('Sanitation Data'!E167)),NA())</f>
        <v>#N/A</v>
      </c>
      <c r="AI173" s="106" t="e">
        <f ca="true">+IF(AND(ISNUMBER(OFFSET('Sanitation Data'!$E$12,0,10*ROW('Sanitation Data'!E167))),'Data Summary'!CX173="Yes"),OFFSET('Sanitation Data'!$E$12,0,10*ROW('Sanitation Data'!E167)),NA())</f>
        <v>#N/A</v>
      </c>
      <c r="AJ173" s="106" t="e">
        <f ca="true">+IF(AND(ISNUMBER(OFFSET('Sanitation Data'!$E$13,0,10*ROW('Sanitation Data'!E167))),'Data Summary'!CY173="Yes"),OFFSET('Sanitation Data'!$E$13,0,10*ROW('Sanitation Data'!E167)),NA())</f>
        <v>#N/A</v>
      </c>
      <c r="AK173" s="106" t="e">
        <f ca="true">+IF(AND(ISNUMBER(OFFSET('Sanitation Data'!$F$5,0,10*ROW('Sanitation Data'!F167))),'Data Summary'!CZ173="Yes"),100-OFFSET('Sanitation Data'!$F$5,0,10*ROW('Sanitation Data'!F167)),NA())</f>
        <v>#N/A</v>
      </c>
      <c r="AL173" s="106" t="e">
        <f ca="true">+IF(AND(ISNUMBER(OFFSET('Sanitation Data'!$F$7,0,10*ROW('Sanitation Data'!F167))),'Data Summary'!DA173="Yes"),OFFSET('Sanitation Data'!$F$7,0,10*ROW('Sanitation Data'!F167)),NA())</f>
        <v>#N/A</v>
      </c>
      <c r="AM173" s="106" t="e">
        <f ca="true">+IF(AND(ISNUMBER(OFFSET('Sanitation Data'!$F$11,0,10*ROW('Sanitation Data'!F167))),'Data Summary'!DB173="Yes"),OFFSET('Sanitation Data'!$F$11,0,10*ROW('Sanitation Data'!F167)),NA())</f>
        <v>#N/A</v>
      </c>
      <c r="AN173" s="106" t="e">
        <f ca="true">+IF(AND(ISNUMBER(OFFSET('Sanitation Data'!$F$12,0,10*ROW('Sanitation Data'!F167))),'Data Summary'!DC173="Yes"),OFFSET('Sanitation Data'!$F$12,0,10*ROW('Sanitation Data'!F167)),NA())</f>
        <v>#N/A</v>
      </c>
      <c r="AO173" s="106" t="e">
        <f ca="true">+IF(AND(ISNUMBER(OFFSET('Sanitation Data'!$F$13,0,10*ROW('Sanitation Data'!F167))),'Data Summary'!DD173="Yes"),OFFSET('Sanitation Data'!$F$13,0,10*ROW('Sanitation Data'!F167)),NA())</f>
        <v>#N/A</v>
      </c>
      <c r="AP173" s="106" t="e">
        <f ca="true">+IF(AND(ISNUMBER(OFFSET('Sanitation Data'!$G$5,0,10*ROW('Sanitation Data'!G167))),'Data Summary'!DE173="Yes"),100-OFFSET('Sanitation Data'!$G$5,0,10*ROW('Sanitation Data'!G167)),NA())</f>
        <v>#N/A</v>
      </c>
      <c r="AQ173" s="106" t="e">
        <f ca="true">+IF(AND(ISNUMBER(OFFSET('Sanitation Data'!$G$7,0,10*ROW('Sanitation Data'!G167))),'Data Summary'!DF173="Yes"),OFFSET('Sanitation Data'!$G$7,0,10*ROW('Sanitation Data'!G167)),NA())</f>
        <v>#N/A</v>
      </c>
      <c r="AR173" s="106" t="e">
        <f ca="true">+IF(AND(ISNUMBER(OFFSET('Sanitation Data'!$G$11,0,10*ROW('Sanitation Data'!G167))),'Data Summary'!DG173="Yes"),OFFSET('Sanitation Data'!$G$11,0,10*ROW('Sanitation Data'!G167)),NA())</f>
        <v>#N/A</v>
      </c>
      <c r="AS173" s="106" t="e">
        <f ca="true">+IF(AND(ISNUMBER(OFFSET('Sanitation Data'!$G$12,0,10*ROW('Sanitation Data'!G167))),'Data Summary'!DH173="Yes"),OFFSET('Sanitation Data'!$G$12,0,10*ROW('Sanitation Data'!G167)),NA())</f>
        <v>#N/A</v>
      </c>
      <c r="AT173" s="106" t="e">
        <f ca="true">+IF(AND(ISNUMBER(OFFSET('Sanitation Data'!$G$13,0,10*ROW('Sanitation Data'!G167))),'Data Summary'!DI173="Yes"),OFFSET('Sanitation Data'!$G$13,0,10*ROW('Sanitation Data'!G167)),NA())</f>
        <v>#N/A</v>
      </c>
      <c r="AU173" s="106" t="e">
        <f ca="true">+IF(AND(ISNUMBER(OFFSET('Sanitation Data'!$H$5,0,10*ROW('Sanitation Data'!H167))),'Data Summary'!DJ173="Yes"),100-OFFSET('Sanitation Data'!$H$5,0,10*ROW('Sanitation Data'!H167)),NA())</f>
        <v>#N/A</v>
      </c>
      <c r="AV173" s="106" t="e">
        <f ca="true">+IF(AND(ISNUMBER(OFFSET('Sanitation Data'!$H$7,0,10*ROW('Sanitation Data'!H167))),'Data Summary'!DK173="Yes"),OFFSET('Sanitation Data'!$H$7,0,10*ROW('Sanitation Data'!H167)),NA())</f>
        <v>#N/A</v>
      </c>
      <c r="AW173" s="106" t="e">
        <f ca="true">+IF(AND(ISNUMBER(OFFSET('Sanitation Data'!$H$11,0,10*ROW('Sanitation Data'!H167))),'Data Summary'!DL173="Yes"),OFFSET('Sanitation Data'!$H$11,0,10*ROW('Sanitation Data'!H167)),NA())</f>
        <v>#N/A</v>
      </c>
      <c r="AX173" s="106" t="e">
        <f ca="true">+IF(AND(ISNUMBER(OFFSET('Sanitation Data'!$H$12,0,10*ROW('Sanitation Data'!H167))),'Data Summary'!DM173="Yes"),OFFSET('Sanitation Data'!$H$12,0,10*ROW('Sanitation Data'!H167)),NA())</f>
        <v>#N/A</v>
      </c>
      <c r="AY173" s="106" t="e">
        <f ca="true">+IF(AND(ISNUMBER(OFFSET('Sanitation Data'!$H$13,0,10*ROW('Sanitation Data'!H167))),'Data Summary'!DN173="Yes"),OFFSET('Sanitation Data'!$H$13,0,10*ROW('Sanitation Data'!H167)),NA())</f>
        <v>#N/A</v>
      </c>
      <c r="AZ173" s="111" t="e">
        <f ca="true">+IF(AND(ISNUMBER(OFFSET('Hygiene Data'!$C$6,0,10*ROW('Hygiene Data'!C167))),'Data Summary'!DO173="Yes"),OFFSET('Hygiene Data'!$C$6,0,10*ROW('Hygiene Data'!C167)),NA())</f>
        <v>#N/A</v>
      </c>
      <c r="BA173" s="111" t="e">
        <f ca="true">+IF(AND(ISNUMBER(OFFSET('Hygiene Data'!$C$8,0,10*ROW('Hygiene Data'!C167))),'Data Summary'!DP173="Yes"),OFFSET('Hygiene Data'!$C$8,0,10*ROW('Hygiene Data'!C167)),NA())</f>
        <v>#N/A</v>
      </c>
      <c r="BB173" s="111" t="e">
        <f ca="true">+IF(AND(ISNUMBER(OFFSET('Hygiene Data'!$C$10,0,10*ROW('Hygiene Data'!C167))),'Data Summary'!DQ173="Yes"),OFFSET('Hygiene Data'!$C$10,0,10*ROW('Hygiene Data'!C167)),NA())</f>
        <v>#N/A</v>
      </c>
      <c r="BC173" s="111" t="e">
        <f ca="true">+IF(AND(ISNUMBER(OFFSET('Hygiene Data'!$D$6,0,10*ROW('Hygiene Data'!D167))),'Data Summary'!DR173="Yes"),OFFSET('Hygiene Data'!$D$6,0,10*ROW('Hygiene Data'!D167)),NA())</f>
        <v>#N/A</v>
      </c>
      <c r="BD173" s="111" t="e">
        <f ca="true">+IF(AND(ISNUMBER(OFFSET('Hygiene Data'!$D$8,0,10*ROW('Hygiene Data'!D167))),'Data Summary'!DS173="Yes"),OFFSET('Hygiene Data'!$D$8,0,10*ROW('Hygiene Data'!D167)),NA())</f>
        <v>#N/A</v>
      </c>
      <c r="BE173" s="111" t="e">
        <f ca="true">+IF(AND(ISNUMBER(OFFSET('Hygiene Data'!$D$10,0,10*ROW('Hygiene Data'!D167))),'Data Summary'!DT173="Yes"),OFFSET('Hygiene Data'!$D$10,0,10*ROW('Hygiene Data'!D167)),NA())</f>
        <v>#N/A</v>
      </c>
      <c r="BF173" s="111" t="e">
        <f ca="true">+IF(AND(ISNUMBER(OFFSET('Hygiene Data'!$E$6,0,10*ROW('Hygiene Data'!E167))),'Data Summary'!DU173="Yes"),OFFSET('Hygiene Data'!$E$6,0,10*ROW('Hygiene Data'!E167)),NA())</f>
        <v>#N/A</v>
      </c>
      <c r="BG173" s="111" t="e">
        <f ca="true">+IF(AND(ISNUMBER(OFFSET('Hygiene Data'!$E$8,0,10*ROW('Hygiene Data'!E167))),'Data Summary'!DV173="Yes"),OFFSET('Hygiene Data'!$E$8,0,10*ROW('Hygiene Data'!E167)),NA())</f>
        <v>#N/A</v>
      </c>
      <c r="BH173" s="111" t="e">
        <f ca="true">+IF(AND(ISNUMBER(OFFSET('Hygiene Data'!$E$10,0,10*ROW('Hygiene Data'!E167))),'Data Summary'!DW173="Yes"),OFFSET('Hygiene Data'!$E$10,0,10*ROW('Hygiene Data'!E167)),NA())</f>
        <v>#N/A</v>
      </c>
      <c r="BI173" s="111" t="e">
        <f ca="true">+IF(AND(ISNUMBER(OFFSET('Hygiene Data'!$F$6,0,10*ROW('Hygiene Data'!F167))),'Data Summary'!DX173="Yes"),OFFSET('Hygiene Data'!$F$6,0,10*ROW('Hygiene Data'!F167)),NA())</f>
        <v>#N/A</v>
      </c>
      <c r="BJ173" s="111" t="e">
        <f ca="true">+IF(AND(ISNUMBER(OFFSET('Hygiene Data'!$F$8,0,10*ROW('Hygiene Data'!F167))),'Data Summary'!DY173="Yes"),OFFSET('Hygiene Data'!$F$8,0,10*ROW('Hygiene Data'!F167)),NA())</f>
        <v>#N/A</v>
      </c>
      <c r="BK173" s="111" t="e">
        <f ca="true">+IF(AND(ISNUMBER(OFFSET('Hygiene Data'!$F$10,0,10*ROW('Hygiene Data'!F167))),'Data Summary'!DZ173="Yes"),OFFSET('Hygiene Data'!$F$10,0,10*ROW('Hygiene Data'!F167)),NA())</f>
        <v>#N/A</v>
      </c>
      <c r="BL173" s="111" t="e">
        <f ca="true">+IF(AND(ISNUMBER(OFFSET('Hygiene Data'!$G$6,0,10*ROW('Hygiene Data'!G167))),'Data Summary'!EA173="Yes"),OFFSET('Hygiene Data'!$G$6,0,10*ROW('Hygiene Data'!G167)),NA())</f>
        <v>#N/A</v>
      </c>
      <c r="BM173" s="111" t="e">
        <f ca="true">+IF(AND(ISNUMBER(OFFSET('Hygiene Data'!$G$8,0,10*ROW('Hygiene Data'!G167))),'Data Summary'!EB173="Yes"),OFFSET('Hygiene Data'!$G$8,0,10*ROW('Hygiene Data'!G167)),NA())</f>
        <v>#N/A</v>
      </c>
      <c r="BN173" s="111" t="e">
        <f ca="true">+IF(AND(ISNUMBER(OFFSET('Hygiene Data'!$G$10,0,10*ROW('Hygiene Data'!G167))),'Data Summary'!EC173="Yes"),OFFSET('Hygiene Data'!$G$10,0,10*ROW('Hygiene Data'!G167)),NA())</f>
        <v>#N/A</v>
      </c>
      <c r="BO173" s="111" t="e">
        <f ca="true">+IF(AND(ISNUMBER(OFFSET('Hygiene Data'!$H$6,0,10*ROW('Hygiene Data'!H167))),'Data Summary'!ED173="Yes"),OFFSET('Hygiene Data'!$H$6,0,10*ROW('Hygiene Data'!H167)),NA())</f>
        <v>#N/A</v>
      </c>
      <c r="BP173" s="111" t="e">
        <f ca="true">+IF(AND(ISNUMBER(OFFSET('Hygiene Data'!$H$8,0,10*ROW('Hygiene Data'!H167))),'Data Summary'!EE173="Yes"),OFFSET('Hygiene Data'!$H$8,0,10*ROW('Hygiene Data'!H167)),NA())</f>
        <v>#N/A</v>
      </c>
      <c r="BQ173" s="111" t="e">
        <f ca="true">+IF(AND(ISNUMBER(OFFSET('Hygiene Data'!$H$10,0,10*ROW('Hygiene Data'!H167))),'Data Summary'!EF173="Yes"),OFFSET('Hygiene Data'!$H$10,0,10*ROW('Hygiene Data'!H167)),NA())</f>
        <v>#N/A</v>
      </c>
    </row>
    <row r="174" x14ac:dyDescent="0.2">
      <c r="A174" s="59" t="e">
        <f ca="true">+IF(OFFSET('Water Data'!$B$1,0,10*ROW('Water Data'!B168))="",NA(),OFFSET('Water Data'!$B$1,0,10*ROW('Water Data'!B168)))</f>
        <v>#N/A</v>
      </c>
      <c r="B174" s="59" t="e">
        <f ca="true">+IF(OFFSET('Water Data'!$A$3,0,10*ROW('Water Data'!A171))="",NA(),OFFSET('Water Data'!$A$3,0,10*ROW('Water Data'!A171)))</f>
        <v>#N/A</v>
      </c>
      <c r="C174" s="59" t="e">
        <f ca="true">+IF(OFFSET('Water Data'!$C$3,0,10*ROW('Water Data'!C171))="",NA(),OFFSET('Water Data'!$C$3,0,10*ROW('Water Data'!C171)))</f>
        <v>#N/A</v>
      </c>
      <c r="D174" s="60" t="e">
        <f ca="true">+IF(AND(ISNUMBER(OFFSET('Water Data'!$C$5,0,10*ROW('Water Data'!C168))),'Data Summary'!BS174="Yes"),100-OFFSET('Water Data'!$C$5,0,10*ROW('Water Data'!C168)),NA())</f>
        <v>#N/A</v>
      </c>
      <c r="E174" s="60" t="e">
        <f ca="true">+IF(AND(ISNUMBER(OFFSET('Water Data'!$C$7,0,10*ROW('Water Data'!C168))),'Data Summary'!BT174="Yes"),OFFSET('Water Data'!$C$7,0,10*ROW('Water Data'!C168)),NA())</f>
        <v>#N/A</v>
      </c>
      <c r="F174" s="60" t="e">
        <f ca="true">+IF(AND(ISNUMBER(OFFSET('Water Data'!$C$10,0,10*ROW('Water Data'!C168))),'Data Summary'!BU174="Yes"),OFFSET('Water Data'!$C$10,0,10*ROW('Water Data'!C168)),NA())</f>
        <v>#N/A</v>
      </c>
      <c r="G174" s="60" t="e">
        <f ca="true">+IF(AND(ISNUMBER(OFFSET('Water Data'!$D$5,0,10*ROW('Water Data'!D168))),'Data Summary'!BV174="Yes"),100-OFFSET('Water Data'!$D$5,0,10*ROW('Water Data'!D168)),NA())</f>
        <v>#N/A</v>
      </c>
      <c r="H174" s="60" t="e">
        <f ca="true">+IF(AND(ISNUMBER(OFFSET('Water Data'!$D$7,0,10*ROW('Water Data'!D168))),'Data Summary'!BW174="Yes"),OFFSET('Water Data'!$D$7,0,10*ROW('Water Data'!D168)),NA())</f>
        <v>#N/A</v>
      </c>
      <c r="I174" s="60" t="e">
        <f ca="true">+IF(AND(ISNUMBER(OFFSET('Water Data'!$D$10,0,10*ROW('Water Data'!D168))),'Data Summary'!BX174="Yes"),OFFSET('Water Data'!$D$10,0,10*ROW('Water Data'!D168)),NA())</f>
        <v>#N/A</v>
      </c>
      <c r="J174" s="60" t="e">
        <f ca="true">+IF(AND(ISNUMBER(OFFSET('Water Data'!$E$5,0,10*ROW('Water Data'!E168))),'Data Summary'!BY174="Yes"),100-OFFSET('Water Data'!$E$5,0,10*ROW('Water Data'!E168)),NA())</f>
        <v>#N/A</v>
      </c>
      <c r="K174" s="60" t="e">
        <f ca="true">+IF(AND(ISNUMBER(OFFSET('Water Data'!$E$7,0,10*ROW('Water Data'!E168))),'Data Summary'!BZ174="Yes"),OFFSET('Water Data'!$E$7,0,10*ROW('Water Data'!E168)),NA())</f>
        <v>#N/A</v>
      </c>
      <c r="L174" s="60" t="e">
        <f ca="true">+IF(AND(ISNUMBER(OFFSET('Water Data'!$E$10,0,10*ROW('Water Data'!E168))),'Data Summary'!CA174="Yes"),OFFSET('Water Data'!$E$10,0,10*ROW('Water Data'!E168)),NA())</f>
        <v>#N/A</v>
      </c>
      <c r="M174" s="60" t="e">
        <f ca="true">+IF(AND(ISNUMBER(OFFSET('Water Data'!$F$5,0,10*ROW('Water Data'!F168))),'Data Summary'!CB174="Yes"),100-OFFSET('Water Data'!$F$5,0,10*ROW('Water Data'!F168)),NA())</f>
        <v>#N/A</v>
      </c>
      <c r="N174" s="60" t="e">
        <f ca="true">+IF(AND(ISNUMBER(OFFSET('Water Data'!$F$7,0,10*ROW('Water Data'!F168))),'Data Summary'!CC174="Yes"),OFFSET('Water Data'!$F$7,0,10*ROW('Water Data'!F168)),NA())</f>
        <v>#N/A</v>
      </c>
      <c r="O174" s="60" t="e">
        <f ca="true">+IF(AND(ISNUMBER(OFFSET('Water Data'!$F$10,0,10*ROW('Water Data'!F168))),'Data Summary'!CD174="Yes"),OFFSET('Water Data'!$F$10,0,10*ROW('Water Data'!F168)),NA())</f>
        <v>#N/A</v>
      </c>
      <c r="P174" s="60" t="e">
        <f ca="true">+IF(AND(ISNUMBER(OFFSET('Water Data'!$G$5,0,10*ROW('Water Data'!G168))),'Data Summary'!CE174="Yes"),100-OFFSET('Water Data'!$G$5,0,10*ROW('Water Data'!G168)),NA())</f>
        <v>#N/A</v>
      </c>
      <c r="Q174" s="60" t="e">
        <f ca="true">+IF(AND(ISNUMBER(OFFSET('Water Data'!$G$7,0,10*ROW('Water Data'!G168))),'Data Summary'!CF174="Yes"),OFFSET('Water Data'!$G$7,0,10*ROW('Water Data'!G168)),NA())</f>
        <v>#N/A</v>
      </c>
      <c r="R174" s="60" t="e">
        <f ca="true">+IF(AND(ISNUMBER(OFFSET('Water Data'!$G$10,0,10*ROW('Water Data'!G168))),'Data Summary'!CG174="Yes"),OFFSET('Water Data'!$G$10,0,10*ROW('Water Data'!G168)),NA())</f>
        <v>#N/A</v>
      </c>
      <c r="S174" s="60" t="e">
        <f ca="true">+IF(AND(ISNUMBER(OFFSET('Water Data'!$H$5,0,10*ROW('Water Data'!H168))),'Data Summary'!CH174="Yes"),100-OFFSET('Water Data'!$H$5,0,10*ROW('Water Data'!H168)),NA())</f>
        <v>#N/A</v>
      </c>
      <c r="T174" s="60" t="e">
        <f ca="true">+IF(AND(ISNUMBER(OFFSET('Water Data'!$H$7,0,10*ROW('Water Data'!H168))),'Data Summary'!CI174="Yes"),OFFSET('Water Data'!$H$7,0,10*ROW('Water Data'!H168)),NA())</f>
        <v>#N/A</v>
      </c>
      <c r="U174" s="60" t="e">
        <f ca="true">+IF(AND(ISNUMBER(OFFSET('Water Data'!$H$10,0,10*ROW('Water Data'!H168))),'Data Summary'!CJ174="Yes"),OFFSET('Water Data'!$H$10,0,10*ROW('Water Data'!H168)),NA())</f>
        <v>#N/A</v>
      </c>
      <c r="V174" s="106" t="e">
        <f ca="true">+IF(AND(ISNUMBER(OFFSET('Sanitation Data'!$C$5,0,10*ROW('Sanitation Data'!C168))),'Data Summary'!CK174="Yes"),100-OFFSET('Sanitation Data'!$C$5,0,10*ROW('Sanitation Data'!C168)),NA())</f>
        <v>#N/A</v>
      </c>
      <c r="W174" s="106" t="e">
        <f ca="true">+IF(AND(ISNUMBER(OFFSET('Sanitation Data'!$C$7,0,10*ROW('Sanitation Data'!C168))),'Data Summary'!CL174="Yes"),OFFSET('Sanitation Data'!$C$7,0,10*ROW('Sanitation Data'!C168)),NA())</f>
        <v>#N/A</v>
      </c>
      <c r="X174" s="106" t="e">
        <f ca="true">+IF(AND(ISNUMBER(OFFSET('Sanitation Data'!$C$11,0,10*ROW('Sanitation Data'!C168))),'Data Summary'!CM174="Yes"),OFFSET('Sanitation Data'!$C$11,0,10*ROW('Sanitation Data'!C168)),NA())</f>
        <v>#N/A</v>
      </c>
      <c r="Y174" s="106" t="e">
        <f ca="true">+IF(AND(ISNUMBER(OFFSET('Sanitation Data'!$C$12,0,10*ROW('Sanitation Data'!C168))),'Data Summary'!CN174="Yes"),OFFSET('Sanitation Data'!$C$12,0,10*ROW('Sanitation Data'!C168)),NA())</f>
        <v>#N/A</v>
      </c>
      <c r="Z174" s="106" t="e">
        <f ca="true">+IF(AND(ISNUMBER(OFFSET('Sanitation Data'!$C$13,0,10*ROW('Sanitation Data'!C168))),'Data Summary'!CO174="Yes"),OFFSET('Sanitation Data'!$C$13,0,10*ROW('Sanitation Data'!C168)),NA())</f>
        <v>#N/A</v>
      </c>
      <c r="AA174" s="106" t="e">
        <f ca="true">+IF(AND(ISNUMBER(OFFSET('Sanitation Data'!$D$5,0,10*ROW('Sanitation Data'!D168))),'Data Summary'!CP174="Yes"),100-OFFSET('Sanitation Data'!$D$5,0,10*ROW('Sanitation Data'!D168)),NA())</f>
        <v>#N/A</v>
      </c>
      <c r="AB174" s="106" t="e">
        <f ca="true">+IF(AND(ISNUMBER(OFFSET('Sanitation Data'!$D$7,0,10*ROW('Sanitation Data'!D168))),'Data Summary'!CQ174="Yes"),OFFSET('Sanitation Data'!$D$7,0,10*ROW('Sanitation Data'!D168)),NA())</f>
        <v>#N/A</v>
      </c>
      <c r="AC174" s="106" t="e">
        <f ca="true">+IF(AND(ISNUMBER(OFFSET('Sanitation Data'!$D$11,0,10*ROW('Sanitation Data'!D168))),'Data Summary'!CR174="Yes"),OFFSET('Sanitation Data'!$D$11,0,10*ROW('Sanitation Data'!D168)),NA())</f>
        <v>#N/A</v>
      </c>
      <c r="AD174" s="106" t="e">
        <f ca="true">+IF(AND(ISNUMBER(OFFSET('Sanitation Data'!$D$12,0,10*ROW('Sanitation Data'!D168))),'Data Summary'!CS174="Yes"),OFFSET('Sanitation Data'!$D$12,0,10*ROW('Sanitation Data'!D168)),NA())</f>
        <v>#N/A</v>
      </c>
      <c r="AE174" s="106" t="e">
        <f ca="true">+IF(AND(ISNUMBER(OFFSET('Sanitation Data'!$D$13,0,10*ROW('Sanitation Data'!D168))),'Data Summary'!CT174="Yes"),OFFSET('Sanitation Data'!$D$13,0,10*ROW('Sanitation Data'!D168)),NA())</f>
        <v>#N/A</v>
      </c>
      <c r="AF174" s="106" t="e">
        <f ca="true">+IF(AND(ISNUMBER(OFFSET('Sanitation Data'!$E$5,0,10*ROW('Sanitation Data'!E168))),'Data Summary'!CU174="Yes"),100-OFFSET('Sanitation Data'!$E$5,0,10*ROW('Sanitation Data'!E168)),NA())</f>
        <v>#N/A</v>
      </c>
      <c r="AG174" s="106" t="e">
        <f ca="true">+IF(AND(ISNUMBER(OFFSET('Sanitation Data'!$E$7,0,10*ROW('Sanitation Data'!E168))),'Data Summary'!CV174="Yes"),OFFSET('Sanitation Data'!$E$7,0,10*ROW('Sanitation Data'!E168)),NA())</f>
        <v>#N/A</v>
      </c>
      <c r="AH174" s="106" t="e">
        <f ca="true">+IF(AND(ISNUMBER(OFFSET('Sanitation Data'!$E$11,0,10*ROW('Sanitation Data'!E168))),'Data Summary'!CW174="Yes"),OFFSET('Sanitation Data'!$E$11,0,10*ROW('Sanitation Data'!E168)),NA())</f>
        <v>#N/A</v>
      </c>
      <c r="AI174" s="106" t="e">
        <f ca="true">+IF(AND(ISNUMBER(OFFSET('Sanitation Data'!$E$12,0,10*ROW('Sanitation Data'!E168))),'Data Summary'!CX174="Yes"),OFFSET('Sanitation Data'!$E$12,0,10*ROW('Sanitation Data'!E168)),NA())</f>
        <v>#N/A</v>
      </c>
      <c r="AJ174" s="106" t="e">
        <f ca="true">+IF(AND(ISNUMBER(OFFSET('Sanitation Data'!$E$13,0,10*ROW('Sanitation Data'!E168))),'Data Summary'!CY174="Yes"),OFFSET('Sanitation Data'!$E$13,0,10*ROW('Sanitation Data'!E168)),NA())</f>
        <v>#N/A</v>
      </c>
      <c r="AK174" s="106" t="e">
        <f ca="true">+IF(AND(ISNUMBER(OFFSET('Sanitation Data'!$F$5,0,10*ROW('Sanitation Data'!F168))),'Data Summary'!CZ174="Yes"),100-OFFSET('Sanitation Data'!$F$5,0,10*ROW('Sanitation Data'!F168)),NA())</f>
        <v>#N/A</v>
      </c>
      <c r="AL174" s="106" t="e">
        <f ca="true">+IF(AND(ISNUMBER(OFFSET('Sanitation Data'!$F$7,0,10*ROW('Sanitation Data'!F168))),'Data Summary'!DA174="Yes"),OFFSET('Sanitation Data'!$F$7,0,10*ROW('Sanitation Data'!F168)),NA())</f>
        <v>#N/A</v>
      </c>
      <c r="AM174" s="106" t="e">
        <f ca="true">+IF(AND(ISNUMBER(OFFSET('Sanitation Data'!$F$11,0,10*ROW('Sanitation Data'!F168))),'Data Summary'!DB174="Yes"),OFFSET('Sanitation Data'!$F$11,0,10*ROW('Sanitation Data'!F168)),NA())</f>
        <v>#N/A</v>
      </c>
      <c r="AN174" s="106" t="e">
        <f ca="true">+IF(AND(ISNUMBER(OFFSET('Sanitation Data'!$F$12,0,10*ROW('Sanitation Data'!F168))),'Data Summary'!DC174="Yes"),OFFSET('Sanitation Data'!$F$12,0,10*ROW('Sanitation Data'!F168)),NA())</f>
        <v>#N/A</v>
      </c>
      <c r="AO174" s="106" t="e">
        <f ca="true">+IF(AND(ISNUMBER(OFFSET('Sanitation Data'!$F$13,0,10*ROW('Sanitation Data'!F168))),'Data Summary'!DD174="Yes"),OFFSET('Sanitation Data'!$F$13,0,10*ROW('Sanitation Data'!F168)),NA())</f>
        <v>#N/A</v>
      </c>
      <c r="AP174" s="106" t="e">
        <f ca="true">+IF(AND(ISNUMBER(OFFSET('Sanitation Data'!$G$5,0,10*ROW('Sanitation Data'!G168))),'Data Summary'!DE174="Yes"),100-OFFSET('Sanitation Data'!$G$5,0,10*ROW('Sanitation Data'!G168)),NA())</f>
        <v>#N/A</v>
      </c>
      <c r="AQ174" s="106" t="e">
        <f ca="true">+IF(AND(ISNUMBER(OFFSET('Sanitation Data'!$G$7,0,10*ROW('Sanitation Data'!G168))),'Data Summary'!DF174="Yes"),OFFSET('Sanitation Data'!$G$7,0,10*ROW('Sanitation Data'!G168)),NA())</f>
        <v>#N/A</v>
      </c>
      <c r="AR174" s="106" t="e">
        <f ca="true">+IF(AND(ISNUMBER(OFFSET('Sanitation Data'!$G$11,0,10*ROW('Sanitation Data'!G168))),'Data Summary'!DG174="Yes"),OFFSET('Sanitation Data'!$G$11,0,10*ROW('Sanitation Data'!G168)),NA())</f>
        <v>#N/A</v>
      </c>
      <c r="AS174" s="106" t="e">
        <f ca="true">+IF(AND(ISNUMBER(OFFSET('Sanitation Data'!$G$12,0,10*ROW('Sanitation Data'!G168))),'Data Summary'!DH174="Yes"),OFFSET('Sanitation Data'!$G$12,0,10*ROW('Sanitation Data'!G168)),NA())</f>
        <v>#N/A</v>
      </c>
      <c r="AT174" s="106" t="e">
        <f ca="true">+IF(AND(ISNUMBER(OFFSET('Sanitation Data'!$G$13,0,10*ROW('Sanitation Data'!G168))),'Data Summary'!DI174="Yes"),OFFSET('Sanitation Data'!$G$13,0,10*ROW('Sanitation Data'!G168)),NA())</f>
        <v>#N/A</v>
      </c>
      <c r="AU174" s="106" t="e">
        <f ca="true">+IF(AND(ISNUMBER(OFFSET('Sanitation Data'!$H$5,0,10*ROW('Sanitation Data'!H168))),'Data Summary'!DJ174="Yes"),100-OFFSET('Sanitation Data'!$H$5,0,10*ROW('Sanitation Data'!H168)),NA())</f>
        <v>#N/A</v>
      </c>
      <c r="AV174" s="106" t="e">
        <f ca="true">+IF(AND(ISNUMBER(OFFSET('Sanitation Data'!$H$7,0,10*ROW('Sanitation Data'!H168))),'Data Summary'!DK174="Yes"),OFFSET('Sanitation Data'!$H$7,0,10*ROW('Sanitation Data'!H168)),NA())</f>
        <v>#N/A</v>
      </c>
      <c r="AW174" s="106" t="e">
        <f ca="true">+IF(AND(ISNUMBER(OFFSET('Sanitation Data'!$H$11,0,10*ROW('Sanitation Data'!H168))),'Data Summary'!DL174="Yes"),OFFSET('Sanitation Data'!$H$11,0,10*ROW('Sanitation Data'!H168)),NA())</f>
        <v>#N/A</v>
      </c>
      <c r="AX174" s="106" t="e">
        <f ca="true">+IF(AND(ISNUMBER(OFFSET('Sanitation Data'!$H$12,0,10*ROW('Sanitation Data'!H168))),'Data Summary'!DM174="Yes"),OFFSET('Sanitation Data'!$H$12,0,10*ROW('Sanitation Data'!H168)),NA())</f>
        <v>#N/A</v>
      </c>
      <c r="AY174" s="106" t="e">
        <f ca="true">+IF(AND(ISNUMBER(OFFSET('Sanitation Data'!$H$13,0,10*ROW('Sanitation Data'!H168))),'Data Summary'!DN174="Yes"),OFFSET('Sanitation Data'!$H$13,0,10*ROW('Sanitation Data'!H168)),NA())</f>
        <v>#N/A</v>
      </c>
      <c r="AZ174" s="111" t="e">
        <f ca="true">+IF(AND(ISNUMBER(OFFSET('Hygiene Data'!$C$6,0,10*ROW('Hygiene Data'!C168))),'Data Summary'!DO174="Yes"),OFFSET('Hygiene Data'!$C$6,0,10*ROW('Hygiene Data'!C168)),NA())</f>
        <v>#N/A</v>
      </c>
      <c r="BA174" s="111" t="e">
        <f ca="true">+IF(AND(ISNUMBER(OFFSET('Hygiene Data'!$C$8,0,10*ROW('Hygiene Data'!C168))),'Data Summary'!DP174="Yes"),OFFSET('Hygiene Data'!$C$8,0,10*ROW('Hygiene Data'!C168)),NA())</f>
        <v>#N/A</v>
      </c>
      <c r="BB174" s="111" t="e">
        <f ca="true">+IF(AND(ISNUMBER(OFFSET('Hygiene Data'!$C$10,0,10*ROW('Hygiene Data'!C168))),'Data Summary'!DQ174="Yes"),OFFSET('Hygiene Data'!$C$10,0,10*ROW('Hygiene Data'!C168)),NA())</f>
        <v>#N/A</v>
      </c>
      <c r="BC174" s="111" t="e">
        <f ca="true">+IF(AND(ISNUMBER(OFFSET('Hygiene Data'!$D$6,0,10*ROW('Hygiene Data'!D168))),'Data Summary'!DR174="Yes"),OFFSET('Hygiene Data'!$D$6,0,10*ROW('Hygiene Data'!D168)),NA())</f>
        <v>#N/A</v>
      </c>
      <c r="BD174" s="111" t="e">
        <f ca="true">+IF(AND(ISNUMBER(OFFSET('Hygiene Data'!$D$8,0,10*ROW('Hygiene Data'!D168))),'Data Summary'!DS174="Yes"),OFFSET('Hygiene Data'!$D$8,0,10*ROW('Hygiene Data'!D168)),NA())</f>
        <v>#N/A</v>
      </c>
      <c r="BE174" s="111" t="e">
        <f ca="true">+IF(AND(ISNUMBER(OFFSET('Hygiene Data'!$D$10,0,10*ROW('Hygiene Data'!D168))),'Data Summary'!DT174="Yes"),OFFSET('Hygiene Data'!$D$10,0,10*ROW('Hygiene Data'!D168)),NA())</f>
        <v>#N/A</v>
      </c>
      <c r="BF174" s="111" t="e">
        <f ca="true">+IF(AND(ISNUMBER(OFFSET('Hygiene Data'!$E$6,0,10*ROW('Hygiene Data'!E168))),'Data Summary'!DU174="Yes"),OFFSET('Hygiene Data'!$E$6,0,10*ROW('Hygiene Data'!E168)),NA())</f>
        <v>#N/A</v>
      </c>
      <c r="BG174" s="111" t="e">
        <f ca="true">+IF(AND(ISNUMBER(OFFSET('Hygiene Data'!$E$8,0,10*ROW('Hygiene Data'!E168))),'Data Summary'!DV174="Yes"),OFFSET('Hygiene Data'!$E$8,0,10*ROW('Hygiene Data'!E168)),NA())</f>
        <v>#N/A</v>
      </c>
      <c r="BH174" s="111" t="e">
        <f ca="true">+IF(AND(ISNUMBER(OFFSET('Hygiene Data'!$E$10,0,10*ROW('Hygiene Data'!E168))),'Data Summary'!DW174="Yes"),OFFSET('Hygiene Data'!$E$10,0,10*ROW('Hygiene Data'!E168)),NA())</f>
        <v>#N/A</v>
      </c>
      <c r="BI174" s="111" t="e">
        <f ca="true">+IF(AND(ISNUMBER(OFFSET('Hygiene Data'!$F$6,0,10*ROW('Hygiene Data'!F168))),'Data Summary'!DX174="Yes"),OFFSET('Hygiene Data'!$F$6,0,10*ROW('Hygiene Data'!F168)),NA())</f>
        <v>#N/A</v>
      </c>
      <c r="BJ174" s="111" t="e">
        <f ca="true">+IF(AND(ISNUMBER(OFFSET('Hygiene Data'!$F$8,0,10*ROW('Hygiene Data'!F168))),'Data Summary'!DY174="Yes"),OFFSET('Hygiene Data'!$F$8,0,10*ROW('Hygiene Data'!F168)),NA())</f>
        <v>#N/A</v>
      </c>
      <c r="BK174" s="111" t="e">
        <f ca="true">+IF(AND(ISNUMBER(OFFSET('Hygiene Data'!$F$10,0,10*ROW('Hygiene Data'!F168))),'Data Summary'!DZ174="Yes"),OFFSET('Hygiene Data'!$F$10,0,10*ROW('Hygiene Data'!F168)),NA())</f>
        <v>#N/A</v>
      </c>
      <c r="BL174" s="111" t="e">
        <f ca="true">+IF(AND(ISNUMBER(OFFSET('Hygiene Data'!$G$6,0,10*ROW('Hygiene Data'!G168))),'Data Summary'!EA174="Yes"),OFFSET('Hygiene Data'!$G$6,0,10*ROW('Hygiene Data'!G168)),NA())</f>
        <v>#N/A</v>
      </c>
      <c r="BM174" s="111" t="e">
        <f ca="true">+IF(AND(ISNUMBER(OFFSET('Hygiene Data'!$G$8,0,10*ROW('Hygiene Data'!G168))),'Data Summary'!EB174="Yes"),OFFSET('Hygiene Data'!$G$8,0,10*ROW('Hygiene Data'!G168)),NA())</f>
        <v>#N/A</v>
      </c>
      <c r="BN174" s="111" t="e">
        <f ca="true">+IF(AND(ISNUMBER(OFFSET('Hygiene Data'!$G$10,0,10*ROW('Hygiene Data'!G168))),'Data Summary'!EC174="Yes"),OFFSET('Hygiene Data'!$G$10,0,10*ROW('Hygiene Data'!G168)),NA())</f>
        <v>#N/A</v>
      </c>
      <c r="BO174" s="111" t="e">
        <f ca="true">+IF(AND(ISNUMBER(OFFSET('Hygiene Data'!$H$6,0,10*ROW('Hygiene Data'!H168))),'Data Summary'!ED174="Yes"),OFFSET('Hygiene Data'!$H$6,0,10*ROW('Hygiene Data'!H168)),NA())</f>
        <v>#N/A</v>
      </c>
      <c r="BP174" s="111" t="e">
        <f ca="true">+IF(AND(ISNUMBER(OFFSET('Hygiene Data'!$H$8,0,10*ROW('Hygiene Data'!H168))),'Data Summary'!EE174="Yes"),OFFSET('Hygiene Data'!$H$8,0,10*ROW('Hygiene Data'!H168)),NA())</f>
        <v>#N/A</v>
      </c>
      <c r="BQ174" s="111" t="e">
        <f ca="true">+IF(AND(ISNUMBER(OFFSET('Hygiene Data'!$H$10,0,10*ROW('Hygiene Data'!H168))),'Data Summary'!EF174="Yes"),OFFSET('Hygiene Data'!$H$10,0,10*ROW('Hygiene Data'!H168)),NA())</f>
        <v>#N/A</v>
      </c>
    </row>
    <row r="175" x14ac:dyDescent="0.2">
      <c r="A175" s="59" t="e">
        <f ca="true">+IF(OFFSET('Water Data'!$B$1,0,10*ROW('Water Data'!B169))="",NA(),OFFSET('Water Data'!$B$1,0,10*ROW('Water Data'!B169)))</f>
        <v>#N/A</v>
      </c>
      <c r="B175" s="59" t="e">
        <f ca="true">+IF(OFFSET('Water Data'!$A$3,0,10*ROW('Water Data'!A172))="",NA(),OFFSET('Water Data'!$A$3,0,10*ROW('Water Data'!A172)))</f>
        <v>#N/A</v>
      </c>
      <c r="C175" s="59" t="e">
        <f ca="true">+IF(OFFSET('Water Data'!$C$3,0,10*ROW('Water Data'!C172))="",NA(),OFFSET('Water Data'!$C$3,0,10*ROW('Water Data'!C172)))</f>
        <v>#N/A</v>
      </c>
      <c r="D175" s="60" t="e">
        <f ca="true">+IF(AND(ISNUMBER(OFFSET('Water Data'!$C$5,0,10*ROW('Water Data'!C169))),'Data Summary'!BS175="Yes"),100-OFFSET('Water Data'!$C$5,0,10*ROW('Water Data'!C169)),NA())</f>
        <v>#N/A</v>
      </c>
      <c r="E175" s="60" t="e">
        <f ca="true">+IF(AND(ISNUMBER(OFFSET('Water Data'!$C$7,0,10*ROW('Water Data'!C169))),'Data Summary'!BT175="Yes"),OFFSET('Water Data'!$C$7,0,10*ROW('Water Data'!C169)),NA())</f>
        <v>#N/A</v>
      </c>
      <c r="F175" s="60" t="e">
        <f ca="true">+IF(AND(ISNUMBER(OFFSET('Water Data'!$C$10,0,10*ROW('Water Data'!C169))),'Data Summary'!BU175="Yes"),OFFSET('Water Data'!$C$10,0,10*ROW('Water Data'!C169)),NA())</f>
        <v>#N/A</v>
      </c>
      <c r="G175" s="60" t="e">
        <f ca="true">+IF(AND(ISNUMBER(OFFSET('Water Data'!$D$5,0,10*ROW('Water Data'!D169))),'Data Summary'!BV175="Yes"),100-OFFSET('Water Data'!$D$5,0,10*ROW('Water Data'!D169)),NA())</f>
        <v>#N/A</v>
      </c>
      <c r="H175" s="60" t="e">
        <f ca="true">+IF(AND(ISNUMBER(OFFSET('Water Data'!$D$7,0,10*ROW('Water Data'!D169))),'Data Summary'!BW175="Yes"),OFFSET('Water Data'!$D$7,0,10*ROW('Water Data'!D169)),NA())</f>
        <v>#N/A</v>
      </c>
      <c r="I175" s="60" t="e">
        <f ca="true">+IF(AND(ISNUMBER(OFFSET('Water Data'!$D$10,0,10*ROW('Water Data'!D169))),'Data Summary'!BX175="Yes"),OFFSET('Water Data'!$D$10,0,10*ROW('Water Data'!D169)),NA())</f>
        <v>#N/A</v>
      </c>
      <c r="J175" s="60" t="e">
        <f ca="true">+IF(AND(ISNUMBER(OFFSET('Water Data'!$E$5,0,10*ROW('Water Data'!E169))),'Data Summary'!BY175="Yes"),100-OFFSET('Water Data'!$E$5,0,10*ROW('Water Data'!E169)),NA())</f>
        <v>#N/A</v>
      </c>
      <c r="K175" s="60" t="e">
        <f ca="true">+IF(AND(ISNUMBER(OFFSET('Water Data'!$E$7,0,10*ROW('Water Data'!E169))),'Data Summary'!BZ175="Yes"),OFFSET('Water Data'!$E$7,0,10*ROW('Water Data'!E169)),NA())</f>
        <v>#N/A</v>
      </c>
      <c r="L175" s="60" t="e">
        <f ca="true">+IF(AND(ISNUMBER(OFFSET('Water Data'!$E$10,0,10*ROW('Water Data'!E169))),'Data Summary'!CA175="Yes"),OFFSET('Water Data'!$E$10,0,10*ROW('Water Data'!E169)),NA())</f>
        <v>#N/A</v>
      </c>
      <c r="M175" s="60" t="e">
        <f ca="true">+IF(AND(ISNUMBER(OFFSET('Water Data'!$F$5,0,10*ROW('Water Data'!F169))),'Data Summary'!CB175="Yes"),100-OFFSET('Water Data'!$F$5,0,10*ROW('Water Data'!F169)),NA())</f>
        <v>#N/A</v>
      </c>
      <c r="N175" s="60" t="e">
        <f ca="true">+IF(AND(ISNUMBER(OFFSET('Water Data'!$F$7,0,10*ROW('Water Data'!F169))),'Data Summary'!CC175="Yes"),OFFSET('Water Data'!$F$7,0,10*ROW('Water Data'!F169)),NA())</f>
        <v>#N/A</v>
      </c>
      <c r="O175" s="60" t="e">
        <f ca="true">+IF(AND(ISNUMBER(OFFSET('Water Data'!$F$10,0,10*ROW('Water Data'!F169))),'Data Summary'!CD175="Yes"),OFFSET('Water Data'!$F$10,0,10*ROW('Water Data'!F169)),NA())</f>
        <v>#N/A</v>
      </c>
      <c r="P175" s="60" t="e">
        <f ca="true">+IF(AND(ISNUMBER(OFFSET('Water Data'!$G$5,0,10*ROW('Water Data'!G169))),'Data Summary'!CE175="Yes"),100-OFFSET('Water Data'!$G$5,0,10*ROW('Water Data'!G169)),NA())</f>
        <v>#N/A</v>
      </c>
      <c r="Q175" s="60" t="e">
        <f ca="true">+IF(AND(ISNUMBER(OFFSET('Water Data'!$G$7,0,10*ROW('Water Data'!G169))),'Data Summary'!CF175="Yes"),OFFSET('Water Data'!$G$7,0,10*ROW('Water Data'!G169)),NA())</f>
        <v>#N/A</v>
      </c>
      <c r="R175" s="60" t="e">
        <f ca="true">+IF(AND(ISNUMBER(OFFSET('Water Data'!$G$10,0,10*ROW('Water Data'!G169))),'Data Summary'!CG175="Yes"),OFFSET('Water Data'!$G$10,0,10*ROW('Water Data'!G169)),NA())</f>
        <v>#N/A</v>
      </c>
      <c r="S175" s="60" t="e">
        <f ca="true">+IF(AND(ISNUMBER(OFFSET('Water Data'!$H$5,0,10*ROW('Water Data'!H169))),'Data Summary'!CH175="Yes"),100-OFFSET('Water Data'!$H$5,0,10*ROW('Water Data'!H169)),NA())</f>
        <v>#N/A</v>
      </c>
      <c r="T175" s="60" t="e">
        <f ca="true">+IF(AND(ISNUMBER(OFFSET('Water Data'!$H$7,0,10*ROW('Water Data'!H169))),'Data Summary'!CI175="Yes"),OFFSET('Water Data'!$H$7,0,10*ROW('Water Data'!H169)),NA())</f>
        <v>#N/A</v>
      </c>
      <c r="U175" s="60" t="e">
        <f ca="true">+IF(AND(ISNUMBER(OFFSET('Water Data'!$H$10,0,10*ROW('Water Data'!H169))),'Data Summary'!CJ175="Yes"),OFFSET('Water Data'!$H$10,0,10*ROW('Water Data'!H169)),NA())</f>
        <v>#N/A</v>
      </c>
      <c r="V175" s="106" t="e">
        <f ca="true">+IF(AND(ISNUMBER(OFFSET('Sanitation Data'!$C$5,0,10*ROW('Sanitation Data'!C169))),'Data Summary'!CK175="Yes"),100-OFFSET('Sanitation Data'!$C$5,0,10*ROW('Sanitation Data'!C169)),NA())</f>
        <v>#N/A</v>
      </c>
      <c r="W175" s="106" t="e">
        <f ca="true">+IF(AND(ISNUMBER(OFFSET('Sanitation Data'!$C$7,0,10*ROW('Sanitation Data'!C169))),'Data Summary'!CL175="Yes"),OFFSET('Sanitation Data'!$C$7,0,10*ROW('Sanitation Data'!C169)),NA())</f>
        <v>#N/A</v>
      </c>
      <c r="X175" s="106" t="e">
        <f ca="true">+IF(AND(ISNUMBER(OFFSET('Sanitation Data'!$C$11,0,10*ROW('Sanitation Data'!C169))),'Data Summary'!CM175="Yes"),OFFSET('Sanitation Data'!$C$11,0,10*ROW('Sanitation Data'!C169)),NA())</f>
        <v>#N/A</v>
      </c>
      <c r="Y175" s="106" t="e">
        <f ca="true">+IF(AND(ISNUMBER(OFFSET('Sanitation Data'!$C$12,0,10*ROW('Sanitation Data'!C169))),'Data Summary'!CN175="Yes"),OFFSET('Sanitation Data'!$C$12,0,10*ROW('Sanitation Data'!C169)),NA())</f>
        <v>#N/A</v>
      </c>
      <c r="Z175" s="106" t="e">
        <f ca="true">+IF(AND(ISNUMBER(OFFSET('Sanitation Data'!$C$13,0,10*ROW('Sanitation Data'!C169))),'Data Summary'!CO175="Yes"),OFFSET('Sanitation Data'!$C$13,0,10*ROW('Sanitation Data'!C169)),NA())</f>
        <v>#N/A</v>
      </c>
      <c r="AA175" s="106" t="e">
        <f ca="true">+IF(AND(ISNUMBER(OFFSET('Sanitation Data'!$D$5,0,10*ROW('Sanitation Data'!D169))),'Data Summary'!CP175="Yes"),100-OFFSET('Sanitation Data'!$D$5,0,10*ROW('Sanitation Data'!D169)),NA())</f>
        <v>#N/A</v>
      </c>
      <c r="AB175" s="106" t="e">
        <f ca="true">+IF(AND(ISNUMBER(OFFSET('Sanitation Data'!$D$7,0,10*ROW('Sanitation Data'!D169))),'Data Summary'!CQ175="Yes"),OFFSET('Sanitation Data'!$D$7,0,10*ROW('Sanitation Data'!D169)),NA())</f>
        <v>#N/A</v>
      </c>
      <c r="AC175" s="106" t="e">
        <f ca="true">+IF(AND(ISNUMBER(OFFSET('Sanitation Data'!$D$11,0,10*ROW('Sanitation Data'!D169))),'Data Summary'!CR175="Yes"),OFFSET('Sanitation Data'!$D$11,0,10*ROW('Sanitation Data'!D169)),NA())</f>
        <v>#N/A</v>
      </c>
      <c r="AD175" s="106" t="e">
        <f ca="true">+IF(AND(ISNUMBER(OFFSET('Sanitation Data'!$D$12,0,10*ROW('Sanitation Data'!D169))),'Data Summary'!CS175="Yes"),OFFSET('Sanitation Data'!$D$12,0,10*ROW('Sanitation Data'!D169)),NA())</f>
        <v>#N/A</v>
      </c>
      <c r="AE175" s="106" t="e">
        <f ca="true">+IF(AND(ISNUMBER(OFFSET('Sanitation Data'!$D$13,0,10*ROW('Sanitation Data'!D169))),'Data Summary'!CT175="Yes"),OFFSET('Sanitation Data'!$D$13,0,10*ROW('Sanitation Data'!D169)),NA())</f>
        <v>#N/A</v>
      </c>
      <c r="AF175" s="106" t="e">
        <f ca="true">+IF(AND(ISNUMBER(OFFSET('Sanitation Data'!$E$5,0,10*ROW('Sanitation Data'!E169))),'Data Summary'!CU175="Yes"),100-OFFSET('Sanitation Data'!$E$5,0,10*ROW('Sanitation Data'!E169)),NA())</f>
        <v>#N/A</v>
      </c>
      <c r="AG175" s="106" t="e">
        <f ca="true">+IF(AND(ISNUMBER(OFFSET('Sanitation Data'!$E$7,0,10*ROW('Sanitation Data'!E169))),'Data Summary'!CV175="Yes"),OFFSET('Sanitation Data'!$E$7,0,10*ROW('Sanitation Data'!E169)),NA())</f>
        <v>#N/A</v>
      </c>
      <c r="AH175" s="106" t="e">
        <f ca="true">+IF(AND(ISNUMBER(OFFSET('Sanitation Data'!$E$11,0,10*ROW('Sanitation Data'!E169))),'Data Summary'!CW175="Yes"),OFFSET('Sanitation Data'!$E$11,0,10*ROW('Sanitation Data'!E169)),NA())</f>
        <v>#N/A</v>
      </c>
      <c r="AI175" s="106" t="e">
        <f ca="true">+IF(AND(ISNUMBER(OFFSET('Sanitation Data'!$E$12,0,10*ROW('Sanitation Data'!E169))),'Data Summary'!CX175="Yes"),OFFSET('Sanitation Data'!$E$12,0,10*ROW('Sanitation Data'!E169)),NA())</f>
        <v>#N/A</v>
      </c>
      <c r="AJ175" s="106" t="e">
        <f ca="true">+IF(AND(ISNUMBER(OFFSET('Sanitation Data'!$E$13,0,10*ROW('Sanitation Data'!E169))),'Data Summary'!CY175="Yes"),OFFSET('Sanitation Data'!$E$13,0,10*ROW('Sanitation Data'!E169)),NA())</f>
        <v>#N/A</v>
      </c>
      <c r="AK175" s="106" t="e">
        <f ca="true">+IF(AND(ISNUMBER(OFFSET('Sanitation Data'!$F$5,0,10*ROW('Sanitation Data'!F169))),'Data Summary'!CZ175="Yes"),100-OFFSET('Sanitation Data'!$F$5,0,10*ROW('Sanitation Data'!F169)),NA())</f>
        <v>#N/A</v>
      </c>
      <c r="AL175" s="106" t="e">
        <f ca="true">+IF(AND(ISNUMBER(OFFSET('Sanitation Data'!$F$7,0,10*ROW('Sanitation Data'!F169))),'Data Summary'!DA175="Yes"),OFFSET('Sanitation Data'!$F$7,0,10*ROW('Sanitation Data'!F169)),NA())</f>
        <v>#N/A</v>
      </c>
      <c r="AM175" s="106" t="e">
        <f ca="true">+IF(AND(ISNUMBER(OFFSET('Sanitation Data'!$F$11,0,10*ROW('Sanitation Data'!F169))),'Data Summary'!DB175="Yes"),OFFSET('Sanitation Data'!$F$11,0,10*ROW('Sanitation Data'!F169)),NA())</f>
        <v>#N/A</v>
      </c>
      <c r="AN175" s="106" t="e">
        <f ca="true">+IF(AND(ISNUMBER(OFFSET('Sanitation Data'!$F$12,0,10*ROW('Sanitation Data'!F169))),'Data Summary'!DC175="Yes"),OFFSET('Sanitation Data'!$F$12,0,10*ROW('Sanitation Data'!F169)),NA())</f>
        <v>#N/A</v>
      </c>
      <c r="AO175" s="106" t="e">
        <f ca="true">+IF(AND(ISNUMBER(OFFSET('Sanitation Data'!$F$13,0,10*ROW('Sanitation Data'!F169))),'Data Summary'!DD175="Yes"),OFFSET('Sanitation Data'!$F$13,0,10*ROW('Sanitation Data'!F169)),NA())</f>
        <v>#N/A</v>
      </c>
      <c r="AP175" s="106" t="e">
        <f ca="true">+IF(AND(ISNUMBER(OFFSET('Sanitation Data'!$G$5,0,10*ROW('Sanitation Data'!G169))),'Data Summary'!DE175="Yes"),100-OFFSET('Sanitation Data'!$G$5,0,10*ROW('Sanitation Data'!G169)),NA())</f>
        <v>#N/A</v>
      </c>
      <c r="AQ175" s="106" t="e">
        <f ca="true">+IF(AND(ISNUMBER(OFFSET('Sanitation Data'!$G$7,0,10*ROW('Sanitation Data'!G169))),'Data Summary'!DF175="Yes"),OFFSET('Sanitation Data'!$G$7,0,10*ROW('Sanitation Data'!G169)),NA())</f>
        <v>#N/A</v>
      </c>
      <c r="AR175" s="106" t="e">
        <f ca="true">+IF(AND(ISNUMBER(OFFSET('Sanitation Data'!$G$11,0,10*ROW('Sanitation Data'!G169))),'Data Summary'!DG175="Yes"),OFFSET('Sanitation Data'!$G$11,0,10*ROW('Sanitation Data'!G169)),NA())</f>
        <v>#N/A</v>
      </c>
      <c r="AS175" s="106" t="e">
        <f ca="true">+IF(AND(ISNUMBER(OFFSET('Sanitation Data'!$G$12,0,10*ROW('Sanitation Data'!G169))),'Data Summary'!DH175="Yes"),OFFSET('Sanitation Data'!$G$12,0,10*ROW('Sanitation Data'!G169)),NA())</f>
        <v>#N/A</v>
      </c>
      <c r="AT175" s="106" t="e">
        <f ca="true">+IF(AND(ISNUMBER(OFFSET('Sanitation Data'!$G$13,0,10*ROW('Sanitation Data'!G169))),'Data Summary'!DI175="Yes"),OFFSET('Sanitation Data'!$G$13,0,10*ROW('Sanitation Data'!G169)),NA())</f>
        <v>#N/A</v>
      </c>
      <c r="AU175" s="106" t="e">
        <f ca="true">+IF(AND(ISNUMBER(OFFSET('Sanitation Data'!$H$5,0,10*ROW('Sanitation Data'!H169))),'Data Summary'!DJ175="Yes"),100-OFFSET('Sanitation Data'!$H$5,0,10*ROW('Sanitation Data'!H169)),NA())</f>
        <v>#N/A</v>
      </c>
      <c r="AV175" s="106" t="e">
        <f ca="true">+IF(AND(ISNUMBER(OFFSET('Sanitation Data'!$H$7,0,10*ROW('Sanitation Data'!H169))),'Data Summary'!DK175="Yes"),OFFSET('Sanitation Data'!$H$7,0,10*ROW('Sanitation Data'!H169)),NA())</f>
        <v>#N/A</v>
      </c>
      <c r="AW175" s="106" t="e">
        <f ca="true">+IF(AND(ISNUMBER(OFFSET('Sanitation Data'!$H$11,0,10*ROW('Sanitation Data'!H169))),'Data Summary'!DL175="Yes"),OFFSET('Sanitation Data'!$H$11,0,10*ROW('Sanitation Data'!H169)),NA())</f>
        <v>#N/A</v>
      </c>
      <c r="AX175" s="106" t="e">
        <f ca="true">+IF(AND(ISNUMBER(OFFSET('Sanitation Data'!$H$12,0,10*ROW('Sanitation Data'!H169))),'Data Summary'!DM175="Yes"),OFFSET('Sanitation Data'!$H$12,0,10*ROW('Sanitation Data'!H169)),NA())</f>
        <v>#N/A</v>
      </c>
      <c r="AY175" s="106" t="e">
        <f ca="true">+IF(AND(ISNUMBER(OFFSET('Sanitation Data'!$H$13,0,10*ROW('Sanitation Data'!H169))),'Data Summary'!DN175="Yes"),OFFSET('Sanitation Data'!$H$13,0,10*ROW('Sanitation Data'!H169)),NA())</f>
        <v>#N/A</v>
      </c>
      <c r="AZ175" s="111" t="e">
        <f ca="true">+IF(AND(ISNUMBER(OFFSET('Hygiene Data'!$C$6,0,10*ROW('Hygiene Data'!C169))),'Data Summary'!DO175="Yes"),OFFSET('Hygiene Data'!$C$6,0,10*ROW('Hygiene Data'!C169)),NA())</f>
        <v>#N/A</v>
      </c>
      <c r="BA175" s="111" t="e">
        <f ca="true">+IF(AND(ISNUMBER(OFFSET('Hygiene Data'!$C$8,0,10*ROW('Hygiene Data'!C169))),'Data Summary'!DP175="Yes"),OFFSET('Hygiene Data'!$C$8,0,10*ROW('Hygiene Data'!C169)),NA())</f>
        <v>#N/A</v>
      </c>
      <c r="BB175" s="111" t="e">
        <f ca="true">+IF(AND(ISNUMBER(OFFSET('Hygiene Data'!$C$10,0,10*ROW('Hygiene Data'!C169))),'Data Summary'!DQ175="Yes"),OFFSET('Hygiene Data'!$C$10,0,10*ROW('Hygiene Data'!C169)),NA())</f>
        <v>#N/A</v>
      </c>
      <c r="BC175" s="111" t="e">
        <f ca="true">+IF(AND(ISNUMBER(OFFSET('Hygiene Data'!$D$6,0,10*ROW('Hygiene Data'!D169))),'Data Summary'!DR175="Yes"),OFFSET('Hygiene Data'!$D$6,0,10*ROW('Hygiene Data'!D169)),NA())</f>
        <v>#N/A</v>
      </c>
      <c r="BD175" s="111" t="e">
        <f ca="true">+IF(AND(ISNUMBER(OFFSET('Hygiene Data'!$D$8,0,10*ROW('Hygiene Data'!D169))),'Data Summary'!DS175="Yes"),OFFSET('Hygiene Data'!$D$8,0,10*ROW('Hygiene Data'!D169)),NA())</f>
        <v>#N/A</v>
      </c>
      <c r="BE175" s="111" t="e">
        <f ca="true">+IF(AND(ISNUMBER(OFFSET('Hygiene Data'!$D$10,0,10*ROW('Hygiene Data'!D169))),'Data Summary'!DT175="Yes"),OFFSET('Hygiene Data'!$D$10,0,10*ROW('Hygiene Data'!D169)),NA())</f>
        <v>#N/A</v>
      </c>
      <c r="BF175" s="111" t="e">
        <f ca="true">+IF(AND(ISNUMBER(OFFSET('Hygiene Data'!$E$6,0,10*ROW('Hygiene Data'!E169))),'Data Summary'!DU175="Yes"),OFFSET('Hygiene Data'!$E$6,0,10*ROW('Hygiene Data'!E169)),NA())</f>
        <v>#N/A</v>
      </c>
      <c r="BG175" s="111" t="e">
        <f ca="true">+IF(AND(ISNUMBER(OFFSET('Hygiene Data'!$E$8,0,10*ROW('Hygiene Data'!E169))),'Data Summary'!DV175="Yes"),OFFSET('Hygiene Data'!$E$8,0,10*ROW('Hygiene Data'!E169)),NA())</f>
        <v>#N/A</v>
      </c>
      <c r="BH175" s="111" t="e">
        <f ca="true">+IF(AND(ISNUMBER(OFFSET('Hygiene Data'!$E$10,0,10*ROW('Hygiene Data'!E169))),'Data Summary'!DW175="Yes"),OFFSET('Hygiene Data'!$E$10,0,10*ROW('Hygiene Data'!E169)),NA())</f>
        <v>#N/A</v>
      </c>
      <c r="BI175" s="111" t="e">
        <f ca="true">+IF(AND(ISNUMBER(OFFSET('Hygiene Data'!$F$6,0,10*ROW('Hygiene Data'!F169))),'Data Summary'!DX175="Yes"),OFFSET('Hygiene Data'!$F$6,0,10*ROW('Hygiene Data'!F169)),NA())</f>
        <v>#N/A</v>
      </c>
      <c r="BJ175" s="111" t="e">
        <f ca="true">+IF(AND(ISNUMBER(OFFSET('Hygiene Data'!$F$8,0,10*ROW('Hygiene Data'!F169))),'Data Summary'!DY175="Yes"),OFFSET('Hygiene Data'!$F$8,0,10*ROW('Hygiene Data'!F169)),NA())</f>
        <v>#N/A</v>
      </c>
      <c r="BK175" s="111" t="e">
        <f ca="true">+IF(AND(ISNUMBER(OFFSET('Hygiene Data'!$F$10,0,10*ROW('Hygiene Data'!F169))),'Data Summary'!DZ175="Yes"),OFFSET('Hygiene Data'!$F$10,0,10*ROW('Hygiene Data'!F169)),NA())</f>
        <v>#N/A</v>
      </c>
      <c r="BL175" s="111" t="e">
        <f ca="true">+IF(AND(ISNUMBER(OFFSET('Hygiene Data'!$G$6,0,10*ROW('Hygiene Data'!G169))),'Data Summary'!EA175="Yes"),OFFSET('Hygiene Data'!$G$6,0,10*ROW('Hygiene Data'!G169)),NA())</f>
        <v>#N/A</v>
      </c>
      <c r="BM175" s="111" t="e">
        <f ca="true">+IF(AND(ISNUMBER(OFFSET('Hygiene Data'!$G$8,0,10*ROW('Hygiene Data'!G169))),'Data Summary'!EB175="Yes"),OFFSET('Hygiene Data'!$G$8,0,10*ROW('Hygiene Data'!G169)),NA())</f>
        <v>#N/A</v>
      </c>
      <c r="BN175" s="111" t="e">
        <f ca="true">+IF(AND(ISNUMBER(OFFSET('Hygiene Data'!$G$10,0,10*ROW('Hygiene Data'!G169))),'Data Summary'!EC175="Yes"),OFFSET('Hygiene Data'!$G$10,0,10*ROW('Hygiene Data'!G169)),NA())</f>
        <v>#N/A</v>
      </c>
      <c r="BO175" s="111" t="e">
        <f ca="true">+IF(AND(ISNUMBER(OFFSET('Hygiene Data'!$H$6,0,10*ROW('Hygiene Data'!H169))),'Data Summary'!ED175="Yes"),OFFSET('Hygiene Data'!$H$6,0,10*ROW('Hygiene Data'!H169)),NA())</f>
        <v>#N/A</v>
      </c>
      <c r="BP175" s="111" t="e">
        <f ca="true">+IF(AND(ISNUMBER(OFFSET('Hygiene Data'!$H$8,0,10*ROW('Hygiene Data'!H169))),'Data Summary'!EE175="Yes"),OFFSET('Hygiene Data'!$H$8,0,10*ROW('Hygiene Data'!H169)),NA())</f>
        <v>#N/A</v>
      </c>
      <c r="BQ175" s="111" t="e">
        <f ca="true">+IF(AND(ISNUMBER(OFFSET('Hygiene Data'!$H$10,0,10*ROW('Hygiene Data'!H169))),'Data Summary'!EF175="Yes"),OFFSET('Hygiene Data'!$H$10,0,10*ROW('Hygiene Data'!H169)),NA())</f>
        <v>#N/A</v>
      </c>
    </row>
    <row r="176" x14ac:dyDescent="0.2">
      <c r="A176" s="59" t="e">
        <f ca="true">+IF(OFFSET('Water Data'!$B$1,0,10*ROW('Water Data'!B170))="",NA(),OFFSET('Water Data'!$B$1,0,10*ROW('Water Data'!B170)))</f>
        <v>#N/A</v>
      </c>
      <c r="B176" s="59" t="e">
        <f ca="true">+IF(OFFSET('Water Data'!$A$3,0,10*ROW('Water Data'!A173))="",NA(),OFFSET('Water Data'!$A$3,0,10*ROW('Water Data'!A173)))</f>
        <v>#N/A</v>
      </c>
      <c r="C176" s="59" t="e">
        <f ca="true">+IF(OFFSET('Water Data'!$C$3,0,10*ROW('Water Data'!C173))="",NA(),OFFSET('Water Data'!$C$3,0,10*ROW('Water Data'!C173)))</f>
        <v>#N/A</v>
      </c>
      <c r="D176" s="60" t="e">
        <f ca="true">+IF(AND(ISNUMBER(OFFSET('Water Data'!$C$5,0,10*ROW('Water Data'!C170))),'Data Summary'!BS176="Yes"),100-OFFSET('Water Data'!$C$5,0,10*ROW('Water Data'!C170)),NA())</f>
        <v>#N/A</v>
      </c>
      <c r="E176" s="60" t="e">
        <f ca="true">+IF(AND(ISNUMBER(OFFSET('Water Data'!$C$7,0,10*ROW('Water Data'!C170))),'Data Summary'!BT176="Yes"),OFFSET('Water Data'!$C$7,0,10*ROW('Water Data'!C170)),NA())</f>
        <v>#N/A</v>
      </c>
      <c r="F176" s="60" t="e">
        <f ca="true">+IF(AND(ISNUMBER(OFFSET('Water Data'!$C$10,0,10*ROW('Water Data'!C170))),'Data Summary'!BU176="Yes"),OFFSET('Water Data'!$C$10,0,10*ROW('Water Data'!C170)),NA())</f>
        <v>#N/A</v>
      </c>
      <c r="G176" s="60" t="e">
        <f ca="true">+IF(AND(ISNUMBER(OFFSET('Water Data'!$D$5,0,10*ROW('Water Data'!D170))),'Data Summary'!BV176="Yes"),100-OFFSET('Water Data'!$D$5,0,10*ROW('Water Data'!D170)),NA())</f>
        <v>#N/A</v>
      </c>
      <c r="H176" s="60" t="e">
        <f ca="true">+IF(AND(ISNUMBER(OFFSET('Water Data'!$D$7,0,10*ROW('Water Data'!D170))),'Data Summary'!BW176="Yes"),OFFSET('Water Data'!$D$7,0,10*ROW('Water Data'!D170)),NA())</f>
        <v>#N/A</v>
      </c>
      <c r="I176" s="60" t="e">
        <f ca="true">+IF(AND(ISNUMBER(OFFSET('Water Data'!$D$10,0,10*ROW('Water Data'!D170))),'Data Summary'!BX176="Yes"),OFFSET('Water Data'!$D$10,0,10*ROW('Water Data'!D170)),NA())</f>
        <v>#N/A</v>
      </c>
      <c r="J176" s="60" t="e">
        <f ca="true">+IF(AND(ISNUMBER(OFFSET('Water Data'!$E$5,0,10*ROW('Water Data'!E170))),'Data Summary'!BY176="Yes"),100-OFFSET('Water Data'!$E$5,0,10*ROW('Water Data'!E170)),NA())</f>
        <v>#N/A</v>
      </c>
      <c r="K176" s="60" t="e">
        <f ca="true">+IF(AND(ISNUMBER(OFFSET('Water Data'!$E$7,0,10*ROW('Water Data'!E170))),'Data Summary'!BZ176="Yes"),OFFSET('Water Data'!$E$7,0,10*ROW('Water Data'!E170)),NA())</f>
        <v>#N/A</v>
      </c>
      <c r="L176" s="60" t="e">
        <f ca="true">+IF(AND(ISNUMBER(OFFSET('Water Data'!$E$10,0,10*ROW('Water Data'!E170))),'Data Summary'!CA176="Yes"),OFFSET('Water Data'!$E$10,0,10*ROW('Water Data'!E170)),NA())</f>
        <v>#N/A</v>
      </c>
      <c r="M176" s="60" t="e">
        <f ca="true">+IF(AND(ISNUMBER(OFFSET('Water Data'!$F$5,0,10*ROW('Water Data'!F170))),'Data Summary'!CB176="Yes"),100-OFFSET('Water Data'!$F$5,0,10*ROW('Water Data'!F170)),NA())</f>
        <v>#N/A</v>
      </c>
      <c r="N176" s="60" t="e">
        <f ca="true">+IF(AND(ISNUMBER(OFFSET('Water Data'!$F$7,0,10*ROW('Water Data'!F170))),'Data Summary'!CC176="Yes"),OFFSET('Water Data'!$F$7,0,10*ROW('Water Data'!F170)),NA())</f>
        <v>#N/A</v>
      </c>
      <c r="O176" s="60" t="e">
        <f ca="true">+IF(AND(ISNUMBER(OFFSET('Water Data'!$F$10,0,10*ROW('Water Data'!F170))),'Data Summary'!CD176="Yes"),OFFSET('Water Data'!$F$10,0,10*ROW('Water Data'!F170)),NA())</f>
        <v>#N/A</v>
      </c>
      <c r="P176" s="60" t="e">
        <f ca="true">+IF(AND(ISNUMBER(OFFSET('Water Data'!$G$5,0,10*ROW('Water Data'!G170))),'Data Summary'!CE176="Yes"),100-OFFSET('Water Data'!$G$5,0,10*ROW('Water Data'!G170)),NA())</f>
        <v>#N/A</v>
      </c>
      <c r="Q176" s="60" t="e">
        <f ca="true">+IF(AND(ISNUMBER(OFFSET('Water Data'!$G$7,0,10*ROW('Water Data'!G170))),'Data Summary'!CF176="Yes"),OFFSET('Water Data'!$G$7,0,10*ROW('Water Data'!G170)),NA())</f>
        <v>#N/A</v>
      </c>
      <c r="R176" s="60" t="e">
        <f ca="true">+IF(AND(ISNUMBER(OFFSET('Water Data'!$G$10,0,10*ROW('Water Data'!G170))),'Data Summary'!CG176="Yes"),OFFSET('Water Data'!$G$10,0,10*ROW('Water Data'!G170)),NA())</f>
        <v>#N/A</v>
      </c>
      <c r="S176" s="60" t="e">
        <f ca="true">+IF(AND(ISNUMBER(OFFSET('Water Data'!$H$5,0,10*ROW('Water Data'!H170))),'Data Summary'!CH176="Yes"),100-OFFSET('Water Data'!$H$5,0,10*ROW('Water Data'!H170)),NA())</f>
        <v>#N/A</v>
      </c>
      <c r="T176" s="60" t="e">
        <f ca="true">+IF(AND(ISNUMBER(OFFSET('Water Data'!$H$7,0,10*ROW('Water Data'!H170))),'Data Summary'!CI176="Yes"),OFFSET('Water Data'!$H$7,0,10*ROW('Water Data'!H170)),NA())</f>
        <v>#N/A</v>
      </c>
      <c r="U176" s="60" t="e">
        <f ca="true">+IF(AND(ISNUMBER(OFFSET('Water Data'!$H$10,0,10*ROW('Water Data'!H170))),'Data Summary'!CJ176="Yes"),OFFSET('Water Data'!$H$10,0,10*ROW('Water Data'!H170)),NA())</f>
        <v>#N/A</v>
      </c>
      <c r="V176" s="106" t="e">
        <f ca="true">+IF(AND(ISNUMBER(OFFSET('Sanitation Data'!$C$5,0,10*ROW('Sanitation Data'!C170))),'Data Summary'!CK176="Yes"),100-OFFSET('Sanitation Data'!$C$5,0,10*ROW('Sanitation Data'!C170)),NA())</f>
        <v>#N/A</v>
      </c>
      <c r="W176" s="106" t="e">
        <f ca="true">+IF(AND(ISNUMBER(OFFSET('Sanitation Data'!$C$7,0,10*ROW('Sanitation Data'!C170))),'Data Summary'!CL176="Yes"),OFFSET('Sanitation Data'!$C$7,0,10*ROW('Sanitation Data'!C170)),NA())</f>
        <v>#N/A</v>
      </c>
      <c r="X176" s="106" t="e">
        <f ca="true">+IF(AND(ISNUMBER(OFFSET('Sanitation Data'!$C$11,0,10*ROW('Sanitation Data'!C170))),'Data Summary'!CM176="Yes"),OFFSET('Sanitation Data'!$C$11,0,10*ROW('Sanitation Data'!C170)),NA())</f>
        <v>#N/A</v>
      </c>
      <c r="Y176" s="106" t="e">
        <f ca="true">+IF(AND(ISNUMBER(OFFSET('Sanitation Data'!$C$12,0,10*ROW('Sanitation Data'!C170))),'Data Summary'!CN176="Yes"),OFFSET('Sanitation Data'!$C$12,0,10*ROW('Sanitation Data'!C170)),NA())</f>
        <v>#N/A</v>
      </c>
      <c r="Z176" s="106" t="e">
        <f ca="true">+IF(AND(ISNUMBER(OFFSET('Sanitation Data'!$C$13,0,10*ROW('Sanitation Data'!C170))),'Data Summary'!CO176="Yes"),OFFSET('Sanitation Data'!$C$13,0,10*ROW('Sanitation Data'!C170)),NA())</f>
        <v>#N/A</v>
      </c>
      <c r="AA176" s="106" t="e">
        <f ca="true">+IF(AND(ISNUMBER(OFFSET('Sanitation Data'!$D$5,0,10*ROW('Sanitation Data'!D170))),'Data Summary'!CP176="Yes"),100-OFFSET('Sanitation Data'!$D$5,0,10*ROW('Sanitation Data'!D170)),NA())</f>
        <v>#N/A</v>
      </c>
      <c r="AB176" s="106" t="e">
        <f ca="true">+IF(AND(ISNUMBER(OFFSET('Sanitation Data'!$D$7,0,10*ROW('Sanitation Data'!D170))),'Data Summary'!CQ176="Yes"),OFFSET('Sanitation Data'!$D$7,0,10*ROW('Sanitation Data'!D170)),NA())</f>
        <v>#N/A</v>
      </c>
      <c r="AC176" s="106" t="e">
        <f ca="true">+IF(AND(ISNUMBER(OFFSET('Sanitation Data'!$D$11,0,10*ROW('Sanitation Data'!D170))),'Data Summary'!CR176="Yes"),OFFSET('Sanitation Data'!$D$11,0,10*ROW('Sanitation Data'!D170)),NA())</f>
        <v>#N/A</v>
      </c>
      <c r="AD176" s="106" t="e">
        <f ca="true">+IF(AND(ISNUMBER(OFFSET('Sanitation Data'!$D$12,0,10*ROW('Sanitation Data'!D170))),'Data Summary'!CS176="Yes"),OFFSET('Sanitation Data'!$D$12,0,10*ROW('Sanitation Data'!D170)),NA())</f>
        <v>#N/A</v>
      </c>
      <c r="AE176" s="106" t="e">
        <f ca="true">+IF(AND(ISNUMBER(OFFSET('Sanitation Data'!$D$13,0,10*ROW('Sanitation Data'!D170))),'Data Summary'!CT176="Yes"),OFFSET('Sanitation Data'!$D$13,0,10*ROW('Sanitation Data'!D170)),NA())</f>
        <v>#N/A</v>
      </c>
      <c r="AF176" s="106" t="e">
        <f ca="true">+IF(AND(ISNUMBER(OFFSET('Sanitation Data'!$E$5,0,10*ROW('Sanitation Data'!E170))),'Data Summary'!CU176="Yes"),100-OFFSET('Sanitation Data'!$E$5,0,10*ROW('Sanitation Data'!E170)),NA())</f>
        <v>#N/A</v>
      </c>
      <c r="AG176" s="106" t="e">
        <f ca="true">+IF(AND(ISNUMBER(OFFSET('Sanitation Data'!$E$7,0,10*ROW('Sanitation Data'!E170))),'Data Summary'!CV176="Yes"),OFFSET('Sanitation Data'!$E$7,0,10*ROW('Sanitation Data'!E170)),NA())</f>
        <v>#N/A</v>
      </c>
      <c r="AH176" s="106" t="e">
        <f ca="true">+IF(AND(ISNUMBER(OFFSET('Sanitation Data'!$E$11,0,10*ROW('Sanitation Data'!E170))),'Data Summary'!CW176="Yes"),OFFSET('Sanitation Data'!$E$11,0,10*ROW('Sanitation Data'!E170)),NA())</f>
        <v>#N/A</v>
      </c>
      <c r="AI176" s="106" t="e">
        <f ca="true">+IF(AND(ISNUMBER(OFFSET('Sanitation Data'!$E$12,0,10*ROW('Sanitation Data'!E170))),'Data Summary'!CX176="Yes"),OFFSET('Sanitation Data'!$E$12,0,10*ROW('Sanitation Data'!E170)),NA())</f>
        <v>#N/A</v>
      </c>
      <c r="AJ176" s="106" t="e">
        <f ca="true">+IF(AND(ISNUMBER(OFFSET('Sanitation Data'!$E$13,0,10*ROW('Sanitation Data'!E170))),'Data Summary'!CY176="Yes"),OFFSET('Sanitation Data'!$E$13,0,10*ROW('Sanitation Data'!E170)),NA())</f>
        <v>#N/A</v>
      </c>
      <c r="AK176" s="106" t="e">
        <f ca="true">+IF(AND(ISNUMBER(OFFSET('Sanitation Data'!$F$5,0,10*ROW('Sanitation Data'!F170))),'Data Summary'!CZ176="Yes"),100-OFFSET('Sanitation Data'!$F$5,0,10*ROW('Sanitation Data'!F170)),NA())</f>
        <v>#N/A</v>
      </c>
      <c r="AL176" s="106" t="e">
        <f ca="true">+IF(AND(ISNUMBER(OFFSET('Sanitation Data'!$F$7,0,10*ROW('Sanitation Data'!F170))),'Data Summary'!DA176="Yes"),OFFSET('Sanitation Data'!$F$7,0,10*ROW('Sanitation Data'!F170)),NA())</f>
        <v>#N/A</v>
      </c>
      <c r="AM176" s="106" t="e">
        <f ca="true">+IF(AND(ISNUMBER(OFFSET('Sanitation Data'!$F$11,0,10*ROW('Sanitation Data'!F170))),'Data Summary'!DB176="Yes"),OFFSET('Sanitation Data'!$F$11,0,10*ROW('Sanitation Data'!F170)),NA())</f>
        <v>#N/A</v>
      </c>
      <c r="AN176" s="106" t="e">
        <f ca="true">+IF(AND(ISNUMBER(OFFSET('Sanitation Data'!$F$12,0,10*ROW('Sanitation Data'!F170))),'Data Summary'!DC176="Yes"),OFFSET('Sanitation Data'!$F$12,0,10*ROW('Sanitation Data'!F170)),NA())</f>
        <v>#N/A</v>
      </c>
      <c r="AO176" s="106" t="e">
        <f ca="true">+IF(AND(ISNUMBER(OFFSET('Sanitation Data'!$F$13,0,10*ROW('Sanitation Data'!F170))),'Data Summary'!DD176="Yes"),OFFSET('Sanitation Data'!$F$13,0,10*ROW('Sanitation Data'!F170)),NA())</f>
        <v>#N/A</v>
      </c>
      <c r="AP176" s="106" t="e">
        <f ca="true">+IF(AND(ISNUMBER(OFFSET('Sanitation Data'!$G$5,0,10*ROW('Sanitation Data'!G170))),'Data Summary'!DE176="Yes"),100-OFFSET('Sanitation Data'!$G$5,0,10*ROW('Sanitation Data'!G170)),NA())</f>
        <v>#N/A</v>
      </c>
      <c r="AQ176" s="106" t="e">
        <f ca="true">+IF(AND(ISNUMBER(OFFSET('Sanitation Data'!$G$7,0,10*ROW('Sanitation Data'!G170))),'Data Summary'!DF176="Yes"),OFFSET('Sanitation Data'!$G$7,0,10*ROW('Sanitation Data'!G170)),NA())</f>
        <v>#N/A</v>
      </c>
      <c r="AR176" s="106" t="e">
        <f ca="true">+IF(AND(ISNUMBER(OFFSET('Sanitation Data'!$G$11,0,10*ROW('Sanitation Data'!G170))),'Data Summary'!DG176="Yes"),OFFSET('Sanitation Data'!$G$11,0,10*ROW('Sanitation Data'!G170)),NA())</f>
        <v>#N/A</v>
      </c>
      <c r="AS176" s="106" t="e">
        <f ca="true">+IF(AND(ISNUMBER(OFFSET('Sanitation Data'!$G$12,0,10*ROW('Sanitation Data'!G170))),'Data Summary'!DH176="Yes"),OFFSET('Sanitation Data'!$G$12,0,10*ROW('Sanitation Data'!G170)),NA())</f>
        <v>#N/A</v>
      </c>
      <c r="AT176" s="106" t="e">
        <f ca="true">+IF(AND(ISNUMBER(OFFSET('Sanitation Data'!$G$13,0,10*ROW('Sanitation Data'!G170))),'Data Summary'!DI176="Yes"),OFFSET('Sanitation Data'!$G$13,0,10*ROW('Sanitation Data'!G170)),NA())</f>
        <v>#N/A</v>
      </c>
      <c r="AU176" s="106" t="e">
        <f ca="true">+IF(AND(ISNUMBER(OFFSET('Sanitation Data'!$H$5,0,10*ROW('Sanitation Data'!H170))),'Data Summary'!DJ176="Yes"),100-OFFSET('Sanitation Data'!$H$5,0,10*ROW('Sanitation Data'!H170)),NA())</f>
        <v>#N/A</v>
      </c>
      <c r="AV176" s="106" t="e">
        <f ca="true">+IF(AND(ISNUMBER(OFFSET('Sanitation Data'!$H$7,0,10*ROW('Sanitation Data'!H170))),'Data Summary'!DK176="Yes"),OFFSET('Sanitation Data'!$H$7,0,10*ROW('Sanitation Data'!H170)),NA())</f>
        <v>#N/A</v>
      </c>
      <c r="AW176" s="106" t="e">
        <f ca="true">+IF(AND(ISNUMBER(OFFSET('Sanitation Data'!$H$11,0,10*ROW('Sanitation Data'!H170))),'Data Summary'!DL176="Yes"),OFFSET('Sanitation Data'!$H$11,0,10*ROW('Sanitation Data'!H170)),NA())</f>
        <v>#N/A</v>
      </c>
      <c r="AX176" s="106" t="e">
        <f ca="true">+IF(AND(ISNUMBER(OFFSET('Sanitation Data'!$H$12,0,10*ROW('Sanitation Data'!H170))),'Data Summary'!DM176="Yes"),OFFSET('Sanitation Data'!$H$12,0,10*ROW('Sanitation Data'!H170)),NA())</f>
        <v>#N/A</v>
      </c>
      <c r="AY176" s="106" t="e">
        <f ca="true">+IF(AND(ISNUMBER(OFFSET('Sanitation Data'!$H$13,0,10*ROW('Sanitation Data'!H170))),'Data Summary'!DN176="Yes"),OFFSET('Sanitation Data'!$H$13,0,10*ROW('Sanitation Data'!H170)),NA())</f>
        <v>#N/A</v>
      </c>
      <c r="AZ176" s="111" t="e">
        <f ca="true">+IF(AND(ISNUMBER(OFFSET('Hygiene Data'!$C$6,0,10*ROW('Hygiene Data'!C170))),'Data Summary'!DO176="Yes"),OFFSET('Hygiene Data'!$C$6,0,10*ROW('Hygiene Data'!C170)),NA())</f>
        <v>#N/A</v>
      </c>
      <c r="BA176" s="111" t="e">
        <f ca="true">+IF(AND(ISNUMBER(OFFSET('Hygiene Data'!$C$8,0,10*ROW('Hygiene Data'!C170))),'Data Summary'!DP176="Yes"),OFFSET('Hygiene Data'!$C$8,0,10*ROW('Hygiene Data'!C170)),NA())</f>
        <v>#N/A</v>
      </c>
      <c r="BB176" s="111" t="e">
        <f ca="true">+IF(AND(ISNUMBER(OFFSET('Hygiene Data'!$C$10,0,10*ROW('Hygiene Data'!C170))),'Data Summary'!DQ176="Yes"),OFFSET('Hygiene Data'!$C$10,0,10*ROW('Hygiene Data'!C170)),NA())</f>
        <v>#N/A</v>
      </c>
      <c r="BC176" s="111" t="e">
        <f ca="true">+IF(AND(ISNUMBER(OFFSET('Hygiene Data'!$D$6,0,10*ROW('Hygiene Data'!D170))),'Data Summary'!DR176="Yes"),OFFSET('Hygiene Data'!$D$6,0,10*ROW('Hygiene Data'!D170)),NA())</f>
        <v>#N/A</v>
      </c>
      <c r="BD176" s="111" t="e">
        <f ca="true">+IF(AND(ISNUMBER(OFFSET('Hygiene Data'!$D$8,0,10*ROW('Hygiene Data'!D170))),'Data Summary'!DS176="Yes"),OFFSET('Hygiene Data'!$D$8,0,10*ROW('Hygiene Data'!D170)),NA())</f>
        <v>#N/A</v>
      </c>
      <c r="BE176" s="111" t="e">
        <f ca="true">+IF(AND(ISNUMBER(OFFSET('Hygiene Data'!$D$10,0,10*ROW('Hygiene Data'!D170))),'Data Summary'!DT176="Yes"),OFFSET('Hygiene Data'!$D$10,0,10*ROW('Hygiene Data'!D170)),NA())</f>
        <v>#N/A</v>
      </c>
      <c r="BF176" s="111" t="e">
        <f ca="true">+IF(AND(ISNUMBER(OFFSET('Hygiene Data'!$E$6,0,10*ROW('Hygiene Data'!E170))),'Data Summary'!DU176="Yes"),OFFSET('Hygiene Data'!$E$6,0,10*ROW('Hygiene Data'!E170)),NA())</f>
        <v>#N/A</v>
      </c>
      <c r="BG176" s="111" t="e">
        <f ca="true">+IF(AND(ISNUMBER(OFFSET('Hygiene Data'!$E$8,0,10*ROW('Hygiene Data'!E170))),'Data Summary'!DV176="Yes"),OFFSET('Hygiene Data'!$E$8,0,10*ROW('Hygiene Data'!E170)),NA())</f>
        <v>#N/A</v>
      </c>
      <c r="BH176" s="111" t="e">
        <f ca="true">+IF(AND(ISNUMBER(OFFSET('Hygiene Data'!$E$10,0,10*ROW('Hygiene Data'!E170))),'Data Summary'!DW176="Yes"),OFFSET('Hygiene Data'!$E$10,0,10*ROW('Hygiene Data'!E170)),NA())</f>
        <v>#N/A</v>
      </c>
      <c r="BI176" s="111" t="e">
        <f ca="true">+IF(AND(ISNUMBER(OFFSET('Hygiene Data'!$F$6,0,10*ROW('Hygiene Data'!F170))),'Data Summary'!DX176="Yes"),OFFSET('Hygiene Data'!$F$6,0,10*ROW('Hygiene Data'!F170)),NA())</f>
        <v>#N/A</v>
      </c>
      <c r="BJ176" s="111" t="e">
        <f ca="true">+IF(AND(ISNUMBER(OFFSET('Hygiene Data'!$F$8,0,10*ROW('Hygiene Data'!F170))),'Data Summary'!DY176="Yes"),OFFSET('Hygiene Data'!$F$8,0,10*ROW('Hygiene Data'!F170)),NA())</f>
        <v>#N/A</v>
      </c>
      <c r="BK176" s="111" t="e">
        <f ca="true">+IF(AND(ISNUMBER(OFFSET('Hygiene Data'!$F$10,0,10*ROW('Hygiene Data'!F170))),'Data Summary'!DZ176="Yes"),OFFSET('Hygiene Data'!$F$10,0,10*ROW('Hygiene Data'!F170)),NA())</f>
        <v>#N/A</v>
      </c>
      <c r="BL176" s="111" t="e">
        <f ca="true">+IF(AND(ISNUMBER(OFFSET('Hygiene Data'!$G$6,0,10*ROW('Hygiene Data'!G170))),'Data Summary'!EA176="Yes"),OFFSET('Hygiene Data'!$G$6,0,10*ROW('Hygiene Data'!G170)),NA())</f>
        <v>#N/A</v>
      </c>
      <c r="BM176" s="111" t="e">
        <f ca="true">+IF(AND(ISNUMBER(OFFSET('Hygiene Data'!$G$8,0,10*ROW('Hygiene Data'!G170))),'Data Summary'!EB176="Yes"),OFFSET('Hygiene Data'!$G$8,0,10*ROW('Hygiene Data'!G170)),NA())</f>
        <v>#N/A</v>
      </c>
      <c r="BN176" s="111" t="e">
        <f ca="true">+IF(AND(ISNUMBER(OFFSET('Hygiene Data'!$G$10,0,10*ROW('Hygiene Data'!G170))),'Data Summary'!EC176="Yes"),OFFSET('Hygiene Data'!$G$10,0,10*ROW('Hygiene Data'!G170)),NA())</f>
        <v>#N/A</v>
      </c>
      <c r="BO176" s="111" t="e">
        <f ca="true">+IF(AND(ISNUMBER(OFFSET('Hygiene Data'!$H$6,0,10*ROW('Hygiene Data'!H170))),'Data Summary'!ED176="Yes"),OFFSET('Hygiene Data'!$H$6,0,10*ROW('Hygiene Data'!H170)),NA())</f>
        <v>#N/A</v>
      </c>
      <c r="BP176" s="111" t="e">
        <f ca="true">+IF(AND(ISNUMBER(OFFSET('Hygiene Data'!$H$8,0,10*ROW('Hygiene Data'!H170))),'Data Summary'!EE176="Yes"),OFFSET('Hygiene Data'!$H$8,0,10*ROW('Hygiene Data'!H170)),NA())</f>
        <v>#N/A</v>
      </c>
      <c r="BQ176" s="111" t="e">
        <f ca="true">+IF(AND(ISNUMBER(OFFSET('Hygiene Data'!$H$10,0,10*ROW('Hygiene Data'!H170))),'Data Summary'!EF176="Yes"),OFFSET('Hygiene Data'!$H$10,0,10*ROW('Hygiene Data'!H170)),NA())</f>
        <v>#N/A</v>
      </c>
    </row>
    <row r="177" x14ac:dyDescent="0.2">
      <c r="A177" s="59" t="e">
        <f ca="true">+IF(OFFSET('Water Data'!$B$1,0,10*ROW('Water Data'!B171))="",NA(),OFFSET('Water Data'!$B$1,0,10*ROW('Water Data'!B171)))</f>
        <v>#N/A</v>
      </c>
      <c r="B177" s="59" t="e">
        <f ca="true">+IF(OFFSET('Water Data'!$A$3,0,10*ROW('Water Data'!A174))="",NA(),OFFSET('Water Data'!$A$3,0,10*ROW('Water Data'!A174)))</f>
        <v>#N/A</v>
      </c>
      <c r="C177" s="59" t="e">
        <f ca="true">+IF(OFFSET('Water Data'!$C$3,0,10*ROW('Water Data'!C174))="",NA(),OFFSET('Water Data'!$C$3,0,10*ROW('Water Data'!C174)))</f>
        <v>#N/A</v>
      </c>
      <c r="D177" s="60" t="e">
        <f ca="true">+IF(AND(ISNUMBER(OFFSET('Water Data'!$C$5,0,10*ROW('Water Data'!C171))),'Data Summary'!BS177="Yes"),100-OFFSET('Water Data'!$C$5,0,10*ROW('Water Data'!C171)),NA())</f>
        <v>#N/A</v>
      </c>
      <c r="E177" s="60" t="e">
        <f ca="true">+IF(AND(ISNUMBER(OFFSET('Water Data'!$C$7,0,10*ROW('Water Data'!C171))),'Data Summary'!BT177="Yes"),OFFSET('Water Data'!$C$7,0,10*ROW('Water Data'!C171)),NA())</f>
        <v>#N/A</v>
      </c>
      <c r="F177" s="60" t="e">
        <f ca="true">+IF(AND(ISNUMBER(OFFSET('Water Data'!$C$10,0,10*ROW('Water Data'!C171))),'Data Summary'!BU177="Yes"),OFFSET('Water Data'!$C$10,0,10*ROW('Water Data'!C171)),NA())</f>
        <v>#N/A</v>
      </c>
      <c r="G177" s="60" t="e">
        <f ca="true">+IF(AND(ISNUMBER(OFFSET('Water Data'!$D$5,0,10*ROW('Water Data'!D171))),'Data Summary'!BV177="Yes"),100-OFFSET('Water Data'!$D$5,0,10*ROW('Water Data'!D171)),NA())</f>
        <v>#N/A</v>
      </c>
      <c r="H177" s="60" t="e">
        <f ca="true">+IF(AND(ISNUMBER(OFFSET('Water Data'!$D$7,0,10*ROW('Water Data'!D171))),'Data Summary'!BW177="Yes"),OFFSET('Water Data'!$D$7,0,10*ROW('Water Data'!D171)),NA())</f>
        <v>#N/A</v>
      </c>
      <c r="I177" s="60" t="e">
        <f ca="true">+IF(AND(ISNUMBER(OFFSET('Water Data'!$D$10,0,10*ROW('Water Data'!D171))),'Data Summary'!BX177="Yes"),OFFSET('Water Data'!$D$10,0,10*ROW('Water Data'!D171)),NA())</f>
        <v>#N/A</v>
      </c>
      <c r="J177" s="60" t="e">
        <f ca="true">+IF(AND(ISNUMBER(OFFSET('Water Data'!$E$5,0,10*ROW('Water Data'!E171))),'Data Summary'!BY177="Yes"),100-OFFSET('Water Data'!$E$5,0,10*ROW('Water Data'!E171)),NA())</f>
        <v>#N/A</v>
      </c>
      <c r="K177" s="60" t="e">
        <f ca="true">+IF(AND(ISNUMBER(OFFSET('Water Data'!$E$7,0,10*ROW('Water Data'!E171))),'Data Summary'!BZ177="Yes"),OFFSET('Water Data'!$E$7,0,10*ROW('Water Data'!E171)),NA())</f>
        <v>#N/A</v>
      </c>
      <c r="L177" s="60" t="e">
        <f ca="true">+IF(AND(ISNUMBER(OFFSET('Water Data'!$E$10,0,10*ROW('Water Data'!E171))),'Data Summary'!CA177="Yes"),OFFSET('Water Data'!$E$10,0,10*ROW('Water Data'!E171)),NA())</f>
        <v>#N/A</v>
      </c>
      <c r="M177" s="60" t="e">
        <f ca="true">+IF(AND(ISNUMBER(OFFSET('Water Data'!$F$5,0,10*ROW('Water Data'!F171))),'Data Summary'!CB177="Yes"),100-OFFSET('Water Data'!$F$5,0,10*ROW('Water Data'!F171)),NA())</f>
        <v>#N/A</v>
      </c>
      <c r="N177" s="60" t="e">
        <f ca="true">+IF(AND(ISNUMBER(OFFSET('Water Data'!$F$7,0,10*ROW('Water Data'!F171))),'Data Summary'!CC177="Yes"),OFFSET('Water Data'!$F$7,0,10*ROW('Water Data'!F171)),NA())</f>
        <v>#N/A</v>
      </c>
      <c r="O177" s="60" t="e">
        <f ca="true">+IF(AND(ISNUMBER(OFFSET('Water Data'!$F$10,0,10*ROW('Water Data'!F171))),'Data Summary'!CD177="Yes"),OFFSET('Water Data'!$F$10,0,10*ROW('Water Data'!F171)),NA())</f>
        <v>#N/A</v>
      </c>
      <c r="P177" s="60" t="e">
        <f ca="true">+IF(AND(ISNUMBER(OFFSET('Water Data'!$G$5,0,10*ROW('Water Data'!G171))),'Data Summary'!CE177="Yes"),100-OFFSET('Water Data'!$G$5,0,10*ROW('Water Data'!G171)),NA())</f>
        <v>#N/A</v>
      </c>
      <c r="Q177" s="60" t="e">
        <f ca="true">+IF(AND(ISNUMBER(OFFSET('Water Data'!$G$7,0,10*ROW('Water Data'!G171))),'Data Summary'!CF177="Yes"),OFFSET('Water Data'!$G$7,0,10*ROW('Water Data'!G171)),NA())</f>
        <v>#N/A</v>
      </c>
      <c r="R177" s="60" t="e">
        <f ca="true">+IF(AND(ISNUMBER(OFFSET('Water Data'!$G$10,0,10*ROW('Water Data'!G171))),'Data Summary'!CG177="Yes"),OFFSET('Water Data'!$G$10,0,10*ROW('Water Data'!G171)),NA())</f>
        <v>#N/A</v>
      </c>
      <c r="S177" s="60" t="e">
        <f ca="true">+IF(AND(ISNUMBER(OFFSET('Water Data'!$H$5,0,10*ROW('Water Data'!H171))),'Data Summary'!CH177="Yes"),100-OFFSET('Water Data'!$H$5,0,10*ROW('Water Data'!H171)),NA())</f>
        <v>#N/A</v>
      </c>
      <c r="T177" s="60" t="e">
        <f ca="true">+IF(AND(ISNUMBER(OFFSET('Water Data'!$H$7,0,10*ROW('Water Data'!H171))),'Data Summary'!CI177="Yes"),OFFSET('Water Data'!$H$7,0,10*ROW('Water Data'!H171)),NA())</f>
        <v>#N/A</v>
      </c>
      <c r="U177" s="60" t="e">
        <f ca="true">+IF(AND(ISNUMBER(OFFSET('Water Data'!$H$10,0,10*ROW('Water Data'!H171))),'Data Summary'!CJ177="Yes"),OFFSET('Water Data'!$H$10,0,10*ROW('Water Data'!H171)),NA())</f>
        <v>#N/A</v>
      </c>
      <c r="V177" s="106" t="e">
        <f ca="true">+IF(AND(ISNUMBER(OFFSET('Sanitation Data'!$C$5,0,10*ROW('Sanitation Data'!C171))),'Data Summary'!CK177="Yes"),100-OFFSET('Sanitation Data'!$C$5,0,10*ROW('Sanitation Data'!C171)),NA())</f>
        <v>#N/A</v>
      </c>
      <c r="W177" s="106" t="e">
        <f ca="true">+IF(AND(ISNUMBER(OFFSET('Sanitation Data'!$C$7,0,10*ROW('Sanitation Data'!C171))),'Data Summary'!CL177="Yes"),OFFSET('Sanitation Data'!$C$7,0,10*ROW('Sanitation Data'!C171)),NA())</f>
        <v>#N/A</v>
      </c>
      <c r="X177" s="106" t="e">
        <f ca="true">+IF(AND(ISNUMBER(OFFSET('Sanitation Data'!$C$11,0,10*ROW('Sanitation Data'!C171))),'Data Summary'!CM177="Yes"),OFFSET('Sanitation Data'!$C$11,0,10*ROW('Sanitation Data'!C171)),NA())</f>
        <v>#N/A</v>
      </c>
      <c r="Y177" s="106" t="e">
        <f ca="true">+IF(AND(ISNUMBER(OFFSET('Sanitation Data'!$C$12,0,10*ROW('Sanitation Data'!C171))),'Data Summary'!CN177="Yes"),OFFSET('Sanitation Data'!$C$12,0,10*ROW('Sanitation Data'!C171)),NA())</f>
        <v>#N/A</v>
      </c>
      <c r="Z177" s="106" t="e">
        <f ca="true">+IF(AND(ISNUMBER(OFFSET('Sanitation Data'!$C$13,0,10*ROW('Sanitation Data'!C171))),'Data Summary'!CO177="Yes"),OFFSET('Sanitation Data'!$C$13,0,10*ROW('Sanitation Data'!C171)),NA())</f>
        <v>#N/A</v>
      </c>
      <c r="AA177" s="106" t="e">
        <f ca="true">+IF(AND(ISNUMBER(OFFSET('Sanitation Data'!$D$5,0,10*ROW('Sanitation Data'!D171))),'Data Summary'!CP177="Yes"),100-OFFSET('Sanitation Data'!$D$5,0,10*ROW('Sanitation Data'!D171)),NA())</f>
        <v>#N/A</v>
      </c>
      <c r="AB177" s="106" t="e">
        <f ca="true">+IF(AND(ISNUMBER(OFFSET('Sanitation Data'!$D$7,0,10*ROW('Sanitation Data'!D171))),'Data Summary'!CQ177="Yes"),OFFSET('Sanitation Data'!$D$7,0,10*ROW('Sanitation Data'!D171)),NA())</f>
        <v>#N/A</v>
      </c>
      <c r="AC177" s="106" t="e">
        <f ca="true">+IF(AND(ISNUMBER(OFFSET('Sanitation Data'!$D$11,0,10*ROW('Sanitation Data'!D171))),'Data Summary'!CR177="Yes"),OFFSET('Sanitation Data'!$D$11,0,10*ROW('Sanitation Data'!D171)),NA())</f>
        <v>#N/A</v>
      </c>
      <c r="AD177" s="106" t="e">
        <f ca="true">+IF(AND(ISNUMBER(OFFSET('Sanitation Data'!$D$12,0,10*ROW('Sanitation Data'!D171))),'Data Summary'!CS177="Yes"),OFFSET('Sanitation Data'!$D$12,0,10*ROW('Sanitation Data'!D171)),NA())</f>
        <v>#N/A</v>
      </c>
      <c r="AE177" s="106" t="e">
        <f ca="true">+IF(AND(ISNUMBER(OFFSET('Sanitation Data'!$D$13,0,10*ROW('Sanitation Data'!D171))),'Data Summary'!CT177="Yes"),OFFSET('Sanitation Data'!$D$13,0,10*ROW('Sanitation Data'!D171)),NA())</f>
        <v>#N/A</v>
      </c>
      <c r="AF177" s="106" t="e">
        <f ca="true">+IF(AND(ISNUMBER(OFFSET('Sanitation Data'!$E$5,0,10*ROW('Sanitation Data'!E171))),'Data Summary'!CU177="Yes"),100-OFFSET('Sanitation Data'!$E$5,0,10*ROW('Sanitation Data'!E171)),NA())</f>
        <v>#N/A</v>
      </c>
      <c r="AG177" s="106" t="e">
        <f ca="true">+IF(AND(ISNUMBER(OFFSET('Sanitation Data'!$E$7,0,10*ROW('Sanitation Data'!E171))),'Data Summary'!CV177="Yes"),OFFSET('Sanitation Data'!$E$7,0,10*ROW('Sanitation Data'!E171)),NA())</f>
        <v>#N/A</v>
      </c>
      <c r="AH177" s="106" t="e">
        <f ca="true">+IF(AND(ISNUMBER(OFFSET('Sanitation Data'!$E$11,0,10*ROW('Sanitation Data'!E171))),'Data Summary'!CW177="Yes"),OFFSET('Sanitation Data'!$E$11,0,10*ROW('Sanitation Data'!E171)),NA())</f>
        <v>#N/A</v>
      </c>
      <c r="AI177" s="106" t="e">
        <f ca="true">+IF(AND(ISNUMBER(OFFSET('Sanitation Data'!$E$12,0,10*ROW('Sanitation Data'!E171))),'Data Summary'!CX177="Yes"),OFFSET('Sanitation Data'!$E$12,0,10*ROW('Sanitation Data'!E171)),NA())</f>
        <v>#N/A</v>
      </c>
      <c r="AJ177" s="106" t="e">
        <f ca="true">+IF(AND(ISNUMBER(OFFSET('Sanitation Data'!$E$13,0,10*ROW('Sanitation Data'!E171))),'Data Summary'!CY177="Yes"),OFFSET('Sanitation Data'!$E$13,0,10*ROW('Sanitation Data'!E171)),NA())</f>
        <v>#N/A</v>
      </c>
      <c r="AK177" s="106" t="e">
        <f ca="true">+IF(AND(ISNUMBER(OFFSET('Sanitation Data'!$F$5,0,10*ROW('Sanitation Data'!F171))),'Data Summary'!CZ177="Yes"),100-OFFSET('Sanitation Data'!$F$5,0,10*ROW('Sanitation Data'!F171)),NA())</f>
        <v>#N/A</v>
      </c>
      <c r="AL177" s="106" t="e">
        <f ca="true">+IF(AND(ISNUMBER(OFFSET('Sanitation Data'!$F$7,0,10*ROW('Sanitation Data'!F171))),'Data Summary'!DA177="Yes"),OFFSET('Sanitation Data'!$F$7,0,10*ROW('Sanitation Data'!F171)),NA())</f>
        <v>#N/A</v>
      </c>
      <c r="AM177" s="106" t="e">
        <f ca="true">+IF(AND(ISNUMBER(OFFSET('Sanitation Data'!$F$11,0,10*ROW('Sanitation Data'!F171))),'Data Summary'!DB177="Yes"),OFFSET('Sanitation Data'!$F$11,0,10*ROW('Sanitation Data'!F171)),NA())</f>
        <v>#N/A</v>
      </c>
      <c r="AN177" s="106" t="e">
        <f ca="true">+IF(AND(ISNUMBER(OFFSET('Sanitation Data'!$F$12,0,10*ROW('Sanitation Data'!F171))),'Data Summary'!DC177="Yes"),OFFSET('Sanitation Data'!$F$12,0,10*ROW('Sanitation Data'!F171)),NA())</f>
        <v>#N/A</v>
      </c>
      <c r="AO177" s="106" t="e">
        <f ca="true">+IF(AND(ISNUMBER(OFFSET('Sanitation Data'!$F$13,0,10*ROW('Sanitation Data'!F171))),'Data Summary'!DD177="Yes"),OFFSET('Sanitation Data'!$F$13,0,10*ROW('Sanitation Data'!F171)),NA())</f>
        <v>#N/A</v>
      </c>
      <c r="AP177" s="106" t="e">
        <f ca="true">+IF(AND(ISNUMBER(OFFSET('Sanitation Data'!$G$5,0,10*ROW('Sanitation Data'!G171))),'Data Summary'!DE177="Yes"),100-OFFSET('Sanitation Data'!$G$5,0,10*ROW('Sanitation Data'!G171)),NA())</f>
        <v>#N/A</v>
      </c>
      <c r="AQ177" s="106" t="e">
        <f ca="true">+IF(AND(ISNUMBER(OFFSET('Sanitation Data'!$G$7,0,10*ROW('Sanitation Data'!G171))),'Data Summary'!DF177="Yes"),OFFSET('Sanitation Data'!$G$7,0,10*ROW('Sanitation Data'!G171)),NA())</f>
        <v>#N/A</v>
      </c>
      <c r="AR177" s="106" t="e">
        <f ca="true">+IF(AND(ISNUMBER(OFFSET('Sanitation Data'!$G$11,0,10*ROW('Sanitation Data'!G171))),'Data Summary'!DG177="Yes"),OFFSET('Sanitation Data'!$G$11,0,10*ROW('Sanitation Data'!G171)),NA())</f>
        <v>#N/A</v>
      </c>
      <c r="AS177" s="106" t="e">
        <f ca="true">+IF(AND(ISNUMBER(OFFSET('Sanitation Data'!$G$12,0,10*ROW('Sanitation Data'!G171))),'Data Summary'!DH177="Yes"),OFFSET('Sanitation Data'!$G$12,0,10*ROW('Sanitation Data'!G171)),NA())</f>
        <v>#N/A</v>
      </c>
      <c r="AT177" s="106" t="e">
        <f ca="true">+IF(AND(ISNUMBER(OFFSET('Sanitation Data'!$G$13,0,10*ROW('Sanitation Data'!G171))),'Data Summary'!DI177="Yes"),OFFSET('Sanitation Data'!$G$13,0,10*ROW('Sanitation Data'!G171)),NA())</f>
        <v>#N/A</v>
      </c>
      <c r="AU177" s="106" t="e">
        <f ca="true">+IF(AND(ISNUMBER(OFFSET('Sanitation Data'!$H$5,0,10*ROW('Sanitation Data'!H171))),'Data Summary'!DJ177="Yes"),100-OFFSET('Sanitation Data'!$H$5,0,10*ROW('Sanitation Data'!H171)),NA())</f>
        <v>#N/A</v>
      </c>
      <c r="AV177" s="106" t="e">
        <f ca="true">+IF(AND(ISNUMBER(OFFSET('Sanitation Data'!$H$7,0,10*ROW('Sanitation Data'!H171))),'Data Summary'!DK177="Yes"),OFFSET('Sanitation Data'!$H$7,0,10*ROW('Sanitation Data'!H171)),NA())</f>
        <v>#N/A</v>
      </c>
      <c r="AW177" s="106" t="e">
        <f ca="true">+IF(AND(ISNUMBER(OFFSET('Sanitation Data'!$H$11,0,10*ROW('Sanitation Data'!H171))),'Data Summary'!DL177="Yes"),OFFSET('Sanitation Data'!$H$11,0,10*ROW('Sanitation Data'!H171)),NA())</f>
        <v>#N/A</v>
      </c>
      <c r="AX177" s="106" t="e">
        <f ca="true">+IF(AND(ISNUMBER(OFFSET('Sanitation Data'!$H$12,0,10*ROW('Sanitation Data'!H171))),'Data Summary'!DM177="Yes"),OFFSET('Sanitation Data'!$H$12,0,10*ROW('Sanitation Data'!H171)),NA())</f>
        <v>#N/A</v>
      </c>
      <c r="AY177" s="106" t="e">
        <f ca="true">+IF(AND(ISNUMBER(OFFSET('Sanitation Data'!$H$13,0,10*ROW('Sanitation Data'!H171))),'Data Summary'!DN177="Yes"),OFFSET('Sanitation Data'!$H$13,0,10*ROW('Sanitation Data'!H171)),NA())</f>
        <v>#N/A</v>
      </c>
      <c r="AZ177" s="111" t="e">
        <f ca="true">+IF(AND(ISNUMBER(OFFSET('Hygiene Data'!$C$6,0,10*ROW('Hygiene Data'!C171))),'Data Summary'!DO177="Yes"),OFFSET('Hygiene Data'!$C$6,0,10*ROW('Hygiene Data'!C171)),NA())</f>
        <v>#N/A</v>
      </c>
      <c r="BA177" s="111" t="e">
        <f ca="true">+IF(AND(ISNUMBER(OFFSET('Hygiene Data'!$C$8,0,10*ROW('Hygiene Data'!C171))),'Data Summary'!DP177="Yes"),OFFSET('Hygiene Data'!$C$8,0,10*ROW('Hygiene Data'!C171)),NA())</f>
        <v>#N/A</v>
      </c>
      <c r="BB177" s="111" t="e">
        <f ca="true">+IF(AND(ISNUMBER(OFFSET('Hygiene Data'!$C$10,0,10*ROW('Hygiene Data'!C171))),'Data Summary'!DQ177="Yes"),OFFSET('Hygiene Data'!$C$10,0,10*ROW('Hygiene Data'!C171)),NA())</f>
        <v>#N/A</v>
      </c>
      <c r="BC177" s="111" t="e">
        <f ca="true">+IF(AND(ISNUMBER(OFFSET('Hygiene Data'!$D$6,0,10*ROW('Hygiene Data'!D171))),'Data Summary'!DR177="Yes"),OFFSET('Hygiene Data'!$D$6,0,10*ROW('Hygiene Data'!D171)),NA())</f>
        <v>#N/A</v>
      </c>
      <c r="BD177" s="111" t="e">
        <f ca="true">+IF(AND(ISNUMBER(OFFSET('Hygiene Data'!$D$8,0,10*ROW('Hygiene Data'!D171))),'Data Summary'!DS177="Yes"),OFFSET('Hygiene Data'!$D$8,0,10*ROW('Hygiene Data'!D171)),NA())</f>
        <v>#N/A</v>
      </c>
      <c r="BE177" s="111" t="e">
        <f ca="true">+IF(AND(ISNUMBER(OFFSET('Hygiene Data'!$D$10,0,10*ROW('Hygiene Data'!D171))),'Data Summary'!DT177="Yes"),OFFSET('Hygiene Data'!$D$10,0,10*ROW('Hygiene Data'!D171)),NA())</f>
        <v>#N/A</v>
      </c>
      <c r="BF177" s="111" t="e">
        <f ca="true">+IF(AND(ISNUMBER(OFFSET('Hygiene Data'!$E$6,0,10*ROW('Hygiene Data'!E171))),'Data Summary'!DU177="Yes"),OFFSET('Hygiene Data'!$E$6,0,10*ROW('Hygiene Data'!E171)),NA())</f>
        <v>#N/A</v>
      </c>
      <c r="BG177" s="111" t="e">
        <f ca="true">+IF(AND(ISNUMBER(OFFSET('Hygiene Data'!$E$8,0,10*ROW('Hygiene Data'!E171))),'Data Summary'!DV177="Yes"),OFFSET('Hygiene Data'!$E$8,0,10*ROW('Hygiene Data'!E171)),NA())</f>
        <v>#N/A</v>
      </c>
      <c r="BH177" s="111" t="e">
        <f ca="true">+IF(AND(ISNUMBER(OFFSET('Hygiene Data'!$E$10,0,10*ROW('Hygiene Data'!E171))),'Data Summary'!DW177="Yes"),OFFSET('Hygiene Data'!$E$10,0,10*ROW('Hygiene Data'!E171)),NA())</f>
        <v>#N/A</v>
      </c>
      <c r="BI177" s="111" t="e">
        <f ca="true">+IF(AND(ISNUMBER(OFFSET('Hygiene Data'!$F$6,0,10*ROW('Hygiene Data'!F171))),'Data Summary'!DX177="Yes"),OFFSET('Hygiene Data'!$F$6,0,10*ROW('Hygiene Data'!F171)),NA())</f>
        <v>#N/A</v>
      </c>
      <c r="BJ177" s="111" t="e">
        <f ca="true">+IF(AND(ISNUMBER(OFFSET('Hygiene Data'!$F$8,0,10*ROW('Hygiene Data'!F171))),'Data Summary'!DY177="Yes"),OFFSET('Hygiene Data'!$F$8,0,10*ROW('Hygiene Data'!F171)),NA())</f>
        <v>#N/A</v>
      </c>
      <c r="BK177" s="111" t="e">
        <f ca="true">+IF(AND(ISNUMBER(OFFSET('Hygiene Data'!$F$10,0,10*ROW('Hygiene Data'!F171))),'Data Summary'!DZ177="Yes"),OFFSET('Hygiene Data'!$F$10,0,10*ROW('Hygiene Data'!F171)),NA())</f>
        <v>#N/A</v>
      </c>
      <c r="BL177" s="111" t="e">
        <f ca="true">+IF(AND(ISNUMBER(OFFSET('Hygiene Data'!$G$6,0,10*ROW('Hygiene Data'!G171))),'Data Summary'!EA177="Yes"),OFFSET('Hygiene Data'!$G$6,0,10*ROW('Hygiene Data'!G171)),NA())</f>
        <v>#N/A</v>
      </c>
      <c r="BM177" s="111" t="e">
        <f ca="true">+IF(AND(ISNUMBER(OFFSET('Hygiene Data'!$G$8,0,10*ROW('Hygiene Data'!G171))),'Data Summary'!EB177="Yes"),OFFSET('Hygiene Data'!$G$8,0,10*ROW('Hygiene Data'!G171)),NA())</f>
        <v>#N/A</v>
      </c>
      <c r="BN177" s="111" t="e">
        <f ca="true">+IF(AND(ISNUMBER(OFFSET('Hygiene Data'!$G$10,0,10*ROW('Hygiene Data'!G171))),'Data Summary'!EC177="Yes"),OFFSET('Hygiene Data'!$G$10,0,10*ROW('Hygiene Data'!G171)),NA())</f>
        <v>#N/A</v>
      </c>
      <c r="BO177" s="111" t="e">
        <f ca="true">+IF(AND(ISNUMBER(OFFSET('Hygiene Data'!$H$6,0,10*ROW('Hygiene Data'!H171))),'Data Summary'!ED177="Yes"),OFFSET('Hygiene Data'!$H$6,0,10*ROW('Hygiene Data'!H171)),NA())</f>
        <v>#N/A</v>
      </c>
      <c r="BP177" s="111" t="e">
        <f ca="true">+IF(AND(ISNUMBER(OFFSET('Hygiene Data'!$H$8,0,10*ROW('Hygiene Data'!H171))),'Data Summary'!EE177="Yes"),OFFSET('Hygiene Data'!$H$8,0,10*ROW('Hygiene Data'!H171)),NA())</f>
        <v>#N/A</v>
      </c>
      <c r="BQ177" s="111" t="e">
        <f ca="true">+IF(AND(ISNUMBER(OFFSET('Hygiene Data'!$H$10,0,10*ROW('Hygiene Data'!H171))),'Data Summary'!EF177="Yes"),OFFSET('Hygiene Data'!$H$10,0,10*ROW('Hygiene Data'!H171)),NA())</f>
        <v>#N/A</v>
      </c>
    </row>
    <row r="178" x14ac:dyDescent="0.2">
      <c r="A178" s="59" t="e">
        <f ca="true">+IF(OFFSET('Water Data'!$B$1,0,10*ROW('Water Data'!B172))="",NA(),OFFSET('Water Data'!$B$1,0,10*ROW('Water Data'!B172)))</f>
        <v>#N/A</v>
      </c>
      <c r="B178" s="59" t="e">
        <f ca="true">+IF(OFFSET('Water Data'!$A$3,0,10*ROW('Water Data'!A175))="",NA(),OFFSET('Water Data'!$A$3,0,10*ROW('Water Data'!A175)))</f>
        <v>#N/A</v>
      </c>
      <c r="C178" s="59" t="e">
        <f ca="true">+IF(OFFSET('Water Data'!$C$3,0,10*ROW('Water Data'!C175))="",NA(),OFFSET('Water Data'!$C$3,0,10*ROW('Water Data'!C175)))</f>
        <v>#N/A</v>
      </c>
      <c r="D178" s="60" t="e">
        <f ca="true">+IF(AND(ISNUMBER(OFFSET('Water Data'!$C$5,0,10*ROW('Water Data'!C172))),'Data Summary'!BS178="Yes"),100-OFFSET('Water Data'!$C$5,0,10*ROW('Water Data'!C172)),NA())</f>
        <v>#N/A</v>
      </c>
      <c r="E178" s="60" t="e">
        <f ca="true">+IF(AND(ISNUMBER(OFFSET('Water Data'!$C$7,0,10*ROW('Water Data'!C172))),'Data Summary'!BT178="Yes"),OFFSET('Water Data'!$C$7,0,10*ROW('Water Data'!C172)),NA())</f>
        <v>#N/A</v>
      </c>
      <c r="F178" s="60" t="e">
        <f ca="true">+IF(AND(ISNUMBER(OFFSET('Water Data'!$C$10,0,10*ROW('Water Data'!C172))),'Data Summary'!BU178="Yes"),OFFSET('Water Data'!$C$10,0,10*ROW('Water Data'!C172)),NA())</f>
        <v>#N/A</v>
      </c>
      <c r="G178" s="60" t="e">
        <f ca="true">+IF(AND(ISNUMBER(OFFSET('Water Data'!$D$5,0,10*ROW('Water Data'!D172))),'Data Summary'!BV178="Yes"),100-OFFSET('Water Data'!$D$5,0,10*ROW('Water Data'!D172)),NA())</f>
        <v>#N/A</v>
      </c>
      <c r="H178" s="60" t="e">
        <f ca="true">+IF(AND(ISNUMBER(OFFSET('Water Data'!$D$7,0,10*ROW('Water Data'!D172))),'Data Summary'!BW178="Yes"),OFFSET('Water Data'!$D$7,0,10*ROW('Water Data'!D172)),NA())</f>
        <v>#N/A</v>
      </c>
      <c r="I178" s="60" t="e">
        <f ca="true">+IF(AND(ISNUMBER(OFFSET('Water Data'!$D$10,0,10*ROW('Water Data'!D172))),'Data Summary'!BX178="Yes"),OFFSET('Water Data'!$D$10,0,10*ROW('Water Data'!D172)),NA())</f>
        <v>#N/A</v>
      </c>
      <c r="J178" s="60" t="e">
        <f ca="true">+IF(AND(ISNUMBER(OFFSET('Water Data'!$E$5,0,10*ROW('Water Data'!E172))),'Data Summary'!BY178="Yes"),100-OFFSET('Water Data'!$E$5,0,10*ROW('Water Data'!E172)),NA())</f>
        <v>#N/A</v>
      </c>
      <c r="K178" s="60" t="e">
        <f ca="true">+IF(AND(ISNUMBER(OFFSET('Water Data'!$E$7,0,10*ROW('Water Data'!E172))),'Data Summary'!BZ178="Yes"),OFFSET('Water Data'!$E$7,0,10*ROW('Water Data'!E172)),NA())</f>
        <v>#N/A</v>
      </c>
      <c r="L178" s="60" t="e">
        <f ca="true">+IF(AND(ISNUMBER(OFFSET('Water Data'!$E$10,0,10*ROW('Water Data'!E172))),'Data Summary'!CA178="Yes"),OFFSET('Water Data'!$E$10,0,10*ROW('Water Data'!E172)),NA())</f>
        <v>#N/A</v>
      </c>
      <c r="M178" s="60" t="e">
        <f ca="true">+IF(AND(ISNUMBER(OFFSET('Water Data'!$F$5,0,10*ROW('Water Data'!F172))),'Data Summary'!CB178="Yes"),100-OFFSET('Water Data'!$F$5,0,10*ROW('Water Data'!F172)),NA())</f>
        <v>#N/A</v>
      </c>
      <c r="N178" s="60" t="e">
        <f ca="true">+IF(AND(ISNUMBER(OFFSET('Water Data'!$F$7,0,10*ROW('Water Data'!F172))),'Data Summary'!CC178="Yes"),OFFSET('Water Data'!$F$7,0,10*ROW('Water Data'!F172)),NA())</f>
        <v>#N/A</v>
      </c>
      <c r="O178" s="60" t="e">
        <f ca="true">+IF(AND(ISNUMBER(OFFSET('Water Data'!$F$10,0,10*ROW('Water Data'!F172))),'Data Summary'!CD178="Yes"),OFFSET('Water Data'!$F$10,0,10*ROW('Water Data'!F172)),NA())</f>
        <v>#N/A</v>
      </c>
      <c r="P178" s="60" t="e">
        <f ca="true">+IF(AND(ISNUMBER(OFFSET('Water Data'!$G$5,0,10*ROW('Water Data'!G172))),'Data Summary'!CE178="Yes"),100-OFFSET('Water Data'!$G$5,0,10*ROW('Water Data'!G172)),NA())</f>
        <v>#N/A</v>
      </c>
      <c r="Q178" s="60" t="e">
        <f ca="true">+IF(AND(ISNUMBER(OFFSET('Water Data'!$G$7,0,10*ROW('Water Data'!G172))),'Data Summary'!CF178="Yes"),OFFSET('Water Data'!$G$7,0,10*ROW('Water Data'!G172)),NA())</f>
        <v>#N/A</v>
      </c>
      <c r="R178" s="60" t="e">
        <f ca="true">+IF(AND(ISNUMBER(OFFSET('Water Data'!$G$10,0,10*ROW('Water Data'!G172))),'Data Summary'!CG178="Yes"),OFFSET('Water Data'!$G$10,0,10*ROW('Water Data'!G172)),NA())</f>
        <v>#N/A</v>
      </c>
      <c r="S178" s="60" t="e">
        <f ca="true">+IF(AND(ISNUMBER(OFFSET('Water Data'!$H$5,0,10*ROW('Water Data'!H172))),'Data Summary'!CH178="Yes"),100-OFFSET('Water Data'!$H$5,0,10*ROW('Water Data'!H172)),NA())</f>
        <v>#N/A</v>
      </c>
      <c r="T178" s="60" t="e">
        <f ca="true">+IF(AND(ISNUMBER(OFFSET('Water Data'!$H$7,0,10*ROW('Water Data'!H172))),'Data Summary'!CI178="Yes"),OFFSET('Water Data'!$H$7,0,10*ROW('Water Data'!H172)),NA())</f>
        <v>#N/A</v>
      </c>
      <c r="U178" s="60" t="e">
        <f ca="true">+IF(AND(ISNUMBER(OFFSET('Water Data'!$H$10,0,10*ROW('Water Data'!H172))),'Data Summary'!CJ178="Yes"),OFFSET('Water Data'!$H$10,0,10*ROW('Water Data'!H172)),NA())</f>
        <v>#N/A</v>
      </c>
      <c r="V178" s="106" t="e">
        <f ca="true">+IF(AND(ISNUMBER(OFFSET('Sanitation Data'!$C$5,0,10*ROW('Sanitation Data'!C172))),'Data Summary'!CK178="Yes"),100-OFFSET('Sanitation Data'!$C$5,0,10*ROW('Sanitation Data'!C172)),NA())</f>
        <v>#N/A</v>
      </c>
      <c r="W178" s="106" t="e">
        <f ca="true">+IF(AND(ISNUMBER(OFFSET('Sanitation Data'!$C$7,0,10*ROW('Sanitation Data'!C172))),'Data Summary'!CL178="Yes"),OFFSET('Sanitation Data'!$C$7,0,10*ROW('Sanitation Data'!C172)),NA())</f>
        <v>#N/A</v>
      </c>
      <c r="X178" s="106" t="e">
        <f ca="true">+IF(AND(ISNUMBER(OFFSET('Sanitation Data'!$C$11,0,10*ROW('Sanitation Data'!C172))),'Data Summary'!CM178="Yes"),OFFSET('Sanitation Data'!$C$11,0,10*ROW('Sanitation Data'!C172)),NA())</f>
        <v>#N/A</v>
      </c>
      <c r="Y178" s="106" t="e">
        <f ca="true">+IF(AND(ISNUMBER(OFFSET('Sanitation Data'!$C$12,0,10*ROW('Sanitation Data'!C172))),'Data Summary'!CN178="Yes"),OFFSET('Sanitation Data'!$C$12,0,10*ROW('Sanitation Data'!C172)),NA())</f>
        <v>#N/A</v>
      </c>
      <c r="Z178" s="106" t="e">
        <f ca="true">+IF(AND(ISNUMBER(OFFSET('Sanitation Data'!$C$13,0,10*ROW('Sanitation Data'!C172))),'Data Summary'!CO178="Yes"),OFFSET('Sanitation Data'!$C$13,0,10*ROW('Sanitation Data'!C172)),NA())</f>
        <v>#N/A</v>
      </c>
      <c r="AA178" s="106" t="e">
        <f ca="true">+IF(AND(ISNUMBER(OFFSET('Sanitation Data'!$D$5,0,10*ROW('Sanitation Data'!D172))),'Data Summary'!CP178="Yes"),100-OFFSET('Sanitation Data'!$D$5,0,10*ROW('Sanitation Data'!D172)),NA())</f>
        <v>#N/A</v>
      </c>
      <c r="AB178" s="106" t="e">
        <f ca="true">+IF(AND(ISNUMBER(OFFSET('Sanitation Data'!$D$7,0,10*ROW('Sanitation Data'!D172))),'Data Summary'!CQ178="Yes"),OFFSET('Sanitation Data'!$D$7,0,10*ROW('Sanitation Data'!D172)),NA())</f>
        <v>#N/A</v>
      </c>
      <c r="AC178" s="106" t="e">
        <f ca="true">+IF(AND(ISNUMBER(OFFSET('Sanitation Data'!$D$11,0,10*ROW('Sanitation Data'!D172))),'Data Summary'!CR178="Yes"),OFFSET('Sanitation Data'!$D$11,0,10*ROW('Sanitation Data'!D172)),NA())</f>
        <v>#N/A</v>
      </c>
      <c r="AD178" s="106" t="e">
        <f ca="true">+IF(AND(ISNUMBER(OFFSET('Sanitation Data'!$D$12,0,10*ROW('Sanitation Data'!D172))),'Data Summary'!CS178="Yes"),OFFSET('Sanitation Data'!$D$12,0,10*ROW('Sanitation Data'!D172)),NA())</f>
        <v>#N/A</v>
      </c>
      <c r="AE178" s="106" t="e">
        <f ca="true">+IF(AND(ISNUMBER(OFFSET('Sanitation Data'!$D$13,0,10*ROW('Sanitation Data'!D172))),'Data Summary'!CT178="Yes"),OFFSET('Sanitation Data'!$D$13,0,10*ROW('Sanitation Data'!D172)),NA())</f>
        <v>#N/A</v>
      </c>
      <c r="AF178" s="106" t="e">
        <f ca="true">+IF(AND(ISNUMBER(OFFSET('Sanitation Data'!$E$5,0,10*ROW('Sanitation Data'!E172))),'Data Summary'!CU178="Yes"),100-OFFSET('Sanitation Data'!$E$5,0,10*ROW('Sanitation Data'!E172)),NA())</f>
        <v>#N/A</v>
      </c>
      <c r="AG178" s="106" t="e">
        <f ca="true">+IF(AND(ISNUMBER(OFFSET('Sanitation Data'!$E$7,0,10*ROW('Sanitation Data'!E172))),'Data Summary'!CV178="Yes"),OFFSET('Sanitation Data'!$E$7,0,10*ROW('Sanitation Data'!E172)),NA())</f>
        <v>#N/A</v>
      </c>
      <c r="AH178" s="106" t="e">
        <f ca="true">+IF(AND(ISNUMBER(OFFSET('Sanitation Data'!$E$11,0,10*ROW('Sanitation Data'!E172))),'Data Summary'!CW178="Yes"),OFFSET('Sanitation Data'!$E$11,0,10*ROW('Sanitation Data'!E172)),NA())</f>
        <v>#N/A</v>
      </c>
      <c r="AI178" s="106" t="e">
        <f ca="true">+IF(AND(ISNUMBER(OFFSET('Sanitation Data'!$E$12,0,10*ROW('Sanitation Data'!E172))),'Data Summary'!CX178="Yes"),OFFSET('Sanitation Data'!$E$12,0,10*ROW('Sanitation Data'!E172)),NA())</f>
        <v>#N/A</v>
      </c>
      <c r="AJ178" s="106" t="e">
        <f ca="true">+IF(AND(ISNUMBER(OFFSET('Sanitation Data'!$E$13,0,10*ROW('Sanitation Data'!E172))),'Data Summary'!CY178="Yes"),OFFSET('Sanitation Data'!$E$13,0,10*ROW('Sanitation Data'!E172)),NA())</f>
        <v>#N/A</v>
      </c>
      <c r="AK178" s="106" t="e">
        <f ca="true">+IF(AND(ISNUMBER(OFFSET('Sanitation Data'!$F$5,0,10*ROW('Sanitation Data'!F172))),'Data Summary'!CZ178="Yes"),100-OFFSET('Sanitation Data'!$F$5,0,10*ROW('Sanitation Data'!F172)),NA())</f>
        <v>#N/A</v>
      </c>
      <c r="AL178" s="106" t="e">
        <f ca="true">+IF(AND(ISNUMBER(OFFSET('Sanitation Data'!$F$7,0,10*ROW('Sanitation Data'!F172))),'Data Summary'!DA178="Yes"),OFFSET('Sanitation Data'!$F$7,0,10*ROW('Sanitation Data'!F172)),NA())</f>
        <v>#N/A</v>
      </c>
      <c r="AM178" s="106" t="e">
        <f ca="true">+IF(AND(ISNUMBER(OFFSET('Sanitation Data'!$F$11,0,10*ROW('Sanitation Data'!F172))),'Data Summary'!DB178="Yes"),OFFSET('Sanitation Data'!$F$11,0,10*ROW('Sanitation Data'!F172)),NA())</f>
        <v>#N/A</v>
      </c>
      <c r="AN178" s="106" t="e">
        <f ca="true">+IF(AND(ISNUMBER(OFFSET('Sanitation Data'!$F$12,0,10*ROW('Sanitation Data'!F172))),'Data Summary'!DC178="Yes"),OFFSET('Sanitation Data'!$F$12,0,10*ROW('Sanitation Data'!F172)),NA())</f>
        <v>#N/A</v>
      </c>
      <c r="AO178" s="106" t="e">
        <f ca="true">+IF(AND(ISNUMBER(OFFSET('Sanitation Data'!$F$13,0,10*ROW('Sanitation Data'!F172))),'Data Summary'!DD178="Yes"),OFFSET('Sanitation Data'!$F$13,0,10*ROW('Sanitation Data'!F172)),NA())</f>
        <v>#N/A</v>
      </c>
      <c r="AP178" s="106" t="e">
        <f ca="true">+IF(AND(ISNUMBER(OFFSET('Sanitation Data'!$G$5,0,10*ROW('Sanitation Data'!G172))),'Data Summary'!DE178="Yes"),100-OFFSET('Sanitation Data'!$G$5,0,10*ROW('Sanitation Data'!G172)),NA())</f>
        <v>#N/A</v>
      </c>
      <c r="AQ178" s="106" t="e">
        <f ca="true">+IF(AND(ISNUMBER(OFFSET('Sanitation Data'!$G$7,0,10*ROW('Sanitation Data'!G172))),'Data Summary'!DF178="Yes"),OFFSET('Sanitation Data'!$G$7,0,10*ROW('Sanitation Data'!G172)),NA())</f>
        <v>#N/A</v>
      </c>
      <c r="AR178" s="106" t="e">
        <f ca="true">+IF(AND(ISNUMBER(OFFSET('Sanitation Data'!$G$11,0,10*ROW('Sanitation Data'!G172))),'Data Summary'!DG178="Yes"),OFFSET('Sanitation Data'!$G$11,0,10*ROW('Sanitation Data'!G172)),NA())</f>
        <v>#N/A</v>
      </c>
      <c r="AS178" s="106" t="e">
        <f ca="true">+IF(AND(ISNUMBER(OFFSET('Sanitation Data'!$G$12,0,10*ROW('Sanitation Data'!G172))),'Data Summary'!DH178="Yes"),OFFSET('Sanitation Data'!$G$12,0,10*ROW('Sanitation Data'!G172)),NA())</f>
        <v>#N/A</v>
      </c>
      <c r="AT178" s="106" t="e">
        <f ca="true">+IF(AND(ISNUMBER(OFFSET('Sanitation Data'!$G$13,0,10*ROW('Sanitation Data'!G172))),'Data Summary'!DI178="Yes"),OFFSET('Sanitation Data'!$G$13,0,10*ROW('Sanitation Data'!G172)),NA())</f>
        <v>#N/A</v>
      </c>
      <c r="AU178" s="106" t="e">
        <f ca="true">+IF(AND(ISNUMBER(OFFSET('Sanitation Data'!$H$5,0,10*ROW('Sanitation Data'!H172))),'Data Summary'!DJ178="Yes"),100-OFFSET('Sanitation Data'!$H$5,0,10*ROW('Sanitation Data'!H172)),NA())</f>
        <v>#N/A</v>
      </c>
      <c r="AV178" s="106" t="e">
        <f ca="true">+IF(AND(ISNUMBER(OFFSET('Sanitation Data'!$H$7,0,10*ROW('Sanitation Data'!H172))),'Data Summary'!DK178="Yes"),OFFSET('Sanitation Data'!$H$7,0,10*ROW('Sanitation Data'!H172)),NA())</f>
        <v>#N/A</v>
      </c>
      <c r="AW178" s="106" t="e">
        <f ca="true">+IF(AND(ISNUMBER(OFFSET('Sanitation Data'!$H$11,0,10*ROW('Sanitation Data'!H172))),'Data Summary'!DL178="Yes"),OFFSET('Sanitation Data'!$H$11,0,10*ROW('Sanitation Data'!H172)),NA())</f>
        <v>#N/A</v>
      </c>
      <c r="AX178" s="106" t="e">
        <f ca="true">+IF(AND(ISNUMBER(OFFSET('Sanitation Data'!$H$12,0,10*ROW('Sanitation Data'!H172))),'Data Summary'!DM178="Yes"),OFFSET('Sanitation Data'!$H$12,0,10*ROW('Sanitation Data'!H172)),NA())</f>
        <v>#N/A</v>
      </c>
      <c r="AY178" s="106" t="e">
        <f ca="true">+IF(AND(ISNUMBER(OFFSET('Sanitation Data'!$H$13,0,10*ROW('Sanitation Data'!H172))),'Data Summary'!DN178="Yes"),OFFSET('Sanitation Data'!$H$13,0,10*ROW('Sanitation Data'!H172)),NA())</f>
        <v>#N/A</v>
      </c>
      <c r="AZ178" s="111" t="e">
        <f ca="true">+IF(AND(ISNUMBER(OFFSET('Hygiene Data'!$C$6,0,10*ROW('Hygiene Data'!C172))),'Data Summary'!DO178="Yes"),OFFSET('Hygiene Data'!$C$6,0,10*ROW('Hygiene Data'!C172)),NA())</f>
        <v>#N/A</v>
      </c>
      <c r="BA178" s="111" t="e">
        <f ca="true">+IF(AND(ISNUMBER(OFFSET('Hygiene Data'!$C$8,0,10*ROW('Hygiene Data'!C172))),'Data Summary'!DP178="Yes"),OFFSET('Hygiene Data'!$C$8,0,10*ROW('Hygiene Data'!C172)),NA())</f>
        <v>#N/A</v>
      </c>
      <c r="BB178" s="111" t="e">
        <f ca="true">+IF(AND(ISNUMBER(OFFSET('Hygiene Data'!$C$10,0,10*ROW('Hygiene Data'!C172))),'Data Summary'!DQ178="Yes"),OFFSET('Hygiene Data'!$C$10,0,10*ROW('Hygiene Data'!C172)),NA())</f>
        <v>#N/A</v>
      </c>
      <c r="BC178" s="111" t="e">
        <f ca="true">+IF(AND(ISNUMBER(OFFSET('Hygiene Data'!$D$6,0,10*ROW('Hygiene Data'!D172))),'Data Summary'!DR178="Yes"),OFFSET('Hygiene Data'!$D$6,0,10*ROW('Hygiene Data'!D172)),NA())</f>
        <v>#N/A</v>
      </c>
      <c r="BD178" s="111" t="e">
        <f ca="true">+IF(AND(ISNUMBER(OFFSET('Hygiene Data'!$D$8,0,10*ROW('Hygiene Data'!D172))),'Data Summary'!DS178="Yes"),OFFSET('Hygiene Data'!$D$8,0,10*ROW('Hygiene Data'!D172)),NA())</f>
        <v>#N/A</v>
      </c>
      <c r="BE178" s="111" t="e">
        <f ca="true">+IF(AND(ISNUMBER(OFFSET('Hygiene Data'!$D$10,0,10*ROW('Hygiene Data'!D172))),'Data Summary'!DT178="Yes"),OFFSET('Hygiene Data'!$D$10,0,10*ROW('Hygiene Data'!D172)),NA())</f>
        <v>#N/A</v>
      </c>
      <c r="BF178" s="111" t="e">
        <f ca="true">+IF(AND(ISNUMBER(OFFSET('Hygiene Data'!$E$6,0,10*ROW('Hygiene Data'!E172))),'Data Summary'!DU178="Yes"),OFFSET('Hygiene Data'!$E$6,0,10*ROW('Hygiene Data'!E172)),NA())</f>
        <v>#N/A</v>
      </c>
      <c r="BG178" s="111" t="e">
        <f ca="true">+IF(AND(ISNUMBER(OFFSET('Hygiene Data'!$E$8,0,10*ROW('Hygiene Data'!E172))),'Data Summary'!DV178="Yes"),OFFSET('Hygiene Data'!$E$8,0,10*ROW('Hygiene Data'!E172)),NA())</f>
        <v>#N/A</v>
      </c>
      <c r="BH178" s="111" t="e">
        <f ca="true">+IF(AND(ISNUMBER(OFFSET('Hygiene Data'!$E$10,0,10*ROW('Hygiene Data'!E172))),'Data Summary'!DW178="Yes"),OFFSET('Hygiene Data'!$E$10,0,10*ROW('Hygiene Data'!E172)),NA())</f>
        <v>#N/A</v>
      </c>
      <c r="BI178" s="111" t="e">
        <f ca="true">+IF(AND(ISNUMBER(OFFSET('Hygiene Data'!$F$6,0,10*ROW('Hygiene Data'!F172))),'Data Summary'!DX178="Yes"),OFFSET('Hygiene Data'!$F$6,0,10*ROW('Hygiene Data'!F172)),NA())</f>
        <v>#N/A</v>
      </c>
      <c r="BJ178" s="111" t="e">
        <f ca="true">+IF(AND(ISNUMBER(OFFSET('Hygiene Data'!$F$8,0,10*ROW('Hygiene Data'!F172))),'Data Summary'!DY178="Yes"),OFFSET('Hygiene Data'!$F$8,0,10*ROW('Hygiene Data'!F172)),NA())</f>
        <v>#N/A</v>
      </c>
      <c r="BK178" s="111" t="e">
        <f ca="true">+IF(AND(ISNUMBER(OFFSET('Hygiene Data'!$F$10,0,10*ROW('Hygiene Data'!F172))),'Data Summary'!DZ178="Yes"),OFFSET('Hygiene Data'!$F$10,0,10*ROW('Hygiene Data'!F172)),NA())</f>
        <v>#N/A</v>
      </c>
      <c r="BL178" s="111" t="e">
        <f ca="true">+IF(AND(ISNUMBER(OFFSET('Hygiene Data'!$G$6,0,10*ROW('Hygiene Data'!G172))),'Data Summary'!EA178="Yes"),OFFSET('Hygiene Data'!$G$6,0,10*ROW('Hygiene Data'!G172)),NA())</f>
        <v>#N/A</v>
      </c>
      <c r="BM178" s="111" t="e">
        <f ca="true">+IF(AND(ISNUMBER(OFFSET('Hygiene Data'!$G$8,0,10*ROW('Hygiene Data'!G172))),'Data Summary'!EB178="Yes"),OFFSET('Hygiene Data'!$G$8,0,10*ROW('Hygiene Data'!G172)),NA())</f>
        <v>#N/A</v>
      </c>
      <c r="BN178" s="111" t="e">
        <f ca="true">+IF(AND(ISNUMBER(OFFSET('Hygiene Data'!$G$10,0,10*ROW('Hygiene Data'!G172))),'Data Summary'!EC178="Yes"),OFFSET('Hygiene Data'!$G$10,0,10*ROW('Hygiene Data'!G172)),NA())</f>
        <v>#N/A</v>
      </c>
      <c r="BO178" s="111" t="e">
        <f ca="true">+IF(AND(ISNUMBER(OFFSET('Hygiene Data'!$H$6,0,10*ROW('Hygiene Data'!H172))),'Data Summary'!ED178="Yes"),OFFSET('Hygiene Data'!$H$6,0,10*ROW('Hygiene Data'!H172)),NA())</f>
        <v>#N/A</v>
      </c>
      <c r="BP178" s="111" t="e">
        <f ca="true">+IF(AND(ISNUMBER(OFFSET('Hygiene Data'!$H$8,0,10*ROW('Hygiene Data'!H172))),'Data Summary'!EE178="Yes"),OFFSET('Hygiene Data'!$H$8,0,10*ROW('Hygiene Data'!H172)),NA())</f>
        <v>#N/A</v>
      </c>
      <c r="BQ178" s="111" t="e">
        <f ca="true">+IF(AND(ISNUMBER(OFFSET('Hygiene Data'!$H$10,0,10*ROW('Hygiene Data'!H172))),'Data Summary'!EF178="Yes"),OFFSET('Hygiene Data'!$H$10,0,10*ROW('Hygiene Data'!H172)),NA())</f>
        <v>#N/A</v>
      </c>
    </row>
    <row r="179" x14ac:dyDescent="0.2">
      <c r="A179" s="59" t="e">
        <f ca="true">+IF(OFFSET('Water Data'!$B$1,0,10*ROW('Water Data'!B173))="",NA(),OFFSET('Water Data'!$B$1,0,10*ROW('Water Data'!B173)))</f>
        <v>#N/A</v>
      </c>
      <c r="B179" s="59" t="e">
        <f ca="true">+IF(OFFSET('Water Data'!$A$3,0,10*ROW('Water Data'!A176))="",NA(),OFFSET('Water Data'!$A$3,0,10*ROW('Water Data'!A176)))</f>
        <v>#N/A</v>
      </c>
      <c r="C179" s="59" t="e">
        <f ca="true">+IF(OFFSET('Water Data'!$C$3,0,10*ROW('Water Data'!C176))="",NA(),OFFSET('Water Data'!$C$3,0,10*ROW('Water Data'!C176)))</f>
        <v>#N/A</v>
      </c>
      <c r="D179" s="60" t="e">
        <f ca="true">+IF(AND(ISNUMBER(OFFSET('Water Data'!$C$5,0,10*ROW('Water Data'!C173))),'Data Summary'!BS179="Yes"),100-OFFSET('Water Data'!$C$5,0,10*ROW('Water Data'!C173)),NA())</f>
        <v>#N/A</v>
      </c>
      <c r="E179" s="60" t="e">
        <f ca="true">+IF(AND(ISNUMBER(OFFSET('Water Data'!$C$7,0,10*ROW('Water Data'!C173))),'Data Summary'!BT179="Yes"),OFFSET('Water Data'!$C$7,0,10*ROW('Water Data'!C173)),NA())</f>
        <v>#N/A</v>
      </c>
      <c r="F179" s="60" t="e">
        <f ca="true">+IF(AND(ISNUMBER(OFFSET('Water Data'!$C$10,0,10*ROW('Water Data'!C173))),'Data Summary'!BU179="Yes"),OFFSET('Water Data'!$C$10,0,10*ROW('Water Data'!C173)),NA())</f>
        <v>#N/A</v>
      </c>
      <c r="G179" s="60" t="e">
        <f ca="true">+IF(AND(ISNUMBER(OFFSET('Water Data'!$D$5,0,10*ROW('Water Data'!D173))),'Data Summary'!BV179="Yes"),100-OFFSET('Water Data'!$D$5,0,10*ROW('Water Data'!D173)),NA())</f>
        <v>#N/A</v>
      </c>
      <c r="H179" s="60" t="e">
        <f ca="true">+IF(AND(ISNUMBER(OFFSET('Water Data'!$D$7,0,10*ROW('Water Data'!D173))),'Data Summary'!BW179="Yes"),OFFSET('Water Data'!$D$7,0,10*ROW('Water Data'!D173)),NA())</f>
        <v>#N/A</v>
      </c>
      <c r="I179" s="60" t="e">
        <f ca="true">+IF(AND(ISNUMBER(OFFSET('Water Data'!$D$10,0,10*ROW('Water Data'!D173))),'Data Summary'!BX179="Yes"),OFFSET('Water Data'!$D$10,0,10*ROW('Water Data'!D173)),NA())</f>
        <v>#N/A</v>
      </c>
      <c r="J179" s="60" t="e">
        <f ca="true">+IF(AND(ISNUMBER(OFFSET('Water Data'!$E$5,0,10*ROW('Water Data'!E173))),'Data Summary'!BY179="Yes"),100-OFFSET('Water Data'!$E$5,0,10*ROW('Water Data'!E173)),NA())</f>
        <v>#N/A</v>
      </c>
      <c r="K179" s="60" t="e">
        <f ca="true">+IF(AND(ISNUMBER(OFFSET('Water Data'!$E$7,0,10*ROW('Water Data'!E173))),'Data Summary'!BZ179="Yes"),OFFSET('Water Data'!$E$7,0,10*ROW('Water Data'!E173)),NA())</f>
        <v>#N/A</v>
      </c>
      <c r="L179" s="60" t="e">
        <f ca="true">+IF(AND(ISNUMBER(OFFSET('Water Data'!$E$10,0,10*ROW('Water Data'!E173))),'Data Summary'!CA179="Yes"),OFFSET('Water Data'!$E$10,0,10*ROW('Water Data'!E173)),NA())</f>
        <v>#N/A</v>
      </c>
      <c r="M179" s="60" t="e">
        <f ca="true">+IF(AND(ISNUMBER(OFFSET('Water Data'!$F$5,0,10*ROW('Water Data'!F173))),'Data Summary'!CB179="Yes"),100-OFFSET('Water Data'!$F$5,0,10*ROW('Water Data'!F173)),NA())</f>
        <v>#N/A</v>
      </c>
      <c r="N179" s="60" t="e">
        <f ca="true">+IF(AND(ISNUMBER(OFFSET('Water Data'!$F$7,0,10*ROW('Water Data'!F173))),'Data Summary'!CC179="Yes"),OFFSET('Water Data'!$F$7,0,10*ROW('Water Data'!F173)),NA())</f>
        <v>#N/A</v>
      </c>
      <c r="O179" s="60" t="e">
        <f ca="true">+IF(AND(ISNUMBER(OFFSET('Water Data'!$F$10,0,10*ROW('Water Data'!F173))),'Data Summary'!CD179="Yes"),OFFSET('Water Data'!$F$10,0,10*ROW('Water Data'!F173)),NA())</f>
        <v>#N/A</v>
      </c>
      <c r="P179" s="60" t="e">
        <f ca="true">+IF(AND(ISNUMBER(OFFSET('Water Data'!$G$5,0,10*ROW('Water Data'!G173))),'Data Summary'!CE179="Yes"),100-OFFSET('Water Data'!$G$5,0,10*ROW('Water Data'!G173)),NA())</f>
        <v>#N/A</v>
      </c>
      <c r="Q179" s="60" t="e">
        <f ca="true">+IF(AND(ISNUMBER(OFFSET('Water Data'!$G$7,0,10*ROW('Water Data'!G173))),'Data Summary'!CF179="Yes"),OFFSET('Water Data'!$G$7,0,10*ROW('Water Data'!G173)),NA())</f>
        <v>#N/A</v>
      </c>
      <c r="R179" s="60" t="e">
        <f ca="true">+IF(AND(ISNUMBER(OFFSET('Water Data'!$G$10,0,10*ROW('Water Data'!G173))),'Data Summary'!CG179="Yes"),OFFSET('Water Data'!$G$10,0,10*ROW('Water Data'!G173)),NA())</f>
        <v>#N/A</v>
      </c>
      <c r="S179" s="60" t="e">
        <f ca="true">+IF(AND(ISNUMBER(OFFSET('Water Data'!$H$5,0,10*ROW('Water Data'!H173))),'Data Summary'!CH179="Yes"),100-OFFSET('Water Data'!$H$5,0,10*ROW('Water Data'!H173)),NA())</f>
        <v>#N/A</v>
      </c>
      <c r="T179" s="60" t="e">
        <f ca="true">+IF(AND(ISNUMBER(OFFSET('Water Data'!$H$7,0,10*ROW('Water Data'!H173))),'Data Summary'!CI179="Yes"),OFFSET('Water Data'!$H$7,0,10*ROW('Water Data'!H173)),NA())</f>
        <v>#N/A</v>
      </c>
      <c r="U179" s="60" t="e">
        <f ca="true">+IF(AND(ISNUMBER(OFFSET('Water Data'!$H$10,0,10*ROW('Water Data'!H173))),'Data Summary'!CJ179="Yes"),OFFSET('Water Data'!$H$10,0,10*ROW('Water Data'!H173)),NA())</f>
        <v>#N/A</v>
      </c>
      <c r="V179" s="106" t="e">
        <f ca="true">+IF(AND(ISNUMBER(OFFSET('Sanitation Data'!$C$5,0,10*ROW('Sanitation Data'!C173))),'Data Summary'!CK179="Yes"),100-OFFSET('Sanitation Data'!$C$5,0,10*ROW('Sanitation Data'!C173)),NA())</f>
        <v>#N/A</v>
      </c>
      <c r="W179" s="106" t="e">
        <f ca="true">+IF(AND(ISNUMBER(OFFSET('Sanitation Data'!$C$7,0,10*ROW('Sanitation Data'!C173))),'Data Summary'!CL179="Yes"),OFFSET('Sanitation Data'!$C$7,0,10*ROW('Sanitation Data'!C173)),NA())</f>
        <v>#N/A</v>
      </c>
      <c r="X179" s="106" t="e">
        <f ca="true">+IF(AND(ISNUMBER(OFFSET('Sanitation Data'!$C$11,0,10*ROW('Sanitation Data'!C173))),'Data Summary'!CM179="Yes"),OFFSET('Sanitation Data'!$C$11,0,10*ROW('Sanitation Data'!C173)),NA())</f>
        <v>#N/A</v>
      </c>
      <c r="Y179" s="106" t="e">
        <f ca="true">+IF(AND(ISNUMBER(OFFSET('Sanitation Data'!$C$12,0,10*ROW('Sanitation Data'!C173))),'Data Summary'!CN179="Yes"),OFFSET('Sanitation Data'!$C$12,0,10*ROW('Sanitation Data'!C173)),NA())</f>
        <v>#N/A</v>
      </c>
      <c r="Z179" s="106" t="e">
        <f ca="true">+IF(AND(ISNUMBER(OFFSET('Sanitation Data'!$C$13,0,10*ROW('Sanitation Data'!C173))),'Data Summary'!CO179="Yes"),OFFSET('Sanitation Data'!$C$13,0,10*ROW('Sanitation Data'!C173)),NA())</f>
        <v>#N/A</v>
      </c>
      <c r="AA179" s="106" t="e">
        <f ca="true">+IF(AND(ISNUMBER(OFFSET('Sanitation Data'!$D$5,0,10*ROW('Sanitation Data'!D173))),'Data Summary'!CP179="Yes"),100-OFFSET('Sanitation Data'!$D$5,0,10*ROW('Sanitation Data'!D173)),NA())</f>
        <v>#N/A</v>
      </c>
      <c r="AB179" s="106" t="e">
        <f ca="true">+IF(AND(ISNUMBER(OFFSET('Sanitation Data'!$D$7,0,10*ROW('Sanitation Data'!D173))),'Data Summary'!CQ179="Yes"),OFFSET('Sanitation Data'!$D$7,0,10*ROW('Sanitation Data'!D173)),NA())</f>
        <v>#N/A</v>
      </c>
      <c r="AC179" s="106" t="e">
        <f ca="true">+IF(AND(ISNUMBER(OFFSET('Sanitation Data'!$D$11,0,10*ROW('Sanitation Data'!D173))),'Data Summary'!CR179="Yes"),OFFSET('Sanitation Data'!$D$11,0,10*ROW('Sanitation Data'!D173)),NA())</f>
        <v>#N/A</v>
      </c>
      <c r="AD179" s="106" t="e">
        <f ca="true">+IF(AND(ISNUMBER(OFFSET('Sanitation Data'!$D$12,0,10*ROW('Sanitation Data'!D173))),'Data Summary'!CS179="Yes"),OFFSET('Sanitation Data'!$D$12,0,10*ROW('Sanitation Data'!D173)),NA())</f>
        <v>#N/A</v>
      </c>
      <c r="AE179" s="106" t="e">
        <f ca="true">+IF(AND(ISNUMBER(OFFSET('Sanitation Data'!$D$13,0,10*ROW('Sanitation Data'!D173))),'Data Summary'!CT179="Yes"),OFFSET('Sanitation Data'!$D$13,0,10*ROW('Sanitation Data'!D173)),NA())</f>
        <v>#N/A</v>
      </c>
      <c r="AF179" s="106" t="e">
        <f ca="true">+IF(AND(ISNUMBER(OFFSET('Sanitation Data'!$E$5,0,10*ROW('Sanitation Data'!E173))),'Data Summary'!CU179="Yes"),100-OFFSET('Sanitation Data'!$E$5,0,10*ROW('Sanitation Data'!E173)),NA())</f>
        <v>#N/A</v>
      </c>
      <c r="AG179" s="106" t="e">
        <f ca="true">+IF(AND(ISNUMBER(OFFSET('Sanitation Data'!$E$7,0,10*ROW('Sanitation Data'!E173))),'Data Summary'!CV179="Yes"),OFFSET('Sanitation Data'!$E$7,0,10*ROW('Sanitation Data'!E173)),NA())</f>
        <v>#N/A</v>
      </c>
      <c r="AH179" s="106" t="e">
        <f ca="true">+IF(AND(ISNUMBER(OFFSET('Sanitation Data'!$E$11,0,10*ROW('Sanitation Data'!E173))),'Data Summary'!CW179="Yes"),OFFSET('Sanitation Data'!$E$11,0,10*ROW('Sanitation Data'!E173)),NA())</f>
        <v>#N/A</v>
      </c>
      <c r="AI179" s="106" t="e">
        <f ca="true">+IF(AND(ISNUMBER(OFFSET('Sanitation Data'!$E$12,0,10*ROW('Sanitation Data'!E173))),'Data Summary'!CX179="Yes"),OFFSET('Sanitation Data'!$E$12,0,10*ROW('Sanitation Data'!E173)),NA())</f>
        <v>#N/A</v>
      </c>
      <c r="AJ179" s="106" t="e">
        <f ca="true">+IF(AND(ISNUMBER(OFFSET('Sanitation Data'!$E$13,0,10*ROW('Sanitation Data'!E173))),'Data Summary'!CY179="Yes"),OFFSET('Sanitation Data'!$E$13,0,10*ROW('Sanitation Data'!E173)),NA())</f>
        <v>#N/A</v>
      </c>
      <c r="AK179" s="106" t="e">
        <f ca="true">+IF(AND(ISNUMBER(OFFSET('Sanitation Data'!$F$5,0,10*ROW('Sanitation Data'!F173))),'Data Summary'!CZ179="Yes"),100-OFFSET('Sanitation Data'!$F$5,0,10*ROW('Sanitation Data'!F173)),NA())</f>
        <v>#N/A</v>
      </c>
      <c r="AL179" s="106" t="e">
        <f ca="true">+IF(AND(ISNUMBER(OFFSET('Sanitation Data'!$F$7,0,10*ROW('Sanitation Data'!F173))),'Data Summary'!DA179="Yes"),OFFSET('Sanitation Data'!$F$7,0,10*ROW('Sanitation Data'!F173)),NA())</f>
        <v>#N/A</v>
      </c>
      <c r="AM179" s="106" t="e">
        <f ca="true">+IF(AND(ISNUMBER(OFFSET('Sanitation Data'!$F$11,0,10*ROW('Sanitation Data'!F173))),'Data Summary'!DB179="Yes"),OFFSET('Sanitation Data'!$F$11,0,10*ROW('Sanitation Data'!F173)),NA())</f>
        <v>#N/A</v>
      </c>
      <c r="AN179" s="106" t="e">
        <f ca="true">+IF(AND(ISNUMBER(OFFSET('Sanitation Data'!$F$12,0,10*ROW('Sanitation Data'!F173))),'Data Summary'!DC179="Yes"),OFFSET('Sanitation Data'!$F$12,0,10*ROW('Sanitation Data'!F173)),NA())</f>
        <v>#N/A</v>
      </c>
      <c r="AO179" s="106" t="e">
        <f ca="true">+IF(AND(ISNUMBER(OFFSET('Sanitation Data'!$F$13,0,10*ROW('Sanitation Data'!F173))),'Data Summary'!DD179="Yes"),OFFSET('Sanitation Data'!$F$13,0,10*ROW('Sanitation Data'!F173)),NA())</f>
        <v>#N/A</v>
      </c>
      <c r="AP179" s="106" t="e">
        <f ca="true">+IF(AND(ISNUMBER(OFFSET('Sanitation Data'!$G$5,0,10*ROW('Sanitation Data'!G173))),'Data Summary'!DE179="Yes"),100-OFFSET('Sanitation Data'!$G$5,0,10*ROW('Sanitation Data'!G173)),NA())</f>
        <v>#N/A</v>
      </c>
      <c r="AQ179" s="106" t="e">
        <f ca="true">+IF(AND(ISNUMBER(OFFSET('Sanitation Data'!$G$7,0,10*ROW('Sanitation Data'!G173))),'Data Summary'!DF179="Yes"),OFFSET('Sanitation Data'!$G$7,0,10*ROW('Sanitation Data'!G173)),NA())</f>
        <v>#N/A</v>
      </c>
      <c r="AR179" s="106" t="e">
        <f ca="true">+IF(AND(ISNUMBER(OFFSET('Sanitation Data'!$G$11,0,10*ROW('Sanitation Data'!G173))),'Data Summary'!DG179="Yes"),OFFSET('Sanitation Data'!$G$11,0,10*ROW('Sanitation Data'!G173)),NA())</f>
        <v>#N/A</v>
      </c>
      <c r="AS179" s="106" t="e">
        <f ca="true">+IF(AND(ISNUMBER(OFFSET('Sanitation Data'!$G$12,0,10*ROW('Sanitation Data'!G173))),'Data Summary'!DH179="Yes"),OFFSET('Sanitation Data'!$G$12,0,10*ROW('Sanitation Data'!G173)),NA())</f>
        <v>#N/A</v>
      </c>
      <c r="AT179" s="106" t="e">
        <f ca="true">+IF(AND(ISNUMBER(OFFSET('Sanitation Data'!$G$13,0,10*ROW('Sanitation Data'!G173))),'Data Summary'!DI179="Yes"),OFFSET('Sanitation Data'!$G$13,0,10*ROW('Sanitation Data'!G173)),NA())</f>
        <v>#N/A</v>
      </c>
      <c r="AU179" s="106" t="e">
        <f ca="true">+IF(AND(ISNUMBER(OFFSET('Sanitation Data'!$H$5,0,10*ROW('Sanitation Data'!H173))),'Data Summary'!DJ179="Yes"),100-OFFSET('Sanitation Data'!$H$5,0,10*ROW('Sanitation Data'!H173)),NA())</f>
        <v>#N/A</v>
      </c>
      <c r="AV179" s="106" t="e">
        <f ca="true">+IF(AND(ISNUMBER(OFFSET('Sanitation Data'!$H$7,0,10*ROW('Sanitation Data'!H173))),'Data Summary'!DK179="Yes"),OFFSET('Sanitation Data'!$H$7,0,10*ROW('Sanitation Data'!H173)),NA())</f>
        <v>#N/A</v>
      </c>
      <c r="AW179" s="106" t="e">
        <f ca="true">+IF(AND(ISNUMBER(OFFSET('Sanitation Data'!$H$11,0,10*ROW('Sanitation Data'!H173))),'Data Summary'!DL179="Yes"),OFFSET('Sanitation Data'!$H$11,0,10*ROW('Sanitation Data'!H173)),NA())</f>
        <v>#N/A</v>
      </c>
      <c r="AX179" s="106" t="e">
        <f ca="true">+IF(AND(ISNUMBER(OFFSET('Sanitation Data'!$H$12,0,10*ROW('Sanitation Data'!H173))),'Data Summary'!DM179="Yes"),OFFSET('Sanitation Data'!$H$12,0,10*ROW('Sanitation Data'!H173)),NA())</f>
        <v>#N/A</v>
      </c>
      <c r="AY179" s="106" t="e">
        <f ca="true">+IF(AND(ISNUMBER(OFFSET('Sanitation Data'!$H$13,0,10*ROW('Sanitation Data'!H173))),'Data Summary'!DN179="Yes"),OFFSET('Sanitation Data'!$H$13,0,10*ROW('Sanitation Data'!H173)),NA())</f>
        <v>#N/A</v>
      </c>
      <c r="AZ179" s="111" t="e">
        <f ca="true">+IF(AND(ISNUMBER(OFFSET('Hygiene Data'!$C$6,0,10*ROW('Hygiene Data'!C173))),'Data Summary'!DO179="Yes"),OFFSET('Hygiene Data'!$C$6,0,10*ROW('Hygiene Data'!C173)),NA())</f>
        <v>#N/A</v>
      </c>
      <c r="BA179" s="111" t="e">
        <f ca="true">+IF(AND(ISNUMBER(OFFSET('Hygiene Data'!$C$8,0,10*ROW('Hygiene Data'!C173))),'Data Summary'!DP179="Yes"),OFFSET('Hygiene Data'!$C$8,0,10*ROW('Hygiene Data'!C173)),NA())</f>
        <v>#N/A</v>
      </c>
      <c r="BB179" s="111" t="e">
        <f ca="true">+IF(AND(ISNUMBER(OFFSET('Hygiene Data'!$C$10,0,10*ROW('Hygiene Data'!C173))),'Data Summary'!DQ179="Yes"),OFFSET('Hygiene Data'!$C$10,0,10*ROW('Hygiene Data'!C173)),NA())</f>
        <v>#N/A</v>
      </c>
      <c r="BC179" s="111" t="e">
        <f ca="true">+IF(AND(ISNUMBER(OFFSET('Hygiene Data'!$D$6,0,10*ROW('Hygiene Data'!D173))),'Data Summary'!DR179="Yes"),OFFSET('Hygiene Data'!$D$6,0,10*ROW('Hygiene Data'!D173)),NA())</f>
        <v>#N/A</v>
      </c>
      <c r="BD179" s="111" t="e">
        <f ca="true">+IF(AND(ISNUMBER(OFFSET('Hygiene Data'!$D$8,0,10*ROW('Hygiene Data'!D173))),'Data Summary'!DS179="Yes"),OFFSET('Hygiene Data'!$D$8,0,10*ROW('Hygiene Data'!D173)),NA())</f>
        <v>#N/A</v>
      </c>
      <c r="BE179" s="111" t="e">
        <f ca="true">+IF(AND(ISNUMBER(OFFSET('Hygiene Data'!$D$10,0,10*ROW('Hygiene Data'!D173))),'Data Summary'!DT179="Yes"),OFFSET('Hygiene Data'!$D$10,0,10*ROW('Hygiene Data'!D173)),NA())</f>
        <v>#N/A</v>
      </c>
      <c r="BF179" s="111" t="e">
        <f ca="true">+IF(AND(ISNUMBER(OFFSET('Hygiene Data'!$E$6,0,10*ROW('Hygiene Data'!E173))),'Data Summary'!DU179="Yes"),OFFSET('Hygiene Data'!$E$6,0,10*ROW('Hygiene Data'!E173)),NA())</f>
        <v>#N/A</v>
      </c>
      <c r="BG179" s="111" t="e">
        <f ca="true">+IF(AND(ISNUMBER(OFFSET('Hygiene Data'!$E$8,0,10*ROW('Hygiene Data'!E173))),'Data Summary'!DV179="Yes"),OFFSET('Hygiene Data'!$E$8,0,10*ROW('Hygiene Data'!E173)),NA())</f>
        <v>#N/A</v>
      </c>
      <c r="BH179" s="111" t="e">
        <f ca="true">+IF(AND(ISNUMBER(OFFSET('Hygiene Data'!$E$10,0,10*ROW('Hygiene Data'!E173))),'Data Summary'!DW179="Yes"),OFFSET('Hygiene Data'!$E$10,0,10*ROW('Hygiene Data'!E173)),NA())</f>
        <v>#N/A</v>
      </c>
      <c r="BI179" s="111" t="e">
        <f ca="true">+IF(AND(ISNUMBER(OFFSET('Hygiene Data'!$F$6,0,10*ROW('Hygiene Data'!F173))),'Data Summary'!DX179="Yes"),OFFSET('Hygiene Data'!$F$6,0,10*ROW('Hygiene Data'!F173)),NA())</f>
        <v>#N/A</v>
      </c>
      <c r="BJ179" s="111" t="e">
        <f ca="true">+IF(AND(ISNUMBER(OFFSET('Hygiene Data'!$F$8,0,10*ROW('Hygiene Data'!F173))),'Data Summary'!DY179="Yes"),OFFSET('Hygiene Data'!$F$8,0,10*ROW('Hygiene Data'!F173)),NA())</f>
        <v>#N/A</v>
      </c>
      <c r="BK179" s="111" t="e">
        <f ca="true">+IF(AND(ISNUMBER(OFFSET('Hygiene Data'!$F$10,0,10*ROW('Hygiene Data'!F173))),'Data Summary'!DZ179="Yes"),OFFSET('Hygiene Data'!$F$10,0,10*ROW('Hygiene Data'!F173)),NA())</f>
        <v>#N/A</v>
      </c>
      <c r="BL179" s="111" t="e">
        <f ca="true">+IF(AND(ISNUMBER(OFFSET('Hygiene Data'!$G$6,0,10*ROW('Hygiene Data'!G173))),'Data Summary'!EA179="Yes"),OFFSET('Hygiene Data'!$G$6,0,10*ROW('Hygiene Data'!G173)),NA())</f>
        <v>#N/A</v>
      </c>
      <c r="BM179" s="111" t="e">
        <f ca="true">+IF(AND(ISNUMBER(OFFSET('Hygiene Data'!$G$8,0,10*ROW('Hygiene Data'!G173))),'Data Summary'!EB179="Yes"),OFFSET('Hygiene Data'!$G$8,0,10*ROW('Hygiene Data'!G173)),NA())</f>
        <v>#N/A</v>
      </c>
      <c r="BN179" s="111" t="e">
        <f ca="true">+IF(AND(ISNUMBER(OFFSET('Hygiene Data'!$G$10,0,10*ROW('Hygiene Data'!G173))),'Data Summary'!EC179="Yes"),OFFSET('Hygiene Data'!$G$10,0,10*ROW('Hygiene Data'!G173)),NA())</f>
        <v>#N/A</v>
      </c>
      <c r="BO179" s="111" t="e">
        <f ca="true">+IF(AND(ISNUMBER(OFFSET('Hygiene Data'!$H$6,0,10*ROW('Hygiene Data'!H173))),'Data Summary'!ED179="Yes"),OFFSET('Hygiene Data'!$H$6,0,10*ROW('Hygiene Data'!H173)),NA())</f>
        <v>#N/A</v>
      </c>
      <c r="BP179" s="111" t="e">
        <f ca="true">+IF(AND(ISNUMBER(OFFSET('Hygiene Data'!$H$8,0,10*ROW('Hygiene Data'!H173))),'Data Summary'!EE179="Yes"),OFFSET('Hygiene Data'!$H$8,0,10*ROW('Hygiene Data'!H173)),NA())</f>
        <v>#N/A</v>
      </c>
      <c r="BQ179" s="111" t="e">
        <f ca="true">+IF(AND(ISNUMBER(OFFSET('Hygiene Data'!$H$10,0,10*ROW('Hygiene Data'!H173))),'Data Summary'!EF179="Yes"),OFFSET('Hygiene Data'!$H$10,0,10*ROW('Hygiene Data'!H173)),NA())</f>
        <v>#N/A</v>
      </c>
    </row>
    <row r="180" x14ac:dyDescent="0.2">
      <c r="A180" s="59" t="e">
        <f ca="true">+IF(OFFSET('Water Data'!$B$1,0,10*ROW('Water Data'!B174))="",NA(),OFFSET('Water Data'!$B$1,0,10*ROW('Water Data'!B174)))</f>
        <v>#N/A</v>
      </c>
      <c r="B180" s="59" t="e">
        <f ca="true">+IF(OFFSET('Water Data'!$A$3,0,10*ROW('Water Data'!A177))="",NA(),OFFSET('Water Data'!$A$3,0,10*ROW('Water Data'!A177)))</f>
        <v>#N/A</v>
      </c>
      <c r="C180" s="59" t="e">
        <f ca="true">+IF(OFFSET('Water Data'!$C$3,0,10*ROW('Water Data'!C177))="",NA(),OFFSET('Water Data'!$C$3,0,10*ROW('Water Data'!C177)))</f>
        <v>#N/A</v>
      </c>
      <c r="D180" s="60" t="e">
        <f ca="true">+IF(AND(ISNUMBER(OFFSET('Water Data'!$C$5,0,10*ROW('Water Data'!C174))),'Data Summary'!BS180="Yes"),100-OFFSET('Water Data'!$C$5,0,10*ROW('Water Data'!C174)),NA())</f>
        <v>#N/A</v>
      </c>
      <c r="E180" s="60" t="e">
        <f ca="true">+IF(AND(ISNUMBER(OFFSET('Water Data'!$C$7,0,10*ROW('Water Data'!C174))),'Data Summary'!BT180="Yes"),OFFSET('Water Data'!$C$7,0,10*ROW('Water Data'!C174)),NA())</f>
        <v>#N/A</v>
      </c>
      <c r="F180" s="60" t="e">
        <f ca="true">+IF(AND(ISNUMBER(OFFSET('Water Data'!$C$10,0,10*ROW('Water Data'!C174))),'Data Summary'!BU180="Yes"),OFFSET('Water Data'!$C$10,0,10*ROW('Water Data'!C174)),NA())</f>
        <v>#N/A</v>
      </c>
      <c r="G180" s="60" t="e">
        <f ca="true">+IF(AND(ISNUMBER(OFFSET('Water Data'!$D$5,0,10*ROW('Water Data'!D174))),'Data Summary'!BV180="Yes"),100-OFFSET('Water Data'!$D$5,0,10*ROW('Water Data'!D174)),NA())</f>
        <v>#N/A</v>
      </c>
      <c r="H180" s="60" t="e">
        <f ca="true">+IF(AND(ISNUMBER(OFFSET('Water Data'!$D$7,0,10*ROW('Water Data'!D174))),'Data Summary'!BW180="Yes"),OFFSET('Water Data'!$D$7,0,10*ROW('Water Data'!D174)),NA())</f>
        <v>#N/A</v>
      </c>
      <c r="I180" s="60" t="e">
        <f ca="true">+IF(AND(ISNUMBER(OFFSET('Water Data'!$D$10,0,10*ROW('Water Data'!D174))),'Data Summary'!BX180="Yes"),OFFSET('Water Data'!$D$10,0,10*ROW('Water Data'!D174)),NA())</f>
        <v>#N/A</v>
      </c>
      <c r="J180" s="60" t="e">
        <f ca="true">+IF(AND(ISNUMBER(OFFSET('Water Data'!$E$5,0,10*ROW('Water Data'!E174))),'Data Summary'!BY180="Yes"),100-OFFSET('Water Data'!$E$5,0,10*ROW('Water Data'!E174)),NA())</f>
        <v>#N/A</v>
      </c>
      <c r="K180" s="60" t="e">
        <f ca="true">+IF(AND(ISNUMBER(OFFSET('Water Data'!$E$7,0,10*ROW('Water Data'!E174))),'Data Summary'!BZ180="Yes"),OFFSET('Water Data'!$E$7,0,10*ROW('Water Data'!E174)),NA())</f>
        <v>#N/A</v>
      </c>
      <c r="L180" s="60" t="e">
        <f ca="true">+IF(AND(ISNUMBER(OFFSET('Water Data'!$E$10,0,10*ROW('Water Data'!E174))),'Data Summary'!CA180="Yes"),OFFSET('Water Data'!$E$10,0,10*ROW('Water Data'!E174)),NA())</f>
        <v>#N/A</v>
      </c>
      <c r="M180" s="60" t="e">
        <f ca="true">+IF(AND(ISNUMBER(OFFSET('Water Data'!$F$5,0,10*ROW('Water Data'!F174))),'Data Summary'!CB180="Yes"),100-OFFSET('Water Data'!$F$5,0,10*ROW('Water Data'!F174)),NA())</f>
        <v>#N/A</v>
      </c>
      <c r="N180" s="60" t="e">
        <f ca="true">+IF(AND(ISNUMBER(OFFSET('Water Data'!$F$7,0,10*ROW('Water Data'!F174))),'Data Summary'!CC180="Yes"),OFFSET('Water Data'!$F$7,0,10*ROW('Water Data'!F174)),NA())</f>
        <v>#N/A</v>
      </c>
      <c r="O180" s="60" t="e">
        <f ca="true">+IF(AND(ISNUMBER(OFFSET('Water Data'!$F$10,0,10*ROW('Water Data'!F174))),'Data Summary'!CD180="Yes"),OFFSET('Water Data'!$F$10,0,10*ROW('Water Data'!F174)),NA())</f>
        <v>#N/A</v>
      </c>
      <c r="P180" s="60" t="e">
        <f ca="true">+IF(AND(ISNUMBER(OFFSET('Water Data'!$G$5,0,10*ROW('Water Data'!G174))),'Data Summary'!CE180="Yes"),100-OFFSET('Water Data'!$G$5,0,10*ROW('Water Data'!G174)),NA())</f>
        <v>#N/A</v>
      </c>
      <c r="Q180" s="60" t="e">
        <f ca="true">+IF(AND(ISNUMBER(OFFSET('Water Data'!$G$7,0,10*ROW('Water Data'!G174))),'Data Summary'!CF180="Yes"),OFFSET('Water Data'!$G$7,0,10*ROW('Water Data'!G174)),NA())</f>
        <v>#N/A</v>
      </c>
      <c r="R180" s="60" t="e">
        <f ca="true">+IF(AND(ISNUMBER(OFFSET('Water Data'!$G$10,0,10*ROW('Water Data'!G174))),'Data Summary'!CG180="Yes"),OFFSET('Water Data'!$G$10,0,10*ROW('Water Data'!G174)),NA())</f>
        <v>#N/A</v>
      </c>
      <c r="S180" s="60" t="e">
        <f ca="true">+IF(AND(ISNUMBER(OFFSET('Water Data'!$H$5,0,10*ROW('Water Data'!H174))),'Data Summary'!CH180="Yes"),100-OFFSET('Water Data'!$H$5,0,10*ROW('Water Data'!H174)),NA())</f>
        <v>#N/A</v>
      </c>
      <c r="T180" s="60" t="e">
        <f ca="true">+IF(AND(ISNUMBER(OFFSET('Water Data'!$H$7,0,10*ROW('Water Data'!H174))),'Data Summary'!CI180="Yes"),OFFSET('Water Data'!$H$7,0,10*ROW('Water Data'!H174)),NA())</f>
        <v>#N/A</v>
      </c>
      <c r="U180" s="60" t="e">
        <f ca="true">+IF(AND(ISNUMBER(OFFSET('Water Data'!$H$10,0,10*ROW('Water Data'!H174))),'Data Summary'!CJ180="Yes"),OFFSET('Water Data'!$H$10,0,10*ROW('Water Data'!H174)),NA())</f>
        <v>#N/A</v>
      </c>
      <c r="V180" s="106" t="e">
        <f ca="true">+IF(AND(ISNUMBER(OFFSET('Sanitation Data'!$C$5,0,10*ROW('Sanitation Data'!C174))),'Data Summary'!CK180="Yes"),100-OFFSET('Sanitation Data'!$C$5,0,10*ROW('Sanitation Data'!C174)),NA())</f>
        <v>#N/A</v>
      </c>
      <c r="W180" s="106" t="e">
        <f ca="true">+IF(AND(ISNUMBER(OFFSET('Sanitation Data'!$C$7,0,10*ROW('Sanitation Data'!C174))),'Data Summary'!CL180="Yes"),OFFSET('Sanitation Data'!$C$7,0,10*ROW('Sanitation Data'!C174)),NA())</f>
        <v>#N/A</v>
      </c>
      <c r="X180" s="106" t="e">
        <f ca="true">+IF(AND(ISNUMBER(OFFSET('Sanitation Data'!$C$11,0,10*ROW('Sanitation Data'!C174))),'Data Summary'!CM180="Yes"),OFFSET('Sanitation Data'!$C$11,0,10*ROW('Sanitation Data'!C174)),NA())</f>
        <v>#N/A</v>
      </c>
      <c r="Y180" s="106" t="e">
        <f ca="true">+IF(AND(ISNUMBER(OFFSET('Sanitation Data'!$C$12,0,10*ROW('Sanitation Data'!C174))),'Data Summary'!CN180="Yes"),OFFSET('Sanitation Data'!$C$12,0,10*ROW('Sanitation Data'!C174)),NA())</f>
        <v>#N/A</v>
      </c>
      <c r="Z180" s="106" t="e">
        <f ca="true">+IF(AND(ISNUMBER(OFFSET('Sanitation Data'!$C$13,0,10*ROW('Sanitation Data'!C174))),'Data Summary'!CO180="Yes"),OFFSET('Sanitation Data'!$C$13,0,10*ROW('Sanitation Data'!C174)),NA())</f>
        <v>#N/A</v>
      </c>
      <c r="AA180" s="106" t="e">
        <f ca="true">+IF(AND(ISNUMBER(OFFSET('Sanitation Data'!$D$5,0,10*ROW('Sanitation Data'!D174))),'Data Summary'!CP180="Yes"),100-OFFSET('Sanitation Data'!$D$5,0,10*ROW('Sanitation Data'!D174)),NA())</f>
        <v>#N/A</v>
      </c>
      <c r="AB180" s="106" t="e">
        <f ca="true">+IF(AND(ISNUMBER(OFFSET('Sanitation Data'!$D$7,0,10*ROW('Sanitation Data'!D174))),'Data Summary'!CQ180="Yes"),OFFSET('Sanitation Data'!$D$7,0,10*ROW('Sanitation Data'!D174)),NA())</f>
        <v>#N/A</v>
      </c>
      <c r="AC180" s="106" t="e">
        <f ca="true">+IF(AND(ISNUMBER(OFFSET('Sanitation Data'!$D$11,0,10*ROW('Sanitation Data'!D174))),'Data Summary'!CR180="Yes"),OFFSET('Sanitation Data'!$D$11,0,10*ROW('Sanitation Data'!D174)),NA())</f>
        <v>#N/A</v>
      </c>
      <c r="AD180" s="106" t="e">
        <f ca="true">+IF(AND(ISNUMBER(OFFSET('Sanitation Data'!$D$12,0,10*ROW('Sanitation Data'!D174))),'Data Summary'!CS180="Yes"),OFFSET('Sanitation Data'!$D$12,0,10*ROW('Sanitation Data'!D174)),NA())</f>
        <v>#N/A</v>
      </c>
      <c r="AE180" s="106" t="e">
        <f ca="true">+IF(AND(ISNUMBER(OFFSET('Sanitation Data'!$D$13,0,10*ROW('Sanitation Data'!D174))),'Data Summary'!CT180="Yes"),OFFSET('Sanitation Data'!$D$13,0,10*ROW('Sanitation Data'!D174)),NA())</f>
        <v>#N/A</v>
      </c>
      <c r="AF180" s="106" t="e">
        <f ca="true">+IF(AND(ISNUMBER(OFFSET('Sanitation Data'!$E$5,0,10*ROW('Sanitation Data'!E174))),'Data Summary'!CU180="Yes"),100-OFFSET('Sanitation Data'!$E$5,0,10*ROW('Sanitation Data'!E174)),NA())</f>
        <v>#N/A</v>
      </c>
      <c r="AG180" s="106" t="e">
        <f ca="true">+IF(AND(ISNUMBER(OFFSET('Sanitation Data'!$E$7,0,10*ROW('Sanitation Data'!E174))),'Data Summary'!CV180="Yes"),OFFSET('Sanitation Data'!$E$7,0,10*ROW('Sanitation Data'!E174)),NA())</f>
        <v>#N/A</v>
      </c>
      <c r="AH180" s="106" t="e">
        <f ca="true">+IF(AND(ISNUMBER(OFFSET('Sanitation Data'!$E$11,0,10*ROW('Sanitation Data'!E174))),'Data Summary'!CW180="Yes"),OFFSET('Sanitation Data'!$E$11,0,10*ROW('Sanitation Data'!E174)),NA())</f>
        <v>#N/A</v>
      </c>
      <c r="AI180" s="106" t="e">
        <f ca="true">+IF(AND(ISNUMBER(OFFSET('Sanitation Data'!$E$12,0,10*ROW('Sanitation Data'!E174))),'Data Summary'!CX180="Yes"),OFFSET('Sanitation Data'!$E$12,0,10*ROW('Sanitation Data'!E174)),NA())</f>
        <v>#N/A</v>
      </c>
      <c r="AJ180" s="106" t="e">
        <f ca="true">+IF(AND(ISNUMBER(OFFSET('Sanitation Data'!$E$13,0,10*ROW('Sanitation Data'!E174))),'Data Summary'!CY180="Yes"),OFFSET('Sanitation Data'!$E$13,0,10*ROW('Sanitation Data'!E174)),NA())</f>
        <v>#N/A</v>
      </c>
      <c r="AK180" s="106" t="e">
        <f ca="true">+IF(AND(ISNUMBER(OFFSET('Sanitation Data'!$F$5,0,10*ROW('Sanitation Data'!F174))),'Data Summary'!CZ180="Yes"),100-OFFSET('Sanitation Data'!$F$5,0,10*ROW('Sanitation Data'!F174)),NA())</f>
        <v>#N/A</v>
      </c>
      <c r="AL180" s="106" t="e">
        <f ca="true">+IF(AND(ISNUMBER(OFFSET('Sanitation Data'!$F$7,0,10*ROW('Sanitation Data'!F174))),'Data Summary'!DA180="Yes"),OFFSET('Sanitation Data'!$F$7,0,10*ROW('Sanitation Data'!F174)),NA())</f>
        <v>#N/A</v>
      </c>
      <c r="AM180" s="106" t="e">
        <f ca="true">+IF(AND(ISNUMBER(OFFSET('Sanitation Data'!$F$11,0,10*ROW('Sanitation Data'!F174))),'Data Summary'!DB180="Yes"),OFFSET('Sanitation Data'!$F$11,0,10*ROW('Sanitation Data'!F174)),NA())</f>
        <v>#N/A</v>
      </c>
      <c r="AN180" s="106" t="e">
        <f ca="true">+IF(AND(ISNUMBER(OFFSET('Sanitation Data'!$F$12,0,10*ROW('Sanitation Data'!F174))),'Data Summary'!DC180="Yes"),OFFSET('Sanitation Data'!$F$12,0,10*ROW('Sanitation Data'!F174)),NA())</f>
        <v>#N/A</v>
      </c>
      <c r="AO180" s="106" t="e">
        <f ca="true">+IF(AND(ISNUMBER(OFFSET('Sanitation Data'!$F$13,0,10*ROW('Sanitation Data'!F174))),'Data Summary'!DD180="Yes"),OFFSET('Sanitation Data'!$F$13,0,10*ROW('Sanitation Data'!F174)),NA())</f>
        <v>#N/A</v>
      </c>
      <c r="AP180" s="106" t="e">
        <f ca="true">+IF(AND(ISNUMBER(OFFSET('Sanitation Data'!$G$5,0,10*ROW('Sanitation Data'!G174))),'Data Summary'!DE180="Yes"),100-OFFSET('Sanitation Data'!$G$5,0,10*ROW('Sanitation Data'!G174)),NA())</f>
        <v>#N/A</v>
      </c>
      <c r="AQ180" s="106" t="e">
        <f ca="true">+IF(AND(ISNUMBER(OFFSET('Sanitation Data'!$G$7,0,10*ROW('Sanitation Data'!G174))),'Data Summary'!DF180="Yes"),OFFSET('Sanitation Data'!$G$7,0,10*ROW('Sanitation Data'!G174)),NA())</f>
        <v>#N/A</v>
      </c>
      <c r="AR180" s="106" t="e">
        <f ca="true">+IF(AND(ISNUMBER(OFFSET('Sanitation Data'!$G$11,0,10*ROW('Sanitation Data'!G174))),'Data Summary'!DG180="Yes"),OFFSET('Sanitation Data'!$G$11,0,10*ROW('Sanitation Data'!G174)),NA())</f>
        <v>#N/A</v>
      </c>
      <c r="AS180" s="106" t="e">
        <f ca="true">+IF(AND(ISNUMBER(OFFSET('Sanitation Data'!$G$12,0,10*ROW('Sanitation Data'!G174))),'Data Summary'!DH180="Yes"),OFFSET('Sanitation Data'!$G$12,0,10*ROW('Sanitation Data'!G174)),NA())</f>
        <v>#N/A</v>
      </c>
      <c r="AT180" s="106" t="e">
        <f ca="true">+IF(AND(ISNUMBER(OFFSET('Sanitation Data'!$G$13,0,10*ROW('Sanitation Data'!G174))),'Data Summary'!DI180="Yes"),OFFSET('Sanitation Data'!$G$13,0,10*ROW('Sanitation Data'!G174)),NA())</f>
        <v>#N/A</v>
      </c>
      <c r="AU180" s="106" t="e">
        <f ca="true">+IF(AND(ISNUMBER(OFFSET('Sanitation Data'!$H$5,0,10*ROW('Sanitation Data'!H174))),'Data Summary'!DJ180="Yes"),100-OFFSET('Sanitation Data'!$H$5,0,10*ROW('Sanitation Data'!H174)),NA())</f>
        <v>#N/A</v>
      </c>
      <c r="AV180" s="106" t="e">
        <f ca="true">+IF(AND(ISNUMBER(OFFSET('Sanitation Data'!$H$7,0,10*ROW('Sanitation Data'!H174))),'Data Summary'!DK180="Yes"),OFFSET('Sanitation Data'!$H$7,0,10*ROW('Sanitation Data'!H174)),NA())</f>
        <v>#N/A</v>
      </c>
      <c r="AW180" s="106" t="e">
        <f ca="true">+IF(AND(ISNUMBER(OFFSET('Sanitation Data'!$H$11,0,10*ROW('Sanitation Data'!H174))),'Data Summary'!DL180="Yes"),OFFSET('Sanitation Data'!$H$11,0,10*ROW('Sanitation Data'!H174)),NA())</f>
        <v>#N/A</v>
      </c>
      <c r="AX180" s="106" t="e">
        <f ca="true">+IF(AND(ISNUMBER(OFFSET('Sanitation Data'!$H$12,0,10*ROW('Sanitation Data'!H174))),'Data Summary'!DM180="Yes"),OFFSET('Sanitation Data'!$H$12,0,10*ROW('Sanitation Data'!H174)),NA())</f>
        <v>#N/A</v>
      </c>
      <c r="AY180" s="106" t="e">
        <f ca="true">+IF(AND(ISNUMBER(OFFSET('Sanitation Data'!$H$13,0,10*ROW('Sanitation Data'!H174))),'Data Summary'!DN180="Yes"),OFFSET('Sanitation Data'!$H$13,0,10*ROW('Sanitation Data'!H174)),NA())</f>
        <v>#N/A</v>
      </c>
      <c r="AZ180" s="111" t="e">
        <f ca="true">+IF(AND(ISNUMBER(OFFSET('Hygiene Data'!$C$6,0,10*ROW('Hygiene Data'!C174))),'Data Summary'!DO180="Yes"),OFFSET('Hygiene Data'!$C$6,0,10*ROW('Hygiene Data'!C174)),NA())</f>
        <v>#N/A</v>
      </c>
      <c r="BA180" s="111" t="e">
        <f ca="true">+IF(AND(ISNUMBER(OFFSET('Hygiene Data'!$C$8,0,10*ROW('Hygiene Data'!C174))),'Data Summary'!DP180="Yes"),OFFSET('Hygiene Data'!$C$8,0,10*ROW('Hygiene Data'!C174)),NA())</f>
        <v>#N/A</v>
      </c>
      <c r="BB180" s="111" t="e">
        <f ca="true">+IF(AND(ISNUMBER(OFFSET('Hygiene Data'!$C$10,0,10*ROW('Hygiene Data'!C174))),'Data Summary'!DQ180="Yes"),OFFSET('Hygiene Data'!$C$10,0,10*ROW('Hygiene Data'!C174)),NA())</f>
        <v>#N/A</v>
      </c>
      <c r="BC180" s="111" t="e">
        <f ca="true">+IF(AND(ISNUMBER(OFFSET('Hygiene Data'!$D$6,0,10*ROW('Hygiene Data'!D174))),'Data Summary'!DR180="Yes"),OFFSET('Hygiene Data'!$D$6,0,10*ROW('Hygiene Data'!D174)),NA())</f>
        <v>#N/A</v>
      </c>
      <c r="BD180" s="111" t="e">
        <f ca="true">+IF(AND(ISNUMBER(OFFSET('Hygiene Data'!$D$8,0,10*ROW('Hygiene Data'!D174))),'Data Summary'!DS180="Yes"),OFFSET('Hygiene Data'!$D$8,0,10*ROW('Hygiene Data'!D174)),NA())</f>
        <v>#N/A</v>
      </c>
      <c r="BE180" s="111" t="e">
        <f ca="true">+IF(AND(ISNUMBER(OFFSET('Hygiene Data'!$D$10,0,10*ROW('Hygiene Data'!D174))),'Data Summary'!DT180="Yes"),OFFSET('Hygiene Data'!$D$10,0,10*ROW('Hygiene Data'!D174)),NA())</f>
        <v>#N/A</v>
      </c>
      <c r="BF180" s="111" t="e">
        <f ca="true">+IF(AND(ISNUMBER(OFFSET('Hygiene Data'!$E$6,0,10*ROW('Hygiene Data'!E174))),'Data Summary'!DU180="Yes"),OFFSET('Hygiene Data'!$E$6,0,10*ROW('Hygiene Data'!E174)),NA())</f>
        <v>#N/A</v>
      </c>
      <c r="BG180" s="111" t="e">
        <f ca="true">+IF(AND(ISNUMBER(OFFSET('Hygiene Data'!$E$8,0,10*ROW('Hygiene Data'!E174))),'Data Summary'!DV180="Yes"),OFFSET('Hygiene Data'!$E$8,0,10*ROW('Hygiene Data'!E174)),NA())</f>
        <v>#N/A</v>
      </c>
      <c r="BH180" s="111" t="e">
        <f ca="true">+IF(AND(ISNUMBER(OFFSET('Hygiene Data'!$E$10,0,10*ROW('Hygiene Data'!E174))),'Data Summary'!DW180="Yes"),OFFSET('Hygiene Data'!$E$10,0,10*ROW('Hygiene Data'!E174)),NA())</f>
        <v>#N/A</v>
      </c>
      <c r="BI180" s="111" t="e">
        <f ca="true">+IF(AND(ISNUMBER(OFFSET('Hygiene Data'!$F$6,0,10*ROW('Hygiene Data'!F174))),'Data Summary'!DX180="Yes"),OFFSET('Hygiene Data'!$F$6,0,10*ROW('Hygiene Data'!F174)),NA())</f>
        <v>#N/A</v>
      </c>
      <c r="BJ180" s="111" t="e">
        <f ca="true">+IF(AND(ISNUMBER(OFFSET('Hygiene Data'!$F$8,0,10*ROW('Hygiene Data'!F174))),'Data Summary'!DY180="Yes"),OFFSET('Hygiene Data'!$F$8,0,10*ROW('Hygiene Data'!F174)),NA())</f>
        <v>#N/A</v>
      </c>
      <c r="BK180" s="111" t="e">
        <f ca="true">+IF(AND(ISNUMBER(OFFSET('Hygiene Data'!$F$10,0,10*ROW('Hygiene Data'!F174))),'Data Summary'!DZ180="Yes"),OFFSET('Hygiene Data'!$F$10,0,10*ROW('Hygiene Data'!F174)),NA())</f>
        <v>#N/A</v>
      </c>
      <c r="BL180" s="111" t="e">
        <f ca="true">+IF(AND(ISNUMBER(OFFSET('Hygiene Data'!$G$6,0,10*ROW('Hygiene Data'!G174))),'Data Summary'!EA180="Yes"),OFFSET('Hygiene Data'!$G$6,0,10*ROW('Hygiene Data'!G174)),NA())</f>
        <v>#N/A</v>
      </c>
      <c r="BM180" s="111" t="e">
        <f ca="true">+IF(AND(ISNUMBER(OFFSET('Hygiene Data'!$G$8,0,10*ROW('Hygiene Data'!G174))),'Data Summary'!EB180="Yes"),OFFSET('Hygiene Data'!$G$8,0,10*ROW('Hygiene Data'!G174)),NA())</f>
        <v>#N/A</v>
      </c>
      <c r="BN180" s="111" t="e">
        <f ca="true">+IF(AND(ISNUMBER(OFFSET('Hygiene Data'!$G$10,0,10*ROW('Hygiene Data'!G174))),'Data Summary'!EC180="Yes"),OFFSET('Hygiene Data'!$G$10,0,10*ROW('Hygiene Data'!G174)),NA())</f>
        <v>#N/A</v>
      </c>
      <c r="BO180" s="111" t="e">
        <f ca="true">+IF(AND(ISNUMBER(OFFSET('Hygiene Data'!$H$6,0,10*ROW('Hygiene Data'!H174))),'Data Summary'!ED180="Yes"),OFFSET('Hygiene Data'!$H$6,0,10*ROW('Hygiene Data'!H174)),NA())</f>
        <v>#N/A</v>
      </c>
      <c r="BP180" s="111" t="e">
        <f ca="true">+IF(AND(ISNUMBER(OFFSET('Hygiene Data'!$H$8,0,10*ROW('Hygiene Data'!H174))),'Data Summary'!EE180="Yes"),OFFSET('Hygiene Data'!$H$8,0,10*ROW('Hygiene Data'!H174)),NA())</f>
        <v>#N/A</v>
      </c>
      <c r="BQ180" s="111" t="e">
        <f ca="true">+IF(AND(ISNUMBER(OFFSET('Hygiene Data'!$H$10,0,10*ROW('Hygiene Data'!H174))),'Data Summary'!EF180="Yes"),OFFSET('Hygiene Data'!$H$10,0,10*ROW('Hygiene Data'!H174)),NA())</f>
        <v>#N/A</v>
      </c>
    </row>
    <row r="181" x14ac:dyDescent="0.2">
      <c r="A181" s="59" t="e">
        <f ca="true">+IF(OFFSET('Water Data'!$B$1,0,10*ROW('Water Data'!B175))="",NA(),OFFSET('Water Data'!$B$1,0,10*ROW('Water Data'!B175)))</f>
        <v>#N/A</v>
      </c>
      <c r="B181" s="59" t="e">
        <f ca="true">+IF(OFFSET('Water Data'!$A$3,0,10*ROW('Water Data'!A178))="",NA(),OFFSET('Water Data'!$A$3,0,10*ROW('Water Data'!A178)))</f>
        <v>#N/A</v>
      </c>
      <c r="C181" s="59" t="e">
        <f ca="true">+IF(OFFSET('Water Data'!$C$3,0,10*ROW('Water Data'!C178))="",NA(),OFFSET('Water Data'!$C$3,0,10*ROW('Water Data'!C178)))</f>
        <v>#N/A</v>
      </c>
      <c r="D181" s="60" t="e">
        <f ca="true">+IF(AND(ISNUMBER(OFFSET('Water Data'!$C$5,0,10*ROW('Water Data'!C175))),'Data Summary'!BS181="Yes"),100-OFFSET('Water Data'!$C$5,0,10*ROW('Water Data'!C175)),NA())</f>
        <v>#N/A</v>
      </c>
      <c r="E181" s="60" t="e">
        <f ca="true">+IF(AND(ISNUMBER(OFFSET('Water Data'!$C$7,0,10*ROW('Water Data'!C175))),'Data Summary'!BT181="Yes"),OFFSET('Water Data'!$C$7,0,10*ROW('Water Data'!C175)),NA())</f>
        <v>#N/A</v>
      </c>
      <c r="F181" s="60" t="e">
        <f ca="true">+IF(AND(ISNUMBER(OFFSET('Water Data'!$C$10,0,10*ROW('Water Data'!C175))),'Data Summary'!BU181="Yes"),OFFSET('Water Data'!$C$10,0,10*ROW('Water Data'!C175)),NA())</f>
        <v>#N/A</v>
      </c>
      <c r="G181" s="60" t="e">
        <f ca="true">+IF(AND(ISNUMBER(OFFSET('Water Data'!$D$5,0,10*ROW('Water Data'!D175))),'Data Summary'!BV181="Yes"),100-OFFSET('Water Data'!$D$5,0,10*ROW('Water Data'!D175)),NA())</f>
        <v>#N/A</v>
      </c>
      <c r="H181" s="60" t="e">
        <f ca="true">+IF(AND(ISNUMBER(OFFSET('Water Data'!$D$7,0,10*ROW('Water Data'!D175))),'Data Summary'!BW181="Yes"),OFFSET('Water Data'!$D$7,0,10*ROW('Water Data'!D175)),NA())</f>
        <v>#N/A</v>
      </c>
      <c r="I181" s="60" t="e">
        <f ca="true">+IF(AND(ISNUMBER(OFFSET('Water Data'!$D$10,0,10*ROW('Water Data'!D175))),'Data Summary'!BX181="Yes"),OFFSET('Water Data'!$D$10,0,10*ROW('Water Data'!D175)),NA())</f>
        <v>#N/A</v>
      </c>
      <c r="J181" s="60" t="e">
        <f ca="true">+IF(AND(ISNUMBER(OFFSET('Water Data'!$E$5,0,10*ROW('Water Data'!E175))),'Data Summary'!BY181="Yes"),100-OFFSET('Water Data'!$E$5,0,10*ROW('Water Data'!E175)),NA())</f>
        <v>#N/A</v>
      </c>
      <c r="K181" s="60" t="e">
        <f ca="true">+IF(AND(ISNUMBER(OFFSET('Water Data'!$E$7,0,10*ROW('Water Data'!E175))),'Data Summary'!BZ181="Yes"),OFFSET('Water Data'!$E$7,0,10*ROW('Water Data'!E175)),NA())</f>
        <v>#N/A</v>
      </c>
      <c r="L181" s="60" t="e">
        <f ca="true">+IF(AND(ISNUMBER(OFFSET('Water Data'!$E$10,0,10*ROW('Water Data'!E175))),'Data Summary'!CA181="Yes"),OFFSET('Water Data'!$E$10,0,10*ROW('Water Data'!E175)),NA())</f>
        <v>#N/A</v>
      </c>
      <c r="M181" s="60" t="e">
        <f ca="true">+IF(AND(ISNUMBER(OFFSET('Water Data'!$F$5,0,10*ROW('Water Data'!F175))),'Data Summary'!CB181="Yes"),100-OFFSET('Water Data'!$F$5,0,10*ROW('Water Data'!F175)),NA())</f>
        <v>#N/A</v>
      </c>
      <c r="N181" s="60" t="e">
        <f ca="true">+IF(AND(ISNUMBER(OFFSET('Water Data'!$F$7,0,10*ROW('Water Data'!F175))),'Data Summary'!CC181="Yes"),OFFSET('Water Data'!$F$7,0,10*ROW('Water Data'!F175)),NA())</f>
        <v>#N/A</v>
      </c>
      <c r="O181" s="60" t="e">
        <f ca="true">+IF(AND(ISNUMBER(OFFSET('Water Data'!$F$10,0,10*ROW('Water Data'!F175))),'Data Summary'!CD181="Yes"),OFFSET('Water Data'!$F$10,0,10*ROW('Water Data'!F175)),NA())</f>
        <v>#N/A</v>
      </c>
      <c r="P181" s="60" t="e">
        <f ca="true">+IF(AND(ISNUMBER(OFFSET('Water Data'!$G$5,0,10*ROW('Water Data'!G175))),'Data Summary'!CE181="Yes"),100-OFFSET('Water Data'!$G$5,0,10*ROW('Water Data'!G175)),NA())</f>
        <v>#N/A</v>
      </c>
      <c r="Q181" s="60" t="e">
        <f ca="true">+IF(AND(ISNUMBER(OFFSET('Water Data'!$G$7,0,10*ROW('Water Data'!G175))),'Data Summary'!CF181="Yes"),OFFSET('Water Data'!$G$7,0,10*ROW('Water Data'!G175)),NA())</f>
        <v>#N/A</v>
      </c>
      <c r="R181" s="60" t="e">
        <f ca="true">+IF(AND(ISNUMBER(OFFSET('Water Data'!$G$10,0,10*ROW('Water Data'!G175))),'Data Summary'!CG181="Yes"),OFFSET('Water Data'!$G$10,0,10*ROW('Water Data'!G175)),NA())</f>
        <v>#N/A</v>
      </c>
      <c r="S181" s="60" t="e">
        <f ca="true">+IF(AND(ISNUMBER(OFFSET('Water Data'!$H$5,0,10*ROW('Water Data'!H175))),'Data Summary'!CH181="Yes"),100-OFFSET('Water Data'!$H$5,0,10*ROW('Water Data'!H175)),NA())</f>
        <v>#N/A</v>
      </c>
      <c r="T181" s="60" t="e">
        <f ca="true">+IF(AND(ISNUMBER(OFFSET('Water Data'!$H$7,0,10*ROW('Water Data'!H175))),'Data Summary'!CI181="Yes"),OFFSET('Water Data'!$H$7,0,10*ROW('Water Data'!H175)),NA())</f>
        <v>#N/A</v>
      </c>
      <c r="U181" s="60" t="e">
        <f ca="true">+IF(AND(ISNUMBER(OFFSET('Water Data'!$H$10,0,10*ROW('Water Data'!H175))),'Data Summary'!CJ181="Yes"),OFFSET('Water Data'!$H$10,0,10*ROW('Water Data'!H175)),NA())</f>
        <v>#N/A</v>
      </c>
      <c r="V181" s="106" t="e">
        <f ca="true">+IF(AND(ISNUMBER(OFFSET('Sanitation Data'!$C$5,0,10*ROW('Sanitation Data'!C175))),'Data Summary'!CK181="Yes"),100-OFFSET('Sanitation Data'!$C$5,0,10*ROW('Sanitation Data'!C175)),NA())</f>
        <v>#N/A</v>
      </c>
      <c r="W181" s="106" t="e">
        <f ca="true">+IF(AND(ISNUMBER(OFFSET('Sanitation Data'!$C$7,0,10*ROW('Sanitation Data'!C175))),'Data Summary'!CL181="Yes"),OFFSET('Sanitation Data'!$C$7,0,10*ROW('Sanitation Data'!C175)),NA())</f>
        <v>#N/A</v>
      </c>
      <c r="X181" s="106" t="e">
        <f ca="true">+IF(AND(ISNUMBER(OFFSET('Sanitation Data'!$C$11,0,10*ROW('Sanitation Data'!C175))),'Data Summary'!CM181="Yes"),OFFSET('Sanitation Data'!$C$11,0,10*ROW('Sanitation Data'!C175)),NA())</f>
        <v>#N/A</v>
      </c>
      <c r="Y181" s="106" t="e">
        <f ca="true">+IF(AND(ISNUMBER(OFFSET('Sanitation Data'!$C$12,0,10*ROW('Sanitation Data'!C175))),'Data Summary'!CN181="Yes"),OFFSET('Sanitation Data'!$C$12,0,10*ROW('Sanitation Data'!C175)),NA())</f>
        <v>#N/A</v>
      </c>
      <c r="Z181" s="106" t="e">
        <f ca="true">+IF(AND(ISNUMBER(OFFSET('Sanitation Data'!$C$13,0,10*ROW('Sanitation Data'!C175))),'Data Summary'!CO181="Yes"),OFFSET('Sanitation Data'!$C$13,0,10*ROW('Sanitation Data'!C175)),NA())</f>
        <v>#N/A</v>
      </c>
      <c r="AA181" s="106" t="e">
        <f ca="true">+IF(AND(ISNUMBER(OFFSET('Sanitation Data'!$D$5,0,10*ROW('Sanitation Data'!D175))),'Data Summary'!CP181="Yes"),100-OFFSET('Sanitation Data'!$D$5,0,10*ROW('Sanitation Data'!D175)),NA())</f>
        <v>#N/A</v>
      </c>
      <c r="AB181" s="106" t="e">
        <f ca="true">+IF(AND(ISNUMBER(OFFSET('Sanitation Data'!$D$7,0,10*ROW('Sanitation Data'!D175))),'Data Summary'!CQ181="Yes"),OFFSET('Sanitation Data'!$D$7,0,10*ROW('Sanitation Data'!D175)),NA())</f>
        <v>#N/A</v>
      </c>
      <c r="AC181" s="106" t="e">
        <f ca="true">+IF(AND(ISNUMBER(OFFSET('Sanitation Data'!$D$11,0,10*ROW('Sanitation Data'!D175))),'Data Summary'!CR181="Yes"),OFFSET('Sanitation Data'!$D$11,0,10*ROW('Sanitation Data'!D175)),NA())</f>
        <v>#N/A</v>
      </c>
      <c r="AD181" s="106" t="e">
        <f ca="true">+IF(AND(ISNUMBER(OFFSET('Sanitation Data'!$D$12,0,10*ROW('Sanitation Data'!D175))),'Data Summary'!CS181="Yes"),OFFSET('Sanitation Data'!$D$12,0,10*ROW('Sanitation Data'!D175)),NA())</f>
        <v>#N/A</v>
      </c>
      <c r="AE181" s="106" t="e">
        <f ca="true">+IF(AND(ISNUMBER(OFFSET('Sanitation Data'!$D$13,0,10*ROW('Sanitation Data'!D175))),'Data Summary'!CT181="Yes"),OFFSET('Sanitation Data'!$D$13,0,10*ROW('Sanitation Data'!D175)),NA())</f>
        <v>#N/A</v>
      </c>
      <c r="AF181" s="106" t="e">
        <f ca="true">+IF(AND(ISNUMBER(OFFSET('Sanitation Data'!$E$5,0,10*ROW('Sanitation Data'!E175))),'Data Summary'!CU181="Yes"),100-OFFSET('Sanitation Data'!$E$5,0,10*ROW('Sanitation Data'!E175)),NA())</f>
        <v>#N/A</v>
      </c>
      <c r="AG181" s="106" t="e">
        <f ca="true">+IF(AND(ISNUMBER(OFFSET('Sanitation Data'!$E$7,0,10*ROW('Sanitation Data'!E175))),'Data Summary'!CV181="Yes"),OFFSET('Sanitation Data'!$E$7,0,10*ROW('Sanitation Data'!E175)),NA())</f>
        <v>#N/A</v>
      </c>
      <c r="AH181" s="106" t="e">
        <f ca="true">+IF(AND(ISNUMBER(OFFSET('Sanitation Data'!$E$11,0,10*ROW('Sanitation Data'!E175))),'Data Summary'!CW181="Yes"),OFFSET('Sanitation Data'!$E$11,0,10*ROW('Sanitation Data'!E175)),NA())</f>
        <v>#N/A</v>
      </c>
      <c r="AI181" s="106" t="e">
        <f ca="true">+IF(AND(ISNUMBER(OFFSET('Sanitation Data'!$E$12,0,10*ROW('Sanitation Data'!E175))),'Data Summary'!CX181="Yes"),OFFSET('Sanitation Data'!$E$12,0,10*ROW('Sanitation Data'!E175)),NA())</f>
        <v>#N/A</v>
      </c>
      <c r="AJ181" s="106" t="e">
        <f ca="true">+IF(AND(ISNUMBER(OFFSET('Sanitation Data'!$E$13,0,10*ROW('Sanitation Data'!E175))),'Data Summary'!CY181="Yes"),OFFSET('Sanitation Data'!$E$13,0,10*ROW('Sanitation Data'!E175)),NA())</f>
        <v>#N/A</v>
      </c>
      <c r="AK181" s="106" t="e">
        <f ca="true">+IF(AND(ISNUMBER(OFFSET('Sanitation Data'!$F$5,0,10*ROW('Sanitation Data'!F175))),'Data Summary'!CZ181="Yes"),100-OFFSET('Sanitation Data'!$F$5,0,10*ROW('Sanitation Data'!F175)),NA())</f>
        <v>#N/A</v>
      </c>
      <c r="AL181" s="106" t="e">
        <f ca="true">+IF(AND(ISNUMBER(OFFSET('Sanitation Data'!$F$7,0,10*ROW('Sanitation Data'!F175))),'Data Summary'!DA181="Yes"),OFFSET('Sanitation Data'!$F$7,0,10*ROW('Sanitation Data'!F175)),NA())</f>
        <v>#N/A</v>
      </c>
      <c r="AM181" s="106" t="e">
        <f ca="true">+IF(AND(ISNUMBER(OFFSET('Sanitation Data'!$F$11,0,10*ROW('Sanitation Data'!F175))),'Data Summary'!DB181="Yes"),OFFSET('Sanitation Data'!$F$11,0,10*ROW('Sanitation Data'!F175)),NA())</f>
        <v>#N/A</v>
      </c>
      <c r="AN181" s="106" t="e">
        <f ca="true">+IF(AND(ISNUMBER(OFFSET('Sanitation Data'!$F$12,0,10*ROW('Sanitation Data'!F175))),'Data Summary'!DC181="Yes"),OFFSET('Sanitation Data'!$F$12,0,10*ROW('Sanitation Data'!F175)),NA())</f>
        <v>#N/A</v>
      </c>
      <c r="AO181" s="106" t="e">
        <f ca="true">+IF(AND(ISNUMBER(OFFSET('Sanitation Data'!$F$13,0,10*ROW('Sanitation Data'!F175))),'Data Summary'!DD181="Yes"),OFFSET('Sanitation Data'!$F$13,0,10*ROW('Sanitation Data'!F175)),NA())</f>
        <v>#N/A</v>
      </c>
      <c r="AP181" s="106" t="e">
        <f ca="true">+IF(AND(ISNUMBER(OFFSET('Sanitation Data'!$G$5,0,10*ROW('Sanitation Data'!G175))),'Data Summary'!DE181="Yes"),100-OFFSET('Sanitation Data'!$G$5,0,10*ROW('Sanitation Data'!G175)),NA())</f>
        <v>#N/A</v>
      </c>
      <c r="AQ181" s="106" t="e">
        <f ca="true">+IF(AND(ISNUMBER(OFFSET('Sanitation Data'!$G$7,0,10*ROW('Sanitation Data'!G175))),'Data Summary'!DF181="Yes"),OFFSET('Sanitation Data'!$G$7,0,10*ROW('Sanitation Data'!G175)),NA())</f>
        <v>#N/A</v>
      </c>
      <c r="AR181" s="106" t="e">
        <f ca="true">+IF(AND(ISNUMBER(OFFSET('Sanitation Data'!$G$11,0,10*ROW('Sanitation Data'!G175))),'Data Summary'!DG181="Yes"),OFFSET('Sanitation Data'!$G$11,0,10*ROW('Sanitation Data'!G175)),NA())</f>
        <v>#N/A</v>
      </c>
      <c r="AS181" s="106" t="e">
        <f ca="true">+IF(AND(ISNUMBER(OFFSET('Sanitation Data'!$G$12,0,10*ROW('Sanitation Data'!G175))),'Data Summary'!DH181="Yes"),OFFSET('Sanitation Data'!$G$12,0,10*ROW('Sanitation Data'!G175)),NA())</f>
        <v>#N/A</v>
      </c>
      <c r="AT181" s="106" t="e">
        <f ca="true">+IF(AND(ISNUMBER(OFFSET('Sanitation Data'!$G$13,0,10*ROW('Sanitation Data'!G175))),'Data Summary'!DI181="Yes"),OFFSET('Sanitation Data'!$G$13,0,10*ROW('Sanitation Data'!G175)),NA())</f>
        <v>#N/A</v>
      </c>
      <c r="AU181" s="106" t="e">
        <f ca="true">+IF(AND(ISNUMBER(OFFSET('Sanitation Data'!$H$5,0,10*ROW('Sanitation Data'!H175))),'Data Summary'!DJ181="Yes"),100-OFFSET('Sanitation Data'!$H$5,0,10*ROW('Sanitation Data'!H175)),NA())</f>
        <v>#N/A</v>
      </c>
      <c r="AV181" s="106" t="e">
        <f ca="true">+IF(AND(ISNUMBER(OFFSET('Sanitation Data'!$H$7,0,10*ROW('Sanitation Data'!H175))),'Data Summary'!DK181="Yes"),OFFSET('Sanitation Data'!$H$7,0,10*ROW('Sanitation Data'!H175)),NA())</f>
        <v>#N/A</v>
      </c>
      <c r="AW181" s="106" t="e">
        <f ca="true">+IF(AND(ISNUMBER(OFFSET('Sanitation Data'!$H$11,0,10*ROW('Sanitation Data'!H175))),'Data Summary'!DL181="Yes"),OFFSET('Sanitation Data'!$H$11,0,10*ROW('Sanitation Data'!H175)),NA())</f>
        <v>#N/A</v>
      </c>
      <c r="AX181" s="106" t="e">
        <f ca="true">+IF(AND(ISNUMBER(OFFSET('Sanitation Data'!$H$12,0,10*ROW('Sanitation Data'!H175))),'Data Summary'!DM181="Yes"),OFFSET('Sanitation Data'!$H$12,0,10*ROW('Sanitation Data'!H175)),NA())</f>
        <v>#N/A</v>
      </c>
      <c r="AY181" s="106" t="e">
        <f ca="true">+IF(AND(ISNUMBER(OFFSET('Sanitation Data'!$H$13,0,10*ROW('Sanitation Data'!H175))),'Data Summary'!DN181="Yes"),OFFSET('Sanitation Data'!$H$13,0,10*ROW('Sanitation Data'!H175)),NA())</f>
        <v>#N/A</v>
      </c>
      <c r="AZ181" s="111" t="e">
        <f ca="true">+IF(AND(ISNUMBER(OFFSET('Hygiene Data'!$C$6,0,10*ROW('Hygiene Data'!C175))),'Data Summary'!DO181="Yes"),OFFSET('Hygiene Data'!$C$6,0,10*ROW('Hygiene Data'!C175)),NA())</f>
        <v>#N/A</v>
      </c>
      <c r="BA181" s="111" t="e">
        <f ca="true">+IF(AND(ISNUMBER(OFFSET('Hygiene Data'!$C$8,0,10*ROW('Hygiene Data'!C175))),'Data Summary'!DP181="Yes"),OFFSET('Hygiene Data'!$C$8,0,10*ROW('Hygiene Data'!C175)),NA())</f>
        <v>#N/A</v>
      </c>
      <c r="BB181" s="111" t="e">
        <f ca="true">+IF(AND(ISNUMBER(OFFSET('Hygiene Data'!$C$10,0,10*ROW('Hygiene Data'!C175))),'Data Summary'!DQ181="Yes"),OFFSET('Hygiene Data'!$C$10,0,10*ROW('Hygiene Data'!C175)),NA())</f>
        <v>#N/A</v>
      </c>
      <c r="BC181" s="111" t="e">
        <f ca="true">+IF(AND(ISNUMBER(OFFSET('Hygiene Data'!$D$6,0,10*ROW('Hygiene Data'!D175))),'Data Summary'!DR181="Yes"),OFFSET('Hygiene Data'!$D$6,0,10*ROW('Hygiene Data'!D175)),NA())</f>
        <v>#N/A</v>
      </c>
      <c r="BD181" s="111" t="e">
        <f ca="true">+IF(AND(ISNUMBER(OFFSET('Hygiene Data'!$D$8,0,10*ROW('Hygiene Data'!D175))),'Data Summary'!DS181="Yes"),OFFSET('Hygiene Data'!$D$8,0,10*ROW('Hygiene Data'!D175)),NA())</f>
        <v>#N/A</v>
      </c>
      <c r="BE181" s="111" t="e">
        <f ca="true">+IF(AND(ISNUMBER(OFFSET('Hygiene Data'!$D$10,0,10*ROW('Hygiene Data'!D175))),'Data Summary'!DT181="Yes"),OFFSET('Hygiene Data'!$D$10,0,10*ROW('Hygiene Data'!D175)),NA())</f>
        <v>#N/A</v>
      </c>
      <c r="BF181" s="111" t="e">
        <f ca="true">+IF(AND(ISNUMBER(OFFSET('Hygiene Data'!$E$6,0,10*ROW('Hygiene Data'!E175))),'Data Summary'!DU181="Yes"),OFFSET('Hygiene Data'!$E$6,0,10*ROW('Hygiene Data'!E175)),NA())</f>
        <v>#N/A</v>
      </c>
      <c r="BG181" s="111" t="e">
        <f ca="true">+IF(AND(ISNUMBER(OFFSET('Hygiene Data'!$E$8,0,10*ROW('Hygiene Data'!E175))),'Data Summary'!DV181="Yes"),OFFSET('Hygiene Data'!$E$8,0,10*ROW('Hygiene Data'!E175)),NA())</f>
        <v>#N/A</v>
      </c>
      <c r="BH181" s="111" t="e">
        <f ca="true">+IF(AND(ISNUMBER(OFFSET('Hygiene Data'!$E$10,0,10*ROW('Hygiene Data'!E175))),'Data Summary'!DW181="Yes"),OFFSET('Hygiene Data'!$E$10,0,10*ROW('Hygiene Data'!E175)),NA())</f>
        <v>#N/A</v>
      </c>
      <c r="BI181" s="111" t="e">
        <f ca="true">+IF(AND(ISNUMBER(OFFSET('Hygiene Data'!$F$6,0,10*ROW('Hygiene Data'!F175))),'Data Summary'!DX181="Yes"),OFFSET('Hygiene Data'!$F$6,0,10*ROW('Hygiene Data'!F175)),NA())</f>
        <v>#N/A</v>
      </c>
      <c r="BJ181" s="111" t="e">
        <f ca="true">+IF(AND(ISNUMBER(OFFSET('Hygiene Data'!$F$8,0,10*ROW('Hygiene Data'!F175))),'Data Summary'!DY181="Yes"),OFFSET('Hygiene Data'!$F$8,0,10*ROW('Hygiene Data'!F175)),NA())</f>
        <v>#N/A</v>
      </c>
      <c r="BK181" s="111" t="e">
        <f ca="true">+IF(AND(ISNUMBER(OFFSET('Hygiene Data'!$F$10,0,10*ROW('Hygiene Data'!F175))),'Data Summary'!DZ181="Yes"),OFFSET('Hygiene Data'!$F$10,0,10*ROW('Hygiene Data'!F175)),NA())</f>
        <v>#N/A</v>
      </c>
      <c r="BL181" s="111" t="e">
        <f ca="true">+IF(AND(ISNUMBER(OFFSET('Hygiene Data'!$G$6,0,10*ROW('Hygiene Data'!G175))),'Data Summary'!EA181="Yes"),OFFSET('Hygiene Data'!$G$6,0,10*ROW('Hygiene Data'!G175)),NA())</f>
        <v>#N/A</v>
      </c>
      <c r="BM181" s="111" t="e">
        <f ca="true">+IF(AND(ISNUMBER(OFFSET('Hygiene Data'!$G$8,0,10*ROW('Hygiene Data'!G175))),'Data Summary'!EB181="Yes"),OFFSET('Hygiene Data'!$G$8,0,10*ROW('Hygiene Data'!G175)),NA())</f>
        <v>#N/A</v>
      </c>
      <c r="BN181" s="111" t="e">
        <f ca="true">+IF(AND(ISNUMBER(OFFSET('Hygiene Data'!$G$10,0,10*ROW('Hygiene Data'!G175))),'Data Summary'!EC181="Yes"),OFFSET('Hygiene Data'!$G$10,0,10*ROW('Hygiene Data'!G175)),NA())</f>
        <v>#N/A</v>
      </c>
      <c r="BO181" s="111" t="e">
        <f ca="true">+IF(AND(ISNUMBER(OFFSET('Hygiene Data'!$H$6,0,10*ROW('Hygiene Data'!H175))),'Data Summary'!ED181="Yes"),OFFSET('Hygiene Data'!$H$6,0,10*ROW('Hygiene Data'!H175)),NA())</f>
        <v>#N/A</v>
      </c>
      <c r="BP181" s="111" t="e">
        <f ca="true">+IF(AND(ISNUMBER(OFFSET('Hygiene Data'!$H$8,0,10*ROW('Hygiene Data'!H175))),'Data Summary'!EE181="Yes"),OFFSET('Hygiene Data'!$H$8,0,10*ROW('Hygiene Data'!H175)),NA())</f>
        <v>#N/A</v>
      </c>
      <c r="BQ181" s="111" t="e">
        <f ca="true">+IF(AND(ISNUMBER(OFFSET('Hygiene Data'!$H$10,0,10*ROW('Hygiene Data'!H175))),'Data Summary'!EF181="Yes"),OFFSET('Hygiene Data'!$H$10,0,10*ROW('Hygiene Data'!H175)),NA())</f>
        <v>#N/A</v>
      </c>
    </row>
    <row r="182" x14ac:dyDescent="0.2">
      <c r="A182" s="59" t="e">
        <f ca="true">+IF(OFFSET('Water Data'!$B$1,0,10*ROW('Water Data'!B176))="",NA(),OFFSET('Water Data'!$B$1,0,10*ROW('Water Data'!B176)))</f>
        <v>#N/A</v>
      </c>
      <c r="B182" s="59" t="e">
        <f ca="true">+IF(OFFSET('Water Data'!$A$3,0,10*ROW('Water Data'!A179))="",NA(),OFFSET('Water Data'!$A$3,0,10*ROW('Water Data'!A179)))</f>
        <v>#N/A</v>
      </c>
      <c r="C182" s="59" t="e">
        <f ca="true">+IF(OFFSET('Water Data'!$C$3,0,10*ROW('Water Data'!C179))="",NA(),OFFSET('Water Data'!$C$3,0,10*ROW('Water Data'!C179)))</f>
        <v>#N/A</v>
      </c>
      <c r="D182" s="60" t="e">
        <f ca="true">+IF(AND(ISNUMBER(OFFSET('Water Data'!$C$5,0,10*ROW('Water Data'!C176))),'Data Summary'!BS182="Yes"),100-OFFSET('Water Data'!$C$5,0,10*ROW('Water Data'!C176)),NA())</f>
        <v>#N/A</v>
      </c>
      <c r="E182" s="60" t="e">
        <f ca="true">+IF(AND(ISNUMBER(OFFSET('Water Data'!$C$7,0,10*ROW('Water Data'!C176))),'Data Summary'!BT182="Yes"),OFFSET('Water Data'!$C$7,0,10*ROW('Water Data'!C176)),NA())</f>
        <v>#N/A</v>
      </c>
      <c r="F182" s="60" t="e">
        <f ca="true">+IF(AND(ISNUMBER(OFFSET('Water Data'!$C$10,0,10*ROW('Water Data'!C176))),'Data Summary'!BU182="Yes"),OFFSET('Water Data'!$C$10,0,10*ROW('Water Data'!C176)),NA())</f>
        <v>#N/A</v>
      </c>
      <c r="G182" s="60" t="e">
        <f ca="true">+IF(AND(ISNUMBER(OFFSET('Water Data'!$D$5,0,10*ROW('Water Data'!D176))),'Data Summary'!BV182="Yes"),100-OFFSET('Water Data'!$D$5,0,10*ROW('Water Data'!D176)),NA())</f>
        <v>#N/A</v>
      </c>
      <c r="H182" s="60" t="e">
        <f ca="true">+IF(AND(ISNUMBER(OFFSET('Water Data'!$D$7,0,10*ROW('Water Data'!D176))),'Data Summary'!BW182="Yes"),OFFSET('Water Data'!$D$7,0,10*ROW('Water Data'!D176)),NA())</f>
        <v>#N/A</v>
      </c>
      <c r="I182" s="60" t="e">
        <f ca="true">+IF(AND(ISNUMBER(OFFSET('Water Data'!$D$10,0,10*ROW('Water Data'!D176))),'Data Summary'!BX182="Yes"),OFFSET('Water Data'!$D$10,0,10*ROW('Water Data'!D176)),NA())</f>
        <v>#N/A</v>
      </c>
      <c r="J182" s="60" t="e">
        <f ca="true">+IF(AND(ISNUMBER(OFFSET('Water Data'!$E$5,0,10*ROW('Water Data'!E176))),'Data Summary'!BY182="Yes"),100-OFFSET('Water Data'!$E$5,0,10*ROW('Water Data'!E176)),NA())</f>
        <v>#N/A</v>
      </c>
      <c r="K182" s="60" t="e">
        <f ca="true">+IF(AND(ISNUMBER(OFFSET('Water Data'!$E$7,0,10*ROW('Water Data'!E176))),'Data Summary'!BZ182="Yes"),OFFSET('Water Data'!$E$7,0,10*ROW('Water Data'!E176)),NA())</f>
        <v>#N/A</v>
      </c>
      <c r="L182" s="60" t="e">
        <f ca="true">+IF(AND(ISNUMBER(OFFSET('Water Data'!$E$10,0,10*ROW('Water Data'!E176))),'Data Summary'!CA182="Yes"),OFFSET('Water Data'!$E$10,0,10*ROW('Water Data'!E176)),NA())</f>
        <v>#N/A</v>
      </c>
      <c r="M182" s="60" t="e">
        <f ca="true">+IF(AND(ISNUMBER(OFFSET('Water Data'!$F$5,0,10*ROW('Water Data'!F176))),'Data Summary'!CB182="Yes"),100-OFFSET('Water Data'!$F$5,0,10*ROW('Water Data'!F176)),NA())</f>
        <v>#N/A</v>
      </c>
      <c r="N182" s="60" t="e">
        <f ca="true">+IF(AND(ISNUMBER(OFFSET('Water Data'!$F$7,0,10*ROW('Water Data'!F176))),'Data Summary'!CC182="Yes"),OFFSET('Water Data'!$F$7,0,10*ROW('Water Data'!F176)),NA())</f>
        <v>#N/A</v>
      </c>
      <c r="O182" s="60" t="e">
        <f ca="true">+IF(AND(ISNUMBER(OFFSET('Water Data'!$F$10,0,10*ROW('Water Data'!F176))),'Data Summary'!CD182="Yes"),OFFSET('Water Data'!$F$10,0,10*ROW('Water Data'!F176)),NA())</f>
        <v>#N/A</v>
      </c>
      <c r="P182" s="60" t="e">
        <f ca="true">+IF(AND(ISNUMBER(OFFSET('Water Data'!$G$5,0,10*ROW('Water Data'!G176))),'Data Summary'!CE182="Yes"),100-OFFSET('Water Data'!$G$5,0,10*ROW('Water Data'!G176)),NA())</f>
        <v>#N/A</v>
      </c>
      <c r="Q182" s="60" t="e">
        <f ca="true">+IF(AND(ISNUMBER(OFFSET('Water Data'!$G$7,0,10*ROW('Water Data'!G176))),'Data Summary'!CF182="Yes"),OFFSET('Water Data'!$G$7,0,10*ROW('Water Data'!G176)),NA())</f>
        <v>#N/A</v>
      </c>
      <c r="R182" s="60" t="e">
        <f ca="true">+IF(AND(ISNUMBER(OFFSET('Water Data'!$G$10,0,10*ROW('Water Data'!G176))),'Data Summary'!CG182="Yes"),OFFSET('Water Data'!$G$10,0,10*ROW('Water Data'!G176)),NA())</f>
        <v>#N/A</v>
      </c>
      <c r="S182" s="60" t="e">
        <f ca="true">+IF(AND(ISNUMBER(OFFSET('Water Data'!$H$5,0,10*ROW('Water Data'!H176))),'Data Summary'!CH182="Yes"),100-OFFSET('Water Data'!$H$5,0,10*ROW('Water Data'!H176)),NA())</f>
        <v>#N/A</v>
      </c>
      <c r="T182" s="60" t="e">
        <f ca="true">+IF(AND(ISNUMBER(OFFSET('Water Data'!$H$7,0,10*ROW('Water Data'!H176))),'Data Summary'!CI182="Yes"),OFFSET('Water Data'!$H$7,0,10*ROW('Water Data'!H176)),NA())</f>
        <v>#N/A</v>
      </c>
      <c r="U182" s="60" t="e">
        <f ca="true">+IF(AND(ISNUMBER(OFFSET('Water Data'!$H$10,0,10*ROW('Water Data'!H176))),'Data Summary'!CJ182="Yes"),OFFSET('Water Data'!$H$10,0,10*ROW('Water Data'!H176)),NA())</f>
        <v>#N/A</v>
      </c>
      <c r="V182" s="106" t="e">
        <f ca="true">+IF(AND(ISNUMBER(OFFSET('Sanitation Data'!$C$5,0,10*ROW('Sanitation Data'!C176))),'Data Summary'!CK182="Yes"),100-OFFSET('Sanitation Data'!$C$5,0,10*ROW('Sanitation Data'!C176)),NA())</f>
        <v>#N/A</v>
      </c>
      <c r="W182" s="106" t="e">
        <f ca="true">+IF(AND(ISNUMBER(OFFSET('Sanitation Data'!$C$7,0,10*ROW('Sanitation Data'!C176))),'Data Summary'!CL182="Yes"),OFFSET('Sanitation Data'!$C$7,0,10*ROW('Sanitation Data'!C176)),NA())</f>
        <v>#N/A</v>
      </c>
      <c r="X182" s="106" t="e">
        <f ca="true">+IF(AND(ISNUMBER(OFFSET('Sanitation Data'!$C$11,0,10*ROW('Sanitation Data'!C176))),'Data Summary'!CM182="Yes"),OFFSET('Sanitation Data'!$C$11,0,10*ROW('Sanitation Data'!C176)),NA())</f>
        <v>#N/A</v>
      </c>
      <c r="Y182" s="106" t="e">
        <f ca="true">+IF(AND(ISNUMBER(OFFSET('Sanitation Data'!$C$12,0,10*ROW('Sanitation Data'!C176))),'Data Summary'!CN182="Yes"),OFFSET('Sanitation Data'!$C$12,0,10*ROW('Sanitation Data'!C176)),NA())</f>
        <v>#N/A</v>
      </c>
      <c r="Z182" s="106" t="e">
        <f ca="true">+IF(AND(ISNUMBER(OFFSET('Sanitation Data'!$C$13,0,10*ROW('Sanitation Data'!C176))),'Data Summary'!CO182="Yes"),OFFSET('Sanitation Data'!$C$13,0,10*ROW('Sanitation Data'!C176)),NA())</f>
        <v>#N/A</v>
      </c>
      <c r="AA182" s="106" t="e">
        <f ca="true">+IF(AND(ISNUMBER(OFFSET('Sanitation Data'!$D$5,0,10*ROW('Sanitation Data'!D176))),'Data Summary'!CP182="Yes"),100-OFFSET('Sanitation Data'!$D$5,0,10*ROW('Sanitation Data'!D176)),NA())</f>
        <v>#N/A</v>
      </c>
      <c r="AB182" s="106" t="e">
        <f ca="true">+IF(AND(ISNUMBER(OFFSET('Sanitation Data'!$D$7,0,10*ROW('Sanitation Data'!D176))),'Data Summary'!CQ182="Yes"),OFFSET('Sanitation Data'!$D$7,0,10*ROW('Sanitation Data'!D176)),NA())</f>
        <v>#N/A</v>
      </c>
      <c r="AC182" s="106" t="e">
        <f ca="true">+IF(AND(ISNUMBER(OFFSET('Sanitation Data'!$D$11,0,10*ROW('Sanitation Data'!D176))),'Data Summary'!CR182="Yes"),OFFSET('Sanitation Data'!$D$11,0,10*ROW('Sanitation Data'!D176)),NA())</f>
        <v>#N/A</v>
      </c>
      <c r="AD182" s="106" t="e">
        <f ca="true">+IF(AND(ISNUMBER(OFFSET('Sanitation Data'!$D$12,0,10*ROW('Sanitation Data'!D176))),'Data Summary'!CS182="Yes"),OFFSET('Sanitation Data'!$D$12,0,10*ROW('Sanitation Data'!D176)),NA())</f>
        <v>#N/A</v>
      </c>
      <c r="AE182" s="106" t="e">
        <f ca="true">+IF(AND(ISNUMBER(OFFSET('Sanitation Data'!$D$13,0,10*ROW('Sanitation Data'!D176))),'Data Summary'!CT182="Yes"),OFFSET('Sanitation Data'!$D$13,0,10*ROW('Sanitation Data'!D176)),NA())</f>
        <v>#N/A</v>
      </c>
      <c r="AF182" s="106" t="e">
        <f ca="true">+IF(AND(ISNUMBER(OFFSET('Sanitation Data'!$E$5,0,10*ROW('Sanitation Data'!E176))),'Data Summary'!CU182="Yes"),100-OFFSET('Sanitation Data'!$E$5,0,10*ROW('Sanitation Data'!E176)),NA())</f>
        <v>#N/A</v>
      </c>
      <c r="AG182" s="106" t="e">
        <f ca="true">+IF(AND(ISNUMBER(OFFSET('Sanitation Data'!$E$7,0,10*ROW('Sanitation Data'!E176))),'Data Summary'!CV182="Yes"),OFFSET('Sanitation Data'!$E$7,0,10*ROW('Sanitation Data'!E176)),NA())</f>
        <v>#N/A</v>
      </c>
      <c r="AH182" s="106" t="e">
        <f ca="true">+IF(AND(ISNUMBER(OFFSET('Sanitation Data'!$E$11,0,10*ROW('Sanitation Data'!E176))),'Data Summary'!CW182="Yes"),OFFSET('Sanitation Data'!$E$11,0,10*ROW('Sanitation Data'!E176)),NA())</f>
        <v>#N/A</v>
      </c>
      <c r="AI182" s="106" t="e">
        <f ca="true">+IF(AND(ISNUMBER(OFFSET('Sanitation Data'!$E$12,0,10*ROW('Sanitation Data'!E176))),'Data Summary'!CX182="Yes"),OFFSET('Sanitation Data'!$E$12,0,10*ROW('Sanitation Data'!E176)),NA())</f>
        <v>#N/A</v>
      </c>
      <c r="AJ182" s="106" t="e">
        <f ca="true">+IF(AND(ISNUMBER(OFFSET('Sanitation Data'!$E$13,0,10*ROW('Sanitation Data'!E176))),'Data Summary'!CY182="Yes"),OFFSET('Sanitation Data'!$E$13,0,10*ROW('Sanitation Data'!E176)),NA())</f>
        <v>#N/A</v>
      </c>
      <c r="AK182" s="106" t="e">
        <f ca="true">+IF(AND(ISNUMBER(OFFSET('Sanitation Data'!$F$5,0,10*ROW('Sanitation Data'!F176))),'Data Summary'!CZ182="Yes"),100-OFFSET('Sanitation Data'!$F$5,0,10*ROW('Sanitation Data'!F176)),NA())</f>
        <v>#N/A</v>
      </c>
      <c r="AL182" s="106" t="e">
        <f ca="true">+IF(AND(ISNUMBER(OFFSET('Sanitation Data'!$F$7,0,10*ROW('Sanitation Data'!F176))),'Data Summary'!DA182="Yes"),OFFSET('Sanitation Data'!$F$7,0,10*ROW('Sanitation Data'!F176)),NA())</f>
        <v>#N/A</v>
      </c>
      <c r="AM182" s="106" t="e">
        <f ca="true">+IF(AND(ISNUMBER(OFFSET('Sanitation Data'!$F$11,0,10*ROW('Sanitation Data'!F176))),'Data Summary'!DB182="Yes"),OFFSET('Sanitation Data'!$F$11,0,10*ROW('Sanitation Data'!F176)),NA())</f>
        <v>#N/A</v>
      </c>
      <c r="AN182" s="106" t="e">
        <f ca="true">+IF(AND(ISNUMBER(OFFSET('Sanitation Data'!$F$12,0,10*ROW('Sanitation Data'!F176))),'Data Summary'!DC182="Yes"),OFFSET('Sanitation Data'!$F$12,0,10*ROW('Sanitation Data'!F176)),NA())</f>
        <v>#N/A</v>
      </c>
      <c r="AO182" s="106" t="e">
        <f ca="true">+IF(AND(ISNUMBER(OFFSET('Sanitation Data'!$F$13,0,10*ROW('Sanitation Data'!F176))),'Data Summary'!DD182="Yes"),OFFSET('Sanitation Data'!$F$13,0,10*ROW('Sanitation Data'!F176)),NA())</f>
        <v>#N/A</v>
      </c>
      <c r="AP182" s="106" t="e">
        <f ca="true">+IF(AND(ISNUMBER(OFFSET('Sanitation Data'!$G$5,0,10*ROW('Sanitation Data'!G176))),'Data Summary'!DE182="Yes"),100-OFFSET('Sanitation Data'!$G$5,0,10*ROW('Sanitation Data'!G176)),NA())</f>
        <v>#N/A</v>
      </c>
      <c r="AQ182" s="106" t="e">
        <f ca="true">+IF(AND(ISNUMBER(OFFSET('Sanitation Data'!$G$7,0,10*ROW('Sanitation Data'!G176))),'Data Summary'!DF182="Yes"),OFFSET('Sanitation Data'!$G$7,0,10*ROW('Sanitation Data'!G176)),NA())</f>
        <v>#N/A</v>
      </c>
      <c r="AR182" s="106" t="e">
        <f ca="true">+IF(AND(ISNUMBER(OFFSET('Sanitation Data'!$G$11,0,10*ROW('Sanitation Data'!G176))),'Data Summary'!DG182="Yes"),OFFSET('Sanitation Data'!$G$11,0,10*ROW('Sanitation Data'!G176)),NA())</f>
        <v>#N/A</v>
      </c>
      <c r="AS182" s="106" t="e">
        <f ca="true">+IF(AND(ISNUMBER(OFFSET('Sanitation Data'!$G$12,0,10*ROW('Sanitation Data'!G176))),'Data Summary'!DH182="Yes"),OFFSET('Sanitation Data'!$G$12,0,10*ROW('Sanitation Data'!G176)),NA())</f>
        <v>#N/A</v>
      </c>
      <c r="AT182" s="106" t="e">
        <f ca="true">+IF(AND(ISNUMBER(OFFSET('Sanitation Data'!$G$13,0,10*ROW('Sanitation Data'!G176))),'Data Summary'!DI182="Yes"),OFFSET('Sanitation Data'!$G$13,0,10*ROW('Sanitation Data'!G176)),NA())</f>
        <v>#N/A</v>
      </c>
      <c r="AU182" s="106" t="e">
        <f ca="true">+IF(AND(ISNUMBER(OFFSET('Sanitation Data'!$H$5,0,10*ROW('Sanitation Data'!H176))),'Data Summary'!DJ182="Yes"),100-OFFSET('Sanitation Data'!$H$5,0,10*ROW('Sanitation Data'!H176)),NA())</f>
        <v>#N/A</v>
      </c>
      <c r="AV182" s="106" t="e">
        <f ca="true">+IF(AND(ISNUMBER(OFFSET('Sanitation Data'!$H$7,0,10*ROW('Sanitation Data'!H176))),'Data Summary'!DK182="Yes"),OFFSET('Sanitation Data'!$H$7,0,10*ROW('Sanitation Data'!H176)),NA())</f>
        <v>#N/A</v>
      </c>
      <c r="AW182" s="106" t="e">
        <f ca="true">+IF(AND(ISNUMBER(OFFSET('Sanitation Data'!$H$11,0,10*ROW('Sanitation Data'!H176))),'Data Summary'!DL182="Yes"),OFFSET('Sanitation Data'!$H$11,0,10*ROW('Sanitation Data'!H176)),NA())</f>
        <v>#N/A</v>
      </c>
      <c r="AX182" s="106" t="e">
        <f ca="true">+IF(AND(ISNUMBER(OFFSET('Sanitation Data'!$H$12,0,10*ROW('Sanitation Data'!H176))),'Data Summary'!DM182="Yes"),OFFSET('Sanitation Data'!$H$12,0,10*ROW('Sanitation Data'!H176)),NA())</f>
        <v>#N/A</v>
      </c>
      <c r="AY182" s="106" t="e">
        <f ca="true">+IF(AND(ISNUMBER(OFFSET('Sanitation Data'!$H$13,0,10*ROW('Sanitation Data'!H176))),'Data Summary'!DN182="Yes"),OFFSET('Sanitation Data'!$H$13,0,10*ROW('Sanitation Data'!H176)),NA())</f>
        <v>#N/A</v>
      </c>
      <c r="AZ182" s="111" t="e">
        <f ca="true">+IF(AND(ISNUMBER(OFFSET('Hygiene Data'!$C$6,0,10*ROW('Hygiene Data'!C176))),'Data Summary'!DO182="Yes"),OFFSET('Hygiene Data'!$C$6,0,10*ROW('Hygiene Data'!C176)),NA())</f>
        <v>#N/A</v>
      </c>
      <c r="BA182" s="111" t="e">
        <f ca="true">+IF(AND(ISNUMBER(OFFSET('Hygiene Data'!$C$8,0,10*ROW('Hygiene Data'!C176))),'Data Summary'!DP182="Yes"),OFFSET('Hygiene Data'!$C$8,0,10*ROW('Hygiene Data'!C176)),NA())</f>
        <v>#N/A</v>
      </c>
      <c r="BB182" s="111" t="e">
        <f ca="true">+IF(AND(ISNUMBER(OFFSET('Hygiene Data'!$C$10,0,10*ROW('Hygiene Data'!C176))),'Data Summary'!DQ182="Yes"),OFFSET('Hygiene Data'!$C$10,0,10*ROW('Hygiene Data'!C176)),NA())</f>
        <v>#N/A</v>
      </c>
      <c r="BC182" s="111" t="e">
        <f ca="true">+IF(AND(ISNUMBER(OFFSET('Hygiene Data'!$D$6,0,10*ROW('Hygiene Data'!D176))),'Data Summary'!DR182="Yes"),OFFSET('Hygiene Data'!$D$6,0,10*ROW('Hygiene Data'!D176)),NA())</f>
        <v>#N/A</v>
      </c>
      <c r="BD182" s="111" t="e">
        <f ca="true">+IF(AND(ISNUMBER(OFFSET('Hygiene Data'!$D$8,0,10*ROW('Hygiene Data'!D176))),'Data Summary'!DS182="Yes"),OFFSET('Hygiene Data'!$D$8,0,10*ROW('Hygiene Data'!D176)),NA())</f>
        <v>#N/A</v>
      </c>
      <c r="BE182" s="111" t="e">
        <f ca="true">+IF(AND(ISNUMBER(OFFSET('Hygiene Data'!$D$10,0,10*ROW('Hygiene Data'!D176))),'Data Summary'!DT182="Yes"),OFFSET('Hygiene Data'!$D$10,0,10*ROW('Hygiene Data'!D176)),NA())</f>
        <v>#N/A</v>
      </c>
      <c r="BF182" s="111" t="e">
        <f ca="true">+IF(AND(ISNUMBER(OFFSET('Hygiene Data'!$E$6,0,10*ROW('Hygiene Data'!E176))),'Data Summary'!DU182="Yes"),OFFSET('Hygiene Data'!$E$6,0,10*ROW('Hygiene Data'!E176)),NA())</f>
        <v>#N/A</v>
      </c>
      <c r="BG182" s="111" t="e">
        <f ca="true">+IF(AND(ISNUMBER(OFFSET('Hygiene Data'!$E$8,0,10*ROW('Hygiene Data'!E176))),'Data Summary'!DV182="Yes"),OFFSET('Hygiene Data'!$E$8,0,10*ROW('Hygiene Data'!E176)),NA())</f>
        <v>#N/A</v>
      </c>
      <c r="BH182" s="111" t="e">
        <f ca="true">+IF(AND(ISNUMBER(OFFSET('Hygiene Data'!$E$10,0,10*ROW('Hygiene Data'!E176))),'Data Summary'!DW182="Yes"),OFFSET('Hygiene Data'!$E$10,0,10*ROW('Hygiene Data'!E176)),NA())</f>
        <v>#N/A</v>
      </c>
      <c r="BI182" s="111" t="e">
        <f ca="true">+IF(AND(ISNUMBER(OFFSET('Hygiene Data'!$F$6,0,10*ROW('Hygiene Data'!F176))),'Data Summary'!DX182="Yes"),OFFSET('Hygiene Data'!$F$6,0,10*ROW('Hygiene Data'!F176)),NA())</f>
        <v>#N/A</v>
      </c>
      <c r="BJ182" s="111" t="e">
        <f ca="true">+IF(AND(ISNUMBER(OFFSET('Hygiene Data'!$F$8,0,10*ROW('Hygiene Data'!F176))),'Data Summary'!DY182="Yes"),OFFSET('Hygiene Data'!$F$8,0,10*ROW('Hygiene Data'!F176)),NA())</f>
        <v>#N/A</v>
      </c>
      <c r="BK182" s="111" t="e">
        <f ca="true">+IF(AND(ISNUMBER(OFFSET('Hygiene Data'!$F$10,0,10*ROW('Hygiene Data'!F176))),'Data Summary'!DZ182="Yes"),OFFSET('Hygiene Data'!$F$10,0,10*ROW('Hygiene Data'!F176)),NA())</f>
        <v>#N/A</v>
      </c>
      <c r="BL182" s="111" t="e">
        <f ca="true">+IF(AND(ISNUMBER(OFFSET('Hygiene Data'!$G$6,0,10*ROW('Hygiene Data'!G176))),'Data Summary'!EA182="Yes"),OFFSET('Hygiene Data'!$G$6,0,10*ROW('Hygiene Data'!G176)),NA())</f>
        <v>#N/A</v>
      </c>
      <c r="BM182" s="111" t="e">
        <f ca="true">+IF(AND(ISNUMBER(OFFSET('Hygiene Data'!$G$8,0,10*ROW('Hygiene Data'!G176))),'Data Summary'!EB182="Yes"),OFFSET('Hygiene Data'!$G$8,0,10*ROW('Hygiene Data'!G176)),NA())</f>
        <v>#N/A</v>
      </c>
      <c r="BN182" s="111" t="e">
        <f ca="true">+IF(AND(ISNUMBER(OFFSET('Hygiene Data'!$G$10,0,10*ROW('Hygiene Data'!G176))),'Data Summary'!EC182="Yes"),OFFSET('Hygiene Data'!$G$10,0,10*ROW('Hygiene Data'!G176)),NA())</f>
        <v>#N/A</v>
      </c>
      <c r="BO182" s="111" t="e">
        <f ca="true">+IF(AND(ISNUMBER(OFFSET('Hygiene Data'!$H$6,0,10*ROW('Hygiene Data'!H176))),'Data Summary'!ED182="Yes"),OFFSET('Hygiene Data'!$H$6,0,10*ROW('Hygiene Data'!H176)),NA())</f>
        <v>#N/A</v>
      </c>
      <c r="BP182" s="111" t="e">
        <f ca="true">+IF(AND(ISNUMBER(OFFSET('Hygiene Data'!$H$8,0,10*ROW('Hygiene Data'!H176))),'Data Summary'!EE182="Yes"),OFFSET('Hygiene Data'!$H$8,0,10*ROW('Hygiene Data'!H176)),NA())</f>
        <v>#N/A</v>
      </c>
      <c r="BQ182" s="111" t="e">
        <f ca="true">+IF(AND(ISNUMBER(OFFSET('Hygiene Data'!$H$10,0,10*ROW('Hygiene Data'!H176))),'Data Summary'!EF182="Yes"),OFFSET('Hygiene Data'!$H$10,0,10*ROW('Hygiene Data'!H176)),NA())</f>
        <v>#N/A</v>
      </c>
    </row>
    <row r="183" x14ac:dyDescent="0.2">
      <c r="A183" s="59" t="e">
        <f ca="true">+IF(OFFSET('Water Data'!$B$1,0,10*ROW('Water Data'!B177))="",NA(),OFFSET('Water Data'!$B$1,0,10*ROW('Water Data'!B177)))</f>
        <v>#N/A</v>
      </c>
      <c r="B183" s="59" t="e">
        <f ca="true">+IF(OFFSET('Water Data'!$A$3,0,10*ROW('Water Data'!A180))="",NA(),OFFSET('Water Data'!$A$3,0,10*ROW('Water Data'!A180)))</f>
        <v>#N/A</v>
      </c>
      <c r="C183" s="59" t="e">
        <f ca="true">+IF(OFFSET('Water Data'!$C$3,0,10*ROW('Water Data'!C180))="",NA(),OFFSET('Water Data'!$C$3,0,10*ROW('Water Data'!C180)))</f>
        <v>#N/A</v>
      </c>
      <c r="D183" s="60" t="e">
        <f ca="true">+IF(AND(ISNUMBER(OFFSET('Water Data'!$C$5,0,10*ROW('Water Data'!C177))),'Data Summary'!BS183="Yes"),100-OFFSET('Water Data'!$C$5,0,10*ROW('Water Data'!C177)),NA())</f>
        <v>#N/A</v>
      </c>
      <c r="E183" s="60" t="e">
        <f ca="true">+IF(AND(ISNUMBER(OFFSET('Water Data'!$C$7,0,10*ROW('Water Data'!C177))),'Data Summary'!BT183="Yes"),OFFSET('Water Data'!$C$7,0,10*ROW('Water Data'!C177)),NA())</f>
        <v>#N/A</v>
      </c>
      <c r="F183" s="60" t="e">
        <f ca="true">+IF(AND(ISNUMBER(OFFSET('Water Data'!$C$10,0,10*ROW('Water Data'!C177))),'Data Summary'!BU183="Yes"),OFFSET('Water Data'!$C$10,0,10*ROW('Water Data'!C177)),NA())</f>
        <v>#N/A</v>
      </c>
      <c r="G183" s="60" t="e">
        <f ca="true">+IF(AND(ISNUMBER(OFFSET('Water Data'!$D$5,0,10*ROW('Water Data'!D177))),'Data Summary'!BV183="Yes"),100-OFFSET('Water Data'!$D$5,0,10*ROW('Water Data'!D177)),NA())</f>
        <v>#N/A</v>
      </c>
      <c r="H183" s="60" t="e">
        <f ca="true">+IF(AND(ISNUMBER(OFFSET('Water Data'!$D$7,0,10*ROW('Water Data'!D177))),'Data Summary'!BW183="Yes"),OFFSET('Water Data'!$D$7,0,10*ROW('Water Data'!D177)),NA())</f>
        <v>#N/A</v>
      </c>
      <c r="I183" s="60" t="e">
        <f ca="true">+IF(AND(ISNUMBER(OFFSET('Water Data'!$D$10,0,10*ROW('Water Data'!D177))),'Data Summary'!BX183="Yes"),OFFSET('Water Data'!$D$10,0,10*ROW('Water Data'!D177)),NA())</f>
        <v>#N/A</v>
      </c>
      <c r="J183" s="60" t="e">
        <f ca="true">+IF(AND(ISNUMBER(OFFSET('Water Data'!$E$5,0,10*ROW('Water Data'!E177))),'Data Summary'!BY183="Yes"),100-OFFSET('Water Data'!$E$5,0,10*ROW('Water Data'!E177)),NA())</f>
        <v>#N/A</v>
      </c>
      <c r="K183" s="60" t="e">
        <f ca="true">+IF(AND(ISNUMBER(OFFSET('Water Data'!$E$7,0,10*ROW('Water Data'!E177))),'Data Summary'!BZ183="Yes"),OFFSET('Water Data'!$E$7,0,10*ROW('Water Data'!E177)),NA())</f>
        <v>#N/A</v>
      </c>
      <c r="L183" s="60" t="e">
        <f ca="true">+IF(AND(ISNUMBER(OFFSET('Water Data'!$E$10,0,10*ROW('Water Data'!E177))),'Data Summary'!CA183="Yes"),OFFSET('Water Data'!$E$10,0,10*ROW('Water Data'!E177)),NA())</f>
        <v>#N/A</v>
      </c>
      <c r="M183" s="60" t="e">
        <f ca="true">+IF(AND(ISNUMBER(OFFSET('Water Data'!$F$5,0,10*ROW('Water Data'!F177))),'Data Summary'!CB183="Yes"),100-OFFSET('Water Data'!$F$5,0,10*ROW('Water Data'!F177)),NA())</f>
        <v>#N/A</v>
      </c>
      <c r="N183" s="60" t="e">
        <f ca="true">+IF(AND(ISNUMBER(OFFSET('Water Data'!$F$7,0,10*ROW('Water Data'!F177))),'Data Summary'!CC183="Yes"),OFFSET('Water Data'!$F$7,0,10*ROW('Water Data'!F177)),NA())</f>
        <v>#N/A</v>
      </c>
      <c r="O183" s="60" t="e">
        <f ca="true">+IF(AND(ISNUMBER(OFFSET('Water Data'!$F$10,0,10*ROW('Water Data'!F177))),'Data Summary'!CD183="Yes"),OFFSET('Water Data'!$F$10,0,10*ROW('Water Data'!F177)),NA())</f>
        <v>#N/A</v>
      </c>
      <c r="P183" s="60" t="e">
        <f ca="true">+IF(AND(ISNUMBER(OFFSET('Water Data'!$G$5,0,10*ROW('Water Data'!G177))),'Data Summary'!CE183="Yes"),100-OFFSET('Water Data'!$G$5,0,10*ROW('Water Data'!G177)),NA())</f>
        <v>#N/A</v>
      </c>
      <c r="Q183" s="60" t="e">
        <f ca="true">+IF(AND(ISNUMBER(OFFSET('Water Data'!$G$7,0,10*ROW('Water Data'!G177))),'Data Summary'!CF183="Yes"),OFFSET('Water Data'!$G$7,0,10*ROW('Water Data'!G177)),NA())</f>
        <v>#N/A</v>
      </c>
      <c r="R183" s="60" t="e">
        <f ca="true">+IF(AND(ISNUMBER(OFFSET('Water Data'!$G$10,0,10*ROW('Water Data'!G177))),'Data Summary'!CG183="Yes"),OFFSET('Water Data'!$G$10,0,10*ROW('Water Data'!G177)),NA())</f>
        <v>#N/A</v>
      </c>
      <c r="S183" s="60" t="e">
        <f ca="true">+IF(AND(ISNUMBER(OFFSET('Water Data'!$H$5,0,10*ROW('Water Data'!H177))),'Data Summary'!CH183="Yes"),100-OFFSET('Water Data'!$H$5,0,10*ROW('Water Data'!H177)),NA())</f>
        <v>#N/A</v>
      </c>
      <c r="T183" s="60" t="e">
        <f ca="true">+IF(AND(ISNUMBER(OFFSET('Water Data'!$H$7,0,10*ROW('Water Data'!H177))),'Data Summary'!CI183="Yes"),OFFSET('Water Data'!$H$7,0,10*ROW('Water Data'!H177)),NA())</f>
        <v>#N/A</v>
      </c>
      <c r="U183" s="60" t="e">
        <f ca="true">+IF(AND(ISNUMBER(OFFSET('Water Data'!$H$10,0,10*ROW('Water Data'!H177))),'Data Summary'!CJ183="Yes"),OFFSET('Water Data'!$H$10,0,10*ROW('Water Data'!H177)),NA())</f>
        <v>#N/A</v>
      </c>
      <c r="V183" s="106" t="e">
        <f ca="true">+IF(AND(ISNUMBER(OFFSET('Sanitation Data'!$C$5,0,10*ROW('Sanitation Data'!C177))),'Data Summary'!CK183="Yes"),100-OFFSET('Sanitation Data'!$C$5,0,10*ROW('Sanitation Data'!C177)),NA())</f>
        <v>#N/A</v>
      </c>
      <c r="W183" s="106" t="e">
        <f ca="true">+IF(AND(ISNUMBER(OFFSET('Sanitation Data'!$C$7,0,10*ROW('Sanitation Data'!C177))),'Data Summary'!CL183="Yes"),OFFSET('Sanitation Data'!$C$7,0,10*ROW('Sanitation Data'!C177)),NA())</f>
        <v>#N/A</v>
      </c>
      <c r="X183" s="106" t="e">
        <f ca="true">+IF(AND(ISNUMBER(OFFSET('Sanitation Data'!$C$11,0,10*ROW('Sanitation Data'!C177))),'Data Summary'!CM183="Yes"),OFFSET('Sanitation Data'!$C$11,0,10*ROW('Sanitation Data'!C177)),NA())</f>
        <v>#N/A</v>
      </c>
      <c r="Y183" s="106" t="e">
        <f ca="true">+IF(AND(ISNUMBER(OFFSET('Sanitation Data'!$C$12,0,10*ROW('Sanitation Data'!C177))),'Data Summary'!CN183="Yes"),OFFSET('Sanitation Data'!$C$12,0,10*ROW('Sanitation Data'!C177)),NA())</f>
        <v>#N/A</v>
      </c>
      <c r="Z183" s="106" t="e">
        <f ca="true">+IF(AND(ISNUMBER(OFFSET('Sanitation Data'!$C$13,0,10*ROW('Sanitation Data'!C177))),'Data Summary'!CO183="Yes"),OFFSET('Sanitation Data'!$C$13,0,10*ROW('Sanitation Data'!C177)),NA())</f>
        <v>#N/A</v>
      </c>
      <c r="AA183" s="106" t="e">
        <f ca="true">+IF(AND(ISNUMBER(OFFSET('Sanitation Data'!$D$5,0,10*ROW('Sanitation Data'!D177))),'Data Summary'!CP183="Yes"),100-OFFSET('Sanitation Data'!$D$5,0,10*ROW('Sanitation Data'!D177)),NA())</f>
        <v>#N/A</v>
      </c>
      <c r="AB183" s="106" t="e">
        <f ca="true">+IF(AND(ISNUMBER(OFFSET('Sanitation Data'!$D$7,0,10*ROW('Sanitation Data'!D177))),'Data Summary'!CQ183="Yes"),OFFSET('Sanitation Data'!$D$7,0,10*ROW('Sanitation Data'!D177)),NA())</f>
        <v>#N/A</v>
      </c>
      <c r="AC183" s="106" t="e">
        <f ca="true">+IF(AND(ISNUMBER(OFFSET('Sanitation Data'!$D$11,0,10*ROW('Sanitation Data'!D177))),'Data Summary'!CR183="Yes"),OFFSET('Sanitation Data'!$D$11,0,10*ROW('Sanitation Data'!D177)),NA())</f>
        <v>#N/A</v>
      </c>
      <c r="AD183" s="106" t="e">
        <f ca="true">+IF(AND(ISNUMBER(OFFSET('Sanitation Data'!$D$12,0,10*ROW('Sanitation Data'!D177))),'Data Summary'!CS183="Yes"),OFFSET('Sanitation Data'!$D$12,0,10*ROW('Sanitation Data'!D177)),NA())</f>
        <v>#N/A</v>
      </c>
      <c r="AE183" s="106" t="e">
        <f ca="true">+IF(AND(ISNUMBER(OFFSET('Sanitation Data'!$D$13,0,10*ROW('Sanitation Data'!D177))),'Data Summary'!CT183="Yes"),OFFSET('Sanitation Data'!$D$13,0,10*ROW('Sanitation Data'!D177)),NA())</f>
        <v>#N/A</v>
      </c>
      <c r="AF183" s="106" t="e">
        <f ca="true">+IF(AND(ISNUMBER(OFFSET('Sanitation Data'!$E$5,0,10*ROW('Sanitation Data'!E177))),'Data Summary'!CU183="Yes"),100-OFFSET('Sanitation Data'!$E$5,0,10*ROW('Sanitation Data'!E177)),NA())</f>
        <v>#N/A</v>
      </c>
      <c r="AG183" s="106" t="e">
        <f ca="true">+IF(AND(ISNUMBER(OFFSET('Sanitation Data'!$E$7,0,10*ROW('Sanitation Data'!E177))),'Data Summary'!CV183="Yes"),OFFSET('Sanitation Data'!$E$7,0,10*ROW('Sanitation Data'!E177)),NA())</f>
        <v>#N/A</v>
      </c>
      <c r="AH183" s="106" t="e">
        <f ca="true">+IF(AND(ISNUMBER(OFFSET('Sanitation Data'!$E$11,0,10*ROW('Sanitation Data'!E177))),'Data Summary'!CW183="Yes"),OFFSET('Sanitation Data'!$E$11,0,10*ROW('Sanitation Data'!E177)),NA())</f>
        <v>#N/A</v>
      </c>
      <c r="AI183" s="106" t="e">
        <f ca="true">+IF(AND(ISNUMBER(OFFSET('Sanitation Data'!$E$12,0,10*ROW('Sanitation Data'!E177))),'Data Summary'!CX183="Yes"),OFFSET('Sanitation Data'!$E$12,0,10*ROW('Sanitation Data'!E177)),NA())</f>
        <v>#N/A</v>
      </c>
      <c r="AJ183" s="106" t="e">
        <f ca="true">+IF(AND(ISNUMBER(OFFSET('Sanitation Data'!$E$13,0,10*ROW('Sanitation Data'!E177))),'Data Summary'!CY183="Yes"),OFFSET('Sanitation Data'!$E$13,0,10*ROW('Sanitation Data'!E177)),NA())</f>
        <v>#N/A</v>
      </c>
      <c r="AK183" s="106" t="e">
        <f ca="true">+IF(AND(ISNUMBER(OFFSET('Sanitation Data'!$F$5,0,10*ROW('Sanitation Data'!F177))),'Data Summary'!CZ183="Yes"),100-OFFSET('Sanitation Data'!$F$5,0,10*ROW('Sanitation Data'!F177)),NA())</f>
        <v>#N/A</v>
      </c>
      <c r="AL183" s="106" t="e">
        <f ca="true">+IF(AND(ISNUMBER(OFFSET('Sanitation Data'!$F$7,0,10*ROW('Sanitation Data'!F177))),'Data Summary'!DA183="Yes"),OFFSET('Sanitation Data'!$F$7,0,10*ROW('Sanitation Data'!F177)),NA())</f>
        <v>#N/A</v>
      </c>
      <c r="AM183" s="106" t="e">
        <f ca="true">+IF(AND(ISNUMBER(OFFSET('Sanitation Data'!$F$11,0,10*ROW('Sanitation Data'!F177))),'Data Summary'!DB183="Yes"),OFFSET('Sanitation Data'!$F$11,0,10*ROW('Sanitation Data'!F177)),NA())</f>
        <v>#N/A</v>
      </c>
      <c r="AN183" s="106" t="e">
        <f ca="true">+IF(AND(ISNUMBER(OFFSET('Sanitation Data'!$F$12,0,10*ROW('Sanitation Data'!F177))),'Data Summary'!DC183="Yes"),OFFSET('Sanitation Data'!$F$12,0,10*ROW('Sanitation Data'!F177)),NA())</f>
        <v>#N/A</v>
      </c>
      <c r="AO183" s="106" t="e">
        <f ca="true">+IF(AND(ISNUMBER(OFFSET('Sanitation Data'!$F$13,0,10*ROW('Sanitation Data'!F177))),'Data Summary'!DD183="Yes"),OFFSET('Sanitation Data'!$F$13,0,10*ROW('Sanitation Data'!F177)),NA())</f>
        <v>#N/A</v>
      </c>
      <c r="AP183" s="106" t="e">
        <f ca="true">+IF(AND(ISNUMBER(OFFSET('Sanitation Data'!$G$5,0,10*ROW('Sanitation Data'!G177))),'Data Summary'!DE183="Yes"),100-OFFSET('Sanitation Data'!$G$5,0,10*ROW('Sanitation Data'!G177)),NA())</f>
        <v>#N/A</v>
      </c>
      <c r="AQ183" s="106" t="e">
        <f ca="true">+IF(AND(ISNUMBER(OFFSET('Sanitation Data'!$G$7,0,10*ROW('Sanitation Data'!G177))),'Data Summary'!DF183="Yes"),OFFSET('Sanitation Data'!$G$7,0,10*ROW('Sanitation Data'!G177)),NA())</f>
        <v>#N/A</v>
      </c>
      <c r="AR183" s="106" t="e">
        <f ca="true">+IF(AND(ISNUMBER(OFFSET('Sanitation Data'!$G$11,0,10*ROW('Sanitation Data'!G177))),'Data Summary'!DG183="Yes"),OFFSET('Sanitation Data'!$G$11,0,10*ROW('Sanitation Data'!G177)),NA())</f>
        <v>#N/A</v>
      </c>
      <c r="AS183" s="106" t="e">
        <f ca="true">+IF(AND(ISNUMBER(OFFSET('Sanitation Data'!$G$12,0,10*ROW('Sanitation Data'!G177))),'Data Summary'!DH183="Yes"),OFFSET('Sanitation Data'!$G$12,0,10*ROW('Sanitation Data'!G177)),NA())</f>
        <v>#N/A</v>
      </c>
      <c r="AT183" s="106" t="e">
        <f ca="true">+IF(AND(ISNUMBER(OFFSET('Sanitation Data'!$G$13,0,10*ROW('Sanitation Data'!G177))),'Data Summary'!DI183="Yes"),OFFSET('Sanitation Data'!$G$13,0,10*ROW('Sanitation Data'!G177)),NA())</f>
        <v>#N/A</v>
      </c>
      <c r="AU183" s="106" t="e">
        <f ca="true">+IF(AND(ISNUMBER(OFFSET('Sanitation Data'!$H$5,0,10*ROW('Sanitation Data'!H177))),'Data Summary'!DJ183="Yes"),100-OFFSET('Sanitation Data'!$H$5,0,10*ROW('Sanitation Data'!H177)),NA())</f>
        <v>#N/A</v>
      </c>
      <c r="AV183" s="106" t="e">
        <f ca="true">+IF(AND(ISNUMBER(OFFSET('Sanitation Data'!$H$7,0,10*ROW('Sanitation Data'!H177))),'Data Summary'!DK183="Yes"),OFFSET('Sanitation Data'!$H$7,0,10*ROW('Sanitation Data'!H177)),NA())</f>
        <v>#N/A</v>
      </c>
      <c r="AW183" s="106" t="e">
        <f ca="true">+IF(AND(ISNUMBER(OFFSET('Sanitation Data'!$H$11,0,10*ROW('Sanitation Data'!H177))),'Data Summary'!DL183="Yes"),OFFSET('Sanitation Data'!$H$11,0,10*ROW('Sanitation Data'!H177)),NA())</f>
        <v>#N/A</v>
      </c>
      <c r="AX183" s="106" t="e">
        <f ca="true">+IF(AND(ISNUMBER(OFFSET('Sanitation Data'!$H$12,0,10*ROW('Sanitation Data'!H177))),'Data Summary'!DM183="Yes"),OFFSET('Sanitation Data'!$H$12,0,10*ROW('Sanitation Data'!H177)),NA())</f>
        <v>#N/A</v>
      </c>
      <c r="AY183" s="106" t="e">
        <f ca="true">+IF(AND(ISNUMBER(OFFSET('Sanitation Data'!$H$13,0,10*ROW('Sanitation Data'!H177))),'Data Summary'!DN183="Yes"),OFFSET('Sanitation Data'!$H$13,0,10*ROW('Sanitation Data'!H177)),NA())</f>
        <v>#N/A</v>
      </c>
      <c r="AZ183" s="111" t="e">
        <f ca="true">+IF(AND(ISNUMBER(OFFSET('Hygiene Data'!$C$6,0,10*ROW('Hygiene Data'!C177))),'Data Summary'!DO183="Yes"),OFFSET('Hygiene Data'!$C$6,0,10*ROW('Hygiene Data'!C177)),NA())</f>
        <v>#N/A</v>
      </c>
      <c r="BA183" s="111" t="e">
        <f ca="true">+IF(AND(ISNUMBER(OFFSET('Hygiene Data'!$C$8,0,10*ROW('Hygiene Data'!C177))),'Data Summary'!DP183="Yes"),OFFSET('Hygiene Data'!$C$8,0,10*ROW('Hygiene Data'!C177)),NA())</f>
        <v>#N/A</v>
      </c>
      <c r="BB183" s="111" t="e">
        <f ca="true">+IF(AND(ISNUMBER(OFFSET('Hygiene Data'!$C$10,0,10*ROW('Hygiene Data'!C177))),'Data Summary'!DQ183="Yes"),OFFSET('Hygiene Data'!$C$10,0,10*ROW('Hygiene Data'!C177)),NA())</f>
        <v>#N/A</v>
      </c>
      <c r="BC183" s="111" t="e">
        <f ca="true">+IF(AND(ISNUMBER(OFFSET('Hygiene Data'!$D$6,0,10*ROW('Hygiene Data'!D177))),'Data Summary'!DR183="Yes"),OFFSET('Hygiene Data'!$D$6,0,10*ROW('Hygiene Data'!D177)),NA())</f>
        <v>#N/A</v>
      </c>
      <c r="BD183" s="111" t="e">
        <f ca="true">+IF(AND(ISNUMBER(OFFSET('Hygiene Data'!$D$8,0,10*ROW('Hygiene Data'!D177))),'Data Summary'!DS183="Yes"),OFFSET('Hygiene Data'!$D$8,0,10*ROW('Hygiene Data'!D177)),NA())</f>
        <v>#N/A</v>
      </c>
      <c r="BE183" s="111" t="e">
        <f ca="true">+IF(AND(ISNUMBER(OFFSET('Hygiene Data'!$D$10,0,10*ROW('Hygiene Data'!D177))),'Data Summary'!DT183="Yes"),OFFSET('Hygiene Data'!$D$10,0,10*ROW('Hygiene Data'!D177)),NA())</f>
        <v>#N/A</v>
      </c>
      <c r="BF183" s="111" t="e">
        <f ca="true">+IF(AND(ISNUMBER(OFFSET('Hygiene Data'!$E$6,0,10*ROW('Hygiene Data'!E177))),'Data Summary'!DU183="Yes"),OFFSET('Hygiene Data'!$E$6,0,10*ROW('Hygiene Data'!E177)),NA())</f>
        <v>#N/A</v>
      </c>
      <c r="BG183" s="111" t="e">
        <f ca="true">+IF(AND(ISNUMBER(OFFSET('Hygiene Data'!$E$8,0,10*ROW('Hygiene Data'!E177))),'Data Summary'!DV183="Yes"),OFFSET('Hygiene Data'!$E$8,0,10*ROW('Hygiene Data'!E177)),NA())</f>
        <v>#N/A</v>
      </c>
      <c r="BH183" s="111" t="e">
        <f ca="true">+IF(AND(ISNUMBER(OFFSET('Hygiene Data'!$E$10,0,10*ROW('Hygiene Data'!E177))),'Data Summary'!DW183="Yes"),OFFSET('Hygiene Data'!$E$10,0,10*ROW('Hygiene Data'!E177)),NA())</f>
        <v>#N/A</v>
      </c>
      <c r="BI183" s="111" t="e">
        <f ca="true">+IF(AND(ISNUMBER(OFFSET('Hygiene Data'!$F$6,0,10*ROW('Hygiene Data'!F177))),'Data Summary'!DX183="Yes"),OFFSET('Hygiene Data'!$F$6,0,10*ROW('Hygiene Data'!F177)),NA())</f>
        <v>#N/A</v>
      </c>
      <c r="BJ183" s="111" t="e">
        <f ca="true">+IF(AND(ISNUMBER(OFFSET('Hygiene Data'!$F$8,0,10*ROW('Hygiene Data'!F177))),'Data Summary'!DY183="Yes"),OFFSET('Hygiene Data'!$F$8,0,10*ROW('Hygiene Data'!F177)),NA())</f>
        <v>#N/A</v>
      </c>
      <c r="BK183" s="111" t="e">
        <f ca="true">+IF(AND(ISNUMBER(OFFSET('Hygiene Data'!$F$10,0,10*ROW('Hygiene Data'!F177))),'Data Summary'!DZ183="Yes"),OFFSET('Hygiene Data'!$F$10,0,10*ROW('Hygiene Data'!F177)),NA())</f>
        <v>#N/A</v>
      </c>
      <c r="BL183" s="111" t="e">
        <f ca="true">+IF(AND(ISNUMBER(OFFSET('Hygiene Data'!$G$6,0,10*ROW('Hygiene Data'!G177))),'Data Summary'!EA183="Yes"),OFFSET('Hygiene Data'!$G$6,0,10*ROW('Hygiene Data'!G177)),NA())</f>
        <v>#N/A</v>
      </c>
      <c r="BM183" s="111" t="e">
        <f ca="true">+IF(AND(ISNUMBER(OFFSET('Hygiene Data'!$G$8,0,10*ROW('Hygiene Data'!G177))),'Data Summary'!EB183="Yes"),OFFSET('Hygiene Data'!$G$8,0,10*ROW('Hygiene Data'!G177)),NA())</f>
        <v>#N/A</v>
      </c>
      <c r="BN183" s="111" t="e">
        <f ca="true">+IF(AND(ISNUMBER(OFFSET('Hygiene Data'!$G$10,0,10*ROW('Hygiene Data'!G177))),'Data Summary'!EC183="Yes"),OFFSET('Hygiene Data'!$G$10,0,10*ROW('Hygiene Data'!G177)),NA())</f>
        <v>#N/A</v>
      </c>
      <c r="BO183" s="111" t="e">
        <f ca="true">+IF(AND(ISNUMBER(OFFSET('Hygiene Data'!$H$6,0,10*ROW('Hygiene Data'!H177))),'Data Summary'!ED183="Yes"),OFFSET('Hygiene Data'!$H$6,0,10*ROW('Hygiene Data'!H177)),NA())</f>
        <v>#N/A</v>
      </c>
      <c r="BP183" s="111" t="e">
        <f ca="true">+IF(AND(ISNUMBER(OFFSET('Hygiene Data'!$H$8,0,10*ROW('Hygiene Data'!H177))),'Data Summary'!EE183="Yes"),OFFSET('Hygiene Data'!$H$8,0,10*ROW('Hygiene Data'!H177)),NA())</f>
        <v>#N/A</v>
      </c>
      <c r="BQ183" s="111" t="e">
        <f ca="true">+IF(AND(ISNUMBER(OFFSET('Hygiene Data'!$H$10,0,10*ROW('Hygiene Data'!H177))),'Data Summary'!EF183="Yes"),OFFSET('Hygiene Data'!$H$10,0,10*ROW('Hygiene Data'!H177)),NA())</f>
        <v>#N/A</v>
      </c>
    </row>
    <row r="184" x14ac:dyDescent="0.2">
      <c r="A184" s="59" t="e">
        <f ca="true">+IF(OFFSET('Water Data'!$B$1,0,10*ROW('Water Data'!B178))="",NA(),OFFSET('Water Data'!$B$1,0,10*ROW('Water Data'!B178)))</f>
        <v>#N/A</v>
      </c>
      <c r="B184" s="59" t="e">
        <f ca="true">+IF(OFFSET('Water Data'!$A$3,0,10*ROW('Water Data'!A181))="",NA(),OFFSET('Water Data'!$A$3,0,10*ROW('Water Data'!A181)))</f>
        <v>#N/A</v>
      </c>
      <c r="C184" s="59" t="e">
        <f ca="true">+IF(OFFSET('Water Data'!$C$3,0,10*ROW('Water Data'!C181))="",NA(),OFFSET('Water Data'!$C$3,0,10*ROW('Water Data'!C181)))</f>
        <v>#N/A</v>
      </c>
      <c r="D184" s="60" t="e">
        <f ca="true">+IF(AND(ISNUMBER(OFFSET('Water Data'!$C$5,0,10*ROW('Water Data'!C178))),'Data Summary'!BS184="Yes"),100-OFFSET('Water Data'!$C$5,0,10*ROW('Water Data'!C178)),NA())</f>
        <v>#N/A</v>
      </c>
      <c r="E184" s="60" t="e">
        <f ca="true">+IF(AND(ISNUMBER(OFFSET('Water Data'!$C$7,0,10*ROW('Water Data'!C178))),'Data Summary'!BT184="Yes"),OFFSET('Water Data'!$C$7,0,10*ROW('Water Data'!C178)),NA())</f>
        <v>#N/A</v>
      </c>
      <c r="F184" s="60" t="e">
        <f ca="true">+IF(AND(ISNUMBER(OFFSET('Water Data'!$C$10,0,10*ROW('Water Data'!C178))),'Data Summary'!BU184="Yes"),OFFSET('Water Data'!$C$10,0,10*ROW('Water Data'!C178)),NA())</f>
        <v>#N/A</v>
      </c>
      <c r="G184" s="60" t="e">
        <f ca="true">+IF(AND(ISNUMBER(OFFSET('Water Data'!$D$5,0,10*ROW('Water Data'!D178))),'Data Summary'!BV184="Yes"),100-OFFSET('Water Data'!$D$5,0,10*ROW('Water Data'!D178)),NA())</f>
        <v>#N/A</v>
      </c>
      <c r="H184" s="60" t="e">
        <f ca="true">+IF(AND(ISNUMBER(OFFSET('Water Data'!$D$7,0,10*ROW('Water Data'!D178))),'Data Summary'!BW184="Yes"),OFFSET('Water Data'!$D$7,0,10*ROW('Water Data'!D178)),NA())</f>
        <v>#N/A</v>
      </c>
      <c r="I184" s="60" t="e">
        <f ca="true">+IF(AND(ISNUMBER(OFFSET('Water Data'!$D$10,0,10*ROW('Water Data'!D178))),'Data Summary'!BX184="Yes"),OFFSET('Water Data'!$D$10,0,10*ROW('Water Data'!D178)),NA())</f>
        <v>#N/A</v>
      </c>
      <c r="J184" s="60" t="e">
        <f ca="true">+IF(AND(ISNUMBER(OFFSET('Water Data'!$E$5,0,10*ROW('Water Data'!E178))),'Data Summary'!BY184="Yes"),100-OFFSET('Water Data'!$E$5,0,10*ROW('Water Data'!E178)),NA())</f>
        <v>#N/A</v>
      </c>
      <c r="K184" s="60" t="e">
        <f ca="true">+IF(AND(ISNUMBER(OFFSET('Water Data'!$E$7,0,10*ROW('Water Data'!E178))),'Data Summary'!BZ184="Yes"),OFFSET('Water Data'!$E$7,0,10*ROW('Water Data'!E178)),NA())</f>
        <v>#N/A</v>
      </c>
      <c r="L184" s="60" t="e">
        <f ca="true">+IF(AND(ISNUMBER(OFFSET('Water Data'!$E$10,0,10*ROW('Water Data'!E178))),'Data Summary'!CA184="Yes"),OFFSET('Water Data'!$E$10,0,10*ROW('Water Data'!E178)),NA())</f>
        <v>#N/A</v>
      </c>
      <c r="M184" s="60" t="e">
        <f ca="true">+IF(AND(ISNUMBER(OFFSET('Water Data'!$F$5,0,10*ROW('Water Data'!F178))),'Data Summary'!CB184="Yes"),100-OFFSET('Water Data'!$F$5,0,10*ROW('Water Data'!F178)),NA())</f>
        <v>#N/A</v>
      </c>
      <c r="N184" s="60" t="e">
        <f ca="true">+IF(AND(ISNUMBER(OFFSET('Water Data'!$F$7,0,10*ROW('Water Data'!F178))),'Data Summary'!CC184="Yes"),OFFSET('Water Data'!$F$7,0,10*ROW('Water Data'!F178)),NA())</f>
        <v>#N/A</v>
      </c>
      <c r="O184" s="60" t="e">
        <f ca="true">+IF(AND(ISNUMBER(OFFSET('Water Data'!$F$10,0,10*ROW('Water Data'!F178))),'Data Summary'!CD184="Yes"),OFFSET('Water Data'!$F$10,0,10*ROW('Water Data'!F178)),NA())</f>
        <v>#N/A</v>
      </c>
      <c r="P184" s="60" t="e">
        <f ca="true">+IF(AND(ISNUMBER(OFFSET('Water Data'!$G$5,0,10*ROW('Water Data'!G178))),'Data Summary'!CE184="Yes"),100-OFFSET('Water Data'!$G$5,0,10*ROW('Water Data'!G178)),NA())</f>
        <v>#N/A</v>
      </c>
      <c r="Q184" s="60" t="e">
        <f ca="true">+IF(AND(ISNUMBER(OFFSET('Water Data'!$G$7,0,10*ROW('Water Data'!G178))),'Data Summary'!CF184="Yes"),OFFSET('Water Data'!$G$7,0,10*ROW('Water Data'!G178)),NA())</f>
        <v>#N/A</v>
      </c>
      <c r="R184" s="60" t="e">
        <f ca="true">+IF(AND(ISNUMBER(OFFSET('Water Data'!$G$10,0,10*ROW('Water Data'!G178))),'Data Summary'!CG184="Yes"),OFFSET('Water Data'!$G$10,0,10*ROW('Water Data'!G178)),NA())</f>
        <v>#N/A</v>
      </c>
      <c r="S184" s="60" t="e">
        <f ca="true">+IF(AND(ISNUMBER(OFFSET('Water Data'!$H$5,0,10*ROW('Water Data'!H178))),'Data Summary'!CH184="Yes"),100-OFFSET('Water Data'!$H$5,0,10*ROW('Water Data'!H178)),NA())</f>
        <v>#N/A</v>
      </c>
      <c r="T184" s="60" t="e">
        <f ca="true">+IF(AND(ISNUMBER(OFFSET('Water Data'!$H$7,0,10*ROW('Water Data'!H178))),'Data Summary'!CI184="Yes"),OFFSET('Water Data'!$H$7,0,10*ROW('Water Data'!H178)),NA())</f>
        <v>#N/A</v>
      </c>
      <c r="U184" s="60" t="e">
        <f ca="true">+IF(AND(ISNUMBER(OFFSET('Water Data'!$H$10,0,10*ROW('Water Data'!H178))),'Data Summary'!CJ184="Yes"),OFFSET('Water Data'!$H$10,0,10*ROW('Water Data'!H178)),NA())</f>
        <v>#N/A</v>
      </c>
      <c r="V184" s="106" t="e">
        <f ca="true">+IF(AND(ISNUMBER(OFFSET('Sanitation Data'!$C$5,0,10*ROW('Sanitation Data'!C178))),'Data Summary'!CK184="Yes"),100-OFFSET('Sanitation Data'!$C$5,0,10*ROW('Sanitation Data'!C178)),NA())</f>
        <v>#N/A</v>
      </c>
      <c r="W184" s="106" t="e">
        <f ca="true">+IF(AND(ISNUMBER(OFFSET('Sanitation Data'!$C$7,0,10*ROW('Sanitation Data'!C178))),'Data Summary'!CL184="Yes"),OFFSET('Sanitation Data'!$C$7,0,10*ROW('Sanitation Data'!C178)),NA())</f>
        <v>#N/A</v>
      </c>
      <c r="X184" s="106" t="e">
        <f ca="true">+IF(AND(ISNUMBER(OFFSET('Sanitation Data'!$C$11,0,10*ROW('Sanitation Data'!C178))),'Data Summary'!CM184="Yes"),OFFSET('Sanitation Data'!$C$11,0,10*ROW('Sanitation Data'!C178)),NA())</f>
        <v>#N/A</v>
      </c>
      <c r="Y184" s="106" t="e">
        <f ca="true">+IF(AND(ISNUMBER(OFFSET('Sanitation Data'!$C$12,0,10*ROW('Sanitation Data'!C178))),'Data Summary'!CN184="Yes"),OFFSET('Sanitation Data'!$C$12,0,10*ROW('Sanitation Data'!C178)),NA())</f>
        <v>#N/A</v>
      </c>
      <c r="Z184" s="106" t="e">
        <f ca="true">+IF(AND(ISNUMBER(OFFSET('Sanitation Data'!$C$13,0,10*ROW('Sanitation Data'!C178))),'Data Summary'!CO184="Yes"),OFFSET('Sanitation Data'!$C$13,0,10*ROW('Sanitation Data'!C178)),NA())</f>
        <v>#N/A</v>
      </c>
      <c r="AA184" s="106" t="e">
        <f ca="true">+IF(AND(ISNUMBER(OFFSET('Sanitation Data'!$D$5,0,10*ROW('Sanitation Data'!D178))),'Data Summary'!CP184="Yes"),100-OFFSET('Sanitation Data'!$D$5,0,10*ROW('Sanitation Data'!D178)),NA())</f>
        <v>#N/A</v>
      </c>
      <c r="AB184" s="106" t="e">
        <f ca="true">+IF(AND(ISNUMBER(OFFSET('Sanitation Data'!$D$7,0,10*ROW('Sanitation Data'!D178))),'Data Summary'!CQ184="Yes"),OFFSET('Sanitation Data'!$D$7,0,10*ROW('Sanitation Data'!D178)),NA())</f>
        <v>#N/A</v>
      </c>
      <c r="AC184" s="106" t="e">
        <f ca="true">+IF(AND(ISNUMBER(OFFSET('Sanitation Data'!$D$11,0,10*ROW('Sanitation Data'!D178))),'Data Summary'!CR184="Yes"),OFFSET('Sanitation Data'!$D$11,0,10*ROW('Sanitation Data'!D178)),NA())</f>
        <v>#N/A</v>
      </c>
      <c r="AD184" s="106" t="e">
        <f ca="true">+IF(AND(ISNUMBER(OFFSET('Sanitation Data'!$D$12,0,10*ROW('Sanitation Data'!D178))),'Data Summary'!CS184="Yes"),OFFSET('Sanitation Data'!$D$12,0,10*ROW('Sanitation Data'!D178)),NA())</f>
        <v>#N/A</v>
      </c>
      <c r="AE184" s="106" t="e">
        <f ca="true">+IF(AND(ISNUMBER(OFFSET('Sanitation Data'!$D$13,0,10*ROW('Sanitation Data'!D178))),'Data Summary'!CT184="Yes"),OFFSET('Sanitation Data'!$D$13,0,10*ROW('Sanitation Data'!D178)),NA())</f>
        <v>#N/A</v>
      </c>
      <c r="AF184" s="106" t="e">
        <f ca="true">+IF(AND(ISNUMBER(OFFSET('Sanitation Data'!$E$5,0,10*ROW('Sanitation Data'!E178))),'Data Summary'!CU184="Yes"),100-OFFSET('Sanitation Data'!$E$5,0,10*ROW('Sanitation Data'!E178)),NA())</f>
        <v>#N/A</v>
      </c>
      <c r="AG184" s="106" t="e">
        <f ca="true">+IF(AND(ISNUMBER(OFFSET('Sanitation Data'!$E$7,0,10*ROW('Sanitation Data'!E178))),'Data Summary'!CV184="Yes"),OFFSET('Sanitation Data'!$E$7,0,10*ROW('Sanitation Data'!E178)),NA())</f>
        <v>#N/A</v>
      </c>
      <c r="AH184" s="106" t="e">
        <f ca="true">+IF(AND(ISNUMBER(OFFSET('Sanitation Data'!$E$11,0,10*ROW('Sanitation Data'!E178))),'Data Summary'!CW184="Yes"),OFFSET('Sanitation Data'!$E$11,0,10*ROW('Sanitation Data'!E178)),NA())</f>
        <v>#N/A</v>
      </c>
      <c r="AI184" s="106" t="e">
        <f ca="true">+IF(AND(ISNUMBER(OFFSET('Sanitation Data'!$E$12,0,10*ROW('Sanitation Data'!E178))),'Data Summary'!CX184="Yes"),OFFSET('Sanitation Data'!$E$12,0,10*ROW('Sanitation Data'!E178)),NA())</f>
        <v>#N/A</v>
      </c>
      <c r="AJ184" s="106" t="e">
        <f ca="true">+IF(AND(ISNUMBER(OFFSET('Sanitation Data'!$E$13,0,10*ROW('Sanitation Data'!E178))),'Data Summary'!CY184="Yes"),OFFSET('Sanitation Data'!$E$13,0,10*ROW('Sanitation Data'!E178)),NA())</f>
        <v>#N/A</v>
      </c>
      <c r="AK184" s="106" t="e">
        <f ca="true">+IF(AND(ISNUMBER(OFFSET('Sanitation Data'!$F$5,0,10*ROW('Sanitation Data'!F178))),'Data Summary'!CZ184="Yes"),100-OFFSET('Sanitation Data'!$F$5,0,10*ROW('Sanitation Data'!F178)),NA())</f>
        <v>#N/A</v>
      </c>
      <c r="AL184" s="106" t="e">
        <f ca="true">+IF(AND(ISNUMBER(OFFSET('Sanitation Data'!$F$7,0,10*ROW('Sanitation Data'!F178))),'Data Summary'!DA184="Yes"),OFFSET('Sanitation Data'!$F$7,0,10*ROW('Sanitation Data'!F178)),NA())</f>
        <v>#N/A</v>
      </c>
      <c r="AM184" s="106" t="e">
        <f ca="true">+IF(AND(ISNUMBER(OFFSET('Sanitation Data'!$F$11,0,10*ROW('Sanitation Data'!F178))),'Data Summary'!DB184="Yes"),OFFSET('Sanitation Data'!$F$11,0,10*ROW('Sanitation Data'!F178)),NA())</f>
        <v>#N/A</v>
      </c>
      <c r="AN184" s="106" t="e">
        <f ca="true">+IF(AND(ISNUMBER(OFFSET('Sanitation Data'!$F$12,0,10*ROW('Sanitation Data'!F178))),'Data Summary'!DC184="Yes"),OFFSET('Sanitation Data'!$F$12,0,10*ROW('Sanitation Data'!F178)),NA())</f>
        <v>#N/A</v>
      </c>
      <c r="AO184" s="106" t="e">
        <f ca="true">+IF(AND(ISNUMBER(OFFSET('Sanitation Data'!$F$13,0,10*ROW('Sanitation Data'!F178))),'Data Summary'!DD184="Yes"),OFFSET('Sanitation Data'!$F$13,0,10*ROW('Sanitation Data'!F178)),NA())</f>
        <v>#N/A</v>
      </c>
      <c r="AP184" s="106" t="e">
        <f ca="true">+IF(AND(ISNUMBER(OFFSET('Sanitation Data'!$G$5,0,10*ROW('Sanitation Data'!G178))),'Data Summary'!DE184="Yes"),100-OFFSET('Sanitation Data'!$G$5,0,10*ROW('Sanitation Data'!G178)),NA())</f>
        <v>#N/A</v>
      </c>
      <c r="AQ184" s="106" t="e">
        <f ca="true">+IF(AND(ISNUMBER(OFFSET('Sanitation Data'!$G$7,0,10*ROW('Sanitation Data'!G178))),'Data Summary'!DF184="Yes"),OFFSET('Sanitation Data'!$G$7,0,10*ROW('Sanitation Data'!G178)),NA())</f>
        <v>#N/A</v>
      </c>
      <c r="AR184" s="106" t="e">
        <f ca="true">+IF(AND(ISNUMBER(OFFSET('Sanitation Data'!$G$11,0,10*ROW('Sanitation Data'!G178))),'Data Summary'!DG184="Yes"),OFFSET('Sanitation Data'!$G$11,0,10*ROW('Sanitation Data'!G178)),NA())</f>
        <v>#N/A</v>
      </c>
      <c r="AS184" s="106" t="e">
        <f ca="true">+IF(AND(ISNUMBER(OFFSET('Sanitation Data'!$G$12,0,10*ROW('Sanitation Data'!G178))),'Data Summary'!DH184="Yes"),OFFSET('Sanitation Data'!$G$12,0,10*ROW('Sanitation Data'!G178)),NA())</f>
        <v>#N/A</v>
      </c>
      <c r="AT184" s="106" t="e">
        <f ca="true">+IF(AND(ISNUMBER(OFFSET('Sanitation Data'!$G$13,0,10*ROW('Sanitation Data'!G178))),'Data Summary'!DI184="Yes"),OFFSET('Sanitation Data'!$G$13,0,10*ROW('Sanitation Data'!G178)),NA())</f>
        <v>#N/A</v>
      </c>
      <c r="AU184" s="106" t="e">
        <f ca="true">+IF(AND(ISNUMBER(OFFSET('Sanitation Data'!$H$5,0,10*ROW('Sanitation Data'!H178))),'Data Summary'!DJ184="Yes"),100-OFFSET('Sanitation Data'!$H$5,0,10*ROW('Sanitation Data'!H178)),NA())</f>
        <v>#N/A</v>
      </c>
      <c r="AV184" s="106" t="e">
        <f ca="true">+IF(AND(ISNUMBER(OFFSET('Sanitation Data'!$H$7,0,10*ROW('Sanitation Data'!H178))),'Data Summary'!DK184="Yes"),OFFSET('Sanitation Data'!$H$7,0,10*ROW('Sanitation Data'!H178)),NA())</f>
        <v>#N/A</v>
      </c>
      <c r="AW184" s="106" t="e">
        <f ca="true">+IF(AND(ISNUMBER(OFFSET('Sanitation Data'!$H$11,0,10*ROW('Sanitation Data'!H178))),'Data Summary'!DL184="Yes"),OFFSET('Sanitation Data'!$H$11,0,10*ROW('Sanitation Data'!H178)),NA())</f>
        <v>#N/A</v>
      </c>
      <c r="AX184" s="106" t="e">
        <f ca="true">+IF(AND(ISNUMBER(OFFSET('Sanitation Data'!$H$12,0,10*ROW('Sanitation Data'!H178))),'Data Summary'!DM184="Yes"),OFFSET('Sanitation Data'!$H$12,0,10*ROW('Sanitation Data'!H178)),NA())</f>
        <v>#N/A</v>
      </c>
      <c r="AY184" s="106" t="e">
        <f ca="true">+IF(AND(ISNUMBER(OFFSET('Sanitation Data'!$H$13,0,10*ROW('Sanitation Data'!H178))),'Data Summary'!DN184="Yes"),OFFSET('Sanitation Data'!$H$13,0,10*ROW('Sanitation Data'!H178)),NA())</f>
        <v>#N/A</v>
      </c>
      <c r="AZ184" s="111" t="e">
        <f ca="true">+IF(AND(ISNUMBER(OFFSET('Hygiene Data'!$C$6,0,10*ROW('Hygiene Data'!C178))),'Data Summary'!DO184="Yes"),OFFSET('Hygiene Data'!$C$6,0,10*ROW('Hygiene Data'!C178)),NA())</f>
        <v>#N/A</v>
      </c>
      <c r="BA184" s="111" t="e">
        <f ca="true">+IF(AND(ISNUMBER(OFFSET('Hygiene Data'!$C$8,0,10*ROW('Hygiene Data'!C178))),'Data Summary'!DP184="Yes"),OFFSET('Hygiene Data'!$C$8,0,10*ROW('Hygiene Data'!C178)),NA())</f>
        <v>#N/A</v>
      </c>
      <c r="BB184" s="111" t="e">
        <f ca="true">+IF(AND(ISNUMBER(OFFSET('Hygiene Data'!$C$10,0,10*ROW('Hygiene Data'!C178))),'Data Summary'!DQ184="Yes"),OFFSET('Hygiene Data'!$C$10,0,10*ROW('Hygiene Data'!C178)),NA())</f>
        <v>#N/A</v>
      </c>
      <c r="BC184" s="111" t="e">
        <f ca="true">+IF(AND(ISNUMBER(OFFSET('Hygiene Data'!$D$6,0,10*ROW('Hygiene Data'!D178))),'Data Summary'!DR184="Yes"),OFFSET('Hygiene Data'!$D$6,0,10*ROW('Hygiene Data'!D178)),NA())</f>
        <v>#N/A</v>
      </c>
      <c r="BD184" s="111" t="e">
        <f ca="true">+IF(AND(ISNUMBER(OFFSET('Hygiene Data'!$D$8,0,10*ROW('Hygiene Data'!D178))),'Data Summary'!DS184="Yes"),OFFSET('Hygiene Data'!$D$8,0,10*ROW('Hygiene Data'!D178)),NA())</f>
        <v>#N/A</v>
      </c>
      <c r="BE184" s="111" t="e">
        <f ca="true">+IF(AND(ISNUMBER(OFFSET('Hygiene Data'!$D$10,0,10*ROW('Hygiene Data'!D178))),'Data Summary'!DT184="Yes"),OFFSET('Hygiene Data'!$D$10,0,10*ROW('Hygiene Data'!D178)),NA())</f>
        <v>#N/A</v>
      </c>
      <c r="BF184" s="111" t="e">
        <f ca="true">+IF(AND(ISNUMBER(OFFSET('Hygiene Data'!$E$6,0,10*ROW('Hygiene Data'!E178))),'Data Summary'!DU184="Yes"),OFFSET('Hygiene Data'!$E$6,0,10*ROW('Hygiene Data'!E178)),NA())</f>
        <v>#N/A</v>
      </c>
      <c r="BG184" s="111" t="e">
        <f ca="true">+IF(AND(ISNUMBER(OFFSET('Hygiene Data'!$E$8,0,10*ROW('Hygiene Data'!E178))),'Data Summary'!DV184="Yes"),OFFSET('Hygiene Data'!$E$8,0,10*ROW('Hygiene Data'!E178)),NA())</f>
        <v>#N/A</v>
      </c>
      <c r="BH184" s="111" t="e">
        <f ca="true">+IF(AND(ISNUMBER(OFFSET('Hygiene Data'!$E$10,0,10*ROW('Hygiene Data'!E178))),'Data Summary'!DW184="Yes"),OFFSET('Hygiene Data'!$E$10,0,10*ROW('Hygiene Data'!E178)),NA())</f>
        <v>#N/A</v>
      </c>
      <c r="BI184" s="111" t="e">
        <f ca="true">+IF(AND(ISNUMBER(OFFSET('Hygiene Data'!$F$6,0,10*ROW('Hygiene Data'!F178))),'Data Summary'!DX184="Yes"),OFFSET('Hygiene Data'!$F$6,0,10*ROW('Hygiene Data'!F178)),NA())</f>
        <v>#N/A</v>
      </c>
      <c r="BJ184" s="111" t="e">
        <f ca="true">+IF(AND(ISNUMBER(OFFSET('Hygiene Data'!$F$8,0,10*ROW('Hygiene Data'!F178))),'Data Summary'!DY184="Yes"),OFFSET('Hygiene Data'!$F$8,0,10*ROW('Hygiene Data'!F178)),NA())</f>
        <v>#N/A</v>
      </c>
      <c r="BK184" s="111" t="e">
        <f ca="true">+IF(AND(ISNUMBER(OFFSET('Hygiene Data'!$F$10,0,10*ROW('Hygiene Data'!F178))),'Data Summary'!DZ184="Yes"),OFFSET('Hygiene Data'!$F$10,0,10*ROW('Hygiene Data'!F178)),NA())</f>
        <v>#N/A</v>
      </c>
      <c r="BL184" s="111" t="e">
        <f ca="true">+IF(AND(ISNUMBER(OFFSET('Hygiene Data'!$G$6,0,10*ROW('Hygiene Data'!G178))),'Data Summary'!EA184="Yes"),OFFSET('Hygiene Data'!$G$6,0,10*ROW('Hygiene Data'!G178)),NA())</f>
        <v>#N/A</v>
      </c>
      <c r="BM184" s="111" t="e">
        <f ca="true">+IF(AND(ISNUMBER(OFFSET('Hygiene Data'!$G$8,0,10*ROW('Hygiene Data'!G178))),'Data Summary'!EB184="Yes"),OFFSET('Hygiene Data'!$G$8,0,10*ROW('Hygiene Data'!G178)),NA())</f>
        <v>#N/A</v>
      </c>
      <c r="BN184" s="111" t="e">
        <f ca="true">+IF(AND(ISNUMBER(OFFSET('Hygiene Data'!$G$10,0,10*ROW('Hygiene Data'!G178))),'Data Summary'!EC184="Yes"),OFFSET('Hygiene Data'!$G$10,0,10*ROW('Hygiene Data'!G178)),NA())</f>
        <v>#N/A</v>
      </c>
      <c r="BO184" s="111" t="e">
        <f ca="true">+IF(AND(ISNUMBER(OFFSET('Hygiene Data'!$H$6,0,10*ROW('Hygiene Data'!H178))),'Data Summary'!ED184="Yes"),OFFSET('Hygiene Data'!$H$6,0,10*ROW('Hygiene Data'!H178)),NA())</f>
        <v>#N/A</v>
      </c>
      <c r="BP184" s="111" t="e">
        <f ca="true">+IF(AND(ISNUMBER(OFFSET('Hygiene Data'!$H$8,0,10*ROW('Hygiene Data'!H178))),'Data Summary'!EE184="Yes"),OFFSET('Hygiene Data'!$H$8,0,10*ROW('Hygiene Data'!H178)),NA())</f>
        <v>#N/A</v>
      </c>
      <c r="BQ184" s="111" t="e">
        <f ca="true">+IF(AND(ISNUMBER(OFFSET('Hygiene Data'!$H$10,0,10*ROW('Hygiene Data'!H178))),'Data Summary'!EF184="Yes"),OFFSET('Hygiene Data'!$H$10,0,10*ROW('Hygiene Data'!H178)),NA())</f>
        <v>#N/A</v>
      </c>
    </row>
    <row r="185" x14ac:dyDescent="0.2">
      <c r="A185" s="59" t="e">
        <f ca="true">+IF(OFFSET('Water Data'!$B$1,0,10*ROW('Water Data'!B179))="",NA(),OFFSET('Water Data'!$B$1,0,10*ROW('Water Data'!B179)))</f>
        <v>#N/A</v>
      </c>
      <c r="B185" s="59" t="e">
        <f ca="true">+IF(OFFSET('Water Data'!$A$3,0,10*ROW('Water Data'!A182))="",NA(),OFFSET('Water Data'!$A$3,0,10*ROW('Water Data'!A182)))</f>
        <v>#N/A</v>
      </c>
      <c r="C185" s="59" t="e">
        <f ca="true">+IF(OFFSET('Water Data'!$C$3,0,10*ROW('Water Data'!C182))="",NA(),OFFSET('Water Data'!$C$3,0,10*ROW('Water Data'!C182)))</f>
        <v>#N/A</v>
      </c>
      <c r="D185" s="60" t="e">
        <f ca="true">+IF(AND(ISNUMBER(OFFSET('Water Data'!$C$5,0,10*ROW('Water Data'!C179))),'Data Summary'!BS185="Yes"),100-OFFSET('Water Data'!$C$5,0,10*ROW('Water Data'!C179)),NA())</f>
        <v>#N/A</v>
      </c>
      <c r="E185" s="60" t="e">
        <f ca="true">+IF(AND(ISNUMBER(OFFSET('Water Data'!$C$7,0,10*ROW('Water Data'!C179))),'Data Summary'!BT185="Yes"),OFFSET('Water Data'!$C$7,0,10*ROW('Water Data'!C179)),NA())</f>
        <v>#N/A</v>
      </c>
      <c r="F185" s="60" t="e">
        <f ca="true">+IF(AND(ISNUMBER(OFFSET('Water Data'!$C$10,0,10*ROW('Water Data'!C179))),'Data Summary'!BU185="Yes"),OFFSET('Water Data'!$C$10,0,10*ROW('Water Data'!C179)),NA())</f>
        <v>#N/A</v>
      </c>
      <c r="G185" s="60" t="e">
        <f ca="true">+IF(AND(ISNUMBER(OFFSET('Water Data'!$D$5,0,10*ROW('Water Data'!D179))),'Data Summary'!BV185="Yes"),100-OFFSET('Water Data'!$D$5,0,10*ROW('Water Data'!D179)),NA())</f>
        <v>#N/A</v>
      </c>
      <c r="H185" s="60" t="e">
        <f ca="true">+IF(AND(ISNUMBER(OFFSET('Water Data'!$D$7,0,10*ROW('Water Data'!D179))),'Data Summary'!BW185="Yes"),OFFSET('Water Data'!$D$7,0,10*ROW('Water Data'!D179)),NA())</f>
        <v>#N/A</v>
      </c>
      <c r="I185" s="60" t="e">
        <f ca="true">+IF(AND(ISNUMBER(OFFSET('Water Data'!$D$10,0,10*ROW('Water Data'!D179))),'Data Summary'!BX185="Yes"),OFFSET('Water Data'!$D$10,0,10*ROW('Water Data'!D179)),NA())</f>
        <v>#N/A</v>
      </c>
      <c r="J185" s="60" t="e">
        <f ca="true">+IF(AND(ISNUMBER(OFFSET('Water Data'!$E$5,0,10*ROW('Water Data'!E179))),'Data Summary'!BY185="Yes"),100-OFFSET('Water Data'!$E$5,0,10*ROW('Water Data'!E179)),NA())</f>
        <v>#N/A</v>
      </c>
      <c r="K185" s="60" t="e">
        <f ca="true">+IF(AND(ISNUMBER(OFFSET('Water Data'!$E$7,0,10*ROW('Water Data'!E179))),'Data Summary'!BZ185="Yes"),OFFSET('Water Data'!$E$7,0,10*ROW('Water Data'!E179)),NA())</f>
        <v>#N/A</v>
      </c>
      <c r="L185" s="60" t="e">
        <f ca="true">+IF(AND(ISNUMBER(OFFSET('Water Data'!$E$10,0,10*ROW('Water Data'!E179))),'Data Summary'!CA185="Yes"),OFFSET('Water Data'!$E$10,0,10*ROW('Water Data'!E179)),NA())</f>
        <v>#N/A</v>
      </c>
      <c r="M185" s="60" t="e">
        <f ca="true">+IF(AND(ISNUMBER(OFFSET('Water Data'!$F$5,0,10*ROW('Water Data'!F179))),'Data Summary'!CB185="Yes"),100-OFFSET('Water Data'!$F$5,0,10*ROW('Water Data'!F179)),NA())</f>
        <v>#N/A</v>
      </c>
      <c r="N185" s="60" t="e">
        <f ca="true">+IF(AND(ISNUMBER(OFFSET('Water Data'!$F$7,0,10*ROW('Water Data'!F179))),'Data Summary'!CC185="Yes"),OFFSET('Water Data'!$F$7,0,10*ROW('Water Data'!F179)),NA())</f>
        <v>#N/A</v>
      </c>
      <c r="O185" s="60" t="e">
        <f ca="true">+IF(AND(ISNUMBER(OFFSET('Water Data'!$F$10,0,10*ROW('Water Data'!F179))),'Data Summary'!CD185="Yes"),OFFSET('Water Data'!$F$10,0,10*ROW('Water Data'!F179)),NA())</f>
        <v>#N/A</v>
      </c>
      <c r="P185" s="60" t="e">
        <f ca="true">+IF(AND(ISNUMBER(OFFSET('Water Data'!$G$5,0,10*ROW('Water Data'!G179))),'Data Summary'!CE185="Yes"),100-OFFSET('Water Data'!$G$5,0,10*ROW('Water Data'!G179)),NA())</f>
        <v>#N/A</v>
      </c>
      <c r="Q185" s="60" t="e">
        <f ca="true">+IF(AND(ISNUMBER(OFFSET('Water Data'!$G$7,0,10*ROW('Water Data'!G179))),'Data Summary'!CF185="Yes"),OFFSET('Water Data'!$G$7,0,10*ROW('Water Data'!G179)),NA())</f>
        <v>#N/A</v>
      </c>
      <c r="R185" s="60" t="e">
        <f ca="true">+IF(AND(ISNUMBER(OFFSET('Water Data'!$G$10,0,10*ROW('Water Data'!G179))),'Data Summary'!CG185="Yes"),OFFSET('Water Data'!$G$10,0,10*ROW('Water Data'!G179)),NA())</f>
        <v>#N/A</v>
      </c>
      <c r="S185" s="60" t="e">
        <f ca="true">+IF(AND(ISNUMBER(OFFSET('Water Data'!$H$5,0,10*ROW('Water Data'!H179))),'Data Summary'!CH185="Yes"),100-OFFSET('Water Data'!$H$5,0,10*ROW('Water Data'!H179)),NA())</f>
        <v>#N/A</v>
      </c>
      <c r="T185" s="60" t="e">
        <f ca="true">+IF(AND(ISNUMBER(OFFSET('Water Data'!$H$7,0,10*ROW('Water Data'!H179))),'Data Summary'!CI185="Yes"),OFFSET('Water Data'!$H$7,0,10*ROW('Water Data'!H179)),NA())</f>
        <v>#N/A</v>
      </c>
      <c r="U185" s="60" t="e">
        <f ca="true">+IF(AND(ISNUMBER(OFFSET('Water Data'!$H$10,0,10*ROW('Water Data'!H179))),'Data Summary'!CJ185="Yes"),OFFSET('Water Data'!$H$10,0,10*ROW('Water Data'!H179)),NA())</f>
        <v>#N/A</v>
      </c>
      <c r="V185" s="106" t="e">
        <f ca="true">+IF(AND(ISNUMBER(OFFSET('Sanitation Data'!$C$5,0,10*ROW('Sanitation Data'!C179))),'Data Summary'!CK185="Yes"),100-OFFSET('Sanitation Data'!$C$5,0,10*ROW('Sanitation Data'!C179)),NA())</f>
        <v>#N/A</v>
      </c>
      <c r="W185" s="106" t="e">
        <f ca="true">+IF(AND(ISNUMBER(OFFSET('Sanitation Data'!$C$7,0,10*ROW('Sanitation Data'!C179))),'Data Summary'!CL185="Yes"),OFFSET('Sanitation Data'!$C$7,0,10*ROW('Sanitation Data'!C179)),NA())</f>
        <v>#N/A</v>
      </c>
      <c r="X185" s="106" t="e">
        <f ca="true">+IF(AND(ISNUMBER(OFFSET('Sanitation Data'!$C$11,0,10*ROW('Sanitation Data'!C179))),'Data Summary'!CM185="Yes"),OFFSET('Sanitation Data'!$C$11,0,10*ROW('Sanitation Data'!C179)),NA())</f>
        <v>#N/A</v>
      </c>
      <c r="Y185" s="106" t="e">
        <f ca="true">+IF(AND(ISNUMBER(OFFSET('Sanitation Data'!$C$12,0,10*ROW('Sanitation Data'!C179))),'Data Summary'!CN185="Yes"),OFFSET('Sanitation Data'!$C$12,0,10*ROW('Sanitation Data'!C179)),NA())</f>
        <v>#N/A</v>
      </c>
      <c r="Z185" s="106" t="e">
        <f ca="true">+IF(AND(ISNUMBER(OFFSET('Sanitation Data'!$C$13,0,10*ROW('Sanitation Data'!C179))),'Data Summary'!CO185="Yes"),OFFSET('Sanitation Data'!$C$13,0,10*ROW('Sanitation Data'!C179)),NA())</f>
        <v>#N/A</v>
      </c>
      <c r="AA185" s="106" t="e">
        <f ca="true">+IF(AND(ISNUMBER(OFFSET('Sanitation Data'!$D$5,0,10*ROW('Sanitation Data'!D179))),'Data Summary'!CP185="Yes"),100-OFFSET('Sanitation Data'!$D$5,0,10*ROW('Sanitation Data'!D179)),NA())</f>
        <v>#N/A</v>
      </c>
      <c r="AB185" s="106" t="e">
        <f ca="true">+IF(AND(ISNUMBER(OFFSET('Sanitation Data'!$D$7,0,10*ROW('Sanitation Data'!D179))),'Data Summary'!CQ185="Yes"),OFFSET('Sanitation Data'!$D$7,0,10*ROW('Sanitation Data'!D179)),NA())</f>
        <v>#N/A</v>
      </c>
      <c r="AC185" s="106" t="e">
        <f ca="true">+IF(AND(ISNUMBER(OFFSET('Sanitation Data'!$D$11,0,10*ROW('Sanitation Data'!D179))),'Data Summary'!CR185="Yes"),OFFSET('Sanitation Data'!$D$11,0,10*ROW('Sanitation Data'!D179)),NA())</f>
        <v>#N/A</v>
      </c>
      <c r="AD185" s="106" t="e">
        <f ca="true">+IF(AND(ISNUMBER(OFFSET('Sanitation Data'!$D$12,0,10*ROW('Sanitation Data'!D179))),'Data Summary'!CS185="Yes"),OFFSET('Sanitation Data'!$D$12,0,10*ROW('Sanitation Data'!D179)),NA())</f>
        <v>#N/A</v>
      </c>
      <c r="AE185" s="106" t="e">
        <f ca="true">+IF(AND(ISNUMBER(OFFSET('Sanitation Data'!$D$13,0,10*ROW('Sanitation Data'!D179))),'Data Summary'!CT185="Yes"),OFFSET('Sanitation Data'!$D$13,0,10*ROW('Sanitation Data'!D179)),NA())</f>
        <v>#N/A</v>
      </c>
      <c r="AF185" s="106" t="e">
        <f ca="true">+IF(AND(ISNUMBER(OFFSET('Sanitation Data'!$E$5,0,10*ROW('Sanitation Data'!E179))),'Data Summary'!CU185="Yes"),100-OFFSET('Sanitation Data'!$E$5,0,10*ROW('Sanitation Data'!E179)),NA())</f>
        <v>#N/A</v>
      </c>
      <c r="AG185" s="106" t="e">
        <f ca="true">+IF(AND(ISNUMBER(OFFSET('Sanitation Data'!$E$7,0,10*ROW('Sanitation Data'!E179))),'Data Summary'!CV185="Yes"),OFFSET('Sanitation Data'!$E$7,0,10*ROW('Sanitation Data'!E179)),NA())</f>
        <v>#N/A</v>
      </c>
      <c r="AH185" s="106" t="e">
        <f ca="true">+IF(AND(ISNUMBER(OFFSET('Sanitation Data'!$E$11,0,10*ROW('Sanitation Data'!E179))),'Data Summary'!CW185="Yes"),OFFSET('Sanitation Data'!$E$11,0,10*ROW('Sanitation Data'!E179)),NA())</f>
        <v>#N/A</v>
      </c>
      <c r="AI185" s="106" t="e">
        <f ca="true">+IF(AND(ISNUMBER(OFFSET('Sanitation Data'!$E$12,0,10*ROW('Sanitation Data'!E179))),'Data Summary'!CX185="Yes"),OFFSET('Sanitation Data'!$E$12,0,10*ROW('Sanitation Data'!E179)),NA())</f>
        <v>#N/A</v>
      </c>
      <c r="AJ185" s="106" t="e">
        <f ca="true">+IF(AND(ISNUMBER(OFFSET('Sanitation Data'!$E$13,0,10*ROW('Sanitation Data'!E179))),'Data Summary'!CY185="Yes"),OFFSET('Sanitation Data'!$E$13,0,10*ROW('Sanitation Data'!E179)),NA())</f>
        <v>#N/A</v>
      </c>
      <c r="AK185" s="106" t="e">
        <f ca="true">+IF(AND(ISNUMBER(OFFSET('Sanitation Data'!$F$5,0,10*ROW('Sanitation Data'!F179))),'Data Summary'!CZ185="Yes"),100-OFFSET('Sanitation Data'!$F$5,0,10*ROW('Sanitation Data'!F179)),NA())</f>
        <v>#N/A</v>
      </c>
      <c r="AL185" s="106" t="e">
        <f ca="true">+IF(AND(ISNUMBER(OFFSET('Sanitation Data'!$F$7,0,10*ROW('Sanitation Data'!F179))),'Data Summary'!DA185="Yes"),OFFSET('Sanitation Data'!$F$7,0,10*ROW('Sanitation Data'!F179)),NA())</f>
        <v>#N/A</v>
      </c>
      <c r="AM185" s="106" t="e">
        <f ca="true">+IF(AND(ISNUMBER(OFFSET('Sanitation Data'!$F$11,0,10*ROW('Sanitation Data'!F179))),'Data Summary'!DB185="Yes"),OFFSET('Sanitation Data'!$F$11,0,10*ROW('Sanitation Data'!F179)),NA())</f>
        <v>#N/A</v>
      </c>
      <c r="AN185" s="106" t="e">
        <f ca="true">+IF(AND(ISNUMBER(OFFSET('Sanitation Data'!$F$12,0,10*ROW('Sanitation Data'!F179))),'Data Summary'!DC185="Yes"),OFFSET('Sanitation Data'!$F$12,0,10*ROW('Sanitation Data'!F179)),NA())</f>
        <v>#N/A</v>
      </c>
      <c r="AO185" s="106" t="e">
        <f ca="true">+IF(AND(ISNUMBER(OFFSET('Sanitation Data'!$F$13,0,10*ROW('Sanitation Data'!F179))),'Data Summary'!DD185="Yes"),OFFSET('Sanitation Data'!$F$13,0,10*ROW('Sanitation Data'!F179)),NA())</f>
        <v>#N/A</v>
      </c>
      <c r="AP185" s="106" t="e">
        <f ca="true">+IF(AND(ISNUMBER(OFFSET('Sanitation Data'!$G$5,0,10*ROW('Sanitation Data'!G179))),'Data Summary'!DE185="Yes"),100-OFFSET('Sanitation Data'!$G$5,0,10*ROW('Sanitation Data'!G179)),NA())</f>
        <v>#N/A</v>
      </c>
      <c r="AQ185" s="106" t="e">
        <f ca="true">+IF(AND(ISNUMBER(OFFSET('Sanitation Data'!$G$7,0,10*ROW('Sanitation Data'!G179))),'Data Summary'!DF185="Yes"),OFFSET('Sanitation Data'!$G$7,0,10*ROW('Sanitation Data'!G179)),NA())</f>
        <v>#N/A</v>
      </c>
      <c r="AR185" s="106" t="e">
        <f ca="true">+IF(AND(ISNUMBER(OFFSET('Sanitation Data'!$G$11,0,10*ROW('Sanitation Data'!G179))),'Data Summary'!DG185="Yes"),OFFSET('Sanitation Data'!$G$11,0,10*ROW('Sanitation Data'!G179)),NA())</f>
        <v>#N/A</v>
      </c>
      <c r="AS185" s="106" t="e">
        <f ca="true">+IF(AND(ISNUMBER(OFFSET('Sanitation Data'!$G$12,0,10*ROW('Sanitation Data'!G179))),'Data Summary'!DH185="Yes"),OFFSET('Sanitation Data'!$G$12,0,10*ROW('Sanitation Data'!G179)),NA())</f>
        <v>#N/A</v>
      </c>
      <c r="AT185" s="106" t="e">
        <f ca="true">+IF(AND(ISNUMBER(OFFSET('Sanitation Data'!$G$13,0,10*ROW('Sanitation Data'!G179))),'Data Summary'!DI185="Yes"),OFFSET('Sanitation Data'!$G$13,0,10*ROW('Sanitation Data'!G179)),NA())</f>
        <v>#N/A</v>
      </c>
      <c r="AU185" s="106" t="e">
        <f ca="true">+IF(AND(ISNUMBER(OFFSET('Sanitation Data'!$H$5,0,10*ROW('Sanitation Data'!H179))),'Data Summary'!DJ185="Yes"),100-OFFSET('Sanitation Data'!$H$5,0,10*ROW('Sanitation Data'!H179)),NA())</f>
        <v>#N/A</v>
      </c>
      <c r="AV185" s="106" t="e">
        <f ca="true">+IF(AND(ISNUMBER(OFFSET('Sanitation Data'!$H$7,0,10*ROW('Sanitation Data'!H179))),'Data Summary'!DK185="Yes"),OFFSET('Sanitation Data'!$H$7,0,10*ROW('Sanitation Data'!H179)),NA())</f>
        <v>#N/A</v>
      </c>
      <c r="AW185" s="106" t="e">
        <f ca="true">+IF(AND(ISNUMBER(OFFSET('Sanitation Data'!$H$11,0,10*ROW('Sanitation Data'!H179))),'Data Summary'!DL185="Yes"),OFFSET('Sanitation Data'!$H$11,0,10*ROW('Sanitation Data'!H179)),NA())</f>
        <v>#N/A</v>
      </c>
      <c r="AX185" s="106" t="e">
        <f ca="true">+IF(AND(ISNUMBER(OFFSET('Sanitation Data'!$H$12,0,10*ROW('Sanitation Data'!H179))),'Data Summary'!DM185="Yes"),OFFSET('Sanitation Data'!$H$12,0,10*ROW('Sanitation Data'!H179)),NA())</f>
        <v>#N/A</v>
      </c>
      <c r="AY185" s="106" t="e">
        <f ca="true">+IF(AND(ISNUMBER(OFFSET('Sanitation Data'!$H$13,0,10*ROW('Sanitation Data'!H179))),'Data Summary'!DN185="Yes"),OFFSET('Sanitation Data'!$H$13,0,10*ROW('Sanitation Data'!H179)),NA())</f>
        <v>#N/A</v>
      </c>
      <c r="AZ185" s="111" t="e">
        <f ca="true">+IF(AND(ISNUMBER(OFFSET('Hygiene Data'!$C$6,0,10*ROW('Hygiene Data'!C179))),'Data Summary'!DO185="Yes"),OFFSET('Hygiene Data'!$C$6,0,10*ROW('Hygiene Data'!C179)),NA())</f>
        <v>#N/A</v>
      </c>
      <c r="BA185" s="111" t="e">
        <f ca="true">+IF(AND(ISNUMBER(OFFSET('Hygiene Data'!$C$8,0,10*ROW('Hygiene Data'!C179))),'Data Summary'!DP185="Yes"),OFFSET('Hygiene Data'!$C$8,0,10*ROW('Hygiene Data'!C179)),NA())</f>
        <v>#N/A</v>
      </c>
      <c r="BB185" s="111" t="e">
        <f ca="true">+IF(AND(ISNUMBER(OFFSET('Hygiene Data'!$C$10,0,10*ROW('Hygiene Data'!C179))),'Data Summary'!DQ185="Yes"),OFFSET('Hygiene Data'!$C$10,0,10*ROW('Hygiene Data'!C179)),NA())</f>
        <v>#N/A</v>
      </c>
      <c r="BC185" s="111" t="e">
        <f ca="true">+IF(AND(ISNUMBER(OFFSET('Hygiene Data'!$D$6,0,10*ROW('Hygiene Data'!D179))),'Data Summary'!DR185="Yes"),OFFSET('Hygiene Data'!$D$6,0,10*ROW('Hygiene Data'!D179)),NA())</f>
        <v>#N/A</v>
      </c>
      <c r="BD185" s="111" t="e">
        <f ca="true">+IF(AND(ISNUMBER(OFFSET('Hygiene Data'!$D$8,0,10*ROW('Hygiene Data'!D179))),'Data Summary'!DS185="Yes"),OFFSET('Hygiene Data'!$D$8,0,10*ROW('Hygiene Data'!D179)),NA())</f>
        <v>#N/A</v>
      </c>
      <c r="BE185" s="111" t="e">
        <f ca="true">+IF(AND(ISNUMBER(OFFSET('Hygiene Data'!$D$10,0,10*ROW('Hygiene Data'!D179))),'Data Summary'!DT185="Yes"),OFFSET('Hygiene Data'!$D$10,0,10*ROW('Hygiene Data'!D179)),NA())</f>
        <v>#N/A</v>
      </c>
      <c r="BF185" s="111" t="e">
        <f ca="true">+IF(AND(ISNUMBER(OFFSET('Hygiene Data'!$E$6,0,10*ROW('Hygiene Data'!E179))),'Data Summary'!DU185="Yes"),OFFSET('Hygiene Data'!$E$6,0,10*ROW('Hygiene Data'!E179)),NA())</f>
        <v>#N/A</v>
      </c>
      <c r="BG185" s="111" t="e">
        <f ca="true">+IF(AND(ISNUMBER(OFFSET('Hygiene Data'!$E$8,0,10*ROW('Hygiene Data'!E179))),'Data Summary'!DV185="Yes"),OFFSET('Hygiene Data'!$E$8,0,10*ROW('Hygiene Data'!E179)),NA())</f>
        <v>#N/A</v>
      </c>
      <c r="BH185" s="111" t="e">
        <f ca="true">+IF(AND(ISNUMBER(OFFSET('Hygiene Data'!$E$10,0,10*ROW('Hygiene Data'!E179))),'Data Summary'!DW185="Yes"),OFFSET('Hygiene Data'!$E$10,0,10*ROW('Hygiene Data'!E179)),NA())</f>
        <v>#N/A</v>
      </c>
      <c r="BI185" s="111" t="e">
        <f ca="true">+IF(AND(ISNUMBER(OFFSET('Hygiene Data'!$F$6,0,10*ROW('Hygiene Data'!F179))),'Data Summary'!DX185="Yes"),OFFSET('Hygiene Data'!$F$6,0,10*ROW('Hygiene Data'!F179)),NA())</f>
        <v>#N/A</v>
      </c>
      <c r="BJ185" s="111" t="e">
        <f ca="true">+IF(AND(ISNUMBER(OFFSET('Hygiene Data'!$F$8,0,10*ROW('Hygiene Data'!F179))),'Data Summary'!DY185="Yes"),OFFSET('Hygiene Data'!$F$8,0,10*ROW('Hygiene Data'!F179)),NA())</f>
        <v>#N/A</v>
      </c>
      <c r="BK185" s="111" t="e">
        <f ca="true">+IF(AND(ISNUMBER(OFFSET('Hygiene Data'!$F$10,0,10*ROW('Hygiene Data'!F179))),'Data Summary'!DZ185="Yes"),OFFSET('Hygiene Data'!$F$10,0,10*ROW('Hygiene Data'!F179)),NA())</f>
        <v>#N/A</v>
      </c>
      <c r="BL185" s="111" t="e">
        <f ca="true">+IF(AND(ISNUMBER(OFFSET('Hygiene Data'!$G$6,0,10*ROW('Hygiene Data'!G179))),'Data Summary'!EA185="Yes"),OFFSET('Hygiene Data'!$G$6,0,10*ROW('Hygiene Data'!G179)),NA())</f>
        <v>#N/A</v>
      </c>
      <c r="BM185" s="111" t="e">
        <f ca="true">+IF(AND(ISNUMBER(OFFSET('Hygiene Data'!$G$8,0,10*ROW('Hygiene Data'!G179))),'Data Summary'!EB185="Yes"),OFFSET('Hygiene Data'!$G$8,0,10*ROW('Hygiene Data'!G179)),NA())</f>
        <v>#N/A</v>
      </c>
      <c r="BN185" s="111" t="e">
        <f ca="true">+IF(AND(ISNUMBER(OFFSET('Hygiene Data'!$G$10,0,10*ROW('Hygiene Data'!G179))),'Data Summary'!EC185="Yes"),OFFSET('Hygiene Data'!$G$10,0,10*ROW('Hygiene Data'!G179)),NA())</f>
        <v>#N/A</v>
      </c>
      <c r="BO185" s="111" t="e">
        <f ca="true">+IF(AND(ISNUMBER(OFFSET('Hygiene Data'!$H$6,0,10*ROW('Hygiene Data'!H179))),'Data Summary'!ED185="Yes"),OFFSET('Hygiene Data'!$H$6,0,10*ROW('Hygiene Data'!H179)),NA())</f>
        <v>#N/A</v>
      </c>
      <c r="BP185" s="111" t="e">
        <f ca="true">+IF(AND(ISNUMBER(OFFSET('Hygiene Data'!$H$8,0,10*ROW('Hygiene Data'!H179))),'Data Summary'!EE185="Yes"),OFFSET('Hygiene Data'!$H$8,0,10*ROW('Hygiene Data'!H179)),NA())</f>
        <v>#N/A</v>
      </c>
      <c r="BQ185" s="111" t="e">
        <f ca="true">+IF(AND(ISNUMBER(OFFSET('Hygiene Data'!$H$10,0,10*ROW('Hygiene Data'!H179))),'Data Summary'!EF185="Yes"),OFFSET('Hygiene Data'!$H$10,0,10*ROW('Hygiene Data'!H179)),NA())</f>
        <v>#N/A</v>
      </c>
    </row>
    <row r="186" x14ac:dyDescent="0.2">
      <c r="A186" s="59" t="e">
        <f ca="true">+IF(OFFSET('Water Data'!$B$1,0,10*ROW('Water Data'!B180))="",NA(),OFFSET('Water Data'!$B$1,0,10*ROW('Water Data'!B180)))</f>
        <v>#N/A</v>
      </c>
      <c r="B186" s="59" t="e">
        <f ca="true">+IF(OFFSET('Water Data'!$A$3,0,10*ROW('Water Data'!A183))="",NA(),OFFSET('Water Data'!$A$3,0,10*ROW('Water Data'!A183)))</f>
        <v>#N/A</v>
      </c>
      <c r="C186" s="59" t="e">
        <f ca="true">+IF(OFFSET('Water Data'!$C$3,0,10*ROW('Water Data'!C183))="",NA(),OFFSET('Water Data'!$C$3,0,10*ROW('Water Data'!C183)))</f>
        <v>#N/A</v>
      </c>
      <c r="D186" s="60" t="e">
        <f ca="true">+IF(AND(ISNUMBER(OFFSET('Water Data'!$C$5,0,10*ROW('Water Data'!C180))),'Data Summary'!BS186="Yes"),100-OFFSET('Water Data'!$C$5,0,10*ROW('Water Data'!C180)),NA())</f>
        <v>#N/A</v>
      </c>
      <c r="E186" s="60" t="e">
        <f ca="true">+IF(AND(ISNUMBER(OFFSET('Water Data'!$C$7,0,10*ROW('Water Data'!C180))),'Data Summary'!BT186="Yes"),OFFSET('Water Data'!$C$7,0,10*ROW('Water Data'!C180)),NA())</f>
        <v>#N/A</v>
      </c>
      <c r="F186" s="60" t="e">
        <f ca="true">+IF(AND(ISNUMBER(OFFSET('Water Data'!$C$10,0,10*ROW('Water Data'!C180))),'Data Summary'!BU186="Yes"),OFFSET('Water Data'!$C$10,0,10*ROW('Water Data'!C180)),NA())</f>
        <v>#N/A</v>
      </c>
      <c r="G186" s="60" t="e">
        <f ca="true">+IF(AND(ISNUMBER(OFFSET('Water Data'!$D$5,0,10*ROW('Water Data'!D180))),'Data Summary'!BV186="Yes"),100-OFFSET('Water Data'!$D$5,0,10*ROW('Water Data'!D180)),NA())</f>
        <v>#N/A</v>
      </c>
      <c r="H186" s="60" t="e">
        <f ca="true">+IF(AND(ISNUMBER(OFFSET('Water Data'!$D$7,0,10*ROW('Water Data'!D180))),'Data Summary'!BW186="Yes"),OFFSET('Water Data'!$D$7,0,10*ROW('Water Data'!D180)),NA())</f>
        <v>#N/A</v>
      </c>
      <c r="I186" s="60" t="e">
        <f ca="true">+IF(AND(ISNUMBER(OFFSET('Water Data'!$D$10,0,10*ROW('Water Data'!D180))),'Data Summary'!BX186="Yes"),OFFSET('Water Data'!$D$10,0,10*ROW('Water Data'!D180)),NA())</f>
        <v>#N/A</v>
      </c>
      <c r="J186" s="60" t="e">
        <f ca="true">+IF(AND(ISNUMBER(OFFSET('Water Data'!$E$5,0,10*ROW('Water Data'!E180))),'Data Summary'!BY186="Yes"),100-OFFSET('Water Data'!$E$5,0,10*ROW('Water Data'!E180)),NA())</f>
        <v>#N/A</v>
      </c>
      <c r="K186" s="60" t="e">
        <f ca="true">+IF(AND(ISNUMBER(OFFSET('Water Data'!$E$7,0,10*ROW('Water Data'!E180))),'Data Summary'!BZ186="Yes"),OFFSET('Water Data'!$E$7,0,10*ROW('Water Data'!E180)),NA())</f>
        <v>#N/A</v>
      </c>
      <c r="L186" s="60" t="e">
        <f ca="true">+IF(AND(ISNUMBER(OFFSET('Water Data'!$E$10,0,10*ROW('Water Data'!E180))),'Data Summary'!CA186="Yes"),OFFSET('Water Data'!$E$10,0,10*ROW('Water Data'!E180)),NA())</f>
        <v>#N/A</v>
      </c>
      <c r="M186" s="60" t="e">
        <f ca="true">+IF(AND(ISNUMBER(OFFSET('Water Data'!$F$5,0,10*ROW('Water Data'!F180))),'Data Summary'!CB186="Yes"),100-OFFSET('Water Data'!$F$5,0,10*ROW('Water Data'!F180)),NA())</f>
        <v>#N/A</v>
      </c>
      <c r="N186" s="60" t="e">
        <f ca="true">+IF(AND(ISNUMBER(OFFSET('Water Data'!$F$7,0,10*ROW('Water Data'!F180))),'Data Summary'!CC186="Yes"),OFFSET('Water Data'!$F$7,0,10*ROW('Water Data'!F180)),NA())</f>
        <v>#N/A</v>
      </c>
      <c r="O186" s="60" t="e">
        <f ca="true">+IF(AND(ISNUMBER(OFFSET('Water Data'!$F$10,0,10*ROW('Water Data'!F180))),'Data Summary'!CD186="Yes"),OFFSET('Water Data'!$F$10,0,10*ROW('Water Data'!F180)),NA())</f>
        <v>#N/A</v>
      </c>
      <c r="P186" s="60" t="e">
        <f ca="true">+IF(AND(ISNUMBER(OFFSET('Water Data'!$G$5,0,10*ROW('Water Data'!G180))),'Data Summary'!CE186="Yes"),100-OFFSET('Water Data'!$G$5,0,10*ROW('Water Data'!G180)),NA())</f>
        <v>#N/A</v>
      </c>
      <c r="Q186" s="60" t="e">
        <f ca="true">+IF(AND(ISNUMBER(OFFSET('Water Data'!$G$7,0,10*ROW('Water Data'!G180))),'Data Summary'!CF186="Yes"),OFFSET('Water Data'!$G$7,0,10*ROW('Water Data'!G180)),NA())</f>
        <v>#N/A</v>
      </c>
      <c r="R186" s="60" t="e">
        <f ca="true">+IF(AND(ISNUMBER(OFFSET('Water Data'!$G$10,0,10*ROW('Water Data'!G180))),'Data Summary'!CG186="Yes"),OFFSET('Water Data'!$G$10,0,10*ROW('Water Data'!G180)),NA())</f>
        <v>#N/A</v>
      </c>
      <c r="S186" s="60" t="e">
        <f ca="true">+IF(AND(ISNUMBER(OFFSET('Water Data'!$H$5,0,10*ROW('Water Data'!H180))),'Data Summary'!CH186="Yes"),100-OFFSET('Water Data'!$H$5,0,10*ROW('Water Data'!H180)),NA())</f>
        <v>#N/A</v>
      </c>
      <c r="T186" s="60" t="e">
        <f ca="true">+IF(AND(ISNUMBER(OFFSET('Water Data'!$H$7,0,10*ROW('Water Data'!H180))),'Data Summary'!CI186="Yes"),OFFSET('Water Data'!$H$7,0,10*ROW('Water Data'!H180)),NA())</f>
        <v>#N/A</v>
      </c>
      <c r="U186" s="60" t="e">
        <f ca="true">+IF(AND(ISNUMBER(OFFSET('Water Data'!$H$10,0,10*ROW('Water Data'!H180))),'Data Summary'!CJ186="Yes"),OFFSET('Water Data'!$H$10,0,10*ROW('Water Data'!H180)),NA())</f>
        <v>#N/A</v>
      </c>
      <c r="V186" s="106" t="e">
        <f ca="true">+IF(AND(ISNUMBER(OFFSET('Sanitation Data'!$C$5,0,10*ROW('Sanitation Data'!C180))),'Data Summary'!CK186="Yes"),100-OFFSET('Sanitation Data'!$C$5,0,10*ROW('Sanitation Data'!C180)),NA())</f>
        <v>#N/A</v>
      </c>
      <c r="W186" s="106" t="e">
        <f ca="true">+IF(AND(ISNUMBER(OFFSET('Sanitation Data'!$C$7,0,10*ROW('Sanitation Data'!C180))),'Data Summary'!CL186="Yes"),OFFSET('Sanitation Data'!$C$7,0,10*ROW('Sanitation Data'!C180)),NA())</f>
        <v>#N/A</v>
      </c>
      <c r="X186" s="106" t="e">
        <f ca="true">+IF(AND(ISNUMBER(OFFSET('Sanitation Data'!$C$11,0,10*ROW('Sanitation Data'!C180))),'Data Summary'!CM186="Yes"),OFFSET('Sanitation Data'!$C$11,0,10*ROW('Sanitation Data'!C180)),NA())</f>
        <v>#N/A</v>
      </c>
      <c r="Y186" s="106" t="e">
        <f ca="true">+IF(AND(ISNUMBER(OFFSET('Sanitation Data'!$C$12,0,10*ROW('Sanitation Data'!C180))),'Data Summary'!CN186="Yes"),OFFSET('Sanitation Data'!$C$12,0,10*ROW('Sanitation Data'!C180)),NA())</f>
        <v>#N/A</v>
      </c>
      <c r="Z186" s="106" t="e">
        <f ca="true">+IF(AND(ISNUMBER(OFFSET('Sanitation Data'!$C$13,0,10*ROW('Sanitation Data'!C180))),'Data Summary'!CO186="Yes"),OFFSET('Sanitation Data'!$C$13,0,10*ROW('Sanitation Data'!C180)),NA())</f>
        <v>#N/A</v>
      </c>
      <c r="AA186" s="106" t="e">
        <f ca="true">+IF(AND(ISNUMBER(OFFSET('Sanitation Data'!$D$5,0,10*ROW('Sanitation Data'!D180))),'Data Summary'!CP186="Yes"),100-OFFSET('Sanitation Data'!$D$5,0,10*ROW('Sanitation Data'!D180)),NA())</f>
        <v>#N/A</v>
      </c>
      <c r="AB186" s="106" t="e">
        <f ca="true">+IF(AND(ISNUMBER(OFFSET('Sanitation Data'!$D$7,0,10*ROW('Sanitation Data'!D180))),'Data Summary'!CQ186="Yes"),OFFSET('Sanitation Data'!$D$7,0,10*ROW('Sanitation Data'!D180)),NA())</f>
        <v>#N/A</v>
      </c>
      <c r="AC186" s="106" t="e">
        <f ca="true">+IF(AND(ISNUMBER(OFFSET('Sanitation Data'!$D$11,0,10*ROW('Sanitation Data'!D180))),'Data Summary'!CR186="Yes"),OFFSET('Sanitation Data'!$D$11,0,10*ROW('Sanitation Data'!D180)),NA())</f>
        <v>#N/A</v>
      </c>
      <c r="AD186" s="106" t="e">
        <f ca="true">+IF(AND(ISNUMBER(OFFSET('Sanitation Data'!$D$12,0,10*ROW('Sanitation Data'!D180))),'Data Summary'!CS186="Yes"),OFFSET('Sanitation Data'!$D$12,0,10*ROW('Sanitation Data'!D180)),NA())</f>
        <v>#N/A</v>
      </c>
      <c r="AE186" s="106" t="e">
        <f ca="true">+IF(AND(ISNUMBER(OFFSET('Sanitation Data'!$D$13,0,10*ROW('Sanitation Data'!D180))),'Data Summary'!CT186="Yes"),OFFSET('Sanitation Data'!$D$13,0,10*ROW('Sanitation Data'!D180)),NA())</f>
        <v>#N/A</v>
      </c>
      <c r="AF186" s="106" t="e">
        <f ca="true">+IF(AND(ISNUMBER(OFFSET('Sanitation Data'!$E$5,0,10*ROW('Sanitation Data'!E180))),'Data Summary'!CU186="Yes"),100-OFFSET('Sanitation Data'!$E$5,0,10*ROW('Sanitation Data'!E180)),NA())</f>
        <v>#N/A</v>
      </c>
      <c r="AG186" s="106" t="e">
        <f ca="true">+IF(AND(ISNUMBER(OFFSET('Sanitation Data'!$E$7,0,10*ROW('Sanitation Data'!E180))),'Data Summary'!CV186="Yes"),OFFSET('Sanitation Data'!$E$7,0,10*ROW('Sanitation Data'!E180)),NA())</f>
        <v>#N/A</v>
      </c>
      <c r="AH186" s="106" t="e">
        <f ca="true">+IF(AND(ISNUMBER(OFFSET('Sanitation Data'!$E$11,0,10*ROW('Sanitation Data'!E180))),'Data Summary'!CW186="Yes"),OFFSET('Sanitation Data'!$E$11,0,10*ROW('Sanitation Data'!E180)),NA())</f>
        <v>#N/A</v>
      </c>
      <c r="AI186" s="106" t="e">
        <f ca="true">+IF(AND(ISNUMBER(OFFSET('Sanitation Data'!$E$12,0,10*ROW('Sanitation Data'!E180))),'Data Summary'!CX186="Yes"),OFFSET('Sanitation Data'!$E$12,0,10*ROW('Sanitation Data'!E180)),NA())</f>
        <v>#N/A</v>
      </c>
      <c r="AJ186" s="106" t="e">
        <f ca="true">+IF(AND(ISNUMBER(OFFSET('Sanitation Data'!$E$13,0,10*ROW('Sanitation Data'!E180))),'Data Summary'!CY186="Yes"),OFFSET('Sanitation Data'!$E$13,0,10*ROW('Sanitation Data'!E180)),NA())</f>
        <v>#N/A</v>
      </c>
      <c r="AK186" s="106" t="e">
        <f ca="true">+IF(AND(ISNUMBER(OFFSET('Sanitation Data'!$F$5,0,10*ROW('Sanitation Data'!F180))),'Data Summary'!CZ186="Yes"),100-OFFSET('Sanitation Data'!$F$5,0,10*ROW('Sanitation Data'!F180)),NA())</f>
        <v>#N/A</v>
      </c>
      <c r="AL186" s="106" t="e">
        <f ca="true">+IF(AND(ISNUMBER(OFFSET('Sanitation Data'!$F$7,0,10*ROW('Sanitation Data'!F180))),'Data Summary'!DA186="Yes"),OFFSET('Sanitation Data'!$F$7,0,10*ROW('Sanitation Data'!F180)),NA())</f>
        <v>#N/A</v>
      </c>
      <c r="AM186" s="106" t="e">
        <f ca="true">+IF(AND(ISNUMBER(OFFSET('Sanitation Data'!$F$11,0,10*ROW('Sanitation Data'!F180))),'Data Summary'!DB186="Yes"),OFFSET('Sanitation Data'!$F$11,0,10*ROW('Sanitation Data'!F180)),NA())</f>
        <v>#N/A</v>
      </c>
      <c r="AN186" s="106" t="e">
        <f ca="true">+IF(AND(ISNUMBER(OFFSET('Sanitation Data'!$F$12,0,10*ROW('Sanitation Data'!F180))),'Data Summary'!DC186="Yes"),OFFSET('Sanitation Data'!$F$12,0,10*ROW('Sanitation Data'!F180)),NA())</f>
        <v>#N/A</v>
      </c>
      <c r="AO186" s="106" t="e">
        <f ca="true">+IF(AND(ISNUMBER(OFFSET('Sanitation Data'!$F$13,0,10*ROW('Sanitation Data'!F180))),'Data Summary'!DD186="Yes"),OFFSET('Sanitation Data'!$F$13,0,10*ROW('Sanitation Data'!F180)),NA())</f>
        <v>#N/A</v>
      </c>
      <c r="AP186" s="106" t="e">
        <f ca="true">+IF(AND(ISNUMBER(OFFSET('Sanitation Data'!$G$5,0,10*ROW('Sanitation Data'!G180))),'Data Summary'!DE186="Yes"),100-OFFSET('Sanitation Data'!$G$5,0,10*ROW('Sanitation Data'!G180)),NA())</f>
        <v>#N/A</v>
      </c>
      <c r="AQ186" s="106" t="e">
        <f ca="true">+IF(AND(ISNUMBER(OFFSET('Sanitation Data'!$G$7,0,10*ROW('Sanitation Data'!G180))),'Data Summary'!DF186="Yes"),OFFSET('Sanitation Data'!$G$7,0,10*ROW('Sanitation Data'!G180)),NA())</f>
        <v>#N/A</v>
      </c>
      <c r="AR186" s="106" t="e">
        <f ca="true">+IF(AND(ISNUMBER(OFFSET('Sanitation Data'!$G$11,0,10*ROW('Sanitation Data'!G180))),'Data Summary'!DG186="Yes"),OFFSET('Sanitation Data'!$G$11,0,10*ROW('Sanitation Data'!G180)),NA())</f>
        <v>#N/A</v>
      </c>
      <c r="AS186" s="106" t="e">
        <f ca="true">+IF(AND(ISNUMBER(OFFSET('Sanitation Data'!$G$12,0,10*ROW('Sanitation Data'!G180))),'Data Summary'!DH186="Yes"),OFFSET('Sanitation Data'!$G$12,0,10*ROW('Sanitation Data'!G180)),NA())</f>
        <v>#N/A</v>
      </c>
      <c r="AT186" s="106" t="e">
        <f ca="true">+IF(AND(ISNUMBER(OFFSET('Sanitation Data'!$G$13,0,10*ROW('Sanitation Data'!G180))),'Data Summary'!DI186="Yes"),OFFSET('Sanitation Data'!$G$13,0,10*ROW('Sanitation Data'!G180)),NA())</f>
        <v>#N/A</v>
      </c>
      <c r="AU186" s="106" t="e">
        <f ca="true">+IF(AND(ISNUMBER(OFFSET('Sanitation Data'!$H$5,0,10*ROW('Sanitation Data'!H180))),'Data Summary'!DJ186="Yes"),100-OFFSET('Sanitation Data'!$H$5,0,10*ROW('Sanitation Data'!H180)),NA())</f>
        <v>#N/A</v>
      </c>
      <c r="AV186" s="106" t="e">
        <f ca="true">+IF(AND(ISNUMBER(OFFSET('Sanitation Data'!$H$7,0,10*ROW('Sanitation Data'!H180))),'Data Summary'!DK186="Yes"),OFFSET('Sanitation Data'!$H$7,0,10*ROW('Sanitation Data'!H180)),NA())</f>
        <v>#N/A</v>
      </c>
      <c r="AW186" s="106" t="e">
        <f ca="true">+IF(AND(ISNUMBER(OFFSET('Sanitation Data'!$H$11,0,10*ROW('Sanitation Data'!H180))),'Data Summary'!DL186="Yes"),OFFSET('Sanitation Data'!$H$11,0,10*ROW('Sanitation Data'!H180)),NA())</f>
        <v>#N/A</v>
      </c>
      <c r="AX186" s="106" t="e">
        <f ca="true">+IF(AND(ISNUMBER(OFFSET('Sanitation Data'!$H$12,0,10*ROW('Sanitation Data'!H180))),'Data Summary'!DM186="Yes"),OFFSET('Sanitation Data'!$H$12,0,10*ROW('Sanitation Data'!H180)),NA())</f>
        <v>#N/A</v>
      </c>
      <c r="AY186" s="106" t="e">
        <f ca="true">+IF(AND(ISNUMBER(OFFSET('Sanitation Data'!$H$13,0,10*ROW('Sanitation Data'!H180))),'Data Summary'!DN186="Yes"),OFFSET('Sanitation Data'!$H$13,0,10*ROW('Sanitation Data'!H180)),NA())</f>
        <v>#N/A</v>
      </c>
      <c r="AZ186" s="111" t="e">
        <f ca="true">+IF(AND(ISNUMBER(OFFSET('Hygiene Data'!$C$6,0,10*ROW('Hygiene Data'!C180))),'Data Summary'!DO186="Yes"),OFFSET('Hygiene Data'!$C$6,0,10*ROW('Hygiene Data'!C180)),NA())</f>
        <v>#N/A</v>
      </c>
      <c r="BA186" s="111" t="e">
        <f ca="true">+IF(AND(ISNUMBER(OFFSET('Hygiene Data'!$C$8,0,10*ROW('Hygiene Data'!C180))),'Data Summary'!DP186="Yes"),OFFSET('Hygiene Data'!$C$8,0,10*ROW('Hygiene Data'!C180)),NA())</f>
        <v>#N/A</v>
      </c>
      <c r="BB186" s="111" t="e">
        <f ca="true">+IF(AND(ISNUMBER(OFFSET('Hygiene Data'!$C$10,0,10*ROW('Hygiene Data'!C180))),'Data Summary'!DQ186="Yes"),OFFSET('Hygiene Data'!$C$10,0,10*ROW('Hygiene Data'!C180)),NA())</f>
        <v>#N/A</v>
      </c>
      <c r="BC186" s="111" t="e">
        <f ca="true">+IF(AND(ISNUMBER(OFFSET('Hygiene Data'!$D$6,0,10*ROW('Hygiene Data'!D180))),'Data Summary'!DR186="Yes"),OFFSET('Hygiene Data'!$D$6,0,10*ROW('Hygiene Data'!D180)),NA())</f>
        <v>#N/A</v>
      </c>
      <c r="BD186" s="111" t="e">
        <f ca="true">+IF(AND(ISNUMBER(OFFSET('Hygiene Data'!$D$8,0,10*ROW('Hygiene Data'!D180))),'Data Summary'!DS186="Yes"),OFFSET('Hygiene Data'!$D$8,0,10*ROW('Hygiene Data'!D180)),NA())</f>
        <v>#N/A</v>
      </c>
      <c r="BE186" s="111" t="e">
        <f ca="true">+IF(AND(ISNUMBER(OFFSET('Hygiene Data'!$D$10,0,10*ROW('Hygiene Data'!D180))),'Data Summary'!DT186="Yes"),OFFSET('Hygiene Data'!$D$10,0,10*ROW('Hygiene Data'!D180)),NA())</f>
        <v>#N/A</v>
      </c>
      <c r="BF186" s="111" t="e">
        <f ca="true">+IF(AND(ISNUMBER(OFFSET('Hygiene Data'!$E$6,0,10*ROW('Hygiene Data'!E180))),'Data Summary'!DU186="Yes"),OFFSET('Hygiene Data'!$E$6,0,10*ROW('Hygiene Data'!E180)),NA())</f>
        <v>#N/A</v>
      </c>
      <c r="BG186" s="111" t="e">
        <f ca="true">+IF(AND(ISNUMBER(OFFSET('Hygiene Data'!$E$8,0,10*ROW('Hygiene Data'!E180))),'Data Summary'!DV186="Yes"),OFFSET('Hygiene Data'!$E$8,0,10*ROW('Hygiene Data'!E180)),NA())</f>
        <v>#N/A</v>
      </c>
      <c r="BH186" s="111" t="e">
        <f ca="true">+IF(AND(ISNUMBER(OFFSET('Hygiene Data'!$E$10,0,10*ROW('Hygiene Data'!E180))),'Data Summary'!DW186="Yes"),OFFSET('Hygiene Data'!$E$10,0,10*ROW('Hygiene Data'!E180)),NA())</f>
        <v>#N/A</v>
      </c>
      <c r="BI186" s="111" t="e">
        <f ca="true">+IF(AND(ISNUMBER(OFFSET('Hygiene Data'!$F$6,0,10*ROW('Hygiene Data'!F180))),'Data Summary'!DX186="Yes"),OFFSET('Hygiene Data'!$F$6,0,10*ROW('Hygiene Data'!F180)),NA())</f>
        <v>#N/A</v>
      </c>
      <c r="BJ186" s="111" t="e">
        <f ca="true">+IF(AND(ISNUMBER(OFFSET('Hygiene Data'!$F$8,0,10*ROW('Hygiene Data'!F180))),'Data Summary'!DY186="Yes"),OFFSET('Hygiene Data'!$F$8,0,10*ROW('Hygiene Data'!F180)),NA())</f>
        <v>#N/A</v>
      </c>
      <c r="BK186" s="111" t="e">
        <f ca="true">+IF(AND(ISNUMBER(OFFSET('Hygiene Data'!$F$10,0,10*ROW('Hygiene Data'!F180))),'Data Summary'!DZ186="Yes"),OFFSET('Hygiene Data'!$F$10,0,10*ROW('Hygiene Data'!F180)),NA())</f>
        <v>#N/A</v>
      </c>
      <c r="BL186" s="111" t="e">
        <f ca="true">+IF(AND(ISNUMBER(OFFSET('Hygiene Data'!$G$6,0,10*ROW('Hygiene Data'!G180))),'Data Summary'!EA186="Yes"),OFFSET('Hygiene Data'!$G$6,0,10*ROW('Hygiene Data'!G180)),NA())</f>
        <v>#N/A</v>
      </c>
      <c r="BM186" s="111" t="e">
        <f ca="true">+IF(AND(ISNUMBER(OFFSET('Hygiene Data'!$G$8,0,10*ROW('Hygiene Data'!G180))),'Data Summary'!EB186="Yes"),OFFSET('Hygiene Data'!$G$8,0,10*ROW('Hygiene Data'!G180)),NA())</f>
        <v>#N/A</v>
      </c>
      <c r="BN186" s="111" t="e">
        <f ca="true">+IF(AND(ISNUMBER(OFFSET('Hygiene Data'!$G$10,0,10*ROW('Hygiene Data'!G180))),'Data Summary'!EC186="Yes"),OFFSET('Hygiene Data'!$G$10,0,10*ROW('Hygiene Data'!G180)),NA())</f>
        <v>#N/A</v>
      </c>
      <c r="BO186" s="111" t="e">
        <f ca="true">+IF(AND(ISNUMBER(OFFSET('Hygiene Data'!$H$6,0,10*ROW('Hygiene Data'!H180))),'Data Summary'!ED186="Yes"),OFFSET('Hygiene Data'!$H$6,0,10*ROW('Hygiene Data'!H180)),NA())</f>
        <v>#N/A</v>
      </c>
      <c r="BP186" s="111" t="e">
        <f ca="true">+IF(AND(ISNUMBER(OFFSET('Hygiene Data'!$H$8,0,10*ROW('Hygiene Data'!H180))),'Data Summary'!EE186="Yes"),OFFSET('Hygiene Data'!$H$8,0,10*ROW('Hygiene Data'!H180)),NA())</f>
        <v>#N/A</v>
      </c>
      <c r="BQ186" s="111" t="e">
        <f ca="true">+IF(AND(ISNUMBER(OFFSET('Hygiene Data'!$H$10,0,10*ROW('Hygiene Data'!H180))),'Data Summary'!EF186="Yes"),OFFSET('Hygiene Data'!$H$10,0,10*ROW('Hygiene Data'!H180)),NA())</f>
        <v>#N/A</v>
      </c>
    </row>
    <row r="187" x14ac:dyDescent="0.2">
      <c r="A187" s="59" t="e">
        <f ca="true">+IF(OFFSET('Water Data'!$B$1,0,10*ROW('Water Data'!B181))="",NA(),OFFSET('Water Data'!$B$1,0,10*ROW('Water Data'!B181)))</f>
        <v>#N/A</v>
      </c>
      <c r="B187" s="59" t="e">
        <f ca="true">+IF(OFFSET('Water Data'!$A$3,0,10*ROW('Water Data'!A184))="",NA(),OFFSET('Water Data'!$A$3,0,10*ROW('Water Data'!A184)))</f>
        <v>#N/A</v>
      </c>
      <c r="C187" s="59" t="e">
        <f ca="true">+IF(OFFSET('Water Data'!$C$3,0,10*ROW('Water Data'!C184))="",NA(),OFFSET('Water Data'!$C$3,0,10*ROW('Water Data'!C184)))</f>
        <v>#N/A</v>
      </c>
      <c r="D187" s="60" t="e">
        <f ca="true">+IF(AND(ISNUMBER(OFFSET('Water Data'!$C$5,0,10*ROW('Water Data'!C181))),'Data Summary'!BS187="Yes"),100-OFFSET('Water Data'!$C$5,0,10*ROW('Water Data'!C181)),NA())</f>
        <v>#N/A</v>
      </c>
      <c r="E187" s="60" t="e">
        <f ca="true">+IF(AND(ISNUMBER(OFFSET('Water Data'!$C$7,0,10*ROW('Water Data'!C181))),'Data Summary'!BT187="Yes"),OFFSET('Water Data'!$C$7,0,10*ROW('Water Data'!C181)),NA())</f>
        <v>#N/A</v>
      </c>
      <c r="F187" s="60" t="e">
        <f ca="true">+IF(AND(ISNUMBER(OFFSET('Water Data'!$C$10,0,10*ROW('Water Data'!C181))),'Data Summary'!BU187="Yes"),OFFSET('Water Data'!$C$10,0,10*ROW('Water Data'!C181)),NA())</f>
        <v>#N/A</v>
      </c>
      <c r="G187" s="60" t="e">
        <f ca="true">+IF(AND(ISNUMBER(OFFSET('Water Data'!$D$5,0,10*ROW('Water Data'!D181))),'Data Summary'!BV187="Yes"),100-OFFSET('Water Data'!$D$5,0,10*ROW('Water Data'!D181)),NA())</f>
        <v>#N/A</v>
      </c>
      <c r="H187" s="60" t="e">
        <f ca="true">+IF(AND(ISNUMBER(OFFSET('Water Data'!$D$7,0,10*ROW('Water Data'!D181))),'Data Summary'!BW187="Yes"),OFFSET('Water Data'!$D$7,0,10*ROW('Water Data'!D181)),NA())</f>
        <v>#N/A</v>
      </c>
      <c r="I187" s="60" t="e">
        <f ca="true">+IF(AND(ISNUMBER(OFFSET('Water Data'!$D$10,0,10*ROW('Water Data'!D181))),'Data Summary'!BX187="Yes"),OFFSET('Water Data'!$D$10,0,10*ROW('Water Data'!D181)),NA())</f>
        <v>#N/A</v>
      </c>
      <c r="J187" s="60" t="e">
        <f ca="true">+IF(AND(ISNUMBER(OFFSET('Water Data'!$E$5,0,10*ROW('Water Data'!E181))),'Data Summary'!BY187="Yes"),100-OFFSET('Water Data'!$E$5,0,10*ROW('Water Data'!E181)),NA())</f>
        <v>#N/A</v>
      </c>
      <c r="K187" s="60" t="e">
        <f ca="true">+IF(AND(ISNUMBER(OFFSET('Water Data'!$E$7,0,10*ROW('Water Data'!E181))),'Data Summary'!BZ187="Yes"),OFFSET('Water Data'!$E$7,0,10*ROW('Water Data'!E181)),NA())</f>
        <v>#N/A</v>
      </c>
      <c r="L187" s="60" t="e">
        <f ca="true">+IF(AND(ISNUMBER(OFFSET('Water Data'!$E$10,0,10*ROW('Water Data'!E181))),'Data Summary'!CA187="Yes"),OFFSET('Water Data'!$E$10,0,10*ROW('Water Data'!E181)),NA())</f>
        <v>#N/A</v>
      </c>
      <c r="M187" s="60" t="e">
        <f ca="true">+IF(AND(ISNUMBER(OFFSET('Water Data'!$F$5,0,10*ROW('Water Data'!F181))),'Data Summary'!CB187="Yes"),100-OFFSET('Water Data'!$F$5,0,10*ROW('Water Data'!F181)),NA())</f>
        <v>#N/A</v>
      </c>
      <c r="N187" s="60" t="e">
        <f ca="true">+IF(AND(ISNUMBER(OFFSET('Water Data'!$F$7,0,10*ROW('Water Data'!F181))),'Data Summary'!CC187="Yes"),OFFSET('Water Data'!$F$7,0,10*ROW('Water Data'!F181)),NA())</f>
        <v>#N/A</v>
      </c>
      <c r="O187" s="60" t="e">
        <f ca="true">+IF(AND(ISNUMBER(OFFSET('Water Data'!$F$10,0,10*ROW('Water Data'!F181))),'Data Summary'!CD187="Yes"),OFFSET('Water Data'!$F$10,0,10*ROW('Water Data'!F181)),NA())</f>
        <v>#N/A</v>
      </c>
      <c r="P187" s="60" t="e">
        <f ca="true">+IF(AND(ISNUMBER(OFFSET('Water Data'!$G$5,0,10*ROW('Water Data'!G181))),'Data Summary'!CE187="Yes"),100-OFFSET('Water Data'!$G$5,0,10*ROW('Water Data'!G181)),NA())</f>
        <v>#N/A</v>
      </c>
      <c r="Q187" s="60" t="e">
        <f ca="true">+IF(AND(ISNUMBER(OFFSET('Water Data'!$G$7,0,10*ROW('Water Data'!G181))),'Data Summary'!CF187="Yes"),OFFSET('Water Data'!$G$7,0,10*ROW('Water Data'!G181)),NA())</f>
        <v>#N/A</v>
      </c>
      <c r="R187" s="60" t="e">
        <f ca="true">+IF(AND(ISNUMBER(OFFSET('Water Data'!$G$10,0,10*ROW('Water Data'!G181))),'Data Summary'!CG187="Yes"),OFFSET('Water Data'!$G$10,0,10*ROW('Water Data'!G181)),NA())</f>
        <v>#N/A</v>
      </c>
      <c r="S187" s="60" t="e">
        <f ca="true">+IF(AND(ISNUMBER(OFFSET('Water Data'!$H$5,0,10*ROW('Water Data'!H181))),'Data Summary'!CH187="Yes"),100-OFFSET('Water Data'!$H$5,0,10*ROW('Water Data'!H181)),NA())</f>
        <v>#N/A</v>
      </c>
      <c r="T187" s="60" t="e">
        <f ca="true">+IF(AND(ISNUMBER(OFFSET('Water Data'!$H$7,0,10*ROW('Water Data'!H181))),'Data Summary'!CI187="Yes"),OFFSET('Water Data'!$H$7,0,10*ROW('Water Data'!H181)),NA())</f>
        <v>#N/A</v>
      </c>
      <c r="U187" s="60" t="e">
        <f ca="true">+IF(AND(ISNUMBER(OFFSET('Water Data'!$H$10,0,10*ROW('Water Data'!H181))),'Data Summary'!CJ187="Yes"),OFFSET('Water Data'!$H$10,0,10*ROW('Water Data'!H181)),NA())</f>
        <v>#N/A</v>
      </c>
      <c r="V187" s="106" t="e">
        <f ca="true">+IF(AND(ISNUMBER(OFFSET('Sanitation Data'!$C$5,0,10*ROW('Sanitation Data'!C181))),'Data Summary'!CK187="Yes"),100-OFFSET('Sanitation Data'!$C$5,0,10*ROW('Sanitation Data'!C181)),NA())</f>
        <v>#N/A</v>
      </c>
      <c r="W187" s="106" t="e">
        <f ca="true">+IF(AND(ISNUMBER(OFFSET('Sanitation Data'!$C$7,0,10*ROW('Sanitation Data'!C181))),'Data Summary'!CL187="Yes"),OFFSET('Sanitation Data'!$C$7,0,10*ROW('Sanitation Data'!C181)),NA())</f>
        <v>#N/A</v>
      </c>
      <c r="X187" s="106" t="e">
        <f ca="true">+IF(AND(ISNUMBER(OFFSET('Sanitation Data'!$C$11,0,10*ROW('Sanitation Data'!C181))),'Data Summary'!CM187="Yes"),OFFSET('Sanitation Data'!$C$11,0,10*ROW('Sanitation Data'!C181)),NA())</f>
        <v>#N/A</v>
      </c>
      <c r="Y187" s="106" t="e">
        <f ca="true">+IF(AND(ISNUMBER(OFFSET('Sanitation Data'!$C$12,0,10*ROW('Sanitation Data'!C181))),'Data Summary'!CN187="Yes"),OFFSET('Sanitation Data'!$C$12,0,10*ROW('Sanitation Data'!C181)),NA())</f>
        <v>#N/A</v>
      </c>
      <c r="Z187" s="106" t="e">
        <f ca="true">+IF(AND(ISNUMBER(OFFSET('Sanitation Data'!$C$13,0,10*ROW('Sanitation Data'!C181))),'Data Summary'!CO187="Yes"),OFFSET('Sanitation Data'!$C$13,0,10*ROW('Sanitation Data'!C181)),NA())</f>
        <v>#N/A</v>
      </c>
      <c r="AA187" s="106" t="e">
        <f ca="true">+IF(AND(ISNUMBER(OFFSET('Sanitation Data'!$D$5,0,10*ROW('Sanitation Data'!D181))),'Data Summary'!CP187="Yes"),100-OFFSET('Sanitation Data'!$D$5,0,10*ROW('Sanitation Data'!D181)),NA())</f>
        <v>#N/A</v>
      </c>
      <c r="AB187" s="106" t="e">
        <f ca="true">+IF(AND(ISNUMBER(OFFSET('Sanitation Data'!$D$7,0,10*ROW('Sanitation Data'!D181))),'Data Summary'!CQ187="Yes"),OFFSET('Sanitation Data'!$D$7,0,10*ROW('Sanitation Data'!D181)),NA())</f>
        <v>#N/A</v>
      </c>
      <c r="AC187" s="106" t="e">
        <f ca="true">+IF(AND(ISNUMBER(OFFSET('Sanitation Data'!$D$11,0,10*ROW('Sanitation Data'!D181))),'Data Summary'!CR187="Yes"),OFFSET('Sanitation Data'!$D$11,0,10*ROW('Sanitation Data'!D181)),NA())</f>
        <v>#N/A</v>
      </c>
      <c r="AD187" s="106" t="e">
        <f ca="true">+IF(AND(ISNUMBER(OFFSET('Sanitation Data'!$D$12,0,10*ROW('Sanitation Data'!D181))),'Data Summary'!CS187="Yes"),OFFSET('Sanitation Data'!$D$12,0,10*ROW('Sanitation Data'!D181)),NA())</f>
        <v>#N/A</v>
      </c>
      <c r="AE187" s="106" t="e">
        <f ca="true">+IF(AND(ISNUMBER(OFFSET('Sanitation Data'!$D$13,0,10*ROW('Sanitation Data'!D181))),'Data Summary'!CT187="Yes"),OFFSET('Sanitation Data'!$D$13,0,10*ROW('Sanitation Data'!D181)),NA())</f>
        <v>#N/A</v>
      </c>
      <c r="AF187" s="106" t="e">
        <f ca="true">+IF(AND(ISNUMBER(OFFSET('Sanitation Data'!$E$5,0,10*ROW('Sanitation Data'!E181))),'Data Summary'!CU187="Yes"),100-OFFSET('Sanitation Data'!$E$5,0,10*ROW('Sanitation Data'!E181)),NA())</f>
        <v>#N/A</v>
      </c>
      <c r="AG187" s="106" t="e">
        <f ca="true">+IF(AND(ISNUMBER(OFFSET('Sanitation Data'!$E$7,0,10*ROW('Sanitation Data'!E181))),'Data Summary'!CV187="Yes"),OFFSET('Sanitation Data'!$E$7,0,10*ROW('Sanitation Data'!E181)),NA())</f>
        <v>#N/A</v>
      </c>
      <c r="AH187" s="106" t="e">
        <f ca="true">+IF(AND(ISNUMBER(OFFSET('Sanitation Data'!$E$11,0,10*ROW('Sanitation Data'!E181))),'Data Summary'!CW187="Yes"),OFFSET('Sanitation Data'!$E$11,0,10*ROW('Sanitation Data'!E181)),NA())</f>
        <v>#N/A</v>
      </c>
      <c r="AI187" s="106" t="e">
        <f ca="true">+IF(AND(ISNUMBER(OFFSET('Sanitation Data'!$E$12,0,10*ROW('Sanitation Data'!E181))),'Data Summary'!CX187="Yes"),OFFSET('Sanitation Data'!$E$12,0,10*ROW('Sanitation Data'!E181)),NA())</f>
        <v>#N/A</v>
      </c>
      <c r="AJ187" s="106" t="e">
        <f ca="true">+IF(AND(ISNUMBER(OFFSET('Sanitation Data'!$E$13,0,10*ROW('Sanitation Data'!E181))),'Data Summary'!CY187="Yes"),OFFSET('Sanitation Data'!$E$13,0,10*ROW('Sanitation Data'!E181)),NA())</f>
        <v>#N/A</v>
      </c>
      <c r="AK187" s="106" t="e">
        <f ca="true">+IF(AND(ISNUMBER(OFFSET('Sanitation Data'!$F$5,0,10*ROW('Sanitation Data'!F181))),'Data Summary'!CZ187="Yes"),100-OFFSET('Sanitation Data'!$F$5,0,10*ROW('Sanitation Data'!F181)),NA())</f>
        <v>#N/A</v>
      </c>
      <c r="AL187" s="106" t="e">
        <f ca="true">+IF(AND(ISNUMBER(OFFSET('Sanitation Data'!$F$7,0,10*ROW('Sanitation Data'!F181))),'Data Summary'!DA187="Yes"),OFFSET('Sanitation Data'!$F$7,0,10*ROW('Sanitation Data'!F181)),NA())</f>
        <v>#N/A</v>
      </c>
      <c r="AM187" s="106" t="e">
        <f ca="true">+IF(AND(ISNUMBER(OFFSET('Sanitation Data'!$F$11,0,10*ROW('Sanitation Data'!F181))),'Data Summary'!DB187="Yes"),OFFSET('Sanitation Data'!$F$11,0,10*ROW('Sanitation Data'!F181)),NA())</f>
        <v>#N/A</v>
      </c>
      <c r="AN187" s="106" t="e">
        <f ca="true">+IF(AND(ISNUMBER(OFFSET('Sanitation Data'!$F$12,0,10*ROW('Sanitation Data'!F181))),'Data Summary'!DC187="Yes"),OFFSET('Sanitation Data'!$F$12,0,10*ROW('Sanitation Data'!F181)),NA())</f>
        <v>#N/A</v>
      </c>
      <c r="AO187" s="106" t="e">
        <f ca="true">+IF(AND(ISNUMBER(OFFSET('Sanitation Data'!$F$13,0,10*ROW('Sanitation Data'!F181))),'Data Summary'!DD187="Yes"),OFFSET('Sanitation Data'!$F$13,0,10*ROW('Sanitation Data'!F181)),NA())</f>
        <v>#N/A</v>
      </c>
      <c r="AP187" s="106" t="e">
        <f ca="true">+IF(AND(ISNUMBER(OFFSET('Sanitation Data'!$G$5,0,10*ROW('Sanitation Data'!G181))),'Data Summary'!DE187="Yes"),100-OFFSET('Sanitation Data'!$G$5,0,10*ROW('Sanitation Data'!G181)),NA())</f>
        <v>#N/A</v>
      </c>
      <c r="AQ187" s="106" t="e">
        <f ca="true">+IF(AND(ISNUMBER(OFFSET('Sanitation Data'!$G$7,0,10*ROW('Sanitation Data'!G181))),'Data Summary'!DF187="Yes"),OFFSET('Sanitation Data'!$G$7,0,10*ROW('Sanitation Data'!G181)),NA())</f>
        <v>#N/A</v>
      </c>
      <c r="AR187" s="106" t="e">
        <f ca="true">+IF(AND(ISNUMBER(OFFSET('Sanitation Data'!$G$11,0,10*ROW('Sanitation Data'!G181))),'Data Summary'!DG187="Yes"),OFFSET('Sanitation Data'!$G$11,0,10*ROW('Sanitation Data'!G181)),NA())</f>
        <v>#N/A</v>
      </c>
      <c r="AS187" s="106" t="e">
        <f ca="true">+IF(AND(ISNUMBER(OFFSET('Sanitation Data'!$G$12,0,10*ROW('Sanitation Data'!G181))),'Data Summary'!DH187="Yes"),OFFSET('Sanitation Data'!$G$12,0,10*ROW('Sanitation Data'!G181)),NA())</f>
        <v>#N/A</v>
      </c>
      <c r="AT187" s="106" t="e">
        <f ca="true">+IF(AND(ISNUMBER(OFFSET('Sanitation Data'!$G$13,0,10*ROW('Sanitation Data'!G181))),'Data Summary'!DI187="Yes"),OFFSET('Sanitation Data'!$G$13,0,10*ROW('Sanitation Data'!G181)),NA())</f>
        <v>#N/A</v>
      </c>
      <c r="AU187" s="106" t="e">
        <f ca="true">+IF(AND(ISNUMBER(OFFSET('Sanitation Data'!$H$5,0,10*ROW('Sanitation Data'!H181))),'Data Summary'!DJ187="Yes"),100-OFFSET('Sanitation Data'!$H$5,0,10*ROW('Sanitation Data'!H181)),NA())</f>
        <v>#N/A</v>
      </c>
      <c r="AV187" s="106" t="e">
        <f ca="true">+IF(AND(ISNUMBER(OFFSET('Sanitation Data'!$H$7,0,10*ROW('Sanitation Data'!H181))),'Data Summary'!DK187="Yes"),OFFSET('Sanitation Data'!$H$7,0,10*ROW('Sanitation Data'!H181)),NA())</f>
        <v>#N/A</v>
      </c>
      <c r="AW187" s="106" t="e">
        <f ca="true">+IF(AND(ISNUMBER(OFFSET('Sanitation Data'!$H$11,0,10*ROW('Sanitation Data'!H181))),'Data Summary'!DL187="Yes"),OFFSET('Sanitation Data'!$H$11,0,10*ROW('Sanitation Data'!H181)),NA())</f>
        <v>#N/A</v>
      </c>
      <c r="AX187" s="106" t="e">
        <f ca="true">+IF(AND(ISNUMBER(OFFSET('Sanitation Data'!$H$12,0,10*ROW('Sanitation Data'!H181))),'Data Summary'!DM187="Yes"),OFFSET('Sanitation Data'!$H$12,0,10*ROW('Sanitation Data'!H181)),NA())</f>
        <v>#N/A</v>
      </c>
      <c r="AY187" s="106" t="e">
        <f ca="true">+IF(AND(ISNUMBER(OFFSET('Sanitation Data'!$H$13,0,10*ROW('Sanitation Data'!H181))),'Data Summary'!DN187="Yes"),OFFSET('Sanitation Data'!$H$13,0,10*ROW('Sanitation Data'!H181)),NA())</f>
        <v>#N/A</v>
      </c>
      <c r="AZ187" s="111" t="e">
        <f ca="true">+IF(AND(ISNUMBER(OFFSET('Hygiene Data'!$C$6,0,10*ROW('Hygiene Data'!C181))),'Data Summary'!DO187="Yes"),OFFSET('Hygiene Data'!$C$6,0,10*ROW('Hygiene Data'!C181)),NA())</f>
        <v>#N/A</v>
      </c>
      <c r="BA187" s="111" t="e">
        <f ca="true">+IF(AND(ISNUMBER(OFFSET('Hygiene Data'!$C$8,0,10*ROW('Hygiene Data'!C181))),'Data Summary'!DP187="Yes"),OFFSET('Hygiene Data'!$C$8,0,10*ROW('Hygiene Data'!C181)),NA())</f>
        <v>#N/A</v>
      </c>
      <c r="BB187" s="111" t="e">
        <f ca="true">+IF(AND(ISNUMBER(OFFSET('Hygiene Data'!$C$10,0,10*ROW('Hygiene Data'!C181))),'Data Summary'!DQ187="Yes"),OFFSET('Hygiene Data'!$C$10,0,10*ROW('Hygiene Data'!C181)),NA())</f>
        <v>#N/A</v>
      </c>
      <c r="BC187" s="111" t="e">
        <f ca="true">+IF(AND(ISNUMBER(OFFSET('Hygiene Data'!$D$6,0,10*ROW('Hygiene Data'!D181))),'Data Summary'!DR187="Yes"),OFFSET('Hygiene Data'!$D$6,0,10*ROW('Hygiene Data'!D181)),NA())</f>
        <v>#N/A</v>
      </c>
      <c r="BD187" s="111" t="e">
        <f ca="true">+IF(AND(ISNUMBER(OFFSET('Hygiene Data'!$D$8,0,10*ROW('Hygiene Data'!D181))),'Data Summary'!DS187="Yes"),OFFSET('Hygiene Data'!$D$8,0,10*ROW('Hygiene Data'!D181)),NA())</f>
        <v>#N/A</v>
      </c>
      <c r="BE187" s="111" t="e">
        <f ca="true">+IF(AND(ISNUMBER(OFFSET('Hygiene Data'!$D$10,0,10*ROW('Hygiene Data'!D181))),'Data Summary'!DT187="Yes"),OFFSET('Hygiene Data'!$D$10,0,10*ROW('Hygiene Data'!D181)),NA())</f>
        <v>#N/A</v>
      </c>
      <c r="BF187" s="111" t="e">
        <f ca="true">+IF(AND(ISNUMBER(OFFSET('Hygiene Data'!$E$6,0,10*ROW('Hygiene Data'!E181))),'Data Summary'!DU187="Yes"),OFFSET('Hygiene Data'!$E$6,0,10*ROW('Hygiene Data'!E181)),NA())</f>
        <v>#N/A</v>
      </c>
      <c r="BG187" s="111" t="e">
        <f ca="true">+IF(AND(ISNUMBER(OFFSET('Hygiene Data'!$E$8,0,10*ROW('Hygiene Data'!E181))),'Data Summary'!DV187="Yes"),OFFSET('Hygiene Data'!$E$8,0,10*ROW('Hygiene Data'!E181)),NA())</f>
        <v>#N/A</v>
      </c>
      <c r="BH187" s="111" t="e">
        <f ca="true">+IF(AND(ISNUMBER(OFFSET('Hygiene Data'!$E$10,0,10*ROW('Hygiene Data'!E181))),'Data Summary'!DW187="Yes"),OFFSET('Hygiene Data'!$E$10,0,10*ROW('Hygiene Data'!E181)),NA())</f>
        <v>#N/A</v>
      </c>
      <c r="BI187" s="111" t="e">
        <f ca="true">+IF(AND(ISNUMBER(OFFSET('Hygiene Data'!$F$6,0,10*ROW('Hygiene Data'!F181))),'Data Summary'!DX187="Yes"),OFFSET('Hygiene Data'!$F$6,0,10*ROW('Hygiene Data'!F181)),NA())</f>
        <v>#N/A</v>
      </c>
      <c r="BJ187" s="111" t="e">
        <f ca="true">+IF(AND(ISNUMBER(OFFSET('Hygiene Data'!$F$8,0,10*ROW('Hygiene Data'!F181))),'Data Summary'!DY187="Yes"),OFFSET('Hygiene Data'!$F$8,0,10*ROW('Hygiene Data'!F181)),NA())</f>
        <v>#N/A</v>
      </c>
      <c r="BK187" s="111" t="e">
        <f ca="true">+IF(AND(ISNUMBER(OFFSET('Hygiene Data'!$F$10,0,10*ROW('Hygiene Data'!F181))),'Data Summary'!DZ187="Yes"),OFFSET('Hygiene Data'!$F$10,0,10*ROW('Hygiene Data'!F181)),NA())</f>
        <v>#N/A</v>
      </c>
      <c r="BL187" s="111" t="e">
        <f ca="true">+IF(AND(ISNUMBER(OFFSET('Hygiene Data'!$G$6,0,10*ROW('Hygiene Data'!G181))),'Data Summary'!EA187="Yes"),OFFSET('Hygiene Data'!$G$6,0,10*ROW('Hygiene Data'!G181)),NA())</f>
        <v>#N/A</v>
      </c>
      <c r="BM187" s="111" t="e">
        <f ca="true">+IF(AND(ISNUMBER(OFFSET('Hygiene Data'!$G$8,0,10*ROW('Hygiene Data'!G181))),'Data Summary'!EB187="Yes"),OFFSET('Hygiene Data'!$G$8,0,10*ROW('Hygiene Data'!G181)),NA())</f>
        <v>#N/A</v>
      </c>
      <c r="BN187" s="111" t="e">
        <f ca="true">+IF(AND(ISNUMBER(OFFSET('Hygiene Data'!$G$10,0,10*ROW('Hygiene Data'!G181))),'Data Summary'!EC187="Yes"),OFFSET('Hygiene Data'!$G$10,0,10*ROW('Hygiene Data'!G181)),NA())</f>
        <v>#N/A</v>
      </c>
      <c r="BO187" s="111" t="e">
        <f ca="true">+IF(AND(ISNUMBER(OFFSET('Hygiene Data'!$H$6,0,10*ROW('Hygiene Data'!H181))),'Data Summary'!ED187="Yes"),OFFSET('Hygiene Data'!$H$6,0,10*ROW('Hygiene Data'!H181)),NA())</f>
        <v>#N/A</v>
      </c>
      <c r="BP187" s="111" t="e">
        <f ca="true">+IF(AND(ISNUMBER(OFFSET('Hygiene Data'!$H$8,0,10*ROW('Hygiene Data'!H181))),'Data Summary'!EE187="Yes"),OFFSET('Hygiene Data'!$H$8,0,10*ROW('Hygiene Data'!H181)),NA())</f>
        <v>#N/A</v>
      </c>
      <c r="BQ187" s="111" t="e">
        <f ca="true">+IF(AND(ISNUMBER(OFFSET('Hygiene Data'!$H$10,0,10*ROW('Hygiene Data'!H181))),'Data Summary'!EF187="Yes"),OFFSET('Hygiene Data'!$H$10,0,10*ROW('Hygiene Data'!H181)),NA())</f>
        <v>#N/A</v>
      </c>
    </row>
    <row r="188" x14ac:dyDescent="0.2">
      <c r="A188" s="59" t="e">
        <f ca="true">+IF(OFFSET('Water Data'!$B$1,0,10*ROW('Water Data'!B182))="",NA(),OFFSET('Water Data'!$B$1,0,10*ROW('Water Data'!B182)))</f>
        <v>#N/A</v>
      </c>
      <c r="B188" s="59" t="e">
        <f ca="true">+IF(OFFSET('Water Data'!$A$3,0,10*ROW('Water Data'!A185))="",NA(),OFFSET('Water Data'!$A$3,0,10*ROW('Water Data'!A185)))</f>
        <v>#N/A</v>
      </c>
      <c r="C188" s="59" t="e">
        <f ca="true">+IF(OFFSET('Water Data'!$C$3,0,10*ROW('Water Data'!C185))="",NA(),OFFSET('Water Data'!$C$3,0,10*ROW('Water Data'!C185)))</f>
        <v>#N/A</v>
      </c>
      <c r="D188" s="60" t="e">
        <f ca="true">+IF(AND(ISNUMBER(OFFSET('Water Data'!$C$5,0,10*ROW('Water Data'!C182))),'Data Summary'!BS188="Yes"),100-OFFSET('Water Data'!$C$5,0,10*ROW('Water Data'!C182)),NA())</f>
        <v>#N/A</v>
      </c>
      <c r="E188" s="60" t="e">
        <f ca="true">+IF(AND(ISNUMBER(OFFSET('Water Data'!$C$7,0,10*ROW('Water Data'!C182))),'Data Summary'!BT188="Yes"),OFFSET('Water Data'!$C$7,0,10*ROW('Water Data'!C182)),NA())</f>
        <v>#N/A</v>
      </c>
      <c r="F188" s="60" t="e">
        <f ca="true">+IF(AND(ISNUMBER(OFFSET('Water Data'!$C$10,0,10*ROW('Water Data'!C182))),'Data Summary'!BU188="Yes"),OFFSET('Water Data'!$C$10,0,10*ROW('Water Data'!C182)),NA())</f>
        <v>#N/A</v>
      </c>
      <c r="G188" s="60" t="e">
        <f ca="true">+IF(AND(ISNUMBER(OFFSET('Water Data'!$D$5,0,10*ROW('Water Data'!D182))),'Data Summary'!BV188="Yes"),100-OFFSET('Water Data'!$D$5,0,10*ROW('Water Data'!D182)),NA())</f>
        <v>#N/A</v>
      </c>
      <c r="H188" s="60" t="e">
        <f ca="true">+IF(AND(ISNUMBER(OFFSET('Water Data'!$D$7,0,10*ROW('Water Data'!D182))),'Data Summary'!BW188="Yes"),OFFSET('Water Data'!$D$7,0,10*ROW('Water Data'!D182)),NA())</f>
        <v>#N/A</v>
      </c>
      <c r="I188" s="60" t="e">
        <f ca="true">+IF(AND(ISNUMBER(OFFSET('Water Data'!$D$10,0,10*ROW('Water Data'!D182))),'Data Summary'!BX188="Yes"),OFFSET('Water Data'!$D$10,0,10*ROW('Water Data'!D182)),NA())</f>
        <v>#N/A</v>
      </c>
      <c r="J188" s="60" t="e">
        <f ca="true">+IF(AND(ISNUMBER(OFFSET('Water Data'!$E$5,0,10*ROW('Water Data'!E182))),'Data Summary'!BY188="Yes"),100-OFFSET('Water Data'!$E$5,0,10*ROW('Water Data'!E182)),NA())</f>
        <v>#N/A</v>
      </c>
      <c r="K188" s="60" t="e">
        <f ca="true">+IF(AND(ISNUMBER(OFFSET('Water Data'!$E$7,0,10*ROW('Water Data'!E182))),'Data Summary'!BZ188="Yes"),OFFSET('Water Data'!$E$7,0,10*ROW('Water Data'!E182)),NA())</f>
        <v>#N/A</v>
      </c>
      <c r="L188" s="60" t="e">
        <f ca="true">+IF(AND(ISNUMBER(OFFSET('Water Data'!$E$10,0,10*ROW('Water Data'!E182))),'Data Summary'!CA188="Yes"),OFFSET('Water Data'!$E$10,0,10*ROW('Water Data'!E182)),NA())</f>
        <v>#N/A</v>
      </c>
      <c r="M188" s="60" t="e">
        <f ca="true">+IF(AND(ISNUMBER(OFFSET('Water Data'!$F$5,0,10*ROW('Water Data'!F182))),'Data Summary'!CB188="Yes"),100-OFFSET('Water Data'!$F$5,0,10*ROW('Water Data'!F182)),NA())</f>
        <v>#N/A</v>
      </c>
      <c r="N188" s="60" t="e">
        <f ca="true">+IF(AND(ISNUMBER(OFFSET('Water Data'!$F$7,0,10*ROW('Water Data'!F182))),'Data Summary'!CC188="Yes"),OFFSET('Water Data'!$F$7,0,10*ROW('Water Data'!F182)),NA())</f>
        <v>#N/A</v>
      </c>
      <c r="O188" s="60" t="e">
        <f ca="true">+IF(AND(ISNUMBER(OFFSET('Water Data'!$F$10,0,10*ROW('Water Data'!F182))),'Data Summary'!CD188="Yes"),OFFSET('Water Data'!$F$10,0,10*ROW('Water Data'!F182)),NA())</f>
        <v>#N/A</v>
      </c>
      <c r="P188" s="60" t="e">
        <f ca="true">+IF(AND(ISNUMBER(OFFSET('Water Data'!$G$5,0,10*ROW('Water Data'!G182))),'Data Summary'!CE188="Yes"),100-OFFSET('Water Data'!$G$5,0,10*ROW('Water Data'!G182)),NA())</f>
        <v>#N/A</v>
      </c>
      <c r="Q188" s="60" t="e">
        <f ca="true">+IF(AND(ISNUMBER(OFFSET('Water Data'!$G$7,0,10*ROW('Water Data'!G182))),'Data Summary'!CF188="Yes"),OFFSET('Water Data'!$G$7,0,10*ROW('Water Data'!G182)),NA())</f>
        <v>#N/A</v>
      </c>
      <c r="R188" s="60" t="e">
        <f ca="true">+IF(AND(ISNUMBER(OFFSET('Water Data'!$G$10,0,10*ROW('Water Data'!G182))),'Data Summary'!CG188="Yes"),OFFSET('Water Data'!$G$10,0,10*ROW('Water Data'!G182)),NA())</f>
        <v>#N/A</v>
      </c>
      <c r="S188" s="60" t="e">
        <f ca="true">+IF(AND(ISNUMBER(OFFSET('Water Data'!$H$5,0,10*ROW('Water Data'!H182))),'Data Summary'!CH188="Yes"),100-OFFSET('Water Data'!$H$5,0,10*ROW('Water Data'!H182)),NA())</f>
        <v>#N/A</v>
      </c>
      <c r="T188" s="60" t="e">
        <f ca="true">+IF(AND(ISNUMBER(OFFSET('Water Data'!$H$7,0,10*ROW('Water Data'!H182))),'Data Summary'!CI188="Yes"),OFFSET('Water Data'!$H$7,0,10*ROW('Water Data'!H182)),NA())</f>
        <v>#N/A</v>
      </c>
      <c r="U188" s="60" t="e">
        <f ca="true">+IF(AND(ISNUMBER(OFFSET('Water Data'!$H$10,0,10*ROW('Water Data'!H182))),'Data Summary'!CJ188="Yes"),OFFSET('Water Data'!$H$10,0,10*ROW('Water Data'!H182)),NA())</f>
        <v>#N/A</v>
      </c>
      <c r="V188" s="106" t="e">
        <f ca="true">+IF(AND(ISNUMBER(OFFSET('Sanitation Data'!$C$5,0,10*ROW('Sanitation Data'!C182))),'Data Summary'!CK188="Yes"),100-OFFSET('Sanitation Data'!$C$5,0,10*ROW('Sanitation Data'!C182)),NA())</f>
        <v>#N/A</v>
      </c>
      <c r="W188" s="106" t="e">
        <f ca="true">+IF(AND(ISNUMBER(OFFSET('Sanitation Data'!$C$7,0,10*ROW('Sanitation Data'!C182))),'Data Summary'!CL188="Yes"),OFFSET('Sanitation Data'!$C$7,0,10*ROW('Sanitation Data'!C182)),NA())</f>
        <v>#N/A</v>
      </c>
      <c r="X188" s="106" t="e">
        <f ca="true">+IF(AND(ISNUMBER(OFFSET('Sanitation Data'!$C$11,0,10*ROW('Sanitation Data'!C182))),'Data Summary'!CM188="Yes"),OFFSET('Sanitation Data'!$C$11,0,10*ROW('Sanitation Data'!C182)),NA())</f>
        <v>#N/A</v>
      </c>
      <c r="Y188" s="106" t="e">
        <f ca="true">+IF(AND(ISNUMBER(OFFSET('Sanitation Data'!$C$12,0,10*ROW('Sanitation Data'!C182))),'Data Summary'!CN188="Yes"),OFFSET('Sanitation Data'!$C$12,0,10*ROW('Sanitation Data'!C182)),NA())</f>
        <v>#N/A</v>
      </c>
      <c r="Z188" s="106" t="e">
        <f ca="true">+IF(AND(ISNUMBER(OFFSET('Sanitation Data'!$C$13,0,10*ROW('Sanitation Data'!C182))),'Data Summary'!CO188="Yes"),OFFSET('Sanitation Data'!$C$13,0,10*ROW('Sanitation Data'!C182)),NA())</f>
        <v>#N/A</v>
      </c>
      <c r="AA188" s="106" t="e">
        <f ca="true">+IF(AND(ISNUMBER(OFFSET('Sanitation Data'!$D$5,0,10*ROW('Sanitation Data'!D182))),'Data Summary'!CP188="Yes"),100-OFFSET('Sanitation Data'!$D$5,0,10*ROW('Sanitation Data'!D182)),NA())</f>
        <v>#N/A</v>
      </c>
      <c r="AB188" s="106" t="e">
        <f ca="true">+IF(AND(ISNUMBER(OFFSET('Sanitation Data'!$D$7,0,10*ROW('Sanitation Data'!D182))),'Data Summary'!CQ188="Yes"),OFFSET('Sanitation Data'!$D$7,0,10*ROW('Sanitation Data'!D182)),NA())</f>
        <v>#N/A</v>
      </c>
      <c r="AC188" s="106" t="e">
        <f ca="true">+IF(AND(ISNUMBER(OFFSET('Sanitation Data'!$D$11,0,10*ROW('Sanitation Data'!D182))),'Data Summary'!CR188="Yes"),OFFSET('Sanitation Data'!$D$11,0,10*ROW('Sanitation Data'!D182)),NA())</f>
        <v>#N/A</v>
      </c>
      <c r="AD188" s="106" t="e">
        <f ca="true">+IF(AND(ISNUMBER(OFFSET('Sanitation Data'!$D$12,0,10*ROW('Sanitation Data'!D182))),'Data Summary'!CS188="Yes"),OFFSET('Sanitation Data'!$D$12,0,10*ROW('Sanitation Data'!D182)),NA())</f>
        <v>#N/A</v>
      </c>
      <c r="AE188" s="106" t="e">
        <f ca="true">+IF(AND(ISNUMBER(OFFSET('Sanitation Data'!$D$13,0,10*ROW('Sanitation Data'!D182))),'Data Summary'!CT188="Yes"),OFFSET('Sanitation Data'!$D$13,0,10*ROW('Sanitation Data'!D182)),NA())</f>
        <v>#N/A</v>
      </c>
      <c r="AF188" s="106" t="e">
        <f ca="true">+IF(AND(ISNUMBER(OFFSET('Sanitation Data'!$E$5,0,10*ROW('Sanitation Data'!E182))),'Data Summary'!CU188="Yes"),100-OFFSET('Sanitation Data'!$E$5,0,10*ROW('Sanitation Data'!E182)),NA())</f>
        <v>#N/A</v>
      </c>
      <c r="AG188" s="106" t="e">
        <f ca="true">+IF(AND(ISNUMBER(OFFSET('Sanitation Data'!$E$7,0,10*ROW('Sanitation Data'!E182))),'Data Summary'!CV188="Yes"),OFFSET('Sanitation Data'!$E$7,0,10*ROW('Sanitation Data'!E182)),NA())</f>
        <v>#N/A</v>
      </c>
      <c r="AH188" s="106" t="e">
        <f ca="true">+IF(AND(ISNUMBER(OFFSET('Sanitation Data'!$E$11,0,10*ROW('Sanitation Data'!E182))),'Data Summary'!CW188="Yes"),OFFSET('Sanitation Data'!$E$11,0,10*ROW('Sanitation Data'!E182)),NA())</f>
        <v>#N/A</v>
      </c>
      <c r="AI188" s="106" t="e">
        <f ca="true">+IF(AND(ISNUMBER(OFFSET('Sanitation Data'!$E$12,0,10*ROW('Sanitation Data'!E182))),'Data Summary'!CX188="Yes"),OFFSET('Sanitation Data'!$E$12,0,10*ROW('Sanitation Data'!E182)),NA())</f>
        <v>#N/A</v>
      </c>
      <c r="AJ188" s="106" t="e">
        <f ca="true">+IF(AND(ISNUMBER(OFFSET('Sanitation Data'!$E$13,0,10*ROW('Sanitation Data'!E182))),'Data Summary'!CY188="Yes"),OFFSET('Sanitation Data'!$E$13,0,10*ROW('Sanitation Data'!E182)),NA())</f>
        <v>#N/A</v>
      </c>
      <c r="AK188" s="106" t="e">
        <f ca="true">+IF(AND(ISNUMBER(OFFSET('Sanitation Data'!$F$5,0,10*ROW('Sanitation Data'!F182))),'Data Summary'!CZ188="Yes"),100-OFFSET('Sanitation Data'!$F$5,0,10*ROW('Sanitation Data'!F182)),NA())</f>
        <v>#N/A</v>
      </c>
      <c r="AL188" s="106" t="e">
        <f ca="true">+IF(AND(ISNUMBER(OFFSET('Sanitation Data'!$F$7,0,10*ROW('Sanitation Data'!F182))),'Data Summary'!DA188="Yes"),OFFSET('Sanitation Data'!$F$7,0,10*ROW('Sanitation Data'!F182)),NA())</f>
        <v>#N/A</v>
      </c>
      <c r="AM188" s="106" t="e">
        <f ca="true">+IF(AND(ISNUMBER(OFFSET('Sanitation Data'!$F$11,0,10*ROW('Sanitation Data'!F182))),'Data Summary'!DB188="Yes"),OFFSET('Sanitation Data'!$F$11,0,10*ROW('Sanitation Data'!F182)),NA())</f>
        <v>#N/A</v>
      </c>
      <c r="AN188" s="106" t="e">
        <f ca="true">+IF(AND(ISNUMBER(OFFSET('Sanitation Data'!$F$12,0,10*ROW('Sanitation Data'!F182))),'Data Summary'!DC188="Yes"),OFFSET('Sanitation Data'!$F$12,0,10*ROW('Sanitation Data'!F182)),NA())</f>
        <v>#N/A</v>
      </c>
      <c r="AO188" s="106" t="e">
        <f ca="true">+IF(AND(ISNUMBER(OFFSET('Sanitation Data'!$F$13,0,10*ROW('Sanitation Data'!F182))),'Data Summary'!DD188="Yes"),OFFSET('Sanitation Data'!$F$13,0,10*ROW('Sanitation Data'!F182)),NA())</f>
        <v>#N/A</v>
      </c>
      <c r="AP188" s="106" t="e">
        <f ca="true">+IF(AND(ISNUMBER(OFFSET('Sanitation Data'!$G$5,0,10*ROW('Sanitation Data'!G182))),'Data Summary'!DE188="Yes"),100-OFFSET('Sanitation Data'!$G$5,0,10*ROW('Sanitation Data'!G182)),NA())</f>
        <v>#N/A</v>
      </c>
      <c r="AQ188" s="106" t="e">
        <f ca="true">+IF(AND(ISNUMBER(OFFSET('Sanitation Data'!$G$7,0,10*ROW('Sanitation Data'!G182))),'Data Summary'!DF188="Yes"),OFFSET('Sanitation Data'!$G$7,0,10*ROW('Sanitation Data'!G182)),NA())</f>
        <v>#N/A</v>
      </c>
      <c r="AR188" s="106" t="e">
        <f ca="true">+IF(AND(ISNUMBER(OFFSET('Sanitation Data'!$G$11,0,10*ROW('Sanitation Data'!G182))),'Data Summary'!DG188="Yes"),OFFSET('Sanitation Data'!$G$11,0,10*ROW('Sanitation Data'!G182)),NA())</f>
        <v>#N/A</v>
      </c>
      <c r="AS188" s="106" t="e">
        <f ca="true">+IF(AND(ISNUMBER(OFFSET('Sanitation Data'!$G$12,0,10*ROW('Sanitation Data'!G182))),'Data Summary'!DH188="Yes"),OFFSET('Sanitation Data'!$G$12,0,10*ROW('Sanitation Data'!G182)),NA())</f>
        <v>#N/A</v>
      </c>
      <c r="AT188" s="106" t="e">
        <f ca="true">+IF(AND(ISNUMBER(OFFSET('Sanitation Data'!$G$13,0,10*ROW('Sanitation Data'!G182))),'Data Summary'!DI188="Yes"),OFFSET('Sanitation Data'!$G$13,0,10*ROW('Sanitation Data'!G182)),NA())</f>
        <v>#N/A</v>
      </c>
      <c r="AU188" s="106" t="e">
        <f ca="true">+IF(AND(ISNUMBER(OFFSET('Sanitation Data'!$H$5,0,10*ROW('Sanitation Data'!H182))),'Data Summary'!DJ188="Yes"),100-OFFSET('Sanitation Data'!$H$5,0,10*ROW('Sanitation Data'!H182)),NA())</f>
        <v>#N/A</v>
      </c>
      <c r="AV188" s="106" t="e">
        <f ca="true">+IF(AND(ISNUMBER(OFFSET('Sanitation Data'!$H$7,0,10*ROW('Sanitation Data'!H182))),'Data Summary'!DK188="Yes"),OFFSET('Sanitation Data'!$H$7,0,10*ROW('Sanitation Data'!H182)),NA())</f>
        <v>#N/A</v>
      </c>
      <c r="AW188" s="106" t="e">
        <f ca="true">+IF(AND(ISNUMBER(OFFSET('Sanitation Data'!$H$11,0,10*ROW('Sanitation Data'!H182))),'Data Summary'!DL188="Yes"),OFFSET('Sanitation Data'!$H$11,0,10*ROW('Sanitation Data'!H182)),NA())</f>
        <v>#N/A</v>
      </c>
      <c r="AX188" s="106" t="e">
        <f ca="true">+IF(AND(ISNUMBER(OFFSET('Sanitation Data'!$H$12,0,10*ROW('Sanitation Data'!H182))),'Data Summary'!DM188="Yes"),OFFSET('Sanitation Data'!$H$12,0,10*ROW('Sanitation Data'!H182)),NA())</f>
        <v>#N/A</v>
      </c>
      <c r="AY188" s="106" t="e">
        <f ca="true">+IF(AND(ISNUMBER(OFFSET('Sanitation Data'!$H$13,0,10*ROW('Sanitation Data'!H182))),'Data Summary'!DN188="Yes"),OFFSET('Sanitation Data'!$H$13,0,10*ROW('Sanitation Data'!H182)),NA())</f>
        <v>#N/A</v>
      </c>
      <c r="AZ188" s="111" t="e">
        <f ca="true">+IF(AND(ISNUMBER(OFFSET('Hygiene Data'!$C$6,0,10*ROW('Hygiene Data'!C182))),'Data Summary'!DO188="Yes"),OFFSET('Hygiene Data'!$C$6,0,10*ROW('Hygiene Data'!C182)),NA())</f>
        <v>#N/A</v>
      </c>
      <c r="BA188" s="111" t="e">
        <f ca="true">+IF(AND(ISNUMBER(OFFSET('Hygiene Data'!$C$8,0,10*ROW('Hygiene Data'!C182))),'Data Summary'!DP188="Yes"),OFFSET('Hygiene Data'!$C$8,0,10*ROW('Hygiene Data'!C182)),NA())</f>
        <v>#N/A</v>
      </c>
      <c r="BB188" s="111" t="e">
        <f ca="true">+IF(AND(ISNUMBER(OFFSET('Hygiene Data'!$C$10,0,10*ROW('Hygiene Data'!C182))),'Data Summary'!DQ188="Yes"),OFFSET('Hygiene Data'!$C$10,0,10*ROW('Hygiene Data'!C182)),NA())</f>
        <v>#N/A</v>
      </c>
      <c r="BC188" s="111" t="e">
        <f ca="true">+IF(AND(ISNUMBER(OFFSET('Hygiene Data'!$D$6,0,10*ROW('Hygiene Data'!D182))),'Data Summary'!DR188="Yes"),OFFSET('Hygiene Data'!$D$6,0,10*ROW('Hygiene Data'!D182)),NA())</f>
        <v>#N/A</v>
      </c>
      <c r="BD188" s="111" t="e">
        <f ca="true">+IF(AND(ISNUMBER(OFFSET('Hygiene Data'!$D$8,0,10*ROW('Hygiene Data'!D182))),'Data Summary'!DS188="Yes"),OFFSET('Hygiene Data'!$D$8,0,10*ROW('Hygiene Data'!D182)),NA())</f>
        <v>#N/A</v>
      </c>
      <c r="BE188" s="111" t="e">
        <f ca="true">+IF(AND(ISNUMBER(OFFSET('Hygiene Data'!$D$10,0,10*ROW('Hygiene Data'!D182))),'Data Summary'!DT188="Yes"),OFFSET('Hygiene Data'!$D$10,0,10*ROW('Hygiene Data'!D182)),NA())</f>
        <v>#N/A</v>
      </c>
      <c r="BF188" s="111" t="e">
        <f ca="true">+IF(AND(ISNUMBER(OFFSET('Hygiene Data'!$E$6,0,10*ROW('Hygiene Data'!E182))),'Data Summary'!DU188="Yes"),OFFSET('Hygiene Data'!$E$6,0,10*ROW('Hygiene Data'!E182)),NA())</f>
        <v>#N/A</v>
      </c>
      <c r="BG188" s="111" t="e">
        <f ca="true">+IF(AND(ISNUMBER(OFFSET('Hygiene Data'!$E$8,0,10*ROW('Hygiene Data'!E182))),'Data Summary'!DV188="Yes"),OFFSET('Hygiene Data'!$E$8,0,10*ROW('Hygiene Data'!E182)),NA())</f>
        <v>#N/A</v>
      </c>
      <c r="BH188" s="111" t="e">
        <f ca="true">+IF(AND(ISNUMBER(OFFSET('Hygiene Data'!$E$10,0,10*ROW('Hygiene Data'!E182))),'Data Summary'!DW188="Yes"),OFFSET('Hygiene Data'!$E$10,0,10*ROW('Hygiene Data'!E182)),NA())</f>
        <v>#N/A</v>
      </c>
      <c r="BI188" s="111" t="e">
        <f ca="true">+IF(AND(ISNUMBER(OFFSET('Hygiene Data'!$F$6,0,10*ROW('Hygiene Data'!F182))),'Data Summary'!DX188="Yes"),OFFSET('Hygiene Data'!$F$6,0,10*ROW('Hygiene Data'!F182)),NA())</f>
        <v>#N/A</v>
      </c>
      <c r="BJ188" s="111" t="e">
        <f ca="true">+IF(AND(ISNUMBER(OFFSET('Hygiene Data'!$F$8,0,10*ROW('Hygiene Data'!F182))),'Data Summary'!DY188="Yes"),OFFSET('Hygiene Data'!$F$8,0,10*ROW('Hygiene Data'!F182)),NA())</f>
        <v>#N/A</v>
      </c>
      <c r="BK188" s="111" t="e">
        <f ca="true">+IF(AND(ISNUMBER(OFFSET('Hygiene Data'!$F$10,0,10*ROW('Hygiene Data'!F182))),'Data Summary'!DZ188="Yes"),OFFSET('Hygiene Data'!$F$10,0,10*ROW('Hygiene Data'!F182)),NA())</f>
        <v>#N/A</v>
      </c>
      <c r="BL188" s="111" t="e">
        <f ca="true">+IF(AND(ISNUMBER(OFFSET('Hygiene Data'!$G$6,0,10*ROW('Hygiene Data'!G182))),'Data Summary'!EA188="Yes"),OFFSET('Hygiene Data'!$G$6,0,10*ROW('Hygiene Data'!G182)),NA())</f>
        <v>#N/A</v>
      </c>
      <c r="BM188" s="111" t="e">
        <f ca="true">+IF(AND(ISNUMBER(OFFSET('Hygiene Data'!$G$8,0,10*ROW('Hygiene Data'!G182))),'Data Summary'!EB188="Yes"),OFFSET('Hygiene Data'!$G$8,0,10*ROW('Hygiene Data'!G182)),NA())</f>
        <v>#N/A</v>
      </c>
      <c r="BN188" s="111" t="e">
        <f ca="true">+IF(AND(ISNUMBER(OFFSET('Hygiene Data'!$G$10,0,10*ROW('Hygiene Data'!G182))),'Data Summary'!EC188="Yes"),OFFSET('Hygiene Data'!$G$10,0,10*ROW('Hygiene Data'!G182)),NA())</f>
        <v>#N/A</v>
      </c>
      <c r="BO188" s="111" t="e">
        <f ca="true">+IF(AND(ISNUMBER(OFFSET('Hygiene Data'!$H$6,0,10*ROW('Hygiene Data'!H182))),'Data Summary'!ED188="Yes"),OFFSET('Hygiene Data'!$H$6,0,10*ROW('Hygiene Data'!H182)),NA())</f>
        <v>#N/A</v>
      </c>
      <c r="BP188" s="111" t="e">
        <f ca="true">+IF(AND(ISNUMBER(OFFSET('Hygiene Data'!$H$8,0,10*ROW('Hygiene Data'!H182))),'Data Summary'!EE188="Yes"),OFFSET('Hygiene Data'!$H$8,0,10*ROW('Hygiene Data'!H182)),NA())</f>
        <v>#N/A</v>
      </c>
      <c r="BQ188" s="111" t="e">
        <f ca="true">+IF(AND(ISNUMBER(OFFSET('Hygiene Data'!$H$10,0,10*ROW('Hygiene Data'!H182))),'Data Summary'!EF188="Yes"),OFFSET('Hygiene Data'!$H$10,0,10*ROW('Hygiene Data'!H182)),NA())</f>
        <v>#N/A</v>
      </c>
    </row>
    <row r="189" x14ac:dyDescent="0.2">
      <c r="A189" s="59" t="e">
        <f ca="true">+IF(OFFSET('Water Data'!$B$1,0,10*ROW('Water Data'!B183))="",NA(),OFFSET('Water Data'!$B$1,0,10*ROW('Water Data'!B183)))</f>
        <v>#N/A</v>
      </c>
      <c r="B189" s="59" t="e">
        <f ca="true">+IF(OFFSET('Water Data'!$A$3,0,10*ROW('Water Data'!A186))="",NA(),OFFSET('Water Data'!$A$3,0,10*ROW('Water Data'!A186)))</f>
        <v>#N/A</v>
      </c>
      <c r="C189" s="59" t="e">
        <f ca="true">+IF(OFFSET('Water Data'!$C$3,0,10*ROW('Water Data'!C186))="",NA(),OFFSET('Water Data'!$C$3,0,10*ROW('Water Data'!C186)))</f>
        <v>#N/A</v>
      </c>
      <c r="D189" s="60" t="e">
        <f ca="true">+IF(AND(ISNUMBER(OFFSET('Water Data'!$C$5,0,10*ROW('Water Data'!C183))),'Data Summary'!BS189="Yes"),100-OFFSET('Water Data'!$C$5,0,10*ROW('Water Data'!C183)),NA())</f>
        <v>#N/A</v>
      </c>
      <c r="E189" s="60" t="e">
        <f ca="true">+IF(AND(ISNUMBER(OFFSET('Water Data'!$C$7,0,10*ROW('Water Data'!C183))),'Data Summary'!BT189="Yes"),OFFSET('Water Data'!$C$7,0,10*ROW('Water Data'!C183)),NA())</f>
        <v>#N/A</v>
      </c>
      <c r="F189" s="60" t="e">
        <f ca="true">+IF(AND(ISNUMBER(OFFSET('Water Data'!$C$10,0,10*ROW('Water Data'!C183))),'Data Summary'!BU189="Yes"),OFFSET('Water Data'!$C$10,0,10*ROW('Water Data'!C183)),NA())</f>
        <v>#N/A</v>
      </c>
      <c r="G189" s="60" t="e">
        <f ca="true">+IF(AND(ISNUMBER(OFFSET('Water Data'!$D$5,0,10*ROW('Water Data'!D183))),'Data Summary'!BV189="Yes"),100-OFFSET('Water Data'!$D$5,0,10*ROW('Water Data'!D183)),NA())</f>
        <v>#N/A</v>
      </c>
      <c r="H189" s="60" t="e">
        <f ca="true">+IF(AND(ISNUMBER(OFFSET('Water Data'!$D$7,0,10*ROW('Water Data'!D183))),'Data Summary'!BW189="Yes"),OFFSET('Water Data'!$D$7,0,10*ROW('Water Data'!D183)),NA())</f>
        <v>#N/A</v>
      </c>
      <c r="I189" s="60" t="e">
        <f ca="true">+IF(AND(ISNUMBER(OFFSET('Water Data'!$D$10,0,10*ROW('Water Data'!D183))),'Data Summary'!BX189="Yes"),OFFSET('Water Data'!$D$10,0,10*ROW('Water Data'!D183)),NA())</f>
        <v>#N/A</v>
      </c>
      <c r="J189" s="60" t="e">
        <f ca="true">+IF(AND(ISNUMBER(OFFSET('Water Data'!$E$5,0,10*ROW('Water Data'!E183))),'Data Summary'!BY189="Yes"),100-OFFSET('Water Data'!$E$5,0,10*ROW('Water Data'!E183)),NA())</f>
        <v>#N/A</v>
      </c>
      <c r="K189" s="60" t="e">
        <f ca="true">+IF(AND(ISNUMBER(OFFSET('Water Data'!$E$7,0,10*ROW('Water Data'!E183))),'Data Summary'!BZ189="Yes"),OFFSET('Water Data'!$E$7,0,10*ROW('Water Data'!E183)),NA())</f>
        <v>#N/A</v>
      </c>
      <c r="L189" s="60" t="e">
        <f ca="true">+IF(AND(ISNUMBER(OFFSET('Water Data'!$E$10,0,10*ROW('Water Data'!E183))),'Data Summary'!CA189="Yes"),OFFSET('Water Data'!$E$10,0,10*ROW('Water Data'!E183)),NA())</f>
        <v>#N/A</v>
      </c>
      <c r="M189" s="60" t="e">
        <f ca="true">+IF(AND(ISNUMBER(OFFSET('Water Data'!$F$5,0,10*ROW('Water Data'!F183))),'Data Summary'!CB189="Yes"),100-OFFSET('Water Data'!$F$5,0,10*ROW('Water Data'!F183)),NA())</f>
        <v>#N/A</v>
      </c>
      <c r="N189" s="60" t="e">
        <f ca="true">+IF(AND(ISNUMBER(OFFSET('Water Data'!$F$7,0,10*ROW('Water Data'!F183))),'Data Summary'!CC189="Yes"),OFFSET('Water Data'!$F$7,0,10*ROW('Water Data'!F183)),NA())</f>
        <v>#N/A</v>
      </c>
      <c r="O189" s="60" t="e">
        <f ca="true">+IF(AND(ISNUMBER(OFFSET('Water Data'!$F$10,0,10*ROW('Water Data'!F183))),'Data Summary'!CD189="Yes"),OFFSET('Water Data'!$F$10,0,10*ROW('Water Data'!F183)),NA())</f>
        <v>#N/A</v>
      </c>
      <c r="P189" s="60" t="e">
        <f ca="true">+IF(AND(ISNUMBER(OFFSET('Water Data'!$G$5,0,10*ROW('Water Data'!G183))),'Data Summary'!CE189="Yes"),100-OFFSET('Water Data'!$G$5,0,10*ROW('Water Data'!G183)),NA())</f>
        <v>#N/A</v>
      </c>
      <c r="Q189" s="60" t="e">
        <f ca="true">+IF(AND(ISNUMBER(OFFSET('Water Data'!$G$7,0,10*ROW('Water Data'!G183))),'Data Summary'!CF189="Yes"),OFFSET('Water Data'!$G$7,0,10*ROW('Water Data'!G183)),NA())</f>
        <v>#N/A</v>
      </c>
      <c r="R189" s="60" t="e">
        <f ca="true">+IF(AND(ISNUMBER(OFFSET('Water Data'!$G$10,0,10*ROW('Water Data'!G183))),'Data Summary'!CG189="Yes"),OFFSET('Water Data'!$G$10,0,10*ROW('Water Data'!G183)),NA())</f>
        <v>#N/A</v>
      </c>
      <c r="S189" s="60" t="e">
        <f ca="true">+IF(AND(ISNUMBER(OFFSET('Water Data'!$H$5,0,10*ROW('Water Data'!H183))),'Data Summary'!CH189="Yes"),100-OFFSET('Water Data'!$H$5,0,10*ROW('Water Data'!H183)),NA())</f>
        <v>#N/A</v>
      </c>
      <c r="T189" s="60" t="e">
        <f ca="true">+IF(AND(ISNUMBER(OFFSET('Water Data'!$H$7,0,10*ROW('Water Data'!H183))),'Data Summary'!CI189="Yes"),OFFSET('Water Data'!$H$7,0,10*ROW('Water Data'!H183)),NA())</f>
        <v>#N/A</v>
      </c>
      <c r="U189" s="60" t="e">
        <f ca="true">+IF(AND(ISNUMBER(OFFSET('Water Data'!$H$10,0,10*ROW('Water Data'!H183))),'Data Summary'!CJ189="Yes"),OFFSET('Water Data'!$H$10,0,10*ROW('Water Data'!H183)),NA())</f>
        <v>#N/A</v>
      </c>
      <c r="V189" s="106" t="e">
        <f ca="true">+IF(AND(ISNUMBER(OFFSET('Sanitation Data'!$C$5,0,10*ROW('Sanitation Data'!C183))),'Data Summary'!CK189="Yes"),100-OFFSET('Sanitation Data'!$C$5,0,10*ROW('Sanitation Data'!C183)),NA())</f>
        <v>#N/A</v>
      </c>
      <c r="W189" s="106" t="e">
        <f ca="true">+IF(AND(ISNUMBER(OFFSET('Sanitation Data'!$C$7,0,10*ROW('Sanitation Data'!C183))),'Data Summary'!CL189="Yes"),OFFSET('Sanitation Data'!$C$7,0,10*ROW('Sanitation Data'!C183)),NA())</f>
        <v>#N/A</v>
      </c>
      <c r="X189" s="106" t="e">
        <f ca="true">+IF(AND(ISNUMBER(OFFSET('Sanitation Data'!$C$11,0,10*ROW('Sanitation Data'!C183))),'Data Summary'!CM189="Yes"),OFFSET('Sanitation Data'!$C$11,0,10*ROW('Sanitation Data'!C183)),NA())</f>
        <v>#N/A</v>
      </c>
      <c r="Y189" s="106" t="e">
        <f ca="true">+IF(AND(ISNUMBER(OFFSET('Sanitation Data'!$C$12,0,10*ROW('Sanitation Data'!C183))),'Data Summary'!CN189="Yes"),OFFSET('Sanitation Data'!$C$12,0,10*ROW('Sanitation Data'!C183)),NA())</f>
        <v>#N/A</v>
      </c>
      <c r="Z189" s="106" t="e">
        <f ca="true">+IF(AND(ISNUMBER(OFFSET('Sanitation Data'!$C$13,0,10*ROW('Sanitation Data'!C183))),'Data Summary'!CO189="Yes"),OFFSET('Sanitation Data'!$C$13,0,10*ROW('Sanitation Data'!C183)),NA())</f>
        <v>#N/A</v>
      </c>
      <c r="AA189" s="106" t="e">
        <f ca="true">+IF(AND(ISNUMBER(OFFSET('Sanitation Data'!$D$5,0,10*ROW('Sanitation Data'!D183))),'Data Summary'!CP189="Yes"),100-OFFSET('Sanitation Data'!$D$5,0,10*ROW('Sanitation Data'!D183)),NA())</f>
        <v>#N/A</v>
      </c>
      <c r="AB189" s="106" t="e">
        <f ca="true">+IF(AND(ISNUMBER(OFFSET('Sanitation Data'!$D$7,0,10*ROW('Sanitation Data'!D183))),'Data Summary'!CQ189="Yes"),OFFSET('Sanitation Data'!$D$7,0,10*ROW('Sanitation Data'!D183)),NA())</f>
        <v>#N/A</v>
      </c>
      <c r="AC189" s="106" t="e">
        <f ca="true">+IF(AND(ISNUMBER(OFFSET('Sanitation Data'!$D$11,0,10*ROW('Sanitation Data'!D183))),'Data Summary'!CR189="Yes"),OFFSET('Sanitation Data'!$D$11,0,10*ROW('Sanitation Data'!D183)),NA())</f>
        <v>#N/A</v>
      </c>
      <c r="AD189" s="106" t="e">
        <f ca="true">+IF(AND(ISNUMBER(OFFSET('Sanitation Data'!$D$12,0,10*ROW('Sanitation Data'!D183))),'Data Summary'!CS189="Yes"),OFFSET('Sanitation Data'!$D$12,0,10*ROW('Sanitation Data'!D183)),NA())</f>
        <v>#N/A</v>
      </c>
      <c r="AE189" s="106" t="e">
        <f ca="true">+IF(AND(ISNUMBER(OFFSET('Sanitation Data'!$D$13,0,10*ROW('Sanitation Data'!D183))),'Data Summary'!CT189="Yes"),OFFSET('Sanitation Data'!$D$13,0,10*ROW('Sanitation Data'!D183)),NA())</f>
        <v>#N/A</v>
      </c>
      <c r="AF189" s="106" t="e">
        <f ca="true">+IF(AND(ISNUMBER(OFFSET('Sanitation Data'!$E$5,0,10*ROW('Sanitation Data'!E183))),'Data Summary'!CU189="Yes"),100-OFFSET('Sanitation Data'!$E$5,0,10*ROW('Sanitation Data'!E183)),NA())</f>
        <v>#N/A</v>
      </c>
      <c r="AG189" s="106" t="e">
        <f ca="true">+IF(AND(ISNUMBER(OFFSET('Sanitation Data'!$E$7,0,10*ROW('Sanitation Data'!E183))),'Data Summary'!CV189="Yes"),OFFSET('Sanitation Data'!$E$7,0,10*ROW('Sanitation Data'!E183)),NA())</f>
        <v>#N/A</v>
      </c>
      <c r="AH189" s="106" t="e">
        <f ca="true">+IF(AND(ISNUMBER(OFFSET('Sanitation Data'!$E$11,0,10*ROW('Sanitation Data'!E183))),'Data Summary'!CW189="Yes"),OFFSET('Sanitation Data'!$E$11,0,10*ROW('Sanitation Data'!E183)),NA())</f>
        <v>#N/A</v>
      </c>
      <c r="AI189" s="106" t="e">
        <f ca="true">+IF(AND(ISNUMBER(OFFSET('Sanitation Data'!$E$12,0,10*ROW('Sanitation Data'!E183))),'Data Summary'!CX189="Yes"),OFFSET('Sanitation Data'!$E$12,0,10*ROW('Sanitation Data'!E183)),NA())</f>
        <v>#N/A</v>
      </c>
      <c r="AJ189" s="106" t="e">
        <f ca="true">+IF(AND(ISNUMBER(OFFSET('Sanitation Data'!$E$13,0,10*ROW('Sanitation Data'!E183))),'Data Summary'!CY189="Yes"),OFFSET('Sanitation Data'!$E$13,0,10*ROW('Sanitation Data'!E183)),NA())</f>
        <v>#N/A</v>
      </c>
      <c r="AK189" s="106" t="e">
        <f ca="true">+IF(AND(ISNUMBER(OFFSET('Sanitation Data'!$F$5,0,10*ROW('Sanitation Data'!F183))),'Data Summary'!CZ189="Yes"),100-OFFSET('Sanitation Data'!$F$5,0,10*ROW('Sanitation Data'!F183)),NA())</f>
        <v>#N/A</v>
      </c>
      <c r="AL189" s="106" t="e">
        <f ca="true">+IF(AND(ISNUMBER(OFFSET('Sanitation Data'!$F$7,0,10*ROW('Sanitation Data'!F183))),'Data Summary'!DA189="Yes"),OFFSET('Sanitation Data'!$F$7,0,10*ROW('Sanitation Data'!F183)),NA())</f>
        <v>#N/A</v>
      </c>
      <c r="AM189" s="106" t="e">
        <f ca="true">+IF(AND(ISNUMBER(OFFSET('Sanitation Data'!$F$11,0,10*ROW('Sanitation Data'!F183))),'Data Summary'!DB189="Yes"),OFFSET('Sanitation Data'!$F$11,0,10*ROW('Sanitation Data'!F183)),NA())</f>
        <v>#N/A</v>
      </c>
      <c r="AN189" s="106" t="e">
        <f ca="true">+IF(AND(ISNUMBER(OFFSET('Sanitation Data'!$F$12,0,10*ROW('Sanitation Data'!F183))),'Data Summary'!DC189="Yes"),OFFSET('Sanitation Data'!$F$12,0,10*ROW('Sanitation Data'!F183)),NA())</f>
        <v>#N/A</v>
      </c>
      <c r="AO189" s="106" t="e">
        <f ca="true">+IF(AND(ISNUMBER(OFFSET('Sanitation Data'!$F$13,0,10*ROW('Sanitation Data'!F183))),'Data Summary'!DD189="Yes"),OFFSET('Sanitation Data'!$F$13,0,10*ROW('Sanitation Data'!F183)),NA())</f>
        <v>#N/A</v>
      </c>
      <c r="AP189" s="106" t="e">
        <f ca="true">+IF(AND(ISNUMBER(OFFSET('Sanitation Data'!$G$5,0,10*ROW('Sanitation Data'!G183))),'Data Summary'!DE189="Yes"),100-OFFSET('Sanitation Data'!$G$5,0,10*ROW('Sanitation Data'!G183)),NA())</f>
        <v>#N/A</v>
      </c>
      <c r="AQ189" s="106" t="e">
        <f ca="true">+IF(AND(ISNUMBER(OFFSET('Sanitation Data'!$G$7,0,10*ROW('Sanitation Data'!G183))),'Data Summary'!DF189="Yes"),OFFSET('Sanitation Data'!$G$7,0,10*ROW('Sanitation Data'!G183)),NA())</f>
        <v>#N/A</v>
      </c>
      <c r="AR189" s="106" t="e">
        <f ca="true">+IF(AND(ISNUMBER(OFFSET('Sanitation Data'!$G$11,0,10*ROW('Sanitation Data'!G183))),'Data Summary'!DG189="Yes"),OFFSET('Sanitation Data'!$G$11,0,10*ROW('Sanitation Data'!G183)),NA())</f>
        <v>#N/A</v>
      </c>
      <c r="AS189" s="106" t="e">
        <f ca="true">+IF(AND(ISNUMBER(OFFSET('Sanitation Data'!$G$12,0,10*ROW('Sanitation Data'!G183))),'Data Summary'!DH189="Yes"),OFFSET('Sanitation Data'!$G$12,0,10*ROW('Sanitation Data'!G183)),NA())</f>
        <v>#N/A</v>
      </c>
      <c r="AT189" s="106" t="e">
        <f ca="true">+IF(AND(ISNUMBER(OFFSET('Sanitation Data'!$G$13,0,10*ROW('Sanitation Data'!G183))),'Data Summary'!DI189="Yes"),OFFSET('Sanitation Data'!$G$13,0,10*ROW('Sanitation Data'!G183)),NA())</f>
        <v>#N/A</v>
      </c>
      <c r="AU189" s="106" t="e">
        <f ca="true">+IF(AND(ISNUMBER(OFFSET('Sanitation Data'!$H$5,0,10*ROW('Sanitation Data'!H183))),'Data Summary'!DJ189="Yes"),100-OFFSET('Sanitation Data'!$H$5,0,10*ROW('Sanitation Data'!H183)),NA())</f>
        <v>#N/A</v>
      </c>
      <c r="AV189" s="106" t="e">
        <f ca="true">+IF(AND(ISNUMBER(OFFSET('Sanitation Data'!$H$7,0,10*ROW('Sanitation Data'!H183))),'Data Summary'!DK189="Yes"),OFFSET('Sanitation Data'!$H$7,0,10*ROW('Sanitation Data'!H183)),NA())</f>
        <v>#N/A</v>
      </c>
      <c r="AW189" s="106" t="e">
        <f ca="true">+IF(AND(ISNUMBER(OFFSET('Sanitation Data'!$H$11,0,10*ROW('Sanitation Data'!H183))),'Data Summary'!DL189="Yes"),OFFSET('Sanitation Data'!$H$11,0,10*ROW('Sanitation Data'!H183)),NA())</f>
        <v>#N/A</v>
      </c>
      <c r="AX189" s="106" t="e">
        <f ca="true">+IF(AND(ISNUMBER(OFFSET('Sanitation Data'!$H$12,0,10*ROW('Sanitation Data'!H183))),'Data Summary'!DM189="Yes"),OFFSET('Sanitation Data'!$H$12,0,10*ROW('Sanitation Data'!H183)),NA())</f>
        <v>#N/A</v>
      </c>
      <c r="AY189" s="106" t="e">
        <f ca="true">+IF(AND(ISNUMBER(OFFSET('Sanitation Data'!$H$13,0,10*ROW('Sanitation Data'!H183))),'Data Summary'!DN189="Yes"),OFFSET('Sanitation Data'!$H$13,0,10*ROW('Sanitation Data'!H183)),NA())</f>
        <v>#N/A</v>
      </c>
      <c r="AZ189" s="111" t="e">
        <f ca="true">+IF(AND(ISNUMBER(OFFSET('Hygiene Data'!$C$6,0,10*ROW('Hygiene Data'!C183))),'Data Summary'!DO189="Yes"),OFFSET('Hygiene Data'!$C$6,0,10*ROW('Hygiene Data'!C183)),NA())</f>
        <v>#N/A</v>
      </c>
      <c r="BA189" s="111" t="e">
        <f ca="true">+IF(AND(ISNUMBER(OFFSET('Hygiene Data'!$C$8,0,10*ROW('Hygiene Data'!C183))),'Data Summary'!DP189="Yes"),OFFSET('Hygiene Data'!$C$8,0,10*ROW('Hygiene Data'!C183)),NA())</f>
        <v>#N/A</v>
      </c>
      <c r="BB189" s="111" t="e">
        <f ca="true">+IF(AND(ISNUMBER(OFFSET('Hygiene Data'!$C$10,0,10*ROW('Hygiene Data'!C183))),'Data Summary'!DQ189="Yes"),OFFSET('Hygiene Data'!$C$10,0,10*ROW('Hygiene Data'!C183)),NA())</f>
        <v>#N/A</v>
      </c>
      <c r="BC189" s="111" t="e">
        <f ca="true">+IF(AND(ISNUMBER(OFFSET('Hygiene Data'!$D$6,0,10*ROW('Hygiene Data'!D183))),'Data Summary'!DR189="Yes"),OFFSET('Hygiene Data'!$D$6,0,10*ROW('Hygiene Data'!D183)),NA())</f>
        <v>#N/A</v>
      </c>
      <c r="BD189" s="111" t="e">
        <f ca="true">+IF(AND(ISNUMBER(OFFSET('Hygiene Data'!$D$8,0,10*ROW('Hygiene Data'!D183))),'Data Summary'!DS189="Yes"),OFFSET('Hygiene Data'!$D$8,0,10*ROW('Hygiene Data'!D183)),NA())</f>
        <v>#N/A</v>
      </c>
      <c r="BE189" s="111" t="e">
        <f ca="true">+IF(AND(ISNUMBER(OFFSET('Hygiene Data'!$D$10,0,10*ROW('Hygiene Data'!D183))),'Data Summary'!DT189="Yes"),OFFSET('Hygiene Data'!$D$10,0,10*ROW('Hygiene Data'!D183)),NA())</f>
        <v>#N/A</v>
      </c>
      <c r="BF189" s="111" t="e">
        <f ca="true">+IF(AND(ISNUMBER(OFFSET('Hygiene Data'!$E$6,0,10*ROW('Hygiene Data'!E183))),'Data Summary'!DU189="Yes"),OFFSET('Hygiene Data'!$E$6,0,10*ROW('Hygiene Data'!E183)),NA())</f>
        <v>#N/A</v>
      </c>
      <c r="BG189" s="111" t="e">
        <f ca="true">+IF(AND(ISNUMBER(OFFSET('Hygiene Data'!$E$8,0,10*ROW('Hygiene Data'!E183))),'Data Summary'!DV189="Yes"),OFFSET('Hygiene Data'!$E$8,0,10*ROW('Hygiene Data'!E183)),NA())</f>
        <v>#N/A</v>
      </c>
      <c r="BH189" s="111" t="e">
        <f ca="true">+IF(AND(ISNUMBER(OFFSET('Hygiene Data'!$E$10,0,10*ROW('Hygiene Data'!E183))),'Data Summary'!DW189="Yes"),OFFSET('Hygiene Data'!$E$10,0,10*ROW('Hygiene Data'!E183)),NA())</f>
        <v>#N/A</v>
      </c>
      <c r="BI189" s="111" t="e">
        <f ca="true">+IF(AND(ISNUMBER(OFFSET('Hygiene Data'!$F$6,0,10*ROW('Hygiene Data'!F183))),'Data Summary'!DX189="Yes"),OFFSET('Hygiene Data'!$F$6,0,10*ROW('Hygiene Data'!F183)),NA())</f>
        <v>#N/A</v>
      </c>
      <c r="BJ189" s="111" t="e">
        <f ca="true">+IF(AND(ISNUMBER(OFFSET('Hygiene Data'!$F$8,0,10*ROW('Hygiene Data'!F183))),'Data Summary'!DY189="Yes"),OFFSET('Hygiene Data'!$F$8,0,10*ROW('Hygiene Data'!F183)),NA())</f>
        <v>#N/A</v>
      </c>
      <c r="BK189" s="111" t="e">
        <f ca="true">+IF(AND(ISNUMBER(OFFSET('Hygiene Data'!$F$10,0,10*ROW('Hygiene Data'!F183))),'Data Summary'!DZ189="Yes"),OFFSET('Hygiene Data'!$F$10,0,10*ROW('Hygiene Data'!F183)),NA())</f>
        <v>#N/A</v>
      </c>
      <c r="BL189" s="111" t="e">
        <f ca="true">+IF(AND(ISNUMBER(OFFSET('Hygiene Data'!$G$6,0,10*ROW('Hygiene Data'!G183))),'Data Summary'!EA189="Yes"),OFFSET('Hygiene Data'!$G$6,0,10*ROW('Hygiene Data'!G183)),NA())</f>
        <v>#N/A</v>
      </c>
      <c r="BM189" s="111" t="e">
        <f ca="true">+IF(AND(ISNUMBER(OFFSET('Hygiene Data'!$G$8,0,10*ROW('Hygiene Data'!G183))),'Data Summary'!EB189="Yes"),OFFSET('Hygiene Data'!$G$8,0,10*ROW('Hygiene Data'!G183)),NA())</f>
        <v>#N/A</v>
      </c>
      <c r="BN189" s="111" t="e">
        <f ca="true">+IF(AND(ISNUMBER(OFFSET('Hygiene Data'!$G$10,0,10*ROW('Hygiene Data'!G183))),'Data Summary'!EC189="Yes"),OFFSET('Hygiene Data'!$G$10,0,10*ROW('Hygiene Data'!G183)),NA())</f>
        <v>#N/A</v>
      </c>
      <c r="BO189" s="111" t="e">
        <f ca="true">+IF(AND(ISNUMBER(OFFSET('Hygiene Data'!$H$6,0,10*ROW('Hygiene Data'!H183))),'Data Summary'!ED189="Yes"),OFFSET('Hygiene Data'!$H$6,0,10*ROW('Hygiene Data'!H183)),NA())</f>
        <v>#N/A</v>
      </c>
      <c r="BP189" s="111" t="e">
        <f ca="true">+IF(AND(ISNUMBER(OFFSET('Hygiene Data'!$H$8,0,10*ROW('Hygiene Data'!H183))),'Data Summary'!EE189="Yes"),OFFSET('Hygiene Data'!$H$8,0,10*ROW('Hygiene Data'!H183)),NA())</f>
        <v>#N/A</v>
      </c>
      <c r="BQ189" s="111" t="e">
        <f ca="true">+IF(AND(ISNUMBER(OFFSET('Hygiene Data'!$H$10,0,10*ROW('Hygiene Data'!H183))),'Data Summary'!EF189="Yes"),OFFSET('Hygiene Data'!$H$10,0,10*ROW('Hygiene Data'!H183)),NA())</f>
        <v>#N/A</v>
      </c>
    </row>
    <row r="190" x14ac:dyDescent="0.2">
      <c r="A190" s="59" t="e">
        <f ca="true">+IF(OFFSET('Water Data'!$B$1,0,10*ROW('Water Data'!B184))="",NA(),OFFSET('Water Data'!$B$1,0,10*ROW('Water Data'!B184)))</f>
        <v>#N/A</v>
      </c>
      <c r="B190" s="59" t="e">
        <f ca="true">+IF(OFFSET('Water Data'!$A$3,0,10*ROW('Water Data'!A187))="",NA(),OFFSET('Water Data'!$A$3,0,10*ROW('Water Data'!A187)))</f>
        <v>#N/A</v>
      </c>
      <c r="C190" s="59" t="e">
        <f ca="true">+IF(OFFSET('Water Data'!$C$3,0,10*ROW('Water Data'!C187))="",NA(),OFFSET('Water Data'!$C$3,0,10*ROW('Water Data'!C187)))</f>
        <v>#N/A</v>
      </c>
      <c r="D190" s="60" t="e">
        <f ca="true">+IF(AND(ISNUMBER(OFFSET('Water Data'!$C$5,0,10*ROW('Water Data'!C184))),'Data Summary'!BS190="Yes"),100-OFFSET('Water Data'!$C$5,0,10*ROW('Water Data'!C184)),NA())</f>
        <v>#N/A</v>
      </c>
      <c r="E190" s="60" t="e">
        <f ca="true">+IF(AND(ISNUMBER(OFFSET('Water Data'!$C$7,0,10*ROW('Water Data'!C184))),'Data Summary'!BT190="Yes"),OFFSET('Water Data'!$C$7,0,10*ROW('Water Data'!C184)),NA())</f>
        <v>#N/A</v>
      </c>
      <c r="F190" s="60" t="e">
        <f ca="true">+IF(AND(ISNUMBER(OFFSET('Water Data'!$C$10,0,10*ROW('Water Data'!C184))),'Data Summary'!BU190="Yes"),OFFSET('Water Data'!$C$10,0,10*ROW('Water Data'!C184)),NA())</f>
        <v>#N/A</v>
      </c>
      <c r="G190" s="60" t="e">
        <f ca="true">+IF(AND(ISNUMBER(OFFSET('Water Data'!$D$5,0,10*ROW('Water Data'!D184))),'Data Summary'!BV190="Yes"),100-OFFSET('Water Data'!$D$5,0,10*ROW('Water Data'!D184)),NA())</f>
        <v>#N/A</v>
      </c>
      <c r="H190" s="60" t="e">
        <f ca="true">+IF(AND(ISNUMBER(OFFSET('Water Data'!$D$7,0,10*ROW('Water Data'!D184))),'Data Summary'!BW190="Yes"),OFFSET('Water Data'!$D$7,0,10*ROW('Water Data'!D184)),NA())</f>
        <v>#N/A</v>
      </c>
      <c r="I190" s="60" t="e">
        <f ca="true">+IF(AND(ISNUMBER(OFFSET('Water Data'!$D$10,0,10*ROW('Water Data'!D184))),'Data Summary'!BX190="Yes"),OFFSET('Water Data'!$D$10,0,10*ROW('Water Data'!D184)),NA())</f>
        <v>#N/A</v>
      </c>
      <c r="J190" s="60" t="e">
        <f ca="true">+IF(AND(ISNUMBER(OFFSET('Water Data'!$E$5,0,10*ROW('Water Data'!E184))),'Data Summary'!BY190="Yes"),100-OFFSET('Water Data'!$E$5,0,10*ROW('Water Data'!E184)),NA())</f>
        <v>#N/A</v>
      </c>
      <c r="K190" s="60" t="e">
        <f ca="true">+IF(AND(ISNUMBER(OFFSET('Water Data'!$E$7,0,10*ROW('Water Data'!E184))),'Data Summary'!BZ190="Yes"),OFFSET('Water Data'!$E$7,0,10*ROW('Water Data'!E184)),NA())</f>
        <v>#N/A</v>
      </c>
      <c r="L190" s="60" t="e">
        <f ca="true">+IF(AND(ISNUMBER(OFFSET('Water Data'!$E$10,0,10*ROW('Water Data'!E184))),'Data Summary'!CA190="Yes"),OFFSET('Water Data'!$E$10,0,10*ROW('Water Data'!E184)),NA())</f>
        <v>#N/A</v>
      </c>
      <c r="M190" s="60" t="e">
        <f ca="true">+IF(AND(ISNUMBER(OFFSET('Water Data'!$F$5,0,10*ROW('Water Data'!F184))),'Data Summary'!CB190="Yes"),100-OFFSET('Water Data'!$F$5,0,10*ROW('Water Data'!F184)),NA())</f>
        <v>#N/A</v>
      </c>
      <c r="N190" s="60" t="e">
        <f ca="true">+IF(AND(ISNUMBER(OFFSET('Water Data'!$F$7,0,10*ROW('Water Data'!F184))),'Data Summary'!CC190="Yes"),OFFSET('Water Data'!$F$7,0,10*ROW('Water Data'!F184)),NA())</f>
        <v>#N/A</v>
      </c>
      <c r="O190" s="60" t="e">
        <f ca="true">+IF(AND(ISNUMBER(OFFSET('Water Data'!$F$10,0,10*ROW('Water Data'!F184))),'Data Summary'!CD190="Yes"),OFFSET('Water Data'!$F$10,0,10*ROW('Water Data'!F184)),NA())</f>
        <v>#N/A</v>
      </c>
      <c r="P190" s="60" t="e">
        <f ca="true">+IF(AND(ISNUMBER(OFFSET('Water Data'!$G$5,0,10*ROW('Water Data'!G184))),'Data Summary'!CE190="Yes"),100-OFFSET('Water Data'!$G$5,0,10*ROW('Water Data'!G184)),NA())</f>
        <v>#N/A</v>
      </c>
      <c r="Q190" s="60" t="e">
        <f ca="true">+IF(AND(ISNUMBER(OFFSET('Water Data'!$G$7,0,10*ROW('Water Data'!G184))),'Data Summary'!CF190="Yes"),OFFSET('Water Data'!$G$7,0,10*ROW('Water Data'!G184)),NA())</f>
        <v>#N/A</v>
      </c>
      <c r="R190" s="60" t="e">
        <f ca="true">+IF(AND(ISNUMBER(OFFSET('Water Data'!$G$10,0,10*ROW('Water Data'!G184))),'Data Summary'!CG190="Yes"),OFFSET('Water Data'!$G$10,0,10*ROW('Water Data'!G184)),NA())</f>
        <v>#N/A</v>
      </c>
      <c r="S190" s="60" t="e">
        <f ca="true">+IF(AND(ISNUMBER(OFFSET('Water Data'!$H$5,0,10*ROW('Water Data'!H184))),'Data Summary'!CH190="Yes"),100-OFFSET('Water Data'!$H$5,0,10*ROW('Water Data'!H184)),NA())</f>
        <v>#N/A</v>
      </c>
      <c r="T190" s="60" t="e">
        <f ca="true">+IF(AND(ISNUMBER(OFFSET('Water Data'!$H$7,0,10*ROW('Water Data'!H184))),'Data Summary'!CI190="Yes"),OFFSET('Water Data'!$H$7,0,10*ROW('Water Data'!H184)),NA())</f>
        <v>#N/A</v>
      </c>
      <c r="U190" s="60" t="e">
        <f ca="true">+IF(AND(ISNUMBER(OFFSET('Water Data'!$H$10,0,10*ROW('Water Data'!H184))),'Data Summary'!CJ190="Yes"),OFFSET('Water Data'!$H$10,0,10*ROW('Water Data'!H184)),NA())</f>
        <v>#N/A</v>
      </c>
      <c r="V190" s="106" t="e">
        <f ca="true">+IF(AND(ISNUMBER(OFFSET('Sanitation Data'!$C$5,0,10*ROW('Sanitation Data'!C184))),'Data Summary'!CK190="Yes"),100-OFFSET('Sanitation Data'!$C$5,0,10*ROW('Sanitation Data'!C184)),NA())</f>
        <v>#N/A</v>
      </c>
      <c r="W190" s="106" t="e">
        <f ca="true">+IF(AND(ISNUMBER(OFFSET('Sanitation Data'!$C$7,0,10*ROW('Sanitation Data'!C184))),'Data Summary'!CL190="Yes"),OFFSET('Sanitation Data'!$C$7,0,10*ROW('Sanitation Data'!C184)),NA())</f>
        <v>#N/A</v>
      </c>
      <c r="X190" s="106" t="e">
        <f ca="true">+IF(AND(ISNUMBER(OFFSET('Sanitation Data'!$C$11,0,10*ROW('Sanitation Data'!C184))),'Data Summary'!CM190="Yes"),OFFSET('Sanitation Data'!$C$11,0,10*ROW('Sanitation Data'!C184)),NA())</f>
        <v>#N/A</v>
      </c>
      <c r="Y190" s="106" t="e">
        <f ca="true">+IF(AND(ISNUMBER(OFFSET('Sanitation Data'!$C$12,0,10*ROW('Sanitation Data'!C184))),'Data Summary'!CN190="Yes"),OFFSET('Sanitation Data'!$C$12,0,10*ROW('Sanitation Data'!C184)),NA())</f>
        <v>#N/A</v>
      </c>
      <c r="Z190" s="106" t="e">
        <f ca="true">+IF(AND(ISNUMBER(OFFSET('Sanitation Data'!$C$13,0,10*ROW('Sanitation Data'!C184))),'Data Summary'!CO190="Yes"),OFFSET('Sanitation Data'!$C$13,0,10*ROW('Sanitation Data'!C184)),NA())</f>
        <v>#N/A</v>
      </c>
      <c r="AA190" s="106" t="e">
        <f ca="true">+IF(AND(ISNUMBER(OFFSET('Sanitation Data'!$D$5,0,10*ROW('Sanitation Data'!D184))),'Data Summary'!CP190="Yes"),100-OFFSET('Sanitation Data'!$D$5,0,10*ROW('Sanitation Data'!D184)),NA())</f>
        <v>#N/A</v>
      </c>
      <c r="AB190" s="106" t="e">
        <f ca="true">+IF(AND(ISNUMBER(OFFSET('Sanitation Data'!$D$7,0,10*ROW('Sanitation Data'!D184))),'Data Summary'!CQ190="Yes"),OFFSET('Sanitation Data'!$D$7,0,10*ROW('Sanitation Data'!D184)),NA())</f>
        <v>#N/A</v>
      </c>
      <c r="AC190" s="106" t="e">
        <f ca="true">+IF(AND(ISNUMBER(OFFSET('Sanitation Data'!$D$11,0,10*ROW('Sanitation Data'!D184))),'Data Summary'!CR190="Yes"),OFFSET('Sanitation Data'!$D$11,0,10*ROW('Sanitation Data'!D184)),NA())</f>
        <v>#N/A</v>
      </c>
      <c r="AD190" s="106" t="e">
        <f ca="true">+IF(AND(ISNUMBER(OFFSET('Sanitation Data'!$D$12,0,10*ROW('Sanitation Data'!D184))),'Data Summary'!CS190="Yes"),OFFSET('Sanitation Data'!$D$12,0,10*ROW('Sanitation Data'!D184)),NA())</f>
        <v>#N/A</v>
      </c>
      <c r="AE190" s="106" t="e">
        <f ca="true">+IF(AND(ISNUMBER(OFFSET('Sanitation Data'!$D$13,0,10*ROW('Sanitation Data'!D184))),'Data Summary'!CT190="Yes"),OFFSET('Sanitation Data'!$D$13,0,10*ROW('Sanitation Data'!D184)),NA())</f>
        <v>#N/A</v>
      </c>
      <c r="AF190" s="106" t="e">
        <f ca="true">+IF(AND(ISNUMBER(OFFSET('Sanitation Data'!$E$5,0,10*ROW('Sanitation Data'!E184))),'Data Summary'!CU190="Yes"),100-OFFSET('Sanitation Data'!$E$5,0,10*ROW('Sanitation Data'!E184)),NA())</f>
        <v>#N/A</v>
      </c>
      <c r="AG190" s="106" t="e">
        <f ca="true">+IF(AND(ISNUMBER(OFFSET('Sanitation Data'!$E$7,0,10*ROW('Sanitation Data'!E184))),'Data Summary'!CV190="Yes"),OFFSET('Sanitation Data'!$E$7,0,10*ROW('Sanitation Data'!E184)),NA())</f>
        <v>#N/A</v>
      </c>
      <c r="AH190" s="106" t="e">
        <f ca="true">+IF(AND(ISNUMBER(OFFSET('Sanitation Data'!$E$11,0,10*ROW('Sanitation Data'!E184))),'Data Summary'!CW190="Yes"),OFFSET('Sanitation Data'!$E$11,0,10*ROW('Sanitation Data'!E184)),NA())</f>
        <v>#N/A</v>
      </c>
      <c r="AI190" s="106" t="e">
        <f ca="true">+IF(AND(ISNUMBER(OFFSET('Sanitation Data'!$E$12,0,10*ROW('Sanitation Data'!E184))),'Data Summary'!CX190="Yes"),OFFSET('Sanitation Data'!$E$12,0,10*ROW('Sanitation Data'!E184)),NA())</f>
        <v>#N/A</v>
      </c>
      <c r="AJ190" s="106" t="e">
        <f ca="true">+IF(AND(ISNUMBER(OFFSET('Sanitation Data'!$E$13,0,10*ROW('Sanitation Data'!E184))),'Data Summary'!CY190="Yes"),OFFSET('Sanitation Data'!$E$13,0,10*ROW('Sanitation Data'!E184)),NA())</f>
        <v>#N/A</v>
      </c>
      <c r="AK190" s="106" t="e">
        <f ca="true">+IF(AND(ISNUMBER(OFFSET('Sanitation Data'!$F$5,0,10*ROW('Sanitation Data'!F184))),'Data Summary'!CZ190="Yes"),100-OFFSET('Sanitation Data'!$F$5,0,10*ROW('Sanitation Data'!F184)),NA())</f>
        <v>#N/A</v>
      </c>
      <c r="AL190" s="106" t="e">
        <f ca="true">+IF(AND(ISNUMBER(OFFSET('Sanitation Data'!$F$7,0,10*ROW('Sanitation Data'!F184))),'Data Summary'!DA190="Yes"),OFFSET('Sanitation Data'!$F$7,0,10*ROW('Sanitation Data'!F184)),NA())</f>
        <v>#N/A</v>
      </c>
      <c r="AM190" s="106" t="e">
        <f ca="true">+IF(AND(ISNUMBER(OFFSET('Sanitation Data'!$F$11,0,10*ROW('Sanitation Data'!F184))),'Data Summary'!DB190="Yes"),OFFSET('Sanitation Data'!$F$11,0,10*ROW('Sanitation Data'!F184)),NA())</f>
        <v>#N/A</v>
      </c>
      <c r="AN190" s="106" t="e">
        <f ca="true">+IF(AND(ISNUMBER(OFFSET('Sanitation Data'!$F$12,0,10*ROW('Sanitation Data'!F184))),'Data Summary'!DC190="Yes"),OFFSET('Sanitation Data'!$F$12,0,10*ROW('Sanitation Data'!F184)),NA())</f>
        <v>#N/A</v>
      </c>
      <c r="AO190" s="106" t="e">
        <f ca="true">+IF(AND(ISNUMBER(OFFSET('Sanitation Data'!$F$13,0,10*ROW('Sanitation Data'!F184))),'Data Summary'!DD190="Yes"),OFFSET('Sanitation Data'!$F$13,0,10*ROW('Sanitation Data'!F184)),NA())</f>
        <v>#N/A</v>
      </c>
      <c r="AP190" s="106" t="e">
        <f ca="true">+IF(AND(ISNUMBER(OFFSET('Sanitation Data'!$G$5,0,10*ROW('Sanitation Data'!G184))),'Data Summary'!DE190="Yes"),100-OFFSET('Sanitation Data'!$G$5,0,10*ROW('Sanitation Data'!G184)),NA())</f>
        <v>#N/A</v>
      </c>
      <c r="AQ190" s="106" t="e">
        <f ca="true">+IF(AND(ISNUMBER(OFFSET('Sanitation Data'!$G$7,0,10*ROW('Sanitation Data'!G184))),'Data Summary'!DF190="Yes"),OFFSET('Sanitation Data'!$G$7,0,10*ROW('Sanitation Data'!G184)),NA())</f>
        <v>#N/A</v>
      </c>
      <c r="AR190" s="106" t="e">
        <f ca="true">+IF(AND(ISNUMBER(OFFSET('Sanitation Data'!$G$11,0,10*ROW('Sanitation Data'!G184))),'Data Summary'!DG190="Yes"),OFFSET('Sanitation Data'!$G$11,0,10*ROW('Sanitation Data'!G184)),NA())</f>
        <v>#N/A</v>
      </c>
      <c r="AS190" s="106" t="e">
        <f ca="true">+IF(AND(ISNUMBER(OFFSET('Sanitation Data'!$G$12,0,10*ROW('Sanitation Data'!G184))),'Data Summary'!DH190="Yes"),OFFSET('Sanitation Data'!$G$12,0,10*ROW('Sanitation Data'!G184)),NA())</f>
        <v>#N/A</v>
      </c>
      <c r="AT190" s="106" t="e">
        <f ca="true">+IF(AND(ISNUMBER(OFFSET('Sanitation Data'!$G$13,0,10*ROW('Sanitation Data'!G184))),'Data Summary'!DI190="Yes"),OFFSET('Sanitation Data'!$G$13,0,10*ROW('Sanitation Data'!G184)),NA())</f>
        <v>#N/A</v>
      </c>
      <c r="AU190" s="106" t="e">
        <f ca="true">+IF(AND(ISNUMBER(OFFSET('Sanitation Data'!$H$5,0,10*ROW('Sanitation Data'!H184))),'Data Summary'!DJ190="Yes"),100-OFFSET('Sanitation Data'!$H$5,0,10*ROW('Sanitation Data'!H184)),NA())</f>
        <v>#N/A</v>
      </c>
      <c r="AV190" s="106" t="e">
        <f ca="true">+IF(AND(ISNUMBER(OFFSET('Sanitation Data'!$H$7,0,10*ROW('Sanitation Data'!H184))),'Data Summary'!DK190="Yes"),OFFSET('Sanitation Data'!$H$7,0,10*ROW('Sanitation Data'!H184)),NA())</f>
        <v>#N/A</v>
      </c>
      <c r="AW190" s="106" t="e">
        <f ca="true">+IF(AND(ISNUMBER(OFFSET('Sanitation Data'!$H$11,0,10*ROW('Sanitation Data'!H184))),'Data Summary'!DL190="Yes"),OFFSET('Sanitation Data'!$H$11,0,10*ROW('Sanitation Data'!H184)),NA())</f>
        <v>#N/A</v>
      </c>
      <c r="AX190" s="106" t="e">
        <f ca="true">+IF(AND(ISNUMBER(OFFSET('Sanitation Data'!$H$12,0,10*ROW('Sanitation Data'!H184))),'Data Summary'!DM190="Yes"),OFFSET('Sanitation Data'!$H$12,0,10*ROW('Sanitation Data'!H184)),NA())</f>
        <v>#N/A</v>
      </c>
      <c r="AY190" s="106" t="e">
        <f ca="true">+IF(AND(ISNUMBER(OFFSET('Sanitation Data'!$H$13,0,10*ROW('Sanitation Data'!H184))),'Data Summary'!DN190="Yes"),OFFSET('Sanitation Data'!$H$13,0,10*ROW('Sanitation Data'!H184)),NA())</f>
        <v>#N/A</v>
      </c>
      <c r="AZ190" s="111" t="e">
        <f ca="true">+IF(AND(ISNUMBER(OFFSET('Hygiene Data'!$C$6,0,10*ROW('Hygiene Data'!C184))),'Data Summary'!DO190="Yes"),OFFSET('Hygiene Data'!$C$6,0,10*ROW('Hygiene Data'!C184)),NA())</f>
        <v>#N/A</v>
      </c>
      <c r="BA190" s="111" t="e">
        <f ca="true">+IF(AND(ISNUMBER(OFFSET('Hygiene Data'!$C$8,0,10*ROW('Hygiene Data'!C184))),'Data Summary'!DP190="Yes"),OFFSET('Hygiene Data'!$C$8,0,10*ROW('Hygiene Data'!C184)),NA())</f>
        <v>#N/A</v>
      </c>
      <c r="BB190" s="111" t="e">
        <f ca="true">+IF(AND(ISNUMBER(OFFSET('Hygiene Data'!$C$10,0,10*ROW('Hygiene Data'!C184))),'Data Summary'!DQ190="Yes"),OFFSET('Hygiene Data'!$C$10,0,10*ROW('Hygiene Data'!C184)),NA())</f>
        <v>#N/A</v>
      </c>
      <c r="BC190" s="111" t="e">
        <f ca="true">+IF(AND(ISNUMBER(OFFSET('Hygiene Data'!$D$6,0,10*ROW('Hygiene Data'!D184))),'Data Summary'!DR190="Yes"),OFFSET('Hygiene Data'!$D$6,0,10*ROW('Hygiene Data'!D184)),NA())</f>
        <v>#N/A</v>
      </c>
      <c r="BD190" s="111" t="e">
        <f ca="true">+IF(AND(ISNUMBER(OFFSET('Hygiene Data'!$D$8,0,10*ROW('Hygiene Data'!D184))),'Data Summary'!DS190="Yes"),OFFSET('Hygiene Data'!$D$8,0,10*ROW('Hygiene Data'!D184)),NA())</f>
        <v>#N/A</v>
      </c>
      <c r="BE190" s="111" t="e">
        <f ca="true">+IF(AND(ISNUMBER(OFFSET('Hygiene Data'!$D$10,0,10*ROW('Hygiene Data'!D184))),'Data Summary'!DT190="Yes"),OFFSET('Hygiene Data'!$D$10,0,10*ROW('Hygiene Data'!D184)),NA())</f>
        <v>#N/A</v>
      </c>
      <c r="BF190" s="111" t="e">
        <f ca="true">+IF(AND(ISNUMBER(OFFSET('Hygiene Data'!$E$6,0,10*ROW('Hygiene Data'!E184))),'Data Summary'!DU190="Yes"),OFFSET('Hygiene Data'!$E$6,0,10*ROW('Hygiene Data'!E184)),NA())</f>
        <v>#N/A</v>
      </c>
      <c r="BG190" s="111" t="e">
        <f ca="true">+IF(AND(ISNUMBER(OFFSET('Hygiene Data'!$E$8,0,10*ROW('Hygiene Data'!E184))),'Data Summary'!DV190="Yes"),OFFSET('Hygiene Data'!$E$8,0,10*ROW('Hygiene Data'!E184)),NA())</f>
        <v>#N/A</v>
      </c>
      <c r="BH190" s="111" t="e">
        <f ca="true">+IF(AND(ISNUMBER(OFFSET('Hygiene Data'!$E$10,0,10*ROW('Hygiene Data'!E184))),'Data Summary'!DW190="Yes"),OFFSET('Hygiene Data'!$E$10,0,10*ROW('Hygiene Data'!E184)),NA())</f>
        <v>#N/A</v>
      </c>
      <c r="BI190" s="111" t="e">
        <f ca="true">+IF(AND(ISNUMBER(OFFSET('Hygiene Data'!$F$6,0,10*ROW('Hygiene Data'!F184))),'Data Summary'!DX190="Yes"),OFFSET('Hygiene Data'!$F$6,0,10*ROW('Hygiene Data'!F184)),NA())</f>
        <v>#N/A</v>
      </c>
      <c r="BJ190" s="111" t="e">
        <f ca="true">+IF(AND(ISNUMBER(OFFSET('Hygiene Data'!$F$8,0,10*ROW('Hygiene Data'!F184))),'Data Summary'!DY190="Yes"),OFFSET('Hygiene Data'!$F$8,0,10*ROW('Hygiene Data'!F184)),NA())</f>
        <v>#N/A</v>
      </c>
      <c r="BK190" s="111" t="e">
        <f ca="true">+IF(AND(ISNUMBER(OFFSET('Hygiene Data'!$F$10,0,10*ROW('Hygiene Data'!F184))),'Data Summary'!DZ190="Yes"),OFFSET('Hygiene Data'!$F$10,0,10*ROW('Hygiene Data'!F184)),NA())</f>
        <v>#N/A</v>
      </c>
      <c r="BL190" s="111" t="e">
        <f ca="true">+IF(AND(ISNUMBER(OFFSET('Hygiene Data'!$G$6,0,10*ROW('Hygiene Data'!G184))),'Data Summary'!EA190="Yes"),OFFSET('Hygiene Data'!$G$6,0,10*ROW('Hygiene Data'!G184)),NA())</f>
        <v>#N/A</v>
      </c>
      <c r="BM190" s="111" t="e">
        <f ca="true">+IF(AND(ISNUMBER(OFFSET('Hygiene Data'!$G$8,0,10*ROW('Hygiene Data'!G184))),'Data Summary'!EB190="Yes"),OFFSET('Hygiene Data'!$G$8,0,10*ROW('Hygiene Data'!G184)),NA())</f>
        <v>#N/A</v>
      </c>
      <c r="BN190" s="111" t="e">
        <f ca="true">+IF(AND(ISNUMBER(OFFSET('Hygiene Data'!$G$10,0,10*ROW('Hygiene Data'!G184))),'Data Summary'!EC190="Yes"),OFFSET('Hygiene Data'!$G$10,0,10*ROW('Hygiene Data'!G184)),NA())</f>
        <v>#N/A</v>
      </c>
      <c r="BO190" s="111" t="e">
        <f ca="true">+IF(AND(ISNUMBER(OFFSET('Hygiene Data'!$H$6,0,10*ROW('Hygiene Data'!H184))),'Data Summary'!ED190="Yes"),OFFSET('Hygiene Data'!$H$6,0,10*ROW('Hygiene Data'!H184)),NA())</f>
        <v>#N/A</v>
      </c>
      <c r="BP190" s="111" t="e">
        <f ca="true">+IF(AND(ISNUMBER(OFFSET('Hygiene Data'!$H$8,0,10*ROW('Hygiene Data'!H184))),'Data Summary'!EE190="Yes"),OFFSET('Hygiene Data'!$H$8,0,10*ROW('Hygiene Data'!H184)),NA())</f>
        <v>#N/A</v>
      </c>
      <c r="BQ190" s="111" t="e">
        <f ca="true">+IF(AND(ISNUMBER(OFFSET('Hygiene Data'!$H$10,0,10*ROW('Hygiene Data'!H184))),'Data Summary'!EF190="Yes"),OFFSET('Hygiene Data'!$H$10,0,10*ROW('Hygiene Data'!H184)),NA())</f>
        <v>#N/A</v>
      </c>
    </row>
    <row r="191" x14ac:dyDescent="0.2">
      <c r="A191" s="59" t="e">
        <f ca="true">+IF(OFFSET('Water Data'!$B$1,0,10*ROW('Water Data'!B185))="",NA(),OFFSET('Water Data'!$B$1,0,10*ROW('Water Data'!B185)))</f>
        <v>#N/A</v>
      </c>
      <c r="B191" s="59" t="e">
        <f ca="true">+IF(OFFSET('Water Data'!$A$3,0,10*ROW('Water Data'!A188))="",NA(),OFFSET('Water Data'!$A$3,0,10*ROW('Water Data'!A188)))</f>
        <v>#N/A</v>
      </c>
      <c r="C191" s="59" t="e">
        <f ca="true">+IF(OFFSET('Water Data'!$C$3,0,10*ROW('Water Data'!C188))="",NA(),OFFSET('Water Data'!$C$3,0,10*ROW('Water Data'!C188)))</f>
        <v>#N/A</v>
      </c>
      <c r="D191" s="60" t="e">
        <f ca="true">+IF(AND(ISNUMBER(OFFSET('Water Data'!$C$5,0,10*ROW('Water Data'!C185))),'Data Summary'!BS191="Yes"),100-OFFSET('Water Data'!$C$5,0,10*ROW('Water Data'!C185)),NA())</f>
        <v>#N/A</v>
      </c>
      <c r="E191" s="60" t="e">
        <f ca="true">+IF(AND(ISNUMBER(OFFSET('Water Data'!$C$7,0,10*ROW('Water Data'!C185))),'Data Summary'!BT191="Yes"),OFFSET('Water Data'!$C$7,0,10*ROW('Water Data'!C185)),NA())</f>
        <v>#N/A</v>
      </c>
      <c r="F191" s="60" t="e">
        <f ca="true">+IF(AND(ISNUMBER(OFFSET('Water Data'!$C$10,0,10*ROW('Water Data'!C185))),'Data Summary'!BU191="Yes"),OFFSET('Water Data'!$C$10,0,10*ROW('Water Data'!C185)),NA())</f>
        <v>#N/A</v>
      </c>
      <c r="G191" s="60" t="e">
        <f ca="true">+IF(AND(ISNUMBER(OFFSET('Water Data'!$D$5,0,10*ROW('Water Data'!D185))),'Data Summary'!BV191="Yes"),100-OFFSET('Water Data'!$D$5,0,10*ROW('Water Data'!D185)),NA())</f>
        <v>#N/A</v>
      </c>
      <c r="H191" s="60" t="e">
        <f ca="true">+IF(AND(ISNUMBER(OFFSET('Water Data'!$D$7,0,10*ROW('Water Data'!D185))),'Data Summary'!BW191="Yes"),OFFSET('Water Data'!$D$7,0,10*ROW('Water Data'!D185)),NA())</f>
        <v>#N/A</v>
      </c>
      <c r="I191" s="60" t="e">
        <f ca="true">+IF(AND(ISNUMBER(OFFSET('Water Data'!$D$10,0,10*ROW('Water Data'!D185))),'Data Summary'!BX191="Yes"),OFFSET('Water Data'!$D$10,0,10*ROW('Water Data'!D185)),NA())</f>
        <v>#N/A</v>
      </c>
      <c r="J191" s="60" t="e">
        <f ca="true">+IF(AND(ISNUMBER(OFFSET('Water Data'!$E$5,0,10*ROW('Water Data'!E185))),'Data Summary'!BY191="Yes"),100-OFFSET('Water Data'!$E$5,0,10*ROW('Water Data'!E185)),NA())</f>
        <v>#N/A</v>
      </c>
      <c r="K191" s="60" t="e">
        <f ca="true">+IF(AND(ISNUMBER(OFFSET('Water Data'!$E$7,0,10*ROW('Water Data'!E185))),'Data Summary'!BZ191="Yes"),OFFSET('Water Data'!$E$7,0,10*ROW('Water Data'!E185)),NA())</f>
        <v>#N/A</v>
      </c>
      <c r="L191" s="60" t="e">
        <f ca="true">+IF(AND(ISNUMBER(OFFSET('Water Data'!$E$10,0,10*ROW('Water Data'!E185))),'Data Summary'!CA191="Yes"),OFFSET('Water Data'!$E$10,0,10*ROW('Water Data'!E185)),NA())</f>
        <v>#N/A</v>
      </c>
      <c r="M191" s="60" t="e">
        <f ca="true">+IF(AND(ISNUMBER(OFFSET('Water Data'!$F$5,0,10*ROW('Water Data'!F185))),'Data Summary'!CB191="Yes"),100-OFFSET('Water Data'!$F$5,0,10*ROW('Water Data'!F185)),NA())</f>
        <v>#N/A</v>
      </c>
      <c r="N191" s="60" t="e">
        <f ca="true">+IF(AND(ISNUMBER(OFFSET('Water Data'!$F$7,0,10*ROW('Water Data'!F185))),'Data Summary'!CC191="Yes"),OFFSET('Water Data'!$F$7,0,10*ROW('Water Data'!F185)),NA())</f>
        <v>#N/A</v>
      </c>
      <c r="O191" s="60" t="e">
        <f ca="true">+IF(AND(ISNUMBER(OFFSET('Water Data'!$F$10,0,10*ROW('Water Data'!F185))),'Data Summary'!CD191="Yes"),OFFSET('Water Data'!$F$10,0,10*ROW('Water Data'!F185)),NA())</f>
        <v>#N/A</v>
      </c>
      <c r="P191" s="60" t="e">
        <f ca="true">+IF(AND(ISNUMBER(OFFSET('Water Data'!$G$5,0,10*ROW('Water Data'!G185))),'Data Summary'!CE191="Yes"),100-OFFSET('Water Data'!$G$5,0,10*ROW('Water Data'!G185)),NA())</f>
        <v>#N/A</v>
      </c>
      <c r="Q191" s="60" t="e">
        <f ca="true">+IF(AND(ISNUMBER(OFFSET('Water Data'!$G$7,0,10*ROW('Water Data'!G185))),'Data Summary'!CF191="Yes"),OFFSET('Water Data'!$G$7,0,10*ROW('Water Data'!G185)),NA())</f>
        <v>#N/A</v>
      </c>
      <c r="R191" s="60" t="e">
        <f ca="true">+IF(AND(ISNUMBER(OFFSET('Water Data'!$G$10,0,10*ROW('Water Data'!G185))),'Data Summary'!CG191="Yes"),OFFSET('Water Data'!$G$10,0,10*ROW('Water Data'!G185)),NA())</f>
        <v>#N/A</v>
      </c>
      <c r="S191" s="60" t="e">
        <f ca="true">+IF(AND(ISNUMBER(OFFSET('Water Data'!$H$5,0,10*ROW('Water Data'!H185))),'Data Summary'!CH191="Yes"),100-OFFSET('Water Data'!$H$5,0,10*ROW('Water Data'!H185)),NA())</f>
        <v>#N/A</v>
      </c>
      <c r="T191" s="60" t="e">
        <f ca="true">+IF(AND(ISNUMBER(OFFSET('Water Data'!$H$7,0,10*ROW('Water Data'!H185))),'Data Summary'!CI191="Yes"),OFFSET('Water Data'!$H$7,0,10*ROW('Water Data'!H185)),NA())</f>
        <v>#N/A</v>
      </c>
      <c r="U191" s="60" t="e">
        <f ca="true">+IF(AND(ISNUMBER(OFFSET('Water Data'!$H$10,0,10*ROW('Water Data'!H185))),'Data Summary'!CJ191="Yes"),OFFSET('Water Data'!$H$10,0,10*ROW('Water Data'!H185)),NA())</f>
        <v>#N/A</v>
      </c>
      <c r="V191" s="106" t="e">
        <f ca="true">+IF(AND(ISNUMBER(OFFSET('Sanitation Data'!$C$5,0,10*ROW('Sanitation Data'!C185))),'Data Summary'!CK191="Yes"),100-OFFSET('Sanitation Data'!$C$5,0,10*ROW('Sanitation Data'!C185)),NA())</f>
        <v>#N/A</v>
      </c>
      <c r="W191" s="106" t="e">
        <f ca="true">+IF(AND(ISNUMBER(OFFSET('Sanitation Data'!$C$7,0,10*ROW('Sanitation Data'!C185))),'Data Summary'!CL191="Yes"),OFFSET('Sanitation Data'!$C$7,0,10*ROW('Sanitation Data'!C185)),NA())</f>
        <v>#N/A</v>
      </c>
      <c r="X191" s="106" t="e">
        <f ca="true">+IF(AND(ISNUMBER(OFFSET('Sanitation Data'!$C$11,0,10*ROW('Sanitation Data'!C185))),'Data Summary'!CM191="Yes"),OFFSET('Sanitation Data'!$C$11,0,10*ROW('Sanitation Data'!C185)),NA())</f>
        <v>#N/A</v>
      </c>
      <c r="Y191" s="106" t="e">
        <f ca="true">+IF(AND(ISNUMBER(OFFSET('Sanitation Data'!$C$12,0,10*ROW('Sanitation Data'!C185))),'Data Summary'!CN191="Yes"),OFFSET('Sanitation Data'!$C$12,0,10*ROW('Sanitation Data'!C185)),NA())</f>
        <v>#N/A</v>
      </c>
      <c r="Z191" s="106" t="e">
        <f ca="true">+IF(AND(ISNUMBER(OFFSET('Sanitation Data'!$C$13,0,10*ROW('Sanitation Data'!C185))),'Data Summary'!CO191="Yes"),OFFSET('Sanitation Data'!$C$13,0,10*ROW('Sanitation Data'!C185)),NA())</f>
        <v>#N/A</v>
      </c>
      <c r="AA191" s="106" t="e">
        <f ca="true">+IF(AND(ISNUMBER(OFFSET('Sanitation Data'!$D$5,0,10*ROW('Sanitation Data'!D185))),'Data Summary'!CP191="Yes"),100-OFFSET('Sanitation Data'!$D$5,0,10*ROW('Sanitation Data'!D185)),NA())</f>
        <v>#N/A</v>
      </c>
      <c r="AB191" s="106" t="e">
        <f ca="true">+IF(AND(ISNUMBER(OFFSET('Sanitation Data'!$D$7,0,10*ROW('Sanitation Data'!D185))),'Data Summary'!CQ191="Yes"),OFFSET('Sanitation Data'!$D$7,0,10*ROW('Sanitation Data'!D185)),NA())</f>
        <v>#N/A</v>
      </c>
      <c r="AC191" s="106" t="e">
        <f ca="true">+IF(AND(ISNUMBER(OFFSET('Sanitation Data'!$D$11,0,10*ROW('Sanitation Data'!D185))),'Data Summary'!CR191="Yes"),OFFSET('Sanitation Data'!$D$11,0,10*ROW('Sanitation Data'!D185)),NA())</f>
        <v>#N/A</v>
      </c>
      <c r="AD191" s="106" t="e">
        <f ca="true">+IF(AND(ISNUMBER(OFFSET('Sanitation Data'!$D$12,0,10*ROW('Sanitation Data'!D185))),'Data Summary'!CS191="Yes"),OFFSET('Sanitation Data'!$D$12,0,10*ROW('Sanitation Data'!D185)),NA())</f>
        <v>#N/A</v>
      </c>
      <c r="AE191" s="106" t="e">
        <f ca="true">+IF(AND(ISNUMBER(OFFSET('Sanitation Data'!$D$13,0,10*ROW('Sanitation Data'!D185))),'Data Summary'!CT191="Yes"),OFFSET('Sanitation Data'!$D$13,0,10*ROW('Sanitation Data'!D185)),NA())</f>
        <v>#N/A</v>
      </c>
      <c r="AF191" s="106" t="e">
        <f ca="true">+IF(AND(ISNUMBER(OFFSET('Sanitation Data'!$E$5,0,10*ROW('Sanitation Data'!E185))),'Data Summary'!CU191="Yes"),100-OFFSET('Sanitation Data'!$E$5,0,10*ROW('Sanitation Data'!E185)),NA())</f>
        <v>#N/A</v>
      </c>
      <c r="AG191" s="106" t="e">
        <f ca="true">+IF(AND(ISNUMBER(OFFSET('Sanitation Data'!$E$7,0,10*ROW('Sanitation Data'!E185))),'Data Summary'!CV191="Yes"),OFFSET('Sanitation Data'!$E$7,0,10*ROW('Sanitation Data'!E185)),NA())</f>
        <v>#N/A</v>
      </c>
      <c r="AH191" s="106" t="e">
        <f ca="true">+IF(AND(ISNUMBER(OFFSET('Sanitation Data'!$E$11,0,10*ROW('Sanitation Data'!E185))),'Data Summary'!CW191="Yes"),OFFSET('Sanitation Data'!$E$11,0,10*ROW('Sanitation Data'!E185)),NA())</f>
        <v>#N/A</v>
      </c>
      <c r="AI191" s="106" t="e">
        <f ca="true">+IF(AND(ISNUMBER(OFFSET('Sanitation Data'!$E$12,0,10*ROW('Sanitation Data'!E185))),'Data Summary'!CX191="Yes"),OFFSET('Sanitation Data'!$E$12,0,10*ROW('Sanitation Data'!E185)),NA())</f>
        <v>#N/A</v>
      </c>
      <c r="AJ191" s="106" t="e">
        <f ca="true">+IF(AND(ISNUMBER(OFFSET('Sanitation Data'!$E$13,0,10*ROW('Sanitation Data'!E185))),'Data Summary'!CY191="Yes"),OFFSET('Sanitation Data'!$E$13,0,10*ROW('Sanitation Data'!E185)),NA())</f>
        <v>#N/A</v>
      </c>
      <c r="AK191" s="106" t="e">
        <f ca="true">+IF(AND(ISNUMBER(OFFSET('Sanitation Data'!$F$5,0,10*ROW('Sanitation Data'!F185))),'Data Summary'!CZ191="Yes"),100-OFFSET('Sanitation Data'!$F$5,0,10*ROW('Sanitation Data'!F185)),NA())</f>
        <v>#N/A</v>
      </c>
      <c r="AL191" s="106" t="e">
        <f ca="true">+IF(AND(ISNUMBER(OFFSET('Sanitation Data'!$F$7,0,10*ROW('Sanitation Data'!F185))),'Data Summary'!DA191="Yes"),OFFSET('Sanitation Data'!$F$7,0,10*ROW('Sanitation Data'!F185)),NA())</f>
        <v>#N/A</v>
      </c>
      <c r="AM191" s="106" t="e">
        <f ca="true">+IF(AND(ISNUMBER(OFFSET('Sanitation Data'!$F$11,0,10*ROW('Sanitation Data'!F185))),'Data Summary'!DB191="Yes"),OFFSET('Sanitation Data'!$F$11,0,10*ROW('Sanitation Data'!F185)),NA())</f>
        <v>#N/A</v>
      </c>
      <c r="AN191" s="106" t="e">
        <f ca="true">+IF(AND(ISNUMBER(OFFSET('Sanitation Data'!$F$12,0,10*ROW('Sanitation Data'!F185))),'Data Summary'!DC191="Yes"),OFFSET('Sanitation Data'!$F$12,0,10*ROW('Sanitation Data'!F185)),NA())</f>
        <v>#N/A</v>
      </c>
      <c r="AO191" s="106" t="e">
        <f ca="true">+IF(AND(ISNUMBER(OFFSET('Sanitation Data'!$F$13,0,10*ROW('Sanitation Data'!F185))),'Data Summary'!DD191="Yes"),OFFSET('Sanitation Data'!$F$13,0,10*ROW('Sanitation Data'!F185)),NA())</f>
        <v>#N/A</v>
      </c>
      <c r="AP191" s="106" t="e">
        <f ca="true">+IF(AND(ISNUMBER(OFFSET('Sanitation Data'!$G$5,0,10*ROW('Sanitation Data'!G185))),'Data Summary'!DE191="Yes"),100-OFFSET('Sanitation Data'!$G$5,0,10*ROW('Sanitation Data'!G185)),NA())</f>
        <v>#N/A</v>
      </c>
      <c r="AQ191" s="106" t="e">
        <f ca="true">+IF(AND(ISNUMBER(OFFSET('Sanitation Data'!$G$7,0,10*ROW('Sanitation Data'!G185))),'Data Summary'!DF191="Yes"),OFFSET('Sanitation Data'!$G$7,0,10*ROW('Sanitation Data'!G185)),NA())</f>
        <v>#N/A</v>
      </c>
      <c r="AR191" s="106" t="e">
        <f ca="true">+IF(AND(ISNUMBER(OFFSET('Sanitation Data'!$G$11,0,10*ROW('Sanitation Data'!G185))),'Data Summary'!DG191="Yes"),OFFSET('Sanitation Data'!$G$11,0,10*ROW('Sanitation Data'!G185)),NA())</f>
        <v>#N/A</v>
      </c>
      <c r="AS191" s="106" t="e">
        <f ca="true">+IF(AND(ISNUMBER(OFFSET('Sanitation Data'!$G$12,0,10*ROW('Sanitation Data'!G185))),'Data Summary'!DH191="Yes"),OFFSET('Sanitation Data'!$G$12,0,10*ROW('Sanitation Data'!G185)),NA())</f>
        <v>#N/A</v>
      </c>
      <c r="AT191" s="106" t="e">
        <f ca="true">+IF(AND(ISNUMBER(OFFSET('Sanitation Data'!$G$13,0,10*ROW('Sanitation Data'!G185))),'Data Summary'!DI191="Yes"),OFFSET('Sanitation Data'!$G$13,0,10*ROW('Sanitation Data'!G185)),NA())</f>
        <v>#N/A</v>
      </c>
      <c r="AU191" s="106" t="e">
        <f ca="true">+IF(AND(ISNUMBER(OFFSET('Sanitation Data'!$H$5,0,10*ROW('Sanitation Data'!H185))),'Data Summary'!DJ191="Yes"),100-OFFSET('Sanitation Data'!$H$5,0,10*ROW('Sanitation Data'!H185)),NA())</f>
        <v>#N/A</v>
      </c>
      <c r="AV191" s="106" t="e">
        <f ca="true">+IF(AND(ISNUMBER(OFFSET('Sanitation Data'!$H$7,0,10*ROW('Sanitation Data'!H185))),'Data Summary'!DK191="Yes"),OFFSET('Sanitation Data'!$H$7,0,10*ROW('Sanitation Data'!H185)),NA())</f>
        <v>#N/A</v>
      </c>
      <c r="AW191" s="106" t="e">
        <f ca="true">+IF(AND(ISNUMBER(OFFSET('Sanitation Data'!$H$11,0,10*ROW('Sanitation Data'!H185))),'Data Summary'!DL191="Yes"),OFFSET('Sanitation Data'!$H$11,0,10*ROW('Sanitation Data'!H185)),NA())</f>
        <v>#N/A</v>
      </c>
      <c r="AX191" s="106" t="e">
        <f ca="true">+IF(AND(ISNUMBER(OFFSET('Sanitation Data'!$H$12,0,10*ROW('Sanitation Data'!H185))),'Data Summary'!DM191="Yes"),OFFSET('Sanitation Data'!$H$12,0,10*ROW('Sanitation Data'!H185)),NA())</f>
        <v>#N/A</v>
      </c>
      <c r="AY191" s="106" t="e">
        <f ca="true">+IF(AND(ISNUMBER(OFFSET('Sanitation Data'!$H$13,0,10*ROW('Sanitation Data'!H185))),'Data Summary'!DN191="Yes"),OFFSET('Sanitation Data'!$H$13,0,10*ROW('Sanitation Data'!H185)),NA())</f>
        <v>#N/A</v>
      </c>
      <c r="AZ191" s="111" t="e">
        <f ca="true">+IF(AND(ISNUMBER(OFFSET('Hygiene Data'!$C$6,0,10*ROW('Hygiene Data'!C185))),'Data Summary'!DO191="Yes"),OFFSET('Hygiene Data'!$C$6,0,10*ROW('Hygiene Data'!C185)),NA())</f>
        <v>#N/A</v>
      </c>
      <c r="BA191" s="111" t="e">
        <f ca="true">+IF(AND(ISNUMBER(OFFSET('Hygiene Data'!$C$8,0,10*ROW('Hygiene Data'!C185))),'Data Summary'!DP191="Yes"),OFFSET('Hygiene Data'!$C$8,0,10*ROW('Hygiene Data'!C185)),NA())</f>
        <v>#N/A</v>
      </c>
      <c r="BB191" s="111" t="e">
        <f ca="true">+IF(AND(ISNUMBER(OFFSET('Hygiene Data'!$C$10,0,10*ROW('Hygiene Data'!C185))),'Data Summary'!DQ191="Yes"),OFFSET('Hygiene Data'!$C$10,0,10*ROW('Hygiene Data'!C185)),NA())</f>
        <v>#N/A</v>
      </c>
      <c r="BC191" s="111" t="e">
        <f ca="true">+IF(AND(ISNUMBER(OFFSET('Hygiene Data'!$D$6,0,10*ROW('Hygiene Data'!D185))),'Data Summary'!DR191="Yes"),OFFSET('Hygiene Data'!$D$6,0,10*ROW('Hygiene Data'!D185)),NA())</f>
        <v>#N/A</v>
      </c>
      <c r="BD191" s="111" t="e">
        <f ca="true">+IF(AND(ISNUMBER(OFFSET('Hygiene Data'!$D$8,0,10*ROW('Hygiene Data'!D185))),'Data Summary'!DS191="Yes"),OFFSET('Hygiene Data'!$D$8,0,10*ROW('Hygiene Data'!D185)),NA())</f>
        <v>#N/A</v>
      </c>
      <c r="BE191" s="111" t="e">
        <f ca="true">+IF(AND(ISNUMBER(OFFSET('Hygiene Data'!$D$10,0,10*ROW('Hygiene Data'!D185))),'Data Summary'!DT191="Yes"),OFFSET('Hygiene Data'!$D$10,0,10*ROW('Hygiene Data'!D185)),NA())</f>
        <v>#N/A</v>
      </c>
      <c r="BF191" s="111" t="e">
        <f ca="true">+IF(AND(ISNUMBER(OFFSET('Hygiene Data'!$E$6,0,10*ROW('Hygiene Data'!E185))),'Data Summary'!DU191="Yes"),OFFSET('Hygiene Data'!$E$6,0,10*ROW('Hygiene Data'!E185)),NA())</f>
        <v>#N/A</v>
      </c>
      <c r="BG191" s="111" t="e">
        <f ca="true">+IF(AND(ISNUMBER(OFFSET('Hygiene Data'!$E$8,0,10*ROW('Hygiene Data'!E185))),'Data Summary'!DV191="Yes"),OFFSET('Hygiene Data'!$E$8,0,10*ROW('Hygiene Data'!E185)),NA())</f>
        <v>#N/A</v>
      </c>
      <c r="BH191" s="111" t="e">
        <f ca="true">+IF(AND(ISNUMBER(OFFSET('Hygiene Data'!$E$10,0,10*ROW('Hygiene Data'!E185))),'Data Summary'!DW191="Yes"),OFFSET('Hygiene Data'!$E$10,0,10*ROW('Hygiene Data'!E185)),NA())</f>
        <v>#N/A</v>
      </c>
      <c r="BI191" s="111" t="e">
        <f ca="true">+IF(AND(ISNUMBER(OFFSET('Hygiene Data'!$F$6,0,10*ROW('Hygiene Data'!F185))),'Data Summary'!DX191="Yes"),OFFSET('Hygiene Data'!$F$6,0,10*ROW('Hygiene Data'!F185)),NA())</f>
        <v>#N/A</v>
      </c>
      <c r="BJ191" s="111" t="e">
        <f ca="true">+IF(AND(ISNUMBER(OFFSET('Hygiene Data'!$F$8,0,10*ROW('Hygiene Data'!F185))),'Data Summary'!DY191="Yes"),OFFSET('Hygiene Data'!$F$8,0,10*ROW('Hygiene Data'!F185)),NA())</f>
        <v>#N/A</v>
      </c>
      <c r="BK191" s="111" t="e">
        <f ca="true">+IF(AND(ISNUMBER(OFFSET('Hygiene Data'!$F$10,0,10*ROW('Hygiene Data'!F185))),'Data Summary'!DZ191="Yes"),OFFSET('Hygiene Data'!$F$10,0,10*ROW('Hygiene Data'!F185)),NA())</f>
        <v>#N/A</v>
      </c>
      <c r="BL191" s="111" t="e">
        <f ca="true">+IF(AND(ISNUMBER(OFFSET('Hygiene Data'!$G$6,0,10*ROW('Hygiene Data'!G185))),'Data Summary'!EA191="Yes"),OFFSET('Hygiene Data'!$G$6,0,10*ROW('Hygiene Data'!G185)),NA())</f>
        <v>#N/A</v>
      </c>
      <c r="BM191" s="111" t="e">
        <f ca="true">+IF(AND(ISNUMBER(OFFSET('Hygiene Data'!$G$8,0,10*ROW('Hygiene Data'!G185))),'Data Summary'!EB191="Yes"),OFFSET('Hygiene Data'!$G$8,0,10*ROW('Hygiene Data'!G185)),NA())</f>
        <v>#N/A</v>
      </c>
      <c r="BN191" s="111" t="e">
        <f ca="true">+IF(AND(ISNUMBER(OFFSET('Hygiene Data'!$G$10,0,10*ROW('Hygiene Data'!G185))),'Data Summary'!EC191="Yes"),OFFSET('Hygiene Data'!$G$10,0,10*ROW('Hygiene Data'!G185)),NA())</f>
        <v>#N/A</v>
      </c>
      <c r="BO191" s="111" t="e">
        <f ca="true">+IF(AND(ISNUMBER(OFFSET('Hygiene Data'!$H$6,0,10*ROW('Hygiene Data'!H185))),'Data Summary'!ED191="Yes"),OFFSET('Hygiene Data'!$H$6,0,10*ROW('Hygiene Data'!H185)),NA())</f>
        <v>#N/A</v>
      </c>
      <c r="BP191" s="111" t="e">
        <f ca="true">+IF(AND(ISNUMBER(OFFSET('Hygiene Data'!$H$8,0,10*ROW('Hygiene Data'!H185))),'Data Summary'!EE191="Yes"),OFFSET('Hygiene Data'!$H$8,0,10*ROW('Hygiene Data'!H185)),NA())</f>
        <v>#N/A</v>
      </c>
      <c r="BQ191" s="111" t="e">
        <f ca="true">+IF(AND(ISNUMBER(OFFSET('Hygiene Data'!$H$10,0,10*ROW('Hygiene Data'!H185))),'Data Summary'!EF191="Yes"),OFFSET('Hygiene Data'!$H$10,0,10*ROW('Hygiene Data'!H185)),NA())</f>
        <v>#N/A</v>
      </c>
    </row>
    <row r="192" x14ac:dyDescent="0.2">
      <c r="A192" s="59" t="e">
        <f ca="true">+IF(OFFSET('Water Data'!$B$1,0,10*ROW('Water Data'!B186))="",NA(),OFFSET('Water Data'!$B$1,0,10*ROW('Water Data'!B186)))</f>
        <v>#N/A</v>
      </c>
      <c r="B192" s="59" t="e">
        <f ca="true">+IF(OFFSET('Water Data'!$A$3,0,10*ROW('Water Data'!A189))="",NA(),OFFSET('Water Data'!$A$3,0,10*ROW('Water Data'!A189)))</f>
        <v>#N/A</v>
      </c>
      <c r="C192" s="59" t="e">
        <f ca="true">+IF(OFFSET('Water Data'!$C$3,0,10*ROW('Water Data'!C189))="",NA(),OFFSET('Water Data'!$C$3,0,10*ROW('Water Data'!C189)))</f>
        <v>#N/A</v>
      </c>
      <c r="D192" s="60" t="e">
        <f ca="true">+IF(AND(ISNUMBER(OFFSET('Water Data'!$C$5,0,10*ROW('Water Data'!C186))),'Data Summary'!BS192="Yes"),100-OFFSET('Water Data'!$C$5,0,10*ROW('Water Data'!C186)),NA())</f>
        <v>#N/A</v>
      </c>
      <c r="E192" s="60" t="e">
        <f ca="true">+IF(AND(ISNUMBER(OFFSET('Water Data'!$C$7,0,10*ROW('Water Data'!C186))),'Data Summary'!BT192="Yes"),OFFSET('Water Data'!$C$7,0,10*ROW('Water Data'!C186)),NA())</f>
        <v>#N/A</v>
      </c>
      <c r="F192" s="60" t="e">
        <f ca="true">+IF(AND(ISNUMBER(OFFSET('Water Data'!$C$10,0,10*ROW('Water Data'!C186))),'Data Summary'!BU192="Yes"),OFFSET('Water Data'!$C$10,0,10*ROW('Water Data'!C186)),NA())</f>
        <v>#N/A</v>
      </c>
      <c r="G192" s="60" t="e">
        <f ca="true">+IF(AND(ISNUMBER(OFFSET('Water Data'!$D$5,0,10*ROW('Water Data'!D186))),'Data Summary'!BV192="Yes"),100-OFFSET('Water Data'!$D$5,0,10*ROW('Water Data'!D186)),NA())</f>
        <v>#N/A</v>
      </c>
      <c r="H192" s="60" t="e">
        <f ca="true">+IF(AND(ISNUMBER(OFFSET('Water Data'!$D$7,0,10*ROW('Water Data'!D186))),'Data Summary'!BW192="Yes"),OFFSET('Water Data'!$D$7,0,10*ROW('Water Data'!D186)),NA())</f>
        <v>#N/A</v>
      </c>
      <c r="I192" s="60" t="e">
        <f ca="true">+IF(AND(ISNUMBER(OFFSET('Water Data'!$D$10,0,10*ROW('Water Data'!D186))),'Data Summary'!BX192="Yes"),OFFSET('Water Data'!$D$10,0,10*ROW('Water Data'!D186)),NA())</f>
        <v>#N/A</v>
      </c>
      <c r="J192" s="60" t="e">
        <f ca="true">+IF(AND(ISNUMBER(OFFSET('Water Data'!$E$5,0,10*ROW('Water Data'!E186))),'Data Summary'!BY192="Yes"),100-OFFSET('Water Data'!$E$5,0,10*ROW('Water Data'!E186)),NA())</f>
        <v>#N/A</v>
      </c>
      <c r="K192" s="60" t="e">
        <f ca="true">+IF(AND(ISNUMBER(OFFSET('Water Data'!$E$7,0,10*ROW('Water Data'!E186))),'Data Summary'!BZ192="Yes"),OFFSET('Water Data'!$E$7,0,10*ROW('Water Data'!E186)),NA())</f>
        <v>#N/A</v>
      </c>
      <c r="L192" s="60" t="e">
        <f ca="true">+IF(AND(ISNUMBER(OFFSET('Water Data'!$E$10,0,10*ROW('Water Data'!E186))),'Data Summary'!CA192="Yes"),OFFSET('Water Data'!$E$10,0,10*ROW('Water Data'!E186)),NA())</f>
        <v>#N/A</v>
      </c>
      <c r="M192" s="60" t="e">
        <f ca="true">+IF(AND(ISNUMBER(OFFSET('Water Data'!$F$5,0,10*ROW('Water Data'!F186))),'Data Summary'!CB192="Yes"),100-OFFSET('Water Data'!$F$5,0,10*ROW('Water Data'!F186)),NA())</f>
        <v>#N/A</v>
      </c>
      <c r="N192" s="60" t="e">
        <f ca="true">+IF(AND(ISNUMBER(OFFSET('Water Data'!$F$7,0,10*ROW('Water Data'!F186))),'Data Summary'!CC192="Yes"),OFFSET('Water Data'!$F$7,0,10*ROW('Water Data'!F186)),NA())</f>
        <v>#N/A</v>
      </c>
      <c r="O192" s="60" t="e">
        <f ca="true">+IF(AND(ISNUMBER(OFFSET('Water Data'!$F$10,0,10*ROW('Water Data'!F186))),'Data Summary'!CD192="Yes"),OFFSET('Water Data'!$F$10,0,10*ROW('Water Data'!F186)),NA())</f>
        <v>#N/A</v>
      </c>
      <c r="P192" s="60" t="e">
        <f ca="true">+IF(AND(ISNUMBER(OFFSET('Water Data'!$G$5,0,10*ROW('Water Data'!G186))),'Data Summary'!CE192="Yes"),100-OFFSET('Water Data'!$G$5,0,10*ROW('Water Data'!G186)),NA())</f>
        <v>#N/A</v>
      </c>
      <c r="Q192" s="60" t="e">
        <f ca="true">+IF(AND(ISNUMBER(OFFSET('Water Data'!$G$7,0,10*ROW('Water Data'!G186))),'Data Summary'!CF192="Yes"),OFFSET('Water Data'!$G$7,0,10*ROW('Water Data'!G186)),NA())</f>
        <v>#N/A</v>
      </c>
      <c r="R192" s="60" t="e">
        <f ca="true">+IF(AND(ISNUMBER(OFFSET('Water Data'!$G$10,0,10*ROW('Water Data'!G186))),'Data Summary'!CG192="Yes"),OFFSET('Water Data'!$G$10,0,10*ROW('Water Data'!G186)),NA())</f>
        <v>#N/A</v>
      </c>
      <c r="S192" s="60" t="e">
        <f ca="true">+IF(AND(ISNUMBER(OFFSET('Water Data'!$H$5,0,10*ROW('Water Data'!H186))),'Data Summary'!CH192="Yes"),100-OFFSET('Water Data'!$H$5,0,10*ROW('Water Data'!H186)),NA())</f>
        <v>#N/A</v>
      </c>
      <c r="T192" s="60" t="e">
        <f ca="true">+IF(AND(ISNUMBER(OFFSET('Water Data'!$H$7,0,10*ROW('Water Data'!H186))),'Data Summary'!CI192="Yes"),OFFSET('Water Data'!$H$7,0,10*ROW('Water Data'!H186)),NA())</f>
        <v>#N/A</v>
      </c>
      <c r="U192" s="60" t="e">
        <f ca="true">+IF(AND(ISNUMBER(OFFSET('Water Data'!$H$10,0,10*ROW('Water Data'!H186))),'Data Summary'!CJ192="Yes"),OFFSET('Water Data'!$H$10,0,10*ROW('Water Data'!H186)),NA())</f>
        <v>#N/A</v>
      </c>
      <c r="V192" s="106" t="e">
        <f ca="true">+IF(AND(ISNUMBER(OFFSET('Sanitation Data'!$C$5,0,10*ROW('Sanitation Data'!C186))),'Data Summary'!CK192="Yes"),100-OFFSET('Sanitation Data'!$C$5,0,10*ROW('Sanitation Data'!C186)),NA())</f>
        <v>#N/A</v>
      </c>
      <c r="W192" s="106" t="e">
        <f ca="true">+IF(AND(ISNUMBER(OFFSET('Sanitation Data'!$C$7,0,10*ROW('Sanitation Data'!C186))),'Data Summary'!CL192="Yes"),OFFSET('Sanitation Data'!$C$7,0,10*ROW('Sanitation Data'!C186)),NA())</f>
        <v>#N/A</v>
      </c>
      <c r="X192" s="106" t="e">
        <f ca="true">+IF(AND(ISNUMBER(OFFSET('Sanitation Data'!$C$11,0,10*ROW('Sanitation Data'!C186))),'Data Summary'!CM192="Yes"),OFFSET('Sanitation Data'!$C$11,0,10*ROW('Sanitation Data'!C186)),NA())</f>
        <v>#N/A</v>
      </c>
      <c r="Y192" s="106" t="e">
        <f ca="true">+IF(AND(ISNUMBER(OFFSET('Sanitation Data'!$C$12,0,10*ROW('Sanitation Data'!C186))),'Data Summary'!CN192="Yes"),OFFSET('Sanitation Data'!$C$12,0,10*ROW('Sanitation Data'!C186)),NA())</f>
        <v>#N/A</v>
      </c>
      <c r="Z192" s="106" t="e">
        <f ca="true">+IF(AND(ISNUMBER(OFFSET('Sanitation Data'!$C$13,0,10*ROW('Sanitation Data'!C186))),'Data Summary'!CO192="Yes"),OFFSET('Sanitation Data'!$C$13,0,10*ROW('Sanitation Data'!C186)),NA())</f>
        <v>#N/A</v>
      </c>
      <c r="AA192" s="106" t="e">
        <f ca="true">+IF(AND(ISNUMBER(OFFSET('Sanitation Data'!$D$5,0,10*ROW('Sanitation Data'!D186))),'Data Summary'!CP192="Yes"),100-OFFSET('Sanitation Data'!$D$5,0,10*ROW('Sanitation Data'!D186)),NA())</f>
        <v>#N/A</v>
      </c>
      <c r="AB192" s="106" t="e">
        <f ca="true">+IF(AND(ISNUMBER(OFFSET('Sanitation Data'!$D$7,0,10*ROW('Sanitation Data'!D186))),'Data Summary'!CQ192="Yes"),OFFSET('Sanitation Data'!$D$7,0,10*ROW('Sanitation Data'!D186)),NA())</f>
        <v>#N/A</v>
      </c>
      <c r="AC192" s="106" t="e">
        <f ca="true">+IF(AND(ISNUMBER(OFFSET('Sanitation Data'!$D$11,0,10*ROW('Sanitation Data'!D186))),'Data Summary'!CR192="Yes"),OFFSET('Sanitation Data'!$D$11,0,10*ROW('Sanitation Data'!D186)),NA())</f>
        <v>#N/A</v>
      </c>
      <c r="AD192" s="106" t="e">
        <f ca="true">+IF(AND(ISNUMBER(OFFSET('Sanitation Data'!$D$12,0,10*ROW('Sanitation Data'!D186))),'Data Summary'!CS192="Yes"),OFFSET('Sanitation Data'!$D$12,0,10*ROW('Sanitation Data'!D186)),NA())</f>
        <v>#N/A</v>
      </c>
      <c r="AE192" s="106" t="e">
        <f ca="true">+IF(AND(ISNUMBER(OFFSET('Sanitation Data'!$D$13,0,10*ROW('Sanitation Data'!D186))),'Data Summary'!CT192="Yes"),OFFSET('Sanitation Data'!$D$13,0,10*ROW('Sanitation Data'!D186)),NA())</f>
        <v>#N/A</v>
      </c>
      <c r="AF192" s="106" t="e">
        <f ca="true">+IF(AND(ISNUMBER(OFFSET('Sanitation Data'!$E$5,0,10*ROW('Sanitation Data'!E186))),'Data Summary'!CU192="Yes"),100-OFFSET('Sanitation Data'!$E$5,0,10*ROW('Sanitation Data'!E186)),NA())</f>
        <v>#N/A</v>
      </c>
      <c r="AG192" s="106" t="e">
        <f ca="true">+IF(AND(ISNUMBER(OFFSET('Sanitation Data'!$E$7,0,10*ROW('Sanitation Data'!E186))),'Data Summary'!CV192="Yes"),OFFSET('Sanitation Data'!$E$7,0,10*ROW('Sanitation Data'!E186)),NA())</f>
        <v>#N/A</v>
      </c>
      <c r="AH192" s="106" t="e">
        <f ca="true">+IF(AND(ISNUMBER(OFFSET('Sanitation Data'!$E$11,0,10*ROW('Sanitation Data'!E186))),'Data Summary'!CW192="Yes"),OFFSET('Sanitation Data'!$E$11,0,10*ROW('Sanitation Data'!E186)),NA())</f>
        <v>#N/A</v>
      </c>
      <c r="AI192" s="106" t="e">
        <f ca="true">+IF(AND(ISNUMBER(OFFSET('Sanitation Data'!$E$12,0,10*ROW('Sanitation Data'!E186))),'Data Summary'!CX192="Yes"),OFFSET('Sanitation Data'!$E$12,0,10*ROW('Sanitation Data'!E186)),NA())</f>
        <v>#N/A</v>
      </c>
      <c r="AJ192" s="106" t="e">
        <f ca="true">+IF(AND(ISNUMBER(OFFSET('Sanitation Data'!$E$13,0,10*ROW('Sanitation Data'!E186))),'Data Summary'!CY192="Yes"),OFFSET('Sanitation Data'!$E$13,0,10*ROW('Sanitation Data'!E186)),NA())</f>
        <v>#N/A</v>
      </c>
      <c r="AK192" s="106" t="e">
        <f ca="true">+IF(AND(ISNUMBER(OFFSET('Sanitation Data'!$F$5,0,10*ROW('Sanitation Data'!F186))),'Data Summary'!CZ192="Yes"),100-OFFSET('Sanitation Data'!$F$5,0,10*ROW('Sanitation Data'!F186)),NA())</f>
        <v>#N/A</v>
      </c>
      <c r="AL192" s="106" t="e">
        <f ca="true">+IF(AND(ISNUMBER(OFFSET('Sanitation Data'!$F$7,0,10*ROW('Sanitation Data'!F186))),'Data Summary'!DA192="Yes"),OFFSET('Sanitation Data'!$F$7,0,10*ROW('Sanitation Data'!F186)),NA())</f>
        <v>#N/A</v>
      </c>
      <c r="AM192" s="106" t="e">
        <f ca="true">+IF(AND(ISNUMBER(OFFSET('Sanitation Data'!$F$11,0,10*ROW('Sanitation Data'!F186))),'Data Summary'!DB192="Yes"),OFFSET('Sanitation Data'!$F$11,0,10*ROW('Sanitation Data'!F186)),NA())</f>
        <v>#N/A</v>
      </c>
      <c r="AN192" s="106" t="e">
        <f ca="true">+IF(AND(ISNUMBER(OFFSET('Sanitation Data'!$F$12,0,10*ROW('Sanitation Data'!F186))),'Data Summary'!DC192="Yes"),OFFSET('Sanitation Data'!$F$12,0,10*ROW('Sanitation Data'!F186)),NA())</f>
        <v>#N/A</v>
      </c>
      <c r="AO192" s="106" t="e">
        <f ca="true">+IF(AND(ISNUMBER(OFFSET('Sanitation Data'!$F$13,0,10*ROW('Sanitation Data'!F186))),'Data Summary'!DD192="Yes"),OFFSET('Sanitation Data'!$F$13,0,10*ROW('Sanitation Data'!F186)),NA())</f>
        <v>#N/A</v>
      </c>
      <c r="AP192" s="106" t="e">
        <f ca="true">+IF(AND(ISNUMBER(OFFSET('Sanitation Data'!$G$5,0,10*ROW('Sanitation Data'!G186))),'Data Summary'!DE192="Yes"),100-OFFSET('Sanitation Data'!$G$5,0,10*ROW('Sanitation Data'!G186)),NA())</f>
        <v>#N/A</v>
      </c>
      <c r="AQ192" s="106" t="e">
        <f ca="true">+IF(AND(ISNUMBER(OFFSET('Sanitation Data'!$G$7,0,10*ROW('Sanitation Data'!G186))),'Data Summary'!DF192="Yes"),OFFSET('Sanitation Data'!$G$7,0,10*ROW('Sanitation Data'!G186)),NA())</f>
        <v>#N/A</v>
      </c>
      <c r="AR192" s="106" t="e">
        <f ca="true">+IF(AND(ISNUMBER(OFFSET('Sanitation Data'!$G$11,0,10*ROW('Sanitation Data'!G186))),'Data Summary'!DG192="Yes"),OFFSET('Sanitation Data'!$G$11,0,10*ROW('Sanitation Data'!G186)),NA())</f>
        <v>#N/A</v>
      </c>
      <c r="AS192" s="106" t="e">
        <f ca="true">+IF(AND(ISNUMBER(OFFSET('Sanitation Data'!$G$12,0,10*ROW('Sanitation Data'!G186))),'Data Summary'!DH192="Yes"),OFFSET('Sanitation Data'!$G$12,0,10*ROW('Sanitation Data'!G186)),NA())</f>
        <v>#N/A</v>
      </c>
      <c r="AT192" s="106" t="e">
        <f ca="true">+IF(AND(ISNUMBER(OFFSET('Sanitation Data'!$G$13,0,10*ROW('Sanitation Data'!G186))),'Data Summary'!DI192="Yes"),OFFSET('Sanitation Data'!$G$13,0,10*ROW('Sanitation Data'!G186)),NA())</f>
        <v>#N/A</v>
      </c>
      <c r="AU192" s="106" t="e">
        <f ca="true">+IF(AND(ISNUMBER(OFFSET('Sanitation Data'!$H$5,0,10*ROW('Sanitation Data'!H186))),'Data Summary'!DJ192="Yes"),100-OFFSET('Sanitation Data'!$H$5,0,10*ROW('Sanitation Data'!H186)),NA())</f>
        <v>#N/A</v>
      </c>
      <c r="AV192" s="106" t="e">
        <f ca="true">+IF(AND(ISNUMBER(OFFSET('Sanitation Data'!$H$7,0,10*ROW('Sanitation Data'!H186))),'Data Summary'!DK192="Yes"),OFFSET('Sanitation Data'!$H$7,0,10*ROW('Sanitation Data'!H186)),NA())</f>
        <v>#N/A</v>
      </c>
      <c r="AW192" s="106" t="e">
        <f ca="true">+IF(AND(ISNUMBER(OFFSET('Sanitation Data'!$H$11,0,10*ROW('Sanitation Data'!H186))),'Data Summary'!DL192="Yes"),OFFSET('Sanitation Data'!$H$11,0,10*ROW('Sanitation Data'!H186)),NA())</f>
        <v>#N/A</v>
      </c>
      <c r="AX192" s="106" t="e">
        <f ca="true">+IF(AND(ISNUMBER(OFFSET('Sanitation Data'!$H$12,0,10*ROW('Sanitation Data'!H186))),'Data Summary'!DM192="Yes"),OFFSET('Sanitation Data'!$H$12,0,10*ROW('Sanitation Data'!H186)),NA())</f>
        <v>#N/A</v>
      </c>
      <c r="AY192" s="106" t="e">
        <f ca="true">+IF(AND(ISNUMBER(OFFSET('Sanitation Data'!$H$13,0,10*ROW('Sanitation Data'!H186))),'Data Summary'!DN192="Yes"),OFFSET('Sanitation Data'!$H$13,0,10*ROW('Sanitation Data'!H186)),NA())</f>
        <v>#N/A</v>
      </c>
      <c r="AZ192" s="111" t="e">
        <f ca="true">+IF(AND(ISNUMBER(OFFSET('Hygiene Data'!$C$6,0,10*ROW('Hygiene Data'!C186))),'Data Summary'!DO192="Yes"),OFFSET('Hygiene Data'!$C$6,0,10*ROW('Hygiene Data'!C186)),NA())</f>
        <v>#N/A</v>
      </c>
      <c r="BA192" s="111" t="e">
        <f ca="true">+IF(AND(ISNUMBER(OFFSET('Hygiene Data'!$C$8,0,10*ROW('Hygiene Data'!C186))),'Data Summary'!DP192="Yes"),OFFSET('Hygiene Data'!$C$8,0,10*ROW('Hygiene Data'!C186)),NA())</f>
        <v>#N/A</v>
      </c>
      <c r="BB192" s="111" t="e">
        <f ca="true">+IF(AND(ISNUMBER(OFFSET('Hygiene Data'!$C$10,0,10*ROW('Hygiene Data'!C186))),'Data Summary'!DQ192="Yes"),OFFSET('Hygiene Data'!$C$10,0,10*ROW('Hygiene Data'!C186)),NA())</f>
        <v>#N/A</v>
      </c>
      <c r="BC192" s="111" t="e">
        <f ca="true">+IF(AND(ISNUMBER(OFFSET('Hygiene Data'!$D$6,0,10*ROW('Hygiene Data'!D186))),'Data Summary'!DR192="Yes"),OFFSET('Hygiene Data'!$D$6,0,10*ROW('Hygiene Data'!D186)),NA())</f>
        <v>#N/A</v>
      </c>
      <c r="BD192" s="111" t="e">
        <f ca="true">+IF(AND(ISNUMBER(OFFSET('Hygiene Data'!$D$8,0,10*ROW('Hygiene Data'!D186))),'Data Summary'!DS192="Yes"),OFFSET('Hygiene Data'!$D$8,0,10*ROW('Hygiene Data'!D186)),NA())</f>
        <v>#N/A</v>
      </c>
      <c r="BE192" s="111" t="e">
        <f ca="true">+IF(AND(ISNUMBER(OFFSET('Hygiene Data'!$D$10,0,10*ROW('Hygiene Data'!D186))),'Data Summary'!DT192="Yes"),OFFSET('Hygiene Data'!$D$10,0,10*ROW('Hygiene Data'!D186)),NA())</f>
        <v>#N/A</v>
      </c>
      <c r="BF192" s="111" t="e">
        <f ca="true">+IF(AND(ISNUMBER(OFFSET('Hygiene Data'!$E$6,0,10*ROW('Hygiene Data'!E186))),'Data Summary'!DU192="Yes"),OFFSET('Hygiene Data'!$E$6,0,10*ROW('Hygiene Data'!E186)),NA())</f>
        <v>#N/A</v>
      </c>
      <c r="BG192" s="111" t="e">
        <f ca="true">+IF(AND(ISNUMBER(OFFSET('Hygiene Data'!$E$8,0,10*ROW('Hygiene Data'!E186))),'Data Summary'!DV192="Yes"),OFFSET('Hygiene Data'!$E$8,0,10*ROW('Hygiene Data'!E186)),NA())</f>
        <v>#N/A</v>
      </c>
      <c r="BH192" s="111" t="e">
        <f ca="true">+IF(AND(ISNUMBER(OFFSET('Hygiene Data'!$E$10,0,10*ROW('Hygiene Data'!E186))),'Data Summary'!DW192="Yes"),OFFSET('Hygiene Data'!$E$10,0,10*ROW('Hygiene Data'!E186)),NA())</f>
        <v>#N/A</v>
      </c>
      <c r="BI192" s="111" t="e">
        <f ca="true">+IF(AND(ISNUMBER(OFFSET('Hygiene Data'!$F$6,0,10*ROW('Hygiene Data'!F186))),'Data Summary'!DX192="Yes"),OFFSET('Hygiene Data'!$F$6,0,10*ROW('Hygiene Data'!F186)),NA())</f>
        <v>#N/A</v>
      </c>
      <c r="BJ192" s="111" t="e">
        <f ca="true">+IF(AND(ISNUMBER(OFFSET('Hygiene Data'!$F$8,0,10*ROW('Hygiene Data'!F186))),'Data Summary'!DY192="Yes"),OFFSET('Hygiene Data'!$F$8,0,10*ROW('Hygiene Data'!F186)),NA())</f>
        <v>#N/A</v>
      </c>
      <c r="BK192" s="111" t="e">
        <f ca="true">+IF(AND(ISNUMBER(OFFSET('Hygiene Data'!$F$10,0,10*ROW('Hygiene Data'!F186))),'Data Summary'!DZ192="Yes"),OFFSET('Hygiene Data'!$F$10,0,10*ROW('Hygiene Data'!F186)),NA())</f>
        <v>#N/A</v>
      </c>
      <c r="BL192" s="111" t="e">
        <f ca="true">+IF(AND(ISNUMBER(OFFSET('Hygiene Data'!$G$6,0,10*ROW('Hygiene Data'!G186))),'Data Summary'!EA192="Yes"),OFFSET('Hygiene Data'!$G$6,0,10*ROW('Hygiene Data'!G186)),NA())</f>
        <v>#N/A</v>
      </c>
      <c r="BM192" s="111" t="e">
        <f ca="true">+IF(AND(ISNUMBER(OFFSET('Hygiene Data'!$G$8,0,10*ROW('Hygiene Data'!G186))),'Data Summary'!EB192="Yes"),OFFSET('Hygiene Data'!$G$8,0,10*ROW('Hygiene Data'!G186)),NA())</f>
        <v>#N/A</v>
      </c>
      <c r="BN192" s="111" t="e">
        <f ca="true">+IF(AND(ISNUMBER(OFFSET('Hygiene Data'!$G$10,0,10*ROW('Hygiene Data'!G186))),'Data Summary'!EC192="Yes"),OFFSET('Hygiene Data'!$G$10,0,10*ROW('Hygiene Data'!G186)),NA())</f>
        <v>#N/A</v>
      </c>
      <c r="BO192" s="111" t="e">
        <f ca="true">+IF(AND(ISNUMBER(OFFSET('Hygiene Data'!$H$6,0,10*ROW('Hygiene Data'!H186))),'Data Summary'!ED192="Yes"),OFFSET('Hygiene Data'!$H$6,0,10*ROW('Hygiene Data'!H186)),NA())</f>
        <v>#N/A</v>
      </c>
      <c r="BP192" s="111" t="e">
        <f ca="true">+IF(AND(ISNUMBER(OFFSET('Hygiene Data'!$H$8,0,10*ROW('Hygiene Data'!H186))),'Data Summary'!EE192="Yes"),OFFSET('Hygiene Data'!$H$8,0,10*ROW('Hygiene Data'!H186)),NA())</f>
        <v>#N/A</v>
      </c>
      <c r="BQ192" s="111" t="e">
        <f ca="true">+IF(AND(ISNUMBER(OFFSET('Hygiene Data'!$H$10,0,10*ROW('Hygiene Data'!H186))),'Data Summary'!EF192="Yes"),OFFSET('Hygiene Data'!$H$10,0,10*ROW('Hygiene Data'!H186)),NA())</f>
        <v>#N/A</v>
      </c>
    </row>
    <row r="193" x14ac:dyDescent="0.2">
      <c r="A193" s="59" t="e">
        <f ca="true">+IF(OFFSET('Water Data'!$B$1,0,10*ROW('Water Data'!B187))="",NA(),OFFSET('Water Data'!$B$1,0,10*ROW('Water Data'!B187)))</f>
        <v>#N/A</v>
      </c>
      <c r="B193" s="59" t="e">
        <f ca="true">+IF(OFFSET('Water Data'!$A$3,0,10*ROW('Water Data'!A190))="",NA(),OFFSET('Water Data'!$A$3,0,10*ROW('Water Data'!A190)))</f>
        <v>#N/A</v>
      </c>
      <c r="C193" s="59" t="e">
        <f ca="true">+IF(OFFSET('Water Data'!$C$3,0,10*ROW('Water Data'!C190))="",NA(),OFFSET('Water Data'!$C$3,0,10*ROW('Water Data'!C190)))</f>
        <v>#N/A</v>
      </c>
      <c r="D193" s="60" t="e">
        <f ca="true">+IF(AND(ISNUMBER(OFFSET('Water Data'!$C$5,0,10*ROW('Water Data'!C187))),'Data Summary'!BS193="Yes"),100-OFFSET('Water Data'!$C$5,0,10*ROW('Water Data'!C187)),NA())</f>
        <v>#N/A</v>
      </c>
      <c r="E193" s="60" t="e">
        <f ca="true">+IF(AND(ISNUMBER(OFFSET('Water Data'!$C$7,0,10*ROW('Water Data'!C187))),'Data Summary'!BT193="Yes"),OFFSET('Water Data'!$C$7,0,10*ROW('Water Data'!C187)),NA())</f>
        <v>#N/A</v>
      </c>
      <c r="F193" s="60" t="e">
        <f ca="true">+IF(AND(ISNUMBER(OFFSET('Water Data'!$C$10,0,10*ROW('Water Data'!C187))),'Data Summary'!BU193="Yes"),OFFSET('Water Data'!$C$10,0,10*ROW('Water Data'!C187)),NA())</f>
        <v>#N/A</v>
      </c>
      <c r="G193" s="60" t="e">
        <f ca="true">+IF(AND(ISNUMBER(OFFSET('Water Data'!$D$5,0,10*ROW('Water Data'!D187))),'Data Summary'!BV193="Yes"),100-OFFSET('Water Data'!$D$5,0,10*ROW('Water Data'!D187)),NA())</f>
        <v>#N/A</v>
      </c>
      <c r="H193" s="60" t="e">
        <f ca="true">+IF(AND(ISNUMBER(OFFSET('Water Data'!$D$7,0,10*ROW('Water Data'!D187))),'Data Summary'!BW193="Yes"),OFFSET('Water Data'!$D$7,0,10*ROW('Water Data'!D187)),NA())</f>
        <v>#N/A</v>
      </c>
      <c r="I193" s="60" t="e">
        <f ca="true">+IF(AND(ISNUMBER(OFFSET('Water Data'!$D$10,0,10*ROW('Water Data'!D187))),'Data Summary'!BX193="Yes"),OFFSET('Water Data'!$D$10,0,10*ROW('Water Data'!D187)),NA())</f>
        <v>#N/A</v>
      </c>
      <c r="J193" s="60" t="e">
        <f ca="true">+IF(AND(ISNUMBER(OFFSET('Water Data'!$E$5,0,10*ROW('Water Data'!E187))),'Data Summary'!BY193="Yes"),100-OFFSET('Water Data'!$E$5,0,10*ROW('Water Data'!E187)),NA())</f>
        <v>#N/A</v>
      </c>
      <c r="K193" s="60" t="e">
        <f ca="true">+IF(AND(ISNUMBER(OFFSET('Water Data'!$E$7,0,10*ROW('Water Data'!E187))),'Data Summary'!BZ193="Yes"),OFFSET('Water Data'!$E$7,0,10*ROW('Water Data'!E187)),NA())</f>
        <v>#N/A</v>
      </c>
      <c r="L193" s="60" t="e">
        <f ca="true">+IF(AND(ISNUMBER(OFFSET('Water Data'!$E$10,0,10*ROW('Water Data'!E187))),'Data Summary'!CA193="Yes"),OFFSET('Water Data'!$E$10,0,10*ROW('Water Data'!E187)),NA())</f>
        <v>#N/A</v>
      </c>
      <c r="M193" s="60" t="e">
        <f ca="true">+IF(AND(ISNUMBER(OFFSET('Water Data'!$F$5,0,10*ROW('Water Data'!F187))),'Data Summary'!CB193="Yes"),100-OFFSET('Water Data'!$F$5,0,10*ROW('Water Data'!F187)),NA())</f>
        <v>#N/A</v>
      </c>
      <c r="N193" s="60" t="e">
        <f ca="true">+IF(AND(ISNUMBER(OFFSET('Water Data'!$F$7,0,10*ROW('Water Data'!F187))),'Data Summary'!CC193="Yes"),OFFSET('Water Data'!$F$7,0,10*ROW('Water Data'!F187)),NA())</f>
        <v>#N/A</v>
      </c>
      <c r="O193" s="60" t="e">
        <f ca="true">+IF(AND(ISNUMBER(OFFSET('Water Data'!$F$10,0,10*ROW('Water Data'!F187))),'Data Summary'!CD193="Yes"),OFFSET('Water Data'!$F$10,0,10*ROW('Water Data'!F187)),NA())</f>
        <v>#N/A</v>
      </c>
      <c r="P193" s="60" t="e">
        <f ca="true">+IF(AND(ISNUMBER(OFFSET('Water Data'!$G$5,0,10*ROW('Water Data'!G187))),'Data Summary'!CE193="Yes"),100-OFFSET('Water Data'!$G$5,0,10*ROW('Water Data'!G187)),NA())</f>
        <v>#N/A</v>
      </c>
      <c r="Q193" s="60" t="e">
        <f ca="true">+IF(AND(ISNUMBER(OFFSET('Water Data'!$G$7,0,10*ROW('Water Data'!G187))),'Data Summary'!CF193="Yes"),OFFSET('Water Data'!$G$7,0,10*ROW('Water Data'!G187)),NA())</f>
        <v>#N/A</v>
      </c>
      <c r="R193" s="60" t="e">
        <f ca="true">+IF(AND(ISNUMBER(OFFSET('Water Data'!$G$10,0,10*ROW('Water Data'!G187))),'Data Summary'!CG193="Yes"),OFFSET('Water Data'!$G$10,0,10*ROW('Water Data'!G187)),NA())</f>
        <v>#N/A</v>
      </c>
      <c r="S193" s="60" t="e">
        <f ca="true">+IF(AND(ISNUMBER(OFFSET('Water Data'!$H$5,0,10*ROW('Water Data'!H187))),'Data Summary'!CH193="Yes"),100-OFFSET('Water Data'!$H$5,0,10*ROW('Water Data'!H187)),NA())</f>
        <v>#N/A</v>
      </c>
      <c r="T193" s="60" t="e">
        <f ca="true">+IF(AND(ISNUMBER(OFFSET('Water Data'!$H$7,0,10*ROW('Water Data'!H187))),'Data Summary'!CI193="Yes"),OFFSET('Water Data'!$H$7,0,10*ROW('Water Data'!H187)),NA())</f>
        <v>#N/A</v>
      </c>
      <c r="U193" s="60" t="e">
        <f ca="true">+IF(AND(ISNUMBER(OFFSET('Water Data'!$H$10,0,10*ROW('Water Data'!H187))),'Data Summary'!CJ193="Yes"),OFFSET('Water Data'!$H$10,0,10*ROW('Water Data'!H187)),NA())</f>
        <v>#N/A</v>
      </c>
      <c r="V193" s="106" t="e">
        <f ca="true">+IF(AND(ISNUMBER(OFFSET('Sanitation Data'!$C$5,0,10*ROW('Sanitation Data'!C187))),'Data Summary'!CK193="Yes"),100-OFFSET('Sanitation Data'!$C$5,0,10*ROW('Sanitation Data'!C187)),NA())</f>
        <v>#N/A</v>
      </c>
      <c r="W193" s="106" t="e">
        <f ca="true">+IF(AND(ISNUMBER(OFFSET('Sanitation Data'!$C$7,0,10*ROW('Sanitation Data'!C187))),'Data Summary'!CL193="Yes"),OFFSET('Sanitation Data'!$C$7,0,10*ROW('Sanitation Data'!C187)),NA())</f>
        <v>#N/A</v>
      </c>
      <c r="X193" s="106" t="e">
        <f ca="true">+IF(AND(ISNUMBER(OFFSET('Sanitation Data'!$C$11,0,10*ROW('Sanitation Data'!C187))),'Data Summary'!CM193="Yes"),OFFSET('Sanitation Data'!$C$11,0,10*ROW('Sanitation Data'!C187)),NA())</f>
        <v>#N/A</v>
      </c>
      <c r="Y193" s="106" t="e">
        <f ca="true">+IF(AND(ISNUMBER(OFFSET('Sanitation Data'!$C$12,0,10*ROW('Sanitation Data'!C187))),'Data Summary'!CN193="Yes"),OFFSET('Sanitation Data'!$C$12,0,10*ROW('Sanitation Data'!C187)),NA())</f>
        <v>#N/A</v>
      </c>
      <c r="Z193" s="106" t="e">
        <f ca="true">+IF(AND(ISNUMBER(OFFSET('Sanitation Data'!$C$13,0,10*ROW('Sanitation Data'!C187))),'Data Summary'!CO193="Yes"),OFFSET('Sanitation Data'!$C$13,0,10*ROW('Sanitation Data'!C187)),NA())</f>
        <v>#N/A</v>
      </c>
      <c r="AA193" s="106" t="e">
        <f ca="true">+IF(AND(ISNUMBER(OFFSET('Sanitation Data'!$D$5,0,10*ROW('Sanitation Data'!D187))),'Data Summary'!CP193="Yes"),100-OFFSET('Sanitation Data'!$D$5,0,10*ROW('Sanitation Data'!D187)),NA())</f>
        <v>#N/A</v>
      </c>
      <c r="AB193" s="106" t="e">
        <f ca="true">+IF(AND(ISNUMBER(OFFSET('Sanitation Data'!$D$7,0,10*ROW('Sanitation Data'!D187))),'Data Summary'!CQ193="Yes"),OFFSET('Sanitation Data'!$D$7,0,10*ROW('Sanitation Data'!D187)),NA())</f>
        <v>#N/A</v>
      </c>
      <c r="AC193" s="106" t="e">
        <f ca="true">+IF(AND(ISNUMBER(OFFSET('Sanitation Data'!$D$11,0,10*ROW('Sanitation Data'!D187))),'Data Summary'!CR193="Yes"),OFFSET('Sanitation Data'!$D$11,0,10*ROW('Sanitation Data'!D187)),NA())</f>
        <v>#N/A</v>
      </c>
      <c r="AD193" s="106" t="e">
        <f ca="true">+IF(AND(ISNUMBER(OFFSET('Sanitation Data'!$D$12,0,10*ROW('Sanitation Data'!D187))),'Data Summary'!CS193="Yes"),OFFSET('Sanitation Data'!$D$12,0,10*ROW('Sanitation Data'!D187)),NA())</f>
        <v>#N/A</v>
      </c>
      <c r="AE193" s="106" t="e">
        <f ca="true">+IF(AND(ISNUMBER(OFFSET('Sanitation Data'!$D$13,0,10*ROW('Sanitation Data'!D187))),'Data Summary'!CT193="Yes"),OFFSET('Sanitation Data'!$D$13,0,10*ROW('Sanitation Data'!D187)),NA())</f>
        <v>#N/A</v>
      </c>
      <c r="AF193" s="106" t="e">
        <f ca="true">+IF(AND(ISNUMBER(OFFSET('Sanitation Data'!$E$5,0,10*ROW('Sanitation Data'!E187))),'Data Summary'!CU193="Yes"),100-OFFSET('Sanitation Data'!$E$5,0,10*ROW('Sanitation Data'!E187)),NA())</f>
        <v>#N/A</v>
      </c>
      <c r="AG193" s="106" t="e">
        <f ca="true">+IF(AND(ISNUMBER(OFFSET('Sanitation Data'!$E$7,0,10*ROW('Sanitation Data'!E187))),'Data Summary'!CV193="Yes"),OFFSET('Sanitation Data'!$E$7,0,10*ROW('Sanitation Data'!E187)),NA())</f>
        <v>#N/A</v>
      </c>
      <c r="AH193" s="106" t="e">
        <f ca="true">+IF(AND(ISNUMBER(OFFSET('Sanitation Data'!$E$11,0,10*ROW('Sanitation Data'!E187))),'Data Summary'!CW193="Yes"),OFFSET('Sanitation Data'!$E$11,0,10*ROW('Sanitation Data'!E187)),NA())</f>
        <v>#N/A</v>
      </c>
      <c r="AI193" s="106" t="e">
        <f ca="true">+IF(AND(ISNUMBER(OFFSET('Sanitation Data'!$E$12,0,10*ROW('Sanitation Data'!E187))),'Data Summary'!CX193="Yes"),OFFSET('Sanitation Data'!$E$12,0,10*ROW('Sanitation Data'!E187)),NA())</f>
        <v>#N/A</v>
      </c>
      <c r="AJ193" s="106" t="e">
        <f ca="true">+IF(AND(ISNUMBER(OFFSET('Sanitation Data'!$E$13,0,10*ROW('Sanitation Data'!E187))),'Data Summary'!CY193="Yes"),OFFSET('Sanitation Data'!$E$13,0,10*ROW('Sanitation Data'!E187)),NA())</f>
        <v>#N/A</v>
      </c>
      <c r="AK193" s="106" t="e">
        <f ca="true">+IF(AND(ISNUMBER(OFFSET('Sanitation Data'!$F$5,0,10*ROW('Sanitation Data'!F187))),'Data Summary'!CZ193="Yes"),100-OFFSET('Sanitation Data'!$F$5,0,10*ROW('Sanitation Data'!F187)),NA())</f>
        <v>#N/A</v>
      </c>
      <c r="AL193" s="106" t="e">
        <f ca="true">+IF(AND(ISNUMBER(OFFSET('Sanitation Data'!$F$7,0,10*ROW('Sanitation Data'!F187))),'Data Summary'!DA193="Yes"),OFFSET('Sanitation Data'!$F$7,0,10*ROW('Sanitation Data'!F187)),NA())</f>
        <v>#N/A</v>
      </c>
      <c r="AM193" s="106" t="e">
        <f ca="true">+IF(AND(ISNUMBER(OFFSET('Sanitation Data'!$F$11,0,10*ROW('Sanitation Data'!F187))),'Data Summary'!DB193="Yes"),OFFSET('Sanitation Data'!$F$11,0,10*ROW('Sanitation Data'!F187)),NA())</f>
        <v>#N/A</v>
      </c>
      <c r="AN193" s="106" t="e">
        <f ca="true">+IF(AND(ISNUMBER(OFFSET('Sanitation Data'!$F$12,0,10*ROW('Sanitation Data'!F187))),'Data Summary'!DC193="Yes"),OFFSET('Sanitation Data'!$F$12,0,10*ROW('Sanitation Data'!F187)),NA())</f>
        <v>#N/A</v>
      </c>
      <c r="AO193" s="106" t="e">
        <f ca="true">+IF(AND(ISNUMBER(OFFSET('Sanitation Data'!$F$13,0,10*ROW('Sanitation Data'!F187))),'Data Summary'!DD193="Yes"),OFFSET('Sanitation Data'!$F$13,0,10*ROW('Sanitation Data'!F187)),NA())</f>
        <v>#N/A</v>
      </c>
      <c r="AP193" s="106" t="e">
        <f ca="true">+IF(AND(ISNUMBER(OFFSET('Sanitation Data'!$G$5,0,10*ROW('Sanitation Data'!G187))),'Data Summary'!DE193="Yes"),100-OFFSET('Sanitation Data'!$G$5,0,10*ROW('Sanitation Data'!G187)),NA())</f>
        <v>#N/A</v>
      </c>
      <c r="AQ193" s="106" t="e">
        <f ca="true">+IF(AND(ISNUMBER(OFFSET('Sanitation Data'!$G$7,0,10*ROW('Sanitation Data'!G187))),'Data Summary'!DF193="Yes"),OFFSET('Sanitation Data'!$G$7,0,10*ROW('Sanitation Data'!G187)),NA())</f>
        <v>#N/A</v>
      </c>
      <c r="AR193" s="106" t="e">
        <f ca="true">+IF(AND(ISNUMBER(OFFSET('Sanitation Data'!$G$11,0,10*ROW('Sanitation Data'!G187))),'Data Summary'!DG193="Yes"),OFFSET('Sanitation Data'!$G$11,0,10*ROW('Sanitation Data'!G187)),NA())</f>
        <v>#N/A</v>
      </c>
      <c r="AS193" s="106" t="e">
        <f ca="true">+IF(AND(ISNUMBER(OFFSET('Sanitation Data'!$G$12,0,10*ROW('Sanitation Data'!G187))),'Data Summary'!DH193="Yes"),OFFSET('Sanitation Data'!$G$12,0,10*ROW('Sanitation Data'!G187)),NA())</f>
        <v>#N/A</v>
      </c>
      <c r="AT193" s="106" t="e">
        <f ca="true">+IF(AND(ISNUMBER(OFFSET('Sanitation Data'!$G$13,0,10*ROW('Sanitation Data'!G187))),'Data Summary'!DI193="Yes"),OFFSET('Sanitation Data'!$G$13,0,10*ROW('Sanitation Data'!G187)),NA())</f>
        <v>#N/A</v>
      </c>
      <c r="AU193" s="106" t="e">
        <f ca="true">+IF(AND(ISNUMBER(OFFSET('Sanitation Data'!$H$5,0,10*ROW('Sanitation Data'!H187))),'Data Summary'!DJ193="Yes"),100-OFFSET('Sanitation Data'!$H$5,0,10*ROW('Sanitation Data'!H187)),NA())</f>
        <v>#N/A</v>
      </c>
      <c r="AV193" s="106" t="e">
        <f ca="true">+IF(AND(ISNUMBER(OFFSET('Sanitation Data'!$H$7,0,10*ROW('Sanitation Data'!H187))),'Data Summary'!DK193="Yes"),OFFSET('Sanitation Data'!$H$7,0,10*ROW('Sanitation Data'!H187)),NA())</f>
        <v>#N/A</v>
      </c>
      <c r="AW193" s="106" t="e">
        <f ca="true">+IF(AND(ISNUMBER(OFFSET('Sanitation Data'!$H$11,0,10*ROW('Sanitation Data'!H187))),'Data Summary'!DL193="Yes"),OFFSET('Sanitation Data'!$H$11,0,10*ROW('Sanitation Data'!H187)),NA())</f>
        <v>#N/A</v>
      </c>
      <c r="AX193" s="106" t="e">
        <f ca="true">+IF(AND(ISNUMBER(OFFSET('Sanitation Data'!$H$12,0,10*ROW('Sanitation Data'!H187))),'Data Summary'!DM193="Yes"),OFFSET('Sanitation Data'!$H$12,0,10*ROW('Sanitation Data'!H187)),NA())</f>
        <v>#N/A</v>
      </c>
      <c r="AY193" s="106" t="e">
        <f ca="true">+IF(AND(ISNUMBER(OFFSET('Sanitation Data'!$H$13,0,10*ROW('Sanitation Data'!H187))),'Data Summary'!DN193="Yes"),OFFSET('Sanitation Data'!$H$13,0,10*ROW('Sanitation Data'!H187)),NA())</f>
        <v>#N/A</v>
      </c>
      <c r="AZ193" s="111" t="e">
        <f ca="true">+IF(AND(ISNUMBER(OFFSET('Hygiene Data'!$C$6,0,10*ROW('Hygiene Data'!C187))),'Data Summary'!DO193="Yes"),OFFSET('Hygiene Data'!$C$6,0,10*ROW('Hygiene Data'!C187)),NA())</f>
        <v>#N/A</v>
      </c>
      <c r="BA193" s="111" t="e">
        <f ca="true">+IF(AND(ISNUMBER(OFFSET('Hygiene Data'!$C$8,0,10*ROW('Hygiene Data'!C187))),'Data Summary'!DP193="Yes"),OFFSET('Hygiene Data'!$C$8,0,10*ROW('Hygiene Data'!C187)),NA())</f>
        <v>#N/A</v>
      </c>
      <c r="BB193" s="111" t="e">
        <f ca="true">+IF(AND(ISNUMBER(OFFSET('Hygiene Data'!$C$10,0,10*ROW('Hygiene Data'!C187))),'Data Summary'!DQ193="Yes"),OFFSET('Hygiene Data'!$C$10,0,10*ROW('Hygiene Data'!C187)),NA())</f>
        <v>#N/A</v>
      </c>
      <c r="BC193" s="111" t="e">
        <f ca="true">+IF(AND(ISNUMBER(OFFSET('Hygiene Data'!$D$6,0,10*ROW('Hygiene Data'!D187))),'Data Summary'!DR193="Yes"),OFFSET('Hygiene Data'!$D$6,0,10*ROW('Hygiene Data'!D187)),NA())</f>
        <v>#N/A</v>
      </c>
      <c r="BD193" s="111" t="e">
        <f ca="true">+IF(AND(ISNUMBER(OFFSET('Hygiene Data'!$D$8,0,10*ROW('Hygiene Data'!D187))),'Data Summary'!DS193="Yes"),OFFSET('Hygiene Data'!$D$8,0,10*ROW('Hygiene Data'!D187)),NA())</f>
        <v>#N/A</v>
      </c>
      <c r="BE193" s="111" t="e">
        <f ca="true">+IF(AND(ISNUMBER(OFFSET('Hygiene Data'!$D$10,0,10*ROW('Hygiene Data'!D187))),'Data Summary'!DT193="Yes"),OFFSET('Hygiene Data'!$D$10,0,10*ROW('Hygiene Data'!D187)),NA())</f>
        <v>#N/A</v>
      </c>
      <c r="BF193" s="111" t="e">
        <f ca="true">+IF(AND(ISNUMBER(OFFSET('Hygiene Data'!$E$6,0,10*ROW('Hygiene Data'!E187))),'Data Summary'!DU193="Yes"),OFFSET('Hygiene Data'!$E$6,0,10*ROW('Hygiene Data'!E187)),NA())</f>
        <v>#N/A</v>
      </c>
      <c r="BG193" s="111" t="e">
        <f ca="true">+IF(AND(ISNUMBER(OFFSET('Hygiene Data'!$E$8,0,10*ROW('Hygiene Data'!E187))),'Data Summary'!DV193="Yes"),OFFSET('Hygiene Data'!$E$8,0,10*ROW('Hygiene Data'!E187)),NA())</f>
        <v>#N/A</v>
      </c>
      <c r="BH193" s="111" t="e">
        <f ca="true">+IF(AND(ISNUMBER(OFFSET('Hygiene Data'!$E$10,0,10*ROW('Hygiene Data'!E187))),'Data Summary'!DW193="Yes"),OFFSET('Hygiene Data'!$E$10,0,10*ROW('Hygiene Data'!E187)),NA())</f>
        <v>#N/A</v>
      </c>
      <c r="BI193" s="111" t="e">
        <f ca="true">+IF(AND(ISNUMBER(OFFSET('Hygiene Data'!$F$6,0,10*ROW('Hygiene Data'!F187))),'Data Summary'!DX193="Yes"),OFFSET('Hygiene Data'!$F$6,0,10*ROW('Hygiene Data'!F187)),NA())</f>
        <v>#N/A</v>
      </c>
      <c r="BJ193" s="111" t="e">
        <f ca="true">+IF(AND(ISNUMBER(OFFSET('Hygiene Data'!$F$8,0,10*ROW('Hygiene Data'!F187))),'Data Summary'!DY193="Yes"),OFFSET('Hygiene Data'!$F$8,0,10*ROW('Hygiene Data'!F187)),NA())</f>
        <v>#N/A</v>
      </c>
      <c r="BK193" s="111" t="e">
        <f ca="true">+IF(AND(ISNUMBER(OFFSET('Hygiene Data'!$F$10,0,10*ROW('Hygiene Data'!F187))),'Data Summary'!DZ193="Yes"),OFFSET('Hygiene Data'!$F$10,0,10*ROW('Hygiene Data'!F187)),NA())</f>
        <v>#N/A</v>
      </c>
      <c r="BL193" s="111" t="e">
        <f ca="true">+IF(AND(ISNUMBER(OFFSET('Hygiene Data'!$G$6,0,10*ROW('Hygiene Data'!G187))),'Data Summary'!EA193="Yes"),OFFSET('Hygiene Data'!$G$6,0,10*ROW('Hygiene Data'!G187)),NA())</f>
        <v>#N/A</v>
      </c>
      <c r="BM193" s="111" t="e">
        <f ca="true">+IF(AND(ISNUMBER(OFFSET('Hygiene Data'!$G$8,0,10*ROW('Hygiene Data'!G187))),'Data Summary'!EB193="Yes"),OFFSET('Hygiene Data'!$G$8,0,10*ROW('Hygiene Data'!G187)),NA())</f>
        <v>#N/A</v>
      </c>
      <c r="BN193" s="111" t="e">
        <f ca="true">+IF(AND(ISNUMBER(OFFSET('Hygiene Data'!$G$10,0,10*ROW('Hygiene Data'!G187))),'Data Summary'!EC193="Yes"),OFFSET('Hygiene Data'!$G$10,0,10*ROW('Hygiene Data'!G187)),NA())</f>
        <v>#N/A</v>
      </c>
      <c r="BO193" s="111" t="e">
        <f ca="true">+IF(AND(ISNUMBER(OFFSET('Hygiene Data'!$H$6,0,10*ROW('Hygiene Data'!H187))),'Data Summary'!ED193="Yes"),OFFSET('Hygiene Data'!$H$6,0,10*ROW('Hygiene Data'!H187)),NA())</f>
        <v>#N/A</v>
      </c>
      <c r="BP193" s="111" t="e">
        <f ca="true">+IF(AND(ISNUMBER(OFFSET('Hygiene Data'!$H$8,0,10*ROW('Hygiene Data'!H187))),'Data Summary'!EE193="Yes"),OFFSET('Hygiene Data'!$H$8,0,10*ROW('Hygiene Data'!H187)),NA())</f>
        <v>#N/A</v>
      </c>
      <c r="BQ193" s="111" t="e">
        <f ca="true">+IF(AND(ISNUMBER(OFFSET('Hygiene Data'!$H$10,0,10*ROW('Hygiene Data'!H187))),'Data Summary'!EF193="Yes"),OFFSET('Hygiene Data'!$H$10,0,10*ROW('Hygiene Data'!H187)),NA())</f>
        <v>#N/A</v>
      </c>
    </row>
    <row r="194" x14ac:dyDescent="0.2">
      <c r="A194" s="59" t="e">
        <f ca="true">+IF(OFFSET('Water Data'!$B$1,0,10*ROW('Water Data'!B188))="",NA(),OFFSET('Water Data'!$B$1,0,10*ROW('Water Data'!B188)))</f>
        <v>#N/A</v>
      </c>
      <c r="B194" s="59" t="e">
        <f ca="true">+IF(OFFSET('Water Data'!$A$3,0,10*ROW('Water Data'!A191))="",NA(),OFFSET('Water Data'!$A$3,0,10*ROW('Water Data'!A191)))</f>
        <v>#N/A</v>
      </c>
      <c r="C194" s="59" t="e">
        <f ca="true">+IF(OFFSET('Water Data'!$C$3,0,10*ROW('Water Data'!C191))="",NA(),OFFSET('Water Data'!$C$3,0,10*ROW('Water Data'!C191)))</f>
        <v>#N/A</v>
      </c>
      <c r="D194" s="60" t="e">
        <f ca="true">+IF(AND(ISNUMBER(OFFSET('Water Data'!$C$5,0,10*ROW('Water Data'!C188))),'Data Summary'!BS194="Yes"),100-OFFSET('Water Data'!$C$5,0,10*ROW('Water Data'!C188)),NA())</f>
        <v>#N/A</v>
      </c>
      <c r="E194" s="60" t="e">
        <f ca="true">+IF(AND(ISNUMBER(OFFSET('Water Data'!$C$7,0,10*ROW('Water Data'!C188))),'Data Summary'!BT194="Yes"),OFFSET('Water Data'!$C$7,0,10*ROW('Water Data'!C188)),NA())</f>
        <v>#N/A</v>
      </c>
      <c r="F194" s="60" t="e">
        <f ca="true">+IF(AND(ISNUMBER(OFFSET('Water Data'!$C$10,0,10*ROW('Water Data'!C188))),'Data Summary'!BU194="Yes"),OFFSET('Water Data'!$C$10,0,10*ROW('Water Data'!C188)),NA())</f>
        <v>#N/A</v>
      </c>
      <c r="G194" s="60" t="e">
        <f ca="true">+IF(AND(ISNUMBER(OFFSET('Water Data'!$D$5,0,10*ROW('Water Data'!D188))),'Data Summary'!BV194="Yes"),100-OFFSET('Water Data'!$D$5,0,10*ROW('Water Data'!D188)),NA())</f>
        <v>#N/A</v>
      </c>
      <c r="H194" s="60" t="e">
        <f ca="true">+IF(AND(ISNUMBER(OFFSET('Water Data'!$D$7,0,10*ROW('Water Data'!D188))),'Data Summary'!BW194="Yes"),OFFSET('Water Data'!$D$7,0,10*ROW('Water Data'!D188)),NA())</f>
        <v>#N/A</v>
      </c>
      <c r="I194" s="60" t="e">
        <f ca="true">+IF(AND(ISNUMBER(OFFSET('Water Data'!$D$10,0,10*ROW('Water Data'!D188))),'Data Summary'!BX194="Yes"),OFFSET('Water Data'!$D$10,0,10*ROW('Water Data'!D188)),NA())</f>
        <v>#N/A</v>
      </c>
      <c r="J194" s="60" t="e">
        <f ca="true">+IF(AND(ISNUMBER(OFFSET('Water Data'!$E$5,0,10*ROW('Water Data'!E188))),'Data Summary'!BY194="Yes"),100-OFFSET('Water Data'!$E$5,0,10*ROW('Water Data'!E188)),NA())</f>
        <v>#N/A</v>
      </c>
      <c r="K194" s="60" t="e">
        <f ca="true">+IF(AND(ISNUMBER(OFFSET('Water Data'!$E$7,0,10*ROW('Water Data'!E188))),'Data Summary'!BZ194="Yes"),OFFSET('Water Data'!$E$7,0,10*ROW('Water Data'!E188)),NA())</f>
        <v>#N/A</v>
      </c>
      <c r="L194" s="60" t="e">
        <f ca="true">+IF(AND(ISNUMBER(OFFSET('Water Data'!$E$10,0,10*ROW('Water Data'!E188))),'Data Summary'!CA194="Yes"),OFFSET('Water Data'!$E$10,0,10*ROW('Water Data'!E188)),NA())</f>
        <v>#N/A</v>
      </c>
      <c r="M194" s="60" t="e">
        <f ca="true">+IF(AND(ISNUMBER(OFFSET('Water Data'!$F$5,0,10*ROW('Water Data'!F188))),'Data Summary'!CB194="Yes"),100-OFFSET('Water Data'!$F$5,0,10*ROW('Water Data'!F188)),NA())</f>
        <v>#N/A</v>
      </c>
      <c r="N194" s="60" t="e">
        <f ca="true">+IF(AND(ISNUMBER(OFFSET('Water Data'!$F$7,0,10*ROW('Water Data'!F188))),'Data Summary'!CC194="Yes"),OFFSET('Water Data'!$F$7,0,10*ROW('Water Data'!F188)),NA())</f>
        <v>#N/A</v>
      </c>
      <c r="O194" s="60" t="e">
        <f ca="true">+IF(AND(ISNUMBER(OFFSET('Water Data'!$F$10,0,10*ROW('Water Data'!F188))),'Data Summary'!CD194="Yes"),OFFSET('Water Data'!$F$10,0,10*ROW('Water Data'!F188)),NA())</f>
        <v>#N/A</v>
      </c>
      <c r="P194" s="60" t="e">
        <f ca="true">+IF(AND(ISNUMBER(OFFSET('Water Data'!$G$5,0,10*ROW('Water Data'!G188))),'Data Summary'!CE194="Yes"),100-OFFSET('Water Data'!$G$5,0,10*ROW('Water Data'!G188)),NA())</f>
        <v>#N/A</v>
      </c>
      <c r="Q194" s="60" t="e">
        <f ca="true">+IF(AND(ISNUMBER(OFFSET('Water Data'!$G$7,0,10*ROW('Water Data'!G188))),'Data Summary'!CF194="Yes"),OFFSET('Water Data'!$G$7,0,10*ROW('Water Data'!G188)),NA())</f>
        <v>#N/A</v>
      </c>
      <c r="R194" s="60" t="e">
        <f ca="true">+IF(AND(ISNUMBER(OFFSET('Water Data'!$G$10,0,10*ROW('Water Data'!G188))),'Data Summary'!CG194="Yes"),OFFSET('Water Data'!$G$10,0,10*ROW('Water Data'!G188)),NA())</f>
        <v>#N/A</v>
      </c>
      <c r="S194" s="60" t="e">
        <f ca="true">+IF(AND(ISNUMBER(OFFSET('Water Data'!$H$5,0,10*ROW('Water Data'!H188))),'Data Summary'!CH194="Yes"),100-OFFSET('Water Data'!$H$5,0,10*ROW('Water Data'!H188)),NA())</f>
        <v>#N/A</v>
      </c>
      <c r="T194" s="60" t="e">
        <f ca="true">+IF(AND(ISNUMBER(OFFSET('Water Data'!$H$7,0,10*ROW('Water Data'!H188))),'Data Summary'!CI194="Yes"),OFFSET('Water Data'!$H$7,0,10*ROW('Water Data'!H188)),NA())</f>
        <v>#N/A</v>
      </c>
      <c r="U194" s="60" t="e">
        <f ca="true">+IF(AND(ISNUMBER(OFFSET('Water Data'!$H$10,0,10*ROW('Water Data'!H188))),'Data Summary'!CJ194="Yes"),OFFSET('Water Data'!$H$10,0,10*ROW('Water Data'!H188)),NA())</f>
        <v>#N/A</v>
      </c>
      <c r="V194" s="106" t="e">
        <f ca="true">+IF(AND(ISNUMBER(OFFSET('Sanitation Data'!$C$5,0,10*ROW('Sanitation Data'!C188))),'Data Summary'!CK194="Yes"),100-OFFSET('Sanitation Data'!$C$5,0,10*ROW('Sanitation Data'!C188)),NA())</f>
        <v>#N/A</v>
      </c>
      <c r="W194" s="106" t="e">
        <f ca="true">+IF(AND(ISNUMBER(OFFSET('Sanitation Data'!$C$7,0,10*ROW('Sanitation Data'!C188))),'Data Summary'!CL194="Yes"),OFFSET('Sanitation Data'!$C$7,0,10*ROW('Sanitation Data'!C188)),NA())</f>
        <v>#N/A</v>
      </c>
      <c r="X194" s="106" t="e">
        <f ca="true">+IF(AND(ISNUMBER(OFFSET('Sanitation Data'!$C$11,0,10*ROW('Sanitation Data'!C188))),'Data Summary'!CM194="Yes"),OFFSET('Sanitation Data'!$C$11,0,10*ROW('Sanitation Data'!C188)),NA())</f>
        <v>#N/A</v>
      </c>
      <c r="Y194" s="106" t="e">
        <f ca="true">+IF(AND(ISNUMBER(OFFSET('Sanitation Data'!$C$12,0,10*ROW('Sanitation Data'!C188))),'Data Summary'!CN194="Yes"),OFFSET('Sanitation Data'!$C$12,0,10*ROW('Sanitation Data'!C188)),NA())</f>
        <v>#N/A</v>
      </c>
      <c r="Z194" s="106" t="e">
        <f ca="true">+IF(AND(ISNUMBER(OFFSET('Sanitation Data'!$C$13,0,10*ROW('Sanitation Data'!C188))),'Data Summary'!CO194="Yes"),OFFSET('Sanitation Data'!$C$13,0,10*ROW('Sanitation Data'!C188)),NA())</f>
        <v>#N/A</v>
      </c>
      <c r="AA194" s="106" t="e">
        <f ca="true">+IF(AND(ISNUMBER(OFFSET('Sanitation Data'!$D$5,0,10*ROW('Sanitation Data'!D188))),'Data Summary'!CP194="Yes"),100-OFFSET('Sanitation Data'!$D$5,0,10*ROW('Sanitation Data'!D188)),NA())</f>
        <v>#N/A</v>
      </c>
      <c r="AB194" s="106" t="e">
        <f ca="true">+IF(AND(ISNUMBER(OFFSET('Sanitation Data'!$D$7,0,10*ROW('Sanitation Data'!D188))),'Data Summary'!CQ194="Yes"),OFFSET('Sanitation Data'!$D$7,0,10*ROW('Sanitation Data'!D188)),NA())</f>
        <v>#N/A</v>
      </c>
      <c r="AC194" s="106" t="e">
        <f ca="true">+IF(AND(ISNUMBER(OFFSET('Sanitation Data'!$D$11,0,10*ROW('Sanitation Data'!D188))),'Data Summary'!CR194="Yes"),OFFSET('Sanitation Data'!$D$11,0,10*ROW('Sanitation Data'!D188)),NA())</f>
        <v>#N/A</v>
      </c>
      <c r="AD194" s="106" t="e">
        <f ca="true">+IF(AND(ISNUMBER(OFFSET('Sanitation Data'!$D$12,0,10*ROW('Sanitation Data'!D188))),'Data Summary'!CS194="Yes"),OFFSET('Sanitation Data'!$D$12,0,10*ROW('Sanitation Data'!D188)),NA())</f>
        <v>#N/A</v>
      </c>
      <c r="AE194" s="106" t="e">
        <f ca="true">+IF(AND(ISNUMBER(OFFSET('Sanitation Data'!$D$13,0,10*ROW('Sanitation Data'!D188))),'Data Summary'!CT194="Yes"),OFFSET('Sanitation Data'!$D$13,0,10*ROW('Sanitation Data'!D188)),NA())</f>
        <v>#N/A</v>
      </c>
      <c r="AF194" s="106" t="e">
        <f ca="true">+IF(AND(ISNUMBER(OFFSET('Sanitation Data'!$E$5,0,10*ROW('Sanitation Data'!E188))),'Data Summary'!CU194="Yes"),100-OFFSET('Sanitation Data'!$E$5,0,10*ROW('Sanitation Data'!E188)),NA())</f>
        <v>#N/A</v>
      </c>
      <c r="AG194" s="106" t="e">
        <f ca="true">+IF(AND(ISNUMBER(OFFSET('Sanitation Data'!$E$7,0,10*ROW('Sanitation Data'!E188))),'Data Summary'!CV194="Yes"),OFFSET('Sanitation Data'!$E$7,0,10*ROW('Sanitation Data'!E188)),NA())</f>
        <v>#N/A</v>
      </c>
      <c r="AH194" s="106" t="e">
        <f ca="true">+IF(AND(ISNUMBER(OFFSET('Sanitation Data'!$E$11,0,10*ROW('Sanitation Data'!E188))),'Data Summary'!CW194="Yes"),OFFSET('Sanitation Data'!$E$11,0,10*ROW('Sanitation Data'!E188)),NA())</f>
        <v>#N/A</v>
      </c>
      <c r="AI194" s="106" t="e">
        <f ca="true">+IF(AND(ISNUMBER(OFFSET('Sanitation Data'!$E$12,0,10*ROW('Sanitation Data'!E188))),'Data Summary'!CX194="Yes"),OFFSET('Sanitation Data'!$E$12,0,10*ROW('Sanitation Data'!E188)),NA())</f>
        <v>#N/A</v>
      </c>
      <c r="AJ194" s="106" t="e">
        <f ca="true">+IF(AND(ISNUMBER(OFFSET('Sanitation Data'!$E$13,0,10*ROW('Sanitation Data'!E188))),'Data Summary'!CY194="Yes"),OFFSET('Sanitation Data'!$E$13,0,10*ROW('Sanitation Data'!E188)),NA())</f>
        <v>#N/A</v>
      </c>
      <c r="AK194" s="106" t="e">
        <f ca="true">+IF(AND(ISNUMBER(OFFSET('Sanitation Data'!$F$5,0,10*ROW('Sanitation Data'!F188))),'Data Summary'!CZ194="Yes"),100-OFFSET('Sanitation Data'!$F$5,0,10*ROW('Sanitation Data'!F188)),NA())</f>
        <v>#N/A</v>
      </c>
      <c r="AL194" s="106" t="e">
        <f ca="true">+IF(AND(ISNUMBER(OFFSET('Sanitation Data'!$F$7,0,10*ROW('Sanitation Data'!F188))),'Data Summary'!DA194="Yes"),OFFSET('Sanitation Data'!$F$7,0,10*ROW('Sanitation Data'!F188)),NA())</f>
        <v>#N/A</v>
      </c>
      <c r="AM194" s="106" t="e">
        <f ca="true">+IF(AND(ISNUMBER(OFFSET('Sanitation Data'!$F$11,0,10*ROW('Sanitation Data'!F188))),'Data Summary'!DB194="Yes"),OFFSET('Sanitation Data'!$F$11,0,10*ROW('Sanitation Data'!F188)),NA())</f>
        <v>#N/A</v>
      </c>
      <c r="AN194" s="106" t="e">
        <f ca="true">+IF(AND(ISNUMBER(OFFSET('Sanitation Data'!$F$12,0,10*ROW('Sanitation Data'!F188))),'Data Summary'!DC194="Yes"),OFFSET('Sanitation Data'!$F$12,0,10*ROW('Sanitation Data'!F188)),NA())</f>
        <v>#N/A</v>
      </c>
      <c r="AO194" s="106" t="e">
        <f ca="true">+IF(AND(ISNUMBER(OFFSET('Sanitation Data'!$F$13,0,10*ROW('Sanitation Data'!F188))),'Data Summary'!DD194="Yes"),OFFSET('Sanitation Data'!$F$13,0,10*ROW('Sanitation Data'!F188)),NA())</f>
        <v>#N/A</v>
      </c>
      <c r="AP194" s="106" t="e">
        <f ca="true">+IF(AND(ISNUMBER(OFFSET('Sanitation Data'!$G$5,0,10*ROW('Sanitation Data'!G188))),'Data Summary'!DE194="Yes"),100-OFFSET('Sanitation Data'!$G$5,0,10*ROW('Sanitation Data'!G188)),NA())</f>
        <v>#N/A</v>
      </c>
      <c r="AQ194" s="106" t="e">
        <f ca="true">+IF(AND(ISNUMBER(OFFSET('Sanitation Data'!$G$7,0,10*ROW('Sanitation Data'!G188))),'Data Summary'!DF194="Yes"),OFFSET('Sanitation Data'!$G$7,0,10*ROW('Sanitation Data'!G188)),NA())</f>
        <v>#N/A</v>
      </c>
      <c r="AR194" s="106" t="e">
        <f ca="true">+IF(AND(ISNUMBER(OFFSET('Sanitation Data'!$G$11,0,10*ROW('Sanitation Data'!G188))),'Data Summary'!DG194="Yes"),OFFSET('Sanitation Data'!$G$11,0,10*ROW('Sanitation Data'!G188)),NA())</f>
        <v>#N/A</v>
      </c>
      <c r="AS194" s="106" t="e">
        <f ca="true">+IF(AND(ISNUMBER(OFFSET('Sanitation Data'!$G$12,0,10*ROW('Sanitation Data'!G188))),'Data Summary'!DH194="Yes"),OFFSET('Sanitation Data'!$G$12,0,10*ROW('Sanitation Data'!G188)),NA())</f>
        <v>#N/A</v>
      </c>
      <c r="AT194" s="106" t="e">
        <f ca="true">+IF(AND(ISNUMBER(OFFSET('Sanitation Data'!$G$13,0,10*ROW('Sanitation Data'!G188))),'Data Summary'!DI194="Yes"),OFFSET('Sanitation Data'!$G$13,0,10*ROW('Sanitation Data'!G188)),NA())</f>
        <v>#N/A</v>
      </c>
      <c r="AU194" s="106" t="e">
        <f ca="true">+IF(AND(ISNUMBER(OFFSET('Sanitation Data'!$H$5,0,10*ROW('Sanitation Data'!H188))),'Data Summary'!DJ194="Yes"),100-OFFSET('Sanitation Data'!$H$5,0,10*ROW('Sanitation Data'!H188)),NA())</f>
        <v>#N/A</v>
      </c>
      <c r="AV194" s="106" t="e">
        <f ca="true">+IF(AND(ISNUMBER(OFFSET('Sanitation Data'!$H$7,0,10*ROW('Sanitation Data'!H188))),'Data Summary'!DK194="Yes"),OFFSET('Sanitation Data'!$H$7,0,10*ROW('Sanitation Data'!H188)),NA())</f>
        <v>#N/A</v>
      </c>
      <c r="AW194" s="106" t="e">
        <f ca="true">+IF(AND(ISNUMBER(OFFSET('Sanitation Data'!$H$11,0,10*ROW('Sanitation Data'!H188))),'Data Summary'!DL194="Yes"),OFFSET('Sanitation Data'!$H$11,0,10*ROW('Sanitation Data'!H188)),NA())</f>
        <v>#N/A</v>
      </c>
      <c r="AX194" s="106" t="e">
        <f ca="true">+IF(AND(ISNUMBER(OFFSET('Sanitation Data'!$H$12,0,10*ROW('Sanitation Data'!H188))),'Data Summary'!DM194="Yes"),OFFSET('Sanitation Data'!$H$12,0,10*ROW('Sanitation Data'!H188)),NA())</f>
        <v>#N/A</v>
      </c>
      <c r="AY194" s="106" t="e">
        <f ca="true">+IF(AND(ISNUMBER(OFFSET('Sanitation Data'!$H$13,0,10*ROW('Sanitation Data'!H188))),'Data Summary'!DN194="Yes"),OFFSET('Sanitation Data'!$H$13,0,10*ROW('Sanitation Data'!H188)),NA())</f>
        <v>#N/A</v>
      </c>
      <c r="AZ194" s="111" t="e">
        <f ca="true">+IF(AND(ISNUMBER(OFFSET('Hygiene Data'!$C$6,0,10*ROW('Hygiene Data'!C188))),'Data Summary'!DO194="Yes"),OFFSET('Hygiene Data'!$C$6,0,10*ROW('Hygiene Data'!C188)),NA())</f>
        <v>#N/A</v>
      </c>
      <c r="BA194" s="111" t="e">
        <f ca="true">+IF(AND(ISNUMBER(OFFSET('Hygiene Data'!$C$8,0,10*ROW('Hygiene Data'!C188))),'Data Summary'!DP194="Yes"),OFFSET('Hygiene Data'!$C$8,0,10*ROW('Hygiene Data'!C188)),NA())</f>
        <v>#N/A</v>
      </c>
      <c r="BB194" s="111" t="e">
        <f ca="true">+IF(AND(ISNUMBER(OFFSET('Hygiene Data'!$C$10,0,10*ROW('Hygiene Data'!C188))),'Data Summary'!DQ194="Yes"),OFFSET('Hygiene Data'!$C$10,0,10*ROW('Hygiene Data'!C188)),NA())</f>
        <v>#N/A</v>
      </c>
      <c r="BC194" s="111" t="e">
        <f ca="true">+IF(AND(ISNUMBER(OFFSET('Hygiene Data'!$D$6,0,10*ROW('Hygiene Data'!D188))),'Data Summary'!DR194="Yes"),OFFSET('Hygiene Data'!$D$6,0,10*ROW('Hygiene Data'!D188)),NA())</f>
        <v>#N/A</v>
      </c>
      <c r="BD194" s="111" t="e">
        <f ca="true">+IF(AND(ISNUMBER(OFFSET('Hygiene Data'!$D$8,0,10*ROW('Hygiene Data'!D188))),'Data Summary'!DS194="Yes"),OFFSET('Hygiene Data'!$D$8,0,10*ROW('Hygiene Data'!D188)),NA())</f>
        <v>#N/A</v>
      </c>
      <c r="BE194" s="111" t="e">
        <f ca="true">+IF(AND(ISNUMBER(OFFSET('Hygiene Data'!$D$10,0,10*ROW('Hygiene Data'!D188))),'Data Summary'!DT194="Yes"),OFFSET('Hygiene Data'!$D$10,0,10*ROW('Hygiene Data'!D188)),NA())</f>
        <v>#N/A</v>
      </c>
      <c r="BF194" s="111" t="e">
        <f ca="true">+IF(AND(ISNUMBER(OFFSET('Hygiene Data'!$E$6,0,10*ROW('Hygiene Data'!E188))),'Data Summary'!DU194="Yes"),OFFSET('Hygiene Data'!$E$6,0,10*ROW('Hygiene Data'!E188)),NA())</f>
        <v>#N/A</v>
      </c>
      <c r="BG194" s="111" t="e">
        <f ca="true">+IF(AND(ISNUMBER(OFFSET('Hygiene Data'!$E$8,0,10*ROW('Hygiene Data'!E188))),'Data Summary'!DV194="Yes"),OFFSET('Hygiene Data'!$E$8,0,10*ROW('Hygiene Data'!E188)),NA())</f>
        <v>#N/A</v>
      </c>
      <c r="BH194" s="111" t="e">
        <f ca="true">+IF(AND(ISNUMBER(OFFSET('Hygiene Data'!$E$10,0,10*ROW('Hygiene Data'!E188))),'Data Summary'!DW194="Yes"),OFFSET('Hygiene Data'!$E$10,0,10*ROW('Hygiene Data'!E188)),NA())</f>
        <v>#N/A</v>
      </c>
      <c r="BI194" s="111" t="e">
        <f ca="true">+IF(AND(ISNUMBER(OFFSET('Hygiene Data'!$F$6,0,10*ROW('Hygiene Data'!F188))),'Data Summary'!DX194="Yes"),OFFSET('Hygiene Data'!$F$6,0,10*ROW('Hygiene Data'!F188)),NA())</f>
        <v>#N/A</v>
      </c>
      <c r="BJ194" s="111" t="e">
        <f ca="true">+IF(AND(ISNUMBER(OFFSET('Hygiene Data'!$F$8,0,10*ROW('Hygiene Data'!F188))),'Data Summary'!DY194="Yes"),OFFSET('Hygiene Data'!$F$8,0,10*ROW('Hygiene Data'!F188)),NA())</f>
        <v>#N/A</v>
      </c>
      <c r="BK194" s="111" t="e">
        <f ca="true">+IF(AND(ISNUMBER(OFFSET('Hygiene Data'!$F$10,0,10*ROW('Hygiene Data'!F188))),'Data Summary'!DZ194="Yes"),OFFSET('Hygiene Data'!$F$10,0,10*ROW('Hygiene Data'!F188)),NA())</f>
        <v>#N/A</v>
      </c>
      <c r="BL194" s="111" t="e">
        <f ca="true">+IF(AND(ISNUMBER(OFFSET('Hygiene Data'!$G$6,0,10*ROW('Hygiene Data'!G188))),'Data Summary'!EA194="Yes"),OFFSET('Hygiene Data'!$G$6,0,10*ROW('Hygiene Data'!G188)),NA())</f>
        <v>#N/A</v>
      </c>
      <c r="BM194" s="111" t="e">
        <f ca="true">+IF(AND(ISNUMBER(OFFSET('Hygiene Data'!$G$8,0,10*ROW('Hygiene Data'!G188))),'Data Summary'!EB194="Yes"),OFFSET('Hygiene Data'!$G$8,0,10*ROW('Hygiene Data'!G188)),NA())</f>
        <v>#N/A</v>
      </c>
      <c r="BN194" s="111" t="e">
        <f ca="true">+IF(AND(ISNUMBER(OFFSET('Hygiene Data'!$G$10,0,10*ROW('Hygiene Data'!G188))),'Data Summary'!EC194="Yes"),OFFSET('Hygiene Data'!$G$10,0,10*ROW('Hygiene Data'!G188)),NA())</f>
        <v>#N/A</v>
      </c>
      <c r="BO194" s="111" t="e">
        <f ca="true">+IF(AND(ISNUMBER(OFFSET('Hygiene Data'!$H$6,0,10*ROW('Hygiene Data'!H188))),'Data Summary'!ED194="Yes"),OFFSET('Hygiene Data'!$H$6,0,10*ROW('Hygiene Data'!H188)),NA())</f>
        <v>#N/A</v>
      </c>
      <c r="BP194" s="111" t="e">
        <f ca="true">+IF(AND(ISNUMBER(OFFSET('Hygiene Data'!$H$8,0,10*ROW('Hygiene Data'!H188))),'Data Summary'!EE194="Yes"),OFFSET('Hygiene Data'!$H$8,0,10*ROW('Hygiene Data'!H188)),NA())</f>
        <v>#N/A</v>
      </c>
      <c r="BQ194" s="111" t="e">
        <f ca="true">+IF(AND(ISNUMBER(OFFSET('Hygiene Data'!$H$10,0,10*ROW('Hygiene Data'!H188))),'Data Summary'!EF194="Yes"),OFFSET('Hygiene Data'!$H$10,0,10*ROW('Hygiene Data'!H188)),NA())</f>
        <v>#N/A</v>
      </c>
    </row>
    <row r="195" x14ac:dyDescent="0.2">
      <c r="A195" s="59" t="e">
        <f ca="true">+IF(OFFSET('Water Data'!$B$1,0,10*ROW('Water Data'!B189))="",NA(),OFFSET('Water Data'!$B$1,0,10*ROW('Water Data'!B189)))</f>
        <v>#N/A</v>
      </c>
      <c r="B195" s="59" t="e">
        <f ca="true">+IF(OFFSET('Water Data'!$A$3,0,10*ROW('Water Data'!A192))="",NA(),OFFSET('Water Data'!$A$3,0,10*ROW('Water Data'!A192)))</f>
        <v>#N/A</v>
      </c>
      <c r="C195" s="59" t="e">
        <f ca="true">+IF(OFFSET('Water Data'!$C$3,0,10*ROW('Water Data'!C192))="",NA(),OFFSET('Water Data'!$C$3,0,10*ROW('Water Data'!C192)))</f>
        <v>#N/A</v>
      </c>
      <c r="D195" s="60" t="e">
        <f ca="true">+IF(AND(ISNUMBER(OFFSET('Water Data'!$C$5,0,10*ROW('Water Data'!C189))),'Data Summary'!BS195="Yes"),100-OFFSET('Water Data'!$C$5,0,10*ROW('Water Data'!C189)),NA())</f>
        <v>#N/A</v>
      </c>
      <c r="E195" s="60" t="e">
        <f ca="true">+IF(AND(ISNUMBER(OFFSET('Water Data'!$C$7,0,10*ROW('Water Data'!C189))),'Data Summary'!BT195="Yes"),OFFSET('Water Data'!$C$7,0,10*ROW('Water Data'!C189)),NA())</f>
        <v>#N/A</v>
      </c>
      <c r="F195" s="60" t="e">
        <f ca="true">+IF(AND(ISNUMBER(OFFSET('Water Data'!$C$10,0,10*ROW('Water Data'!C189))),'Data Summary'!BU195="Yes"),OFFSET('Water Data'!$C$10,0,10*ROW('Water Data'!C189)),NA())</f>
        <v>#N/A</v>
      </c>
      <c r="G195" s="60" t="e">
        <f ca="true">+IF(AND(ISNUMBER(OFFSET('Water Data'!$D$5,0,10*ROW('Water Data'!D189))),'Data Summary'!BV195="Yes"),100-OFFSET('Water Data'!$D$5,0,10*ROW('Water Data'!D189)),NA())</f>
        <v>#N/A</v>
      </c>
      <c r="H195" s="60" t="e">
        <f ca="true">+IF(AND(ISNUMBER(OFFSET('Water Data'!$D$7,0,10*ROW('Water Data'!D189))),'Data Summary'!BW195="Yes"),OFFSET('Water Data'!$D$7,0,10*ROW('Water Data'!D189)),NA())</f>
        <v>#N/A</v>
      </c>
      <c r="I195" s="60" t="e">
        <f ca="true">+IF(AND(ISNUMBER(OFFSET('Water Data'!$D$10,0,10*ROW('Water Data'!D189))),'Data Summary'!BX195="Yes"),OFFSET('Water Data'!$D$10,0,10*ROW('Water Data'!D189)),NA())</f>
        <v>#N/A</v>
      </c>
      <c r="J195" s="60" t="e">
        <f ca="true">+IF(AND(ISNUMBER(OFFSET('Water Data'!$E$5,0,10*ROW('Water Data'!E189))),'Data Summary'!BY195="Yes"),100-OFFSET('Water Data'!$E$5,0,10*ROW('Water Data'!E189)),NA())</f>
        <v>#N/A</v>
      </c>
      <c r="K195" s="60" t="e">
        <f ca="true">+IF(AND(ISNUMBER(OFFSET('Water Data'!$E$7,0,10*ROW('Water Data'!E189))),'Data Summary'!BZ195="Yes"),OFFSET('Water Data'!$E$7,0,10*ROW('Water Data'!E189)),NA())</f>
        <v>#N/A</v>
      </c>
      <c r="L195" s="60" t="e">
        <f ca="true">+IF(AND(ISNUMBER(OFFSET('Water Data'!$E$10,0,10*ROW('Water Data'!E189))),'Data Summary'!CA195="Yes"),OFFSET('Water Data'!$E$10,0,10*ROW('Water Data'!E189)),NA())</f>
        <v>#N/A</v>
      </c>
      <c r="M195" s="60" t="e">
        <f ca="true">+IF(AND(ISNUMBER(OFFSET('Water Data'!$F$5,0,10*ROW('Water Data'!F189))),'Data Summary'!CB195="Yes"),100-OFFSET('Water Data'!$F$5,0,10*ROW('Water Data'!F189)),NA())</f>
        <v>#N/A</v>
      </c>
      <c r="N195" s="60" t="e">
        <f ca="true">+IF(AND(ISNUMBER(OFFSET('Water Data'!$F$7,0,10*ROW('Water Data'!F189))),'Data Summary'!CC195="Yes"),OFFSET('Water Data'!$F$7,0,10*ROW('Water Data'!F189)),NA())</f>
        <v>#N/A</v>
      </c>
      <c r="O195" s="60" t="e">
        <f ca="true">+IF(AND(ISNUMBER(OFFSET('Water Data'!$F$10,0,10*ROW('Water Data'!F189))),'Data Summary'!CD195="Yes"),OFFSET('Water Data'!$F$10,0,10*ROW('Water Data'!F189)),NA())</f>
        <v>#N/A</v>
      </c>
      <c r="P195" s="60" t="e">
        <f ca="true">+IF(AND(ISNUMBER(OFFSET('Water Data'!$G$5,0,10*ROW('Water Data'!G189))),'Data Summary'!CE195="Yes"),100-OFFSET('Water Data'!$G$5,0,10*ROW('Water Data'!G189)),NA())</f>
        <v>#N/A</v>
      </c>
      <c r="Q195" s="60" t="e">
        <f ca="true">+IF(AND(ISNUMBER(OFFSET('Water Data'!$G$7,0,10*ROW('Water Data'!G189))),'Data Summary'!CF195="Yes"),OFFSET('Water Data'!$G$7,0,10*ROW('Water Data'!G189)),NA())</f>
        <v>#N/A</v>
      </c>
      <c r="R195" s="60" t="e">
        <f ca="true">+IF(AND(ISNUMBER(OFFSET('Water Data'!$G$10,0,10*ROW('Water Data'!G189))),'Data Summary'!CG195="Yes"),OFFSET('Water Data'!$G$10,0,10*ROW('Water Data'!G189)),NA())</f>
        <v>#N/A</v>
      </c>
      <c r="S195" s="60" t="e">
        <f ca="true">+IF(AND(ISNUMBER(OFFSET('Water Data'!$H$5,0,10*ROW('Water Data'!H189))),'Data Summary'!CH195="Yes"),100-OFFSET('Water Data'!$H$5,0,10*ROW('Water Data'!H189)),NA())</f>
        <v>#N/A</v>
      </c>
      <c r="T195" s="60" t="e">
        <f ca="true">+IF(AND(ISNUMBER(OFFSET('Water Data'!$H$7,0,10*ROW('Water Data'!H189))),'Data Summary'!CI195="Yes"),OFFSET('Water Data'!$H$7,0,10*ROW('Water Data'!H189)),NA())</f>
        <v>#N/A</v>
      </c>
      <c r="U195" s="60" t="e">
        <f ca="true">+IF(AND(ISNUMBER(OFFSET('Water Data'!$H$10,0,10*ROW('Water Data'!H189))),'Data Summary'!CJ195="Yes"),OFFSET('Water Data'!$H$10,0,10*ROW('Water Data'!H189)),NA())</f>
        <v>#N/A</v>
      </c>
      <c r="V195" s="106" t="e">
        <f ca="true">+IF(AND(ISNUMBER(OFFSET('Sanitation Data'!$C$5,0,10*ROW('Sanitation Data'!C189))),'Data Summary'!CK195="Yes"),100-OFFSET('Sanitation Data'!$C$5,0,10*ROW('Sanitation Data'!C189)),NA())</f>
        <v>#N/A</v>
      </c>
      <c r="W195" s="106" t="e">
        <f ca="true">+IF(AND(ISNUMBER(OFFSET('Sanitation Data'!$C$7,0,10*ROW('Sanitation Data'!C189))),'Data Summary'!CL195="Yes"),OFFSET('Sanitation Data'!$C$7,0,10*ROW('Sanitation Data'!C189)),NA())</f>
        <v>#N/A</v>
      </c>
      <c r="X195" s="106" t="e">
        <f ca="true">+IF(AND(ISNUMBER(OFFSET('Sanitation Data'!$C$11,0,10*ROW('Sanitation Data'!C189))),'Data Summary'!CM195="Yes"),OFFSET('Sanitation Data'!$C$11,0,10*ROW('Sanitation Data'!C189)),NA())</f>
        <v>#N/A</v>
      </c>
      <c r="Y195" s="106" t="e">
        <f ca="true">+IF(AND(ISNUMBER(OFFSET('Sanitation Data'!$C$12,0,10*ROW('Sanitation Data'!C189))),'Data Summary'!CN195="Yes"),OFFSET('Sanitation Data'!$C$12,0,10*ROW('Sanitation Data'!C189)),NA())</f>
        <v>#N/A</v>
      </c>
      <c r="Z195" s="106" t="e">
        <f ca="true">+IF(AND(ISNUMBER(OFFSET('Sanitation Data'!$C$13,0,10*ROW('Sanitation Data'!C189))),'Data Summary'!CO195="Yes"),OFFSET('Sanitation Data'!$C$13,0,10*ROW('Sanitation Data'!C189)),NA())</f>
        <v>#N/A</v>
      </c>
      <c r="AA195" s="106" t="e">
        <f ca="true">+IF(AND(ISNUMBER(OFFSET('Sanitation Data'!$D$5,0,10*ROW('Sanitation Data'!D189))),'Data Summary'!CP195="Yes"),100-OFFSET('Sanitation Data'!$D$5,0,10*ROW('Sanitation Data'!D189)),NA())</f>
        <v>#N/A</v>
      </c>
      <c r="AB195" s="106" t="e">
        <f ca="true">+IF(AND(ISNUMBER(OFFSET('Sanitation Data'!$D$7,0,10*ROW('Sanitation Data'!D189))),'Data Summary'!CQ195="Yes"),OFFSET('Sanitation Data'!$D$7,0,10*ROW('Sanitation Data'!D189)),NA())</f>
        <v>#N/A</v>
      </c>
      <c r="AC195" s="106" t="e">
        <f ca="true">+IF(AND(ISNUMBER(OFFSET('Sanitation Data'!$D$11,0,10*ROW('Sanitation Data'!D189))),'Data Summary'!CR195="Yes"),OFFSET('Sanitation Data'!$D$11,0,10*ROW('Sanitation Data'!D189)),NA())</f>
        <v>#N/A</v>
      </c>
      <c r="AD195" s="106" t="e">
        <f ca="true">+IF(AND(ISNUMBER(OFFSET('Sanitation Data'!$D$12,0,10*ROW('Sanitation Data'!D189))),'Data Summary'!CS195="Yes"),OFFSET('Sanitation Data'!$D$12,0,10*ROW('Sanitation Data'!D189)),NA())</f>
        <v>#N/A</v>
      </c>
      <c r="AE195" s="106" t="e">
        <f ca="true">+IF(AND(ISNUMBER(OFFSET('Sanitation Data'!$D$13,0,10*ROW('Sanitation Data'!D189))),'Data Summary'!CT195="Yes"),OFFSET('Sanitation Data'!$D$13,0,10*ROW('Sanitation Data'!D189)),NA())</f>
        <v>#N/A</v>
      </c>
      <c r="AF195" s="106" t="e">
        <f ca="true">+IF(AND(ISNUMBER(OFFSET('Sanitation Data'!$E$5,0,10*ROW('Sanitation Data'!E189))),'Data Summary'!CU195="Yes"),100-OFFSET('Sanitation Data'!$E$5,0,10*ROW('Sanitation Data'!E189)),NA())</f>
        <v>#N/A</v>
      </c>
      <c r="AG195" s="106" t="e">
        <f ca="true">+IF(AND(ISNUMBER(OFFSET('Sanitation Data'!$E$7,0,10*ROW('Sanitation Data'!E189))),'Data Summary'!CV195="Yes"),OFFSET('Sanitation Data'!$E$7,0,10*ROW('Sanitation Data'!E189)),NA())</f>
        <v>#N/A</v>
      </c>
      <c r="AH195" s="106" t="e">
        <f ca="true">+IF(AND(ISNUMBER(OFFSET('Sanitation Data'!$E$11,0,10*ROW('Sanitation Data'!E189))),'Data Summary'!CW195="Yes"),OFFSET('Sanitation Data'!$E$11,0,10*ROW('Sanitation Data'!E189)),NA())</f>
        <v>#N/A</v>
      </c>
      <c r="AI195" s="106" t="e">
        <f ca="true">+IF(AND(ISNUMBER(OFFSET('Sanitation Data'!$E$12,0,10*ROW('Sanitation Data'!E189))),'Data Summary'!CX195="Yes"),OFFSET('Sanitation Data'!$E$12,0,10*ROW('Sanitation Data'!E189)),NA())</f>
        <v>#N/A</v>
      </c>
      <c r="AJ195" s="106" t="e">
        <f ca="true">+IF(AND(ISNUMBER(OFFSET('Sanitation Data'!$E$13,0,10*ROW('Sanitation Data'!E189))),'Data Summary'!CY195="Yes"),OFFSET('Sanitation Data'!$E$13,0,10*ROW('Sanitation Data'!E189)),NA())</f>
        <v>#N/A</v>
      </c>
      <c r="AK195" s="106" t="e">
        <f ca="true">+IF(AND(ISNUMBER(OFFSET('Sanitation Data'!$F$5,0,10*ROW('Sanitation Data'!F189))),'Data Summary'!CZ195="Yes"),100-OFFSET('Sanitation Data'!$F$5,0,10*ROW('Sanitation Data'!F189)),NA())</f>
        <v>#N/A</v>
      </c>
      <c r="AL195" s="106" t="e">
        <f ca="true">+IF(AND(ISNUMBER(OFFSET('Sanitation Data'!$F$7,0,10*ROW('Sanitation Data'!F189))),'Data Summary'!DA195="Yes"),OFFSET('Sanitation Data'!$F$7,0,10*ROW('Sanitation Data'!F189)),NA())</f>
        <v>#N/A</v>
      </c>
      <c r="AM195" s="106" t="e">
        <f ca="true">+IF(AND(ISNUMBER(OFFSET('Sanitation Data'!$F$11,0,10*ROW('Sanitation Data'!F189))),'Data Summary'!DB195="Yes"),OFFSET('Sanitation Data'!$F$11,0,10*ROW('Sanitation Data'!F189)),NA())</f>
        <v>#N/A</v>
      </c>
      <c r="AN195" s="106" t="e">
        <f ca="true">+IF(AND(ISNUMBER(OFFSET('Sanitation Data'!$F$12,0,10*ROW('Sanitation Data'!F189))),'Data Summary'!DC195="Yes"),OFFSET('Sanitation Data'!$F$12,0,10*ROW('Sanitation Data'!F189)),NA())</f>
        <v>#N/A</v>
      </c>
      <c r="AO195" s="106" t="e">
        <f ca="true">+IF(AND(ISNUMBER(OFFSET('Sanitation Data'!$F$13,0,10*ROW('Sanitation Data'!F189))),'Data Summary'!DD195="Yes"),OFFSET('Sanitation Data'!$F$13,0,10*ROW('Sanitation Data'!F189)),NA())</f>
        <v>#N/A</v>
      </c>
      <c r="AP195" s="106" t="e">
        <f ca="true">+IF(AND(ISNUMBER(OFFSET('Sanitation Data'!$G$5,0,10*ROW('Sanitation Data'!G189))),'Data Summary'!DE195="Yes"),100-OFFSET('Sanitation Data'!$G$5,0,10*ROW('Sanitation Data'!G189)),NA())</f>
        <v>#N/A</v>
      </c>
      <c r="AQ195" s="106" t="e">
        <f ca="true">+IF(AND(ISNUMBER(OFFSET('Sanitation Data'!$G$7,0,10*ROW('Sanitation Data'!G189))),'Data Summary'!DF195="Yes"),OFFSET('Sanitation Data'!$G$7,0,10*ROW('Sanitation Data'!G189)),NA())</f>
        <v>#N/A</v>
      </c>
      <c r="AR195" s="106" t="e">
        <f ca="true">+IF(AND(ISNUMBER(OFFSET('Sanitation Data'!$G$11,0,10*ROW('Sanitation Data'!G189))),'Data Summary'!DG195="Yes"),OFFSET('Sanitation Data'!$G$11,0,10*ROW('Sanitation Data'!G189)),NA())</f>
        <v>#N/A</v>
      </c>
      <c r="AS195" s="106" t="e">
        <f ca="true">+IF(AND(ISNUMBER(OFFSET('Sanitation Data'!$G$12,0,10*ROW('Sanitation Data'!G189))),'Data Summary'!DH195="Yes"),OFFSET('Sanitation Data'!$G$12,0,10*ROW('Sanitation Data'!G189)),NA())</f>
        <v>#N/A</v>
      </c>
      <c r="AT195" s="106" t="e">
        <f ca="true">+IF(AND(ISNUMBER(OFFSET('Sanitation Data'!$G$13,0,10*ROW('Sanitation Data'!G189))),'Data Summary'!DI195="Yes"),OFFSET('Sanitation Data'!$G$13,0,10*ROW('Sanitation Data'!G189)),NA())</f>
        <v>#N/A</v>
      </c>
      <c r="AU195" s="106" t="e">
        <f ca="true">+IF(AND(ISNUMBER(OFFSET('Sanitation Data'!$H$5,0,10*ROW('Sanitation Data'!H189))),'Data Summary'!DJ195="Yes"),100-OFFSET('Sanitation Data'!$H$5,0,10*ROW('Sanitation Data'!H189)),NA())</f>
        <v>#N/A</v>
      </c>
      <c r="AV195" s="106" t="e">
        <f ca="true">+IF(AND(ISNUMBER(OFFSET('Sanitation Data'!$H$7,0,10*ROW('Sanitation Data'!H189))),'Data Summary'!DK195="Yes"),OFFSET('Sanitation Data'!$H$7,0,10*ROW('Sanitation Data'!H189)),NA())</f>
        <v>#N/A</v>
      </c>
      <c r="AW195" s="106" t="e">
        <f ca="true">+IF(AND(ISNUMBER(OFFSET('Sanitation Data'!$H$11,0,10*ROW('Sanitation Data'!H189))),'Data Summary'!DL195="Yes"),OFFSET('Sanitation Data'!$H$11,0,10*ROW('Sanitation Data'!H189)),NA())</f>
        <v>#N/A</v>
      </c>
      <c r="AX195" s="106" t="e">
        <f ca="true">+IF(AND(ISNUMBER(OFFSET('Sanitation Data'!$H$12,0,10*ROW('Sanitation Data'!H189))),'Data Summary'!DM195="Yes"),OFFSET('Sanitation Data'!$H$12,0,10*ROW('Sanitation Data'!H189)),NA())</f>
        <v>#N/A</v>
      </c>
      <c r="AY195" s="106" t="e">
        <f ca="true">+IF(AND(ISNUMBER(OFFSET('Sanitation Data'!$H$13,0,10*ROW('Sanitation Data'!H189))),'Data Summary'!DN195="Yes"),OFFSET('Sanitation Data'!$H$13,0,10*ROW('Sanitation Data'!H189)),NA())</f>
        <v>#N/A</v>
      </c>
      <c r="AZ195" s="111" t="e">
        <f ca="true">+IF(AND(ISNUMBER(OFFSET('Hygiene Data'!$C$6,0,10*ROW('Hygiene Data'!C189))),'Data Summary'!DO195="Yes"),OFFSET('Hygiene Data'!$C$6,0,10*ROW('Hygiene Data'!C189)),NA())</f>
        <v>#N/A</v>
      </c>
      <c r="BA195" s="111" t="e">
        <f ca="true">+IF(AND(ISNUMBER(OFFSET('Hygiene Data'!$C$8,0,10*ROW('Hygiene Data'!C189))),'Data Summary'!DP195="Yes"),OFFSET('Hygiene Data'!$C$8,0,10*ROW('Hygiene Data'!C189)),NA())</f>
        <v>#N/A</v>
      </c>
      <c r="BB195" s="111" t="e">
        <f ca="true">+IF(AND(ISNUMBER(OFFSET('Hygiene Data'!$C$10,0,10*ROW('Hygiene Data'!C189))),'Data Summary'!DQ195="Yes"),OFFSET('Hygiene Data'!$C$10,0,10*ROW('Hygiene Data'!C189)),NA())</f>
        <v>#N/A</v>
      </c>
      <c r="BC195" s="111" t="e">
        <f ca="true">+IF(AND(ISNUMBER(OFFSET('Hygiene Data'!$D$6,0,10*ROW('Hygiene Data'!D189))),'Data Summary'!DR195="Yes"),OFFSET('Hygiene Data'!$D$6,0,10*ROW('Hygiene Data'!D189)),NA())</f>
        <v>#N/A</v>
      </c>
      <c r="BD195" s="111" t="e">
        <f ca="true">+IF(AND(ISNUMBER(OFFSET('Hygiene Data'!$D$8,0,10*ROW('Hygiene Data'!D189))),'Data Summary'!DS195="Yes"),OFFSET('Hygiene Data'!$D$8,0,10*ROW('Hygiene Data'!D189)),NA())</f>
        <v>#N/A</v>
      </c>
      <c r="BE195" s="111" t="e">
        <f ca="true">+IF(AND(ISNUMBER(OFFSET('Hygiene Data'!$D$10,0,10*ROW('Hygiene Data'!D189))),'Data Summary'!DT195="Yes"),OFFSET('Hygiene Data'!$D$10,0,10*ROW('Hygiene Data'!D189)),NA())</f>
        <v>#N/A</v>
      </c>
      <c r="BF195" s="111" t="e">
        <f ca="true">+IF(AND(ISNUMBER(OFFSET('Hygiene Data'!$E$6,0,10*ROW('Hygiene Data'!E189))),'Data Summary'!DU195="Yes"),OFFSET('Hygiene Data'!$E$6,0,10*ROW('Hygiene Data'!E189)),NA())</f>
        <v>#N/A</v>
      </c>
      <c r="BG195" s="111" t="e">
        <f ca="true">+IF(AND(ISNUMBER(OFFSET('Hygiene Data'!$E$8,0,10*ROW('Hygiene Data'!E189))),'Data Summary'!DV195="Yes"),OFFSET('Hygiene Data'!$E$8,0,10*ROW('Hygiene Data'!E189)),NA())</f>
        <v>#N/A</v>
      </c>
      <c r="BH195" s="111" t="e">
        <f ca="true">+IF(AND(ISNUMBER(OFFSET('Hygiene Data'!$E$10,0,10*ROW('Hygiene Data'!E189))),'Data Summary'!DW195="Yes"),OFFSET('Hygiene Data'!$E$10,0,10*ROW('Hygiene Data'!E189)),NA())</f>
        <v>#N/A</v>
      </c>
      <c r="BI195" s="111" t="e">
        <f ca="true">+IF(AND(ISNUMBER(OFFSET('Hygiene Data'!$F$6,0,10*ROW('Hygiene Data'!F189))),'Data Summary'!DX195="Yes"),OFFSET('Hygiene Data'!$F$6,0,10*ROW('Hygiene Data'!F189)),NA())</f>
        <v>#N/A</v>
      </c>
      <c r="BJ195" s="111" t="e">
        <f ca="true">+IF(AND(ISNUMBER(OFFSET('Hygiene Data'!$F$8,0,10*ROW('Hygiene Data'!F189))),'Data Summary'!DY195="Yes"),OFFSET('Hygiene Data'!$F$8,0,10*ROW('Hygiene Data'!F189)),NA())</f>
        <v>#N/A</v>
      </c>
      <c r="BK195" s="111" t="e">
        <f ca="true">+IF(AND(ISNUMBER(OFFSET('Hygiene Data'!$F$10,0,10*ROW('Hygiene Data'!F189))),'Data Summary'!DZ195="Yes"),OFFSET('Hygiene Data'!$F$10,0,10*ROW('Hygiene Data'!F189)),NA())</f>
        <v>#N/A</v>
      </c>
      <c r="BL195" s="111" t="e">
        <f ca="true">+IF(AND(ISNUMBER(OFFSET('Hygiene Data'!$G$6,0,10*ROW('Hygiene Data'!G189))),'Data Summary'!EA195="Yes"),OFFSET('Hygiene Data'!$G$6,0,10*ROW('Hygiene Data'!G189)),NA())</f>
        <v>#N/A</v>
      </c>
      <c r="BM195" s="111" t="e">
        <f ca="true">+IF(AND(ISNUMBER(OFFSET('Hygiene Data'!$G$8,0,10*ROW('Hygiene Data'!G189))),'Data Summary'!EB195="Yes"),OFFSET('Hygiene Data'!$G$8,0,10*ROW('Hygiene Data'!G189)),NA())</f>
        <v>#N/A</v>
      </c>
      <c r="BN195" s="111" t="e">
        <f ca="true">+IF(AND(ISNUMBER(OFFSET('Hygiene Data'!$G$10,0,10*ROW('Hygiene Data'!G189))),'Data Summary'!EC195="Yes"),OFFSET('Hygiene Data'!$G$10,0,10*ROW('Hygiene Data'!G189)),NA())</f>
        <v>#N/A</v>
      </c>
      <c r="BO195" s="111" t="e">
        <f ca="true">+IF(AND(ISNUMBER(OFFSET('Hygiene Data'!$H$6,0,10*ROW('Hygiene Data'!H189))),'Data Summary'!ED195="Yes"),OFFSET('Hygiene Data'!$H$6,0,10*ROW('Hygiene Data'!H189)),NA())</f>
        <v>#N/A</v>
      </c>
      <c r="BP195" s="111" t="e">
        <f ca="true">+IF(AND(ISNUMBER(OFFSET('Hygiene Data'!$H$8,0,10*ROW('Hygiene Data'!H189))),'Data Summary'!EE195="Yes"),OFFSET('Hygiene Data'!$H$8,0,10*ROW('Hygiene Data'!H189)),NA())</f>
        <v>#N/A</v>
      </c>
      <c r="BQ195" s="111" t="e">
        <f ca="true">+IF(AND(ISNUMBER(OFFSET('Hygiene Data'!$H$10,0,10*ROW('Hygiene Data'!H189))),'Data Summary'!EF195="Yes"),OFFSET('Hygiene Data'!$H$10,0,10*ROW('Hygiene Data'!H189)),NA())</f>
        <v>#N/A</v>
      </c>
    </row>
    <row r="196" x14ac:dyDescent="0.2">
      <c r="A196" s="59" t="e">
        <f ca="true">+IF(OFFSET('Water Data'!$B$1,0,10*ROW('Water Data'!B190))="",NA(),OFFSET('Water Data'!$B$1,0,10*ROW('Water Data'!B190)))</f>
        <v>#N/A</v>
      </c>
      <c r="B196" s="59" t="e">
        <f ca="true">+IF(OFFSET('Water Data'!$A$3,0,10*ROW('Water Data'!A193))="",NA(),OFFSET('Water Data'!$A$3,0,10*ROW('Water Data'!A193)))</f>
        <v>#N/A</v>
      </c>
      <c r="C196" s="59" t="e">
        <f ca="true">+IF(OFFSET('Water Data'!$C$3,0,10*ROW('Water Data'!C193))="",NA(),OFFSET('Water Data'!$C$3,0,10*ROW('Water Data'!C193)))</f>
        <v>#N/A</v>
      </c>
      <c r="D196" s="60" t="e">
        <f ca="true">+IF(AND(ISNUMBER(OFFSET('Water Data'!$C$5,0,10*ROW('Water Data'!C190))),'Data Summary'!BS196="Yes"),100-OFFSET('Water Data'!$C$5,0,10*ROW('Water Data'!C190)),NA())</f>
        <v>#N/A</v>
      </c>
      <c r="E196" s="60" t="e">
        <f ca="true">+IF(AND(ISNUMBER(OFFSET('Water Data'!$C$7,0,10*ROW('Water Data'!C190))),'Data Summary'!BT196="Yes"),OFFSET('Water Data'!$C$7,0,10*ROW('Water Data'!C190)),NA())</f>
        <v>#N/A</v>
      </c>
      <c r="F196" s="60" t="e">
        <f ca="true">+IF(AND(ISNUMBER(OFFSET('Water Data'!$C$10,0,10*ROW('Water Data'!C190))),'Data Summary'!BU196="Yes"),OFFSET('Water Data'!$C$10,0,10*ROW('Water Data'!C190)),NA())</f>
        <v>#N/A</v>
      </c>
      <c r="G196" s="60" t="e">
        <f ca="true">+IF(AND(ISNUMBER(OFFSET('Water Data'!$D$5,0,10*ROW('Water Data'!D190))),'Data Summary'!BV196="Yes"),100-OFFSET('Water Data'!$D$5,0,10*ROW('Water Data'!D190)),NA())</f>
        <v>#N/A</v>
      </c>
      <c r="H196" s="60" t="e">
        <f ca="true">+IF(AND(ISNUMBER(OFFSET('Water Data'!$D$7,0,10*ROW('Water Data'!D190))),'Data Summary'!BW196="Yes"),OFFSET('Water Data'!$D$7,0,10*ROW('Water Data'!D190)),NA())</f>
        <v>#N/A</v>
      </c>
      <c r="I196" s="60" t="e">
        <f ca="true">+IF(AND(ISNUMBER(OFFSET('Water Data'!$D$10,0,10*ROW('Water Data'!D190))),'Data Summary'!BX196="Yes"),OFFSET('Water Data'!$D$10,0,10*ROW('Water Data'!D190)),NA())</f>
        <v>#N/A</v>
      </c>
      <c r="J196" s="60" t="e">
        <f ca="true">+IF(AND(ISNUMBER(OFFSET('Water Data'!$E$5,0,10*ROW('Water Data'!E190))),'Data Summary'!BY196="Yes"),100-OFFSET('Water Data'!$E$5,0,10*ROW('Water Data'!E190)),NA())</f>
        <v>#N/A</v>
      </c>
      <c r="K196" s="60" t="e">
        <f ca="true">+IF(AND(ISNUMBER(OFFSET('Water Data'!$E$7,0,10*ROW('Water Data'!E190))),'Data Summary'!BZ196="Yes"),OFFSET('Water Data'!$E$7,0,10*ROW('Water Data'!E190)),NA())</f>
        <v>#N/A</v>
      </c>
      <c r="L196" s="60" t="e">
        <f ca="true">+IF(AND(ISNUMBER(OFFSET('Water Data'!$E$10,0,10*ROW('Water Data'!E190))),'Data Summary'!CA196="Yes"),OFFSET('Water Data'!$E$10,0,10*ROW('Water Data'!E190)),NA())</f>
        <v>#N/A</v>
      </c>
      <c r="M196" s="60" t="e">
        <f ca="true">+IF(AND(ISNUMBER(OFFSET('Water Data'!$F$5,0,10*ROW('Water Data'!F190))),'Data Summary'!CB196="Yes"),100-OFFSET('Water Data'!$F$5,0,10*ROW('Water Data'!F190)),NA())</f>
        <v>#N/A</v>
      </c>
      <c r="N196" s="60" t="e">
        <f ca="true">+IF(AND(ISNUMBER(OFFSET('Water Data'!$F$7,0,10*ROW('Water Data'!F190))),'Data Summary'!CC196="Yes"),OFFSET('Water Data'!$F$7,0,10*ROW('Water Data'!F190)),NA())</f>
        <v>#N/A</v>
      </c>
      <c r="O196" s="60" t="e">
        <f ca="true">+IF(AND(ISNUMBER(OFFSET('Water Data'!$F$10,0,10*ROW('Water Data'!F190))),'Data Summary'!CD196="Yes"),OFFSET('Water Data'!$F$10,0,10*ROW('Water Data'!F190)),NA())</f>
        <v>#N/A</v>
      </c>
      <c r="P196" s="60" t="e">
        <f ca="true">+IF(AND(ISNUMBER(OFFSET('Water Data'!$G$5,0,10*ROW('Water Data'!G190))),'Data Summary'!CE196="Yes"),100-OFFSET('Water Data'!$G$5,0,10*ROW('Water Data'!G190)),NA())</f>
        <v>#N/A</v>
      </c>
      <c r="Q196" s="60" t="e">
        <f ca="true">+IF(AND(ISNUMBER(OFFSET('Water Data'!$G$7,0,10*ROW('Water Data'!G190))),'Data Summary'!CF196="Yes"),OFFSET('Water Data'!$G$7,0,10*ROW('Water Data'!G190)),NA())</f>
        <v>#N/A</v>
      </c>
      <c r="R196" s="60" t="e">
        <f ca="true">+IF(AND(ISNUMBER(OFFSET('Water Data'!$G$10,0,10*ROW('Water Data'!G190))),'Data Summary'!CG196="Yes"),OFFSET('Water Data'!$G$10,0,10*ROW('Water Data'!G190)),NA())</f>
        <v>#N/A</v>
      </c>
      <c r="S196" s="60" t="e">
        <f ca="true">+IF(AND(ISNUMBER(OFFSET('Water Data'!$H$5,0,10*ROW('Water Data'!H190))),'Data Summary'!CH196="Yes"),100-OFFSET('Water Data'!$H$5,0,10*ROW('Water Data'!H190)),NA())</f>
        <v>#N/A</v>
      </c>
      <c r="T196" s="60" t="e">
        <f ca="true">+IF(AND(ISNUMBER(OFFSET('Water Data'!$H$7,0,10*ROW('Water Data'!H190))),'Data Summary'!CI196="Yes"),OFFSET('Water Data'!$H$7,0,10*ROW('Water Data'!H190)),NA())</f>
        <v>#N/A</v>
      </c>
      <c r="U196" s="60" t="e">
        <f ca="true">+IF(AND(ISNUMBER(OFFSET('Water Data'!$H$10,0,10*ROW('Water Data'!H190))),'Data Summary'!CJ196="Yes"),OFFSET('Water Data'!$H$10,0,10*ROW('Water Data'!H190)),NA())</f>
        <v>#N/A</v>
      </c>
      <c r="V196" s="106" t="e">
        <f ca="true">+IF(AND(ISNUMBER(OFFSET('Sanitation Data'!$C$5,0,10*ROW('Sanitation Data'!C190))),'Data Summary'!CK196="Yes"),100-OFFSET('Sanitation Data'!$C$5,0,10*ROW('Sanitation Data'!C190)),NA())</f>
        <v>#N/A</v>
      </c>
      <c r="W196" s="106" t="e">
        <f ca="true">+IF(AND(ISNUMBER(OFFSET('Sanitation Data'!$C$7,0,10*ROW('Sanitation Data'!C190))),'Data Summary'!CL196="Yes"),OFFSET('Sanitation Data'!$C$7,0,10*ROW('Sanitation Data'!C190)),NA())</f>
        <v>#N/A</v>
      </c>
      <c r="X196" s="106" t="e">
        <f ca="true">+IF(AND(ISNUMBER(OFFSET('Sanitation Data'!$C$11,0,10*ROW('Sanitation Data'!C190))),'Data Summary'!CM196="Yes"),OFFSET('Sanitation Data'!$C$11,0,10*ROW('Sanitation Data'!C190)),NA())</f>
        <v>#N/A</v>
      </c>
      <c r="Y196" s="106" t="e">
        <f ca="true">+IF(AND(ISNUMBER(OFFSET('Sanitation Data'!$C$12,0,10*ROW('Sanitation Data'!C190))),'Data Summary'!CN196="Yes"),OFFSET('Sanitation Data'!$C$12,0,10*ROW('Sanitation Data'!C190)),NA())</f>
        <v>#N/A</v>
      </c>
      <c r="Z196" s="106" t="e">
        <f ca="true">+IF(AND(ISNUMBER(OFFSET('Sanitation Data'!$C$13,0,10*ROW('Sanitation Data'!C190))),'Data Summary'!CO196="Yes"),OFFSET('Sanitation Data'!$C$13,0,10*ROW('Sanitation Data'!C190)),NA())</f>
        <v>#N/A</v>
      </c>
      <c r="AA196" s="106" t="e">
        <f ca="true">+IF(AND(ISNUMBER(OFFSET('Sanitation Data'!$D$5,0,10*ROW('Sanitation Data'!D190))),'Data Summary'!CP196="Yes"),100-OFFSET('Sanitation Data'!$D$5,0,10*ROW('Sanitation Data'!D190)),NA())</f>
        <v>#N/A</v>
      </c>
      <c r="AB196" s="106" t="e">
        <f ca="true">+IF(AND(ISNUMBER(OFFSET('Sanitation Data'!$D$7,0,10*ROW('Sanitation Data'!D190))),'Data Summary'!CQ196="Yes"),OFFSET('Sanitation Data'!$D$7,0,10*ROW('Sanitation Data'!D190)),NA())</f>
        <v>#N/A</v>
      </c>
      <c r="AC196" s="106" t="e">
        <f ca="true">+IF(AND(ISNUMBER(OFFSET('Sanitation Data'!$D$11,0,10*ROW('Sanitation Data'!D190))),'Data Summary'!CR196="Yes"),OFFSET('Sanitation Data'!$D$11,0,10*ROW('Sanitation Data'!D190)),NA())</f>
        <v>#N/A</v>
      </c>
      <c r="AD196" s="106" t="e">
        <f ca="true">+IF(AND(ISNUMBER(OFFSET('Sanitation Data'!$D$12,0,10*ROW('Sanitation Data'!D190))),'Data Summary'!CS196="Yes"),OFFSET('Sanitation Data'!$D$12,0,10*ROW('Sanitation Data'!D190)),NA())</f>
        <v>#N/A</v>
      </c>
      <c r="AE196" s="106" t="e">
        <f ca="true">+IF(AND(ISNUMBER(OFFSET('Sanitation Data'!$D$13,0,10*ROW('Sanitation Data'!D190))),'Data Summary'!CT196="Yes"),OFFSET('Sanitation Data'!$D$13,0,10*ROW('Sanitation Data'!D190)),NA())</f>
        <v>#N/A</v>
      </c>
      <c r="AF196" s="106" t="e">
        <f ca="true">+IF(AND(ISNUMBER(OFFSET('Sanitation Data'!$E$5,0,10*ROW('Sanitation Data'!E190))),'Data Summary'!CU196="Yes"),100-OFFSET('Sanitation Data'!$E$5,0,10*ROW('Sanitation Data'!E190)),NA())</f>
        <v>#N/A</v>
      </c>
      <c r="AG196" s="106" t="e">
        <f ca="true">+IF(AND(ISNUMBER(OFFSET('Sanitation Data'!$E$7,0,10*ROW('Sanitation Data'!E190))),'Data Summary'!CV196="Yes"),OFFSET('Sanitation Data'!$E$7,0,10*ROW('Sanitation Data'!E190)),NA())</f>
        <v>#N/A</v>
      </c>
      <c r="AH196" s="106" t="e">
        <f ca="true">+IF(AND(ISNUMBER(OFFSET('Sanitation Data'!$E$11,0,10*ROW('Sanitation Data'!E190))),'Data Summary'!CW196="Yes"),OFFSET('Sanitation Data'!$E$11,0,10*ROW('Sanitation Data'!E190)),NA())</f>
        <v>#N/A</v>
      </c>
      <c r="AI196" s="106" t="e">
        <f ca="true">+IF(AND(ISNUMBER(OFFSET('Sanitation Data'!$E$12,0,10*ROW('Sanitation Data'!E190))),'Data Summary'!CX196="Yes"),OFFSET('Sanitation Data'!$E$12,0,10*ROW('Sanitation Data'!E190)),NA())</f>
        <v>#N/A</v>
      </c>
      <c r="AJ196" s="106" t="e">
        <f ca="true">+IF(AND(ISNUMBER(OFFSET('Sanitation Data'!$E$13,0,10*ROW('Sanitation Data'!E190))),'Data Summary'!CY196="Yes"),OFFSET('Sanitation Data'!$E$13,0,10*ROW('Sanitation Data'!E190)),NA())</f>
        <v>#N/A</v>
      </c>
      <c r="AK196" s="106" t="e">
        <f ca="true">+IF(AND(ISNUMBER(OFFSET('Sanitation Data'!$F$5,0,10*ROW('Sanitation Data'!F190))),'Data Summary'!CZ196="Yes"),100-OFFSET('Sanitation Data'!$F$5,0,10*ROW('Sanitation Data'!F190)),NA())</f>
        <v>#N/A</v>
      </c>
      <c r="AL196" s="106" t="e">
        <f ca="true">+IF(AND(ISNUMBER(OFFSET('Sanitation Data'!$F$7,0,10*ROW('Sanitation Data'!F190))),'Data Summary'!DA196="Yes"),OFFSET('Sanitation Data'!$F$7,0,10*ROW('Sanitation Data'!F190)),NA())</f>
        <v>#N/A</v>
      </c>
      <c r="AM196" s="106" t="e">
        <f ca="true">+IF(AND(ISNUMBER(OFFSET('Sanitation Data'!$F$11,0,10*ROW('Sanitation Data'!F190))),'Data Summary'!DB196="Yes"),OFFSET('Sanitation Data'!$F$11,0,10*ROW('Sanitation Data'!F190)),NA())</f>
        <v>#N/A</v>
      </c>
      <c r="AN196" s="106" t="e">
        <f ca="true">+IF(AND(ISNUMBER(OFFSET('Sanitation Data'!$F$12,0,10*ROW('Sanitation Data'!F190))),'Data Summary'!DC196="Yes"),OFFSET('Sanitation Data'!$F$12,0,10*ROW('Sanitation Data'!F190)),NA())</f>
        <v>#N/A</v>
      </c>
      <c r="AO196" s="106" t="e">
        <f ca="true">+IF(AND(ISNUMBER(OFFSET('Sanitation Data'!$F$13,0,10*ROW('Sanitation Data'!F190))),'Data Summary'!DD196="Yes"),OFFSET('Sanitation Data'!$F$13,0,10*ROW('Sanitation Data'!F190)),NA())</f>
        <v>#N/A</v>
      </c>
      <c r="AP196" s="106" t="e">
        <f ca="true">+IF(AND(ISNUMBER(OFFSET('Sanitation Data'!$G$5,0,10*ROW('Sanitation Data'!G190))),'Data Summary'!DE196="Yes"),100-OFFSET('Sanitation Data'!$G$5,0,10*ROW('Sanitation Data'!G190)),NA())</f>
        <v>#N/A</v>
      </c>
      <c r="AQ196" s="106" t="e">
        <f ca="true">+IF(AND(ISNUMBER(OFFSET('Sanitation Data'!$G$7,0,10*ROW('Sanitation Data'!G190))),'Data Summary'!DF196="Yes"),OFFSET('Sanitation Data'!$G$7,0,10*ROW('Sanitation Data'!G190)),NA())</f>
        <v>#N/A</v>
      </c>
      <c r="AR196" s="106" t="e">
        <f ca="true">+IF(AND(ISNUMBER(OFFSET('Sanitation Data'!$G$11,0,10*ROW('Sanitation Data'!G190))),'Data Summary'!DG196="Yes"),OFFSET('Sanitation Data'!$G$11,0,10*ROW('Sanitation Data'!G190)),NA())</f>
        <v>#N/A</v>
      </c>
      <c r="AS196" s="106" t="e">
        <f ca="true">+IF(AND(ISNUMBER(OFFSET('Sanitation Data'!$G$12,0,10*ROW('Sanitation Data'!G190))),'Data Summary'!DH196="Yes"),OFFSET('Sanitation Data'!$G$12,0,10*ROW('Sanitation Data'!G190)),NA())</f>
        <v>#N/A</v>
      </c>
      <c r="AT196" s="106" t="e">
        <f ca="true">+IF(AND(ISNUMBER(OFFSET('Sanitation Data'!$G$13,0,10*ROW('Sanitation Data'!G190))),'Data Summary'!DI196="Yes"),OFFSET('Sanitation Data'!$G$13,0,10*ROW('Sanitation Data'!G190)),NA())</f>
        <v>#N/A</v>
      </c>
      <c r="AU196" s="106" t="e">
        <f ca="true">+IF(AND(ISNUMBER(OFFSET('Sanitation Data'!$H$5,0,10*ROW('Sanitation Data'!H190))),'Data Summary'!DJ196="Yes"),100-OFFSET('Sanitation Data'!$H$5,0,10*ROW('Sanitation Data'!H190)),NA())</f>
        <v>#N/A</v>
      </c>
      <c r="AV196" s="106" t="e">
        <f ca="true">+IF(AND(ISNUMBER(OFFSET('Sanitation Data'!$H$7,0,10*ROW('Sanitation Data'!H190))),'Data Summary'!DK196="Yes"),OFFSET('Sanitation Data'!$H$7,0,10*ROW('Sanitation Data'!H190)),NA())</f>
        <v>#N/A</v>
      </c>
      <c r="AW196" s="106" t="e">
        <f ca="true">+IF(AND(ISNUMBER(OFFSET('Sanitation Data'!$H$11,0,10*ROW('Sanitation Data'!H190))),'Data Summary'!DL196="Yes"),OFFSET('Sanitation Data'!$H$11,0,10*ROW('Sanitation Data'!H190)),NA())</f>
        <v>#N/A</v>
      </c>
      <c r="AX196" s="106" t="e">
        <f ca="true">+IF(AND(ISNUMBER(OFFSET('Sanitation Data'!$H$12,0,10*ROW('Sanitation Data'!H190))),'Data Summary'!DM196="Yes"),OFFSET('Sanitation Data'!$H$12,0,10*ROW('Sanitation Data'!H190)),NA())</f>
        <v>#N/A</v>
      </c>
      <c r="AY196" s="106" t="e">
        <f ca="true">+IF(AND(ISNUMBER(OFFSET('Sanitation Data'!$H$13,0,10*ROW('Sanitation Data'!H190))),'Data Summary'!DN196="Yes"),OFFSET('Sanitation Data'!$H$13,0,10*ROW('Sanitation Data'!H190)),NA())</f>
        <v>#N/A</v>
      </c>
      <c r="AZ196" s="111" t="e">
        <f ca="true">+IF(AND(ISNUMBER(OFFSET('Hygiene Data'!$C$6,0,10*ROW('Hygiene Data'!C190))),'Data Summary'!DO196="Yes"),OFFSET('Hygiene Data'!$C$6,0,10*ROW('Hygiene Data'!C190)),NA())</f>
        <v>#N/A</v>
      </c>
      <c r="BA196" s="111" t="e">
        <f ca="true">+IF(AND(ISNUMBER(OFFSET('Hygiene Data'!$C$8,0,10*ROW('Hygiene Data'!C190))),'Data Summary'!DP196="Yes"),OFFSET('Hygiene Data'!$C$8,0,10*ROW('Hygiene Data'!C190)),NA())</f>
        <v>#N/A</v>
      </c>
      <c r="BB196" s="111" t="e">
        <f ca="true">+IF(AND(ISNUMBER(OFFSET('Hygiene Data'!$C$10,0,10*ROW('Hygiene Data'!C190))),'Data Summary'!DQ196="Yes"),OFFSET('Hygiene Data'!$C$10,0,10*ROW('Hygiene Data'!C190)),NA())</f>
        <v>#N/A</v>
      </c>
      <c r="BC196" s="111" t="e">
        <f ca="true">+IF(AND(ISNUMBER(OFFSET('Hygiene Data'!$D$6,0,10*ROW('Hygiene Data'!D190))),'Data Summary'!DR196="Yes"),OFFSET('Hygiene Data'!$D$6,0,10*ROW('Hygiene Data'!D190)),NA())</f>
        <v>#N/A</v>
      </c>
      <c r="BD196" s="111" t="e">
        <f ca="true">+IF(AND(ISNUMBER(OFFSET('Hygiene Data'!$D$8,0,10*ROW('Hygiene Data'!D190))),'Data Summary'!DS196="Yes"),OFFSET('Hygiene Data'!$D$8,0,10*ROW('Hygiene Data'!D190)),NA())</f>
        <v>#N/A</v>
      </c>
      <c r="BE196" s="111" t="e">
        <f ca="true">+IF(AND(ISNUMBER(OFFSET('Hygiene Data'!$D$10,0,10*ROW('Hygiene Data'!D190))),'Data Summary'!DT196="Yes"),OFFSET('Hygiene Data'!$D$10,0,10*ROW('Hygiene Data'!D190)),NA())</f>
        <v>#N/A</v>
      </c>
      <c r="BF196" s="111" t="e">
        <f ca="true">+IF(AND(ISNUMBER(OFFSET('Hygiene Data'!$E$6,0,10*ROW('Hygiene Data'!E190))),'Data Summary'!DU196="Yes"),OFFSET('Hygiene Data'!$E$6,0,10*ROW('Hygiene Data'!E190)),NA())</f>
        <v>#N/A</v>
      </c>
      <c r="BG196" s="111" t="e">
        <f ca="true">+IF(AND(ISNUMBER(OFFSET('Hygiene Data'!$E$8,0,10*ROW('Hygiene Data'!E190))),'Data Summary'!DV196="Yes"),OFFSET('Hygiene Data'!$E$8,0,10*ROW('Hygiene Data'!E190)),NA())</f>
        <v>#N/A</v>
      </c>
      <c r="BH196" s="111" t="e">
        <f ca="true">+IF(AND(ISNUMBER(OFFSET('Hygiene Data'!$E$10,0,10*ROW('Hygiene Data'!E190))),'Data Summary'!DW196="Yes"),OFFSET('Hygiene Data'!$E$10,0,10*ROW('Hygiene Data'!E190)),NA())</f>
        <v>#N/A</v>
      </c>
      <c r="BI196" s="111" t="e">
        <f ca="true">+IF(AND(ISNUMBER(OFFSET('Hygiene Data'!$F$6,0,10*ROW('Hygiene Data'!F190))),'Data Summary'!DX196="Yes"),OFFSET('Hygiene Data'!$F$6,0,10*ROW('Hygiene Data'!F190)),NA())</f>
        <v>#N/A</v>
      </c>
      <c r="BJ196" s="111" t="e">
        <f ca="true">+IF(AND(ISNUMBER(OFFSET('Hygiene Data'!$F$8,0,10*ROW('Hygiene Data'!F190))),'Data Summary'!DY196="Yes"),OFFSET('Hygiene Data'!$F$8,0,10*ROW('Hygiene Data'!F190)),NA())</f>
        <v>#N/A</v>
      </c>
      <c r="BK196" s="111" t="e">
        <f ca="true">+IF(AND(ISNUMBER(OFFSET('Hygiene Data'!$F$10,0,10*ROW('Hygiene Data'!F190))),'Data Summary'!DZ196="Yes"),OFFSET('Hygiene Data'!$F$10,0,10*ROW('Hygiene Data'!F190)),NA())</f>
        <v>#N/A</v>
      </c>
      <c r="BL196" s="111" t="e">
        <f ca="true">+IF(AND(ISNUMBER(OFFSET('Hygiene Data'!$G$6,0,10*ROW('Hygiene Data'!G190))),'Data Summary'!EA196="Yes"),OFFSET('Hygiene Data'!$G$6,0,10*ROW('Hygiene Data'!G190)),NA())</f>
        <v>#N/A</v>
      </c>
      <c r="BM196" s="111" t="e">
        <f ca="true">+IF(AND(ISNUMBER(OFFSET('Hygiene Data'!$G$8,0,10*ROW('Hygiene Data'!G190))),'Data Summary'!EB196="Yes"),OFFSET('Hygiene Data'!$G$8,0,10*ROW('Hygiene Data'!G190)),NA())</f>
        <v>#N/A</v>
      </c>
      <c r="BN196" s="111" t="e">
        <f ca="true">+IF(AND(ISNUMBER(OFFSET('Hygiene Data'!$G$10,0,10*ROW('Hygiene Data'!G190))),'Data Summary'!EC196="Yes"),OFFSET('Hygiene Data'!$G$10,0,10*ROW('Hygiene Data'!G190)),NA())</f>
        <v>#N/A</v>
      </c>
      <c r="BO196" s="111" t="e">
        <f ca="true">+IF(AND(ISNUMBER(OFFSET('Hygiene Data'!$H$6,0,10*ROW('Hygiene Data'!H190))),'Data Summary'!ED196="Yes"),OFFSET('Hygiene Data'!$H$6,0,10*ROW('Hygiene Data'!H190)),NA())</f>
        <v>#N/A</v>
      </c>
      <c r="BP196" s="111" t="e">
        <f ca="true">+IF(AND(ISNUMBER(OFFSET('Hygiene Data'!$H$8,0,10*ROW('Hygiene Data'!H190))),'Data Summary'!EE196="Yes"),OFFSET('Hygiene Data'!$H$8,0,10*ROW('Hygiene Data'!H190)),NA())</f>
        <v>#N/A</v>
      </c>
      <c r="BQ196" s="111" t="e">
        <f ca="true">+IF(AND(ISNUMBER(OFFSET('Hygiene Data'!$H$10,0,10*ROW('Hygiene Data'!H190))),'Data Summary'!EF196="Yes"),OFFSET('Hygiene Data'!$H$10,0,10*ROW('Hygiene Data'!H190)),NA())</f>
        <v>#N/A</v>
      </c>
    </row>
    <row r="197" x14ac:dyDescent="0.2">
      <c r="A197" s="59" t="e">
        <f ca="true">+IF(OFFSET('Water Data'!$B$1,0,10*ROW('Water Data'!B191))="",NA(),OFFSET('Water Data'!$B$1,0,10*ROW('Water Data'!B191)))</f>
        <v>#N/A</v>
      </c>
      <c r="B197" s="59" t="e">
        <f ca="true">+IF(OFFSET('Water Data'!$A$3,0,10*ROW('Water Data'!A194))="",NA(),OFFSET('Water Data'!$A$3,0,10*ROW('Water Data'!A194)))</f>
        <v>#N/A</v>
      </c>
      <c r="C197" s="59" t="e">
        <f ca="true">+IF(OFFSET('Water Data'!$C$3,0,10*ROW('Water Data'!C194))="",NA(),OFFSET('Water Data'!$C$3,0,10*ROW('Water Data'!C194)))</f>
        <v>#N/A</v>
      </c>
      <c r="D197" s="60" t="e">
        <f ca="true">+IF(AND(ISNUMBER(OFFSET('Water Data'!$C$5,0,10*ROW('Water Data'!C191))),'Data Summary'!BS197="Yes"),100-OFFSET('Water Data'!$C$5,0,10*ROW('Water Data'!C191)),NA())</f>
        <v>#N/A</v>
      </c>
      <c r="E197" s="60" t="e">
        <f ca="true">+IF(AND(ISNUMBER(OFFSET('Water Data'!$C$7,0,10*ROW('Water Data'!C191))),'Data Summary'!BT197="Yes"),OFFSET('Water Data'!$C$7,0,10*ROW('Water Data'!C191)),NA())</f>
        <v>#N/A</v>
      </c>
      <c r="F197" s="60" t="e">
        <f ca="true">+IF(AND(ISNUMBER(OFFSET('Water Data'!$C$10,0,10*ROW('Water Data'!C191))),'Data Summary'!BU197="Yes"),OFFSET('Water Data'!$C$10,0,10*ROW('Water Data'!C191)),NA())</f>
        <v>#N/A</v>
      </c>
      <c r="G197" s="60" t="e">
        <f ca="true">+IF(AND(ISNUMBER(OFFSET('Water Data'!$D$5,0,10*ROW('Water Data'!D191))),'Data Summary'!BV197="Yes"),100-OFFSET('Water Data'!$D$5,0,10*ROW('Water Data'!D191)),NA())</f>
        <v>#N/A</v>
      </c>
      <c r="H197" s="60" t="e">
        <f ca="true">+IF(AND(ISNUMBER(OFFSET('Water Data'!$D$7,0,10*ROW('Water Data'!D191))),'Data Summary'!BW197="Yes"),OFFSET('Water Data'!$D$7,0,10*ROW('Water Data'!D191)),NA())</f>
        <v>#N/A</v>
      </c>
      <c r="I197" s="60" t="e">
        <f ca="true">+IF(AND(ISNUMBER(OFFSET('Water Data'!$D$10,0,10*ROW('Water Data'!D191))),'Data Summary'!BX197="Yes"),OFFSET('Water Data'!$D$10,0,10*ROW('Water Data'!D191)),NA())</f>
        <v>#N/A</v>
      </c>
      <c r="J197" s="60" t="e">
        <f ca="true">+IF(AND(ISNUMBER(OFFSET('Water Data'!$E$5,0,10*ROW('Water Data'!E191))),'Data Summary'!BY197="Yes"),100-OFFSET('Water Data'!$E$5,0,10*ROW('Water Data'!E191)),NA())</f>
        <v>#N/A</v>
      </c>
      <c r="K197" s="60" t="e">
        <f ca="true">+IF(AND(ISNUMBER(OFFSET('Water Data'!$E$7,0,10*ROW('Water Data'!E191))),'Data Summary'!BZ197="Yes"),OFFSET('Water Data'!$E$7,0,10*ROW('Water Data'!E191)),NA())</f>
        <v>#N/A</v>
      </c>
      <c r="L197" s="60" t="e">
        <f ca="true">+IF(AND(ISNUMBER(OFFSET('Water Data'!$E$10,0,10*ROW('Water Data'!E191))),'Data Summary'!CA197="Yes"),OFFSET('Water Data'!$E$10,0,10*ROW('Water Data'!E191)),NA())</f>
        <v>#N/A</v>
      </c>
      <c r="M197" s="60" t="e">
        <f ca="true">+IF(AND(ISNUMBER(OFFSET('Water Data'!$F$5,0,10*ROW('Water Data'!F191))),'Data Summary'!CB197="Yes"),100-OFFSET('Water Data'!$F$5,0,10*ROW('Water Data'!F191)),NA())</f>
        <v>#N/A</v>
      </c>
      <c r="N197" s="60" t="e">
        <f ca="true">+IF(AND(ISNUMBER(OFFSET('Water Data'!$F$7,0,10*ROW('Water Data'!F191))),'Data Summary'!CC197="Yes"),OFFSET('Water Data'!$F$7,0,10*ROW('Water Data'!F191)),NA())</f>
        <v>#N/A</v>
      </c>
      <c r="O197" s="60" t="e">
        <f ca="true">+IF(AND(ISNUMBER(OFFSET('Water Data'!$F$10,0,10*ROW('Water Data'!F191))),'Data Summary'!CD197="Yes"),OFFSET('Water Data'!$F$10,0,10*ROW('Water Data'!F191)),NA())</f>
        <v>#N/A</v>
      </c>
      <c r="P197" s="60" t="e">
        <f ca="true">+IF(AND(ISNUMBER(OFFSET('Water Data'!$G$5,0,10*ROW('Water Data'!G191))),'Data Summary'!CE197="Yes"),100-OFFSET('Water Data'!$G$5,0,10*ROW('Water Data'!G191)),NA())</f>
        <v>#N/A</v>
      </c>
      <c r="Q197" s="60" t="e">
        <f ca="true">+IF(AND(ISNUMBER(OFFSET('Water Data'!$G$7,0,10*ROW('Water Data'!G191))),'Data Summary'!CF197="Yes"),OFFSET('Water Data'!$G$7,0,10*ROW('Water Data'!G191)),NA())</f>
        <v>#N/A</v>
      </c>
      <c r="R197" s="60" t="e">
        <f ca="true">+IF(AND(ISNUMBER(OFFSET('Water Data'!$G$10,0,10*ROW('Water Data'!G191))),'Data Summary'!CG197="Yes"),OFFSET('Water Data'!$G$10,0,10*ROW('Water Data'!G191)),NA())</f>
        <v>#N/A</v>
      </c>
      <c r="S197" s="60" t="e">
        <f ca="true">+IF(AND(ISNUMBER(OFFSET('Water Data'!$H$5,0,10*ROW('Water Data'!H191))),'Data Summary'!CH197="Yes"),100-OFFSET('Water Data'!$H$5,0,10*ROW('Water Data'!H191)),NA())</f>
        <v>#N/A</v>
      </c>
      <c r="T197" s="60" t="e">
        <f ca="true">+IF(AND(ISNUMBER(OFFSET('Water Data'!$H$7,0,10*ROW('Water Data'!H191))),'Data Summary'!CI197="Yes"),OFFSET('Water Data'!$H$7,0,10*ROW('Water Data'!H191)),NA())</f>
        <v>#N/A</v>
      </c>
      <c r="U197" s="60" t="e">
        <f ca="true">+IF(AND(ISNUMBER(OFFSET('Water Data'!$H$10,0,10*ROW('Water Data'!H191))),'Data Summary'!CJ197="Yes"),OFFSET('Water Data'!$H$10,0,10*ROW('Water Data'!H191)),NA())</f>
        <v>#N/A</v>
      </c>
      <c r="V197" s="106" t="e">
        <f ca="true">+IF(AND(ISNUMBER(OFFSET('Sanitation Data'!$C$5,0,10*ROW('Sanitation Data'!C191))),'Data Summary'!CK197="Yes"),100-OFFSET('Sanitation Data'!$C$5,0,10*ROW('Sanitation Data'!C191)),NA())</f>
        <v>#N/A</v>
      </c>
      <c r="W197" s="106" t="e">
        <f ca="true">+IF(AND(ISNUMBER(OFFSET('Sanitation Data'!$C$7,0,10*ROW('Sanitation Data'!C191))),'Data Summary'!CL197="Yes"),OFFSET('Sanitation Data'!$C$7,0,10*ROW('Sanitation Data'!C191)),NA())</f>
        <v>#N/A</v>
      </c>
      <c r="X197" s="106" t="e">
        <f ca="true">+IF(AND(ISNUMBER(OFFSET('Sanitation Data'!$C$11,0,10*ROW('Sanitation Data'!C191))),'Data Summary'!CM197="Yes"),OFFSET('Sanitation Data'!$C$11,0,10*ROW('Sanitation Data'!C191)),NA())</f>
        <v>#N/A</v>
      </c>
      <c r="Y197" s="106" t="e">
        <f ca="true">+IF(AND(ISNUMBER(OFFSET('Sanitation Data'!$C$12,0,10*ROW('Sanitation Data'!C191))),'Data Summary'!CN197="Yes"),OFFSET('Sanitation Data'!$C$12,0,10*ROW('Sanitation Data'!C191)),NA())</f>
        <v>#N/A</v>
      </c>
      <c r="Z197" s="106" t="e">
        <f ca="true">+IF(AND(ISNUMBER(OFFSET('Sanitation Data'!$C$13,0,10*ROW('Sanitation Data'!C191))),'Data Summary'!CO197="Yes"),OFFSET('Sanitation Data'!$C$13,0,10*ROW('Sanitation Data'!C191)),NA())</f>
        <v>#N/A</v>
      </c>
      <c r="AA197" s="106" t="e">
        <f ca="true">+IF(AND(ISNUMBER(OFFSET('Sanitation Data'!$D$5,0,10*ROW('Sanitation Data'!D191))),'Data Summary'!CP197="Yes"),100-OFFSET('Sanitation Data'!$D$5,0,10*ROW('Sanitation Data'!D191)),NA())</f>
        <v>#N/A</v>
      </c>
      <c r="AB197" s="106" t="e">
        <f ca="true">+IF(AND(ISNUMBER(OFFSET('Sanitation Data'!$D$7,0,10*ROW('Sanitation Data'!D191))),'Data Summary'!CQ197="Yes"),OFFSET('Sanitation Data'!$D$7,0,10*ROW('Sanitation Data'!D191)),NA())</f>
        <v>#N/A</v>
      </c>
      <c r="AC197" s="106" t="e">
        <f ca="true">+IF(AND(ISNUMBER(OFFSET('Sanitation Data'!$D$11,0,10*ROW('Sanitation Data'!D191))),'Data Summary'!CR197="Yes"),OFFSET('Sanitation Data'!$D$11,0,10*ROW('Sanitation Data'!D191)),NA())</f>
        <v>#N/A</v>
      </c>
      <c r="AD197" s="106" t="e">
        <f ca="true">+IF(AND(ISNUMBER(OFFSET('Sanitation Data'!$D$12,0,10*ROW('Sanitation Data'!D191))),'Data Summary'!CS197="Yes"),OFFSET('Sanitation Data'!$D$12,0,10*ROW('Sanitation Data'!D191)),NA())</f>
        <v>#N/A</v>
      </c>
      <c r="AE197" s="106" t="e">
        <f ca="true">+IF(AND(ISNUMBER(OFFSET('Sanitation Data'!$D$13,0,10*ROW('Sanitation Data'!D191))),'Data Summary'!CT197="Yes"),OFFSET('Sanitation Data'!$D$13,0,10*ROW('Sanitation Data'!D191)),NA())</f>
        <v>#N/A</v>
      </c>
      <c r="AF197" s="106" t="e">
        <f ca="true">+IF(AND(ISNUMBER(OFFSET('Sanitation Data'!$E$5,0,10*ROW('Sanitation Data'!E191))),'Data Summary'!CU197="Yes"),100-OFFSET('Sanitation Data'!$E$5,0,10*ROW('Sanitation Data'!E191)),NA())</f>
        <v>#N/A</v>
      </c>
      <c r="AG197" s="106" t="e">
        <f ca="true">+IF(AND(ISNUMBER(OFFSET('Sanitation Data'!$E$7,0,10*ROW('Sanitation Data'!E191))),'Data Summary'!CV197="Yes"),OFFSET('Sanitation Data'!$E$7,0,10*ROW('Sanitation Data'!E191)),NA())</f>
        <v>#N/A</v>
      </c>
      <c r="AH197" s="106" t="e">
        <f ca="true">+IF(AND(ISNUMBER(OFFSET('Sanitation Data'!$E$11,0,10*ROW('Sanitation Data'!E191))),'Data Summary'!CW197="Yes"),OFFSET('Sanitation Data'!$E$11,0,10*ROW('Sanitation Data'!E191)),NA())</f>
        <v>#N/A</v>
      </c>
      <c r="AI197" s="106" t="e">
        <f ca="true">+IF(AND(ISNUMBER(OFFSET('Sanitation Data'!$E$12,0,10*ROW('Sanitation Data'!E191))),'Data Summary'!CX197="Yes"),OFFSET('Sanitation Data'!$E$12,0,10*ROW('Sanitation Data'!E191)),NA())</f>
        <v>#N/A</v>
      </c>
      <c r="AJ197" s="106" t="e">
        <f ca="true">+IF(AND(ISNUMBER(OFFSET('Sanitation Data'!$E$13,0,10*ROW('Sanitation Data'!E191))),'Data Summary'!CY197="Yes"),OFFSET('Sanitation Data'!$E$13,0,10*ROW('Sanitation Data'!E191)),NA())</f>
        <v>#N/A</v>
      </c>
      <c r="AK197" s="106" t="e">
        <f ca="true">+IF(AND(ISNUMBER(OFFSET('Sanitation Data'!$F$5,0,10*ROW('Sanitation Data'!F191))),'Data Summary'!CZ197="Yes"),100-OFFSET('Sanitation Data'!$F$5,0,10*ROW('Sanitation Data'!F191)),NA())</f>
        <v>#N/A</v>
      </c>
      <c r="AL197" s="106" t="e">
        <f ca="true">+IF(AND(ISNUMBER(OFFSET('Sanitation Data'!$F$7,0,10*ROW('Sanitation Data'!F191))),'Data Summary'!DA197="Yes"),OFFSET('Sanitation Data'!$F$7,0,10*ROW('Sanitation Data'!F191)),NA())</f>
        <v>#N/A</v>
      </c>
      <c r="AM197" s="106" t="e">
        <f ca="true">+IF(AND(ISNUMBER(OFFSET('Sanitation Data'!$F$11,0,10*ROW('Sanitation Data'!F191))),'Data Summary'!DB197="Yes"),OFFSET('Sanitation Data'!$F$11,0,10*ROW('Sanitation Data'!F191)),NA())</f>
        <v>#N/A</v>
      </c>
      <c r="AN197" s="106" t="e">
        <f ca="true">+IF(AND(ISNUMBER(OFFSET('Sanitation Data'!$F$12,0,10*ROW('Sanitation Data'!F191))),'Data Summary'!DC197="Yes"),OFFSET('Sanitation Data'!$F$12,0,10*ROW('Sanitation Data'!F191)),NA())</f>
        <v>#N/A</v>
      </c>
      <c r="AO197" s="106" t="e">
        <f ca="true">+IF(AND(ISNUMBER(OFFSET('Sanitation Data'!$F$13,0,10*ROW('Sanitation Data'!F191))),'Data Summary'!DD197="Yes"),OFFSET('Sanitation Data'!$F$13,0,10*ROW('Sanitation Data'!F191)),NA())</f>
        <v>#N/A</v>
      </c>
      <c r="AP197" s="106" t="e">
        <f ca="true">+IF(AND(ISNUMBER(OFFSET('Sanitation Data'!$G$5,0,10*ROW('Sanitation Data'!G191))),'Data Summary'!DE197="Yes"),100-OFFSET('Sanitation Data'!$G$5,0,10*ROW('Sanitation Data'!G191)),NA())</f>
        <v>#N/A</v>
      </c>
      <c r="AQ197" s="106" t="e">
        <f ca="true">+IF(AND(ISNUMBER(OFFSET('Sanitation Data'!$G$7,0,10*ROW('Sanitation Data'!G191))),'Data Summary'!DF197="Yes"),OFFSET('Sanitation Data'!$G$7,0,10*ROW('Sanitation Data'!G191)),NA())</f>
        <v>#N/A</v>
      </c>
      <c r="AR197" s="106" t="e">
        <f ca="true">+IF(AND(ISNUMBER(OFFSET('Sanitation Data'!$G$11,0,10*ROW('Sanitation Data'!G191))),'Data Summary'!DG197="Yes"),OFFSET('Sanitation Data'!$G$11,0,10*ROW('Sanitation Data'!G191)),NA())</f>
        <v>#N/A</v>
      </c>
      <c r="AS197" s="106" t="e">
        <f ca="true">+IF(AND(ISNUMBER(OFFSET('Sanitation Data'!$G$12,0,10*ROW('Sanitation Data'!G191))),'Data Summary'!DH197="Yes"),OFFSET('Sanitation Data'!$G$12,0,10*ROW('Sanitation Data'!G191)),NA())</f>
        <v>#N/A</v>
      </c>
      <c r="AT197" s="106" t="e">
        <f ca="true">+IF(AND(ISNUMBER(OFFSET('Sanitation Data'!$G$13,0,10*ROW('Sanitation Data'!G191))),'Data Summary'!DI197="Yes"),OFFSET('Sanitation Data'!$G$13,0,10*ROW('Sanitation Data'!G191)),NA())</f>
        <v>#N/A</v>
      </c>
      <c r="AU197" s="106" t="e">
        <f ca="true">+IF(AND(ISNUMBER(OFFSET('Sanitation Data'!$H$5,0,10*ROW('Sanitation Data'!H191))),'Data Summary'!DJ197="Yes"),100-OFFSET('Sanitation Data'!$H$5,0,10*ROW('Sanitation Data'!H191)),NA())</f>
        <v>#N/A</v>
      </c>
      <c r="AV197" s="106" t="e">
        <f ca="true">+IF(AND(ISNUMBER(OFFSET('Sanitation Data'!$H$7,0,10*ROW('Sanitation Data'!H191))),'Data Summary'!DK197="Yes"),OFFSET('Sanitation Data'!$H$7,0,10*ROW('Sanitation Data'!H191)),NA())</f>
        <v>#N/A</v>
      </c>
      <c r="AW197" s="106" t="e">
        <f ca="true">+IF(AND(ISNUMBER(OFFSET('Sanitation Data'!$H$11,0,10*ROW('Sanitation Data'!H191))),'Data Summary'!DL197="Yes"),OFFSET('Sanitation Data'!$H$11,0,10*ROW('Sanitation Data'!H191)),NA())</f>
        <v>#N/A</v>
      </c>
      <c r="AX197" s="106" t="e">
        <f ca="true">+IF(AND(ISNUMBER(OFFSET('Sanitation Data'!$H$12,0,10*ROW('Sanitation Data'!H191))),'Data Summary'!DM197="Yes"),OFFSET('Sanitation Data'!$H$12,0,10*ROW('Sanitation Data'!H191)),NA())</f>
        <v>#N/A</v>
      </c>
      <c r="AY197" s="106" t="e">
        <f ca="true">+IF(AND(ISNUMBER(OFFSET('Sanitation Data'!$H$13,0,10*ROW('Sanitation Data'!H191))),'Data Summary'!DN197="Yes"),OFFSET('Sanitation Data'!$H$13,0,10*ROW('Sanitation Data'!H191)),NA())</f>
        <v>#N/A</v>
      </c>
      <c r="AZ197" s="111" t="e">
        <f ca="true">+IF(AND(ISNUMBER(OFFSET('Hygiene Data'!$C$6,0,10*ROW('Hygiene Data'!C191))),'Data Summary'!DO197="Yes"),OFFSET('Hygiene Data'!$C$6,0,10*ROW('Hygiene Data'!C191)),NA())</f>
        <v>#N/A</v>
      </c>
      <c r="BA197" s="111" t="e">
        <f ca="true">+IF(AND(ISNUMBER(OFFSET('Hygiene Data'!$C$8,0,10*ROW('Hygiene Data'!C191))),'Data Summary'!DP197="Yes"),OFFSET('Hygiene Data'!$C$8,0,10*ROW('Hygiene Data'!C191)),NA())</f>
        <v>#N/A</v>
      </c>
      <c r="BB197" s="111" t="e">
        <f ca="true">+IF(AND(ISNUMBER(OFFSET('Hygiene Data'!$C$10,0,10*ROW('Hygiene Data'!C191))),'Data Summary'!DQ197="Yes"),OFFSET('Hygiene Data'!$C$10,0,10*ROW('Hygiene Data'!C191)),NA())</f>
        <v>#N/A</v>
      </c>
      <c r="BC197" s="111" t="e">
        <f ca="true">+IF(AND(ISNUMBER(OFFSET('Hygiene Data'!$D$6,0,10*ROW('Hygiene Data'!D191))),'Data Summary'!DR197="Yes"),OFFSET('Hygiene Data'!$D$6,0,10*ROW('Hygiene Data'!D191)),NA())</f>
        <v>#N/A</v>
      </c>
      <c r="BD197" s="111" t="e">
        <f ca="true">+IF(AND(ISNUMBER(OFFSET('Hygiene Data'!$D$8,0,10*ROW('Hygiene Data'!D191))),'Data Summary'!DS197="Yes"),OFFSET('Hygiene Data'!$D$8,0,10*ROW('Hygiene Data'!D191)),NA())</f>
        <v>#N/A</v>
      </c>
      <c r="BE197" s="111" t="e">
        <f ca="true">+IF(AND(ISNUMBER(OFFSET('Hygiene Data'!$D$10,0,10*ROW('Hygiene Data'!D191))),'Data Summary'!DT197="Yes"),OFFSET('Hygiene Data'!$D$10,0,10*ROW('Hygiene Data'!D191)),NA())</f>
        <v>#N/A</v>
      </c>
      <c r="BF197" s="111" t="e">
        <f ca="true">+IF(AND(ISNUMBER(OFFSET('Hygiene Data'!$E$6,0,10*ROW('Hygiene Data'!E191))),'Data Summary'!DU197="Yes"),OFFSET('Hygiene Data'!$E$6,0,10*ROW('Hygiene Data'!E191)),NA())</f>
        <v>#N/A</v>
      </c>
      <c r="BG197" s="111" t="e">
        <f ca="true">+IF(AND(ISNUMBER(OFFSET('Hygiene Data'!$E$8,0,10*ROW('Hygiene Data'!E191))),'Data Summary'!DV197="Yes"),OFFSET('Hygiene Data'!$E$8,0,10*ROW('Hygiene Data'!E191)),NA())</f>
        <v>#N/A</v>
      </c>
      <c r="BH197" s="111" t="e">
        <f ca="true">+IF(AND(ISNUMBER(OFFSET('Hygiene Data'!$E$10,0,10*ROW('Hygiene Data'!E191))),'Data Summary'!DW197="Yes"),OFFSET('Hygiene Data'!$E$10,0,10*ROW('Hygiene Data'!E191)),NA())</f>
        <v>#N/A</v>
      </c>
      <c r="BI197" s="111" t="e">
        <f ca="true">+IF(AND(ISNUMBER(OFFSET('Hygiene Data'!$F$6,0,10*ROW('Hygiene Data'!F191))),'Data Summary'!DX197="Yes"),OFFSET('Hygiene Data'!$F$6,0,10*ROW('Hygiene Data'!F191)),NA())</f>
        <v>#N/A</v>
      </c>
      <c r="BJ197" s="111" t="e">
        <f ca="true">+IF(AND(ISNUMBER(OFFSET('Hygiene Data'!$F$8,0,10*ROW('Hygiene Data'!F191))),'Data Summary'!DY197="Yes"),OFFSET('Hygiene Data'!$F$8,0,10*ROW('Hygiene Data'!F191)),NA())</f>
        <v>#N/A</v>
      </c>
      <c r="BK197" s="111" t="e">
        <f ca="true">+IF(AND(ISNUMBER(OFFSET('Hygiene Data'!$F$10,0,10*ROW('Hygiene Data'!F191))),'Data Summary'!DZ197="Yes"),OFFSET('Hygiene Data'!$F$10,0,10*ROW('Hygiene Data'!F191)),NA())</f>
        <v>#N/A</v>
      </c>
      <c r="BL197" s="111" t="e">
        <f ca="true">+IF(AND(ISNUMBER(OFFSET('Hygiene Data'!$G$6,0,10*ROW('Hygiene Data'!G191))),'Data Summary'!EA197="Yes"),OFFSET('Hygiene Data'!$G$6,0,10*ROW('Hygiene Data'!G191)),NA())</f>
        <v>#N/A</v>
      </c>
      <c r="BM197" s="111" t="e">
        <f ca="true">+IF(AND(ISNUMBER(OFFSET('Hygiene Data'!$G$8,0,10*ROW('Hygiene Data'!G191))),'Data Summary'!EB197="Yes"),OFFSET('Hygiene Data'!$G$8,0,10*ROW('Hygiene Data'!G191)),NA())</f>
        <v>#N/A</v>
      </c>
      <c r="BN197" s="111" t="e">
        <f ca="true">+IF(AND(ISNUMBER(OFFSET('Hygiene Data'!$G$10,0,10*ROW('Hygiene Data'!G191))),'Data Summary'!EC197="Yes"),OFFSET('Hygiene Data'!$G$10,0,10*ROW('Hygiene Data'!G191)),NA())</f>
        <v>#N/A</v>
      </c>
      <c r="BO197" s="111" t="e">
        <f ca="true">+IF(AND(ISNUMBER(OFFSET('Hygiene Data'!$H$6,0,10*ROW('Hygiene Data'!H191))),'Data Summary'!ED197="Yes"),OFFSET('Hygiene Data'!$H$6,0,10*ROW('Hygiene Data'!H191)),NA())</f>
        <v>#N/A</v>
      </c>
      <c r="BP197" s="111" t="e">
        <f ca="true">+IF(AND(ISNUMBER(OFFSET('Hygiene Data'!$H$8,0,10*ROW('Hygiene Data'!H191))),'Data Summary'!EE197="Yes"),OFFSET('Hygiene Data'!$H$8,0,10*ROW('Hygiene Data'!H191)),NA())</f>
        <v>#N/A</v>
      </c>
      <c r="BQ197" s="111" t="e">
        <f ca="true">+IF(AND(ISNUMBER(OFFSET('Hygiene Data'!$H$10,0,10*ROW('Hygiene Data'!H191))),'Data Summary'!EF197="Yes"),OFFSET('Hygiene Data'!$H$10,0,10*ROW('Hygiene Data'!H191)),NA())</f>
        <v>#N/A</v>
      </c>
    </row>
    <row r="198" x14ac:dyDescent="0.2">
      <c r="A198" s="59" t="e">
        <f ca="true">+IF(OFFSET('Water Data'!$B$1,0,10*ROW('Water Data'!B192))="",NA(),OFFSET('Water Data'!$B$1,0,10*ROW('Water Data'!B192)))</f>
        <v>#N/A</v>
      </c>
      <c r="B198" s="59" t="e">
        <f ca="true">+IF(OFFSET('Water Data'!$A$3,0,10*ROW('Water Data'!A195))="",NA(),OFFSET('Water Data'!$A$3,0,10*ROW('Water Data'!A195)))</f>
        <v>#N/A</v>
      </c>
      <c r="C198" s="59" t="e">
        <f ca="true">+IF(OFFSET('Water Data'!$C$3,0,10*ROW('Water Data'!C195))="",NA(),OFFSET('Water Data'!$C$3,0,10*ROW('Water Data'!C195)))</f>
        <v>#N/A</v>
      </c>
      <c r="D198" s="60" t="e">
        <f ca="true">+IF(AND(ISNUMBER(OFFSET('Water Data'!$C$5,0,10*ROW('Water Data'!C192))),'Data Summary'!BS198="Yes"),100-OFFSET('Water Data'!$C$5,0,10*ROW('Water Data'!C192)),NA())</f>
        <v>#N/A</v>
      </c>
      <c r="E198" s="60" t="e">
        <f ca="true">+IF(AND(ISNUMBER(OFFSET('Water Data'!$C$7,0,10*ROW('Water Data'!C192))),'Data Summary'!BT198="Yes"),OFFSET('Water Data'!$C$7,0,10*ROW('Water Data'!C192)),NA())</f>
        <v>#N/A</v>
      </c>
      <c r="F198" s="60" t="e">
        <f ca="true">+IF(AND(ISNUMBER(OFFSET('Water Data'!$C$10,0,10*ROW('Water Data'!C192))),'Data Summary'!BU198="Yes"),OFFSET('Water Data'!$C$10,0,10*ROW('Water Data'!C192)),NA())</f>
        <v>#N/A</v>
      </c>
      <c r="G198" s="60" t="e">
        <f ca="true">+IF(AND(ISNUMBER(OFFSET('Water Data'!$D$5,0,10*ROW('Water Data'!D192))),'Data Summary'!BV198="Yes"),100-OFFSET('Water Data'!$D$5,0,10*ROW('Water Data'!D192)),NA())</f>
        <v>#N/A</v>
      </c>
      <c r="H198" s="60" t="e">
        <f ca="true">+IF(AND(ISNUMBER(OFFSET('Water Data'!$D$7,0,10*ROW('Water Data'!D192))),'Data Summary'!BW198="Yes"),OFFSET('Water Data'!$D$7,0,10*ROW('Water Data'!D192)),NA())</f>
        <v>#N/A</v>
      </c>
      <c r="I198" s="60" t="e">
        <f ca="true">+IF(AND(ISNUMBER(OFFSET('Water Data'!$D$10,0,10*ROW('Water Data'!D192))),'Data Summary'!BX198="Yes"),OFFSET('Water Data'!$D$10,0,10*ROW('Water Data'!D192)),NA())</f>
        <v>#N/A</v>
      </c>
      <c r="J198" s="60" t="e">
        <f ca="true">+IF(AND(ISNUMBER(OFFSET('Water Data'!$E$5,0,10*ROW('Water Data'!E192))),'Data Summary'!BY198="Yes"),100-OFFSET('Water Data'!$E$5,0,10*ROW('Water Data'!E192)),NA())</f>
        <v>#N/A</v>
      </c>
      <c r="K198" s="60" t="e">
        <f ca="true">+IF(AND(ISNUMBER(OFFSET('Water Data'!$E$7,0,10*ROW('Water Data'!E192))),'Data Summary'!BZ198="Yes"),OFFSET('Water Data'!$E$7,0,10*ROW('Water Data'!E192)),NA())</f>
        <v>#N/A</v>
      </c>
      <c r="L198" s="60" t="e">
        <f ca="true">+IF(AND(ISNUMBER(OFFSET('Water Data'!$E$10,0,10*ROW('Water Data'!E192))),'Data Summary'!CA198="Yes"),OFFSET('Water Data'!$E$10,0,10*ROW('Water Data'!E192)),NA())</f>
        <v>#N/A</v>
      </c>
      <c r="M198" s="60" t="e">
        <f ca="true">+IF(AND(ISNUMBER(OFFSET('Water Data'!$F$5,0,10*ROW('Water Data'!F192))),'Data Summary'!CB198="Yes"),100-OFFSET('Water Data'!$F$5,0,10*ROW('Water Data'!F192)),NA())</f>
        <v>#N/A</v>
      </c>
      <c r="N198" s="60" t="e">
        <f ca="true">+IF(AND(ISNUMBER(OFFSET('Water Data'!$F$7,0,10*ROW('Water Data'!F192))),'Data Summary'!CC198="Yes"),OFFSET('Water Data'!$F$7,0,10*ROW('Water Data'!F192)),NA())</f>
        <v>#N/A</v>
      </c>
      <c r="O198" s="60" t="e">
        <f ca="true">+IF(AND(ISNUMBER(OFFSET('Water Data'!$F$10,0,10*ROW('Water Data'!F192))),'Data Summary'!CD198="Yes"),OFFSET('Water Data'!$F$10,0,10*ROW('Water Data'!F192)),NA())</f>
        <v>#N/A</v>
      </c>
      <c r="P198" s="60" t="e">
        <f ca="true">+IF(AND(ISNUMBER(OFFSET('Water Data'!$G$5,0,10*ROW('Water Data'!G192))),'Data Summary'!CE198="Yes"),100-OFFSET('Water Data'!$G$5,0,10*ROW('Water Data'!G192)),NA())</f>
        <v>#N/A</v>
      </c>
      <c r="Q198" s="60" t="e">
        <f ca="true">+IF(AND(ISNUMBER(OFFSET('Water Data'!$G$7,0,10*ROW('Water Data'!G192))),'Data Summary'!CF198="Yes"),OFFSET('Water Data'!$G$7,0,10*ROW('Water Data'!G192)),NA())</f>
        <v>#N/A</v>
      </c>
      <c r="R198" s="60" t="e">
        <f ca="true">+IF(AND(ISNUMBER(OFFSET('Water Data'!$G$10,0,10*ROW('Water Data'!G192))),'Data Summary'!CG198="Yes"),OFFSET('Water Data'!$G$10,0,10*ROW('Water Data'!G192)),NA())</f>
        <v>#N/A</v>
      </c>
      <c r="S198" s="60" t="e">
        <f ca="true">+IF(AND(ISNUMBER(OFFSET('Water Data'!$H$5,0,10*ROW('Water Data'!H192))),'Data Summary'!CH198="Yes"),100-OFFSET('Water Data'!$H$5,0,10*ROW('Water Data'!H192)),NA())</f>
        <v>#N/A</v>
      </c>
      <c r="T198" s="60" t="e">
        <f ca="true">+IF(AND(ISNUMBER(OFFSET('Water Data'!$H$7,0,10*ROW('Water Data'!H192))),'Data Summary'!CI198="Yes"),OFFSET('Water Data'!$H$7,0,10*ROW('Water Data'!H192)),NA())</f>
        <v>#N/A</v>
      </c>
      <c r="U198" s="60" t="e">
        <f ca="true">+IF(AND(ISNUMBER(OFFSET('Water Data'!$H$10,0,10*ROW('Water Data'!H192))),'Data Summary'!CJ198="Yes"),OFFSET('Water Data'!$H$10,0,10*ROW('Water Data'!H192)),NA())</f>
        <v>#N/A</v>
      </c>
      <c r="V198" s="106" t="e">
        <f ca="true">+IF(AND(ISNUMBER(OFFSET('Sanitation Data'!$C$5,0,10*ROW('Sanitation Data'!C192))),'Data Summary'!CK198="Yes"),100-OFFSET('Sanitation Data'!$C$5,0,10*ROW('Sanitation Data'!C192)),NA())</f>
        <v>#N/A</v>
      </c>
      <c r="W198" s="106" t="e">
        <f ca="true">+IF(AND(ISNUMBER(OFFSET('Sanitation Data'!$C$7,0,10*ROW('Sanitation Data'!C192))),'Data Summary'!CL198="Yes"),OFFSET('Sanitation Data'!$C$7,0,10*ROW('Sanitation Data'!C192)),NA())</f>
        <v>#N/A</v>
      </c>
      <c r="X198" s="106" t="e">
        <f ca="true">+IF(AND(ISNUMBER(OFFSET('Sanitation Data'!$C$11,0,10*ROW('Sanitation Data'!C192))),'Data Summary'!CM198="Yes"),OFFSET('Sanitation Data'!$C$11,0,10*ROW('Sanitation Data'!C192)),NA())</f>
        <v>#N/A</v>
      </c>
      <c r="Y198" s="106" t="e">
        <f ca="true">+IF(AND(ISNUMBER(OFFSET('Sanitation Data'!$C$12,0,10*ROW('Sanitation Data'!C192))),'Data Summary'!CN198="Yes"),OFFSET('Sanitation Data'!$C$12,0,10*ROW('Sanitation Data'!C192)),NA())</f>
        <v>#N/A</v>
      </c>
      <c r="Z198" s="106" t="e">
        <f ca="true">+IF(AND(ISNUMBER(OFFSET('Sanitation Data'!$C$13,0,10*ROW('Sanitation Data'!C192))),'Data Summary'!CO198="Yes"),OFFSET('Sanitation Data'!$C$13,0,10*ROW('Sanitation Data'!C192)),NA())</f>
        <v>#N/A</v>
      </c>
      <c r="AA198" s="106" t="e">
        <f ca="true">+IF(AND(ISNUMBER(OFFSET('Sanitation Data'!$D$5,0,10*ROW('Sanitation Data'!D192))),'Data Summary'!CP198="Yes"),100-OFFSET('Sanitation Data'!$D$5,0,10*ROW('Sanitation Data'!D192)),NA())</f>
        <v>#N/A</v>
      </c>
      <c r="AB198" s="106" t="e">
        <f ca="true">+IF(AND(ISNUMBER(OFFSET('Sanitation Data'!$D$7,0,10*ROW('Sanitation Data'!D192))),'Data Summary'!CQ198="Yes"),OFFSET('Sanitation Data'!$D$7,0,10*ROW('Sanitation Data'!D192)),NA())</f>
        <v>#N/A</v>
      </c>
      <c r="AC198" s="106" t="e">
        <f ca="true">+IF(AND(ISNUMBER(OFFSET('Sanitation Data'!$D$11,0,10*ROW('Sanitation Data'!D192))),'Data Summary'!CR198="Yes"),OFFSET('Sanitation Data'!$D$11,0,10*ROW('Sanitation Data'!D192)),NA())</f>
        <v>#N/A</v>
      </c>
      <c r="AD198" s="106" t="e">
        <f ca="true">+IF(AND(ISNUMBER(OFFSET('Sanitation Data'!$D$12,0,10*ROW('Sanitation Data'!D192))),'Data Summary'!CS198="Yes"),OFFSET('Sanitation Data'!$D$12,0,10*ROW('Sanitation Data'!D192)),NA())</f>
        <v>#N/A</v>
      </c>
      <c r="AE198" s="106" t="e">
        <f ca="true">+IF(AND(ISNUMBER(OFFSET('Sanitation Data'!$D$13,0,10*ROW('Sanitation Data'!D192))),'Data Summary'!CT198="Yes"),OFFSET('Sanitation Data'!$D$13,0,10*ROW('Sanitation Data'!D192)),NA())</f>
        <v>#N/A</v>
      </c>
      <c r="AF198" s="106" t="e">
        <f ca="true">+IF(AND(ISNUMBER(OFFSET('Sanitation Data'!$E$5,0,10*ROW('Sanitation Data'!E192))),'Data Summary'!CU198="Yes"),100-OFFSET('Sanitation Data'!$E$5,0,10*ROW('Sanitation Data'!E192)),NA())</f>
        <v>#N/A</v>
      </c>
      <c r="AG198" s="106" t="e">
        <f ca="true">+IF(AND(ISNUMBER(OFFSET('Sanitation Data'!$E$7,0,10*ROW('Sanitation Data'!E192))),'Data Summary'!CV198="Yes"),OFFSET('Sanitation Data'!$E$7,0,10*ROW('Sanitation Data'!E192)),NA())</f>
        <v>#N/A</v>
      </c>
      <c r="AH198" s="106" t="e">
        <f ca="true">+IF(AND(ISNUMBER(OFFSET('Sanitation Data'!$E$11,0,10*ROW('Sanitation Data'!E192))),'Data Summary'!CW198="Yes"),OFFSET('Sanitation Data'!$E$11,0,10*ROW('Sanitation Data'!E192)),NA())</f>
        <v>#N/A</v>
      </c>
      <c r="AI198" s="106" t="e">
        <f ca="true">+IF(AND(ISNUMBER(OFFSET('Sanitation Data'!$E$12,0,10*ROW('Sanitation Data'!E192))),'Data Summary'!CX198="Yes"),OFFSET('Sanitation Data'!$E$12,0,10*ROW('Sanitation Data'!E192)),NA())</f>
        <v>#N/A</v>
      </c>
      <c r="AJ198" s="106" t="e">
        <f ca="true">+IF(AND(ISNUMBER(OFFSET('Sanitation Data'!$E$13,0,10*ROW('Sanitation Data'!E192))),'Data Summary'!CY198="Yes"),OFFSET('Sanitation Data'!$E$13,0,10*ROW('Sanitation Data'!E192)),NA())</f>
        <v>#N/A</v>
      </c>
      <c r="AK198" s="106" t="e">
        <f ca="true">+IF(AND(ISNUMBER(OFFSET('Sanitation Data'!$F$5,0,10*ROW('Sanitation Data'!F192))),'Data Summary'!CZ198="Yes"),100-OFFSET('Sanitation Data'!$F$5,0,10*ROW('Sanitation Data'!F192)),NA())</f>
        <v>#N/A</v>
      </c>
      <c r="AL198" s="106" t="e">
        <f ca="true">+IF(AND(ISNUMBER(OFFSET('Sanitation Data'!$F$7,0,10*ROW('Sanitation Data'!F192))),'Data Summary'!DA198="Yes"),OFFSET('Sanitation Data'!$F$7,0,10*ROW('Sanitation Data'!F192)),NA())</f>
        <v>#N/A</v>
      </c>
      <c r="AM198" s="106" t="e">
        <f ca="true">+IF(AND(ISNUMBER(OFFSET('Sanitation Data'!$F$11,0,10*ROW('Sanitation Data'!F192))),'Data Summary'!DB198="Yes"),OFFSET('Sanitation Data'!$F$11,0,10*ROW('Sanitation Data'!F192)),NA())</f>
        <v>#N/A</v>
      </c>
      <c r="AN198" s="106" t="e">
        <f ca="true">+IF(AND(ISNUMBER(OFFSET('Sanitation Data'!$F$12,0,10*ROW('Sanitation Data'!F192))),'Data Summary'!DC198="Yes"),OFFSET('Sanitation Data'!$F$12,0,10*ROW('Sanitation Data'!F192)),NA())</f>
        <v>#N/A</v>
      </c>
      <c r="AO198" s="106" t="e">
        <f ca="true">+IF(AND(ISNUMBER(OFFSET('Sanitation Data'!$F$13,0,10*ROW('Sanitation Data'!F192))),'Data Summary'!DD198="Yes"),OFFSET('Sanitation Data'!$F$13,0,10*ROW('Sanitation Data'!F192)),NA())</f>
        <v>#N/A</v>
      </c>
      <c r="AP198" s="106" t="e">
        <f ca="true">+IF(AND(ISNUMBER(OFFSET('Sanitation Data'!$G$5,0,10*ROW('Sanitation Data'!G192))),'Data Summary'!DE198="Yes"),100-OFFSET('Sanitation Data'!$G$5,0,10*ROW('Sanitation Data'!G192)),NA())</f>
        <v>#N/A</v>
      </c>
      <c r="AQ198" s="106" t="e">
        <f ca="true">+IF(AND(ISNUMBER(OFFSET('Sanitation Data'!$G$7,0,10*ROW('Sanitation Data'!G192))),'Data Summary'!DF198="Yes"),OFFSET('Sanitation Data'!$G$7,0,10*ROW('Sanitation Data'!G192)),NA())</f>
        <v>#N/A</v>
      </c>
      <c r="AR198" s="106" t="e">
        <f ca="true">+IF(AND(ISNUMBER(OFFSET('Sanitation Data'!$G$11,0,10*ROW('Sanitation Data'!G192))),'Data Summary'!DG198="Yes"),OFFSET('Sanitation Data'!$G$11,0,10*ROW('Sanitation Data'!G192)),NA())</f>
        <v>#N/A</v>
      </c>
      <c r="AS198" s="106" t="e">
        <f ca="true">+IF(AND(ISNUMBER(OFFSET('Sanitation Data'!$G$12,0,10*ROW('Sanitation Data'!G192))),'Data Summary'!DH198="Yes"),OFFSET('Sanitation Data'!$G$12,0,10*ROW('Sanitation Data'!G192)),NA())</f>
        <v>#N/A</v>
      </c>
      <c r="AT198" s="106" t="e">
        <f ca="true">+IF(AND(ISNUMBER(OFFSET('Sanitation Data'!$G$13,0,10*ROW('Sanitation Data'!G192))),'Data Summary'!DI198="Yes"),OFFSET('Sanitation Data'!$G$13,0,10*ROW('Sanitation Data'!G192)),NA())</f>
        <v>#N/A</v>
      </c>
      <c r="AU198" s="106" t="e">
        <f ca="true">+IF(AND(ISNUMBER(OFFSET('Sanitation Data'!$H$5,0,10*ROW('Sanitation Data'!H192))),'Data Summary'!DJ198="Yes"),100-OFFSET('Sanitation Data'!$H$5,0,10*ROW('Sanitation Data'!H192)),NA())</f>
        <v>#N/A</v>
      </c>
      <c r="AV198" s="106" t="e">
        <f ca="true">+IF(AND(ISNUMBER(OFFSET('Sanitation Data'!$H$7,0,10*ROW('Sanitation Data'!H192))),'Data Summary'!DK198="Yes"),OFFSET('Sanitation Data'!$H$7,0,10*ROW('Sanitation Data'!H192)),NA())</f>
        <v>#N/A</v>
      </c>
      <c r="AW198" s="106" t="e">
        <f ca="true">+IF(AND(ISNUMBER(OFFSET('Sanitation Data'!$H$11,0,10*ROW('Sanitation Data'!H192))),'Data Summary'!DL198="Yes"),OFFSET('Sanitation Data'!$H$11,0,10*ROW('Sanitation Data'!H192)),NA())</f>
        <v>#N/A</v>
      </c>
      <c r="AX198" s="106" t="e">
        <f ca="true">+IF(AND(ISNUMBER(OFFSET('Sanitation Data'!$H$12,0,10*ROW('Sanitation Data'!H192))),'Data Summary'!DM198="Yes"),OFFSET('Sanitation Data'!$H$12,0,10*ROW('Sanitation Data'!H192)),NA())</f>
        <v>#N/A</v>
      </c>
      <c r="AY198" s="106" t="e">
        <f ca="true">+IF(AND(ISNUMBER(OFFSET('Sanitation Data'!$H$13,0,10*ROW('Sanitation Data'!H192))),'Data Summary'!DN198="Yes"),OFFSET('Sanitation Data'!$H$13,0,10*ROW('Sanitation Data'!H192)),NA())</f>
        <v>#N/A</v>
      </c>
      <c r="AZ198" s="111" t="e">
        <f ca="true">+IF(AND(ISNUMBER(OFFSET('Hygiene Data'!$C$6,0,10*ROW('Hygiene Data'!C192))),'Data Summary'!DO198="Yes"),OFFSET('Hygiene Data'!$C$6,0,10*ROW('Hygiene Data'!C192)),NA())</f>
        <v>#N/A</v>
      </c>
      <c r="BA198" s="111" t="e">
        <f ca="true">+IF(AND(ISNUMBER(OFFSET('Hygiene Data'!$C$8,0,10*ROW('Hygiene Data'!C192))),'Data Summary'!DP198="Yes"),OFFSET('Hygiene Data'!$C$8,0,10*ROW('Hygiene Data'!C192)),NA())</f>
        <v>#N/A</v>
      </c>
      <c r="BB198" s="111" t="e">
        <f ca="true">+IF(AND(ISNUMBER(OFFSET('Hygiene Data'!$C$10,0,10*ROW('Hygiene Data'!C192))),'Data Summary'!DQ198="Yes"),OFFSET('Hygiene Data'!$C$10,0,10*ROW('Hygiene Data'!C192)),NA())</f>
        <v>#N/A</v>
      </c>
      <c r="BC198" s="111" t="e">
        <f ca="true">+IF(AND(ISNUMBER(OFFSET('Hygiene Data'!$D$6,0,10*ROW('Hygiene Data'!D192))),'Data Summary'!DR198="Yes"),OFFSET('Hygiene Data'!$D$6,0,10*ROW('Hygiene Data'!D192)),NA())</f>
        <v>#N/A</v>
      </c>
      <c r="BD198" s="111" t="e">
        <f ca="true">+IF(AND(ISNUMBER(OFFSET('Hygiene Data'!$D$8,0,10*ROW('Hygiene Data'!D192))),'Data Summary'!DS198="Yes"),OFFSET('Hygiene Data'!$D$8,0,10*ROW('Hygiene Data'!D192)),NA())</f>
        <v>#N/A</v>
      </c>
      <c r="BE198" s="111" t="e">
        <f ca="true">+IF(AND(ISNUMBER(OFFSET('Hygiene Data'!$D$10,0,10*ROW('Hygiene Data'!D192))),'Data Summary'!DT198="Yes"),OFFSET('Hygiene Data'!$D$10,0,10*ROW('Hygiene Data'!D192)),NA())</f>
        <v>#N/A</v>
      </c>
      <c r="BF198" s="111" t="e">
        <f ca="true">+IF(AND(ISNUMBER(OFFSET('Hygiene Data'!$E$6,0,10*ROW('Hygiene Data'!E192))),'Data Summary'!DU198="Yes"),OFFSET('Hygiene Data'!$E$6,0,10*ROW('Hygiene Data'!E192)),NA())</f>
        <v>#N/A</v>
      </c>
      <c r="BG198" s="111" t="e">
        <f ca="true">+IF(AND(ISNUMBER(OFFSET('Hygiene Data'!$E$8,0,10*ROW('Hygiene Data'!E192))),'Data Summary'!DV198="Yes"),OFFSET('Hygiene Data'!$E$8,0,10*ROW('Hygiene Data'!E192)),NA())</f>
        <v>#N/A</v>
      </c>
      <c r="BH198" s="111" t="e">
        <f ca="true">+IF(AND(ISNUMBER(OFFSET('Hygiene Data'!$E$10,0,10*ROW('Hygiene Data'!E192))),'Data Summary'!DW198="Yes"),OFFSET('Hygiene Data'!$E$10,0,10*ROW('Hygiene Data'!E192)),NA())</f>
        <v>#N/A</v>
      </c>
      <c r="BI198" s="111" t="e">
        <f ca="true">+IF(AND(ISNUMBER(OFFSET('Hygiene Data'!$F$6,0,10*ROW('Hygiene Data'!F192))),'Data Summary'!DX198="Yes"),OFFSET('Hygiene Data'!$F$6,0,10*ROW('Hygiene Data'!F192)),NA())</f>
        <v>#N/A</v>
      </c>
      <c r="BJ198" s="111" t="e">
        <f ca="true">+IF(AND(ISNUMBER(OFFSET('Hygiene Data'!$F$8,0,10*ROW('Hygiene Data'!F192))),'Data Summary'!DY198="Yes"),OFFSET('Hygiene Data'!$F$8,0,10*ROW('Hygiene Data'!F192)),NA())</f>
        <v>#N/A</v>
      </c>
      <c r="BK198" s="111" t="e">
        <f ca="true">+IF(AND(ISNUMBER(OFFSET('Hygiene Data'!$F$10,0,10*ROW('Hygiene Data'!F192))),'Data Summary'!DZ198="Yes"),OFFSET('Hygiene Data'!$F$10,0,10*ROW('Hygiene Data'!F192)),NA())</f>
        <v>#N/A</v>
      </c>
      <c r="BL198" s="111" t="e">
        <f ca="true">+IF(AND(ISNUMBER(OFFSET('Hygiene Data'!$G$6,0,10*ROW('Hygiene Data'!G192))),'Data Summary'!EA198="Yes"),OFFSET('Hygiene Data'!$G$6,0,10*ROW('Hygiene Data'!G192)),NA())</f>
        <v>#N/A</v>
      </c>
      <c r="BM198" s="111" t="e">
        <f ca="true">+IF(AND(ISNUMBER(OFFSET('Hygiene Data'!$G$8,0,10*ROW('Hygiene Data'!G192))),'Data Summary'!EB198="Yes"),OFFSET('Hygiene Data'!$G$8,0,10*ROW('Hygiene Data'!G192)),NA())</f>
        <v>#N/A</v>
      </c>
      <c r="BN198" s="111" t="e">
        <f ca="true">+IF(AND(ISNUMBER(OFFSET('Hygiene Data'!$G$10,0,10*ROW('Hygiene Data'!G192))),'Data Summary'!EC198="Yes"),OFFSET('Hygiene Data'!$G$10,0,10*ROW('Hygiene Data'!G192)),NA())</f>
        <v>#N/A</v>
      </c>
      <c r="BO198" s="111" t="e">
        <f ca="true">+IF(AND(ISNUMBER(OFFSET('Hygiene Data'!$H$6,0,10*ROW('Hygiene Data'!H192))),'Data Summary'!ED198="Yes"),OFFSET('Hygiene Data'!$H$6,0,10*ROW('Hygiene Data'!H192)),NA())</f>
        <v>#N/A</v>
      </c>
      <c r="BP198" s="111" t="e">
        <f ca="true">+IF(AND(ISNUMBER(OFFSET('Hygiene Data'!$H$8,0,10*ROW('Hygiene Data'!H192))),'Data Summary'!EE198="Yes"),OFFSET('Hygiene Data'!$H$8,0,10*ROW('Hygiene Data'!H192)),NA())</f>
        <v>#N/A</v>
      </c>
      <c r="BQ198" s="111" t="e">
        <f ca="true">+IF(AND(ISNUMBER(OFFSET('Hygiene Data'!$H$10,0,10*ROW('Hygiene Data'!H192))),'Data Summary'!EF198="Yes"),OFFSET('Hygiene Data'!$H$10,0,10*ROW('Hygiene Data'!H192)),NA())</f>
        <v>#N/A</v>
      </c>
    </row>
    <row r="199" x14ac:dyDescent="0.2">
      <c r="A199" s="59" t="e">
        <f ca="true">+IF(OFFSET('Water Data'!$B$1,0,10*ROW('Water Data'!B193))="",NA(),OFFSET('Water Data'!$B$1,0,10*ROW('Water Data'!B193)))</f>
        <v>#N/A</v>
      </c>
      <c r="B199" s="59" t="e">
        <f ca="true">+IF(OFFSET('Water Data'!$A$3,0,10*ROW('Water Data'!A196))="",NA(),OFFSET('Water Data'!$A$3,0,10*ROW('Water Data'!A196)))</f>
        <v>#N/A</v>
      </c>
      <c r="C199" s="59" t="e">
        <f ca="true">+IF(OFFSET('Water Data'!$C$3,0,10*ROW('Water Data'!C196))="",NA(),OFFSET('Water Data'!$C$3,0,10*ROW('Water Data'!C196)))</f>
        <v>#N/A</v>
      </c>
      <c r="D199" s="60" t="e">
        <f ca="true">+IF(AND(ISNUMBER(OFFSET('Water Data'!$C$5,0,10*ROW('Water Data'!C193))),'Data Summary'!BS199="Yes"),100-OFFSET('Water Data'!$C$5,0,10*ROW('Water Data'!C193)),NA())</f>
        <v>#N/A</v>
      </c>
      <c r="E199" s="60" t="e">
        <f ca="true">+IF(AND(ISNUMBER(OFFSET('Water Data'!$C$7,0,10*ROW('Water Data'!C193))),'Data Summary'!BT199="Yes"),OFFSET('Water Data'!$C$7,0,10*ROW('Water Data'!C193)),NA())</f>
        <v>#N/A</v>
      </c>
      <c r="F199" s="60" t="e">
        <f ca="true">+IF(AND(ISNUMBER(OFFSET('Water Data'!$C$10,0,10*ROW('Water Data'!C193))),'Data Summary'!BU199="Yes"),OFFSET('Water Data'!$C$10,0,10*ROW('Water Data'!C193)),NA())</f>
        <v>#N/A</v>
      </c>
      <c r="G199" s="60" t="e">
        <f ca="true">+IF(AND(ISNUMBER(OFFSET('Water Data'!$D$5,0,10*ROW('Water Data'!D193))),'Data Summary'!BV199="Yes"),100-OFFSET('Water Data'!$D$5,0,10*ROW('Water Data'!D193)),NA())</f>
        <v>#N/A</v>
      </c>
      <c r="H199" s="60" t="e">
        <f ca="true">+IF(AND(ISNUMBER(OFFSET('Water Data'!$D$7,0,10*ROW('Water Data'!D193))),'Data Summary'!BW199="Yes"),OFFSET('Water Data'!$D$7,0,10*ROW('Water Data'!D193)),NA())</f>
        <v>#N/A</v>
      </c>
      <c r="I199" s="60" t="e">
        <f ca="true">+IF(AND(ISNUMBER(OFFSET('Water Data'!$D$10,0,10*ROW('Water Data'!D193))),'Data Summary'!BX199="Yes"),OFFSET('Water Data'!$D$10,0,10*ROW('Water Data'!D193)),NA())</f>
        <v>#N/A</v>
      </c>
      <c r="J199" s="60" t="e">
        <f ca="true">+IF(AND(ISNUMBER(OFFSET('Water Data'!$E$5,0,10*ROW('Water Data'!E193))),'Data Summary'!BY199="Yes"),100-OFFSET('Water Data'!$E$5,0,10*ROW('Water Data'!E193)),NA())</f>
        <v>#N/A</v>
      </c>
      <c r="K199" s="60" t="e">
        <f ca="true">+IF(AND(ISNUMBER(OFFSET('Water Data'!$E$7,0,10*ROW('Water Data'!E193))),'Data Summary'!BZ199="Yes"),OFFSET('Water Data'!$E$7,0,10*ROW('Water Data'!E193)),NA())</f>
        <v>#N/A</v>
      </c>
      <c r="L199" s="60" t="e">
        <f ca="true">+IF(AND(ISNUMBER(OFFSET('Water Data'!$E$10,0,10*ROW('Water Data'!E193))),'Data Summary'!CA199="Yes"),OFFSET('Water Data'!$E$10,0,10*ROW('Water Data'!E193)),NA())</f>
        <v>#N/A</v>
      </c>
      <c r="M199" s="60" t="e">
        <f ca="true">+IF(AND(ISNUMBER(OFFSET('Water Data'!$F$5,0,10*ROW('Water Data'!F193))),'Data Summary'!CB199="Yes"),100-OFFSET('Water Data'!$F$5,0,10*ROW('Water Data'!F193)),NA())</f>
        <v>#N/A</v>
      </c>
      <c r="N199" s="60" t="e">
        <f ca="true">+IF(AND(ISNUMBER(OFFSET('Water Data'!$F$7,0,10*ROW('Water Data'!F193))),'Data Summary'!CC199="Yes"),OFFSET('Water Data'!$F$7,0,10*ROW('Water Data'!F193)),NA())</f>
        <v>#N/A</v>
      </c>
      <c r="O199" s="60" t="e">
        <f ca="true">+IF(AND(ISNUMBER(OFFSET('Water Data'!$F$10,0,10*ROW('Water Data'!F193))),'Data Summary'!CD199="Yes"),OFFSET('Water Data'!$F$10,0,10*ROW('Water Data'!F193)),NA())</f>
        <v>#N/A</v>
      </c>
      <c r="P199" s="60" t="e">
        <f ca="true">+IF(AND(ISNUMBER(OFFSET('Water Data'!$G$5,0,10*ROW('Water Data'!G193))),'Data Summary'!CE199="Yes"),100-OFFSET('Water Data'!$G$5,0,10*ROW('Water Data'!G193)),NA())</f>
        <v>#N/A</v>
      </c>
      <c r="Q199" s="60" t="e">
        <f ca="true">+IF(AND(ISNUMBER(OFFSET('Water Data'!$G$7,0,10*ROW('Water Data'!G193))),'Data Summary'!CF199="Yes"),OFFSET('Water Data'!$G$7,0,10*ROW('Water Data'!G193)),NA())</f>
        <v>#N/A</v>
      </c>
      <c r="R199" s="60" t="e">
        <f ca="true">+IF(AND(ISNUMBER(OFFSET('Water Data'!$G$10,0,10*ROW('Water Data'!G193))),'Data Summary'!CG199="Yes"),OFFSET('Water Data'!$G$10,0,10*ROW('Water Data'!G193)),NA())</f>
        <v>#N/A</v>
      </c>
      <c r="S199" s="60" t="e">
        <f ca="true">+IF(AND(ISNUMBER(OFFSET('Water Data'!$H$5,0,10*ROW('Water Data'!H193))),'Data Summary'!CH199="Yes"),100-OFFSET('Water Data'!$H$5,0,10*ROW('Water Data'!H193)),NA())</f>
        <v>#N/A</v>
      </c>
      <c r="T199" s="60" t="e">
        <f ca="true">+IF(AND(ISNUMBER(OFFSET('Water Data'!$H$7,0,10*ROW('Water Data'!H193))),'Data Summary'!CI199="Yes"),OFFSET('Water Data'!$H$7,0,10*ROW('Water Data'!H193)),NA())</f>
        <v>#N/A</v>
      </c>
      <c r="U199" s="60" t="e">
        <f ca="true">+IF(AND(ISNUMBER(OFFSET('Water Data'!$H$10,0,10*ROW('Water Data'!H193))),'Data Summary'!CJ199="Yes"),OFFSET('Water Data'!$H$10,0,10*ROW('Water Data'!H193)),NA())</f>
        <v>#N/A</v>
      </c>
      <c r="V199" s="106" t="e">
        <f ca="true">+IF(AND(ISNUMBER(OFFSET('Sanitation Data'!$C$5,0,10*ROW('Sanitation Data'!C193))),'Data Summary'!CK199="Yes"),100-OFFSET('Sanitation Data'!$C$5,0,10*ROW('Sanitation Data'!C193)),NA())</f>
        <v>#N/A</v>
      </c>
      <c r="W199" s="106" t="e">
        <f ca="true">+IF(AND(ISNUMBER(OFFSET('Sanitation Data'!$C$7,0,10*ROW('Sanitation Data'!C193))),'Data Summary'!CL199="Yes"),OFFSET('Sanitation Data'!$C$7,0,10*ROW('Sanitation Data'!C193)),NA())</f>
        <v>#N/A</v>
      </c>
      <c r="X199" s="106" t="e">
        <f ca="true">+IF(AND(ISNUMBER(OFFSET('Sanitation Data'!$C$11,0,10*ROW('Sanitation Data'!C193))),'Data Summary'!CM199="Yes"),OFFSET('Sanitation Data'!$C$11,0,10*ROW('Sanitation Data'!C193)),NA())</f>
        <v>#N/A</v>
      </c>
      <c r="Y199" s="106" t="e">
        <f ca="true">+IF(AND(ISNUMBER(OFFSET('Sanitation Data'!$C$12,0,10*ROW('Sanitation Data'!C193))),'Data Summary'!CN199="Yes"),OFFSET('Sanitation Data'!$C$12,0,10*ROW('Sanitation Data'!C193)),NA())</f>
        <v>#N/A</v>
      </c>
      <c r="Z199" s="106" t="e">
        <f ca="true">+IF(AND(ISNUMBER(OFFSET('Sanitation Data'!$C$13,0,10*ROW('Sanitation Data'!C193))),'Data Summary'!CO199="Yes"),OFFSET('Sanitation Data'!$C$13,0,10*ROW('Sanitation Data'!C193)),NA())</f>
        <v>#N/A</v>
      </c>
      <c r="AA199" s="106" t="e">
        <f ca="true">+IF(AND(ISNUMBER(OFFSET('Sanitation Data'!$D$5,0,10*ROW('Sanitation Data'!D193))),'Data Summary'!CP199="Yes"),100-OFFSET('Sanitation Data'!$D$5,0,10*ROW('Sanitation Data'!D193)),NA())</f>
        <v>#N/A</v>
      </c>
      <c r="AB199" s="106" t="e">
        <f ca="true">+IF(AND(ISNUMBER(OFFSET('Sanitation Data'!$D$7,0,10*ROW('Sanitation Data'!D193))),'Data Summary'!CQ199="Yes"),OFFSET('Sanitation Data'!$D$7,0,10*ROW('Sanitation Data'!D193)),NA())</f>
        <v>#N/A</v>
      </c>
      <c r="AC199" s="106" t="e">
        <f ca="true">+IF(AND(ISNUMBER(OFFSET('Sanitation Data'!$D$11,0,10*ROW('Sanitation Data'!D193))),'Data Summary'!CR199="Yes"),OFFSET('Sanitation Data'!$D$11,0,10*ROW('Sanitation Data'!D193)),NA())</f>
        <v>#N/A</v>
      </c>
      <c r="AD199" s="106" t="e">
        <f ca="true">+IF(AND(ISNUMBER(OFFSET('Sanitation Data'!$D$12,0,10*ROW('Sanitation Data'!D193))),'Data Summary'!CS199="Yes"),OFFSET('Sanitation Data'!$D$12,0,10*ROW('Sanitation Data'!D193)),NA())</f>
        <v>#N/A</v>
      </c>
      <c r="AE199" s="106" t="e">
        <f ca="true">+IF(AND(ISNUMBER(OFFSET('Sanitation Data'!$D$13,0,10*ROW('Sanitation Data'!D193))),'Data Summary'!CT199="Yes"),OFFSET('Sanitation Data'!$D$13,0,10*ROW('Sanitation Data'!D193)),NA())</f>
        <v>#N/A</v>
      </c>
      <c r="AF199" s="106" t="e">
        <f ca="true">+IF(AND(ISNUMBER(OFFSET('Sanitation Data'!$E$5,0,10*ROW('Sanitation Data'!E193))),'Data Summary'!CU199="Yes"),100-OFFSET('Sanitation Data'!$E$5,0,10*ROW('Sanitation Data'!E193)),NA())</f>
        <v>#N/A</v>
      </c>
      <c r="AG199" s="106" t="e">
        <f ca="true">+IF(AND(ISNUMBER(OFFSET('Sanitation Data'!$E$7,0,10*ROW('Sanitation Data'!E193))),'Data Summary'!CV199="Yes"),OFFSET('Sanitation Data'!$E$7,0,10*ROW('Sanitation Data'!E193)),NA())</f>
        <v>#N/A</v>
      </c>
      <c r="AH199" s="106" t="e">
        <f ca="true">+IF(AND(ISNUMBER(OFFSET('Sanitation Data'!$E$11,0,10*ROW('Sanitation Data'!E193))),'Data Summary'!CW199="Yes"),OFFSET('Sanitation Data'!$E$11,0,10*ROW('Sanitation Data'!E193)),NA())</f>
        <v>#N/A</v>
      </c>
      <c r="AI199" s="106" t="e">
        <f ca="true">+IF(AND(ISNUMBER(OFFSET('Sanitation Data'!$E$12,0,10*ROW('Sanitation Data'!E193))),'Data Summary'!CX199="Yes"),OFFSET('Sanitation Data'!$E$12,0,10*ROW('Sanitation Data'!E193)),NA())</f>
        <v>#N/A</v>
      </c>
      <c r="AJ199" s="106" t="e">
        <f ca="true">+IF(AND(ISNUMBER(OFFSET('Sanitation Data'!$E$13,0,10*ROW('Sanitation Data'!E193))),'Data Summary'!CY199="Yes"),OFFSET('Sanitation Data'!$E$13,0,10*ROW('Sanitation Data'!E193)),NA())</f>
        <v>#N/A</v>
      </c>
      <c r="AK199" s="106" t="e">
        <f ca="true">+IF(AND(ISNUMBER(OFFSET('Sanitation Data'!$F$5,0,10*ROW('Sanitation Data'!F193))),'Data Summary'!CZ199="Yes"),100-OFFSET('Sanitation Data'!$F$5,0,10*ROW('Sanitation Data'!F193)),NA())</f>
        <v>#N/A</v>
      </c>
      <c r="AL199" s="106" t="e">
        <f ca="true">+IF(AND(ISNUMBER(OFFSET('Sanitation Data'!$F$7,0,10*ROW('Sanitation Data'!F193))),'Data Summary'!DA199="Yes"),OFFSET('Sanitation Data'!$F$7,0,10*ROW('Sanitation Data'!F193)),NA())</f>
        <v>#N/A</v>
      </c>
      <c r="AM199" s="106" t="e">
        <f ca="true">+IF(AND(ISNUMBER(OFFSET('Sanitation Data'!$F$11,0,10*ROW('Sanitation Data'!F193))),'Data Summary'!DB199="Yes"),OFFSET('Sanitation Data'!$F$11,0,10*ROW('Sanitation Data'!F193)),NA())</f>
        <v>#N/A</v>
      </c>
      <c r="AN199" s="106" t="e">
        <f ca="true">+IF(AND(ISNUMBER(OFFSET('Sanitation Data'!$F$12,0,10*ROW('Sanitation Data'!F193))),'Data Summary'!DC199="Yes"),OFFSET('Sanitation Data'!$F$12,0,10*ROW('Sanitation Data'!F193)),NA())</f>
        <v>#N/A</v>
      </c>
      <c r="AO199" s="106" t="e">
        <f ca="true">+IF(AND(ISNUMBER(OFFSET('Sanitation Data'!$F$13,0,10*ROW('Sanitation Data'!F193))),'Data Summary'!DD199="Yes"),OFFSET('Sanitation Data'!$F$13,0,10*ROW('Sanitation Data'!F193)),NA())</f>
        <v>#N/A</v>
      </c>
      <c r="AP199" s="106" t="e">
        <f ca="true">+IF(AND(ISNUMBER(OFFSET('Sanitation Data'!$G$5,0,10*ROW('Sanitation Data'!G193))),'Data Summary'!DE199="Yes"),100-OFFSET('Sanitation Data'!$G$5,0,10*ROW('Sanitation Data'!G193)),NA())</f>
        <v>#N/A</v>
      </c>
      <c r="AQ199" s="106" t="e">
        <f ca="true">+IF(AND(ISNUMBER(OFFSET('Sanitation Data'!$G$7,0,10*ROW('Sanitation Data'!G193))),'Data Summary'!DF199="Yes"),OFFSET('Sanitation Data'!$G$7,0,10*ROW('Sanitation Data'!G193)),NA())</f>
        <v>#N/A</v>
      </c>
      <c r="AR199" s="106" t="e">
        <f ca="true">+IF(AND(ISNUMBER(OFFSET('Sanitation Data'!$G$11,0,10*ROW('Sanitation Data'!G193))),'Data Summary'!DG199="Yes"),OFFSET('Sanitation Data'!$G$11,0,10*ROW('Sanitation Data'!G193)),NA())</f>
        <v>#N/A</v>
      </c>
      <c r="AS199" s="106" t="e">
        <f ca="true">+IF(AND(ISNUMBER(OFFSET('Sanitation Data'!$G$12,0,10*ROW('Sanitation Data'!G193))),'Data Summary'!DH199="Yes"),OFFSET('Sanitation Data'!$G$12,0,10*ROW('Sanitation Data'!G193)),NA())</f>
        <v>#N/A</v>
      </c>
      <c r="AT199" s="106" t="e">
        <f ca="true">+IF(AND(ISNUMBER(OFFSET('Sanitation Data'!$G$13,0,10*ROW('Sanitation Data'!G193))),'Data Summary'!DI199="Yes"),OFFSET('Sanitation Data'!$G$13,0,10*ROW('Sanitation Data'!G193)),NA())</f>
        <v>#N/A</v>
      </c>
      <c r="AU199" s="106" t="e">
        <f ca="true">+IF(AND(ISNUMBER(OFFSET('Sanitation Data'!$H$5,0,10*ROW('Sanitation Data'!H193))),'Data Summary'!DJ199="Yes"),100-OFFSET('Sanitation Data'!$H$5,0,10*ROW('Sanitation Data'!H193)),NA())</f>
        <v>#N/A</v>
      </c>
      <c r="AV199" s="106" t="e">
        <f ca="true">+IF(AND(ISNUMBER(OFFSET('Sanitation Data'!$H$7,0,10*ROW('Sanitation Data'!H193))),'Data Summary'!DK199="Yes"),OFFSET('Sanitation Data'!$H$7,0,10*ROW('Sanitation Data'!H193)),NA())</f>
        <v>#N/A</v>
      </c>
      <c r="AW199" s="106" t="e">
        <f ca="true">+IF(AND(ISNUMBER(OFFSET('Sanitation Data'!$H$11,0,10*ROW('Sanitation Data'!H193))),'Data Summary'!DL199="Yes"),OFFSET('Sanitation Data'!$H$11,0,10*ROW('Sanitation Data'!H193)),NA())</f>
        <v>#N/A</v>
      </c>
      <c r="AX199" s="106" t="e">
        <f ca="true">+IF(AND(ISNUMBER(OFFSET('Sanitation Data'!$H$12,0,10*ROW('Sanitation Data'!H193))),'Data Summary'!DM199="Yes"),OFFSET('Sanitation Data'!$H$12,0,10*ROW('Sanitation Data'!H193)),NA())</f>
        <v>#N/A</v>
      </c>
      <c r="AY199" s="106" t="e">
        <f ca="true">+IF(AND(ISNUMBER(OFFSET('Sanitation Data'!$H$13,0,10*ROW('Sanitation Data'!H193))),'Data Summary'!DN199="Yes"),OFFSET('Sanitation Data'!$H$13,0,10*ROW('Sanitation Data'!H193)),NA())</f>
        <v>#N/A</v>
      </c>
      <c r="AZ199" s="111" t="e">
        <f ca="true">+IF(AND(ISNUMBER(OFFSET('Hygiene Data'!$C$6,0,10*ROW('Hygiene Data'!C193))),'Data Summary'!DO199="Yes"),OFFSET('Hygiene Data'!$C$6,0,10*ROW('Hygiene Data'!C193)),NA())</f>
        <v>#N/A</v>
      </c>
      <c r="BA199" s="111" t="e">
        <f ca="true">+IF(AND(ISNUMBER(OFFSET('Hygiene Data'!$C$8,0,10*ROW('Hygiene Data'!C193))),'Data Summary'!DP199="Yes"),OFFSET('Hygiene Data'!$C$8,0,10*ROW('Hygiene Data'!C193)),NA())</f>
        <v>#N/A</v>
      </c>
      <c r="BB199" s="111" t="e">
        <f ca="true">+IF(AND(ISNUMBER(OFFSET('Hygiene Data'!$C$10,0,10*ROW('Hygiene Data'!C193))),'Data Summary'!DQ199="Yes"),OFFSET('Hygiene Data'!$C$10,0,10*ROW('Hygiene Data'!C193)),NA())</f>
        <v>#N/A</v>
      </c>
      <c r="BC199" s="111" t="e">
        <f ca="true">+IF(AND(ISNUMBER(OFFSET('Hygiene Data'!$D$6,0,10*ROW('Hygiene Data'!D193))),'Data Summary'!DR199="Yes"),OFFSET('Hygiene Data'!$D$6,0,10*ROW('Hygiene Data'!D193)),NA())</f>
        <v>#N/A</v>
      </c>
      <c r="BD199" s="111" t="e">
        <f ca="true">+IF(AND(ISNUMBER(OFFSET('Hygiene Data'!$D$8,0,10*ROW('Hygiene Data'!D193))),'Data Summary'!DS199="Yes"),OFFSET('Hygiene Data'!$D$8,0,10*ROW('Hygiene Data'!D193)),NA())</f>
        <v>#N/A</v>
      </c>
      <c r="BE199" s="111" t="e">
        <f ca="true">+IF(AND(ISNUMBER(OFFSET('Hygiene Data'!$D$10,0,10*ROW('Hygiene Data'!D193))),'Data Summary'!DT199="Yes"),OFFSET('Hygiene Data'!$D$10,0,10*ROW('Hygiene Data'!D193)),NA())</f>
        <v>#N/A</v>
      </c>
      <c r="BF199" s="111" t="e">
        <f ca="true">+IF(AND(ISNUMBER(OFFSET('Hygiene Data'!$E$6,0,10*ROW('Hygiene Data'!E193))),'Data Summary'!DU199="Yes"),OFFSET('Hygiene Data'!$E$6,0,10*ROW('Hygiene Data'!E193)),NA())</f>
        <v>#N/A</v>
      </c>
      <c r="BG199" s="111" t="e">
        <f ca="true">+IF(AND(ISNUMBER(OFFSET('Hygiene Data'!$E$8,0,10*ROW('Hygiene Data'!E193))),'Data Summary'!DV199="Yes"),OFFSET('Hygiene Data'!$E$8,0,10*ROW('Hygiene Data'!E193)),NA())</f>
        <v>#N/A</v>
      </c>
      <c r="BH199" s="111" t="e">
        <f ca="true">+IF(AND(ISNUMBER(OFFSET('Hygiene Data'!$E$10,0,10*ROW('Hygiene Data'!E193))),'Data Summary'!DW199="Yes"),OFFSET('Hygiene Data'!$E$10,0,10*ROW('Hygiene Data'!E193)),NA())</f>
        <v>#N/A</v>
      </c>
      <c r="BI199" s="111" t="e">
        <f ca="true">+IF(AND(ISNUMBER(OFFSET('Hygiene Data'!$F$6,0,10*ROW('Hygiene Data'!F193))),'Data Summary'!DX199="Yes"),OFFSET('Hygiene Data'!$F$6,0,10*ROW('Hygiene Data'!F193)),NA())</f>
        <v>#N/A</v>
      </c>
      <c r="BJ199" s="111" t="e">
        <f ca="true">+IF(AND(ISNUMBER(OFFSET('Hygiene Data'!$F$8,0,10*ROW('Hygiene Data'!F193))),'Data Summary'!DY199="Yes"),OFFSET('Hygiene Data'!$F$8,0,10*ROW('Hygiene Data'!F193)),NA())</f>
        <v>#N/A</v>
      </c>
      <c r="BK199" s="111" t="e">
        <f ca="true">+IF(AND(ISNUMBER(OFFSET('Hygiene Data'!$F$10,0,10*ROW('Hygiene Data'!F193))),'Data Summary'!DZ199="Yes"),OFFSET('Hygiene Data'!$F$10,0,10*ROW('Hygiene Data'!F193)),NA())</f>
        <v>#N/A</v>
      </c>
      <c r="BL199" s="111" t="e">
        <f ca="true">+IF(AND(ISNUMBER(OFFSET('Hygiene Data'!$G$6,0,10*ROW('Hygiene Data'!G193))),'Data Summary'!EA199="Yes"),OFFSET('Hygiene Data'!$G$6,0,10*ROW('Hygiene Data'!G193)),NA())</f>
        <v>#N/A</v>
      </c>
      <c r="BM199" s="111" t="e">
        <f ca="true">+IF(AND(ISNUMBER(OFFSET('Hygiene Data'!$G$8,0,10*ROW('Hygiene Data'!G193))),'Data Summary'!EB199="Yes"),OFFSET('Hygiene Data'!$G$8,0,10*ROW('Hygiene Data'!G193)),NA())</f>
        <v>#N/A</v>
      </c>
      <c r="BN199" s="111" t="e">
        <f ca="true">+IF(AND(ISNUMBER(OFFSET('Hygiene Data'!$G$10,0,10*ROW('Hygiene Data'!G193))),'Data Summary'!EC199="Yes"),OFFSET('Hygiene Data'!$G$10,0,10*ROW('Hygiene Data'!G193)),NA())</f>
        <v>#N/A</v>
      </c>
      <c r="BO199" s="111" t="e">
        <f ca="true">+IF(AND(ISNUMBER(OFFSET('Hygiene Data'!$H$6,0,10*ROW('Hygiene Data'!H193))),'Data Summary'!ED199="Yes"),OFFSET('Hygiene Data'!$H$6,0,10*ROW('Hygiene Data'!H193)),NA())</f>
        <v>#N/A</v>
      </c>
      <c r="BP199" s="111" t="e">
        <f ca="true">+IF(AND(ISNUMBER(OFFSET('Hygiene Data'!$H$8,0,10*ROW('Hygiene Data'!H193))),'Data Summary'!EE199="Yes"),OFFSET('Hygiene Data'!$H$8,0,10*ROW('Hygiene Data'!H193)),NA())</f>
        <v>#N/A</v>
      </c>
      <c r="BQ199" s="111" t="e">
        <f ca="true">+IF(AND(ISNUMBER(OFFSET('Hygiene Data'!$H$10,0,10*ROW('Hygiene Data'!H193))),'Data Summary'!EF199="Yes"),OFFSET('Hygiene Data'!$H$10,0,10*ROW('Hygiene Data'!H193)),NA())</f>
        <v>#N/A</v>
      </c>
    </row>
    <row r="200" x14ac:dyDescent="0.2">
      <c r="A200" s="59" t="e">
        <f ca="true">+IF(OFFSET('Water Data'!$B$1,0,10*ROW('Water Data'!B194))="",NA(),OFFSET('Water Data'!$B$1,0,10*ROW('Water Data'!B194)))</f>
        <v>#N/A</v>
      </c>
      <c r="B200" s="59" t="e">
        <f ca="true">+IF(OFFSET('Water Data'!$A$3,0,10*ROW('Water Data'!A197))="",NA(),OFFSET('Water Data'!$A$3,0,10*ROW('Water Data'!A197)))</f>
        <v>#N/A</v>
      </c>
      <c r="C200" s="59" t="e">
        <f ca="true">+IF(OFFSET('Water Data'!$C$3,0,10*ROW('Water Data'!C197))="",NA(),OFFSET('Water Data'!$C$3,0,10*ROW('Water Data'!C197)))</f>
        <v>#N/A</v>
      </c>
      <c r="D200" s="60" t="e">
        <f ca="true">+IF(AND(ISNUMBER(OFFSET('Water Data'!$C$5,0,10*ROW('Water Data'!C194))),'Data Summary'!BS200="Yes"),100-OFFSET('Water Data'!$C$5,0,10*ROW('Water Data'!C194)),NA())</f>
        <v>#N/A</v>
      </c>
      <c r="E200" s="60" t="e">
        <f ca="true">+IF(AND(ISNUMBER(OFFSET('Water Data'!$C$7,0,10*ROW('Water Data'!C194))),'Data Summary'!BT200="Yes"),OFFSET('Water Data'!$C$7,0,10*ROW('Water Data'!C194)),NA())</f>
        <v>#N/A</v>
      </c>
      <c r="F200" s="60" t="e">
        <f ca="true">+IF(AND(ISNUMBER(OFFSET('Water Data'!$C$10,0,10*ROW('Water Data'!C194))),'Data Summary'!BU200="Yes"),OFFSET('Water Data'!$C$10,0,10*ROW('Water Data'!C194)),NA())</f>
        <v>#N/A</v>
      </c>
      <c r="G200" s="60" t="e">
        <f ca="true">+IF(AND(ISNUMBER(OFFSET('Water Data'!$D$5,0,10*ROW('Water Data'!D194))),'Data Summary'!BV200="Yes"),100-OFFSET('Water Data'!$D$5,0,10*ROW('Water Data'!D194)),NA())</f>
        <v>#N/A</v>
      </c>
      <c r="H200" s="60" t="e">
        <f ca="true">+IF(AND(ISNUMBER(OFFSET('Water Data'!$D$7,0,10*ROW('Water Data'!D194))),'Data Summary'!BW200="Yes"),OFFSET('Water Data'!$D$7,0,10*ROW('Water Data'!D194)),NA())</f>
        <v>#N/A</v>
      </c>
      <c r="I200" s="60" t="e">
        <f ca="true">+IF(AND(ISNUMBER(OFFSET('Water Data'!$D$10,0,10*ROW('Water Data'!D194))),'Data Summary'!BX200="Yes"),OFFSET('Water Data'!$D$10,0,10*ROW('Water Data'!D194)),NA())</f>
        <v>#N/A</v>
      </c>
      <c r="J200" s="60" t="e">
        <f ca="true">+IF(AND(ISNUMBER(OFFSET('Water Data'!$E$5,0,10*ROW('Water Data'!E194))),'Data Summary'!BY200="Yes"),100-OFFSET('Water Data'!$E$5,0,10*ROW('Water Data'!E194)),NA())</f>
        <v>#N/A</v>
      </c>
      <c r="K200" s="60" t="e">
        <f ca="true">+IF(AND(ISNUMBER(OFFSET('Water Data'!$E$7,0,10*ROW('Water Data'!E194))),'Data Summary'!BZ200="Yes"),OFFSET('Water Data'!$E$7,0,10*ROW('Water Data'!E194)),NA())</f>
        <v>#N/A</v>
      </c>
      <c r="L200" s="60" t="e">
        <f ca="true">+IF(AND(ISNUMBER(OFFSET('Water Data'!$E$10,0,10*ROW('Water Data'!E194))),'Data Summary'!CA200="Yes"),OFFSET('Water Data'!$E$10,0,10*ROW('Water Data'!E194)),NA())</f>
        <v>#N/A</v>
      </c>
      <c r="M200" s="60" t="e">
        <f ca="true">+IF(AND(ISNUMBER(OFFSET('Water Data'!$F$5,0,10*ROW('Water Data'!F194))),'Data Summary'!CB200="Yes"),100-OFFSET('Water Data'!$F$5,0,10*ROW('Water Data'!F194)),NA())</f>
        <v>#N/A</v>
      </c>
      <c r="N200" s="60" t="e">
        <f ca="true">+IF(AND(ISNUMBER(OFFSET('Water Data'!$F$7,0,10*ROW('Water Data'!F194))),'Data Summary'!CC200="Yes"),OFFSET('Water Data'!$F$7,0,10*ROW('Water Data'!F194)),NA())</f>
        <v>#N/A</v>
      </c>
      <c r="O200" s="60" t="e">
        <f ca="true">+IF(AND(ISNUMBER(OFFSET('Water Data'!$F$10,0,10*ROW('Water Data'!F194))),'Data Summary'!CD200="Yes"),OFFSET('Water Data'!$F$10,0,10*ROW('Water Data'!F194)),NA())</f>
        <v>#N/A</v>
      </c>
      <c r="P200" s="60" t="e">
        <f ca="true">+IF(AND(ISNUMBER(OFFSET('Water Data'!$G$5,0,10*ROW('Water Data'!G194))),'Data Summary'!CE200="Yes"),100-OFFSET('Water Data'!$G$5,0,10*ROW('Water Data'!G194)),NA())</f>
        <v>#N/A</v>
      </c>
      <c r="Q200" s="60" t="e">
        <f ca="true">+IF(AND(ISNUMBER(OFFSET('Water Data'!$G$7,0,10*ROW('Water Data'!G194))),'Data Summary'!CF200="Yes"),OFFSET('Water Data'!$G$7,0,10*ROW('Water Data'!G194)),NA())</f>
        <v>#N/A</v>
      </c>
      <c r="R200" s="60" t="e">
        <f ca="true">+IF(AND(ISNUMBER(OFFSET('Water Data'!$G$10,0,10*ROW('Water Data'!G194))),'Data Summary'!CG200="Yes"),OFFSET('Water Data'!$G$10,0,10*ROW('Water Data'!G194)),NA())</f>
        <v>#N/A</v>
      </c>
      <c r="S200" s="60" t="e">
        <f ca="true">+IF(AND(ISNUMBER(OFFSET('Water Data'!$H$5,0,10*ROW('Water Data'!H194))),'Data Summary'!CH200="Yes"),100-OFFSET('Water Data'!$H$5,0,10*ROW('Water Data'!H194)),NA())</f>
        <v>#N/A</v>
      </c>
      <c r="T200" s="60" t="e">
        <f ca="true">+IF(AND(ISNUMBER(OFFSET('Water Data'!$H$7,0,10*ROW('Water Data'!H194))),'Data Summary'!CI200="Yes"),OFFSET('Water Data'!$H$7,0,10*ROW('Water Data'!H194)),NA())</f>
        <v>#N/A</v>
      </c>
      <c r="U200" s="60" t="e">
        <f ca="true">+IF(AND(ISNUMBER(OFFSET('Water Data'!$H$10,0,10*ROW('Water Data'!H194))),'Data Summary'!CJ200="Yes"),OFFSET('Water Data'!$H$10,0,10*ROW('Water Data'!H194)),NA())</f>
        <v>#N/A</v>
      </c>
      <c r="V200" s="106" t="e">
        <f ca="true">+IF(AND(ISNUMBER(OFFSET('Sanitation Data'!$C$5,0,10*ROW('Sanitation Data'!C194))),'Data Summary'!CK200="Yes"),100-OFFSET('Sanitation Data'!$C$5,0,10*ROW('Sanitation Data'!C194)),NA())</f>
        <v>#N/A</v>
      </c>
      <c r="W200" s="106" t="e">
        <f ca="true">+IF(AND(ISNUMBER(OFFSET('Sanitation Data'!$C$7,0,10*ROW('Sanitation Data'!C194))),'Data Summary'!CL200="Yes"),OFFSET('Sanitation Data'!$C$7,0,10*ROW('Sanitation Data'!C194)),NA())</f>
        <v>#N/A</v>
      </c>
      <c r="X200" s="106" t="e">
        <f ca="true">+IF(AND(ISNUMBER(OFFSET('Sanitation Data'!$C$11,0,10*ROW('Sanitation Data'!C194))),'Data Summary'!CM200="Yes"),OFFSET('Sanitation Data'!$C$11,0,10*ROW('Sanitation Data'!C194)),NA())</f>
        <v>#N/A</v>
      </c>
      <c r="Y200" s="106" t="e">
        <f ca="true">+IF(AND(ISNUMBER(OFFSET('Sanitation Data'!$C$12,0,10*ROW('Sanitation Data'!C194))),'Data Summary'!CN200="Yes"),OFFSET('Sanitation Data'!$C$12,0,10*ROW('Sanitation Data'!C194)),NA())</f>
        <v>#N/A</v>
      </c>
      <c r="Z200" s="106" t="e">
        <f ca="true">+IF(AND(ISNUMBER(OFFSET('Sanitation Data'!$C$13,0,10*ROW('Sanitation Data'!C194))),'Data Summary'!CO200="Yes"),OFFSET('Sanitation Data'!$C$13,0,10*ROW('Sanitation Data'!C194)),NA())</f>
        <v>#N/A</v>
      </c>
      <c r="AA200" s="106" t="e">
        <f ca="true">+IF(AND(ISNUMBER(OFFSET('Sanitation Data'!$D$5,0,10*ROW('Sanitation Data'!D194))),'Data Summary'!CP200="Yes"),100-OFFSET('Sanitation Data'!$D$5,0,10*ROW('Sanitation Data'!D194)),NA())</f>
        <v>#N/A</v>
      </c>
      <c r="AB200" s="106" t="e">
        <f ca="true">+IF(AND(ISNUMBER(OFFSET('Sanitation Data'!$D$7,0,10*ROW('Sanitation Data'!D194))),'Data Summary'!CQ200="Yes"),OFFSET('Sanitation Data'!$D$7,0,10*ROW('Sanitation Data'!D194)),NA())</f>
        <v>#N/A</v>
      </c>
      <c r="AC200" s="106" t="e">
        <f ca="true">+IF(AND(ISNUMBER(OFFSET('Sanitation Data'!$D$11,0,10*ROW('Sanitation Data'!D194))),'Data Summary'!CR200="Yes"),OFFSET('Sanitation Data'!$D$11,0,10*ROW('Sanitation Data'!D194)),NA())</f>
        <v>#N/A</v>
      </c>
      <c r="AD200" s="106" t="e">
        <f ca="true">+IF(AND(ISNUMBER(OFFSET('Sanitation Data'!$D$12,0,10*ROW('Sanitation Data'!D194))),'Data Summary'!CS200="Yes"),OFFSET('Sanitation Data'!$D$12,0,10*ROW('Sanitation Data'!D194)),NA())</f>
        <v>#N/A</v>
      </c>
      <c r="AE200" s="106" t="e">
        <f ca="true">+IF(AND(ISNUMBER(OFFSET('Sanitation Data'!$D$13,0,10*ROW('Sanitation Data'!D194))),'Data Summary'!CT200="Yes"),OFFSET('Sanitation Data'!$D$13,0,10*ROW('Sanitation Data'!D194)),NA())</f>
        <v>#N/A</v>
      </c>
      <c r="AF200" s="106" t="e">
        <f ca="true">+IF(AND(ISNUMBER(OFFSET('Sanitation Data'!$E$5,0,10*ROW('Sanitation Data'!E194))),'Data Summary'!CU200="Yes"),100-OFFSET('Sanitation Data'!$E$5,0,10*ROW('Sanitation Data'!E194)),NA())</f>
        <v>#N/A</v>
      </c>
      <c r="AG200" s="106" t="e">
        <f ca="true">+IF(AND(ISNUMBER(OFFSET('Sanitation Data'!$E$7,0,10*ROW('Sanitation Data'!E194))),'Data Summary'!CV200="Yes"),OFFSET('Sanitation Data'!$E$7,0,10*ROW('Sanitation Data'!E194)),NA())</f>
        <v>#N/A</v>
      </c>
      <c r="AH200" s="106" t="e">
        <f ca="true">+IF(AND(ISNUMBER(OFFSET('Sanitation Data'!$E$11,0,10*ROW('Sanitation Data'!E194))),'Data Summary'!CW200="Yes"),OFFSET('Sanitation Data'!$E$11,0,10*ROW('Sanitation Data'!E194)),NA())</f>
        <v>#N/A</v>
      </c>
      <c r="AI200" s="106" t="e">
        <f ca="true">+IF(AND(ISNUMBER(OFFSET('Sanitation Data'!$E$12,0,10*ROW('Sanitation Data'!E194))),'Data Summary'!CX200="Yes"),OFFSET('Sanitation Data'!$E$12,0,10*ROW('Sanitation Data'!E194)),NA())</f>
        <v>#N/A</v>
      </c>
      <c r="AJ200" s="106" t="e">
        <f ca="true">+IF(AND(ISNUMBER(OFFSET('Sanitation Data'!$E$13,0,10*ROW('Sanitation Data'!E194))),'Data Summary'!CY200="Yes"),OFFSET('Sanitation Data'!$E$13,0,10*ROW('Sanitation Data'!E194)),NA())</f>
        <v>#N/A</v>
      </c>
      <c r="AK200" s="106" t="e">
        <f ca="true">+IF(AND(ISNUMBER(OFFSET('Sanitation Data'!$F$5,0,10*ROW('Sanitation Data'!F194))),'Data Summary'!CZ200="Yes"),100-OFFSET('Sanitation Data'!$F$5,0,10*ROW('Sanitation Data'!F194)),NA())</f>
        <v>#N/A</v>
      </c>
      <c r="AL200" s="106" t="e">
        <f ca="true">+IF(AND(ISNUMBER(OFFSET('Sanitation Data'!$F$7,0,10*ROW('Sanitation Data'!F194))),'Data Summary'!DA200="Yes"),OFFSET('Sanitation Data'!$F$7,0,10*ROW('Sanitation Data'!F194)),NA())</f>
        <v>#N/A</v>
      </c>
      <c r="AM200" s="106" t="e">
        <f ca="true">+IF(AND(ISNUMBER(OFFSET('Sanitation Data'!$F$11,0,10*ROW('Sanitation Data'!F194))),'Data Summary'!DB200="Yes"),OFFSET('Sanitation Data'!$F$11,0,10*ROW('Sanitation Data'!F194)),NA())</f>
        <v>#N/A</v>
      </c>
      <c r="AN200" s="106" t="e">
        <f ca="true">+IF(AND(ISNUMBER(OFFSET('Sanitation Data'!$F$12,0,10*ROW('Sanitation Data'!F194))),'Data Summary'!DC200="Yes"),OFFSET('Sanitation Data'!$F$12,0,10*ROW('Sanitation Data'!F194)),NA())</f>
        <v>#N/A</v>
      </c>
      <c r="AO200" s="106" t="e">
        <f ca="true">+IF(AND(ISNUMBER(OFFSET('Sanitation Data'!$F$13,0,10*ROW('Sanitation Data'!F194))),'Data Summary'!DD200="Yes"),OFFSET('Sanitation Data'!$F$13,0,10*ROW('Sanitation Data'!F194)),NA())</f>
        <v>#N/A</v>
      </c>
      <c r="AP200" s="106" t="e">
        <f ca="true">+IF(AND(ISNUMBER(OFFSET('Sanitation Data'!$G$5,0,10*ROW('Sanitation Data'!G194))),'Data Summary'!DE200="Yes"),100-OFFSET('Sanitation Data'!$G$5,0,10*ROW('Sanitation Data'!G194)),NA())</f>
        <v>#N/A</v>
      </c>
      <c r="AQ200" s="106" t="e">
        <f ca="true">+IF(AND(ISNUMBER(OFFSET('Sanitation Data'!$G$7,0,10*ROW('Sanitation Data'!G194))),'Data Summary'!DF200="Yes"),OFFSET('Sanitation Data'!$G$7,0,10*ROW('Sanitation Data'!G194)),NA())</f>
        <v>#N/A</v>
      </c>
      <c r="AR200" s="106" t="e">
        <f ca="true">+IF(AND(ISNUMBER(OFFSET('Sanitation Data'!$G$11,0,10*ROW('Sanitation Data'!G194))),'Data Summary'!DG200="Yes"),OFFSET('Sanitation Data'!$G$11,0,10*ROW('Sanitation Data'!G194)),NA())</f>
        <v>#N/A</v>
      </c>
      <c r="AS200" s="106" t="e">
        <f ca="true">+IF(AND(ISNUMBER(OFFSET('Sanitation Data'!$G$12,0,10*ROW('Sanitation Data'!G194))),'Data Summary'!DH200="Yes"),OFFSET('Sanitation Data'!$G$12,0,10*ROW('Sanitation Data'!G194)),NA())</f>
        <v>#N/A</v>
      </c>
      <c r="AT200" s="106" t="e">
        <f ca="true">+IF(AND(ISNUMBER(OFFSET('Sanitation Data'!$G$13,0,10*ROW('Sanitation Data'!G194))),'Data Summary'!DI200="Yes"),OFFSET('Sanitation Data'!$G$13,0,10*ROW('Sanitation Data'!G194)),NA())</f>
        <v>#N/A</v>
      </c>
      <c r="AU200" s="106" t="e">
        <f ca="true">+IF(AND(ISNUMBER(OFFSET('Sanitation Data'!$H$5,0,10*ROW('Sanitation Data'!H194))),'Data Summary'!DJ200="Yes"),100-OFFSET('Sanitation Data'!$H$5,0,10*ROW('Sanitation Data'!H194)),NA())</f>
        <v>#N/A</v>
      </c>
      <c r="AV200" s="106" t="e">
        <f ca="true">+IF(AND(ISNUMBER(OFFSET('Sanitation Data'!$H$7,0,10*ROW('Sanitation Data'!H194))),'Data Summary'!DK200="Yes"),OFFSET('Sanitation Data'!$H$7,0,10*ROW('Sanitation Data'!H194)),NA())</f>
        <v>#N/A</v>
      </c>
      <c r="AW200" s="106" t="e">
        <f ca="true">+IF(AND(ISNUMBER(OFFSET('Sanitation Data'!$H$11,0,10*ROW('Sanitation Data'!H194))),'Data Summary'!DL200="Yes"),OFFSET('Sanitation Data'!$H$11,0,10*ROW('Sanitation Data'!H194)),NA())</f>
        <v>#N/A</v>
      </c>
      <c r="AX200" s="106" t="e">
        <f ca="true">+IF(AND(ISNUMBER(OFFSET('Sanitation Data'!$H$12,0,10*ROW('Sanitation Data'!H194))),'Data Summary'!DM200="Yes"),OFFSET('Sanitation Data'!$H$12,0,10*ROW('Sanitation Data'!H194)),NA())</f>
        <v>#N/A</v>
      </c>
      <c r="AY200" s="106" t="e">
        <f ca="true">+IF(AND(ISNUMBER(OFFSET('Sanitation Data'!$H$13,0,10*ROW('Sanitation Data'!H194))),'Data Summary'!DN200="Yes"),OFFSET('Sanitation Data'!$H$13,0,10*ROW('Sanitation Data'!H194)),NA())</f>
        <v>#N/A</v>
      </c>
      <c r="AZ200" s="111" t="e">
        <f ca="true">+IF(AND(ISNUMBER(OFFSET('Hygiene Data'!$C$6,0,10*ROW('Hygiene Data'!C194))),'Data Summary'!DO200="Yes"),OFFSET('Hygiene Data'!$C$6,0,10*ROW('Hygiene Data'!C194)),NA())</f>
        <v>#N/A</v>
      </c>
      <c r="BA200" s="111" t="e">
        <f ca="true">+IF(AND(ISNUMBER(OFFSET('Hygiene Data'!$C$8,0,10*ROW('Hygiene Data'!C194))),'Data Summary'!DP200="Yes"),OFFSET('Hygiene Data'!$C$8,0,10*ROW('Hygiene Data'!C194)),NA())</f>
        <v>#N/A</v>
      </c>
      <c r="BB200" s="111" t="e">
        <f ca="true">+IF(AND(ISNUMBER(OFFSET('Hygiene Data'!$C$10,0,10*ROW('Hygiene Data'!C194))),'Data Summary'!DQ200="Yes"),OFFSET('Hygiene Data'!$C$10,0,10*ROW('Hygiene Data'!C194)),NA())</f>
        <v>#N/A</v>
      </c>
      <c r="BC200" s="111" t="e">
        <f ca="true">+IF(AND(ISNUMBER(OFFSET('Hygiene Data'!$D$6,0,10*ROW('Hygiene Data'!D194))),'Data Summary'!DR200="Yes"),OFFSET('Hygiene Data'!$D$6,0,10*ROW('Hygiene Data'!D194)),NA())</f>
        <v>#N/A</v>
      </c>
      <c r="BD200" s="111" t="e">
        <f ca="true">+IF(AND(ISNUMBER(OFFSET('Hygiene Data'!$D$8,0,10*ROW('Hygiene Data'!D194))),'Data Summary'!DS200="Yes"),OFFSET('Hygiene Data'!$D$8,0,10*ROW('Hygiene Data'!D194)),NA())</f>
        <v>#N/A</v>
      </c>
      <c r="BE200" s="111" t="e">
        <f ca="true">+IF(AND(ISNUMBER(OFFSET('Hygiene Data'!$D$10,0,10*ROW('Hygiene Data'!D194))),'Data Summary'!DT200="Yes"),OFFSET('Hygiene Data'!$D$10,0,10*ROW('Hygiene Data'!D194)),NA())</f>
        <v>#N/A</v>
      </c>
      <c r="BF200" s="111" t="e">
        <f ca="true">+IF(AND(ISNUMBER(OFFSET('Hygiene Data'!$E$6,0,10*ROW('Hygiene Data'!E194))),'Data Summary'!DU200="Yes"),OFFSET('Hygiene Data'!$E$6,0,10*ROW('Hygiene Data'!E194)),NA())</f>
        <v>#N/A</v>
      </c>
      <c r="BG200" s="111" t="e">
        <f ca="true">+IF(AND(ISNUMBER(OFFSET('Hygiene Data'!$E$8,0,10*ROW('Hygiene Data'!E194))),'Data Summary'!DV200="Yes"),OFFSET('Hygiene Data'!$E$8,0,10*ROW('Hygiene Data'!E194)),NA())</f>
        <v>#N/A</v>
      </c>
      <c r="BH200" s="111" t="e">
        <f ca="true">+IF(AND(ISNUMBER(OFFSET('Hygiene Data'!$E$10,0,10*ROW('Hygiene Data'!E194))),'Data Summary'!DW200="Yes"),OFFSET('Hygiene Data'!$E$10,0,10*ROW('Hygiene Data'!E194)),NA())</f>
        <v>#N/A</v>
      </c>
      <c r="BI200" s="111" t="e">
        <f ca="true">+IF(AND(ISNUMBER(OFFSET('Hygiene Data'!$F$6,0,10*ROW('Hygiene Data'!F194))),'Data Summary'!DX200="Yes"),OFFSET('Hygiene Data'!$F$6,0,10*ROW('Hygiene Data'!F194)),NA())</f>
        <v>#N/A</v>
      </c>
      <c r="BJ200" s="111" t="e">
        <f ca="true">+IF(AND(ISNUMBER(OFFSET('Hygiene Data'!$F$8,0,10*ROW('Hygiene Data'!F194))),'Data Summary'!DY200="Yes"),OFFSET('Hygiene Data'!$F$8,0,10*ROW('Hygiene Data'!F194)),NA())</f>
        <v>#N/A</v>
      </c>
      <c r="BK200" s="111" t="e">
        <f ca="true">+IF(AND(ISNUMBER(OFFSET('Hygiene Data'!$F$10,0,10*ROW('Hygiene Data'!F194))),'Data Summary'!DZ200="Yes"),OFFSET('Hygiene Data'!$F$10,0,10*ROW('Hygiene Data'!F194)),NA())</f>
        <v>#N/A</v>
      </c>
      <c r="BL200" s="111" t="e">
        <f ca="true">+IF(AND(ISNUMBER(OFFSET('Hygiene Data'!$G$6,0,10*ROW('Hygiene Data'!G194))),'Data Summary'!EA200="Yes"),OFFSET('Hygiene Data'!$G$6,0,10*ROW('Hygiene Data'!G194)),NA())</f>
        <v>#N/A</v>
      </c>
      <c r="BM200" s="111" t="e">
        <f ca="true">+IF(AND(ISNUMBER(OFFSET('Hygiene Data'!$G$8,0,10*ROW('Hygiene Data'!G194))),'Data Summary'!EB200="Yes"),OFFSET('Hygiene Data'!$G$8,0,10*ROW('Hygiene Data'!G194)),NA())</f>
        <v>#N/A</v>
      </c>
      <c r="BN200" s="111" t="e">
        <f ca="true">+IF(AND(ISNUMBER(OFFSET('Hygiene Data'!$G$10,0,10*ROW('Hygiene Data'!G194))),'Data Summary'!EC200="Yes"),OFFSET('Hygiene Data'!$G$10,0,10*ROW('Hygiene Data'!G194)),NA())</f>
        <v>#N/A</v>
      </c>
      <c r="BO200" s="111" t="e">
        <f ca="true">+IF(AND(ISNUMBER(OFFSET('Hygiene Data'!$H$6,0,10*ROW('Hygiene Data'!H194))),'Data Summary'!ED200="Yes"),OFFSET('Hygiene Data'!$H$6,0,10*ROW('Hygiene Data'!H194)),NA())</f>
        <v>#N/A</v>
      </c>
      <c r="BP200" s="111" t="e">
        <f ca="true">+IF(AND(ISNUMBER(OFFSET('Hygiene Data'!$H$8,0,10*ROW('Hygiene Data'!H194))),'Data Summary'!EE200="Yes"),OFFSET('Hygiene Data'!$H$8,0,10*ROW('Hygiene Data'!H194)),NA())</f>
        <v>#N/A</v>
      </c>
      <c r="BQ200" s="111" t="e">
        <f ca="true">+IF(AND(ISNUMBER(OFFSET('Hygiene Data'!$H$10,0,10*ROW('Hygiene Data'!H194))),'Data Summary'!EF200="Yes"),OFFSET('Hygiene Data'!$H$10,0,10*ROW('Hygiene Data'!H194)),NA())</f>
        <v>#N/A</v>
      </c>
    </row>
    <row r="201" x14ac:dyDescent="0.2">
      <c r="A201" s="59" t="e">
        <f ca="true">+IF(OFFSET('Water Data'!$B$1,0,10*ROW('Water Data'!B195))="",NA(),OFFSET('Water Data'!$B$1,0,10*ROW('Water Data'!B195)))</f>
        <v>#N/A</v>
      </c>
      <c r="B201" s="59" t="e">
        <f ca="true">+IF(OFFSET('Water Data'!$A$3,0,10*ROW('Water Data'!A198))="",NA(),OFFSET('Water Data'!$A$3,0,10*ROW('Water Data'!A198)))</f>
        <v>#N/A</v>
      </c>
      <c r="C201" s="59" t="e">
        <f ca="true">+IF(OFFSET('Water Data'!$C$3,0,10*ROW('Water Data'!C198))="",NA(),OFFSET('Water Data'!$C$3,0,10*ROW('Water Data'!C198)))</f>
        <v>#N/A</v>
      </c>
      <c r="D201" s="60" t="e">
        <f ca="true">+IF(AND(ISNUMBER(OFFSET('Water Data'!$C$5,0,10*ROW('Water Data'!C195))),'Data Summary'!BS201="Yes"),100-OFFSET('Water Data'!$C$5,0,10*ROW('Water Data'!C195)),NA())</f>
        <v>#N/A</v>
      </c>
      <c r="E201" s="60" t="e">
        <f ca="true">+IF(AND(ISNUMBER(OFFSET('Water Data'!$C$7,0,10*ROW('Water Data'!C195))),'Data Summary'!BT201="Yes"),OFFSET('Water Data'!$C$7,0,10*ROW('Water Data'!C195)),NA())</f>
        <v>#N/A</v>
      </c>
      <c r="F201" s="60" t="e">
        <f ca="true">+IF(AND(ISNUMBER(OFFSET('Water Data'!$C$10,0,10*ROW('Water Data'!C195))),'Data Summary'!BU201="Yes"),OFFSET('Water Data'!$C$10,0,10*ROW('Water Data'!C195)),NA())</f>
        <v>#N/A</v>
      </c>
      <c r="G201" s="60" t="e">
        <f ca="true">+IF(AND(ISNUMBER(OFFSET('Water Data'!$D$5,0,10*ROW('Water Data'!D195))),'Data Summary'!BV201="Yes"),100-OFFSET('Water Data'!$D$5,0,10*ROW('Water Data'!D195)),NA())</f>
        <v>#N/A</v>
      </c>
      <c r="H201" s="60" t="e">
        <f ca="true">+IF(AND(ISNUMBER(OFFSET('Water Data'!$D$7,0,10*ROW('Water Data'!D195))),'Data Summary'!BW201="Yes"),OFFSET('Water Data'!$D$7,0,10*ROW('Water Data'!D195)),NA())</f>
        <v>#N/A</v>
      </c>
      <c r="I201" s="60" t="e">
        <f ca="true">+IF(AND(ISNUMBER(OFFSET('Water Data'!$D$10,0,10*ROW('Water Data'!D195))),'Data Summary'!BX201="Yes"),OFFSET('Water Data'!$D$10,0,10*ROW('Water Data'!D195)),NA())</f>
        <v>#N/A</v>
      </c>
      <c r="J201" s="60" t="e">
        <f ca="true">+IF(AND(ISNUMBER(OFFSET('Water Data'!$E$5,0,10*ROW('Water Data'!E195))),'Data Summary'!BY201="Yes"),100-OFFSET('Water Data'!$E$5,0,10*ROW('Water Data'!E195)),NA())</f>
        <v>#N/A</v>
      </c>
      <c r="K201" s="60" t="e">
        <f ca="true">+IF(AND(ISNUMBER(OFFSET('Water Data'!$E$7,0,10*ROW('Water Data'!E195))),'Data Summary'!BZ201="Yes"),OFFSET('Water Data'!$E$7,0,10*ROW('Water Data'!E195)),NA())</f>
        <v>#N/A</v>
      </c>
      <c r="L201" s="60" t="e">
        <f ca="true">+IF(AND(ISNUMBER(OFFSET('Water Data'!$E$10,0,10*ROW('Water Data'!E195))),'Data Summary'!CA201="Yes"),OFFSET('Water Data'!$E$10,0,10*ROW('Water Data'!E195)),NA())</f>
        <v>#N/A</v>
      </c>
      <c r="M201" s="60" t="e">
        <f ca="true">+IF(AND(ISNUMBER(OFFSET('Water Data'!$F$5,0,10*ROW('Water Data'!F195))),'Data Summary'!CB201="Yes"),100-OFFSET('Water Data'!$F$5,0,10*ROW('Water Data'!F195)),NA())</f>
        <v>#N/A</v>
      </c>
      <c r="N201" s="60" t="e">
        <f ca="true">+IF(AND(ISNUMBER(OFFSET('Water Data'!$F$7,0,10*ROW('Water Data'!F195))),'Data Summary'!CC201="Yes"),OFFSET('Water Data'!$F$7,0,10*ROW('Water Data'!F195)),NA())</f>
        <v>#N/A</v>
      </c>
      <c r="O201" s="60" t="e">
        <f ca="true">+IF(AND(ISNUMBER(OFFSET('Water Data'!$F$10,0,10*ROW('Water Data'!F195))),'Data Summary'!CD201="Yes"),OFFSET('Water Data'!$F$10,0,10*ROW('Water Data'!F195)),NA())</f>
        <v>#N/A</v>
      </c>
      <c r="P201" s="60" t="e">
        <f ca="true">+IF(AND(ISNUMBER(OFFSET('Water Data'!$G$5,0,10*ROW('Water Data'!G195))),'Data Summary'!CE201="Yes"),100-OFFSET('Water Data'!$G$5,0,10*ROW('Water Data'!G195)),NA())</f>
        <v>#N/A</v>
      </c>
      <c r="Q201" s="60" t="e">
        <f ca="true">+IF(AND(ISNUMBER(OFFSET('Water Data'!$G$7,0,10*ROW('Water Data'!G195))),'Data Summary'!CF201="Yes"),OFFSET('Water Data'!$G$7,0,10*ROW('Water Data'!G195)),NA())</f>
        <v>#N/A</v>
      </c>
      <c r="R201" s="60" t="e">
        <f ca="true">+IF(AND(ISNUMBER(OFFSET('Water Data'!$G$10,0,10*ROW('Water Data'!G195))),'Data Summary'!CG201="Yes"),OFFSET('Water Data'!$G$10,0,10*ROW('Water Data'!G195)),NA())</f>
        <v>#N/A</v>
      </c>
      <c r="S201" s="60" t="e">
        <f ca="true">+IF(AND(ISNUMBER(OFFSET('Water Data'!$H$5,0,10*ROW('Water Data'!H195))),'Data Summary'!CH201="Yes"),100-OFFSET('Water Data'!$H$5,0,10*ROW('Water Data'!H195)),NA())</f>
        <v>#N/A</v>
      </c>
      <c r="T201" s="60" t="e">
        <f ca="true">+IF(AND(ISNUMBER(OFFSET('Water Data'!$H$7,0,10*ROW('Water Data'!H195))),'Data Summary'!CI201="Yes"),OFFSET('Water Data'!$H$7,0,10*ROW('Water Data'!H195)),NA())</f>
        <v>#N/A</v>
      </c>
      <c r="U201" s="60" t="e">
        <f ca="true">+IF(AND(ISNUMBER(OFFSET('Water Data'!$H$10,0,10*ROW('Water Data'!H195))),'Data Summary'!CJ201="Yes"),OFFSET('Water Data'!$H$10,0,10*ROW('Water Data'!H195)),NA())</f>
        <v>#N/A</v>
      </c>
      <c r="V201" s="106" t="e">
        <f ca="true">+IF(AND(ISNUMBER(OFFSET('Sanitation Data'!$C$5,0,10*ROW('Sanitation Data'!C195))),'Data Summary'!CK201="Yes"),100-OFFSET('Sanitation Data'!$C$5,0,10*ROW('Sanitation Data'!C195)),NA())</f>
        <v>#N/A</v>
      </c>
      <c r="W201" s="106" t="e">
        <f ca="true">+IF(AND(ISNUMBER(OFFSET('Sanitation Data'!$C$7,0,10*ROW('Sanitation Data'!C195))),'Data Summary'!CL201="Yes"),OFFSET('Sanitation Data'!$C$7,0,10*ROW('Sanitation Data'!C195)),NA())</f>
        <v>#N/A</v>
      </c>
      <c r="X201" s="106" t="e">
        <f ca="true">+IF(AND(ISNUMBER(OFFSET('Sanitation Data'!$C$11,0,10*ROW('Sanitation Data'!C195))),'Data Summary'!CM201="Yes"),OFFSET('Sanitation Data'!$C$11,0,10*ROW('Sanitation Data'!C195)),NA())</f>
        <v>#N/A</v>
      </c>
      <c r="Y201" s="106" t="e">
        <f ca="true">+IF(AND(ISNUMBER(OFFSET('Sanitation Data'!$C$12,0,10*ROW('Sanitation Data'!C195))),'Data Summary'!CN201="Yes"),OFFSET('Sanitation Data'!$C$12,0,10*ROW('Sanitation Data'!C195)),NA())</f>
        <v>#N/A</v>
      </c>
      <c r="Z201" s="106" t="e">
        <f ca="true">+IF(AND(ISNUMBER(OFFSET('Sanitation Data'!$C$13,0,10*ROW('Sanitation Data'!C195))),'Data Summary'!CO201="Yes"),OFFSET('Sanitation Data'!$C$13,0,10*ROW('Sanitation Data'!C195)),NA())</f>
        <v>#N/A</v>
      </c>
      <c r="AA201" s="106" t="e">
        <f ca="true">+IF(AND(ISNUMBER(OFFSET('Sanitation Data'!$D$5,0,10*ROW('Sanitation Data'!D195))),'Data Summary'!CP201="Yes"),100-OFFSET('Sanitation Data'!$D$5,0,10*ROW('Sanitation Data'!D195)),NA())</f>
        <v>#N/A</v>
      </c>
      <c r="AB201" s="106" t="e">
        <f ca="true">+IF(AND(ISNUMBER(OFFSET('Sanitation Data'!$D$7,0,10*ROW('Sanitation Data'!D195))),'Data Summary'!CQ201="Yes"),OFFSET('Sanitation Data'!$D$7,0,10*ROW('Sanitation Data'!D195)),NA())</f>
        <v>#N/A</v>
      </c>
      <c r="AC201" s="106" t="e">
        <f ca="true">+IF(AND(ISNUMBER(OFFSET('Sanitation Data'!$D$11,0,10*ROW('Sanitation Data'!D195))),'Data Summary'!CR201="Yes"),OFFSET('Sanitation Data'!$D$11,0,10*ROW('Sanitation Data'!D195)),NA())</f>
        <v>#N/A</v>
      </c>
      <c r="AD201" s="106" t="e">
        <f ca="true">+IF(AND(ISNUMBER(OFFSET('Sanitation Data'!$D$12,0,10*ROW('Sanitation Data'!D195))),'Data Summary'!CS201="Yes"),OFFSET('Sanitation Data'!$D$12,0,10*ROW('Sanitation Data'!D195)),NA())</f>
        <v>#N/A</v>
      </c>
      <c r="AE201" s="106" t="e">
        <f ca="true">+IF(AND(ISNUMBER(OFFSET('Sanitation Data'!$D$13,0,10*ROW('Sanitation Data'!D195))),'Data Summary'!CT201="Yes"),OFFSET('Sanitation Data'!$D$13,0,10*ROW('Sanitation Data'!D195)),NA())</f>
        <v>#N/A</v>
      </c>
      <c r="AF201" s="106" t="e">
        <f ca="true">+IF(AND(ISNUMBER(OFFSET('Sanitation Data'!$E$5,0,10*ROW('Sanitation Data'!E195))),'Data Summary'!CU201="Yes"),100-OFFSET('Sanitation Data'!$E$5,0,10*ROW('Sanitation Data'!E195)),NA())</f>
        <v>#N/A</v>
      </c>
      <c r="AG201" s="106" t="e">
        <f ca="true">+IF(AND(ISNUMBER(OFFSET('Sanitation Data'!$E$7,0,10*ROW('Sanitation Data'!E195))),'Data Summary'!CV201="Yes"),OFFSET('Sanitation Data'!$E$7,0,10*ROW('Sanitation Data'!E195)),NA())</f>
        <v>#N/A</v>
      </c>
      <c r="AH201" s="106" t="e">
        <f ca="true">+IF(AND(ISNUMBER(OFFSET('Sanitation Data'!$E$11,0,10*ROW('Sanitation Data'!E195))),'Data Summary'!CW201="Yes"),OFFSET('Sanitation Data'!$E$11,0,10*ROW('Sanitation Data'!E195)),NA())</f>
        <v>#N/A</v>
      </c>
      <c r="AI201" s="106" t="e">
        <f ca="true">+IF(AND(ISNUMBER(OFFSET('Sanitation Data'!$E$12,0,10*ROW('Sanitation Data'!E195))),'Data Summary'!CX201="Yes"),OFFSET('Sanitation Data'!$E$12,0,10*ROW('Sanitation Data'!E195)),NA())</f>
        <v>#N/A</v>
      </c>
      <c r="AJ201" s="106" t="e">
        <f ca="true">+IF(AND(ISNUMBER(OFFSET('Sanitation Data'!$E$13,0,10*ROW('Sanitation Data'!E195))),'Data Summary'!CY201="Yes"),OFFSET('Sanitation Data'!$E$13,0,10*ROW('Sanitation Data'!E195)),NA())</f>
        <v>#N/A</v>
      </c>
      <c r="AK201" s="106" t="e">
        <f ca="true">+IF(AND(ISNUMBER(OFFSET('Sanitation Data'!$F$5,0,10*ROW('Sanitation Data'!F195))),'Data Summary'!CZ201="Yes"),100-OFFSET('Sanitation Data'!$F$5,0,10*ROW('Sanitation Data'!F195)),NA())</f>
        <v>#N/A</v>
      </c>
      <c r="AL201" s="106" t="e">
        <f ca="true">+IF(AND(ISNUMBER(OFFSET('Sanitation Data'!$F$7,0,10*ROW('Sanitation Data'!F195))),'Data Summary'!DA201="Yes"),OFFSET('Sanitation Data'!$F$7,0,10*ROW('Sanitation Data'!F195)),NA())</f>
        <v>#N/A</v>
      </c>
      <c r="AM201" s="106" t="e">
        <f ca="true">+IF(AND(ISNUMBER(OFFSET('Sanitation Data'!$F$11,0,10*ROW('Sanitation Data'!F195))),'Data Summary'!DB201="Yes"),OFFSET('Sanitation Data'!$F$11,0,10*ROW('Sanitation Data'!F195)),NA())</f>
        <v>#N/A</v>
      </c>
      <c r="AN201" s="106" t="e">
        <f ca="true">+IF(AND(ISNUMBER(OFFSET('Sanitation Data'!$F$12,0,10*ROW('Sanitation Data'!F195))),'Data Summary'!DC201="Yes"),OFFSET('Sanitation Data'!$F$12,0,10*ROW('Sanitation Data'!F195)),NA())</f>
        <v>#N/A</v>
      </c>
      <c r="AO201" s="106" t="e">
        <f ca="true">+IF(AND(ISNUMBER(OFFSET('Sanitation Data'!$F$13,0,10*ROW('Sanitation Data'!F195))),'Data Summary'!DD201="Yes"),OFFSET('Sanitation Data'!$F$13,0,10*ROW('Sanitation Data'!F195)),NA())</f>
        <v>#N/A</v>
      </c>
      <c r="AP201" s="106" t="e">
        <f ca="true">+IF(AND(ISNUMBER(OFFSET('Sanitation Data'!$G$5,0,10*ROW('Sanitation Data'!G195))),'Data Summary'!DE201="Yes"),100-OFFSET('Sanitation Data'!$G$5,0,10*ROW('Sanitation Data'!G195)),NA())</f>
        <v>#N/A</v>
      </c>
      <c r="AQ201" s="106" t="e">
        <f ca="true">+IF(AND(ISNUMBER(OFFSET('Sanitation Data'!$G$7,0,10*ROW('Sanitation Data'!G195))),'Data Summary'!DF201="Yes"),OFFSET('Sanitation Data'!$G$7,0,10*ROW('Sanitation Data'!G195)),NA())</f>
        <v>#N/A</v>
      </c>
      <c r="AR201" s="106" t="e">
        <f ca="true">+IF(AND(ISNUMBER(OFFSET('Sanitation Data'!$G$11,0,10*ROW('Sanitation Data'!G195))),'Data Summary'!DG201="Yes"),OFFSET('Sanitation Data'!$G$11,0,10*ROW('Sanitation Data'!G195)),NA())</f>
        <v>#N/A</v>
      </c>
      <c r="AS201" s="106" t="e">
        <f ca="true">+IF(AND(ISNUMBER(OFFSET('Sanitation Data'!$G$12,0,10*ROW('Sanitation Data'!G195))),'Data Summary'!DH201="Yes"),OFFSET('Sanitation Data'!$G$12,0,10*ROW('Sanitation Data'!G195)),NA())</f>
        <v>#N/A</v>
      </c>
      <c r="AT201" s="106" t="e">
        <f ca="true">+IF(AND(ISNUMBER(OFFSET('Sanitation Data'!$G$13,0,10*ROW('Sanitation Data'!G195))),'Data Summary'!DI201="Yes"),OFFSET('Sanitation Data'!$G$13,0,10*ROW('Sanitation Data'!G195)),NA())</f>
        <v>#N/A</v>
      </c>
      <c r="AU201" s="106" t="e">
        <f ca="true">+IF(AND(ISNUMBER(OFFSET('Sanitation Data'!$H$5,0,10*ROW('Sanitation Data'!H195))),'Data Summary'!DJ201="Yes"),100-OFFSET('Sanitation Data'!$H$5,0,10*ROW('Sanitation Data'!H195)),NA())</f>
        <v>#N/A</v>
      </c>
      <c r="AV201" s="106" t="e">
        <f ca="true">+IF(AND(ISNUMBER(OFFSET('Sanitation Data'!$H$7,0,10*ROW('Sanitation Data'!H195))),'Data Summary'!DK201="Yes"),OFFSET('Sanitation Data'!$H$7,0,10*ROW('Sanitation Data'!H195)),NA())</f>
        <v>#N/A</v>
      </c>
      <c r="AW201" s="106" t="e">
        <f ca="true">+IF(AND(ISNUMBER(OFFSET('Sanitation Data'!$H$11,0,10*ROW('Sanitation Data'!H195))),'Data Summary'!DL201="Yes"),OFFSET('Sanitation Data'!$H$11,0,10*ROW('Sanitation Data'!H195)),NA())</f>
        <v>#N/A</v>
      </c>
      <c r="AX201" s="106" t="e">
        <f ca="true">+IF(AND(ISNUMBER(OFFSET('Sanitation Data'!$H$12,0,10*ROW('Sanitation Data'!H195))),'Data Summary'!DM201="Yes"),OFFSET('Sanitation Data'!$H$12,0,10*ROW('Sanitation Data'!H195)),NA())</f>
        <v>#N/A</v>
      </c>
      <c r="AY201" s="106" t="e">
        <f ca="true">+IF(AND(ISNUMBER(OFFSET('Sanitation Data'!$H$13,0,10*ROW('Sanitation Data'!H195))),'Data Summary'!DN201="Yes"),OFFSET('Sanitation Data'!$H$13,0,10*ROW('Sanitation Data'!H195)),NA())</f>
        <v>#N/A</v>
      </c>
      <c r="AZ201" s="111" t="e">
        <f ca="true">+IF(AND(ISNUMBER(OFFSET('Hygiene Data'!$C$6,0,10*ROW('Hygiene Data'!C195))),'Data Summary'!DO201="Yes"),OFFSET('Hygiene Data'!$C$6,0,10*ROW('Hygiene Data'!C195)),NA())</f>
        <v>#N/A</v>
      </c>
      <c r="BA201" s="111" t="e">
        <f ca="true">+IF(AND(ISNUMBER(OFFSET('Hygiene Data'!$C$8,0,10*ROW('Hygiene Data'!C195))),'Data Summary'!DP201="Yes"),OFFSET('Hygiene Data'!$C$8,0,10*ROW('Hygiene Data'!C195)),NA())</f>
        <v>#N/A</v>
      </c>
      <c r="BB201" s="111" t="e">
        <f ca="true">+IF(AND(ISNUMBER(OFFSET('Hygiene Data'!$C$10,0,10*ROW('Hygiene Data'!C195))),'Data Summary'!DQ201="Yes"),OFFSET('Hygiene Data'!$C$10,0,10*ROW('Hygiene Data'!C195)),NA())</f>
        <v>#N/A</v>
      </c>
      <c r="BC201" s="111" t="e">
        <f ca="true">+IF(AND(ISNUMBER(OFFSET('Hygiene Data'!$D$6,0,10*ROW('Hygiene Data'!D195))),'Data Summary'!DR201="Yes"),OFFSET('Hygiene Data'!$D$6,0,10*ROW('Hygiene Data'!D195)),NA())</f>
        <v>#N/A</v>
      </c>
      <c r="BD201" s="111" t="e">
        <f ca="true">+IF(AND(ISNUMBER(OFFSET('Hygiene Data'!$D$8,0,10*ROW('Hygiene Data'!D195))),'Data Summary'!DS201="Yes"),OFFSET('Hygiene Data'!$D$8,0,10*ROW('Hygiene Data'!D195)),NA())</f>
        <v>#N/A</v>
      </c>
      <c r="BE201" s="111" t="e">
        <f ca="true">+IF(AND(ISNUMBER(OFFSET('Hygiene Data'!$D$10,0,10*ROW('Hygiene Data'!D195))),'Data Summary'!DT201="Yes"),OFFSET('Hygiene Data'!$D$10,0,10*ROW('Hygiene Data'!D195)),NA())</f>
        <v>#N/A</v>
      </c>
      <c r="BF201" s="111" t="e">
        <f ca="true">+IF(AND(ISNUMBER(OFFSET('Hygiene Data'!$E$6,0,10*ROW('Hygiene Data'!E195))),'Data Summary'!DU201="Yes"),OFFSET('Hygiene Data'!$E$6,0,10*ROW('Hygiene Data'!E195)),NA())</f>
        <v>#N/A</v>
      </c>
      <c r="BG201" s="111" t="e">
        <f ca="true">+IF(AND(ISNUMBER(OFFSET('Hygiene Data'!$E$8,0,10*ROW('Hygiene Data'!E195))),'Data Summary'!DV201="Yes"),OFFSET('Hygiene Data'!$E$8,0,10*ROW('Hygiene Data'!E195)),NA())</f>
        <v>#N/A</v>
      </c>
      <c r="BH201" s="111" t="e">
        <f ca="true">+IF(AND(ISNUMBER(OFFSET('Hygiene Data'!$E$10,0,10*ROW('Hygiene Data'!E195))),'Data Summary'!DW201="Yes"),OFFSET('Hygiene Data'!$E$10,0,10*ROW('Hygiene Data'!E195)),NA())</f>
        <v>#N/A</v>
      </c>
      <c r="BI201" s="111" t="e">
        <f ca="true">+IF(AND(ISNUMBER(OFFSET('Hygiene Data'!$F$6,0,10*ROW('Hygiene Data'!F195))),'Data Summary'!DX201="Yes"),OFFSET('Hygiene Data'!$F$6,0,10*ROW('Hygiene Data'!F195)),NA())</f>
        <v>#N/A</v>
      </c>
      <c r="BJ201" s="111" t="e">
        <f ca="true">+IF(AND(ISNUMBER(OFFSET('Hygiene Data'!$F$8,0,10*ROW('Hygiene Data'!F195))),'Data Summary'!DY201="Yes"),OFFSET('Hygiene Data'!$F$8,0,10*ROW('Hygiene Data'!F195)),NA())</f>
        <v>#N/A</v>
      </c>
      <c r="BK201" s="111" t="e">
        <f ca="true">+IF(AND(ISNUMBER(OFFSET('Hygiene Data'!$F$10,0,10*ROW('Hygiene Data'!F195))),'Data Summary'!DZ201="Yes"),OFFSET('Hygiene Data'!$F$10,0,10*ROW('Hygiene Data'!F195)),NA())</f>
        <v>#N/A</v>
      </c>
      <c r="BL201" s="111" t="e">
        <f ca="true">+IF(AND(ISNUMBER(OFFSET('Hygiene Data'!$G$6,0,10*ROW('Hygiene Data'!G195))),'Data Summary'!EA201="Yes"),OFFSET('Hygiene Data'!$G$6,0,10*ROW('Hygiene Data'!G195)),NA())</f>
        <v>#N/A</v>
      </c>
      <c r="BM201" s="111" t="e">
        <f ca="true">+IF(AND(ISNUMBER(OFFSET('Hygiene Data'!$G$8,0,10*ROW('Hygiene Data'!G195))),'Data Summary'!EB201="Yes"),OFFSET('Hygiene Data'!$G$8,0,10*ROW('Hygiene Data'!G195)),NA())</f>
        <v>#N/A</v>
      </c>
      <c r="BN201" s="111" t="e">
        <f ca="true">+IF(AND(ISNUMBER(OFFSET('Hygiene Data'!$G$10,0,10*ROW('Hygiene Data'!G195))),'Data Summary'!EC201="Yes"),OFFSET('Hygiene Data'!$G$10,0,10*ROW('Hygiene Data'!G195)),NA())</f>
        <v>#N/A</v>
      </c>
      <c r="BO201" s="111" t="e">
        <f ca="true">+IF(AND(ISNUMBER(OFFSET('Hygiene Data'!$H$6,0,10*ROW('Hygiene Data'!H195))),'Data Summary'!ED201="Yes"),OFFSET('Hygiene Data'!$H$6,0,10*ROW('Hygiene Data'!H195)),NA())</f>
        <v>#N/A</v>
      </c>
      <c r="BP201" s="111" t="e">
        <f ca="true">+IF(AND(ISNUMBER(OFFSET('Hygiene Data'!$H$8,0,10*ROW('Hygiene Data'!H195))),'Data Summary'!EE201="Yes"),OFFSET('Hygiene Data'!$H$8,0,10*ROW('Hygiene Data'!H195)),NA())</f>
        <v>#N/A</v>
      </c>
      <c r="BQ201" s="111" t="e">
        <f ca="true">+IF(AND(ISNUMBER(OFFSET('Hygiene Data'!$H$10,0,10*ROW('Hygiene Data'!H195))),'Data Summary'!EF201="Yes"),OFFSET('Hygiene Data'!$H$10,0,10*ROW('Hygiene Data'!H195)),NA())</f>
        <v>#N/A</v>
      </c>
    </row>
    <row r="202" x14ac:dyDescent="0.2">
      <c r="A202" s="59" t="e">
        <f ca="true">+IF(OFFSET('Water Data'!$B$1,0,10*ROW('Water Data'!B196))="",NA(),OFFSET('Water Data'!$B$1,0,10*ROW('Water Data'!B196)))</f>
        <v>#N/A</v>
      </c>
      <c r="B202" s="59" t="e">
        <f ca="true">+IF(OFFSET('Water Data'!$A$3,0,10*ROW('Water Data'!A199))="",NA(),OFFSET('Water Data'!$A$3,0,10*ROW('Water Data'!A199)))</f>
        <v>#N/A</v>
      </c>
      <c r="C202" s="59" t="e">
        <f ca="true">+IF(OFFSET('Water Data'!$C$3,0,10*ROW('Water Data'!C199))="",NA(),OFFSET('Water Data'!$C$3,0,10*ROW('Water Data'!C199)))</f>
        <v>#N/A</v>
      </c>
      <c r="D202" s="60" t="e">
        <f ca="true">+IF(AND(ISNUMBER(OFFSET('Water Data'!$C$5,0,10*ROW('Water Data'!C196))),'Data Summary'!BS202="Yes"),100-OFFSET('Water Data'!$C$5,0,10*ROW('Water Data'!C196)),NA())</f>
        <v>#N/A</v>
      </c>
      <c r="E202" s="60" t="e">
        <f ca="true">+IF(AND(ISNUMBER(OFFSET('Water Data'!$C$7,0,10*ROW('Water Data'!C196))),'Data Summary'!BT202="Yes"),OFFSET('Water Data'!$C$7,0,10*ROW('Water Data'!C196)),NA())</f>
        <v>#N/A</v>
      </c>
      <c r="F202" s="60" t="e">
        <f ca="true">+IF(AND(ISNUMBER(OFFSET('Water Data'!$C$10,0,10*ROW('Water Data'!C196))),'Data Summary'!BU202="Yes"),OFFSET('Water Data'!$C$10,0,10*ROW('Water Data'!C196)),NA())</f>
        <v>#N/A</v>
      </c>
      <c r="G202" s="60" t="e">
        <f ca="true">+IF(AND(ISNUMBER(OFFSET('Water Data'!$D$5,0,10*ROW('Water Data'!D196))),'Data Summary'!BV202="Yes"),100-OFFSET('Water Data'!$D$5,0,10*ROW('Water Data'!D196)),NA())</f>
        <v>#N/A</v>
      </c>
      <c r="H202" s="60" t="e">
        <f ca="true">+IF(AND(ISNUMBER(OFFSET('Water Data'!$D$7,0,10*ROW('Water Data'!D196))),'Data Summary'!BW202="Yes"),OFFSET('Water Data'!$D$7,0,10*ROW('Water Data'!D196)),NA())</f>
        <v>#N/A</v>
      </c>
      <c r="I202" s="60" t="e">
        <f ca="true">+IF(AND(ISNUMBER(OFFSET('Water Data'!$D$10,0,10*ROW('Water Data'!D196))),'Data Summary'!BX202="Yes"),OFFSET('Water Data'!$D$10,0,10*ROW('Water Data'!D196)),NA())</f>
        <v>#N/A</v>
      </c>
      <c r="J202" s="60" t="e">
        <f ca="true">+IF(AND(ISNUMBER(OFFSET('Water Data'!$E$5,0,10*ROW('Water Data'!E196))),'Data Summary'!BY202="Yes"),100-OFFSET('Water Data'!$E$5,0,10*ROW('Water Data'!E196)),NA())</f>
        <v>#N/A</v>
      </c>
      <c r="K202" s="60" t="e">
        <f ca="true">+IF(AND(ISNUMBER(OFFSET('Water Data'!$E$7,0,10*ROW('Water Data'!E196))),'Data Summary'!BZ202="Yes"),OFFSET('Water Data'!$E$7,0,10*ROW('Water Data'!E196)),NA())</f>
        <v>#N/A</v>
      </c>
      <c r="L202" s="60" t="e">
        <f ca="true">+IF(AND(ISNUMBER(OFFSET('Water Data'!$E$10,0,10*ROW('Water Data'!E196))),'Data Summary'!CA202="Yes"),OFFSET('Water Data'!$E$10,0,10*ROW('Water Data'!E196)),NA())</f>
        <v>#N/A</v>
      </c>
      <c r="M202" s="60" t="e">
        <f ca="true">+IF(AND(ISNUMBER(OFFSET('Water Data'!$F$5,0,10*ROW('Water Data'!F196))),'Data Summary'!CB202="Yes"),100-OFFSET('Water Data'!$F$5,0,10*ROW('Water Data'!F196)),NA())</f>
        <v>#N/A</v>
      </c>
      <c r="N202" s="60" t="e">
        <f ca="true">+IF(AND(ISNUMBER(OFFSET('Water Data'!$F$7,0,10*ROW('Water Data'!F196))),'Data Summary'!CC202="Yes"),OFFSET('Water Data'!$F$7,0,10*ROW('Water Data'!F196)),NA())</f>
        <v>#N/A</v>
      </c>
      <c r="O202" s="60" t="e">
        <f ca="true">+IF(AND(ISNUMBER(OFFSET('Water Data'!$F$10,0,10*ROW('Water Data'!F196))),'Data Summary'!CD202="Yes"),OFFSET('Water Data'!$F$10,0,10*ROW('Water Data'!F196)),NA())</f>
        <v>#N/A</v>
      </c>
      <c r="P202" s="60" t="e">
        <f ca="true">+IF(AND(ISNUMBER(OFFSET('Water Data'!$G$5,0,10*ROW('Water Data'!G196))),'Data Summary'!CE202="Yes"),100-OFFSET('Water Data'!$G$5,0,10*ROW('Water Data'!G196)),NA())</f>
        <v>#N/A</v>
      </c>
      <c r="Q202" s="60" t="e">
        <f ca="true">+IF(AND(ISNUMBER(OFFSET('Water Data'!$G$7,0,10*ROW('Water Data'!G196))),'Data Summary'!CF202="Yes"),OFFSET('Water Data'!$G$7,0,10*ROW('Water Data'!G196)),NA())</f>
        <v>#N/A</v>
      </c>
      <c r="R202" s="60" t="e">
        <f ca="true">+IF(AND(ISNUMBER(OFFSET('Water Data'!$G$10,0,10*ROW('Water Data'!G196))),'Data Summary'!CG202="Yes"),OFFSET('Water Data'!$G$10,0,10*ROW('Water Data'!G196)),NA())</f>
        <v>#N/A</v>
      </c>
      <c r="S202" s="60" t="e">
        <f ca="true">+IF(AND(ISNUMBER(OFFSET('Water Data'!$H$5,0,10*ROW('Water Data'!H196))),'Data Summary'!CH202="Yes"),100-OFFSET('Water Data'!$H$5,0,10*ROW('Water Data'!H196)),NA())</f>
        <v>#N/A</v>
      </c>
      <c r="T202" s="60" t="e">
        <f ca="true">+IF(AND(ISNUMBER(OFFSET('Water Data'!$H$7,0,10*ROW('Water Data'!H196))),'Data Summary'!CI202="Yes"),OFFSET('Water Data'!$H$7,0,10*ROW('Water Data'!H196)),NA())</f>
        <v>#N/A</v>
      </c>
      <c r="U202" s="60" t="e">
        <f ca="true">+IF(AND(ISNUMBER(OFFSET('Water Data'!$H$10,0,10*ROW('Water Data'!H196))),'Data Summary'!CJ202="Yes"),OFFSET('Water Data'!$H$10,0,10*ROW('Water Data'!H196)),NA())</f>
        <v>#N/A</v>
      </c>
      <c r="V202" s="106" t="e">
        <f ca="true">+IF(AND(ISNUMBER(OFFSET('Sanitation Data'!$C$5,0,10*ROW('Sanitation Data'!C196))),'Data Summary'!CK202="Yes"),100-OFFSET('Sanitation Data'!$C$5,0,10*ROW('Sanitation Data'!C196)),NA())</f>
        <v>#N/A</v>
      </c>
      <c r="W202" s="106" t="e">
        <f ca="true">+IF(AND(ISNUMBER(OFFSET('Sanitation Data'!$C$7,0,10*ROW('Sanitation Data'!C196))),'Data Summary'!CL202="Yes"),OFFSET('Sanitation Data'!$C$7,0,10*ROW('Sanitation Data'!C196)),NA())</f>
        <v>#N/A</v>
      </c>
      <c r="X202" s="106" t="e">
        <f ca="true">+IF(AND(ISNUMBER(OFFSET('Sanitation Data'!$C$11,0,10*ROW('Sanitation Data'!C196))),'Data Summary'!CM202="Yes"),OFFSET('Sanitation Data'!$C$11,0,10*ROW('Sanitation Data'!C196)),NA())</f>
        <v>#N/A</v>
      </c>
      <c r="Y202" s="106" t="e">
        <f ca="true">+IF(AND(ISNUMBER(OFFSET('Sanitation Data'!$C$12,0,10*ROW('Sanitation Data'!C196))),'Data Summary'!CN202="Yes"),OFFSET('Sanitation Data'!$C$12,0,10*ROW('Sanitation Data'!C196)),NA())</f>
        <v>#N/A</v>
      </c>
      <c r="Z202" s="106" t="e">
        <f ca="true">+IF(AND(ISNUMBER(OFFSET('Sanitation Data'!$C$13,0,10*ROW('Sanitation Data'!C196))),'Data Summary'!CO202="Yes"),OFFSET('Sanitation Data'!$C$13,0,10*ROW('Sanitation Data'!C196)),NA())</f>
        <v>#N/A</v>
      </c>
      <c r="AA202" s="106" t="e">
        <f ca="true">+IF(AND(ISNUMBER(OFFSET('Sanitation Data'!$D$5,0,10*ROW('Sanitation Data'!D196))),'Data Summary'!CP202="Yes"),100-OFFSET('Sanitation Data'!$D$5,0,10*ROW('Sanitation Data'!D196)),NA())</f>
        <v>#N/A</v>
      </c>
      <c r="AB202" s="106" t="e">
        <f ca="true">+IF(AND(ISNUMBER(OFFSET('Sanitation Data'!$D$7,0,10*ROW('Sanitation Data'!D196))),'Data Summary'!CQ202="Yes"),OFFSET('Sanitation Data'!$D$7,0,10*ROW('Sanitation Data'!D196)),NA())</f>
        <v>#N/A</v>
      </c>
      <c r="AC202" s="106" t="e">
        <f ca="true">+IF(AND(ISNUMBER(OFFSET('Sanitation Data'!$D$11,0,10*ROW('Sanitation Data'!D196))),'Data Summary'!CR202="Yes"),OFFSET('Sanitation Data'!$D$11,0,10*ROW('Sanitation Data'!D196)),NA())</f>
        <v>#N/A</v>
      </c>
      <c r="AD202" s="106" t="e">
        <f ca="true">+IF(AND(ISNUMBER(OFFSET('Sanitation Data'!$D$12,0,10*ROW('Sanitation Data'!D196))),'Data Summary'!CS202="Yes"),OFFSET('Sanitation Data'!$D$12,0,10*ROW('Sanitation Data'!D196)),NA())</f>
        <v>#N/A</v>
      </c>
      <c r="AE202" s="106" t="e">
        <f ca="true">+IF(AND(ISNUMBER(OFFSET('Sanitation Data'!$D$13,0,10*ROW('Sanitation Data'!D196))),'Data Summary'!CT202="Yes"),OFFSET('Sanitation Data'!$D$13,0,10*ROW('Sanitation Data'!D196)),NA())</f>
        <v>#N/A</v>
      </c>
      <c r="AF202" s="106" t="e">
        <f ca="true">+IF(AND(ISNUMBER(OFFSET('Sanitation Data'!$E$5,0,10*ROW('Sanitation Data'!E196))),'Data Summary'!CU202="Yes"),100-OFFSET('Sanitation Data'!$E$5,0,10*ROW('Sanitation Data'!E196)),NA())</f>
        <v>#N/A</v>
      </c>
      <c r="AG202" s="106" t="e">
        <f ca="true">+IF(AND(ISNUMBER(OFFSET('Sanitation Data'!$E$7,0,10*ROW('Sanitation Data'!E196))),'Data Summary'!CV202="Yes"),OFFSET('Sanitation Data'!$E$7,0,10*ROW('Sanitation Data'!E196)),NA())</f>
        <v>#N/A</v>
      </c>
      <c r="AH202" s="106" t="e">
        <f ca="true">+IF(AND(ISNUMBER(OFFSET('Sanitation Data'!$E$11,0,10*ROW('Sanitation Data'!E196))),'Data Summary'!CW202="Yes"),OFFSET('Sanitation Data'!$E$11,0,10*ROW('Sanitation Data'!E196)),NA())</f>
        <v>#N/A</v>
      </c>
      <c r="AI202" s="106" t="e">
        <f ca="true">+IF(AND(ISNUMBER(OFFSET('Sanitation Data'!$E$12,0,10*ROW('Sanitation Data'!E196))),'Data Summary'!CX202="Yes"),OFFSET('Sanitation Data'!$E$12,0,10*ROW('Sanitation Data'!E196)),NA())</f>
        <v>#N/A</v>
      </c>
      <c r="AJ202" s="106" t="e">
        <f ca="true">+IF(AND(ISNUMBER(OFFSET('Sanitation Data'!$E$13,0,10*ROW('Sanitation Data'!E196))),'Data Summary'!CY202="Yes"),OFFSET('Sanitation Data'!$E$13,0,10*ROW('Sanitation Data'!E196)),NA())</f>
        <v>#N/A</v>
      </c>
      <c r="AK202" s="106" t="e">
        <f ca="true">+IF(AND(ISNUMBER(OFFSET('Sanitation Data'!$F$5,0,10*ROW('Sanitation Data'!F196))),'Data Summary'!CZ202="Yes"),100-OFFSET('Sanitation Data'!$F$5,0,10*ROW('Sanitation Data'!F196)),NA())</f>
        <v>#N/A</v>
      </c>
      <c r="AL202" s="106" t="e">
        <f ca="true">+IF(AND(ISNUMBER(OFFSET('Sanitation Data'!$F$7,0,10*ROW('Sanitation Data'!F196))),'Data Summary'!DA202="Yes"),OFFSET('Sanitation Data'!$F$7,0,10*ROW('Sanitation Data'!F196)),NA())</f>
        <v>#N/A</v>
      </c>
      <c r="AM202" s="106" t="e">
        <f ca="true">+IF(AND(ISNUMBER(OFFSET('Sanitation Data'!$F$11,0,10*ROW('Sanitation Data'!F196))),'Data Summary'!DB202="Yes"),OFFSET('Sanitation Data'!$F$11,0,10*ROW('Sanitation Data'!F196)),NA())</f>
        <v>#N/A</v>
      </c>
      <c r="AN202" s="106" t="e">
        <f ca="true">+IF(AND(ISNUMBER(OFFSET('Sanitation Data'!$F$12,0,10*ROW('Sanitation Data'!F196))),'Data Summary'!DC202="Yes"),OFFSET('Sanitation Data'!$F$12,0,10*ROW('Sanitation Data'!F196)),NA())</f>
        <v>#N/A</v>
      </c>
      <c r="AO202" s="106" t="e">
        <f ca="true">+IF(AND(ISNUMBER(OFFSET('Sanitation Data'!$F$13,0,10*ROW('Sanitation Data'!F196))),'Data Summary'!DD202="Yes"),OFFSET('Sanitation Data'!$F$13,0,10*ROW('Sanitation Data'!F196)),NA())</f>
        <v>#N/A</v>
      </c>
      <c r="AP202" s="106" t="e">
        <f ca="true">+IF(AND(ISNUMBER(OFFSET('Sanitation Data'!$G$5,0,10*ROW('Sanitation Data'!G196))),'Data Summary'!DE202="Yes"),100-OFFSET('Sanitation Data'!$G$5,0,10*ROW('Sanitation Data'!G196)),NA())</f>
        <v>#N/A</v>
      </c>
      <c r="AQ202" s="106" t="e">
        <f ca="true">+IF(AND(ISNUMBER(OFFSET('Sanitation Data'!$G$7,0,10*ROW('Sanitation Data'!G196))),'Data Summary'!DF202="Yes"),OFFSET('Sanitation Data'!$G$7,0,10*ROW('Sanitation Data'!G196)),NA())</f>
        <v>#N/A</v>
      </c>
      <c r="AR202" s="106" t="e">
        <f ca="true">+IF(AND(ISNUMBER(OFFSET('Sanitation Data'!$G$11,0,10*ROW('Sanitation Data'!G196))),'Data Summary'!DG202="Yes"),OFFSET('Sanitation Data'!$G$11,0,10*ROW('Sanitation Data'!G196)),NA())</f>
        <v>#N/A</v>
      </c>
      <c r="AS202" s="106" t="e">
        <f ca="true">+IF(AND(ISNUMBER(OFFSET('Sanitation Data'!$G$12,0,10*ROW('Sanitation Data'!G196))),'Data Summary'!DH202="Yes"),OFFSET('Sanitation Data'!$G$12,0,10*ROW('Sanitation Data'!G196)),NA())</f>
        <v>#N/A</v>
      </c>
      <c r="AT202" s="106" t="e">
        <f ca="true">+IF(AND(ISNUMBER(OFFSET('Sanitation Data'!$G$13,0,10*ROW('Sanitation Data'!G196))),'Data Summary'!DI202="Yes"),OFFSET('Sanitation Data'!$G$13,0,10*ROW('Sanitation Data'!G196)),NA())</f>
        <v>#N/A</v>
      </c>
      <c r="AU202" s="106" t="e">
        <f ca="true">+IF(AND(ISNUMBER(OFFSET('Sanitation Data'!$H$5,0,10*ROW('Sanitation Data'!H196))),'Data Summary'!DJ202="Yes"),100-OFFSET('Sanitation Data'!$H$5,0,10*ROW('Sanitation Data'!H196)),NA())</f>
        <v>#N/A</v>
      </c>
      <c r="AV202" s="106" t="e">
        <f ca="true">+IF(AND(ISNUMBER(OFFSET('Sanitation Data'!$H$7,0,10*ROW('Sanitation Data'!H196))),'Data Summary'!DK202="Yes"),OFFSET('Sanitation Data'!$H$7,0,10*ROW('Sanitation Data'!H196)),NA())</f>
        <v>#N/A</v>
      </c>
      <c r="AW202" s="106" t="e">
        <f ca="true">+IF(AND(ISNUMBER(OFFSET('Sanitation Data'!$H$11,0,10*ROW('Sanitation Data'!H196))),'Data Summary'!DL202="Yes"),OFFSET('Sanitation Data'!$H$11,0,10*ROW('Sanitation Data'!H196)),NA())</f>
        <v>#N/A</v>
      </c>
      <c r="AX202" s="106" t="e">
        <f ca="true">+IF(AND(ISNUMBER(OFFSET('Sanitation Data'!$H$12,0,10*ROW('Sanitation Data'!H196))),'Data Summary'!DM202="Yes"),OFFSET('Sanitation Data'!$H$12,0,10*ROW('Sanitation Data'!H196)),NA())</f>
        <v>#N/A</v>
      </c>
      <c r="AY202" s="106" t="e">
        <f ca="true">+IF(AND(ISNUMBER(OFFSET('Sanitation Data'!$H$13,0,10*ROW('Sanitation Data'!H196))),'Data Summary'!DN202="Yes"),OFFSET('Sanitation Data'!$H$13,0,10*ROW('Sanitation Data'!H196)),NA())</f>
        <v>#N/A</v>
      </c>
      <c r="AZ202" s="111" t="e">
        <f ca="true">+IF(AND(ISNUMBER(OFFSET('Hygiene Data'!$C$6,0,10*ROW('Hygiene Data'!C196))),'Data Summary'!DO202="Yes"),OFFSET('Hygiene Data'!$C$6,0,10*ROW('Hygiene Data'!C196)),NA())</f>
        <v>#N/A</v>
      </c>
      <c r="BA202" s="111" t="e">
        <f ca="true">+IF(AND(ISNUMBER(OFFSET('Hygiene Data'!$C$8,0,10*ROW('Hygiene Data'!C196))),'Data Summary'!DP202="Yes"),OFFSET('Hygiene Data'!$C$8,0,10*ROW('Hygiene Data'!C196)),NA())</f>
        <v>#N/A</v>
      </c>
      <c r="BB202" s="111" t="e">
        <f ca="true">+IF(AND(ISNUMBER(OFFSET('Hygiene Data'!$C$10,0,10*ROW('Hygiene Data'!C196))),'Data Summary'!DQ202="Yes"),OFFSET('Hygiene Data'!$C$10,0,10*ROW('Hygiene Data'!C196)),NA())</f>
        <v>#N/A</v>
      </c>
      <c r="BC202" s="111" t="e">
        <f ca="true">+IF(AND(ISNUMBER(OFFSET('Hygiene Data'!$D$6,0,10*ROW('Hygiene Data'!D196))),'Data Summary'!DR202="Yes"),OFFSET('Hygiene Data'!$D$6,0,10*ROW('Hygiene Data'!D196)),NA())</f>
        <v>#N/A</v>
      </c>
      <c r="BD202" s="111" t="e">
        <f ca="true">+IF(AND(ISNUMBER(OFFSET('Hygiene Data'!$D$8,0,10*ROW('Hygiene Data'!D196))),'Data Summary'!DS202="Yes"),OFFSET('Hygiene Data'!$D$8,0,10*ROW('Hygiene Data'!D196)),NA())</f>
        <v>#N/A</v>
      </c>
      <c r="BE202" s="111" t="e">
        <f ca="true">+IF(AND(ISNUMBER(OFFSET('Hygiene Data'!$D$10,0,10*ROW('Hygiene Data'!D196))),'Data Summary'!DT202="Yes"),OFFSET('Hygiene Data'!$D$10,0,10*ROW('Hygiene Data'!D196)),NA())</f>
        <v>#N/A</v>
      </c>
      <c r="BF202" s="111" t="e">
        <f ca="true">+IF(AND(ISNUMBER(OFFSET('Hygiene Data'!$E$6,0,10*ROW('Hygiene Data'!E196))),'Data Summary'!DU202="Yes"),OFFSET('Hygiene Data'!$E$6,0,10*ROW('Hygiene Data'!E196)),NA())</f>
        <v>#N/A</v>
      </c>
      <c r="BG202" s="111" t="e">
        <f ca="true">+IF(AND(ISNUMBER(OFFSET('Hygiene Data'!$E$8,0,10*ROW('Hygiene Data'!E196))),'Data Summary'!DV202="Yes"),OFFSET('Hygiene Data'!$E$8,0,10*ROW('Hygiene Data'!E196)),NA())</f>
        <v>#N/A</v>
      </c>
      <c r="BH202" s="111" t="e">
        <f ca="true">+IF(AND(ISNUMBER(OFFSET('Hygiene Data'!$E$10,0,10*ROW('Hygiene Data'!E196))),'Data Summary'!DW202="Yes"),OFFSET('Hygiene Data'!$E$10,0,10*ROW('Hygiene Data'!E196)),NA())</f>
        <v>#N/A</v>
      </c>
      <c r="BI202" s="111" t="e">
        <f ca="true">+IF(AND(ISNUMBER(OFFSET('Hygiene Data'!$F$6,0,10*ROW('Hygiene Data'!F196))),'Data Summary'!DX202="Yes"),OFFSET('Hygiene Data'!$F$6,0,10*ROW('Hygiene Data'!F196)),NA())</f>
        <v>#N/A</v>
      </c>
      <c r="BJ202" s="111" t="e">
        <f ca="true">+IF(AND(ISNUMBER(OFFSET('Hygiene Data'!$F$8,0,10*ROW('Hygiene Data'!F196))),'Data Summary'!DY202="Yes"),OFFSET('Hygiene Data'!$F$8,0,10*ROW('Hygiene Data'!F196)),NA())</f>
        <v>#N/A</v>
      </c>
      <c r="BK202" s="111" t="e">
        <f ca="true">+IF(AND(ISNUMBER(OFFSET('Hygiene Data'!$F$10,0,10*ROW('Hygiene Data'!F196))),'Data Summary'!DZ202="Yes"),OFFSET('Hygiene Data'!$F$10,0,10*ROW('Hygiene Data'!F196)),NA())</f>
        <v>#N/A</v>
      </c>
      <c r="BL202" s="111" t="e">
        <f ca="true">+IF(AND(ISNUMBER(OFFSET('Hygiene Data'!$G$6,0,10*ROW('Hygiene Data'!G196))),'Data Summary'!EA202="Yes"),OFFSET('Hygiene Data'!$G$6,0,10*ROW('Hygiene Data'!G196)),NA())</f>
        <v>#N/A</v>
      </c>
      <c r="BM202" s="111" t="e">
        <f ca="true">+IF(AND(ISNUMBER(OFFSET('Hygiene Data'!$G$8,0,10*ROW('Hygiene Data'!G196))),'Data Summary'!EB202="Yes"),OFFSET('Hygiene Data'!$G$8,0,10*ROW('Hygiene Data'!G196)),NA())</f>
        <v>#N/A</v>
      </c>
      <c r="BN202" s="111" t="e">
        <f ca="true">+IF(AND(ISNUMBER(OFFSET('Hygiene Data'!$G$10,0,10*ROW('Hygiene Data'!G196))),'Data Summary'!EC202="Yes"),OFFSET('Hygiene Data'!$G$10,0,10*ROW('Hygiene Data'!G196)),NA())</f>
        <v>#N/A</v>
      </c>
      <c r="BO202" s="111" t="e">
        <f ca="true">+IF(AND(ISNUMBER(OFFSET('Hygiene Data'!$H$6,0,10*ROW('Hygiene Data'!H196))),'Data Summary'!ED202="Yes"),OFFSET('Hygiene Data'!$H$6,0,10*ROW('Hygiene Data'!H196)),NA())</f>
        <v>#N/A</v>
      </c>
      <c r="BP202" s="111" t="e">
        <f ca="true">+IF(AND(ISNUMBER(OFFSET('Hygiene Data'!$H$8,0,10*ROW('Hygiene Data'!H196))),'Data Summary'!EE202="Yes"),OFFSET('Hygiene Data'!$H$8,0,10*ROW('Hygiene Data'!H196)),NA())</f>
        <v>#N/A</v>
      </c>
      <c r="BQ202" s="111" t="e">
        <f ca="true">+IF(AND(ISNUMBER(OFFSET('Hygiene Data'!$H$10,0,10*ROW('Hygiene Data'!H196))),'Data Summary'!EF202="Yes"),OFFSET('Hygiene Data'!$H$10,0,10*ROW('Hygiene Data'!H196)),NA())</f>
        <v>#N/A</v>
      </c>
    </row>
    <row r="203" x14ac:dyDescent="0.2">
      <c r="A203" s="59" t="e">
        <f ca="true">+IF(OFFSET('Water Data'!$B$1,0,10*ROW('Water Data'!B197))="",NA(),OFFSET('Water Data'!$B$1,0,10*ROW('Water Data'!B197)))</f>
        <v>#N/A</v>
      </c>
      <c r="B203" s="59" t="e">
        <f ca="true">+IF(OFFSET('Water Data'!$A$3,0,10*ROW('Water Data'!A200))="",NA(),OFFSET('Water Data'!$A$3,0,10*ROW('Water Data'!A200)))</f>
        <v>#N/A</v>
      </c>
      <c r="C203" s="59" t="e">
        <f ca="true">+IF(OFFSET('Water Data'!$C$3,0,10*ROW('Water Data'!C200))="",NA(),OFFSET('Water Data'!$C$3,0,10*ROW('Water Data'!C200)))</f>
        <v>#N/A</v>
      </c>
      <c r="D203" s="60" t="e">
        <f ca="true">+IF(AND(ISNUMBER(OFFSET('Water Data'!$C$5,0,10*ROW('Water Data'!C197))),'Data Summary'!BS203="Yes"),100-OFFSET('Water Data'!$C$5,0,10*ROW('Water Data'!C197)),NA())</f>
        <v>#N/A</v>
      </c>
      <c r="E203" s="60" t="e">
        <f ca="true">+IF(AND(ISNUMBER(OFFSET('Water Data'!$C$7,0,10*ROW('Water Data'!C197))),'Data Summary'!BT203="Yes"),OFFSET('Water Data'!$C$7,0,10*ROW('Water Data'!C197)),NA())</f>
        <v>#N/A</v>
      </c>
      <c r="F203" s="60" t="e">
        <f ca="true">+IF(AND(ISNUMBER(OFFSET('Water Data'!$C$10,0,10*ROW('Water Data'!C197))),'Data Summary'!BU203="Yes"),OFFSET('Water Data'!$C$10,0,10*ROW('Water Data'!C197)),NA())</f>
        <v>#N/A</v>
      </c>
      <c r="G203" s="60" t="e">
        <f ca="true">+IF(AND(ISNUMBER(OFFSET('Water Data'!$D$5,0,10*ROW('Water Data'!D197))),'Data Summary'!BV203="Yes"),100-OFFSET('Water Data'!$D$5,0,10*ROW('Water Data'!D197)),NA())</f>
        <v>#N/A</v>
      </c>
      <c r="H203" s="60" t="e">
        <f ca="true">+IF(AND(ISNUMBER(OFFSET('Water Data'!$D$7,0,10*ROW('Water Data'!D197))),'Data Summary'!BW203="Yes"),OFFSET('Water Data'!$D$7,0,10*ROW('Water Data'!D197)),NA())</f>
        <v>#N/A</v>
      </c>
      <c r="I203" s="60" t="e">
        <f ca="true">+IF(AND(ISNUMBER(OFFSET('Water Data'!$D$10,0,10*ROW('Water Data'!D197))),'Data Summary'!BX203="Yes"),OFFSET('Water Data'!$D$10,0,10*ROW('Water Data'!D197)),NA())</f>
        <v>#N/A</v>
      </c>
      <c r="J203" s="60" t="e">
        <f ca="true">+IF(AND(ISNUMBER(OFFSET('Water Data'!$E$5,0,10*ROW('Water Data'!E197))),'Data Summary'!BY203="Yes"),100-OFFSET('Water Data'!$E$5,0,10*ROW('Water Data'!E197)),NA())</f>
        <v>#N/A</v>
      </c>
      <c r="K203" s="60" t="e">
        <f ca="true">+IF(AND(ISNUMBER(OFFSET('Water Data'!$E$7,0,10*ROW('Water Data'!E197))),'Data Summary'!BZ203="Yes"),OFFSET('Water Data'!$E$7,0,10*ROW('Water Data'!E197)),NA())</f>
        <v>#N/A</v>
      </c>
      <c r="L203" s="60" t="e">
        <f ca="true">+IF(AND(ISNUMBER(OFFSET('Water Data'!$E$10,0,10*ROW('Water Data'!E197))),'Data Summary'!CA203="Yes"),OFFSET('Water Data'!$E$10,0,10*ROW('Water Data'!E197)),NA())</f>
        <v>#N/A</v>
      </c>
      <c r="M203" s="60" t="e">
        <f ca="true">+IF(AND(ISNUMBER(OFFSET('Water Data'!$F$5,0,10*ROW('Water Data'!F197))),'Data Summary'!CB203="Yes"),100-OFFSET('Water Data'!$F$5,0,10*ROW('Water Data'!F197)),NA())</f>
        <v>#N/A</v>
      </c>
      <c r="N203" s="60" t="e">
        <f ca="true">+IF(AND(ISNUMBER(OFFSET('Water Data'!$F$7,0,10*ROW('Water Data'!F197))),'Data Summary'!CC203="Yes"),OFFSET('Water Data'!$F$7,0,10*ROW('Water Data'!F197)),NA())</f>
        <v>#N/A</v>
      </c>
      <c r="O203" s="60" t="e">
        <f ca="true">+IF(AND(ISNUMBER(OFFSET('Water Data'!$F$10,0,10*ROW('Water Data'!F197))),'Data Summary'!CD203="Yes"),OFFSET('Water Data'!$F$10,0,10*ROW('Water Data'!F197)),NA())</f>
        <v>#N/A</v>
      </c>
      <c r="P203" s="60" t="e">
        <f ca="true">+IF(AND(ISNUMBER(OFFSET('Water Data'!$G$5,0,10*ROW('Water Data'!G197))),'Data Summary'!CE203="Yes"),100-OFFSET('Water Data'!$G$5,0,10*ROW('Water Data'!G197)),NA())</f>
        <v>#N/A</v>
      </c>
      <c r="Q203" s="60" t="e">
        <f ca="true">+IF(AND(ISNUMBER(OFFSET('Water Data'!$G$7,0,10*ROW('Water Data'!G197))),'Data Summary'!CF203="Yes"),OFFSET('Water Data'!$G$7,0,10*ROW('Water Data'!G197)),NA())</f>
        <v>#N/A</v>
      </c>
      <c r="R203" s="60" t="e">
        <f ca="true">+IF(AND(ISNUMBER(OFFSET('Water Data'!$G$10,0,10*ROW('Water Data'!G197))),'Data Summary'!CG203="Yes"),OFFSET('Water Data'!$G$10,0,10*ROW('Water Data'!G197)),NA())</f>
        <v>#N/A</v>
      </c>
      <c r="S203" s="60" t="e">
        <f ca="true">+IF(AND(ISNUMBER(OFFSET('Water Data'!$H$5,0,10*ROW('Water Data'!H197))),'Data Summary'!CH203="Yes"),100-OFFSET('Water Data'!$H$5,0,10*ROW('Water Data'!H197)),NA())</f>
        <v>#N/A</v>
      </c>
      <c r="T203" s="60" t="e">
        <f ca="true">+IF(AND(ISNUMBER(OFFSET('Water Data'!$H$7,0,10*ROW('Water Data'!H197))),'Data Summary'!CI203="Yes"),OFFSET('Water Data'!$H$7,0,10*ROW('Water Data'!H197)),NA())</f>
        <v>#N/A</v>
      </c>
      <c r="U203" s="60" t="e">
        <f ca="true">+IF(AND(ISNUMBER(OFFSET('Water Data'!$H$10,0,10*ROW('Water Data'!H197))),'Data Summary'!CJ203="Yes"),OFFSET('Water Data'!$H$10,0,10*ROW('Water Data'!H197)),NA())</f>
        <v>#N/A</v>
      </c>
      <c r="V203" s="106" t="e">
        <f ca="true">+IF(AND(ISNUMBER(OFFSET('Sanitation Data'!$C$5,0,10*ROW('Sanitation Data'!C197))),'Data Summary'!CK203="Yes"),100-OFFSET('Sanitation Data'!$C$5,0,10*ROW('Sanitation Data'!C197)),NA())</f>
        <v>#N/A</v>
      </c>
      <c r="W203" s="106" t="e">
        <f ca="true">+IF(AND(ISNUMBER(OFFSET('Sanitation Data'!$C$7,0,10*ROW('Sanitation Data'!C197))),'Data Summary'!CL203="Yes"),OFFSET('Sanitation Data'!$C$7,0,10*ROW('Sanitation Data'!C197)),NA())</f>
        <v>#N/A</v>
      </c>
      <c r="X203" s="106" t="e">
        <f ca="true">+IF(AND(ISNUMBER(OFFSET('Sanitation Data'!$C$11,0,10*ROW('Sanitation Data'!C197))),'Data Summary'!CM203="Yes"),OFFSET('Sanitation Data'!$C$11,0,10*ROW('Sanitation Data'!C197)),NA())</f>
        <v>#N/A</v>
      </c>
      <c r="Y203" s="106" t="e">
        <f ca="true">+IF(AND(ISNUMBER(OFFSET('Sanitation Data'!$C$12,0,10*ROW('Sanitation Data'!C197))),'Data Summary'!CN203="Yes"),OFFSET('Sanitation Data'!$C$12,0,10*ROW('Sanitation Data'!C197)),NA())</f>
        <v>#N/A</v>
      </c>
      <c r="Z203" s="106" t="e">
        <f ca="true">+IF(AND(ISNUMBER(OFFSET('Sanitation Data'!$C$13,0,10*ROW('Sanitation Data'!C197))),'Data Summary'!CO203="Yes"),OFFSET('Sanitation Data'!$C$13,0,10*ROW('Sanitation Data'!C197)),NA())</f>
        <v>#N/A</v>
      </c>
      <c r="AA203" s="106" t="e">
        <f ca="true">+IF(AND(ISNUMBER(OFFSET('Sanitation Data'!$D$5,0,10*ROW('Sanitation Data'!D197))),'Data Summary'!CP203="Yes"),100-OFFSET('Sanitation Data'!$D$5,0,10*ROW('Sanitation Data'!D197)),NA())</f>
        <v>#N/A</v>
      </c>
      <c r="AB203" s="106" t="e">
        <f ca="true">+IF(AND(ISNUMBER(OFFSET('Sanitation Data'!$D$7,0,10*ROW('Sanitation Data'!D197))),'Data Summary'!CQ203="Yes"),OFFSET('Sanitation Data'!$D$7,0,10*ROW('Sanitation Data'!D197)),NA())</f>
        <v>#N/A</v>
      </c>
      <c r="AC203" s="106" t="e">
        <f ca="true">+IF(AND(ISNUMBER(OFFSET('Sanitation Data'!$D$11,0,10*ROW('Sanitation Data'!D197))),'Data Summary'!CR203="Yes"),OFFSET('Sanitation Data'!$D$11,0,10*ROW('Sanitation Data'!D197)),NA())</f>
        <v>#N/A</v>
      </c>
      <c r="AD203" s="106" t="e">
        <f ca="true">+IF(AND(ISNUMBER(OFFSET('Sanitation Data'!$D$12,0,10*ROW('Sanitation Data'!D197))),'Data Summary'!CS203="Yes"),OFFSET('Sanitation Data'!$D$12,0,10*ROW('Sanitation Data'!D197)),NA())</f>
        <v>#N/A</v>
      </c>
      <c r="AE203" s="106" t="e">
        <f ca="true">+IF(AND(ISNUMBER(OFFSET('Sanitation Data'!$D$13,0,10*ROW('Sanitation Data'!D197))),'Data Summary'!CT203="Yes"),OFFSET('Sanitation Data'!$D$13,0,10*ROW('Sanitation Data'!D197)),NA())</f>
        <v>#N/A</v>
      </c>
      <c r="AF203" s="106" t="e">
        <f ca="true">+IF(AND(ISNUMBER(OFFSET('Sanitation Data'!$E$5,0,10*ROW('Sanitation Data'!E197))),'Data Summary'!CU203="Yes"),100-OFFSET('Sanitation Data'!$E$5,0,10*ROW('Sanitation Data'!E197)),NA())</f>
        <v>#N/A</v>
      </c>
      <c r="AG203" s="106" t="e">
        <f ca="true">+IF(AND(ISNUMBER(OFFSET('Sanitation Data'!$E$7,0,10*ROW('Sanitation Data'!E197))),'Data Summary'!CV203="Yes"),OFFSET('Sanitation Data'!$E$7,0,10*ROW('Sanitation Data'!E197)),NA())</f>
        <v>#N/A</v>
      </c>
      <c r="AH203" s="106" t="e">
        <f ca="true">+IF(AND(ISNUMBER(OFFSET('Sanitation Data'!$E$11,0,10*ROW('Sanitation Data'!E197))),'Data Summary'!CW203="Yes"),OFFSET('Sanitation Data'!$E$11,0,10*ROW('Sanitation Data'!E197)),NA())</f>
        <v>#N/A</v>
      </c>
      <c r="AI203" s="106" t="e">
        <f ca="true">+IF(AND(ISNUMBER(OFFSET('Sanitation Data'!$E$12,0,10*ROW('Sanitation Data'!E197))),'Data Summary'!CX203="Yes"),OFFSET('Sanitation Data'!$E$12,0,10*ROW('Sanitation Data'!E197)),NA())</f>
        <v>#N/A</v>
      </c>
      <c r="AJ203" s="106" t="e">
        <f ca="true">+IF(AND(ISNUMBER(OFFSET('Sanitation Data'!$E$13,0,10*ROW('Sanitation Data'!E197))),'Data Summary'!CY203="Yes"),OFFSET('Sanitation Data'!$E$13,0,10*ROW('Sanitation Data'!E197)),NA())</f>
        <v>#N/A</v>
      </c>
      <c r="AK203" s="106" t="e">
        <f ca="true">+IF(AND(ISNUMBER(OFFSET('Sanitation Data'!$F$5,0,10*ROW('Sanitation Data'!F197))),'Data Summary'!CZ203="Yes"),100-OFFSET('Sanitation Data'!$F$5,0,10*ROW('Sanitation Data'!F197)),NA())</f>
        <v>#N/A</v>
      </c>
      <c r="AL203" s="106" t="e">
        <f ca="true">+IF(AND(ISNUMBER(OFFSET('Sanitation Data'!$F$7,0,10*ROW('Sanitation Data'!F197))),'Data Summary'!DA203="Yes"),OFFSET('Sanitation Data'!$F$7,0,10*ROW('Sanitation Data'!F197)),NA())</f>
        <v>#N/A</v>
      </c>
      <c r="AM203" s="106" t="e">
        <f ca="true">+IF(AND(ISNUMBER(OFFSET('Sanitation Data'!$F$11,0,10*ROW('Sanitation Data'!F197))),'Data Summary'!DB203="Yes"),OFFSET('Sanitation Data'!$F$11,0,10*ROW('Sanitation Data'!F197)),NA())</f>
        <v>#N/A</v>
      </c>
      <c r="AN203" s="106" t="e">
        <f ca="true">+IF(AND(ISNUMBER(OFFSET('Sanitation Data'!$F$12,0,10*ROW('Sanitation Data'!F197))),'Data Summary'!DC203="Yes"),OFFSET('Sanitation Data'!$F$12,0,10*ROW('Sanitation Data'!F197)),NA())</f>
        <v>#N/A</v>
      </c>
      <c r="AO203" s="106" t="e">
        <f ca="true">+IF(AND(ISNUMBER(OFFSET('Sanitation Data'!$F$13,0,10*ROW('Sanitation Data'!F197))),'Data Summary'!DD203="Yes"),OFFSET('Sanitation Data'!$F$13,0,10*ROW('Sanitation Data'!F197)),NA())</f>
        <v>#N/A</v>
      </c>
      <c r="AP203" s="106" t="e">
        <f ca="true">+IF(AND(ISNUMBER(OFFSET('Sanitation Data'!$G$5,0,10*ROW('Sanitation Data'!G197))),'Data Summary'!DE203="Yes"),100-OFFSET('Sanitation Data'!$G$5,0,10*ROW('Sanitation Data'!G197)),NA())</f>
        <v>#N/A</v>
      </c>
      <c r="AQ203" s="106" t="e">
        <f ca="true">+IF(AND(ISNUMBER(OFFSET('Sanitation Data'!$G$7,0,10*ROW('Sanitation Data'!G197))),'Data Summary'!DF203="Yes"),OFFSET('Sanitation Data'!$G$7,0,10*ROW('Sanitation Data'!G197)),NA())</f>
        <v>#N/A</v>
      </c>
      <c r="AR203" s="106" t="e">
        <f ca="true">+IF(AND(ISNUMBER(OFFSET('Sanitation Data'!$G$11,0,10*ROW('Sanitation Data'!G197))),'Data Summary'!DG203="Yes"),OFFSET('Sanitation Data'!$G$11,0,10*ROW('Sanitation Data'!G197)),NA())</f>
        <v>#N/A</v>
      </c>
      <c r="AS203" s="106" t="e">
        <f ca="true">+IF(AND(ISNUMBER(OFFSET('Sanitation Data'!$G$12,0,10*ROW('Sanitation Data'!G197))),'Data Summary'!DH203="Yes"),OFFSET('Sanitation Data'!$G$12,0,10*ROW('Sanitation Data'!G197)),NA())</f>
        <v>#N/A</v>
      </c>
      <c r="AT203" s="106" t="e">
        <f ca="true">+IF(AND(ISNUMBER(OFFSET('Sanitation Data'!$G$13,0,10*ROW('Sanitation Data'!G197))),'Data Summary'!DI203="Yes"),OFFSET('Sanitation Data'!$G$13,0,10*ROW('Sanitation Data'!G197)),NA())</f>
        <v>#N/A</v>
      </c>
      <c r="AU203" s="106" t="e">
        <f ca="true">+IF(AND(ISNUMBER(OFFSET('Sanitation Data'!$H$5,0,10*ROW('Sanitation Data'!H197))),'Data Summary'!DJ203="Yes"),100-OFFSET('Sanitation Data'!$H$5,0,10*ROW('Sanitation Data'!H197)),NA())</f>
        <v>#N/A</v>
      </c>
      <c r="AV203" s="106" t="e">
        <f ca="true">+IF(AND(ISNUMBER(OFFSET('Sanitation Data'!$H$7,0,10*ROW('Sanitation Data'!H197))),'Data Summary'!DK203="Yes"),OFFSET('Sanitation Data'!$H$7,0,10*ROW('Sanitation Data'!H197)),NA())</f>
        <v>#N/A</v>
      </c>
      <c r="AW203" s="106" t="e">
        <f ca="true">+IF(AND(ISNUMBER(OFFSET('Sanitation Data'!$H$11,0,10*ROW('Sanitation Data'!H197))),'Data Summary'!DL203="Yes"),OFFSET('Sanitation Data'!$H$11,0,10*ROW('Sanitation Data'!H197)),NA())</f>
        <v>#N/A</v>
      </c>
      <c r="AX203" s="106" t="e">
        <f ca="true">+IF(AND(ISNUMBER(OFFSET('Sanitation Data'!$H$12,0,10*ROW('Sanitation Data'!H197))),'Data Summary'!DM203="Yes"),OFFSET('Sanitation Data'!$H$12,0,10*ROW('Sanitation Data'!H197)),NA())</f>
        <v>#N/A</v>
      </c>
      <c r="AY203" s="106" t="e">
        <f ca="true">+IF(AND(ISNUMBER(OFFSET('Sanitation Data'!$H$13,0,10*ROW('Sanitation Data'!H197))),'Data Summary'!DN203="Yes"),OFFSET('Sanitation Data'!$H$13,0,10*ROW('Sanitation Data'!H197)),NA())</f>
        <v>#N/A</v>
      </c>
      <c r="AZ203" s="111" t="e">
        <f ca="true">+IF(AND(ISNUMBER(OFFSET('Hygiene Data'!$C$6,0,10*ROW('Hygiene Data'!C197))),'Data Summary'!DO203="Yes"),OFFSET('Hygiene Data'!$C$6,0,10*ROW('Hygiene Data'!C197)),NA())</f>
        <v>#N/A</v>
      </c>
      <c r="BA203" s="111" t="e">
        <f ca="true">+IF(AND(ISNUMBER(OFFSET('Hygiene Data'!$C$8,0,10*ROW('Hygiene Data'!C197))),'Data Summary'!DP203="Yes"),OFFSET('Hygiene Data'!$C$8,0,10*ROW('Hygiene Data'!C197)),NA())</f>
        <v>#N/A</v>
      </c>
      <c r="BB203" s="111" t="e">
        <f ca="true">+IF(AND(ISNUMBER(OFFSET('Hygiene Data'!$C$10,0,10*ROW('Hygiene Data'!C197))),'Data Summary'!DQ203="Yes"),OFFSET('Hygiene Data'!$C$10,0,10*ROW('Hygiene Data'!C197)),NA())</f>
        <v>#N/A</v>
      </c>
      <c r="BC203" s="111" t="e">
        <f ca="true">+IF(AND(ISNUMBER(OFFSET('Hygiene Data'!$D$6,0,10*ROW('Hygiene Data'!D197))),'Data Summary'!DR203="Yes"),OFFSET('Hygiene Data'!$D$6,0,10*ROW('Hygiene Data'!D197)),NA())</f>
        <v>#N/A</v>
      </c>
      <c r="BD203" s="111" t="e">
        <f ca="true">+IF(AND(ISNUMBER(OFFSET('Hygiene Data'!$D$8,0,10*ROW('Hygiene Data'!D197))),'Data Summary'!DS203="Yes"),OFFSET('Hygiene Data'!$D$8,0,10*ROW('Hygiene Data'!D197)),NA())</f>
        <v>#N/A</v>
      </c>
      <c r="BE203" s="111" t="e">
        <f ca="true">+IF(AND(ISNUMBER(OFFSET('Hygiene Data'!$D$10,0,10*ROW('Hygiene Data'!D197))),'Data Summary'!DT203="Yes"),OFFSET('Hygiene Data'!$D$10,0,10*ROW('Hygiene Data'!D197)),NA())</f>
        <v>#N/A</v>
      </c>
      <c r="BF203" s="111" t="e">
        <f ca="true">+IF(AND(ISNUMBER(OFFSET('Hygiene Data'!$E$6,0,10*ROW('Hygiene Data'!E197))),'Data Summary'!DU203="Yes"),OFFSET('Hygiene Data'!$E$6,0,10*ROW('Hygiene Data'!E197)),NA())</f>
        <v>#N/A</v>
      </c>
      <c r="BG203" s="111" t="e">
        <f ca="true">+IF(AND(ISNUMBER(OFFSET('Hygiene Data'!$E$8,0,10*ROW('Hygiene Data'!E197))),'Data Summary'!DV203="Yes"),OFFSET('Hygiene Data'!$E$8,0,10*ROW('Hygiene Data'!E197)),NA())</f>
        <v>#N/A</v>
      </c>
      <c r="BH203" s="111" t="e">
        <f ca="true">+IF(AND(ISNUMBER(OFFSET('Hygiene Data'!$E$10,0,10*ROW('Hygiene Data'!E197))),'Data Summary'!DW203="Yes"),OFFSET('Hygiene Data'!$E$10,0,10*ROW('Hygiene Data'!E197)),NA())</f>
        <v>#N/A</v>
      </c>
      <c r="BI203" s="111" t="e">
        <f ca="true">+IF(AND(ISNUMBER(OFFSET('Hygiene Data'!$F$6,0,10*ROW('Hygiene Data'!F197))),'Data Summary'!DX203="Yes"),OFFSET('Hygiene Data'!$F$6,0,10*ROW('Hygiene Data'!F197)),NA())</f>
        <v>#N/A</v>
      </c>
      <c r="BJ203" s="111" t="e">
        <f ca="true">+IF(AND(ISNUMBER(OFFSET('Hygiene Data'!$F$8,0,10*ROW('Hygiene Data'!F197))),'Data Summary'!DY203="Yes"),OFFSET('Hygiene Data'!$F$8,0,10*ROW('Hygiene Data'!F197)),NA())</f>
        <v>#N/A</v>
      </c>
      <c r="BK203" s="111" t="e">
        <f ca="true">+IF(AND(ISNUMBER(OFFSET('Hygiene Data'!$F$10,0,10*ROW('Hygiene Data'!F197))),'Data Summary'!DZ203="Yes"),OFFSET('Hygiene Data'!$F$10,0,10*ROW('Hygiene Data'!F197)),NA())</f>
        <v>#N/A</v>
      </c>
      <c r="BL203" s="111" t="e">
        <f ca="true">+IF(AND(ISNUMBER(OFFSET('Hygiene Data'!$G$6,0,10*ROW('Hygiene Data'!G197))),'Data Summary'!EA203="Yes"),OFFSET('Hygiene Data'!$G$6,0,10*ROW('Hygiene Data'!G197)),NA())</f>
        <v>#N/A</v>
      </c>
      <c r="BM203" s="111" t="e">
        <f ca="true">+IF(AND(ISNUMBER(OFFSET('Hygiene Data'!$G$8,0,10*ROW('Hygiene Data'!G197))),'Data Summary'!EB203="Yes"),OFFSET('Hygiene Data'!$G$8,0,10*ROW('Hygiene Data'!G197)),NA())</f>
        <v>#N/A</v>
      </c>
      <c r="BN203" s="111" t="e">
        <f ca="true">+IF(AND(ISNUMBER(OFFSET('Hygiene Data'!$G$10,0,10*ROW('Hygiene Data'!G197))),'Data Summary'!EC203="Yes"),OFFSET('Hygiene Data'!$G$10,0,10*ROW('Hygiene Data'!G197)),NA())</f>
        <v>#N/A</v>
      </c>
      <c r="BO203" s="111" t="e">
        <f ca="true">+IF(AND(ISNUMBER(OFFSET('Hygiene Data'!$H$6,0,10*ROW('Hygiene Data'!H197))),'Data Summary'!ED203="Yes"),OFFSET('Hygiene Data'!$H$6,0,10*ROW('Hygiene Data'!H197)),NA())</f>
        <v>#N/A</v>
      </c>
      <c r="BP203" s="111" t="e">
        <f ca="true">+IF(AND(ISNUMBER(OFFSET('Hygiene Data'!$H$8,0,10*ROW('Hygiene Data'!H197))),'Data Summary'!EE203="Yes"),OFFSET('Hygiene Data'!$H$8,0,10*ROW('Hygiene Data'!H197)),NA())</f>
        <v>#N/A</v>
      </c>
      <c r="BQ203" s="111" t="e">
        <f ca="true">+IF(AND(ISNUMBER(OFFSET('Hygiene Data'!$H$10,0,10*ROW('Hygiene Data'!H197))),'Data Summary'!EF203="Yes"),OFFSET('Hygiene Data'!$H$10,0,10*ROW('Hygiene Data'!H197)),NA())</f>
        <v>#N/A</v>
      </c>
    </row>
    <row r="204" x14ac:dyDescent="0.2">
      <c r="A204" s="59" t="e">
        <f ca="true">+IF(OFFSET('Water Data'!$B$1,0,10*ROW('Water Data'!B198))="",NA(),OFFSET('Water Data'!$B$1,0,10*ROW('Water Data'!B198)))</f>
        <v>#N/A</v>
      </c>
      <c r="B204" s="59" t="e">
        <f ca="true">+IF(OFFSET('Water Data'!$A$3,0,10*ROW('Water Data'!A201))="",NA(),OFFSET('Water Data'!$A$3,0,10*ROW('Water Data'!A201)))</f>
        <v>#N/A</v>
      </c>
      <c r="C204" s="59" t="e">
        <f ca="true">+IF(OFFSET('Water Data'!$C$3,0,10*ROW('Water Data'!C201))="",NA(),OFFSET('Water Data'!$C$3,0,10*ROW('Water Data'!C201)))</f>
        <v>#N/A</v>
      </c>
      <c r="D204" s="60" t="e">
        <f ca="true">+IF(AND(ISNUMBER(OFFSET('Water Data'!$C$5,0,10*ROW('Water Data'!C198))),'Data Summary'!BS204="Yes"),100-OFFSET('Water Data'!$C$5,0,10*ROW('Water Data'!C198)),NA())</f>
        <v>#N/A</v>
      </c>
      <c r="E204" s="60" t="e">
        <f ca="true">+IF(AND(ISNUMBER(OFFSET('Water Data'!$C$7,0,10*ROW('Water Data'!C198))),'Data Summary'!BT204="Yes"),OFFSET('Water Data'!$C$7,0,10*ROW('Water Data'!C198)),NA())</f>
        <v>#N/A</v>
      </c>
      <c r="F204" s="60" t="e">
        <f ca="true">+IF(AND(ISNUMBER(OFFSET('Water Data'!$C$10,0,10*ROW('Water Data'!C198))),'Data Summary'!BU204="Yes"),OFFSET('Water Data'!$C$10,0,10*ROW('Water Data'!C198)),NA())</f>
        <v>#N/A</v>
      </c>
      <c r="G204" s="60" t="e">
        <f ca="true">+IF(AND(ISNUMBER(OFFSET('Water Data'!$D$5,0,10*ROW('Water Data'!D198))),'Data Summary'!BV204="Yes"),100-OFFSET('Water Data'!$D$5,0,10*ROW('Water Data'!D198)),NA())</f>
        <v>#N/A</v>
      </c>
      <c r="H204" s="60" t="e">
        <f ca="true">+IF(AND(ISNUMBER(OFFSET('Water Data'!$D$7,0,10*ROW('Water Data'!D198))),'Data Summary'!BW204="Yes"),OFFSET('Water Data'!$D$7,0,10*ROW('Water Data'!D198)),NA())</f>
        <v>#N/A</v>
      </c>
      <c r="I204" s="60" t="e">
        <f ca="true">+IF(AND(ISNUMBER(OFFSET('Water Data'!$D$10,0,10*ROW('Water Data'!D198))),'Data Summary'!BX204="Yes"),OFFSET('Water Data'!$D$10,0,10*ROW('Water Data'!D198)),NA())</f>
        <v>#N/A</v>
      </c>
      <c r="J204" s="60" t="e">
        <f ca="true">+IF(AND(ISNUMBER(OFFSET('Water Data'!$E$5,0,10*ROW('Water Data'!E198))),'Data Summary'!BY204="Yes"),100-OFFSET('Water Data'!$E$5,0,10*ROW('Water Data'!E198)),NA())</f>
        <v>#N/A</v>
      </c>
      <c r="K204" s="60" t="e">
        <f ca="true">+IF(AND(ISNUMBER(OFFSET('Water Data'!$E$7,0,10*ROW('Water Data'!E198))),'Data Summary'!BZ204="Yes"),OFFSET('Water Data'!$E$7,0,10*ROW('Water Data'!E198)),NA())</f>
        <v>#N/A</v>
      </c>
      <c r="L204" s="60" t="e">
        <f ca="true">+IF(AND(ISNUMBER(OFFSET('Water Data'!$E$10,0,10*ROW('Water Data'!E198))),'Data Summary'!CA204="Yes"),OFFSET('Water Data'!$E$10,0,10*ROW('Water Data'!E198)),NA())</f>
        <v>#N/A</v>
      </c>
      <c r="M204" s="60" t="e">
        <f ca="true">+IF(AND(ISNUMBER(OFFSET('Water Data'!$F$5,0,10*ROW('Water Data'!F198))),'Data Summary'!CB204="Yes"),100-OFFSET('Water Data'!$F$5,0,10*ROW('Water Data'!F198)),NA())</f>
        <v>#N/A</v>
      </c>
      <c r="N204" s="60" t="e">
        <f ca="true">+IF(AND(ISNUMBER(OFFSET('Water Data'!$F$7,0,10*ROW('Water Data'!F198))),'Data Summary'!CC204="Yes"),OFFSET('Water Data'!$F$7,0,10*ROW('Water Data'!F198)),NA())</f>
        <v>#N/A</v>
      </c>
      <c r="O204" s="60" t="e">
        <f ca="true">+IF(AND(ISNUMBER(OFFSET('Water Data'!$F$10,0,10*ROW('Water Data'!F198))),'Data Summary'!CD204="Yes"),OFFSET('Water Data'!$F$10,0,10*ROW('Water Data'!F198)),NA())</f>
        <v>#N/A</v>
      </c>
      <c r="P204" s="60" t="e">
        <f ca="true">+IF(AND(ISNUMBER(OFFSET('Water Data'!$G$5,0,10*ROW('Water Data'!G198))),'Data Summary'!CE204="Yes"),100-OFFSET('Water Data'!$G$5,0,10*ROW('Water Data'!G198)),NA())</f>
        <v>#N/A</v>
      </c>
      <c r="Q204" s="60" t="e">
        <f ca="true">+IF(AND(ISNUMBER(OFFSET('Water Data'!$G$7,0,10*ROW('Water Data'!G198))),'Data Summary'!CF204="Yes"),OFFSET('Water Data'!$G$7,0,10*ROW('Water Data'!G198)),NA())</f>
        <v>#N/A</v>
      </c>
      <c r="R204" s="60" t="e">
        <f ca="true">+IF(AND(ISNUMBER(OFFSET('Water Data'!$G$10,0,10*ROW('Water Data'!G198))),'Data Summary'!CG204="Yes"),OFFSET('Water Data'!$G$10,0,10*ROW('Water Data'!G198)),NA())</f>
        <v>#N/A</v>
      </c>
      <c r="S204" s="60" t="e">
        <f ca="true">+IF(AND(ISNUMBER(OFFSET('Water Data'!$H$5,0,10*ROW('Water Data'!H198))),'Data Summary'!CH204="Yes"),100-OFFSET('Water Data'!$H$5,0,10*ROW('Water Data'!H198)),NA())</f>
        <v>#N/A</v>
      </c>
      <c r="T204" s="60" t="e">
        <f ca="true">+IF(AND(ISNUMBER(OFFSET('Water Data'!$H$7,0,10*ROW('Water Data'!H198))),'Data Summary'!CI204="Yes"),OFFSET('Water Data'!$H$7,0,10*ROW('Water Data'!H198)),NA())</f>
        <v>#N/A</v>
      </c>
      <c r="U204" s="60" t="e">
        <f ca="true">+IF(AND(ISNUMBER(OFFSET('Water Data'!$H$10,0,10*ROW('Water Data'!H198))),'Data Summary'!CJ204="Yes"),OFFSET('Water Data'!$H$10,0,10*ROW('Water Data'!H198)),NA())</f>
        <v>#N/A</v>
      </c>
      <c r="V204" s="106" t="e">
        <f ca="true">+IF(AND(ISNUMBER(OFFSET('Sanitation Data'!$C$5,0,10*ROW('Sanitation Data'!C198))),'Data Summary'!CK204="Yes"),100-OFFSET('Sanitation Data'!$C$5,0,10*ROW('Sanitation Data'!C198)),NA())</f>
        <v>#N/A</v>
      </c>
      <c r="W204" s="106" t="e">
        <f ca="true">+IF(AND(ISNUMBER(OFFSET('Sanitation Data'!$C$7,0,10*ROW('Sanitation Data'!C198))),'Data Summary'!CL204="Yes"),OFFSET('Sanitation Data'!$C$7,0,10*ROW('Sanitation Data'!C198)),NA())</f>
        <v>#N/A</v>
      </c>
      <c r="X204" s="106" t="e">
        <f ca="true">+IF(AND(ISNUMBER(OFFSET('Sanitation Data'!$C$11,0,10*ROW('Sanitation Data'!C198))),'Data Summary'!CM204="Yes"),OFFSET('Sanitation Data'!$C$11,0,10*ROW('Sanitation Data'!C198)),NA())</f>
        <v>#N/A</v>
      </c>
      <c r="Y204" s="106" t="e">
        <f ca="true">+IF(AND(ISNUMBER(OFFSET('Sanitation Data'!$C$12,0,10*ROW('Sanitation Data'!C198))),'Data Summary'!CN204="Yes"),OFFSET('Sanitation Data'!$C$12,0,10*ROW('Sanitation Data'!C198)),NA())</f>
        <v>#N/A</v>
      </c>
      <c r="Z204" s="106" t="e">
        <f ca="true">+IF(AND(ISNUMBER(OFFSET('Sanitation Data'!$C$13,0,10*ROW('Sanitation Data'!C198))),'Data Summary'!CO204="Yes"),OFFSET('Sanitation Data'!$C$13,0,10*ROW('Sanitation Data'!C198)),NA())</f>
        <v>#N/A</v>
      </c>
      <c r="AA204" s="106" t="e">
        <f ca="true">+IF(AND(ISNUMBER(OFFSET('Sanitation Data'!$D$5,0,10*ROW('Sanitation Data'!D198))),'Data Summary'!CP204="Yes"),100-OFFSET('Sanitation Data'!$D$5,0,10*ROW('Sanitation Data'!D198)),NA())</f>
        <v>#N/A</v>
      </c>
      <c r="AB204" s="106" t="e">
        <f ca="true">+IF(AND(ISNUMBER(OFFSET('Sanitation Data'!$D$7,0,10*ROW('Sanitation Data'!D198))),'Data Summary'!CQ204="Yes"),OFFSET('Sanitation Data'!$D$7,0,10*ROW('Sanitation Data'!D198)),NA())</f>
        <v>#N/A</v>
      </c>
      <c r="AC204" s="106" t="e">
        <f ca="true">+IF(AND(ISNUMBER(OFFSET('Sanitation Data'!$D$11,0,10*ROW('Sanitation Data'!D198))),'Data Summary'!CR204="Yes"),OFFSET('Sanitation Data'!$D$11,0,10*ROW('Sanitation Data'!D198)),NA())</f>
        <v>#N/A</v>
      </c>
      <c r="AD204" s="106" t="e">
        <f ca="true">+IF(AND(ISNUMBER(OFFSET('Sanitation Data'!$D$12,0,10*ROW('Sanitation Data'!D198))),'Data Summary'!CS204="Yes"),OFFSET('Sanitation Data'!$D$12,0,10*ROW('Sanitation Data'!D198)),NA())</f>
        <v>#N/A</v>
      </c>
      <c r="AE204" s="106" t="e">
        <f ca="true">+IF(AND(ISNUMBER(OFFSET('Sanitation Data'!$D$13,0,10*ROW('Sanitation Data'!D198))),'Data Summary'!CT204="Yes"),OFFSET('Sanitation Data'!$D$13,0,10*ROW('Sanitation Data'!D198)),NA())</f>
        <v>#N/A</v>
      </c>
      <c r="AF204" s="106" t="e">
        <f ca="true">+IF(AND(ISNUMBER(OFFSET('Sanitation Data'!$E$5,0,10*ROW('Sanitation Data'!E198))),'Data Summary'!CU204="Yes"),100-OFFSET('Sanitation Data'!$E$5,0,10*ROW('Sanitation Data'!E198)),NA())</f>
        <v>#N/A</v>
      </c>
      <c r="AG204" s="106" t="e">
        <f ca="true">+IF(AND(ISNUMBER(OFFSET('Sanitation Data'!$E$7,0,10*ROW('Sanitation Data'!E198))),'Data Summary'!CV204="Yes"),OFFSET('Sanitation Data'!$E$7,0,10*ROW('Sanitation Data'!E198)),NA())</f>
        <v>#N/A</v>
      </c>
      <c r="AH204" s="106" t="e">
        <f ca="true">+IF(AND(ISNUMBER(OFFSET('Sanitation Data'!$E$11,0,10*ROW('Sanitation Data'!E198))),'Data Summary'!CW204="Yes"),OFFSET('Sanitation Data'!$E$11,0,10*ROW('Sanitation Data'!E198)),NA())</f>
        <v>#N/A</v>
      </c>
      <c r="AI204" s="106" t="e">
        <f ca="true">+IF(AND(ISNUMBER(OFFSET('Sanitation Data'!$E$12,0,10*ROW('Sanitation Data'!E198))),'Data Summary'!CX204="Yes"),OFFSET('Sanitation Data'!$E$12,0,10*ROW('Sanitation Data'!E198)),NA())</f>
        <v>#N/A</v>
      </c>
      <c r="AJ204" s="106" t="e">
        <f ca="true">+IF(AND(ISNUMBER(OFFSET('Sanitation Data'!$E$13,0,10*ROW('Sanitation Data'!E198))),'Data Summary'!CY204="Yes"),OFFSET('Sanitation Data'!$E$13,0,10*ROW('Sanitation Data'!E198)),NA())</f>
        <v>#N/A</v>
      </c>
      <c r="AK204" s="106" t="e">
        <f ca="true">+IF(AND(ISNUMBER(OFFSET('Sanitation Data'!$F$5,0,10*ROW('Sanitation Data'!F198))),'Data Summary'!CZ204="Yes"),100-OFFSET('Sanitation Data'!$F$5,0,10*ROW('Sanitation Data'!F198)),NA())</f>
        <v>#N/A</v>
      </c>
      <c r="AL204" s="106" t="e">
        <f ca="true">+IF(AND(ISNUMBER(OFFSET('Sanitation Data'!$F$7,0,10*ROW('Sanitation Data'!F198))),'Data Summary'!DA204="Yes"),OFFSET('Sanitation Data'!$F$7,0,10*ROW('Sanitation Data'!F198)),NA())</f>
        <v>#N/A</v>
      </c>
      <c r="AM204" s="106" t="e">
        <f ca="true">+IF(AND(ISNUMBER(OFFSET('Sanitation Data'!$F$11,0,10*ROW('Sanitation Data'!F198))),'Data Summary'!DB204="Yes"),OFFSET('Sanitation Data'!$F$11,0,10*ROW('Sanitation Data'!F198)),NA())</f>
        <v>#N/A</v>
      </c>
      <c r="AN204" s="106" t="e">
        <f ca="true">+IF(AND(ISNUMBER(OFFSET('Sanitation Data'!$F$12,0,10*ROW('Sanitation Data'!F198))),'Data Summary'!DC204="Yes"),OFFSET('Sanitation Data'!$F$12,0,10*ROW('Sanitation Data'!F198)),NA())</f>
        <v>#N/A</v>
      </c>
      <c r="AO204" s="106" t="e">
        <f ca="true">+IF(AND(ISNUMBER(OFFSET('Sanitation Data'!$F$13,0,10*ROW('Sanitation Data'!F198))),'Data Summary'!DD204="Yes"),OFFSET('Sanitation Data'!$F$13,0,10*ROW('Sanitation Data'!F198)),NA())</f>
        <v>#N/A</v>
      </c>
      <c r="AP204" s="106" t="e">
        <f ca="true">+IF(AND(ISNUMBER(OFFSET('Sanitation Data'!$G$5,0,10*ROW('Sanitation Data'!G198))),'Data Summary'!DE204="Yes"),100-OFFSET('Sanitation Data'!$G$5,0,10*ROW('Sanitation Data'!G198)),NA())</f>
        <v>#N/A</v>
      </c>
      <c r="AQ204" s="106" t="e">
        <f ca="true">+IF(AND(ISNUMBER(OFFSET('Sanitation Data'!$G$7,0,10*ROW('Sanitation Data'!G198))),'Data Summary'!DF204="Yes"),OFFSET('Sanitation Data'!$G$7,0,10*ROW('Sanitation Data'!G198)),NA())</f>
        <v>#N/A</v>
      </c>
      <c r="AR204" s="106" t="e">
        <f ca="true">+IF(AND(ISNUMBER(OFFSET('Sanitation Data'!$G$11,0,10*ROW('Sanitation Data'!G198))),'Data Summary'!DG204="Yes"),OFFSET('Sanitation Data'!$G$11,0,10*ROW('Sanitation Data'!G198)),NA())</f>
        <v>#N/A</v>
      </c>
      <c r="AS204" s="106" t="e">
        <f ca="true">+IF(AND(ISNUMBER(OFFSET('Sanitation Data'!$G$12,0,10*ROW('Sanitation Data'!G198))),'Data Summary'!DH204="Yes"),OFFSET('Sanitation Data'!$G$12,0,10*ROW('Sanitation Data'!G198)),NA())</f>
        <v>#N/A</v>
      </c>
      <c r="AT204" s="106" t="e">
        <f ca="true">+IF(AND(ISNUMBER(OFFSET('Sanitation Data'!$G$13,0,10*ROW('Sanitation Data'!G198))),'Data Summary'!DI204="Yes"),OFFSET('Sanitation Data'!$G$13,0,10*ROW('Sanitation Data'!G198)),NA())</f>
        <v>#N/A</v>
      </c>
      <c r="AU204" s="106" t="e">
        <f ca="true">+IF(AND(ISNUMBER(OFFSET('Sanitation Data'!$H$5,0,10*ROW('Sanitation Data'!H198))),'Data Summary'!DJ204="Yes"),100-OFFSET('Sanitation Data'!$H$5,0,10*ROW('Sanitation Data'!H198)),NA())</f>
        <v>#N/A</v>
      </c>
      <c r="AV204" s="106" t="e">
        <f ca="true">+IF(AND(ISNUMBER(OFFSET('Sanitation Data'!$H$7,0,10*ROW('Sanitation Data'!H198))),'Data Summary'!DK204="Yes"),OFFSET('Sanitation Data'!$H$7,0,10*ROW('Sanitation Data'!H198)),NA())</f>
        <v>#N/A</v>
      </c>
      <c r="AW204" s="106" t="e">
        <f ca="true">+IF(AND(ISNUMBER(OFFSET('Sanitation Data'!$H$11,0,10*ROW('Sanitation Data'!H198))),'Data Summary'!DL204="Yes"),OFFSET('Sanitation Data'!$H$11,0,10*ROW('Sanitation Data'!H198)),NA())</f>
        <v>#N/A</v>
      </c>
      <c r="AX204" s="106" t="e">
        <f ca="true">+IF(AND(ISNUMBER(OFFSET('Sanitation Data'!$H$12,0,10*ROW('Sanitation Data'!H198))),'Data Summary'!DM204="Yes"),OFFSET('Sanitation Data'!$H$12,0,10*ROW('Sanitation Data'!H198)),NA())</f>
        <v>#N/A</v>
      </c>
      <c r="AY204" s="106" t="e">
        <f ca="true">+IF(AND(ISNUMBER(OFFSET('Sanitation Data'!$H$13,0,10*ROW('Sanitation Data'!H198))),'Data Summary'!DN204="Yes"),OFFSET('Sanitation Data'!$H$13,0,10*ROW('Sanitation Data'!H198)),NA())</f>
        <v>#N/A</v>
      </c>
      <c r="AZ204" s="111" t="e">
        <f ca="true">+IF(AND(ISNUMBER(OFFSET('Hygiene Data'!$C$6,0,10*ROW('Hygiene Data'!C198))),'Data Summary'!DO204="Yes"),OFFSET('Hygiene Data'!$C$6,0,10*ROW('Hygiene Data'!C198)),NA())</f>
        <v>#N/A</v>
      </c>
      <c r="BA204" s="111" t="e">
        <f ca="true">+IF(AND(ISNUMBER(OFFSET('Hygiene Data'!$C$8,0,10*ROW('Hygiene Data'!C198))),'Data Summary'!DP204="Yes"),OFFSET('Hygiene Data'!$C$8,0,10*ROW('Hygiene Data'!C198)),NA())</f>
        <v>#N/A</v>
      </c>
      <c r="BB204" s="111" t="e">
        <f ca="true">+IF(AND(ISNUMBER(OFFSET('Hygiene Data'!$C$10,0,10*ROW('Hygiene Data'!C198))),'Data Summary'!DQ204="Yes"),OFFSET('Hygiene Data'!$C$10,0,10*ROW('Hygiene Data'!C198)),NA())</f>
        <v>#N/A</v>
      </c>
      <c r="BC204" s="111" t="e">
        <f ca="true">+IF(AND(ISNUMBER(OFFSET('Hygiene Data'!$D$6,0,10*ROW('Hygiene Data'!D198))),'Data Summary'!DR204="Yes"),OFFSET('Hygiene Data'!$D$6,0,10*ROW('Hygiene Data'!D198)),NA())</f>
        <v>#N/A</v>
      </c>
      <c r="BD204" s="111" t="e">
        <f ca="true">+IF(AND(ISNUMBER(OFFSET('Hygiene Data'!$D$8,0,10*ROW('Hygiene Data'!D198))),'Data Summary'!DS204="Yes"),OFFSET('Hygiene Data'!$D$8,0,10*ROW('Hygiene Data'!D198)),NA())</f>
        <v>#N/A</v>
      </c>
      <c r="BE204" s="111" t="e">
        <f ca="true">+IF(AND(ISNUMBER(OFFSET('Hygiene Data'!$D$10,0,10*ROW('Hygiene Data'!D198))),'Data Summary'!DT204="Yes"),OFFSET('Hygiene Data'!$D$10,0,10*ROW('Hygiene Data'!D198)),NA())</f>
        <v>#N/A</v>
      </c>
      <c r="BF204" s="111" t="e">
        <f ca="true">+IF(AND(ISNUMBER(OFFSET('Hygiene Data'!$E$6,0,10*ROW('Hygiene Data'!E198))),'Data Summary'!DU204="Yes"),OFFSET('Hygiene Data'!$E$6,0,10*ROW('Hygiene Data'!E198)),NA())</f>
        <v>#N/A</v>
      </c>
      <c r="BG204" s="111" t="e">
        <f ca="true">+IF(AND(ISNUMBER(OFFSET('Hygiene Data'!$E$8,0,10*ROW('Hygiene Data'!E198))),'Data Summary'!DV204="Yes"),OFFSET('Hygiene Data'!$E$8,0,10*ROW('Hygiene Data'!E198)),NA())</f>
        <v>#N/A</v>
      </c>
      <c r="BH204" s="111" t="e">
        <f ca="true">+IF(AND(ISNUMBER(OFFSET('Hygiene Data'!$E$10,0,10*ROW('Hygiene Data'!E198))),'Data Summary'!DW204="Yes"),OFFSET('Hygiene Data'!$E$10,0,10*ROW('Hygiene Data'!E198)),NA())</f>
        <v>#N/A</v>
      </c>
      <c r="BI204" s="111" t="e">
        <f ca="true">+IF(AND(ISNUMBER(OFFSET('Hygiene Data'!$F$6,0,10*ROW('Hygiene Data'!F198))),'Data Summary'!DX204="Yes"),OFFSET('Hygiene Data'!$F$6,0,10*ROW('Hygiene Data'!F198)),NA())</f>
        <v>#N/A</v>
      </c>
      <c r="BJ204" s="111" t="e">
        <f ca="true">+IF(AND(ISNUMBER(OFFSET('Hygiene Data'!$F$8,0,10*ROW('Hygiene Data'!F198))),'Data Summary'!DY204="Yes"),OFFSET('Hygiene Data'!$F$8,0,10*ROW('Hygiene Data'!F198)),NA())</f>
        <v>#N/A</v>
      </c>
      <c r="BK204" s="111" t="e">
        <f ca="true">+IF(AND(ISNUMBER(OFFSET('Hygiene Data'!$F$10,0,10*ROW('Hygiene Data'!F198))),'Data Summary'!DZ204="Yes"),OFFSET('Hygiene Data'!$F$10,0,10*ROW('Hygiene Data'!F198)),NA())</f>
        <v>#N/A</v>
      </c>
      <c r="BL204" s="111" t="e">
        <f ca="true">+IF(AND(ISNUMBER(OFFSET('Hygiene Data'!$G$6,0,10*ROW('Hygiene Data'!G198))),'Data Summary'!EA204="Yes"),OFFSET('Hygiene Data'!$G$6,0,10*ROW('Hygiene Data'!G198)),NA())</f>
        <v>#N/A</v>
      </c>
      <c r="BM204" s="111" t="e">
        <f ca="true">+IF(AND(ISNUMBER(OFFSET('Hygiene Data'!$G$8,0,10*ROW('Hygiene Data'!G198))),'Data Summary'!EB204="Yes"),OFFSET('Hygiene Data'!$G$8,0,10*ROW('Hygiene Data'!G198)),NA())</f>
        <v>#N/A</v>
      </c>
      <c r="BN204" s="111" t="e">
        <f ca="true">+IF(AND(ISNUMBER(OFFSET('Hygiene Data'!$G$10,0,10*ROW('Hygiene Data'!G198))),'Data Summary'!EC204="Yes"),OFFSET('Hygiene Data'!$G$10,0,10*ROW('Hygiene Data'!G198)),NA())</f>
        <v>#N/A</v>
      </c>
      <c r="BO204" s="111" t="e">
        <f ca="true">+IF(AND(ISNUMBER(OFFSET('Hygiene Data'!$H$6,0,10*ROW('Hygiene Data'!H198))),'Data Summary'!ED204="Yes"),OFFSET('Hygiene Data'!$H$6,0,10*ROW('Hygiene Data'!H198)),NA())</f>
        <v>#N/A</v>
      </c>
      <c r="BP204" s="111" t="e">
        <f ca="true">+IF(AND(ISNUMBER(OFFSET('Hygiene Data'!$H$8,0,10*ROW('Hygiene Data'!H198))),'Data Summary'!EE204="Yes"),OFFSET('Hygiene Data'!$H$8,0,10*ROW('Hygiene Data'!H198)),NA())</f>
        <v>#N/A</v>
      </c>
      <c r="BQ204" s="111" t="e">
        <f ca="true">+IF(AND(ISNUMBER(OFFSET('Hygiene Data'!$H$10,0,10*ROW('Hygiene Data'!H198))),'Data Summary'!EF204="Yes"),OFFSET('Hygiene Data'!$H$10,0,10*ROW('Hygiene Data'!H198)),NA())</f>
        <v>#N/A</v>
      </c>
    </row>
    <row r="205" x14ac:dyDescent="0.2">
      <c r="A205" s="59" t="e">
        <f ca="true">+IF(OFFSET('Water Data'!$B$1,0,10*ROW('Water Data'!B199))="",NA(),OFFSET('Water Data'!$B$1,0,10*ROW('Water Data'!B199)))</f>
        <v>#N/A</v>
      </c>
      <c r="B205" s="59" t="e">
        <f ca="true">+IF(OFFSET('Water Data'!$A$3,0,10*ROW('Water Data'!A202))="",NA(),OFFSET('Water Data'!$A$3,0,10*ROW('Water Data'!A202)))</f>
        <v>#N/A</v>
      </c>
      <c r="C205" s="59" t="e">
        <f ca="true">+IF(OFFSET('Water Data'!$C$3,0,10*ROW('Water Data'!C202))="",NA(),OFFSET('Water Data'!$C$3,0,10*ROW('Water Data'!C202)))</f>
        <v>#N/A</v>
      </c>
      <c r="D205" s="60" t="e">
        <f ca="true">+IF(AND(ISNUMBER(OFFSET('Water Data'!$C$5,0,10*ROW('Water Data'!C199))),'Data Summary'!BS205="Yes"),100-OFFSET('Water Data'!$C$5,0,10*ROW('Water Data'!C199)),NA())</f>
        <v>#N/A</v>
      </c>
      <c r="E205" s="60" t="e">
        <f ca="true">+IF(AND(ISNUMBER(OFFSET('Water Data'!$C$7,0,10*ROW('Water Data'!C199))),'Data Summary'!BT205="Yes"),OFFSET('Water Data'!$C$7,0,10*ROW('Water Data'!C199)),NA())</f>
        <v>#N/A</v>
      </c>
      <c r="F205" s="60" t="e">
        <f ca="true">+IF(AND(ISNUMBER(OFFSET('Water Data'!$C$10,0,10*ROW('Water Data'!C199))),'Data Summary'!BU205="Yes"),OFFSET('Water Data'!$C$10,0,10*ROW('Water Data'!C199)),NA())</f>
        <v>#N/A</v>
      </c>
      <c r="G205" s="60" t="e">
        <f ca="true">+IF(AND(ISNUMBER(OFFSET('Water Data'!$D$5,0,10*ROW('Water Data'!D199))),'Data Summary'!BV205="Yes"),100-OFFSET('Water Data'!$D$5,0,10*ROW('Water Data'!D199)),NA())</f>
        <v>#N/A</v>
      </c>
      <c r="H205" s="60" t="e">
        <f ca="true">+IF(AND(ISNUMBER(OFFSET('Water Data'!$D$7,0,10*ROW('Water Data'!D199))),'Data Summary'!BW205="Yes"),OFFSET('Water Data'!$D$7,0,10*ROW('Water Data'!D199)),NA())</f>
        <v>#N/A</v>
      </c>
      <c r="I205" s="60" t="e">
        <f ca="true">+IF(AND(ISNUMBER(OFFSET('Water Data'!$D$10,0,10*ROW('Water Data'!D199))),'Data Summary'!BX205="Yes"),OFFSET('Water Data'!$D$10,0,10*ROW('Water Data'!D199)),NA())</f>
        <v>#N/A</v>
      </c>
      <c r="J205" s="60" t="e">
        <f ca="true">+IF(AND(ISNUMBER(OFFSET('Water Data'!$E$5,0,10*ROW('Water Data'!E199))),'Data Summary'!BY205="Yes"),100-OFFSET('Water Data'!$E$5,0,10*ROW('Water Data'!E199)),NA())</f>
        <v>#N/A</v>
      </c>
      <c r="K205" s="60" t="e">
        <f ca="true">+IF(AND(ISNUMBER(OFFSET('Water Data'!$E$7,0,10*ROW('Water Data'!E199))),'Data Summary'!BZ205="Yes"),OFFSET('Water Data'!$E$7,0,10*ROW('Water Data'!E199)),NA())</f>
        <v>#N/A</v>
      </c>
      <c r="L205" s="60" t="e">
        <f ca="true">+IF(AND(ISNUMBER(OFFSET('Water Data'!$E$10,0,10*ROW('Water Data'!E199))),'Data Summary'!CA205="Yes"),OFFSET('Water Data'!$E$10,0,10*ROW('Water Data'!E199)),NA())</f>
        <v>#N/A</v>
      </c>
      <c r="M205" s="60" t="e">
        <f ca="true">+IF(AND(ISNUMBER(OFFSET('Water Data'!$F$5,0,10*ROW('Water Data'!F199))),'Data Summary'!CB205="Yes"),100-OFFSET('Water Data'!$F$5,0,10*ROW('Water Data'!F199)),NA())</f>
        <v>#N/A</v>
      </c>
      <c r="N205" s="60" t="e">
        <f ca="true">+IF(AND(ISNUMBER(OFFSET('Water Data'!$F$7,0,10*ROW('Water Data'!F199))),'Data Summary'!CC205="Yes"),OFFSET('Water Data'!$F$7,0,10*ROW('Water Data'!F199)),NA())</f>
        <v>#N/A</v>
      </c>
      <c r="O205" s="60" t="e">
        <f ca="true">+IF(AND(ISNUMBER(OFFSET('Water Data'!$F$10,0,10*ROW('Water Data'!F199))),'Data Summary'!CD205="Yes"),OFFSET('Water Data'!$F$10,0,10*ROW('Water Data'!F199)),NA())</f>
        <v>#N/A</v>
      </c>
      <c r="P205" s="60" t="e">
        <f ca="true">+IF(AND(ISNUMBER(OFFSET('Water Data'!$G$5,0,10*ROW('Water Data'!G199))),'Data Summary'!CE205="Yes"),100-OFFSET('Water Data'!$G$5,0,10*ROW('Water Data'!G199)),NA())</f>
        <v>#N/A</v>
      </c>
      <c r="Q205" s="60" t="e">
        <f ca="true">+IF(AND(ISNUMBER(OFFSET('Water Data'!$G$7,0,10*ROW('Water Data'!G199))),'Data Summary'!CF205="Yes"),OFFSET('Water Data'!$G$7,0,10*ROW('Water Data'!G199)),NA())</f>
        <v>#N/A</v>
      </c>
      <c r="R205" s="60" t="e">
        <f ca="true">+IF(AND(ISNUMBER(OFFSET('Water Data'!$G$10,0,10*ROW('Water Data'!G199))),'Data Summary'!CG205="Yes"),OFFSET('Water Data'!$G$10,0,10*ROW('Water Data'!G199)),NA())</f>
        <v>#N/A</v>
      </c>
      <c r="S205" s="60" t="e">
        <f ca="true">+IF(AND(ISNUMBER(OFFSET('Water Data'!$H$5,0,10*ROW('Water Data'!H199))),'Data Summary'!CH205="Yes"),100-OFFSET('Water Data'!$H$5,0,10*ROW('Water Data'!H199)),NA())</f>
        <v>#N/A</v>
      </c>
      <c r="T205" s="60" t="e">
        <f ca="true">+IF(AND(ISNUMBER(OFFSET('Water Data'!$H$7,0,10*ROW('Water Data'!H199))),'Data Summary'!CI205="Yes"),OFFSET('Water Data'!$H$7,0,10*ROW('Water Data'!H199)),NA())</f>
        <v>#N/A</v>
      </c>
      <c r="U205" s="60" t="e">
        <f ca="true">+IF(AND(ISNUMBER(OFFSET('Water Data'!$H$10,0,10*ROW('Water Data'!H199))),'Data Summary'!CJ205="Yes"),OFFSET('Water Data'!$H$10,0,10*ROW('Water Data'!H199)),NA())</f>
        <v>#N/A</v>
      </c>
      <c r="V205" s="106" t="e">
        <f ca="true">+IF(AND(ISNUMBER(OFFSET('Sanitation Data'!$C$5,0,10*ROW('Sanitation Data'!C199))),'Data Summary'!CK205="Yes"),100-OFFSET('Sanitation Data'!$C$5,0,10*ROW('Sanitation Data'!C199)),NA())</f>
        <v>#N/A</v>
      </c>
      <c r="W205" s="106" t="e">
        <f ca="true">+IF(AND(ISNUMBER(OFFSET('Sanitation Data'!$C$7,0,10*ROW('Sanitation Data'!C199))),'Data Summary'!CL205="Yes"),OFFSET('Sanitation Data'!$C$7,0,10*ROW('Sanitation Data'!C199)),NA())</f>
        <v>#N/A</v>
      </c>
      <c r="X205" s="106" t="e">
        <f ca="true">+IF(AND(ISNUMBER(OFFSET('Sanitation Data'!$C$11,0,10*ROW('Sanitation Data'!C199))),'Data Summary'!CM205="Yes"),OFFSET('Sanitation Data'!$C$11,0,10*ROW('Sanitation Data'!C199)),NA())</f>
        <v>#N/A</v>
      </c>
      <c r="Y205" s="106" t="e">
        <f ca="true">+IF(AND(ISNUMBER(OFFSET('Sanitation Data'!$C$12,0,10*ROW('Sanitation Data'!C199))),'Data Summary'!CN205="Yes"),OFFSET('Sanitation Data'!$C$12,0,10*ROW('Sanitation Data'!C199)),NA())</f>
        <v>#N/A</v>
      </c>
      <c r="Z205" s="106" t="e">
        <f ca="true">+IF(AND(ISNUMBER(OFFSET('Sanitation Data'!$C$13,0,10*ROW('Sanitation Data'!C199))),'Data Summary'!CO205="Yes"),OFFSET('Sanitation Data'!$C$13,0,10*ROW('Sanitation Data'!C199)),NA())</f>
        <v>#N/A</v>
      </c>
      <c r="AA205" s="106" t="e">
        <f ca="true">+IF(AND(ISNUMBER(OFFSET('Sanitation Data'!$D$5,0,10*ROW('Sanitation Data'!D199))),'Data Summary'!CP205="Yes"),100-OFFSET('Sanitation Data'!$D$5,0,10*ROW('Sanitation Data'!D199)),NA())</f>
        <v>#N/A</v>
      </c>
      <c r="AB205" s="106" t="e">
        <f ca="true">+IF(AND(ISNUMBER(OFFSET('Sanitation Data'!$D$7,0,10*ROW('Sanitation Data'!D199))),'Data Summary'!CQ205="Yes"),OFFSET('Sanitation Data'!$D$7,0,10*ROW('Sanitation Data'!D199)),NA())</f>
        <v>#N/A</v>
      </c>
      <c r="AC205" s="106" t="e">
        <f ca="true">+IF(AND(ISNUMBER(OFFSET('Sanitation Data'!$D$11,0,10*ROW('Sanitation Data'!D199))),'Data Summary'!CR205="Yes"),OFFSET('Sanitation Data'!$D$11,0,10*ROW('Sanitation Data'!D199)),NA())</f>
        <v>#N/A</v>
      </c>
      <c r="AD205" s="106" t="e">
        <f ca="true">+IF(AND(ISNUMBER(OFFSET('Sanitation Data'!$D$12,0,10*ROW('Sanitation Data'!D199))),'Data Summary'!CS205="Yes"),OFFSET('Sanitation Data'!$D$12,0,10*ROW('Sanitation Data'!D199)),NA())</f>
        <v>#N/A</v>
      </c>
      <c r="AE205" s="106" t="e">
        <f ca="true">+IF(AND(ISNUMBER(OFFSET('Sanitation Data'!$D$13,0,10*ROW('Sanitation Data'!D199))),'Data Summary'!CT205="Yes"),OFFSET('Sanitation Data'!$D$13,0,10*ROW('Sanitation Data'!D199)),NA())</f>
        <v>#N/A</v>
      </c>
      <c r="AF205" s="106" t="e">
        <f ca="true">+IF(AND(ISNUMBER(OFFSET('Sanitation Data'!$E$5,0,10*ROW('Sanitation Data'!E199))),'Data Summary'!CU205="Yes"),100-OFFSET('Sanitation Data'!$E$5,0,10*ROW('Sanitation Data'!E199)),NA())</f>
        <v>#N/A</v>
      </c>
      <c r="AG205" s="106" t="e">
        <f ca="true">+IF(AND(ISNUMBER(OFFSET('Sanitation Data'!$E$7,0,10*ROW('Sanitation Data'!E199))),'Data Summary'!CV205="Yes"),OFFSET('Sanitation Data'!$E$7,0,10*ROW('Sanitation Data'!E199)),NA())</f>
        <v>#N/A</v>
      </c>
      <c r="AH205" s="106" t="e">
        <f ca="true">+IF(AND(ISNUMBER(OFFSET('Sanitation Data'!$E$11,0,10*ROW('Sanitation Data'!E199))),'Data Summary'!CW205="Yes"),OFFSET('Sanitation Data'!$E$11,0,10*ROW('Sanitation Data'!E199)),NA())</f>
        <v>#N/A</v>
      </c>
      <c r="AI205" s="106" t="e">
        <f ca="true">+IF(AND(ISNUMBER(OFFSET('Sanitation Data'!$E$12,0,10*ROW('Sanitation Data'!E199))),'Data Summary'!CX205="Yes"),OFFSET('Sanitation Data'!$E$12,0,10*ROW('Sanitation Data'!E199)),NA())</f>
        <v>#N/A</v>
      </c>
      <c r="AJ205" s="106" t="e">
        <f ca="true">+IF(AND(ISNUMBER(OFFSET('Sanitation Data'!$E$13,0,10*ROW('Sanitation Data'!E199))),'Data Summary'!CY205="Yes"),OFFSET('Sanitation Data'!$E$13,0,10*ROW('Sanitation Data'!E199)),NA())</f>
        <v>#N/A</v>
      </c>
      <c r="AK205" s="106" t="e">
        <f ca="true">+IF(AND(ISNUMBER(OFFSET('Sanitation Data'!$F$5,0,10*ROW('Sanitation Data'!F199))),'Data Summary'!CZ205="Yes"),100-OFFSET('Sanitation Data'!$F$5,0,10*ROW('Sanitation Data'!F199)),NA())</f>
        <v>#N/A</v>
      </c>
      <c r="AL205" s="106" t="e">
        <f ca="true">+IF(AND(ISNUMBER(OFFSET('Sanitation Data'!$F$7,0,10*ROW('Sanitation Data'!F199))),'Data Summary'!DA205="Yes"),OFFSET('Sanitation Data'!$F$7,0,10*ROW('Sanitation Data'!F199)),NA())</f>
        <v>#N/A</v>
      </c>
      <c r="AM205" s="106" t="e">
        <f ca="true">+IF(AND(ISNUMBER(OFFSET('Sanitation Data'!$F$11,0,10*ROW('Sanitation Data'!F199))),'Data Summary'!DB205="Yes"),OFFSET('Sanitation Data'!$F$11,0,10*ROW('Sanitation Data'!F199)),NA())</f>
        <v>#N/A</v>
      </c>
      <c r="AN205" s="106" t="e">
        <f ca="true">+IF(AND(ISNUMBER(OFFSET('Sanitation Data'!$F$12,0,10*ROW('Sanitation Data'!F199))),'Data Summary'!DC205="Yes"),OFFSET('Sanitation Data'!$F$12,0,10*ROW('Sanitation Data'!F199)),NA())</f>
        <v>#N/A</v>
      </c>
      <c r="AO205" s="106" t="e">
        <f ca="true">+IF(AND(ISNUMBER(OFFSET('Sanitation Data'!$F$13,0,10*ROW('Sanitation Data'!F199))),'Data Summary'!DD205="Yes"),OFFSET('Sanitation Data'!$F$13,0,10*ROW('Sanitation Data'!F199)),NA())</f>
        <v>#N/A</v>
      </c>
      <c r="AP205" s="106" t="e">
        <f ca="true">+IF(AND(ISNUMBER(OFFSET('Sanitation Data'!$G$5,0,10*ROW('Sanitation Data'!G199))),'Data Summary'!DE205="Yes"),100-OFFSET('Sanitation Data'!$G$5,0,10*ROW('Sanitation Data'!G199)),NA())</f>
        <v>#N/A</v>
      </c>
      <c r="AQ205" s="106" t="e">
        <f ca="true">+IF(AND(ISNUMBER(OFFSET('Sanitation Data'!$G$7,0,10*ROW('Sanitation Data'!G199))),'Data Summary'!DF205="Yes"),OFFSET('Sanitation Data'!$G$7,0,10*ROW('Sanitation Data'!G199)),NA())</f>
        <v>#N/A</v>
      </c>
      <c r="AR205" s="106" t="e">
        <f ca="true">+IF(AND(ISNUMBER(OFFSET('Sanitation Data'!$G$11,0,10*ROW('Sanitation Data'!G199))),'Data Summary'!DG205="Yes"),OFFSET('Sanitation Data'!$G$11,0,10*ROW('Sanitation Data'!G199)),NA())</f>
        <v>#N/A</v>
      </c>
      <c r="AS205" s="106" t="e">
        <f ca="true">+IF(AND(ISNUMBER(OFFSET('Sanitation Data'!$G$12,0,10*ROW('Sanitation Data'!G199))),'Data Summary'!DH205="Yes"),OFFSET('Sanitation Data'!$G$12,0,10*ROW('Sanitation Data'!G199)),NA())</f>
        <v>#N/A</v>
      </c>
      <c r="AT205" s="106" t="e">
        <f ca="true">+IF(AND(ISNUMBER(OFFSET('Sanitation Data'!$G$13,0,10*ROW('Sanitation Data'!G199))),'Data Summary'!DI205="Yes"),OFFSET('Sanitation Data'!$G$13,0,10*ROW('Sanitation Data'!G199)),NA())</f>
        <v>#N/A</v>
      </c>
      <c r="AU205" s="106" t="e">
        <f ca="true">+IF(AND(ISNUMBER(OFFSET('Sanitation Data'!$H$5,0,10*ROW('Sanitation Data'!H199))),'Data Summary'!DJ205="Yes"),100-OFFSET('Sanitation Data'!$H$5,0,10*ROW('Sanitation Data'!H199)),NA())</f>
        <v>#N/A</v>
      </c>
      <c r="AV205" s="106" t="e">
        <f ca="true">+IF(AND(ISNUMBER(OFFSET('Sanitation Data'!$H$7,0,10*ROW('Sanitation Data'!H199))),'Data Summary'!DK205="Yes"),OFFSET('Sanitation Data'!$H$7,0,10*ROW('Sanitation Data'!H199)),NA())</f>
        <v>#N/A</v>
      </c>
      <c r="AW205" s="106" t="e">
        <f ca="true">+IF(AND(ISNUMBER(OFFSET('Sanitation Data'!$H$11,0,10*ROW('Sanitation Data'!H199))),'Data Summary'!DL205="Yes"),OFFSET('Sanitation Data'!$H$11,0,10*ROW('Sanitation Data'!H199)),NA())</f>
        <v>#N/A</v>
      </c>
      <c r="AX205" s="106" t="e">
        <f ca="true">+IF(AND(ISNUMBER(OFFSET('Sanitation Data'!$H$12,0,10*ROW('Sanitation Data'!H199))),'Data Summary'!DM205="Yes"),OFFSET('Sanitation Data'!$H$12,0,10*ROW('Sanitation Data'!H199)),NA())</f>
        <v>#N/A</v>
      </c>
      <c r="AY205" s="106" t="e">
        <f ca="true">+IF(AND(ISNUMBER(OFFSET('Sanitation Data'!$H$13,0,10*ROW('Sanitation Data'!H199))),'Data Summary'!DN205="Yes"),OFFSET('Sanitation Data'!$H$13,0,10*ROW('Sanitation Data'!H199)),NA())</f>
        <v>#N/A</v>
      </c>
      <c r="AZ205" s="111" t="e">
        <f ca="true">+IF(AND(ISNUMBER(OFFSET('Hygiene Data'!$C$6,0,10*ROW('Hygiene Data'!C199))),'Data Summary'!DO205="Yes"),OFFSET('Hygiene Data'!$C$6,0,10*ROW('Hygiene Data'!C199)),NA())</f>
        <v>#N/A</v>
      </c>
      <c r="BA205" s="111" t="e">
        <f ca="true">+IF(AND(ISNUMBER(OFFSET('Hygiene Data'!$C$8,0,10*ROW('Hygiene Data'!C199))),'Data Summary'!DP205="Yes"),OFFSET('Hygiene Data'!$C$8,0,10*ROW('Hygiene Data'!C199)),NA())</f>
        <v>#N/A</v>
      </c>
      <c r="BB205" s="111" t="e">
        <f ca="true">+IF(AND(ISNUMBER(OFFSET('Hygiene Data'!$C$10,0,10*ROW('Hygiene Data'!C199))),'Data Summary'!DQ205="Yes"),OFFSET('Hygiene Data'!$C$10,0,10*ROW('Hygiene Data'!C199)),NA())</f>
        <v>#N/A</v>
      </c>
      <c r="BC205" s="111" t="e">
        <f ca="true">+IF(AND(ISNUMBER(OFFSET('Hygiene Data'!$D$6,0,10*ROW('Hygiene Data'!D199))),'Data Summary'!DR205="Yes"),OFFSET('Hygiene Data'!$D$6,0,10*ROW('Hygiene Data'!D199)),NA())</f>
        <v>#N/A</v>
      </c>
      <c r="BD205" s="111" t="e">
        <f ca="true">+IF(AND(ISNUMBER(OFFSET('Hygiene Data'!$D$8,0,10*ROW('Hygiene Data'!D199))),'Data Summary'!DS205="Yes"),OFFSET('Hygiene Data'!$D$8,0,10*ROW('Hygiene Data'!D199)),NA())</f>
        <v>#N/A</v>
      </c>
      <c r="BE205" s="111" t="e">
        <f ca="true">+IF(AND(ISNUMBER(OFFSET('Hygiene Data'!$D$10,0,10*ROW('Hygiene Data'!D199))),'Data Summary'!DT205="Yes"),OFFSET('Hygiene Data'!$D$10,0,10*ROW('Hygiene Data'!D199)),NA())</f>
        <v>#N/A</v>
      </c>
      <c r="BF205" s="111" t="e">
        <f ca="true">+IF(AND(ISNUMBER(OFFSET('Hygiene Data'!$E$6,0,10*ROW('Hygiene Data'!E199))),'Data Summary'!DU205="Yes"),OFFSET('Hygiene Data'!$E$6,0,10*ROW('Hygiene Data'!E199)),NA())</f>
        <v>#N/A</v>
      </c>
      <c r="BG205" s="111" t="e">
        <f ca="true">+IF(AND(ISNUMBER(OFFSET('Hygiene Data'!$E$8,0,10*ROW('Hygiene Data'!E199))),'Data Summary'!DV205="Yes"),OFFSET('Hygiene Data'!$E$8,0,10*ROW('Hygiene Data'!E199)),NA())</f>
        <v>#N/A</v>
      </c>
      <c r="BH205" s="111" t="e">
        <f ca="true">+IF(AND(ISNUMBER(OFFSET('Hygiene Data'!$E$10,0,10*ROW('Hygiene Data'!E199))),'Data Summary'!DW205="Yes"),OFFSET('Hygiene Data'!$E$10,0,10*ROW('Hygiene Data'!E199)),NA())</f>
        <v>#N/A</v>
      </c>
      <c r="BI205" s="111" t="e">
        <f ca="true">+IF(AND(ISNUMBER(OFFSET('Hygiene Data'!$F$6,0,10*ROW('Hygiene Data'!F199))),'Data Summary'!DX205="Yes"),OFFSET('Hygiene Data'!$F$6,0,10*ROW('Hygiene Data'!F199)),NA())</f>
        <v>#N/A</v>
      </c>
      <c r="BJ205" s="111" t="e">
        <f ca="true">+IF(AND(ISNUMBER(OFFSET('Hygiene Data'!$F$8,0,10*ROW('Hygiene Data'!F199))),'Data Summary'!DY205="Yes"),OFFSET('Hygiene Data'!$F$8,0,10*ROW('Hygiene Data'!F199)),NA())</f>
        <v>#N/A</v>
      </c>
      <c r="BK205" s="111" t="e">
        <f ca="true">+IF(AND(ISNUMBER(OFFSET('Hygiene Data'!$F$10,0,10*ROW('Hygiene Data'!F199))),'Data Summary'!DZ205="Yes"),OFFSET('Hygiene Data'!$F$10,0,10*ROW('Hygiene Data'!F199)),NA())</f>
        <v>#N/A</v>
      </c>
      <c r="BL205" s="111" t="e">
        <f ca="true">+IF(AND(ISNUMBER(OFFSET('Hygiene Data'!$G$6,0,10*ROW('Hygiene Data'!G199))),'Data Summary'!EA205="Yes"),OFFSET('Hygiene Data'!$G$6,0,10*ROW('Hygiene Data'!G199)),NA())</f>
        <v>#N/A</v>
      </c>
      <c r="BM205" s="111" t="e">
        <f ca="true">+IF(AND(ISNUMBER(OFFSET('Hygiene Data'!$G$8,0,10*ROW('Hygiene Data'!G199))),'Data Summary'!EB205="Yes"),OFFSET('Hygiene Data'!$G$8,0,10*ROW('Hygiene Data'!G199)),NA())</f>
        <v>#N/A</v>
      </c>
      <c r="BN205" s="111" t="e">
        <f ca="true">+IF(AND(ISNUMBER(OFFSET('Hygiene Data'!$G$10,0,10*ROW('Hygiene Data'!G199))),'Data Summary'!EC205="Yes"),OFFSET('Hygiene Data'!$G$10,0,10*ROW('Hygiene Data'!G199)),NA())</f>
        <v>#N/A</v>
      </c>
      <c r="BO205" s="111" t="e">
        <f ca="true">+IF(AND(ISNUMBER(OFFSET('Hygiene Data'!$H$6,0,10*ROW('Hygiene Data'!H199))),'Data Summary'!ED205="Yes"),OFFSET('Hygiene Data'!$H$6,0,10*ROW('Hygiene Data'!H199)),NA())</f>
        <v>#N/A</v>
      </c>
      <c r="BP205" s="111" t="e">
        <f ca="true">+IF(AND(ISNUMBER(OFFSET('Hygiene Data'!$H$8,0,10*ROW('Hygiene Data'!H199))),'Data Summary'!EE205="Yes"),OFFSET('Hygiene Data'!$H$8,0,10*ROW('Hygiene Data'!H199)),NA())</f>
        <v>#N/A</v>
      </c>
      <c r="BQ205" s="111" t="e">
        <f ca="true">+IF(AND(ISNUMBER(OFFSET('Hygiene Data'!$H$10,0,10*ROW('Hygiene Data'!H199))),'Data Summary'!EF205="Yes"),OFFSET('Hygiene Data'!$H$10,0,10*ROW('Hygiene Data'!H199)),NA())</f>
        <v>#N/A</v>
      </c>
    </row>
    <row r="206" x14ac:dyDescent="0.2">
      <c r="A206" s="59" t="e">
        <f ca="true">+IF(OFFSET('Water Data'!$B$1,0,10*ROW('Water Data'!B200))="",NA(),OFFSET('Water Data'!$B$1,0,10*ROW('Water Data'!B200)))</f>
        <v>#N/A</v>
      </c>
      <c r="B206" s="59" t="e">
        <f ca="true">+IF(OFFSET('Water Data'!$A$3,0,10*ROW('Water Data'!A203))="",NA(),OFFSET('Water Data'!$A$3,0,10*ROW('Water Data'!A203)))</f>
        <v>#N/A</v>
      </c>
      <c r="C206" s="59" t="e">
        <f ca="true">+IF(OFFSET('Water Data'!$C$3,0,10*ROW('Water Data'!C203))="",NA(),OFFSET('Water Data'!$C$3,0,10*ROW('Water Data'!C203)))</f>
        <v>#N/A</v>
      </c>
      <c r="D206" s="60" t="e">
        <f ca="true">+IF(AND(ISNUMBER(OFFSET('Water Data'!$C$5,0,10*ROW('Water Data'!C200))),'Data Summary'!BS206="Yes"),100-OFFSET('Water Data'!$C$5,0,10*ROW('Water Data'!C200)),NA())</f>
        <v>#N/A</v>
      </c>
      <c r="E206" s="60" t="e">
        <f ca="true">+IF(AND(ISNUMBER(OFFSET('Water Data'!$C$7,0,10*ROW('Water Data'!C200))),'Data Summary'!BT206="Yes"),OFFSET('Water Data'!$C$7,0,10*ROW('Water Data'!C200)),NA())</f>
        <v>#N/A</v>
      </c>
      <c r="F206" s="60" t="e">
        <f ca="true">+IF(AND(ISNUMBER(OFFSET('Water Data'!$C$10,0,10*ROW('Water Data'!C200))),'Data Summary'!BU206="Yes"),OFFSET('Water Data'!$C$10,0,10*ROW('Water Data'!C200)),NA())</f>
        <v>#N/A</v>
      </c>
      <c r="G206" s="60" t="e">
        <f ca="true">+IF(AND(ISNUMBER(OFFSET('Water Data'!$D$5,0,10*ROW('Water Data'!D200))),'Data Summary'!BV206="Yes"),100-OFFSET('Water Data'!$D$5,0,10*ROW('Water Data'!D200)),NA())</f>
        <v>#N/A</v>
      </c>
      <c r="H206" s="60" t="e">
        <f ca="true">+IF(AND(ISNUMBER(OFFSET('Water Data'!$D$7,0,10*ROW('Water Data'!D200))),'Data Summary'!BW206="Yes"),OFFSET('Water Data'!$D$7,0,10*ROW('Water Data'!D200)),NA())</f>
        <v>#N/A</v>
      </c>
      <c r="I206" s="60" t="e">
        <f ca="true">+IF(AND(ISNUMBER(OFFSET('Water Data'!$D$10,0,10*ROW('Water Data'!D200))),'Data Summary'!BX206="Yes"),OFFSET('Water Data'!$D$10,0,10*ROW('Water Data'!D200)),NA())</f>
        <v>#N/A</v>
      </c>
      <c r="J206" s="60" t="e">
        <f ca="true">+IF(AND(ISNUMBER(OFFSET('Water Data'!$E$5,0,10*ROW('Water Data'!E200))),'Data Summary'!BY206="Yes"),100-OFFSET('Water Data'!$E$5,0,10*ROW('Water Data'!E200)),NA())</f>
        <v>#N/A</v>
      </c>
      <c r="K206" s="60" t="e">
        <f ca="true">+IF(AND(ISNUMBER(OFFSET('Water Data'!$E$7,0,10*ROW('Water Data'!E200))),'Data Summary'!BZ206="Yes"),OFFSET('Water Data'!$E$7,0,10*ROW('Water Data'!E200)),NA())</f>
        <v>#N/A</v>
      </c>
      <c r="L206" s="60" t="e">
        <f ca="true">+IF(AND(ISNUMBER(OFFSET('Water Data'!$E$10,0,10*ROW('Water Data'!E200))),'Data Summary'!CA206="Yes"),OFFSET('Water Data'!$E$10,0,10*ROW('Water Data'!E200)),NA())</f>
        <v>#N/A</v>
      </c>
      <c r="M206" s="60" t="e">
        <f ca="true">+IF(AND(ISNUMBER(OFFSET('Water Data'!$F$5,0,10*ROW('Water Data'!F200))),'Data Summary'!CB206="Yes"),100-OFFSET('Water Data'!$F$5,0,10*ROW('Water Data'!F200)),NA())</f>
        <v>#N/A</v>
      </c>
      <c r="N206" s="60" t="e">
        <f ca="true">+IF(AND(ISNUMBER(OFFSET('Water Data'!$F$7,0,10*ROW('Water Data'!F200))),'Data Summary'!CC206="Yes"),OFFSET('Water Data'!$F$7,0,10*ROW('Water Data'!F200)),NA())</f>
        <v>#N/A</v>
      </c>
      <c r="O206" s="60" t="e">
        <f ca="true">+IF(AND(ISNUMBER(OFFSET('Water Data'!$F$10,0,10*ROW('Water Data'!F200))),'Data Summary'!CD206="Yes"),OFFSET('Water Data'!$F$10,0,10*ROW('Water Data'!F200)),NA())</f>
        <v>#N/A</v>
      </c>
      <c r="P206" s="60" t="e">
        <f ca="true">+IF(AND(ISNUMBER(OFFSET('Water Data'!$G$5,0,10*ROW('Water Data'!G200))),'Data Summary'!CE206="Yes"),100-OFFSET('Water Data'!$G$5,0,10*ROW('Water Data'!G200)),NA())</f>
        <v>#N/A</v>
      </c>
      <c r="Q206" s="60" t="e">
        <f ca="true">+IF(AND(ISNUMBER(OFFSET('Water Data'!$G$7,0,10*ROW('Water Data'!G200))),'Data Summary'!CF206="Yes"),OFFSET('Water Data'!$G$7,0,10*ROW('Water Data'!G200)),NA())</f>
        <v>#N/A</v>
      </c>
      <c r="R206" s="60" t="e">
        <f ca="true">+IF(AND(ISNUMBER(OFFSET('Water Data'!$G$10,0,10*ROW('Water Data'!G200))),'Data Summary'!CG206="Yes"),OFFSET('Water Data'!$G$10,0,10*ROW('Water Data'!G200)),NA())</f>
        <v>#N/A</v>
      </c>
      <c r="S206" s="60" t="e">
        <f ca="true">+IF(AND(ISNUMBER(OFFSET('Water Data'!$H$5,0,10*ROW('Water Data'!H200))),'Data Summary'!CH206="Yes"),100-OFFSET('Water Data'!$H$5,0,10*ROW('Water Data'!H200)),NA())</f>
        <v>#N/A</v>
      </c>
      <c r="T206" s="60" t="e">
        <f ca="true">+IF(AND(ISNUMBER(OFFSET('Water Data'!$H$7,0,10*ROW('Water Data'!H200))),'Data Summary'!CI206="Yes"),OFFSET('Water Data'!$H$7,0,10*ROW('Water Data'!H200)),NA())</f>
        <v>#N/A</v>
      </c>
      <c r="U206" s="60" t="e">
        <f ca="true">+IF(AND(ISNUMBER(OFFSET('Water Data'!$H$10,0,10*ROW('Water Data'!H200))),'Data Summary'!CJ206="Yes"),OFFSET('Water Data'!$H$10,0,10*ROW('Water Data'!H200)),NA())</f>
        <v>#N/A</v>
      </c>
      <c r="V206" s="106" t="e">
        <f ca="true">+IF(AND(ISNUMBER(OFFSET('Sanitation Data'!$C$5,0,10*ROW('Sanitation Data'!C200))),'Data Summary'!CK206="Yes"),100-OFFSET('Sanitation Data'!$C$5,0,10*ROW('Sanitation Data'!C200)),NA())</f>
        <v>#N/A</v>
      </c>
      <c r="W206" s="106" t="e">
        <f ca="true">+IF(AND(ISNUMBER(OFFSET('Sanitation Data'!$C$7,0,10*ROW('Sanitation Data'!C200))),'Data Summary'!CL206="Yes"),OFFSET('Sanitation Data'!$C$7,0,10*ROW('Sanitation Data'!C200)),NA())</f>
        <v>#N/A</v>
      </c>
      <c r="X206" s="106" t="e">
        <f ca="true">+IF(AND(ISNUMBER(OFFSET('Sanitation Data'!$C$11,0,10*ROW('Sanitation Data'!C200))),'Data Summary'!CM206="Yes"),OFFSET('Sanitation Data'!$C$11,0,10*ROW('Sanitation Data'!C200)),NA())</f>
        <v>#N/A</v>
      </c>
      <c r="Y206" s="106" t="e">
        <f ca="true">+IF(AND(ISNUMBER(OFFSET('Sanitation Data'!$C$12,0,10*ROW('Sanitation Data'!C200))),'Data Summary'!CN206="Yes"),OFFSET('Sanitation Data'!$C$12,0,10*ROW('Sanitation Data'!C200)),NA())</f>
        <v>#N/A</v>
      </c>
      <c r="Z206" s="106" t="e">
        <f ca="true">+IF(AND(ISNUMBER(OFFSET('Sanitation Data'!$C$13,0,10*ROW('Sanitation Data'!C200))),'Data Summary'!CO206="Yes"),OFFSET('Sanitation Data'!$C$13,0,10*ROW('Sanitation Data'!C200)),NA())</f>
        <v>#N/A</v>
      </c>
      <c r="AA206" s="106" t="e">
        <f ca="true">+IF(AND(ISNUMBER(OFFSET('Sanitation Data'!$D$5,0,10*ROW('Sanitation Data'!D200))),'Data Summary'!CP206="Yes"),100-OFFSET('Sanitation Data'!$D$5,0,10*ROW('Sanitation Data'!D200)),NA())</f>
        <v>#N/A</v>
      </c>
      <c r="AB206" s="106" t="e">
        <f ca="true">+IF(AND(ISNUMBER(OFFSET('Sanitation Data'!$D$7,0,10*ROW('Sanitation Data'!D200))),'Data Summary'!CQ206="Yes"),OFFSET('Sanitation Data'!$D$7,0,10*ROW('Sanitation Data'!D200)),NA())</f>
        <v>#N/A</v>
      </c>
      <c r="AC206" s="106" t="e">
        <f ca="true">+IF(AND(ISNUMBER(OFFSET('Sanitation Data'!$D$11,0,10*ROW('Sanitation Data'!D200))),'Data Summary'!CR206="Yes"),OFFSET('Sanitation Data'!$D$11,0,10*ROW('Sanitation Data'!D200)),NA())</f>
        <v>#N/A</v>
      </c>
      <c r="AD206" s="106" t="e">
        <f ca="true">+IF(AND(ISNUMBER(OFFSET('Sanitation Data'!$D$12,0,10*ROW('Sanitation Data'!D200))),'Data Summary'!CS206="Yes"),OFFSET('Sanitation Data'!$D$12,0,10*ROW('Sanitation Data'!D200)),NA())</f>
        <v>#N/A</v>
      </c>
      <c r="AE206" s="106" t="e">
        <f ca="true">+IF(AND(ISNUMBER(OFFSET('Sanitation Data'!$D$13,0,10*ROW('Sanitation Data'!D200))),'Data Summary'!CT206="Yes"),OFFSET('Sanitation Data'!$D$13,0,10*ROW('Sanitation Data'!D200)),NA())</f>
        <v>#N/A</v>
      </c>
      <c r="AF206" s="106" t="e">
        <f ca="true">+IF(AND(ISNUMBER(OFFSET('Sanitation Data'!$E$5,0,10*ROW('Sanitation Data'!E200))),'Data Summary'!CU206="Yes"),100-OFFSET('Sanitation Data'!$E$5,0,10*ROW('Sanitation Data'!E200)),NA())</f>
        <v>#N/A</v>
      </c>
      <c r="AG206" s="106" t="e">
        <f ca="true">+IF(AND(ISNUMBER(OFFSET('Sanitation Data'!$E$7,0,10*ROW('Sanitation Data'!E200))),'Data Summary'!CV206="Yes"),OFFSET('Sanitation Data'!$E$7,0,10*ROW('Sanitation Data'!E200)),NA())</f>
        <v>#N/A</v>
      </c>
      <c r="AH206" s="106" t="e">
        <f ca="true">+IF(AND(ISNUMBER(OFFSET('Sanitation Data'!$E$11,0,10*ROW('Sanitation Data'!E200))),'Data Summary'!CW206="Yes"),OFFSET('Sanitation Data'!$E$11,0,10*ROW('Sanitation Data'!E200)),NA())</f>
        <v>#N/A</v>
      </c>
      <c r="AI206" s="106" t="e">
        <f ca="true">+IF(AND(ISNUMBER(OFFSET('Sanitation Data'!$E$12,0,10*ROW('Sanitation Data'!E200))),'Data Summary'!CX206="Yes"),OFFSET('Sanitation Data'!$E$12,0,10*ROW('Sanitation Data'!E200)),NA())</f>
        <v>#N/A</v>
      </c>
      <c r="AJ206" s="106" t="e">
        <f ca="true">+IF(AND(ISNUMBER(OFFSET('Sanitation Data'!$E$13,0,10*ROW('Sanitation Data'!E200))),'Data Summary'!CY206="Yes"),OFFSET('Sanitation Data'!$E$13,0,10*ROW('Sanitation Data'!E200)),NA())</f>
        <v>#N/A</v>
      </c>
      <c r="AK206" s="106" t="e">
        <f ca="true">+IF(AND(ISNUMBER(OFFSET('Sanitation Data'!$F$5,0,10*ROW('Sanitation Data'!F200))),'Data Summary'!CZ206="Yes"),100-OFFSET('Sanitation Data'!$F$5,0,10*ROW('Sanitation Data'!F200)),NA())</f>
        <v>#N/A</v>
      </c>
      <c r="AL206" s="106" t="e">
        <f ca="true">+IF(AND(ISNUMBER(OFFSET('Sanitation Data'!$F$7,0,10*ROW('Sanitation Data'!F200))),'Data Summary'!DA206="Yes"),OFFSET('Sanitation Data'!$F$7,0,10*ROW('Sanitation Data'!F200)),NA())</f>
        <v>#N/A</v>
      </c>
      <c r="AM206" s="106" t="e">
        <f ca="true">+IF(AND(ISNUMBER(OFFSET('Sanitation Data'!$F$11,0,10*ROW('Sanitation Data'!F200))),'Data Summary'!DB206="Yes"),OFFSET('Sanitation Data'!$F$11,0,10*ROW('Sanitation Data'!F200)),NA())</f>
        <v>#N/A</v>
      </c>
      <c r="AN206" s="106" t="e">
        <f ca="true">+IF(AND(ISNUMBER(OFFSET('Sanitation Data'!$F$12,0,10*ROW('Sanitation Data'!F200))),'Data Summary'!DC206="Yes"),OFFSET('Sanitation Data'!$F$12,0,10*ROW('Sanitation Data'!F200)),NA())</f>
        <v>#N/A</v>
      </c>
      <c r="AO206" s="106" t="e">
        <f ca="true">+IF(AND(ISNUMBER(OFFSET('Sanitation Data'!$F$13,0,10*ROW('Sanitation Data'!F200))),'Data Summary'!DD206="Yes"),OFFSET('Sanitation Data'!$F$13,0,10*ROW('Sanitation Data'!F200)),NA())</f>
        <v>#N/A</v>
      </c>
      <c r="AP206" s="106" t="e">
        <f ca="true">+IF(AND(ISNUMBER(OFFSET('Sanitation Data'!$G$5,0,10*ROW('Sanitation Data'!G200))),'Data Summary'!DE206="Yes"),100-OFFSET('Sanitation Data'!$G$5,0,10*ROW('Sanitation Data'!G200)),NA())</f>
        <v>#N/A</v>
      </c>
      <c r="AQ206" s="106" t="e">
        <f ca="true">+IF(AND(ISNUMBER(OFFSET('Sanitation Data'!$G$7,0,10*ROW('Sanitation Data'!G200))),'Data Summary'!DF206="Yes"),OFFSET('Sanitation Data'!$G$7,0,10*ROW('Sanitation Data'!G200)),NA())</f>
        <v>#N/A</v>
      </c>
      <c r="AR206" s="106" t="e">
        <f ca="true">+IF(AND(ISNUMBER(OFFSET('Sanitation Data'!$G$11,0,10*ROW('Sanitation Data'!G200))),'Data Summary'!DG206="Yes"),OFFSET('Sanitation Data'!$G$11,0,10*ROW('Sanitation Data'!G200)),NA())</f>
        <v>#N/A</v>
      </c>
      <c r="AS206" s="106" t="e">
        <f ca="true">+IF(AND(ISNUMBER(OFFSET('Sanitation Data'!$G$12,0,10*ROW('Sanitation Data'!G200))),'Data Summary'!DH206="Yes"),OFFSET('Sanitation Data'!$G$12,0,10*ROW('Sanitation Data'!G200)),NA())</f>
        <v>#N/A</v>
      </c>
      <c r="AT206" s="106" t="e">
        <f ca="true">+IF(AND(ISNUMBER(OFFSET('Sanitation Data'!$G$13,0,10*ROW('Sanitation Data'!G200))),'Data Summary'!DI206="Yes"),OFFSET('Sanitation Data'!$G$13,0,10*ROW('Sanitation Data'!G200)),NA())</f>
        <v>#N/A</v>
      </c>
      <c r="AU206" s="106" t="e">
        <f ca="true">+IF(AND(ISNUMBER(OFFSET('Sanitation Data'!$H$5,0,10*ROW('Sanitation Data'!H200))),'Data Summary'!DJ206="Yes"),100-OFFSET('Sanitation Data'!$H$5,0,10*ROW('Sanitation Data'!H200)),NA())</f>
        <v>#N/A</v>
      </c>
      <c r="AV206" s="106" t="e">
        <f ca="true">+IF(AND(ISNUMBER(OFFSET('Sanitation Data'!$H$7,0,10*ROW('Sanitation Data'!H200))),'Data Summary'!DK206="Yes"),OFFSET('Sanitation Data'!$H$7,0,10*ROW('Sanitation Data'!H200)),NA())</f>
        <v>#N/A</v>
      </c>
      <c r="AW206" s="106" t="e">
        <f ca="true">+IF(AND(ISNUMBER(OFFSET('Sanitation Data'!$H$11,0,10*ROW('Sanitation Data'!H200))),'Data Summary'!DL206="Yes"),OFFSET('Sanitation Data'!$H$11,0,10*ROW('Sanitation Data'!H200)),NA())</f>
        <v>#N/A</v>
      </c>
      <c r="AX206" s="106" t="e">
        <f ca="true">+IF(AND(ISNUMBER(OFFSET('Sanitation Data'!$H$12,0,10*ROW('Sanitation Data'!H200))),'Data Summary'!DM206="Yes"),OFFSET('Sanitation Data'!$H$12,0,10*ROW('Sanitation Data'!H200)),NA())</f>
        <v>#N/A</v>
      </c>
      <c r="AY206" s="106" t="e">
        <f ca="true">+IF(AND(ISNUMBER(OFFSET('Sanitation Data'!$H$13,0,10*ROW('Sanitation Data'!H200))),'Data Summary'!DN206="Yes"),OFFSET('Sanitation Data'!$H$13,0,10*ROW('Sanitation Data'!H200)),NA())</f>
        <v>#N/A</v>
      </c>
      <c r="AZ206" s="111" t="e">
        <f ca="true">+IF(AND(ISNUMBER(OFFSET('Hygiene Data'!$C$6,0,10*ROW('Hygiene Data'!C200))),'Data Summary'!DO206="Yes"),OFFSET('Hygiene Data'!$C$6,0,10*ROW('Hygiene Data'!C200)),NA())</f>
        <v>#N/A</v>
      </c>
      <c r="BA206" s="111" t="e">
        <f ca="true">+IF(AND(ISNUMBER(OFFSET('Hygiene Data'!$C$8,0,10*ROW('Hygiene Data'!C200))),'Data Summary'!DP206="Yes"),OFFSET('Hygiene Data'!$C$8,0,10*ROW('Hygiene Data'!C200)),NA())</f>
        <v>#N/A</v>
      </c>
      <c r="BB206" s="111" t="e">
        <f ca="true">+IF(AND(ISNUMBER(OFFSET('Hygiene Data'!$C$10,0,10*ROW('Hygiene Data'!C200))),'Data Summary'!DQ206="Yes"),OFFSET('Hygiene Data'!$C$10,0,10*ROW('Hygiene Data'!C200)),NA())</f>
        <v>#N/A</v>
      </c>
      <c r="BC206" s="111" t="e">
        <f ca="true">+IF(AND(ISNUMBER(OFFSET('Hygiene Data'!$D$6,0,10*ROW('Hygiene Data'!D200))),'Data Summary'!DR206="Yes"),OFFSET('Hygiene Data'!$D$6,0,10*ROW('Hygiene Data'!D200)),NA())</f>
        <v>#N/A</v>
      </c>
      <c r="BD206" s="111" t="e">
        <f ca="true">+IF(AND(ISNUMBER(OFFSET('Hygiene Data'!$D$8,0,10*ROW('Hygiene Data'!D200))),'Data Summary'!DS206="Yes"),OFFSET('Hygiene Data'!$D$8,0,10*ROW('Hygiene Data'!D200)),NA())</f>
        <v>#N/A</v>
      </c>
      <c r="BE206" s="111" t="e">
        <f ca="true">+IF(AND(ISNUMBER(OFFSET('Hygiene Data'!$D$10,0,10*ROW('Hygiene Data'!D200))),'Data Summary'!DT206="Yes"),OFFSET('Hygiene Data'!$D$10,0,10*ROW('Hygiene Data'!D200)),NA())</f>
        <v>#N/A</v>
      </c>
      <c r="BF206" s="111" t="e">
        <f ca="true">+IF(AND(ISNUMBER(OFFSET('Hygiene Data'!$E$6,0,10*ROW('Hygiene Data'!E200))),'Data Summary'!DU206="Yes"),OFFSET('Hygiene Data'!$E$6,0,10*ROW('Hygiene Data'!E200)),NA())</f>
        <v>#N/A</v>
      </c>
      <c r="BG206" s="111" t="e">
        <f ca="true">+IF(AND(ISNUMBER(OFFSET('Hygiene Data'!$E$8,0,10*ROW('Hygiene Data'!E200))),'Data Summary'!DV206="Yes"),OFFSET('Hygiene Data'!$E$8,0,10*ROW('Hygiene Data'!E200)),NA())</f>
        <v>#N/A</v>
      </c>
      <c r="BH206" s="111" t="e">
        <f ca="true">+IF(AND(ISNUMBER(OFFSET('Hygiene Data'!$E$10,0,10*ROW('Hygiene Data'!E200))),'Data Summary'!DW206="Yes"),OFFSET('Hygiene Data'!$E$10,0,10*ROW('Hygiene Data'!E200)),NA())</f>
        <v>#N/A</v>
      </c>
      <c r="BI206" s="111" t="e">
        <f ca="true">+IF(AND(ISNUMBER(OFFSET('Hygiene Data'!$F$6,0,10*ROW('Hygiene Data'!F200))),'Data Summary'!DX206="Yes"),OFFSET('Hygiene Data'!$F$6,0,10*ROW('Hygiene Data'!F200)),NA())</f>
        <v>#N/A</v>
      </c>
      <c r="BJ206" s="111" t="e">
        <f ca="true">+IF(AND(ISNUMBER(OFFSET('Hygiene Data'!$F$8,0,10*ROW('Hygiene Data'!F200))),'Data Summary'!DY206="Yes"),OFFSET('Hygiene Data'!$F$8,0,10*ROW('Hygiene Data'!F200)),NA())</f>
        <v>#N/A</v>
      </c>
      <c r="BK206" s="111" t="e">
        <f ca="true">+IF(AND(ISNUMBER(OFFSET('Hygiene Data'!$F$10,0,10*ROW('Hygiene Data'!F200))),'Data Summary'!DZ206="Yes"),OFFSET('Hygiene Data'!$F$10,0,10*ROW('Hygiene Data'!F200)),NA())</f>
        <v>#N/A</v>
      </c>
      <c r="BL206" s="111" t="e">
        <f ca="true">+IF(AND(ISNUMBER(OFFSET('Hygiene Data'!$G$6,0,10*ROW('Hygiene Data'!G200))),'Data Summary'!EA206="Yes"),OFFSET('Hygiene Data'!$G$6,0,10*ROW('Hygiene Data'!G200)),NA())</f>
        <v>#N/A</v>
      </c>
      <c r="BM206" s="111" t="e">
        <f ca="true">+IF(AND(ISNUMBER(OFFSET('Hygiene Data'!$G$8,0,10*ROW('Hygiene Data'!G200))),'Data Summary'!EB206="Yes"),OFFSET('Hygiene Data'!$G$8,0,10*ROW('Hygiene Data'!G200)),NA())</f>
        <v>#N/A</v>
      </c>
      <c r="BN206" s="111" t="e">
        <f ca="true">+IF(AND(ISNUMBER(OFFSET('Hygiene Data'!$G$10,0,10*ROW('Hygiene Data'!G200))),'Data Summary'!EC206="Yes"),OFFSET('Hygiene Data'!$G$10,0,10*ROW('Hygiene Data'!G200)),NA())</f>
        <v>#N/A</v>
      </c>
      <c r="BO206" s="111" t="e">
        <f ca="true">+IF(AND(ISNUMBER(OFFSET('Hygiene Data'!$H$6,0,10*ROW('Hygiene Data'!H200))),'Data Summary'!ED206="Yes"),OFFSET('Hygiene Data'!$H$6,0,10*ROW('Hygiene Data'!H200)),NA())</f>
        <v>#N/A</v>
      </c>
      <c r="BP206" s="111" t="e">
        <f ca="true">+IF(AND(ISNUMBER(OFFSET('Hygiene Data'!$H$8,0,10*ROW('Hygiene Data'!H200))),'Data Summary'!EE206="Yes"),OFFSET('Hygiene Data'!$H$8,0,10*ROW('Hygiene Data'!H200)),NA())</f>
        <v>#N/A</v>
      </c>
      <c r="BQ206" s="111" t="e">
        <f ca="true">+IF(AND(ISNUMBER(OFFSET('Hygiene Data'!$H$10,0,10*ROW('Hygiene Data'!H200))),'Data Summary'!EF206="Yes"),OFFSET('Hygiene Data'!$H$10,0,10*ROW('Hygiene Data'!H200)),NA())</f>
        <v>#N/A</v>
      </c>
    </row>
    <row r="207" x14ac:dyDescent="0.2">
      <c r="A207" s="59" t="e">
        <f ca="true">+IF(OFFSET('Water Data'!$B$1,0,10*ROW('Water Data'!B201))="",NA(),OFFSET('Water Data'!$B$1,0,10*ROW('Water Data'!B201)))</f>
        <v>#N/A</v>
      </c>
      <c r="B207" s="59" t="e">
        <f ca="true">+IF(OFFSET('Water Data'!$A$3,0,10*ROW('Water Data'!A204))="",NA(),OFFSET('Water Data'!$A$3,0,10*ROW('Water Data'!A204)))</f>
        <v>#N/A</v>
      </c>
      <c r="C207" s="59" t="e">
        <f ca="true">+IF(OFFSET('Water Data'!$C$3,0,10*ROW('Water Data'!C204))="",NA(),OFFSET('Water Data'!$C$3,0,10*ROW('Water Data'!C204)))</f>
        <v>#N/A</v>
      </c>
      <c r="D207" s="60" t="e">
        <f ca="true">+IF(AND(ISNUMBER(OFFSET('Water Data'!$C$5,0,10*ROW('Water Data'!C201))),'Data Summary'!BS207="Yes"),100-OFFSET('Water Data'!$C$5,0,10*ROW('Water Data'!C201)),NA())</f>
        <v>#N/A</v>
      </c>
      <c r="E207" s="60" t="e">
        <f ca="true">+IF(AND(ISNUMBER(OFFSET('Water Data'!$C$7,0,10*ROW('Water Data'!C201))),'Data Summary'!BT207="Yes"),OFFSET('Water Data'!$C$7,0,10*ROW('Water Data'!C201)),NA())</f>
        <v>#N/A</v>
      </c>
      <c r="F207" s="60" t="e">
        <f ca="true">+IF(AND(ISNUMBER(OFFSET('Water Data'!$C$10,0,10*ROW('Water Data'!C201))),'Data Summary'!BU207="Yes"),OFFSET('Water Data'!$C$10,0,10*ROW('Water Data'!C201)),NA())</f>
        <v>#N/A</v>
      </c>
      <c r="G207" s="60" t="e">
        <f ca="true">+IF(AND(ISNUMBER(OFFSET('Water Data'!$D$5,0,10*ROW('Water Data'!D201))),'Data Summary'!BV207="Yes"),100-OFFSET('Water Data'!$D$5,0,10*ROW('Water Data'!D201)),NA())</f>
        <v>#N/A</v>
      </c>
      <c r="H207" s="60" t="e">
        <f ca="true">+IF(AND(ISNUMBER(OFFSET('Water Data'!$D$7,0,10*ROW('Water Data'!D201))),'Data Summary'!BW207="Yes"),OFFSET('Water Data'!$D$7,0,10*ROW('Water Data'!D201)),NA())</f>
        <v>#N/A</v>
      </c>
      <c r="I207" s="60" t="e">
        <f ca="true">+IF(AND(ISNUMBER(OFFSET('Water Data'!$D$10,0,10*ROW('Water Data'!D201))),'Data Summary'!BX207="Yes"),OFFSET('Water Data'!$D$10,0,10*ROW('Water Data'!D201)),NA())</f>
        <v>#N/A</v>
      </c>
      <c r="J207" s="60" t="e">
        <f ca="true">+IF(AND(ISNUMBER(OFFSET('Water Data'!$E$5,0,10*ROW('Water Data'!E201))),'Data Summary'!BY207="Yes"),100-OFFSET('Water Data'!$E$5,0,10*ROW('Water Data'!E201)),NA())</f>
        <v>#N/A</v>
      </c>
      <c r="K207" s="60" t="e">
        <f ca="true">+IF(AND(ISNUMBER(OFFSET('Water Data'!$E$7,0,10*ROW('Water Data'!E201))),'Data Summary'!BZ207="Yes"),OFFSET('Water Data'!$E$7,0,10*ROW('Water Data'!E201)),NA())</f>
        <v>#N/A</v>
      </c>
      <c r="L207" s="60" t="e">
        <f ca="true">+IF(AND(ISNUMBER(OFFSET('Water Data'!$E$10,0,10*ROW('Water Data'!E201))),'Data Summary'!CA207="Yes"),OFFSET('Water Data'!$E$10,0,10*ROW('Water Data'!E201)),NA())</f>
        <v>#N/A</v>
      </c>
      <c r="M207" s="60" t="e">
        <f ca="true">+IF(AND(ISNUMBER(OFFSET('Water Data'!$F$5,0,10*ROW('Water Data'!F201))),'Data Summary'!CB207="Yes"),100-OFFSET('Water Data'!$F$5,0,10*ROW('Water Data'!F201)),NA())</f>
        <v>#N/A</v>
      </c>
      <c r="N207" s="60" t="e">
        <f ca="true">+IF(AND(ISNUMBER(OFFSET('Water Data'!$F$7,0,10*ROW('Water Data'!F201))),'Data Summary'!CC207="Yes"),OFFSET('Water Data'!$F$7,0,10*ROW('Water Data'!F201)),NA())</f>
        <v>#N/A</v>
      </c>
      <c r="O207" s="60" t="e">
        <f ca="true">+IF(AND(ISNUMBER(OFFSET('Water Data'!$F$10,0,10*ROW('Water Data'!F201))),'Data Summary'!CD207="Yes"),OFFSET('Water Data'!$F$10,0,10*ROW('Water Data'!F201)),NA())</f>
        <v>#N/A</v>
      </c>
      <c r="P207" s="60" t="e">
        <f ca="true">+IF(AND(ISNUMBER(OFFSET('Water Data'!$G$5,0,10*ROW('Water Data'!G201))),'Data Summary'!CE207="Yes"),100-OFFSET('Water Data'!$G$5,0,10*ROW('Water Data'!G201)),NA())</f>
        <v>#N/A</v>
      </c>
      <c r="Q207" s="60" t="e">
        <f ca="true">+IF(AND(ISNUMBER(OFFSET('Water Data'!$G$7,0,10*ROW('Water Data'!G201))),'Data Summary'!CF207="Yes"),OFFSET('Water Data'!$G$7,0,10*ROW('Water Data'!G201)),NA())</f>
        <v>#N/A</v>
      </c>
      <c r="R207" s="60" t="e">
        <f ca="true">+IF(AND(ISNUMBER(OFFSET('Water Data'!$G$10,0,10*ROW('Water Data'!G201))),'Data Summary'!CG207="Yes"),OFFSET('Water Data'!$G$10,0,10*ROW('Water Data'!G201)),NA())</f>
        <v>#N/A</v>
      </c>
      <c r="S207" s="60" t="e">
        <f ca="true">+IF(AND(ISNUMBER(OFFSET('Water Data'!$H$5,0,10*ROW('Water Data'!H201))),'Data Summary'!CH207="Yes"),100-OFFSET('Water Data'!$H$5,0,10*ROW('Water Data'!H201)),NA())</f>
        <v>#N/A</v>
      </c>
      <c r="T207" s="60" t="e">
        <f ca="true">+IF(AND(ISNUMBER(OFFSET('Water Data'!$H$7,0,10*ROW('Water Data'!H201))),'Data Summary'!CI207="Yes"),OFFSET('Water Data'!$H$7,0,10*ROW('Water Data'!H201)),NA())</f>
        <v>#N/A</v>
      </c>
      <c r="U207" s="60" t="e">
        <f ca="true">+IF(AND(ISNUMBER(OFFSET('Water Data'!$H$10,0,10*ROW('Water Data'!H201))),'Data Summary'!CJ207="Yes"),OFFSET('Water Data'!$H$10,0,10*ROW('Water Data'!H201)),NA())</f>
        <v>#N/A</v>
      </c>
      <c r="V207" s="106" t="e">
        <f ca="true">+IF(AND(ISNUMBER(OFFSET('Sanitation Data'!$C$5,0,10*ROW('Sanitation Data'!C201))),'Data Summary'!CK207="Yes"),100-OFFSET('Sanitation Data'!$C$5,0,10*ROW('Sanitation Data'!C201)),NA())</f>
        <v>#N/A</v>
      </c>
      <c r="W207" s="106" t="e">
        <f ca="true">+IF(AND(ISNUMBER(OFFSET('Sanitation Data'!$C$7,0,10*ROW('Sanitation Data'!C201))),'Data Summary'!CL207="Yes"),OFFSET('Sanitation Data'!$C$7,0,10*ROW('Sanitation Data'!C201)),NA())</f>
        <v>#N/A</v>
      </c>
      <c r="X207" s="106" t="e">
        <f ca="true">+IF(AND(ISNUMBER(OFFSET('Sanitation Data'!$C$11,0,10*ROW('Sanitation Data'!C201))),'Data Summary'!CM207="Yes"),OFFSET('Sanitation Data'!$C$11,0,10*ROW('Sanitation Data'!C201)),NA())</f>
        <v>#N/A</v>
      </c>
      <c r="Y207" s="106" t="e">
        <f ca="true">+IF(AND(ISNUMBER(OFFSET('Sanitation Data'!$C$12,0,10*ROW('Sanitation Data'!C201))),'Data Summary'!CN207="Yes"),OFFSET('Sanitation Data'!$C$12,0,10*ROW('Sanitation Data'!C201)),NA())</f>
        <v>#N/A</v>
      </c>
      <c r="Z207" s="106" t="e">
        <f ca="true">+IF(AND(ISNUMBER(OFFSET('Sanitation Data'!$C$13,0,10*ROW('Sanitation Data'!C201))),'Data Summary'!CO207="Yes"),OFFSET('Sanitation Data'!$C$13,0,10*ROW('Sanitation Data'!C201)),NA())</f>
        <v>#N/A</v>
      </c>
      <c r="AA207" s="106" t="e">
        <f ca="true">+IF(AND(ISNUMBER(OFFSET('Sanitation Data'!$D$5,0,10*ROW('Sanitation Data'!D201))),'Data Summary'!CP207="Yes"),100-OFFSET('Sanitation Data'!$D$5,0,10*ROW('Sanitation Data'!D201)),NA())</f>
        <v>#N/A</v>
      </c>
      <c r="AB207" s="106" t="e">
        <f ca="true">+IF(AND(ISNUMBER(OFFSET('Sanitation Data'!$D$7,0,10*ROW('Sanitation Data'!D201))),'Data Summary'!CQ207="Yes"),OFFSET('Sanitation Data'!$D$7,0,10*ROW('Sanitation Data'!D201)),NA())</f>
        <v>#N/A</v>
      </c>
      <c r="AC207" s="106" t="e">
        <f ca="true">+IF(AND(ISNUMBER(OFFSET('Sanitation Data'!$D$11,0,10*ROW('Sanitation Data'!D201))),'Data Summary'!CR207="Yes"),OFFSET('Sanitation Data'!$D$11,0,10*ROW('Sanitation Data'!D201)),NA())</f>
        <v>#N/A</v>
      </c>
      <c r="AD207" s="106" t="e">
        <f ca="true">+IF(AND(ISNUMBER(OFFSET('Sanitation Data'!$D$12,0,10*ROW('Sanitation Data'!D201))),'Data Summary'!CS207="Yes"),OFFSET('Sanitation Data'!$D$12,0,10*ROW('Sanitation Data'!D201)),NA())</f>
        <v>#N/A</v>
      </c>
      <c r="AE207" s="106" t="e">
        <f ca="true">+IF(AND(ISNUMBER(OFFSET('Sanitation Data'!$D$13,0,10*ROW('Sanitation Data'!D201))),'Data Summary'!CT207="Yes"),OFFSET('Sanitation Data'!$D$13,0,10*ROW('Sanitation Data'!D201)),NA())</f>
        <v>#N/A</v>
      </c>
      <c r="AF207" s="106" t="e">
        <f ca="true">+IF(AND(ISNUMBER(OFFSET('Sanitation Data'!$E$5,0,10*ROW('Sanitation Data'!E201))),'Data Summary'!CU207="Yes"),100-OFFSET('Sanitation Data'!$E$5,0,10*ROW('Sanitation Data'!E201)),NA())</f>
        <v>#N/A</v>
      </c>
      <c r="AG207" s="106" t="e">
        <f ca="true">+IF(AND(ISNUMBER(OFFSET('Sanitation Data'!$E$7,0,10*ROW('Sanitation Data'!E201))),'Data Summary'!CV207="Yes"),OFFSET('Sanitation Data'!$E$7,0,10*ROW('Sanitation Data'!E201)),NA())</f>
        <v>#N/A</v>
      </c>
      <c r="AH207" s="106" t="e">
        <f ca="true">+IF(AND(ISNUMBER(OFFSET('Sanitation Data'!$E$11,0,10*ROW('Sanitation Data'!E201))),'Data Summary'!CW207="Yes"),OFFSET('Sanitation Data'!$E$11,0,10*ROW('Sanitation Data'!E201)),NA())</f>
        <v>#N/A</v>
      </c>
      <c r="AI207" s="106" t="e">
        <f ca="true">+IF(AND(ISNUMBER(OFFSET('Sanitation Data'!$E$12,0,10*ROW('Sanitation Data'!E201))),'Data Summary'!CX207="Yes"),OFFSET('Sanitation Data'!$E$12,0,10*ROW('Sanitation Data'!E201)),NA())</f>
        <v>#N/A</v>
      </c>
      <c r="AJ207" s="106" t="e">
        <f ca="true">+IF(AND(ISNUMBER(OFFSET('Sanitation Data'!$E$13,0,10*ROW('Sanitation Data'!E201))),'Data Summary'!CY207="Yes"),OFFSET('Sanitation Data'!$E$13,0,10*ROW('Sanitation Data'!E201)),NA())</f>
        <v>#N/A</v>
      </c>
      <c r="AK207" s="106" t="e">
        <f ca="true">+IF(AND(ISNUMBER(OFFSET('Sanitation Data'!$F$5,0,10*ROW('Sanitation Data'!F201))),'Data Summary'!CZ207="Yes"),100-OFFSET('Sanitation Data'!$F$5,0,10*ROW('Sanitation Data'!F201)),NA())</f>
        <v>#N/A</v>
      </c>
      <c r="AL207" s="106" t="e">
        <f ca="true">+IF(AND(ISNUMBER(OFFSET('Sanitation Data'!$F$7,0,10*ROW('Sanitation Data'!F201))),'Data Summary'!DA207="Yes"),OFFSET('Sanitation Data'!$F$7,0,10*ROW('Sanitation Data'!F201)),NA())</f>
        <v>#N/A</v>
      </c>
      <c r="AM207" s="106" t="e">
        <f ca="true">+IF(AND(ISNUMBER(OFFSET('Sanitation Data'!$F$11,0,10*ROW('Sanitation Data'!F201))),'Data Summary'!DB207="Yes"),OFFSET('Sanitation Data'!$F$11,0,10*ROW('Sanitation Data'!F201)),NA())</f>
        <v>#N/A</v>
      </c>
      <c r="AN207" s="106" t="e">
        <f ca="true">+IF(AND(ISNUMBER(OFFSET('Sanitation Data'!$F$12,0,10*ROW('Sanitation Data'!F201))),'Data Summary'!DC207="Yes"),OFFSET('Sanitation Data'!$F$12,0,10*ROW('Sanitation Data'!F201)),NA())</f>
        <v>#N/A</v>
      </c>
      <c r="AO207" s="106" t="e">
        <f ca="true">+IF(AND(ISNUMBER(OFFSET('Sanitation Data'!$F$13,0,10*ROW('Sanitation Data'!F201))),'Data Summary'!DD207="Yes"),OFFSET('Sanitation Data'!$F$13,0,10*ROW('Sanitation Data'!F201)),NA())</f>
        <v>#N/A</v>
      </c>
      <c r="AP207" s="106" t="e">
        <f ca="true">+IF(AND(ISNUMBER(OFFSET('Sanitation Data'!$G$5,0,10*ROW('Sanitation Data'!G201))),'Data Summary'!DE207="Yes"),100-OFFSET('Sanitation Data'!$G$5,0,10*ROW('Sanitation Data'!G201)),NA())</f>
        <v>#N/A</v>
      </c>
      <c r="AQ207" s="106" t="e">
        <f ca="true">+IF(AND(ISNUMBER(OFFSET('Sanitation Data'!$G$7,0,10*ROW('Sanitation Data'!G201))),'Data Summary'!DF207="Yes"),OFFSET('Sanitation Data'!$G$7,0,10*ROW('Sanitation Data'!G201)),NA())</f>
        <v>#N/A</v>
      </c>
      <c r="AR207" s="106" t="e">
        <f ca="true">+IF(AND(ISNUMBER(OFFSET('Sanitation Data'!$G$11,0,10*ROW('Sanitation Data'!G201))),'Data Summary'!DG207="Yes"),OFFSET('Sanitation Data'!$G$11,0,10*ROW('Sanitation Data'!G201)),NA())</f>
        <v>#N/A</v>
      </c>
      <c r="AS207" s="106" t="e">
        <f ca="true">+IF(AND(ISNUMBER(OFFSET('Sanitation Data'!$G$12,0,10*ROW('Sanitation Data'!G201))),'Data Summary'!DH207="Yes"),OFFSET('Sanitation Data'!$G$12,0,10*ROW('Sanitation Data'!G201)),NA())</f>
        <v>#N/A</v>
      </c>
      <c r="AT207" s="106" t="e">
        <f ca="true">+IF(AND(ISNUMBER(OFFSET('Sanitation Data'!$G$13,0,10*ROW('Sanitation Data'!G201))),'Data Summary'!DI207="Yes"),OFFSET('Sanitation Data'!$G$13,0,10*ROW('Sanitation Data'!G201)),NA())</f>
        <v>#N/A</v>
      </c>
      <c r="AU207" s="106" t="e">
        <f ca="true">+IF(AND(ISNUMBER(OFFSET('Sanitation Data'!$H$5,0,10*ROW('Sanitation Data'!H201))),'Data Summary'!DJ207="Yes"),100-OFFSET('Sanitation Data'!$H$5,0,10*ROW('Sanitation Data'!H201)),NA())</f>
        <v>#N/A</v>
      </c>
      <c r="AV207" s="106" t="e">
        <f ca="true">+IF(AND(ISNUMBER(OFFSET('Sanitation Data'!$H$7,0,10*ROW('Sanitation Data'!H201))),'Data Summary'!DK207="Yes"),OFFSET('Sanitation Data'!$H$7,0,10*ROW('Sanitation Data'!H201)),NA())</f>
        <v>#N/A</v>
      </c>
      <c r="AW207" s="106" t="e">
        <f ca="true">+IF(AND(ISNUMBER(OFFSET('Sanitation Data'!$H$11,0,10*ROW('Sanitation Data'!H201))),'Data Summary'!DL207="Yes"),OFFSET('Sanitation Data'!$H$11,0,10*ROW('Sanitation Data'!H201)),NA())</f>
        <v>#N/A</v>
      </c>
      <c r="AX207" s="106" t="e">
        <f ca="true">+IF(AND(ISNUMBER(OFFSET('Sanitation Data'!$H$12,0,10*ROW('Sanitation Data'!H201))),'Data Summary'!DM207="Yes"),OFFSET('Sanitation Data'!$H$12,0,10*ROW('Sanitation Data'!H201)),NA())</f>
        <v>#N/A</v>
      </c>
      <c r="AY207" s="106" t="e">
        <f ca="true">+IF(AND(ISNUMBER(OFFSET('Sanitation Data'!$H$13,0,10*ROW('Sanitation Data'!H201))),'Data Summary'!DN207="Yes"),OFFSET('Sanitation Data'!$H$13,0,10*ROW('Sanitation Data'!H201)),NA())</f>
        <v>#N/A</v>
      </c>
      <c r="AZ207" s="111" t="e">
        <f ca="true">+IF(AND(ISNUMBER(OFFSET('Hygiene Data'!$C$6,0,10*ROW('Hygiene Data'!C201))),'Data Summary'!DO207="Yes"),OFFSET('Hygiene Data'!$C$6,0,10*ROW('Hygiene Data'!C201)),NA())</f>
        <v>#N/A</v>
      </c>
      <c r="BA207" s="111" t="e">
        <f ca="true">+IF(AND(ISNUMBER(OFFSET('Hygiene Data'!$C$8,0,10*ROW('Hygiene Data'!C201))),'Data Summary'!DP207="Yes"),OFFSET('Hygiene Data'!$C$8,0,10*ROW('Hygiene Data'!C201)),NA())</f>
        <v>#N/A</v>
      </c>
      <c r="BB207" s="111" t="e">
        <f ca="true">+IF(AND(ISNUMBER(OFFSET('Hygiene Data'!$C$10,0,10*ROW('Hygiene Data'!C201))),'Data Summary'!DQ207="Yes"),OFFSET('Hygiene Data'!$C$10,0,10*ROW('Hygiene Data'!C201)),NA())</f>
        <v>#N/A</v>
      </c>
      <c r="BC207" s="111" t="e">
        <f ca="true">+IF(AND(ISNUMBER(OFFSET('Hygiene Data'!$D$6,0,10*ROW('Hygiene Data'!D201))),'Data Summary'!DR207="Yes"),OFFSET('Hygiene Data'!$D$6,0,10*ROW('Hygiene Data'!D201)),NA())</f>
        <v>#N/A</v>
      </c>
      <c r="BD207" s="111" t="e">
        <f ca="true">+IF(AND(ISNUMBER(OFFSET('Hygiene Data'!$D$8,0,10*ROW('Hygiene Data'!D201))),'Data Summary'!DS207="Yes"),OFFSET('Hygiene Data'!$D$8,0,10*ROW('Hygiene Data'!D201)),NA())</f>
        <v>#N/A</v>
      </c>
      <c r="BE207" s="111" t="e">
        <f ca="true">+IF(AND(ISNUMBER(OFFSET('Hygiene Data'!$D$10,0,10*ROW('Hygiene Data'!D201))),'Data Summary'!DT207="Yes"),OFFSET('Hygiene Data'!$D$10,0,10*ROW('Hygiene Data'!D201)),NA())</f>
        <v>#N/A</v>
      </c>
      <c r="BF207" s="111" t="e">
        <f ca="true">+IF(AND(ISNUMBER(OFFSET('Hygiene Data'!$E$6,0,10*ROW('Hygiene Data'!E201))),'Data Summary'!DU207="Yes"),OFFSET('Hygiene Data'!$E$6,0,10*ROW('Hygiene Data'!E201)),NA())</f>
        <v>#N/A</v>
      </c>
      <c r="BG207" s="111" t="e">
        <f ca="true">+IF(AND(ISNUMBER(OFFSET('Hygiene Data'!$E$8,0,10*ROW('Hygiene Data'!E201))),'Data Summary'!DV207="Yes"),OFFSET('Hygiene Data'!$E$8,0,10*ROW('Hygiene Data'!E201)),NA())</f>
        <v>#N/A</v>
      </c>
      <c r="BH207" s="111" t="e">
        <f ca="true">+IF(AND(ISNUMBER(OFFSET('Hygiene Data'!$E$10,0,10*ROW('Hygiene Data'!E201))),'Data Summary'!DW207="Yes"),OFFSET('Hygiene Data'!$E$10,0,10*ROW('Hygiene Data'!E201)),NA())</f>
        <v>#N/A</v>
      </c>
      <c r="BI207" s="111" t="e">
        <f ca="true">+IF(AND(ISNUMBER(OFFSET('Hygiene Data'!$F$6,0,10*ROW('Hygiene Data'!F201))),'Data Summary'!DX207="Yes"),OFFSET('Hygiene Data'!$F$6,0,10*ROW('Hygiene Data'!F201)),NA())</f>
        <v>#N/A</v>
      </c>
      <c r="BJ207" s="111" t="e">
        <f ca="true">+IF(AND(ISNUMBER(OFFSET('Hygiene Data'!$F$8,0,10*ROW('Hygiene Data'!F201))),'Data Summary'!DY207="Yes"),OFFSET('Hygiene Data'!$F$8,0,10*ROW('Hygiene Data'!F201)),NA())</f>
        <v>#N/A</v>
      </c>
      <c r="BK207" s="111" t="e">
        <f ca="true">+IF(AND(ISNUMBER(OFFSET('Hygiene Data'!$F$10,0,10*ROW('Hygiene Data'!F201))),'Data Summary'!DZ207="Yes"),OFFSET('Hygiene Data'!$F$10,0,10*ROW('Hygiene Data'!F201)),NA())</f>
        <v>#N/A</v>
      </c>
      <c r="BL207" s="111" t="e">
        <f ca="true">+IF(AND(ISNUMBER(OFFSET('Hygiene Data'!$G$6,0,10*ROW('Hygiene Data'!G201))),'Data Summary'!EA207="Yes"),OFFSET('Hygiene Data'!$G$6,0,10*ROW('Hygiene Data'!G201)),NA())</f>
        <v>#N/A</v>
      </c>
      <c r="BM207" s="111" t="e">
        <f ca="true">+IF(AND(ISNUMBER(OFFSET('Hygiene Data'!$G$8,0,10*ROW('Hygiene Data'!G201))),'Data Summary'!EB207="Yes"),OFFSET('Hygiene Data'!$G$8,0,10*ROW('Hygiene Data'!G201)),NA())</f>
        <v>#N/A</v>
      </c>
      <c r="BN207" s="111" t="e">
        <f ca="true">+IF(AND(ISNUMBER(OFFSET('Hygiene Data'!$G$10,0,10*ROW('Hygiene Data'!G201))),'Data Summary'!EC207="Yes"),OFFSET('Hygiene Data'!$G$10,0,10*ROW('Hygiene Data'!G201)),NA())</f>
        <v>#N/A</v>
      </c>
      <c r="BO207" s="111" t="e">
        <f ca="true">+IF(AND(ISNUMBER(OFFSET('Hygiene Data'!$H$6,0,10*ROW('Hygiene Data'!H201))),'Data Summary'!ED207="Yes"),OFFSET('Hygiene Data'!$H$6,0,10*ROW('Hygiene Data'!H201)),NA())</f>
        <v>#N/A</v>
      </c>
      <c r="BP207" s="111" t="e">
        <f ca="true">+IF(AND(ISNUMBER(OFFSET('Hygiene Data'!$H$8,0,10*ROW('Hygiene Data'!H201))),'Data Summary'!EE207="Yes"),OFFSET('Hygiene Data'!$H$8,0,10*ROW('Hygiene Data'!H201)),NA())</f>
        <v>#N/A</v>
      </c>
      <c r="BQ207" s="111" t="e">
        <f ca="true">+IF(AND(ISNUMBER(OFFSET('Hygiene Data'!$H$10,0,10*ROW('Hygiene Data'!H201))),'Data Summary'!EF207="Yes"),OFFSET('Hygiene Data'!$H$10,0,10*ROW('Hygiene Data'!H201)),NA())</f>
        <v>#N/A</v>
      </c>
    </row>
  </sheetData>
  <conditionalFormatting sqref="V6">
    <cfRule type="containsErrors" dxfId="203" priority="529">
      <formula>ISERROR(V6)</formula>
    </cfRule>
  </conditionalFormatting>
  <conditionalFormatting sqref="V6">
    <cfRule type="containsErrors" dxfId="202" priority="491">
      <formula>ISERROR(V6)</formula>
    </cfRule>
  </conditionalFormatting>
  <conditionalFormatting sqref="D6:D207">
    <cfRule type="containsErrors" dxfId="201" priority="510">
      <formula>ISERROR(D6)</formula>
    </cfRule>
  </conditionalFormatting>
  <conditionalFormatting sqref="AZ6">
    <cfRule type="containsErrors" dxfId="200" priority="550">
      <formula>ISERROR(AZ6)</formula>
    </cfRule>
  </conditionalFormatting>
  <conditionalFormatting sqref="V7:V207">
    <cfRule type="containsErrors" dxfId="199" priority="444">
      <formula>ISERROR(V7)</formula>
    </cfRule>
  </conditionalFormatting>
  <conditionalFormatting sqref="V7:V207">
    <cfRule type="containsErrors" dxfId="198" priority="443">
      <formula>ISERROR(V7)</formula>
    </cfRule>
  </conditionalFormatting>
  <conditionalFormatting sqref="AZ6">
    <cfRule type="containsErrors" dxfId="197" priority="470">
      <formula>ISERROR(AZ6)</formula>
    </cfRule>
  </conditionalFormatting>
  <conditionalFormatting sqref="X6">
    <cfRule type="containsErrors" dxfId="196" priority="304">
      <formula>ISERROR(X6)</formula>
    </cfRule>
  </conditionalFormatting>
  <conditionalFormatting sqref="BB7:BB207 AZ7:AZ207">
    <cfRule type="containsErrors" dxfId="195" priority="402">
      <formula>ISERROR(AZ7)</formula>
    </cfRule>
  </conditionalFormatting>
  <conditionalFormatting sqref="BB7:BB207 AZ7:AZ207">
    <cfRule type="containsErrors" dxfId="194" priority="401">
      <formula>ISERROR(AZ7)</formula>
    </cfRule>
  </conditionalFormatting>
  <conditionalFormatting sqref="A6:C207">
    <cfRule type="containsErrors" dxfId="193" priority="396">
      <formula>ISERROR(A6)</formula>
    </cfRule>
  </conditionalFormatting>
  <conditionalFormatting sqref="F6:F207">
    <cfRule type="containsErrors" dxfId="192" priority="315">
      <formula>ISERROR(F6)</formula>
    </cfRule>
  </conditionalFormatting>
  <conditionalFormatting sqref="H6:H207">
    <cfRule type="containsErrors" dxfId="191" priority="186">
      <formula>ISERROR(H6)</formula>
    </cfRule>
  </conditionalFormatting>
  <conditionalFormatting sqref="I6:I207">
    <cfRule type="containsErrors" dxfId="190" priority="185">
      <formula>ISERROR(I6)</formula>
    </cfRule>
  </conditionalFormatting>
  <conditionalFormatting sqref="K6:K207">
    <cfRule type="containsErrors" dxfId="189" priority="184">
      <formula>ISERROR(K6)</formula>
    </cfRule>
  </conditionalFormatting>
  <conditionalFormatting sqref="L6:L207">
    <cfRule type="containsErrors" dxfId="188" priority="183">
      <formula>ISERROR(L6)</formula>
    </cfRule>
  </conditionalFormatting>
  <conditionalFormatting sqref="X6">
    <cfRule type="containsErrors" dxfId="187" priority="303">
      <formula>ISERROR(X6)</formula>
    </cfRule>
  </conditionalFormatting>
  <conditionalFormatting sqref="X7:X207">
    <cfRule type="containsErrors" dxfId="186" priority="302">
      <formula>ISERROR(X7)</formula>
    </cfRule>
  </conditionalFormatting>
  <conditionalFormatting sqref="X7:X207">
    <cfRule type="containsErrors" dxfId="185" priority="301">
      <formula>ISERROR(X7)</formula>
    </cfRule>
  </conditionalFormatting>
  <conditionalFormatting sqref="Y6:Z6">
    <cfRule type="containsErrors" dxfId="184" priority="300">
      <formula>ISERROR(Y6)</formula>
    </cfRule>
  </conditionalFormatting>
  <conditionalFormatting sqref="Y6:Z6">
    <cfRule type="containsErrors" dxfId="183" priority="299">
      <formula>ISERROR(Y6)</formula>
    </cfRule>
  </conditionalFormatting>
  <conditionalFormatting sqref="Y7:Z207">
    <cfRule type="containsErrors" dxfId="182" priority="298">
      <formula>ISERROR(Y7)</formula>
    </cfRule>
  </conditionalFormatting>
  <conditionalFormatting sqref="Y7:Z207">
    <cfRule type="containsErrors" dxfId="181" priority="297">
      <formula>ISERROR(Y7)</formula>
    </cfRule>
  </conditionalFormatting>
  <conditionalFormatting sqref="BB6">
    <cfRule type="containsErrors" dxfId="180" priority="236">
      <formula>ISERROR(BB6)</formula>
    </cfRule>
  </conditionalFormatting>
  <conditionalFormatting sqref="BB6">
    <cfRule type="containsErrors" dxfId="179" priority="235">
      <formula>ISERROR(BB6)</formula>
    </cfRule>
  </conditionalFormatting>
  <conditionalFormatting sqref="N6:N207">
    <cfRule type="containsErrors" dxfId="178" priority="182">
      <formula>ISERROR(N6)</formula>
    </cfRule>
  </conditionalFormatting>
  <conditionalFormatting sqref="O6:O207">
    <cfRule type="containsErrors" dxfId="177" priority="181">
      <formula>ISERROR(O6)</formula>
    </cfRule>
  </conditionalFormatting>
  <conditionalFormatting sqref="Q6:Q207">
    <cfRule type="containsErrors" dxfId="176" priority="180">
      <formula>ISERROR(Q6)</formula>
    </cfRule>
  </conditionalFormatting>
  <conditionalFormatting sqref="R6:R207">
    <cfRule type="containsErrors" dxfId="175" priority="179">
      <formula>ISERROR(R6)</formula>
    </cfRule>
  </conditionalFormatting>
  <conditionalFormatting sqref="T6:T207">
    <cfRule type="containsErrors" dxfId="174" priority="178">
      <formula>ISERROR(T6)</formula>
    </cfRule>
  </conditionalFormatting>
  <conditionalFormatting sqref="U6:U207">
    <cfRule type="containsErrors" dxfId="173" priority="177">
      <formula>ISERROR(U6)</formula>
    </cfRule>
  </conditionalFormatting>
  <conditionalFormatting sqref="AR7:AR207">
    <cfRule type="containsErrors" dxfId="172" priority="102">
      <formula>ISERROR(AR7)</formula>
    </cfRule>
  </conditionalFormatting>
  <conditionalFormatting sqref="AR7:AR207">
    <cfRule type="containsErrors" dxfId="171" priority="101">
      <formula>ISERROR(AR7)</formula>
    </cfRule>
  </conditionalFormatting>
  <conditionalFormatting sqref="AN7:AO207">
    <cfRule type="containsErrors" dxfId="170" priority="110">
      <formula>ISERROR(AN7)</formula>
    </cfRule>
  </conditionalFormatting>
  <conditionalFormatting sqref="AN7:AO207">
    <cfRule type="containsErrors" dxfId="169" priority="109">
      <formula>ISERROR(AN7)</formula>
    </cfRule>
  </conditionalFormatting>
  <conditionalFormatting sqref="AL7:AL207">
    <cfRule type="containsErrors" dxfId="168" priority="118">
      <formula>ISERROR(AL7)</formula>
    </cfRule>
  </conditionalFormatting>
  <conditionalFormatting sqref="AL7:AL207">
    <cfRule type="containsErrors" dxfId="167" priority="117">
      <formula>ISERROR(AL7)</formula>
    </cfRule>
  </conditionalFormatting>
  <conditionalFormatting sqref="AB6">
    <cfRule type="containsErrors" dxfId="166" priority="144">
      <formula>ISERROR(AB6)</formula>
    </cfRule>
  </conditionalFormatting>
  <conditionalFormatting sqref="AB6">
    <cfRule type="containsErrors" dxfId="165" priority="143">
      <formula>ISERROR(AB6)</formula>
    </cfRule>
  </conditionalFormatting>
  <conditionalFormatting sqref="AB7:AB207">
    <cfRule type="containsErrors" dxfId="164" priority="142">
      <formula>ISERROR(AB7)</formula>
    </cfRule>
  </conditionalFormatting>
  <conditionalFormatting sqref="AB7:AB207">
    <cfRule type="containsErrors" dxfId="163" priority="141">
      <formula>ISERROR(AB7)</formula>
    </cfRule>
  </conditionalFormatting>
  <conditionalFormatting sqref="AC6">
    <cfRule type="containsErrors" dxfId="162" priority="140">
      <formula>ISERROR(AC6)</formula>
    </cfRule>
  </conditionalFormatting>
  <conditionalFormatting sqref="AC6">
    <cfRule type="containsErrors" dxfId="161" priority="139">
      <formula>ISERROR(AC6)</formula>
    </cfRule>
  </conditionalFormatting>
  <conditionalFormatting sqref="AC7:AC207">
    <cfRule type="containsErrors" dxfId="160" priority="138">
      <formula>ISERROR(AC7)</formula>
    </cfRule>
  </conditionalFormatting>
  <conditionalFormatting sqref="AC7:AC207">
    <cfRule type="containsErrors" dxfId="159" priority="137">
      <formula>ISERROR(AC7)</formula>
    </cfRule>
  </conditionalFormatting>
  <conditionalFormatting sqref="AD6:AE6">
    <cfRule type="containsErrors" dxfId="158" priority="136">
      <formula>ISERROR(AD6)</formula>
    </cfRule>
  </conditionalFormatting>
  <conditionalFormatting sqref="AD6:AE6">
    <cfRule type="containsErrors" dxfId="157" priority="135">
      <formula>ISERROR(AD6)</formula>
    </cfRule>
  </conditionalFormatting>
  <conditionalFormatting sqref="AD7:AE207">
    <cfRule type="containsErrors" dxfId="156" priority="134">
      <formula>ISERROR(AD7)</formula>
    </cfRule>
  </conditionalFormatting>
  <conditionalFormatting sqref="AD7:AE207">
    <cfRule type="containsErrors" dxfId="155" priority="133">
      <formula>ISERROR(AD7)</formula>
    </cfRule>
  </conditionalFormatting>
  <conditionalFormatting sqref="AG6">
    <cfRule type="containsErrors" dxfId="154" priority="132">
      <formula>ISERROR(AG6)</formula>
    </cfRule>
  </conditionalFormatting>
  <conditionalFormatting sqref="AG6">
    <cfRule type="containsErrors" dxfId="153" priority="131">
      <formula>ISERROR(AG6)</formula>
    </cfRule>
  </conditionalFormatting>
  <conditionalFormatting sqref="AG7:AG207">
    <cfRule type="containsErrors" dxfId="152" priority="130">
      <formula>ISERROR(AG7)</formula>
    </cfRule>
  </conditionalFormatting>
  <conditionalFormatting sqref="AG7:AG207">
    <cfRule type="containsErrors" dxfId="151" priority="129">
      <formula>ISERROR(AG7)</formula>
    </cfRule>
  </conditionalFormatting>
  <conditionalFormatting sqref="AH6">
    <cfRule type="containsErrors" dxfId="150" priority="128">
      <formula>ISERROR(AH6)</formula>
    </cfRule>
  </conditionalFormatting>
  <conditionalFormatting sqref="AH6">
    <cfRule type="containsErrors" dxfId="149" priority="127">
      <formula>ISERROR(AH6)</formula>
    </cfRule>
  </conditionalFormatting>
  <conditionalFormatting sqref="AH7:AH207">
    <cfRule type="containsErrors" dxfId="148" priority="126">
      <formula>ISERROR(AH7)</formula>
    </cfRule>
  </conditionalFormatting>
  <conditionalFormatting sqref="AH7:AH207">
    <cfRule type="containsErrors" dxfId="147" priority="125">
      <formula>ISERROR(AH7)</formula>
    </cfRule>
  </conditionalFormatting>
  <conditionalFormatting sqref="AI6:AJ6">
    <cfRule type="containsErrors" dxfId="146" priority="124">
      <formula>ISERROR(AI6)</formula>
    </cfRule>
  </conditionalFormatting>
  <conditionalFormatting sqref="AI6:AJ6">
    <cfRule type="containsErrors" dxfId="145" priority="123">
      <formula>ISERROR(AI6)</formula>
    </cfRule>
  </conditionalFormatting>
  <conditionalFormatting sqref="AI7:AJ207">
    <cfRule type="containsErrors" dxfId="144" priority="122">
      <formula>ISERROR(AI7)</formula>
    </cfRule>
  </conditionalFormatting>
  <conditionalFormatting sqref="AI7:AJ207">
    <cfRule type="containsErrors" dxfId="143" priority="121">
      <formula>ISERROR(AI7)</formula>
    </cfRule>
  </conditionalFormatting>
  <conditionalFormatting sqref="AL6">
    <cfRule type="containsErrors" dxfId="142" priority="120">
      <formula>ISERROR(AL6)</formula>
    </cfRule>
  </conditionalFormatting>
  <conditionalFormatting sqref="AL6">
    <cfRule type="containsErrors" dxfId="141" priority="119">
      <formula>ISERROR(AL6)</formula>
    </cfRule>
  </conditionalFormatting>
  <conditionalFormatting sqref="AM6">
    <cfRule type="containsErrors" dxfId="140" priority="116">
      <formula>ISERROR(AM6)</formula>
    </cfRule>
  </conditionalFormatting>
  <conditionalFormatting sqref="AM6">
    <cfRule type="containsErrors" dxfId="139" priority="115">
      <formula>ISERROR(AM6)</formula>
    </cfRule>
  </conditionalFormatting>
  <conditionalFormatting sqref="AM7:AM207">
    <cfRule type="containsErrors" dxfId="138" priority="114">
      <formula>ISERROR(AM7)</formula>
    </cfRule>
  </conditionalFormatting>
  <conditionalFormatting sqref="AM7:AM207">
    <cfRule type="containsErrors" dxfId="137" priority="113">
      <formula>ISERROR(AM7)</formula>
    </cfRule>
  </conditionalFormatting>
  <conditionalFormatting sqref="AN6:AO6">
    <cfRule type="containsErrors" dxfId="136" priority="112">
      <formula>ISERROR(AN6)</formula>
    </cfRule>
  </conditionalFormatting>
  <conditionalFormatting sqref="AN6:AO6">
    <cfRule type="containsErrors" dxfId="135" priority="111">
      <formula>ISERROR(AN6)</formula>
    </cfRule>
  </conditionalFormatting>
  <conditionalFormatting sqref="AQ6">
    <cfRule type="containsErrors" dxfId="134" priority="108">
      <formula>ISERROR(AQ6)</formula>
    </cfRule>
  </conditionalFormatting>
  <conditionalFormatting sqref="AQ6">
    <cfRule type="containsErrors" dxfId="133" priority="107">
      <formula>ISERROR(AQ6)</formula>
    </cfRule>
  </conditionalFormatting>
  <conditionalFormatting sqref="AQ7:AQ207">
    <cfRule type="containsErrors" dxfId="132" priority="106">
      <formula>ISERROR(AQ7)</formula>
    </cfRule>
  </conditionalFormatting>
  <conditionalFormatting sqref="AQ7:AQ207">
    <cfRule type="containsErrors" dxfId="131" priority="105">
      <formula>ISERROR(AQ7)</formula>
    </cfRule>
  </conditionalFormatting>
  <conditionalFormatting sqref="AR6">
    <cfRule type="containsErrors" dxfId="130" priority="104">
      <formula>ISERROR(AR6)</formula>
    </cfRule>
  </conditionalFormatting>
  <conditionalFormatting sqref="AR6">
    <cfRule type="containsErrors" dxfId="129" priority="103">
      <formula>ISERROR(AR6)</formula>
    </cfRule>
  </conditionalFormatting>
  <conditionalFormatting sqref="AS6:AT6">
    <cfRule type="containsErrors" dxfId="128" priority="100">
      <formula>ISERROR(AS6)</formula>
    </cfRule>
  </conditionalFormatting>
  <conditionalFormatting sqref="AS6:AT6">
    <cfRule type="containsErrors" dxfId="127" priority="99">
      <formula>ISERROR(AS6)</formula>
    </cfRule>
  </conditionalFormatting>
  <conditionalFormatting sqref="AS7:AT207">
    <cfRule type="containsErrors" dxfId="126" priority="98">
      <formula>ISERROR(AS7)</formula>
    </cfRule>
  </conditionalFormatting>
  <conditionalFormatting sqref="AS7:AT207">
    <cfRule type="containsErrors" dxfId="125" priority="97">
      <formula>ISERROR(AS7)</formula>
    </cfRule>
  </conditionalFormatting>
  <conditionalFormatting sqref="AV6">
    <cfRule type="containsErrors" dxfId="124" priority="96">
      <formula>ISERROR(AV6)</formula>
    </cfRule>
  </conditionalFormatting>
  <conditionalFormatting sqref="AV6">
    <cfRule type="containsErrors" dxfId="123" priority="95">
      <formula>ISERROR(AV6)</formula>
    </cfRule>
  </conditionalFormatting>
  <conditionalFormatting sqref="AV7:AV207">
    <cfRule type="containsErrors" dxfId="122" priority="94">
      <formula>ISERROR(AV7)</formula>
    </cfRule>
  </conditionalFormatting>
  <conditionalFormatting sqref="AV7:AV207">
    <cfRule type="containsErrors" dxfId="121" priority="93">
      <formula>ISERROR(AV7)</formula>
    </cfRule>
  </conditionalFormatting>
  <conditionalFormatting sqref="AW6">
    <cfRule type="containsErrors" dxfId="120" priority="92">
      <formula>ISERROR(AW6)</formula>
    </cfRule>
  </conditionalFormatting>
  <conditionalFormatting sqref="AW6">
    <cfRule type="containsErrors" dxfId="119" priority="91">
      <formula>ISERROR(AW6)</formula>
    </cfRule>
  </conditionalFormatting>
  <conditionalFormatting sqref="AW7:AW207">
    <cfRule type="containsErrors" dxfId="118" priority="90">
      <formula>ISERROR(AW7)</formula>
    </cfRule>
  </conditionalFormatting>
  <conditionalFormatting sqref="AW7:AW207">
    <cfRule type="containsErrors" dxfId="117" priority="89">
      <formula>ISERROR(AW7)</formula>
    </cfRule>
  </conditionalFormatting>
  <conditionalFormatting sqref="AX6:AY6">
    <cfRule type="containsErrors" dxfId="116" priority="88">
      <formula>ISERROR(AX6)</formula>
    </cfRule>
  </conditionalFormatting>
  <conditionalFormatting sqref="AX6:AY6">
    <cfRule type="containsErrors" dxfId="115" priority="87">
      <formula>ISERROR(AX6)</formula>
    </cfRule>
  </conditionalFormatting>
  <conditionalFormatting sqref="AX7:AY207">
    <cfRule type="containsErrors" dxfId="114" priority="86">
      <formula>ISERROR(AX7)</formula>
    </cfRule>
  </conditionalFormatting>
  <conditionalFormatting sqref="AX7:AY207">
    <cfRule type="containsErrors" dxfId="113" priority="85">
      <formula>ISERROR(AX7)</formula>
    </cfRule>
  </conditionalFormatting>
  <conditionalFormatting sqref="BD6">
    <cfRule type="containsErrors" dxfId="112" priority="84">
      <formula>ISERROR(BD6)</formula>
    </cfRule>
  </conditionalFormatting>
  <conditionalFormatting sqref="BD6">
    <cfRule type="containsErrors" dxfId="111" priority="83">
      <formula>ISERROR(BD6)</formula>
    </cfRule>
  </conditionalFormatting>
  <conditionalFormatting sqref="BD7:BE207">
    <cfRule type="containsErrors" dxfId="110" priority="82">
      <formula>ISERROR(BD7)</formula>
    </cfRule>
  </conditionalFormatting>
  <conditionalFormatting sqref="BD7:BE207">
    <cfRule type="containsErrors" dxfId="109" priority="81">
      <formula>ISERROR(BD7)</formula>
    </cfRule>
  </conditionalFormatting>
  <conditionalFormatting sqref="BE6">
    <cfRule type="containsErrors" dxfId="108" priority="80">
      <formula>ISERROR(BE6)</formula>
    </cfRule>
  </conditionalFormatting>
  <conditionalFormatting sqref="BE6">
    <cfRule type="containsErrors" dxfId="107" priority="79">
      <formula>ISERROR(BE6)</formula>
    </cfRule>
  </conditionalFormatting>
  <conditionalFormatting sqref="BG6">
    <cfRule type="containsErrors" dxfId="106" priority="78">
      <formula>ISERROR(BG6)</formula>
    </cfRule>
  </conditionalFormatting>
  <conditionalFormatting sqref="BG6">
    <cfRule type="containsErrors" dxfId="105" priority="77">
      <formula>ISERROR(BG6)</formula>
    </cfRule>
  </conditionalFormatting>
  <conditionalFormatting sqref="BG7:BH207">
    <cfRule type="containsErrors" dxfId="104" priority="76">
      <formula>ISERROR(BG7)</formula>
    </cfRule>
  </conditionalFormatting>
  <conditionalFormatting sqref="BG7:BH207">
    <cfRule type="containsErrors" dxfId="103" priority="75">
      <formula>ISERROR(BG7)</formula>
    </cfRule>
  </conditionalFormatting>
  <conditionalFormatting sqref="BH6">
    <cfRule type="containsErrors" dxfId="102" priority="74">
      <formula>ISERROR(BH6)</formula>
    </cfRule>
  </conditionalFormatting>
  <conditionalFormatting sqref="BH6">
    <cfRule type="containsErrors" dxfId="101" priority="73">
      <formula>ISERROR(BH6)</formula>
    </cfRule>
  </conditionalFormatting>
  <conditionalFormatting sqref="BJ6">
    <cfRule type="containsErrors" dxfId="100" priority="72">
      <formula>ISERROR(BJ6)</formula>
    </cfRule>
  </conditionalFormatting>
  <conditionalFormatting sqref="BJ6">
    <cfRule type="containsErrors" dxfId="99" priority="71">
      <formula>ISERROR(BJ6)</formula>
    </cfRule>
  </conditionalFormatting>
  <conditionalFormatting sqref="BJ7:BK207">
    <cfRule type="containsErrors" dxfId="98" priority="70">
      <formula>ISERROR(BJ7)</formula>
    </cfRule>
  </conditionalFormatting>
  <conditionalFormatting sqref="BJ7:BK207">
    <cfRule type="containsErrors" dxfId="97" priority="69">
      <formula>ISERROR(BJ7)</formula>
    </cfRule>
  </conditionalFormatting>
  <conditionalFormatting sqref="BK6">
    <cfRule type="containsErrors" dxfId="96" priority="68">
      <formula>ISERROR(BK6)</formula>
    </cfRule>
  </conditionalFormatting>
  <conditionalFormatting sqref="BK6">
    <cfRule type="containsErrors" dxfId="95" priority="67">
      <formula>ISERROR(BK6)</formula>
    </cfRule>
  </conditionalFormatting>
  <conditionalFormatting sqref="BM6">
    <cfRule type="containsErrors" dxfId="94" priority="66">
      <formula>ISERROR(BM6)</formula>
    </cfRule>
  </conditionalFormatting>
  <conditionalFormatting sqref="BM6">
    <cfRule type="containsErrors" dxfId="93" priority="65">
      <formula>ISERROR(BM6)</formula>
    </cfRule>
  </conditionalFormatting>
  <conditionalFormatting sqref="BM7:BN207">
    <cfRule type="containsErrors" dxfId="92" priority="64">
      <formula>ISERROR(BM7)</formula>
    </cfRule>
  </conditionalFormatting>
  <conditionalFormatting sqref="BM7:BN207">
    <cfRule type="containsErrors" dxfId="91" priority="63">
      <formula>ISERROR(BM7)</formula>
    </cfRule>
  </conditionalFormatting>
  <conditionalFormatting sqref="BN6">
    <cfRule type="containsErrors" dxfId="90" priority="62">
      <formula>ISERROR(BN6)</formula>
    </cfRule>
  </conditionalFormatting>
  <conditionalFormatting sqref="BN6">
    <cfRule type="containsErrors" dxfId="89" priority="61">
      <formula>ISERROR(BN6)</formula>
    </cfRule>
  </conditionalFormatting>
  <conditionalFormatting sqref="BP6">
    <cfRule type="containsErrors" dxfId="88" priority="60">
      <formula>ISERROR(BP6)</formula>
    </cfRule>
  </conditionalFormatting>
  <conditionalFormatting sqref="BP6">
    <cfRule type="containsErrors" dxfId="87" priority="59">
      <formula>ISERROR(BP6)</formula>
    </cfRule>
  </conditionalFormatting>
  <conditionalFormatting sqref="BP7:BQ207">
    <cfRule type="containsErrors" dxfId="86" priority="58">
      <formula>ISERROR(BP7)</formula>
    </cfRule>
  </conditionalFormatting>
  <conditionalFormatting sqref="BP7:BQ207">
    <cfRule type="containsErrors" dxfId="85" priority="57">
      <formula>ISERROR(BP7)</formula>
    </cfRule>
  </conditionalFormatting>
  <conditionalFormatting sqref="BQ6">
    <cfRule type="containsErrors" dxfId="84" priority="56">
      <formula>ISERROR(BQ6)</formula>
    </cfRule>
  </conditionalFormatting>
  <conditionalFormatting sqref="BQ6">
    <cfRule type="containsErrors" dxfId="83" priority="55">
      <formula>ISERROR(BQ6)</formula>
    </cfRule>
  </conditionalFormatting>
  <conditionalFormatting sqref="E6:E207">
    <cfRule type="containsErrors" dxfId="82" priority="54">
      <formula>ISERROR(E6)</formula>
    </cfRule>
  </conditionalFormatting>
  <conditionalFormatting sqref="G6:G207">
    <cfRule type="containsErrors" dxfId="81" priority="53">
      <formula>ISERROR(G6)</formula>
    </cfRule>
  </conditionalFormatting>
  <conditionalFormatting sqref="J6:J207">
    <cfRule type="containsErrors" dxfId="80" priority="52">
      <formula>ISERROR(J6)</formula>
    </cfRule>
  </conditionalFormatting>
  <conditionalFormatting sqref="M6:M207">
    <cfRule type="containsErrors" dxfId="79" priority="51">
      <formula>ISERROR(M6)</formula>
    </cfRule>
  </conditionalFormatting>
  <conditionalFormatting sqref="P6:P207">
    <cfRule type="containsErrors" dxfId="78" priority="50">
      <formula>ISERROR(P6)</formula>
    </cfRule>
  </conditionalFormatting>
  <conditionalFormatting sqref="S6:S207">
    <cfRule type="containsErrors" dxfId="77" priority="49">
      <formula>ISERROR(S6)</formula>
    </cfRule>
  </conditionalFormatting>
  <conditionalFormatting sqref="W6">
    <cfRule type="containsErrors" dxfId="76" priority="48">
      <formula>ISERROR(W6)</formula>
    </cfRule>
  </conditionalFormatting>
  <conditionalFormatting sqref="W6">
    <cfRule type="containsErrors" dxfId="75" priority="47">
      <formula>ISERROR(W6)</formula>
    </cfRule>
  </conditionalFormatting>
  <conditionalFormatting sqref="W7:W207">
    <cfRule type="containsErrors" dxfId="74" priority="46">
      <formula>ISERROR(W7)</formula>
    </cfRule>
  </conditionalFormatting>
  <conditionalFormatting sqref="W7:W207">
    <cfRule type="containsErrors" dxfId="73" priority="45">
      <formula>ISERROR(W7)</formula>
    </cfRule>
  </conditionalFormatting>
  <conditionalFormatting sqref="AA6">
    <cfRule type="containsErrors" dxfId="72" priority="44">
      <formula>ISERROR(AA6)</formula>
    </cfRule>
  </conditionalFormatting>
  <conditionalFormatting sqref="AA6">
    <cfRule type="containsErrors" dxfId="71" priority="43">
      <formula>ISERROR(AA6)</formula>
    </cfRule>
  </conditionalFormatting>
  <conditionalFormatting sqref="AA7:AA207">
    <cfRule type="containsErrors" dxfId="70" priority="42">
      <formula>ISERROR(AA7)</formula>
    </cfRule>
  </conditionalFormatting>
  <conditionalFormatting sqref="AA7:AA207">
    <cfRule type="containsErrors" dxfId="69" priority="41">
      <formula>ISERROR(AA7)</formula>
    </cfRule>
  </conditionalFormatting>
  <conditionalFormatting sqref="AF6">
    <cfRule type="containsErrors" dxfId="68" priority="40">
      <formula>ISERROR(AF6)</formula>
    </cfRule>
  </conditionalFormatting>
  <conditionalFormatting sqref="AF6">
    <cfRule type="containsErrors" dxfId="67" priority="39">
      <formula>ISERROR(AF6)</formula>
    </cfRule>
  </conditionalFormatting>
  <conditionalFormatting sqref="AF7:AF207">
    <cfRule type="containsErrors" dxfId="66" priority="38">
      <formula>ISERROR(AF7)</formula>
    </cfRule>
  </conditionalFormatting>
  <conditionalFormatting sqref="AF7:AF207">
    <cfRule type="containsErrors" dxfId="65" priority="37">
      <formula>ISERROR(AF7)</formula>
    </cfRule>
  </conditionalFormatting>
  <conditionalFormatting sqref="AK6">
    <cfRule type="containsErrors" dxfId="64" priority="36">
      <formula>ISERROR(AK6)</formula>
    </cfRule>
  </conditionalFormatting>
  <conditionalFormatting sqref="AK6">
    <cfRule type="containsErrors" dxfId="63" priority="35">
      <formula>ISERROR(AK6)</formula>
    </cfRule>
  </conditionalFormatting>
  <conditionalFormatting sqref="AK7:AK207">
    <cfRule type="containsErrors" dxfId="62" priority="34">
      <formula>ISERROR(AK7)</formula>
    </cfRule>
  </conditionalFormatting>
  <conditionalFormatting sqref="AK7:AK207">
    <cfRule type="containsErrors" dxfId="61" priority="33">
      <formula>ISERROR(AK7)</formula>
    </cfRule>
  </conditionalFormatting>
  <conditionalFormatting sqref="AP6">
    <cfRule type="containsErrors" dxfId="60" priority="32">
      <formula>ISERROR(AP6)</formula>
    </cfRule>
  </conditionalFormatting>
  <conditionalFormatting sqref="AP6">
    <cfRule type="containsErrors" dxfId="59" priority="31">
      <formula>ISERROR(AP6)</formula>
    </cfRule>
  </conditionalFormatting>
  <conditionalFormatting sqref="AP7:AP207">
    <cfRule type="containsErrors" dxfId="58" priority="30">
      <formula>ISERROR(AP7)</formula>
    </cfRule>
  </conditionalFormatting>
  <conditionalFormatting sqref="AP7:AP207">
    <cfRule type="containsErrors" dxfId="57" priority="29">
      <formula>ISERROR(AP7)</formula>
    </cfRule>
  </conditionalFormatting>
  <conditionalFormatting sqref="AU6">
    <cfRule type="containsErrors" dxfId="56" priority="28">
      <formula>ISERROR(AU6)</formula>
    </cfRule>
  </conditionalFormatting>
  <conditionalFormatting sqref="AU6">
    <cfRule type="containsErrors" dxfId="55" priority="27">
      <formula>ISERROR(AU6)</formula>
    </cfRule>
  </conditionalFormatting>
  <conditionalFormatting sqref="AU7:AU207">
    <cfRule type="containsErrors" dxfId="54" priority="26">
      <formula>ISERROR(AU7)</formula>
    </cfRule>
  </conditionalFormatting>
  <conditionalFormatting sqref="AU7:AU207">
    <cfRule type="containsErrors" dxfId="53" priority="25">
      <formula>ISERROR(AU7)</formula>
    </cfRule>
  </conditionalFormatting>
  <conditionalFormatting sqref="BA6">
    <cfRule type="containsErrors" dxfId="52" priority="24">
      <formula>ISERROR(BA6)</formula>
    </cfRule>
  </conditionalFormatting>
  <conditionalFormatting sqref="BA6">
    <cfRule type="containsErrors" dxfId="51" priority="23">
      <formula>ISERROR(BA6)</formula>
    </cfRule>
  </conditionalFormatting>
  <conditionalFormatting sqref="BA7:BA207">
    <cfRule type="containsErrors" dxfId="50" priority="22">
      <formula>ISERROR(BA7)</formula>
    </cfRule>
  </conditionalFormatting>
  <conditionalFormatting sqref="BA7:BA207">
    <cfRule type="containsErrors" dxfId="49" priority="21">
      <formula>ISERROR(BA7)</formula>
    </cfRule>
  </conditionalFormatting>
  <conditionalFormatting sqref="BC6">
    <cfRule type="containsErrors" dxfId="48" priority="20">
      <formula>ISERROR(BC6)</formula>
    </cfRule>
  </conditionalFormatting>
  <conditionalFormatting sqref="BC6">
    <cfRule type="containsErrors" dxfId="47" priority="19">
      <formula>ISERROR(BC6)</formula>
    </cfRule>
  </conditionalFormatting>
  <conditionalFormatting sqref="BC7:BC207">
    <cfRule type="containsErrors" dxfId="46" priority="18">
      <formula>ISERROR(BC7)</formula>
    </cfRule>
  </conditionalFormatting>
  <conditionalFormatting sqref="BC7:BC207">
    <cfRule type="containsErrors" dxfId="45" priority="17">
      <formula>ISERROR(BC7)</formula>
    </cfRule>
  </conditionalFormatting>
  <conditionalFormatting sqref="BF6">
    <cfRule type="containsErrors" dxfId="44" priority="16">
      <formula>ISERROR(BF6)</formula>
    </cfRule>
  </conditionalFormatting>
  <conditionalFormatting sqref="BF6">
    <cfRule type="containsErrors" dxfId="43" priority="15">
      <formula>ISERROR(BF6)</formula>
    </cfRule>
  </conditionalFormatting>
  <conditionalFormatting sqref="BF7:BF207">
    <cfRule type="containsErrors" dxfId="42" priority="14">
      <formula>ISERROR(BF7)</formula>
    </cfRule>
  </conditionalFormatting>
  <conditionalFormatting sqref="BF7:BF207">
    <cfRule type="containsErrors" dxfId="41" priority="13">
      <formula>ISERROR(BF7)</formula>
    </cfRule>
  </conditionalFormatting>
  <conditionalFormatting sqref="BI6">
    <cfRule type="containsErrors" dxfId="40" priority="12">
      <formula>ISERROR(BI6)</formula>
    </cfRule>
  </conditionalFormatting>
  <conditionalFormatting sqref="BI6">
    <cfRule type="containsErrors" dxfId="39" priority="11">
      <formula>ISERROR(BI6)</formula>
    </cfRule>
  </conditionalFormatting>
  <conditionalFormatting sqref="BI7:BI207">
    <cfRule type="containsErrors" dxfId="38" priority="10">
      <formula>ISERROR(BI7)</formula>
    </cfRule>
  </conditionalFormatting>
  <conditionalFormatting sqref="BI7:BI207">
    <cfRule type="containsErrors" dxfId="37" priority="9">
      <formula>ISERROR(BI7)</formula>
    </cfRule>
  </conditionalFormatting>
  <conditionalFormatting sqref="BL6">
    <cfRule type="containsErrors" dxfId="36" priority="8">
      <formula>ISERROR(BL6)</formula>
    </cfRule>
  </conditionalFormatting>
  <conditionalFormatting sqref="BL6">
    <cfRule type="containsErrors" dxfId="35" priority="7">
      <formula>ISERROR(BL6)</formula>
    </cfRule>
  </conditionalFormatting>
  <conditionalFormatting sqref="BL7:BL207">
    <cfRule type="containsErrors" dxfId="34" priority="6">
      <formula>ISERROR(BL7)</formula>
    </cfRule>
  </conditionalFormatting>
  <conditionalFormatting sqref="BL7:BL207">
    <cfRule type="containsErrors" dxfId="33" priority="5">
      <formula>ISERROR(BL7)</formula>
    </cfRule>
  </conditionalFormatting>
  <conditionalFormatting sqref="BO6">
    <cfRule type="containsErrors" dxfId="32" priority="4">
      <formula>ISERROR(BO6)</formula>
    </cfRule>
  </conditionalFormatting>
  <conditionalFormatting sqref="BO6">
    <cfRule type="containsErrors" dxfId="31" priority="3">
      <formula>ISERROR(BO6)</formula>
    </cfRule>
  </conditionalFormatting>
  <conditionalFormatting sqref="BO7:BO207">
    <cfRule type="containsErrors" dxfId="30" priority="2">
      <formula>ISERROR(BO7)</formula>
    </cfRule>
  </conditionalFormatting>
  <conditionalFormatting sqref="BO7:BO207">
    <cfRule type="containsErrors" dxfId="29" priority="1">
      <formula>ISERROR(BO7)</formula>
    </cfRule>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A105"/>
  <sheetViews>
    <sheetView showGridLines="false" showRowColHeaders="false" zoomScale="90" zoomScaleNormal="90" workbookViewId="0">
      <pane xSplit="3" ySplit="3" topLeftCell="D4" activePane="bottomRight" state="frozen"/>
      <selection pane="topRight" activeCell="D1" sqref="D1"/>
      <selection pane="bottomLeft" activeCell="A4" sqref="A4"/>
      <selection pane="bottomRight" sqref="A1:D2"/>
    </sheetView>
  </sheetViews>
  <sheetFormatPr defaultColWidth="9" defaultRowHeight="12.75" x14ac:dyDescent="0.2"/>
  <cols>
    <col min="1" max="1" width="23.25" style="241" customWidth="true"/>
    <col min="2" max="2" width="6.5" style="131" customWidth="true"/>
    <col min="3" max="3" width="9" style="239" customWidth="true"/>
    <col min="4" max="4" width="9.75" style="36" customWidth="true"/>
    <col min="5" max="5" width="8" style="232" customWidth="true"/>
    <col min="6" max="6" width="8" style="233" customWidth="true"/>
    <col min="7" max="7" width="8" style="234" customWidth="true"/>
    <col min="8" max="8" width="8" style="236" customWidth="true"/>
    <col min="9" max="9" width="8" style="119" customWidth="true"/>
    <col min="10" max="10" width="8" style="237" customWidth="true"/>
    <col min="11" max="11" width="8" style="254" customWidth="true"/>
    <col min="12" max="12" width="8" style="233" customWidth="true"/>
    <col min="13" max="13" width="8" style="253" customWidth="true"/>
    <col min="14" max="14" width="8" style="260" customWidth="true"/>
    <col min="15" max="19" width="8" style="36" customWidth="true"/>
    <col min="20" max="16384" width="9" style="36"/>
  </cols>
  <sheetData>
    <row r="1" ht="20.25" customHeight="true" x14ac:dyDescent="0.2">
      <c r="A1" s="549" t="s">
        <v>191</v>
      </c>
      <c r="B1" s="550"/>
      <c r="C1" s="550"/>
      <c r="D1" s="550"/>
      <c r="E1" s="551" t="s">
        <v>53</v>
      </c>
      <c r="F1" s="552"/>
      <c r="G1" s="552"/>
      <c r="H1" s="552"/>
      <c r="I1" s="553"/>
      <c r="J1" s="554" t="s">
        <v>10</v>
      </c>
      <c r="K1" s="554"/>
      <c r="L1" s="554"/>
      <c r="M1" s="554"/>
      <c r="N1" s="554"/>
      <c r="O1" s="546" t="s">
        <v>11</v>
      </c>
      <c r="P1" s="547"/>
      <c r="Q1" s="547"/>
      <c r="R1" s="547"/>
      <c r="S1" s="548"/>
    </row>
    <row r="2" x14ac:dyDescent="0.2">
      <c r="A2" s="550"/>
      <c r="B2" s="550"/>
      <c r="C2" s="550"/>
      <c r="D2" s="550"/>
      <c r="E2" s="368"/>
      <c r="F2" s="369"/>
      <c r="G2" s="370"/>
      <c r="H2" s="371"/>
      <c r="I2" s="372"/>
      <c r="J2" s="373"/>
      <c r="K2" s="369"/>
      <c r="L2" s="374"/>
      <c r="M2" s="371"/>
      <c r="N2" s="375"/>
      <c r="O2" s="368"/>
      <c r="P2" s="369"/>
      <c r="Q2" s="376"/>
      <c r="R2" s="371"/>
      <c r="S2" s="372"/>
    </row>
    <row r="3" ht="81" customHeight="true" x14ac:dyDescent="0.2">
      <c r="A3" s="403" t="s">
        <v>9</v>
      </c>
      <c r="B3" s="404" t="s">
        <v>4</v>
      </c>
      <c r="C3" s="407" t="s">
        <v>8</v>
      </c>
      <c r="D3" s="405" t="s">
        <v>207</v>
      </c>
      <c r="E3" s="377" t="s">
        <v>25</v>
      </c>
      <c r="F3" s="378" t="s">
        <v>19</v>
      </c>
      <c r="G3" s="379" t="s">
        <v>192</v>
      </c>
      <c r="H3" s="380" t="s">
        <v>201</v>
      </c>
      <c r="I3" s="381" t="s">
        <v>37</v>
      </c>
      <c r="J3" s="382" t="s">
        <v>25</v>
      </c>
      <c r="K3" s="383" t="s">
        <v>19</v>
      </c>
      <c r="L3" s="384" t="s">
        <v>193</v>
      </c>
      <c r="M3" s="380" t="s">
        <v>201</v>
      </c>
      <c r="N3" s="385" t="s">
        <v>37</v>
      </c>
      <c r="O3" s="377" t="s">
        <v>25</v>
      </c>
      <c r="P3" s="378" t="s">
        <v>160</v>
      </c>
      <c r="Q3" s="386" t="s">
        <v>194</v>
      </c>
      <c r="R3" s="380" t="s">
        <v>201</v>
      </c>
      <c r="S3" s="381" t="s">
        <v>37</v>
      </c>
    </row>
    <row r="4" x14ac:dyDescent="0.2">
      <c r="A4" s="240" t="str">
        <f>IF(ISBLANK(Regressions!A14), " ", Regressions!A14)</f>
        <v>Somalia</v>
      </c>
      <c r="B4" s="235">
        <f>IF(ISBLANK(Regressions!B14), " ", Regressions!B14)</f>
        <v>2000</v>
      </c>
      <c r="C4" s="406" t="str">
        <f>IF(ISBLANK(Regressions!C14), " ", Regressions!C14)</f>
        <v>National</v>
      </c>
      <c r="D4" s="242">
        <f>IF(ISBLANK(Regressions!D14), " ", Regressions!D14)</f>
        <v>3498014</v>
      </c>
      <c r="E4" s="387" t="e">
        <f>IF(ISNUMBER(Regressions!E14),ROUND(Regressions!E14, 1), NA())</f>
        <v>#N/A</v>
      </c>
      <c r="F4" s="301" t="e">
        <f>IF(ISNUMBER(Regressions!F14),ROUND(Regressions!F14, 1), NA())</f>
        <v>#N/A</v>
      </c>
      <c r="G4" s="388" t="e">
        <f>IF(ISNUMBER(Regressions!G14),ROUND(Regressions!G14, 1), NA())</f>
        <v>#N/A</v>
      </c>
      <c r="H4" s="389" t="e">
        <f>IF(ISNUMBER(Regressions!H14),ROUND(Regressions!H14, 1), NA())</f>
        <v>#N/A</v>
      </c>
      <c r="I4" s="390" t="e">
        <f>IF(ISNUMBER(Regressions!I14),ROUND(Regressions!I14, 1), NA())</f>
        <v>#N/A</v>
      </c>
      <c r="J4" s="391" t="e">
        <f>IF(ISNUMBER(Regressions!J14),ROUND(Regressions!J14, 1), NA())</f>
        <v>#N/A</v>
      </c>
      <c r="K4" s="301" t="e">
        <f>IF(ISNUMBER(Regressions!K14),ROUND(Regressions!K14, 1), NA())</f>
        <v>#N/A</v>
      </c>
      <c r="L4" s="392" t="e">
        <f>IF(ISNUMBER(Regressions!L14),ROUND(Regressions!L14, 1), NA())</f>
        <v>#N/A</v>
      </c>
      <c r="M4" s="389" t="e">
        <f>IF(ISNUMBER(Regressions!M14),ROUND(Regressions!M14, 1), NA())</f>
        <v>#N/A</v>
      </c>
      <c r="N4" s="393" t="e">
        <f>IF(ISNUMBER(Regressions!N14),ROUND(Regressions!N14, 1), NA())</f>
        <v>#N/A</v>
      </c>
      <c r="O4" s="387" t="e">
        <f>IF(ISNUMBER(Regressions!O14),ROUND(Regressions!O14, 1), NA())</f>
        <v>#N/A</v>
      </c>
      <c r="P4" s="301" t="e">
        <f>IF(ISNUMBER(Regressions!P14),ROUND(Regressions!P14, 1), NA())</f>
        <v>#N/A</v>
      </c>
      <c r="Q4" s="394" t="e">
        <f>IF(ISNUMBER(Regressions!Q14),ROUND(Regressions!Q14, 1), NA())</f>
        <v>#N/A</v>
      </c>
      <c r="R4" s="389" t="e">
        <f>IF(ISNUMBER(Regressions!R14),ROUND(Regressions!R14, 1), NA())</f>
        <v>#N/A</v>
      </c>
      <c r="S4" s="390" t="e">
        <f>IF(ISNUMBER(Regressions!S14),ROUND(Regressions!S14, 1), NA())</f>
        <v>#N/A</v>
      </c>
    </row>
    <row r="5" x14ac:dyDescent="0.2">
      <c r="A5" s="240" t="str">
        <f>IF(ISBLANK(Regressions!A15), " ", Regressions!A15)</f>
        <v>Somalia</v>
      </c>
      <c r="B5" s="235">
        <f>IF(ISBLANK(Regressions!B15), " ", Regressions!B15)</f>
        <v>2001</v>
      </c>
      <c r="C5" s="238" t="str">
        <f>IF(ISBLANK(Regressions!C15), " ", Regressions!C15)</f>
        <v>National</v>
      </c>
      <c r="D5" s="242">
        <f>IF(ISBLANK(Regressions!D15), " ", Regressions!D15)</f>
        <v>3638589</v>
      </c>
      <c r="E5" s="387" t="e">
        <f>IF(ISNUMBER(Regressions!E15),ROUND(Regressions!E15, 1), NA())</f>
        <v>#N/A</v>
      </c>
      <c r="F5" s="301" t="e">
        <f>IF(ISNUMBER(Regressions!F15),ROUND(Regressions!F15, 1), NA())</f>
        <v>#N/A</v>
      </c>
      <c r="G5" s="388" t="e">
        <f>IF(ISNUMBER(Regressions!G15),ROUND(Regressions!G15, 1), NA())</f>
        <v>#N/A</v>
      </c>
      <c r="H5" s="389" t="e">
        <f>IF(ISNUMBER(Regressions!H15),ROUND(Regressions!H15, 1), NA())</f>
        <v>#N/A</v>
      </c>
      <c r="I5" s="390" t="e">
        <f>IF(ISNUMBER(Regressions!I15),ROUND(Regressions!I15, 1), NA())</f>
        <v>#N/A</v>
      </c>
      <c r="J5" s="391" t="e">
        <f>IF(ISNUMBER(Regressions!J15),ROUND(Regressions!J15, 1), NA())</f>
        <v>#N/A</v>
      </c>
      <c r="K5" s="301" t="e">
        <f>IF(ISNUMBER(Regressions!K15),ROUND(Regressions!K15, 1), NA())</f>
        <v>#N/A</v>
      </c>
      <c r="L5" s="392" t="e">
        <f>IF(ISNUMBER(Regressions!L15),ROUND(Regressions!L15, 1), NA())</f>
        <v>#N/A</v>
      </c>
      <c r="M5" s="389" t="e">
        <f>IF(ISNUMBER(Regressions!M15),ROUND(Regressions!M15, 1), NA())</f>
        <v>#N/A</v>
      </c>
      <c r="N5" s="393" t="e">
        <f>IF(ISNUMBER(Regressions!N15),ROUND(Regressions!N15, 1), NA())</f>
        <v>#N/A</v>
      </c>
      <c r="O5" s="387" t="e">
        <f>IF(ISNUMBER(Regressions!O15),ROUND(Regressions!O15, 1), NA())</f>
        <v>#N/A</v>
      </c>
      <c r="P5" s="301" t="e">
        <f>IF(ISNUMBER(Regressions!P15),ROUND(Regressions!P15, 1), NA())</f>
        <v>#N/A</v>
      </c>
      <c r="Q5" s="394" t="e">
        <f>IF(ISNUMBER(Regressions!Q15),ROUND(Regressions!Q15, 1), NA())</f>
        <v>#N/A</v>
      </c>
      <c r="R5" s="389" t="e">
        <f>IF(ISNUMBER(Regressions!R15),ROUND(Regressions!R15, 1), NA())</f>
        <v>#N/A</v>
      </c>
      <c r="S5" s="390" t="e">
        <f>IF(ISNUMBER(Regressions!S15),ROUND(Regressions!S15, 1), NA())</f>
        <v>#N/A</v>
      </c>
      <c r="T5" s="119"/>
      <c r="U5" s="119"/>
      <c r="V5" s="119"/>
      <c r="W5" s="119"/>
      <c r="X5" s="119"/>
      <c r="Y5" s="119"/>
      <c r="Z5" s="119"/>
      <c r="AA5" s="119"/>
    </row>
    <row r="6" x14ac:dyDescent="0.2">
      <c r="A6" s="240" t="str">
        <f>IF(ISBLANK(Regressions!A16), " ", Regressions!A16)</f>
        <v>Somalia</v>
      </c>
      <c r="B6" s="235">
        <f>IF(ISBLANK(Regressions!B16), " ", Regressions!B16)</f>
        <v>2002</v>
      </c>
      <c r="C6" s="238" t="str">
        <f>IF(ISBLANK(Regressions!C16), " ", Regressions!C16)</f>
        <v>National</v>
      </c>
      <c r="D6" s="242">
        <f>IF(ISBLANK(Regressions!D16), " ", Regressions!D16)</f>
        <v>3787785</v>
      </c>
      <c r="E6" s="387" t="e">
        <f>IF(ISNUMBER(Regressions!E16),ROUND(Regressions!E16, 1), NA())</f>
        <v>#N/A</v>
      </c>
      <c r="F6" s="301" t="e">
        <f>IF(ISNUMBER(Regressions!F16),ROUND(Regressions!F16, 1), NA())</f>
        <v>#N/A</v>
      </c>
      <c r="G6" s="388" t="e">
        <f>IF(ISNUMBER(Regressions!G16),ROUND(Regressions!G16, 1), NA())</f>
        <v>#N/A</v>
      </c>
      <c r="H6" s="389" t="e">
        <f>IF(ISNUMBER(Regressions!H16),ROUND(Regressions!H16, 1), NA())</f>
        <v>#N/A</v>
      </c>
      <c r="I6" s="390" t="e">
        <f>IF(ISNUMBER(Regressions!I16),ROUND(Regressions!I16, 1), NA())</f>
        <v>#N/A</v>
      </c>
      <c r="J6" s="391" t="e">
        <f>IF(ISNUMBER(Regressions!J16),ROUND(Regressions!J16, 1), NA())</f>
        <v>#N/A</v>
      </c>
      <c r="K6" s="301" t="e">
        <f>IF(ISNUMBER(Regressions!K16),ROUND(Regressions!K16, 1), NA())</f>
        <v>#N/A</v>
      </c>
      <c r="L6" s="392" t="e">
        <f>IF(ISNUMBER(Regressions!L16),ROUND(Regressions!L16, 1), NA())</f>
        <v>#N/A</v>
      </c>
      <c r="M6" s="389" t="e">
        <f>IF(ISNUMBER(Regressions!M16),ROUND(Regressions!M16, 1), NA())</f>
        <v>#N/A</v>
      </c>
      <c r="N6" s="393" t="e">
        <f>IF(ISNUMBER(Regressions!N16),ROUND(Regressions!N16, 1), NA())</f>
        <v>#N/A</v>
      </c>
      <c r="O6" s="387" t="e">
        <f>IF(ISNUMBER(Regressions!O16),ROUND(Regressions!O16, 1), NA())</f>
        <v>#N/A</v>
      </c>
      <c r="P6" s="301" t="e">
        <f>IF(ISNUMBER(Regressions!P16),ROUND(Regressions!P16, 1), NA())</f>
        <v>#N/A</v>
      </c>
      <c r="Q6" s="394" t="e">
        <f>IF(ISNUMBER(Regressions!Q16),ROUND(Regressions!Q16, 1), NA())</f>
        <v>#N/A</v>
      </c>
      <c r="R6" s="389" t="e">
        <f>IF(ISNUMBER(Regressions!R16),ROUND(Regressions!R16, 1), NA())</f>
        <v>#N/A</v>
      </c>
      <c r="S6" s="390" t="e">
        <f>IF(ISNUMBER(Regressions!S16),ROUND(Regressions!S16, 1), NA())</f>
        <v>#N/A</v>
      </c>
      <c r="T6" s="119"/>
      <c r="U6" s="119"/>
      <c r="V6" s="119"/>
      <c r="W6" s="119"/>
      <c r="X6" s="119"/>
      <c r="Y6" s="119"/>
      <c r="Z6" s="119"/>
      <c r="AA6" s="119"/>
    </row>
    <row r="7" x14ac:dyDescent="0.2">
      <c r="A7" s="240" t="str">
        <f>IF(ISBLANK(Regressions!A17), " ", Regressions!A17)</f>
        <v>Somalia</v>
      </c>
      <c r="B7" s="235">
        <f>IF(ISBLANK(Regressions!B17), " ", Regressions!B17)</f>
        <v>2003</v>
      </c>
      <c r="C7" s="238" t="str">
        <f>IF(ISBLANK(Regressions!C17), " ", Regressions!C17)</f>
        <v>National</v>
      </c>
      <c r="D7" s="242">
        <f>IF(ISBLANK(Regressions!D17), " ", Regressions!D17)</f>
        <v>3944844</v>
      </c>
      <c r="E7" s="387" t="e">
        <f>IF(ISNUMBER(Regressions!E17),ROUND(Regressions!E17, 1), NA())</f>
        <v>#N/A</v>
      </c>
      <c r="F7" s="301" t="e">
        <f>IF(ISNUMBER(Regressions!F17),ROUND(Regressions!F17, 1), NA())</f>
        <v>#N/A</v>
      </c>
      <c r="G7" s="388" t="e">
        <f>IF(ISNUMBER(Regressions!G17),ROUND(Regressions!G17, 1), NA())</f>
        <v>#N/A</v>
      </c>
      <c r="H7" s="389" t="e">
        <f>IF(ISNUMBER(Regressions!H17),ROUND(Regressions!H17, 1), NA())</f>
        <v>#N/A</v>
      </c>
      <c r="I7" s="390" t="e">
        <f>IF(ISNUMBER(Regressions!I17),ROUND(Regressions!I17, 1), NA())</f>
        <v>#N/A</v>
      </c>
      <c r="J7" s="391" t="e">
        <f>IF(ISNUMBER(Regressions!J17),ROUND(Regressions!J17, 1), NA())</f>
        <v>#N/A</v>
      </c>
      <c r="K7" s="301" t="e">
        <f>IF(ISNUMBER(Regressions!K17),ROUND(Regressions!K17, 1), NA())</f>
        <v>#N/A</v>
      </c>
      <c r="L7" s="392" t="e">
        <f>IF(ISNUMBER(Regressions!L17),ROUND(Regressions!L17, 1), NA())</f>
        <v>#N/A</v>
      </c>
      <c r="M7" s="389" t="e">
        <f>IF(ISNUMBER(Regressions!M17),ROUND(Regressions!M17, 1), NA())</f>
        <v>#N/A</v>
      </c>
      <c r="N7" s="393" t="e">
        <f>IF(ISNUMBER(Regressions!N17),ROUND(Regressions!N17, 1), NA())</f>
        <v>#N/A</v>
      </c>
      <c r="O7" s="387" t="e">
        <f>IF(ISNUMBER(Regressions!O17),ROUND(Regressions!O17, 1), NA())</f>
        <v>#N/A</v>
      </c>
      <c r="P7" s="301" t="e">
        <f>IF(ISNUMBER(Regressions!P17),ROUND(Regressions!P17, 1), NA())</f>
        <v>#N/A</v>
      </c>
      <c r="Q7" s="394" t="e">
        <f>IF(ISNUMBER(Regressions!Q17),ROUND(Regressions!Q17, 1), NA())</f>
        <v>#N/A</v>
      </c>
      <c r="R7" s="389" t="e">
        <f>IF(ISNUMBER(Regressions!R17),ROUND(Regressions!R17, 1), NA())</f>
        <v>#N/A</v>
      </c>
      <c r="S7" s="390" t="e">
        <f>IF(ISNUMBER(Regressions!S17),ROUND(Regressions!S17, 1), NA())</f>
        <v>#N/A</v>
      </c>
      <c r="T7" s="119"/>
      <c r="U7" s="119"/>
      <c r="V7" s="119"/>
      <c r="W7" s="119"/>
      <c r="X7" s="119"/>
      <c r="Y7" s="119"/>
      <c r="Z7" s="119"/>
      <c r="AA7" s="119"/>
    </row>
    <row r="8" x14ac:dyDescent="0.2">
      <c r="A8" s="240" t="str">
        <f>IF(ISBLANK(Regressions!A18), " ", Regressions!A18)</f>
        <v>Somalia</v>
      </c>
      <c r="B8" s="235">
        <f>IF(ISBLANK(Regressions!B18), " ", Regressions!B18)</f>
        <v>2004</v>
      </c>
      <c r="C8" s="238" t="str">
        <f>IF(ISBLANK(Regressions!C18), " ", Regressions!C18)</f>
        <v>National</v>
      </c>
      <c r="D8" s="242">
        <f>IF(ISBLANK(Regressions!D18), " ", Regressions!D18)</f>
        <v>4104026</v>
      </c>
      <c r="E8" s="387" t="e">
        <f>IF(ISNUMBER(Regressions!E18),ROUND(Regressions!E18, 1), NA())</f>
        <v>#N/A</v>
      </c>
      <c r="F8" s="301" t="e">
        <f>IF(ISNUMBER(Regressions!F18),ROUND(Regressions!F18, 1), NA())</f>
        <v>#N/A</v>
      </c>
      <c r="G8" s="388" t="e">
        <f>IF(ISNUMBER(Regressions!G18),ROUND(Regressions!G18, 1), NA())</f>
        <v>#N/A</v>
      </c>
      <c r="H8" s="389" t="e">
        <f>IF(ISNUMBER(Regressions!H18),ROUND(Regressions!H18, 1), NA())</f>
        <v>#N/A</v>
      </c>
      <c r="I8" s="390" t="e">
        <f>IF(ISNUMBER(Regressions!I18),ROUND(Regressions!I18, 1), NA())</f>
        <v>#N/A</v>
      </c>
      <c r="J8" s="391" t="e">
        <f>IF(ISNUMBER(Regressions!J18),ROUND(Regressions!J18, 1), NA())</f>
        <v>#N/A</v>
      </c>
      <c r="K8" s="301" t="e">
        <f>IF(ISNUMBER(Regressions!K18),ROUND(Regressions!K18, 1), NA())</f>
        <v>#N/A</v>
      </c>
      <c r="L8" s="392" t="e">
        <f>IF(ISNUMBER(Regressions!L18),ROUND(Regressions!L18, 1), NA())</f>
        <v>#N/A</v>
      </c>
      <c r="M8" s="389" t="e">
        <f>IF(ISNUMBER(Regressions!M18),ROUND(Regressions!M18, 1), NA())</f>
        <v>#N/A</v>
      </c>
      <c r="N8" s="393" t="e">
        <f>IF(ISNUMBER(Regressions!N18),ROUND(Regressions!N18, 1), NA())</f>
        <v>#N/A</v>
      </c>
      <c r="O8" s="387" t="e">
        <f>IF(ISNUMBER(Regressions!O18),ROUND(Regressions!O18, 1), NA())</f>
        <v>#N/A</v>
      </c>
      <c r="P8" s="301" t="e">
        <f>IF(ISNUMBER(Regressions!P18),ROUND(Regressions!P18, 1), NA())</f>
        <v>#N/A</v>
      </c>
      <c r="Q8" s="394" t="e">
        <f>IF(ISNUMBER(Regressions!Q18),ROUND(Regressions!Q18, 1), NA())</f>
        <v>#N/A</v>
      </c>
      <c r="R8" s="389" t="e">
        <f>IF(ISNUMBER(Regressions!R18),ROUND(Regressions!R18, 1), NA())</f>
        <v>#N/A</v>
      </c>
      <c r="S8" s="390" t="e">
        <f>IF(ISNUMBER(Regressions!S18),ROUND(Regressions!S18, 1), NA())</f>
        <v>#N/A</v>
      </c>
      <c r="T8" s="119"/>
      <c r="U8" s="119"/>
      <c r="V8" s="119"/>
      <c r="W8" s="119"/>
      <c r="X8" s="119"/>
      <c r="Y8" s="119"/>
      <c r="Z8" s="119"/>
      <c r="AA8" s="119"/>
    </row>
    <row r="9" x14ac:dyDescent="0.2">
      <c r="A9" s="240" t="str">
        <f>IF(ISBLANK(Regressions!A19), " ", Regressions!A19)</f>
        <v>Somalia</v>
      </c>
      <c r="B9" s="235">
        <f>IF(ISBLANK(Regressions!B19), " ", Regressions!B19)</f>
        <v>2005</v>
      </c>
      <c r="C9" s="238" t="str">
        <f>IF(ISBLANK(Regressions!C19), " ", Regressions!C19)</f>
        <v>National</v>
      </c>
      <c r="D9" s="242">
        <f>IF(ISBLANK(Regressions!D19), " ", Regressions!D19)</f>
        <v>4250459</v>
      </c>
      <c r="E9" s="387" t="e">
        <f>IF(ISNUMBER(Regressions!E19),ROUND(Regressions!E19, 1), NA())</f>
        <v>#N/A</v>
      </c>
      <c r="F9" s="301" t="e">
        <f>IF(ISNUMBER(Regressions!F19),ROUND(Regressions!F19, 1), NA())</f>
        <v>#N/A</v>
      </c>
      <c r="G9" s="388" t="e">
        <f>IF(ISNUMBER(Regressions!G19),ROUND(Regressions!G19, 1), NA())</f>
        <v>#N/A</v>
      </c>
      <c r="H9" s="389" t="e">
        <f>IF(ISNUMBER(Regressions!H19),ROUND(Regressions!H19, 1), NA())</f>
        <v>#N/A</v>
      </c>
      <c r="I9" s="390" t="e">
        <f>IF(ISNUMBER(Regressions!I19),ROUND(Regressions!I19, 1), NA())</f>
        <v>#N/A</v>
      </c>
      <c r="J9" s="391" t="e">
        <f>IF(ISNUMBER(Regressions!J19),ROUND(Regressions!J19, 1), NA())</f>
        <v>#N/A</v>
      </c>
      <c r="K9" s="301" t="e">
        <f>IF(ISNUMBER(Regressions!K19),ROUND(Regressions!K19, 1), NA())</f>
        <v>#N/A</v>
      </c>
      <c r="L9" s="392" t="e">
        <f>IF(ISNUMBER(Regressions!L19),ROUND(Regressions!L19, 1), NA())</f>
        <v>#N/A</v>
      </c>
      <c r="M9" s="389" t="e">
        <f>IF(ISNUMBER(Regressions!M19),ROUND(Regressions!M19, 1), NA())</f>
        <v>#N/A</v>
      </c>
      <c r="N9" s="393" t="e">
        <f>IF(ISNUMBER(Regressions!N19),ROUND(Regressions!N19, 1), NA())</f>
        <v>#N/A</v>
      </c>
      <c r="O9" s="387" t="e">
        <f>IF(ISNUMBER(Regressions!O19),ROUND(Regressions!O19, 1), NA())</f>
        <v>#N/A</v>
      </c>
      <c r="P9" s="301" t="e">
        <f>IF(ISNUMBER(Regressions!P19),ROUND(Regressions!P19, 1), NA())</f>
        <v>#N/A</v>
      </c>
      <c r="Q9" s="394" t="e">
        <f>IF(ISNUMBER(Regressions!Q19),ROUND(Regressions!Q19, 1), NA())</f>
        <v>#N/A</v>
      </c>
      <c r="R9" s="389" t="e">
        <f>IF(ISNUMBER(Regressions!R19),ROUND(Regressions!R19, 1), NA())</f>
        <v>#N/A</v>
      </c>
      <c r="S9" s="390" t="e">
        <f>IF(ISNUMBER(Regressions!S19),ROUND(Regressions!S19, 1), NA())</f>
        <v>#N/A</v>
      </c>
    </row>
    <row r="10" x14ac:dyDescent="0.2">
      <c r="A10" s="240" t="str">
        <f>IF(ISBLANK(Regressions!A20), " ", Regressions!A20)</f>
        <v>Somalia</v>
      </c>
      <c r="B10" s="235">
        <f>IF(ISBLANK(Regressions!B20), " ", Regressions!B20)</f>
        <v>2006</v>
      </c>
      <c r="C10" s="238" t="str">
        <f>IF(ISBLANK(Regressions!C20), " ", Regressions!C20)</f>
        <v>National</v>
      </c>
      <c r="D10" s="242">
        <f>IF(ISBLANK(Regressions!D20), " ", Regressions!D20)</f>
        <v>4396129</v>
      </c>
      <c r="E10" s="387" t="e">
        <f>IF(ISNUMBER(Regressions!E20),ROUND(Regressions!E20, 1), NA())</f>
        <v>#N/A</v>
      </c>
      <c r="F10" s="301" t="e">
        <f>IF(ISNUMBER(Regressions!F20),ROUND(Regressions!F20, 1), NA())</f>
        <v>#N/A</v>
      </c>
      <c r="G10" s="388" t="e">
        <f>IF(ISNUMBER(Regressions!G20),ROUND(Regressions!G20, 1), NA())</f>
        <v>#N/A</v>
      </c>
      <c r="H10" s="389" t="e">
        <f>IF(ISNUMBER(Regressions!H20),ROUND(Regressions!H20, 1), NA())</f>
        <v>#N/A</v>
      </c>
      <c r="I10" s="390" t="e">
        <f>IF(ISNUMBER(Regressions!I20),ROUND(Regressions!I20, 1), NA())</f>
        <v>#N/A</v>
      </c>
      <c r="J10" s="391" t="e">
        <f>IF(ISNUMBER(Regressions!J20),ROUND(Regressions!J20, 1), NA())</f>
        <v>#N/A</v>
      </c>
      <c r="K10" s="301" t="e">
        <f>IF(ISNUMBER(Regressions!K20),ROUND(Regressions!K20, 1), NA())</f>
        <v>#N/A</v>
      </c>
      <c r="L10" s="392" t="e">
        <f>IF(ISNUMBER(Regressions!L20),ROUND(Regressions!L20, 1), NA())</f>
        <v>#N/A</v>
      </c>
      <c r="M10" s="389" t="e">
        <f>IF(ISNUMBER(Regressions!M20),ROUND(Regressions!M20, 1), NA())</f>
        <v>#N/A</v>
      </c>
      <c r="N10" s="393" t="e">
        <f>IF(ISNUMBER(Regressions!N20),ROUND(Regressions!N20, 1), NA())</f>
        <v>#N/A</v>
      </c>
      <c r="O10" s="387" t="e">
        <f>IF(ISNUMBER(Regressions!O20),ROUND(Regressions!O20, 1), NA())</f>
        <v>#N/A</v>
      </c>
      <c r="P10" s="301" t="e">
        <f>IF(ISNUMBER(Regressions!P20),ROUND(Regressions!P20, 1), NA())</f>
        <v>#N/A</v>
      </c>
      <c r="Q10" s="394" t="e">
        <f>IF(ISNUMBER(Regressions!Q20),ROUND(Regressions!Q20, 1), NA())</f>
        <v>#N/A</v>
      </c>
      <c r="R10" s="389" t="e">
        <f>IF(ISNUMBER(Regressions!R20),ROUND(Regressions!R20, 1), NA())</f>
        <v>#N/A</v>
      </c>
      <c r="S10" s="390" t="e">
        <f>IF(ISNUMBER(Regressions!S20),ROUND(Regressions!S20, 1), NA())</f>
        <v>#N/A</v>
      </c>
    </row>
    <row r="11" x14ac:dyDescent="0.2">
      <c r="A11" s="240" t="str">
        <f>IF(ISBLANK(Regressions!A21), " ", Regressions!A21)</f>
        <v>Somalia</v>
      </c>
      <c r="B11" s="235">
        <f>IF(ISBLANK(Regressions!B21), " ", Regressions!B21)</f>
        <v>2007</v>
      </c>
      <c r="C11" s="238" t="str">
        <f>IF(ISBLANK(Regressions!C21), " ", Regressions!C21)</f>
        <v>National</v>
      </c>
      <c r="D11" s="242">
        <f>IF(ISBLANK(Regressions!D21), " ", Regressions!D21)</f>
        <v>4549709</v>
      </c>
      <c r="E11" s="387" t="e">
        <f>IF(ISNUMBER(Regressions!E21),ROUND(Regressions!E21, 1), NA())</f>
        <v>#N/A</v>
      </c>
      <c r="F11" s="301" t="e">
        <f>IF(ISNUMBER(Regressions!F21),ROUND(Regressions!F21, 1), NA())</f>
        <v>#N/A</v>
      </c>
      <c r="G11" s="388" t="e">
        <f>IF(ISNUMBER(Regressions!G21),ROUND(Regressions!G21, 1), NA())</f>
        <v>#N/A</v>
      </c>
      <c r="H11" s="389" t="e">
        <f>IF(ISNUMBER(Regressions!H21),ROUND(Regressions!H21, 1), NA())</f>
        <v>#N/A</v>
      </c>
      <c r="I11" s="390" t="e">
        <f>IF(ISNUMBER(Regressions!I21),ROUND(Regressions!I21, 1), NA())</f>
        <v>#N/A</v>
      </c>
      <c r="J11" s="391" t="e">
        <f>IF(ISNUMBER(Regressions!J21),ROUND(Regressions!J21, 1), NA())</f>
        <v>#N/A</v>
      </c>
      <c r="K11" s="301" t="e">
        <f>IF(ISNUMBER(Regressions!K21),ROUND(Regressions!K21, 1), NA())</f>
        <v>#N/A</v>
      </c>
      <c r="L11" s="392" t="e">
        <f>IF(ISNUMBER(Regressions!L21),ROUND(Regressions!L21, 1), NA())</f>
        <v>#N/A</v>
      </c>
      <c r="M11" s="389" t="e">
        <f>IF(ISNUMBER(Regressions!M21),ROUND(Regressions!M21, 1), NA())</f>
        <v>#N/A</v>
      </c>
      <c r="N11" s="393" t="e">
        <f>IF(ISNUMBER(Regressions!N21),ROUND(Regressions!N21, 1), NA())</f>
        <v>#N/A</v>
      </c>
      <c r="O11" s="387" t="e">
        <f>IF(ISNUMBER(Regressions!O21),ROUND(Regressions!O21, 1), NA())</f>
        <v>#N/A</v>
      </c>
      <c r="P11" s="301" t="e">
        <f>IF(ISNUMBER(Regressions!P21),ROUND(Regressions!P21, 1), NA())</f>
        <v>#N/A</v>
      </c>
      <c r="Q11" s="394" t="e">
        <f>IF(ISNUMBER(Regressions!Q21),ROUND(Regressions!Q21, 1), NA())</f>
        <v>#N/A</v>
      </c>
      <c r="R11" s="389" t="e">
        <f>IF(ISNUMBER(Regressions!R21),ROUND(Regressions!R21, 1), NA())</f>
        <v>#N/A</v>
      </c>
      <c r="S11" s="390" t="e">
        <f>IF(ISNUMBER(Regressions!S21),ROUND(Regressions!S21, 1), NA())</f>
        <v>#N/A</v>
      </c>
    </row>
    <row r="12" x14ac:dyDescent="0.2">
      <c r="A12" s="240" t="str">
        <f>IF(ISBLANK(Regressions!A22), " ", Regressions!A22)</f>
        <v>Somalia</v>
      </c>
      <c r="B12" s="235">
        <f>IF(ISBLANK(Regressions!B22), " ", Regressions!B22)</f>
        <v>2008</v>
      </c>
      <c r="C12" s="238" t="str">
        <f>IF(ISBLANK(Regressions!C22), " ", Regressions!C22)</f>
        <v>National</v>
      </c>
      <c r="D12" s="242">
        <f>IF(ISBLANK(Regressions!D22), " ", Regressions!D22)</f>
        <v>4692635</v>
      </c>
      <c r="E12" s="387" t="e">
        <f>IF(ISNUMBER(Regressions!E22),ROUND(Regressions!E22, 1), NA())</f>
        <v>#N/A</v>
      </c>
      <c r="F12" s="301" t="e">
        <f>IF(ISNUMBER(Regressions!F22),ROUND(Regressions!F22, 1), NA())</f>
        <v>#N/A</v>
      </c>
      <c r="G12" s="388" t="e">
        <f>IF(ISNUMBER(Regressions!G22),ROUND(Regressions!G22, 1), NA())</f>
        <v>#N/A</v>
      </c>
      <c r="H12" s="389" t="e">
        <f>IF(ISNUMBER(Regressions!H22),ROUND(Regressions!H22, 1), NA())</f>
        <v>#N/A</v>
      </c>
      <c r="I12" s="390" t="e">
        <f>IF(ISNUMBER(Regressions!I22),ROUND(Regressions!I22, 1), NA())</f>
        <v>#N/A</v>
      </c>
      <c r="J12" s="391" t="e">
        <f>IF(ISNUMBER(Regressions!J22),ROUND(Regressions!J22, 1), NA())</f>
        <v>#N/A</v>
      </c>
      <c r="K12" s="301" t="e">
        <f>IF(ISNUMBER(Regressions!K22),ROUND(Regressions!K22, 1), NA())</f>
        <v>#N/A</v>
      </c>
      <c r="L12" s="392" t="e">
        <f>IF(ISNUMBER(Regressions!L22),ROUND(Regressions!L22, 1), NA())</f>
        <v>#N/A</v>
      </c>
      <c r="M12" s="389" t="e">
        <f>IF(ISNUMBER(Regressions!M22),ROUND(Regressions!M22, 1), NA())</f>
        <v>#N/A</v>
      </c>
      <c r="N12" s="393" t="e">
        <f>IF(ISNUMBER(Regressions!N22),ROUND(Regressions!N22, 1), NA())</f>
        <v>#N/A</v>
      </c>
      <c r="O12" s="387" t="e">
        <f>IF(ISNUMBER(Regressions!O22),ROUND(Regressions!O22, 1), NA())</f>
        <v>#N/A</v>
      </c>
      <c r="P12" s="301" t="e">
        <f>IF(ISNUMBER(Regressions!P22),ROUND(Regressions!P22, 1), NA())</f>
        <v>#N/A</v>
      </c>
      <c r="Q12" s="394" t="e">
        <f>IF(ISNUMBER(Regressions!Q22),ROUND(Regressions!Q22, 1), NA())</f>
        <v>#N/A</v>
      </c>
      <c r="R12" s="389" t="e">
        <f>IF(ISNUMBER(Regressions!R22),ROUND(Regressions!R22, 1), NA())</f>
        <v>#N/A</v>
      </c>
      <c r="S12" s="390" t="e">
        <f>IF(ISNUMBER(Regressions!S22),ROUND(Regressions!S22, 1), NA())</f>
        <v>#N/A</v>
      </c>
    </row>
    <row r="13" x14ac:dyDescent="0.2">
      <c r="A13" s="240" t="str">
        <f>IF(ISBLANK(Regressions!A23), " ", Regressions!A23)</f>
        <v>Somalia</v>
      </c>
      <c r="B13" s="235">
        <f>IF(ISBLANK(Regressions!B23), " ", Regressions!B23)</f>
        <v>2009</v>
      </c>
      <c r="C13" s="238" t="str">
        <f>IF(ISBLANK(Regressions!C23), " ", Regressions!C23)</f>
        <v>National</v>
      </c>
      <c r="D13" s="242">
        <f>IF(ISBLANK(Regressions!D23), " ", Regressions!D23)</f>
        <v>4828199</v>
      </c>
      <c r="E13" s="387" t="e">
        <f>IF(ISNUMBER(Regressions!E23),ROUND(Regressions!E23, 1), NA())</f>
        <v>#N/A</v>
      </c>
      <c r="F13" s="301" t="e">
        <f>IF(ISNUMBER(Regressions!F23),ROUND(Regressions!F23, 1), NA())</f>
        <v>#N/A</v>
      </c>
      <c r="G13" s="388" t="e">
        <f>IF(ISNUMBER(Regressions!G23),ROUND(Regressions!G23, 1), NA())</f>
        <v>#N/A</v>
      </c>
      <c r="H13" s="389" t="e">
        <f>IF(ISNUMBER(Regressions!H23),ROUND(Regressions!H23, 1), NA())</f>
        <v>#N/A</v>
      </c>
      <c r="I13" s="390" t="e">
        <f>IF(ISNUMBER(Regressions!I23),ROUND(Regressions!I23, 1), NA())</f>
        <v>#N/A</v>
      </c>
      <c r="J13" s="391" t="e">
        <f>IF(ISNUMBER(Regressions!J23),ROUND(Regressions!J23, 1), NA())</f>
        <v>#N/A</v>
      </c>
      <c r="K13" s="301" t="e">
        <f>IF(ISNUMBER(Regressions!K23),ROUND(Regressions!K23, 1), NA())</f>
        <v>#N/A</v>
      </c>
      <c r="L13" s="392" t="e">
        <f>IF(ISNUMBER(Regressions!L23),ROUND(Regressions!L23, 1), NA())</f>
        <v>#N/A</v>
      </c>
      <c r="M13" s="389" t="e">
        <f>IF(ISNUMBER(Regressions!M23),ROUND(Regressions!M23, 1), NA())</f>
        <v>#N/A</v>
      </c>
      <c r="N13" s="393" t="e">
        <f>IF(ISNUMBER(Regressions!N23),ROUND(Regressions!N23, 1), NA())</f>
        <v>#N/A</v>
      </c>
      <c r="O13" s="387" t="e">
        <f>IF(ISNUMBER(Regressions!O23),ROUND(Regressions!O23, 1), NA())</f>
        <v>#N/A</v>
      </c>
      <c r="P13" s="301" t="e">
        <f>IF(ISNUMBER(Regressions!P23),ROUND(Regressions!P23, 1), NA())</f>
        <v>#N/A</v>
      </c>
      <c r="Q13" s="394" t="e">
        <f>IF(ISNUMBER(Regressions!Q23),ROUND(Regressions!Q23, 1), NA())</f>
        <v>#N/A</v>
      </c>
      <c r="R13" s="389" t="e">
        <f>IF(ISNUMBER(Regressions!R23),ROUND(Regressions!R23, 1), NA())</f>
        <v>#N/A</v>
      </c>
      <c r="S13" s="390" t="e">
        <f>IF(ISNUMBER(Regressions!S23),ROUND(Regressions!S23, 1), NA())</f>
        <v>#N/A</v>
      </c>
    </row>
    <row r="14" x14ac:dyDescent="0.2">
      <c r="A14" s="240" t="str">
        <f>IF(ISBLANK(Regressions!A24), " ", Regressions!A24)</f>
        <v>Somalia</v>
      </c>
      <c r="B14" s="235">
        <f>IF(ISBLANK(Regressions!B24), " ", Regressions!B24)</f>
        <v>2010</v>
      </c>
      <c r="C14" s="238" t="str">
        <f>IF(ISBLANK(Regressions!C24), " ", Regressions!C24)</f>
        <v>National</v>
      </c>
      <c r="D14" s="242">
        <f>IF(ISBLANK(Regressions!D24), " ", Regressions!D24)</f>
        <v>4968689</v>
      </c>
      <c r="E14" s="387">
        <f>IF(ISNUMBER(Regressions!E24),ROUND(Regressions!E24, 1), NA())</f>
        <v>42.4</v>
      </c>
      <c r="F14" s="301">
        <f>IF(ISNUMBER(Regressions!F24),ROUND(Regressions!F24, 1), NA())</f>
        <v>38.4</v>
      </c>
      <c r="G14" s="388" t="e">
        <f>IF(ISNUMBER(Regressions!G24),ROUND(Regressions!G24, 1), NA())</f>
        <v>#N/A</v>
      </c>
      <c r="H14" s="389">
        <f>IF(ISNUMBER(Regressions!H24),ROUND(Regressions!H24, 1), NA())</f>
        <v>38.4</v>
      </c>
      <c r="I14" s="390">
        <f>IF(ISNUMBER(Regressions!I24),ROUND(Regressions!I24, 1), NA())</f>
        <v>61.6</v>
      </c>
      <c r="J14" s="391" t="e">
        <f>IF(ISNUMBER(Regressions!J24),ROUND(Regressions!J24, 1), NA())</f>
        <v>#N/A</v>
      </c>
      <c r="K14" s="301" t="e">
        <f>IF(ISNUMBER(Regressions!K24),ROUND(Regressions!K24, 1), NA())</f>
        <v>#N/A</v>
      </c>
      <c r="L14" s="392" t="e">
        <f>IF(ISNUMBER(Regressions!L24),ROUND(Regressions!L24, 1), NA())</f>
        <v>#N/A</v>
      </c>
      <c r="M14" s="389" t="e">
        <f>IF(ISNUMBER(Regressions!M24),ROUND(Regressions!M24, 1), NA())</f>
        <v>#N/A</v>
      </c>
      <c r="N14" s="393" t="e">
        <f>IF(ISNUMBER(Regressions!N24),ROUND(Regressions!N24, 1), NA())</f>
        <v>#N/A</v>
      </c>
      <c r="O14" s="387" t="e">
        <f>IF(ISNUMBER(Regressions!O24),ROUND(Regressions!O24, 1), NA())</f>
        <v>#N/A</v>
      </c>
      <c r="P14" s="301" t="e">
        <f>IF(ISNUMBER(Regressions!P24),ROUND(Regressions!P24, 1), NA())</f>
        <v>#N/A</v>
      </c>
      <c r="Q14" s="394" t="e">
        <f>IF(ISNUMBER(Regressions!Q24),ROUND(Regressions!Q24, 1), NA())</f>
        <v>#N/A</v>
      </c>
      <c r="R14" s="389" t="e">
        <f>IF(ISNUMBER(Regressions!R24),ROUND(Regressions!R24, 1), NA())</f>
        <v>#N/A</v>
      </c>
      <c r="S14" s="390" t="e">
        <f>IF(ISNUMBER(Regressions!S24),ROUND(Regressions!S24, 1), NA())</f>
        <v>#N/A</v>
      </c>
    </row>
    <row r="15" x14ac:dyDescent="0.2">
      <c r="A15" s="240" t="str">
        <f>IF(ISBLANK(Regressions!A25), " ", Regressions!A25)</f>
        <v>Somalia</v>
      </c>
      <c r="B15" s="235">
        <f>IF(ISBLANK(Regressions!B25), " ", Regressions!B25)</f>
        <v>2011</v>
      </c>
      <c r="C15" s="238" t="str">
        <f>IF(ISBLANK(Regressions!C25), " ", Regressions!C25)</f>
        <v>National</v>
      </c>
      <c r="D15" s="242">
        <f>IF(ISBLANK(Regressions!D25), " ", Regressions!D25)</f>
        <v>5106929</v>
      </c>
      <c r="E15" s="387">
        <f>IF(ISNUMBER(Regressions!E25),ROUND(Regressions!E25, 1), NA())</f>
        <v>42.4</v>
      </c>
      <c r="F15" s="301">
        <f>IF(ISNUMBER(Regressions!F25),ROUND(Regressions!F25, 1), NA())</f>
        <v>38.4</v>
      </c>
      <c r="G15" s="388" t="e">
        <f>IF(ISNUMBER(Regressions!G25),ROUND(Regressions!G25, 1), NA())</f>
        <v>#N/A</v>
      </c>
      <c r="H15" s="389">
        <f>IF(ISNUMBER(Regressions!H25),ROUND(Regressions!H25, 1), NA())</f>
        <v>38.4</v>
      </c>
      <c r="I15" s="390">
        <f>IF(ISNUMBER(Regressions!I25),ROUND(Regressions!I25, 1), NA())</f>
        <v>61.6</v>
      </c>
      <c r="J15" s="391" t="e">
        <f>IF(ISNUMBER(Regressions!J25),ROUND(Regressions!J25, 1), NA())</f>
        <v>#N/A</v>
      </c>
      <c r="K15" s="301">
        <f>IF(ISNUMBER(Regressions!K25),ROUND(Regressions!K25, 1), NA())</f>
        <v>40.4</v>
      </c>
      <c r="L15" s="392" t="e">
        <f>IF(ISNUMBER(Regressions!L25),ROUND(Regressions!L25, 1), NA())</f>
        <v>#N/A</v>
      </c>
      <c r="M15" s="389">
        <f>IF(ISNUMBER(Regressions!M25),ROUND(Regressions!M25, 1), NA())</f>
        <v>40.4</v>
      </c>
      <c r="N15" s="393">
        <f>IF(ISNUMBER(Regressions!N25),ROUND(Regressions!N25, 1), NA())</f>
        <v>59.6</v>
      </c>
      <c r="O15" s="387" t="e">
        <f>IF(ISNUMBER(Regressions!O25),ROUND(Regressions!O25, 1), NA())</f>
        <v>#N/A</v>
      </c>
      <c r="P15" s="301" t="e">
        <f>IF(ISNUMBER(Regressions!P25),ROUND(Regressions!P25, 1), NA())</f>
        <v>#N/A</v>
      </c>
      <c r="Q15" s="394" t="e">
        <f>IF(ISNUMBER(Regressions!Q25),ROUND(Regressions!Q25, 1), NA())</f>
        <v>#N/A</v>
      </c>
      <c r="R15" s="389" t="e">
        <f>IF(ISNUMBER(Regressions!R25),ROUND(Regressions!R25, 1), NA())</f>
        <v>#N/A</v>
      </c>
      <c r="S15" s="390" t="e">
        <f>IF(ISNUMBER(Regressions!S25),ROUND(Regressions!S25, 1), NA())</f>
        <v>#N/A</v>
      </c>
    </row>
    <row r="16" x14ac:dyDescent="0.2">
      <c r="A16" s="240" t="str">
        <f>IF(ISBLANK(Regressions!A26), " ", Regressions!A26)</f>
        <v>Somalia</v>
      </c>
      <c r="B16" s="235">
        <f>IF(ISBLANK(Regressions!B26), " ", Regressions!B26)</f>
        <v>2012</v>
      </c>
      <c r="C16" s="238" t="str">
        <f>IF(ISBLANK(Regressions!C26), " ", Regressions!C26)</f>
        <v>National</v>
      </c>
      <c r="D16" s="242">
        <f>IF(ISBLANK(Regressions!D26), " ", Regressions!D26)</f>
        <v>5255782</v>
      </c>
      <c r="E16" s="387">
        <f>IF(ISNUMBER(Regressions!E26),ROUND(Regressions!E26, 1), NA())</f>
        <v>42.4</v>
      </c>
      <c r="F16" s="301">
        <f>IF(ISNUMBER(Regressions!F26),ROUND(Regressions!F26, 1), NA())</f>
        <v>38.4</v>
      </c>
      <c r="G16" s="388" t="e">
        <f>IF(ISNUMBER(Regressions!G26),ROUND(Regressions!G26, 1), NA())</f>
        <v>#N/A</v>
      </c>
      <c r="H16" s="389">
        <f>IF(ISNUMBER(Regressions!H26),ROUND(Regressions!H26, 1), NA())</f>
        <v>38.4</v>
      </c>
      <c r="I16" s="390">
        <f>IF(ISNUMBER(Regressions!I26),ROUND(Regressions!I26, 1), NA())</f>
        <v>61.6</v>
      </c>
      <c r="J16" s="391" t="e">
        <f>IF(ISNUMBER(Regressions!J26),ROUND(Regressions!J26, 1), NA())</f>
        <v>#N/A</v>
      </c>
      <c r="K16" s="301">
        <f>IF(ISNUMBER(Regressions!K26),ROUND(Regressions!K26, 1), NA())</f>
        <v>40.4</v>
      </c>
      <c r="L16" s="392" t="e">
        <f>IF(ISNUMBER(Regressions!L26),ROUND(Regressions!L26, 1), NA())</f>
        <v>#N/A</v>
      </c>
      <c r="M16" s="389">
        <f>IF(ISNUMBER(Regressions!M26),ROUND(Regressions!M26, 1), NA())</f>
        <v>40.4</v>
      </c>
      <c r="N16" s="393">
        <f>IF(ISNUMBER(Regressions!N26),ROUND(Regressions!N26, 1), NA())</f>
        <v>59.6</v>
      </c>
      <c r="O16" s="387" t="e">
        <f>IF(ISNUMBER(Regressions!O26),ROUND(Regressions!O26, 1), NA())</f>
        <v>#N/A</v>
      </c>
      <c r="P16" s="301" t="e">
        <f>IF(ISNUMBER(Regressions!P26),ROUND(Regressions!P26, 1), NA())</f>
        <v>#N/A</v>
      </c>
      <c r="Q16" s="394" t="e">
        <f>IF(ISNUMBER(Regressions!Q26),ROUND(Regressions!Q26, 1), NA())</f>
        <v>#N/A</v>
      </c>
      <c r="R16" s="389" t="e">
        <f>IF(ISNUMBER(Regressions!R26),ROUND(Regressions!R26, 1), NA())</f>
        <v>#N/A</v>
      </c>
      <c r="S16" s="390" t="e">
        <f>IF(ISNUMBER(Regressions!S26),ROUND(Regressions!S26, 1), NA())</f>
        <v>#N/A</v>
      </c>
    </row>
    <row r="17" x14ac:dyDescent="0.2">
      <c r="A17" s="240" t="str">
        <f>IF(ISBLANK(Regressions!A27), " ", Regressions!A27)</f>
        <v>Somalia</v>
      </c>
      <c r="B17" s="235">
        <f>IF(ISBLANK(Regressions!B27), " ", Regressions!B27)</f>
        <v>2013</v>
      </c>
      <c r="C17" s="238" t="str">
        <f>IF(ISBLANK(Regressions!C27), " ", Regressions!C27)</f>
        <v>National</v>
      </c>
      <c r="D17" s="242">
        <f>IF(ISBLANK(Regressions!D27), " ", Regressions!D27)</f>
        <v>5412745</v>
      </c>
      <c r="E17" s="387">
        <f>IF(ISNUMBER(Regressions!E27),ROUND(Regressions!E27, 1), NA())</f>
        <v>42.4</v>
      </c>
      <c r="F17" s="301">
        <f>IF(ISNUMBER(Regressions!F27),ROUND(Regressions!F27, 1), NA())</f>
        <v>38.4</v>
      </c>
      <c r="G17" s="388" t="e">
        <f>IF(ISNUMBER(Regressions!G27),ROUND(Regressions!G27, 1), NA())</f>
        <v>#N/A</v>
      </c>
      <c r="H17" s="389">
        <f>IF(ISNUMBER(Regressions!H27),ROUND(Regressions!H27, 1), NA())</f>
        <v>38.4</v>
      </c>
      <c r="I17" s="390">
        <f>IF(ISNUMBER(Regressions!I27),ROUND(Regressions!I27, 1), NA())</f>
        <v>61.6</v>
      </c>
      <c r="J17" s="391" t="e">
        <f>IF(ISNUMBER(Regressions!J27),ROUND(Regressions!J27, 1), NA())</f>
        <v>#N/A</v>
      </c>
      <c r="K17" s="301">
        <f>IF(ISNUMBER(Regressions!K27),ROUND(Regressions!K27, 1), NA())</f>
        <v>40.4</v>
      </c>
      <c r="L17" s="392" t="e">
        <f>IF(ISNUMBER(Regressions!L27),ROUND(Regressions!L27, 1), NA())</f>
        <v>#N/A</v>
      </c>
      <c r="M17" s="389">
        <f>IF(ISNUMBER(Regressions!M27),ROUND(Regressions!M27, 1), NA())</f>
        <v>40.4</v>
      </c>
      <c r="N17" s="393">
        <f>IF(ISNUMBER(Regressions!N27),ROUND(Regressions!N27, 1), NA())</f>
        <v>59.6</v>
      </c>
      <c r="O17" s="387" t="e">
        <f>IF(ISNUMBER(Regressions!O27),ROUND(Regressions!O27, 1), NA())</f>
        <v>#N/A</v>
      </c>
      <c r="P17" s="301" t="e">
        <f>IF(ISNUMBER(Regressions!P27),ROUND(Regressions!P27, 1), NA())</f>
        <v>#N/A</v>
      </c>
      <c r="Q17" s="394" t="e">
        <f>IF(ISNUMBER(Regressions!Q27),ROUND(Regressions!Q27, 1), NA())</f>
        <v>#N/A</v>
      </c>
      <c r="R17" s="389" t="e">
        <f>IF(ISNUMBER(Regressions!R27),ROUND(Regressions!R27, 1), NA())</f>
        <v>#N/A</v>
      </c>
      <c r="S17" s="390" t="e">
        <f>IF(ISNUMBER(Regressions!S27),ROUND(Regressions!S27, 1), NA())</f>
        <v>#N/A</v>
      </c>
    </row>
    <row r="18" x14ac:dyDescent="0.2">
      <c r="A18" s="240" t="str">
        <f>IF(ISBLANK(Regressions!A28), " ", Regressions!A28)</f>
        <v>Somalia</v>
      </c>
      <c r="B18" s="235">
        <f>IF(ISBLANK(Regressions!B28), " ", Regressions!B28)</f>
        <v>2014</v>
      </c>
      <c r="C18" s="238" t="str">
        <f>IF(ISBLANK(Regressions!C28), " ", Regressions!C28)</f>
        <v>National</v>
      </c>
      <c r="D18" s="242">
        <f>IF(ISBLANK(Regressions!D28), " ", Regressions!D28)</f>
        <v>5572001</v>
      </c>
      <c r="E18" s="387">
        <f>IF(ISNUMBER(Regressions!E28),ROUND(Regressions!E28, 1), NA())</f>
        <v>42.4</v>
      </c>
      <c r="F18" s="301">
        <f>IF(ISNUMBER(Regressions!F28),ROUND(Regressions!F28, 1), NA())</f>
        <v>38.4</v>
      </c>
      <c r="G18" s="388" t="e">
        <f>IF(ISNUMBER(Regressions!G28),ROUND(Regressions!G28, 1), NA())</f>
        <v>#N/A</v>
      </c>
      <c r="H18" s="389">
        <f>IF(ISNUMBER(Regressions!H28),ROUND(Regressions!H28, 1), NA())</f>
        <v>38.4</v>
      </c>
      <c r="I18" s="390">
        <f>IF(ISNUMBER(Regressions!I28),ROUND(Regressions!I28, 1), NA())</f>
        <v>61.6</v>
      </c>
      <c r="J18" s="391" t="e">
        <f>IF(ISNUMBER(Regressions!J28),ROUND(Regressions!J28, 1), NA())</f>
        <v>#N/A</v>
      </c>
      <c r="K18" s="301">
        <f>IF(ISNUMBER(Regressions!K28),ROUND(Regressions!K28, 1), NA())</f>
        <v>40.4</v>
      </c>
      <c r="L18" s="392" t="e">
        <f>IF(ISNUMBER(Regressions!L28),ROUND(Regressions!L28, 1), NA())</f>
        <v>#N/A</v>
      </c>
      <c r="M18" s="389">
        <f>IF(ISNUMBER(Regressions!M28),ROUND(Regressions!M28, 1), NA())</f>
        <v>40.4</v>
      </c>
      <c r="N18" s="393">
        <f>IF(ISNUMBER(Regressions!N28),ROUND(Regressions!N28, 1), NA())</f>
        <v>59.6</v>
      </c>
      <c r="O18" s="387" t="e">
        <f>IF(ISNUMBER(Regressions!O28),ROUND(Regressions!O28, 1), NA())</f>
        <v>#N/A</v>
      </c>
      <c r="P18" s="301" t="e">
        <f>IF(ISNUMBER(Regressions!P28),ROUND(Regressions!P28, 1), NA())</f>
        <v>#N/A</v>
      </c>
      <c r="Q18" s="394" t="e">
        <f>IF(ISNUMBER(Regressions!Q28),ROUND(Regressions!Q28, 1), NA())</f>
        <v>#N/A</v>
      </c>
      <c r="R18" s="389" t="e">
        <f>IF(ISNUMBER(Regressions!R28),ROUND(Regressions!R28, 1), NA())</f>
        <v>#N/A</v>
      </c>
      <c r="S18" s="390" t="e">
        <f>IF(ISNUMBER(Regressions!S28),ROUND(Regressions!S28, 1), NA())</f>
        <v>#N/A</v>
      </c>
    </row>
    <row r="19" x14ac:dyDescent="0.2">
      <c r="A19" s="240" t="str">
        <f>IF(ISBLANK(Regressions!A29), " ", Regressions!A29)</f>
        <v>Somalia</v>
      </c>
      <c r="B19" s="235">
        <f>IF(ISBLANK(Regressions!B29), " ", Regressions!B29)</f>
        <v>2015</v>
      </c>
      <c r="C19" s="238" t="str">
        <f>IF(ISBLANK(Regressions!C29), " ", Regressions!C29)</f>
        <v>National</v>
      </c>
      <c r="D19" s="242">
        <f>IF(ISBLANK(Regressions!D29), " ", Regressions!D29)</f>
        <v>5717404</v>
      </c>
      <c r="E19" s="387">
        <f>IF(ISNUMBER(Regressions!E29),ROUND(Regressions!E29, 1), NA())</f>
        <v>42.4</v>
      </c>
      <c r="F19" s="301">
        <f>IF(ISNUMBER(Regressions!F29),ROUND(Regressions!F29, 1), NA())</f>
        <v>38.4</v>
      </c>
      <c r="G19" s="388" t="e">
        <f>IF(ISNUMBER(Regressions!G29),ROUND(Regressions!G29, 1), NA())</f>
        <v>#N/A</v>
      </c>
      <c r="H19" s="389">
        <f>IF(ISNUMBER(Regressions!H29),ROUND(Regressions!H29, 1), NA())</f>
        <v>38.4</v>
      </c>
      <c r="I19" s="390">
        <f>IF(ISNUMBER(Regressions!I29),ROUND(Regressions!I29, 1), NA())</f>
        <v>61.6</v>
      </c>
      <c r="J19" s="391" t="e">
        <f>IF(ISNUMBER(Regressions!J29),ROUND(Regressions!J29, 1), NA())</f>
        <v>#N/A</v>
      </c>
      <c r="K19" s="301">
        <f>IF(ISNUMBER(Regressions!K29),ROUND(Regressions!K29, 1), NA())</f>
        <v>40.4</v>
      </c>
      <c r="L19" s="392" t="e">
        <f>IF(ISNUMBER(Regressions!L29),ROUND(Regressions!L29, 1), NA())</f>
        <v>#N/A</v>
      </c>
      <c r="M19" s="389">
        <f>IF(ISNUMBER(Regressions!M29),ROUND(Regressions!M29, 1), NA())</f>
        <v>40.4</v>
      </c>
      <c r="N19" s="393">
        <f>IF(ISNUMBER(Regressions!N29),ROUND(Regressions!N29, 1), NA())</f>
        <v>59.6</v>
      </c>
      <c r="O19" s="387" t="e">
        <f>IF(ISNUMBER(Regressions!O29),ROUND(Regressions!O29, 1), NA())</f>
        <v>#N/A</v>
      </c>
      <c r="P19" s="301" t="e">
        <f>IF(ISNUMBER(Regressions!P29),ROUND(Regressions!P29, 1), NA())</f>
        <v>#N/A</v>
      </c>
      <c r="Q19" s="394" t="e">
        <f>IF(ISNUMBER(Regressions!Q29),ROUND(Regressions!Q29, 1), NA())</f>
        <v>#N/A</v>
      </c>
      <c r="R19" s="389" t="e">
        <f>IF(ISNUMBER(Regressions!R29),ROUND(Regressions!R29, 1), NA())</f>
        <v>#N/A</v>
      </c>
      <c r="S19" s="390" t="e">
        <f>IF(ISNUMBER(Regressions!S29),ROUND(Regressions!S29, 1), NA())</f>
        <v>#N/A</v>
      </c>
    </row>
    <row r="20" x14ac:dyDescent="0.2">
      <c r="A20" s="243" t="str">
        <f>IF(ISBLANK(Regressions!A30), " ", Regressions!A30)</f>
        <v>Somalia</v>
      </c>
      <c r="B20" s="244">
        <f>IF(ISBLANK(Regressions!B30), " ", Regressions!B30)</f>
        <v>2016</v>
      </c>
      <c r="C20" s="245" t="str">
        <f>IF(ISBLANK(Regressions!C30), " ", Regressions!C30)</f>
        <v>National</v>
      </c>
      <c r="D20" s="246">
        <f>IF(ISBLANK(Regressions!D30), " ", Regressions!D30)</f>
        <v>5861720</v>
      </c>
      <c r="E20" s="395">
        <f>IF(ISNUMBER(Regressions!E30),ROUND(Regressions!E30, 1), NA())</f>
        <v>42.4</v>
      </c>
      <c r="F20" s="302">
        <f>IF(ISNUMBER(Regressions!F30),ROUND(Regressions!F30, 1), NA())</f>
        <v>38.4</v>
      </c>
      <c r="G20" s="396" t="e">
        <f>IF(ISNUMBER(Regressions!G30),ROUND(Regressions!G30, 1), NA())</f>
        <v>#N/A</v>
      </c>
      <c r="H20" s="397">
        <f>IF(ISNUMBER(Regressions!H30),ROUND(Regressions!H30, 1), NA())</f>
        <v>38.4</v>
      </c>
      <c r="I20" s="398">
        <f>IF(ISNUMBER(Regressions!I30),ROUND(Regressions!I30, 1), NA())</f>
        <v>61.6</v>
      </c>
      <c r="J20" s="399" t="e">
        <f>IF(ISNUMBER(Regressions!J30),ROUND(Regressions!J30, 1), NA())</f>
        <v>#N/A</v>
      </c>
      <c r="K20" s="302">
        <f>IF(ISNUMBER(Regressions!K30),ROUND(Regressions!K30, 1), NA())</f>
        <v>40.4</v>
      </c>
      <c r="L20" s="400" t="e">
        <f>IF(ISNUMBER(Regressions!L30),ROUND(Regressions!L30, 1), NA())</f>
        <v>#N/A</v>
      </c>
      <c r="M20" s="397">
        <f>IF(ISNUMBER(Regressions!M30),ROUND(Regressions!M30, 1), NA())</f>
        <v>40.4</v>
      </c>
      <c r="N20" s="401">
        <f>IF(ISNUMBER(Regressions!N30),ROUND(Regressions!N30, 1), NA())</f>
        <v>59.6</v>
      </c>
      <c r="O20" s="395" t="e">
        <f>IF(ISNUMBER(Regressions!O30),ROUND(Regressions!O30, 1), NA())</f>
        <v>#N/A</v>
      </c>
      <c r="P20" s="302" t="e">
        <f>IF(ISNUMBER(Regressions!P30),ROUND(Regressions!P30, 1), NA())</f>
        <v>#N/A</v>
      </c>
      <c r="Q20" s="402" t="e">
        <f>IF(ISNUMBER(Regressions!Q30),ROUND(Regressions!Q30, 1), NA())</f>
        <v>#N/A</v>
      </c>
      <c r="R20" s="397" t="e">
        <f>IF(ISNUMBER(Regressions!R30),ROUND(Regressions!R30, 1), NA())</f>
        <v>#N/A</v>
      </c>
      <c r="S20" s="398" t="e">
        <f>IF(ISNUMBER(Regressions!S30),ROUND(Regressions!S30, 1), NA())</f>
        <v>#N/A</v>
      </c>
    </row>
    <row r="21" x14ac:dyDescent="0.2">
      <c r="A21" s="240" t="str">
        <f>IF(ISBLANK(Regressions!A31), " ", Regressions!A31)</f>
        <v>Somalia</v>
      </c>
      <c r="B21" s="235">
        <f>IF(ISBLANK(Regressions!B31), " ", Regressions!B31)</f>
        <v>2000</v>
      </c>
      <c r="C21" s="238" t="str">
        <f>IF(ISBLANK(Regressions!C31), " ", Regressions!C31)</f>
        <v>Urban</v>
      </c>
      <c r="D21" s="242">
        <f>IF(ISBLANK(Regressions!D31), " ", Regressions!D31)</f>
        <v>1162985.0391027832</v>
      </c>
      <c r="E21" s="387" t="e">
        <f>IF(ISNUMBER(Regressions!E31),ROUND(Regressions!E31, 1), NA())</f>
        <v>#N/A</v>
      </c>
      <c r="F21" s="301" t="e">
        <f>IF(ISNUMBER(Regressions!F31),ROUND(Regressions!F31, 1), NA())</f>
        <v>#N/A</v>
      </c>
      <c r="G21" s="388" t="e">
        <f>IF(ISNUMBER(Regressions!G31),ROUND(Regressions!G31, 1), NA())</f>
        <v>#N/A</v>
      </c>
      <c r="H21" s="389" t="e">
        <f>IF(ISNUMBER(Regressions!H31),ROUND(Regressions!H31, 1), NA())</f>
        <v>#N/A</v>
      </c>
      <c r="I21" s="390" t="e">
        <f>IF(ISNUMBER(Regressions!I31),ROUND(Regressions!I31, 1), NA())</f>
        <v>#N/A</v>
      </c>
      <c r="J21" s="391" t="e">
        <f>IF(ISNUMBER(Regressions!J31),ROUND(Regressions!J31, 1), NA())</f>
        <v>#N/A</v>
      </c>
      <c r="K21" s="301" t="e">
        <f>IF(ISNUMBER(Regressions!K31),ROUND(Regressions!K31, 1), NA())</f>
        <v>#N/A</v>
      </c>
      <c r="L21" s="392" t="e">
        <f>IF(ISNUMBER(Regressions!L31),ROUND(Regressions!L31, 1), NA())</f>
        <v>#N/A</v>
      </c>
      <c r="M21" s="389" t="e">
        <f>IF(ISNUMBER(Regressions!M31),ROUND(Regressions!M31, 1), NA())</f>
        <v>#N/A</v>
      </c>
      <c r="N21" s="393" t="e">
        <f>IF(ISNUMBER(Regressions!N31),ROUND(Regressions!N31, 1), NA())</f>
        <v>#N/A</v>
      </c>
      <c r="O21" s="387" t="e">
        <f>IF(ISNUMBER(Regressions!O31),ROUND(Regressions!O31, 1), NA())</f>
        <v>#N/A</v>
      </c>
      <c r="P21" s="301" t="e">
        <f>IF(ISNUMBER(Regressions!P31),ROUND(Regressions!P31, 1), NA())</f>
        <v>#N/A</v>
      </c>
      <c r="Q21" s="394" t="e">
        <f>IF(ISNUMBER(Regressions!Q31),ROUND(Regressions!Q31, 1), NA())</f>
        <v>#N/A</v>
      </c>
      <c r="R21" s="389" t="e">
        <f>IF(ISNUMBER(Regressions!R31),ROUND(Regressions!R31, 1), NA())</f>
        <v>#N/A</v>
      </c>
      <c r="S21" s="390" t="e">
        <f>IF(ISNUMBER(Regressions!S31),ROUND(Regressions!S31, 1), NA())</f>
        <v>#N/A</v>
      </c>
    </row>
    <row r="22" x14ac:dyDescent="0.2">
      <c r="A22" s="240" t="str">
        <f>IF(ISBLANK(Regressions!A32), " ", Regressions!A32)</f>
        <v>Somalia</v>
      </c>
      <c r="B22" s="235">
        <f>IF(ISBLANK(Regressions!B32), " ", Regressions!B32)</f>
        <v>2001</v>
      </c>
      <c r="C22" s="238" t="str">
        <f>IF(ISBLANK(Regressions!C32), " ", Regressions!C32)</f>
        <v>Urban</v>
      </c>
      <c r="D22" s="242">
        <f>IF(ISBLANK(Regressions!D32), " ", Regressions!D32)</f>
        <v>1223185.0404323961</v>
      </c>
      <c r="E22" s="387" t="e">
        <f>IF(ISNUMBER(Regressions!E32),ROUND(Regressions!E32, 1), NA())</f>
        <v>#N/A</v>
      </c>
      <c r="F22" s="301" t="e">
        <f>IF(ISNUMBER(Regressions!F32),ROUND(Regressions!F32, 1), NA())</f>
        <v>#N/A</v>
      </c>
      <c r="G22" s="388" t="e">
        <f>IF(ISNUMBER(Regressions!G32),ROUND(Regressions!G32, 1), NA())</f>
        <v>#N/A</v>
      </c>
      <c r="H22" s="389" t="e">
        <f>IF(ISNUMBER(Regressions!H32),ROUND(Regressions!H32, 1), NA())</f>
        <v>#N/A</v>
      </c>
      <c r="I22" s="390" t="e">
        <f>IF(ISNUMBER(Regressions!I32),ROUND(Regressions!I32, 1), NA())</f>
        <v>#N/A</v>
      </c>
      <c r="J22" s="391" t="e">
        <f>IF(ISNUMBER(Regressions!J32),ROUND(Regressions!J32, 1), NA())</f>
        <v>#N/A</v>
      </c>
      <c r="K22" s="301" t="e">
        <f>IF(ISNUMBER(Regressions!K32),ROUND(Regressions!K32, 1), NA())</f>
        <v>#N/A</v>
      </c>
      <c r="L22" s="392" t="e">
        <f>IF(ISNUMBER(Regressions!L32),ROUND(Regressions!L32, 1), NA())</f>
        <v>#N/A</v>
      </c>
      <c r="M22" s="389" t="e">
        <f>IF(ISNUMBER(Regressions!M32),ROUND(Regressions!M32, 1), NA())</f>
        <v>#N/A</v>
      </c>
      <c r="N22" s="393" t="e">
        <f>IF(ISNUMBER(Regressions!N32),ROUND(Regressions!N32, 1), NA())</f>
        <v>#N/A</v>
      </c>
      <c r="O22" s="387" t="e">
        <f>IF(ISNUMBER(Regressions!O32),ROUND(Regressions!O32, 1), NA())</f>
        <v>#N/A</v>
      </c>
      <c r="P22" s="301" t="e">
        <f>IF(ISNUMBER(Regressions!P32),ROUND(Regressions!P32, 1), NA())</f>
        <v>#N/A</v>
      </c>
      <c r="Q22" s="394" t="e">
        <f>IF(ISNUMBER(Regressions!Q32),ROUND(Regressions!Q32, 1), NA())</f>
        <v>#N/A</v>
      </c>
      <c r="R22" s="389" t="e">
        <f>IF(ISNUMBER(Regressions!R32),ROUND(Regressions!R32, 1), NA())</f>
        <v>#N/A</v>
      </c>
      <c r="S22" s="390" t="e">
        <f>IF(ISNUMBER(Regressions!S32),ROUND(Regressions!S32, 1), NA())</f>
        <v>#N/A</v>
      </c>
    </row>
    <row r="23" x14ac:dyDescent="0.2">
      <c r="A23" s="240" t="str">
        <f>IF(ISBLANK(Regressions!A33), " ", Regressions!A33)</f>
        <v>Somalia</v>
      </c>
      <c r="B23" s="235">
        <f>IF(ISBLANK(Regressions!B33), " ", Regressions!B33)</f>
        <v>2002</v>
      </c>
      <c r="C23" s="238" t="str">
        <f>IF(ISBLANK(Regressions!C33), " ", Regressions!C33)</f>
        <v>Urban</v>
      </c>
      <c r="D23" s="242">
        <f>IF(ISBLANK(Regressions!D33), " ", Regressions!D33)</f>
        <v>1287468.0405841828</v>
      </c>
      <c r="E23" s="387" t="e">
        <f>IF(ISNUMBER(Regressions!E33),ROUND(Regressions!E33, 1), NA())</f>
        <v>#N/A</v>
      </c>
      <c r="F23" s="301" t="e">
        <f>IF(ISNUMBER(Regressions!F33),ROUND(Regressions!F33, 1), NA())</f>
        <v>#N/A</v>
      </c>
      <c r="G23" s="388" t="e">
        <f>IF(ISNUMBER(Regressions!G33),ROUND(Regressions!G33, 1), NA())</f>
        <v>#N/A</v>
      </c>
      <c r="H23" s="389" t="e">
        <f>IF(ISNUMBER(Regressions!H33),ROUND(Regressions!H33, 1), NA())</f>
        <v>#N/A</v>
      </c>
      <c r="I23" s="390" t="e">
        <f>IF(ISNUMBER(Regressions!I33),ROUND(Regressions!I33, 1), NA())</f>
        <v>#N/A</v>
      </c>
      <c r="J23" s="391" t="e">
        <f>IF(ISNUMBER(Regressions!J33),ROUND(Regressions!J33, 1), NA())</f>
        <v>#N/A</v>
      </c>
      <c r="K23" s="301" t="e">
        <f>IF(ISNUMBER(Regressions!K33),ROUND(Regressions!K33, 1), NA())</f>
        <v>#N/A</v>
      </c>
      <c r="L23" s="392" t="e">
        <f>IF(ISNUMBER(Regressions!L33),ROUND(Regressions!L33, 1), NA())</f>
        <v>#N/A</v>
      </c>
      <c r="M23" s="389" t="e">
        <f>IF(ISNUMBER(Regressions!M33),ROUND(Regressions!M33, 1), NA())</f>
        <v>#N/A</v>
      </c>
      <c r="N23" s="393" t="e">
        <f>IF(ISNUMBER(Regressions!N33),ROUND(Regressions!N33, 1), NA())</f>
        <v>#N/A</v>
      </c>
      <c r="O23" s="387" t="e">
        <f>IF(ISNUMBER(Regressions!O33),ROUND(Regressions!O33, 1), NA())</f>
        <v>#N/A</v>
      </c>
      <c r="P23" s="301" t="e">
        <f>IF(ISNUMBER(Regressions!P33),ROUND(Regressions!P33, 1), NA())</f>
        <v>#N/A</v>
      </c>
      <c r="Q23" s="394" t="e">
        <f>IF(ISNUMBER(Regressions!Q33),ROUND(Regressions!Q33, 1), NA())</f>
        <v>#N/A</v>
      </c>
      <c r="R23" s="389" t="e">
        <f>IF(ISNUMBER(Regressions!R33),ROUND(Regressions!R33, 1), NA())</f>
        <v>#N/A</v>
      </c>
      <c r="S23" s="390" t="e">
        <f>IF(ISNUMBER(Regressions!S33),ROUND(Regressions!S33, 1), NA())</f>
        <v>#N/A</v>
      </c>
    </row>
    <row r="24" x14ac:dyDescent="0.2">
      <c r="A24" s="240" t="str">
        <f>IF(ISBLANK(Regressions!A34), " ", Regressions!A34)</f>
        <v>Somalia</v>
      </c>
      <c r="B24" s="235">
        <f>IF(ISBLANK(Regressions!B34), " ", Regressions!B34)</f>
        <v>2003</v>
      </c>
      <c r="C24" s="238" t="str">
        <f>IF(ISBLANK(Regressions!C34), " ", Regressions!C34)</f>
        <v>Urban</v>
      </c>
      <c r="D24" s="242">
        <f>IF(ISBLANK(Regressions!D34), " ", Regressions!D34)</f>
        <v>1355881.9664671326</v>
      </c>
      <c r="E24" s="387" t="e">
        <f>IF(ISNUMBER(Regressions!E34),ROUND(Regressions!E34, 1), NA())</f>
        <v>#N/A</v>
      </c>
      <c r="F24" s="301" t="e">
        <f>IF(ISNUMBER(Regressions!F34),ROUND(Regressions!F34, 1), NA())</f>
        <v>#N/A</v>
      </c>
      <c r="G24" s="388" t="e">
        <f>IF(ISNUMBER(Regressions!G34),ROUND(Regressions!G34, 1), NA())</f>
        <v>#N/A</v>
      </c>
      <c r="H24" s="389" t="e">
        <f>IF(ISNUMBER(Regressions!H34),ROUND(Regressions!H34, 1), NA())</f>
        <v>#N/A</v>
      </c>
      <c r="I24" s="390" t="e">
        <f>IF(ISNUMBER(Regressions!I34),ROUND(Regressions!I34, 1), NA())</f>
        <v>#N/A</v>
      </c>
      <c r="J24" s="391" t="e">
        <f>IF(ISNUMBER(Regressions!J34),ROUND(Regressions!J34, 1), NA())</f>
        <v>#N/A</v>
      </c>
      <c r="K24" s="301" t="e">
        <f>IF(ISNUMBER(Regressions!K34),ROUND(Regressions!K34, 1), NA())</f>
        <v>#N/A</v>
      </c>
      <c r="L24" s="392" t="e">
        <f>IF(ISNUMBER(Regressions!L34),ROUND(Regressions!L34, 1), NA())</f>
        <v>#N/A</v>
      </c>
      <c r="M24" s="389" t="e">
        <f>IF(ISNUMBER(Regressions!M34),ROUND(Regressions!M34, 1), NA())</f>
        <v>#N/A</v>
      </c>
      <c r="N24" s="393" t="e">
        <f>IF(ISNUMBER(Regressions!N34),ROUND(Regressions!N34, 1), NA())</f>
        <v>#N/A</v>
      </c>
      <c r="O24" s="387" t="e">
        <f>IF(ISNUMBER(Regressions!O34),ROUND(Regressions!O34, 1), NA())</f>
        <v>#N/A</v>
      </c>
      <c r="P24" s="301" t="e">
        <f>IF(ISNUMBER(Regressions!P34),ROUND(Regressions!P34, 1), NA())</f>
        <v>#N/A</v>
      </c>
      <c r="Q24" s="394" t="e">
        <f>IF(ISNUMBER(Regressions!Q34),ROUND(Regressions!Q34, 1), NA())</f>
        <v>#N/A</v>
      </c>
      <c r="R24" s="389" t="e">
        <f>IF(ISNUMBER(Regressions!R34),ROUND(Regressions!R34, 1), NA())</f>
        <v>#N/A</v>
      </c>
      <c r="S24" s="390" t="e">
        <f>IF(ISNUMBER(Regressions!S34),ROUND(Regressions!S34, 1), NA())</f>
        <v>#N/A</v>
      </c>
    </row>
    <row r="25" x14ac:dyDescent="0.2">
      <c r="A25" s="240" t="str">
        <f>IF(ISBLANK(Regressions!A35), " ", Regressions!A35)</f>
        <v>Somalia</v>
      </c>
      <c r="B25" s="235">
        <f>IF(ISBLANK(Regressions!B35), " ", Regressions!B35)</f>
        <v>2004</v>
      </c>
      <c r="C25" s="238" t="str">
        <f>IF(ISBLANK(Regressions!C35), " ", Regressions!C35)</f>
        <v>Urban</v>
      </c>
      <c r="D25" s="242">
        <f>IF(ISBLANK(Regressions!D35), " ", Regressions!D35)</f>
        <v>1426559.055602951</v>
      </c>
      <c r="E25" s="387" t="e">
        <f>IF(ISNUMBER(Regressions!E35),ROUND(Regressions!E35, 1), NA())</f>
        <v>#N/A</v>
      </c>
      <c r="F25" s="301" t="e">
        <f>IF(ISNUMBER(Regressions!F35),ROUND(Regressions!F35, 1), NA())</f>
        <v>#N/A</v>
      </c>
      <c r="G25" s="388" t="e">
        <f>IF(ISNUMBER(Regressions!G35),ROUND(Regressions!G35, 1), NA())</f>
        <v>#N/A</v>
      </c>
      <c r="H25" s="389" t="e">
        <f>IF(ISNUMBER(Regressions!H35),ROUND(Regressions!H35, 1), NA())</f>
        <v>#N/A</v>
      </c>
      <c r="I25" s="390" t="e">
        <f>IF(ISNUMBER(Regressions!I35),ROUND(Regressions!I35, 1), NA())</f>
        <v>#N/A</v>
      </c>
      <c r="J25" s="391" t="e">
        <f>IF(ISNUMBER(Regressions!J35),ROUND(Regressions!J35, 1), NA())</f>
        <v>#N/A</v>
      </c>
      <c r="K25" s="301" t="e">
        <f>IF(ISNUMBER(Regressions!K35),ROUND(Regressions!K35, 1), NA())</f>
        <v>#N/A</v>
      </c>
      <c r="L25" s="392" t="e">
        <f>IF(ISNUMBER(Regressions!L35),ROUND(Regressions!L35, 1), NA())</f>
        <v>#N/A</v>
      </c>
      <c r="M25" s="389" t="e">
        <f>IF(ISNUMBER(Regressions!M35),ROUND(Regressions!M35, 1), NA())</f>
        <v>#N/A</v>
      </c>
      <c r="N25" s="393" t="e">
        <f>IF(ISNUMBER(Regressions!N35),ROUND(Regressions!N35, 1), NA())</f>
        <v>#N/A</v>
      </c>
      <c r="O25" s="387" t="e">
        <f>IF(ISNUMBER(Regressions!O35),ROUND(Regressions!O35, 1), NA())</f>
        <v>#N/A</v>
      </c>
      <c r="P25" s="301" t="e">
        <f>IF(ISNUMBER(Regressions!P35),ROUND(Regressions!P35, 1), NA())</f>
        <v>#N/A</v>
      </c>
      <c r="Q25" s="394" t="e">
        <f>IF(ISNUMBER(Regressions!Q35),ROUND(Regressions!Q35, 1), NA())</f>
        <v>#N/A</v>
      </c>
      <c r="R25" s="389" t="e">
        <f>IF(ISNUMBER(Regressions!R35),ROUND(Regressions!R35, 1), NA())</f>
        <v>#N/A</v>
      </c>
      <c r="S25" s="390" t="e">
        <f>IF(ISNUMBER(Regressions!S35),ROUND(Regressions!S35, 1), NA())</f>
        <v>#N/A</v>
      </c>
    </row>
    <row r="26" x14ac:dyDescent="0.2">
      <c r="A26" s="240" t="str">
        <f>IF(ISBLANK(Regressions!A36), " ", Regressions!A36)</f>
        <v>Somalia</v>
      </c>
      <c r="B26" s="235">
        <f>IF(ISBLANK(Regressions!B36), " ", Regressions!B36)</f>
        <v>2005</v>
      </c>
      <c r="C26" s="238" t="str">
        <f>IF(ISBLANK(Regressions!C36), " ", Regressions!C36)</f>
        <v>Urban</v>
      </c>
      <c r="D26" s="242">
        <f>IF(ISBLANK(Regressions!D36), " ", Regressions!D36)</f>
        <v>1494290.9665217591</v>
      </c>
      <c r="E26" s="387" t="e">
        <f>IF(ISNUMBER(Regressions!E36),ROUND(Regressions!E36, 1), NA())</f>
        <v>#N/A</v>
      </c>
      <c r="F26" s="301" t="e">
        <f>IF(ISNUMBER(Regressions!F36),ROUND(Regressions!F36, 1), NA())</f>
        <v>#N/A</v>
      </c>
      <c r="G26" s="388" t="e">
        <f>IF(ISNUMBER(Regressions!G36),ROUND(Regressions!G36, 1), NA())</f>
        <v>#N/A</v>
      </c>
      <c r="H26" s="389" t="e">
        <f>IF(ISNUMBER(Regressions!H36),ROUND(Regressions!H36, 1), NA())</f>
        <v>#N/A</v>
      </c>
      <c r="I26" s="390" t="e">
        <f>IF(ISNUMBER(Regressions!I36),ROUND(Regressions!I36, 1), NA())</f>
        <v>#N/A</v>
      </c>
      <c r="J26" s="391" t="e">
        <f>IF(ISNUMBER(Regressions!J36),ROUND(Regressions!J36, 1), NA())</f>
        <v>#N/A</v>
      </c>
      <c r="K26" s="301" t="e">
        <f>IF(ISNUMBER(Regressions!K36),ROUND(Regressions!K36, 1), NA())</f>
        <v>#N/A</v>
      </c>
      <c r="L26" s="392" t="e">
        <f>IF(ISNUMBER(Regressions!L36),ROUND(Regressions!L36, 1), NA())</f>
        <v>#N/A</v>
      </c>
      <c r="M26" s="389" t="e">
        <f>IF(ISNUMBER(Regressions!M36),ROUND(Regressions!M36, 1), NA())</f>
        <v>#N/A</v>
      </c>
      <c r="N26" s="393" t="e">
        <f>IF(ISNUMBER(Regressions!N36),ROUND(Regressions!N36, 1), NA())</f>
        <v>#N/A</v>
      </c>
      <c r="O26" s="387" t="e">
        <f>IF(ISNUMBER(Regressions!O36),ROUND(Regressions!O36, 1), NA())</f>
        <v>#N/A</v>
      </c>
      <c r="P26" s="301" t="e">
        <f>IF(ISNUMBER(Regressions!P36),ROUND(Regressions!P36, 1), NA())</f>
        <v>#N/A</v>
      </c>
      <c r="Q26" s="394" t="e">
        <f>IF(ISNUMBER(Regressions!Q36),ROUND(Regressions!Q36, 1), NA())</f>
        <v>#N/A</v>
      </c>
      <c r="R26" s="389" t="e">
        <f>IF(ISNUMBER(Regressions!R36),ROUND(Regressions!R36, 1), NA())</f>
        <v>#N/A</v>
      </c>
      <c r="S26" s="390" t="e">
        <f>IF(ISNUMBER(Regressions!S36),ROUND(Regressions!S36, 1), NA())</f>
        <v>#N/A</v>
      </c>
    </row>
    <row r="27" x14ac:dyDescent="0.2">
      <c r="A27" s="240" t="str">
        <f>IF(ISBLANK(Regressions!A37), " ", Regressions!A37)</f>
        <v>Somalia</v>
      </c>
      <c r="B27" s="235">
        <f>IF(ISBLANK(Regressions!B37), " ", Regressions!B37)</f>
        <v>2006</v>
      </c>
      <c r="C27" s="238" t="str">
        <f>IF(ISBLANK(Regressions!C37), " ", Regressions!C37)</f>
        <v>Urban</v>
      </c>
      <c r="D27" s="242">
        <f>IF(ISBLANK(Regressions!D37), " ", Regressions!D37)</f>
        <v>1563307.973010025</v>
      </c>
      <c r="E27" s="387" t="e">
        <f>IF(ISNUMBER(Regressions!E37),ROUND(Regressions!E37, 1), NA())</f>
        <v>#N/A</v>
      </c>
      <c r="F27" s="301" t="e">
        <f>IF(ISNUMBER(Regressions!F37),ROUND(Regressions!F37, 1), NA())</f>
        <v>#N/A</v>
      </c>
      <c r="G27" s="388" t="e">
        <f>IF(ISNUMBER(Regressions!G37),ROUND(Regressions!G37, 1), NA())</f>
        <v>#N/A</v>
      </c>
      <c r="H27" s="389" t="e">
        <f>IF(ISNUMBER(Regressions!H37),ROUND(Regressions!H37, 1), NA())</f>
        <v>#N/A</v>
      </c>
      <c r="I27" s="390" t="e">
        <f>IF(ISNUMBER(Regressions!I37),ROUND(Regressions!I37, 1), NA())</f>
        <v>#N/A</v>
      </c>
      <c r="J27" s="391" t="e">
        <f>IF(ISNUMBER(Regressions!J37),ROUND(Regressions!J37, 1), NA())</f>
        <v>#N/A</v>
      </c>
      <c r="K27" s="301" t="e">
        <f>IF(ISNUMBER(Regressions!K37),ROUND(Regressions!K37, 1), NA())</f>
        <v>#N/A</v>
      </c>
      <c r="L27" s="392" t="e">
        <f>IF(ISNUMBER(Regressions!L37),ROUND(Regressions!L37, 1), NA())</f>
        <v>#N/A</v>
      </c>
      <c r="M27" s="389" t="e">
        <f>IF(ISNUMBER(Regressions!M37),ROUND(Regressions!M37, 1), NA())</f>
        <v>#N/A</v>
      </c>
      <c r="N27" s="393" t="e">
        <f>IF(ISNUMBER(Regressions!N37),ROUND(Regressions!N37, 1), NA())</f>
        <v>#N/A</v>
      </c>
      <c r="O27" s="387" t="e">
        <f>IF(ISNUMBER(Regressions!O37),ROUND(Regressions!O37, 1), NA())</f>
        <v>#N/A</v>
      </c>
      <c r="P27" s="301" t="e">
        <f>IF(ISNUMBER(Regressions!P37),ROUND(Regressions!P37, 1), NA())</f>
        <v>#N/A</v>
      </c>
      <c r="Q27" s="394" t="e">
        <f>IF(ISNUMBER(Regressions!Q37),ROUND(Regressions!Q37, 1), NA())</f>
        <v>#N/A</v>
      </c>
      <c r="R27" s="389" t="e">
        <f>IF(ISNUMBER(Regressions!R37),ROUND(Regressions!R37, 1), NA())</f>
        <v>#N/A</v>
      </c>
      <c r="S27" s="390" t="e">
        <f>IF(ISNUMBER(Regressions!S37),ROUND(Regressions!S37, 1), NA())</f>
        <v>#N/A</v>
      </c>
    </row>
    <row r="28" x14ac:dyDescent="0.2">
      <c r="A28" s="240" t="str">
        <f>IF(ISBLANK(Regressions!A38), " ", Regressions!A38)</f>
        <v>Somalia</v>
      </c>
      <c r="B28" s="235">
        <f>IF(ISBLANK(Regressions!B38), " ", Regressions!B38)</f>
        <v>2007</v>
      </c>
      <c r="C28" s="238" t="str">
        <f>IF(ISBLANK(Regressions!C38), " ", Regressions!C38)</f>
        <v>Urban</v>
      </c>
      <c r="D28" s="242">
        <f>IF(ISBLANK(Regressions!D38), " ", Regressions!D38)</f>
        <v>1636711.9241139984</v>
      </c>
      <c r="E28" s="387" t="e">
        <f>IF(ISNUMBER(Regressions!E38),ROUND(Regressions!E38, 1), NA())</f>
        <v>#N/A</v>
      </c>
      <c r="F28" s="301" t="e">
        <f>IF(ISNUMBER(Regressions!F38),ROUND(Regressions!F38, 1), NA())</f>
        <v>#N/A</v>
      </c>
      <c r="G28" s="388" t="e">
        <f>IF(ISNUMBER(Regressions!G38),ROUND(Regressions!G38, 1), NA())</f>
        <v>#N/A</v>
      </c>
      <c r="H28" s="389" t="e">
        <f>IF(ISNUMBER(Regressions!H38),ROUND(Regressions!H38, 1), NA())</f>
        <v>#N/A</v>
      </c>
      <c r="I28" s="390" t="e">
        <f>IF(ISNUMBER(Regressions!I38),ROUND(Regressions!I38, 1), NA())</f>
        <v>#N/A</v>
      </c>
      <c r="J28" s="391" t="e">
        <f>IF(ISNUMBER(Regressions!J38),ROUND(Regressions!J38, 1), NA())</f>
        <v>#N/A</v>
      </c>
      <c r="K28" s="301" t="e">
        <f>IF(ISNUMBER(Regressions!K38),ROUND(Regressions!K38, 1), NA())</f>
        <v>#N/A</v>
      </c>
      <c r="L28" s="392" t="e">
        <f>IF(ISNUMBER(Regressions!L38),ROUND(Regressions!L38, 1), NA())</f>
        <v>#N/A</v>
      </c>
      <c r="M28" s="389" t="e">
        <f>IF(ISNUMBER(Regressions!M38),ROUND(Regressions!M38, 1), NA())</f>
        <v>#N/A</v>
      </c>
      <c r="N28" s="393" t="e">
        <f>IF(ISNUMBER(Regressions!N38),ROUND(Regressions!N38, 1), NA())</f>
        <v>#N/A</v>
      </c>
      <c r="O28" s="387" t="e">
        <f>IF(ISNUMBER(Regressions!O38),ROUND(Regressions!O38, 1), NA())</f>
        <v>#N/A</v>
      </c>
      <c r="P28" s="301" t="e">
        <f>IF(ISNUMBER(Regressions!P38),ROUND(Regressions!P38, 1), NA())</f>
        <v>#N/A</v>
      </c>
      <c r="Q28" s="394" t="e">
        <f>IF(ISNUMBER(Regressions!Q38),ROUND(Regressions!Q38, 1), NA())</f>
        <v>#N/A</v>
      </c>
      <c r="R28" s="389" t="e">
        <f>IF(ISNUMBER(Regressions!R38),ROUND(Regressions!R38, 1), NA())</f>
        <v>#N/A</v>
      </c>
      <c r="S28" s="390" t="e">
        <f>IF(ISNUMBER(Regressions!S38),ROUND(Regressions!S38, 1), NA())</f>
        <v>#N/A</v>
      </c>
    </row>
    <row r="29" x14ac:dyDescent="0.2">
      <c r="A29" s="240" t="str">
        <f>IF(ISBLANK(Regressions!A39), " ", Regressions!A39)</f>
        <v>Somalia</v>
      </c>
      <c r="B29" s="235">
        <f>IF(ISBLANK(Regressions!B39), " ", Regressions!B39)</f>
        <v>2008</v>
      </c>
      <c r="C29" s="238" t="str">
        <f>IF(ISBLANK(Regressions!C39), " ", Regressions!C39)</f>
        <v>Urban</v>
      </c>
      <c r="D29" s="242">
        <f>IF(ISBLANK(Regressions!D39), " ", Regressions!D39)</f>
        <v>1707837.9871782304</v>
      </c>
      <c r="E29" s="387" t="e">
        <f>IF(ISNUMBER(Regressions!E39),ROUND(Regressions!E39, 1), NA())</f>
        <v>#N/A</v>
      </c>
      <c r="F29" s="301" t="e">
        <f>IF(ISNUMBER(Regressions!F39),ROUND(Regressions!F39, 1), NA())</f>
        <v>#N/A</v>
      </c>
      <c r="G29" s="388" t="e">
        <f>IF(ISNUMBER(Regressions!G39),ROUND(Regressions!G39, 1), NA())</f>
        <v>#N/A</v>
      </c>
      <c r="H29" s="389" t="e">
        <f>IF(ISNUMBER(Regressions!H39),ROUND(Regressions!H39, 1), NA())</f>
        <v>#N/A</v>
      </c>
      <c r="I29" s="390" t="e">
        <f>IF(ISNUMBER(Regressions!I39),ROUND(Regressions!I39, 1), NA())</f>
        <v>#N/A</v>
      </c>
      <c r="J29" s="391" t="e">
        <f>IF(ISNUMBER(Regressions!J39),ROUND(Regressions!J39, 1), NA())</f>
        <v>#N/A</v>
      </c>
      <c r="K29" s="301" t="e">
        <f>IF(ISNUMBER(Regressions!K39),ROUND(Regressions!K39, 1), NA())</f>
        <v>#N/A</v>
      </c>
      <c r="L29" s="392" t="e">
        <f>IF(ISNUMBER(Regressions!L39),ROUND(Regressions!L39, 1), NA())</f>
        <v>#N/A</v>
      </c>
      <c r="M29" s="389" t="e">
        <f>IF(ISNUMBER(Regressions!M39),ROUND(Regressions!M39, 1), NA())</f>
        <v>#N/A</v>
      </c>
      <c r="N29" s="393" t="e">
        <f>IF(ISNUMBER(Regressions!N39),ROUND(Regressions!N39, 1), NA())</f>
        <v>#N/A</v>
      </c>
      <c r="O29" s="387" t="e">
        <f>IF(ISNUMBER(Regressions!O39),ROUND(Regressions!O39, 1), NA())</f>
        <v>#N/A</v>
      </c>
      <c r="P29" s="301" t="e">
        <f>IF(ISNUMBER(Regressions!P39),ROUND(Regressions!P39, 1), NA())</f>
        <v>#N/A</v>
      </c>
      <c r="Q29" s="394" t="e">
        <f>IF(ISNUMBER(Regressions!Q39),ROUND(Regressions!Q39, 1), NA())</f>
        <v>#N/A</v>
      </c>
      <c r="R29" s="389" t="e">
        <f>IF(ISNUMBER(Regressions!R39),ROUND(Regressions!R39, 1), NA())</f>
        <v>#N/A</v>
      </c>
      <c r="S29" s="390" t="e">
        <f>IF(ISNUMBER(Regressions!S39),ROUND(Regressions!S39, 1), NA())</f>
        <v>#N/A</v>
      </c>
    </row>
    <row r="30" x14ac:dyDescent="0.2">
      <c r="A30" s="240" t="str">
        <f>IF(ISBLANK(Regressions!A40), " ", Regressions!A40)</f>
        <v>Somalia</v>
      </c>
      <c r="B30" s="235">
        <f>IF(ISBLANK(Regressions!B40), " ", Regressions!B40)</f>
        <v>2009</v>
      </c>
      <c r="C30" s="238" t="str">
        <f>IF(ISBLANK(Regressions!C40), " ", Regressions!C40)</f>
        <v>Urban</v>
      </c>
      <c r="D30" s="242">
        <f>IF(ISBLANK(Regressions!D40), " ", Regressions!D40)</f>
        <v>1777887.9918315888</v>
      </c>
      <c r="E30" s="387" t="e">
        <f>IF(ISNUMBER(Regressions!E40),ROUND(Regressions!E40, 1), NA())</f>
        <v>#N/A</v>
      </c>
      <c r="F30" s="301" t="e">
        <f>IF(ISNUMBER(Regressions!F40),ROUND(Regressions!F40, 1), NA())</f>
        <v>#N/A</v>
      </c>
      <c r="G30" s="388" t="e">
        <f>IF(ISNUMBER(Regressions!G40),ROUND(Regressions!G40, 1), NA())</f>
        <v>#N/A</v>
      </c>
      <c r="H30" s="389" t="e">
        <f>IF(ISNUMBER(Regressions!H40),ROUND(Regressions!H40, 1), NA())</f>
        <v>#N/A</v>
      </c>
      <c r="I30" s="390" t="e">
        <f>IF(ISNUMBER(Regressions!I40),ROUND(Regressions!I40, 1), NA())</f>
        <v>#N/A</v>
      </c>
      <c r="J30" s="391" t="e">
        <f>IF(ISNUMBER(Regressions!J40),ROUND(Regressions!J40, 1), NA())</f>
        <v>#N/A</v>
      </c>
      <c r="K30" s="301" t="e">
        <f>IF(ISNUMBER(Regressions!K40),ROUND(Regressions!K40, 1), NA())</f>
        <v>#N/A</v>
      </c>
      <c r="L30" s="392" t="e">
        <f>IF(ISNUMBER(Regressions!L40),ROUND(Regressions!L40, 1), NA())</f>
        <v>#N/A</v>
      </c>
      <c r="M30" s="389" t="e">
        <f>IF(ISNUMBER(Regressions!M40),ROUND(Regressions!M40, 1), NA())</f>
        <v>#N/A</v>
      </c>
      <c r="N30" s="393" t="e">
        <f>IF(ISNUMBER(Regressions!N40),ROUND(Regressions!N40, 1), NA())</f>
        <v>#N/A</v>
      </c>
      <c r="O30" s="387" t="e">
        <f>IF(ISNUMBER(Regressions!O40),ROUND(Regressions!O40, 1), NA())</f>
        <v>#N/A</v>
      </c>
      <c r="P30" s="301" t="e">
        <f>IF(ISNUMBER(Regressions!P40),ROUND(Regressions!P40, 1), NA())</f>
        <v>#N/A</v>
      </c>
      <c r="Q30" s="394" t="e">
        <f>IF(ISNUMBER(Regressions!Q40),ROUND(Regressions!Q40, 1), NA())</f>
        <v>#N/A</v>
      </c>
      <c r="R30" s="389" t="e">
        <f>IF(ISNUMBER(Regressions!R40),ROUND(Regressions!R40, 1), NA())</f>
        <v>#N/A</v>
      </c>
      <c r="S30" s="390" t="e">
        <f>IF(ISNUMBER(Regressions!S40),ROUND(Regressions!S40, 1), NA())</f>
        <v>#N/A</v>
      </c>
    </row>
    <row r="31" x14ac:dyDescent="0.2">
      <c r="A31" s="240" t="str">
        <f>IF(ISBLANK(Regressions!A41), " ", Regressions!A41)</f>
        <v>Somalia</v>
      </c>
      <c r="B31" s="235">
        <f>IF(ISBLANK(Regressions!B41), " ", Regressions!B41)</f>
        <v>2010</v>
      </c>
      <c r="C31" s="238" t="str">
        <f>IF(ISBLANK(Regressions!C41), " ", Regressions!C41)</f>
        <v>Urban</v>
      </c>
      <c r="D31" s="242">
        <f>IF(ISBLANK(Regressions!D41), " ", Regressions!D41)</f>
        <v>1851283.9679464723</v>
      </c>
      <c r="E31" s="387" t="e">
        <f>IF(ISNUMBER(Regressions!E41),ROUND(Regressions!E41, 1), NA())</f>
        <v>#N/A</v>
      </c>
      <c r="F31" s="301" t="e">
        <f>IF(ISNUMBER(Regressions!F41),ROUND(Regressions!F41, 1), NA())</f>
        <v>#N/A</v>
      </c>
      <c r="G31" s="388" t="e">
        <f>IF(ISNUMBER(Regressions!G41),ROUND(Regressions!G41, 1), NA())</f>
        <v>#N/A</v>
      </c>
      <c r="H31" s="389" t="e">
        <f>IF(ISNUMBER(Regressions!H41),ROUND(Regressions!H41, 1), NA())</f>
        <v>#N/A</v>
      </c>
      <c r="I31" s="390" t="e">
        <f>IF(ISNUMBER(Regressions!I41),ROUND(Regressions!I41, 1), NA())</f>
        <v>#N/A</v>
      </c>
      <c r="J31" s="391" t="e">
        <f>IF(ISNUMBER(Regressions!J41),ROUND(Regressions!J41, 1), NA())</f>
        <v>#N/A</v>
      </c>
      <c r="K31" s="301" t="e">
        <f>IF(ISNUMBER(Regressions!K41),ROUND(Regressions!K41, 1), NA())</f>
        <v>#N/A</v>
      </c>
      <c r="L31" s="392" t="e">
        <f>IF(ISNUMBER(Regressions!L41),ROUND(Regressions!L41, 1), NA())</f>
        <v>#N/A</v>
      </c>
      <c r="M31" s="389" t="e">
        <f>IF(ISNUMBER(Regressions!M41),ROUND(Regressions!M41, 1), NA())</f>
        <v>#N/A</v>
      </c>
      <c r="N31" s="393" t="e">
        <f>IF(ISNUMBER(Regressions!N41),ROUND(Regressions!N41, 1), NA())</f>
        <v>#N/A</v>
      </c>
      <c r="O31" s="387" t="e">
        <f>IF(ISNUMBER(Regressions!O41),ROUND(Regressions!O41, 1), NA())</f>
        <v>#N/A</v>
      </c>
      <c r="P31" s="301" t="e">
        <f>IF(ISNUMBER(Regressions!P41),ROUND(Regressions!P41, 1), NA())</f>
        <v>#N/A</v>
      </c>
      <c r="Q31" s="394" t="e">
        <f>IF(ISNUMBER(Regressions!Q41),ROUND(Regressions!Q41, 1), NA())</f>
        <v>#N/A</v>
      </c>
      <c r="R31" s="389" t="e">
        <f>IF(ISNUMBER(Regressions!R41),ROUND(Regressions!R41, 1), NA())</f>
        <v>#N/A</v>
      </c>
      <c r="S31" s="390" t="e">
        <f>IF(ISNUMBER(Regressions!S41),ROUND(Regressions!S41, 1), NA())</f>
        <v>#N/A</v>
      </c>
    </row>
    <row r="32" x14ac:dyDescent="0.2">
      <c r="A32" s="240" t="str">
        <f>IF(ISBLANK(Regressions!A42), " ", Regressions!A42)</f>
        <v>Somalia</v>
      </c>
      <c r="B32" s="235">
        <f>IF(ISBLANK(Regressions!B42), " ", Regressions!B42)</f>
        <v>2011</v>
      </c>
      <c r="C32" s="238" t="str">
        <f>IF(ISBLANK(Regressions!C42), " ", Regressions!C42)</f>
        <v>Urban</v>
      </c>
      <c r="D32" s="242">
        <f>IF(ISBLANK(Regressions!D42), " ", Regressions!D42)</f>
        <v>1925413.9648086166</v>
      </c>
      <c r="E32" s="387" t="e">
        <f>IF(ISNUMBER(Regressions!E42),ROUND(Regressions!E42, 1), NA())</f>
        <v>#N/A</v>
      </c>
      <c r="F32" s="301" t="e">
        <f>IF(ISNUMBER(Regressions!F42),ROUND(Regressions!F42, 1), NA())</f>
        <v>#N/A</v>
      </c>
      <c r="G32" s="388" t="e">
        <f>IF(ISNUMBER(Regressions!G42),ROUND(Regressions!G42, 1), NA())</f>
        <v>#N/A</v>
      </c>
      <c r="H32" s="389" t="e">
        <f>IF(ISNUMBER(Regressions!H42),ROUND(Regressions!H42, 1), NA())</f>
        <v>#N/A</v>
      </c>
      <c r="I32" s="390" t="e">
        <f>IF(ISNUMBER(Regressions!I42),ROUND(Regressions!I42, 1), NA())</f>
        <v>#N/A</v>
      </c>
      <c r="J32" s="391" t="e">
        <f>IF(ISNUMBER(Regressions!J42),ROUND(Regressions!J42, 1), NA())</f>
        <v>#N/A</v>
      </c>
      <c r="K32" s="301" t="e">
        <f>IF(ISNUMBER(Regressions!K42),ROUND(Regressions!K42, 1), NA())</f>
        <v>#N/A</v>
      </c>
      <c r="L32" s="392" t="e">
        <f>IF(ISNUMBER(Regressions!L42),ROUND(Regressions!L42, 1), NA())</f>
        <v>#N/A</v>
      </c>
      <c r="M32" s="389" t="e">
        <f>IF(ISNUMBER(Regressions!M42),ROUND(Regressions!M42, 1), NA())</f>
        <v>#N/A</v>
      </c>
      <c r="N32" s="393" t="e">
        <f>IF(ISNUMBER(Regressions!N42),ROUND(Regressions!N42, 1), NA())</f>
        <v>#N/A</v>
      </c>
      <c r="O32" s="387" t="e">
        <f>IF(ISNUMBER(Regressions!O42),ROUND(Regressions!O42, 1), NA())</f>
        <v>#N/A</v>
      </c>
      <c r="P32" s="301" t="e">
        <f>IF(ISNUMBER(Regressions!P42),ROUND(Regressions!P42, 1), NA())</f>
        <v>#N/A</v>
      </c>
      <c r="Q32" s="394" t="e">
        <f>IF(ISNUMBER(Regressions!Q42),ROUND(Regressions!Q42, 1), NA())</f>
        <v>#N/A</v>
      </c>
      <c r="R32" s="389" t="e">
        <f>IF(ISNUMBER(Regressions!R42),ROUND(Regressions!R42, 1), NA())</f>
        <v>#N/A</v>
      </c>
      <c r="S32" s="390" t="e">
        <f>IF(ISNUMBER(Regressions!S42),ROUND(Regressions!S42, 1), NA())</f>
        <v>#N/A</v>
      </c>
    </row>
    <row r="33" x14ac:dyDescent="0.2">
      <c r="A33" s="240" t="str">
        <f>IF(ISBLANK(Regressions!A43), " ", Regressions!A43)</f>
        <v>Somalia</v>
      </c>
      <c r="B33" s="235">
        <f>IF(ISBLANK(Regressions!B43), " ", Regressions!B43)</f>
        <v>2012</v>
      </c>
      <c r="C33" s="238" t="str">
        <f>IF(ISBLANK(Regressions!C43), " ", Regressions!C43)</f>
        <v>Urban</v>
      </c>
      <c r="D33" s="242">
        <f>IF(ISBLANK(Regressions!D43), " ", Regressions!D43)</f>
        <v>2005238.9010285952</v>
      </c>
      <c r="E33" s="387" t="e">
        <f>IF(ISNUMBER(Regressions!E43),ROUND(Regressions!E43, 1), NA())</f>
        <v>#N/A</v>
      </c>
      <c r="F33" s="301" t="e">
        <f>IF(ISNUMBER(Regressions!F43),ROUND(Regressions!F43, 1), NA())</f>
        <v>#N/A</v>
      </c>
      <c r="G33" s="388" t="e">
        <f>IF(ISNUMBER(Regressions!G43),ROUND(Regressions!G43, 1), NA())</f>
        <v>#N/A</v>
      </c>
      <c r="H33" s="389" t="e">
        <f>IF(ISNUMBER(Regressions!H43),ROUND(Regressions!H43, 1), NA())</f>
        <v>#N/A</v>
      </c>
      <c r="I33" s="390" t="e">
        <f>IF(ISNUMBER(Regressions!I43),ROUND(Regressions!I43, 1), NA())</f>
        <v>#N/A</v>
      </c>
      <c r="J33" s="391" t="e">
        <f>IF(ISNUMBER(Regressions!J43),ROUND(Regressions!J43, 1), NA())</f>
        <v>#N/A</v>
      </c>
      <c r="K33" s="301" t="e">
        <f>IF(ISNUMBER(Regressions!K43),ROUND(Regressions!K43, 1), NA())</f>
        <v>#N/A</v>
      </c>
      <c r="L33" s="392" t="e">
        <f>IF(ISNUMBER(Regressions!L43),ROUND(Regressions!L43, 1), NA())</f>
        <v>#N/A</v>
      </c>
      <c r="M33" s="389" t="e">
        <f>IF(ISNUMBER(Regressions!M43),ROUND(Regressions!M43, 1), NA())</f>
        <v>#N/A</v>
      </c>
      <c r="N33" s="393" t="e">
        <f>IF(ISNUMBER(Regressions!N43),ROUND(Regressions!N43, 1), NA())</f>
        <v>#N/A</v>
      </c>
      <c r="O33" s="387" t="e">
        <f>IF(ISNUMBER(Regressions!O43),ROUND(Regressions!O43, 1), NA())</f>
        <v>#N/A</v>
      </c>
      <c r="P33" s="301" t="e">
        <f>IF(ISNUMBER(Regressions!P43),ROUND(Regressions!P43, 1), NA())</f>
        <v>#N/A</v>
      </c>
      <c r="Q33" s="394" t="e">
        <f>IF(ISNUMBER(Regressions!Q43),ROUND(Regressions!Q43, 1), NA())</f>
        <v>#N/A</v>
      </c>
      <c r="R33" s="389" t="e">
        <f>IF(ISNUMBER(Regressions!R43),ROUND(Regressions!R43, 1), NA())</f>
        <v>#N/A</v>
      </c>
      <c r="S33" s="390" t="e">
        <f>IF(ISNUMBER(Regressions!S43),ROUND(Regressions!S43, 1), NA())</f>
        <v>#N/A</v>
      </c>
    </row>
    <row r="34" x14ac:dyDescent="0.2">
      <c r="A34" s="240" t="str">
        <f>IF(ISBLANK(Regressions!A44), " ", Regressions!A44)</f>
        <v>Somalia</v>
      </c>
      <c r="B34" s="235">
        <f>IF(ISBLANK(Regressions!B44), " ", Regressions!B44)</f>
        <v>2013</v>
      </c>
      <c r="C34" s="238" t="str">
        <f>IF(ISBLANK(Regressions!C44), " ", Regressions!C44)</f>
        <v>Urban</v>
      </c>
      <c r="D34" s="242">
        <f>IF(ISBLANK(Regressions!D44), " ", Regressions!D44)</f>
        <v>2089969.072970581</v>
      </c>
      <c r="E34" s="387" t="e">
        <f>IF(ISNUMBER(Regressions!E44),ROUND(Regressions!E44, 1), NA())</f>
        <v>#N/A</v>
      </c>
      <c r="F34" s="301" t="e">
        <f>IF(ISNUMBER(Regressions!F44),ROUND(Regressions!F44, 1), NA())</f>
        <v>#N/A</v>
      </c>
      <c r="G34" s="388" t="e">
        <f>IF(ISNUMBER(Regressions!G44),ROUND(Regressions!G44, 1), NA())</f>
        <v>#N/A</v>
      </c>
      <c r="H34" s="389" t="e">
        <f>IF(ISNUMBER(Regressions!H44),ROUND(Regressions!H44, 1), NA())</f>
        <v>#N/A</v>
      </c>
      <c r="I34" s="390" t="e">
        <f>IF(ISNUMBER(Regressions!I44),ROUND(Regressions!I44, 1), NA())</f>
        <v>#N/A</v>
      </c>
      <c r="J34" s="391" t="e">
        <f>IF(ISNUMBER(Regressions!J44),ROUND(Regressions!J44, 1), NA())</f>
        <v>#N/A</v>
      </c>
      <c r="K34" s="301" t="e">
        <f>IF(ISNUMBER(Regressions!K44),ROUND(Regressions!K44, 1), NA())</f>
        <v>#N/A</v>
      </c>
      <c r="L34" s="392" t="e">
        <f>IF(ISNUMBER(Regressions!L44),ROUND(Regressions!L44, 1), NA())</f>
        <v>#N/A</v>
      </c>
      <c r="M34" s="389" t="e">
        <f>IF(ISNUMBER(Regressions!M44),ROUND(Regressions!M44, 1), NA())</f>
        <v>#N/A</v>
      </c>
      <c r="N34" s="393" t="e">
        <f>IF(ISNUMBER(Regressions!N44),ROUND(Regressions!N44, 1), NA())</f>
        <v>#N/A</v>
      </c>
      <c r="O34" s="387" t="e">
        <f>IF(ISNUMBER(Regressions!O44),ROUND(Regressions!O44, 1), NA())</f>
        <v>#N/A</v>
      </c>
      <c r="P34" s="301" t="e">
        <f>IF(ISNUMBER(Regressions!P44),ROUND(Regressions!P44, 1), NA())</f>
        <v>#N/A</v>
      </c>
      <c r="Q34" s="394" t="e">
        <f>IF(ISNUMBER(Regressions!Q44),ROUND(Regressions!Q44, 1), NA())</f>
        <v>#N/A</v>
      </c>
      <c r="R34" s="389" t="e">
        <f>IF(ISNUMBER(Regressions!R44),ROUND(Regressions!R44, 1), NA())</f>
        <v>#N/A</v>
      </c>
      <c r="S34" s="390" t="e">
        <f>IF(ISNUMBER(Regressions!S44),ROUND(Regressions!S44, 1), NA())</f>
        <v>#N/A</v>
      </c>
    </row>
    <row r="35" x14ac:dyDescent="0.2">
      <c r="A35" s="240" t="str">
        <f>IF(ISBLANK(Regressions!A45), " ", Regressions!A45)</f>
        <v>Somalia</v>
      </c>
      <c r="B35" s="235">
        <f>IF(ISBLANK(Regressions!B45), " ", Regressions!B45)</f>
        <v>2014</v>
      </c>
      <c r="C35" s="238" t="str">
        <f>IF(ISBLANK(Regressions!C45), " ", Regressions!C45)</f>
        <v>Urban</v>
      </c>
      <c r="D35" s="242">
        <f>IF(ISBLANK(Regressions!D45), " ", Regressions!D45)</f>
        <v>2177426.9265771867</v>
      </c>
      <c r="E35" s="387" t="e">
        <f>IF(ISNUMBER(Regressions!E45),ROUND(Regressions!E45, 1), NA())</f>
        <v>#N/A</v>
      </c>
      <c r="F35" s="301" t="e">
        <f>IF(ISNUMBER(Regressions!F45),ROUND(Regressions!F45, 1), NA())</f>
        <v>#N/A</v>
      </c>
      <c r="G35" s="388" t="e">
        <f>IF(ISNUMBER(Regressions!G45),ROUND(Regressions!G45, 1), NA())</f>
        <v>#N/A</v>
      </c>
      <c r="H35" s="389" t="e">
        <f>IF(ISNUMBER(Regressions!H45),ROUND(Regressions!H45, 1), NA())</f>
        <v>#N/A</v>
      </c>
      <c r="I35" s="390" t="e">
        <f>IF(ISNUMBER(Regressions!I45),ROUND(Regressions!I45, 1), NA())</f>
        <v>#N/A</v>
      </c>
      <c r="J35" s="391" t="e">
        <f>IF(ISNUMBER(Regressions!J45),ROUND(Regressions!J45, 1), NA())</f>
        <v>#N/A</v>
      </c>
      <c r="K35" s="301" t="e">
        <f>IF(ISNUMBER(Regressions!K45),ROUND(Regressions!K45, 1), NA())</f>
        <v>#N/A</v>
      </c>
      <c r="L35" s="392" t="e">
        <f>IF(ISNUMBER(Regressions!L45),ROUND(Regressions!L45, 1), NA())</f>
        <v>#N/A</v>
      </c>
      <c r="M35" s="389" t="e">
        <f>IF(ISNUMBER(Regressions!M45),ROUND(Regressions!M45, 1), NA())</f>
        <v>#N/A</v>
      </c>
      <c r="N35" s="393" t="e">
        <f>IF(ISNUMBER(Regressions!N45),ROUND(Regressions!N45, 1), NA())</f>
        <v>#N/A</v>
      </c>
      <c r="O35" s="387" t="e">
        <f>IF(ISNUMBER(Regressions!O45),ROUND(Regressions!O45, 1), NA())</f>
        <v>#N/A</v>
      </c>
      <c r="P35" s="301" t="e">
        <f>IF(ISNUMBER(Regressions!P45),ROUND(Regressions!P45, 1), NA())</f>
        <v>#N/A</v>
      </c>
      <c r="Q35" s="394" t="e">
        <f>IF(ISNUMBER(Regressions!Q45),ROUND(Regressions!Q45, 1), NA())</f>
        <v>#N/A</v>
      </c>
      <c r="R35" s="389" t="e">
        <f>IF(ISNUMBER(Regressions!R45),ROUND(Regressions!R45, 1), NA())</f>
        <v>#N/A</v>
      </c>
      <c r="S35" s="390" t="e">
        <f>IF(ISNUMBER(Regressions!S45),ROUND(Regressions!S45, 1), NA())</f>
        <v>#N/A</v>
      </c>
    </row>
    <row r="36" x14ac:dyDescent="0.2">
      <c r="A36" s="240" t="str">
        <f>IF(ISBLANK(Regressions!A46), " ", Regressions!A46)</f>
        <v>Somalia</v>
      </c>
      <c r="B36" s="235">
        <f>IF(ISBLANK(Regressions!B46), " ", Regressions!B46)</f>
        <v>2015</v>
      </c>
      <c r="C36" s="238" t="str">
        <f>IF(ISBLANK(Regressions!C46), " ", Regressions!C46)</f>
        <v>Urban</v>
      </c>
      <c r="D36" s="242">
        <f>IF(ISBLANK(Regressions!D46), " ", Regressions!D46)</f>
        <v>2261291.0353179933</v>
      </c>
      <c r="E36" s="387" t="e">
        <f>IF(ISNUMBER(Regressions!E46),ROUND(Regressions!E46, 1), NA())</f>
        <v>#N/A</v>
      </c>
      <c r="F36" s="301" t="e">
        <f>IF(ISNUMBER(Regressions!F46),ROUND(Regressions!F46, 1), NA())</f>
        <v>#N/A</v>
      </c>
      <c r="G36" s="388" t="e">
        <f>IF(ISNUMBER(Regressions!G46),ROUND(Regressions!G46, 1), NA())</f>
        <v>#N/A</v>
      </c>
      <c r="H36" s="389" t="e">
        <f>IF(ISNUMBER(Regressions!H46),ROUND(Regressions!H46, 1), NA())</f>
        <v>#N/A</v>
      </c>
      <c r="I36" s="390" t="e">
        <f>IF(ISNUMBER(Regressions!I46),ROUND(Regressions!I46, 1), NA())</f>
        <v>#N/A</v>
      </c>
      <c r="J36" s="391" t="e">
        <f>IF(ISNUMBER(Regressions!J46),ROUND(Regressions!J46, 1), NA())</f>
        <v>#N/A</v>
      </c>
      <c r="K36" s="301" t="e">
        <f>IF(ISNUMBER(Regressions!K46),ROUND(Regressions!K46, 1), NA())</f>
        <v>#N/A</v>
      </c>
      <c r="L36" s="392" t="e">
        <f>IF(ISNUMBER(Regressions!L46),ROUND(Regressions!L46, 1), NA())</f>
        <v>#N/A</v>
      </c>
      <c r="M36" s="389" t="e">
        <f>IF(ISNUMBER(Regressions!M46),ROUND(Regressions!M46, 1), NA())</f>
        <v>#N/A</v>
      </c>
      <c r="N36" s="393" t="e">
        <f>IF(ISNUMBER(Regressions!N46),ROUND(Regressions!N46, 1), NA())</f>
        <v>#N/A</v>
      </c>
      <c r="O36" s="387" t="e">
        <f>IF(ISNUMBER(Regressions!O46),ROUND(Regressions!O46, 1), NA())</f>
        <v>#N/A</v>
      </c>
      <c r="P36" s="301" t="e">
        <f>IF(ISNUMBER(Regressions!P46),ROUND(Regressions!P46, 1), NA())</f>
        <v>#N/A</v>
      </c>
      <c r="Q36" s="394" t="e">
        <f>IF(ISNUMBER(Regressions!Q46),ROUND(Regressions!Q46, 1), NA())</f>
        <v>#N/A</v>
      </c>
      <c r="R36" s="389" t="e">
        <f>IF(ISNUMBER(Regressions!R46),ROUND(Regressions!R46, 1), NA())</f>
        <v>#N/A</v>
      </c>
      <c r="S36" s="390" t="e">
        <f>IF(ISNUMBER(Regressions!S46),ROUND(Regressions!S46, 1), NA())</f>
        <v>#N/A</v>
      </c>
    </row>
    <row r="37" x14ac:dyDescent="0.2">
      <c r="A37" s="364" t="str">
        <f>IF(ISBLANK(Regressions!A47), " ", Regressions!A47)</f>
        <v>Somalia</v>
      </c>
      <c r="B37" s="365">
        <f>IF(ISBLANK(Regressions!B47), " ", Regressions!B47)</f>
        <v>2016</v>
      </c>
      <c r="C37" s="366" t="str">
        <f>IF(ISBLANK(Regressions!C47), " ", Regressions!C47)</f>
        <v>Urban</v>
      </c>
      <c r="D37" s="367">
        <f>IF(ISBLANK(Regressions!D47), " ", Regressions!D47)</f>
        <v>2346446.8916595457</v>
      </c>
      <c r="E37" s="395" t="e">
        <f>IF(ISNUMBER(Regressions!E47),ROUND(Regressions!E47, 1), NA())</f>
        <v>#N/A</v>
      </c>
      <c r="F37" s="302" t="e">
        <f>IF(ISNUMBER(Regressions!F47),ROUND(Regressions!F47, 1), NA())</f>
        <v>#N/A</v>
      </c>
      <c r="G37" s="396" t="e">
        <f>IF(ISNUMBER(Regressions!G47),ROUND(Regressions!G47, 1), NA())</f>
        <v>#N/A</v>
      </c>
      <c r="H37" s="397" t="e">
        <f>IF(ISNUMBER(Regressions!H47),ROUND(Regressions!H47, 1), NA())</f>
        <v>#N/A</v>
      </c>
      <c r="I37" s="398" t="e">
        <f>IF(ISNUMBER(Regressions!I47),ROUND(Regressions!I47, 1), NA())</f>
        <v>#N/A</v>
      </c>
      <c r="J37" s="399" t="e">
        <f>IF(ISNUMBER(Regressions!J47),ROUND(Regressions!J47, 1), NA())</f>
        <v>#N/A</v>
      </c>
      <c r="K37" s="302" t="e">
        <f>IF(ISNUMBER(Regressions!K47),ROUND(Regressions!K47, 1), NA())</f>
        <v>#N/A</v>
      </c>
      <c r="L37" s="400" t="e">
        <f>IF(ISNUMBER(Regressions!L47),ROUND(Regressions!L47, 1), NA())</f>
        <v>#N/A</v>
      </c>
      <c r="M37" s="397" t="e">
        <f>IF(ISNUMBER(Regressions!M47),ROUND(Regressions!M47, 1), NA())</f>
        <v>#N/A</v>
      </c>
      <c r="N37" s="401" t="e">
        <f>IF(ISNUMBER(Regressions!N47),ROUND(Regressions!N47, 1), NA())</f>
        <v>#N/A</v>
      </c>
      <c r="O37" s="395" t="e">
        <f>IF(ISNUMBER(Regressions!O47),ROUND(Regressions!O47, 1), NA())</f>
        <v>#N/A</v>
      </c>
      <c r="P37" s="302" t="e">
        <f>IF(ISNUMBER(Regressions!P47),ROUND(Regressions!P47, 1), NA())</f>
        <v>#N/A</v>
      </c>
      <c r="Q37" s="402" t="e">
        <f>IF(ISNUMBER(Regressions!Q47),ROUND(Regressions!Q47, 1), NA())</f>
        <v>#N/A</v>
      </c>
      <c r="R37" s="397" t="e">
        <f>IF(ISNUMBER(Regressions!R47),ROUND(Regressions!R47, 1), NA())</f>
        <v>#N/A</v>
      </c>
      <c r="S37" s="398" t="e">
        <f>IF(ISNUMBER(Regressions!S47),ROUND(Regressions!S47, 1), NA())</f>
        <v>#N/A</v>
      </c>
    </row>
    <row r="38" x14ac:dyDescent="0.2">
      <c r="A38" s="240" t="str">
        <f>IF(ISBLANK(Regressions!A48), " ", Regressions!A48)</f>
        <v>Somalia</v>
      </c>
      <c r="B38" s="235">
        <f>IF(ISBLANK(Regressions!B48), " ", Regressions!B48)</f>
        <v>2000</v>
      </c>
      <c r="C38" s="238" t="str">
        <f>IF(ISBLANK(Regressions!C48), " ", Regressions!C48)</f>
        <v>Rural</v>
      </c>
      <c r="D38" s="242">
        <f>IF(ISBLANK(Regressions!D48), " ", Regressions!D48)</f>
        <v>2335028.9608972166</v>
      </c>
      <c r="E38" s="387" t="e">
        <f>IF(ISNUMBER(Regressions!E48),ROUND(Regressions!E48, 1), NA())</f>
        <v>#N/A</v>
      </c>
      <c r="F38" s="301" t="e">
        <f>IF(ISNUMBER(Regressions!F48),ROUND(Regressions!F48, 1), NA())</f>
        <v>#N/A</v>
      </c>
      <c r="G38" s="388" t="e">
        <f>IF(ISNUMBER(Regressions!G48),ROUND(Regressions!G48, 1), NA())</f>
        <v>#N/A</v>
      </c>
      <c r="H38" s="389" t="e">
        <f>IF(ISNUMBER(Regressions!H48),ROUND(Regressions!H48, 1), NA())</f>
        <v>#N/A</v>
      </c>
      <c r="I38" s="390" t="e">
        <f>IF(ISNUMBER(Regressions!I48),ROUND(Regressions!I48, 1), NA())</f>
        <v>#N/A</v>
      </c>
      <c r="J38" s="391" t="e">
        <f>IF(ISNUMBER(Regressions!J48),ROUND(Regressions!J48, 1), NA())</f>
        <v>#N/A</v>
      </c>
      <c r="K38" s="301" t="e">
        <f>IF(ISNUMBER(Regressions!K48),ROUND(Regressions!K48, 1), NA())</f>
        <v>#N/A</v>
      </c>
      <c r="L38" s="392" t="e">
        <f>IF(ISNUMBER(Regressions!L48),ROUND(Regressions!L48, 1), NA())</f>
        <v>#N/A</v>
      </c>
      <c r="M38" s="389" t="e">
        <f>IF(ISNUMBER(Regressions!M48),ROUND(Regressions!M48, 1), NA())</f>
        <v>#N/A</v>
      </c>
      <c r="N38" s="393" t="e">
        <f>IF(ISNUMBER(Regressions!N48),ROUND(Regressions!N48, 1), NA())</f>
        <v>#N/A</v>
      </c>
      <c r="O38" s="387" t="e">
        <f>IF(ISNUMBER(Regressions!O48),ROUND(Regressions!O48, 1), NA())</f>
        <v>#N/A</v>
      </c>
      <c r="P38" s="301" t="e">
        <f>IF(ISNUMBER(Regressions!P48),ROUND(Regressions!P48, 1), NA())</f>
        <v>#N/A</v>
      </c>
      <c r="Q38" s="394" t="e">
        <f>IF(ISNUMBER(Regressions!Q48),ROUND(Regressions!Q48, 1), NA())</f>
        <v>#N/A</v>
      </c>
      <c r="R38" s="389" t="e">
        <f>IF(ISNUMBER(Regressions!R48),ROUND(Regressions!R48, 1), NA())</f>
        <v>#N/A</v>
      </c>
      <c r="S38" s="390" t="e">
        <f>IF(ISNUMBER(Regressions!S48),ROUND(Regressions!S48, 1), NA())</f>
        <v>#N/A</v>
      </c>
    </row>
    <row r="39" x14ac:dyDescent="0.2">
      <c r="A39" s="240" t="str">
        <f>IF(ISBLANK(Regressions!A49), " ", Regressions!A49)</f>
        <v>Somalia</v>
      </c>
      <c r="B39" s="235">
        <f>IF(ISBLANK(Regressions!B49), " ", Regressions!B49)</f>
        <v>2001</v>
      </c>
      <c r="C39" s="238" t="str">
        <f>IF(ISBLANK(Regressions!C49), " ", Regressions!C49)</f>
        <v>Rural</v>
      </c>
      <c r="D39" s="242">
        <f>IF(ISBLANK(Regressions!D49), " ", Regressions!D49)</f>
        <v>2415403.9595676041</v>
      </c>
      <c r="E39" s="387" t="e">
        <f>IF(ISNUMBER(Regressions!E49),ROUND(Regressions!E49, 1), NA())</f>
        <v>#N/A</v>
      </c>
      <c r="F39" s="301" t="e">
        <f>IF(ISNUMBER(Regressions!F49),ROUND(Regressions!F49, 1), NA())</f>
        <v>#N/A</v>
      </c>
      <c r="G39" s="388" t="e">
        <f>IF(ISNUMBER(Regressions!G49),ROUND(Regressions!G49, 1), NA())</f>
        <v>#N/A</v>
      </c>
      <c r="H39" s="389" t="e">
        <f>IF(ISNUMBER(Regressions!H49),ROUND(Regressions!H49, 1), NA())</f>
        <v>#N/A</v>
      </c>
      <c r="I39" s="390" t="e">
        <f>IF(ISNUMBER(Regressions!I49),ROUND(Regressions!I49, 1), NA())</f>
        <v>#N/A</v>
      </c>
      <c r="J39" s="391" t="e">
        <f>IF(ISNUMBER(Regressions!J49),ROUND(Regressions!J49, 1), NA())</f>
        <v>#N/A</v>
      </c>
      <c r="K39" s="301" t="e">
        <f>IF(ISNUMBER(Regressions!K49),ROUND(Regressions!K49, 1), NA())</f>
        <v>#N/A</v>
      </c>
      <c r="L39" s="392" t="e">
        <f>IF(ISNUMBER(Regressions!L49),ROUND(Regressions!L49, 1), NA())</f>
        <v>#N/A</v>
      </c>
      <c r="M39" s="389" t="e">
        <f>IF(ISNUMBER(Regressions!M49),ROUND(Regressions!M49, 1), NA())</f>
        <v>#N/A</v>
      </c>
      <c r="N39" s="393" t="e">
        <f>IF(ISNUMBER(Regressions!N49),ROUND(Regressions!N49, 1), NA())</f>
        <v>#N/A</v>
      </c>
      <c r="O39" s="387" t="e">
        <f>IF(ISNUMBER(Regressions!O49),ROUND(Regressions!O49, 1), NA())</f>
        <v>#N/A</v>
      </c>
      <c r="P39" s="301" t="e">
        <f>IF(ISNUMBER(Regressions!P49),ROUND(Regressions!P49, 1), NA())</f>
        <v>#N/A</v>
      </c>
      <c r="Q39" s="394" t="e">
        <f>IF(ISNUMBER(Regressions!Q49),ROUND(Regressions!Q49, 1), NA())</f>
        <v>#N/A</v>
      </c>
      <c r="R39" s="389" t="e">
        <f>IF(ISNUMBER(Regressions!R49),ROUND(Regressions!R49, 1), NA())</f>
        <v>#N/A</v>
      </c>
      <c r="S39" s="390" t="e">
        <f>IF(ISNUMBER(Regressions!S49),ROUND(Regressions!S49, 1), NA())</f>
        <v>#N/A</v>
      </c>
    </row>
    <row r="40" x14ac:dyDescent="0.2">
      <c r="A40" s="240" t="str">
        <f>IF(ISBLANK(Regressions!A50), " ", Regressions!A50)</f>
        <v>Somalia</v>
      </c>
      <c r="B40" s="235">
        <f>IF(ISBLANK(Regressions!B50), " ", Regressions!B50)</f>
        <v>2002</v>
      </c>
      <c r="C40" s="238" t="str">
        <f>IF(ISBLANK(Regressions!C50), " ", Regressions!C50)</f>
        <v>Rural</v>
      </c>
      <c r="D40" s="242">
        <f>IF(ISBLANK(Regressions!D50), " ", Regressions!D50)</f>
        <v>2500316.9594158172</v>
      </c>
      <c r="E40" s="387" t="e">
        <f>IF(ISNUMBER(Regressions!E50),ROUND(Regressions!E50, 1), NA())</f>
        <v>#N/A</v>
      </c>
      <c r="F40" s="301" t="e">
        <f>IF(ISNUMBER(Regressions!F50),ROUND(Regressions!F50, 1), NA())</f>
        <v>#N/A</v>
      </c>
      <c r="G40" s="388" t="e">
        <f>IF(ISNUMBER(Regressions!G50),ROUND(Regressions!G50, 1), NA())</f>
        <v>#N/A</v>
      </c>
      <c r="H40" s="389" t="e">
        <f>IF(ISNUMBER(Regressions!H50),ROUND(Regressions!H50, 1), NA())</f>
        <v>#N/A</v>
      </c>
      <c r="I40" s="390" t="e">
        <f>IF(ISNUMBER(Regressions!I50),ROUND(Regressions!I50, 1), NA())</f>
        <v>#N/A</v>
      </c>
      <c r="J40" s="391" t="e">
        <f>IF(ISNUMBER(Regressions!J50),ROUND(Regressions!J50, 1), NA())</f>
        <v>#N/A</v>
      </c>
      <c r="K40" s="301" t="e">
        <f>IF(ISNUMBER(Regressions!K50),ROUND(Regressions!K50, 1), NA())</f>
        <v>#N/A</v>
      </c>
      <c r="L40" s="392" t="e">
        <f>IF(ISNUMBER(Regressions!L50),ROUND(Regressions!L50, 1), NA())</f>
        <v>#N/A</v>
      </c>
      <c r="M40" s="389" t="e">
        <f>IF(ISNUMBER(Regressions!M50),ROUND(Regressions!M50, 1), NA())</f>
        <v>#N/A</v>
      </c>
      <c r="N40" s="393" t="e">
        <f>IF(ISNUMBER(Regressions!N50),ROUND(Regressions!N50, 1), NA())</f>
        <v>#N/A</v>
      </c>
      <c r="O40" s="387" t="e">
        <f>IF(ISNUMBER(Regressions!O50),ROUND(Regressions!O50, 1), NA())</f>
        <v>#N/A</v>
      </c>
      <c r="P40" s="301" t="e">
        <f>IF(ISNUMBER(Regressions!P50),ROUND(Regressions!P50, 1), NA())</f>
        <v>#N/A</v>
      </c>
      <c r="Q40" s="394" t="e">
        <f>IF(ISNUMBER(Regressions!Q50),ROUND(Regressions!Q50, 1), NA())</f>
        <v>#N/A</v>
      </c>
      <c r="R40" s="389" t="e">
        <f>IF(ISNUMBER(Regressions!R50),ROUND(Regressions!R50, 1), NA())</f>
        <v>#N/A</v>
      </c>
      <c r="S40" s="390" t="e">
        <f>IF(ISNUMBER(Regressions!S50),ROUND(Regressions!S50, 1), NA())</f>
        <v>#N/A</v>
      </c>
    </row>
    <row r="41" x14ac:dyDescent="0.2">
      <c r="A41" s="240" t="str">
        <f>IF(ISBLANK(Regressions!A51), " ", Regressions!A51)</f>
        <v>Somalia</v>
      </c>
      <c r="B41" s="235">
        <f>IF(ISBLANK(Regressions!B51), " ", Regressions!B51)</f>
        <v>2003</v>
      </c>
      <c r="C41" s="238" t="str">
        <f>IF(ISBLANK(Regressions!C51), " ", Regressions!C51)</f>
        <v>Rural</v>
      </c>
      <c r="D41" s="242">
        <f>IF(ISBLANK(Regressions!D51), " ", Regressions!D51)</f>
        <v>2588962.0335328677</v>
      </c>
      <c r="E41" s="387" t="e">
        <f>IF(ISNUMBER(Regressions!E51),ROUND(Regressions!E51, 1), NA())</f>
        <v>#N/A</v>
      </c>
      <c r="F41" s="301" t="e">
        <f>IF(ISNUMBER(Regressions!F51),ROUND(Regressions!F51, 1), NA())</f>
        <v>#N/A</v>
      </c>
      <c r="G41" s="388" t="e">
        <f>IF(ISNUMBER(Regressions!G51),ROUND(Regressions!G51, 1), NA())</f>
        <v>#N/A</v>
      </c>
      <c r="H41" s="389" t="e">
        <f>IF(ISNUMBER(Regressions!H51),ROUND(Regressions!H51, 1), NA())</f>
        <v>#N/A</v>
      </c>
      <c r="I41" s="390" t="e">
        <f>IF(ISNUMBER(Regressions!I51),ROUND(Regressions!I51, 1), NA())</f>
        <v>#N/A</v>
      </c>
      <c r="J41" s="391" t="e">
        <f>IF(ISNUMBER(Regressions!J51),ROUND(Regressions!J51, 1), NA())</f>
        <v>#N/A</v>
      </c>
      <c r="K41" s="301" t="e">
        <f>IF(ISNUMBER(Regressions!K51),ROUND(Regressions!K51, 1), NA())</f>
        <v>#N/A</v>
      </c>
      <c r="L41" s="392" t="e">
        <f>IF(ISNUMBER(Regressions!L51),ROUND(Regressions!L51, 1), NA())</f>
        <v>#N/A</v>
      </c>
      <c r="M41" s="389" t="e">
        <f>IF(ISNUMBER(Regressions!M51),ROUND(Regressions!M51, 1), NA())</f>
        <v>#N/A</v>
      </c>
      <c r="N41" s="393" t="e">
        <f>IF(ISNUMBER(Regressions!N51),ROUND(Regressions!N51, 1), NA())</f>
        <v>#N/A</v>
      </c>
      <c r="O41" s="387" t="e">
        <f>IF(ISNUMBER(Regressions!O51),ROUND(Regressions!O51, 1), NA())</f>
        <v>#N/A</v>
      </c>
      <c r="P41" s="301" t="e">
        <f>IF(ISNUMBER(Regressions!P51),ROUND(Regressions!P51, 1), NA())</f>
        <v>#N/A</v>
      </c>
      <c r="Q41" s="394" t="e">
        <f>IF(ISNUMBER(Regressions!Q51),ROUND(Regressions!Q51, 1), NA())</f>
        <v>#N/A</v>
      </c>
      <c r="R41" s="389" t="e">
        <f>IF(ISNUMBER(Regressions!R51),ROUND(Regressions!R51, 1), NA())</f>
        <v>#N/A</v>
      </c>
      <c r="S41" s="390" t="e">
        <f>IF(ISNUMBER(Regressions!S51),ROUND(Regressions!S51, 1), NA())</f>
        <v>#N/A</v>
      </c>
    </row>
    <row r="42" x14ac:dyDescent="0.2">
      <c r="A42" s="240" t="str">
        <f>IF(ISBLANK(Regressions!A52), " ", Regressions!A52)</f>
        <v>Somalia</v>
      </c>
      <c r="B42" s="235">
        <f>IF(ISBLANK(Regressions!B52), " ", Regressions!B52)</f>
        <v>2004</v>
      </c>
      <c r="C42" s="238" t="str">
        <f>IF(ISBLANK(Regressions!C52), " ", Regressions!C52)</f>
        <v>Rural</v>
      </c>
      <c r="D42" s="242">
        <f>IF(ISBLANK(Regressions!D52), " ", Regressions!D52)</f>
        <v>2677466.9443970486</v>
      </c>
      <c r="E42" s="387" t="e">
        <f>IF(ISNUMBER(Regressions!E52),ROUND(Regressions!E52, 1), NA())</f>
        <v>#N/A</v>
      </c>
      <c r="F42" s="301" t="e">
        <f>IF(ISNUMBER(Regressions!F52),ROUND(Regressions!F52, 1), NA())</f>
        <v>#N/A</v>
      </c>
      <c r="G42" s="388" t="e">
        <f>IF(ISNUMBER(Regressions!G52),ROUND(Regressions!G52, 1), NA())</f>
        <v>#N/A</v>
      </c>
      <c r="H42" s="389" t="e">
        <f>IF(ISNUMBER(Regressions!H52),ROUND(Regressions!H52, 1), NA())</f>
        <v>#N/A</v>
      </c>
      <c r="I42" s="390" t="e">
        <f>IF(ISNUMBER(Regressions!I52),ROUND(Regressions!I52, 1), NA())</f>
        <v>#N/A</v>
      </c>
      <c r="J42" s="391" t="e">
        <f>IF(ISNUMBER(Regressions!J52),ROUND(Regressions!J52, 1), NA())</f>
        <v>#N/A</v>
      </c>
      <c r="K42" s="301" t="e">
        <f>IF(ISNUMBER(Regressions!K52),ROUND(Regressions!K52, 1), NA())</f>
        <v>#N/A</v>
      </c>
      <c r="L42" s="392" t="e">
        <f>IF(ISNUMBER(Regressions!L52),ROUND(Regressions!L52, 1), NA())</f>
        <v>#N/A</v>
      </c>
      <c r="M42" s="389" t="e">
        <f>IF(ISNUMBER(Regressions!M52),ROUND(Regressions!M52, 1), NA())</f>
        <v>#N/A</v>
      </c>
      <c r="N42" s="393" t="e">
        <f>IF(ISNUMBER(Regressions!N52),ROUND(Regressions!N52, 1), NA())</f>
        <v>#N/A</v>
      </c>
      <c r="O42" s="387" t="e">
        <f>IF(ISNUMBER(Regressions!O52),ROUND(Regressions!O52, 1), NA())</f>
        <v>#N/A</v>
      </c>
      <c r="P42" s="301" t="e">
        <f>IF(ISNUMBER(Regressions!P52),ROUND(Regressions!P52, 1), NA())</f>
        <v>#N/A</v>
      </c>
      <c r="Q42" s="394" t="e">
        <f>IF(ISNUMBER(Regressions!Q52),ROUND(Regressions!Q52, 1), NA())</f>
        <v>#N/A</v>
      </c>
      <c r="R42" s="389" t="e">
        <f>IF(ISNUMBER(Regressions!R52),ROUND(Regressions!R52, 1), NA())</f>
        <v>#N/A</v>
      </c>
      <c r="S42" s="390" t="e">
        <f>IF(ISNUMBER(Regressions!S52),ROUND(Regressions!S52, 1), NA())</f>
        <v>#N/A</v>
      </c>
    </row>
    <row r="43" x14ac:dyDescent="0.2">
      <c r="A43" s="240" t="str">
        <f>IF(ISBLANK(Regressions!A53), " ", Regressions!A53)</f>
        <v>Somalia</v>
      </c>
      <c r="B43" s="235">
        <f>IF(ISBLANK(Regressions!B53), " ", Regressions!B53)</f>
        <v>2005</v>
      </c>
      <c r="C43" s="238" t="str">
        <f>IF(ISBLANK(Regressions!C53), " ", Regressions!C53)</f>
        <v>Rural</v>
      </c>
      <c r="D43" s="242">
        <f>IF(ISBLANK(Regressions!D53), " ", Regressions!D53)</f>
        <v>2756168.0334782409</v>
      </c>
      <c r="E43" s="387" t="e">
        <f>IF(ISNUMBER(Regressions!E53),ROUND(Regressions!E53, 1), NA())</f>
        <v>#N/A</v>
      </c>
      <c r="F43" s="301" t="e">
        <f>IF(ISNUMBER(Regressions!F53),ROUND(Regressions!F53, 1), NA())</f>
        <v>#N/A</v>
      </c>
      <c r="G43" s="388" t="e">
        <f>IF(ISNUMBER(Regressions!G53),ROUND(Regressions!G53, 1), NA())</f>
        <v>#N/A</v>
      </c>
      <c r="H43" s="389" t="e">
        <f>IF(ISNUMBER(Regressions!H53),ROUND(Regressions!H53, 1), NA())</f>
        <v>#N/A</v>
      </c>
      <c r="I43" s="390" t="e">
        <f>IF(ISNUMBER(Regressions!I53),ROUND(Regressions!I53, 1), NA())</f>
        <v>#N/A</v>
      </c>
      <c r="J43" s="391" t="e">
        <f>IF(ISNUMBER(Regressions!J53),ROUND(Regressions!J53, 1), NA())</f>
        <v>#N/A</v>
      </c>
      <c r="K43" s="301" t="e">
        <f>IF(ISNUMBER(Regressions!K53),ROUND(Regressions!K53, 1), NA())</f>
        <v>#N/A</v>
      </c>
      <c r="L43" s="392" t="e">
        <f>IF(ISNUMBER(Regressions!L53),ROUND(Regressions!L53, 1), NA())</f>
        <v>#N/A</v>
      </c>
      <c r="M43" s="389" t="e">
        <f>IF(ISNUMBER(Regressions!M53),ROUND(Regressions!M53, 1), NA())</f>
        <v>#N/A</v>
      </c>
      <c r="N43" s="393" t="e">
        <f>IF(ISNUMBER(Regressions!N53),ROUND(Regressions!N53, 1), NA())</f>
        <v>#N/A</v>
      </c>
      <c r="O43" s="387" t="e">
        <f>IF(ISNUMBER(Regressions!O53),ROUND(Regressions!O53, 1), NA())</f>
        <v>#N/A</v>
      </c>
      <c r="P43" s="301" t="e">
        <f>IF(ISNUMBER(Regressions!P53),ROUND(Regressions!P53, 1), NA())</f>
        <v>#N/A</v>
      </c>
      <c r="Q43" s="394" t="e">
        <f>IF(ISNUMBER(Regressions!Q53),ROUND(Regressions!Q53, 1), NA())</f>
        <v>#N/A</v>
      </c>
      <c r="R43" s="389" t="e">
        <f>IF(ISNUMBER(Regressions!R53),ROUND(Regressions!R53, 1), NA())</f>
        <v>#N/A</v>
      </c>
      <c r="S43" s="390" t="e">
        <f>IF(ISNUMBER(Regressions!S53),ROUND(Regressions!S53, 1), NA())</f>
        <v>#N/A</v>
      </c>
    </row>
    <row r="44" x14ac:dyDescent="0.2">
      <c r="A44" s="240" t="str">
        <f>IF(ISBLANK(Regressions!A54), " ", Regressions!A54)</f>
        <v>Somalia</v>
      </c>
      <c r="B44" s="235">
        <f>IF(ISBLANK(Regressions!B54), " ", Regressions!B54)</f>
        <v>2006</v>
      </c>
      <c r="C44" s="238" t="str">
        <f>IF(ISBLANK(Regressions!C54), " ", Regressions!C54)</f>
        <v>Rural</v>
      </c>
      <c r="D44" s="242">
        <f>IF(ISBLANK(Regressions!D54), " ", Regressions!D54)</f>
        <v>2832821.026989975</v>
      </c>
      <c r="E44" s="387" t="e">
        <f>IF(ISNUMBER(Regressions!E54),ROUND(Regressions!E54, 1), NA())</f>
        <v>#N/A</v>
      </c>
      <c r="F44" s="301" t="e">
        <f>IF(ISNUMBER(Regressions!F54),ROUND(Regressions!F54, 1), NA())</f>
        <v>#N/A</v>
      </c>
      <c r="G44" s="388" t="e">
        <f>IF(ISNUMBER(Regressions!G54),ROUND(Regressions!G54, 1), NA())</f>
        <v>#N/A</v>
      </c>
      <c r="H44" s="389" t="e">
        <f>IF(ISNUMBER(Regressions!H54),ROUND(Regressions!H54, 1), NA())</f>
        <v>#N/A</v>
      </c>
      <c r="I44" s="390" t="e">
        <f>IF(ISNUMBER(Regressions!I54),ROUND(Regressions!I54, 1), NA())</f>
        <v>#N/A</v>
      </c>
      <c r="J44" s="391" t="e">
        <f>IF(ISNUMBER(Regressions!J54),ROUND(Regressions!J54, 1), NA())</f>
        <v>#N/A</v>
      </c>
      <c r="K44" s="301" t="e">
        <f>IF(ISNUMBER(Regressions!K54),ROUND(Regressions!K54, 1), NA())</f>
        <v>#N/A</v>
      </c>
      <c r="L44" s="392" t="e">
        <f>IF(ISNUMBER(Regressions!L54),ROUND(Regressions!L54, 1), NA())</f>
        <v>#N/A</v>
      </c>
      <c r="M44" s="389" t="e">
        <f>IF(ISNUMBER(Regressions!M54),ROUND(Regressions!M54, 1), NA())</f>
        <v>#N/A</v>
      </c>
      <c r="N44" s="393" t="e">
        <f>IF(ISNUMBER(Regressions!N54),ROUND(Regressions!N54, 1), NA())</f>
        <v>#N/A</v>
      </c>
      <c r="O44" s="387" t="e">
        <f>IF(ISNUMBER(Regressions!O54),ROUND(Regressions!O54, 1), NA())</f>
        <v>#N/A</v>
      </c>
      <c r="P44" s="301" t="e">
        <f>IF(ISNUMBER(Regressions!P54),ROUND(Regressions!P54, 1), NA())</f>
        <v>#N/A</v>
      </c>
      <c r="Q44" s="394" t="e">
        <f>IF(ISNUMBER(Regressions!Q54),ROUND(Regressions!Q54, 1), NA())</f>
        <v>#N/A</v>
      </c>
      <c r="R44" s="389" t="e">
        <f>IF(ISNUMBER(Regressions!R54),ROUND(Regressions!R54, 1), NA())</f>
        <v>#N/A</v>
      </c>
      <c r="S44" s="390" t="e">
        <f>IF(ISNUMBER(Regressions!S54),ROUND(Regressions!S54, 1), NA())</f>
        <v>#N/A</v>
      </c>
    </row>
    <row r="45" x14ac:dyDescent="0.2">
      <c r="A45" s="240" t="str">
        <f>IF(ISBLANK(Regressions!A55), " ", Regressions!A55)</f>
        <v>Somalia</v>
      </c>
      <c r="B45" s="235">
        <f>IF(ISBLANK(Regressions!B55), " ", Regressions!B55)</f>
        <v>2007</v>
      </c>
      <c r="C45" s="238" t="str">
        <f>IF(ISBLANK(Regressions!C55), " ", Regressions!C55)</f>
        <v>Rural</v>
      </c>
      <c r="D45" s="242">
        <f>IF(ISBLANK(Regressions!D55), " ", Regressions!D55)</f>
        <v>2912997.0758860013</v>
      </c>
      <c r="E45" s="387" t="e">
        <f>IF(ISNUMBER(Regressions!E55),ROUND(Regressions!E55, 1), NA())</f>
        <v>#N/A</v>
      </c>
      <c r="F45" s="301" t="e">
        <f>IF(ISNUMBER(Regressions!F55),ROUND(Regressions!F55, 1), NA())</f>
        <v>#N/A</v>
      </c>
      <c r="G45" s="388" t="e">
        <f>IF(ISNUMBER(Regressions!G55),ROUND(Regressions!G55, 1), NA())</f>
        <v>#N/A</v>
      </c>
      <c r="H45" s="389" t="e">
        <f>IF(ISNUMBER(Regressions!H55),ROUND(Regressions!H55, 1), NA())</f>
        <v>#N/A</v>
      </c>
      <c r="I45" s="390" t="e">
        <f>IF(ISNUMBER(Regressions!I55),ROUND(Regressions!I55, 1), NA())</f>
        <v>#N/A</v>
      </c>
      <c r="J45" s="391" t="e">
        <f>IF(ISNUMBER(Regressions!J55),ROUND(Regressions!J55, 1), NA())</f>
        <v>#N/A</v>
      </c>
      <c r="K45" s="301" t="e">
        <f>IF(ISNUMBER(Regressions!K55),ROUND(Regressions!K55, 1), NA())</f>
        <v>#N/A</v>
      </c>
      <c r="L45" s="392" t="e">
        <f>IF(ISNUMBER(Regressions!L55),ROUND(Regressions!L55, 1), NA())</f>
        <v>#N/A</v>
      </c>
      <c r="M45" s="389" t="e">
        <f>IF(ISNUMBER(Regressions!M55),ROUND(Regressions!M55, 1), NA())</f>
        <v>#N/A</v>
      </c>
      <c r="N45" s="393" t="e">
        <f>IF(ISNUMBER(Regressions!N55),ROUND(Regressions!N55, 1), NA())</f>
        <v>#N/A</v>
      </c>
      <c r="O45" s="387" t="e">
        <f>IF(ISNUMBER(Regressions!O55),ROUND(Regressions!O55, 1), NA())</f>
        <v>#N/A</v>
      </c>
      <c r="P45" s="301" t="e">
        <f>IF(ISNUMBER(Regressions!P55),ROUND(Regressions!P55, 1), NA())</f>
        <v>#N/A</v>
      </c>
      <c r="Q45" s="394" t="e">
        <f>IF(ISNUMBER(Regressions!Q55),ROUND(Regressions!Q55, 1), NA())</f>
        <v>#N/A</v>
      </c>
      <c r="R45" s="389" t="e">
        <f>IF(ISNUMBER(Regressions!R55),ROUND(Regressions!R55, 1), NA())</f>
        <v>#N/A</v>
      </c>
      <c r="S45" s="390" t="e">
        <f>IF(ISNUMBER(Regressions!S55),ROUND(Regressions!S55, 1), NA())</f>
        <v>#N/A</v>
      </c>
    </row>
    <row r="46" x14ac:dyDescent="0.2">
      <c r="A46" s="240" t="str">
        <f>IF(ISBLANK(Regressions!A56), " ", Regressions!A56)</f>
        <v>Somalia</v>
      </c>
      <c r="B46" s="235">
        <f>IF(ISBLANK(Regressions!B56), " ", Regressions!B56)</f>
        <v>2008</v>
      </c>
      <c r="C46" s="238" t="str">
        <f>IF(ISBLANK(Regressions!C56), " ", Regressions!C56)</f>
        <v>Rural</v>
      </c>
      <c r="D46" s="242">
        <f>IF(ISBLANK(Regressions!D56), " ", Regressions!D56)</f>
        <v>2984797.0128217698</v>
      </c>
      <c r="E46" s="387" t="e">
        <f>IF(ISNUMBER(Regressions!E56),ROUND(Regressions!E56, 1), NA())</f>
        <v>#N/A</v>
      </c>
      <c r="F46" s="301" t="e">
        <f>IF(ISNUMBER(Regressions!F56),ROUND(Regressions!F56, 1), NA())</f>
        <v>#N/A</v>
      </c>
      <c r="G46" s="388" t="e">
        <f>IF(ISNUMBER(Regressions!G56),ROUND(Regressions!G56, 1), NA())</f>
        <v>#N/A</v>
      </c>
      <c r="H46" s="389" t="e">
        <f>IF(ISNUMBER(Regressions!H56),ROUND(Regressions!H56, 1), NA())</f>
        <v>#N/A</v>
      </c>
      <c r="I46" s="390" t="e">
        <f>IF(ISNUMBER(Regressions!I56),ROUND(Regressions!I56, 1), NA())</f>
        <v>#N/A</v>
      </c>
      <c r="J46" s="391" t="e">
        <f>IF(ISNUMBER(Regressions!J56),ROUND(Regressions!J56, 1), NA())</f>
        <v>#N/A</v>
      </c>
      <c r="K46" s="301" t="e">
        <f>IF(ISNUMBER(Regressions!K56),ROUND(Regressions!K56, 1), NA())</f>
        <v>#N/A</v>
      </c>
      <c r="L46" s="392" t="e">
        <f>IF(ISNUMBER(Regressions!L56),ROUND(Regressions!L56, 1), NA())</f>
        <v>#N/A</v>
      </c>
      <c r="M46" s="389" t="e">
        <f>IF(ISNUMBER(Regressions!M56),ROUND(Regressions!M56, 1), NA())</f>
        <v>#N/A</v>
      </c>
      <c r="N46" s="393" t="e">
        <f>IF(ISNUMBER(Regressions!N56),ROUND(Regressions!N56, 1), NA())</f>
        <v>#N/A</v>
      </c>
      <c r="O46" s="387" t="e">
        <f>IF(ISNUMBER(Regressions!O56),ROUND(Regressions!O56, 1), NA())</f>
        <v>#N/A</v>
      </c>
      <c r="P46" s="301" t="e">
        <f>IF(ISNUMBER(Regressions!P56),ROUND(Regressions!P56, 1), NA())</f>
        <v>#N/A</v>
      </c>
      <c r="Q46" s="394" t="e">
        <f>IF(ISNUMBER(Regressions!Q56),ROUND(Regressions!Q56, 1), NA())</f>
        <v>#N/A</v>
      </c>
      <c r="R46" s="389" t="e">
        <f>IF(ISNUMBER(Regressions!R56),ROUND(Regressions!R56, 1), NA())</f>
        <v>#N/A</v>
      </c>
      <c r="S46" s="390" t="e">
        <f>IF(ISNUMBER(Regressions!S56),ROUND(Regressions!S56, 1), NA())</f>
        <v>#N/A</v>
      </c>
    </row>
    <row r="47" x14ac:dyDescent="0.2">
      <c r="A47" s="240" t="str">
        <f>IF(ISBLANK(Regressions!A57), " ", Regressions!A57)</f>
        <v>Somalia</v>
      </c>
      <c r="B47" s="235">
        <f>IF(ISBLANK(Regressions!B57), " ", Regressions!B57)</f>
        <v>2009</v>
      </c>
      <c r="C47" s="238" t="str">
        <f>IF(ISBLANK(Regressions!C57), " ", Regressions!C57)</f>
        <v>Rural</v>
      </c>
      <c r="D47" s="242">
        <f>IF(ISBLANK(Regressions!D57), " ", Regressions!D57)</f>
        <v>3050311.0081684114</v>
      </c>
      <c r="E47" s="387" t="e">
        <f>IF(ISNUMBER(Regressions!E57),ROUND(Regressions!E57, 1), NA())</f>
        <v>#N/A</v>
      </c>
      <c r="F47" s="301" t="e">
        <f>IF(ISNUMBER(Regressions!F57),ROUND(Regressions!F57, 1), NA())</f>
        <v>#N/A</v>
      </c>
      <c r="G47" s="388" t="e">
        <f>IF(ISNUMBER(Regressions!G57),ROUND(Regressions!G57, 1), NA())</f>
        <v>#N/A</v>
      </c>
      <c r="H47" s="389" t="e">
        <f>IF(ISNUMBER(Regressions!H57),ROUND(Regressions!H57, 1), NA())</f>
        <v>#N/A</v>
      </c>
      <c r="I47" s="390" t="e">
        <f>IF(ISNUMBER(Regressions!I57),ROUND(Regressions!I57, 1), NA())</f>
        <v>#N/A</v>
      </c>
      <c r="J47" s="391" t="e">
        <f>IF(ISNUMBER(Regressions!J57),ROUND(Regressions!J57, 1), NA())</f>
        <v>#N/A</v>
      </c>
      <c r="K47" s="301" t="e">
        <f>IF(ISNUMBER(Regressions!K57),ROUND(Regressions!K57, 1), NA())</f>
        <v>#N/A</v>
      </c>
      <c r="L47" s="392" t="e">
        <f>IF(ISNUMBER(Regressions!L57),ROUND(Regressions!L57, 1), NA())</f>
        <v>#N/A</v>
      </c>
      <c r="M47" s="389" t="e">
        <f>IF(ISNUMBER(Regressions!M57),ROUND(Regressions!M57, 1), NA())</f>
        <v>#N/A</v>
      </c>
      <c r="N47" s="393" t="e">
        <f>IF(ISNUMBER(Regressions!N57),ROUND(Regressions!N57, 1), NA())</f>
        <v>#N/A</v>
      </c>
      <c r="O47" s="387" t="e">
        <f>IF(ISNUMBER(Regressions!O57),ROUND(Regressions!O57, 1), NA())</f>
        <v>#N/A</v>
      </c>
      <c r="P47" s="301" t="e">
        <f>IF(ISNUMBER(Regressions!P57),ROUND(Regressions!P57, 1), NA())</f>
        <v>#N/A</v>
      </c>
      <c r="Q47" s="394" t="e">
        <f>IF(ISNUMBER(Regressions!Q57),ROUND(Regressions!Q57, 1), NA())</f>
        <v>#N/A</v>
      </c>
      <c r="R47" s="389" t="e">
        <f>IF(ISNUMBER(Regressions!R57),ROUND(Regressions!R57, 1), NA())</f>
        <v>#N/A</v>
      </c>
      <c r="S47" s="390" t="e">
        <f>IF(ISNUMBER(Regressions!S57),ROUND(Regressions!S57, 1), NA())</f>
        <v>#N/A</v>
      </c>
    </row>
    <row r="48" x14ac:dyDescent="0.2">
      <c r="A48" s="240" t="str">
        <f>IF(ISBLANK(Regressions!A58), " ", Regressions!A58)</f>
        <v>Somalia</v>
      </c>
      <c r="B48" s="235">
        <f>IF(ISBLANK(Regressions!B58), " ", Regressions!B58)</f>
        <v>2010</v>
      </c>
      <c r="C48" s="238" t="str">
        <f>IF(ISBLANK(Regressions!C58), " ", Regressions!C58)</f>
        <v>Rural</v>
      </c>
      <c r="D48" s="242">
        <f>IF(ISBLANK(Regressions!D58), " ", Regressions!D58)</f>
        <v>3117405.0320535279</v>
      </c>
      <c r="E48" s="387" t="e">
        <f>IF(ISNUMBER(Regressions!E58),ROUND(Regressions!E58, 1), NA())</f>
        <v>#N/A</v>
      </c>
      <c r="F48" s="301" t="e">
        <f>IF(ISNUMBER(Regressions!F58),ROUND(Regressions!F58, 1), NA())</f>
        <v>#N/A</v>
      </c>
      <c r="G48" s="388" t="e">
        <f>IF(ISNUMBER(Regressions!G58),ROUND(Regressions!G58, 1), NA())</f>
        <v>#N/A</v>
      </c>
      <c r="H48" s="389" t="e">
        <f>IF(ISNUMBER(Regressions!H58),ROUND(Regressions!H58, 1), NA())</f>
        <v>#N/A</v>
      </c>
      <c r="I48" s="390" t="e">
        <f>IF(ISNUMBER(Regressions!I58),ROUND(Regressions!I58, 1), NA())</f>
        <v>#N/A</v>
      </c>
      <c r="J48" s="391" t="e">
        <f>IF(ISNUMBER(Regressions!J58),ROUND(Regressions!J58, 1), NA())</f>
        <v>#N/A</v>
      </c>
      <c r="K48" s="301" t="e">
        <f>IF(ISNUMBER(Regressions!K58),ROUND(Regressions!K58, 1), NA())</f>
        <v>#N/A</v>
      </c>
      <c r="L48" s="392" t="e">
        <f>IF(ISNUMBER(Regressions!L58),ROUND(Regressions!L58, 1), NA())</f>
        <v>#N/A</v>
      </c>
      <c r="M48" s="389" t="e">
        <f>IF(ISNUMBER(Regressions!M58),ROUND(Regressions!M58, 1), NA())</f>
        <v>#N/A</v>
      </c>
      <c r="N48" s="393" t="e">
        <f>IF(ISNUMBER(Regressions!N58),ROUND(Regressions!N58, 1), NA())</f>
        <v>#N/A</v>
      </c>
      <c r="O48" s="387" t="e">
        <f>IF(ISNUMBER(Regressions!O58),ROUND(Regressions!O58, 1), NA())</f>
        <v>#N/A</v>
      </c>
      <c r="P48" s="301" t="e">
        <f>IF(ISNUMBER(Regressions!P58),ROUND(Regressions!P58, 1), NA())</f>
        <v>#N/A</v>
      </c>
      <c r="Q48" s="394" t="e">
        <f>IF(ISNUMBER(Regressions!Q58),ROUND(Regressions!Q58, 1), NA())</f>
        <v>#N/A</v>
      </c>
      <c r="R48" s="389" t="e">
        <f>IF(ISNUMBER(Regressions!R58),ROUND(Regressions!R58, 1), NA())</f>
        <v>#N/A</v>
      </c>
      <c r="S48" s="390" t="e">
        <f>IF(ISNUMBER(Regressions!S58),ROUND(Regressions!S58, 1), NA())</f>
        <v>#N/A</v>
      </c>
    </row>
    <row r="49" x14ac:dyDescent="0.2">
      <c r="A49" s="240" t="str">
        <f>IF(ISBLANK(Regressions!A59), " ", Regressions!A59)</f>
        <v>Somalia</v>
      </c>
      <c r="B49" s="235">
        <f>IF(ISBLANK(Regressions!B59), " ", Regressions!B59)</f>
        <v>2011</v>
      </c>
      <c r="C49" s="238" t="str">
        <f>IF(ISBLANK(Regressions!C59), " ", Regressions!C59)</f>
        <v>Rural</v>
      </c>
      <c r="D49" s="242">
        <f>IF(ISBLANK(Regressions!D59), " ", Regressions!D59)</f>
        <v>3181515.0351913832</v>
      </c>
      <c r="E49" s="387" t="e">
        <f>IF(ISNUMBER(Regressions!E59),ROUND(Regressions!E59, 1), NA())</f>
        <v>#N/A</v>
      </c>
      <c r="F49" s="301" t="e">
        <f>IF(ISNUMBER(Regressions!F59),ROUND(Regressions!F59, 1), NA())</f>
        <v>#N/A</v>
      </c>
      <c r="G49" s="388" t="e">
        <f>IF(ISNUMBER(Regressions!G59),ROUND(Regressions!G59, 1), NA())</f>
        <v>#N/A</v>
      </c>
      <c r="H49" s="389" t="e">
        <f>IF(ISNUMBER(Regressions!H59),ROUND(Regressions!H59, 1), NA())</f>
        <v>#N/A</v>
      </c>
      <c r="I49" s="390" t="e">
        <f>IF(ISNUMBER(Regressions!I59),ROUND(Regressions!I59, 1), NA())</f>
        <v>#N/A</v>
      </c>
      <c r="J49" s="391" t="e">
        <f>IF(ISNUMBER(Regressions!J59),ROUND(Regressions!J59, 1), NA())</f>
        <v>#N/A</v>
      </c>
      <c r="K49" s="301" t="e">
        <f>IF(ISNUMBER(Regressions!K59),ROUND(Regressions!K59, 1), NA())</f>
        <v>#N/A</v>
      </c>
      <c r="L49" s="392" t="e">
        <f>IF(ISNUMBER(Regressions!L59),ROUND(Regressions!L59, 1), NA())</f>
        <v>#N/A</v>
      </c>
      <c r="M49" s="389" t="e">
        <f>IF(ISNUMBER(Regressions!M59),ROUND(Regressions!M59, 1), NA())</f>
        <v>#N/A</v>
      </c>
      <c r="N49" s="393" t="e">
        <f>IF(ISNUMBER(Regressions!N59),ROUND(Regressions!N59, 1), NA())</f>
        <v>#N/A</v>
      </c>
      <c r="O49" s="387" t="e">
        <f>IF(ISNUMBER(Regressions!O59),ROUND(Regressions!O59, 1), NA())</f>
        <v>#N/A</v>
      </c>
      <c r="P49" s="301" t="e">
        <f>IF(ISNUMBER(Regressions!P59),ROUND(Regressions!P59, 1), NA())</f>
        <v>#N/A</v>
      </c>
      <c r="Q49" s="394" t="e">
        <f>IF(ISNUMBER(Regressions!Q59),ROUND(Regressions!Q59, 1), NA())</f>
        <v>#N/A</v>
      </c>
      <c r="R49" s="389" t="e">
        <f>IF(ISNUMBER(Regressions!R59),ROUND(Regressions!R59, 1), NA())</f>
        <v>#N/A</v>
      </c>
      <c r="S49" s="390" t="e">
        <f>IF(ISNUMBER(Regressions!S59),ROUND(Regressions!S59, 1), NA())</f>
        <v>#N/A</v>
      </c>
    </row>
    <row r="50" x14ac:dyDescent="0.2">
      <c r="A50" s="240" t="str">
        <f>IF(ISBLANK(Regressions!A60), " ", Regressions!A60)</f>
        <v>Somalia</v>
      </c>
      <c r="B50" s="235">
        <f>IF(ISBLANK(Regressions!B60), " ", Regressions!B60)</f>
        <v>2012</v>
      </c>
      <c r="C50" s="238" t="str">
        <f>IF(ISBLANK(Regressions!C60), " ", Regressions!C60)</f>
        <v>Rural</v>
      </c>
      <c r="D50" s="242">
        <f>IF(ISBLANK(Regressions!D60), " ", Regressions!D60)</f>
        <v>3250543.0989714051</v>
      </c>
      <c r="E50" s="387" t="e">
        <f>IF(ISNUMBER(Regressions!E60),ROUND(Regressions!E60, 1), NA())</f>
        <v>#N/A</v>
      </c>
      <c r="F50" s="301" t="e">
        <f>IF(ISNUMBER(Regressions!F60),ROUND(Regressions!F60, 1), NA())</f>
        <v>#N/A</v>
      </c>
      <c r="G50" s="388" t="e">
        <f>IF(ISNUMBER(Regressions!G60),ROUND(Regressions!G60, 1), NA())</f>
        <v>#N/A</v>
      </c>
      <c r="H50" s="389" t="e">
        <f>IF(ISNUMBER(Regressions!H60),ROUND(Regressions!H60, 1), NA())</f>
        <v>#N/A</v>
      </c>
      <c r="I50" s="390" t="e">
        <f>IF(ISNUMBER(Regressions!I60),ROUND(Regressions!I60, 1), NA())</f>
        <v>#N/A</v>
      </c>
      <c r="J50" s="391" t="e">
        <f>IF(ISNUMBER(Regressions!J60),ROUND(Regressions!J60, 1), NA())</f>
        <v>#N/A</v>
      </c>
      <c r="K50" s="301" t="e">
        <f>IF(ISNUMBER(Regressions!K60),ROUND(Regressions!K60, 1), NA())</f>
        <v>#N/A</v>
      </c>
      <c r="L50" s="392" t="e">
        <f>IF(ISNUMBER(Regressions!L60),ROUND(Regressions!L60, 1), NA())</f>
        <v>#N/A</v>
      </c>
      <c r="M50" s="389" t="e">
        <f>IF(ISNUMBER(Regressions!M60),ROUND(Regressions!M60, 1), NA())</f>
        <v>#N/A</v>
      </c>
      <c r="N50" s="393" t="e">
        <f>IF(ISNUMBER(Regressions!N60),ROUND(Regressions!N60, 1), NA())</f>
        <v>#N/A</v>
      </c>
      <c r="O50" s="387" t="e">
        <f>IF(ISNUMBER(Regressions!O60),ROUND(Regressions!O60, 1), NA())</f>
        <v>#N/A</v>
      </c>
      <c r="P50" s="301" t="e">
        <f>IF(ISNUMBER(Regressions!P60),ROUND(Regressions!P60, 1), NA())</f>
        <v>#N/A</v>
      </c>
      <c r="Q50" s="394" t="e">
        <f>IF(ISNUMBER(Regressions!Q60),ROUND(Regressions!Q60, 1), NA())</f>
        <v>#N/A</v>
      </c>
      <c r="R50" s="389" t="e">
        <f>IF(ISNUMBER(Regressions!R60),ROUND(Regressions!R60, 1), NA())</f>
        <v>#N/A</v>
      </c>
      <c r="S50" s="390" t="e">
        <f>IF(ISNUMBER(Regressions!S60),ROUND(Regressions!S60, 1), NA())</f>
        <v>#N/A</v>
      </c>
    </row>
    <row r="51" x14ac:dyDescent="0.2">
      <c r="A51" s="240" t="str">
        <f>IF(ISBLANK(Regressions!A61), " ", Regressions!A61)</f>
        <v>Somalia</v>
      </c>
      <c r="B51" s="235">
        <f>IF(ISBLANK(Regressions!B61), " ", Regressions!B61)</f>
        <v>2013</v>
      </c>
      <c r="C51" s="238" t="str">
        <f>IF(ISBLANK(Regressions!C61), " ", Regressions!C61)</f>
        <v>Rural</v>
      </c>
      <c r="D51" s="242">
        <f>IF(ISBLANK(Regressions!D61), " ", Regressions!D61)</f>
        <v>3322775.9270294188</v>
      </c>
      <c r="E51" s="387" t="e">
        <f>IF(ISNUMBER(Regressions!E61),ROUND(Regressions!E61, 1), NA())</f>
        <v>#N/A</v>
      </c>
      <c r="F51" s="301" t="e">
        <f>IF(ISNUMBER(Regressions!F61),ROUND(Regressions!F61, 1), NA())</f>
        <v>#N/A</v>
      </c>
      <c r="G51" s="388" t="e">
        <f>IF(ISNUMBER(Regressions!G61),ROUND(Regressions!G61, 1), NA())</f>
        <v>#N/A</v>
      </c>
      <c r="H51" s="389" t="e">
        <f>IF(ISNUMBER(Regressions!H61),ROUND(Regressions!H61, 1), NA())</f>
        <v>#N/A</v>
      </c>
      <c r="I51" s="390" t="e">
        <f>IF(ISNUMBER(Regressions!I61),ROUND(Regressions!I61, 1), NA())</f>
        <v>#N/A</v>
      </c>
      <c r="J51" s="391" t="e">
        <f>IF(ISNUMBER(Regressions!J61),ROUND(Regressions!J61, 1), NA())</f>
        <v>#N/A</v>
      </c>
      <c r="K51" s="301" t="e">
        <f>IF(ISNUMBER(Regressions!K61),ROUND(Regressions!K61, 1), NA())</f>
        <v>#N/A</v>
      </c>
      <c r="L51" s="392" t="e">
        <f>IF(ISNUMBER(Regressions!L61),ROUND(Regressions!L61, 1), NA())</f>
        <v>#N/A</v>
      </c>
      <c r="M51" s="389" t="e">
        <f>IF(ISNUMBER(Regressions!M61),ROUND(Regressions!M61, 1), NA())</f>
        <v>#N/A</v>
      </c>
      <c r="N51" s="393" t="e">
        <f>IF(ISNUMBER(Regressions!N61),ROUND(Regressions!N61, 1), NA())</f>
        <v>#N/A</v>
      </c>
      <c r="O51" s="387" t="e">
        <f>IF(ISNUMBER(Regressions!O61),ROUND(Regressions!O61, 1), NA())</f>
        <v>#N/A</v>
      </c>
      <c r="P51" s="301" t="e">
        <f>IF(ISNUMBER(Regressions!P61),ROUND(Regressions!P61, 1), NA())</f>
        <v>#N/A</v>
      </c>
      <c r="Q51" s="394" t="e">
        <f>IF(ISNUMBER(Regressions!Q61),ROUND(Regressions!Q61, 1), NA())</f>
        <v>#N/A</v>
      </c>
      <c r="R51" s="389" t="e">
        <f>IF(ISNUMBER(Regressions!R61),ROUND(Regressions!R61, 1), NA())</f>
        <v>#N/A</v>
      </c>
      <c r="S51" s="390" t="e">
        <f>IF(ISNUMBER(Regressions!S61),ROUND(Regressions!S61, 1), NA())</f>
        <v>#N/A</v>
      </c>
    </row>
    <row r="52" x14ac:dyDescent="0.2">
      <c r="A52" s="240" t="str">
        <f>IF(ISBLANK(Regressions!A62), " ", Regressions!A62)</f>
        <v>Somalia</v>
      </c>
      <c r="B52" s="235">
        <f>IF(ISBLANK(Regressions!B62), " ", Regressions!B62)</f>
        <v>2014</v>
      </c>
      <c r="C52" s="238" t="str">
        <f>IF(ISBLANK(Regressions!C62), " ", Regressions!C62)</f>
        <v>Rural</v>
      </c>
      <c r="D52" s="242">
        <f>IF(ISBLANK(Regressions!D62), " ", Regressions!D62)</f>
        <v>3394574.0734228133</v>
      </c>
      <c r="E52" s="387" t="e">
        <f>IF(ISNUMBER(Regressions!E62),ROUND(Regressions!E62, 1), NA())</f>
        <v>#N/A</v>
      </c>
      <c r="F52" s="301" t="e">
        <f>IF(ISNUMBER(Regressions!F62),ROUND(Regressions!F62, 1), NA())</f>
        <v>#N/A</v>
      </c>
      <c r="G52" s="388" t="e">
        <f>IF(ISNUMBER(Regressions!G62),ROUND(Regressions!G62, 1), NA())</f>
        <v>#N/A</v>
      </c>
      <c r="H52" s="389" t="e">
        <f>IF(ISNUMBER(Regressions!H62),ROUND(Regressions!H62, 1), NA())</f>
        <v>#N/A</v>
      </c>
      <c r="I52" s="390" t="e">
        <f>IF(ISNUMBER(Regressions!I62),ROUND(Regressions!I62, 1), NA())</f>
        <v>#N/A</v>
      </c>
      <c r="J52" s="391" t="e">
        <f>IF(ISNUMBER(Regressions!J62),ROUND(Regressions!J62, 1), NA())</f>
        <v>#N/A</v>
      </c>
      <c r="K52" s="301" t="e">
        <f>IF(ISNUMBER(Regressions!K62),ROUND(Regressions!K62, 1), NA())</f>
        <v>#N/A</v>
      </c>
      <c r="L52" s="392" t="e">
        <f>IF(ISNUMBER(Regressions!L62),ROUND(Regressions!L62, 1), NA())</f>
        <v>#N/A</v>
      </c>
      <c r="M52" s="389" t="e">
        <f>IF(ISNUMBER(Regressions!M62),ROUND(Regressions!M62, 1), NA())</f>
        <v>#N/A</v>
      </c>
      <c r="N52" s="393" t="e">
        <f>IF(ISNUMBER(Regressions!N62),ROUND(Regressions!N62, 1), NA())</f>
        <v>#N/A</v>
      </c>
      <c r="O52" s="387" t="e">
        <f>IF(ISNUMBER(Regressions!O62),ROUND(Regressions!O62, 1), NA())</f>
        <v>#N/A</v>
      </c>
      <c r="P52" s="301" t="e">
        <f>IF(ISNUMBER(Regressions!P62),ROUND(Regressions!P62, 1), NA())</f>
        <v>#N/A</v>
      </c>
      <c r="Q52" s="394" t="e">
        <f>IF(ISNUMBER(Regressions!Q62),ROUND(Regressions!Q62, 1), NA())</f>
        <v>#N/A</v>
      </c>
      <c r="R52" s="389" t="e">
        <f>IF(ISNUMBER(Regressions!R62),ROUND(Regressions!R62, 1), NA())</f>
        <v>#N/A</v>
      </c>
      <c r="S52" s="390" t="e">
        <f>IF(ISNUMBER(Regressions!S62),ROUND(Regressions!S62, 1), NA())</f>
        <v>#N/A</v>
      </c>
    </row>
    <row r="53" x14ac:dyDescent="0.2">
      <c r="A53" s="240" t="str">
        <f>IF(ISBLANK(Regressions!A63), " ", Regressions!A63)</f>
        <v>Somalia</v>
      </c>
      <c r="B53" s="235">
        <f>IF(ISBLANK(Regressions!B63), " ", Regressions!B63)</f>
        <v>2015</v>
      </c>
      <c r="C53" s="238" t="str">
        <f>IF(ISBLANK(Regressions!C63), " ", Regressions!C63)</f>
        <v>Rural</v>
      </c>
      <c r="D53" s="242">
        <f>IF(ISBLANK(Regressions!D63), " ", Regressions!D63)</f>
        <v>3456112.9646820067</v>
      </c>
      <c r="E53" s="387" t="e">
        <f>IF(ISNUMBER(Regressions!E63),ROUND(Regressions!E63, 1), NA())</f>
        <v>#N/A</v>
      </c>
      <c r="F53" s="301" t="e">
        <f>IF(ISNUMBER(Regressions!F63),ROUND(Regressions!F63, 1), NA())</f>
        <v>#N/A</v>
      </c>
      <c r="G53" s="388" t="e">
        <f>IF(ISNUMBER(Regressions!G63),ROUND(Regressions!G63, 1), NA())</f>
        <v>#N/A</v>
      </c>
      <c r="H53" s="389" t="e">
        <f>IF(ISNUMBER(Regressions!H63),ROUND(Regressions!H63, 1), NA())</f>
        <v>#N/A</v>
      </c>
      <c r="I53" s="390" t="e">
        <f>IF(ISNUMBER(Regressions!I63),ROUND(Regressions!I63, 1), NA())</f>
        <v>#N/A</v>
      </c>
      <c r="J53" s="391" t="e">
        <f>IF(ISNUMBER(Regressions!J63),ROUND(Regressions!J63, 1), NA())</f>
        <v>#N/A</v>
      </c>
      <c r="K53" s="301" t="e">
        <f>IF(ISNUMBER(Regressions!K63),ROUND(Regressions!K63, 1), NA())</f>
        <v>#N/A</v>
      </c>
      <c r="L53" s="392" t="e">
        <f>IF(ISNUMBER(Regressions!L63),ROUND(Regressions!L63, 1), NA())</f>
        <v>#N/A</v>
      </c>
      <c r="M53" s="389" t="e">
        <f>IF(ISNUMBER(Regressions!M63),ROUND(Regressions!M63, 1), NA())</f>
        <v>#N/A</v>
      </c>
      <c r="N53" s="393" t="e">
        <f>IF(ISNUMBER(Regressions!N63),ROUND(Regressions!N63, 1), NA())</f>
        <v>#N/A</v>
      </c>
      <c r="O53" s="387" t="e">
        <f>IF(ISNUMBER(Regressions!O63),ROUND(Regressions!O63, 1), NA())</f>
        <v>#N/A</v>
      </c>
      <c r="P53" s="301" t="e">
        <f>IF(ISNUMBER(Regressions!P63),ROUND(Regressions!P63, 1), NA())</f>
        <v>#N/A</v>
      </c>
      <c r="Q53" s="394" t="e">
        <f>IF(ISNUMBER(Regressions!Q63),ROUND(Regressions!Q63, 1), NA())</f>
        <v>#N/A</v>
      </c>
      <c r="R53" s="389" t="e">
        <f>IF(ISNUMBER(Regressions!R63),ROUND(Regressions!R63, 1), NA())</f>
        <v>#N/A</v>
      </c>
      <c r="S53" s="390" t="e">
        <f>IF(ISNUMBER(Regressions!S63),ROUND(Regressions!S63, 1), NA())</f>
        <v>#N/A</v>
      </c>
    </row>
    <row r="54" x14ac:dyDescent="0.2">
      <c r="A54" s="364" t="str">
        <f>IF(ISBLANK(Regressions!A64), " ", Regressions!A64)</f>
        <v>Somalia</v>
      </c>
      <c r="B54" s="365">
        <f>IF(ISBLANK(Regressions!B64), " ", Regressions!B64)</f>
        <v>2016</v>
      </c>
      <c r="C54" s="366" t="str">
        <f>IF(ISBLANK(Regressions!C64), " ", Regressions!C64)</f>
        <v>Rural</v>
      </c>
      <c r="D54" s="367">
        <f>IF(ISBLANK(Regressions!D64), " ", Regressions!D64)</f>
        <v>3515273.1083404538</v>
      </c>
      <c r="E54" s="395" t="e">
        <f>IF(ISNUMBER(Regressions!E64),ROUND(Regressions!E64, 1), NA())</f>
        <v>#N/A</v>
      </c>
      <c r="F54" s="302" t="e">
        <f>IF(ISNUMBER(Regressions!F64),ROUND(Regressions!F64, 1), NA())</f>
        <v>#N/A</v>
      </c>
      <c r="G54" s="396" t="e">
        <f>IF(ISNUMBER(Regressions!G64),ROUND(Regressions!G64, 1), NA())</f>
        <v>#N/A</v>
      </c>
      <c r="H54" s="397" t="e">
        <f>IF(ISNUMBER(Regressions!H64),ROUND(Regressions!H64, 1), NA())</f>
        <v>#N/A</v>
      </c>
      <c r="I54" s="398" t="e">
        <f>IF(ISNUMBER(Regressions!I64),ROUND(Regressions!I64, 1), NA())</f>
        <v>#N/A</v>
      </c>
      <c r="J54" s="399" t="e">
        <f>IF(ISNUMBER(Regressions!J64),ROUND(Regressions!J64, 1), NA())</f>
        <v>#N/A</v>
      </c>
      <c r="K54" s="302" t="e">
        <f>IF(ISNUMBER(Regressions!K64),ROUND(Regressions!K64, 1), NA())</f>
        <v>#N/A</v>
      </c>
      <c r="L54" s="400" t="e">
        <f>IF(ISNUMBER(Regressions!L64),ROUND(Regressions!L64, 1), NA())</f>
        <v>#N/A</v>
      </c>
      <c r="M54" s="397" t="e">
        <f>IF(ISNUMBER(Regressions!M64),ROUND(Regressions!M64, 1), NA())</f>
        <v>#N/A</v>
      </c>
      <c r="N54" s="401" t="e">
        <f>IF(ISNUMBER(Regressions!N64),ROUND(Regressions!N64, 1), NA())</f>
        <v>#N/A</v>
      </c>
      <c r="O54" s="395" t="e">
        <f>IF(ISNUMBER(Regressions!O64),ROUND(Regressions!O64, 1), NA())</f>
        <v>#N/A</v>
      </c>
      <c r="P54" s="302" t="e">
        <f>IF(ISNUMBER(Regressions!P64),ROUND(Regressions!P64, 1), NA())</f>
        <v>#N/A</v>
      </c>
      <c r="Q54" s="402" t="e">
        <f>IF(ISNUMBER(Regressions!Q64),ROUND(Regressions!Q64, 1), NA())</f>
        <v>#N/A</v>
      </c>
      <c r="R54" s="397" t="e">
        <f>IF(ISNUMBER(Regressions!R64),ROUND(Regressions!R64, 1), NA())</f>
        <v>#N/A</v>
      </c>
      <c r="S54" s="398" t="e">
        <f>IF(ISNUMBER(Regressions!S64),ROUND(Regressions!S64, 1), NA())</f>
        <v>#N/A</v>
      </c>
    </row>
    <row r="55" x14ac:dyDescent="0.2">
      <c r="A55" s="240" t="str">
        <f>IF(ISBLANK(Regressions!A65), " ", Regressions!A65)</f>
        <v>Somalia</v>
      </c>
      <c r="B55" s="235">
        <f>IF(ISBLANK(Regressions!B65), " ", Regressions!B65)</f>
        <v>2000</v>
      </c>
      <c r="C55" s="238" t="str">
        <f>IF(ISBLANK(Regressions!C65), " ", Regressions!C65)</f>
        <v>Pre-primary</v>
      </c>
      <c r="D55" s="242">
        <f>IF(ISBLANK(Regressions!D65), " ", Regressions!D65)</f>
        <v>924231</v>
      </c>
      <c r="E55" s="387" t="e">
        <f>IF(ISNUMBER(Regressions!E65),ROUND(Regressions!E65, 1), NA())</f>
        <v>#N/A</v>
      </c>
      <c r="F55" s="301" t="e">
        <f>IF(ISNUMBER(Regressions!F65),ROUND(Regressions!F65, 1), NA())</f>
        <v>#N/A</v>
      </c>
      <c r="G55" s="388" t="e">
        <f>IF(ISNUMBER(Regressions!G65),ROUND(Regressions!G65, 1), NA())</f>
        <v>#N/A</v>
      </c>
      <c r="H55" s="389" t="e">
        <f>IF(ISNUMBER(Regressions!H65),ROUND(Regressions!H65, 1), NA())</f>
        <v>#N/A</v>
      </c>
      <c r="I55" s="390" t="e">
        <f>IF(ISNUMBER(Regressions!I65),ROUND(Regressions!I65, 1), NA())</f>
        <v>#N/A</v>
      </c>
      <c r="J55" s="391" t="e">
        <f>IF(ISNUMBER(Regressions!J65),ROUND(Regressions!J65, 1), NA())</f>
        <v>#N/A</v>
      </c>
      <c r="K55" s="301" t="e">
        <f>IF(ISNUMBER(Regressions!K65),ROUND(Regressions!K65, 1), NA())</f>
        <v>#N/A</v>
      </c>
      <c r="L55" s="392" t="e">
        <f>IF(ISNUMBER(Regressions!L65),ROUND(Regressions!L65, 1), NA())</f>
        <v>#N/A</v>
      </c>
      <c r="M55" s="389" t="e">
        <f>IF(ISNUMBER(Regressions!M65),ROUND(Regressions!M65, 1), NA())</f>
        <v>#N/A</v>
      </c>
      <c r="N55" s="393" t="e">
        <f>IF(ISNUMBER(Regressions!N65),ROUND(Regressions!N65, 1), NA())</f>
        <v>#N/A</v>
      </c>
      <c r="O55" s="387" t="e">
        <f>IF(ISNUMBER(Regressions!O65),ROUND(Regressions!O65, 1), NA())</f>
        <v>#N/A</v>
      </c>
      <c r="P55" s="301" t="e">
        <f>IF(ISNUMBER(Regressions!P65),ROUND(Regressions!P65, 1), NA())</f>
        <v>#N/A</v>
      </c>
      <c r="Q55" s="394" t="e">
        <f>IF(ISNUMBER(Regressions!Q65),ROUND(Regressions!Q65, 1), NA())</f>
        <v>#N/A</v>
      </c>
      <c r="R55" s="389" t="e">
        <f>IF(ISNUMBER(Regressions!R65),ROUND(Regressions!R65, 1), NA())</f>
        <v>#N/A</v>
      </c>
      <c r="S55" s="390" t="e">
        <f>IF(ISNUMBER(Regressions!S65),ROUND(Regressions!S65, 1), NA())</f>
        <v>#N/A</v>
      </c>
    </row>
    <row r="56" x14ac:dyDescent="0.2">
      <c r="A56" s="240" t="str">
        <f>IF(ISBLANK(Regressions!A66), " ", Regressions!A66)</f>
        <v>Somalia</v>
      </c>
      <c r="B56" s="235">
        <f>IF(ISBLANK(Regressions!B66), " ", Regressions!B66)</f>
        <v>2001</v>
      </c>
      <c r="C56" s="238" t="str">
        <f>IF(ISBLANK(Regressions!C66), " ", Regressions!C66)</f>
        <v>Pre-primary</v>
      </c>
      <c r="D56" s="242">
        <f>IF(ISBLANK(Regressions!D66), " ", Regressions!D66)</f>
        <v>960844</v>
      </c>
      <c r="E56" s="387" t="e">
        <f>IF(ISNUMBER(Regressions!E66),ROUND(Regressions!E66, 1), NA())</f>
        <v>#N/A</v>
      </c>
      <c r="F56" s="301" t="e">
        <f>IF(ISNUMBER(Regressions!F66),ROUND(Regressions!F66, 1), NA())</f>
        <v>#N/A</v>
      </c>
      <c r="G56" s="388" t="e">
        <f>IF(ISNUMBER(Regressions!G66),ROUND(Regressions!G66, 1), NA())</f>
        <v>#N/A</v>
      </c>
      <c r="H56" s="389" t="e">
        <f>IF(ISNUMBER(Regressions!H66),ROUND(Regressions!H66, 1), NA())</f>
        <v>#N/A</v>
      </c>
      <c r="I56" s="390" t="e">
        <f>IF(ISNUMBER(Regressions!I66),ROUND(Regressions!I66, 1), NA())</f>
        <v>#N/A</v>
      </c>
      <c r="J56" s="391" t="e">
        <f>IF(ISNUMBER(Regressions!J66),ROUND(Regressions!J66, 1), NA())</f>
        <v>#N/A</v>
      </c>
      <c r="K56" s="301" t="e">
        <f>IF(ISNUMBER(Regressions!K66),ROUND(Regressions!K66, 1), NA())</f>
        <v>#N/A</v>
      </c>
      <c r="L56" s="392" t="e">
        <f>IF(ISNUMBER(Regressions!L66),ROUND(Regressions!L66, 1), NA())</f>
        <v>#N/A</v>
      </c>
      <c r="M56" s="389" t="e">
        <f>IF(ISNUMBER(Regressions!M66),ROUND(Regressions!M66, 1), NA())</f>
        <v>#N/A</v>
      </c>
      <c r="N56" s="393" t="e">
        <f>IF(ISNUMBER(Regressions!N66),ROUND(Regressions!N66, 1), NA())</f>
        <v>#N/A</v>
      </c>
      <c r="O56" s="387" t="e">
        <f>IF(ISNUMBER(Regressions!O66),ROUND(Regressions!O66, 1), NA())</f>
        <v>#N/A</v>
      </c>
      <c r="P56" s="301" t="e">
        <f>IF(ISNUMBER(Regressions!P66),ROUND(Regressions!P66, 1), NA())</f>
        <v>#N/A</v>
      </c>
      <c r="Q56" s="394" t="e">
        <f>IF(ISNUMBER(Regressions!Q66),ROUND(Regressions!Q66, 1), NA())</f>
        <v>#N/A</v>
      </c>
      <c r="R56" s="389" t="e">
        <f>IF(ISNUMBER(Regressions!R66),ROUND(Regressions!R66, 1), NA())</f>
        <v>#N/A</v>
      </c>
      <c r="S56" s="390" t="e">
        <f>IF(ISNUMBER(Regressions!S66),ROUND(Regressions!S66, 1), NA())</f>
        <v>#N/A</v>
      </c>
    </row>
    <row r="57" x14ac:dyDescent="0.2">
      <c r="A57" s="240" t="str">
        <f>IF(ISBLANK(Regressions!A67), " ", Regressions!A67)</f>
        <v>Somalia</v>
      </c>
      <c r="B57" s="235">
        <f>IF(ISBLANK(Regressions!B67), " ", Regressions!B67)</f>
        <v>2002</v>
      </c>
      <c r="C57" s="238" t="str">
        <f>IF(ISBLANK(Regressions!C67), " ", Regressions!C67)</f>
        <v>Pre-primary</v>
      </c>
      <c r="D57" s="242">
        <f>IF(ISBLANK(Regressions!D67), " ", Regressions!D67)</f>
        <v>1004142</v>
      </c>
      <c r="E57" s="387" t="e">
        <f>IF(ISNUMBER(Regressions!E67),ROUND(Regressions!E67, 1), NA())</f>
        <v>#N/A</v>
      </c>
      <c r="F57" s="301" t="e">
        <f>IF(ISNUMBER(Regressions!F67),ROUND(Regressions!F67, 1), NA())</f>
        <v>#N/A</v>
      </c>
      <c r="G57" s="388" t="e">
        <f>IF(ISNUMBER(Regressions!G67),ROUND(Regressions!G67, 1), NA())</f>
        <v>#N/A</v>
      </c>
      <c r="H57" s="389" t="e">
        <f>IF(ISNUMBER(Regressions!H67),ROUND(Regressions!H67, 1), NA())</f>
        <v>#N/A</v>
      </c>
      <c r="I57" s="390" t="e">
        <f>IF(ISNUMBER(Regressions!I67),ROUND(Regressions!I67, 1), NA())</f>
        <v>#N/A</v>
      </c>
      <c r="J57" s="391" t="e">
        <f>IF(ISNUMBER(Regressions!J67),ROUND(Regressions!J67, 1), NA())</f>
        <v>#N/A</v>
      </c>
      <c r="K57" s="301" t="e">
        <f>IF(ISNUMBER(Regressions!K67),ROUND(Regressions!K67, 1), NA())</f>
        <v>#N/A</v>
      </c>
      <c r="L57" s="392" t="e">
        <f>IF(ISNUMBER(Regressions!L67),ROUND(Regressions!L67, 1), NA())</f>
        <v>#N/A</v>
      </c>
      <c r="M57" s="389" t="e">
        <f>IF(ISNUMBER(Regressions!M67),ROUND(Regressions!M67, 1), NA())</f>
        <v>#N/A</v>
      </c>
      <c r="N57" s="393" t="e">
        <f>IF(ISNUMBER(Regressions!N67),ROUND(Regressions!N67, 1), NA())</f>
        <v>#N/A</v>
      </c>
      <c r="O57" s="387" t="e">
        <f>IF(ISNUMBER(Regressions!O67),ROUND(Regressions!O67, 1), NA())</f>
        <v>#N/A</v>
      </c>
      <c r="P57" s="301" t="e">
        <f>IF(ISNUMBER(Regressions!P67),ROUND(Regressions!P67, 1), NA())</f>
        <v>#N/A</v>
      </c>
      <c r="Q57" s="394" t="e">
        <f>IF(ISNUMBER(Regressions!Q67),ROUND(Regressions!Q67, 1), NA())</f>
        <v>#N/A</v>
      </c>
      <c r="R57" s="389" t="e">
        <f>IF(ISNUMBER(Regressions!R67),ROUND(Regressions!R67, 1), NA())</f>
        <v>#N/A</v>
      </c>
      <c r="S57" s="390" t="e">
        <f>IF(ISNUMBER(Regressions!S67),ROUND(Regressions!S67, 1), NA())</f>
        <v>#N/A</v>
      </c>
    </row>
    <row r="58" x14ac:dyDescent="0.2">
      <c r="A58" s="240" t="str">
        <f>IF(ISBLANK(Regressions!A68), " ", Regressions!A68)</f>
        <v>Somalia</v>
      </c>
      <c r="B58" s="235">
        <f>IF(ISBLANK(Regressions!B68), " ", Regressions!B68)</f>
        <v>2003</v>
      </c>
      <c r="C58" s="238" t="str">
        <f>IF(ISBLANK(Regressions!C68), " ", Regressions!C68)</f>
        <v>Pre-primary</v>
      </c>
      <c r="D58" s="242">
        <f>IF(ISBLANK(Regressions!D68), " ", Regressions!D68)</f>
        <v>1046369</v>
      </c>
      <c r="E58" s="387" t="e">
        <f>IF(ISNUMBER(Regressions!E68),ROUND(Regressions!E68, 1), NA())</f>
        <v>#N/A</v>
      </c>
      <c r="F58" s="301" t="e">
        <f>IF(ISNUMBER(Regressions!F68),ROUND(Regressions!F68, 1), NA())</f>
        <v>#N/A</v>
      </c>
      <c r="G58" s="388" t="e">
        <f>IF(ISNUMBER(Regressions!G68),ROUND(Regressions!G68, 1), NA())</f>
        <v>#N/A</v>
      </c>
      <c r="H58" s="389" t="e">
        <f>IF(ISNUMBER(Regressions!H68),ROUND(Regressions!H68, 1), NA())</f>
        <v>#N/A</v>
      </c>
      <c r="I58" s="390" t="e">
        <f>IF(ISNUMBER(Regressions!I68),ROUND(Regressions!I68, 1), NA())</f>
        <v>#N/A</v>
      </c>
      <c r="J58" s="391" t="e">
        <f>IF(ISNUMBER(Regressions!J68),ROUND(Regressions!J68, 1), NA())</f>
        <v>#N/A</v>
      </c>
      <c r="K58" s="301" t="e">
        <f>IF(ISNUMBER(Regressions!K68),ROUND(Regressions!K68, 1), NA())</f>
        <v>#N/A</v>
      </c>
      <c r="L58" s="392" t="e">
        <f>IF(ISNUMBER(Regressions!L68),ROUND(Regressions!L68, 1), NA())</f>
        <v>#N/A</v>
      </c>
      <c r="M58" s="389" t="e">
        <f>IF(ISNUMBER(Regressions!M68),ROUND(Regressions!M68, 1), NA())</f>
        <v>#N/A</v>
      </c>
      <c r="N58" s="393" t="e">
        <f>IF(ISNUMBER(Regressions!N68),ROUND(Regressions!N68, 1), NA())</f>
        <v>#N/A</v>
      </c>
      <c r="O58" s="387" t="e">
        <f>IF(ISNUMBER(Regressions!O68),ROUND(Regressions!O68, 1), NA())</f>
        <v>#N/A</v>
      </c>
      <c r="P58" s="301" t="e">
        <f>IF(ISNUMBER(Regressions!P68),ROUND(Regressions!P68, 1), NA())</f>
        <v>#N/A</v>
      </c>
      <c r="Q58" s="394" t="e">
        <f>IF(ISNUMBER(Regressions!Q68),ROUND(Regressions!Q68, 1), NA())</f>
        <v>#N/A</v>
      </c>
      <c r="R58" s="389" t="e">
        <f>IF(ISNUMBER(Regressions!R68),ROUND(Regressions!R68, 1), NA())</f>
        <v>#N/A</v>
      </c>
      <c r="S58" s="390" t="e">
        <f>IF(ISNUMBER(Regressions!S68),ROUND(Regressions!S68, 1), NA())</f>
        <v>#N/A</v>
      </c>
    </row>
    <row r="59" x14ac:dyDescent="0.2">
      <c r="A59" s="240" t="str">
        <f>IF(ISBLANK(Regressions!A69), " ", Regressions!A69)</f>
        <v>Somalia</v>
      </c>
      <c r="B59" s="235">
        <f>IF(ISBLANK(Regressions!B69), " ", Regressions!B69)</f>
        <v>2004</v>
      </c>
      <c r="C59" s="238" t="str">
        <f>IF(ISBLANK(Regressions!C69), " ", Regressions!C69)</f>
        <v>Pre-primary</v>
      </c>
      <c r="D59" s="242">
        <f>IF(ISBLANK(Regressions!D69), " ", Regressions!D69)</f>
        <v>1084169</v>
      </c>
      <c r="E59" s="387" t="e">
        <f>IF(ISNUMBER(Regressions!E69),ROUND(Regressions!E69, 1), NA())</f>
        <v>#N/A</v>
      </c>
      <c r="F59" s="301" t="e">
        <f>IF(ISNUMBER(Regressions!F69),ROUND(Regressions!F69, 1), NA())</f>
        <v>#N/A</v>
      </c>
      <c r="G59" s="388" t="e">
        <f>IF(ISNUMBER(Regressions!G69),ROUND(Regressions!G69, 1), NA())</f>
        <v>#N/A</v>
      </c>
      <c r="H59" s="389" t="e">
        <f>IF(ISNUMBER(Regressions!H69),ROUND(Regressions!H69, 1), NA())</f>
        <v>#N/A</v>
      </c>
      <c r="I59" s="390" t="e">
        <f>IF(ISNUMBER(Regressions!I69),ROUND(Regressions!I69, 1), NA())</f>
        <v>#N/A</v>
      </c>
      <c r="J59" s="391" t="e">
        <f>IF(ISNUMBER(Regressions!J69),ROUND(Regressions!J69, 1), NA())</f>
        <v>#N/A</v>
      </c>
      <c r="K59" s="301" t="e">
        <f>IF(ISNUMBER(Regressions!K69),ROUND(Regressions!K69, 1), NA())</f>
        <v>#N/A</v>
      </c>
      <c r="L59" s="392" t="e">
        <f>IF(ISNUMBER(Regressions!L69),ROUND(Regressions!L69, 1), NA())</f>
        <v>#N/A</v>
      </c>
      <c r="M59" s="389" t="e">
        <f>IF(ISNUMBER(Regressions!M69),ROUND(Regressions!M69, 1), NA())</f>
        <v>#N/A</v>
      </c>
      <c r="N59" s="393" t="e">
        <f>IF(ISNUMBER(Regressions!N69),ROUND(Regressions!N69, 1), NA())</f>
        <v>#N/A</v>
      </c>
      <c r="O59" s="387" t="e">
        <f>IF(ISNUMBER(Regressions!O69),ROUND(Regressions!O69, 1), NA())</f>
        <v>#N/A</v>
      </c>
      <c r="P59" s="301" t="e">
        <f>IF(ISNUMBER(Regressions!P69),ROUND(Regressions!P69, 1), NA())</f>
        <v>#N/A</v>
      </c>
      <c r="Q59" s="394" t="e">
        <f>IF(ISNUMBER(Regressions!Q69),ROUND(Regressions!Q69, 1), NA())</f>
        <v>#N/A</v>
      </c>
      <c r="R59" s="389" t="e">
        <f>IF(ISNUMBER(Regressions!R69),ROUND(Regressions!R69, 1), NA())</f>
        <v>#N/A</v>
      </c>
      <c r="S59" s="390" t="e">
        <f>IF(ISNUMBER(Regressions!S69),ROUND(Regressions!S69, 1), NA())</f>
        <v>#N/A</v>
      </c>
    </row>
    <row r="60" x14ac:dyDescent="0.2">
      <c r="A60" s="240" t="str">
        <f>IF(ISBLANK(Regressions!A70), " ", Regressions!A70)</f>
        <v>Somalia</v>
      </c>
      <c r="B60" s="235">
        <f>IF(ISBLANK(Regressions!B70), " ", Regressions!B70)</f>
        <v>2005</v>
      </c>
      <c r="C60" s="238" t="str">
        <f>IF(ISBLANK(Regressions!C70), " ", Regressions!C70)</f>
        <v>Pre-primary</v>
      </c>
      <c r="D60" s="242">
        <f>IF(ISBLANK(Regressions!D70), " ", Regressions!D70)</f>
        <v>1106268</v>
      </c>
      <c r="E60" s="387" t="e">
        <f>IF(ISNUMBER(Regressions!E70),ROUND(Regressions!E70, 1), NA())</f>
        <v>#N/A</v>
      </c>
      <c r="F60" s="301" t="e">
        <f>IF(ISNUMBER(Regressions!F70),ROUND(Regressions!F70, 1), NA())</f>
        <v>#N/A</v>
      </c>
      <c r="G60" s="388" t="e">
        <f>IF(ISNUMBER(Regressions!G70),ROUND(Regressions!G70, 1), NA())</f>
        <v>#N/A</v>
      </c>
      <c r="H60" s="389" t="e">
        <f>IF(ISNUMBER(Regressions!H70),ROUND(Regressions!H70, 1), NA())</f>
        <v>#N/A</v>
      </c>
      <c r="I60" s="390" t="e">
        <f>IF(ISNUMBER(Regressions!I70),ROUND(Regressions!I70, 1), NA())</f>
        <v>#N/A</v>
      </c>
      <c r="J60" s="391" t="e">
        <f>IF(ISNUMBER(Regressions!J70),ROUND(Regressions!J70, 1), NA())</f>
        <v>#N/A</v>
      </c>
      <c r="K60" s="301" t="e">
        <f>IF(ISNUMBER(Regressions!K70),ROUND(Regressions!K70, 1), NA())</f>
        <v>#N/A</v>
      </c>
      <c r="L60" s="392" t="e">
        <f>IF(ISNUMBER(Regressions!L70),ROUND(Regressions!L70, 1), NA())</f>
        <v>#N/A</v>
      </c>
      <c r="M60" s="389" t="e">
        <f>IF(ISNUMBER(Regressions!M70),ROUND(Regressions!M70, 1), NA())</f>
        <v>#N/A</v>
      </c>
      <c r="N60" s="393" t="e">
        <f>IF(ISNUMBER(Regressions!N70),ROUND(Regressions!N70, 1), NA())</f>
        <v>#N/A</v>
      </c>
      <c r="O60" s="387" t="e">
        <f>IF(ISNUMBER(Regressions!O70),ROUND(Regressions!O70, 1), NA())</f>
        <v>#N/A</v>
      </c>
      <c r="P60" s="301" t="e">
        <f>IF(ISNUMBER(Regressions!P70),ROUND(Regressions!P70, 1), NA())</f>
        <v>#N/A</v>
      </c>
      <c r="Q60" s="394" t="e">
        <f>IF(ISNUMBER(Regressions!Q70),ROUND(Regressions!Q70, 1), NA())</f>
        <v>#N/A</v>
      </c>
      <c r="R60" s="389" t="e">
        <f>IF(ISNUMBER(Regressions!R70),ROUND(Regressions!R70, 1), NA())</f>
        <v>#N/A</v>
      </c>
      <c r="S60" s="390" t="e">
        <f>IF(ISNUMBER(Regressions!S70),ROUND(Regressions!S70, 1), NA())</f>
        <v>#N/A</v>
      </c>
    </row>
    <row r="61" x14ac:dyDescent="0.2">
      <c r="A61" s="240" t="str">
        <f>IF(ISBLANK(Regressions!A71), " ", Regressions!A71)</f>
        <v>Somalia</v>
      </c>
      <c r="B61" s="235">
        <f>IF(ISBLANK(Regressions!B71), " ", Regressions!B71)</f>
        <v>2006</v>
      </c>
      <c r="C61" s="238" t="str">
        <f>IF(ISBLANK(Regressions!C71), " ", Regressions!C71)</f>
        <v>Pre-primary</v>
      </c>
      <c r="D61" s="242">
        <f>IF(ISBLANK(Regressions!D71), " ", Regressions!D71)</f>
        <v>1129059</v>
      </c>
      <c r="E61" s="387" t="e">
        <f>IF(ISNUMBER(Regressions!E71),ROUND(Regressions!E71, 1), NA())</f>
        <v>#N/A</v>
      </c>
      <c r="F61" s="301" t="e">
        <f>IF(ISNUMBER(Regressions!F71),ROUND(Regressions!F71, 1), NA())</f>
        <v>#N/A</v>
      </c>
      <c r="G61" s="388" t="e">
        <f>IF(ISNUMBER(Regressions!G71),ROUND(Regressions!G71, 1), NA())</f>
        <v>#N/A</v>
      </c>
      <c r="H61" s="389" t="e">
        <f>IF(ISNUMBER(Regressions!H71),ROUND(Regressions!H71, 1), NA())</f>
        <v>#N/A</v>
      </c>
      <c r="I61" s="390" t="e">
        <f>IF(ISNUMBER(Regressions!I71),ROUND(Regressions!I71, 1), NA())</f>
        <v>#N/A</v>
      </c>
      <c r="J61" s="391" t="e">
        <f>IF(ISNUMBER(Regressions!J71),ROUND(Regressions!J71, 1), NA())</f>
        <v>#N/A</v>
      </c>
      <c r="K61" s="301" t="e">
        <f>IF(ISNUMBER(Regressions!K71),ROUND(Regressions!K71, 1), NA())</f>
        <v>#N/A</v>
      </c>
      <c r="L61" s="392" t="e">
        <f>IF(ISNUMBER(Regressions!L71),ROUND(Regressions!L71, 1), NA())</f>
        <v>#N/A</v>
      </c>
      <c r="M61" s="389" t="e">
        <f>IF(ISNUMBER(Regressions!M71),ROUND(Regressions!M71, 1), NA())</f>
        <v>#N/A</v>
      </c>
      <c r="N61" s="393" t="e">
        <f>IF(ISNUMBER(Regressions!N71),ROUND(Regressions!N71, 1), NA())</f>
        <v>#N/A</v>
      </c>
      <c r="O61" s="387" t="e">
        <f>IF(ISNUMBER(Regressions!O71),ROUND(Regressions!O71, 1), NA())</f>
        <v>#N/A</v>
      </c>
      <c r="P61" s="301" t="e">
        <f>IF(ISNUMBER(Regressions!P71),ROUND(Regressions!P71, 1), NA())</f>
        <v>#N/A</v>
      </c>
      <c r="Q61" s="394" t="e">
        <f>IF(ISNUMBER(Regressions!Q71),ROUND(Regressions!Q71, 1), NA())</f>
        <v>#N/A</v>
      </c>
      <c r="R61" s="389" t="e">
        <f>IF(ISNUMBER(Regressions!R71),ROUND(Regressions!R71, 1), NA())</f>
        <v>#N/A</v>
      </c>
      <c r="S61" s="390" t="e">
        <f>IF(ISNUMBER(Regressions!S71),ROUND(Regressions!S71, 1), NA())</f>
        <v>#N/A</v>
      </c>
    </row>
    <row r="62" x14ac:dyDescent="0.2">
      <c r="A62" s="240" t="str">
        <f>IF(ISBLANK(Regressions!A72), " ", Regressions!A72)</f>
        <v>Somalia</v>
      </c>
      <c r="B62" s="235">
        <f>IF(ISBLANK(Regressions!B72), " ", Regressions!B72)</f>
        <v>2007</v>
      </c>
      <c r="C62" s="238" t="str">
        <f>IF(ISBLANK(Regressions!C72), " ", Regressions!C72)</f>
        <v>Pre-primary</v>
      </c>
      <c r="D62" s="242">
        <f>IF(ISBLANK(Regressions!D72), " ", Regressions!D72)</f>
        <v>1151118</v>
      </c>
      <c r="E62" s="387" t="e">
        <f>IF(ISNUMBER(Regressions!E72),ROUND(Regressions!E72, 1), NA())</f>
        <v>#N/A</v>
      </c>
      <c r="F62" s="301" t="e">
        <f>IF(ISNUMBER(Regressions!F72),ROUND(Regressions!F72, 1), NA())</f>
        <v>#N/A</v>
      </c>
      <c r="G62" s="388" t="e">
        <f>IF(ISNUMBER(Regressions!G72),ROUND(Regressions!G72, 1), NA())</f>
        <v>#N/A</v>
      </c>
      <c r="H62" s="389" t="e">
        <f>IF(ISNUMBER(Regressions!H72),ROUND(Regressions!H72, 1), NA())</f>
        <v>#N/A</v>
      </c>
      <c r="I62" s="390" t="e">
        <f>IF(ISNUMBER(Regressions!I72),ROUND(Regressions!I72, 1), NA())</f>
        <v>#N/A</v>
      </c>
      <c r="J62" s="391" t="e">
        <f>IF(ISNUMBER(Regressions!J72),ROUND(Regressions!J72, 1), NA())</f>
        <v>#N/A</v>
      </c>
      <c r="K62" s="301" t="e">
        <f>IF(ISNUMBER(Regressions!K72),ROUND(Regressions!K72, 1), NA())</f>
        <v>#N/A</v>
      </c>
      <c r="L62" s="392" t="e">
        <f>IF(ISNUMBER(Regressions!L72),ROUND(Regressions!L72, 1), NA())</f>
        <v>#N/A</v>
      </c>
      <c r="M62" s="389" t="e">
        <f>IF(ISNUMBER(Regressions!M72),ROUND(Regressions!M72, 1), NA())</f>
        <v>#N/A</v>
      </c>
      <c r="N62" s="393" t="e">
        <f>IF(ISNUMBER(Regressions!N72),ROUND(Regressions!N72, 1), NA())</f>
        <v>#N/A</v>
      </c>
      <c r="O62" s="387" t="e">
        <f>IF(ISNUMBER(Regressions!O72),ROUND(Regressions!O72, 1), NA())</f>
        <v>#N/A</v>
      </c>
      <c r="P62" s="301" t="e">
        <f>IF(ISNUMBER(Regressions!P72),ROUND(Regressions!P72, 1), NA())</f>
        <v>#N/A</v>
      </c>
      <c r="Q62" s="394" t="e">
        <f>IF(ISNUMBER(Regressions!Q72),ROUND(Regressions!Q72, 1), NA())</f>
        <v>#N/A</v>
      </c>
      <c r="R62" s="389" t="e">
        <f>IF(ISNUMBER(Regressions!R72),ROUND(Regressions!R72, 1), NA())</f>
        <v>#N/A</v>
      </c>
      <c r="S62" s="390" t="e">
        <f>IF(ISNUMBER(Regressions!S72),ROUND(Regressions!S72, 1), NA())</f>
        <v>#N/A</v>
      </c>
    </row>
    <row r="63" x14ac:dyDescent="0.2">
      <c r="A63" s="240" t="str">
        <f>IF(ISBLANK(Regressions!A73), " ", Regressions!A73)</f>
        <v>Somalia</v>
      </c>
      <c r="B63" s="235">
        <f>IF(ISBLANK(Regressions!B73), " ", Regressions!B73)</f>
        <v>2008</v>
      </c>
      <c r="C63" s="238" t="str">
        <f>IF(ISBLANK(Regressions!C73), " ", Regressions!C73)</f>
        <v>Pre-primary</v>
      </c>
      <c r="D63" s="242">
        <f>IF(ISBLANK(Regressions!D73), " ", Regressions!D73)</f>
        <v>1169081</v>
      </c>
      <c r="E63" s="387" t="e">
        <f>IF(ISNUMBER(Regressions!E73),ROUND(Regressions!E73, 1), NA())</f>
        <v>#N/A</v>
      </c>
      <c r="F63" s="301" t="e">
        <f>IF(ISNUMBER(Regressions!F73),ROUND(Regressions!F73, 1), NA())</f>
        <v>#N/A</v>
      </c>
      <c r="G63" s="388" t="e">
        <f>IF(ISNUMBER(Regressions!G73),ROUND(Regressions!G73, 1), NA())</f>
        <v>#N/A</v>
      </c>
      <c r="H63" s="389" t="e">
        <f>IF(ISNUMBER(Regressions!H73),ROUND(Regressions!H73, 1), NA())</f>
        <v>#N/A</v>
      </c>
      <c r="I63" s="390" t="e">
        <f>IF(ISNUMBER(Regressions!I73),ROUND(Regressions!I73, 1), NA())</f>
        <v>#N/A</v>
      </c>
      <c r="J63" s="391" t="e">
        <f>IF(ISNUMBER(Regressions!J73),ROUND(Regressions!J73, 1), NA())</f>
        <v>#N/A</v>
      </c>
      <c r="K63" s="301" t="e">
        <f>IF(ISNUMBER(Regressions!K73),ROUND(Regressions!K73, 1), NA())</f>
        <v>#N/A</v>
      </c>
      <c r="L63" s="392" t="e">
        <f>IF(ISNUMBER(Regressions!L73),ROUND(Regressions!L73, 1), NA())</f>
        <v>#N/A</v>
      </c>
      <c r="M63" s="389" t="e">
        <f>IF(ISNUMBER(Regressions!M73),ROUND(Regressions!M73, 1), NA())</f>
        <v>#N/A</v>
      </c>
      <c r="N63" s="393" t="e">
        <f>IF(ISNUMBER(Regressions!N73),ROUND(Regressions!N73, 1), NA())</f>
        <v>#N/A</v>
      </c>
      <c r="O63" s="387" t="e">
        <f>IF(ISNUMBER(Regressions!O73),ROUND(Regressions!O73, 1), NA())</f>
        <v>#N/A</v>
      </c>
      <c r="P63" s="301" t="e">
        <f>IF(ISNUMBER(Regressions!P73),ROUND(Regressions!P73, 1), NA())</f>
        <v>#N/A</v>
      </c>
      <c r="Q63" s="394" t="e">
        <f>IF(ISNUMBER(Regressions!Q73),ROUND(Regressions!Q73, 1), NA())</f>
        <v>#N/A</v>
      </c>
      <c r="R63" s="389" t="e">
        <f>IF(ISNUMBER(Regressions!R73),ROUND(Regressions!R73, 1), NA())</f>
        <v>#N/A</v>
      </c>
      <c r="S63" s="390" t="e">
        <f>IF(ISNUMBER(Regressions!S73),ROUND(Regressions!S73, 1), NA())</f>
        <v>#N/A</v>
      </c>
    </row>
    <row r="64" x14ac:dyDescent="0.2">
      <c r="A64" s="240" t="str">
        <f>IF(ISBLANK(Regressions!A74), " ", Regressions!A74)</f>
        <v>Somalia</v>
      </c>
      <c r="B64" s="235">
        <f>IF(ISBLANK(Regressions!B74), " ", Regressions!B74)</f>
        <v>2009</v>
      </c>
      <c r="C64" s="238" t="str">
        <f>IF(ISBLANK(Regressions!C74), " ", Regressions!C74)</f>
        <v>Pre-primary</v>
      </c>
      <c r="D64" s="242">
        <f>IF(ISBLANK(Regressions!D74), " ", Regressions!D74)</f>
        <v>1186939</v>
      </c>
      <c r="E64" s="387" t="e">
        <f>IF(ISNUMBER(Regressions!E74),ROUND(Regressions!E74, 1), NA())</f>
        <v>#N/A</v>
      </c>
      <c r="F64" s="301" t="e">
        <f>IF(ISNUMBER(Regressions!F74),ROUND(Regressions!F74, 1), NA())</f>
        <v>#N/A</v>
      </c>
      <c r="G64" s="388" t="e">
        <f>IF(ISNUMBER(Regressions!G74),ROUND(Regressions!G74, 1), NA())</f>
        <v>#N/A</v>
      </c>
      <c r="H64" s="389" t="e">
        <f>IF(ISNUMBER(Regressions!H74),ROUND(Regressions!H74, 1), NA())</f>
        <v>#N/A</v>
      </c>
      <c r="I64" s="390" t="e">
        <f>IF(ISNUMBER(Regressions!I74),ROUND(Regressions!I74, 1), NA())</f>
        <v>#N/A</v>
      </c>
      <c r="J64" s="391" t="e">
        <f>IF(ISNUMBER(Regressions!J74),ROUND(Regressions!J74, 1), NA())</f>
        <v>#N/A</v>
      </c>
      <c r="K64" s="301" t="e">
        <f>IF(ISNUMBER(Regressions!K74),ROUND(Regressions!K74, 1), NA())</f>
        <v>#N/A</v>
      </c>
      <c r="L64" s="392" t="e">
        <f>IF(ISNUMBER(Regressions!L74),ROUND(Regressions!L74, 1), NA())</f>
        <v>#N/A</v>
      </c>
      <c r="M64" s="389" t="e">
        <f>IF(ISNUMBER(Regressions!M74),ROUND(Regressions!M74, 1), NA())</f>
        <v>#N/A</v>
      </c>
      <c r="N64" s="393" t="e">
        <f>IF(ISNUMBER(Regressions!N74),ROUND(Regressions!N74, 1), NA())</f>
        <v>#N/A</v>
      </c>
      <c r="O64" s="387" t="e">
        <f>IF(ISNUMBER(Regressions!O74),ROUND(Regressions!O74, 1), NA())</f>
        <v>#N/A</v>
      </c>
      <c r="P64" s="301" t="e">
        <f>IF(ISNUMBER(Regressions!P74),ROUND(Regressions!P74, 1), NA())</f>
        <v>#N/A</v>
      </c>
      <c r="Q64" s="394" t="e">
        <f>IF(ISNUMBER(Regressions!Q74),ROUND(Regressions!Q74, 1), NA())</f>
        <v>#N/A</v>
      </c>
      <c r="R64" s="389" t="e">
        <f>IF(ISNUMBER(Regressions!R74),ROUND(Regressions!R74, 1), NA())</f>
        <v>#N/A</v>
      </c>
      <c r="S64" s="390" t="e">
        <f>IF(ISNUMBER(Regressions!S74),ROUND(Regressions!S74, 1), NA())</f>
        <v>#N/A</v>
      </c>
    </row>
    <row r="65" x14ac:dyDescent="0.2">
      <c r="A65" s="240" t="str">
        <f>IF(ISBLANK(Regressions!A75), " ", Regressions!A75)</f>
        <v>Somalia</v>
      </c>
      <c r="B65" s="235">
        <f>IF(ISBLANK(Regressions!B75), " ", Regressions!B75)</f>
        <v>2010</v>
      </c>
      <c r="C65" s="238" t="str">
        <f>IF(ISBLANK(Regressions!C75), " ", Regressions!C75)</f>
        <v>Pre-primary</v>
      </c>
      <c r="D65" s="242">
        <f>IF(ISBLANK(Regressions!D75), " ", Regressions!D75)</f>
        <v>1215363</v>
      </c>
      <c r="E65" s="387" t="e">
        <f>IF(ISNUMBER(Regressions!E75),ROUND(Regressions!E75, 1), NA())</f>
        <v>#N/A</v>
      </c>
      <c r="F65" s="301" t="e">
        <f>IF(ISNUMBER(Regressions!F75),ROUND(Regressions!F75, 1), NA())</f>
        <v>#N/A</v>
      </c>
      <c r="G65" s="388" t="e">
        <f>IF(ISNUMBER(Regressions!G75),ROUND(Regressions!G75, 1), NA())</f>
        <v>#N/A</v>
      </c>
      <c r="H65" s="389" t="e">
        <f>IF(ISNUMBER(Regressions!H75),ROUND(Regressions!H75, 1), NA())</f>
        <v>#N/A</v>
      </c>
      <c r="I65" s="390" t="e">
        <f>IF(ISNUMBER(Regressions!I75),ROUND(Regressions!I75, 1), NA())</f>
        <v>#N/A</v>
      </c>
      <c r="J65" s="391" t="e">
        <f>IF(ISNUMBER(Regressions!J75),ROUND(Regressions!J75, 1), NA())</f>
        <v>#N/A</v>
      </c>
      <c r="K65" s="301" t="e">
        <f>IF(ISNUMBER(Regressions!K75),ROUND(Regressions!K75, 1), NA())</f>
        <v>#N/A</v>
      </c>
      <c r="L65" s="392" t="e">
        <f>IF(ISNUMBER(Regressions!L75),ROUND(Regressions!L75, 1), NA())</f>
        <v>#N/A</v>
      </c>
      <c r="M65" s="389" t="e">
        <f>IF(ISNUMBER(Regressions!M75),ROUND(Regressions!M75, 1), NA())</f>
        <v>#N/A</v>
      </c>
      <c r="N65" s="393" t="e">
        <f>IF(ISNUMBER(Regressions!N75),ROUND(Regressions!N75, 1), NA())</f>
        <v>#N/A</v>
      </c>
      <c r="O65" s="387" t="e">
        <f>IF(ISNUMBER(Regressions!O75),ROUND(Regressions!O75, 1), NA())</f>
        <v>#N/A</v>
      </c>
      <c r="P65" s="301" t="e">
        <f>IF(ISNUMBER(Regressions!P75),ROUND(Regressions!P75, 1), NA())</f>
        <v>#N/A</v>
      </c>
      <c r="Q65" s="394" t="e">
        <f>IF(ISNUMBER(Regressions!Q75),ROUND(Regressions!Q75, 1), NA())</f>
        <v>#N/A</v>
      </c>
      <c r="R65" s="389" t="e">
        <f>IF(ISNUMBER(Regressions!R75),ROUND(Regressions!R75, 1), NA())</f>
        <v>#N/A</v>
      </c>
      <c r="S65" s="390" t="e">
        <f>IF(ISNUMBER(Regressions!S75),ROUND(Regressions!S75, 1), NA())</f>
        <v>#N/A</v>
      </c>
    </row>
    <row r="66" x14ac:dyDescent="0.2">
      <c r="A66" s="240" t="str">
        <f>IF(ISBLANK(Regressions!A76), " ", Regressions!A76)</f>
        <v>Somalia</v>
      </c>
      <c r="B66" s="235">
        <f>IF(ISBLANK(Regressions!B76), " ", Regressions!B76)</f>
        <v>2011</v>
      </c>
      <c r="C66" s="238" t="str">
        <f>IF(ISBLANK(Regressions!C76), " ", Regressions!C76)</f>
        <v>Pre-primary</v>
      </c>
      <c r="D66" s="242">
        <f>IF(ISBLANK(Regressions!D76), " ", Regressions!D76)</f>
        <v>1245244</v>
      </c>
      <c r="E66" s="387" t="e">
        <f>IF(ISNUMBER(Regressions!E76),ROUND(Regressions!E76, 1), NA())</f>
        <v>#N/A</v>
      </c>
      <c r="F66" s="301" t="e">
        <f>IF(ISNUMBER(Regressions!F76),ROUND(Regressions!F76, 1), NA())</f>
        <v>#N/A</v>
      </c>
      <c r="G66" s="388" t="e">
        <f>IF(ISNUMBER(Regressions!G76),ROUND(Regressions!G76, 1), NA())</f>
        <v>#N/A</v>
      </c>
      <c r="H66" s="389" t="e">
        <f>IF(ISNUMBER(Regressions!H76),ROUND(Regressions!H76, 1), NA())</f>
        <v>#N/A</v>
      </c>
      <c r="I66" s="390" t="e">
        <f>IF(ISNUMBER(Regressions!I76),ROUND(Regressions!I76, 1), NA())</f>
        <v>#N/A</v>
      </c>
      <c r="J66" s="391" t="e">
        <f>IF(ISNUMBER(Regressions!J76),ROUND(Regressions!J76, 1), NA())</f>
        <v>#N/A</v>
      </c>
      <c r="K66" s="301" t="e">
        <f>IF(ISNUMBER(Regressions!K76),ROUND(Regressions!K76, 1), NA())</f>
        <v>#N/A</v>
      </c>
      <c r="L66" s="392" t="e">
        <f>IF(ISNUMBER(Regressions!L76),ROUND(Regressions!L76, 1), NA())</f>
        <v>#N/A</v>
      </c>
      <c r="M66" s="389" t="e">
        <f>IF(ISNUMBER(Regressions!M76),ROUND(Regressions!M76, 1), NA())</f>
        <v>#N/A</v>
      </c>
      <c r="N66" s="393" t="e">
        <f>IF(ISNUMBER(Regressions!N76),ROUND(Regressions!N76, 1), NA())</f>
        <v>#N/A</v>
      </c>
      <c r="O66" s="387" t="e">
        <f>IF(ISNUMBER(Regressions!O76),ROUND(Regressions!O76, 1), NA())</f>
        <v>#N/A</v>
      </c>
      <c r="P66" s="301" t="e">
        <f>IF(ISNUMBER(Regressions!P76),ROUND(Regressions!P76, 1), NA())</f>
        <v>#N/A</v>
      </c>
      <c r="Q66" s="394" t="e">
        <f>IF(ISNUMBER(Regressions!Q76),ROUND(Regressions!Q76, 1), NA())</f>
        <v>#N/A</v>
      </c>
      <c r="R66" s="389" t="e">
        <f>IF(ISNUMBER(Regressions!R76),ROUND(Regressions!R76, 1), NA())</f>
        <v>#N/A</v>
      </c>
      <c r="S66" s="390" t="e">
        <f>IF(ISNUMBER(Regressions!S76),ROUND(Regressions!S76, 1), NA())</f>
        <v>#N/A</v>
      </c>
    </row>
    <row r="67" x14ac:dyDescent="0.2">
      <c r="A67" s="240" t="str">
        <f>IF(ISBLANK(Regressions!A77), " ", Regressions!A77)</f>
        <v>Somalia</v>
      </c>
      <c r="B67" s="235">
        <f>IF(ISBLANK(Regressions!B77), " ", Regressions!B77)</f>
        <v>2012</v>
      </c>
      <c r="C67" s="238" t="str">
        <f>IF(ISBLANK(Regressions!C77), " ", Regressions!C77)</f>
        <v>Pre-primary</v>
      </c>
      <c r="D67" s="242">
        <f>IF(ISBLANK(Regressions!D77), " ", Regressions!D77)</f>
        <v>1285515</v>
      </c>
      <c r="E67" s="387" t="e">
        <f>IF(ISNUMBER(Regressions!E77),ROUND(Regressions!E77, 1), NA())</f>
        <v>#N/A</v>
      </c>
      <c r="F67" s="301" t="e">
        <f>IF(ISNUMBER(Regressions!F77),ROUND(Regressions!F77, 1), NA())</f>
        <v>#N/A</v>
      </c>
      <c r="G67" s="388" t="e">
        <f>IF(ISNUMBER(Regressions!G77),ROUND(Regressions!G77, 1), NA())</f>
        <v>#N/A</v>
      </c>
      <c r="H67" s="389" t="e">
        <f>IF(ISNUMBER(Regressions!H77),ROUND(Regressions!H77, 1), NA())</f>
        <v>#N/A</v>
      </c>
      <c r="I67" s="390" t="e">
        <f>IF(ISNUMBER(Regressions!I77),ROUND(Regressions!I77, 1), NA())</f>
        <v>#N/A</v>
      </c>
      <c r="J67" s="391" t="e">
        <f>IF(ISNUMBER(Regressions!J77),ROUND(Regressions!J77, 1), NA())</f>
        <v>#N/A</v>
      </c>
      <c r="K67" s="301" t="e">
        <f>IF(ISNUMBER(Regressions!K77),ROUND(Regressions!K77, 1), NA())</f>
        <v>#N/A</v>
      </c>
      <c r="L67" s="392" t="e">
        <f>IF(ISNUMBER(Regressions!L77),ROUND(Regressions!L77, 1), NA())</f>
        <v>#N/A</v>
      </c>
      <c r="M67" s="389" t="e">
        <f>IF(ISNUMBER(Regressions!M77),ROUND(Regressions!M77, 1), NA())</f>
        <v>#N/A</v>
      </c>
      <c r="N67" s="393" t="e">
        <f>IF(ISNUMBER(Regressions!N77),ROUND(Regressions!N77, 1), NA())</f>
        <v>#N/A</v>
      </c>
      <c r="O67" s="387" t="e">
        <f>IF(ISNUMBER(Regressions!O77),ROUND(Regressions!O77, 1), NA())</f>
        <v>#N/A</v>
      </c>
      <c r="P67" s="301" t="e">
        <f>IF(ISNUMBER(Regressions!P77),ROUND(Regressions!P77, 1), NA())</f>
        <v>#N/A</v>
      </c>
      <c r="Q67" s="394" t="e">
        <f>IF(ISNUMBER(Regressions!Q77),ROUND(Regressions!Q77, 1), NA())</f>
        <v>#N/A</v>
      </c>
      <c r="R67" s="389" t="e">
        <f>IF(ISNUMBER(Regressions!R77),ROUND(Regressions!R77, 1), NA())</f>
        <v>#N/A</v>
      </c>
      <c r="S67" s="390" t="e">
        <f>IF(ISNUMBER(Regressions!S77),ROUND(Regressions!S77, 1), NA())</f>
        <v>#N/A</v>
      </c>
    </row>
    <row r="68" x14ac:dyDescent="0.2">
      <c r="A68" s="240" t="str">
        <f>IF(ISBLANK(Regressions!A78), " ", Regressions!A78)</f>
        <v>Somalia</v>
      </c>
      <c r="B68" s="235">
        <f>IF(ISBLANK(Regressions!B78), " ", Regressions!B78)</f>
        <v>2013</v>
      </c>
      <c r="C68" s="238" t="str">
        <f>IF(ISBLANK(Regressions!C78), " ", Regressions!C78)</f>
        <v>Pre-primary</v>
      </c>
      <c r="D68" s="242">
        <f>IF(ISBLANK(Regressions!D78), " ", Regressions!D78)</f>
        <v>1328166</v>
      </c>
      <c r="E68" s="387" t="e">
        <f>IF(ISNUMBER(Regressions!E78),ROUND(Regressions!E78, 1), NA())</f>
        <v>#N/A</v>
      </c>
      <c r="F68" s="301" t="e">
        <f>IF(ISNUMBER(Regressions!F78),ROUND(Regressions!F78, 1), NA())</f>
        <v>#N/A</v>
      </c>
      <c r="G68" s="388" t="e">
        <f>IF(ISNUMBER(Regressions!G78),ROUND(Regressions!G78, 1), NA())</f>
        <v>#N/A</v>
      </c>
      <c r="H68" s="389" t="e">
        <f>IF(ISNUMBER(Regressions!H78),ROUND(Regressions!H78, 1), NA())</f>
        <v>#N/A</v>
      </c>
      <c r="I68" s="390" t="e">
        <f>IF(ISNUMBER(Regressions!I78),ROUND(Regressions!I78, 1), NA())</f>
        <v>#N/A</v>
      </c>
      <c r="J68" s="391" t="e">
        <f>IF(ISNUMBER(Regressions!J78),ROUND(Regressions!J78, 1), NA())</f>
        <v>#N/A</v>
      </c>
      <c r="K68" s="301" t="e">
        <f>IF(ISNUMBER(Regressions!K78),ROUND(Regressions!K78, 1), NA())</f>
        <v>#N/A</v>
      </c>
      <c r="L68" s="392" t="e">
        <f>IF(ISNUMBER(Regressions!L78),ROUND(Regressions!L78, 1), NA())</f>
        <v>#N/A</v>
      </c>
      <c r="M68" s="389" t="e">
        <f>IF(ISNUMBER(Regressions!M78),ROUND(Regressions!M78, 1), NA())</f>
        <v>#N/A</v>
      </c>
      <c r="N68" s="393" t="e">
        <f>IF(ISNUMBER(Regressions!N78),ROUND(Regressions!N78, 1), NA())</f>
        <v>#N/A</v>
      </c>
      <c r="O68" s="387" t="e">
        <f>IF(ISNUMBER(Regressions!O78),ROUND(Regressions!O78, 1), NA())</f>
        <v>#N/A</v>
      </c>
      <c r="P68" s="301" t="e">
        <f>IF(ISNUMBER(Regressions!P78),ROUND(Regressions!P78, 1), NA())</f>
        <v>#N/A</v>
      </c>
      <c r="Q68" s="394" t="e">
        <f>IF(ISNUMBER(Regressions!Q78),ROUND(Regressions!Q78, 1), NA())</f>
        <v>#N/A</v>
      </c>
      <c r="R68" s="389" t="e">
        <f>IF(ISNUMBER(Regressions!R78),ROUND(Regressions!R78, 1), NA())</f>
        <v>#N/A</v>
      </c>
      <c r="S68" s="390" t="e">
        <f>IF(ISNUMBER(Regressions!S78),ROUND(Regressions!S78, 1), NA())</f>
        <v>#N/A</v>
      </c>
    </row>
    <row r="69" x14ac:dyDescent="0.2">
      <c r="A69" s="240" t="str">
        <f>IF(ISBLANK(Regressions!A79), " ", Regressions!A79)</f>
        <v>Somalia</v>
      </c>
      <c r="B69" s="235">
        <f>IF(ISBLANK(Regressions!B79), " ", Regressions!B79)</f>
        <v>2014</v>
      </c>
      <c r="C69" s="238" t="str">
        <f>IF(ISBLANK(Regressions!C79), " ", Regressions!C79)</f>
        <v>Pre-primary</v>
      </c>
      <c r="D69" s="242">
        <f>IF(ISBLANK(Regressions!D79), " ", Regressions!D79)</f>
        <v>1369505</v>
      </c>
      <c r="E69" s="387" t="e">
        <f>IF(ISNUMBER(Regressions!E79),ROUND(Regressions!E79, 1), NA())</f>
        <v>#N/A</v>
      </c>
      <c r="F69" s="301" t="e">
        <f>IF(ISNUMBER(Regressions!F79),ROUND(Regressions!F79, 1), NA())</f>
        <v>#N/A</v>
      </c>
      <c r="G69" s="388" t="e">
        <f>IF(ISNUMBER(Regressions!G79),ROUND(Regressions!G79, 1), NA())</f>
        <v>#N/A</v>
      </c>
      <c r="H69" s="389" t="e">
        <f>IF(ISNUMBER(Regressions!H79),ROUND(Regressions!H79, 1), NA())</f>
        <v>#N/A</v>
      </c>
      <c r="I69" s="390" t="e">
        <f>IF(ISNUMBER(Regressions!I79),ROUND(Regressions!I79, 1), NA())</f>
        <v>#N/A</v>
      </c>
      <c r="J69" s="391" t="e">
        <f>IF(ISNUMBER(Regressions!J79),ROUND(Regressions!J79, 1), NA())</f>
        <v>#N/A</v>
      </c>
      <c r="K69" s="301" t="e">
        <f>IF(ISNUMBER(Regressions!K79),ROUND(Regressions!K79, 1), NA())</f>
        <v>#N/A</v>
      </c>
      <c r="L69" s="392" t="e">
        <f>IF(ISNUMBER(Regressions!L79),ROUND(Regressions!L79, 1), NA())</f>
        <v>#N/A</v>
      </c>
      <c r="M69" s="389" t="e">
        <f>IF(ISNUMBER(Regressions!M79),ROUND(Regressions!M79, 1), NA())</f>
        <v>#N/A</v>
      </c>
      <c r="N69" s="393" t="e">
        <f>IF(ISNUMBER(Regressions!N79),ROUND(Regressions!N79, 1), NA())</f>
        <v>#N/A</v>
      </c>
      <c r="O69" s="387" t="e">
        <f>IF(ISNUMBER(Regressions!O79),ROUND(Regressions!O79, 1), NA())</f>
        <v>#N/A</v>
      </c>
      <c r="P69" s="301" t="e">
        <f>IF(ISNUMBER(Regressions!P79),ROUND(Regressions!P79, 1), NA())</f>
        <v>#N/A</v>
      </c>
      <c r="Q69" s="394" t="e">
        <f>IF(ISNUMBER(Regressions!Q79),ROUND(Regressions!Q79, 1), NA())</f>
        <v>#N/A</v>
      </c>
      <c r="R69" s="389" t="e">
        <f>IF(ISNUMBER(Regressions!R79),ROUND(Regressions!R79, 1), NA())</f>
        <v>#N/A</v>
      </c>
      <c r="S69" s="390" t="e">
        <f>IF(ISNUMBER(Regressions!S79),ROUND(Regressions!S79, 1), NA())</f>
        <v>#N/A</v>
      </c>
    </row>
    <row r="70" x14ac:dyDescent="0.2">
      <c r="A70" s="240" t="str">
        <f>IF(ISBLANK(Regressions!A80), " ", Regressions!A80)</f>
        <v>Somalia</v>
      </c>
      <c r="B70" s="235">
        <f>IF(ISBLANK(Regressions!B80), " ", Regressions!B80)</f>
        <v>2015</v>
      </c>
      <c r="C70" s="238" t="str">
        <f>IF(ISBLANK(Regressions!C80), " ", Regressions!C80)</f>
        <v>Pre-primary</v>
      </c>
      <c r="D70" s="242">
        <f>IF(ISBLANK(Regressions!D80), " ", Regressions!D80)</f>
        <v>1397012</v>
      </c>
      <c r="E70" s="387" t="e">
        <f>IF(ISNUMBER(Regressions!E80),ROUND(Regressions!E80, 1), NA())</f>
        <v>#N/A</v>
      </c>
      <c r="F70" s="301" t="e">
        <f>IF(ISNUMBER(Regressions!F80),ROUND(Regressions!F80, 1), NA())</f>
        <v>#N/A</v>
      </c>
      <c r="G70" s="388" t="e">
        <f>IF(ISNUMBER(Regressions!G80),ROUND(Regressions!G80, 1), NA())</f>
        <v>#N/A</v>
      </c>
      <c r="H70" s="389" t="e">
        <f>IF(ISNUMBER(Regressions!H80),ROUND(Regressions!H80, 1), NA())</f>
        <v>#N/A</v>
      </c>
      <c r="I70" s="390" t="e">
        <f>IF(ISNUMBER(Regressions!I80),ROUND(Regressions!I80, 1), NA())</f>
        <v>#N/A</v>
      </c>
      <c r="J70" s="391" t="e">
        <f>IF(ISNUMBER(Regressions!J80),ROUND(Regressions!J80, 1), NA())</f>
        <v>#N/A</v>
      </c>
      <c r="K70" s="301" t="e">
        <f>IF(ISNUMBER(Regressions!K80),ROUND(Regressions!K80, 1), NA())</f>
        <v>#N/A</v>
      </c>
      <c r="L70" s="392" t="e">
        <f>IF(ISNUMBER(Regressions!L80),ROUND(Regressions!L80, 1), NA())</f>
        <v>#N/A</v>
      </c>
      <c r="M70" s="389" t="e">
        <f>IF(ISNUMBER(Regressions!M80),ROUND(Regressions!M80, 1), NA())</f>
        <v>#N/A</v>
      </c>
      <c r="N70" s="393" t="e">
        <f>IF(ISNUMBER(Regressions!N80),ROUND(Regressions!N80, 1), NA())</f>
        <v>#N/A</v>
      </c>
      <c r="O70" s="387" t="e">
        <f>IF(ISNUMBER(Regressions!O80),ROUND(Regressions!O80, 1), NA())</f>
        <v>#N/A</v>
      </c>
      <c r="P70" s="301" t="e">
        <f>IF(ISNUMBER(Regressions!P80),ROUND(Regressions!P80, 1), NA())</f>
        <v>#N/A</v>
      </c>
      <c r="Q70" s="394" t="e">
        <f>IF(ISNUMBER(Regressions!Q80),ROUND(Regressions!Q80, 1), NA())</f>
        <v>#N/A</v>
      </c>
      <c r="R70" s="389" t="e">
        <f>IF(ISNUMBER(Regressions!R80),ROUND(Regressions!R80, 1), NA())</f>
        <v>#N/A</v>
      </c>
      <c r="S70" s="390" t="e">
        <f>IF(ISNUMBER(Regressions!S80),ROUND(Regressions!S80, 1), NA())</f>
        <v>#N/A</v>
      </c>
    </row>
    <row r="71" x14ac:dyDescent="0.2">
      <c r="A71" s="364" t="str">
        <f>IF(ISBLANK(Regressions!A81), " ", Regressions!A81)</f>
        <v>Somalia</v>
      </c>
      <c r="B71" s="365">
        <f>IF(ISBLANK(Regressions!B81), " ", Regressions!B81)</f>
        <v>2016</v>
      </c>
      <c r="C71" s="366" t="str">
        <f>IF(ISBLANK(Regressions!C81), " ", Regressions!C81)</f>
        <v>Pre-primary</v>
      </c>
      <c r="D71" s="367">
        <f>IF(ISBLANK(Regressions!D81), " ", Regressions!D81)</f>
        <v>1427728</v>
      </c>
      <c r="E71" s="395" t="e">
        <f>IF(ISNUMBER(Regressions!E81),ROUND(Regressions!E81, 1), NA())</f>
        <v>#N/A</v>
      </c>
      <c r="F71" s="302" t="e">
        <f>IF(ISNUMBER(Regressions!F81),ROUND(Regressions!F81, 1), NA())</f>
        <v>#N/A</v>
      </c>
      <c r="G71" s="396" t="e">
        <f>IF(ISNUMBER(Regressions!G81),ROUND(Regressions!G81, 1), NA())</f>
        <v>#N/A</v>
      </c>
      <c r="H71" s="397" t="e">
        <f>IF(ISNUMBER(Regressions!H81),ROUND(Regressions!H81, 1), NA())</f>
        <v>#N/A</v>
      </c>
      <c r="I71" s="398" t="e">
        <f>IF(ISNUMBER(Regressions!I81),ROUND(Regressions!I81, 1), NA())</f>
        <v>#N/A</v>
      </c>
      <c r="J71" s="399" t="e">
        <f>IF(ISNUMBER(Regressions!J81),ROUND(Regressions!J81, 1), NA())</f>
        <v>#N/A</v>
      </c>
      <c r="K71" s="302" t="e">
        <f>IF(ISNUMBER(Regressions!K81),ROUND(Regressions!K81, 1), NA())</f>
        <v>#N/A</v>
      </c>
      <c r="L71" s="400" t="e">
        <f>IF(ISNUMBER(Regressions!L81),ROUND(Regressions!L81, 1), NA())</f>
        <v>#N/A</v>
      </c>
      <c r="M71" s="397" t="e">
        <f>IF(ISNUMBER(Regressions!M81),ROUND(Regressions!M81, 1), NA())</f>
        <v>#N/A</v>
      </c>
      <c r="N71" s="401" t="e">
        <f>IF(ISNUMBER(Regressions!N81),ROUND(Regressions!N81, 1), NA())</f>
        <v>#N/A</v>
      </c>
      <c r="O71" s="395" t="e">
        <f>IF(ISNUMBER(Regressions!O81),ROUND(Regressions!O81, 1), NA())</f>
        <v>#N/A</v>
      </c>
      <c r="P71" s="302" t="e">
        <f>IF(ISNUMBER(Regressions!P81),ROUND(Regressions!P81, 1), NA())</f>
        <v>#N/A</v>
      </c>
      <c r="Q71" s="402" t="e">
        <f>IF(ISNUMBER(Regressions!Q81),ROUND(Regressions!Q81, 1), NA())</f>
        <v>#N/A</v>
      </c>
      <c r="R71" s="397" t="e">
        <f>IF(ISNUMBER(Regressions!R81),ROUND(Regressions!R81, 1), NA())</f>
        <v>#N/A</v>
      </c>
      <c r="S71" s="398" t="e">
        <f>IF(ISNUMBER(Regressions!S81),ROUND(Regressions!S81, 1), NA())</f>
        <v>#N/A</v>
      </c>
    </row>
    <row r="72" x14ac:dyDescent="0.2">
      <c r="A72" s="240" t="str">
        <f>IF(ISBLANK(Regressions!A82), " ", Regressions!A82)</f>
        <v>Somalia</v>
      </c>
      <c r="B72" s="235">
        <f>IF(ISBLANK(Regressions!B82), " ", Regressions!B82)</f>
        <v>2000</v>
      </c>
      <c r="C72" s="238" t="str">
        <f>IF(ISBLANK(Regressions!C82), " ", Regressions!C82)</f>
        <v>Primary</v>
      </c>
      <c r="D72" s="242">
        <f>IF(ISBLANK(Regressions!D82), " ", Regressions!D82)</f>
        <v>1467178</v>
      </c>
      <c r="E72" s="387" t="e">
        <f>IF(ISNUMBER(Regressions!E82),ROUND(Regressions!E82, 1), NA())</f>
        <v>#N/A</v>
      </c>
      <c r="F72" s="301" t="e">
        <f>IF(ISNUMBER(Regressions!F82),ROUND(Regressions!F82, 1), NA())</f>
        <v>#N/A</v>
      </c>
      <c r="G72" s="388" t="e">
        <f>IF(ISNUMBER(Regressions!G82),ROUND(Regressions!G82, 1), NA())</f>
        <v>#N/A</v>
      </c>
      <c r="H72" s="389" t="e">
        <f>IF(ISNUMBER(Regressions!H82),ROUND(Regressions!H82, 1), NA())</f>
        <v>#N/A</v>
      </c>
      <c r="I72" s="390" t="e">
        <f>IF(ISNUMBER(Regressions!I82),ROUND(Regressions!I82, 1), NA())</f>
        <v>#N/A</v>
      </c>
      <c r="J72" s="391" t="e">
        <f>IF(ISNUMBER(Regressions!J82),ROUND(Regressions!J82, 1), NA())</f>
        <v>#N/A</v>
      </c>
      <c r="K72" s="301" t="e">
        <f>IF(ISNUMBER(Regressions!K82),ROUND(Regressions!K82, 1), NA())</f>
        <v>#N/A</v>
      </c>
      <c r="L72" s="392" t="e">
        <f>IF(ISNUMBER(Regressions!L82),ROUND(Regressions!L82, 1), NA())</f>
        <v>#N/A</v>
      </c>
      <c r="M72" s="389" t="e">
        <f>IF(ISNUMBER(Regressions!M82),ROUND(Regressions!M82, 1), NA())</f>
        <v>#N/A</v>
      </c>
      <c r="N72" s="393" t="e">
        <f>IF(ISNUMBER(Regressions!N82),ROUND(Regressions!N82, 1), NA())</f>
        <v>#N/A</v>
      </c>
      <c r="O72" s="387" t="e">
        <f>IF(ISNUMBER(Regressions!O82),ROUND(Regressions!O82, 1), NA())</f>
        <v>#N/A</v>
      </c>
      <c r="P72" s="301" t="e">
        <f>IF(ISNUMBER(Regressions!P82),ROUND(Regressions!P82, 1), NA())</f>
        <v>#N/A</v>
      </c>
      <c r="Q72" s="394" t="e">
        <f>IF(ISNUMBER(Regressions!Q82),ROUND(Regressions!Q82, 1), NA())</f>
        <v>#N/A</v>
      </c>
      <c r="R72" s="389" t="e">
        <f>IF(ISNUMBER(Regressions!R82),ROUND(Regressions!R82, 1), NA())</f>
        <v>#N/A</v>
      </c>
      <c r="S72" s="390" t="e">
        <f>IF(ISNUMBER(Regressions!S82),ROUND(Regressions!S82, 1), NA())</f>
        <v>#N/A</v>
      </c>
    </row>
    <row r="73" x14ac:dyDescent="0.2">
      <c r="A73" s="240" t="str">
        <f>IF(ISBLANK(Regressions!A83), " ", Regressions!A83)</f>
        <v>Somalia</v>
      </c>
      <c r="B73" s="235">
        <f>IF(ISBLANK(Regressions!B83), " ", Regressions!B83)</f>
        <v>2001</v>
      </c>
      <c r="C73" s="238" t="str">
        <f>IF(ISBLANK(Regressions!C83), " ", Regressions!C83)</f>
        <v>Primary</v>
      </c>
      <c r="D73" s="242">
        <f>IF(ISBLANK(Regressions!D83), " ", Regressions!D83)</f>
        <v>1524657</v>
      </c>
      <c r="E73" s="387" t="e">
        <f>IF(ISNUMBER(Regressions!E83),ROUND(Regressions!E83, 1), NA())</f>
        <v>#N/A</v>
      </c>
      <c r="F73" s="301" t="e">
        <f>IF(ISNUMBER(Regressions!F83),ROUND(Regressions!F83, 1), NA())</f>
        <v>#N/A</v>
      </c>
      <c r="G73" s="388" t="e">
        <f>IF(ISNUMBER(Regressions!G83),ROUND(Regressions!G83, 1), NA())</f>
        <v>#N/A</v>
      </c>
      <c r="H73" s="389" t="e">
        <f>IF(ISNUMBER(Regressions!H83),ROUND(Regressions!H83, 1), NA())</f>
        <v>#N/A</v>
      </c>
      <c r="I73" s="390" t="e">
        <f>IF(ISNUMBER(Regressions!I83),ROUND(Regressions!I83, 1), NA())</f>
        <v>#N/A</v>
      </c>
      <c r="J73" s="391" t="e">
        <f>IF(ISNUMBER(Regressions!J83),ROUND(Regressions!J83, 1), NA())</f>
        <v>#N/A</v>
      </c>
      <c r="K73" s="301" t="e">
        <f>IF(ISNUMBER(Regressions!K83),ROUND(Regressions!K83, 1), NA())</f>
        <v>#N/A</v>
      </c>
      <c r="L73" s="392" t="e">
        <f>IF(ISNUMBER(Regressions!L83),ROUND(Regressions!L83, 1), NA())</f>
        <v>#N/A</v>
      </c>
      <c r="M73" s="389" t="e">
        <f>IF(ISNUMBER(Regressions!M83),ROUND(Regressions!M83, 1), NA())</f>
        <v>#N/A</v>
      </c>
      <c r="N73" s="393" t="e">
        <f>IF(ISNUMBER(Regressions!N83),ROUND(Regressions!N83, 1), NA())</f>
        <v>#N/A</v>
      </c>
      <c r="O73" s="387" t="e">
        <f>IF(ISNUMBER(Regressions!O83),ROUND(Regressions!O83, 1), NA())</f>
        <v>#N/A</v>
      </c>
      <c r="P73" s="301" t="e">
        <f>IF(ISNUMBER(Regressions!P83),ROUND(Regressions!P83, 1), NA())</f>
        <v>#N/A</v>
      </c>
      <c r="Q73" s="394" t="e">
        <f>IF(ISNUMBER(Regressions!Q83),ROUND(Regressions!Q83, 1), NA())</f>
        <v>#N/A</v>
      </c>
      <c r="R73" s="389" t="e">
        <f>IF(ISNUMBER(Regressions!R83),ROUND(Regressions!R83, 1), NA())</f>
        <v>#N/A</v>
      </c>
      <c r="S73" s="390" t="e">
        <f>IF(ISNUMBER(Regressions!S83),ROUND(Regressions!S83, 1), NA())</f>
        <v>#N/A</v>
      </c>
    </row>
    <row r="74" x14ac:dyDescent="0.2">
      <c r="A74" s="240" t="str">
        <f>IF(ISBLANK(Regressions!A84), " ", Regressions!A84)</f>
        <v>Somalia</v>
      </c>
      <c r="B74" s="235">
        <f>IF(ISBLANK(Regressions!B84), " ", Regressions!B84)</f>
        <v>2002</v>
      </c>
      <c r="C74" s="238" t="str">
        <f>IF(ISBLANK(Regressions!C84), " ", Regressions!C84)</f>
        <v>Primary</v>
      </c>
      <c r="D74" s="242">
        <f>IF(ISBLANK(Regressions!D84), " ", Regressions!D84)</f>
        <v>1587052</v>
      </c>
      <c r="E74" s="387" t="e">
        <f>IF(ISNUMBER(Regressions!E84),ROUND(Regressions!E84, 1), NA())</f>
        <v>#N/A</v>
      </c>
      <c r="F74" s="301" t="e">
        <f>IF(ISNUMBER(Regressions!F84),ROUND(Regressions!F84, 1), NA())</f>
        <v>#N/A</v>
      </c>
      <c r="G74" s="388" t="e">
        <f>IF(ISNUMBER(Regressions!G84),ROUND(Regressions!G84, 1), NA())</f>
        <v>#N/A</v>
      </c>
      <c r="H74" s="389" t="e">
        <f>IF(ISNUMBER(Regressions!H84),ROUND(Regressions!H84, 1), NA())</f>
        <v>#N/A</v>
      </c>
      <c r="I74" s="390" t="e">
        <f>IF(ISNUMBER(Regressions!I84),ROUND(Regressions!I84, 1), NA())</f>
        <v>#N/A</v>
      </c>
      <c r="J74" s="391" t="e">
        <f>IF(ISNUMBER(Regressions!J84),ROUND(Regressions!J84, 1), NA())</f>
        <v>#N/A</v>
      </c>
      <c r="K74" s="301" t="e">
        <f>IF(ISNUMBER(Regressions!K84),ROUND(Regressions!K84, 1), NA())</f>
        <v>#N/A</v>
      </c>
      <c r="L74" s="392" t="e">
        <f>IF(ISNUMBER(Regressions!L84),ROUND(Regressions!L84, 1), NA())</f>
        <v>#N/A</v>
      </c>
      <c r="M74" s="389" t="e">
        <f>IF(ISNUMBER(Regressions!M84),ROUND(Regressions!M84, 1), NA())</f>
        <v>#N/A</v>
      </c>
      <c r="N74" s="393" t="e">
        <f>IF(ISNUMBER(Regressions!N84),ROUND(Regressions!N84, 1), NA())</f>
        <v>#N/A</v>
      </c>
      <c r="O74" s="387" t="e">
        <f>IF(ISNUMBER(Regressions!O84),ROUND(Regressions!O84, 1), NA())</f>
        <v>#N/A</v>
      </c>
      <c r="P74" s="301" t="e">
        <f>IF(ISNUMBER(Regressions!P84),ROUND(Regressions!P84, 1), NA())</f>
        <v>#N/A</v>
      </c>
      <c r="Q74" s="394" t="e">
        <f>IF(ISNUMBER(Regressions!Q84),ROUND(Regressions!Q84, 1), NA())</f>
        <v>#N/A</v>
      </c>
      <c r="R74" s="389" t="e">
        <f>IF(ISNUMBER(Regressions!R84),ROUND(Regressions!R84, 1), NA())</f>
        <v>#N/A</v>
      </c>
      <c r="S74" s="390" t="e">
        <f>IF(ISNUMBER(Regressions!S84),ROUND(Regressions!S84, 1), NA())</f>
        <v>#N/A</v>
      </c>
    </row>
    <row r="75" x14ac:dyDescent="0.2">
      <c r="A75" s="240" t="str">
        <f>IF(ISBLANK(Regressions!A85), " ", Regressions!A85)</f>
        <v>Somalia</v>
      </c>
      <c r="B75" s="235">
        <f>IF(ISBLANK(Regressions!B85), " ", Regressions!B85)</f>
        <v>2003</v>
      </c>
      <c r="C75" s="238" t="str">
        <f>IF(ISBLANK(Regressions!C85), " ", Regressions!C85)</f>
        <v>Primary</v>
      </c>
      <c r="D75" s="242">
        <f>IF(ISBLANK(Regressions!D85), " ", Regressions!D85)</f>
        <v>1655049</v>
      </c>
      <c r="E75" s="387" t="e">
        <f>IF(ISNUMBER(Regressions!E85),ROUND(Regressions!E85, 1), NA())</f>
        <v>#N/A</v>
      </c>
      <c r="F75" s="301" t="e">
        <f>IF(ISNUMBER(Regressions!F85),ROUND(Regressions!F85, 1), NA())</f>
        <v>#N/A</v>
      </c>
      <c r="G75" s="388" t="e">
        <f>IF(ISNUMBER(Regressions!G85),ROUND(Regressions!G85, 1), NA())</f>
        <v>#N/A</v>
      </c>
      <c r="H75" s="389" t="e">
        <f>IF(ISNUMBER(Regressions!H85),ROUND(Regressions!H85, 1), NA())</f>
        <v>#N/A</v>
      </c>
      <c r="I75" s="390" t="e">
        <f>IF(ISNUMBER(Regressions!I85),ROUND(Regressions!I85, 1), NA())</f>
        <v>#N/A</v>
      </c>
      <c r="J75" s="391" t="e">
        <f>IF(ISNUMBER(Regressions!J85),ROUND(Regressions!J85, 1), NA())</f>
        <v>#N/A</v>
      </c>
      <c r="K75" s="301" t="e">
        <f>IF(ISNUMBER(Regressions!K85),ROUND(Regressions!K85, 1), NA())</f>
        <v>#N/A</v>
      </c>
      <c r="L75" s="392" t="e">
        <f>IF(ISNUMBER(Regressions!L85),ROUND(Regressions!L85, 1), NA())</f>
        <v>#N/A</v>
      </c>
      <c r="M75" s="389" t="e">
        <f>IF(ISNUMBER(Regressions!M85),ROUND(Regressions!M85, 1), NA())</f>
        <v>#N/A</v>
      </c>
      <c r="N75" s="393" t="e">
        <f>IF(ISNUMBER(Regressions!N85),ROUND(Regressions!N85, 1), NA())</f>
        <v>#N/A</v>
      </c>
      <c r="O75" s="387" t="e">
        <f>IF(ISNUMBER(Regressions!O85),ROUND(Regressions!O85, 1), NA())</f>
        <v>#N/A</v>
      </c>
      <c r="P75" s="301" t="e">
        <f>IF(ISNUMBER(Regressions!P85),ROUND(Regressions!P85, 1), NA())</f>
        <v>#N/A</v>
      </c>
      <c r="Q75" s="394" t="e">
        <f>IF(ISNUMBER(Regressions!Q85),ROUND(Regressions!Q85, 1), NA())</f>
        <v>#N/A</v>
      </c>
      <c r="R75" s="389" t="e">
        <f>IF(ISNUMBER(Regressions!R85),ROUND(Regressions!R85, 1), NA())</f>
        <v>#N/A</v>
      </c>
      <c r="S75" s="390" t="e">
        <f>IF(ISNUMBER(Regressions!S85),ROUND(Regressions!S85, 1), NA())</f>
        <v>#N/A</v>
      </c>
    </row>
    <row r="76" x14ac:dyDescent="0.2">
      <c r="A76" s="240" t="str">
        <f>IF(ISBLANK(Regressions!A86), " ", Regressions!A86)</f>
        <v>Somalia</v>
      </c>
      <c r="B76" s="235">
        <f>IF(ISBLANK(Regressions!B86), " ", Regressions!B86)</f>
        <v>2004</v>
      </c>
      <c r="C76" s="238" t="str">
        <f>IF(ISBLANK(Regressions!C86), " ", Regressions!C86)</f>
        <v>Primary</v>
      </c>
      <c r="D76" s="242">
        <f>IF(ISBLANK(Regressions!D86), " ", Regressions!D86)</f>
        <v>1726720</v>
      </c>
      <c r="E76" s="387" t="e">
        <f>IF(ISNUMBER(Regressions!E86),ROUND(Regressions!E86, 1), NA())</f>
        <v>#N/A</v>
      </c>
      <c r="F76" s="301" t="e">
        <f>IF(ISNUMBER(Regressions!F86),ROUND(Regressions!F86, 1), NA())</f>
        <v>#N/A</v>
      </c>
      <c r="G76" s="388" t="e">
        <f>IF(ISNUMBER(Regressions!G86),ROUND(Regressions!G86, 1), NA())</f>
        <v>#N/A</v>
      </c>
      <c r="H76" s="389" t="e">
        <f>IF(ISNUMBER(Regressions!H86),ROUND(Regressions!H86, 1), NA())</f>
        <v>#N/A</v>
      </c>
      <c r="I76" s="390" t="e">
        <f>IF(ISNUMBER(Regressions!I86),ROUND(Regressions!I86, 1), NA())</f>
        <v>#N/A</v>
      </c>
      <c r="J76" s="391" t="e">
        <f>IF(ISNUMBER(Regressions!J86),ROUND(Regressions!J86, 1), NA())</f>
        <v>#N/A</v>
      </c>
      <c r="K76" s="301" t="e">
        <f>IF(ISNUMBER(Regressions!K86),ROUND(Regressions!K86, 1), NA())</f>
        <v>#N/A</v>
      </c>
      <c r="L76" s="392" t="e">
        <f>IF(ISNUMBER(Regressions!L86),ROUND(Regressions!L86, 1), NA())</f>
        <v>#N/A</v>
      </c>
      <c r="M76" s="389" t="e">
        <f>IF(ISNUMBER(Regressions!M86),ROUND(Regressions!M86, 1), NA())</f>
        <v>#N/A</v>
      </c>
      <c r="N76" s="393" t="e">
        <f>IF(ISNUMBER(Regressions!N86),ROUND(Regressions!N86, 1), NA())</f>
        <v>#N/A</v>
      </c>
      <c r="O76" s="387" t="e">
        <f>IF(ISNUMBER(Regressions!O86),ROUND(Regressions!O86, 1), NA())</f>
        <v>#N/A</v>
      </c>
      <c r="P76" s="301" t="e">
        <f>IF(ISNUMBER(Regressions!P86),ROUND(Regressions!P86, 1), NA())</f>
        <v>#N/A</v>
      </c>
      <c r="Q76" s="394" t="e">
        <f>IF(ISNUMBER(Regressions!Q86),ROUND(Regressions!Q86, 1), NA())</f>
        <v>#N/A</v>
      </c>
      <c r="R76" s="389" t="e">
        <f>IF(ISNUMBER(Regressions!R86),ROUND(Regressions!R86, 1), NA())</f>
        <v>#N/A</v>
      </c>
      <c r="S76" s="390" t="e">
        <f>IF(ISNUMBER(Regressions!S86),ROUND(Regressions!S86, 1), NA())</f>
        <v>#N/A</v>
      </c>
    </row>
    <row r="77" x14ac:dyDescent="0.2">
      <c r="A77" s="240" t="str">
        <f>IF(ISBLANK(Regressions!A87), " ", Regressions!A87)</f>
        <v>Somalia</v>
      </c>
      <c r="B77" s="235">
        <f>IF(ISBLANK(Regressions!B87), " ", Regressions!B87)</f>
        <v>2005</v>
      </c>
      <c r="C77" s="238" t="str">
        <f>IF(ISBLANK(Regressions!C87), " ", Regressions!C87)</f>
        <v>Primary</v>
      </c>
      <c r="D77" s="242">
        <f>IF(ISBLANK(Regressions!D87), " ", Regressions!D87)</f>
        <v>1799325</v>
      </c>
      <c r="E77" s="387" t="e">
        <f>IF(ISNUMBER(Regressions!E87),ROUND(Regressions!E87, 1), NA())</f>
        <v>#N/A</v>
      </c>
      <c r="F77" s="301" t="e">
        <f>IF(ISNUMBER(Regressions!F87),ROUND(Regressions!F87, 1), NA())</f>
        <v>#N/A</v>
      </c>
      <c r="G77" s="388" t="e">
        <f>IF(ISNUMBER(Regressions!G87),ROUND(Regressions!G87, 1), NA())</f>
        <v>#N/A</v>
      </c>
      <c r="H77" s="389" t="e">
        <f>IF(ISNUMBER(Regressions!H87),ROUND(Regressions!H87, 1), NA())</f>
        <v>#N/A</v>
      </c>
      <c r="I77" s="390" t="e">
        <f>IF(ISNUMBER(Regressions!I87),ROUND(Regressions!I87, 1), NA())</f>
        <v>#N/A</v>
      </c>
      <c r="J77" s="391" t="e">
        <f>IF(ISNUMBER(Regressions!J87),ROUND(Regressions!J87, 1), NA())</f>
        <v>#N/A</v>
      </c>
      <c r="K77" s="301" t="e">
        <f>IF(ISNUMBER(Regressions!K87),ROUND(Regressions!K87, 1), NA())</f>
        <v>#N/A</v>
      </c>
      <c r="L77" s="392" t="e">
        <f>IF(ISNUMBER(Regressions!L87),ROUND(Regressions!L87, 1), NA())</f>
        <v>#N/A</v>
      </c>
      <c r="M77" s="389" t="e">
        <f>IF(ISNUMBER(Regressions!M87),ROUND(Regressions!M87, 1), NA())</f>
        <v>#N/A</v>
      </c>
      <c r="N77" s="393" t="e">
        <f>IF(ISNUMBER(Regressions!N87),ROUND(Regressions!N87, 1), NA())</f>
        <v>#N/A</v>
      </c>
      <c r="O77" s="387" t="e">
        <f>IF(ISNUMBER(Regressions!O87),ROUND(Regressions!O87, 1), NA())</f>
        <v>#N/A</v>
      </c>
      <c r="P77" s="301" t="e">
        <f>IF(ISNUMBER(Regressions!P87),ROUND(Regressions!P87, 1), NA())</f>
        <v>#N/A</v>
      </c>
      <c r="Q77" s="394" t="e">
        <f>IF(ISNUMBER(Regressions!Q87),ROUND(Regressions!Q87, 1), NA())</f>
        <v>#N/A</v>
      </c>
      <c r="R77" s="389" t="e">
        <f>IF(ISNUMBER(Regressions!R87),ROUND(Regressions!R87, 1), NA())</f>
        <v>#N/A</v>
      </c>
      <c r="S77" s="390" t="e">
        <f>IF(ISNUMBER(Regressions!S87),ROUND(Regressions!S87, 1), NA())</f>
        <v>#N/A</v>
      </c>
    </row>
    <row r="78" x14ac:dyDescent="0.2">
      <c r="A78" s="240" t="str">
        <f>IF(ISBLANK(Regressions!A88), " ", Regressions!A88)</f>
        <v>Somalia</v>
      </c>
      <c r="B78" s="235">
        <f>IF(ISBLANK(Regressions!B88), " ", Regressions!B88)</f>
        <v>2006</v>
      </c>
      <c r="C78" s="238" t="str">
        <f>IF(ISBLANK(Regressions!C88), " ", Regressions!C88)</f>
        <v>Primary</v>
      </c>
      <c r="D78" s="242">
        <f>IF(ISBLANK(Regressions!D88), " ", Regressions!D88)</f>
        <v>1868713</v>
      </c>
      <c r="E78" s="387" t="e">
        <f>IF(ISNUMBER(Regressions!E88),ROUND(Regressions!E88, 1), NA())</f>
        <v>#N/A</v>
      </c>
      <c r="F78" s="301" t="e">
        <f>IF(ISNUMBER(Regressions!F88),ROUND(Regressions!F88, 1), NA())</f>
        <v>#N/A</v>
      </c>
      <c r="G78" s="388" t="e">
        <f>IF(ISNUMBER(Regressions!G88),ROUND(Regressions!G88, 1), NA())</f>
        <v>#N/A</v>
      </c>
      <c r="H78" s="389" t="e">
        <f>IF(ISNUMBER(Regressions!H88),ROUND(Regressions!H88, 1), NA())</f>
        <v>#N/A</v>
      </c>
      <c r="I78" s="390" t="e">
        <f>IF(ISNUMBER(Regressions!I88),ROUND(Regressions!I88, 1), NA())</f>
        <v>#N/A</v>
      </c>
      <c r="J78" s="391" t="e">
        <f>IF(ISNUMBER(Regressions!J88),ROUND(Regressions!J88, 1), NA())</f>
        <v>#N/A</v>
      </c>
      <c r="K78" s="301" t="e">
        <f>IF(ISNUMBER(Regressions!K88),ROUND(Regressions!K88, 1), NA())</f>
        <v>#N/A</v>
      </c>
      <c r="L78" s="392" t="e">
        <f>IF(ISNUMBER(Regressions!L88),ROUND(Regressions!L88, 1), NA())</f>
        <v>#N/A</v>
      </c>
      <c r="M78" s="389" t="e">
        <f>IF(ISNUMBER(Regressions!M88),ROUND(Regressions!M88, 1), NA())</f>
        <v>#N/A</v>
      </c>
      <c r="N78" s="393" t="e">
        <f>IF(ISNUMBER(Regressions!N88),ROUND(Regressions!N88, 1), NA())</f>
        <v>#N/A</v>
      </c>
      <c r="O78" s="387" t="e">
        <f>IF(ISNUMBER(Regressions!O88),ROUND(Regressions!O88, 1), NA())</f>
        <v>#N/A</v>
      </c>
      <c r="P78" s="301" t="e">
        <f>IF(ISNUMBER(Regressions!P88),ROUND(Regressions!P88, 1), NA())</f>
        <v>#N/A</v>
      </c>
      <c r="Q78" s="394" t="e">
        <f>IF(ISNUMBER(Regressions!Q88),ROUND(Regressions!Q88, 1), NA())</f>
        <v>#N/A</v>
      </c>
      <c r="R78" s="389" t="e">
        <f>IF(ISNUMBER(Regressions!R88),ROUND(Regressions!R88, 1), NA())</f>
        <v>#N/A</v>
      </c>
      <c r="S78" s="390" t="e">
        <f>IF(ISNUMBER(Regressions!S88),ROUND(Regressions!S88, 1), NA())</f>
        <v>#N/A</v>
      </c>
    </row>
    <row r="79" x14ac:dyDescent="0.2">
      <c r="A79" s="240" t="str">
        <f>IF(ISBLANK(Regressions!A89), " ", Regressions!A89)</f>
        <v>Somalia</v>
      </c>
      <c r="B79" s="235">
        <f>IF(ISBLANK(Regressions!B89), " ", Regressions!B89)</f>
        <v>2007</v>
      </c>
      <c r="C79" s="238" t="str">
        <f>IF(ISBLANK(Regressions!C89), " ", Regressions!C89)</f>
        <v>Primary</v>
      </c>
      <c r="D79" s="242">
        <f>IF(ISBLANK(Regressions!D89), " ", Regressions!D89)</f>
        <v>1941289</v>
      </c>
      <c r="E79" s="387" t="e">
        <f>IF(ISNUMBER(Regressions!E89),ROUND(Regressions!E89, 1), NA())</f>
        <v>#N/A</v>
      </c>
      <c r="F79" s="301" t="e">
        <f>IF(ISNUMBER(Regressions!F89),ROUND(Regressions!F89, 1), NA())</f>
        <v>#N/A</v>
      </c>
      <c r="G79" s="388" t="e">
        <f>IF(ISNUMBER(Regressions!G89),ROUND(Regressions!G89, 1), NA())</f>
        <v>#N/A</v>
      </c>
      <c r="H79" s="389" t="e">
        <f>IF(ISNUMBER(Regressions!H89),ROUND(Regressions!H89, 1), NA())</f>
        <v>#N/A</v>
      </c>
      <c r="I79" s="390" t="e">
        <f>IF(ISNUMBER(Regressions!I89),ROUND(Regressions!I89, 1), NA())</f>
        <v>#N/A</v>
      </c>
      <c r="J79" s="391" t="e">
        <f>IF(ISNUMBER(Regressions!J89),ROUND(Regressions!J89, 1), NA())</f>
        <v>#N/A</v>
      </c>
      <c r="K79" s="301" t="e">
        <f>IF(ISNUMBER(Regressions!K89),ROUND(Regressions!K89, 1), NA())</f>
        <v>#N/A</v>
      </c>
      <c r="L79" s="392" t="e">
        <f>IF(ISNUMBER(Regressions!L89),ROUND(Regressions!L89, 1), NA())</f>
        <v>#N/A</v>
      </c>
      <c r="M79" s="389" t="e">
        <f>IF(ISNUMBER(Regressions!M89),ROUND(Regressions!M89, 1), NA())</f>
        <v>#N/A</v>
      </c>
      <c r="N79" s="393" t="e">
        <f>IF(ISNUMBER(Regressions!N89),ROUND(Regressions!N89, 1), NA())</f>
        <v>#N/A</v>
      </c>
      <c r="O79" s="387" t="e">
        <f>IF(ISNUMBER(Regressions!O89),ROUND(Regressions!O89, 1), NA())</f>
        <v>#N/A</v>
      </c>
      <c r="P79" s="301" t="e">
        <f>IF(ISNUMBER(Regressions!P89),ROUND(Regressions!P89, 1), NA())</f>
        <v>#N/A</v>
      </c>
      <c r="Q79" s="394" t="e">
        <f>IF(ISNUMBER(Regressions!Q89),ROUND(Regressions!Q89, 1), NA())</f>
        <v>#N/A</v>
      </c>
      <c r="R79" s="389" t="e">
        <f>IF(ISNUMBER(Regressions!R89),ROUND(Regressions!R89, 1), NA())</f>
        <v>#N/A</v>
      </c>
      <c r="S79" s="390" t="e">
        <f>IF(ISNUMBER(Regressions!S89),ROUND(Regressions!S89, 1), NA())</f>
        <v>#N/A</v>
      </c>
    </row>
    <row r="80" x14ac:dyDescent="0.2">
      <c r="A80" s="240" t="str">
        <f>IF(ISBLANK(Regressions!A90), " ", Regressions!A90)</f>
        <v>Somalia</v>
      </c>
      <c r="B80" s="235">
        <f>IF(ISBLANK(Regressions!B90), " ", Regressions!B90)</f>
        <v>2008</v>
      </c>
      <c r="C80" s="238" t="str">
        <f>IF(ISBLANK(Regressions!C90), " ", Regressions!C90)</f>
        <v>Primary</v>
      </c>
      <c r="D80" s="242">
        <f>IF(ISBLANK(Regressions!D90), " ", Regressions!D90)</f>
        <v>2004889</v>
      </c>
      <c r="E80" s="387" t="e">
        <f>IF(ISNUMBER(Regressions!E90),ROUND(Regressions!E90, 1), NA())</f>
        <v>#N/A</v>
      </c>
      <c r="F80" s="301" t="e">
        <f>IF(ISNUMBER(Regressions!F90),ROUND(Regressions!F90, 1), NA())</f>
        <v>#N/A</v>
      </c>
      <c r="G80" s="388" t="e">
        <f>IF(ISNUMBER(Regressions!G90),ROUND(Regressions!G90, 1), NA())</f>
        <v>#N/A</v>
      </c>
      <c r="H80" s="389" t="e">
        <f>IF(ISNUMBER(Regressions!H90),ROUND(Regressions!H90, 1), NA())</f>
        <v>#N/A</v>
      </c>
      <c r="I80" s="390" t="e">
        <f>IF(ISNUMBER(Regressions!I90),ROUND(Regressions!I90, 1), NA())</f>
        <v>#N/A</v>
      </c>
      <c r="J80" s="391" t="e">
        <f>IF(ISNUMBER(Regressions!J90),ROUND(Regressions!J90, 1), NA())</f>
        <v>#N/A</v>
      </c>
      <c r="K80" s="301" t="e">
        <f>IF(ISNUMBER(Regressions!K90),ROUND(Regressions!K90, 1), NA())</f>
        <v>#N/A</v>
      </c>
      <c r="L80" s="392" t="e">
        <f>IF(ISNUMBER(Regressions!L90),ROUND(Regressions!L90, 1), NA())</f>
        <v>#N/A</v>
      </c>
      <c r="M80" s="389" t="e">
        <f>IF(ISNUMBER(Regressions!M90),ROUND(Regressions!M90, 1), NA())</f>
        <v>#N/A</v>
      </c>
      <c r="N80" s="393" t="e">
        <f>IF(ISNUMBER(Regressions!N90),ROUND(Regressions!N90, 1), NA())</f>
        <v>#N/A</v>
      </c>
      <c r="O80" s="387" t="e">
        <f>IF(ISNUMBER(Regressions!O90),ROUND(Regressions!O90, 1), NA())</f>
        <v>#N/A</v>
      </c>
      <c r="P80" s="301" t="e">
        <f>IF(ISNUMBER(Regressions!P90),ROUND(Regressions!P90, 1), NA())</f>
        <v>#N/A</v>
      </c>
      <c r="Q80" s="394" t="e">
        <f>IF(ISNUMBER(Regressions!Q90),ROUND(Regressions!Q90, 1), NA())</f>
        <v>#N/A</v>
      </c>
      <c r="R80" s="389" t="e">
        <f>IF(ISNUMBER(Regressions!R90),ROUND(Regressions!R90, 1), NA())</f>
        <v>#N/A</v>
      </c>
      <c r="S80" s="390" t="e">
        <f>IF(ISNUMBER(Regressions!S90),ROUND(Regressions!S90, 1), NA())</f>
        <v>#N/A</v>
      </c>
    </row>
    <row r="81" x14ac:dyDescent="0.2">
      <c r="A81" s="240" t="str">
        <f>IF(ISBLANK(Regressions!A91), " ", Regressions!A91)</f>
        <v>Somalia</v>
      </c>
      <c r="B81" s="235">
        <f>IF(ISBLANK(Regressions!B91), " ", Regressions!B91)</f>
        <v>2009</v>
      </c>
      <c r="C81" s="238" t="str">
        <f>IF(ISBLANK(Regressions!C91), " ", Regressions!C91)</f>
        <v>Primary</v>
      </c>
      <c r="D81" s="242">
        <f>IF(ISBLANK(Regressions!D91), " ", Regressions!D91)</f>
        <v>2058421</v>
      </c>
      <c r="E81" s="387" t="e">
        <f>IF(ISNUMBER(Regressions!E91),ROUND(Regressions!E91, 1), NA())</f>
        <v>#N/A</v>
      </c>
      <c r="F81" s="301" t="e">
        <f>IF(ISNUMBER(Regressions!F91),ROUND(Regressions!F91, 1), NA())</f>
        <v>#N/A</v>
      </c>
      <c r="G81" s="388" t="e">
        <f>IF(ISNUMBER(Regressions!G91),ROUND(Regressions!G91, 1), NA())</f>
        <v>#N/A</v>
      </c>
      <c r="H81" s="389" t="e">
        <f>IF(ISNUMBER(Regressions!H91),ROUND(Regressions!H91, 1), NA())</f>
        <v>#N/A</v>
      </c>
      <c r="I81" s="390" t="e">
        <f>IF(ISNUMBER(Regressions!I91),ROUND(Regressions!I91, 1), NA())</f>
        <v>#N/A</v>
      </c>
      <c r="J81" s="391" t="e">
        <f>IF(ISNUMBER(Regressions!J91),ROUND(Regressions!J91, 1), NA())</f>
        <v>#N/A</v>
      </c>
      <c r="K81" s="301" t="e">
        <f>IF(ISNUMBER(Regressions!K91),ROUND(Regressions!K91, 1), NA())</f>
        <v>#N/A</v>
      </c>
      <c r="L81" s="392" t="e">
        <f>IF(ISNUMBER(Regressions!L91),ROUND(Regressions!L91, 1), NA())</f>
        <v>#N/A</v>
      </c>
      <c r="M81" s="389" t="e">
        <f>IF(ISNUMBER(Regressions!M91),ROUND(Regressions!M91, 1), NA())</f>
        <v>#N/A</v>
      </c>
      <c r="N81" s="393" t="e">
        <f>IF(ISNUMBER(Regressions!N91),ROUND(Regressions!N91, 1), NA())</f>
        <v>#N/A</v>
      </c>
      <c r="O81" s="387" t="e">
        <f>IF(ISNUMBER(Regressions!O91),ROUND(Regressions!O91, 1), NA())</f>
        <v>#N/A</v>
      </c>
      <c r="P81" s="301" t="e">
        <f>IF(ISNUMBER(Regressions!P91),ROUND(Regressions!P91, 1), NA())</f>
        <v>#N/A</v>
      </c>
      <c r="Q81" s="394" t="e">
        <f>IF(ISNUMBER(Regressions!Q91),ROUND(Regressions!Q91, 1), NA())</f>
        <v>#N/A</v>
      </c>
      <c r="R81" s="389" t="e">
        <f>IF(ISNUMBER(Regressions!R91),ROUND(Regressions!R91, 1), NA())</f>
        <v>#N/A</v>
      </c>
      <c r="S81" s="390" t="e">
        <f>IF(ISNUMBER(Regressions!S91),ROUND(Regressions!S91, 1), NA())</f>
        <v>#N/A</v>
      </c>
    </row>
    <row r="82" x14ac:dyDescent="0.2">
      <c r="A82" s="240" t="str">
        <f>IF(ISBLANK(Regressions!A92), " ", Regressions!A92)</f>
        <v>Somalia</v>
      </c>
      <c r="B82" s="235">
        <f>IF(ISBLANK(Regressions!B92), " ", Regressions!B92)</f>
        <v>2010</v>
      </c>
      <c r="C82" s="238" t="str">
        <f>IF(ISBLANK(Regressions!C92), " ", Regressions!C92)</f>
        <v>Primary</v>
      </c>
      <c r="D82" s="242">
        <f>IF(ISBLANK(Regressions!D92), " ", Regressions!D92)</f>
        <v>2101978</v>
      </c>
      <c r="E82" s="387">
        <f>IF(ISNUMBER(Regressions!E92),ROUND(Regressions!E92, 1), NA())</f>
        <v>41.1</v>
      </c>
      <c r="F82" s="301">
        <f>IF(ISNUMBER(Regressions!F92),ROUND(Regressions!F92, 1), NA())</f>
        <v>37</v>
      </c>
      <c r="G82" s="388" t="e">
        <f>IF(ISNUMBER(Regressions!G92),ROUND(Regressions!G92, 1), NA())</f>
        <v>#N/A</v>
      </c>
      <c r="H82" s="389">
        <f>IF(ISNUMBER(Regressions!H92),ROUND(Regressions!H92, 1), NA())</f>
        <v>37</v>
      </c>
      <c r="I82" s="390">
        <f>IF(ISNUMBER(Regressions!I92),ROUND(Regressions!I92, 1), NA())</f>
        <v>63</v>
      </c>
      <c r="J82" s="391" t="e">
        <f>IF(ISNUMBER(Regressions!J92),ROUND(Regressions!J92, 1), NA())</f>
        <v>#N/A</v>
      </c>
      <c r="K82" s="301" t="e">
        <f>IF(ISNUMBER(Regressions!K92),ROUND(Regressions!K92, 1), NA())</f>
        <v>#N/A</v>
      </c>
      <c r="L82" s="392" t="e">
        <f>IF(ISNUMBER(Regressions!L92),ROUND(Regressions!L92, 1), NA())</f>
        <v>#N/A</v>
      </c>
      <c r="M82" s="389" t="e">
        <f>IF(ISNUMBER(Regressions!M92),ROUND(Regressions!M92, 1), NA())</f>
        <v>#N/A</v>
      </c>
      <c r="N82" s="393" t="e">
        <f>IF(ISNUMBER(Regressions!N92),ROUND(Regressions!N92, 1), NA())</f>
        <v>#N/A</v>
      </c>
      <c r="O82" s="387" t="e">
        <f>IF(ISNUMBER(Regressions!O92),ROUND(Regressions!O92, 1), NA())</f>
        <v>#N/A</v>
      </c>
      <c r="P82" s="301" t="e">
        <f>IF(ISNUMBER(Regressions!P92),ROUND(Regressions!P92, 1), NA())</f>
        <v>#N/A</v>
      </c>
      <c r="Q82" s="394" t="e">
        <f>IF(ISNUMBER(Regressions!Q92),ROUND(Regressions!Q92, 1), NA())</f>
        <v>#N/A</v>
      </c>
      <c r="R82" s="389" t="e">
        <f>IF(ISNUMBER(Regressions!R92),ROUND(Regressions!R92, 1), NA())</f>
        <v>#N/A</v>
      </c>
      <c r="S82" s="390" t="e">
        <f>IF(ISNUMBER(Regressions!S92),ROUND(Regressions!S92, 1), NA())</f>
        <v>#N/A</v>
      </c>
    </row>
    <row r="83" x14ac:dyDescent="0.2">
      <c r="A83" s="240" t="str">
        <f>IF(ISBLANK(Regressions!A93), " ", Regressions!A93)</f>
        <v>Somalia</v>
      </c>
      <c r="B83" s="235">
        <f>IF(ISBLANK(Regressions!B93), " ", Regressions!B93)</f>
        <v>2011</v>
      </c>
      <c r="C83" s="238" t="str">
        <f>IF(ISBLANK(Regressions!C93), " ", Regressions!C93)</f>
        <v>Primary</v>
      </c>
      <c r="D83" s="242">
        <f>IF(ISBLANK(Regressions!D93), " ", Regressions!D93)</f>
        <v>2138378</v>
      </c>
      <c r="E83" s="387">
        <f>IF(ISNUMBER(Regressions!E93),ROUND(Regressions!E93, 1), NA())</f>
        <v>41.1</v>
      </c>
      <c r="F83" s="301">
        <f>IF(ISNUMBER(Regressions!F93),ROUND(Regressions!F93, 1), NA())</f>
        <v>37</v>
      </c>
      <c r="G83" s="388" t="e">
        <f>IF(ISNUMBER(Regressions!G93),ROUND(Regressions!G93, 1), NA())</f>
        <v>#N/A</v>
      </c>
      <c r="H83" s="389">
        <f>IF(ISNUMBER(Regressions!H93),ROUND(Regressions!H93, 1), NA())</f>
        <v>37</v>
      </c>
      <c r="I83" s="390">
        <f>IF(ISNUMBER(Regressions!I93),ROUND(Regressions!I93, 1), NA())</f>
        <v>63</v>
      </c>
      <c r="J83" s="391" t="e">
        <f>IF(ISNUMBER(Regressions!J93),ROUND(Regressions!J93, 1), NA())</f>
        <v>#N/A</v>
      </c>
      <c r="K83" s="301" t="e">
        <f>IF(ISNUMBER(Regressions!K93),ROUND(Regressions!K93, 1), NA())</f>
        <v>#N/A</v>
      </c>
      <c r="L83" s="392" t="e">
        <f>IF(ISNUMBER(Regressions!L93),ROUND(Regressions!L93, 1), NA())</f>
        <v>#N/A</v>
      </c>
      <c r="M83" s="389" t="e">
        <f>IF(ISNUMBER(Regressions!M93),ROUND(Regressions!M93, 1), NA())</f>
        <v>#N/A</v>
      </c>
      <c r="N83" s="393" t="e">
        <f>IF(ISNUMBER(Regressions!N93),ROUND(Regressions!N93, 1), NA())</f>
        <v>#N/A</v>
      </c>
      <c r="O83" s="387" t="e">
        <f>IF(ISNUMBER(Regressions!O93),ROUND(Regressions!O93, 1), NA())</f>
        <v>#N/A</v>
      </c>
      <c r="P83" s="301" t="e">
        <f>IF(ISNUMBER(Regressions!P93),ROUND(Regressions!P93, 1), NA())</f>
        <v>#N/A</v>
      </c>
      <c r="Q83" s="394" t="e">
        <f>IF(ISNUMBER(Regressions!Q93),ROUND(Regressions!Q93, 1), NA())</f>
        <v>#N/A</v>
      </c>
      <c r="R83" s="389" t="e">
        <f>IF(ISNUMBER(Regressions!R93),ROUND(Regressions!R93, 1), NA())</f>
        <v>#N/A</v>
      </c>
      <c r="S83" s="390" t="e">
        <f>IF(ISNUMBER(Regressions!S93),ROUND(Regressions!S93, 1), NA())</f>
        <v>#N/A</v>
      </c>
    </row>
    <row r="84" x14ac:dyDescent="0.2">
      <c r="A84" s="240" t="str">
        <f>IF(ISBLANK(Regressions!A94), " ", Regressions!A94)</f>
        <v>Somalia</v>
      </c>
      <c r="B84" s="235">
        <f>IF(ISBLANK(Regressions!B94), " ", Regressions!B94)</f>
        <v>2012</v>
      </c>
      <c r="C84" s="238" t="str">
        <f>IF(ISBLANK(Regressions!C94), " ", Regressions!C94)</f>
        <v>Primary</v>
      </c>
      <c r="D84" s="242">
        <f>IF(ISBLANK(Regressions!D94), " ", Regressions!D94)</f>
        <v>2184129</v>
      </c>
      <c r="E84" s="387">
        <f>IF(ISNUMBER(Regressions!E94),ROUND(Regressions!E94, 1), NA())</f>
        <v>41.1</v>
      </c>
      <c r="F84" s="301">
        <f>IF(ISNUMBER(Regressions!F94),ROUND(Regressions!F94, 1), NA())</f>
        <v>37</v>
      </c>
      <c r="G84" s="388" t="e">
        <f>IF(ISNUMBER(Regressions!G94),ROUND(Regressions!G94, 1), NA())</f>
        <v>#N/A</v>
      </c>
      <c r="H84" s="389">
        <f>IF(ISNUMBER(Regressions!H94),ROUND(Regressions!H94, 1), NA())</f>
        <v>37</v>
      </c>
      <c r="I84" s="390">
        <f>IF(ISNUMBER(Regressions!I94),ROUND(Regressions!I94, 1), NA())</f>
        <v>63</v>
      </c>
      <c r="J84" s="391" t="e">
        <f>IF(ISNUMBER(Regressions!J94),ROUND(Regressions!J94, 1), NA())</f>
        <v>#N/A</v>
      </c>
      <c r="K84" s="301" t="e">
        <f>IF(ISNUMBER(Regressions!K94),ROUND(Regressions!K94, 1), NA())</f>
        <v>#N/A</v>
      </c>
      <c r="L84" s="392" t="e">
        <f>IF(ISNUMBER(Regressions!L94),ROUND(Regressions!L94, 1), NA())</f>
        <v>#N/A</v>
      </c>
      <c r="M84" s="389" t="e">
        <f>IF(ISNUMBER(Regressions!M94),ROUND(Regressions!M94, 1), NA())</f>
        <v>#N/A</v>
      </c>
      <c r="N84" s="393" t="e">
        <f>IF(ISNUMBER(Regressions!N94),ROUND(Regressions!N94, 1), NA())</f>
        <v>#N/A</v>
      </c>
      <c r="O84" s="387" t="e">
        <f>IF(ISNUMBER(Regressions!O94),ROUND(Regressions!O94, 1), NA())</f>
        <v>#N/A</v>
      </c>
      <c r="P84" s="301" t="e">
        <f>IF(ISNUMBER(Regressions!P94),ROUND(Regressions!P94, 1), NA())</f>
        <v>#N/A</v>
      </c>
      <c r="Q84" s="394" t="e">
        <f>IF(ISNUMBER(Regressions!Q94),ROUND(Regressions!Q94, 1), NA())</f>
        <v>#N/A</v>
      </c>
      <c r="R84" s="389" t="e">
        <f>IF(ISNUMBER(Regressions!R94),ROUND(Regressions!R94, 1), NA())</f>
        <v>#N/A</v>
      </c>
      <c r="S84" s="390" t="e">
        <f>IF(ISNUMBER(Regressions!S94),ROUND(Regressions!S94, 1), NA())</f>
        <v>#N/A</v>
      </c>
    </row>
    <row r="85" x14ac:dyDescent="0.2">
      <c r="A85" s="240" t="str">
        <f>IF(ISBLANK(Regressions!A95), " ", Regressions!A95)</f>
        <v>Somalia</v>
      </c>
      <c r="B85" s="235">
        <f>IF(ISBLANK(Regressions!B95), " ", Regressions!B95)</f>
        <v>2013</v>
      </c>
      <c r="C85" s="238" t="str">
        <f>IF(ISBLANK(Regressions!C95), " ", Regressions!C95)</f>
        <v>Primary</v>
      </c>
      <c r="D85" s="242">
        <f>IF(ISBLANK(Regressions!D95), " ", Regressions!D95)</f>
        <v>2239321</v>
      </c>
      <c r="E85" s="387">
        <f>IF(ISNUMBER(Regressions!E95),ROUND(Regressions!E95, 1), NA())</f>
        <v>41.1</v>
      </c>
      <c r="F85" s="301">
        <f>IF(ISNUMBER(Regressions!F95),ROUND(Regressions!F95, 1), NA())</f>
        <v>37</v>
      </c>
      <c r="G85" s="388" t="e">
        <f>IF(ISNUMBER(Regressions!G95),ROUND(Regressions!G95, 1), NA())</f>
        <v>#N/A</v>
      </c>
      <c r="H85" s="389">
        <f>IF(ISNUMBER(Regressions!H95),ROUND(Regressions!H95, 1), NA())</f>
        <v>37</v>
      </c>
      <c r="I85" s="390">
        <f>IF(ISNUMBER(Regressions!I95),ROUND(Regressions!I95, 1), NA())</f>
        <v>63</v>
      </c>
      <c r="J85" s="391" t="e">
        <f>IF(ISNUMBER(Regressions!J95),ROUND(Regressions!J95, 1), NA())</f>
        <v>#N/A</v>
      </c>
      <c r="K85" s="301" t="e">
        <f>IF(ISNUMBER(Regressions!K95),ROUND(Regressions!K95, 1), NA())</f>
        <v>#N/A</v>
      </c>
      <c r="L85" s="392" t="e">
        <f>IF(ISNUMBER(Regressions!L95),ROUND(Regressions!L95, 1), NA())</f>
        <v>#N/A</v>
      </c>
      <c r="M85" s="389" t="e">
        <f>IF(ISNUMBER(Regressions!M95),ROUND(Regressions!M95, 1), NA())</f>
        <v>#N/A</v>
      </c>
      <c r="N85" s="393" t="e">
        <f>IF(ISNUMBER(Regressions!N95),ROUND(Regressions!N95, 1), NA())</f>
        <v>#N/A</v>
      </c>
      <c r="O85" s="387" t="e">
        <f>IF(ISNUMBER(Regressions!O95),ROUND(Regressions!O95, 1), NA())</f>
        <v>#N/A</v>
      </c>
      <c r="P85" s="301" t="e">
        <f>IF(ISNUMBER(Regressions!P95),ROUND(Regressions!P95, 1), NA())</f>
        <v>#N/A</v>
      </c>
      <c r="Q85" s="394" t="e">
        <f>IF(ISNUMBER(Regressions!Q95),ROUND(Regressions!Q95, 1), NA())</f>
        <v>#N/A</v>
      </c>
      <c r="R85" s="389" t="e">
        <f>IF(ISNUMBER(Regressions!R95),ROUND(Regressions!R95, 1), NA())</f>
        <v>#N/A</v>
      </c>
      <c r="S85" s="390" t="e">
        <f>IF(ISNUMBER(Regressions!S95),ROUND(Regressions!S95, 1), NA())</f>
        <v>#N/A</v>
      </c>
    </row>
    <row r="86" x14ac:dyDescent="0.2">
      <c r="A86" s="240" t="str">
        <f>IF(ISBLANK(Regressions!A96), " ", Regressions!A96)</f>
        <v>Somalia</v>
      </c>
      <c r="B86" s="235">
        <f>IF(ISBLANK(Regressions!B96), " ", Regressions!B96)</f>
        <v>2014</v>
      </c>
      <c r="C86" s="238" t="str">
        <f>IF(ISBLANK(Regressions!C96), " ", Regressions!C96)</f>
        <v>Primary</v>
      </c>
      <c r="D86" s="242">
        <f>IF(ISBLANK(Regressions!D96), " ", Regressions!D96)</f>
        <v>2301799</v>
      </c>
      <c r="E86" s="387">
        <f>IF(ISNUMBER(Regressions!E96),ROUND(Regressions!E96, 1), NA())</f>
        <v>41.1</v>
      </c>
      <c r="F86" s="301">
        <f>IF(ISNUMBER(Regressions!F96),ROUND(Regressions!F96, 1), NA())</f>
        <v>37</v>
      </c>
      <c r="G86" s="388" t="e">
        <f>IF(ISNUMBER(Regressions!G96),ROUND(Regressions!G96, 1), NA())</f>
        <v>#N/A</v>
      </c>
      <c r="H86" s="389">
        <f>IF(ISNUMBER(Regressions!H96),ROUND(Regressions!H96, 1), NA())</f>
        <v>37</v>
      </c>
      <c r="I86" s="390">
        <f>IF(ISNUMBER(Regressions!I96),ROUND(Regressions!I96, 1), NA())</f>
        <v>63</v>
      </c>
      <c r="J86" s="391" t="e">
        <f>IF(ISNUMBER(Regressions!J96),ROUND(Regressions!J96, 1), NA())</f>
        <v>#N/A</v>
      </c>
      <c r="K86" s="301" t="e">
        <f>IF(ISNUMBER(Regressions!K96),ROUND(Regressions!K96, 1), NA())</f>
        <v>#N/A</v>
      </c>
      <c r="L86" s="392" t="e">
        <f>IF(ISNUMBER(Regressions!L96),ROUND(Regressions!L96, 1), NA())</f>
        <v>#N/A</v>
      </c>
      <c r="M86" s="389" t="e">
        <f>IF(ISNUMBER(Regressions!M96),ROUND(Regressions!M96, 1), NA())</f>
        <v>#N/A</v>
      </c>
      <c r="N86" s="393" t="e">
        <f>IF(ISNUMBER(Regressions!N96),ROUND(Regressions!N96, 1), NA())</f>
        <v>#N/A</v>
      </c>
      <c r="O86" s="387" t="e">
        <f>IF(ISNUMBER(Regressions!O96),ROUND(Regressions!O96, 1), NA())</f>
        <v>#N/A</v>
      </c>
      <c r="P86" s="301" t="e">
        <f>IF(ISNUMBER(Regressions!P96),ROUND(Regressions!P96, 1), NA())</f>
        <v>#N/A</v>
      </c>
      <c r="Q86" s="394" t="e">
        <f>IF(ISNUMBER(Regressions!Q96),ROUND(Regressions!Q96, 1), NA())</f>
        <v>#N/A</v>
      </c>
      <c r="R86" s="389" t="e">
        <f>IF(ISNUMBER(Regressions!R96),ROUND(Regressions!R96, 1), NA())</f>
        <v>#N/A</v>
      </c>
      <c r="S86" s="390" t="e">
        <f>IF(ISNUMBER(Regressions!S96),ROUND(Regressions!S96, 1), NA())</f>
        <v>#N/A</v>
      </c>
    </row>
    <row r="87" x14ac:dyDescent="0.2">
      <c r="A87" s="240" t="str">
        <f>IF(ISBLANK(Regressions!A97), " ", Regressions!A97)</f>
        <v>Somalia</v>
      </c>
      <c r="B87" s="235">
        <f>IF(ISBLANK(Regressions!B97), " ", Regressions!B97)</f>
        <v>2015</v>
      </c>
      <c r="C87" s="238" t="str">
        <f>IF(ISBLANK(Regressions!C97), " ", Regressions!C97)</f>
        <v>Primary</v>
      </c>
      <c r="D87" s="242">
        <f>IF(ISBLANK(Regressions!D97), " ", Regressions!D97)</f>
        <v>2368424</v>
      </c>
      <c r="E87" s="387">
        <f>IF(ISNUMBER(Regressions!E97),ROUND(Regressions!E97, 1), NA())</f>
        <v>41.1</v>
      </c>
      <c r="F87" s="301">
        <f>IF(ISNUMBER(Regressions!F97),ROUND(Regressions!F97, 1), NA())</f>
        <v>37</v>
      </c>
      <c r="G87" s="388" t="e">
        <f>IF(ISNUMBER(Regressions!G97),ROUND(Regressions!G97, 1), NA())</f>
        <v>#N/A</v>
      </c>
      <c r="H87" s="389">
        <f>IF(ISNUMBER(Regressions!H97),ROUND(Regressions!H97, 1), NA())</f>
        <v>37</v>
      </c>
      <c r="I87" s="390">
        <f>IF(ISNUMBER(Regressions!I97),ROUND(Regressions!I97, 1), NA())</f>
        <v>63</v>
      </c>
      <c r="J87" s="391" t="e">
        <f>IF(ISNUMBER(Regressions!J97),ROUND(Regressions!J97, 1), NA())</f>
        <v>#N/A</v>
      </c>
      <c r="K87" s="301" t="e">
        <f>IF(ISNUMBER(Regressions!K97),ROUND(Regressions!K97, 1), NA())</f>
        <v>#N/A</v>
      </c>
      <c r="L87" s="392" t="e">
        <f>IF(ISNUMBER(Regressions!L97),ROUND(Regressions!L97, 1), NA())</f>
        <v>#N/A</v>
      </c>
      <c r="M87" s="389" t="e">
        <f>IF(ISNUMBER(Regressions!M97),ROUND(Regressions!M97, 1), NA())</f>
        <v>#N/A</v>
      </c>
      <c r="N87" s="393" t="e">
        <f>IF(ISNUMBER(Regressions!N97),ROUND(Regressions!N97, 1), NA())</f>
        <v>#N/A</v>
      </c>
      <c r="O87" s="387" t="e">
        <f>IF(ISNUMBER(Regressions!O97),ROUND(Regressions!O97, 1), NA())</f>
        <v>#N/A</v>
      </c>
      <c r="P87" s="301" t="e">
        <f>IF(ISNUMBER(Regressions!P97),ROUND(Regressions!P97, 1), NA())</f>
        <v>#N/A</v>
      </c>
      <c r="Q87" s="394" t="e">
        <f>IF(ISNUMBER(Regressions!Q97),ROUND(Regressions!Q97, 1), NA())</f>
        <v>#N/A</v>
      </c>
      <c r="R87" s="389" t="e">
        <f>IF(ISNUMBER(Regressions!R97),ROUND(Regressions!R97, 1), NA())</f>
        <v>#N/A</v>
      </c>
      <c r="S87" s="390" t="e">
        <f>IF(ISNUMBER(Regressions!S97),ROUND(Regressions!S97, 1), NA())</f>
        <v>#N/A</v>
      </c>
    </row>
    <row r="88" x14ac:dyDescent="0.2">
      <c r="A88" s="364" t="str">
        <f>IF(ISBLANK(Regressions!A98), " ", Regressions!A98)</f>
        <v>Somalia</v>
      </c>
      <c r="B88" s="365">
        <f>IF(ISBLANK(Regressions!B98), " ", Regressions!B98)</f>
        <v>2016</v>
      </c>
      <c r="C88" s="366" t="str">
        <f>IF(ISBLANK(Regressions!C98), " ", Regressions!C98)</f>
        <v>Primary</v>
      </c>
      <c r="D88" s="367">
        <f>IF(ISBLANK(Regressions!D98), " ", Regressions!D98)</f>
        <v>2434913</v>
      </c>
      <c r="E88" s="395">
        <f>IF(ISNUMBER(Regressions!E98),ROUND(Regressions!E98, 1), NA())</f>
        <v>41.1</v>
      </c>
      <c r="F88" s="302">
        <f>IF(ISNUMBER(Regressions!F98),ROUND(Regressions!F98, 1), NA())</f>
        <v>37</v>
      </c>
      <c r="G88" s="396" t="e">
        <f>IF(ISNUMBER(Regressions!G98),ROUND(Regressions!G98, 1), NA())</f>
        <v>#N/A</v>
      </c>
      <c r="H88" s="397">
        <f>IF(ISNUMBER(Regressions!H98),ROUND(Regressions!H98, 1), NA())</f>
        <v>37</v>
      </c>
      <c r="I88" s="398">
        <f>IF(ISNUMBER(Regressions!I98),ROUND(Regressions!I98, 1), NA())</f>
        <v>63</v>
      </c>
      <c r="J88" s="399" t="e">
        <f>IF(ISNUMBER(Regressions!J98),ROUND(Regressions!J98, 1), NA())</f>
        <v>#N/A</v>
      </c>
      <c r="K88" s="302" t="e">
        <f>IF(ISNUMBER(Regressions!K98),ROUND(Regressions!K98, 1), NA())</f>
        <v>#N/A</v>
      </c>
      <c r="L88" s="400" t="e">
        <f>IF(ISNUMBER(Regressions!L98),ROUND(Regressions!L98, 1), NA())</f>
        <v>#N/A</v>
      </c>
      <c r="M88" s="397" t="e">
        <f>IF(ISNUMBER(Regressions!M98),ROUND(Regressions!M98, 1), NA())</f>
        <v>#N/A</v>
      </c>
      <c r="N88" s="401" t="e">
        <f>IF(ISNUMBER(Regressions!N98),ROUND(Regressions!N98, 1), NA())</f>
        <v>#N/A</v>
      </c>
      <c r="O88" s="395" t="e">
        <f>IF(ISNUMBER(Regressions!O98),ROUND(Regressions!O98, 1), NA())</f>
        <v>#N/A</v>
      </c>
      <c r="P88" s="302" t="e">
        <f>IF(ISNUMBER(Regressions!P98),ROUND(Regressions!P98, 1), NA())</f>
        <v>#N/A</v>
      </c>
      <c r="Q88" s="402" t="e">
        <f>IF(ISNUMBER(Regressions!Q98),ROUND(Regressions!Q98, 1), NA())</f>
        <v>#N/A</v>
      </c>
      <c r="R88" s="397" t="e">
        <f>IF(ISNUMBER(Regressions!R98),ROUND(Regressions!R98, 1), NA())</f>
        <v>#N/A</v>
      </c>
      <c r="S88" s="398" t="e">
        <f>IF(ISNUMBER(Regressions!S98),ROUND(Regressions!S98, 1), NA())</f>
        <v>#N/A</v>
      </c>
    </row>
    <row r="89" x14ac:dyDescent="0.2">
      <c r="A89" s="240" t="str">
        <f>IF(ISBLANK(Regressions!A99), " ", Regressions!A99)</f>
        <v>Somalia</v>
      </c>
      <c r="B89" s="235">
        <f>IF(ISBLANK(Regressions!B99), " ", Regressions!B99)</f>
        <v>2000</v>
      </c>
      <c r="C89" s="238" t="str">
        <f>IF(ISBLANK(Regressions!C99), " ", Regressions!C99)</f>
        <v>Secondary</v>
      </c>
      <c r="D89" s="242">
        <f>IF(ISBLANK(Regressions!D99), " ", Regressions!D99)</f>
        <v>1106605</v>
      </c>
      <c r="E89" s="387" t="e">
        <f>IF(ISNUMBER(Regressions!E99),ROUND(Regressions!E99, 1), NA())</f>
        <v>#N/A</v>
      </c>
      <c r="F89" s="301" t="e">
        <f>IF(ISNUMBER(Regressions!F99),ROUND(Regressions!F99, 1), NA())</f>
        <v>#N/A</v>
      </c>
      <c r="G89" s="388" t="e">
        <f>IF(ISNUMBER(Regressions!G99),ROUND(Regressions!G99, 1), NA())</f>
        <v>#N/A</v>
      </c>
      <c r="H89" s="389" t="e">
        <f>IF(ISNUMBER(Regressions!H99),ROUND(Regressions!H99, 1), NA())</f>
        <v>#N/A</v>
      </c>
      <c r="I89" s="390" t="e">
        <f>IF(ISNUMBER(Regressions!I99),ROUND(Regressions!I99, 1), NA())</f>
        <v>#N/A</v>
      </c>
      <c r="J89" s="391" t="e">
        <f>IF(ISNUMBER(Regressions!J99),ROUND(Regressions!J99, 1), NA())</f>
        <v>#N/A</v>
      </c>
      <c r="K89" s="301" t="e">
        <f>IF(ISNUMBER(Regressions!K99),ROUND(Regressions!K99, 1), NA())</f>
        <v>#N/A</v>
      </c>
      <c r="L89" s="392" t="e">
        <f>IF(ISNUMBER(Regressions!L99),ROUND(Regressions!L99, 1), NA())</f>
        <v>#N/A</v>
      </c>
      <c r="M89" s="389" t="e">
        <f>IF(ISNUMBER(Regressions!M99),ROUND(Regressions!M99, 1), NA())</f>
        <v>#N/A</v>
      </c>
      <c r="N89" s="393" t="e">
        <f>IF(ISNUMBER(Regressions!N99),ROUND(Regressions!N99, 1), NA())</f>
        <v>#N/A</v>
      </c>
      <c r="O89" s="387" t="e">
        <f>IF(ISNUMBER(Regressions!O99),ROUND(Regressions!O99, 1), NA())</f>
        <v>#N/A</v>
      </c>
      <c r="P89" s="301" t="e">
        <f>IF(ISNUMBER(Regressions!P99),ROUND(Regressions!P99, 1), NA())</f>
        <v>#N/A</v>
      </c>
      <c r="Q89" s="394" t="e">
        <f>IF(ISNUMBER(Regressions!Q99),ROUND(Regressions!Q99, 1), NA())</f>
        <v>#N/A</v>
      </c>
      <c r="R89" s="389" t="e">
        <f>IF(ISNUMBER(Regressions!R99),ROUND(Regressions!R99, 1), NA())</f>
        <v>#N/A</v>
      </c>
      <c r="S89" s="390" t="e">
        <f>IF(ISNUMBER(Regressions!S99),ROUND(Regressions!S99, 1), NA())</f>
        <v>#N/A</v>
      </c>
    </row>
    <row r="90" x14ac:dyDescent="0.2">
      <c r="A90" s="240" t="str">
        <f>IF(ISBLANK(Regressions!A100), " ", Regressions!A100)</f>
        <v>Somalia</v>
      </c>
      <c r="B90" s="235">
        <f>IF(ISBLANK(Regressions!B100), " ", Regressions!B100)</f>
        <v>2001</v>
      </c>
      <c r="C90" s="238" t="str">
        <f>IF(ISBLANK(Regressions!C100), " ", Regressions!C100)</f>
        <v>Secondary</v>
      </c>
      <c r="D90" s="242">
        <f>IF(ISBLANK(Regressions!D100), " ", Regressions!D100)</f>
        <v>1153088</v>
      </c>
      <c r="E90" s="387" t="e">
        <f>IF(ISNUMBER(Regressions!E100),ROUND(Regressions!E100, 1), NA())</f>
        <v>#N/A</v>
      </c>
      <c r="F90" s="301" t="e">
        <f>IF(ISNUMBER(Regressions!F100),ROUND(Regressions!F100, 1), NA())</f>
        <v>#N/A</v>
      </c>
      <c r="G90" s="388" t="e">
        <f>IF(ISNUMBER(Regressions!G100),ROUND(Regressions!G100, 1), NA())</f>
        <v>#N/A</v>
      </c>
      <c r="H90" s="389" t="e">
        <f>IF(ISNUMBER(Regressions!H100),ROUND(Regressions!H100, 1), NA())</f>
        <v>#N/A</v>
      </c>
      <c r="I90" s="390" t="e">
        <f>IF(ISNUMBER(Regressions!I100),ROUND(Regressions!I100, 1), NA())</f>
        <v>#N/A</v>
      </c>
      <c r="J90" s="391" t="e">
        <f>IF(ISNUMBER(Regressions!J100),ROUND(Regressions!J100, 1), NA())</f>
        <v>#N/A</v>
      </c>
      <c r="K90" s="301" t="e">
        <f>IF(ISNUMBER(Regressions!K100),ROUND(Regressions!K100, 1), NA())</f>
        <v>#N/A</v>
      </c>
      <c r="L90" s="392" t="e">
        <f>IF(ISNUMBER(Regressions!L100),ROUND(Regressions!L100, 1), NA())</f>
        <v>#N/A</v>
      </c>
      <c r="M90" s="389" t="e">
        <f>IF(ISNUMBER(Regressions!M100),ROUND(Regressions!M100, 1), NA())</f>
        <v>#N/A</v>
      </c>
      <c r="N90" s="393" t="e">
        <f>IF(ISNUMBER(Regressions!N100),ROUND(Regressions!N100, 1), NA())</f>
        <v>#N/A</v>
      </c>
      <c r="O90" s="387" t="e">
        <f>IF(ISNUMBER(Regressions!O100),ROUND(Regressions!O100, 1), NA())</f>
        <v>#N/A</v>
      </c>
      <c r="P90" s="301" t="e">
        <f>IF(ISNUMBER(Regressions!P100),ROUND(Regressions!P100, 1), NA())</f>
        <v>#N/A</v>
      </c>
      <c r="Q90" s="394" t="e">
        <f>IF(ISNUMBER(Regressions!Q100),ROUND(Regressions!Q100, 1), NA())</f>
        <v>#N/A</v>
      </c>
      <c r="R90" s="389" t="e">
        <f>IF(ISNUMBER(Regressions!R100),ROUND(Regressions!R100, 1), NA())</f>
        <v>#N/A</v>
      </c>
      <c r="S90" s="390" t="e">
        <f>IF(ISNUMBER(Regressions!S100),ROUND(Regressions!S100, 1), NA())</f>
        <v>#N/A</v>
      </c>
    </row>
    <row r="91" x14ac:dyDescent="0.2">
      <c r="A91" s="240" t="str">
        <f>IF(ISBLANK(Regressions!A101), " ", Regressions!A101)</f>
        <v>Somalia</v>
      </c>
      <c r="B91" s="235">
        <f>IF(ISBLANK(Regressions!B101), " ", Regressions!B101)</f>
        <v>2002</v>
      </c>
      <c r="C91" s="238" t="str">
        <f>IF(ISBLANK(Regressions!C101), " ", Regressions!C101)</f>
        <v>Secondary</v>
      </c>
      <c r="D91" s="242">
        <f>IF(ISBLANK(Regressions!D101), " ", Regressions!D101)</f>
        <v>1196591</v>
      </c>
      <c r="E91" s="387" t="e">
        <f>IF(ISNUMBER(Regressions!E101),ROUND(Regressions!E101, 1), NA())</f>
        <v>#N/A</v>
      </c>
      <c r="F91" s="301" t="e">
        <f>IF(ISNUMBER(Regressions!F101),ROUND(Regressions!F101, 1), NA())</f>
        <v>#N/A</v>
      </c>
      <c r="G91" s="388" t="e">
        <f>IF(ISNUMBER(Regressions!G101),ROUND(Regressions!G101, 1), NA())</f>
        <v>#N/A</v>
      </c>
      <c r="H91" s="389" t="e">
        <f>IF(ISNUMBER(Regressions!H101),ROUND(Regressions!H101, 1), NA())</f>
        <v>#N/A</v>
      </c>
      <c r="I91" s="390" t="e">
        <f>IF(ISNUMBER(Regressions!I101),ROUND(Regressions!I101, 1), NA())</f>
        <v>#N/A</v>
      </c>
      <c r="J91" s="391" t="e">
        <f>IF(ISNUMBER(Regressions!J101),ROUND(Regressions!J101, 1), NA())</f>
        <v>#N/A</v>
      </c>
      <c r="K91" s="301" t="e">
        <f>IF(ISNUMBER(Regressions!K101),ROUND(Regressions!K101, 1), NA())</f>
        <v>#N/A</v>
      </c>
      <c r="L91" s="392" t="e">
        <f>IF(ISNUMBER(Regressions!L101),ROUND(Regressions!L101, 1), NA())</f>
        <v>#N/A</v>
      </c>
      <c r="M91" s="389" t="e">
        <f>IF(ISNUMBER(Regressions!M101),ROUND(Regressions!M101, 1), NA())</f>
        <v>#N/A</v>
      </c>
      <c r="N91" s="393" t="e">
        <f>IF(ISNUMBER(Regressions!N101),ROUND(Regressions!N101, 1), NA())</f>
        <v>#N/A</v>
      </c>
      <c r="O91" s="387" t="e">
        <f>IF(ISNUMBER(Regressions!O101),ROUND(Regressions!O101, 1), NA())</f>
        <v>#N/A</v>
      </c>
      <c r="P91" s="301" t="e">
        <f>IF(ISNUMBER(Regressions!P101),ROUND(Regressions!P101, 1), NA())</f>
        <v>#N/A</v>
      </c>
      <c r="Q91" s="394" t="e">
        <f>IF(ISNUMBER(Regressions!Q101),ROUND(Regressions!Q101, 1), NA())</f>
        <v>#N/A</v>
      </c>
      <c r="R91" s="389" t="e">
        <f>IF(ISNUMBER(Regressions!R101),ROUND(Regressions!R101, 1), NA())</f>
        <v>#N/A</v>
      </c>
      <c r="S91" s="390" t="e">
        <f>IF(ISNUMBER(Regressions!S101),ROUND(Regressions!S101, 1), NA())</f>
        <v>#N/A</v>
      </c>
    </row>
    <row r="92" x14ac:dyDescent="0.2">
      <c r="A92" s="240" t="str">
        <f>IF(ISBLANK(Regressions!A102), " ", Regressions!A102)</f>
        <v>Somalia</v>
      </c>
      <c r="B92" s="235">
        <f>IF(ISBLANK(Regressions!B102), " ", Regressions!B102)</f>
        <v>2003</v>
      </c>
      <c r="C92" s="238" t="str">
        <f>IF(ISBLANK(Regressions!C102), " ", Regressions!C102)</f>
        <v>Secondary</v>
      </c>
      <c r="D92" s="242">
        <f>IF(ISBLANK(Regressions!D102), " ", Regressions!D102)</f>
        <v>1243426</v>
      </c>
      <c r="E92" s="387" t="e">
        <f>IF(ISNUMBER(Regressions!E102),ROUND(Regressions!E102, 1), NA())</f>
        <v>#N/A</v>
      </c>
      <c r="F92" s="301" t="e">
        <f>IF(ISNUMBER(Regressions!F102),ROUND(Regressions!F102, 1), NA())</f>
        <v>#N/A</v>
      </c>
      <c r="G92" s="388" t="e">
        <f>IF(ISNUMBER(Regressions!G102),ROUND(Regressions!G102, 1), NA())</f>
        <v>#N/A</v>
      </c>
      <c r="H92" s="389" t="e">
        <f>IF(ISNUMBER(Regressions!H102),ROUND(Regressions!H102, 1), NA())</f>
        <v>#N/A</v>
      </c>
      <c r="I92" s="390" t="e">
        <f>IF(ISNUMBER(Regressions!I102),ROUND(Regressions!I102, 1), NA())</f>
        <v>#N/A</v>
      </c>
      <c r="J92" s="391" t="e">
        <f>IF(ISNUMBER(Regressions!J102),ROUND(Regressions!J102, 1), NA())</f>
        <v>#N/A</v>
      </c>
      <c r="K92" s="301" t="e">
        <f>IF(ISNUMBER(Regressions!K102),ROUND(Regressions!K102, 1), NA())</f>
        <v>#N/A</v>
      </c>
      <c r="L92" s="392" t="e">
        <f>IF(ISNUMBER(Regressions!L102),ROUND(Regressions!L102, 1), NA())</f>
        <v>#N/A</v>
      </c>
      <c r="M92" s="389" t="e">
        <f>IF(ISNUMBER(Regressions!M102),ROUND(Regressions!M102, 1), NA())</f>
        <v>#N/A</v>
      </c>
      <c r="N92" s="393" t="e">
        <f>IF(ISNUMBER(Regressions!N102),ROUND(Regressions!N102, 1), NA())</f>
        <v>#N/A</v>
      </c>
      <c r="O92" s="387" t="e">
        <f>IF(ISNUMBER(Regressions!O102),ROUND(Regressions!O102, 1), NA())</f>
        <v>#N/A</v>
      </c>
      <c r="P92" s="301" t="e">
        <f>IF(ISNUMBER(Regressions!P102),ROUND(Regressions!P102, 1), NA())</f>
        <v>#N/A</v>
      </c>
      <c r="Q92" s="394" t="e">
        <f>IF(ISNUMBER(Regressions!Q102),ROUND(Regressions!Q102, 1), NA())</f>
        <v>#N/A</v>
      </c>
      <c r="R92" s="389" t="e">
        <f>IF(ISNUMBER(Regressions!R102),ROUND(Regressions!R102, 1), NA())</f>
        <v>#N/A</v>
      </c>
      <c r="S92" s="390" t="e">
        <f>IF(ISNUMBER(Regressions!S102),ROUND(Regressions!S102, 1), NA())</f>
        <v>#N/A</v>
      </c>
    </row>
    <row r="93" x14ac:dyDescent="0.2">
      <c r="A93" s="240" t="str">
        <f>IF(ISBLANK(Regressions!A103), " ", Regressions!A103)</f>
        <v>Somalia</v>
      </c>
      <c r="B93" s="235">
        <f>IF(ISBLANK(Regressions!B103), " ", Regressions!B103)</f>
        <v>2004</v>
      </c>
      <c r="C93" s="238" t="str">
        <f>IF(ISBLANK(Regressions!C103), " ", Regressions!C103)</f>
        <v>Secondary</v>
      </c>
      <c r="D93" s="242">
        <f>IF(ISBLANK(Regressions!D103), " ", Regressions!D103)</f>
        <v>1293137</v>
      </c>
      <c r="E93" s="387" t="e">
        <f>IF(ISNUMBER(Regressions!E103),ROUND(Regressions!E103, 1), NA())</f>
        <v>#N/A</v>
      </c>
      <c r="F93" s="301" t="e">
        <f>IF(ISNUMBER(Regressions!F103),ROUND(Regressions!F103, 1), NA())</f>
        <v>#N/A</v>
      </c>
      <c r="G93" s="388" t="e">
        <f>IF(ISNUMBER(Regressions!G103),ROUND(Regressions!G103, 1), NA())</f>
        <v>#N/A</v>
      </c>
      <c r="H93" s="389" t="e">
        <f>IF(ISNUMBER(Regressions!H103),ROUND(Regressions!H103, 1), NA())</f>
        <v>#N/A</v>
      </c>
      <c r="I93" s="390" t="e">
        <f>IF(ISNUMBER(Regressions!I103),ROUND(Regressions!I103, 1), NA())</f>
        <v>#N/A</v>
      </c>
      <c r="J93" s="391" t="e">
        <f>IF(ISNUMBER(Regressions!J103),ROUND(Regressions!J103, 1), NA())</f>
        <v>#N/A</v>
      </c>
      <c r="K93" s="301" t="e">
        <f>IF(ISNUMBER(Regressions!K103),ROUND(Regressions!K103, 1), NA())</f>
        <v>#N/A</v>
      </c>
      <c r="L93" s="392" t="e">
        <f>IF(ISNUMBER(Regressions!L103),ROUND(Regressions!L103, 1), NA())</f>
        <v>#N/A</v>
      </c>
      <c r="M93" s="389" t="e">
        <f>IF(ISNUMBER(Regressions!M103),ROUND(Regressions!M103, 1), NA())</f>
        <v>#N/A</v>
      </c>
      <c r="N93" s="393" t="e">
        <f>IF(ISNUMBER(Regressions!N103),ROUND(Regressions!N103, 1), NA())</f>
        <v>#N/A</v>
      </c>
      <c r="O93" s="387" t="e">
        <f>IF(ISNUMBER(Regressions!O103),ROUND(Regressions!O103, 1), NA())</f>
        <v>#N/A</v>
      </c>
      <c r="P93" s="301" t="e">
        <f>IF(ISNUMBER(Regressions!P103),ROUND(Regressions!P103, 1), NA())</f>
        <v>#N/A</v>
      </c>
      <c r="Q93" s="394" t="e">
        <f>IF(ISNUMBER(Regressions!Q103),ROUND(Regressions!Q103, 1), NA())</f>
        <v>#N/A</v>
      </c>
      <c r="R93" s="389" t="e">
        <f>IF(ISNUMBER(Regressions!R103),ROUND(Regressions!R103, 1), NA())</f>
        <v>#N/A</v>
      </c>
      <c r="S93" s="390" t="e">
        <f>IF(ISNUMBER(Regressions!S103),ROUND(Regressions!S103, 1), NA())</f>
        <v>#N/A</v>
      </c>
    </row>
    <row r="94" x14ac:dyDescent="0.2">
      <c r="A94" s="240" t="str">
        <f>IF(ISBLANK(Regressions!A104), " ", Regressions!A104)</f>
        <v>Somalia</v>
      </c>
      <c r="B94" s="235">
        <f>IF(ISBLANK(Regressions!B104), " ", Regressions!B104)</f>
        <v>2005</v>
      </c>
      <c r="C94" s="238" t="str">
        <f>IF(ISBLANK(Regressions!C104), " ", Regressions!C104)</f>
        <v>Secondary</v>
      </c>
      <c r="D94" s="242">
        <f>IF(ISBLANK(Regressions!D104), " ", Regressions!D104)</f>
        <v>1344866</v>
      </c>
      <c r="E94" s="387" t="e">
        <f>IF(ISNUMBER(Regressions!E104),ROUND(Regressions!E104, 1), NA())</f>
        <v>#N/A</v>
      </c>
      <c r="F94" s="301" t="e">
        <f>IF(ISNUMBER(Regressions!F104),ROUND(Regressions!F104, 1), NA())</f>
        <v>#N/A</v>
      </c>
      <c r="G94" s="388" t="e">
        <f>IF(ISNUMBER(Regressions!G104),ROUND(Regressions!G104, 1), NA())</f>
        <v>#N/A</v>
      </c>
      <c r="H94" s="389" t="e">
        <f>IF(ISNUMBER(Regressions!H104),ROUND(Regressions!H104, 1), NA())</f>
        <v>#N/A</v>
      </c>
      <c r="I94" s="390" t="e">
        <f>IF(ISNUMBER(Regressions!I104),ROUND(Regressions!I104, 1), NA())</f>
        <v>#N/A</v>
      </c>
      <c r="J94" s="391" t="e">
        <f>IF(ISNUMBER(Regressions!J104),ROUND(Regressions!J104, 1), NA())</f>
        <v>#N/A</v>
      </c>
      <c r="K94" s="301" t="e">
        <f>IF(ISNUMBER(Regressions!K104),ROUND(Regressions!K104, 1), NA())</f>
        <v>#N/A</v>
      </c>
      <c r="L94" s="392" t="e">
        <f>IF(ISNUMBER(Regressions!L104),ROUND(Regressions!L104, 1), NA())</f>
        <v>#N/A</v>
      </c>
      <c r="M94" s="389" t="e">
        <f>IF(ISNUMBER(Regressions!M104),ROUND(Regressions!M104, 1), NA())</f>
        <v>#N/A</v>
      </c>
      <c r="N94" s="393" t="e">
        <f>IF(ISNUMBER(Regressions!N104),ROUND(Regressions!N104, 1), NA())</f>
        <v>#N/A</v>
      </c>
      <c r="O94" s="387" t="e">
        <f>IF(ISNUMBER(Regressions!O104),ROUND(Regressions!O104, 1), NA())</f>
        <v>#N/A</v>
      </c>
      <c r="P94" s="301" t="e">
        <f>IF(ISNUMBER(Regressions!P104),ROUND(Regressions!P104, 1), NA())</f>
        <v>#N/A</v>
      </c>
      <c r="Q94" s="394" t="e">
        <f>IF(ISNUMBER(Regressions!Q104),ROUND(Regressions!Q104, 1), NA())</f>
        <v>#N/A</v>
      </c>
      <c r="R94" s="389" t="e">
        <f>IF(ISNUMBER(Regressions!R104),ROUND(Regressions!R104, 1), NA())</f>
        <v>#N/A</v>
      </c>
      <c r="S94" s="390" t="e">
        <f>IF(ISNUMBER(Regressions!S104),ROUND(Regressions!S104, 1), NA())</f>
        <v>#N/A</v>
      </c>
    </row>
    <row r="95" x14ac:dyDescent="0.2">
      <c r="A95" s="240" t="str">
        <f>IF(ISBLANK(Regressions!A105), " ", Regressions!A105)</f>
        <v>Somalia</v>
      </c>
      <c r="B95" s="235">
        <f>IF(ISBLANK(Regressions!B105), " ", Regressions!B105)</f>
        <v>2006</v>
      </c>
      <c r="C95" s="238" t="str">
        <f>IF(ISBLANK(Regressions!C105), " ", Regressions!C105)</f>
        <v>Secondary</v>
      </c>
      <c r="D95" s="242">
        <f>IF(ISBLANK(Regressions!D105), " ", Regressions!D105)</f>
        <v>1398357</v>
      </c>
      <c r="E95" s="387" t="e">
        <f>IF(ISNUMBER(Regressions!E105),ROUND(Regressions!E105, 1), NA())</f>
        <v>#N/A</v>
      </c>
      <c r="F95" s="301" t="e">
        <f>IF(ISNUMBER(Regressions!F105),ROUND(Regressions!F105, 1), NA())</f>
        <v>#N/A</v>
      </c>
      <c r="G95" s="388" t="e">
        <f>IF(ISNUMBER(Regressions!G105),ROUND(Regressions!G105, 1), NA())</f>
        <v>#N/A</v>
      </c>
      <c r="H95" s="389" t="e">
        <f>IF(ISNUMBER(Regressions!H105),ROUND(Regressions!H105, 1), NA())</f>
        <v>#N/A</v>
      </c>
      <c r="I95" s="390" t="e">
        <f>IF(ISNUMBER(Regressions!I105),ROUND(Regressions!I105, 1), NA())</f>
        <v>#N/A</v>
      </c>
      <c r="J95" s="391" t="e">
        <f>IF(ISNUMBER(Regressions!J105),ROUND(Regressions!J105, 1), NA())</f>
        <v>#N/A</v>
      </c>
      <c r="K95" s="301" t="e">
        <f>IF(ISNUMBER(Regressions!K105),ROUND(Regressions!K105, 1), NA())</f>
        <v>#N/A</v>
      </c>
      <c r="L95" s="392" t="e">
        <f>IF(ISNUMBER(Regressions!L105),ROUND(Regressions!L105, 1), NA())</f>
        <v>#N/A</v>
      </c>
      <c r="M95" s="389" t="e">
        <f>IF(ISNUMBER(Regressions!M105),ROUND(Regressions!M105, 1), NA())</f>
        <v>#N/A</v>
      </c>
      <c r="N95" s="393" t="e">
        <f>IF(ISNUMBER(Regressions!N105),ROUND(Regressions!N105, 1), NA())</f>
        <v>#N/A</v>
      </c>
      <c r="O95" s="387" t="e">
        <f>IF(ISNUMBER(Regressions!O105),ROUND(Regressions!O105, 1), NA())</f>
        <v>#N/A</v>
      </c>
      <c r="P95" s="301" t="e">
        <f>IF(ISNUMBER(Regressions!P105),ROUND(Regressions!P105, 1), NA())</f>
        <v>#N/A</v>
      </c>
      <c r="Q95" s="394" t="e">
        <f>IF(ISNUMBER(Regressions!Q105),ROUND(Regressions!Q105, 1), NA())</f>
        <v>#N/A</v>
      </c>
      <c r="R95" s="389" t="e">
        <f>IF(ISNUMBER(Regressions!R105),ROUND(Regressions!R105, 1), NA())</f>
        <v>#N/A</v>
      </c>
      <c r="S95" s="390" t="e">
        <f>IF(ISNUMBER(Regressions!S105),ROUND(Regressions!S105, 1), NA())</f>
        <v>#N/A</v>
      </c>
    </row>
    <row r="96" x14ac:dyDescent="0.2">
      <c r="A96" s="240" t="str">
        <f>IF(ISBLANK(Regressions!A106), " ", Regressions!A106)</f>
        <v>Somalia</v>
      </c>
      <c r="B96" s="235">
        <f>IF(ISBLANK(Regressions!B106), " ", Regressions!B106)</f>
        <v>2007</v>
      </c>
      <c r="C96" s="238" t="str">
        <f>IF(ISBLANK(Regressions!C106), " ", Regressions!C106)</f>
        <v>Secondary</v>
      </c>
      <c r="D96" s="242">
        <f>IF(ISBLANK(Regressions!D106), " ", Regressions!D106)</f>
        <v>1457302</v>
      </c>
      <c r="E96" s="387" t="e">
        <f>IF(ISNUMBER(Regressions!E106),ROUND(Regressions!E106, 1), NA())</f>
        <v>#N/A</v>
      </c>
      <c r="F96" s="301" t="e">
        <f>IF(ISNUMBER(Regressions!F106),ROUND(Regressions!F106, 1), NA())</f>
        <v>#N/A</v>
      </c>
      <c r="G96" s="388" t="e">
        <f>IF(ISNUMBER(Regressions!G106),ROUND(Regressions!G106, 1), NA())</f>
        <v>#N/A</v>
      </c>
      <c r="H96" s="389" t="e">
        <f>IF(ISNUMBER(Regressions!H106),ROUND(Regressions!H106, 1), NA())</f>
        <v>#N/A</v>
      </c>
      <c r="I96" s="390" t="e">
        <f>IF(ISNUMBER(Regressions!I106),ROUND(Regressions!I106, 1), NA())</f>
        <v>#N/A</v>
      </c>
      <c r="J96" s="391" t="e">
        <f>IF(ISNUMBER(Regressions!J106),ROUND(Regressions!J106, 1), NA())</f>
        <v>#N/A</v>
      </c>
      <c r="K96" s="301" t="e">
        <f>IF(ISNUMBER(Regressions!K106),ROUND(Regressions!K106, 1), NA())</f>
        <v>#N/A</v>
      </c>
      <c r="L96" s="392" t="e">
        <f>IF(ISNUMBER(Regressions!L106),ROUND(Regressions!L106, 1), NA())</f>
        <v>#N/A</v>
      </c>
      <c r="M96" s="389" t="e">
        <f>IF(ISNUMBER(Regressions!M106),ROUND(Regressions!M106, 1), NA())</f>
        <v>#N/A</v>
      </c>
      <c r="N96" s="393" t="e">
        <f>IF(ISNUMBER(Regressions!N106),ROUND(Regressions!N106, 1), NA())</f>
        <v>#N/A</v>
      </c>
      <c r="O96" s="387" t="e">
        <f>IF(ISNUMBER(Regressions!O106),ROUND(Regressions!O106, 1), NA())</f>
        <v>#N/A</v>
      </c>
      <c r="P96" s="301" t="e">
        <f>IF(ISNUMBER(Regressions!P106),ROUND(Regressions!P106, 1), NA())</f>
        <v>#N/A</v>
      </c>
      <c r="Q96" s="394" t="e">
        <f>IF(ISNUMBER(Regressions!Q106),ROUND(Regressions!Q106, 1), NA())</f>
        <v>#N/A</v>
      </c>
      <c r="R96" s="389" t="e">
        <f>IF(ISNUMBER(Regressions!R106),ROUND(Regressions!R106, 1), NA())</f>
        <v>#N/A</v>
      </c>
      <c r="S96" s="390" t="e">
        <f>IF(ISNUMBER(Regressions!S106),ROUND(Regressions!S106, 1), NA())</f>
        <v>#N/A</v>
      </c>
    </row>
    <row r="97" x14ac:dyDescent="0.2">
      <c r="A97" s="240" t="str">
        <f>IF(ISBLANK(Regressions!A107), " ", Regressions!A107)</f>
        <v>Somalia</v>
      </c>
      <c r="B97" s="235">
        <f>IF(ISBLANK(Regressions!B107), " ", Regressions!B107)</f>
        <v>2008</v>
      </c>
      <c r="C97" s="238" t="str">
        <f>IF(ISBLANK(Regressions!C107), " ", Regressions!C107)</f>
        <v>Secondary</v>
      </c>
      <c r="D97" s="242">
        <f>IF(ISBLANK(Regressions!D107), " ", Regressions!D107)</f>
        <v>1518665</v>
      </c>
      <c r="E97" s="387" t="e">
        <f>IF(ISNUMBER(Regressions!E107),ROUND(Regressions!E107, 1), NA())</f>
        <v>#N/A</v>
      </c>
      <c r="F97" s="301" t="e">
        <f>IF(ISNUMBER(Regressions!F107),ROUND(Regressions!F107, 1), NA())</f>
        <v>#N/A</v>
      </c>
      <c r="G97" s="388" t="e">
        <f>IF(ISNUMBER(Regressions!G107),ROUND(Regressions!G107, 1), NA())</f>
        <v>#N/A</v>
      </c>
      <c r="H97" s="389" t="e">
        <f>IF(ISNUMBER(Regressions!H107),ROUND(Regressions!H107, 1), NA())</f>
        <v>#N/A</v>
      </c>
      <c r="I97" s="390" t="e">
        <f>IF(ISNUMBER(Regressions!I107),ROUND(Regressions!I107, 1), NA())</f>
        <v>#N/A</v>
      </c>
      <c r="J97" s="391" t="e">
        <f>IF(ISNUMBER(Regressions!J107),ROUND(Regressions!J107, 1), NA())</f>
        <v>#N/A</v>
      </c>
      <c r="K97" s="301" t="e">
        <f>IF(ISNUMBER(Regressions!K107),ROUND(Regressions!K107, 1), NA())</f>
        <v>#N/A</v>
      </c>
      <c r="L97" s="392" t="e">
        <f>IF(ISNUMBER(Regressions!L107),ROUND(Regressions!L107, 1), NA())</f>
        <v>#N/A</v>
      </c>
      <c r="M97" s="389" t="e">
        <f>IF(ISNUMBER(Regressions!M107),ROUND(Regressions!M107, 1), NA())</f>
        <v>#N/A</v>
      </c>
      <c r="N97" s="393" t="e">
        <f>IF(ISNUMBER(Regressions!N107),ROUND(Regressions!N107, 1), NA())</f>
        <v>#N/A</v>
      </c>
      <c r="O97" s="387" t="e">
        <f>IF(ISNUMBER(Regressions!O107),ROUND(Regressions!O107, 1), NA())</f>
        <v>#N/A</v>
      </c>
      <c r="P97" s="301" t="e">
        <f>IF(ISNUMBER(Regressions!P107),ROUND(Regressions!P107, 1), NA())</f>
        <v>#N/A</v>
      </c>
      <c r="Q97" s="394" t="e">
        <f>IF(ISNUMBER(Regressions!Q107),ROUND(Regressions!Q107, 1), NA())</f>
        <v>#N/A</v>
      </c>
      <c r="R97" s="389" t="e">
        <f>IF(ISNUMBER(Regressions!R107),ROUND(Regressions!R107, 1), NA())</f>
        <v>#N/A</v>
      </c>
      <c r="S97" s="390" t="e">
        <f>IF(ISNUMBER(Regressions!S107),ROUND(Regressions!S107, 1), NA())</f>
        <v>#N/A</v>
      </c>
    </row>
    <row r="98" x14ac:dyDescent="0.2">
      <c r="A98" s="240" t="str">
        <f>IF(ISBLANK(Regressions!A108), " ", Regressions!A108)</f>
        <v>Somalia</v>
      </c>
      <c r="B98" s="235">
        <f>IF(ISBLANK(Regressions!B108), " ", Regressions!B108)</f>
        <v>2009</v>
      </c>
      <c r="C98" s="238" t="str">
        <f>IF(ISBLANK(Regressions!C108), " ", Regressions!C108)</f>
        <v>Secondary</v>
      </c>
      <c r="D98" s="242">
        <f>IF(ISBLANK(Regressions!D108), " ", Regressions!D108)</f>
        <v>1582839</v>
      </c>
      <c r="E98" s="387" t="e">
        <f>IF(ISNUMBER(Regressions!E108),ROUND(Regressions!E108, 1), NA())</f>
        <v>#N/A</v>
      </c>
      <c r="F98" s="301" t="e">
        <f>IF(ISNUMBER(Regressions!F108),ROUND(Regressions!F108, 1), NA())</f>
        <v>#N/A</v>
      </c>
      <c r="G98" s="388" t="e">
        <f>IF(ISNUMBER(Regressions!G108),ROUND(Regressions!G108, 1), NA())</f>
        <v>#N/A</v>
      </c>
      <c r="H98" s="389" t="e">
        <f>IF(ISNUMBER(Regressions!H108),ROUND(Regressions!H108, 1), NA())</f>
        <v>#N/A</v>
      </c>
      <c r="I98" s="390" t="e">
        <f>IF(ISNUMBER(Regressions!I108),ROUND(Regressions!I108, 1), NA())</f>
        <v>#N/A</v>
      </c>
      <c r="J98" s="391" t="e">
        <f>IF(ISNUMBER(Regressions!J108),ROUND(Regressions!J108, 1), NA())</f>
        <v>#N/A</v>
      </c>
      <c r="K98" s="301" t="e">
        <f>IF(ISNUMBER(Regressions!K108),ROUND(Regressions!K108, 1), NA())</f>
        <v>#N/A</v>
      </c>
      <c r="L98" s="392" t="e">
        <f>IF(ISNUMBER(Regressions!L108),ROUND(Regressions!L108, 1), NA())</f>
        <v>#N/A</v>
      </c>
      <c r="M98" s="389" t="e">
        <f>IF(ISNUMBER(Regressions!M108),ROUND(Regressions!M108, 1), NA())</f>
        <v>#N/A</v>
      </c>
      <c r="N98" s="393" t="e">
        <f>IF(ISNUMBER(Regressions!N108),ROUND(Regressions!N108, 1), NA())</f>
        <v>#N/A</v>
      </c>
      <c r="O98" s="387" t="e">
        <f>IF(ISNUMBER(Regressions!O108),ROUND(Regressions!O108, 1), NA())</f>
        <v>#N/A</v>
      </c>
      <c r="P98" s="301" t="e">
        <f>IF(ISNUMBER(Regressions!P108),ROUND(Regressions!P108, 1), NA())</f>
        <v>#N/A</v>
      </c>
      <c r="Q98" s="394" t="e">
        <f>IF(ISNUMBER(Regressions!Q108),ROUND(Regressions!Q108, 1), NA())</f>
        <v>#N/A</v>
      </c>
      <c r="R98" s="389" t="e">
        <f>IF(ISNUMBER(Regressions!R108),ROUND(Regressions!R108, 1), NA())</f>
        <v>#N/A</v>
      </c>
      <c r="S98" s="390" t="e">
        <f>IF(ISNUMBER(Regressions!S108),ROUND(Regressions!S108, 1), NA())</f>
        <v>#N/A</v>
      </c>
    </row>
    <row r="99" x14ac:dyDescent="0.2">
      <c r="A99" s="240" t="str">
        <f>IF(ISBLANK(Regressions!A109), " ", Regressions!A109)</f>
        <v>Somalia</v>
      </c>
      <c r="B99" s="235">
        <f>IF(ISBLANK(Regressions!B109), " ", Regressions!B109)</f>
        <v>2010</v>
      </c>
      <c r="C99" s="238" t="str">
        <f>IF(ISBLANK(Regressions!C109), " ", Regressions!C109)</f>
        <v>Secondary</v>
      </c>
      <c r="D99" s="242">
        <f>IF(ISBLANK(Regressions!D109), " ", Regressions!D109)</f>
        <v>1651348</v>
      </c>
      <c r="E99" s="387">
        <f>IF(ISNUMBER(Regressions!E109),ROUND(Regressions!E109, 1), NA())</f>
        <v>54.2</v>
      </c>
      <c r="F99" s="301">
        <f>IF(ISNUMBER(Regressions!F109),ROUND(Regressions!F109, 1), NA())</f>
        <v>49.7</v>
      </c>
      <c r="G99" s="388" t="e">
        <f>IF(ISNUMBER(Regressions!G109),ROUND(Regressions!G109, 1), NA())</f>
        <v>#N/A</v>
      </c>
      <c r="H99" s="389">
        <f>IF(ISNUMBER(Regressions!H109),ROUND(Regressions!H109, 1), NA())</f>
        <v>49.7</v>
      </c>
      <c r="I99" s="390">
        <f>IF(ISNUMBER(Regressions!I109),ROUND(Regressions!I109, 1), NA())</f>
        <v>50.3</v>
      </c>
      <c r="J99" s="391" t="e">
        <f>IF(ISNUMBER(Regressions!J109),ROUND(Regressions!J109, 1), NA())</f>
        <v>#N/A</v>
      </c>
      <c r="K99" s="301" t="e">
        <f>IF(ISNUMBER(Regressions!K109),ROUND(Regressions!K109, 1), NA())</f>
        <v>#N/A</v>
      </c>
      <c r="L99" s="392" t="e">
        <f>IF(ISNUMBER(Regressions!L109),ROUND(Regressions!L109, 1), NA())</f>
        <v>#N/A</v>
      </c>
      <c r="M99" s="389" t="e">
        <f>IF(ISNUMBER(Regressions!M109),ROUND(Regressions!M109, 1), NA())</f>
        <v>#N/A</v>
      </c>
      <c r="N99" s="393" t="e">
        <f>IF(ISNUMBER(Regressions!N109),ROUND(Regressions!N109, 1), NA())</f>
        <v>#N/A</v>
      </c>
      <c r="O99" s="387" t="e">
        <f>IF(ISNUMBER(Regressions!O109),ROUND(Regressions!O109, 1), NA())</f>
        <v>#N/A</v>
      </c>
      <c r="P99" s="301" t="e">
        <f>IF(ISNUMBER(Regressions!P109),ROUND(Regressions!P109, 1), NA())</f>
        <v>#N/A</v>
      </c>
      <c r="Q99" s="394" t="e">
        <f>IF(ISNUMBER(Regressions!Q109),ROUND(Regressions!Q109, 1), NA())</f>
        <v>#N/A</v>
      </c>
      <c r="R99" s="389" t="e">
        <f>IF(ISNUMBER(Regressions!R109),ROUND(Regressions!R109, 1), NA())</f>
        <v>#N/A</v>
      </c>
      <c r="S99" s="390" t="e">
        <f>IF(ISNUMBER(Regressions!S109),ROUND(Regressions!S109, 1), NA())</f>
        <v>#N/A</v>
      </c>
    </row>
    <row r="100" x14ac:dyDescent="0.2">
      <c r="A100" s="240" t="str">
        <f>IF(ISBLANK(Regressions!A110), " ", Regressions!A110)</f>
        <v>Somalia</v>
      </c>
      <c r="B100" s="235">
        <f>IF(ISBLANK(Regressions!B110), " ", Regressions!B110)</f>
        <v>2011</v>
      </c>
      <c r="C100" s="238" t="str">
        <f>IF(ISBLANK(Regressions!C110), " ", Regressions!C110)</f>
        <v>Secondary</v>
      </c>
      <c r="D100" s="242">
        <f>IF(ISBLANK(Regressions!D110), " ", Regressions!D110)</f>
        <v>1723307</v>
      </c>
      <c r="E100" s="387">
        <f>IF(ISNUMBER(Regressions!E110),ROUND(Regressions!E110, 1), NA())</f>
        <v>54.2</v>
      </c>
      <c r="F100" s="301">
        <f>IF(ISNUMBER(Regressions!F110),ROUND(Regressions!F110, 1), NA())</f>
        <v>49.7</v>
      </c>
      <c r="G100" s="388" t="e">
        <f>IF(ISNUMBER(Regressions!G110),ROUND(Regressions!G110, 1), NA())</f>
        <v>#N/A</v>
      </c>
      <c r="H100" s="389">
        <f>IF(ISNUMBER(Regressions!H110),ROUND(Regressions!H110, 1), NA())</f>
        <v>49.7</v>
      </c>
      <c r="I100" s="390">
        <f>IF(ISNUMBER(Regressions!I110),ROUND(Regressions!I110, 1), NA())</f>
        <v>50.3</v>
      </c>
      <c r="J100" s="391" t="e">
        <f>IF(ISNUMBER(Regressions!J110),ROUND(Regressions!J110, 1), NA())</f>
        <v>#N/A</v>
      </c>
      <c r="K100" s="301" t="e">
        <f>IF(ISNUMBER(Regressions!K110),ROUND(Regressions!K110, 1), NA())</f>
        <v>#N/A</v>
      </c>
      <c r="L100" s="392" t="e">
        <f>IF(ISNUMBER(Regressions!L110),ROUND(Regressions!L110, 1), NA())</f>
        <v>#N/A</v>
      </c>
      <c r="M100" s="389" t="e">
        <f>IF(ISNUMBER(Regressions!M110),ROUND(Regressions!M110, 1), NA())</f>
        <v>#N/A</v>
      </c>
      <c r="N100" s="393" t="e">
        <f>IF(ISNUMBER(Regressions!N110),ROUND(Regressions!N110, 1), NA())</f>
        <v>#N/A</v>
      </c>
      <c r="O100" s="387" t="e">
        <f>IF(ISNUMBER(Regressions!O110),ROUND(Regressions!O110, 1), NA())</f>
        <v>#N/A</v>
      </c>
      <c r="P100" s="301" t="e">
        <f>IF(ISNUMBER(Regressions!P110),ROUND(Regressions!P110, 1), NA())</f>
        <v>#N/A</v>
      </c>
      <c r="Q100" s="394" t="e">
        <f>IF(ISNUMBER(Regressions!Q110),ROUND(Regressions!Q110, 1), NA())</f>
        <v>#N/A</v>
      </c>
      <c r="R100" s="389" t="e">
        <f>IF(ISNUMBER(Regressions!R110),ROUND(Regressions!R110, 1), NA())</f>
        <v>#N/A</v>
      </c>
      <c r="S100" s="390" t="e">
        <f>IF(ISNUMBER(Regressions!S110),ROUND(Regressions!S110, 1), NA())</f>
        <v>#N/A</v>
      </c>
    </row>
    <row r="101" x14ac:dyDescent="0.2">
      <c r="A101" s="240" t="str">
        <f>IF(ISBLANK(Regressions!A111), " ", Regressions!A111)</f>
        <v>Somalia</v>
      </c>
      <c r="B101" s="235">
        <f>IF(ISBLANK(Regressions!B111), " ", Regressions!B111)</f>
        <v>2012</v>
      </c>
      <c r="C101" s="238" t="str">
        <f>IF(ISBLANK(Regressions!C111), " ", Regressions!C111)</f>
        <v>Secondary</v>
      </c>
      <c r="D101" s="242">
        <f>IF(ISBLANK(Regressions!D111), " ", Regressions!D111)</f>
        <v>1786138</v>
      </c>
      <c r="E101" s="387">
        <f>IF(ISNUMBER(Regressions!E111),ROUND(Regressions!E111, 1), NA())</f>
        <v>54.2</v>
      </c>
      <c r="F101" s="301">
        <f>IF(ISNUMBER(Regressions!F111),ROUND(Regressions!F111, 1), NA())</f>
        <v>49.7</v>
      </c>
      <c r="G101" s="388" t="e">
        <f>IF(ISNUMBER(Regressions!G111),ROUND(Regressions!G111, 1), NA())</f>
        <v>#N/A</v>
      </c>
      <c r="H101" s="389">
        <f>IF(ISNUMBER(Regressions!H111),ROUND(Regressions!H111, 1), NA())</f>
        <v>49.7</v>
      </c>
      <c r="I101" s="390">
        <f>IF(ISNUMBER(Regressions!I111),ROUND(Regressions!I111, 1), NA())</f>
        <v>50.3</v>
      </c>
      <c r="J101" s="391" t="e">
        <f>IF(ISNUMBER(Regressions!J111),ROUND(Regressions!J111, 1), NA())</f>
        <v>#N/A</v>
      </c>
      <c r="K101" s="301" t="e">
        <f>IF(ISNUMBER(Regressions!K111),ROUND(Regressions!K111, 1), NA())</f>
        <v>#N/A</v>
      </c>
      <c r="L101" s="392" t="e">
        <f>IF(ISNUMBER(Regressions!L111),ROUND(Regressions!L111, 1), NA())</f>
        <v>#N/A</v>
      </c>
      <c r="M101" s="389" t="e">
        <f>IF(ISNUMBER(Regressions!M111),ROUND(Regressions!M111, 1), NA())</f>
        <v>#N/A</v>
      </c>
      <c r="N101" s="393" t="e">
        <f>IF(ISNUMBER(Regressions!N111),ROUND(Regressions!N111, 1), NA())</f>
        <v>#N/A</v>
      </c>
      <c r="O101" s="387" t="e">
        <f>IF(ISNUMBER(Regressions!O111),ROUND(Regressions!O111, 1), NA())</f>
        <v>#N/A</v>
      </c>
      <c r="P101" s="301" t="e">
        <f>IF(ISNUMBER(Regressions!P111),ROUND(Regressions!P111, 1), NA())</f>
        <v>#N/A</v>
      </c>
      <c r="Q101" s="394" t="e">
        <f>IF(ISNUMBER(Regressions!Q111),ROUND(Regressions!Q111, 1), NA())</f>
        <v>#N/A</v>
      </c>
      <c r="R101" s="389" t="e">
        <f>IF(ISNUMBER(Regressions!R111),ROUND(Regressions!R111, 1), NA())</f>
        <v>#N/A</v>
      </c>
      <c r="S101" s="390" t="e">
        <f>IF(ISNUMBER(Regressions!S111),ROUND(Regressions!S111, 1), NA())</f>
        <v>#N/A</v>
      </c>
    </row>
    <row r="102" x14ac:dyDescent="0.2">
      <c r="A102" s="240" t="str">
        <f>IF(ISBLANK(Regressions!A112), " ", Regressions!A112)</f>
        <v>Somalia</v>
      </c>
      <c r="B102" s="235">
        <f>IF(ISBLANK(Regressions!B112), " ", Regressions!B112)</f>
        <v>2013</v>
      </c>
      <c r="C102" s="238" t="str">
        <f>IF(ISBLANK(Regressions!C112), " ", Regressions!C112)</f>
        <v>Secondary</v>
      </c>
      <c r="D102" s="242">
        <f>IF(ISBLANK(Regressions!D112), " ", Regressions!D112)</f>
        <v>1845258</v>
      </c>
      <c r="E102" s="387">
        <f>IF(ISNUMBER(Regressions!E112),ROUND(Regressions!E112, 1), NA())</f>
        <v>54.2</v>
      </c>
      <c r="F102" s="301">
        <f>IF(ISNUMBER(Regressions!F112),ROUND(Regressions!F112, 1), NA())</f>
        <v>49.7</v>
      </c>
      <c r="G102" s="388" t="e">
        <f>IF(ISNUMBER(Regressions!G112),ROUND(Regressions!G112, 1), NA())</f>
        <v>#N/A</v>
      </c>
      <c r="H102" s="389">
        <f>IF(ISNUMBER(Regressions!H112),ROUND(Regressions!H112, 1), NA())</f>
        <v>49.7</v>
      </c>
      <c r="I102" s="390">
        <f>IF(ISNUMBER(Regressions!I112),ROUND(Regressions!I112, 1), NA())</f>
        <v>50.3</v>
      </c>
      <c r="J102" s="391" t="e">
        <f>IF(ISNUMBER(Regressions!J112),ROUND(Regressions!J112, 1), NA())</f>
        <v>#N/A</v>
      </c>
      <c r="K102" s="301" t="e">
        <f>IF(ISNUMBER(Regressions!K112),ROUND(Regressions!K112, 1), NA())</f>
        <v>#N/A</v>
      </c>
      <c r="L102" s="392" t="e">
        <f>IF(ISNUMBER(Regressions!L112),ROUND(Regressions!L112, 1), NA())</f>
        <v>#N/A</v>
      </c>
      <c r="M102" s="389" t="e">
        <f>IF(ISNUMBER(Regressions!M112),ROUND(Regressions!M112, 1), NA())</f>
        <v>#N/A</v>
      </c>
      <c r="N102" s="393" t="e">
        <f>IF(ISNUMBER(Regressions!N112),ROUND(Regressions!N112, 1), NA())</f>
        <v>#N/A</v>
      </c>
      <c r="O102" s="387" t="e">
        <f>IF(ISNUMBER(Regressions!O112),ROUND(Regressions!O112, 1), NA())</f>
        <v>#N/A</v>
      </c>
      <c r="P102" s="301" t="e">
        <f>IF(ISNUMBER(Regressions!P112),ROUND(Regressions!P112, 1), NA())</f>
        <v>#N/A</v>
      </c>
      <c r="Q102" s="394" t="e">
        <f>IF(ISNUMBER(Regressions!Q112),ROUND(Regressions!Q112, 1), NA())</f>
        <v>#N/A</v>
      </c>
      <c r="R102" s="389" t="e">
        <f>IF(ISNUMBER(Regressions!R112),ROUND(Regressions!R112, 1), NA())</f>
        <v>#N/A</v>
      </c>
      <c r="S102" s="390" t="e">
        <f>IF(ISNUMBER(Regressions!S112),ROUND(Regressions!S112, 1), NA())</f>
        <v>#N/A</v>
      </c>
    </row>
    <row r="103" x14ac:dyDescent="0.2">
      <c r="A103" s="240" t="str">
        <f>IF(ISBLANK(Regressions!A113), " ", Regressions!A113)</f>
        <v>Somalia</v>
      </c>
      <c r="B103" s="235">
        <f>IF(ISBLANK(Regressions!B113), " ", Regressions!B113)</f>
        <v>2014</v>
      </c>
      <c r="C103" s="238" t="str">
        <f>IF(ISBLANK(Regressions!C113), " ", Regressions!C113)</f>
        <v>Secondary</v>
      </c>
      <c r="D103" s="242">
        <f>IF(ISBLANK(Regressions!D113), " ", Regressions!D113)</f>
        <v>1900697</v>
      </c>
      <c r="E103" s="387">
        <f>IF(ISNUMBER(Regressions!E113),ROUND(Regressions!E113, 1), NA())</f>
        <v>54.2</v>
      </c>
      <c r="F103" s="301">
        <f>IF(ISNUMBER(Regressions!F113),ROUND(Regressions!F113, 1), NA())</f>
        <v>49.7</v>
      </c>
      <c r="G103" s="388" t="e">
        <f>IF(ISNUMBER(Regressions!G113),ROUND(Regressions!G113, 1), NA())</f>
        <v>#N/A</v>
      </c>
      <c r="H103" s="389">
        <f>IF(ISNUMBER(Regressions!H113),ROUND(Regressions!H113, 1), NA())</f>
        <v>49.7</v>
      </c>
      <c r="I103" s="390">
        <f>IF(ISNUMBER(Regressions!I113),ROUND(Regressions!I113, 1), NA())</f>
        <v>50.3</v>
      </c>
      <c r="J103" s="391" t="e">
        <f>IF(ISNUMBER(Regressions!J113),ROUND(Regressions!J113, 1), NA())</f>
        <v>#N/A</v>
      </c>
      <c r="K103" s="301" t="e">
        <f>IF(ISNUMBER(Regressions!K113),ROUND(Regressions!K113, 1), NA())</f>
        <v>#N/A</v>
      </c>
      <c r="L103" s="392" t="e">
        <f>IF(ISNUMBER(Regressions!L113),ROUND(Regressions!L113, 1), NA())</f>
        <v>#N/A</v>
      </c>
      <c r="M103" s="389" t="e">
        <f>IF(ISNUMBER(Regressions!M113),ROUND(Regressions!M113, 1), NA())</f>
        <v>#N/A</v>
      </c>
      <c r="N103" s="393" t="e">
        <f>IF(ISNUMBER(Regressions!N113),ROUND(Regressions!N113, 1), NA())</f>
        <v>#N/A</v>
      </c>
      <c r="O103" s="387" t="e">
        <f>IF(ISNUMBER(Regressions!O113),ROUND(Regressions!O113, 1), NA())</f>
        <v>#N/A</v>
      </c>
      <c r="P103" s="301" t="e">
        <f>IF(ISNUMBER(Regressions!P113),ROUND(Regressions!P113, 1), NA())</f>
        <v>#N/A</v>
      </c>
      <c r="Q103" s="394" t="e">
        <f>IF(ISNUMBER(Regressions!Q113),ROUND(Regressions!Q113, 1), NA())</f>
        <v>#N/A</v>
      </c>
      <c r="R103" s="389" t="e">
        <f>IF(ISNUMBER(Regressions!R113),ROUND(Regressions!R113, 1), NA())</f>
        <v>#N/A</v>
      </c>
      <c r="S103" s="390" t="e">
        <f>IF(ISNUMBER(Regressions!S113),ROUND(Regressions!S113, 1), NA())</f>
        <v>#N/A</v>
      </c>
    </row>
    <row r="104" x14ac:dyDescent="0.2">
      <c r="A104" s="240" t="str">
        <f>IF(ISBLANK(Regressions!A114), " ", Regressions!A114)</f>
        <v>Somalia</v>
      </c>
      <c r="B104" s="235">
        <f>IF(ISBLANK(Regressions!B114), " ", Regressions!B114)</f>
        <v>2015</v>
      </c>
      <c r="C104" s="238" t="str">
        <f>IF(ISBLANK(Regressions!C114), " ", Regressions!C114)</f>
        <v>Secondary</v>
      </c>
      <c r="D104" s="242">
        <f>IF(ISBLANK(Regressions!D114), " ", Regressions!D114)</f>
        <v>1951968</v>
      </c>
      <c r="E104" s="387">
        <f>IF(ISNUMBER(Regressions!E114),ROUND(Regressions!E114, 1), NA())</f>
        <v>54.2</v>
      </c>
      <c r="F104" s="301">
        <f>IF(ISNUMBER(Regressions!F114),ROUND(Regressions!F114, 1), NA())</f>
        <v>49.7</v>
      </c>
      <c r="G104" s="388" t="e">
        <f>IF(ISNUMBER(Regressions!G114),ROUND(Regressions!G114, 1), NA())</f>
        <v>#N/A</v>
      </c>
      <c r="H104" s="389">
        <f>IF(ISNUMBER(Regressions!H114),ROUND(Regressions!H114, 1), NA())</f>
        <v>49.7</v>
      </c>
      <c r="I104" s="390">
        <f>IF(ISNUMBER(Regressions!I114),ROUND(Regressions!I114, 1), NA())</f>
        <v>50.3</v>
      </c>
      <c r="J104" s="391" t="e">
        <f>IF(ISNUMBER(Regressions!J114),ROUND(Regressions!J114, 1), NA())</f>
        <v>#N/A</v>
      </c>
      <c r="K104" s="301" t="e">
        <f>IF(ISNUMBER(Regressions!K114),ROUND(Regressions!K114, 1), NA())</f>
        <v>#N/A</v>
      </c>
      <c r="L104" s="392" t="e">
        <f>IF(ISNUMBER(Regressions!L114),ROUND(Regressions!L114, 1), NA())</f>
        <v>#N/A</v>
      </c>
      <c r="M104" s="389" t="e">
        <f>IF(ISNUMBER(Regressions!M114),ROUND(Regressions!M114, 1), NA())</f>
        <v>#N/A</v>
      </c>
      <c r="N104" s="393" t="e">
        <f>IF(ISNUMBER(Regressions!N114),ROUND(Regressions!N114, 1), NA())</f>
        <v>#N/A</v>
      </c>
      <c r="O104" s="387" t="e">
        <f>IF(ISNUMBER(Regressions!O114),ROUND(Regressions!O114, 1), NA())</f>
        <v>#N/A</v>
      </c>
      <c r="P104" s="301" t="e">
        <f>IF(ISNUMBER(Regressions!P114),ROUND(Regressions!P114, 1), NA())</f>
        <v>#N/A</v>
      </c>
      <c r="Q104" s="394" t="e">
        <f>IF(ISNUMBER(Regressions!Q114),ROUND(Regressions!Q114, 1), NA())</f>
        <v>#N/A</v>
      </c>
      <c r="R104" s="389" t="e">
        <f>IF(ISNUMBER(Regressions!R114),ROUND(Regressions!R114, 1), NA())</f>
        <v>#N/A</v>
      </c>
      <c r="S104" s="390" t="e">
        <f>IF(ISNUMBER(Regressions!S114),ROUND(Regressions!S114, 1), NA())</f>
        <v>#N/A</v>
      </c>
    </row>
    <row r="105" x14ac:dyDescent="0.2">
      <c r="A105" s="364" t="str">
        <f>IF(ISBLANK(Regressions!A115), " ", Regressions!A115)</f>
        <v>Somalia</v>
      </c>
      <c r="B105" s="365">
        <f>IF(ISBLANK(Regressions!B115), " ", Regressions!B115)</f>
        <v>2016</v>
      </c>
      <c r="C105" s="366" t="str">
        <f>IF(ISBLANK(Regressions!C115), " ", Regressions!C115)</f>
        <v>Secondary</v>
      </c>
      <c r="D105" s="367">
        <f>IF(ISBLANK(Regressions!D115), " ", Regressions!D115)</f>
        <v>1999079</v>
      </c>
      <c r="E105" s="395">
        <f>IF(ISNUMBER(Regressions!E115),ROUND(Regressions!E115, 1), NA())</f>
        <v>54.2</v>
      </c>
      <c r="F105" s="302">
        <f>IF(ISNUMBER(Regressions!F115),ROUND(Regressions!F115, 1), NA())</f>
        <v>49.7</v>
      </c>
      <c r="G105" s="396" t="e">
        <f>IF(ISNUMBER(Regressions!G115),ROUND(Regressions!G115, 1), NA())</f>
        <v>#N/A</v>
      </c>
      <c r="H105" s="397">
        <f>IF(ISNUMBER(Regressions!H115),ROUND(Regressions!H115, 1), NA())</f>
        <v>49.7</v>
      </c>
      <c r="I105" s="398">
        <f>IF(ISNUMBER(Regressions!I115),ROUND(Regressions!I115, 1), NA())</f>
        <v>50.3</v>
      </c>
      <c r="J105" s="399" t="e">
        <f>IF(ISNUMBER(Regressions!J115),ROUND(Regressions!J115, 1), NA())</f>
        <v>#N/A</v>
      </c>
      <c r="K105" s="302" t="e">
        <f>IF(ISNUMBER(Regressions!K115),ROUND(Regressions!K115, 1), NA())</f>
        <v>#N/A</v>
      </c>
      <c r="L105" s="400" t="e">
        <f>IF(ISNUMBER(Regressions!L115),ROUND(Regressions!L115, 1), NA())</f>
        <v>#N/A</v>
      </c>
      <c r="M105" s="397" t="e">
        <f>IF(ISNUMBER(Regressions!M115),ROUND(Regressions!M115, 1), NA())</f>
        <v>#N/A</v>
      </c>
      <c r="N105" s="401" t="e">
        <f>IF(ISNUMBER(Regressions!N115),ROUND(Regressions!N115, 1), NA())</f>
        <v>#N/A</v>
      </c>
      <c r="O105" s="395" t="e">
        <f>IF(ISNUMBER(Regressions!O115),ROUND(Regressions!O115, 1), NA())</f>
        <v>#N/A</v>
      </c>
      <c r="P105" s="302" t="e">
        <f>IF(ISNUMBER(Regressions!P115),ROUND(Regressions!P115, 1), NA())</f>
        <v>#N/A</v>
      </c>
      <c r="Q105" s="402" t="e">
        <f>IF(ISNUMBER(Regressions!Q115),ROUND(Regressions!Q115, 1), NA())</f>
        <v>#N/A</v>
      </c>
      <c r="R105" s="397" t="e">
        <f>IF(ISNUMBER(Regressions!R115),ROUND(Regressions!R115, 1), NA())</f>
        <v>#N/A</v>
      </c>
      <c r="S105" s="398" t="e">
        <f>IF(ISNUMBER(Regressions!S115),ROUND(Regressions!S115, 1), NA())</f>
        <v>#N/A</v>
      </c>
    </row>
  </sheetData>
  <mergeCells count="4">
    <mergeCell ref="O1:S1"/>
    <mergeCell ref="A1:D2"/>
    <mergeCell ref="E1:I1"/>
    <mergeCell ref="J1:N1"/>
  </mergeCells>
  <conditionalFormatting sqref="F4:F105">
    <cfRule type="containsErrors" dxfId="28" priority="5">
      <formula>ISERROR(F4)</formula>
    </cfRule>
  </conditionalFormatting>
  <conditionalFormatting sqref="J4:J105">
    <cfRule type="containsErrors" dxfId="27" priority="6">
      <formula>ISERROR(J4)</formula>
    </cfRule>
  </conditionalFormatting>
  <conditionalFormatting sqref="G4:G105">
    <cfRule type="containsErrors" dxfId="26" priority="1">
      <formula>ISERROR(G4)</formula>
    </cfRule>
  </conditionalFormatting>
  <conditionalFormatting sqref="L4:L105">
    <cfRule type="containsErrors" dxfId="25" priority="2">
      <formula>ISERROR(L4)</formula>
    </cfRule>
  </conditionalFormatting>
  <conditionalFormatting sqref="O4:O105">
    <cfRule type="containsErrors" dxfId="24" priority="7">
      <formula>ISERROR(O4)</formula>
    </cfRule>
  </conditionalFormatting>
  <conditionalFormatting sqref="Q4:Q105">
    <cfRule type="containsErrors" dxfId="23" priority="3">
      <formula>ISERROR(Q4)</formula>
    </cfRule>
  </conditionalFormatting>
  <conditionalFormatting sqref="E4:E105">
    <cfRule type="containsErrors" dxfId="22" priority="4">
      <formula>ISERROR(E4)</formula>
    </cfRule>
  </conditionalFormatting>
  <conditionalFormatting sqref="K4:K105">
    <cfRule type="containsErrors" dxfId="21" priority="8">
      <formula>ISERROR(K4)</formula>
    </cfRule>
  </conditionalFormatting>
  <conditionalFormatting sqref="P4:P105">
    <cfRule type="containsErrors" dxfId="20" priority="9">
      <formula>ISERROR(P4)</formula>
    </cfRule>
  </conditionalFormatting>
  <conditionalFormatting sqref="H4:H105">
    <cfRule type="containsErrors" dxfId="19" priority="10">
      <formula>ISERROR(H4)</formula>
    </cfRule>
  </conditionalFormatting>
  <conditionalFormatting sqref="I4:I105">
    <cfRule type="containsErrors" dxfId="18" priority="11">
      <formula>ISERROR(I4)</formula>
    </cfRule>
  </conditionalFormatting>
  <conditionalFormatting sqref="I4:I105">
    <cfRule type="containsErrors" dxfId="17" priority="12">
      <formula>ISERROR(I4)</formula>
    </cfRule>
  </conditionalFormatting>
  <conditionalFormatting sqref="S4:S105">
    <cfRule type="containsErrors" dxfId="16" priority="15">
      <formula>ISERROR(S4)</formula>
    </cfRule>
  </conditionalFormatting>
  <conditionalFormatting sqref="S4:S105">
    <cfRule type="containsErrors" dxfId="15" priority="16">
      <formula>ISERROR(S4)</formula>
    </cfRule>
  </conditionalFormatting>
  <conditionalFormatting sqref="M4:M105">
    <cfRule type="containsErrors" dxfId="14" priority="17">
      <formula>ISERROR(M4)</formula>
    </cfRule>
  </conditionalFormatting>
  <conditionalFormatting sqref="N4:N105">
    <cfRule type="containsErrors" dxfId="13" priority="13">
      <formula>ISERROR(N4)</formula>
    </cfRule>
  </conditionalFormatting>
  <conditionalFormatting sqref="N4:N105">
    <cfRule type="containsErrors" dxfId="12" priority="18">
      <formula>ISERROR(N4)</formula>
    </cfRule>
  </conditionalFormatting>
  <conditionalFormatting sqref="R4:R105">
    <cfRule type="containsErrors" dxfId="11" priority="14">
      <formula>ISERROR(R4)</formula>
    </cfRule>
  </conditionalFormatting>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AI488"/>
  <sheetViews>
    <sheetView topLeftCell="G191" zoomScaleNormal="100" workbookViewId="0">
      <selection activeCell="P14" sqref="P14"/>
    </sheetView>
  </sheetViews>
  <sheetFormatPr defaultColWidth="9" defaultRowHeight="12.75" x14ac:dyDescent="0.2"/>
  <cols>
    <col min="1" max="1" width="13.625" style="36" customWidth="true"/>
    <col min="2" max="2" width="7.5" style="131" customWidth="true"/>
    <col min="3" max="8" width="8.75" style="36" customWidth="true"/>
    <col min="9" max="9" width="9.375" style="36" customWidth="true"/>
    <col min="10" max="10" width="13.375" style="36" customWidth="true"/>
    <col min="11" max="11" width="7.5" style="36" customWidth="true"/>
    <col min="12" max="17" width="8.625" style="36" customWidth="true"/>
    <col min="18" max="18" width="6.5" style="36" customWidth="true"/>
    <col min="19" max="19" width="13.375" style="36" customWidth="true"/>
    <col min="20" max="20" width="7.5" style="36" customWidth="true"/>
    <col min="21" max="26" width="9.125" style="36" customWidth="true"/>
    <col min="27" max="16384" width="9" style="36"/>
  </cols>
  <sheetData>
    <row r="1" ht="15.75" x14ac:dyDescent="0.25">
      <c r="A1" s="61" t="s">
        <v>49</v>
      </c>
      <c r="B1" s="100"/>
      <c r="C1" s="62"/>
      <c r="D1" s="62"/>
      <c r="E1" s="62"/>
      <c r="F1" s="62"/>
      <c r="G1" s="62"/>
      <c r="H1" s="555"/>
      <c r="I1" s="555"/>
      <c r="J1" s="555"/>
      <c r="K1" s="555"/>
      <c r="L1" s="555"/>
      <c r="M1" s="555"/>
      <c r="N1" s="555"/>
      <c r="O1" s="555"/>
      <c r="P1" s="555"/>
      <c r="Q1" s="62"/>
      <c r="R1" s="62"/>
      <c r="S1" s="62"/>
      <c r="T1" s="63"/>
      <c r="U1" s="63"/>
      <c r="V1" s="63"/>
      <c r="W1" s="63"/>
      <c r="X1" s="63"/>
      <c r="Y1" s="63"/>
      <c r="Z1" s="63"/>
      <c r="AA1" s="63"/>
    </row>
    <row r="2" s="48" customFormat="true" ht="26.25" customHeight="true" x14ac:dyDescent="0.25">
      <c r="A2" s="64" t="s">
        <v>13</v>
      </c>
      <c r="B2" s="130"/>
      <c r="J2" s="64" t="s">
        <v>14</v>
      </c>
      <c r="R2" s="65"/>
      <c r="S2" s="66" t="s">
        <v>15</v>
      </c>
      <c r="W2" s="65"/>
      <c r="X2" s="65"/>
      <c r="Y2" s="67"/>
      <c r="Z2" s="67"/>
      <c r="AD2" s="68"/>
      <c r="AE2" s="68"/>
      <c r="AF2" s="68"/>
      <c r="AG2" s="68"/>
      <c r="AH2" s="68"/>
      <c r="AI2" s="68"/>
    </row>
    <row r="3" ht="15.75" x14ac:dyDescent="0.25">
      <c r="A3" s="69"/>
      <c r="B3" s="70" t="s">
        <v>4</v>
      </c>
      <c r="C3" s="65" t="s">
        <v>7</v>
      </c>
      <c r="D3" s="65" t="s">
        <v>2</v>
      </c>
      <c r="E3" s="65" t="s">
        <v>1</v>
      </c>
      <c r="F3" s="65" t="s">
        <v>55</v>
      </c>
      <c r="G3" s="65" t="s">
        <v>17</v>
      </c>
      <c r="H3" s="65" t="s">
        <v>18</v>
      </c>
      <c r="I3" s="71"/>
      <c r="J3" s="69"/>
      <c r="K3" s="70" t="s">
        <v>4</v>
      </c>
      <c r="L3" s="65" t="s">
        <v>7</v>
      </c>
      <c r="M3" s="65" t="s">
        <v>2</v>
      </c>
      <c r="N3" s="65" t="s">
        <v>1</v>
      </c>
      <c r="O3" s="65" t="s">
        <v>55</v>
      </c>
      <c r="P3" s="65" t="s">
        <v>17</v>
      </c>
      <c r="Q3" s="65" t="s">
        <v>18</v>
      </c>
      <c r="R3" s="67"/>
      <c r="S3" s="72"/>
      <c r="T3" s="70" t="s">
        <v>4</v>
      </c>
      <c r="U3" s="65" t="s">
        <v>7</v>
      </c>
      <c r="V3" s="65" t="s">
        <v>2</v>
      </c>
      <c r="W3" s="65" t="s">
        <v>1</v>
      </c>
      <c r="X3" s="65" t="s">
        <v>55</v>
      </c>
      <c r="Y3" s="65" t="s">
        <v>17</v>
      </c>
      <c r="Z3" s="65" t="s">
        <v>18</v>
      </c>
      <c r="AB3" s="68"/>
      <c r="AC3" s="68"/>
      <c r="AD3" s="68"/>
      <c r="AE3" s="68"/>
      <c r="AF3" s="68"/>
      <c r="AG3" s="68"/>
    </row>
    <row r="4" ht="15.75" x14ac:dyDescent="0.25">
      <c r="A4" s="69" t="s">
        <v>35</v>
      </c>
      <c r="B4">
        <v>2016</v>
      </c>
      <c r="C4"/>
      <c r="D4"/>
      <c r="E4"/>
      <c r="F4"/>
      <c r="G4"/>
      <c r="H4"/>
      <c r="I4" s="71"/>
      <c r="J4" s="69" t="s">
        <v>35</v>
      </c>
      <c r="K4">
        <v>2016</v>
      </c>
      <c r="L4"/>
      <c r="M4"/>
      <c r="N4"/>
      <c r="O4"/>
      <c r="P4"/>
      <c r="Q4"/>
      <c r="R4" s="68"/>
      <c r="S4" s="69" t="s">
        <v>35</v>
      </c>
      <c r="T4">
        <v>2016</v>
      </c>
      <c r="U4"/>
      <c r="V4"/>
      <c r="W4"/>
      <c r="X4"/>
      <c r="Y4"/>
      <c r="Z4"/>
      <c r="AA4" s="68"/>
      <c r="AB4" s="68"/>
      <c r="AC4" s="68"/>
      <c r="AD4" s="68"/>
      <c r="AE4" s="68"/>
      <c r="AF4" s="68"/>
      <c r="AG4" s="68"/>
    </row>
    <row r="5" ht="15.75" x14ac:dyDescent="0.25">
      <c r="A5" s="69" t="s">
        <v>36</v>
      </c>
      <c r="B5">
        <v>2016</v>
      </c>
      <c r="C5">
        <v>38.37693222</v>
      </c>
      <c r="D5"/>
      <c r="E5"/>
      <c r="F5"/>
      <c r="G5">
        <v>37.04318937</v>
      </c>
      <c r="H5">
        <v>49.717514119999997</v>
      </c>
      <c r="I5" s="71"/>
      <c r="J5" s="69" t="s">
        <v>36</v>
      </c>
      <c r="K5">
        <v>2016</v>
      </c>
      <c r="L5">
        <v>40.4</v>
      </c>
      <c r="M5"/>
      <c r="N5"/>
      <c r="O5"/>
      <c r="P5"/>
      <c r="Q5"/>
      <c r="R5" s="68"/>
      <c r="S5" s="69" t="s">
        <v>36</v>
      </c>
      <c r="T5">
        <v>2016</v>
      </c>
      <c r="U5"/>
      <c r="V5"/>
      <c r="W5"/>
      <c r="X5"/>
      <c r="Y5"/>
      <c r="Z5"/>
      <c r="AA5" s="68"/>
      <c r="AB5" s="68"/>
      <c r="AC5" s="68"/>
      <c r="AD5" s="68"/>
      <c r="AE5" s="68"/>
      <c r="AF5" s="68"/>
      <c r="AG5" s="68"/>
    </row>
    <row r="6" s="48" customFormat="true" ht="15.75" x14ac:dyDescent="0.25">
      <c r="A6" s="69" t="s">
        <v>37</v>
      </c>
      <c r="B6">
        <v>2016</v>
      </c>
      <c r="C6">
        <v>61.62306778</v>
      </c>
      <c r="D6"/>
      <c r="E6"/>
      <c r="F6"/>
      <c r="G6">
        <v>62.95681063</v>
      </c>
      <c r="H6">
        <v>50.282485880000003</v>
      </c>
      <c r="I6" s="71"/>
      <c r="J6" s="69" t="s">
        <v>37</v>
      </c>
      <c r="K6">
        <v>2016</v>
      </c>
      <c r="L6">
        <v>59.6</v>
      </c>
      <c r="M6"/>
      <c r="N6"/>
      <c r="O6"/>
      <c r="P6"/>
      <c r="Q6"/>
      <c r="R6" s="67"/>
      <c r="S6" s="69" t="s">
        <v>37</v>
      </c>
      <c r="T6">
        <v>2016</v>
      </c>
      <c r="U6"/>
      <c r="V6"/>
      <c r="W6"/>
      <c r="X6"/>
      <c r="Y6"/>
      <c r="Z6"/>
      <c r="AA6" s="68"/>
      <c r="AB6" s="68"/>
      <c r="AC6" s="68"/>
      <c r="AD6" s="68"/>
      <c r="AE6" s="68"/>
      <c r="AF6" s="68"/>
      <c r="AG6" s="68"/>
    </row>
    <row r="7" s="48" customFormat="true" ht="15.75" x14ac:dyDescent="0.25">
      <c r="A7" s="137"/>
      <c r="B7" s="138"/>
      <c r="C7" s="138"/>
      <c r="D7" s="138"/>
      <c r="E7" s="138"/>
      <c r="F7" s="71"/>
      <c r="G7" s="71"/>
      <c r="H7" s="68"/>
      <c r="I7" s="68"/>
      <c r="J7" s="68"/>
      <c r="K7" s="68"/>
      <c r="L7" s="68"/>
      <c r="M7" s="68"/>
      <c r="N7" s="68"/>
      <c r="O7" s="68"/>
      <c r="P7" s="68"/>
      <c r="Q7" s="68"/>
      <c r="R7" s="68"/>
      <c r="S7" s="73"/>
      <c r="T7">
        <v>2016</v>
      </c>
      <c r="U7">
        <v>1</v>
      </c>
      <c r="V7">
        <v>5</v>
      </c>
      <c r="W7">
        <v>4</v>
      </c>
      <c r="X7">
        <v>3</v>
      </c>
      <c r="Y7">
        <v>6</v>
      </c>
      <c r="Z7">
        <v>2</v>
      </c>
      <c r="AA7" s="73"/>
    </row>
    <row r="8" s="48" customFormat="true" ht="15.75" x14ac:dyDescent="0.25">
      <c r="A8" s="97"/>
      <c r="B8" s="74"/>
      <c r="H8" s="73"/>
      <c r="I8" s="73"/>
      <c r="J8" s="73"/>
      <c r="K8" s="73"/>
      <c r="L8" s="73"/>
      <c r="M8" s="73"/>
      <c r="N8" s="73"/>
      <c r="O8" s="73"/>
      <c r="P8" s="73"/>
      <c r="Q8" s="73"/>
      <c r="R8" s="73"/>
      <c r="S8" s="73"/>
      <c r="T8" s="73"/>
      <c r="U8" s="73"/>
      <c r="V8" s="73"/>
      <c r="W8" s="73"/>
      <c r="X8" s="73"/>
      <c r="Y8" s="73"/>
      <c r="Z8" s="73"/>
      <c r="AA8" s="73"/>
    </row>
    <row r="9" s="48" customFormat="true" ht="15.75" x14ac:dyDescent="0.25">
      <c r="A9" s="97"/>
      <c r="B9" s="74"/>
      <c r="H9" s="73"/>
      <c r="I9" s="73"/>
      <c r="J9" s="73"/>
      <c r="K9" s="73"/>
      <c r="L9" s="73"/>
      <c r="M9" s="73"/>
      <c r="N9" s="73"/>
      <c r="O9" s="73"/>
      <c r="P9" s="73"/>
      <c r="Q9" s="73"/>
      <c r="R9" s="73"/>
      <c r="S9" s="73"/>
      <c r="T9" s="73"/>
      <c r="U9" s="73"/>
      <c r="V9" s="73"/>
      <c r="W9" s="73"/>
      <c r="X9" s="73"/>
      <c r="Y9" s="73"/>
      <c r="Z9" s="73"/>
      <c r="AA9" s="73"/>
    </row>
    <row r="10" s="48" customFormat="true" ht="15.75" x14ac:dyDescent="0.25">
      <c r="A10" s="98"/>
      <c r="B10" s="74"/>
      <c r="C10" s="73"/>
      <c r="D10" s="73"/>
      <c r="E10" s="73"/>
      <c r="F10" s="73"/>
      <c r="G10" s="73"/>
      <c r="H10" s="73"/>
      <c r="I10" s="73"/>
      <c r="J10" s="73"/>
      <c r="K10" s="73"/>
      <c r="L10" s="73"/>
      <c r="M10" s="73"/>
      <c r="N10" s="73"/>
      <c r="O10" s="73"/>
      <c r="P10" s="73"/>
      <c r="Q10" s="73"/>
      <c r="R10" s="73"/>
      <c r="S10" s="73"/>
      <c r="T10" s="73"/>
      <c r="U10" s="73"/>
      <c r="V10" s="73"/>
      <c r="W10" s="73"/>
      <c r="X10" s="73"/>
      <c r="Y10" s="73"/>
      <c r="Z10" s="73"/>
      <c r="AA10" s="73"/>
    </row>
    <row r="11" ht="15.75" x14ac:dyDescent="0.25">
      <c r="A11" s="99"/>
      <c r="B11" s="132"/>
      <c r="C11" s="73"/>
      <c r="D11" s="73"/>
      <c r="E11" s="73"/>
      <c r="F11" s="73"/>
      <c r="G11" s="73"/>
      <c r="H11" s="73"/>
      <c r="I11" s="73"/>
      <c r="J11" s="73"/>
      <c r="K11" s="73"/>
      <c r="L11" s="73"/>
      <c r="M11" s="73"/>
      <c r="N11" s="73"/>
      <c r="O11" s="73"/>
      <c r="P11" s="73"/>
      <c r="Q11" s="73"/>
    </row>
    <row r="12" ht="15.75" x14ac:dyDescent="0.25">
      <c r="A12" s="75" t="s">
        <v>50</v>
      </c>
      <c r="B12" s="133"/>
      <c r="C12" s="76"/>
      <c r="D12" s="76"/>
      <c r="E12" s="76"/>
      <c r="F12" s="76"/>
      <c r="G12" s="76"/>
      <c r="H12" s="76"/>
      <c r="I12" s="76"/>
      <c r="J12" s="76"/>
      <c r="K12" s="76"/>
      <c r="L12" s="76"/>
      <c r="M12" s="76"/>
      <c r="N12" s="76"/>
      <c r="O12" s="76"/>
      <c r="P12" s="160"/>
      <c r="Q12" s="159"/>
      <c r="R12" s="119"/>
    </row>
    <row r="13" s="83" customFormat="true" ht="12" x14ac:dyDescent="0.2">
      <c r="A13" s="82" t="s">
        <v>51</v>
      </c>
      <c r="B13" s="136" t="s">
        <v>42</v>
      </c>
      <c r="C13" s="82" t="s">
        <v>102</v>
      </c>
      <c r="D13" s="82" t="s">
        <v>52</v>
      </c>
      <c r="E13" s="82" t="s">
        <v>195</v>
      </c>
      <c r="F13" s="82" t="s">
        <v>103</v>
      </c>
      <c r="G13" s="82" t="s">
        <v>104</v>
      </c>
      <c r="H13" s="82" t="s">
        <v>105</v>
      </c>
      <c r="I13" s="82" t="s">
        <v>106</v>
      </c>
      <c r="J13" s="82" t="s">
        <v>196</v>
      </c>
      <c r="K13" s="82" t="s">
        <v>107</v>
      </c>
      <c r="L13" s="82" t="s">
        <v>108</v>
      </c>
      <c r="M13" s="82" t="s">
        <v>109</v>
      </c>
      <c r="N13" s="82" t="s">
        <v>110</v>
      </c>
      <c r="O13" s="83" t="s">
        <v>142</v>
      </c>
      <c r="P13" s="83" t="s">
        <v>178</v>
      </c>
      <c r="Q13" s="82" t="s">
        <v>111</v>
      </c>
      <c r="R13" s="82" t="s">
        <v>112</v>
      </c>
      <c r="S13" s="121" t="s">
        <v>113</v>
      </c>
    </row>
    <row r="14" s="80" customFormat="true" ht="15.75" x14ac:dyDescent="0.25">
      <c r="A14" s="127" t="s">
        <v>180</v>
      </c>
      <c r="B14">
        <v>2000</v>
      </c>
      <c r="C14" s="129" t="s">
        <v>7</v>
      </c>
      <c r="D14">
        <v>3498014</v>
      </c>
      <c r="E14"/>
      <c r="F14"/>
      <c r="G14"/>
      <c r="H14"/>
      <c r="I14"/>
      <c r="J14"/>
      <c r="K14"/>
      <c r="L14"/>
      <c r="M14"/>
      <c r="N14"/>
      <c r="O14"/>
      <c r="P14"/>
      <c r="Q14"/>
      <c r="R14"/>
      <c r="S14"/>
      <c r="T14" s="128"/>
    </row>
    <row r="15" s="80" customFormat="true" ht="15.75" x14ac:dyDescent="0.25">
      <c r="A15" s="127" t="s">
        <v>180</v>
      </c>
      <c r="B15">
        <v>2001</v>
      </c>
      <c r="C15" s="129" t="s">
        <v>7</v>
      </c>
      <c r="D15">
        <v>3638589</v>
      </c>
      <c r="E15"/>
      <c r="F15"/>
      <c r="G15"/>
      <c r="H15"/>
      <c r="I15"/>
      <c r="J15"/>
      <c r="K15"/>
      <c r="L15"/>
      <c r="M15"/>
      <c r="N15"/>
      <c r="O15"/>
      <c r="P15"/>
      <c r="Q15"/>
      <c r="R15"/>
      <c r="S15"/>
      <c r="T15" s="128"/>
    </row>
    <row r="16" s="80" customFormat="true" ht="15.75" x14ac:dyDescent="0.25">
      <c r="A16" s="127" t="s">
        <v>180</v>
      </c>
      <c r="B16">
        <v>2002</v>
      </c>
      <c r="C16" s="129" t="s">
        <v>7</v>
      </c>
      <c r="D16">
        <v>3787785</v>
      </c>
      <c r="E16"/>
      <c r="F16"/>
      <c r="G16"/>
      <c r="H16"/>
      <c r="I16"/>
      <c r="J16"/>
      <c r="K16"/>
      <c r="L16"/>
      <c r="M16"/>
      <c r="N16"/>
      <c r="O16"/>
      <c r="P16"/>
      <c r="Q16"/>
      <c r="R16"/>
      <c r="S16"/>
      <c r="T16" s="128"/>
    </row>
    <row r="17" s="80" customFormat="true" ht="15.75" x14ac:dyDescent="0.25">
      <c r="A17" s="127" t="s">
        <v>180</v>
      </c>
      <c r="B17">
        <v>2003</v>
      </c>
      <c r="C17" s="129" t="s">
        <v>7</v>
      </c>
      <c r="D17">
        <v>3944844</v>
      </c>
      <c r="E17"/>
      <c r="F17"/>
      <c r="G17"/>
      <c r="H17"/>
      <c r="I17"/>
      <c r="J17"/>
      <c r="K17"/>
      <c r="L17"/>
      <c r="M17"/>
      <c r="N17"/>
      <c r="O17"/>
      <c r="P17"/>
      <c r="Q17"/>
      <c r="R17"/>
      <c r="S17"/>
      <c r="T17" s="128"/>
    </row>
    <row r="18" s="80" customFormat="true" ht="15.75" x14ac:dyDescent="0.25">
      <c r="A18" s="127" t="s">
        <v>180</v>
      </c>
      <c r="B18">
        <v>2004</v>
      </c>
      <c r="C18" s="129" t="s">
        <v>7</v>
      </c>
      <c r="D18">
        <v>4104026</v>
      </c>
      <c r="E18"/>
      <c r="F18"/>
      <c r="G18"/>
      <c r="H18"/>
      <c r="I18"/>
      <c r="J18"/>
      <c r="K18"/>
      <c r="L18"/>
      <c r="M18"/>
      <c r="N18"/>
      <c r="O18"/>
      <c r="P18"/>
      <c r="Q18"/>
      <c r="R18"/>
      <c r="S18"/>
      <c r="T18" s="128"/>
    </row>
    <row r="19" s="80" customFormat="true" ht="15.75" x14ac:dyDescent="0.25">
      <c r="A19" s="127" t="s">
        <v>180</v>
      </c>
      <c r="B19">
        <v>2005</v>
      </c>
      <c r="C19" s="129" t="s">
        <v>7</v>
      </c>
      <c r="D19">
        <v>4250459</v>
      </c>
      <c r="E19"/>
      <c r="F19"/>
      <c r="G19"/>
      <c r="H19"/>
      <c r="I19"/>
      <c r="J19"/>
      <c r="K19"/>
      <c r="L19"/>
      <c r="M19"/>
      <c r="N19"/>
      <c r="O19"/>
      <c r="P19"/>
      <c r="Q19"/>
      <c r="R19"/>
      <c r="S19"/>
      <c r="T19" s="128"/>
    </row>
    <row r="20" s="80" customFormat="true" ht="15.75" x14ac:dyDescent="0.25">
      <c r="A20" s="127" t="s">
        <v>180</v>
      </c>
      <c r="B20">
        <v>2006</v>
      </c>
      <c r="C20" s="129" t="s">
        <v>7</v>
      </c>
      <c r="D20">
        <v>4396129</v>
      </c>
      <c r="E20"/>
      <c r="F20"/>
      <c r="G20"/>
      <c r="H20"/>
      <c r="I20"/>
      <c r="J20"/>
      <c r="K20"/>
      <c r="L20"/>
      <c r="M20"/>
      <c r="N20"/>
      <c r="O20"/>
      <c r="P20"/>
      <c r="Q20"/>
      <c r="R20"/>
      <c r="S20"/>
      <c r="T20" s="128"/>
    </row>
    <row r="21" s="80" customFormat="true" ht="15.75" x14ac:dyDescent="0.25">
      <c r="A21" s="127" t="s">
        <v>180</v>
      </c>
      <c r="B21">
        <v>2007</v>
      </c>
      <c r="C21" s="129" t="s">
        <v>7</v>
      </c>
      <c r="D21">
        <v>4549709</v>
      </c>
      <c r="E21"/>
      <c r="F21"/>
      <c r="G21"/>
      <c r="H21"/>
      <c r="I21"/>
      <c r="J21"/>
      <c r="K21"/>
      <c r="L21"/>
      <c r="M21"/>
      <c r="N21"/>
      <c r="O21"/>
      <c r="P21"/>
      <c r="Q21"/>
      <c r="R21"/>
      <c r="S21"/>
      <c r="T21" s="128"/>
    </row>
    <row r="22" s="80" customFormat="true" ht="15.75" x14ac:dyDescent="0.25">
      <c r="A22" s="127" t="s">
        <v>180</v>
      </c>
      <c r="B22">
        <v>2008</v>
      </c>
      <c r="C22" s="129" t="s">
        <v>7</v>
      </c>
      <c r="D22">
        <v>4692635</v>
      </c>
      <c r="E22"/>
      <c r="F22"/>
      <c r="G22"/>
      <c r="H22"/>
      <c r="I22"/>
      <c r="J22"/>
      <c r="K22"/>
      <c r="L22"/>
      <c r="M22"/>
      <c r="N22"/>
      <c r="O22"/>
      <c r="P22"/>
      <c r="Q22"/>
      <c r="R22"/>
      <c r="S22"/>
      <c r="T22" s="128"/>
    </row>
    <row r="23" s="80" customFormat="true" ht="15.75" x14ac:dyDescent="0.25">
      <c r="A23" s="127" t="s">
        <v>180</v>
      </c>
      <c r="B23">
        <v>2009</v>
      </c>
      <c r="C23" s="129" t="s">
        <v>7</v>
      </c>
      <c r="D23">
        <v>4828199</v>
      </c>
      <c r="E23"/>
      <c r="F23"/>
      <c r="G23"/>
      <c r="H23"/>
      <c r="I23"/>
      <c r="J23"/>
      <c r="K23"/>
      <c r="L23"/>
      <c r="M23"/>
      <c r="N23"/>
      <c r="O23"/>
      <c r="P23"/>
      <c r="Q23"/>
      <c r="R23"/>
      <c r="S23"/>
      <c r="T23" s="128"/>
    </row>
    <row r="24" s="80" customFormat="true" ht="15.75" x14ac:dyDescent="0.25">
      <c r="A24" s="127" t="s">
        <v>180</v>
      </c>
      <c r="B24">
        <v>2010</v>
      </c>
      <c r="C24" s="129" t="s">
        <v>7</v>
      </c>
      <c r="D24">
        <v>4968689</v>
      </c>
      <c r="E24">
        <v>42.449464922711059</v>
      </c>
      <c r="F24">
        <v>38.376932223543413</v>
      </c>
      <c r="G24"/>
      <c r="H24">
        <v>38.376932223543413</v>
      </c>
      <c r="I24">
        <v>61.623067776456587</v>
      </c>
      <c r="J24"/>
      <c r="K24"/>
      <c r="L24"/>
      <c r="M24"/>
      <c r="N24"/>
      <c r="O24"/>
      <c r="P24"/>
      <c r="Q24"/>
      <c r="R24"/>
      <c r="S24"/>
      <c r="T24" s="128"/>
    </row>
    <row r="25" s="80" customFormat="true" ht="15.75" x14ac:dyDescent="0.25">
      <c r="A25" s="127" t="s">
        <v>180</v>
      </c>
      <c r="B25">
        <v>2011</v>
      </c>
      <c r="C25" s="129" t="s">
        <v>7</v>
      </c>
      <c r="D25">
        <v>5106929</v>
      </c>
      <c r="E25">
        <v>42.449464922711059</v>
      </c>
      <c r="F25">
        <v>38.376932223543413</v>
      </c>
      <c r="G25"/>
      <c r="H25">
        <v>38.376932223543413</v>
      </c>
      <c r="I25">
        <v>61.623067776456587</v>
      </c>
      <c r="J25"/>
      <c r="K25">
        <v>40.4</v>
      </c>
      <c r="L25"/>
      <c r="M25">
        <v>40.4</v>
      </c>
      <c r="N25">
        <v>59.6</v>
      </c>
      <c r="O25"/>
      <c r="P25"/>
      <c r="Q25"/>
      <c r="R25"/>
      <c r="S25"/>
      <c r="T25" s="128"/>
    </row>
    <row r="26" s="80" customFormat="true" ht="15.75" x14ac:dyDescent="0.25">
      <c r="A26" s="127" t="s">
        <v>180</v>
      </c>
      <c r="B26">
        <v>2012</v>
      </c>
      <c r="C26" s="129" t="s">
        <v>7</v>
      </c>
      <c r="D26">
        <v>5255782</v>
      </c>
      <c r="E26">
        <v>42.449464922711059</v>
      </c>
      <c r="F26">
        <v>38.376932223543413</v>
      </c>
      <c r="G26"/>
      <c r="H26">
        <v>38.376932223543413</v>
      </c>
      <c r="I26">
        <v>61.623067776456587</v>
      </c>
      <c r="J26"/>
      <c r="K26">
        <v>40.4</v>
      </c>
      <c r="L26"/>
      <c r="M26">
        <v>40.4</v>
      </c>
      <c r="N26">
        <v>59.6</v>
      </c>
      <c r="O26"/>
      <c r="P26"/>
      <c r="Q26"/>
      <c r="R26"/>
      <c r="S26"/>
      <c r="T26" s="128"/>
    </row>
    <row r="27" s="80" customFormat="true" ht="15.75" x14ac:dyDescent="0.25">
      <c r="A27" s="127" t="s">
        <v>180</v>
      </c>
      <c r="B27">
        <v>2013</v>
      </c>
      <c r="C27" s="129" t="s">
        <v>7</v>
      </c>
      <c r="D27">
        <v>5412745</v>
      </c>
      <c r="E27">
        <v>42.449464922711059</v>
      </c>
      <c r="F27">
        <v>38.376932223543413</v>
      </c>
      <c r="G27"/>
      <c r="H27">
        <v>38.376932223543413</v>
      </c>
      <c r="I27">
        <v>61.623067776456587</v>
      </c>
      <c r="J27"/>
      <c r="K27">
        <v>40.4</v>
      </c>
      <c r="L27"/>
      <c r="M27">
        <v>40.4</v>
      </c>
      <c r="N27">
        <v>59.6</v>
      </c>
      <c r="O27"/>
      <c r="P27"/>
      <c r="Q27"/>
      <c r="R27"/>
      <c r="S27"/>
      <c r="T27" s="128"/>
    </row>
    <row r="28" s="80" customFormat="true" ht="15.75" x14ac:dyDescent="0.25">
      <c r="A28" s="127" t="s">
        <v>180</v>
      </c>
      <c r="B28">
        <v>2014</v>
      </c>
      <c r="C28" s="129" t="s">
        <v>7</v>
      </c>
      <c r="D28">
        <v>5572001</v>
      </c>
      <c r="E28">
        <v>42.449464922711059</v>
      </c>
      <c r="F28">
        <v>38.376932223543413</v>
      </c>
      <c r="G28"/>
      <c r="H28">
        <v>38.376932223543413</v>
      </c>
      <c r="I28">
        <v>61.623067776456587</v>
      </c>
      <c r="J28"/>
      <c r="K28">
        <v>40.4</v>
      </c>
      <c r="L28"/>
      <c r="M28">
        <v>40.4</v>
      </c>
      <c r="N28">
        <v>59.6</v>
      </c>
      <c r="O28"/>
      <c r="P28"/>
      <c r="Q28"/>
      <c r="R28"/>
      <c r="S28"/>
      <c r="T28" s="128"/>
    </row>
    <row r="29" s="80" customFormat="true" ht="15.75" x14ac:dyDescent="0.25">
      <c r="A29" s="127" t="s">
        <v>180</v>
      </c>
      <c r="B29">
        <v>2015</v>
      </c>
      <c r="C29" s="129" t="s">
        <v>7</v>
      </c>
      <c r="D29">
        <v>5717404</v>
      </c>
      <c r="E29">
        <v>42.449464922711059</v>
      </c>
      <c r="F29">
        <v>38.376932223543413</v>
      </c>
      <c r="G29"/>
      <c r="H29">
        <v>38.376932223543413</v>
      </c>
      <c r="I29">
        <v>61.623067776456587</v>
      </c>
      <c r="J29"/>
      <c r="K29">
        <v>40.4</v>
      </c>
      <c r="L29"/>
      <c r="M29">
        <v>40.4</v>
      </c>
      <c r="N29">
        <v>59.6</v>
      </c>
      <c r="O29"/>
      <c r="P29"/>
      <c r="Q29"/>
      <c r="R29"/>
      <c r="S29"/>
      <c r="T29" s="128"/>
    </row>
    <row r="30" s="80" customFormat="true" ht="15.75" x14ac:dyDescent="0.25">
      <c r="A30" s="127" t="s">
        <v>180</v>
      </c>
      <c r="B30">
        <v>2016</v>
      </c>
      <c r="C30" s="129" t="s">
        <v>7</v>
      </c>
      <c r="D30">
        <v>5861720</v>
      </c>
      <c r="E30">
        <v>42.449464922711059</v>
      </c>
      <c r="F30">
        <v>38.376932223543413</v>
      </c>
      <c r="G30"/>
      <c r="H30">
        <v>38.376932223543413</v>
      </c>
      <c r="I30">
        <v>61.623067776456587</v>
      </c>
      <c r="J30"/>
      <c r="K30">
        <v>40.4</v>
      </c>
      <c r="L30"/>
      <c r="M30">
        <v>40.4</v>
      </c>
      <c r="N30">
        <v>59.6</v>
      </c>
      <c r="O30"/>
      <c r="P30"/>
      <c r="Q30"/>
      <c r="R30"/>
      <c r="S30"/>
      <c r="T30" s="128"/>
    </row>
    <row r="31" s="80" customFormat="true" ht="15.75" x14ac:dyDescent="0.25">
      <c r="A31" s="127" t="s">
        <v>180</v>
      </c>
      <c r="B31">
        <v>2000</v>
      </c>
      <c r="C31" s="129" t="s">
        <v>1</v>
      </c>
      <c r="D31">
        <v>1162985.0391027832</v>
      </c>
      <c r="E31"/>
      <c r="F31"/>
      <c r="G31"/>
      <c r="H31"/>
      <c r="I31"/>
      <c r="J31"/>
      <c r="K31"/>
      <c r="L31"/>
      <c r="M31"/>
      <c r="N31"/>
      <c r="O31"/>
      <c r="P31"/>
      <c r="Q31"/>
      <c r="R31"/>
      <c r="S31"/>
      <c r="T31" s="128"/>
    </row>
    <row r="32" s="80" customFormat="true" ht="15.75" x14ac:dyDescent="0.25">
      <c r="A32" s="127" t="s">
        <v>180</v>
      </c>
      <c r="B32">
        <v>2001</v>
      </c>
      <c r="C32" s="129" t="s">
        <v>1</v>
      </c>
      <c r="D32">
        <v>1223185.0404323961</v>
      </c>
      <c r="E32"/>
      <c r="F32"/>
      <c r="G32"/>
      <c r="H32"/>
      <c r="I32"/>
      <c r="J32"/>
      <c r="K32"/>
      <c r="L32"/>
      <c r="M32"/>
      <c r="N32"/>
      <c r="O32"/>
      <c r="P32"/>
      <c r="Q32"/>
      <c r="R32"/>
      <c r="S32"/>
      <c r="T32" s="128"/>
    </row>
    <row r="33" s="80" customFormat="true" ht="15.75" x14ac:dyDescent="0.25">
      <c r="A33" s="127" t="s">
        <v>180</v>
      </c>
      <c r="B33">
        <v>2002</v>
      </c>
      <c r="C33" s="129" t="s">
        <v>1</v>
      </c>
      <c r="D33">
        <v>1287468.0405841828</v>
      </c>
      <c r="E33"/>
      <c r="F33"/>
      <c r="G33"/>
      <c r="H33"/>
      <c r="I33"/>
      <c r="J33"/>
      <c r="K33"/>
      <c r="L33"/>
      <c r="M33"/>
      <c r="N33"/>
      <c r="O33"/>
      <c r="P33"/>
      <c r="Q33"/>
      <c r="R33"/>
      <c r="S33"/>
      <c r="T33" s="128"/>
    </row>
    <row r="34" s="80" customFormat="true" ht="15.75" x14ac:dyDescent="0.25">
      <c r="A34" s="127" t="s">
        <v>180</v>
      </c>
      <c r="B34">
        <v>2003</v>
      </c>
      <c r="C34" s="129" t="s">
        <v>1</v>
      </c>
      <c r="D34">
        <v>1355881.9664671326</v>
      </c>
      <c r="E34"/>
      <c r="F34"/>
      <c r="G34"/>
      <c r="H34"/>
      <c r="I34"/>
      <c r="J34"/>
      <c r="K34"/>
      <c r="L34"/>
      <c r="M34"/>
      <c r="N34"/>
      <c r="O34"/>
      <c r="P34"/>
      <c r="Q34"/>
      <c r="R34"/>
      <c r="S34"/>
      <c r="T34" s="128"/>
    </row>
    <row r="35" s="80" customFormat="true" ht="15.75" x14ac:dyDescent="0.25">
      <c r="A35" s="127" t="s">
        <v>180</v>
      </c>
      <c r="B35">
        <v>2004</v>
      </c>
      <c r="C35" s="129" t="s">
        <v>1</v>
      </c>
      <c r="D35">
        <v>1426559.055602951</v>
      </c>
      <c r="E35"/>
      <c r="F35"/>
      <c r="G35"/>
      <c r="H35"/>
      <c r="I35"/>
      <c r="J35"/>
      <c r="K35"/>
      <c r="L35"/>
      <c r="M35"/>
      <c r="N35"/>
      <c r="O35"/>
      <c r="P35"/>
      <c r="Q35"/>
      <c r="R35"/>
      <c r="S35"/>
      <c r="T35" s="128"/>
    </row>
    <row r="36" s="80" customFormat="true" ht="15.75" x14ac:dyDescent="0.25">
      <c r="A36" s="127" t="s">
        <v>180</v>
      </c>
      <c r="B36">
        <v>2005</v>
      </c>
      <c r="C36" s="129" t="s">
        <v>1</v>
      </c>
      <c r="D36">
        <v>1494290.9665217591</v>
      </c>
      <c r="E36"/>
      <c r="F36"/>
      <c r="G36"/>
      <c r="H36"/>
      <c r="I36"/>
      <c r="J36"/>
      <c r="K36"/>
      <c r="L36"/>
      <c r="M36"/>
      <c r="N36"/>
      <c r="O36"/>
      <c r="P36"/>
      <c r="Q36"/>
      <c r="R36"/>
      <c r="S36"/>
      <c r="T36" s="128"/>
    </row>
    <row r="37" s="80" customFormat="true" ht="15.75" x14ac:dyDescent="0.25">
      <c r="A37" s="127" t="s">
        <v>180</v>
      </c>
      <c r="B37">
        <v>2006</v>
      </c>
      <c r="C37" s="129" t="s">
        <v>1</v>
      </c>
      <c r="D37">
        <v>1563307.973010025</v>
      </c>
      <c r="E37"/>
      <c r="F37"/>
      <c r="G37"/>
      <c r="H37"/>
      <c r="I37"/>
      <c r="J37"/>
      <c r="K37"/>
      <c r="L37"/>
      <c r="M37"/>
      <c r="N37"/>
      <c r="O37"/>
      <c r="P37"/>
      <c r="Q37"/>
      <c r="R37"/>
      <c r="S37"/>
      <c r="T37" s="128"/>
    </row>
    <row r="38" s="80" customFormat="true" ht="15.75" x14ac:dyDescent="0.25">
      <c r="A38" s="127" t="s">
        <v>180</v>
      </c>
      <c r="B38">
        <v>2007</v>
      </c>
      <c r="C38" s="129" t="s">
        <v>1</v>
      </c>
      <c r="D38">
        <v>1636711.9241139984</v>
      </c>
      <c r="E38"/>
      <c r="F38"/>
      <c r="G38"/>
      <c r="H38"/>
      <c r="I38"/>
      <c r="J38"/>
      <c r="K38"/>
      <c r="L38"/>
      <c r="M38"/>
      <c r="N38"/>
      <c r="O38"/>
      <c r="P38"/>
      <c r="Q38"/>
      <c r="R38"/>
      <c r="S38"/>
      <c r="T38" s="128"/>
    </row>
    <row r="39" s="80" customFormat="true" ht="15.75" x14ac:dyDescent="0.25">
      <c r="A39" s="127" t="s">
        <v>180</v>
      </c>
      <c r="B39">
        <v>2008</v>
      </c>
      <c r="C39" s="129" t="s">
        <v>1</v>
      </c>
      <c r="D39">
        <v>1707837.9871782304</v>
      </c>
      <c r="E39"/>
      <c r="F39"/>
      <c r="G39"/>
      <c r="H39"/>
      <c r="I39"/>
      <c r="J39"/>
      <c r="K39"/>
      <c r="L39"/>
      <c r="M39"/>
      <c r="N39"/>
      <c r="O39"/>
      <c r="P39"/>
      <c r="Q39"/>
      <c r="R39"/>
      <c r="S39"/>
      <c r="T39" s="128"/>
    </row>
    <row r="40" s="80" customFormat="true" ht="15.75" x14ac:dyDescent="0.25">
      <c r="A40" s="127" t="s">
        <v>180</v>
      </c>
      <c r="B40">
        <v>2009</v>
      </c>
      <c r="C40" s="129" t="s">
        <v>1</v>
      </c>
      <c r="D40">
        <v>1777887.9918315888</v>
      </c>
      <c r="E40"/>
      <c r="F40"/>
      <c r="G40"/>
      <c r="H40"/>
      <c r="I40"/>
      <c r="J40"/>
      <c r="K40"/>
      <c r="L40"/>
      <c r="M40"/>
      <c r="N40"/>
      <c r="O40"/>
      <c r="P40"/>
      <c r="Q40"/>
      <c r="R40"/>
      <c r="S40"/>
      <c r="T40" s="128"/>
    </row>
    <row r="41" s="80" customFormat="true" ht="15.75" x14ac:dyDescent="0.25">
      <c r="A41" s="127" t="s">
        <v>180</v>
      </c>
      <c r="B41">
        <v>2010</v>
      </c>
      <c r="C41" s="129" t="s">
        <v>1</v>
      </c>
      <c r="D41">
        <v>1851283.9679464723</v>
      </c>
      <c r="E41"/>
      <c r="F41"/>
      <c r="G41"/>
      <c r="H41"/>
      <c r="I41"/>
      <c r="J41"/>
      <c r="K41"/>
      <c r="L41"/>
      <c r="M41"/>
      <c r="N41"/>
      <c r="O41"/>
      <c r="P41"/>
      <c r="Q41"/>
      <c r="R41"/>
      <c r="S41"/>
      <c r="T41" s="128"/>
    </row>
    <row r="42" s="80" customFormat="true" ht="15.75" x14ac:dyDescent="0.25">
      <c r="A42" s="127" t="s">
        <v>180</v>
      </c>
      <c r="B42">
        <v>2011</v>
      </c>
      <c r="C42" s="129" t="s">
        <v>1</v>
      </c>
      <c r="D42">
        <v>1925413.9648086166</v>
      </c>
      <c r="E42"/>
      <c r="F42"/>
      <c r="G42"/>
      <c r="H42"/>
      <c r="I42"/>
      <c r="J42"/>
      <c r="K42"/>
      <c r="L42"/>
      <c r="M42"/>
      <c r="N42"/>
      <c r="O42"/>
      <c r="P42"/>
      <c r="Q42"/>
      <c r="R42"/>
      <c r="S42"/>
      <c r="T42" s="128"/>
    </row>
    <row r="43" s="80" customFormat="true" ht="15.75" x14ac:dyDescent="0.25">
      <c r="A43" s="127" t="s">
        <v>180</v>
      </c>
      <c r="B43">
        <v>2012</v>
      </c>
      <c r="C43" s="129" t="s">
        <v>1</v>
      </c>
      <c r="D43">
        <v>2005238.9010285952</v>
      </c>
      <c r="E43"/>
      <c r="F43"/>
      <c r="G43"/>
      <c r="H43"/>
      <c r="I43"/>
      <c r="J43"/>
      <c r="K43"/>
      <c r="L43"/>
      <c r="M43"/>
      <c r="N43"/>
      <c r="O43"/>
      <c r="P43"/>
      <c r="Q43"/>
      <c r="R43"/>
      <c r="S43"/>
      <c r="T43" s="128"/>
    </row>
    <row r="44" s="80" customFormat="true" ht="15.75" x14ac:dyDescent="0.25">
      <c r="A44" s="127" t="s">
        <v>180</v>
      </c>
      <c r="B44">
        <v>2013</v>
      </c>
      <c r="C44" s="129" t="s">
        <v>1</v>
      </c>
      <c r="D44">
        <v>2089969.072970581</v>
      </c>
      <c r="E44"/>
      <c r="F44"/>
      <c r="G44"/>
      <c r="H44"/>
      <c r="I44"/>
      <c r="J44"/>
      <c r="K44"/>
      <c r="L44"/>
      <c r="M44"/>
      <c r="N44"/>
      <c r="O44"/>
      <c r="P44"/>
      <c r="Q44"/>
      <c r="R44"/>
      <c r="S44"/>
      <c r="T44" s="128"/>
    </row>
    <row r="45" s="80" customFormat="true" ht="15.75" x14ac:dyDescent="0.25">
      <c r="A45" s="127" t="s">
        <v>180</v>
      </c>
      <c r="B45">
        <v>2014</v>
      </c>
      <c r="C45" s="129" t="s">
        <v>1</v>
      </c>
      <c r="D45">
        <v>2177426.9265771867</v>
      </c>
      <c r="E45"/>
      <c r="F45"/>
      <c r="G45"/>
      <c r="H45"/>
      <c r="I45"/>
      <c r="J45"/>
      <c r="K45"/>
      <c r="L45"/>
      <c r="M45"/>
      <c r="N45"/>
      <c r="O45"/>
      <c r="P45"/>
      <c r="Q45"/>
      <c r="R45"/>
      <c r="S45"/>
      <c r="T45" s="128"/>
    </row>
    <row r="46" s="80" customFormat="true" ht="15.75" x14ac:dyDescent="0.25">
      <c r="A46" s="127" t="s">
        <v>180</v>
      </c>
      <c r="B46">
        <v>2015</v>
      </c>
      <c r="C46" s="129" t="s">
        <v>1</v>
      </c>
      <c r="D46">
        <v>2261291.0353179933</v>
      </c>
      <c r="E46"/>
      <c r="F46"/>
      <c r="G46"/>
      <c r="H46"/>
      <c r="I46"/>
      <c r="J46"/>
      <c r="K46"/>
      <c r="L46"/>
      <c r="M46"/>
      <c r="N46"/>
      <c r="O46"/>
      <c r="P46"/>
      <c r="Q46"/>
      <c r="R46"/>
      <c r="S46"/>
      <c r="T46" s="128"/>
    </row>
    <row r="47" s="80" customFormat="true" ht="15.75" x14ac:dyDescent="0.25">
      <c r="A47" s="127" t="s">
        <v>180</v>
      </c>
      <c r="B47">
        <v>2016</v>
      </c>
      <c r="C47" s="129" t="s">
        <v>1</v>
      </c>
      <c r="D47">
        <v>2346446.8916595457</v>
      </c>
      <c r="E47"/>
      <c r="F47"/>
      <c r="G47"/>
      <c r="H47"/>
      <c r="I47"/>
      <c r="J47"/>
      <c r="K47"/>
      <c r="L47"/>
      <c r="M47"/>
      <c r="N47"/>
      <c r="O47"/>
      <c r="P47"/>
      <c r="Q47"/>
      <c r="R47"/>
      <c r="S47"/>
      <c r="T47" s="128"/>
    </row>
    <row r="48" s="80" customFormat="true" ht="15.75" x14ac:dyDescent="0.25">
      <c r="A48" s="127" t="s">
        <v>180</v>
      </c>
      <c r="B48">
        <v>2000</v>
      </c>
      <c r="C48" s="129" t="s">
        <v>2</v>
      </c>
      <c r="D48">
        <v>2335028.9608972166</v>
      </c>
      <c r="E48"/>
      <c r="F48"/>
      <c r="G48"/>
      <c r="H48"/>
      <c r="I48"/>
      <c r="J48"/>
      <c r="K48"/>
      <c r="L48"/>
      <c r="M48"/>
      <c r="N48"/>
      <c r="O48"/>
      <c r="P48"/>
      <c r="Q48"/>
      <c r="R48"/>
      <c r="S48"/>
      <c r="T48" s="128"/>
    </row>
    <row r="49" s="80" customFormat="true" ht="15.75" x14ac:dyDescent="0.25">
      <c r="A49" s="127" t="s">
        <v>180</v>
      </c>
      <c r="B49">
        <v>2001</v>
      </c>
      <c r="C49" s="129" t="s">
        <v>2</v>
      </c>
      <c r="D49">
        <v>2415403.9595676041</v>
      </c>
      <c r="E49"/>
      <c r="F49"/>
      <c r="G49"/>
      <c r="H49"/>
      <c r="I49"/>
      <c r="J49"/>
      <c r="K49"/>
      <c r="L49"/>
      <c r="M49"/>
      <c r="N49"/>
      <c r="O49"/>
      <c r="P49"/>
      <c r="Q49"/>
      <c r="R49"/>
      <c r="S49"/>
      <c r="T49" s="128"/>
    </row>
    <row r="50" s="80" customFormat="true" ht="15.75" x14ac:dyDescent="0.25">
      <c r="A50" s="127" t="s">
        <v>180</v>
      </c>
      <c r="B50">
        <v>2002</v>
      </c>
      <c r="C50" s="129" t="s">
        <v>2</v>
      </c>
      <c r="D50">
        <v>2500316.9594158172</v>
      </c>
      <c r="E50"/>
      <c r="F50"/>
      <c r="G50"/>
      <c r="H50"/>
      <c r="I50"/>
      <c r="J50"/>
      <c r="K50"/>
      <c r="L50"/>
      <c r="M50"/>
      <c r="N50"/>
      <c r="O50"/>
      <c r="P50"/>
      <c r="Q50"/>
      <c r="R50"/>
      <c r="S50"/>
      <c r="T50" s="128"/>
    </row>
    <row r="51" s="80" customFormat="true" ht="15.75" x14ac:dyDescent="0.25">
      <c r="A51" s="127" t="s">
        <v>180</v>
      </c>
      <c r="B51">
        <v>2003</v>
      </c>
      <c r="C51" s="129" t="s">
        <v>2</v>
      </c>
      <c r="D51">
        <v>2588962.0335328677</v>
      </c>
      <c r="E51"/>
      <c r="F51"/>
      <c r="G51"/>
      <c r="H51"/>
      <c r="I51"/>
      <c r="J51"/>
      <c r="K51"/>
      <c r="L51"/>
      <c r="M51"/>
      <c r="N51"/>
      <c r="O51"/>
      <c r="P51"/>
      <c r="Q51"/>
      <c r="R51"/>
      <c r="S51"/>
      <c r="T51" s="128"/>
    </row>
    <row r="52" s="80" customFormat="true" ht="15.75" x14ac:dyDescent="0.25">
      <c r="A52" s="127" t="s">
        <v>180</v>
      </c>
      <c r="B52">
        <v>2004</v>
      </c>
      <c r="C52" s="129" t="s">
        <v>2</v>
      </c>
      <c r="D52">
        <v>2677466.9443970486</v>
      </c>
      <c r="E52"/>
      <c r="F52"/>
      <c r="G52"/>
      <c r="H52"/>
      <c r="I52"/>
      <c r="J52"/>
      <c r="K52"/>
      <c r="L52"/>
      <c r="M52"/>
      <c r="N52"/>
      <c r="O52"/>
      <c r="P52"/>
      <c r="Q52"/>
      <c r="R52"/>
      <c r="S52"/>
      <c r="T52" s="128"/>
    </row>
    <row r="53" s="80" customFormat="true" ht="15.75" x14ac:dyDescent="0.25">
      <c r="A53" s="127" t="s">
        <v>180</v>
      </c>
      <c r="B53">
        <v>2005</v>
      </c>
      <c r="C53" s="129" t="s">
        <v>2</v>
      </c>
      <c r="D53">
        <v>2756168.0334782409</v>
      </c>
      <c r="E53"/>
      <c r="F53"/>
      <c r="G53"/>
      <c r="H53"/>
      <c r="I53"/>
      <c r="J53"/>
      <c r="K53"/>
      <c r="L53"/>
      <c r="M53"/>
      <c r="N53"/>
      <c r="O53"/>
      <c r="P53"/>
      <c r="Q53"/>
      <c r="R53"/>
      <c r="S53"/>
      <c r="T53" s="128"/>
    </row>
    <row r="54" s="80" customFormat="true" ht="15.75" x14ac:dyDescent="0.25">
      <c r="A54" s="127" t="s">
        <v>180</v>
      </c>
      <c r="B54">
        <v>2006</v>
      </c>
      <c r="C54" s="129" t="s">
        <v>2</v>
      </c>
      <c r="D54">
        <v>2832821.026989975</v>
      </c>
      <c r="E54"/>
      <c r="F54"/>
      <c r="G54"/>
      <c r="H54"/>
      <c r="I54"/>
      <c r="J54"/>
      <c r="K54"/>
      <c r="L54"/>
      <c r="M54"/>
      <c r="N54"/>
      <c r="O54"/>
      <c r="P54"/>
      <c r="Q54"/>
      <c r="R54"/>
      <c r="S54"/>
      <c r="T54" s="128"/>
    </row>
    <row r="55" s="80" customFormat="true" ht="15.75" x14ac:dyDescent="0.25">
      <c r="A55" s="127" t="s">
        <v>180</v>
      </c>
      <c r="B55">
        <v>2007</v>
      </c>
      <c r="C55" s="129" t="s">
        <v>2</v>
      </c>
      <c r="D55">
        <v>2912997.0758860013</v>
      </c>
      <c r="E55"/>
      <c r="F55"/>
      <c r="G55"/>
      <c r="H55"/>
      <c r="I55"/>
      <c r="J55"/>
      <c r="K55"/>
      <c r="L55"/>
      <c r="M55"/>
      <c r="N55"/>
      <c r="O55"/>
      <c r="P55"/>
      <c r="Q55"/>
      <c r="R55"/>
      <c r="S55"/>
      <c r="T55" s="128"/>
    </row>
    <row r="56" s="80" customFormat="true" ht="15.75" x14ac:dyDescent="0.25">
      <c r="A56" s="127" t="s">
        <v>180</v>
      </c>
      <c r="B56">
        <v>2008</v>
      </c>
      <c r="C56" s="129" t="s">
        <v>2</v>
      </c>
      <c r="D56">
        <v>2984797.0128217698</v>
      </c>
      <c r="E56"/>
      <c r="F56"/>
      <c r="G56"/>
      <c r="H56"/>
      <c r="I56"/>
      <c r="J56"/>
      <c r="K56"/>
      <c r="L56"/>
      <c r="M56"/>
      <c r="N56"/>
      <c r="O56"/>
      <c r="P56"/>
      <c r="Q56"/>
      <c r="R56"/>
      <c r="S56"/>
      <c r="T56" s="128"/>
    </row>
    <row r="57" s="80" customFormat="true" ht="15.75" x14ac:dyDescent="0.25">
      <c r="A57" s="127" t="s">
        <v>180</v>
      </c>
      <c r="B57">
        <v>2009</v>
      </c>
      <c r="C57" s="129" t="s">
        <v>2</v>
      </c>
      <c r="D57">
        <v>3050311.0081684114</v>
      </c>
      <c r="E57"/>
      <c r="F57"/>
      <c r="G57"/>
      <c r="H57"/>
      <c r="I57"/>
      <c r="J57"/>
      <c r="K57"/>
      <c r="L57"/>
      <c r="M57"/>
      <c r="N57"/>
      <c r="O57"/>
      <c r="P57"/>
      <c r="Q57"/>
      <c r="R57"/>
      <c r="S57"/>
      <c r="T57" s="128"/>
    </row>
    <row r="58" s="80" customFormat="true" ht="15.75" x14ac:dyDescent="0.25">
      <c r="A58" s="127" t="s">
        <v>180</v>
      </c>
      <c r="B58">
        <v>2010</v>
      </c>
      <c r="C58" s="129" t="s">
        <v>2</v>
      </c>
      <c r="D58">
        <v>3117405.0320535279</v>
      </c>
      <c r="E58"/>
      <c r="F58"/>
      <c r="G58"/>
      <c r="H58"/>
      <c r="I58"/>
      <c r="J58"/>
      <c r="K58"/>
      <c r="L58"/>
      <c r="M58"/>
      <c r="N58"/>
      <c r="O58"/>
      <c r="P58"/>
      <c r="Q58"/>
      <c r="R58"/>
      <c r="S58"/>
      <c r="T58" s="128"/>
    </row>
    <row r="59" s="80" customFormat="true" ht="15.75" x14ac:dyDescent="0.25">
      <c r="A59" s="127" t="s">
        <v>180</v>
      </c>
      <c r="B59">
        <v>2011</v>
      </c>
      <c r="C59" s="129" t="s">
        <v>2</v>
      </c>
      <c r="D59">
        <v>3181515.0351913832</v>
      </c>
      <c r="E59"/>
      <c r="F59"/>
      <c r="G59"/>
      <c r="H59"/>
      <c r="I59"/>
      <c r="J59"/>
      <c r="K59"/>
      <c r="L59"/>
      <c r="M59"/>
      <c r="N59"/>
      <c r="O59"/>
      <c r="P59"/>
      <c r="Q59"/>
      <c r="R59"/>
      <c r="S59"/>
      <c r="T59" s="128"/>
    </row>
    <row r="60" s="80" customFormat="true" ht="15.75" x14ac:dyDescent="0.25">
      <c r="A60" s="127" t="s">
        <v>180</v>
      </c>
      <c r="B60">
        <v>2012</v>
      </c>
      <c r="C60" s="129" t="s">
        <v>2</v>
      </c>
      <c r="D60">
        <v>3250543.0989714051</v>
      </c>
      <c r="E60"/>
      <c r="F60"/>
      <c r="G60"/>
      <c r="H60"/>
      <c r="I60"/>
      <c r="J60"/>
      <c r="K60"/>
      <c r="L60"/>
      <c r="M60"/>
      <c r="N60"/>
      <c r="O60"/>
      <c r="P60"/>
      <c r="Q60"/>
      <c r="R60"/>
      <c r="S60"/>
      <c r="T60" s="128"/>
    </row>
    <row r="61" s="80" customFormat="true" ht="15.75" x14ac:dyDescent="0.25">
      <c r="A61" s="127" t="s">
        <v>180</v>
      </c>
      <c r="B61">
        <v>2013</v>
      </c>
      <c r="C61" s="129" t="s">
        <v>2</v>
      </c>
      <c r="D61">
        <v>3322775.9270294188</v>
      </c>
      <c r="E61"/>
      <c r="F61"/>
      <c r="G61"/>
      <c r="H61"/>
      <c r="I61"/>
      <c r="J61"/>
      <c r="K61"/>
      <c r="L61"/>
      <c r="M61"/>
      <c r="N61"/>
      <c r="O61"/>
      <c r="P61"/>
      <c r="Q61"/>
      <c r="R61"/>
      <c r="S61"/>
      <c r="T61" s="128"/>
    </row>
    <row r="62" s="80" customFormat="true" ht="15.75" x14ac:dyDescent="0.25">
      <c r="A62" s="127" t="s">
        <v>180</v>
      </c>
      <c r="B62">
        <v>2014</v>
      </c>
      <c r="C62" s="129" t="s">
        <v>2</v>
      </c>
      <c r="D62">
        <v>3394574.0734228133</v>
      </c>
      <c r="E62"/>
      <c r="F62"/>
      <c r="G62"/>
      <c r="H62"/>
      <c r="I62"/>
      <c r="J62"/>
      <c r="K62"/>
      <c r="L62"/>
      <c r="M62"/>
      <c r="N62"/>
      <c r="O62"/>
      <c r="P62"/>
      <c r="Q62"/>
      <c r="R62"/>
      <c r="S62"/>
      <c r="T62" s="128"/>
    </row>
    <row r="63" s="80" customFormat="true" ht="15.75" x14ac:dyDescent="0.25">
      <c r="A63" s="127" t="s">
        <v>180</v>
      </c>
      <c r="B63">
        <v>2015</v>
      </c>
      <c r="C63" s="129" t="s">
        <v>2</v>
      </c>
      <c r="D63">
        <v>3456112.9646820067</v>
      </c>
      <c r="E63"/>
      <c r="F63"/>
      <c r="G63"/>
      <c r="H63"/>
      <c r="I63"/>
      <c r="J63"/>
      <c r="K63"/>
      <c r="L63"/>
      <c r="M63"/>
      <c r="N63"/>
      <c r="O63"/>
      <c r="P63"/>
      <c r="Q63"/>
      <c r="R63"/>
      <c r="S63"/>
      <c r="T63" s="128"/>
    </row>
    <row r="64" s="80" customFormat="true" ht="15.75" x14ac:dyDescent="0.25">
      <c r="A64" s="127" t="s">
        <v>180</v>
      </c>
      <c r="B64">
        <v>2016</v>
      </c>
      <c r="C64" s="129" t="s">
        <v>2</v>
      </c>
      <c r="D64">
        <v>3515273.1083404538</v>
      </c>
      <c r="E64"/>
      <c r="F64"/>
      <c r="G64"/>
      <c r="H64"/>
      <c r="I64"/>
      <c r="J64"/>
      <c r="K64"/>
      <c r="L64"/>
      <c r="M64"/>
      <c r="N64"/>
      <c r="O64"/>
      <c r="P64"/>
      <c r="Q64"/>
      <c r="R64"/>
      <c r="S64"/>
      <c r="T64" s="128"/>
    </row>
    <row r="65" s="80" customFormat="true" ht="15.75" x14ac:dyDescent="0.25">
      <c r="A65" s="127" t="s">
        <v>180</v>
      </c>
      <c r="B65">
        <v>2000</v>
      </c>
      <c r="C65" s="129" t="s">
        <v>16</v>
      </c>
      <c r="D65">
        <v>924231</v>
      </c>
      <c r="E65"/>
      <c r="F65"/>
      <c r="G65"/>
      <c r="H65"/>
      <c r="I65"/>
      <c r="J65"/>
      <c r="K65"/>
      <c r="L65"/>
      <c r="M65"/>
      <c r="N65"/>
      <c r="O65"/>
      <c r="P65"/>
      <c r="Q65"/>
      <c r="R65"/>
      <c r="S65"/>
      <c r="T65" s="128"/>
    </row>
    <row r="66" s="80" customFormat="true" ht="15.75" x14ac:dyDescent="0.25">
      <c r="A66" s="127" t="s">
        <v>180</v>
      </c>
      <c r="B66">
        <v>2001</v>
      </c>
      <c r="C66" s="129" t="s">
        <v>16</v>
      </c>
      <c r="D66">
        <v>960844</v>
      </c>
      <c r="E66"/>
      <c r="F66"/>
      <c r="G66"/>
      <c r="H66"/>
      <c r="I66"/>
      <c r="J66"/>
      <c r="K66"/>
      <c r="L66"/>
      <c r="M66"/>
      <c r="N66"/>
      <c r="O66"/>
      <c r="P66"/>
      <c r="Q66"/>
      <c r="R66"/>
      <c r="S66"/>
      <c r="T66" s="128"/>
    </row>
    <row r="67" s="80" customFormat="true" ht="15.75" x14ac:dyDescent="0.25">
      <c r="A67" s="127" t="s">
        <v>180</v>
      </c>
      <c r="B67">
        <v>2002</v>
      </c>
      <c r="C67" s="129" t="s">
        <v>16</v>
      </c>
      <c r="D67">
        <v>1004142</v>
      </c>
      <c r="E67"/>
      <c r="F67"/>
      <c r="G67"/>
      <c r="H67"/>
      <c r="I67"/>
      <c r="J67"/>
      <c r="K67"/>
      <c r="L67"/>
      <c r="M67"/>
      <c r="N67"/>
      <c r="O67"/>
      <c r="P67"/>
      <c r="Q67"/>
      <c r="R67"/>
      <c r="S67"/>
      <c r="T67" s="128"/>
    </row>
    <row r="68" s="80" customFormat="true" ht="15.75" x14ac:dyDescent="0.25">
      <c r="A68" s="127" t="s">
        <v>180</v>
      </c>
      <c r="B68">
        <v>2003</v>
      </c>
      <c r="C68" s="129" t="s">
        <v>16</v>
      </c>
      <c r="D68">
        <v>1046369</v>
      </c>
      <c r="E68"/>
      <c r="F68"/>
      <c r="G68"/>
      <c r="H68"/>
      <c r="I68"/>
      <c r="J68"/>
      <c r="K68"/>
      <c r="L68"/>
      <c r="M68"/>
      <c r="N68"/>
      <c r="O68"/>
      <c r="P68"/>
      <c r="Q68"/>
      <c r="R68"/>
      <c r="S68"/>
      <c r="T68" s="128"/>
    </row>
    <row r="69" s="80" customFormat="true" ht="15.75" x14ac:dyDescent="0.25">
      <c r="A69" s="127" t="s">
        <v>180</v>
      </c>
      <c r="B69">
        <v>2004</v>
      </c>
      <c r="C69" s="129" t="s">
        <v>16</v>
      </c>
      <c r="D69">
        <v>1084169</v>
      </c>
      <c r="E69"/>
      <c r="F69"/>
      <c r="G69"/>
      <c r="H69"/>
      <c r="I69"/>
      <c r="J69"/>
      <c r="K69"/>
      <c r="L69"/>
      <c r="M69"/>
      <c r="N69"/>
      <c r="O69"/>
      <c r="P69"/>
      <c r="Q69"/>
      <c r="R69"/>
      <c r="S69"/>
      <c r="T69" s="128"/>
    </row>
    <row r="70" s="80" customFormat="true" ht="15.75" x14ac:dyDescent="0.25">
      <c r="A70" s="127" t="s">
        <v>180</v>
      </c>
      <c r="B70">
        <v>2005</v>
      </c>
      <c r="C70" s="129" t="s">
        <v>16</v>
      </c>
      <c r="D70">
        <v>1106268</v>
      </c>
      <c r="E70"/>
      <c r="F70"/>
      <c r="G70"/>
      <c r="H70"/>
      <c r="I70"/>
      <c r="J70"/>
      <c r="K70"/>
      <c r="L70"/>
      <c r="M70"/>
      <c r="N70"/>
      <c r="O70"/>
      <c r="P70"/>
      <c r="Q70"/>
      <c r="R70"/>
      <c r="S70"/>
      <c r="T70" s="128"/>
    </row>
    <row r="71" s="80" customFormat="true" ht="15.75" x14ac:dyDescent="0.25">
      <c r="A71" s="127" t="s">
        <v>180</v>
      </c>
      <c r="B71">
        <v>2006</v>
      </c>
      <c r="C71" s="129" t="s">
        <v>16</v>
      </c>
      <c r="D71">
        <v>1129059</v>
      </c>
      <c r="E71"/>
      <c r="F71"/>
      <c r="G71"/>
      <c r="H71"/>
      <c r="I71"/>
      <c r="J71"/>
      <c r="K71"/>
      <c r="L71"/>
      <c r="M71"/>
      <c r="N71"/>
      <c r="O71"/>
      <c r="P71"/>
      <c r="Q71"/>
      <c r="R71"/>
      <c r="S71"/>
      <c r="T71" s="128"/>
    </row>
    <row r="72" s="80" customFormat="true" ht="15.75" x14ac:dyDescent="0.25">
      <c r="A72" s="127" t="s">
        <v>180</v>
      </c>
      <c r="B72">
        <v>2007</v>
      </c>
      <c r="C72" s="129" t="s">
        <v>16</v>
      </c>
      <c r="D72">
        <v>1151118</v>
      </c>
      <c r="E72"/>
      <c r="F72"/>
      <c r="G72"/>
      <c r="H72"/>
      <c r="I72"/>
      <c r="J72"/>
      <c r="K72"/>
      <c r="L72"/>
      <c r="M72"/>
      <c r="N72"/>
      <c r="O72"/>
      <c r="P72"/>
      <c r="Q72"/>
      <c r="R72"/>
      <c r="S72"/>
      <c r="T72" s="128"/>
    </row>
    <row r="73" s="80" customFormat="true" ht="15.75" x14ac:dyDescent="0.25">
      <c r="A73" s="127" t="s">
        <v>180</v>
      </c>
      <c r="B73">
        <v>2008</v>
      </c>
      <c r="C73" s="129" t="s">
        <v>16</v>
      </c>
      <c r="D73">
        <v>1169081</v>
      </c>
      <c r="E73"/>
      <c r="F73"/>
      <c r="G73"/>
      <c r="H73"/>
      <c r="I73"/>
      <c r="J73"/>
      <c r="K73"/>
      <c r="L73"/>
      <c r="M73"/>
      <c r="N73"/>
      <c r="O73"/>
      <c r="P73"/>
      <c r="Q73"/>
      <c r="R73"/>
      <c r="S73"/>
      <c r="T73" s="128"/>
    </row>
    <row r="74" s="80" customFormat="true" ht="15.75" x14ac:dyDescent="0.25">
      <c r="A74" s="127" t="s">
        <v>180</v>
      </c>
      <c r="B74">
        <v>2009</v>
      </c>
      <c r="C74" s="129" t="s">
        <v>16</v>
      </c>
      <c r="D74">
        <v>1186939</v>
      </c>
      <c r="E74"/>
      <c r="F74"/>
      <c r="G74"/>
      <c r="H74"/>
      <c r="I74"/>
      <c r="J74"/>
      <c r="K74"/>
      <c r="L74"/>
      <c r="M74"/>
      <c r="N74"/>
      <c r="O74"/>
      <c r="P74"/>
      <c r="Q74"/>
      <c r="R74"/>
      <c r="S74"/>
      <c r="T74" s="128"/>
    </row>
    <row r="75" s="80" customFormat="true" ht="15.75" x14ac:dyDescent="0.25">
      <c r="A75" s="127" t="s">
        <v>180</v>
      </c>
      <c r="B75">
        <v>2010</v>
      </c>
      <c r="C75" s="129" t="s">
        <v>16</v>
      </c>
      <c r="D75">
        <v>1215363</v>
      </c>
      <c r="E75"/>
      <c r="F75"/>
      <c r="G75"/>
      <c r="H75"/>
      <c r="I75"/>
      <c r="J75"/>
      <c r="K75"/>
      <c r="L75"/>
      <c r="M75"/>
      <c r="N75"/>
      <c r="O75"/>
      <c r="P75"/>
      <c r="Q75"/>
      <c r="R75"/>
      <c r="S75"/>
      <c r="T75" s="128"/>
    </row>
    <row r="76" s="80" customFormat="true" ht="15.75" x14ac:dyDescent="0.25">
      <c r="A76" s="127" t="s">
        <v>180</v>
      </c>
      <c r="B76">
        <v>2011</v>
      </c>
      <c r="C76" s="129" t="s">
        <v>16</v>
      </c>
      <c r="D76">
        <v>1245244</v>
      </c>
      <c r="E76"/>
      <c r="F76"/>
      <c r="G76"/>
      <c r="H76"/>
      <c r="I76"/>
      <c r="J76"/>
      <c r="K76"/>
      <c r="L76"/>
      <c r="M76"/>
      <c r="N76"/>
      <c r="O76"/>
      <c r="P76"/>
      <c r="Q76"/>
      <c r="R76"/>
      <c r="S76"/>
      <c r="T76" s="128"/>
    </row>
    <row r="77" s="80" customFormat="true" ht="15.75" x14ac:dyDescent="0.25">
      <c r="A77" s="127" t="s">
        <v>180</v>
      </c>
      <c r="B77">
        <v>2012</v>
      </c>
      <c r="C77" s="129" t="s">
        <v>16</v>
      </c>
      <c r="D77">
        <v>1285515</v>
      </c>
      <c r="E77"/>
      <c r="F77"/>
      <c r="G77"/>
      <c r="H77"/>
      <c r="I77"/>
      <c r="J77"/>
      <c r="K77"/>
      <c r="L77"/>
      <c r="M77"/>
      <c r="N77"/>
      <c r="O77"/>
      <c r="P77"/>
      <c r="Q77"/>
      <c r="R77"/>
      <c r="S77"/>
      <c r="T77" s="128"/>
    </row>
    <row r="78" s="80" customFormat="true" ht="15.75" x14ac:dyDescent="0.25">
      <c r="A78" s="127" t="s">
        <v>180</v>
      </c>
      <c r="B78">
        <v>2013</v>
      </c>
      <c r="C78" s="129" t="s">
        <v>16</v>
      </c>
      <c r="D78">
        <v>1328166</v>
      </c>
      <c r="E78"/>
      <c r="F78"/>
      <c r="G78"/>
      <c r="H78"/>
      <c r="I78"/>
      <c r="J78"/>
      <c r="K78"/>
      <c r="L78"/>
      <c r="M78"/>
      <c r="N78"/>
      <c r="O78"/>
      <c r="P78"/>
      <c r="Q78"/>
      <c r="R78"/>
      <c r="S78"/>
      <c r="T78" s="128"/>
    </row>
    <row r="79" s="80" customFormat="true" ht="15.75" x14ac:dyDescent="0.25">
      <c r="A79" s="127" t="s">
        <v>180</v>
      </c>
      <c r="B79">
        <v>2014</v>
      </c>
      <c r="C79" s="129" t="s">
        <v>16</v>
      </c>
      <c r="D79">
        <v>1369505</v>
      </c>
      <c r="E79"/>
      <c r="F79"/>
      <c r="G79"/>
      <c r="H79"/>
      <c r="I79"/>
      <c r="J79"/>
      <c r="K79"/>
      <c r="L79"/>
      <c r="M79"/>
      <c r="N79"/>
      <c r="O79"/>
      <c r="P79"/>
      <c r="Q79"/>
      <c r="R79"/>
      <c r="S79"/>
      <c r="T79" s="128"/>
    </row>
    <row r="80" s="80" customFormat="true" ht="15.75" x14ac:dyDescent="0.25">
      <c r="A80" s="127" t="s">
        <v>180</v>
      </c>
      <c r="B80">
        <v>2015</v>
      </c>
      <c r="C80" s="129" t="s">
        <v>16</v>
      </c>
      <c r="D80">
        <v>1397012</v>
      </c>
      <c r="E80"/>
      <c r="F80"/>
      <c r="G80"/>
      <c r="H80"/>
      <c r="I80"/>
      <c r="J80"/>
      <c r="K80"/>
      <c r="L80"/>
      <c r="M80"/>
      <c r="N80"/>
      <c r="O80"/>
      <c r="P80"/>
      <c r="Q80"/>
      <c r="R80"/>
      <c r="S80"/>
      <c r="T80" s="128"/>
    </row>
    <row r="81" s="80" customFormat="true" ht="15.75" x14ac:dyDescent="0.25">
      <c r="A81" s="127" t="s">
        <v>180</v>
      </c>
      <c r="B81">
        <v>2016</v>
      </c>
      <c r="C81" s="129" t="s">
        <v>16</v>
      </c>
      <c r="D81">
        <v>1427728</v>
      </c>
      <c r="E81"/>
      <c r="F81"/>
      <c r="G81"/>
      <c r="H81"/>
      <c r="I81"/>
      <c r="J81"/>
      <c r="K81"/>
      <c r="L81"/>
      <c r="M81"/>
      <c r="N81"/>
      <c r="O81"/>
      <c r="P81"/>
      <c r="Q81"/>
      <c r="R81"/>
      <c r="S81"/>
      <c r="T81" s="128"/>
    </row>
    <row r="82" s="80" customFormat="true" ht="15.75" x14ac:dyDescent="0.25">
      <c r="A82" s="127" t="s">
        <v>180</v>
      </c>
      <c r="B82">
        <v>2000</v>
      </c>
      <c r="C82" s="129" t="s">
        <v>17</v>
      </c>
      <c r="D82">
        <v>1467178</v>
      </c>
      <c r="E82"/>
      <c r="F82"/>
      <c r="G82"/>
      <c r="H82"/>
      <c r="I82"/>
      <c r="J82"/>
      <c r="K82"/>
      <c r="L82"/>
      <c r="M82"/>
      <c r="N82"/>
      <c r="O82"/>
      <c r="P82"/>
      <c r="Q82"/>
      <c r="R82"/>
      <c r="S82"/>
      <c r="T82" s="128"/>
    </row>
    <row r="83" s="80" customFormat="true" ht="15.75" x14ac:dyDescent="0.25">
      <c r="A83" s="127" t="s">
        <v>180</v>
      </c>
      <c r="B83">
        <v>2001</v>
      </c>
      <c r="C83" s="129" t="s">
        <v>17</v>
      </c>
      <c r="D83">
        <v>1524657</v>
      </c>
      <c r="E83"/>
      <c r="F83"/>
      <c r="G83"/>
      <c r="H83"/>
      <c r="I83"/>
      <c r="J83"/>
      <c r="K83"/>
      <c r="L83"/>
      <c r="M83"/>
      <c r="N83"/>
      <c r="O83"/>
      <c r="P83"/>
      <c r="Q83"/>
      <c r="R83"/>
      <c r="S83"/>
      <c r="T83" s="128"/>
    </row>
    <row r="84" s="80" customFormat="true" ht="15.75" x14ac:dyDescent="0.25">
      <c r="A84" s="127" t="s">
        <v>180</v>
      </c>
      <c r="B84">
        <v>2002</v>
      </c>
      <c r="C84" s="129" t="s">
        <v>17</v>
      </c>
      <c r="D84">
        <v>1587052</v>
      </c>
      <c r="E84"/>
      <c r="F84"/>
      <c r="G84"/>
      <c r="H84"/>
      <c r="I84"/>
      <c r="J84"/>
      <c r="K84"/>
      <c r="L84"/>
      <c r="M84"/>
      <c r="N84"/>
      <c r="O84"/>
      <c r="P84"/>
      <c r="Q84"/>
      <c r="R84"/>
      <c r="S84"/>
      <c r="T84" s="128"/>
    </row>
    <row r="85" s="80" customFormat="true" ht="15.75" x14ac:dyDescent="0.25">
      <c r="A85" s="127" t="s">
        <v>180</v>
      </c>
      <c r="B85">
        <v>2003</v>
      </c>
      <c r="C85" s="129" t="s">
        <v>17</v>
      </c>
      <c r="D85">
        <v>1655049</v>
      </c>
      <c r="E85"/>
      <c r="F85"/>
      <c r="G85"/>
      <c r="H85"/>
      <c r="I85"/>
      <c r="J85"/>
      <c r="K85"/>
      <c r="L85"/>
      <c r="M85"/>
      <c r="N85"/>
      <c r="O85"/>
      <c r="P85"/>
      <c r="Q85"/>
      <c r="R85"/>
      <c r="S85"/>
      <c r="T85" s="128"/>
    </row>
    <row r="86" s="80" customFormat="true" ht="15.75" x14ac:dyDescent="0.25">
      <c r="A86" s="127" t="s">
        <v>180</v>
      </c>
      <c r="B86">
        <v>2004</v>
      </c>
      <c r="C86" s="129" t="s">
        <v>17</v>
      </c>
      <c r="D86">
        <v>1726720</v>
      </c>
      <c r="E86"/>
      <c r="F86"/>
      <c r="G86"/>
      <c r="H86"/>
      <c r="I86"/>
      <c r="J86"/>
      <c r="K86"/>
      <c r="L86"/>
      <c r="M86"/>
      <c r="N86"/>
      <c r="O86"/>
      <c r="P86"/>
      <c r="Q86"/>
      <c r="R86"/>
      <c r="S86"/>
      <c r="T86" s="128"/>
    </row>
    <row r="87" s="80" customFormat="true" ht="15.75" x14ac:dyDescent="0.25">
      <c r="A87" s="127" t="s">
        <v>180</v>
      </c>
      <c r="B87">
        <v>2005</v>
      </c>
      <c r="C87" s="129" t="s">
        <v>17</v>
      </c>
      <c r="D87">
        <v>1799325</v>
      </c>
      <c r="E87"/>
      <c r="F87"/>
      <c r="G87"/>
      <c r="H87"/>
      <c r="I87"/>
      <c r="J87"/>
      <c r="K87"/>
      <c r="L87"/>
      <c r="M87"/>
      <c r="N87"/>
      <c r="O87"/>
      <c r="P87"/>
      <c r="Q87"/>
      <c r="R87"/>
      <c r="S87"/>
      <c r="T87" s="128"/>
    </row>
    <row r="88" s="80" customFormat="true" ht="15.75" x14ac:dyDescent="0.25">
      <c r="A88" s="127" t="s">
        <v>180</v>
      </c>
      <c r="B88">
        <v>2006</v>
      </c>
      <c r="C88" s="129" t="s">
        <v>17</v>
      </c>
      <c r="D88">
        <v>1868713</v>
      </c>
      <c r="E88"/>
      <c r="F88"/>
      <c r="G88"/>
      <c r="H88"/>
      <c r="I88"/>
      <c r="J88"/>
      <c r="K88"/>
      <c r="L88"/>
      <c r="M88"/>
      <c r="N88"/>
      <c r="O88"/>
      <c r="P88"/>
      <c r="Q88"/>
      <c r="R88"/>
      <c r="S88"/>
      <c r="T88" s="128"/>
    </row>
    <row r="89" s="80" customFormat="true" ht="15.75" x14ac:dyDescent="0.25">
      <c r="A89" s="127" t="s">
        <v>180</v>
      </c>
      <c r="B89">
        <v>2007</v>
      </c>
      <c r="C89" s="129" t="s">
        <v>17</v>
      </c>
      <c r="D89">
        <v>1941289</v>
      </c>
      <c r="E89"/>
      <c r="F89"/>
      <c r="G89"/>
      <c r="H89"/>
      <c r="I89"/>
      <c r="J89"/>
      <c r="K89"/>
      <c r="L89"/>
      <c r="M89"/>
      <c r="N89"/>
      <c r="O89"/>
      <c r="P89"/>
      <c r="Q89"/>
      <c r="R89"/>
      <c r="S89"/>
      <c r="T89" s="128"/>
    </row>
    <row r="90" s="80" customFormat="true" ht="15.75" x14ac:dyDescent="0.25">
      <c r="A90" s="127" t="s">
        <v>180</v>
      </c>
      <c r="B90">
        <v>2008</v>
      </c>
      <c r="C90" s="129" t="s">
        <v>17</v>
      </c>
      <c r="D90">
        <v>2004889</v>
      </c>
      <c r="E90"/>
      <c r="F90"/>
      <c r="G90"/>
      <c r="H90"/>
      <c r="I90"/>
      <c r="J90"/>
      <c r="K90"/>
      <c r="L90"/>
      <c r="M90"/>
      <c r="N90"/>
      <c r="O90"/>
      <c r="P90"/>
      <c r="Q90"/>
      <c r="R90"/>
      <c r="S90"/>
      <c r="T90" s="128"/>
    </row>
    <row r="91" s="80" customFormat="true" ht="15.75" x14ac:dyDescent="0.25">
      <c r="A91" s="127" t="s">
        <v>180</v>
      </c>
      <c r="B91">
        <v>2009</v>
      </c>
      <c r="C91" s="129" t="s">
        <v>17</v>
      </c>
      <c r="D91">
        <v>2058421</v>
      </c>
      <c r="E91"/>
      <c r="F91"/>
      <c r="G91"/>
      <c r="H91"/>
      <c r="I91"/>
      <c r="J91"/>
      <c r="K91"/>
      <c r="L91"/>
      <c r="M91"/>
      <c r="N91"/>
      <c r="O91"/>
      <c r="P91"/>
      <c r="Q91"/>
      <c r="R91"/>
      <c r="S91"/>
      <c r="T91" s="128"/>
    </row>
    <row r="92" s="80" customFormat="true" ht="15.75" x14ac:dyDescent="0.25">
      <c r="A92" s="127" t="s">
        <v>180</v>
      </c>
      <c r="B92">
        <v>2010</v>
      </c>
      <c r="C92" s="129" t="s">
        <v>17</v>
      </c>
      <c r="D92">
        <v>2101978</v>
      </c>
      <c r="E92">
        <v>41.06312292358804</v>
      </c>
      <c r="F92">
        <v>37.043189368770769</v>
      </c>
      <c r="G92"/>
      <c r="H92">
        <v>37.043189368770769</v>
      </c>
      <c r="I92">
        <v>62.956810631229231</v>
      </c>
      <c r="J92"/>
      <c r="K92"/>
      <c r="L92"/>
      <c r="M92"/>
      <c r="N92"/>
      <c r="O92"/>
      <c r="P92"/>
      <c r="Q92"/>
      <c r="R92"/>
      <c r="S92"/>
      <c r="T92" s="128"/>
    </row>
    <row r="93" s="80" customFormat="true" ht="15.75" x14ac:dyDescent="0.25">
      <c r="A93" s="127" t="s">
        <v>180</v>
      </c>
      <c r="B93">
        <v>2011</v>
      </c>
      <c r="C93" s="129" t="s">
        <v>17</v>
      </c>
      <c r="D93">
        <v>2138378</v>
      </c>
      <c r="E93">
        <v>41.06312292358804</v>
      </c>
      <c r="F93">
        <v>37.043189368770769</v>
      </c>
      <c r="G93"/>
      <c r="H93">
        <v>37.043189368770769</v>
      </c>
      <c r="I93">
        <v>62.956810631229231</v>
      </c>
      <c r="J93"/>
      <c r="K93"/>
      <c r="L93"/>
      <c r="M93"/>
      <c r="N93"/>
      <c r="O93"/>
      <c r="P93"/>
      <c r="Q93"/>
      <c r="R93"/>
      <c r="S93"/>
      <c r="T93" s="128"/>
    </row>
    <row r="94" s="80" customFormat="true" ht="15.75" x14ac:dyDescent="0.25">
      <c r="A94" s="127" t="s">
        <v>180</v>
      </c>
      <c r="B94">
        <v>2012</v>
      </c>
      <c r="C94" s="129" t="s">
        <v>17</v>
      </c>
      <c r="D94">
        <v>2184129</v>
      </c>
      <c r="E94">
        <v>41.06312292358804</v>
      </c>
      <c r="F94">
        <v>37.043189368770769</v>
      </c>
      <c r="G94"/>
      <c r="H94">
        <v>37.043189368770769</v>
      </c>
      <c r="I94">
        <v>62.956810631229231</v>
      </c>
      <c r="J94"/>
      <c r="K94"/>
      <c r="L94"/>
      <c r="M94"/>
      <c r="N94"/>
      <c r="O94"/>
      <c r="P94"/>
      <c r="Q94"/>
      <c r="R94"/>
      <c r="S94"/>
      <c r="T94" s="128"/>
    </row>
    <row r="95" s="80" customFormat="true" ht="15.75" x14ac:dyDescent="0.25">
      <c r="A95" s="127" t="s">
        <v>180</v>
      </c>
      <c r="B95">
        <v>2013</v>
      </c>
      <c r="C95" s="129" t="s">
        <v>17</v>
      </c>
      <c r="D95">
        <v>2239321</v>
      </c>
      <c r="E95">
        <v>41.06312292358804</v>
      </c>
      <c r="F95">
        <v>37.043189368770769</v>
      </c>
      <c r="G95"/>
      <c r="H95">
        <v>37.043189368770769</v>
      </c>
      <c r="I95">
        <v>62.956810631229231</v>
      </c>
      <c r="J95"/>
      <c r="K95"/>
      <c r="L95"/>
      <c r="M95"/>
      <c r="N95"/>
      <c r="O95"/>
      <c r="P95"/>
      <c r="Q95"/>
      <c r="R95"/>
      <c r="S95"/>
      <c r="T95" s="128"/>
    </row>
    <row r="96" s="80" customFormat="true" ht="15.75" x14ac:dyDescent="0.25">
      <c r="A96" s="127" t="s">
        <v>180</v>
      </c>
      <c r="B96">
        <v>2014</v>
      </c>
      <c r="C96" s="129" t="s">
        <v>17</v>
      </c>
      <c r="D96">
        <v>2301799</v>
      </c>
      <c r="E96">
        <v>41.06312292358804</v>
      </c>
      <c r="F96">
        <v>37.043189368770769</v>
      </c>
      <c r="G96"/>
      <c r="H96">
        <v>37.043189368770769</v>
      </c>
      <c r="I96">
        <v>62.956810631229231</v>
      </c>
      <c r="J96"/>
      <c r="K96"/>
      <c r="L96"/>
      <c r="M96"/>
      <c r="N96"/>
      <c r="O96"/>
      <c r="P96"/>
      <c r="Q96"/>
      <c r="R96"/>
      <c r="S96"/>
      <c r="T96" s="128"/>
    </row>
    <row r="97" s="80" customFormat="true" ht="15.75" x14ac:dyDescent="0.25">
      <c r="A97" s="127" t="s">
        <v>180</v>
      </c>
      <c r="B97">
        <v>2015</v>
      </c>
      <c r="C97" s="129" t="s">
        <v>17</v>
      </c>
      <c r="D97">
        <v>2368424</v>
      </c>
      <c r="E97">
        <v>41.06312292358804</v>
      </c>
      <c r="F97">
        <v>37.043189368770769</v>
      </c>
      <c r="G97"/>
      <c r="H97">
        <v>37.043189368770769</v>
      </c>
      <c r="I97">
        <v>62.956810631229231</v>
      </c>
      <c r="J97"/>
      <c r="K97"/>
      <c r="L97"/>
      <c r="M97"/>
      <c r="N97"/>
      <c r="O97"/>
      <c r="P97"/>
      <c r="Q97"/>
      <c r="R97"/>
      <c r="S97"/>
      <c r="T97" s="128"/>
    </row>
    <row r="98" s="80" customFormat="true" ht="15.75" x14ac:dyDescent="0.25">
      <c r="A98" s="127" t="s">
        <v>180</v>
      </c>
      <c r="B98">
        <v>2016</v>
      </c>
      <c r="C98" s="129" t="s">
        <v>17</v>
      </c>
      <c r="D98">
        <v>2434913</v>
      </c>
      <c r="E98">
        <v>41.06312292358804</v>
      </c>
      <c r="F98">
        <v>37.043189368770769</v>
      </c>
      <c r="G98"/>
      <c r="H98">
        <v>37.043189368770769</v>
      </c>
      <c r="I98">
        <v>62.956810631229231</v>
      </c>
      <c r="J98"/>
      <c r="K98"/>
      <c r="L98"/>
      <c r="M98"/>
      <c r="N98"/>
      <c r="O98"/>
      <c r="P98"/>
      <c r="Q98"/>
      <c r="R98"/>
      <c r="S98"/>
      <c r="T98" s="128"/>
    </row>
    <row r="99" s="80" customFormat="true" ht="15.75" x14ac:dyDescent="0.25">
      <c r="A99" s="127" t="s">
        <v>180</v>
      </c>
      <c r="B99">
        <v>2000</v>
      </c>
      <c r="C99" s="129" t="s">
        <v>18</v>
      </c>
      <c r="D99">
        <v>1106605</v>
      </c>
      <c r="E99"/>
      <c r="F99"/>
      <c r="G99"/>
      <c r="H99"/>
      <c r="I99"/>
      <c r="J99"/>
      <c r="K99"/>
      <c r="L99"/>
      <c r="M99"/>
      <c r="N99"/>
      <c r="O99"/>
      <c r="P99"/>
      <c r="Q99"/>
      <c r="R99"/>
      <c r="S99"/>
      <c r="T99" s="128"/>
    </row>
    <row r="100" s="80" customFormat="true" ht="15.75" x14ac:dyDescent="0.25">
      <c r="A100" s="127" t="s">
        <v>180</v>
      </c>
      <c r="B100">
        <v>2001</v>
      </c>
      <c r="C100" s="129" t="s">
        <v>18</v>
      </c>
      <c r="D100">
        <v>1153088</v>
      </c>
      <c r="E100"/>
      <c r="F100"/>
      <c r="G100"/>
      <c r="H100"/>
      <c r="I100"/>
      <c r="J100"/>
      <c r="K100"/>
      <c r="L100"/>
      <c r="M100"/>
      <c r="N100"/>
      <c r="O100"/>
      <c r="P100"/>
      <c r="Q100"/>
      <c r="R100"/>
      <c r="S100"/>
      <c r="T100" s="128"/>
    </row>
    <row r="101" s="80" customFormat="true" ht="15.75" x14ac:dyDescent="0.25">
      <c r="A101" s="127" t="s">
        <v>180</v>
      </c>
      <c r="B101">
        <v>2002</v>
      </c>
      <c r="C101" s="129" t="s">
        <v>18</v>
      </c>
      <c r="D101">
        <v>1196591</v>
      </c>
      <c r="E101"/>
      <c r="F101"/>
      <c r="G101"/>
      <c r="H101"/>
      <c r="I101"/>
      <c r="J101"/>
      <c r="K101"/>
      <c r="L101"/>
      <c r="M101"/>
      <c r="N101"/>
      <c r="O101"/>
      <c r="P101"/>
      <c r="Q101"/>
      <c r="R101"/>
      <c r="S101"/>
      <c r="T101" s="128"/>
    </row>
    <row r="102" s="80" customFormat="true" ht="15.75" x14ac:dyDescent="0.25">
      <c r="A102" s="127" t="s">
        <v>180</v>
      </c>
      <c r="B102">
        <v>2003</v>
      </c>
      <c r="C102" s="129" t="s">
        <v>18</v>
      </c>
      <c r="D102">
        <v>1243426</v>
      </c>
      <c r="E102"/>
      <c r="F102"/>
      <c r="G102"/>
      <c r="H102"/>
      <c r="I102"/>
      <c r="J102"/>
      <c r="K102"/>
      <c r="L102"/>
      <c r="M102"/>
      <c r="N102"/>
      <c r="O102"/>
      <c r="P102"/>
      <c r="Q102"/>
      <c r="R102"/>
      <c r="S102"/>
      <c r="T102" s="128"/>
    </row>
    <row r="103" s="80" customFormat="true" ht="15.75" x14ac:dyDescent="0.25">
      <c r="A103" s="127" t="s">
        <v>180</v>
      </c>
      <c r="B103">
        <v>2004</v>
      </c>
      <c r="C103" s="129" t="s">
        <v>18</v>
      </c>
      <c r="D103">
        <v>1293137</v>
      </c>
      <c r="E103"/>
      <c r="F103"/>
      <c r="G103"/>
      <c r="H103"/>
      <c r="I103"/>
      <c r="J103"/>
      <c r="K103"/>
      <c r="L103"/>
      <c r="M103"/>
      <c r="N103"/>
      <c r="O103"/>
      <c r="P103"/>
      <c r="Q103"/>
      <c r="R103"/>
      <c r="S103"/>
      <c r="T103" s="128"/>
    </row>
    <row r="104" s="80" customFormat="true" ht="15.75" x14ac:dyDescent="0.25">
      <c r="A104" s="127" t="s">
        <v>180</v>
      </c>
      <c r="B104">
        <v>2005</v>
      </c>
      <c r="C104" s="129" t="s">
        <v>18</v>
      </c>
      <c r="D104">
        <v>1344866</v>
      </c>
      <c r="E104"/>
      <c r="F104"/>
      <c r="G104"/>
      <c r="H104"/>
      <c r="I104"/>
      <c r="J104"/>
      <c r="K104"/>
      <c r="L104"/>
      <c r="M104"/>
      <c r="N104"/>
      <c r="O104"/>
      <c r="P104"/>
      <c r="Q104"/>
      <c r="R104"/>
      <c r="S104"/>
      <c r="T104" s="128"/>
    </row>
    <row r="105" s="80" customFormat="true" ht="15.75" x14ac:dyDescent="0.25">
      <c r="A105" s="127" t="s">
        <v>180</v>
      </c>
      <c r="B105">
        <v>2006</v>
      </c>
      <c r="C105" s="129" t="s">
        <v>18</v>
      </c>
      <c r="D105">
        <v>1398357</v>
      </c>
      <c r="E105"/>
      <c r="F105"/>
      <c r="G105"/>
      <c r="H105"/>
      <c r="I105"/>
      <c r="J105"/>
      <c r="K105"/>
      <c r="L105"/>
      <c r="M105"/>
      <c r="N105"/>
      <c r="O105"/>
      <c r="P105"/>
      <c r="Q105"/>
      <c r="R105"/>
      <c r="S105"/>
      <c r="T105" s="128"/>
    </row>
    <row r="106" s="80" customFormat="true" ht="15.75" x14ac:dyDescent="0.25">
      <c r="A106" s="127" t="s">
        <v>180</v>
      </c>
      <c r="B106">
        <v>2007</v>
      </c>
      <c r="C106" s="129" t="s">
        <v>18</v>
      </c>
      <c r="D106">
        <v>1457302</v>
      </c>
      <c r="E106"/>
      <c r="F106"/>
      <c r="G106"/>
      <c r="H106"/>
      <c r="I106"/>
      <c r="J106"/>
      <c r="K106"/>
      <c r="L106"/>
      <c r="M106"/>
      <c r="N106"/>
      <c r="O106"/>
      <c r="P106"/>
      <c r="Q106"/>
      <c r="R106"/>
      <c r="S106"/>
      <c r="T106" s="128"/>
    </row>
    <row r="107" s="80" customFormat="true" ht="15.75" x14ac:dyDescent="0.25">
      <c r="A107" s="127" t="s">
        <v>180</v>
      </c>
      <c r="B107">
        <v>2008</v>
      </c>
      <c r="C107" s="129" t="s">
        <v>18</v>
      </c>
      <c r="D107">
        <v>1518665</v>
      </c>
      <c r="E107"/>
      <c r="F107"/>
      <c r="G107"/>
      <c r="H107"/>
      <c r="I107"/>
      <c r="J107"/>
      <c r="K107"/>
      <c r="L107"/>
      <c r="M107"/>
      <c r="N107"/>
      <c r="O107"/>
      <c r="P107"/>
      <c r="Q107"/>
      <c r="R107"/>
      <c r="S107"/>
      <c r="T107" s="128"/>
    </row>
    <row r="108" s="80" customFormat="true" ht="15.75" x14ac:dyDescent="0.25">
      <c r="A108" s="127" t="s">
        <v>180</v>
      </c>
      <c r="B108">
        <v>2009</v>
      </c>
      <c r="C108" s="129" t="s">
        <v>18</v>
      </c>
      <c r="D108">
        <v>1582839</v>
      </c>
      <c r="E108"/>
      <c r="F108"/>
      <c r="G108"/>
      <c r="H108"/>
      <c r="I108"/>
      <c r="J108"/>
      <c r="K108"/>
      <c r="L108"/>
      <c r="M108"/>
      <c r="N108"/>
      <c r="O108"/>
      <c r="P108"/>
      <c r="Q108"/>
      <c r="R108"/>
      <c r="S108"/>
      <c r="T108" s="128"/>
    </row>
    <row r="109" s="80" customFormat="true" ht="15.75" x14ac:dyDescent="0.25">
      <c r="A109" s="127" t="s">
        <v>180</v>
      </c>
      <c r="B109">
        <v>2010</v>
      </c>
      <c r="C109" s="129" t="s">
        <v>18</v>
      </c>
      <c r="D109">
        <v>1651348</v>
      </c>
      <c r="E109">
        <v>54.237288135593218</v>
      </c>
      <c r="F109">
        <v>49.717514124293793</v>
      </c>
      <c r="G109"/>
      <c r="H109">
        <v>49.717514124293793</v>
      </c>
      <c r="I109">
        <v>50.282485875706207</v>
      </c>
      <c r="J109"/>
      <c r="K109"/>
      <c r="L109"/>
      <c r="M109"/>
      <c r="N109"/>
      <c r="O109"/>
      <c r="P109"/>
      <c r="Q109"/>
      <c r="R109"/>
      <c r="S109"/>
      <c r="T109" s="128"/>
    </row>
    <row r="110" s="80" customFormat="true" ht="15.75" x14ac:dyDescent="0.25">
      <c r="A110" s="127" t="s">
        <v>180</v>
      </c>
      <c r="B110">
        <v>2011</v>
      </c>
      <c r="C110" s="79" t="s">
        <v>18</v>
      </c>
      <c r="D110">
        <v>1723307</v>
      </c>
      <c r="E110">
        <v>54.237288135593218</v>
      </c>
      <c r="F110">
        <v>49.717514124293793</v>
      </c>
      <c r="G110"/>
      <c r="H110">
        <v>49.717514124293793</v>
      </c>
      <c r="I110">
        <v>50.282485875706207</v>
      </c>
      <c r="J110"/>
      <c r="K110"/>
      <c r="L110"/>
      <c r="M110"/>
      <c r="N110"/>
      <c r="O110"/>
      <c r="P110"/>
      <c r="Q110"/>
      <c r="R110"/>
      <c r="S110"/>
      <c r="T110" s="122"/>
      <c r="U110" s="120"/>
      <c r="V110" s="120"/>
      <c r="W110" s="120"/>
      <c r="X110" s="120"/>
      <c r="Y110" s="120"/>
      <c r="Z110" s="120"/>
      <c r="AA110" s="120"/>
      <c r="AB110" s="120"/>
      <c r="AC110" s="120"/>
      <c r="AD110" s="120"/>
      <c r="AE110" s="120"/>
    </row>
    <row r="111" s="80" customFormat="true" ht="15.75" x14ac:dyDescent="0.25">
      <c r="A111" s="127" t="s">
        <v>180</v>
      </c>
      <c r="B111">
        <v>2012</v>
      </c>
      <c r="C111" s="79" t="s">
        <v>18</v>
      </c>
      <c r="D111">
        <v>1786138</v>
      </c>
      <c r="E111">
        <v>54.237288135593218</v>
      </c>
      <c r="F111">
        <v>49.717514124293793</v>
      </c>
      <c r="G111"/>
      <c r="H111">
        <v>49.717514124293793</v>
      </c>
      <c r="I111">
        <v>50.282485875706207</v>
      </c>
      <c r="J111"/>
      <c r="K111"/>
      <c r="L111"/>
      <c r="M111"/>
      <c r="N111"/>
      <c r="O111"/>
      <c r="P111"/>
      <c r="Q111"/>
      <c r="R111"/>
      <c r="S111"/>
      <c r="T111" s="122"/>
      <c r="U111" s="120"/>
      <c r="V111" s="120"/>
      <c r="W111" s="120"/>
      <c r="X111" s="120"/>
      <c r="Y111" s="120"/>
      <c r="Z111" s="120"/>
      <c r="AA111" s="120"/>
      <c r="AB111" s="120"/>
      <c r="AC111" s="120"/>
      <c r="AD111" s="120"/>
      <c r="AE111" s="120"/>
    </row>
    <row r="112" s="80" customFormat="true" ht="15.75" x14ac:dyDescent="0.25">
      <c r="A112" s="127" t="s">
        <v>180</v>
      </c>
      <c r="B112">
        <v>2013</v>
      </c>
      <c r="C112" s="79" t="s">
        <v>18</v>
      </c>
      <c r="D112">
        <v>1845258</v>
      </c>
      <c r="E112">
        <v>54.237288135593218</v>
      </c>
      <c r="F112">
        <v>49.717514124293793</v>
      </c>
      <c r="G112"/>
      <c r="H112">
        <v>49.717514124293793</v>
      </c>
      <c r="I112">
        <v>50.282485875706207</v>
      </c>
      <c r="J112"/>
      <c r="K112"/>
      <c r="L112"/>
      <c r="M112"/>
      <c r="N112"/>
      <c r="O112"/>
      <c r="P112"/>
      <c r="Q112"/>
      <c r="R112"/>
      <c r="S112"/>
      <c r="T112" s="122"/>
      <c r="U112" s="120"/>
      <c r="V112" s="120"/>
      <c r="W112" s="120"/>
      <c r="X112" s="120"/>
      <c r="Y112" s="120"/>
      <c r="Z112" s="120"/>
      <c r="AA112" s="120"/>
      <c r="AB112" s="120"/>
      <c r="AC112" s="120"/>
      <c r="AD112" s="120"/>
      <c r="AE112" s="120"/>
    </row>
    <row r="113" s="80" customFormat="true" ht="15.75" x14ac:dyDescent="0.25">
      <c r="A113" s="127" t="s">
        <v>180</v>
      </c>
      <c r="B113">
        <v>2014</v>
      </c>
      <c r="C113" s="79" t="s">
        <v>18</v>
      </c>
      <c r="D113">
        <v>1900697</v>
      </c>
      <c r="E113">
        <v>54.237288135593218</v>
      </c>
      <c r="F113">
        <v>49.717514124293793</v>
      </c>
      <c r="G113"/>
      <c r="H113">
        <v>49.717514124293793</v>
      </c>
      <c r="I113">
        <v>50.282485875706207</v>
      </c>
      <c r="J113"/>
      <c r="K113"/>
      <c r="L113"/>
      <c r="M113"/>
      <c r="N113"/>
      <c r="O113"/>
      <c r="P113"/>
      <c r="Q113"/>
      <c r="R113"/>
      <c r="S113"/>
      <c r="T113" s="122"/>
      <c r="U113" s="120"/>
      <c r="V113" s="120"/>
      <c r="W113" s="120"/>
      <c r="X113" s="120"/>
      <c r="Y113" s="120"/>
      <c r="Z113" s="120"/>
      <c r="AA113" s="120"/>
      <c r="AB113" s="120"/>
      <c r="AC113" s="120"/>
      <c r="AD113" s="120"/>
      <c r="AE113" s="120"/>
    </row>
    <row r="114" s="80" customFormat="true" ht="15.75" x14ac:dyDescent="0.25">
      <c r="A114" s="127" t="s">
        <v>180</v>
      </c>
      <c r="B114">
        <v>2015</v>
      </c>
      <c r="C114" s="79" t="s">
        <v>18</v>
      </c>
      <c r="D114">
        <v>1951968</v>
      </c>
      <c r="E114">
        <v>54.237288135593218</v>
      </c>
      <c r="F114">
        <v>49.717514124293793</v>
      </c>
      <c r="G114"/>
      <c r="H114">
        <v>49.717514124293793</v>
      </c>
      <c r="I114">
        <v>50.282485875706207</v>
      </c>
      <c r="J114"/>
      <c r="K114"/>
      <c r="L114"/>
      <c r="M114"/>
      <c r="N114"/>
      <c r="O114"/>
      <c r="P114"/>
      <c r="Q114"/>
      <c r="R114"/>
      <c r="S114"/>
      <c r="T114" s="122"/>
      <c r="U114" s="120"/>
      <c r="V114" s="120"/>
      <c r="W114" s="120"/>
      <c r="X114" s="120"/>
      <c r="Y114" s="120"/>
      <c r="Z114" s="120"/>
      <c r="AA114" s="120"/>
      <c r="AB114" s="120"/>
      <c r="AC114" s="120"/>
      <c r="AD114" s="120"/>
      <c r="AE114" s="120"/>
    </row>
    <row r="115" s="80" customFormat="true" ht="15.75" x14ac:dyDescent="0.25">
      <c r="A115" s="127" t="s">
        <v>180</v>
      </c>
      <c r="B115">
        <v>2016</v>
      </c>
      <c r="C115" s="79" t="s">
        <v>18</v>
      </c>
      <c r="D115">
        <v>1999079</v>
      </c>
      <c r="E115">
        <v>54.237288135593218</v>
      </c>
      <c r="F115">
        <v>49.717514124293793</v>
      </c>
      <c r="G115"/>
      <c r="H115">
        <v>49.717514124293793</v>
      </c>
      <c r="I115">
        <v>50.282485875706207</v>
      </c>
      <c r="J115"/>
      <c r="K115"/>
      <c r="L115"/>
      <c r="M115"/>
      <c r="N115"/>
      <c r="O115"/>
      <c r="P115"/>
      <c r="Q115"/>
      <c r="R115"/>
      <c r="S115"/>
      <c r="T115" s="122"/>
      <c r="U115" s="120"/>
      <c r="V115" s="120"/>
      <c r="W115" s="120"/>
      <c r="X115" s="120"/>
      <c r="Y115" s="120"/>
      <c r="Z115" s="120"/>
      <c r="AA115" s="120"/>
      <c r="AB115" s="120"/>
      <c r="AC115" s="120"/>
      <c r="AD115" s="120"/>
      <c r="AE115" s="120"/>
    </row>
    <row r="116" s="80" customFormat="true" ht="12" x14ac:dyDescent="0.2">
      <c r="A116" s="81"/>
      <c r="B116" s="134"/>
      <c r="C116" s="81"/>
      <c r="D116" s="81"/>
      <c r="E116" s="81"/>
      <c r="F116" s="81"/>
      <c r="G116" s="81"/>
      <c r="H116" s="81"/>
      <c r="I116" s="81"/>
      <c r="J116" s="81"/>
      <c r="K116" s="81"/>
      <c r="L116" s="81"/>
      <c r="M116" s="81"/>
      <c r="N116" s="81"/>
      <c r="O116" s="81"/>
      <c r="P116" s="81"/>
      <c r="Q116" s="81"/>
      <c r="R116" s="81"/>
      <c r="S116" s="81"/>
      <c r="T116" s="81"/>
      <c r="U116" s="81"/>
      <c r="V116" s="81"/>
      <c r="W116" s="81"/>
      <c r="X116" s="81"/>
      <c r="Y116" s="81"/>
      <c r="Z116" s="81"/>
      <c r="AA116" s="81"/>
      <c r="AB116" s="81"/>
      <c r="AC116" s="81"/>
    </row>
    <row r="117" s="80" customFormat="true" ht="12" x14ac:dyDescent="0.2">
      <c r="A117" s="81"/>
      <c r="B117" s="134"/>
      <c r="C117" s="81"/>
      <c r="D117" s="81"/>
      <c r="E117" s="81"/>
      <c r="F117" s="81"/>
      <c r="G117" s="81"/>
      <c r="H117" s="81"/>
      <c r="I117" s="81"/>
      <c r="J117" s="81"/>
      <c r="K117" s="81"/>
      <c r="L117" s="81"/>
      <c r="M117" s="81"/>
      <c r="N117" s="81"/>
      <c r="O117" s="81"/>
      <c r="P117" s="81"/>
      <c r="Q117" s="81"/>
      <c r="R117" s="81"/>
      <c r="S117" s="81"/>
      <c r="T117" s="81"/>
      <c r="U117" s="81"/>
      <c r="V117" s="81"/>
      <c r="W117" s="81"/>
      <c r="X117" s="81"/>
      <c r="Y117" s="81"/>
      <c r="Z117" s="81"/>
      <c r="AA117" s="81"/>
      <c r="AB117" s="81"/>
      <c r="AC117" s="81"/>
    </row>
    <row r="118" s="80" customFormat="true" ht="12" x14ac:dyDescent="0.2">
      <c r="A118" s="81"/>
      <c r="B118" s="134"/>
      <c r="C118" s="81"/>
      <c r="D118" s="81"/>
      <c r="E118" s="81"/>
      <c r="F118" s="81"/>
      <c r="G118" s="81"/>
      <c r="H118" s="81"/>
      <c r="I118" s="81"/>
      <c r="J118" s="81"/>
      <c r="K118" s="81"/>
      <c r="L118" s="81"/>
      <c r="M118" s="81"/>
      <c r="N118" s="81"/>
      <c r="O118" s="81"/>
      <c r="P118" s="81"/>
      <c r="Q118" s="81"/>
      <c r="R118" s="81"/>
      <c r="S118" s="81"/>
      <c r="T118" s="81"/>
      <c r="U118" s="81"/>
      <c r="V118" s="81"/>
      <c r="W118" s="81"/>
      <c r="X118" s="81"/>
      <c r="Y118" s="81"/>
      <c r="Z118" s="81"/>
      <c r="AA118" s="81"/>
      <c r="AB118" s="81"/>
      <c r="AC118" s="81"/>
      <c r="AD118" s="81"/>
    </row>
    <row r="119" s="80" customFormat="true" ht="12" x14ac:dyDescent="0.2">
      <c r="A119" s="81"/>
      <c r="B119" s="134"/>
      <c r="C119" s="81"/>
      <c r="D119" s="81"/>
      <c r="E119" s="81"/>
      <c r="F119" s="81"/>
      <c r="G119" s="81"/>
      <c r="H119" s="81"/>
      <c r="I119" s="81"/>
      <c r="J119" s="81"/>
      <c r="K119" s="81"/>
      <c r="L119" s="81"/>
      <c r="M119" s="81"/>
      <c r="N119" s="81"/>
      <c r="O119" s="81"/>
      <c r="P119" s="81"/>
      <c r="Q119" s="81"/>
      <c r="R119" s="81"/>
      <c r="S119" s="81"/>
      <c r="T119" s="81"/>
      <c r="U119" s="81"/>
      <c r="V119" s="81"/>
      <c r="W119" s="81"/>
      <c r="X119" s="81"/>
      <c r="Y119" s="81"/>
      <c r="Z119" s="81"/>
      <c r="AA119" s="81"/>
      <c r="AB119" s="81"/>
      <c r="AC119" s="81"/>
      <c r="AD119" s="81"/>
    </row>
    <row r="120" s="80" customFormat="true" ht="12" x14ac:dyDescent="0.2">
      <c r="A120" s="81"/>
      <c r="B120" s="134"/>
      <c r="C120" s="81"/>
      <c r="D120" s="81"/>
      <c r="E120" s="81"/>
      <c r="F120" s="81"/>
      <c r="G120" s="81"/>
      <c r="H120" s="81"/>
      <c r="I120" s="81"/>
      <c r="J120" s="81"/>
      <c r="K120" s="81"/>
      <c r="L120" s="81"/>
      <c r="M120" s="81"/>
      <c r="N120" s="81"/>
      <c r="O120" s="81"/>
      <c r="P120" s="81"/>
      <c r="Q120" s="81"/>
      <c r="R120" s="81"/>
      <c r="S120" s="81"/>
      <c r="T120" s="81"/>
      <c r="U120" s="81"/>
      <c r="V120" s="81"/>
      <c r="W120" s="81"/>
      <c r="X120" s="81"/>
      <c r="Y120" s="81"/>
      <c r="Z120" s="81"/>
      <c r="AA120" s="81"/>
      <c r="AB120" s="81"/>
      <c r="AC120" s="81"/>
      <c r="AD120" s="81"/>
    </row>
    <row r="121" s="80" customFormat="true" ht="12" x14ac:dyDescent="0.2">
      <c r="A121" s="81"/>
      <c r="B121" s="134"/>
      <c r="C121" s="81"/>
      <c r="D121" s="81"/>
      <c r="E121" s="81"/>
      <c r="F121" s="81"/>
      <c r="G121" s="81"/>
      <c r="H121" s="81"/>
      <c r="I121" s="81"/>
      <c r="J121" s="81"/>
      <c r="K121" s="81"/>
      <c r="L121" s="81"/>
      <c r="M121" s="81"/>
      <c r="N121" s="81"/>
      <c r="O121" s="81"/>
      <c r="P121" s="81"/>
      <c r="Q121" s="81"/>
      <c r="R121" s="81"/>
      <c r="S121" s="81"/>
      <c r="T121" s="81"/>
      <c r="U121" s="81"/>
      <c r="V121" s="81"/>
      <c r="W121" s="81"/>
      <c r="X121" s="81"/>
      <c r="Y121" s="81"/>
      <c r="Z121" s="81"/>
      <c r="AA121" s="81"/>
      <c r="AB121" s="81"/>
      <c r="AC121" s="81"/>
      <c r="AD121" s="81"/>
    </row>
    <row r="122" s="80" customFormat="true" ht="12" x14ac:dyDescent="0.2">
      <c r="A122" s="81"/>
      <c r="B122" s="134"/>
      <c r="C122" s="81"/>
      <c r="D122" s="81"/>
      <c r="E122" s="81"/>
      <c r="F122" s="81"/>
      <c r="G122" s="81"/>
      <c r="H122" s="81"/>
      <c r="I122" s="81"/>
      <c r="J122" s="81"/>
      <c r="K122" s="81"/>
      <c r="L122" s="81"/>
      <c r="M122" s="81"/>
      <c r="N122" s="81"/>
      <c r="O122" s="81"/>
      <c r="P122" s="81"/>
      <c r="Q122" s="81"/>
      <c r="R122" s="81"/>
      <c r="S122" s="81"/>
      <c r="T122" s="81"/>
      <c r="U122" s="81"/>
      <c r="V122" s="81"/>
      <c r="W122" s="81"/>
      <c r="X122" s="81"/>
      <c r="Y122" s="81"/>
      <c r="Z122" s="81"/>
      <c r="AA122" s="81"/>
      <c r="AB122" s="81"/>
      <c r="AC122" s="81"/>
      <c r="AD122" s="81"/>
    </row>
    <row r="123" s="80" customFormat="true" ht="12" x14ac:dyDescent="0.2">
      <c r="A123" s="81"/>
      <c r="B123" s="134"/>
      <c r="C123" s="81"/>
      <c r="D123" s="81"/>
      <c r="E123" s="81"/>
      <c r="F123" s="81"/>
      <c r="G123" s="81"/>
      <c r="H123" s="81"/>
      <c r="I123" s="81"/>
      <c r="J123" s="81"/>
      <c r="K123" s="81"/>
      <c r="L123" s="81"/>
      <c r="M123" s="81"/>
      <c r="N123" s="81"/>
      <c r="O123" s="81"/>
      <c r="P123" s="81"/>
      <c r="Q123" s="81"/>
      <c r="R123" s="81"/>
      <c r="S123" s="81"/>
      <c r="T123" s="81"/>
      <c r="U123" s="81"/>
      <c r="V123" s="81"/>
      <c r="W123" s="81"/>
      <c r="X123" s="81"/>
      <c r="Y123" s="81"/>
      <c r="Z123" s="81"/>
      <c r="AA123" s="81"/>
      <c r="AB123" s="81"/>
      <c r="AC123" s="81"/>
      <c r="AD123" s="81"/>
    </row>
    <row r="124" s="80" customFormat="true" ht="12" x14ac:dyDescent="0.2">
      <c r="A124" s="81"/>
      <c r="B124" s="134"/>
      <c r="C124" s="81"/>
      <c r="D124" s="81"/>
      <c r="E124" s="81"/>
      <c r="F124" s="81"/>
      <c r="G124" s="81"/>
      <c r="H124" s="81"/>
      <c r="I124" s="81"/>
      <c r="J124" s="81"/>
      <c r="K124" s="81"/>
      <c r="L124" s="81"/>
      <c r="M124" s="81"/>
      <c r="N124" s="81"/>
      <c r="O124" s="81"/>
      <c r="P124" s="81"/>
      <c r="Q124" s="81"/>
      <c r="R124" s="81"/>
      <c r="S124" s="81"/>
      <c r="T124" s="81"/>
      <c r="U124" s="81"/>
      <c r="V124" s="81"/>
      <c r="W124" s="81"/>
      <c r="X124" s="81"/>
      <c r="Y124" s="81"/>
      <c r="Z124" s="81"/>
      <c r="AA124" s="81"/>
      <c r="AB124" s="81"/>
      <c r="AC124" s="81"/>
      <c r="AD124" s="81"/>
    </row>
    <row r="125" s="80" customFormat="true" ht="12" x14ac:dyDescent="0.2">
      <c r="A125" s="81"/>
      <c r="B125" s="134"/>
      <c r="C125" s="81"/>
      <c r="D125" s="81"/>
      <c r="E125" s="81"/>
      <c r="F125" s="81"/>
      <c r="G125" s="81"/>
      <c r="H125" s="81"/>
      <c r="I125" s="81"/>
      <c r="J125" s="81"/>
      <c r="K125" s="81"/>
      <c r="L125" s="81"/>
      <c r="M125" s="81"/>
      <c r="N125" s="81"/>
      <c r="O125" s="81"/>
      <c r="P125" s="81"/>
      <c r="Q125" s="81"/>
      <c r="R125" s="81"/>
      <c r="S125" s="81"/>
      <c r="T125" s="81"/>
      <c r="U125" s="81"/>
      <c r="V125" s="81"/>
      <c r="W125" s="81"/>
      <c r="X125" s="81"/>
      <c r="Y125" s="81"/>
      <c r="Z125" s="81"/>
      <c r="AA125" s="81"/>
      <c r="AB125" s="81"/>
      <c r="AC125" s="81"/>
      <c r="AD125" s="81"/>
    </row>
    <row r="126" s="80" customFormat="true" ht="12" x14ac:dyDescent="0.2">
      <c r="A126" s="81"/>
      <c r="B126" s="134"/>
      <c r="C126" s="81"/>
      <c r="D126" s="81"/>
      <c r="E126" s="81"/>
      <c r="F126" s="81"/>
      <c r="G126" s="81"/>
      <c r="H126" s="81"/>
      <c r="I126" s="81"/>
      <c r="J126" s="81"/>
      <c r="K126" s="81"/>
      <c r="L126" s="81"/>
      <c r="M126" s="81"/>
      <c r="N126" s="81"/>
      <c r="O126" s="81"/>
      <c r="P126" s="81"/>
      <c r="Q126" s="81"/>
      <c r="R126" s="81"/>
      <c r="S126" s="81"/>
      <c r="T126" s="81"/>
      <c r="U126" s="81"/>
      <c r="V126" s="81"/>
      <c r="W126" s="81"/>
      <c r="X126" s="81"/>
      <c r="Y126" s="81"/>
      <c r="Z126" s="81"/>
      <c r="AA126" s="81"/>
      <c r="AB126" s="81"/>
      <c r="AC126" s="81"/>
      <c r="AD126" s="81"/>
    </row>
    <row r="127" s="80" customFormat="true" ht="12" x14ac:dyDescent="0.2">
      <c r="A127" s="81"/>
      <c r="B127" s="134"/>
      <c r="C127" s="81"/>
      <c r="D127" s="81"/>
      <c r="E127" s="81"/>
      <c r="F127" s="81"/>
      <c r="G127" s="81"/>
      <c r="H127" s="81"/>
      <c r="I127" s="81"/>
      <c r="J127" s="81"/>
      <c r="K127" s="81"/>
      <c r="L127" s="81"/>
      <c r="M127" s="81"/>
      <c r="N127" s="81"/>
      <c r="O127" s="81"/>
      <c r="P127" s="81"/>
      <c r="Q127" s="81"/>
      <c r="R127" s="81"/>
      <c r="S127" s="81"/>
      <c r="T127" s="81"/>
      <c r="U127" s="81"/>
      <c r="V127" s="81"/>
      <c r="W127" s="81"/>
      <c r="X127" s="81"/>
      <c r="Y127" s="81"/>
      <c r="Z127" s="81"/>
      <c r="AA127" s="81"/>
      <c r="AB127" s="81"/>
      <c r="AC127" s="81"/>
      <c r="AD127" s="81"/>
    </row>
    <row r="128" s="80" customFormat="true" ht="12" x14ac:dyDescent="0.2">
      <c r="A128" s="81"/>
      <c r="B128" s="134"/>
      <c r="C128" s="81"/>
      <c r="D128" s="81"/>
      <c r="E128" s="81"/>
      <c r="F128" s="81"/>
      <c r="G128" s="81"/>
      <c r="H128" s="81"/>
      <c r="I128" s="81"/>
      <c r="J128" s="81"/>
      <c r="K128" s="81"/>
      <c r="L128" s="81"/>
      <c r="M128" s="81"/>
      <c r="N128" s="81"/>
      <c r="O128" s="81"/>
      <c r="P128" s="81"/>
      <c r="Q128" s="81"/>
      <c r="R128" s="81"/>
      <c r="S128" s="81"/>
      <c r="T128" s="81"/>
      <c r="U128" s="81"/>
      <c r="V128" s="81"/>
      <c r="W128" s="81"/>
      <c r="X128" s="81"/>
      <c r="Y128" s="81"/>
      <c r="Z128" s="81"/>
      <c r="AA128" s="81"/>
      <c r="AB128" s="81"/>
      <c r="AC128" s="81"/>
      <c r="AD128" s="81"/>
    </row>
    <row r="129" s="80" customFormat="true" ht="12" x14ac:dyDescent="0.2">
      <c r="A129" s="81"/>
      <c r="B129" s="134"/>
      <c r="C129" s="81"/>
      <c r="D129" s="81"/>
      <c r="E129" s="81"/>
      <c r="F129" s="81"/>
      <c r="G129" s="81"/>
      <c r="H129" s="81"/>
      <c r="I129" s="81"/>
      <c r="J129" s="81"/>
      <c r="K129" s="81"/>
      <c r="L129" s="81"/>
      <c r="M129" s="81"/>
      <c r="N129" s="81"/>
      <c r="O129" s="81"/>
      <c r="P129" s="81"/>
      <c r="Q129" s="81"/>
      <c r="R129" s="81"/>
      <c r="S129" s="81"/>
      <c r="T129" s="81"/>
      <c r="U129" s="81"/>
      <c r="V129" s="81"/>
      <c r="W129" s="81"/>
      <c r="X129" s="81"/>
      <c r="Y129" s="81"/>
      <c r="Z129" s="81"/>
      <c r="AA129" s="81"/>
      <c r="AB129" s="81"/>
      <c r="AC129" s="81"/>
      <c r="AD129" s="81"/>
    </row>
    <row r="130" s="80" customFormat="true" ht="12" x14ac:dyDescent="0.2">
      <c r="A130" s="81"/>
      <c r="B130" s="134"/>
      <c r="C130" s="81"/>
      <c r="D130" s="81"/>
      <c r="E130" s="81"/>
      <c r="F130" s="81"/>
      <c r="G130" s="81"/>
      <c r="H130" s="81"/>
      <c r="I130" s="81"/>
      <c r="J130" s="81"/>
      <c r="K130" s="81"/>
      <c r="L130" s="81"/>
      <c r="M130" s="81"/>
      <c r="N130" s="81"/>
      <c r="O130" s="81"/>
      <c r="P130" s="81"/>
      <c r="Q130" s="81"/>
      <c r="R130" s="81"/>
      <c r="S130" s="81"/>
      <c r="T130" s="81"/>
      <c r="U130" s="81"/>
      <c r="V130" s="81"/>
      <c r="W130" s="81"/>
      <c r="X130" s="81"/>
      <c r="Y130" s="81"/>
      <c r="Z130" s="81"/>
      <c r="AA130" s="81"/>
      <c r="AB130" s="81"/>
      <c r="AC130" s="81"/>
      <c r="AD130" s="81"/>
    </row>
    <row r="131" s="80" customFormat="true" ht="12" x14ac:dyDescent="0.2">
      <c r="A131" s="81"/>
      <c r="B131" s="134"/>
      <c r="C131" s="81"/>
      <c r="D131" s="81"/>
      <c r="E131" s="81"/>
      <c r="F131" s="81"/>
      <c r="G131" s="81"/>
      <c r="H131" s="81"/>
      <c r="I131" s="81"/>
      <c r="J131" s="81"/>
      <c r="K131" s="81"/>
      <c r="L131" s="81"/>
      <c r="M131" s="81"/>
      <c r="N131" s="81"/>
      <c r="O131" s="81"/>
      <c r="P131" s="81"/>
      <c r="Q131" s="81"/>
      <c r="R131" s="81"/>
      <c r="S131" s="81"/>
      <c r="T131" s="81"/>
      <c r="U131" s="81"/>
      <c r="V131" s="81"/>
      <c r="W131" s="81"/>
      <c r="X131" s="81"/>
      <c r="Y131" s="81"/>
      <c r="Z131" s="81"/>
      <c r="AA131" s="81"/>
      <c r="AB131" s="81"/>
      <c r="AC131" s="81"/>
      <c r="AD131" s="81"/>
    </row>
    <row r="132" s="80" customFormat="true" ht="12" x14ac:dyDescent="0.2">
      <c r="A132" s="81"/>
      <c r="B132" s="134"/>
      <c r="C132" s="81"/>
      <c r="D132" s="81"/>
      <c r="E132" s="81"/>
      <c r="F132" s="81"/>
      <c r="G132" s="81"/>
      <c r="H132" s="81"/>
      <c r="I132" s="81"/>
      <c r="J132" s="81"/>
      <c r="K132" s="81"/>
      <c r="L132" s="81"/>
      <c r="M132" s="81"/>
      <c r="N132" s="81"/>
      <c r="O132" s="81"/>
      <c r="P132" s="81"/>
      <c r="Q132" s="81"/>
      <c r="R132" s="81"/>
      <c r="S132" s="81"/>
      <c r="T132" s="81"/>
      <c r="U132" s="81"/>
      <c r="V132" s="81"/>
      <c r="W132" s="81"/>
      <c r="X132" s="81"/>
      <c r="Y132" s="81"/>
      <c r="Z132" s="81"/>
      <c r="AA132" s="81"/>
      <c r="AB132" s="81"/>
      <c r="AC132" s="81"/>
      <c r="AD132" s="81"/>
    </row>
    <row r="133" s="80" customFormat="true" ht="12" x14ac:dyDescent="0.2">
      <c r="A133" s="81"/>
      <c r="B133" s="134"/>
      <c r="C133" s="81"/>
      <c r="D133" s="81"/>
      <c r="E133" s="81"/>
      <c r="F133" s="81"/>
      <c r="G133" s="81"/>
      <c r="H133" s="81"/>
      <c r="I133" s="81"/>
      <c r="J133" s="81"/>
      <c r="K133" s="81"/>
      <c r="L133" s="81"/>
      <c r="M133" s="81"/>
      <c r="N133" s="81"/>
      <c r="O133" s="81"/>
      <c r="P133" s="81"/>
      <c r="Q133" s="81"/>
      <c r="R133" s="81"/>
      <c r="S133" s="81"/>
      <c r="T133" s="81"/>
      <c r="U133" s="81"/>
      <c r="V133" s="81"/>
      <c r="W133" s="81"/>
      <c r="X133" s="81"/>
      <c r="Y133" s="81"/>
      <c r="Z133" s="81"/>
      <c r="AA133" s="81"/>
      <c r="AB133" s="81"/>
      <c r="AC133" s="81"/>
      <c r="AD133" s="81"/>
    </row>
    <row r="134" s="80" customFormat="true" ht="12" x14ac:dyDescent="0.2">
      <c r="A134" s="81"/>
      <c r="B134" s="134"/>
      <c r="C134" s="81"/>
      <c r="D134" s="81"/>
      <c r="E134" s="81"/>
      <c r="F134" s="81"/>
      <c r="G134" s="81"/>
      <c r="H134" s="81"/>
      <c r="I134" s="81"/>
      <c r="J134" s="81"/>
      <c r="K134" s="81"/>
      <c r="L134" s="81"/>
      <c r="M134" s="81"/>
      <c r="N134" s="81"/>
      <c r="O134" s="81"/>
      <c r="P134" s="81"/>
      <c r="Q134" s="81"/>
      <c r="R134" s="81"/>
      <c r="S134" s="81"/>
      <c r="T134" s="81"/>
      <c r="U134" s="81"/>
      <c r="V134" s="81"/>
      <c r="W134" s="81"/>
      <c r="X134" s="81"/>
      <c r="Y134" s="81"/>
      <c r="Z134" s="81"/>
      <c r="AA134" s="81"/>
      <c r="AB134" s="81"/>
      <c r="AC134" s="81"/>
      <c r="AD134" s="81"/>
    </row>
    <row r="135" s="80" customFormat="true" ht="12" x14ac:dyDescent="0.2">
      <c r="A135" s="81"/>
      <c r="B135" s="134"/>
      <c r="C135" s="81"/>
      <c r="D135" s="81"/>
      <c r="E135" s="81"/>
      <c r="F135" s="81"/>
      <c r="G135" s="81"/>
      <c r="H135" s="81"/>
      <c r="I135" s="81"/>
      <c r="J135" s="81"/>
      <c r="K135" s="81"/>
      <c r="L135" s="81"/>
      <c r="M135" s="81"/>
      <c r="N135" s="81"/>
      <c r="O135" s="81"/>
      <c r="P135" s="81"/>
      <c r="Q135" s="81"/>
      <c r="R135" s="81"/>
      <c r="S135" s="81"/>
      <c r="T135" s="81"/>
      <c r="U135" s="81"/>
      <c r="V135" s="81"/>
      <c r="W135" s="81"/>
      <c r="X135" s="81"/>
      <c r="Y135" s="81"/>
      <c r="Z135" s="81"/>
      <c r="AA135" s="81"/>
      <c r="AB135" s="81"/>
      <c r="AC135" s="81"/>
      <c r="AD135" s="81"/>
    </row>
    <row r="136" s="80" customFormat="true" ht="12" x14ac:dyDescent="0.2">
      <c r="A136" s="81"/>
      <c r="B136" s="134"/>
      <c r="C136" s="81"/>
      <c r="D136" s="81"/>
      <c r="E136" s="81"/>
      <c r="F136" s="81"/>
      <c r="G136" s="81"/>
      <c r="H136" s="81"/>
      <c r="I136" s="81"/>
      <c r="J136" s="81"/>
      <c r="K136" s="81"/>
      <c r="L136" s="81"/>
      <c r="M136" s="81"/>
      <c r="N136" s="81"/>
      <c r="O136" s="81"/>
      <c r="P136" s="81"/>
      <c r="Q136" s="81"/>
      <c r="R136" s="81"/>
      <c r="S136" s="81"/>
      <c r="T136" s="81"/>
      <c r="U136" s="81"/>
      <c r="V136" s="81"/>
      <c r="W136" s="81"/>
      <c r="X136" s="81"/>
      <c r="Y136" s="81"/>
      <c r="Z136" s="81"/>
      <c r="AA136" s="81"/>
      <c r="AB136" s="81"/>
      <c r="AC136" s="81"/>
      <c r="AD136" s="81"/>
    </row>
    <row r="137" s="80" customFormat="true" ht="12" x14ac:dyDescent="0.2">
      <c r="A137" s="81"/>
      <c r="B137" s="134"/>
      <c r="C137" s="81"/>
      <c r="D137" s="81"/>
      <c r="E137" s="81"/>
      <c r="F137" s="81"/>
      <c r="G137" s="81"/>
      <c r="H137" s="81"/>
      <c r="I137" s="81"/>
      <c r="J137" s="81"/>
      <c r="K137" s="81"/>
      <c r="L137" s="81"/>
      <c r="M137" s="81"/>
      <c r="N137" s="81"/>
      <c r="O137" s="81"/>
      <c r="P137" s="81"/>
      <c r="Q137" s="81"/>
      <c r="R137" s="81"/>
      <c r="S137" s="81"/>
      <c r="T137" s="81"/>
      <c r="U137" s="81"/>
      <c r="V137" s="81"/>
      <c r="W137" s="81"/>
      <c r="X137" s="81"/>
      <c r="Y137" s="81"/>
      <c r="Z137" s="81"/>
      <c r="AA137" s="81"/>
      <c r="AB137" s="81"/>
      <c r="AC137" s="81"/>
      <c r="AD137" s="81"/>
    </row>
    <row r="138" s="80" customFormat="true" ht="12" x14ac:dyDescent="0.2">
      <c r="A138" s="81"/>
      <c r="B138" s="134"/>
      <c r="C138" s="81"/>
      <c r="D138" s="81"/>
      <c r="E138" s="81"/>
      <c r="F138" s="81"/>
      <c r="G138" s="81"/>
      <c r="H138" s="81"/>
      <c r="I138" s="81"/>
      <c r="J138" s="81"/>
      <c r="K138" s="81"/>
      <c r="L138" s="81"/>
      <c r="M138" s="81"/>
      <c r="N138" s="81"/>
      <c r="O138" s="81"/>
      <c r="P138" s="81"/>
      <c r="Q138" s="81"/>
      <c r="R138" s="81"/>
      <c r="S138" s="81"/>
      <c r="T138" s="81"/>
      <c r="U138" s="81"/>
      <c r="V138" s="81"/>
      <c r="W138" s="81"/>
      <c r="X138" s="81"/>
      <c r="Y138" s="81"/>
      <c r="Z138" s="81"/>
      <c r="AA138" s="81"/>
      <c r="AB138" s="81"/>
      <c r="AC138" s="81"/>
      <c r="AD138" s="81"/>
    </row>
    <row r="139" s="80" customFormat="true" ht="12" x14ac:dyDescent="0.2">
      <c r="A139" s="81"/>
      <c r="B139" s="134"/>
      <c r="C139" s="81"/>
      <c r="D139" s="81"/>
      <c r="E139" s="81"/>
      <c r="F139" s="81"/>
      <c r="G139" s="81"/>
      <c r="H139" s="81"/>
      <c r="I139" s="81"/>
      <c r="J139" s="81"/>
      <c r="K139" s="81"/>
      <c r="L139" s="81"/>
      <c r="M139" s="81"/>
      <c r="N139" s="81"/>
      <c r="O139" s="81"/>
      <c r="P139" s="81"/>
      <c r="Q139" s="81"/>
      <c r="R139" s="81"/>
      <c r="S139" s="81"/>
      <c r="T139" s="81"/>
      <c r="U139" s="81"/>
      <c r="V139" s="81"/>
      <c r="W139" s="81"/>
      <c r="X139" s="81"/>
      <c r="Y139" s="81"/>
      <c r="Z139" s="81"/>
      <c r="AA139" s="81"/>
      <c r="AB139" s="81"/>
      <c r="AC139" s="81"/>
      <c r="AD139" s="81"/>
    </row>
    <row r="140" s="80" customFormat="true" ht="12" x14ac:dyDescent="0.2">
      <c r="A140" s="81"/>
      <c r="B140" s="134"/>
      <c r="C140" s="81"/>
      <c r="D140" s="81"/>
      <c r="E140" s="81"/>
      <c r="F140" s="81"/>
      <c r="G140" s="81"/>
      <c r="H140" s="81"/>
      <c r="I140" s="81"/>
      <c r="J140" s="81"/>
      <c r="K140" s="81"/>
      <c r="L140" s="81"/>
      <c r="M140" s="81"/>
      <c r="N140" s="81"/>
      <c r="O140" s="81"/>
      <c r="P140" s="81"/>
      <c r="Q140" s="81"/>
      <c r="R140" s="81"/>
      <c r="S140" s="81"/>
      <c r="T140" s="81"/>
      <c r="U140" s="81"/>
      <c r="V140" s="81"/>
      <c r="W140" s="81"/>
      <c r="X140" s="81"/>
      <c r="Y140" s="81"/>
      <c r="Z140" s="81"/>
      <c r="AA140" s="81"/>
      <c r="AB140" s="81"/>
      <c r="AC140" s="81"/>
      <c r="AD140" s="81"/>
    </row>
    <row r="141" s="80" customFormat="true" ht="12" x14ac:dyDescent="0.2">
      <c r="A141" s="81"/>
      <c r="B141" s="134"/>
      <c r="C141" s="81"/>
      <c r="D141" s="81"/>
      <c r="E141" s="81"/>
      <c r="F141" s="81"/>
      <c r="G141" s="81"/>
      <c r="H141" s="81"/>
      <c r="I141" s="81"/>
      <c r="J141" s="81"/>
      <c r="K141" s="81"/>
      <c r="L141" s="81"/>
      <c r="M141" s="81"/>
      <c r="N141" s="81"/>
      <c r="O141" s="81"/>
      <c r="P141" s="81"/>
      <c r="Q141" s="81"/>
      <c r="R141" s="81"/>
      <c r="S141" s="81"/>
      <c r="T141" s="81"/>
      <c r="U141" s="81"/>
      <c r="V141" s="81"/>
      <c r="W141" s="81"/>
      <c r="X141" s="81"/>
      <c r="Y141" s="81"/>
      <c r="Z141" s="81"/>
      <c r="AA141" s="81"/>
      <c r="AB141" s="81"/>
      <c r="AC141" s="81"/>
      <c r="AD141" s="81"/>
    </row>
    <row r="142" s="80" customFormat="true" ht="12" x14ac:dyDescent="0.2">
      <c r="A142" s="81"/>
      <c r="B142" s="134"/>
      <c r="C142" s="81"/>
      <c r="D142" s="81"/>
      <c r="E142" s="81"/>
      <c r="F142" s="81"/>
      <c r="G142" s="81"/>
      <c r="H142" s="81"/>
      <c r="I142" s="81"/>
      <c r="J142" s="81"/>
      <c r="K142" s="81"/>
      <c r="L142" s="81"/>
      <c r="M142" s="81"/>
      <c r="N142" s="81"/>
      <c r="O142" s="81"/>
      <c r="P142" s="81"/>
      <c r="Q142" s="81"/>
      <c r="R142" s="81"/>
      <c r="S142" s="81"/>
      <c r="T142" s="81"/>
      <c r="U142" s="81"/>
      <c r="V142" s="81"/>
      <c r="W142" s="81"/>
      <c r="X142" s="81"/>
      <c r="Y142" s="81"/>
      <c r="Z142" s="81"/>
      <c r="AA142" s="81"/>
      <c r="AB142" s="81"/>
      <c r="AC142" s="81"/>
      <c r="AD142" s="81"/>
    </row>
    <row r="143" s="80" customFormat="true" ht="12" x14ac:dyDescent="0.2">
      <c r="A143" s="81"/>
      <c r="B143" s="134"/>
      <c r="C143" s="81"/>
      <c r="D143" s="81"/>
      <c r="E143" s="81"/>
      <c r="F143" s="81"/>
      <c r="G143" s="81"/>
      <c r="H143" s="81"/>
      <c r="I143" s="81"/>
      <c r="J143" s="81"/>
      <c r="K143" s="81"/>
      <c r="L143" s="81"/>
      <c r="M143" s="81"/>
      <c r="N143" s="81"/>
      <c r="O143" s="81"/>
      <c r="P143" s="81"/>
      <c r="Q143" s="81"/>
      <c r="R143" s="81"/>
      <c r="S143" s="81"/>
      <c r="T143" s="81"/>
      <c r="U143" s="81"/>
      <c r="V143" s="81"/>
      <c r="W143" s="81"/>
      <c r="X143" s="81"/>
      <c r="Y143" s="81"/>
      <c r="Z143" s="81"/>
      <c r="AA143" s="81"/>
      <c r="AB143" s="81"/>
      <c r="AC143" s="81"/>
      <c r="AD143" s="81"/>
    </row>
    <row r="144" s="80" customFormat="true" ht="12" x14ac:dyDescent="0.2">
      <c r="A144" s="81"/>
      <c r="B144" s="134"/>
      <c r="C144" s="81"/>
      <c r="D144" s="81"/>
      <c r="E144" s="81"/>
      <c r="F144" s="81"/>
      <c r="G144" s="81"/>
      <c r="H144" s="81"/>
      <c r="I144" s="81"/>
      <c r="J144" s="81"/>
      <c r="K144" s="81"/>
      <c r="L144" s="81"/>
      <c r="M144" s="81"/>
      <c r="N144" s="81"/>
      <c r="O144" s="81"/>
      <c r="P144" s="81"/>
      <c r="Q144" s="81"/>
      <c r="R144" s="81"/>
      <c r="S144" s="81"/>
      <c r="T144" s="81"/>
      <c r="U144" s="81"/>
      <c r="V144" s="81"/>
      <c r="W144" s="81"/>
      <c r="X144" s="81"/>
      <c r="Y144" s="81"/>
      <c r="Z144" s="81"/>
      <c r="AA144" s="81"/>
      <c r="AB144" s="81"/>
      <c r="AC144" s="81"/>
      <c r="AD144" s="81"/>
    </row>
    <row r="145" s="80" customFormat="true" ht="12" x14ac:dyDescent="0.2">
      <c r="A145" s="81"/>
      <c r="B145" s="134"/>
      <c r="C145" s="81"/>
      <c r="D145" s="81"/>
      <c r="E145" s="81"/>
      <c r="F145" s="81"/>
      <c r="G145" s="81"/>
      <c r="H145" s="81"/>
      <c r="I145" s="81"/>
      <c r="J145" s="81"/>
      <c r="K145" s="81"/>
      <c r="L145" s="81"/>
      <c r="M145" s="81"/>
      <c r="N145" s="81"/>
      <c r="O145" s="81"/>
      <c r="P145" s="81"/>
      <c r="Q145" s="81"/>
      <c r="R145" s="81"/>
      <c r="S145" s="81"/>
      <c r="T145" s="81"/>
      <c r="U145" s="81"/>
      <c r="V145" s="81"/>
      <c r="W145" s="81"/>
      <c r="X145" s="81"/>
      <c r="Y145" s="81"/>
      <c r="Z145" s="81"/>
      <c r="AA145" s="81"/>
      <c r="AB145" s="81"/>
      <c r="AC145" s="81"/>
      <c r="AD145" s="81"/>
    </row>
    <row r="146" s="80" customFormat="true" ht="12" x14ac:dyDescent="0.2">
      <c r="A146" s="81"/>
      <c r="B146" s="134"/>
      <c r="C146" s="81"/>
      <c r="D146" s="81"/>
      <c r="E146" s="81"/>
      <c r="F146" s="81"/>
      <c r="G146" s="81"/>
      <c r="H146" s="81"/>
      <c r="I146" s="81"/>
      <c r="J146" s="81"/>
      <c r="K146" s="81"/>
      <c r="L146" s="81"/>
      <c r="M146" s="81"/>
      <c r="N146" s="81"/>
      <c r="O146" s="81"/>
      <c r="P146" s="81"/>
      <c r="Q146" s="81"/>
      <c r="R146" s="81"/>
      <c r="S146" s="81"/>
      <c r="T146" s="81"/>
      <c r="U146" s="81"/>
      <c r="V146" s="81"/>
      <c r="W146" s="81"/>
      <c r="X146" s="81"/>
      <c r="Y146" s="81"/>
      <c r="Z146" s="81"/>
      <c r="AA146" s="81"/>
      <c r="AB146" s="81"/>
      <c r="AC146" s="81"/>
      <c r="AD146" s="81"/>
    </row>
    <row r="147" s="80" customFormat="true" ht="12" x14ac:dyDescent="0.2">
      <c r="A147" s="81"/>
      <c r="B147" s="134"/>
      <c r="C147" s="81"/>
      <c r="D147" s="81"/>
      <c r="E147" s="81"/>
      <c r="F147" s="81"/>
      <c r="G147" s="81"/>
      <c r="H147" s="81"/>
      <c r="I147" s="81"/>
      <c r="J147" s="81"/>
      <c r="K147" s="81"/>
      <c r="L147" s="81"/>
      <c r="M147" s="81"/>
      <c r="N147" s="81"/>
      <c r="O147" s="81"/>
      <c r="P147" s="81"/>
      <c r="Q147" s="81"/>
      <c r="R147" s="81"/>
      <c r="S147" s="81"/>
      <c r="T147" s="81"/>
      <c r="U147" s="81"/>
      <c r="V147" s="81"/>
      <c r="W147" s="81"/>
      <c r="X147" s="81"/>
      <c r="Y147" s="81"/>
      <c r="Z147" s="81"/>
      <c r="AA147" s="81"/>
      <c r="AB147" s="81"/>
      <c r="AC147" s="81"/>
      <c r="AD147" s="81"/>
    </row>
    <row r="148" s="80" customFormat="true" ht="12" x14ac:dyDescent="0.2">
      <c r="A148" s="81"/>
      <c r="B148" s="134"/>
      <c r="C148" s="81"/>
      <c r="D148" s="81"/>
      <c r="E148" s="81"/>
      <c r="F148" s="81"/>
      <c r="G148" s="81"/>
      <c r="H148" s="81"/>
      <c r="I148" s="81"/>
      <c r="J148" s="81"/>
      <c r="K148" s="81"/>
      <c r="L148" s="81"/>
      <c r="M148" s="81"/>
      <c r="N148" s="81"/>
      <c r="O148" s="81"/>
      <c r="P148" s="81"/>
      <c r="Q148" s="81"/>
      <c r="R148" s="81"/>
      <c r="S148" s="81"/>
      <c r="T148" s="81"/>
      <c r="U148" s="81"/>
      <c r="V148" s="81"/>
      <c r="W148" s="81"/>
      <c r="X148" s="81"/>
      <c r="Y148" s="81"/>
      <c r="Z148" s="81"/>
      <c r="AA148" s="81"/>
      <c r="AB148" s="81"/>
      <c r="AC148" s="81"/>
      <c r="AD148" s="81"/>
    </row>
    <row r="149" s="80" customFormat="true" ht="12" x14ac:dyDescent="0.2">
      <c r="A149" s="81"/>
      <c r="B149" s="134"/>
      <c r="C149" s="81"/>
      <c r="D149" s="81"/>
      <c r="E149" s="81"/>
      <c r="F149" s="81"/>
      <c r="G149" s="81"/>
      <c r="H149" s="81"/>
      <c r="I149" s="81"/>
      <c r="J149" s="81"/>
      <c r="K149" s="81"/>
      <c r="L149" s="81"/>
      <c r="M149" s="81"/>
      <c r="N149" s="81"/>
      <c r="O149" s="81"/>
      <c r="P149" s="81"/>
      <c r="Q149" s="81"/>
      <c r="R149" s="81"/>
      <c r="S149" s="81"/>
      <c r="T149" s="81"/>
      <c r="U149" s="81"/>
      <c r="V149" s="81"/>
      <c r="W149" s="81"/>
      <c r="X149" s="81"/>
      <c r="Y149" s="81"/>
      <c r="Z149" s="81"/>
      <c r="AA149" s="81"/>
      <c r="AB149" s="81"/>
      <c r="AC149" s="81"/>
      <c r="AD149" s="81"/>
    </row>
    <row r="150" s="80" customFormat="true" ht="12" x14ac:dyDescent="0.2">
      <c r="A150" s="81"/>
      <c r="B150" s="134"/>
      <c r="C150" s="81"/>
      <c r="D150" s="81"/>
      <c r="E150" s="81"/>
      <c r="F150" s="81"/>
      <c r="G150" s="81"/>
      <c r="H150" s="81"/>
      <c r="I150" s="81"/>
      <c r="J150" s="81"/>
      <c r="K150" s="81"/>
      <c r="L150" s="81"/>
      <c r="M150" s="81"/>
      <c r="N150" s="81"/>
      <c r="O150" s="81"/>
      <c r="P150" s="81"/>
      <c r="Q150" s="81"/>
      <c r="R150" s="81"/>
      <c r="S150" s="81"/>
      <c r="T150" s="81"/>
      <c r="U150" s="81"/>
      <c r="V150" s="81"/>
      <c r="W150" s="81"/>
      <c r="X150" s="81"/>
      <c r="Y150" s="81"/>
      <c r="Z150" s="81"/>
      <c r="AA150" s="81"/>
      <c r="AB150" s="81"/>
      <c r="AC150" s="81"/>
      <c r="AD150" s="81"/>
    </row>
    <row r="151" s="80" customFormat="true" ht="12" x14ac:dyDescent="0.2">
      <c r="A151" s="81"/>
      <c r="B151" s="134"/>
      <c r="C151" s="81"/>
      <c r="D151" s="81"/>
      <c r="E151" s="81"/>
      <c r="F151" s="81"/>
      <c r="G151" s="81"/>
      <c r="H151" s="81"/>
      <c r="I151" s="81"/>
      <c r="J151" s="81"/>
      <c r="K151" s="81"/>
      <c r="L151" s="81"/>
      <c r="M151" s="81"/>
      <c r="N151" s="81"/>
      <c r="O151" s="81"/>
      <c r="P151" s="81"/>
      <c r="Q151" s="81"/>
      <c r="R151" s="81"/>
      <c r="S151" s="81"/>
      <c r="T151" s="81"/>
      <c r="U151" s="81"/>
      <c r="V151" s="81"/>
      <c r="W151" s="81"/>
      <c r="X151" s="81"/>
      <c r="Y151" s="81"/>
      <c r="Z151" s="81"/>
      <c r="AA151" s="81"/>
      <c r="AB151" s="81"/>
      <c r="AC151" s="81"/>
      <c r="AD151" s="81"/>
    </row>
    <row r="152" s="80" customFormat="true" ht="12" x14ac:dyDescent="0.2">
      <c r="A152" s="81"/>
      <c r="B152" s="134"/>
      <c r="C152" s="81"/>
      <c r="D152" s="81"/>
      <c r="E152" s="81"/>
      <c r="F152" s="81"/>
      <c r="G152" s="81"/>
      <c r="H152" s="81"/>
      <c r="I152" s="81"/>
      <c r="J152" s="81"/>
      <c r="K152" s="81"/>
      <c r="L152" s="81"/>
      <c r="M152" s="81"/>
      <c r="N152" s="81"/>
      <c r="O152" s="81"/>
      <c r="P152" s="81"/>
      <c r="Q152" s="81"/>
      <c r="R152" s="81"/>
      <c r="S152" s="81"/>
      <c r="T152" s="81"/>
      <c r="U152" s="81"/>
      <c r="V152" s="81"/>
      <c r="W152" s="81"/>
      <c r="X152" s="81"/>
      <c r="Y152" s="81"/>
      <c r="Z152" s="81"/>
      <c r="AA152" s="81"/>
      <c r="AB152" s="81"/>
      <c r="AC152" s="81"/>
      <c r="AD152" s="81"/>
    </row>
    <row r="153" s="80" customFormat="true" ht="12" x14ac:dyDescent="0.2">
      <c r="A153" s="81"/>
      <c r="B153" s="134"/>
      <c r="C153" s="81"/>
      <c r="D153" s="81"/>
      <c r="E153" s="81"/>
      <c r="F153" s="81"/>
      <c r="G153" s="81"/>
      <c r="H153" s="81"/>
      <c r="I153" s="81"/>
      <c r="J153" s="81"/>
      <c r="K153" s="81"/>
      <c r="L153" s="81"/>
      <c r="M153" s="81"/>
      <c r="N153" s="81"/>
      <c r="O153" s="81"/>
      <c r="P153" s="81"/>
      <c r="Q153" s="81"/>
      <c r="R153" s="81"/>
      <c r="S153" s="81"/>
      <c r="T153" s="81"/>
      <c r="U153" s="81"/>
      <c r="V153" s="81"/>
      <c r="W153" s="81"/>
      <c r="X153" s="81"/>
      <c r="Y153" s="81"/>
      <c r="Z153" s="81"/>
      <c r="AA153" s="81"/>
      <c r="AB153" s="81"/>
      <c r="AC153" s="81"/>
      <c r="AD153" s="81"/>
    </row>
    <row r="154" s="80" customFormat="true" ht="12" x14ac:dyDescent="0.2">
      <c r="A154" s="81"/>
      <c r="B154" s="134"/>
      <c r="C154" s="81"/>
      <c r="D154" s="81"/>
      <c r="E154" s="81"/>
      <c r="F154" s="81"/>
      <c r="G154" s="81"/>
      <c r="H154" s="81"/>
      <c r="I154" s="81"/>
      <c r="J154" s="81"/>
      <c r="K154" s="81"/>
      <c r="L154" s="81"/>
      <c r="M154" s="81"/>
      <c r="N154" s="81"/>
      <c r="O154" s="81"/>
      <c r="P154" s="81"/>
      <c r="Q154" s="81"/>
      <c r="R154" s="81"/>
      <c r="S154" s="81"/>
      <c r="T154" s="81"/>
      <c r="U154" s="81"/>
      <c r="V154" s="81"/>
      <c r="W154" s="81"/>
      <c r="X154" s="81"/>
      <c r="Y154" s="81"/>
      <c r="Z154" s="81"/>
      <c r="AA154" s="81"/>
      <c r="AB154" s="81"/>
      <c r="AC154" s="81"/>
      <c r="AD154" s="81"/>
    </row>
    <row r="155" s="80" customFormat="true" ht="12" x14ac:dyDescent="0.2">
      <c r="A155" s="81"/>
      <c r="B155" s="134"/>
      <c r="C155" s="81"/>
      <c r="D155" s="81"/>
      <c r="E155" s="81"/>
      <c r="F155" s="81"/>
      <c r="G155" s="81"/>
      <c r="H155" s="81"/>
      <c r="I155" s="81"/>
      <c r="J155" s="81"/>
      <c r="K155" s="81"/>
      <c r="L155" s="81"/>
      <c r="M155" s="81"/>
      <c r="N155" s="81"/>
      <c r="O155" s="81"/>
      <c r="P155" s="81"/>
      <c r="Q155" s="81"/>
      <c r="R155" s="81"/>
      <c r="S155" s="81"/>
      <c r="T155" s="81"/>
      <c r="U155" s="81"/>
      <c r="V155" s="81"/>
      <c r="W155" s="81"/>
      <c r="X155" s="81"/>
      <c r="Y155" s="81"/>
      <c r="Z155" s="81"/>
      <c r="AA155" s="81"/>
      <c r="AB155" s="81"/>
      <c r="AC155" s="81"/>
      <c r="AD155" s="81"/>
    </row>
    <row r="156" s="80" customFormat="true" ht="12" x14ac:dyDescent="0.2">
      <c r="A156" s="81"/>
      <c r="B156" s="134"/>
      <c r="C156" s="81"/>
      <c r="D156" s="81"/>
      <c r="E156" s="81"/>
      <c r="F156" s="81"/>
      <c r="G156" s="81"/>
      <c r="H156" s="81"/>
      <c r="I156" s="81"/>
      <c r="J156" s="81"/>
      <c r="K156" s="81"/>
      <c r="L156" s="81"/>
      <c r="M156" s="81"/>
      <c r="N156" s="81"/>
      <c r="O156" s="81"/>
      <c r="P156" s="81"/>
      <c r="Q156" s="81"/>
      <c r="R156" s="81"/>
      <c r="S156" s="81"/>
      <c r="T156" s="81"/>
      <c r="U156" s="81"/>
      <c r="V156" s="81"/>
      <c r="W156" s="81"/>
      <c r="X156" s="81"/>
      <c r="Y156" s="81"/>
      <c r="Z156" s="81"/>
      <c r="AA156" s="81"/>
      <c r="AB156" s="81"/>
      <c r="AC156" s="81"/>
      <c r="AD156" s="81"/>
    </row>
    <row r="157" s="80" customFormat="true" ht="12" x14ac:dyDescent="0.2">
      <c r="A157" s="81"/>
      <c r="B157" s="134"/>
      <c r="C157" s="81"/>
      <c r="D157" s="81"/>
      <c r="E157" s="81"/>
      <c r="F157" s="81"/>
      <c r="G157" s="81"/>
      <c r="H157" s="81"/>
      <c r="I157" s="81"/>
      <c r="J157" s="81"/>
      <c r="K157" s="81"/>
      <c r="L157" s="81"/>
      <c r="M157" s="81"/>
      <c r="N157" s="81"/>
      <c r="O157" s="81"/>
      <c r="P157" s="81"/>
      <c r="Q157" s="81"/>
      <c r="R157" s="81"/>
      <c r="S157" s="81"/>
      <c r="T157" s="81"/>
      <c r="U157" s="81"/>
      <c r="V157" s="81"/>
      <c r="W157" s="81"/>
      <c r="X157" s="81"/>
      <c r="Y157" s="81"/>
      <c r="Z157" s="81"/>
      <c r="AA157" s="81"/>
      <c r="AB157" s="81"/>
      <c r="AC157" s="81"/>
      <c r="AD157" s="81"/>
    </row>
    <row r="158" s="80" customFormat="true" ht="12" x14ac:dyDescent="0.2">
      <c r="A158" s="81"/>
      <c r="B158" s="134"/>
      <c r="C158" s="81"/>
      <c r="D158" s="81"/>
      <c r="E158" s="81"/>
      <c r="F158" s="81"/>
      <c r="G158" s="81"/>
      <c r="H158" s="81"/>
      <c r="I158" s="81"/>
      <c r="J158" s="81"/>
      <c r="K158" s="81"/>
      <c r="L158" s="81"/>
      <c r="M158" s="81"/>
      <c r="N158" s="81"/>
      <c r="O158" s="81"/>
      <c r="P158" s="81"/>
      <c r="Q158" s="81"/>
      <c r="R158" s="81"/>
      <c r="S158" s="81"/>
      <c r="T158" s="81"/>
      <c r="U158" s="81"/>
      <c r="V158" s="81"/>
      <c r="W158" s="81"/>
      <c r="X158" s="81"/>
      <c r="Y158" s="81"/>
      <c r="Z158" s="81"/>
      <c r="AA158" s="81"/>
      <c r="AB158" s="81"/>
      <c r="AC158" s="81"/>
      <c r="AD158" s="81"/>
    </row>
    <row r="159" s="80" customFormat="true" ht="12" x14ac:dyDescent="0.2">
      <c r="A159" s="81"/>
      <c r="B159" s="134"/>
      <c r="C159" s="81"/>
      <c r="D159" s="81"/>
      <c r="E159" s="81"/>
      <c r="F159" s="81"/>
      <c r="G159" s="81"/>
      <c r="H159" s="81"/>
      <c r="I159" s="81"/>
      <c r="J159" s="81"/>
      <c r="K159" s="81"/>
      <c r="L159" s="81"/>
      <c r="M159" s="81"/>
      <c r="N159" s="81"/>
      <c r="O159" s="81"/>
      <c r="P159" s="81"/>
      <c r="Q159" s="81"/>
      <c r="R159" s="81"/>
      <c r="S159" s="81"/>
      <c r="T159" s="81"/>
      <c r="U159" s="81"/>
      <c r="V159" s="81"/>
      <c r="W159" s="81"/>
      <c r="X159" s="81"/>
      <c r="Y159" s="81"/>
      <c r="Z159" s="81"/>
      <c r="AA159" s="81"/>
      <c r="AB159" s="81"/>
      <c r="AC159" s="81"/>
      <c r="AD159" s="81"/>
    </row>
    <row r="160" s="80" customFormat="true" ht="12" x14ac:dyDescent="0.2">
      <c r="A160" s="81"/>
      <c r="B160" s="134"/>
      <c r="C160" s="81"/>
      <c r="D160" s="81"/>
      <c r="E160" s="81"/>
      <c r="F160" s="81"/>
      <c r="G160" s="81"/>
      <c r="H160" s="81"/>
      <c r="I160" s="81"/>
      <c r="J160" s="81"/>
      <c r="K160" s="81"/>
      <c r="L160" s="81"/>
      <c r="M160" s="81"/>
      <c r="N160" s="81"/>
      <c r="O160" s="81"/>
      <c r="P160" s="81"/>
      <c r="Q160" s="81"/>
      <c r="R160" s="81"/>
      <c r="S160" s="81"/>
      <c r="T160" s="81"/>
      <c r="U160" s="81"/>
      <c r="V160" s="81"/>
      <c r="W160" s="81"/>
      <c r="X160" s="81"/>
      <c r="Y160" s="81"/>
      <c r="Z160" s="81"/>
      <c r="AA160" s="81"/>
      <c r="AB160" s="81"/>
      <c r="AC160" s="81"/>
      <c r="AD160" s="81"/>
    </row>
    <row r="161" s="80" customFormat="true" ht="12" x14ac:dyDescent="0.2">
      <c r="A161" s="81"/>
      <c r="B161" s="134"/>
      <c r="C161" s="81"/>
      <c r="D161" s="81"/>
      <c r="E161" s="81"/>
      <c r="F161" s="81"/>
      <c r="G161" s="81"/>
      <c r="H161" s="81"/>
      <c r="I161" s="81"/>
      <c r="J161" s="81"/>
      <c r="K161" s="81"/>
      <c r="L161" s="81"/>
      <c r="M161" s="81"/>
      <c r="N161" s="81"/>
      <c r="O161" s="81"/>
      <c r="P161" s="81"/>
      <c r="Q161" s="81"/>
      <c r="R161" s="81"/>
      <c r="S161" s="81"/>
      <c r="T161" s="81"/>
      <c r="U161" s="81"/>
      <c r="V161" s="81"/>
      <c r="W161" s="81"/>
      <c r="X161" s="81"/>
      <c r="Y161" s="81"/>
      <c r="Z161" s="81"/>
      <c r="AA161" s="81"/>
      <c r="AB161" s="81"/>
      <c r="AC161" s="81"/>
      <c r="AD161" s="81"/>
    </row>
    <row r="162" s="80" customFormat="true" ht="12" x14ac:dyDescent="0.2">
      <c r="A162" s="81"/>
      <c r="B162" s="134"/>
      <c r="C162" s="81"/>
      <c r="D162" s="81"/>
      <c r="E162" s="81"/>
      <c r="F162" s="81"/>
      <c r="G162" s="81"/>
      <c r="H162" s="81"/>
      <c r="I162" s="81"/>
      <c r="J162" s="81"/>
      <c r="K162" s="81"/>
      <c r="L162" s="81"/>
      <c r="M162" s="81"/>
      <c r="N162" s="81"/>
      <c r="O162" s="81"/>
      <c r="P162" s="81"/>
      <c r="Q162" s="81"/>
      <c r="R162" s="81"/>
      <c r="S162" s="81"/>
      <c r="T162" s="81"/>
      <c r="U162" s="81"/>
      <c r="V162" s="81"/>
      <c r="W162" s="81"/>
      <c r="X162" s="81"/>
      <c r="Y162" s="81"/>
      <c r="Z162" s="81"/>
      <c r="AA162" s="81"/>
      <c r="AB162" s="81"/>
      <c r="AC162" s="81"/>
      <c r="AD162" s="81"/>
    </row>
    <row r="163" s="80" customFormat="true" ht="12" x14ac:dyDescent="0.2">
      <c r="A163" s="81"/>
      <c r="B163" s="134"/>
      <c r="C163" s="81"/>
      <c r="D163" s="81"/>
      <c r="E163" s="81"/>
      <c r="F163" s="81"/>
      <c r="G163" s="81"/>
      <c r="H163" s="81"/>
      <c r="I163" s="81"/>
      <c r="J163" s="81"/>
      <c r="K163" s="81"/>
      <c r="L163" s="81"/>
      <c r="M163" s="81"/>
      <c r="N163" s="81"/>
      <c r="O163" s="81"/>
      <c r="P163" s="81"/>
      <c r="Q163" s="81"/>
      <c r="R163" s="81"/>
      <c r="S163" s="81"/>
      <c r="T163" s="81"/>
      <c r="U163" s="81"/>
      <c r="V163" s="81"/>
      <c r="W163" s="81"/>
      <c r="X163" s="81"/>
      <c r="Y163" s="81"/>
      <c r="Z163" s="81"/>
      <c r="AA163" s="81"/>
      <c r="AB163" s="81"/>
      <c r="AC163" s="81"/>
      <c r="AD163" s="81"/>
    </row>
    <row r="164" s="80" customFormat="true" ht="12" x14ac:dyDescent="0.2">
      <c r="A164" s="81"/>
      <c r="B164" s="134"/>
      <c r="C164" s="81"/>
      <c r="D164" s="81"/>
      <c r="E164" s="81"/>
      <c r="F164" s="81"/>
      <c r="G164" s="81"/>
      <c r="H164" s="81"/>
      <c r="I164" s="81"/>
      <c r="J164" s="81"/>
      <c r="K164" s="81"/>
      <c r="L164" s="81"/>
      <c r="M164" s="81"/>
      <c r="N164" s="81"/>
      <c r="O164" s="81"/>
      <c r="P164" s="81"/>
      <c r="Q164" s="81"/>
      <c r="R164" s="81"/>
      <c r="S164" s="81"/>
      <c r="T164" s="81"/>
      <c r="U164" s="81"/>
      <c r="V164" s="81"/>
      <c r="W164" s="81"/>
      <c r="X164" s="81"/>
      <c r="Y164" s="81"/>
      <c r="Z164" s="81"/>
      <c r="AA164" s="81"/>
      <c r="AB164" s="81"/>
      <c r="AC164" s="81"/>
      <c r="AD164" s="81"/>
    </row>
    <row r="165" s="80" customFormat="true" ht="12" x14ac:dyDescent="0.2">
      <c r="A165" s="81"/>
      <c r="B165" s="134"/>
      <c r="C165" s="81"/>
      <c r="D165" s="81"/>
      <c r="E165" s="81"/>
      <c r="F165" s="81"/>
      <c r="G165" s="81"/>
      <c r="H165" s="81"/>
      <c r="I165" s="81"/>
      <c r="J165" s="81"/>
      <c r="K165" s="81"/>
      <c r="L165" s="81"/>
      <c r="M165" s="81"/>
      <c r="N165" s="81"/>
      <c r="O165" s="81"/>
      <c r="P165" s="81"/>
      <c r="Q165" s="81"/>
      <c r="R165" s="81"/>
      <c r="S165" s="81"/>
      <c r="T165" s="81"/>
      <c r="U165" s="81"/>
      <c r="V165" s="81"/>
      <c r="W165" s="81"/>
      <c r="X165" s="81"/>
      <c r="Y165" s="81"/>
      <c r="Z165" s="81"/>
      <c r="AA165" s="81"/>
      <c r="AB165" s="81"/>
      <c r="AC165" s="81"/>
      <c r="AD165" s="81"/>
    </row>
    <row r="166" s="80" customFormat="true" ht="12" x14ac:dyDescent="0.2">
      <c r="A166" s="81"/>
      <c r="B166" s="134"/>
      <c r="C166" s="81"/>
      <c r="D166" s="81"/>
      <c r="E166" s="81"/>
      <c r="F166" s="81"/>
      <c r="G166" s="81"/>
      <c r="H166" s="81"/>
      <c r="I166" s="81"/>
      <c r="J166" s="81"/>
      <c r="K166" s="81"/>
      <c r="L166" s="81"/>
      <c r="M166" s="81"/>
      <c r="N166" s="81"/>
      <c r="O166" s="81"/>
      <c r="P166" s="81"/>
      <c r="Q166" s="81"/>
      <c r="R166" s="81"/>
      <c r="S166" s="81"/>
      <c r="T166" s="81"/>
      <c r="U166" s="81"/>
      <c r="V166" s="81"/>
      <c r="W166" s="81"/>
      <c r="X166" s="81"/>
      <c r="Y166" s="81"/>
      <c r="Z166" s="81"/>
      <c r="AA166" s="81"/>
      <c r="AB166" s="81"/>
      <c r="AC166" s="81"/>
      <c r="AD166" s="81"/>
    </row>
    <row r="167" s="80" customFormat="true" ht="12" x14ac:dyDescent="0.2">
      <c r="A167" s="81"/>
      <c r="B167" s="134"/>
      <c r="C167" s="81"/>
      <c r="D167" s="81"/>
      <c r="E167" s="81"/>
      <c r="F167" s="81"/>
      <c r="G167" s="81"/>
      <c r="H167" s="81"/>
      <c r="I167" s="81"/>
      <c r="J167" s="81"/>
      <c r="K167" s="81"/>
      <c r="L167" s="81"/>
      <c r="M167" s="81"/>
      <c r="N167" s="81"/>
      <c r="O167" s="81"/>
      <c r="P167" s="81"/>
      <c r="Q167" s="81"/>
      <c r="R167" s="81"/>
      <c r="S167" s="81"/>
      <c r="T167" s="81"/>
      <c r="U167" s="81"/>
      <c r="V167" s="81"/>
      <c r="W167" s="81"/>
      <c r="X167" s="81"/>
      <c r="Y167" s="81"/>
      <c r="Z167" s="81"/>
      <c r="AA167" s="81"/>
      <c r="AB167" s="81"/>
    </row>
    <row r="168" s="80" customFormat="true" ht="12" x14ac:dyDescent="0.2">
      <c r="A168" s="81"/>
      <c r="B168" s="134"/>
      <c r="C168" s="81"/>
      <c r="D168" s="81"/>
      <c r="E168" s="81"/>
      <c r="F168" s="81"/>
      <c r="G168" s="81"/>
      <c r="H168" s="81"/>
      <c r="I168" s="81"/>
      <c r="J168" s="81"/>
      <c r="K168" s="81"/>
      <c r="L168" s="81"/>
      <c r="M168" s="81"/>
      <c r="N168" s="81"/>
      <c r="O168" s="81"/>
      <c r="P168" s="81"/>
      <c r="Q168" s="81"/>
      <c r="R168" s="81"/>
      <c r="S168" s="81"/>
      <c r="T168" s="81"/>
      <c r="U168" s="81"/>
      <c r="V168" s="81"/>
      <c r="W168" s="81"/>
      <c r="X168" s="81"/>
      <c r="Y168" s="81"/>
      <c r="Z168" s="81"/>
      <c r="AA168" s="81"/>
      <c r="AB168" s="81"/>
    </row>
    <row r="169" ht="15.75" x14ac:dyDescent="0.25">
      <c r="A169" s="77"/>
      <c r="B169" s="135"/>
      <c r="C169" s="77"/>
      <c r="D169" s="77"/>
      <c r="E169" s="77"/>
      <c r="F169" s="77"/>
      <c r="G169" s="77"/>
      <c r="H169" s="77"/>
      <c r="I169" s="77"/>
      <c r="J169" s="77"/>
      <c r="K169" s="77"/>
      <c r="L169" s="77"/>
      <c r="M169" s="77"/>
      <c r="N169" s="77"/>
      <c r="O169" s="77"/>
      <c r="P169" s="77"/>
      <c r="Q169" s="77"/>
      <c r="R169" s="77"/>
      <c r="S169" s="77"/>
      <c r="T169" s="77"/>
      <c r="U169" s="77"/>
      <c r="V169" s="77"/>
      <c r="W169" s="77"/>
      <c r="X169" s="77"/>
      <c r="Y169" s="77"/>
      <c r="Z169" s="77"/>
      <c r="AA169" s="77"/>
      <c r="AB169" s="77"/>
    </row>
    <row r="170" ht="15.75" x14ac:dyDescent="0.25">
      <c r="A170" s="77"/>
      <c r="B170" s="135"/>
      <c r="C170" s="77"/>
      <c r="D170" s="77"/>
      <c r="E170" s="77"/>
      <c r="F170" s="77"/>
      <c r="G170" s="77"/>
      <c r="H170" s="77"/>
      <c r="I170" s="77"/>
      <c r="J170" s="77"/>
      <c r="K170" s="77"/>
      <c r="L170" s="77"/>
      <c r="M170" s="77"/>
      <c r="N170" s="77"/>
      <c r="O170" s="77"/>
      <c r="P170" s="77"/>
      <c r="Q170" s="77"/>
      <c r="R170" s="77"/>
      <c r="S170" s="77"/>
      <c r="T170" s="77"/>
      <c r="U170" s="77"/>
      <c r="V170" s="77"/>
      <c r="W170" s="77"/>
      <c r="X170" s="77"/>
      <c r="Y170" s="77"/>
      <c r="Z170" s="77"/>
      <c r="AA170" s="77"/>
      <c r="AB170" s="77"/>
    </row>
    <row r="171" ht="15.75" x14ac:dyDescent="0.25">
      <c r="A171" s="77"/>
      <c r="B171" s="135"/>
      <c r="C171" s="77"/>
      <c r="D171" s="77"/>
      <c r="E171" s="77"/>
      <c r="F171" s="77"/>
      <c r="G171" s="77"/>
      <c r="H171" s="77"/>
      <c r="I171" s="77"/>
      <c r="J171" s="77"/>
      <c r="K171" s="77"/>
      <c r="L171" s="77"/>
      <c r="M171" s="77"/>
      <c r="N171" s="77"/>
      <c r="O171" s="77"/>
      <c r="P171" s="77"/>
      <c r="Q171" s="77"/>
      <c r="R171" s="77"/>
      <c r="S171" s="77"/>
      <c r="T171" s="77"/>
      <c r="U171" s="77"/>
      <c r="V171" s="77"/>
      <c r="W171" s="77"/>
      <c r="X171" s="77"/>
      <c r="Y171" s="77"/>
      <c r="Z171" s="77"/>
      <c r="AA171" s="77"/>
      <c r="AB171" s="77"/>
    </row>
    <row r="172" ht="15.75" x14ac:dyDescent="0.25">
      <c r="A172" s="77"/>
      <c r="B172" s="135"/>
      <c r="C172" s="77"/>
      <c r="D172" s="77"/>
      <c r="E172" s="77"/>
      <c r="F172" s="77"/>
      <c r="G172" s="77"/>
      <c r="H172" s="77"/>
      <c r="I172" s="77"/>
      <c r="J172" s="77"/>
      <c r="K172" s="77"/>
      <c r="L172" s="77"/>
      <c r="M172" s="77"/>
      <c r="N172" s="77"/>
      <c r="O172" s="77"/>
      <c r="P172" s="77"/>
      <c r="Q172" s="77"/>
      <c r="R172" s="77"/>
      <c r="S172" s="77"/>
      <c r="T172" s="77"/>
      <c r="U172" s="77"/>
      <c r="V172" s="77"/>
      <c r="W172" s="77"/>
      <c r="X172" s="77"/>
      <c r="Y172" s="77"/>
      <c r="Z172" s="77"/>
      <c r="AA172" s="77"/>
      <c r="AB172" s="77"/>
    </row>
    <row r="173" ht="15.75" x14ac:dyDescent="0.25">
      <c r="A173" s="77"/>
      <c r="B173" s="135"/>
      <c r="C173" s="77"/>
      <c r="D173" s="77"/>
      <c r="E173" s="77"/>
      <c r="F173" s="77"/>
      <c r="G173" s="77"/>
      <c r="H173" s="77"/>
      <c r="I173" s="77"/>
      <c r="J173" s="77"/>
      <c r="K173" s="77"/>
      <c r="L173" s="77"/>
      <c r="M173" s="77"/>
      <c r="N173" s="77"/>
      <c r="O173" s="77"/>
      <c r="P173" s="77"/>
      <c r="Q173" s="77"/>
      <c r="R173" s="77"/>
      <c r="S173" s="77"/>
      <c r="T173" s="77"/>
      <c r="U173" s="77"/>
      <c r="V173" s="77"/>
      <c r="W173" s="77"/>
      <c r="X173" s="77"/>
      <c r="Y173" s="77"/>
      <c r="Z173" s="77"/>
      <c r="AA173" s="77"/>
      <c r="AB173" s="77"/>
    </row>
    <row r="174" ht="15.75" x14ac:dyDescent="0.25">
      <c r="A174" s="77"/>
      <c r="B174" s="135"/>
      <c r="C174" s="77"/>
      <c r="D174" s="77"/>
      <c r="E174" s="77"/>
      <c r="F174" s="77"/>
      <c r="G174" s="77"/>
      <c r="H174" s="77"/>
      <c r="I174" s="77"/>
      <c r="J174" s="77"/>
      <c r="K174" s="77"/>
      <c r="L174" s="77"/>
      <c r="M174" s="77"/>
      <c r="N174" s="77"/>
      <c r="O174" s="77"/>
      <c r="P174" s="77"/>
      <c r="Q174" s="77"/>
      <c r="R174" s="77"/>
      <c r="S174" s="77"/>
      <c r="T174" s="77"/>
      <c r="U174" s="77"/>
      <c r="V174" s="77"/>
      <c r="W174" s="77"/>
      <c r="X174" s="77"/>
      <c r="Y174" s="77"/>
      <c r="Z174" s="77"/>
      <c r="AA174" s="77"/>
      <c r="AB174" s="77"/>
    </row>
    <row r="175" ht="15.75" x14ac:dyDescent="0.25">
      <c r="A175" s="77"/>
      <c r="B175" s="135"/>
      <c r="C175" s="77"/>
      <c r="D175" s="77"/>
      <c r="E175" s="77"/>
      <c r="F175" s="77"/>
      <c r="G175" s="77"/>
      <c r="H175" s="77"/>
      <c r="I175" s="77"/>
      <c r="J175" s="77"/>
      <c r="K175" s="77"/>
      <c r="L175" s="77"/>
      <c r="M175" s="77"/>
      <c r="N175" s="77"/>
      <c r="O175" s="77"/>
      <c r="P175" s="77"/>
      <c r="Q175" s="77"/>
      <c r="R175" s="77"/>
      <c r="S175" s="77"/>
      <c r="T175" s="77"/>
      <c r="U175" s="77"/>
      <c r="V175" s="77"/>
      <c r="W175" s="77"/>
      <c r="X175" s="77"/>
      <c r="Y175" s="77"/>
      <c r="Z175" s="77"/>
      <c r="AA175" s="77"/>
      <c r="AB175" s="77"/>
    </row>
    <row r="176" ht="15.75" x14ac:dyDescent="0.25">
      <c r="A176" s="77"/>
      <c r="B176" s="135"/>
      <c r="C176" s="77"/>
      <c r="D176" s="77"/>
      <c r="E176" s="77"/>
      <c r="F176" s="77"/>
      <c r="G176" s="77"/>
      <c r="H176" s="77"/>
      <c r="I176" s="77"/>
      <c r="J176" s="77"/>
      <c r="K176" s="77"/>
      <c r="L176" s="77"/>
      <c r="M176" s="77"/>
      <c r="N176" s="77"/>
      <c r="O176" s="77"/>
      <c r="P176" s="77"/>
      <c r="Q176" s="77"/>
      <c r="R176" s="77"/>
      <c r="S176" s="77"/>
      <c r="T176" s="77"/>
      <c r="U176" s="77"/>
      <c r="V176" s="77"/>
      <c r="W176" s="77"/>
      <c r="X176" s="77"/>
      <c r="Y176" s="77"/>
      <c r="Z176" s="77"/>
      <c r="AA176" s="77"/>
      <c r="AB176" s="77"/>
    </row>
    <row r="177" ht="15.75" x14ac:dyDescent="0.25">
      <c r="A177" s="77"/>
      <c r="B177" s="135"/>
      <c r="C177" s="77"/>
      <c r="D177" s="77"/>
      <c r="E177" s="77"/>
      <c r="F177" s="77"/>
      <c r="G177" s="77"/>
      <c r="H177" s="77"/>
      <c r="I177" s="77"/>
      <c r="J177" s="77"/>
      <c r="K177" s="77"/>
      <c r="L177" s="77"/>
      <c r="M177" s="77"/>
      <c r="N177" s="77"/>
      <c r="O177" s="77"/>
      <c r="P177" s="77"/>
      <c r="Q177" s="77"/>
      <c r="R177" s="77"/>
      <c r="S177" s="77"/>
      <c r="T177" s="77"/>
      <c r="U177" s="77"/>
      <c r="V177" s="77"/>
      <c r="W177" s="77"/>
      <c r="X177" s="77"/>
      <c r="Y177" s="77"/>
      <c r="Z177" s="77"/>
      <c r="AA177" s="77"/>
      <c r="AB177" s="77"/>
    </row>
    <row r="178" ht="15.75" x14ac:dyDescent="0.25">
      <c r="A178" s="77"/>
      <c r="B178" s="135"/>
      <c r="C178" s="77"/>
      <c r="D178" s="77"/>
      <c r="E178" s="77"/>
      <c r="F178" s="77"/>
      <c r="G178" s="77"/>
      <c r="H178" s="77"/>
      <c r="I178" s="77"/>
      <c r="J178" s="77"/>
      <c r="K178" s="77"/>
      <c r="L178" s="77"/>
      <c r="M178" s="77"/>
      <c r="N178" s="77"/>
      <c r="O178" s="77"/>
      <c r="P178" s="77"/>
      <c r="Q178" s="77"/>
      <c r="R178" s="77"/>
      <c r="S178" s="77"/>
      <c r="T178" s="77"/>
      <c r="U178" s="77"/>
      <c r="V178" s="77"/>
      <c r="W178" s="77"/>
      <c r="X178" s="77"/>
      <c r="Y178" s="77"/>
      <c r="Z178" s="77"/>
      <c r="AA178" s="77"/>
      <c r="AB178" s="77"/>
    </row>
    <row r="179" ht="15.75" x14ac:dyDescent="0.25">
      <c r="A179" s="77"/>
      <c r="B179" s="135"/>
      <c r="C179" s="77"/>
      <c r="D179" s="77"/>
      <c r="E179" s="77"/>
      <c r="F179" s="77"/>
      <c r="G179" s="77"/>
      <c r="H179" s="77"/>
      <c r="I179" s="77"/>
      <c r="J179" s="77"/>
      <c r="K179" s="77"/>
      <c r="L179" s="77"/>
      <c r="M179" s="77"/>
      <c r="N179" s="77"/>
      <c r="O179" s="77"/>
      <c r="P179" s="77"/>
      <c r="Q179" s="77"/>
      <c r="R179" s="77"/>
      <c r="S179" s="77"/>
      <c r="T179" s="77"/>
      <c r="U179" s="77"/>
      <c r="V179" s="77"/>
      <c r="W179" s="77"/>
      <c r="X179" s="77"/>
      <c r="Y179" s="77"/>
      <c r="Z179" s="77"/>
      <c r="AA179" s="77"/>
      <c r="AB179" s="77"/>
    </row>
    <row r="180" ht="15.75" x14ac:dyDescent="0.25">
      <c r="A180" s="77"/>
      <c r="B180" s="135"/>
      <c r="C180" s="77"/>
      <c r="D180" s="77"/>
      <c r="E180" s="77"/>
      <c r="F180" s="77"/>
      <c r="G180" s="77"/>
      <c r="H180" s="77"/>
      <c r="I180" s="77"/>
      <c r="J180" s="77"/>
      <c r="K180" s="77"/>
      <c r="L180" s="77"/>
      <c r="M180" s="77"/>
      <c r="N180" s="77"/>
      <c r="O180" s="77"/>
      <c r="P180" s="77"/>
      <c r="Q180" s="77"/>
      <c r="R180" s="77"/>
      <c r="S180" s="77"/>
      <c r="T180" s="77"/>
      <c r="U180" s="77"/>
      <c r="V180" s="77"/>
      <c r="W180" s="77"/>
      <c r="X180" s="77"/>
      <c r="Y180" s="77"/>
      <c r="Z180" s="77"/>
      <c r="AA180" s="77"/>
      <c r="AB180" s="77"/>
    </row>
    <row r="181" ht="15.75" x14ac:dyDescent="0.25">
      <c r="A181" s="77"/>
      <c r="B181" s="135"/>
      <c r="C181" s="77"/>
      <c r="D181" s="77"/>
      <c r="E181" s="77"/>
      <c r="F181" s="77"/>
      <c r="G181" s="77"/>
      <c r="H181" s="77"/>
      <c r="I181" s="77"/>
      <c r="J181" s="77"/>
      <c r="K181" s="77"/>
      <c r="L181" s="77"/>
      <c r="M181" s="77"/>
      <c r="N181" s="77"/>
      <c r="O181" s="77"/>
      <c r="P181" s="77"/>
      <c r="Q181" s="77"/>
      <c r="R181" s="77"/>
      <c r="S181" s="77"/>
      <c r="T181" s="77"/>
      <c r="U181" s="77"/>
      <c r="V181" s="77"/>
      <c r="W181" s="77"/>
      <c r="X181" s="77"/>
      <c r="Y181" s="77"/>
      <c r="Z181" s="77"/>
      <c r="AA181" s="77"/>
      <c r="AB181" s="77"/>
    </row>
    <row r="182" ht="15.75" x14ac:dyDescent="0.25">
      <c r="A182" s="77"/>
      <c r="B182" s="135"/>
      <c r="C182" s="77"/>
      <c r="D182" s="77"/>
      <c r="E182" s="77"/>
      <c r="F182" s="77"/>
      <c r="G182" s="77"/>
      <c r="H182" s="77"/>
      <c r="I182" s="77"/>
      <c r="J182" s="77"/>
      <c r="K182" s="77"/>
      <c r="L182" s="77"/>
      <c r="M182" s="77"/>
      <c r="N182" s="77"/>
      <c r="O182" s="77"/>
      <c r="P182" s="77"/>
      <c r="Q182" s="77"/>
      <c r="R182" s="77"/>
      <c r="S182" s="77"/>
      <c r="T182" s="77"/>
      <c r="U182" s="77"/>
      <c r="V182" s="77"/>
      <c r="W182" s="77"/>
      <c r="X182" s="77"/>
      <c r="Y182" s="77"/>
      <c r="Z182" s="77"/>
      <c r="AA182" s="77"/>
      <c r="AB182" s="77"/>
    </row>
    <row r="183" ht="15.75" x14ac:dyDescent="0.25">
      <c r="A183" s="77"/>
      <c r="B183" s="135"/>
      <c r="C183" s="77"/>
      <c r="D183" s="77"/>
      <c r="E183" s="77"/>
      <c r="F183" s="77"/>
      <c r="G183" s="77"/>
      <c r="H183" s="77"/>
      <c r="I183" s="77"/>
      <c r="J183" s="77"/>
      <c r="K183" s="77"/>
      <c r="L183" s="77"/>
      <c r="M183" s="77"/>
      <c r="N183" s="77"/>
      <c r="O183" s="77"/>
      <c r="P183" s="77"/>
      <c r="Q183" s="77"/>
      <c r="R183" s="77"/>
      <c r="S183" s="77"/>
      <c r="T183" s="77"/>
      <c r="U183" s="77"/>
      <c r="V183" s="77"/>
      <c r="W183" s="77"/>
      <c r="X183" s="77"/>
      <c r="Y183" s="77"/>
      <c r="Z183" s="77"/>
      <c r="AA183" s="77"/>
      <c r="AB183" s="77"/>
    </row>
    <row r="184" ht="15.75" x14ac:dyDescent="0.25">
      <c r="A184" s="77"/>
      <c r="B184" s="135"/>
      <c r="C184" s="77"/>
      <c r="D184" s="77"/>
      <c r="E184" s="77"/>
      <c r="F184" s="77"/>
      <c r="G184" s="77"/>
      <c r="H184" s="77"/>
      <c r="I184" s="77"/>
      <c r="J184" s="77"/>
      <c r="K184" s="77"/>
      <c r="L184" s="77"/>
      <c r="M184" s="77"/>
      <c r="N184" s="77"/>
      <c r="O184" s="77"/>
      <c r="P184" s="77"/>
      <c r="Q184" s="77"/>
      <c r="R184" s="77"/>
      <c r="S184" s="77"/>
      <c r="T184" s="77"/>
      <c r="U184" s="77"/>
      <c r="V184" s="77"/>
      <c r="W184" s="77"/>
      <c r="X184" s="77"/>
      <c r="Y184" s="77"/>
      <c r="Z184" s="77"/>
      <c r="AA184" s="77"/>
      <c r="AB184" s="77"/>
    </row>
    <row r="185" ht="15.75" x14ac:dyDescent="0.25">
      <c r="A185" s="77"/>
      <c r="B185" s="135"/>
      <c r="C185" s="77"/>
      <c r="D185" s="77"/>
      <c r="E185" s="77"/>
      <c r="F185" s="77"/>
      <c r="G185" s="77"/>
      <c r="H185" s="77"/>
      <c r="I185" s="77"/>
      <c r="J185" s="77"/>
      <c r="K185" s="77"/>
      <c r="L185" s="77"/>
      <c r="M185" s="77"/>
      <c r="N185" s="77"/>
      <c r="O185" s="77"/>
      <c r="P185" s="77"/>
      <c r="Q185" s="77"/>
      <c r="R185" s="77"/>
      <c r="S185" s="77"/>
      <c r="T185" s="77"/>
      <c r="U185" s="77"/>
      <c r="V185" s="77"/>
      <c r="W185" s="77"/>
      <c r="X185" s="77"/>
      <c r="Y185" s="77"/>
      <c r="Z185" s="77"/>
      <c r="AA185" s="77"/>
      <c r="AB185" s="77"/>
    </row>
    <row r="186" ht="15.75" x14ac:dyDescent="0.25">
      <c r="A186" s="77"/>
      <c r="B186" s="135"/>
      <c r="C186" s="77"/>
      <c r="D186" s="77"/>
      <c r="E186" s="77"/>
      <c r="F186" s="77"/>
      <c r="G186" s="77"/>
      <c r="H186" s="77"/>
      <c r="I186" s="77"/>
      <c r="J186" s="77"/>
      <c r="K186" s="77"/>
      <c r="L186" s="77"/>
      <c r="M186" s="77"/>
      <c r="N186" s="77"/>
      <c r="O186" s="77"/>
      <c r="P186" s="77"/>
      <c r="Q186" s="77"/>
      <c r="R186" s="77"/>
      <c r="S186" s="77"/>
      <c r="T186" s="77"/>
      <c r="U186" s="77"/>
      <c r="V186" s="77"/>
      <c r="W186" s="77"/>
      <c r="X186" s="77"/>
      <c r="Y186" s="77"/>
      <c r="Z186" s="77"/>
      <c r="AA186" s="77"/>
      <c r="AB186" s="77"/>
    </row>
    <row r="187" ht="15.75" x14ac:dyDescent="0.25">
      <c r="A187" s="77"/>
      <c r="B187" s="135"/>
      <c r="C187" s="77"/>
      <c r="D187" s="77"/>
      <c r="E187" s="77"/>
      <c r="F187" s="77"/>
      <c r="G187" s="77"/>
      <c r="H187" s="77"/>
      <c r="I187" s="77"/>
      <c r="J187" s="77"/>
      <c r="K187" s="77"/>
      <c r="L187" s="77"/>
      <c r="M187" s="77"/>
      <c r="N187" s="77"/>
      <c r="O187" s="77"/>
      <c r="P187" s="77"/>
      <c r="Q187" s="77"/>
      <c r="R187" s="77"/>
      <c r="S187" s="77"/>
      <c r="T187" s="77"/>
      <c r="U187" s="77"/>
      <c r="V187" s="77"/>
      <c r="W187" s="77"/>
      <c r="X187" s="77"/>
      <c r="Y187" s="77"/>
      <c r="Z187" s="77"/>
      <c r="AA187" s="77"/>
      <c r="AB187" s="77"/>
    </row>
    <row r="188" ht="15.75" x14ac:dyDescent="0.25">
      <c r="A188" s="77"/>
      <c r="B188" s="135"/>
      <c r="C188" s="77"/>
      <c r="D188" s="77"/>
      <c r="E188" s="77"/>
      <c r="F188" s="77"/>
      <c r="G188" s="77"/>
      <c r="H188" s="77"/>
      <c r="I188" s="77"/>
      <c r="J188" s="77"/>
      <c r="K188" s="77"/>
      <c r="L188" s="77"/>
      <c r="M188" s="77"/>
      <c r="N188" s="77"/>
      <c r="O188" s="77"/>
      <c r="P188" s="77"/>
      <c r="Q188" s="77"/>
      <c r="R188" s="77"/>
      <c r="S188" s="77"/>
      <c r="T188" s="77"/>
      <c r="U188" s="77"/>
      <c r="V188" s="77"/>
      <c r="W188" s="77"/>
      <c r="X188" s="77"/>
      <c r="Y188" s="77"/>
      <c r="Z188" s="77"/>
      <c r="AA188" s="77"/>
      <c r="AB188" s="77"/>
    </row>
    <row r="189" ht="15.75" x14ac:dyDescent="0.25">
      <c r="A189" s="77"/>
      <c r="B189" s="135"/>
      <c r="C189" s="77"/>
      <c r="D189" s="77"/>
      <c r="E189" s="77"/>
      <c r="F189" s="77"/>
      <c r="G189" s="77"/>
      <c r="H189" s="77"/>
      <c r="I189" s="77"/>
      <c r="J189" s="77"/>
      <c r="K189" s="77"/>
      <c r="L189" s="77"/>
      <c r="M189" s="77"/>
      <c r="N189" s="77"/>
      <c r="O189" s="77"/>
      <c r="P189" s="77"/>
      <c r="Q189" s="77"/>
      <c r="R189" s="77"/>
      <c r="S189" s="77"/>
      <c r="T189" s="77"/>
      <c r="U189" s="77"/>
      <c r="V189" s="77"/>
      <c r="W189" s="77"/>
      <c r="X189" s="77"/>
      <c r="Y189" s="77"/>
      <c r="Z189" s="77"/>
      <c r="AA189" s="77"/>
      <c r="AB189" s="77"/>
    </row>
    <row r="190" ht="15.75" x14ac:dyDescent="0.25">
      <c r="A190" s="77"/>
      <c r="B190" s="135"/>
      <c r="C190" s="77"/>
      <c r="D190" s="77"/>
      <c r="E190" s="77"/>
      <c r="F190" s="77"/>
      <c r="G190" s="77"/>
      <c r="H190" s="77"/>
      <c r="I190" s="77"/>
      <c r="J190" s="77"/>
      <c r="K190" s="77"/>
      <c r="L190" s="77"/>
      <c r="M190" s="77"/>
      <c r="N190" s="77"/>
      <c r="O190" s="77"/>
      <c r="P190" s="77"/>
      <c r="Q190" s="77"/>
      <c r="R190" s="77"/>
      <c r="S190" s="77"/>
      <c r="T190" s="77"/>
      <c r="U190" s="77"/>
      <c r="V190" s="77"/>
      <c r="W190" s="77"/>
      <c r="X190" s="77"/>
      <c r="Y190" s="77"/>
      <c r="Z190" s="77"/>
      <c r="AA190" s="77"/>
      <c r="AB190" s="77"/>
    </row>
    <row r="191" ht="15.75" x14ac:dyDescent="0.25">
      <c r="A191" s="77"/>
      <c r="B191" s="135"/>
      <c r="C191" s="77"/>
      <c r="D191" s="77"/>
      <c r="E191" s="77"/>
      <c r="F191" s="77"/>
      <c r="G191" s="77"/>
      <c r="H191" s="77"/>
      <c r="I191" s="77"/>
      <c r="J191" s="77"/>
      <c r="K191" s="77"/>
      <c r="L191" s="77"/>
      <c r="M191" s="77"/>
      <c r="N191" s="77"/>
      <c r="O191" s="77"/>
      <c r="P191" s="77"/>
      <c r="Q191" s="77"/>
      <c r="R191" s="77"/>
      <c r="S191" s="77"/>
      <c r="T191" s="77"/>
      <c r="U191" s="77"/>
      <c r="V191" s="77"/>
      <c r="W191" s="77"/>
      <c r="X191" s="77"/>
      <c r="Y191" s="77"/>
      <c r="Z191" s="77"/>
      <c r="AA191" s="77"/>
      <c r="AB191" s="77"/>
    </row>
    <row r="192" ht="15.75" x14ac:dyDescent="0.25">
      <c r="A192" s="77"/>
      <c r="B192" s="135"/>
      <c r="C192" s="77"/>
      <c r="D192" s="77"/>
      <c r="E192" s="77"/>
      <c r="F192" s="77"/>
      <c r="G192" s="77"/>
      <c r="H192" s="77"/>
      <c r="I192" s="77"/>
      <c r="J192" s="77"/>
      <c r="K192" s="77"/>
      <c r="L192" s="77"/>
      <c r="M192" s="77"/>
      <c r="N192" s="77"/>
      <c r="O192" s="77"/>
      <c r="P192" s="77"/>
      <c r="Q192" s="77"/>
      <c r="R192" s="77"/>
      <c r="S192" s="77"/>
      <c r="T192" s="77"/>
      <c r="U192" s="77"/>
      <c r="V192" s="77"/>
      <c r="W192" s="77"/>
      <c r="X192" s="77"/>
      <c r="Y192" s="77"/>
      <c r="Z192" s="77"/>
      <c r="AA192" s="77"/>
      <c r="AB192" s="77"/>
    </row>
    <row r="193" ht="15.75" x14ac:dyDescent="0.25">
      <c r="A193" s="77"/>
      <c r="B193" s="135"/>
      <c r="C193" s="77"/>
      <c r="D193" s="77"/>
      <c r="E193" s="77"/>
      <c r="F193" s="77"/>
      <c r="G193" s="77"/>
      <c r="H193" s="77"/>
      <c r="I193" s="77"/>
      <c r="J193" s="77"/>
      <c r="K193" s="77"/>
      <c r="L193" s="77"/>
      <c r="M193" s="77"/>
      <c r="N193" s="77"/>
      <c r="O193" s="77"/>
      <c r="P193" s="77"/>
      <c r="Q193" s="77"/>
      <c r="R193" s="77"/>
      <c r="S193" s="77"/>
      <c r="T193" s="77"/>
      <c r="U193" s="77"/>
      <c r="V193" s="77"/>
      <c r="W193" s="77"/>
      <c r="X193" s="77"/>
      <c r="Y193" s="77"/>
      <c r="Z193" s="77"/>
      <c r="AA193" s="77"/>
      <c r="AB193" s="77"/>
    </row>
    <row r="194" ht="15.75" x14ac:dyDescent="0.25">
      <c r="A194" s="77"/>
      <c r="B194" s="135"/>
      <c r="C194" s="77"/>
      <c r="D194" s="77"/>
      <c r="E194" s="77"/>
      <c r="F194" s="77"/>
      <c r="G194" s="77"/>
      <c r="H194" s="77"/>
      <c r="I194" s="77"/>
      <c r="J194" s="77"/>
      <c r="K194" s="77"/>
      <c r="L194" s="77"/>
      <c r="M194" s="77"/>
      <c r="N194" s="77"/>
      <c r="O194" s="77"/>
      <c r="P194" s="77"/>
      <c r="Q194" s="77"/>
      <c r="R194" s="77"/>
      <c r="S194" s="77"/>
      <c r="T194" s="77"/>
      <c r="U194" s="77"/>
      <c r="V194" s="77"/>
      <c r="W194" s="77"/>
      <c r="X194" s="77"/>
      <c r="Y194" s="77"/>
      <c r="Z194" s="77"/>
      <c r="AA194" s="77"/>
      <c r="AB194" s="77"/>
    </row>
    <row r="195" ht="15.75" x14ac:dyDescent="0.25">
      <c r="A195" s="77"/>
      <c r="B195" s="135"/>
      <c r="C195" s="77"/>
      <c r="D195" s="77"/>
      <c r="E195" s="77"/>
      <c r="F195" s="77"/>
      <c r="G195" s="77"/>
      <c r="H195" s="77"/>
      <c r="I195" s="77"/>
      <c r="J195" s="77"/>
      <c r="K195" s="77"/>
      <c r="L195" s="77"/>
      <c r="M195" s="77"/>
      <c r="N195" s="77"/>
      <c r="O195" s="77"/>
      <c r="P195" s="77"/>
      <c r="Q195" s="77"/>
      <c r="R195" s="77"/>
      <c r="S195" s="77"/>
      <c r="T195" s="77"/>
      <c r="U195" s="77"/>
      <c r="V195" s="77"/>
      <c r="W195" s="77"/>
      <c r="X195" s="77"/>
      <c r="Y195" s="77"/>
      <c r="Z195" s="77"/>
      <c r="AA195" s="77"/>
      <c r="AB195" s="77"/>
    </row>
    <row r="196" ht="15.75" x14ac:dyDescent="0.25">
      <c r="A196" s="77"/>
      <c r="B196" s="135"/>
      <c r="C196" s="77"/>
      <c r="D196" s="77"/>
      <c r="E196" s="77"/>
      <c r="F196" s="77"/>
      <c r="G196" s="77"/>
      <c r="H196" s="77"/>
      <c r="I196" s="77"/>
      <c r="J196" s="77"/>
      <c r="K196" s="77"/>
      <c r="L196" s="77"/>
      <c r="M196" s="77"/>
      <c r="N196" s="77"/>
      <c r="O196" s="77"/>
      <c r="P196" s="77"/>
      <c r="Q196" s="77"/>
      <c r="R196" s="77"/>
      <c r="S196" s="77"/>
      <c r="T196" s="77"/>
      <c r="U196" s="77"/>
      <c r="V196" s="77"/>
      <c r="W196" s="77"/>
      <c r="X196" s="77"/>
      <c r="Y196" s="77"/>
      <c r="Z196" s="77"/>
      <c r="AA196" s="77"/>
      <c r="AB196" s="77"/>
    </row>
    <row r="197" ht="15.75" x14ac:dyDescent="0.25">
      <c r="A197" s="77"/>
      <c r="B197" s="135"/>
      <c r="C197" s="77"/>
      <c r="D197" s="77"/>
      <c r="E197" s="77"/>
      <c r="F197" s="77"/>
      <c r="G197" s="77"/>
      <c r="H197" s="77"/>
      <c r="I197" s="77"/>
      <c r="J197" s="77"/>
      <c r="K197" s="77"/>
      <c r="L197" s="77"/>
      <c r="M197" s="77"/>
      <c r="N197" s="77"/>
      <c r="O197" s="77"/>
      <c r="P197" s="77"/>
      <c r="Q197" s="77"/>
      <c r="R197" s="77"/>
      <c r="S197" s="77"/>
      <c r="T197" s="77"/>
      <c r="U197" s="77"/>
      <c r="V197" s="77"/>
      <c r="W197" s="77"/>
      <c r="X197" s="77"/>
      <c r="Y197" s="77"/>
      <c r="Z197" s="77"/>
      <c r="AA197" s="77"/>
      <c r="AB197" s="77"/>
    </row>
    <row r="198" ht="15.75" x14ac:dyDescent="0.25">
      <c r="A198" s="77"/>
      <c r="B198" s="135"/>
      <c r="C198" s="77"/>
      <c r="D198" s="77"/>
      <c r="E198" s="77"/>
      <c r="F198" s="77"/>
      <c r="G198" s="77"/>
      <c r="H198" s="77"/>
      <c r="I198" s="77"/>
      <c r="J198" s="77"/>
      <c r="K198" s="77"/>
      <c r="L198" s="77"/>
      <c r="M198" s="77"/>
      <c r="N198" s="77"/>
      <c r="O198" s="77"/>
      <c r="P198" s="77"/>
      <c r="Q198" s="77"/>
      <c r="R198" s="77"/>
      <c r="S198" s="77"/>
      <c r="T198" s="77"/>
      <c r="U198" s="77"/>
      <c r="V198" s="77"/>
      <c r="W198" s="77"/>
      <c r="X198" s="77"/>
      <c r="Y198" s="77"/>
      <c r="Z198" s="77"/>
      <c r="AA198" s="77"/>
      <c r="AB198" s="77"/>
    </row>
    <row r="199" ht="15.75" x14ac:dyDescent="0.25">
      <c r="A199" s="77"/>
      <c r="B199" s="135"/>
      <c r="C199" s="77"/>
      <c r="D199" s="77"/>
      <c r="E199" s="77"/>
      <c r="F199" s="77"/>
      <c r="G199" s="77"/>
      <c r="H199" s="77"/>
      <c r="I199" s="77"/>
      <c r="J199" s="77"/>
      <c r="K199" s="77"/>
      <c r="L199" s="77"/>
      <c r="M199" s="77"/>
      <c r="N199" s="77"/>
      <c r="O199" s="77"/>
      <c r="P199" s="77"/>
      <c r="Q199" s="77"/>
      <c r="R199" s="77"/>
      <c r="S199" s="77"/>
      <c r="T199" s="77"/>
      <c r="U199" s="77"/>
      <c r="V199" s="77"/>
      <c r="W199" s="77"/>
      <c r="X199" s="77"/>
      <c r="Y199" s="77"/>
      <c r="Z199" s="77"/>
      <c r="AA199" s="77"/>
      <c r="AB199" s="77"/>
    </row>
    <row r="200" ht="15.75" x14ac:dyDescent="0.25">
      <c r="A200" s="77"/>
      <c r="B200" s="135"/>
      <c r="C200" s="77"/>
      <c r="D200" s="77"/>
      <c r="E200" s="77"/>
      <c r="F200" s="77"/>
      <c r="G200" s="77"/>
      <c r="H200" s="77"/>
      <c r="I200" s="77"/>
      <c r="J200" s="77"/>
      <c r="K200" s="77"/>
      <c r="L200" s="77"/>
      <c r="M200" s="77"/>
      <c r="N200" s="77"/>
      <c r="O200" s="77"/>
      <c r="P200" s="77"/>
      <c r="Q200" s="77"/>
      <c r="R200" s="77"/>
      <c r="S200" s="77"/>
      <c r="T200" s="77"/>
      <c r="U200" s="77"/>
      <c r="V200" s="77"/>
      <c r="W200" s="77"/>
      <c r="X200" s="77"/>
      <c r="Y200" s="77"/>
      <c r="Z200" s="77"/>
      <c r="AA200" s="77"/>
      <c r="AB200" s="77"/>
    </row>
    <row r="201" ht="15.75" x14ac:dyDescent="0.25">
      <c r="A201" s="77"/>
      <c r="B201" s="135"/>
      <c r="C201" s="77"/>
      <c r="D201" s="77"/>
      <c r="E201" s="77"/>
      <c r="F201" s="77"/>
      <c r="G201" s="77"/>
      <c r="H201" s="77"/>
      <c r="I201" s="77"/>
      <c r="J201" s="77"/>
      <c r="K201" s="77"/>
      <c r="L201" s="77"/>
      <c r="M201" s="77"/>
      <c r="N201" s="77"/>
      <c r="O201" s="77"/>
      <c r="P201" s="77"/>
      <c r="Q201" s="77"/>
      <c r="R201" s="77"/>
      <c r="S201" s="77"/>
      <c r="T201" s="77"/>
      <c r="U201" s="77"/>
      <c r="V201" s="77"/>
      <c r="W201" s="77"/>
      <c r="X201" s="77"/>
      <c r="Y201" s="77"/>
      <c r="Z201" s="77"/>
      <c r="AA201" s="77"/>
      <c r="AB201" s="77"/>
    </row>
    <row r="202" ht="15.75" x14ac:dyDescent="0.25">
      <c r="A202" s="77"/>
      <c r="B202" s="135"/>
      <c r="C202" s="77"/>
      <c r="D202" s="77"/>
      <c r="E202" s="77"/>
      <c r="F202" s="77"/>
      <c r="G202" s="77"/>
      <c r="H202" s="77"/>
      <c r="I202" s="77"/>
      <c r="J202" s="77"/>
      <c r="K202" s="77"/>
      <c r="L202" s="77"/>
      <c r="M202" s="77"/>
      <c r="N202" s="77"/>
      <c r="O202" s="77"/>
      <c r="P202" s="77"/>
      <c r="Q202" s="77"/>
      <c r="R202" s="77"/>
      <c r="S202" s="77"/>
      <c r="T202" s="77"/>
      <c r="U202" s="77"/>
      <c r="V202" s="77"/>
      <c r="W202" s="77"/>
      <c r="X202" s="77"/>
      <c r="Y202" s="77"/>
      <c r="Z202" s="77"/>
      <c r="AA202" s="77"/>
      <c r="AB202" s="77"/>
    </row>
    <row r="203" ht="15.75" x14ac:dyDescent="0.25">
      <c r="A203" s="77"/>
      <c r="B203" s="135"/>
      <c r="C203" s="77"/>
      <c r="D203" s="77"/>
      <c r="E203" s="77"/>
      <c r="F203" s="77"/>
      <c r="G203" s="77"/>
      <c r="H203" s="77"/>
      <c r="I203" s="77"/>
      <c r="J203" s="77"/>
      <c r="K203" s="77"/>
      <c r="L203" s="77"/>
      <c r="M203" s="77"/>
      <c r="N203" s="77"/>
      <c r="O203" s="77"/>
      <c r="P203" s="77"/>
      <c r="Q203" s="77"/>
      <c r="R203" s="77"/>
      <c r="S203" s="77"/>
      <c r="T203" s="77"/>
      <c r="U203" s="77"/>
      <c r="V203" s="77"/>
      <c r="W203" s="77"/>
      <c r="X203" s="77"/>
      <c r="Y203" s="77"/>
      <c r="Z203" s="77"/>
      <c r="AA203" s="77"/>
      <c r="AB203" s="77"/>
    </row>
    <row r="204" ht="15.75" x14ac:dyDescent="0.25">
      <c r="A204" s="77"/>
      <c r="B204" s="135"/>
      <c r="C204" s="77"/>
      <c r="D204" s="77"/>
      <c r="E204" s="77"/>
      <c r="F204" s="77"/>
      <c r="G204" s="77"/>
      <c r="H204" s="77"/>
      <c r="I204" s="77"/>
      <c r="J204" s="77"/>
      <c r="K204" s="77"/>
      <c r="L204" s="77"/>
      <c r="M204" s="77"/>
      <c r="N204" s="77"/>
      <c r="O204" s="77"/>
      <c r="P204" s="77"/>
      <c r="Q204" s="77"/>
      <c r="R204" s="77"/>
      <c r="S204" s="77"/>
      <c r="T204" s="77"/>
      <c r="U204" s="77"/>
      <c r="V204" s="77"/>
      <c r="W204" s="77"/>
      <c r="X204" s="77"/>
      <c r="Y204" s="77"/>
      <c r="Z204" s="77"/>
      <c r="AA204" s="77"/>
      <c r="AB204" s="77"/>
    </row>
    <row r="205" ht="15.75" x14ac:dyDescent="0.25">
      <c r="A205" s="77"/>
      <c r="B205" s="135"/>
      <c r="C205" s="77"/>
      <c r="D205" s="77"/>
      <c r="E205" s="77"/>
      <c r="F205" s="77"/>
      <c r="G205" s="77"/>
      <c r="H205" s="77"/>
      <c r="I205" s="77"/>
      <c r="J205" s="77"/>
      <c r="K205" s="77"/>
      <c r="L205" s="77"/>
      <c r="M205" s="77"/>
      <c r="N205" s="77"/>
      <c r="O205" s="77"/>
      <c r="P205" s="77"/>
      <c r="Q205" s="77"/>
      <c r="R205" s="77"/>
      <c r="S205" s="77"/>
      <c r="T205" s="77"/>
      <c r="U205" s="77"/>
      <c r="V205" s="77"/>
      <c r="W205" s="77"/>
      <c r="X205" s="77"/>
      <c r="Y205" s="77"/>
      <c r="Z205" s="77"/>
      <c r="AA205" s="77"/>
      <c r="AB205" s="77"/>
    </row>
    <row r="206" ht="15.75" x14ac:dyDescent="0.25">
      <c r="A206" s="77"/>
      <c r="B206" s="135"/>
      <c r="C206" s="77"/>
      <c r="D206" s="77"/>
      <c r="E206" s="77"/>
      <c r="F206" s="77"/>
      <c r="G206" s="77"/>
      <c r="H206" s="77"/>
      <c r="I206" s="77"/>
      <c r="J206" s="77"/>
      <c r="K206" s="77"/>
      <c r="L206" s="77"/>
      <c r="M206" s="77"/>
      <c r="N206" s="77"/>
      <c r="O206" s="77"/>
      <c r="P206" s="77"/>
      <c r="Q206" s="77"/>
      <c r="R206" s="77"/>
      <c r="S206" s="77"/>
      <c r="T206" s="77"/>
      <c r="U206" s="77"/>
      <c r="V206" s="77"/>
      <c r="W206" s="77"/>
      <c r="X206" s="77"/>
      <c r="Y206" s="77"/>
      <c r="Z206" s="77"/>
      <c r="AA206" s="77"/>
      <c r="AB206" s="77"/>
    </row>
    <row r="207" ht="15.75" x14ac:dyDescent="0.25">
      <c r="A207" s="77"/>
      <c r="B207" s="135"/>
      <c r="C207" s="77"/>
      <c r="D207" s="77"/>
      <c r="E207" s="77"/>
      <c r="F207" s="77"/>
      <c r="G207" s="77"/>
      <c r="H207" s="77"/>
      <c r="I207" s="77"/>
      <c r="J207" s="77"/>
      <c r="K207" s="77"/>
      <c r="L207" s="77"/>
      <c r="M207" s="77"/>
      <c r="N207" s="77"/>
      <c r="O207" s="77"/>
      <c r="P207" s="77"/>
      <c r="Q207" s="77"/>
      <c r="R207" s="77"/>
      <c r="S207" s="77"/>
      <c r="T207" s="77"/>
      <c r="U207" s="77"/>
      <c r="V207" s="77"/>
      <c r="W207" s="77"/>
      <c r="X207" s="77"/>
      <c r="Y207" s="77"/>
      <c r="Z207" s="77"/>
      <c r="AA207" s="77"/>
      <c r="AB207" s="77"/>
    </row>
    <row r="208" ht="15.75" x14ac:dyDescent="0.25">
      <c r="A208" s="77"/>
      <c r="B208" s="135"/>
      <c r="C208" s="77"/>
      <c r="D208" s="77"/>
      <c r="E208" s="77"/>
      <c r="F208" s="77"/>
      <c r="G208" s="77"/>
      <c r="H208" s="77"/>
      <c r="I208" s="77"/>
      <c r="J208" s="77"/>
      <c r="K208" s="77"/>
      <c r="L208" s="77"/>
      <c r="M208" s="77"/>
      <c r="N208" s="77"/>
      <c r="O208" s="77"/>
      <c r="P208" s="77"/>
      <c r="Q208" s="77"/>
      <c r="R208" s="77"/>
      <c r="S208" s="77"/>
      <c r="T208" s="77"/>
      <c r="U208" s="77"/>
      <c r="V208" s="77"/>
      <c r="W208" s="77"/>
      <c r="X208" s="77"/>
      <c r="Y208" s="77"/>
      <c r="Z208" s="77"/>
      <c r="AA208" s="77"/>
      <c r="AB208" s="77"/>
    </row>
    <row r="209" ht="15.75" x14ac:dyDescent="0.25">
      <c r="A209" s="77"/>
      <c r="B209" s="135"/>
      <c r="C209" s="77"/>
      <c r="D209" s="77"/>
      <c r="E209" s="77"/>
      <c r="F209" s="77"/>
      <c r="G209" s="77"/>
      <c r="H209" s="77"/>
      <c r="I209" s="77"/>
      <c r="J209" s="77"/>
      <c r="K209" s="77"/>
      <c r="L209" s="77"/>
      <c r="M209" s="77"/>
      <c r="N209" s="77"/>
      <c r="O209" s="77"/>
      <c r="P209" s="77"/>
      <c r="Q209" s="77"/>
      <c r="R209" s="77"/>
      <c r="S209" s="77"/>
      <c r="T209" s="77"/>
      <c r="U209" s="77"/>
      <c r="V209" s="77"/>
      <c r="W209" s="77"/>
      <c r="X209" s="77"/>
      <c r="Y209" s="77"/>
      <c r="Z209" s="77"/>
      <c r="AA209" s="77"/>
      <c r="AB209" s="77"/>
    </row>
    <row r="210" ht="15.75" x14ac:dyDescent="0.25">
      <c r="A210" s="77"/>
      <c r="B210" s="135"/>
      <c r="C210" s="77"/>
      <c r="D210" s="77"/>
      <c r="E210" s="77"/>
      <c r="F210" s="77"/>
      <c r="G210" s="77"/>
      <c r="H210" s="77"/>
      <c r="I210" s="77"/>
      <c r="J210" s="77"/>
      <c r="K210" s="77"/>
      <c r="L210" s="77"/>
      <c r="M210" s="77"/>
      <c r="N210" s="77"/>
      <c r="O210" s="77"/>
      <c r="P210" s="77"/>
      <c r="Q210" s="77"/>
      <c r="R210" s="77"/>
      <c r="S210" s="77"/>
      <c r="T210" s="77"/>
      <c r="U210" s="77"/>
      <c r="V210" s="77"/>
      <c r="W210" s="77"/>
      <c r="X210" s="77"/>
      <c r="Y210" s="77"/>
      <c r="Z210" s="77"/>
      <c r="AA210" s="77"/>
      <c r="AB210" s="77"/>
    </row>
    <row r="211" ht="15.75" x14ac:dyDescent="0.25">
      <c r="A211" s="77"/>
      <c r="B211" s="135"/>
      <c r="C211" s="77"/>
      <c r="D211" s="77"/>
      <c r="E211" s="77"/>
      <c r="F211" s="77"/>
      <c r="G211" s="77"/>
      <c r="H211" s="77"/>
      <c r="I211" s="77"/>
      <c r="J211" s="77"/>
      <c r="K211" s="77"/>
      <c r="L211" s="77"/>
      <c r="M211" s="77"/>
      <c r="N211" s="77"/>
      <c r="O211" s="77"/>
      <c r="P211" s="77"/>
      <c r="Q211" s="77"/>
      <c r="R211" s="77"/>
      <c r="S211" s="77"/>
      <c r="T211" s="77"/>
      <c r="U211" s="77"/>
      <c r="V211" s="77"/>
      <c r="W211" s="77"/>
      <c r="X211" s="77"/>
      <c r="Y211" s="77"/>
      <c r="Z211" s="77"/>
      <c r="AA211" s="77"/>
      <c r="AB211" s="77"/>
    </row>
    <row r="212" ht="15.75" x14ac:dyDescent="0.25">
      <c r="A212" s="77"/>
      <c r="B212" s="135"/>
      <c r="C212" s="77"/>
      <c r="D212" s="77"/>
      <c r="E212" s="77"/>
      <c r="F212" s="77"/>
      <c r="G212" s="77"/>
      <c r="H212" s="77"/>
      <c r="I212" s="77"/>
      <c r="J212" s="77"/>
      <c r="K212" s="77"/>
      <c r="L212" s="77"/>
      <c r="M212" s="77"/>
      <c r="N212" s="77"/>
      <c r="O212" s="77"/>
      <c r="P212" s="77"/>
      <c r="Q212" s="77"/>
      <c r="R212" s="77"/>
      <c r="S212" s="77"/>
      <c r="T212" s="77"/>
      <c r="U212" s="77"/>
      <c r="V212" s="77"/>
      <c r="W212" s="77"/>
      <c r="X212" s="77"/>
      <c r="Y212" s="77"/>
      <c r="Z212" s="77"/>
      <c r="AA212" s="77"/>
      <c r="AB212" s="77"/>
    </row>
    <row r="213" ht="15.75" x14ac:dyDescent="0.25">
      <c r="A213" s="77"/>
      <c r="B213" s="135"/>
      <c r="C213" s="77"/>
      <c r="D213" s="77"/>
      <c r="E213" s="77"/>
      <c r="F213" s="77"/>
      <c r="G213" s="77"/>
      <c r="H213" s="77"/>
      <c r="I213" s="77"/>
      <c r="J213" s="77"/>
      <c r="K213" s="77"/>
      <c r="L213" s="77"/>
      <c r="M213" s="77"/>
      <c r="N213" s="77"/>
      <c r="O213" s="77"/>
      <c r="P213" s="77"/>
      <c r="Q213" s="77"/>
      <c r="R213" s="77"/>
      <c r="S213" s="77"/>
      <c r="T213" s="77"/>
      <c r="U213" s="77"/>
      <c r="V213" s="77"/>
      <c r="W213" s="77"/>
      <c r="X213" s="77"/>
      <c r="Y213" s="77"/>
      <c r="Z213" s="77"/>
      <c r="AA213" s="77"/>
      <c r="AB213" s="77"/>
    </row>
    <row r="214" ht="15.75" x14ac:dyDescent="0.25">
      <c r="A214" s="77"/>
      <c r="B214" s="135"/>
      <c r="C214" s="77"/>
      <c r="D214" s="77"/>
      <c r="E214" s="77"/>
      <c r="F214" s="77"/>
      <c r="G214" s="77"/>
      <c r="H214" s="77"/>
      <c r="I214" s="77"/>
      <c r="J214" s="77"/>
      <c r="K214" s="77"/>
      <c r="L214" s="77"/>
      <c r="M214" s="77"/>
      <c r="N214" s="77"/>
      <c r="O214" s="77"/>
      <c r="P214" s="77"/>
      <c r="Q214" s="77"/>
      <c r="R214" s="77"/>
      <c r="S214" s="77"/>
      <c r="T214" s="77"/>
      <c r="U214" s="77"/>
      <c r="V214" s="77"/>
      <c r="W214" s="77"/>
      <c r="X214" s="77"/>
      <c r="Y214" s="77"/>
      <c r="Z214" s="77"/>
      <c r="AA214" s="77"/>
      <c r="AB214" s="77"/>
    </row>
    <row r="215" ht="15.75" x14ac:dyDescent="0.25">
      <c r="A215" s="77"/>
      <c r="B215" s="135"/>
      <c r="C215" s="77"/>
      <c r="D215" s="77"/>
      <c r="E215" s="77"/>
      <c r="F215" s="77"/>
      <c r="G215" s="77"/>
      <c r="H215" s="77"/>
      <c r="I215" s="77"/>
      <c r="J215" s="77"/>
      <c r="K215" s="77"/>
      <c r="L215" s="77"/>
      <c r="M215" s="77"/>
      <c r="N215" s="77"/>
      <c r="O215" s="77"/>
      <c r="P215" s="77"/>
      <c r="Q215" s="77"/>
      <c r="R215" s="77"/>
      <c r="S215" s="77"/>
      <c r="T215" s="77"/>
      <c r="U215" s="77"/>
      <c r="V215" s="77"/>
      <c r="W215" s="77"/>
      <c r="X215" s="77"/>
      <c r="Y215" s="77"/>
      <c r="Z215" s="77"/>
      <c r="AA215" s="77"/>
      <c r="AB215" s="77"/>
    </row>
    <row r="216" ht="15.75" x14ac:dyDescent="0.25">
      <c r="A216" s="77"/>
      <c r="B216" s="135"/>
      <c r="C216" s="77"/>
      <c r="D216" s="77"/>
      <c r="E216" s="77"/>
      <c r="F216" s="77"/>
      <c r="G216" s="77"/>
      <c r="H216" s="77"/>
      <c r="I216" s="77"/>
      <c r="J216" s="77"/>
      <c r="K216" s="77"/>
      <c r="L216" s="77"/>
      <c r="M216" s="77"/>
      <c r="N216" s="77"/>
      <c r="O216" s="77"/>
      <c r="P216" s="77"/>
      <c r="Q216" s="77"/>
      <c r="R216" s="77"/>
      <c r="S216" s="77"/>
      <c r="T216" s="77"/>
      <c r="U216" s="77"/>
      <c r="V216" s="77"/>
      <c r="W216" s="77"/>
      <c r="X216" s="77"/>
      <c r="Y216" s="77"/>
      <c r="Z216" s="77"/>
      <c r="AA216" s="77"/>
      <c r="AB216" s="77"/>
    </row>
    <row r="217" ht="15.75" x14ac:dyDescent="0.25">
      <c r="A217" s="77"/>
      <c r="B217" s="135"/>
      <c r="C217" s="77"/>
      <c r="D217" s="77"/>
      <c r="E217" s="77"/>
      <c r="F217" s="77"/>
      <c r="G217" s="77"/>
      <c r="H217" s="77"/>
      <c r="I217" s="77"/>
      <c r="J217" s="77"/>
      <c r="K217" s="77"/>
      <c r="L217" s="77"/>
      <c r="M217" s="77"/>
      <c r="N217" s="77"/>
      <c r="O217" s="77"/>
      <c r="P217" s="77"/>
      <c r="Q217" s="77"/>
      <c r="R217" s="77"/>
      <c r="S217" s="77"/>
      <c r="T217" s="77"/>
      <c r="U217" s="77"/>
      <c r="V217" s="77"/>
      <c r="W217" s="77"/>
      <c r="X217" s="77"/>
      <c r="Y217" s="77"/>
      <c r="Z217" s="77"/>
      <c r="AA217" s="77"/>
      <c r="AB217" s="77"/>
    </row>
    <row r="218" ht="15.75" x14ac:dyDescent="0.25">
      <c r="A218" s="77"/>
      <c r="B218" s="135"/>
      <c r="C218" s="77"/>
      <c r="D218" s="77"/>
      <c r="E218" s="77"/>
      <c r="F218" s="77"/>
      <c r="G218" s="77"/>
      <c r="H218" s="77"/>
      <c r="I218" s="77"/>
      <c r="J218" s="77"/>
      <c r="K218" s="77"/>
      <c r="L218" s="77"/>
      <c r="M218" s="77"/>
      <c r="N218" s="77"/>
      <c r="O218" s="77"/>
      <c r="P218" s="77"/>
      <c r="Q218" s="77"/>
      <c r="R218" s="77"/>
      <c r="S218" s="77"/>
      <c r="T218" s="77"/>
      <c r="U218" s="77"/>
      <c r="V218" s="77"/>
      <c r="W218" s="77"/>
      <c r="X218" s="77"/>
      <c r="Y218" s="77"/>
      <c r="Z218" s="77"/>
      <c r="AA218" s="77"/>
      <c r="AB218" s="77"/>
    </row>
    <row r="219" ht="15.75" x14ac:dyDescent="0.25">
      <c r="A219" s="77"/>
      <c r="B219" s="135"/>
      <c r="C219" s="77"/>
      <c r="D219" s="77"/>
      <c r="E219" s="77"/>
      <c r="F219" s="77"/>
      <c r="G219" s="77"/>
      <c r="H219" s="77"/>
      <c r="I219" s="77"/>
      <c r="J219" s="77"/>
      <c r="K219" s="77"/>
      <c r="L219" s="77"/>
      <c r="M219" s="77"/>
      <c r="N219" s="77"/>
      <c r="O219" s="77"/>
      <c r="P219" s="77"/>
      <c r="Q219" s="77"/>
      <c r="R219" s="77"/>
      <c r="S219" s="77"/>
      <c r="T219" s="77"/>
      <c r="U219" s="77"/>
      <c r="V219" s="77"/>
      <c r="W219" s="77"/>
      <c r="X219" s="77"/>
      <c r="Y219" s="77"/>
      <c r="Z219" s="77"/>
      <c r="AA219" s="77"/>
      <c r="AB219" s="77"/>
    </row>
    <row r="220" ht="15.75" x14ac:dyDescent="0.25">
      <c r="A220" s="77"/>
      <c r="B220" s="135"/>
      <c r="C220" s="77"/>
      <c r="D220" s="77"/>
      <c r="E220" s="77"/>
      <c r="F220" s="77"/>
      <c r="G220" s="77"/>
      <c r="H220" s="77"/>
      <c r="I220" s="77"/>
      <c r="J220" s="77"/>
      <c r="K220" s="77"/>
      <c r="L220" s="77"/>
      <c r="M220" s="77"/>
      <c r="N220" s="77"/>
      <c r="O220" s="77"/>
      <c r="P220" s="77"/>
      <c r="Q220" s="77"/>
      <c r="R220" s="77"/>
      <c r="S220" s="77"/>
      <c r="T220" s="77"/>
      <c r="U220" s="77"/>
      <c r="V220" s="77"/>
      <c r="W220" s="77"/>
      <c r="X220" s="77"/>
      <c r="Y220" s="77"/>
      <c r="Z220" s="77"/>
      <c r="AA220" s="77"/>
      <c r="AB220" s="77"/>
    </row>
    <row r="221" ht="15.75" x14ac:dyDescent="0.25">
      <c r="A221" s="77"/>
      <c r="B221" s="135"/>
      <c r="C221" s="77"/>
      <c r="D221" s="77"/>
      <c r="E221" s="77"/>
      <c r="F221" s="77"/>
      <c r="G221" s="77"/>
      <c r="H221" s="77"/>
      <c r="I221" s="77"/>
      <c r="J221" s="77"/>
      <c r="K221" s="77"/>
      <c r="L221" s="77"/>
      <c r="M221" s="77"/>
      <c r="N221" s="77"/>
      <c r="O221" s="77"/>
      <c r="P221" s="77"/>
      <c r="Q221" s="77"/>
      <c r="R221" s="77"/>
      <c r="S221" s="77"/>
      <c r="T221" s="77"/>
      <c r="U221" s="77"/>
      <c r="V221" s="77"/>
      <c r="W221" s="77"/>
      <c r="X221" s="77"/>
      <c r="Y221" s="77"/>
      <c r="Z221" s="77"/>
      <c r="AA221" s="77"/>
      <c r="AB221" s="77"/>
    </row>
    <row r="222" ht="15.75" x14ac:dyDescent="0.25">
      <c r="A222" s="77"/>
      <c r="B222" s="135"/>
      <c r="C222" s="77"/>
      <c r="D222" s="77"/>
      <c r="E222" s="77"/>
      <c r="F222" s="77"/>
      <c r="G222" s="77"/>
      <c r="H222" s="77"/>
      <c r="I222" s="77"/>
      <c r="J222" s="77"/>
      <c r="K222" s="77"/>
      <c r="L222" s="77"/>
      <c r="M222" s="77"/>
      <c r="N222" s="77"/>
      <c r="O222" s="77"/>
      <c r="P222" s="77"/>
      <c r="Q222" s="77"/>
      <c r="R222" s="77"/>
      <c r="S222" s="77"/>
      <c r="T222" s="77"/>
      <c r="U222" s="77"/>
      <c r="V222" s="77"/>
      <c r="W222" s="77"/>
      <c r="X222" s="77"/>
      <c r="Y222" s="77"/>
      <c r="Z222" s="77"/>
      <c r="AA222" s="77"/>
      <c r="AB222" s="77"/>
    </row>
    <row r="223" ht="15.75" x14ac:dyDescent="0.25">
      <c r="A223" s="77"/>
      <c r="B223" s="135"/>
      <c r="C223" s="77"/>
      <c r="D223" s="77"/>
      <c r="E223" s="77"/>
      <c r="F223" s="77"/>
      <c r="G223" s="77"/>
      <c r="H223" s="77"/>
      <c r="I223" s="77"/>
      <c r="J223" s="77"/>
      <c r="K223" s="77"/>
      <c r="L223" s="77"/>
      <c r="M223" s="77"/>
      <c r="N223" s="77"/>
      <c r="O223" s="77"/>
      <c r="P223" s="77"/>
      <c r="Q223" s="77"/>
      <c r="R223" s="77"/>
      <c r="S223" s="77"/>
      <c r="T223" s="77"/>
      <c r="U223" s="77"/>
      <c r="V223" s="77"/>
      <c r="W223" s="77"/>
      <c r="X223" s="77"/>
      <c r="Y223" s="77"/>
      <c r="Z223" s="77"/>
      <c r="AA223" s="77"/>
      <c r="AB223" s="77"/>
    </row>
    <row r="224" ht="15.75" x14ac:dyDescent="0.25">
      <c r="A224" s="77"/>
      <c r="B224" s="135"/>
      <c r="C224" s="77"/>
      <c r="D224" s="77"/>
      <c r="E224" s="77"/>
      <c r="F224" s="77"/>
      <c r="G224" s="77"/>
      <c r="H224" s="77"/>
      <c r="I224" s="77"/>
      <c r="J224" s="77"/>
      <c r="K224" s="77"/>
      <c r="L224" s="77"/>
      <c r="M224" s="77"/>
      <c r="N224" s="77"/>
      <c r="O224" s="77"/>
      <c r="P224" s="77"/>
      <c r="Q224" s="77"/>
      <c r="R224" s="77"/>
      <c r="S224" s="77"/>
      <c r="T224" s="77"/>
      <c r="U224" s="77"/>
      <c r="V224" s="77"/>
      <c r="W224" s="77"/>
      <c r="X224" s="77"/>
      <c r="Y224" s="77"/>
      <c r="Z224" s="77"/>
      <c r="AA224" s="77"/>
      <c r="AB224" s="77"/>
    </row>
    <row r="225" ht="15.75" x14ac:dyDescent="0.25">
      <c r="A225" s="77"/>
      <c r="B225" s="135"/>
      <c r="C225" s="77"/>
      <c r="D225" s="77"/>
      <c r="E225" s="77"/>
      <c r="F225" s="77"/>
      <c r="G225" s="77"/>
      <c r="H225" s="77"/>
      <c r="I225" s="77"/>
      <c r="J225" s="77"/>
      <c r="K225" s="77"/>
      <c r="L225" s="77"/>
      <c r="M225" s="77"/>
      <c r="N225" s="77"/>
      <c r="O225" s="77"/>
      <c r="P225" s="77"/>
      <c r="Q225" s="77"/>
      <c r="R225" s="77"/>
      <c r="S225" s="77"/>
      <c r="T225" s="77"/>
      <c r="U225" s="77"/>
      <c r="V225" s="77"/>
      <c r="W225" s="77"/>
      <c r="X225" s="77"/>
      <c r="Y225" s="77"/>
      <c r="Z225" s="77"/>
      <c r="AA225" s="77"/>
      <c r="AB225" s="77"/>
    </row>
    <row r="226" ht="15.75" x14ac:dyDescent="0.25">
      <c r="A226" s="77"/>
      <c r="B226" s="135"/>
      <c r="C226" s="77"/>
      <c r="D226" s="77"/>
      <c r="E226" s="77"/>
      <c r="F226" s="77"/>
      <c r="G226" s="77"/>
      <c r="H226" s="77"/>
      <c r="I226" s="77"/>
      <c r="J226" s="77"/>
      <c r="K226" s="77"/>
      <c r="L226" s="77"/>
      <c r="M226" s="77"/>
      <c r="N226" s="77"/>
      <c r="O226" s="77"/>
      <c r="P226" s="77"/>
      <c r="Q226" s="77"/>
      <c r="R226" s="77"/>
      <c r="S226" s="77"/>
      <c r="T226" s="77"/>
      <c r="U226" s="77"/>
      <c r="V226" s="77"/>
      <c r="W226" s="77"/>
      <c r="X226" s="77"/>
      <c r="Y226" s="77"/>
      <c r="Z226" s="77"/>
      <c r="AA226" s="77"/>
      <c r="AB226" s="77"/>
    </row>
    <row r="227" ht="15.75" x14ac:dyDescent="0.25">
      <c r="A227" s="77"/>
      <c r="B227" s="135"/>
      <c r="C227" s="77"/>
      <c r="D227" s="77"/>
      <c r="E227" s="77"/>
      <c r="F227" s="77"/>
      <c r="G227" s="77"/>
      <c r="H227" s="77"/>
      <c r="I227" s="77"/>
      <c r="J227" s="77"/>
      <c r="K227" s="77"/>
      <c r="L227" s="77"/>
      <c r="M227" s="77"/>
      <c r="N227" s="77"/>
      <c r="O227" s="77"/>
      <c r="P227" s="77"/>
      <c r="Q227" s="77"/>
      <c r="R227" s="77"/>
      <c r="S227" s="77"/>
      <c r="T227" s="77"/>
      <c r="U227" s="77"/>
      <c r="V227" s="77"/>
      <c r="W227" s="77"/>
      <c r="X227" s="77"/>
      <c r="Y227" s="77"/>
      <c r="Z227" s="77"/>
      <c r="AA227" s="77"/>
      <c r="AB227" s="77"/>
    </row>
    <row r="228" ht="15.75" x14ac:dyDescent="0.25">
      <c r="A228" s="77"/>
      <c r="B228" s="135"/>
      <c r="C228" s="77"/>
      <c r="D228" s="77"/>
      <c r="E228" s="77"/>
      <c r="F228" s="77"/>
      <c r="G228" s="77"/>
      <c r="H228" s="77"/>
      <c r="I228" s="77"/>
      <c r="J228" s="77"/>
      <c r="K228" s="77"/>
      <c r="L228" s="77"/>
      <c r="M228" s="77"/>
      <c r="N228" s="77"/>
      <c r="O228" s="77"/>
      <c r="P228" s="77"/>
      <c r="Q228" s="77"/>
      <c r="R228" s="77"/>
      <c r="S228" s="77"/>
      <c r="T228" s="77"/>
      <c r="U228" s="77"/>
      <c r="V228" s="77"/>
      <c r="W228" s="77"/>
      <c r="X228" s="77"/>
      <c r="Y228" s="77"/>
      <c r="Z228" s="77"/>
      <c r="AA228" s="77"/>
      <c r="AB228" s="77"/>
    </row>
    <row r="229" ht="15.75" x14ac:dyDescent="0.25">
      <c r="A229" s="77"/>
      <c r="B229" s="135"/>
      <c r="C229" s="77"/>
      <c r="D229" s="77"/>
      <c r="E229" s="77"/>
      <c r="F229" s="77"/>
      <c r="G229" s="77"/>
      <c r="H229" s="77"/>
      <c r="I229" s="77"/>
      <c r="J229" s="77"/>
      <c r="K229" s="77"/>
      <c r="L229" s="77"/>
      <c r="M229" s="77"/>
      <c r="N229" s="77"/>
      <c r="O229" s="77"/>
      <c r="P229" s="77"/>
      <c r="Q229" s="77"/>
      <c r="R229" s="77"/>
      <c r="S229" s="77"/>
      <c r="T229" s="77"/>
      <c r="U229" s="77"/>
      <c r="V229" s="77"/>
      <c r="W229" s="77"/>
      <c r="X229" s="77"/>
      <c r="Y229" s="77"/>
      <c r="Z229" s="77"/>
      <c r="AA229" s="77"/>
      <c r="AB229" s="77"/>
    </row>
    <row r="230" ht="15.75" x14ac:dyDescent="0.25">
      <c r="A230" s="77"/>
      <c r="B230" s="135"/>
      <c r="C230" s="77"/>
      <c r="D230" s="77"/>
      <c r="E230" s="77"/>
      <c r="F230" s="77"/>
      <c r="G230" s="77"/>
      <c r="H230" s="77"/>
      <c r="I230" s="77"/>
      <c r="J230" s="77"/>
      <c r="K230" s="77"/>
      <c r="L230" s="77"/>
      <c r="M230" s="77"/>
      <c r="N230" s="77"/>
      <c r="O230" s="77"/>
      <c r="P230" s="77"/>
      <c r="Q230" s="77"/>
      <c r="R230" s="77"/>
      <c r="S230" s="77"/>
      <c r="T230" s="77"/>
      <c r="U230" s="77"/>
      <c r="V230" s="77"/>
      <c r="W230" s="77"/>
      <c r="X230" s="77"/>
      <c r="Y230" s="77"/>
      <c r="Z230" s="77"/>
      <c r="AA230" s="77"/>
      <c r="AB230" s="77"/>
    </row>
    <row r="231" ht="15.75" x14ac:dyDescent="0.25">
      <c r="A231" s="77"/>
      <c r="B231" s="135"/>
      <c r="C231" s="77"/>
      <c r="D231" s="77"/>
      <c r="E231" s="77"/>
      <c r="F231" s="77"/>
      <c r="G231" s="77"/>
      <c r="H231" s="77"/>
      <c r="I231" s="77"/>
      <c r="J231" s="77"/>
      <c r="K231" s="77"/>
      <c r="L231" s="77"/>
      <c r="M231" s="77"/>
      <c r="N231" s="77"/>
      <c r="O231" s="77"/>
      <c r="P231" s="77"/>
      <c r="Q231" s="77"/>
      <c r="R231" s="77"/>
      <c r="S231" s="77"/>
      <c r="T231" s="77"/>
      <c r="U231" s="77"/>
      <c r="V231" s="77"/>
      <c r="W231" s="77"/>
      <c r="X231" s="77"/>
      <c r="Y231" s="77"/>
      <c r="Z231" s="77"/>
      <c r="AA231" s="77"/>
      <c r="AB231" s="77"/>
    </row>
    <row r="232" ht="15.75" x14ac:dyDescent="0.25">
      <c r="A232" s="77"/>
      <c r="B232" s="135"/>
      <c r="C232" s="77"/>
      <c r="D232" s="77"/>
      <c r="E232" s="77"/>
      <c r="F232" s="77"/>
      <c r="G232" s="77"/>
      <c r="H232" s="77"/>
      <c r="I232" s="77"/>
      <c r="J232" s="77"/>
      <c r="K232" s="77"/>
      <c r="L232" s="77"/>
      <c r="M232" s="77"/>
      <c r="N232" s="77"/>
      <c r="O232" s="77"/>
      <c r="P232" s="77"/>
      <c r="Q232" s="77"/>
      <c r="R232" s="77"/>
      <c r="S232" s="77"/>
      <c r="T232" s="77"/>
      <c r="U232" s="77"/>
      <c r="V232" s="77"/>
      <c r="W232" s="77"/>
      <c r="X232" s="77"/>
      <c r="Y232" s="77"/>
      <c r="Z232" s="77"/>
      <c r="AA232" s="77"/>
      <c r="AB232" s="77"/>
    </row>
    <row r="233" ht="15.75" x14ac:dyDescent="0.25">
      <c r="A233" s="77"/>
      <c r="B233" s="135"/>
      <c r="C233" s="77"/>
      <c r="D233" s="77"/>
      <c r="E233" s="77"/>
      <c r="F233" s="77"/>
      <c r="G233" s="77"/>
      <c r="H233" s="77"/>
      <c r="I233" s="77"/>
      <c r="J233" s="77"/>
      <c r="K233" s="77"/>
      <c r="L233" s="77"/>
      <c r="M233" s="77"/>
      <c r="N233" s="77"/>
      <c r="O233" s="77"/>
      <c r="P233" s="77"/>
      <c r="Q233" s="77"/>
      <c r="R233" s="77"/>
      <c r="S233" s="77"/>
      <c r="T233" s="77"/>
      <c r="U233" s="77"/>
      <c r="V233" s="77"/>
      <c r="W233" s="77"/>
      <c r="X233" s="77"/>
      <c r="Y233" s="77"/>
      <c r="Z233" s="77"/>
      <c r="AA233" s="77"/>
    </row>
    <row r="234" ht="15.75" x14ac:dyDescent="0.25">
      <c r="A234" s="77"/>
      <c r="B234" s="135"/>
      <c r="C234" s="77"/>
      <c r="D234" s="77"/>
      <c r="E234" s="77"/>
      <c r="F234" s="77"/>
      <c r="G234" s="77"/>
      <c r="H234" s="77"/>
      <c r="I234" s="77"/>
      <c r="J234" s="77"/>
      <c r="K234" s="77"/>
      <c r="L234" s="77"/>
      <c r="M234" s="77"/>
      <c r="N234" s="77"/>
      <c r="O234" s="77"/>
      <c r="P234" s="77"/>
      <c r="Q234" s="77"/>
      <c r="R234" s="77"/>
      <c r="S234" s="77"/>
      <c r="T234" s="77"/>
      <c r="U234" s="77"/>
      <c r="V234" s="77"/>
      <c r="W234" s="77"/>
      <c r="X234" s="77"/>
      <c r="Y234" s="77"/>
      <c r="Z234" s="77"/>
      <c r="AA234" s="77"/>
    </row>
    <row r="235" ht="15.75" x14ac:dyDescent="0.25">
      <c r="A235" s="77"/>
      <c r="B235" s="135"/>
      <c r="C235" s="77"/>
      <c r="D235" s="77"/>
      <c r="E235" s="77"/>
      <c r="F235" s="77"/>
      <c r="G235" s="77"/>
      <c r="H235" s="77"/>
      <c r="I235" s="77"/>
      <c r="J235" s="77"/>
      <c r="K235" s="77"/>
      <c r="L235" s="77"/>
      <c r="M235" s="77"/>
      <c r="N235" s="77"/>
      <c r="O235" s="77"/>
      <c r="P235" s="77"/>
      <c r="Q235" s="77"/>
      <c r="R235" s="77"/>
      <c r="S235" s="77"/>
      <c r="T235" s="77"/>
      <c r="U235" s="77"/>
      <c r="V235" s="77"/>
      <c r="W235" s="77"/>
      <c r="X235" s="77"/>
      <c r="Y235" s="77"/>
      <c r="Z235" s="77"/>
      <c r="AA235" s="77"/>
    </row>
    <row r="236" ht="15.75" x14ac:dyDescent="0.25">
      <c r="A236" s="77"/>
      <c r="B236" s="135"/>
      <c r="C236" s="77"/>
      <c r="D236" s="77"/>
      <c r="E236" s="77"/>
      <c r="F236" s="77"/>
      <c r="G236" s="77"/>
      <c r="H236" s="77"/>
      <c r="I236" s="77"/>
      <c r="J236" s="77"/>
      <c r="K236" s="77"/>
      <c r="L236" s="77"/>
      <c r="M236" s="77"/>
      <c r="N236" s="77"/>
      <c r="O236" s="77"/>
      <c r="P236" s="77"/>
      <c r="Q236" s="77"/>
      <c r="R236" s="77"/>
      <c r="S236" s="77"/>
      <c r="T236" s="77"/>
      <c r="U236" s="77"/>
      <c r="V236" s="77"/>
      <c r="W236" s="77"/>
      <c r="X236" s="77"/>
      <c r="Y236" s="77"/>
      <c r="Z236" s="77"/>
      <c r="AA236" s="77"/>
    </row>
    <row r="237" ht="15.75" x14ac:dyDescent="0.25">
      <c r="A237" s="77"/>
      <c r="B237" s="135"/>
      <c r="C237" s="77"/>
      <c r="D237" s="77"/>
      <c r="E237" s="77"/>
      <c r="F237" s="77"/>
      <c r="G237" s="77"/>
      <c r="H237" s="77"/>
      <c r="I237" s="77"/>
      <c r="J237" s="77"/>
      <c r="K237" s="77"/>
      <c r="L237" s="77"/>
      <c r="M237" s="77"/>
      <c r="N237" s="77"/>
      <c r="O237" s="77"/>
      <c r="P237" s="77"/>
      <c r="Q237" s="77"/>
      <c r="R237" s="77"/>
      <c r="S237" s="77"/>
      <c r="T237" s="77"/>
      <c r="U237" s="77"/>
      <c r="V237" s="77"/>
      <c r="W237" s="77"/>
      <c r="X237" s="77"/>
      <c r="Y237" s="77"/>
      <c r="Z237" s="77"/>
      <c r="AA237" s="77"/>
    </row>
    <row r="238" ht="15.75" x14ac:dyDescent="0.25">
      <c r="A238" s="77"/>
      <c r="B238" s="135"/>
      <c r="C238" s="77"/>
      <c r="D238" s="77"/>
      <c r="E238" s="77"/>
      <c r="F238" s="77"/>
      <c r="G238" s="77"/>
      <c r="H238" s="77"/>
      <c r="I238" s="77"/>
      <c r="J238" s="77"/>
      <c r="K238" s="77"/>
      <c r="L238" s="77"/>
      <c r="M238" s="77"/>
      <c r="N238" s="77"/>
      <c r="O238" s="77"/>
      <c r="P238" s="77"/>
      <c r="Q238" s="77"/>
      <c r="R238" s="77"/>
      <c r="S238" s="77"/>
      <c r="T238" s="77"/>
      <c r="U238" s="77"/>
      <c r="V238" s="77"/>
      <c r="W238" s="77"/>
      <c r="X238" s="77"/>
      <c r="Y238" s="77"/>
      <c r="Z238" s="77"/>
      <c r="AA238" s="77"/>
    </row>
    <row r="239" ht="15.75" x14ac:dyDescent="0.25">
      <c r="A239" s="77"/>
      <c r="B239" s="135"/>
      <c r="C239" s="77"/>
      <c r="D239" s="77"/>
      <c r="E239" s="77"/>
      <c r="F239" s="77"/>
      <c r="G239" s="77"/>
      <c r="H239" s="77"/>
      <c r="I239" s="77"/>
      <c r="J239" s="77"/>
      <c r="K239" s="77"/>
      <c r="L239" s="77"/>
      <c r="M239" s="77"/>
      <c r="N239" s="77"/>
      <c r="O239" s="77"/>
      <c r="P239" s="77"/>
      <c r="Q239" s="77"/>
      <c r="R239" s="77"/>
      <c r="S239" s="77"/>
      <c r="T239" s="77"/>
      <c r="U239" s="77"/>
      <c r="V239" s="77"/>
      <c r="W239" s="77"/>
      <c r="X239" s="77"/>
      <c r="Y239" s="77"/>
      <c r="Z239" s="77"/>
      <c r="AA239" s="77"/>
    </row>
    <row r="240" ht="15.75" x14ac:dyDescent="0.25">
      <c r="A240" s="77"/>
      <c r="B240" s="135"/>
      <c r="C240" s="77"/>
      <c r="D240" s="77"/>
      <c r="E240" s="77"/>
      <c r="F240" s="77"/>
      <c r="G240" s="77"/>
      <c r="H240" s="77"/>
      <c r="I240" s="77"/>
      <c r="J240" s="77"/>
      <c r="K240" s="77"/>
      <c r="L240" s="77"/>
      <c r="M240" s="77"/>
      <c r="N240" s="77"/>
      <c r="O240" s="77"/>
      <c r="P240" s="77"/>
      <c r="Q240" s="77"/>
      <c r="R240" s="77"/>
      <c r="S240" s="77"/>
      <c r="T240" s="77"/>
      <c r="U240" s="77"/>
      <c r="V240" s="77"/>
      <c r="W240" s="77"/>
      <c r="X240" s="77"/>
      <c r="Y240" s="77"/>
      <c r="Z240" s="77"/>
      <c r="AA240" s="77"/>
    </row>
    <row r="241" ht="15.75" x14ac:dyDescent="0.25">
      <c r="A241" s="77"/>
      <c r="B241" s="135"/>
      <c r="C241" s="77"/>
      <c r="D241" s="77"/>
      <c r="E241" s="77"/>
      <c r="F241" s="77"/>
      <c r="G241" s="77"/>
      <c r="H241" s="77"/>
      <c r="I241" s="77"/>
      <c r="J241" s="77"/>
      <c r="K241" s="77"/>
      <c r="L241" s="77"/>
      <c r="M241" s="77"/>
      <c r="N241" s="77"/>
      <c r="O241" s="77"/>
      <c r="P241" s="77"/>
      <c r="Q241" s="77"/>
      <c r="R241" s="77"/>
      <c r="S241" s="77"/>
      <c r="T241" s="77"/>
      <c r="U241" s="77"/>
      <c r="V241" s="77"/>
      <c r="W241" s="77"/>
      <c r="X241" s="77"/>
      <c r="Y241" s="77"/>
      <c r="Z241" s="77"/>
      <c r="AA241" s="77"/>
    </row>
    <row r="242" ht="15.75" x14ac:dyDescent="0.25">
      <c r="A242" s="77"/>
      <c r="B242" s="135"/>
      <c r="C242" s="77"/>
      <c r="D242" s="77"/>
      <c r="E242" s="77"/>
      <c r="F242" s="77"/>
      <c r="G242" s="77"/>
      <c r="H242" s="77"/>
      <c r="I242" s="77"/>
      <c r="J242" s="77"/>
      <c r="K242" s="77"/>
      <c r="L242" s="77"/>
      <c r="M242" s="77"/>
      <c r="N242" s="77"/>
      <c r="O242" s="77"/>
      <c r="P242" s="77"/>
      <c r="Q242" s="77"/>
      <c r="R242" s="77"/>
      <c r="S242" s="77"/>
      <c r="T242" s="77"/>
      <c r="U242" s="77"/>
      <c r="V242" s="77"/>
      <c r="W242" s="77"/>
      <c r="X242" s="77"/>
      <c r="Y242" s="77"/>
      <c r="Z242" s="77"/>
      <c r="AA242" s="77"/>
    </row>
    <row r="243" ht="15.75" x14ac:dyDescent="0.25">
      <c r="A243" s="77"/>
      <c r="B243" s="135"/>
      <c r="C243" s="77"/>
      <c r="D243" s="77"/>
      <c r="E243" s="77"/>
      <c r="F243" s="77"/>
      <c r="G243" s="77"/>
      <c r="H243" s="77"/>
      <c r="I243" s="77"/>
      <c r="J243" s="77"/>
      <c r="K243" s="77"/>
      <c r="L243" s="77"/>
      <c r="M243" s="77"/>
      <c r="N243" s="77"/>
      <c r="O243" s="77"/>
      <c r="P243" s="77"/>
      <c r="Q243" s="77"/>
      <c r="R243" s="77"/>
      <c r="S243" s="77"/>
      <c r="T243" s="77"/>
      <c r="U243" s="77"/>
      <c r="V243" s="77"/>
      <c r="W243" s="77"/>
      <c r="X243" s="77"/>
      <c r="Y243" s="77"/>
      <c r="Z243" s="77"/>
      <c r="AA243" s="77"/>
    </row>
    <row r="244" ht="15.75" x14ac:dyDescent="0.25">
      <c r="A244" s="77"/>
      <c r="B244" s="135"/>
      <c r="C244" s="77"/>
      <c r="D244" s="77"/>
      <c r="E244" s="77"/>
      <c r="F244" s="77"/>
      <c r="G244" s="77"/>
      <c r="H244" s="77"/>
      <c r="I244" s="77"/>
      <c r="J244" s="77"/>
      <c r="K244" s="77"/>
      <c r="L244" s="77"/>
      <c r="M244" s="77"/>
      <c r="N244" s="77"/>
      <c r="O244" s="77"/>
      <c r="P244" s="77"/>
      <c r="Q244" s="77"/>
      <c r="R244" s="77"/>
      <c r="S244" s="77"/>
      <c r="T244" s="77"/>
      <c r="U244" s="77"/>
      <c r="V244" s="77"/>
      <c r="W244" s="77"/>
      <c r="X244" s="77"/>
      <c r="Y244" s="77"/>
      <c r="Z244" s="77"/>
      <c r="AA244" s="77"/>
    </row>
    <row r="245" ht="15.75" x14ac:dyDescent="0.25">
      <c r="A245" s="77"/>
      <c r="B245" s="135"/>
      <c r="C245" s="77"/>
      <c r="D245" s="77"/>
      <c r="E245" s="77"/>
      <c r="F245" s="77"/>
      <c r="G245" s="77"/>
      <c r="H245" s="77"/>
      <c r="I245" s="77"/>
      <c r="J245" s="77"/>
      <c r="K245" s="77"/>
      <c r="L245" s="77"/>
      <c r="M245" s="77"/>
      <c r="N245" s="77"/>
      <c r="O245" s="77"/>
      <c r="P245" s="77"/>
      <c r="Q245" s="77"/>
      <c r="R245" s="77"/>
      <c r="S245" s="77"/>
      <c r="T245" s="77"/>
      <c r="U245" s="77"/>
      <c r="V245" s="77"/>
      <c r="W245" s="77"/>
      <c r="X245" s="77"/>
      <c r="Y245" s="77"/>
      <c r="Z245" s="77"/>
      <c r="AA245" s="77"/>
    </row>
    <row r="246" ht="15.75" x14ac:dyDescent="0.25">
      <c r="A246" s="77"/>
      <c r="B246" s="135"/>
      <c r="C246" s="77"/>
      <c r="D246" s="77"/>
      <c r="E246" s="77"/>
      <c r="F246" s="77"/>
      <c r="G246" s="77"/>
      <c r="H246" s="77"/>
      <c r="I246" s="77"/>
      <c r="J246" s="77"/>
      <c r="K246" s="77"/>
      <c r="L246" s="77"/>
      <c r="M246" s="77"/>
      <c r="N246" s="77"/>
      <c r="O246" s="77"/>
      <c r="P246" s="77"/>
      <c r="Q246" s="77"/>
      <c r="R246" s="77"/>
      <c r="S246" s="77"/>
      <c r="T246" s="77"/>
      <c r="U246" s="77"/>
      <c r="V246" s="77"/>
      <c r="W246" s="77"/>
      <c r="X246" s="77"/>
      <c r="Y246" s="77"/>
      <c r="Z246" s="77"/>
      <c r="AA246" s="77"/>
    </row>
    <row r="247" ht="15.75" x14ac:dyDescent="0.25">
      <c r="A247" s="77"/>
      <c r="B247" s="135"/>
      <c r="C247" s="77"/>
      <c r="D247" s="77"/>
      <c r="E247" s="77"/>
      <c r="F247" s="77"/>
      <c r="G247" s="77"/>
      <c r="H247" s="77"/>
      <c r="I247" s="77"/>
      <c r="J247" s="77"/>
      <c r="K247" s="77"/>
      <c r="L247" s="77"/>
      <c r="M247" s="77"/>
      <c r="N247" s="77"/>
      <c r="O247" s="77"/>
      <c r="P247" s="77"/>
      <c r="Q247" s="77"/>
      <c r="R247" s="77"/>
      <c r="S247" s="77"/>
      <c r="T247" s="77"/>
      <c r="U247" s="77"/>
      <c r="V247" s="77"/>
      <c r="W247" s="77"/>
      <c r="X247" s="77"/>
      <c r="Y247" s="77"/>
      <c r="Z247" s="77"/>
      <c r="AA247" s="77"/>
    </row>
    <row r="248" ht="15.75" x14ac:dyDescent="0.25">
      <c r="A248" s="77"/>
      <c r="B248" s="135"/>
      <c r="C248" s="77"/>
      <c r="D248" s="77"/>
      <c r="E248" s="77"/>
      <c r="F248" s="77"/>
      <c r="G248" s="77"/>
      <c r="H248" s="77"/>
      <c r="I248" s="77"/>
      <c r="J248" s="77"/>
      <c r="K248" s="77"/>
      <c r="L248" s="77"/>
      <c r="M248" s="77"/>
      <c r="N248" s="77"/>
      <c r="O248" s="77"/>
      <c r="P248" s="77"/>
      <c r="Q248" s="77"/>
      <c r="R248" s="77"/>
      <c r="S248" s="77"/>
      <c r="T248" s="77"/>
      <c r="U248" s="77"/>
      <c r="V248" s="77"/>
      <c r="W248" s="77"/>
      <c r="X248" s="77"/>
      <c r="Y248" s="77"/>
      <c r="Z248" s="77"/>
      <c r="AA248" s="77"/>
    </row>
    <row r="249" ht="15.75" x14ac:dyDescent="0.25">
      <c r="A249" s="77"/>
      <c r="B249" s="135"/>
      <c r="C249" s="77"/>
      <c r="D249" s="77"/>
      <c r="E249" s="77"/>
      <c r="F249" s="77"/>
      <c r="G249" s="77"/>
      <c r="H249" s="77"/>
      <c r="I249" s="77"/>
      <c r="J249" s="77"/>
      <c r="K249" s="77"/>
      <c r="L249" s="77"/>
      <c r="M249" s="77"/>
      <c r="N249" s="77"/>
      <c r="O249" s="77"/>
      <c r="P249" s="77"/>
      <c r="Q249" s="77"/>
      <c r="R249" s="77"/>
      <c r="S249" s="77"/>
      <c r="T249" s="77"/>
      <c r="U249" s="77"/>
      <c r="V249" s="77"/>
      <c r="W249" s="77"/>
      <c r="X249" s="77"/>
      <c r="Y249" s="77"/>
      <c r="Z249" s="77"/>
      <c r="AA249" s="77"/>
    </row>
    <row r="250" ht="15.75" x14ac:dyDescent="0.25">
      <c r="A250" s="77"/>
      <c r="B250" s="135"/>
      <c r="C250" s="77"/>
      <c r="D250" s="77"/>
      <c r="E250" s="77"/>
      <c r="F250" s="77"/>
      <c r="G250" s="77"/>
      <c r="H250" s="77"/>
      <c r="I250" s="77"/>
      <c r="J250" s="77"/>
      <c r="K250" s="77"/>
      <c r="L250" s="77"/>
      <c r="M250" s="77"/>
      <c r="N250" s="77"/>
      <c r="O250" s="77"/>
      <c r="P250" s="77"/>
      <c r="Q250" s="77"/>
      <c r="R250" s="77"/>
      <c r="S250" s="77"/>
      <c r="T250" s="77"/>
      <c r="U250" s="77"/>
      <c r="V250" s="77"/>
      <c r="W250" s="77"/>
      <c r="X250" s="77"/>
      <c r="Y250" s="77"/>
      <c r="Z250" s="77"/>
      <c r="AA250" s="77"/>
    </row>
    <row r="251" ht="15.75" x14ac:dyDescent="0.25">
      <c r="A251" s="77"/>
      <c r="B251" s="135"/>
      <c r="C251" s="77"/>
      <c r="D251" s="77"/>
      <c r="E251" s="77"/>
      <c r="F251" s="77"/>
      <c r="G251" s="77"/>
      <c r="H251" s="77"/>
      <c r="I251" s="77"/>
      <c r="J251" s="77"/>
      <c r="K251" s="77"/>
      <c r="L251" s="77"/>
      <c r="M251" s="77"/>
      <c r="N251" s="77"/>
      <c r="O251" s="77"/>
      <c r="P251" s="77"/>
      <c r="Q251" s="77"/>
      <c r="R251" s="77"/>
      <c r="S251" s="77"/>
      <c r="T251" s="77"/>
      <c r="U251" s="77"/>
      <c r="V251" s="77"/>
      <c r="W251" s="77"/>
      <c r="X251" s="77"/>
      <c r="Y251" s="77"/>
      <c r="Z251" s="77"/>
      <c r="AA251" s="77"/>
    </row>
    <row r="252" ht="15.75" x14ac:dyDescent="0.25">
      <c r="A252" s="77"/>
      <c r="B252" s="135"/>
      <c r="C252" s="77"/>
      <c r="D252" s="77"/>
      <c r="E252" s="77"/>
      <c r="F252" s="77"/>
      <c r="G252" s="77"/>
      <c r="H252" s="77"/>
      <c r="I252" s="77"/>
      <c r="J252" s="77"/>
      <c r="K252" s="77"/>
      <c r="L252" s="77"/>
      <c r="M252" s="77"/>
      <c r="N252" s="77"/>
      <c r="O252" s="77"/>
      <c r="P252" s="77"/>
      <c r="Q252" s="77"/>
      <c r="R252" s="77"/>
      <c r="S252" s="77"/>
      <c r="T252" s="77"/>
      <c r="U252" s="77"/>
      <c r="V252" s="77"/>
      <c r="W252" s="77"/>
      <c r="X252" s="77"/>
      <c r="Y252" s="77"/>
      <c r="Z252" s="77"/>
      <c r="AA252" s="77"/>
    </row>
    <row r="253" ht="15.75" x14ac:dyDescent="0.25">
      <c r="A253" s="77"/>
      <c r="B253" s="135"/>
      <c r="C253" s="77"/>
      <c r="D253" s="77"/>
      <c r="E253" s="77"/>
      <c r="F253" s="77"/>
      <c r="G253" s="77"/>
      <c r="H253" s="77"/>
      <c r="I253" s="77"/>
      <c r="J253" s="77"/>
      <c r="K253" s="77"/>
      <c r="L253" s="77"/>
      <c r="M253" s="77"/>
      <c r="N253" s="77"/>
      <c r="O253" s="77"/>
      <c r="P253" s="77"/>
      <c r="Q253" s="77"/>
      <c r="R253" s="77"/>
      <c r="S253" s="77"/>
      <c r="T253" s="77"/>
      <c r="U253" s="77"/>
      <c r="V253" s="77"/>
      <c r="W253" s="77"/>
      <c r="X253" s="77"/>
      <c r="Y253" s="77"/>
      <c r="Z253" s="77"/>
      <c r="AA253" s="77"/>
    </row>
    <row r="254" ht="15.75" x14ac:dyDescent="0.25">
      <c r="A254" s="77"/>
      <c r="B254" s="135"/>
      <c r="C254" s="77"/>
      <c r="D254" s="77"/>
      <c r="E254" s="77"/>
      <c r="F254" s="77"/>
      <c r="G254" s="77"/>
      <c r="H254" s="77"/>
      <c r="I254" s="77"/>
      <c r="J254" s="77"/>
      <c r="K254" s="77"/>
      <c r="L254" s="77"/>
      <c r="M254" s="77"/>
      <c r="N254" s="77"/>
      <c r="O254" s="77"/>
      <c r="P254" s="77"/>
      <c r="Q254" s="77"/>
      <c r="R254" s="77"/>
      <c r="S254" s="77"/>
      <c r="T254" s="77"/>
      <c r="U254" s="77"/>
      <c r="V254" s="77"/>
      <c r="W254" s="77"/>
      <c r="X254" s="77"/>
      <c r="Y254" s="77"/>
      <c r="Z254" s="77"/>
      <c r="AA254" s="77"/>
    </row>
    <row r="255" ht="15.75" x14ac:dyDescent="0.25">
      <c r="A255" s="77"/>
      <c r="B255" s="135"/>
      <c r="C255" s="77"/>
      <c r="D255" s="77"/>
      <c r="E255" s="77"/>
      <c r="F255" s="77"/>
      <c r="G255" s="77"/>
      <c r="H255" s="77"/>
      <c r="I255" s="77"/>
      <c r="J255" s="77"/>
      <c r="K255" s="77"/>
      <c r="L255" s="77"/>
      <c r="M255" s="77"/>
      <c r="N255" s="77"/>
      <c r="O255" s="77"/>
      <c r="P255" s="77"/>
      <c r="Q255" s="77"/>
      <c r="R255" s="77"/>
      <c r="S255" s="77"/>
      <c r="T255" s="77"/>
      <c r="U255" s="77"/>
      <c r="V255" s="77"/>
      <c r="W255" s="77"/>
      <c r="X255" s="77"/>
      <c r="Y255" s="77"/>
      <c r="Z255" s="77"/>
      <c r="AA255" s="77"/>
    </row>
    <row r="256" ht="15.75" x14ac:dyDescent="0.25">
      <c r="A256" s="77"/>
      <c r="B256" s="135"/>
      <c r="C256" s="77"/>
      <c r="D256" s="77"/>
      <c r="E256" s="77"/>
      <c r="F256" s="77"/>
      <c r="G256" s="77"/>
      <c r="H256" s="77"/>
      <c r="I256" s="77"/>
      <c r="J256" s="77"/>
      <c r="K256" s="77"/>
      <c r="L256" s="77"/>
      <c r="M256" s="77"/>
      <c r="N256" s="77"/>
      <c r="O256" s="77"/>
      <c r="P256" s="77"/>
      <c r="Q256" s="77"/>
      <c r="R256" s="77"/>
      <c r="S256" s="77"/>
      <c r="T256" s="77"/>
      <c r="U256" s="77"/>
      <c r="V256" s="77"/>
      <c r="W256" s="77"/>
      <c r="X256" s="77"/>
      <c r="Y256" s="77"/>
      <c r="Z256" s="77"/>
      <c r="AA256" s="77"/>
    </row>
    <row r="257" ht="15.75" x14ac:dyDescent="0.25">
      <c r="A257" s="77"/>
      <c r="B257" s="135"/>
      <c r="C257" s="77"/>
      <c r="D257" s="77"/>
      <c r="E257" s="77"/>
      <c r="F257" s="77"/>
      <c r="G257" s="77"/>
      <c r="H257" s="77"/>
      <c r="I257" s="77"/>
      <c r="J257" s="77"/>
      <c r="K257" s="77"/>
      <c r="L257" s="77"/>
      <c r="M257" s="77"/>
      <c r="N257" s="77"/>
      <c r="O257" s="77"/>
      <c r="P257" s="77"/>
      <c r="Q257" s="77"/>
      <c r="R257" s="77"/>
      <c r="S257" s="77"/>
      <c r="T257" s="77"/>
      <c r="U257" s="77"/>
      <c r="V257" s="77"/>
      <c r="W257" s="77"/>
      <c r="X257" s="77"/>
      <c r="Y257" s="77"/>
      <c r="Z257" s="77"/>
      <c r="AA257" s="77"/>
    </row>
    <row r="258" ht="15.75" x14ac:dyDescent="0.25">
      <c r="A258" s="77"/>
      <c r="B258" s="135"/>
      <c r="C258" s="77"/>
      <c r="D258" s="77"/>
      <c r="E258" s="77"/>
      <c r="F258" s="77"/>
      <c r="G258" s="77"/>
      <c r="H258" s="77"/>
      <c r="I258" s="77"/>
      <c r="J258" s="77"/>
      <c r="K258" s="77"/>
      <c r="L258" s="77"/>
      <c r="M258" s="77"/>
      <c r="N258" s="77"/>
      <c r="O258" s="77"/>
      <c r="P258" s="77"/>
      <c r="Q258" s="77"/>
      <c r="R258" s="77"/>
      <c r="S258" s="77"/>
      <c r="T258" s="77"/>
      <c r="U258" s="77"/>
      <c r="V258" s="77"/>
      <c r="W258" s="77"/>
      <c r="X258" s="77"/>
      <c r="Y258" s="77"/>
      <c r="Z258" s="77"/>
      <c r="AA258" s="77"/>
    </row>
    <row r="259" ht="15.75" x14ac:dyDescent="0.25">
      <c r="A259" s="77"/>
      <c r="B259" s="135"/>
      <c r="C259" s="77"/>
      <c r="D259" s="77"/>
      <c r="E259" s="77"/>
      <c r="F259" s="77"/>
      <c r="G259" s="77"/>
      <c r="H259" s="77"/>
      <c r="I259" s="77"/>
      <c r="J259" s="77"/>
      <c r="K259" s="77"/>
      <c r="L259" s="77"/>
      <c r="M259" s="77"/>
      <c r="N259" s="77"/>
      <c r="O259" s="77"/>
      <c r="P259" s="77"/>
      <c r="Q259" s="77"/>
      <c r="R259" s="77"/>
      <c r="S259" s="77"/>
      <c r="T259" s="77"/>
      <c r="U259" s="77"/>
      <c r="V259" s="77"/>
      <c r="W259" s="77"/>
      <c r="X259" s="77"/>
      <c r="Y259" s="77"/>
      <c r="Z259" s="77"/>
      <c r="AA259" s="77"/>
    </row>
    <row r="260" ht="15.75" x14ac:dyDescent="0.25">
      <c r="A260" s="77"/>
      <c r="B260" s="135"/>
      <c r="C260" s="77"/>
      <c r="D260" s="77"/>
      <c r="E260" s="77"/>
      <c r="F260" s="77"/>
      <c r="G260" s="77"/>
      <c r="H260" s="77"/>
      <c r="I260" s="77"/>
      <c r="J260" s="77"/>
      <c r="K260" s="77"/>
      <c r="L260" s="77"/>
      <c r="M260" s="77"/>
      <c r="N260" s="77"/>
      <c r="O260" s="77"/>
      <c r="P260" s="77"/>
      <c r="Q260" s="77"/>
      <c r="R260" s="77"/>
      <c r="S260" s="77"/>
      <c r="T260" s="77"/>
      <c r="U260" s="77"/>
      <c r="V260" s="77"/>
      <c r="W260" s="77"/>
      <c r="X260" s="77"/>
      <c r="Y260" s="77"/>
      <c r="Z260" s="77"/>
      <c r="AA260" s="77"/>
    </row>
    <row r="261" ht="15.75" x14ac:dyDescent="0.25">
      <c r="A261" s="77"/>
      <c r="B261" s="135"/>
      <c r="C261" s="77"/>
      <c r="D261" s="77"/>
      <c r="E261" s="77"/>
      <c r="F261" s="77"/>
      <c r="G261" s="77"/>
      <c r="H261" s="77"/>
      <c r="I261" s="77"/>
      <c r="J261" s="77"/>
      <c r="K261" s="77"/>
      <c r="L261" s="77"/>
      <c r="M261" s="77"/>
      <c r="N261" s="77"/>
      <c r="O261" s="77"/>
      <c r="P261" s="77"/>
      <c r="Q261" s="77"/>
      <c r="R261" s="77"/>
      <c r="S261" s="77"/>
      <c r="T261" s="77"/>
      <c r="U261" s="77"/>
      <c r="V261" s="77"/>
      <c r="W261" s="77"/>
      <c r="X261" s="77"/>
      <c r="Y261" s="77"/>
      <c r="Z261" s="77"/>
      <c r="AA261" s="77"/>
    </row>
    <row r="262" ht="15.75" x14ac:dyDescent="0.25">
      <c r="A262" s="77"/>
      <c r="B262" s="135"/>
      <c r="C262" s="77"/>
      <c r="D262" s="77"/>
      <c r="E262" s="77"/>
      <c r="F262" s="77"/>
      <c r="G262" s="77"/>
      <c r="H262" s="77"/>
      <c r="I262" s="77"/>
      <c r="J262" s="77"/>
      <c r="K262" s="77"/>
      <c r="L262" s="77"/>
      <c r="M262" s="77"/>
      <c r="N262" s="77"/>
      <c r="O262" s="77"/>
      <c r="P262" s="77"/>
      <c r="Q262" s="77"/>
      <c r="R262" s="77"/>
      <c r="S262" s="77"/>
      <c r="T262" s="77"/>
      <c r="U262" s="77"/>
      <c r="V262" s="77"/>
      <c r="W262" s="77"/>
      <c r="X262" s="77"/>
      <c r="Y262" s="77"/>
      <c r="Z262" s="77"/>
      <c r="AA262" s="77"/>
    </row>
    <row r="263" ht="15.75" x14ac:dyDescent="0.25">
      <c r="A263" s="77"/>
      <c r="B263" s="135"/>
      <c r="C263" s="77"/>
      <c r="D263" s="77"/>
      <c r="E263" s="77"/>
      <c r="F263" s="77"/>
      <c r="G263" s="77"/>
      <c r="H263" s="77"/>
      <c r="I263" s="77"/>
      <c r="J263" s="77"/>
      <c r="K263" s="77"/>
      <c r="L263" s="77"/>
      <c r="M263" s="77"/>
      <c r="N263" s="77"/>
      <c r="O263" s="77"/>
      <c r="P263" s="77"/>
      <c r="Q263" s="77"/>
      <c r="R263" s="77"/>
      <c r="S263" s="77"/>
      <c r="T263" s="77"/>
      <c r="U263" s="77"/>
      <c r="V263" s="77"/>
      <c r="W263" s="77"/>
      <c r="X263" s="77"/>
      <c r="Y263" s="77"/>
      <c r="Z263" s="77"/>
      <c r="AA263" s="77"/>
    </row>
    <row r="264" ht="15.75" x14ac:dyDescent="0.25">
      <c r="A264" s="77"/>
      <c r="B264" s="135"/>
      <c r="C264" s="77"/>
      <c r="D264" s="77"/>
      <c r="E264" s="77"/>
      <c r="F264" s="77"/>
      <c r="G264" s="77"/>
      <c r="H264" s="77"/>
      <c r="I264" s="77"/>
      <c r="J264" s="77"/>
      <c r="K264" s="77"/>
      <c r="L264" s="77"/>
      <c r="M264" s="77"/>
      <c r="N264" s="77"/>
      <c r="O264" s="77"/>
      <c r="P264" s="77"/>
      <c r="Q264" s="77"/>
      <c r="R264" s="77"/>
      <c r="S264" s="77"/>
      <c r="T264" s="77"/>
      <c r="U264" s="77"/>
      <c r="V264" s="77"/>
      <c r="W264" s="77"/>
      <c r="X264" s="77"/>
      <c r="Y264" s="77"/>
      <c r="Z264" s="77"/>
      <c r="AA264" s="77"/>
    </row>
    <row r="265" ht="15.75" x14ac:dyDescent="0.25">
      <c r="A265" s="77"/>
      <c r="B265" s="135"/>
      <c r="C265" s="77"/>
      <c r="D265" s="77"/>
      <c r="E265" s="77"/>
      <c r="F265" s="77"/>
      <c r="G265" s="77"/>
      <c r="H265" s="77"/>
      <c r="I265" s="77"/>
      <c r="J265" s="77"/>
      <c r="K265" s="77"/>
      <c r="L265" s="77"/>
      <c r="M265" s="77"/>
      <c r="N265" s="77"/>
      <c r="O265" s="77"/>
      <c r="P265" s="77"/>
      <c r="Q265" s="77"/>
      <c r="R265" s="77"/>
      <c r="S265" s="77"/>
      <c r="T265" s="77"/>
      <c r="U265" s="77"/>
      <c r="V265" s="77"/>
      <c r="W265" s="77"/>
      <c r="X265" s="77"/>
      <c r="Y265" s="77"/>
      <c r="Z265" s="77"/>
      <c r="AA265" s="77"/>
    </row>
    <row r="266" ht="15.75" x14ac:dyDescent="0.25">
      <c r="A266" s="77"/>
      <c r="B266" s="135"/>
      <c r="C266" s="77"/>
      <c r="D266" s="77"/>
      <c r="E266" s="77"/>
      <c r="F266" s="77"/>
      <c r="G266" s="77"/>
      <c r="H266" s="77"/>
      <c r="I266" s="77"/>
      <c r="J266" s="77"/>
      <c r="K266" s="77"/>
      <c r="L266" s="77"/>
      <c r="M266" s="77"/>
      <c r="N266" s="77"/>
      <c r="O266" s="77"/>
      <c r="P266" s="77"/>
      <c r="Q266" s="77"/>
      <c r="R266" s="77"/>
      <c r="S266" s="77"/>
      <c r="T266" s="77"/>
      <c r="U266" s="77"/>
      <c r="V266" s="77"/>
      <c r="W266" s="77"/>
      <c r="X266" s="77"/>
      <c r="Y266" s="77"/>
      <c r="Z266" s="77"/>
      <c r="AA266" s="77"/>
    </row>
    <row r="267" ht="15.75" x14ac:dyDescent="0.25">
      <c r="A267" s="77"/>
      <c r="B267" s="135"/>
      <c r="C267" s="77"/>
      <c r="D267" s="77"/>
      <c r="E267" s="77"/>
      <c r="F267" s="77"/>
      <c r="G267" s="77"/>
      <c r="H267" s="77"/>
      <c r="I267" s="77"/>
      <c r="J267" s="77"/>
      <c r="K267" s="77"/>
      <c r="L267" s="77"/>
      <c r="M267" s="77"/>
      <c r="N267" s="77"/>
      <c r="O267" s="77"/>
      <c r="P267" s="77"/>
      <c r="Q267" s="77"/>
      <c r="R267" s="77"/>
      <c r="S267" s="77"/>
      <c r="T267" s="77"/>
      <c r="U267" s="77"/>
      <c r="V267" s="77"/>
      <c r="W267" s="77"/>
      <c r="X267" s="77"/>
      <c r="Y267" s="77"/>
      <c r="Z267" s="77"/>
      <c r="AA267" s="77"/>
    </row>
    <row r="268" ht="15.75" x14ac:dyDescent="0.25">
      <c r="A268" s="77"/>
      <c r="B268" s="135"/>
      <c r="C268" s="77"/>
      <c r="D268" s="77"/>
      <c r="E268" s="77"/>
      <c r="F268" s="77"/>
      <c r="G268" s="77"/>
      <c r="H268" s="77"/>
      <c r="I268" s="77"/>
      <c r="J268" s="77"/>
      <c r="K268" s="77"/>
      <c r="L268" s="77"/>
      <c r="M268" s="77"/>
      <c r="N268" s="77"/>
      <c r="O268" s="77"/>
      <c r="P268" s="77"/>
      <c r="Q268" s="77"/>
      <c r="R268" s="77"/>
      <c r="S268" s="77"/>
      <c r="T268" s="77"/>
      <c r="U268" s="77"/>
      <c r="V268" s="77"/>
      <c r="W268" s="77"/>
      <c r="X268" s="77"/>
      <c r="Y268" s="77"/>
      <c r="Z268" s="77"/>
      <c r="AA268" s="77"/>
    </row>
    <row r="269" ht="15.75" x14ac:dyDescent="0.25">
      <c r="A269" s="77"/>
      <c r="B269" s="135"/>
      <c r="C269" s="77"/>
      <c r="D269" s="77"/>
      <c r="E269" s="77"/>
      <c r="F269" s="77"/>
      <c r="G269" s="77"/>
      <c r="H269" s="77"/>
      <c r="I269" s="77"/>
      <c r="J269" s="77"/>
      <c r="K269" s="77"/>
      <c r="L269" s="77"/>
      <c r="M269" s="77"/>
      <c r="N269" s="77"/>
      <c r="O269" s="77"/>
      <c r="P269" s="77"/>
      <c r="Q269" s="77"/>
      <c r="R269" s="77"/>
      <c r="S269" s="77"/>
      <c r="T269" s="77"/>
      <c r="U269" s="77"/>
      <c r="V269" s="77"/>
      <c r="W269" s="77"/>
      <c r="X269" s="77"/>
      <c r="Y269" s="77"/>
      <c r="Z269" s="77"/>
      <c r="AA269" s="77"/>
    </row>
    <row r="270" ht="15.75" x14ac:dyDescent="0.25">
      <c r="A270" s="77"/>
      <c r="B270" s="135"/>
      <c r="C270" s="77"/>
      <c r="D270" s="77"/>
      <c r="E270" s="77"/>
      <c r="F270" s="77"/>
      <c r="G270" s="77"/>
      <c r="H270" s="77"/>
      <c r="I270" s="77"/>
      <c r="J270" s="77"/>
      <c r="K270" s="77"/>
      <c r="L270" s="77"/>
      <c r="M270" s="77"/>
      <c r="N270" s="77"/>
      <c r="O270" s="77"/>
      <c r="P270" s="77"/>
      <c r="Q270" s="77"/>
      <c r="R270" s="77"/>
      <c r="S270" s="77"/>
      <c r="T270" s="77"/>
      <c r="U270" s="77"/>
      <c r="V270" s="77"/>
      <c r="W270" s="77"/>
      <c r="X270" s="77"/>
      <c r="Y270" s="77"/>
      <c r="Z270" s="77"/>
      <c r="AA270" s="77"/>
    </row>
    <row r="271" ht="15.75" x14ac:dyDescent="0.25">
      <c r="A271" s="77"/>
      <c r="B271" s="135"/>
      <c r="C271" s="77"/>
      <c r="D271" s="77"/>
      <c r="E271" s="77"/>
      <c r="F271" s="77"/>
      <c r="G271" s="77"/>
      <c r="H271" s="77"/>
      <c r="I271" s="77"/>
      <c r="J271" s="77"/>
      <c r="K271" s="77"/>
      <c r="L271" s="77"/>
      <c r="M271" s="77"/>
      <c r="N271" s="77"/>
      <c r="O271" s="77"/>
      <c r="P271" s="77"/>
      <c r="Q271" s="77"/>
      <c r="R271" s="77"/>
      <c r="S271" s="77"/>
      <c r="T271" s="77"/>
      <c r="U271" s="77"/>
      <c r="V271" s="77"/>
      <c r="W271" s="77"/>
      <c r="X271" s="77"/>
      <c r="Y271" s="77"/>
      <c r="Z271" s="77"/>
      <c r="AA271" s="77"/>
    </row>
    <row r="272" ht="15.75" x14ac:dyDescent="0.25">
      <c r="A272" s="77"/>
      <c r="B272" s="135"/>
      <c r="C272" s="77"/>
      <c r="D272" s="77"/>
      <c r="E272" s="77"/>
      <c r="F272" s="77"/>
      <c r="G272" s="77"/>
      <c r="H272" s="77"/>
      <c r="I272" s="77"/>
      <c r="J272" s="77"/>
      <c r="K272" s="77"/>
      <c r="L272" s="77"/>
      <c r="M272" s="77"/>
      <c r="N272" s="77"/>
      <c r="O272" s="77"/>
      <c r="P272" s="77"/>
      <c r="Q272" s="77"/>
      <c r="R272" s="77"/>
      <c r="S272" s="77"/>
      <c r="T272" s="77"/>
      <c r="U272" s="77"/>
      <c r="V272" s="77"/>
      <c r="W272" s="77"/>
      <c r="X272" s="77"/>
      <c r="Y272" s="77"/>
      <c r="Z272" s="77"/>
      <c r="AA272" s="77"/>
    </row>
    <row r="273" ht="15.75" x14ac:dyDescent="0.25">
      <c r="A273" s="77"/>
      <c r="B273" s="135"/>
      <c r="C273" s="77"/>
      <c r="D273" s="77"/>
      <c r="E273" s="77"/>
      <c r="F273" s="77"/>
      <c r="G273" s="77"/>
      <c r="H273" s="77"/>
      <c r="I273" s="77"/>
      <c r="J273" s="77"/>
      <c r="K273" s="77"/>
      <c r="L273" s="77"/>
      <c r="M273" s="77"/>
      <c r="N273" s="77"/>
      <c r="O273" s="77"/>
      <c r="P273" s="77"/>
      <c r="Q273" s="77"/>
      <c r="R273" s="77"/>
      <c r="S273" s="77"/>
      <c r="T273" s="77"/>
      <c r="U273" s="77"/>
      <c r="V273" s="77"/>
      <c r="W273" s="77"/>
      <c r="X273" s="77"/>
      <c r="Y273" s="77"/>
      <c r="Z273" s="77"/>
      <c r="AA273" s="77"/>
    </row>
    <row r="274" ht="15.75" x14ac:dyDescent="0.25">
      <c r="A274" s="77"/>
      <c r="B274" s="135"/>
      <c r="C274" s="77"/>
      <c r="D274" s="77"/>
      <c r="E274" s="77"/>
      <c r="F274" s="77"/>
      <c r="G274" s="77"/>
      <c r="H274" s="77"/>
      <c r="I274" s="77"/>
      <c r="J274" s="77"/>
      <c r="K274" s="77"/>
      <c r="L274" s="77"/>
      <c r="M274" s="77"/>
      <c r="N274" s="77"/>
      <c r="O274" s="77"/>
      <c r="P274" s="77"/>
      <c r="Q274" s="77"/>
      <c r="R274" s="77"/>
      <c r="S274" s="77"/>
      <c r="T274" s="77"/>
      <c r="U274" s="77"/>
      <c r="V274" s="77"/>
      <c r="W274" s="77"/>
      <c r="X274" s="77"/>
      <c r="Y274" s="77"/>
      <c r="Z274" s="77"/>
      <c r="AA274" s="77"/>
    </row>
    <row r="275" ht="15.75" x14ac:dyDescent="0.25">
      <c r="A275" s="77"/>
      <c r="B275" s="135"/>
      <c r="C275" s="77"/>
      <c r="D275" s="77"/>
      <c r="E275" s="77"/>
      <c r="F275" s="77"/>
      <c r="G275" s="77"/>
      <c r="H275" s="77"/>
      <c r="I275" s="77"/>
      <c r="J275" s="77"/>
      <c r="K275" s="77"/>
      <c r="L275" s="77"/>
      <c r="M275" s="77"/>
      <c r="N275" s="77"/>
      <c r="O275" s="77"/>
      <c r="P275" s="77"/>
      <c r="Q275" s="77"/>
      <c r="R275" s="77"/>
      <c r="S275" s="77"/>
      <c r="T275" s="77"/>
      <c r="U275" s="77"/>
      <c r="V275" s="77"/>
      <c r="W275" s="77"/>
      <c r="X275" s="77"/>
      <c r="Y275" s="77"/>
      <c r="Z275" s="77"/>
      <c r="AA275" s="77"/>
    </row>
    <row r="276" ht="15.75" x14ac:dyDescent="0.25">
      <c r="A276" s="77"/>
      <c r="B276" s="135"/>
      <c r="C276" s="77"/>
      <c r="D276" s="77"/>
      <c r="E276" s="77"/>
      <c r="F276" s="77"/>
      <c r="G276" s="77"/>
      <c r="H276" s="77"/>
      <c r="I276" s="77"/>
      <c r="J276" s="77"/>
      <c r="K276" s="77"/>
      <c r="L276" s="77"/>
      <c r="M276" s="77"/>
      <c r="N276" s="77"/>
      <c r="O276" s="77"/>
      <c r="P276" s="77"/>
      <c r="Q276" s="77"/>
      <c r="R276" s="77"/>
      <c r="S276" s="77"/>
      <c r="T276" s="77"/>
      <c r="U276" s="77"/>
      <c r="V276" s="77"/>
      <c r="W276" s="77"/>
      <c r="X276" s="77"/>
      <c r="Y276" s="77"/>
      <c r="Z276" s="77"/>
      <c r="AA276" s="77"/>
    </row>
    <row r="277" ht="15.75" x14ac:dyDescent="0.25">
      <c r="A277" s="77"/>
      <c r="B277" s="135"/>
      <c r="C277" s="77"/>
      <c r="D277" s="77"/>
      <c r="E277" s="77"/>
      <c r="F277" s="77"/>
      <c r="G277" s="77"/>
      <c r="H277" s="77"/>
      <c r="I277" s="77"/>
      <c r="J277" s="77"/>
      <c r="K277" s="77"/>
      <c r="L277" s="77"/>
      <c r="M277" s="77"/>
      <c r="N277" s="77"/>
      <c r="O277" s="77"/>
      <c r="P277" s="77"/>
      <c r="Q277" s="77"/>
      <c r="R277" s="77"/>
      <c r="S277" s="77"/>
      <c r="T277" s="77"/>
      <c r="U277" s="77"/>
      <c r="V277" s="77"/>
      <c r="W277" s="77"/>
      <c r="X277" s="77"/>
      <c r="Y277" s="77"/>
      <c r="Z277" s="77"/>
      <c r="AA277" s="77"/>
    </row>
    <row r="278" ht="15.75" x14ac:dyDescent="0.25">
      <c r="A278" s="77"/>
      <c r="B278" s="135"/>
      <c r="C278" s="77"/>
      <c r="D278" s="77"/>
      <c r="E278" s="77"/>
      <c r="F278" s="77"/>
      <c r="G278" s="77"/>
      <c r="H278" s="77"/>
      <c r="I278" s="77"/>
      <c r="J278" s="77"/>
      <c r="K278" s="77"/>
      <c r="L278" s="77"/>
      <c r="M278" s="77"/>
      <c r="N278" s="77"/>
      <c r="O278" s="77"/>
      <c r="P278" s="77"/>
      <c r="Q278" s="77"/>
      <c r="R278" s="77"/>
      <c r="S278" s="77"/>
      <c r="T278" s="77"/>
      <c r="U278" s="77"/>
      <c r="V278" s="77"/>
      <c r="W278" s="77"/>
      <c r="X278" s="77"/>
      <c r="Y278" s="77"/>
      <c r="Z278" s="77"/>
      <c r="AA278" s="77"/>
    </row>
    <row r="279" ht="15.75" x14ac:dyDescent="0.25">
      <c r="A279" s="77"/>
      <c r="B279" s="135"/>
      <c r="C279" s="77"/>
      <c r="D279" s="77"/>
      <c r="E279" s="77"/>
      <c r="F279" s="77"/>
      <c r="G279" s="77"/>
      <c r="H279" s="77"/>
      <c r="I279" s="77"/>
      <c r="J279" s="77"/>
      <c r="K279" s="77"/>
      <c r="L279" s="77"/>
      <c r="M279" s="77"/>
      <c r="N279" s="77"/>
      <c r="O279" s="77"/>
      <c r="P279" s="77"/>
      <c r="Q279" s="77"/>
      <c r="R279" s="77"/>
      <c r="S279" s="77"/>
      <c r="T279" s="77"/>
      <c r="U279" s="77"/>
      <c r="V279" s="77"/>
      <c r="W279" s="77"/>
      <c r="X279" s="77"/>
      <c r="Y279" s="77"/>
      <c r="Z279" s="77"/>
      <c r="AA279" s="77"/>
    </row>
    <row r="280" ht="15.75" x14ac:dyDescent="0.25">
      <c r="A280" s="77"/>
      <c r="B280" s="135"/>
      <c r="C280" s="77"/>
      <c r="D280" s="77"/>
      <c r="E280" s="77"/>
      <c r="F280" s="77"/>
      <c r="G280" s="77"/>
      <c r="H280" s="77"/>
      <c r="I280" s="77"/>
      <c r="J280" s="77"/>
      <c r="K280" s="77"/>
      <c r="L280" s="77"/>
      <c r="M280" s="77"/>
      <c r="N280" s="77"/>
      <c r="O280" s="77"/>
      <c r="P280" s="77"/>
      <c r="Q280" s="77"/>
      <c r="R280" s="77"/>
      <c r="S280" s="77"/>
      <c r="T280" s="77"/>
      <c r="U280" s="77"/>
      <c r="V280" s="77"/>
      <c r="W280" s="77"/>
      <c r="X280" s="77"/>
      <c r="Y280" s="77"/>
      <c r="Z280" s="77"/>
      <c r="AA280" s="77"/>
    </row>
    <row r="281" ht="15.75" x14ac:dyDescent="0.25">
      <c r="A281" s="77"/>
      <c r="B281" s="135"/>
      <c r="C281" s="77"/>
      <c r="D281" s="77"/>
      <c r="E281" s="77"/>
      <c r="F281" s="77"/>
      <c r="G281" s="77"/>
      <c r="H281" s="77"/>
      <c r="I281" s="77"/>
      <c r="J281" s="77"/>
      <c r="K281" s="77"/>
      <c r="L281" s="77"/>
      <c r="M281" s="77"/>
      <c r="N281" s="77"/>
      <c r="O281" s="77"/>
      <c r="P281" s="77"/>
      <c r="Q281" s="77"/>
      <c r="R281" s="77"/>
      <c r="S281" s="77"/>
      <c r="T281" s="77"/>
      <c r="U281" s="77"/>
      <c r="V281" s="77"/>
      <c r="W281" s="77"/>
      <c r="X281" s="77"/>
      <c r="Y281" s="77"/>
      <c r="Z281" s="77"/>
      <c r="AA281" s="77"/>
    </row>
    <row r="282" ht="15.75" x14ac:dyDescent="0.25">
      <c r="A282" s="77"/>
      <c r="B282" s="135"/>
      <c r="C282" s="77"/>
      <c r="D282" s="77"/>
      <c r="E282" s="77"/>
      <c r="F282" s="77"/>
      <c r="G282" s="77"/>
      <c r="H282" s="77"/>
      <c r="I282" s="77"/>
      <c r="J282" s="77"/>
      <c r="K282" s="77"/>
      <c r="L282" s="77"/>
      <c r="M282" s="77"/>
      <c r="N282" s="77"/>
      <c r="O282" s="77"/>
      <c r="P282" s="77"/>
      <c r="Q282" s="77"/>
      <c r="R282" s="77"/>
      <c r="S282" s="77"/>
      <c r="T282" s="77"/>
      <c r="U282" s="77"/>
      <c r="V282" s="77"/>
      <c r="W282" s="77"/>
      <c r="X282" s="77"/>
      <c r="Y282" s="77"/>
      <c r="Z282" s="77"/>
      <c r="AA282" s="77"/>
    </row>
    <row r="283" ht="15.75" x14ac:dyDescent="0.25">
      <c r="A283" s="77"/>
      <c r="B283" s="135"/>
      <c r="C283" s="77"/>
      <c r="D283" s="77"/>
      <c r="E283" s="77"/>
      <c r="F283" s="77"/>
      <c r="G283" s="77"/>
      <c r="H283" s="77"/>
      <c r="I283" s="77"/>
      <c r="J283" s="77"/>
      <c r="K283" s="77"/>
      <c r="L283" s="77"/>
      <c r="M283" s="77"/>
      <c r="N283" s="77"/>
      <c r="O283" s="77"/>
      <c r="P283" s="77"/>
      <c r="Q283" s="77"/>
      <c r="R283" s="77"/>
      <c r="S283" s="77"/>
      <c r="T283" s="77"/>
      <c r="U283" s="77"/>
      <c r="V283" s="77"/>
      <c r="W283" s="77"/>
      <c r="X283" s="77"/>
      <c r="Y283" s="77"/>
      <c r="Z283" s="77"/>
      <c r="AA283" s="77"/>
    </row>
    <row r="284" ht="15.75" x14ac:dyDescent="0.25">
      <c r="A284" s="77"/>
      <c r="B284" s="135"/>
      <c r="C284" s="77"/>
      <c r="D284" s="77"/>
      <c r="E284" s="77"/>
      <c r="F284" s="77"/>
      <c r="G284" s="77"/>
      <c r="H284" s="77"/>
      <c r="I284" s="77"/>
      <c r="J284" s="77"/>
      <c r="K284" s="77"/>
      <c r="L284" s="77"/>
      <c r="M284" s="77"/>
      <c r="N284" s="77"/>
      <c r="O284" s="77"/>
      <c r="P284" s="77"/>
      <c r="Q284" s="77"/>
      <c r="R284" s="77"/>
      <c r="S284" s="77"/>
      <c r="T284" s="77"/>
      <c r="U284" s="77"/>
      <c r="V284" s="77"/>
      <c r="W284" s="77"/>
      <c r="X284" s="77"/>
      <c r="Y284" s="77"/>
      <c r="Z284" s="77"/>
      <c r="AA284" s="77"/>
    </row>
    <row r="285" ht="15.75" x14ac:dyDescent="0.25">
      <c r="A285" s="77"/>
      <c r="B285" s="135"/>
      <c r="C285" s="77"/>
      <c r="D285" s="77"/>
      <c r="E285" s="77"/>
      <c r="F285" s="77"/>
      <c r="G285" s="77"/>
      <c r="H285" s="77"/>
      <c r="I285" s="77"/>
      <c r="J285" s="77"/>
      <c r="K285" s="77"/>
      <c r="L285" s="77"/>
      <c r="M285" s="77"/>
      <c r="N285" s="77"/>
      <c r="O285" s="77"/>
      <c r="P285" s="77"/>
      <c r="Q285" s="77"/>
      <c r="R285" s="77"/>
      <c r="S285" s="77"/>
      <c r="T285" s="77"/>
      <c r="U285" s="77"/>
      <c r="V285" s="77"/>
      <c r="W285" s="77"/>
      <c r="X285" s="77"/>
      <c r="Y285" s="77"/>
      <c r="Z285" s="77"/>
      <c r="AA285" s="77"/>
    </row>
    <row r="286" ht="15.75" x14ac:dyDescent="0.25">
      <c r="A286" s="77"/>
      <c r="B286" s="135"/>
      <c r="C286" s="77"/>
      <c r="D286" s="77"/>
      <c r="E286" s="77"/>
      <c r="F286" s="77"/>
      <c r="G286" s="77"/>
      <c r="H286" s="77"/>
      <c r="I286" s="77"/>
      <c r="J286" s="77"/>
      <c r="K286" s="77"/>
      <c r="L286" s="77"/>
      <c r="M286" s="77"/>
      <c r="N286" s="77"/>
      <c r="O286" s="77"/>
      <c r="P286" s="77"/>
      <c r="Q286" s="77"/>
      <c r="R286" s="77"/>
      <c r="S286" s="77"/>
      <c r="T286" s="77"/>
      <c r="U286" s="77"/>
      <c r="V286" s="77"/>
      <c r="W286" s="77"/>
      <c r="X286" s="77"/>
      <c r="Y286" s="77"/>
      <c r="Z286" s="77"/>
      <c r="AA286" s="77"/>
    </row>
    <row r="287" ht="15.75" x14ac:dyDescent="0.25">
      <c r="A287" s="77"/>
      <c r="B287" s="135"/>
      <c r="C287" s="77"/>
      <c r="D287" s="77"/>
      <c r="E287" s="77"/>
      <c r="F287" s="77"/>
      <c r="G287" s="77"/>
      <c r="H287" s="77"/>
      <c r="I287" s="77"/>
      <c r="J287" s="77"/>
      <c r="K287" s="77"/>
      <c r="L287" s="77"/>
      <c r="M287" s="77"/>
      <c r="N287" s="77"/>
      <c r="O287" s="77"/>
      <c r="P287" s="77"/>
      <c r="Q287" s="77"/>
      <c r="R287" s="77"/>
      <c r="S287" s="77"/>
      <c r="T287" s="77"/>
      <c r="U287" s="77"/>
      <c r="V287" s="77"/>
      <c r="W287" s="77"/>
      <c r="X287" s="77"/>
      <c r="Y287" s="77"/>
      <c r="Z287" s="77"/>
      <c r="AA287" s="77"/>
    </row>
    <row r="288" ht="15.75" x14ac:dyDescent="0.25">
      <c r="A288" s="77"/>
      <c r="B288" s="135"/>
      <c r="C288" s="77"/>
      <c r="D288" s="77"/>
      <c r="E288" s="77"/>
      <c r="F288" s="77"/>
      <c r="G288" s="77"/>
      <c r="H288" s="77"/>
      <c r="I288" s="77"/>
      <c r="J288" s="77"/>
      <c r="K288" s="77"/>
      <c r="L288" s="77"/>
      <c r="M288" s="77"/>
      <c r="N288" s="77"/>
      <c r="O288" s="77"/>
      <c r="P288" s="77"/>
      <c r="Q288" s="77"/>
      <c r="R288" s="77"/>
      <c r="S288" s="77"/>
      <c r="T288" s="77"/>
      <c r="U288" s="77"/>
      <c r="V288" s="77"/>
      <c r="W288" s="77"/>
      <c r="X288" s="77"/>
      <c r="Y288" s="77"/>
      <c r="Z288" s="77"/>
      <c r="AA288" s="77"/>
    </row>
    <row r="289" ht="15.75" x14ac:dyDescent="0.25">
      <c r="A289" s="77"/>
      <c r="B289" s="135"/>
      <c r="C289" s="77"/>
      <c r="D289" s="77"/>
      <c r="E289" s="77"/>
      <c r="F289" s="77"/>
      <c r="G289" s="77"/>
      <c r="H289" s="77"/>
      <c r="I289" s="77"/>
      <c r="J289" s="77"/>
      <c r="K289" s="77"/>
      <c r="L289" s="77"/>
      <c r="M289" s="77"/>
      <c r="N289" s="77"/>
      <c r="O289" s="77"/>
      <c r="P289" s="77"/>
      <c r="Q289" s="77"/>
      <c r="R289" s="77"/>
      <c r="S289" s="77"/>
      <c r="T289" s="77"/>
      <c r="U289" s="77"/>
      <c r="V289" s="77"/>
      <c r="W289" s="77"/>
      <c r="X289" s="77"/>
      <c r="Y289" s="77"/>
      <c r="Z289" s="77"/>
      <c r="AA289" s="77"/>
    </row>
    <row r="290" ht="15.75" x14ac:dyDescent="0.25">
      <c r="A290" s="77"/>
      <c r="B290" s="135"/>
      <c r="C290" s="77"/>
      <c r="D290" s="77"/>
      <c r="E290" s="77"/>
      <c r="F290" s="77"/>
      <c r="G290" s="77"/>
      <c r="H290" s="77"/>
      <c r="I290" s="77"/>
      <c r="J290" s="77"/>
      <c r="K290" s="77"/>
      <c r="L290" s="77"/>
      <c r="M290" s="77"/>
      <c r="N290" s="77"/>
      <c r="O290" s="77"/>
      <c r="P290" s="77"/>
      <c r="Q290" s="77"/>
      <c r="R290" s="77"/>
      <c r="S290" s="77"/>
      <c r="T290" s="77"/>
      <c r="U290" s="77"/>
      <c r="V290" s="77"/>
      <c r="W290" s="77"/>
      <c r="X290" s="77"/>
      <c r="Y290" s="77"/>
      <c r="Z290" s="77"/>
      <c r="AA290" s="77"/>
    </row>
    <row r="291" ht="15.75" x14ac:dyDescent="0.25">
      <c r="A291" s="77"/>
      <c r="B291" s="135"/>
      <c r="C291" s="77"/>
      <c r="D291" s="77"/>
      <c r="E291" s="77"/>
      <c r="F291" s="77"/>
      <c r="G291" s="77"/>
      <c r="H291" s="77"/>
      <c r="I291" s="77"/>
      <c r="J291" s="77"/>
      <c r="K291" s="77"/>
      <c r="L291" s="77"/>
      <c r="M291" s="77"/>
      <c r="N291" s="77"/>
      <c r="O291" s="77"/>
      <c r="P291" s="77"/>
      <c r="Q291" s="77"/>
      <c r="R291" s="77"/>
      <c r="S291" s="77"/>
      <c r="T291" s="77"/>
      <c r="U291" s="77"/>
      <c r="V291" s="77"/>
      <c r="W291" s="77"/>
      <c r="X291" s="77"/>
      <c r="Y291" s="77"/>
      <c r="Z291" s="77"/>
      <c r="AA291" s="77"/>
    </row>
    <row r="292" ht="15.75" x14ac:dyDescent="0.25">
      <c r="A292" s="77"/>
      <c r="B292" s="135"/>
      <c r="C292" s="77"/>
      <c r="D292" s="77"/>
      <c r="E292" s="77"/>
      <c r="F292" s="77"/>
      <c r="G292" s="77"/>
      <c r="H292" s="77"/>
      <c r="I292" s="77"/>
      <c r="J292" s="77"/>
      <c r="K292" s="77"/>
      <c r="L292" s="77"/>
      <c r="M292" s="77"/>
      <c r="N292" s="77"/>
      <c r="O292" s="77"/>
      <c r="P292" s="77"/>
      <c r="Q292" s="77"/>
      <c r="R292" s="77"/>
      <c r="S292" s="77"/>
      <c r="T292" s="77"/>
      <c r="U292" s="77"/>
      <c r="V292" s="77"/>
      <c r="W292" s="77"/>
      <c r="X292" s="77"/>
      <c r="Y292" s="77"/>
      <c r="Z292" s="77"/>
      <c r="AA292" s="77"/>
    </row>
    <row r="293" ht="15.75" x14ac:dyDescent="0.25">
      <c r="A293" s="77"/>
      <c r="B293" s="135"/>
      <c r="C293" s="77"/>
      <c r="D293" s="77"/>
      <c r="E293" s="77"/>
      <c r="F293" s="77"/>
      <c r="G293" s="77"/>
      <c r="H293" s="77"/>
      <c r="I293" s="77"/>
      <c r="J293" s="77"/>
      <c r="K293" s="77"/>
      <c r="L293" s="77"/>
      <c r="M293" s="77"/>
      <c r="N293" s="77"/>
      <c r="O293" s="77"/>
      <c r="P293" s="77"/>
      <c r="Q293" s="77"/>
      <c r="R293" s="77"/>
      <c r="S293" s="77"/>
      <c r="T293" s="77"/>
      <c r="U293" s="77"/>
      <c r="V293" s="77"/>
      <c r="W293" s="77"/>
      <c r="X293" s="77"/>
      <c r="Y293" s="77"/>
      <c r="Z293" s="77"/>
      <c r="AA293" s="77"/>
    </row>
    <row r="294" ht="15.75" x14ac:dyDescent="0.25">
      <c r="A294" s="77"/>
      <c r="B294" s="135"/>
      <c r="C294" s="77"/>
      <c r="D294" s="77"/>
      <c r="E294" s="77"/>
      <c r="F294" s="77"/>
      <c r="G294" s="77"/>
      <c r="H294" s="77"/>
      <c r="I294" s="77"/>
      <c r="J294" s="77"/>
      <c r="K294" s="77"/>
      <c r="L294" s="77"/>
      <c r="M294" s="77"/>
      <c r="N294" s="77"/>
      <c r="O294" s="77"/>
      <c r="P294" s="77"/>
      <c r="Q294" s="77"/>
      <c r="R294" s="77"/>
      <c r="S294" s="77"/>
      <c r="T294" s="77"/>
      <c r="U294" s="77"/>
      <c r="V294" s="77"/>
      <c r="W294" s="77"/>
      <c r="X294" s="77"/>
      <c r="Y294" s="77"/>
      <c r="Z294" s="77"/>
      <c r="AA294" s="77"/>
    </row>
    <row r="295" ht="15.75" x14ac:dyDescent="0.25">
      <c r="A295" s="77"/>
      <c r="B295" s="135"/>
      <c r="C295" s="77"/>
      <c r="D295" s="77"/>
      <c r="E295" s="77"/>
      <c r="F295" s="77"/>
      <c r="G295" s="77"/>
      <c r="H295" s="77"/>
      <c r="I295" s="77"/>
      <c r="J295" s="77"/>
      <c r="K295" s="77"/>
      <c r="L295" s="77"/>
      <c r="M295" s="77"/>
      <c r="N295" s="77"/>
      <c r="O295" s="77"/>
      <c r="P295" s="77"/>
      <c r="Q295" s="77"/>
      <c r="R295" s="77"/>
      <c r="S295" s="77"/>
      <c r="T295" s="77"/>
      <c r="U295" s="77"/>
      <c r="V295" s="77"/>
      <c r="W295" s="77"/>
      <c r="X295" s="77"/>
      <c r="Y295" s="77"/>
      <c r="Z295" s="77"/>
      <c r="AA295" s="77"/>
    </row>
    <row r="296" ht="15.75" x14ac:dyDescent="0.25">
      <c r="A296" s="77"/>
      <c r="B296" s="135"/>
      <c r="C296" s="77"/>
      <c r="D296" s="77"/>
      <c r="E296" s="77"/>
      <c r="F296" s="77"/>
      <c r="G296" s="77"/>
      <c r="H296" s="77"/>
      <c r="I296" s="77"/>
      <c r="J296" s="77"/>
      <c r="K296" s="77"/>
      <c r="L296" s="77"/>
      <c r="M296" s="77"/>
      <c r="N296" s="77"/>
      <c r="O296" s="77"/>
      <c r="P296" s="77"/>
      <c r="Q296" s="77"/>
      <c r="R296" s="77"/>
      <c r="S296" s="77"/>
      <c r="T296" s="77"/>
      <c r="U296" s="77"/>
      <c r="V296" s="77"/>
      <c r="W296" s="77"/>
      <c r="X296" s="77"/>
      <c r="Y296" s="77"/>
      <c r="Z296" s="77"/>
      <c r="AA296" s="77"/>
    </row>
    <row r="297" ht="15.75" x14ac:dyDescent="0.25">
      <c r="A297" s="77"/>
      <c r="B297" s="135"/>
      <c r="C297" s="77"/>
      <c r="D297" s="77"/>
      <c r="E297" s="77"/>
      <c r="F297" s="77"/>
      <c r="G297" s="77"/>
      <c r="H297" s="77"/>
      <c r="I297" s="77"/>
      <c r="J297" s="77"/>
      <c r="K297" s="77"/>
      <c r="L297" s="77"/>
      <c r="M297" s="77"/>
      <c r="N297" s="77"/>
      <c r="O297" s="77"/>
      <c r="P297" s="77"/>
      <c r="Q297" s="77"/>
      <c r="R297" s="77"/>
      <c r="S297" s="77"/>
      <c r="T297" s="77"/>
      <c r="U297" s="77"/>
      <c r="V297" s="77"/>
      <c r="W297" s="77"/>
      <c r="X297" s="77"/>
      <c r="Y297" s="77"/>
      <c r="Z297" s="77"/>
      <c r="AA297" s="77"/>
    </row>
    <row r="298" ht="15.75" x14ac:dyDescent="0.25">
      <c r="A298" s="77"/>
      <c r="B298" s="135"/>
      <c r="C298" s="77"/>
      <c r="D298" s="77"/>
      <c r="E298" s="77"/>
      <c r="F298" s="77"/>
      <c r="G298" s="77"/>
      <c r="H298" s="77"/>
      <c r="I298" s="77"/>
      <c r="J298" s="77"/>
      <c r="K298" s="77"/>
      <c r="L298" s="77"/>
      <c r="M298" s="77"/>
      <c r="N298" s="77"/>
      <c r="O298" s="77"/>
      <c r="P298" s="77"/>
      <c r="Q298" s="77"/>
      <c r="R298" s="77"/>
      <c r="S298" s="77"/>
      <c r="T298" s="77"/>
      <c r="U298" s="77"/>
      <c r="V298" s="77"/>
      <c r="W298" s="77"/>
      <c r="X298" s="77"/>
      <c r="Y298" s="77"/>
      <c r="Z298" s="77"/>
      <c r="AA298" s="77"/>
    </row>
    <row r="299" ht="15.75" x14ac:dyDescent="0.25">
      <c r="A299" s="77"/>
      <c r="B299" s="135"/>
      <c r="C299" s="77"/>
      <c r="D299" s="77"/>
      <c r="E299" s="77"/>
      <c r="F299" s="77"/>
      <c r="G299" s="77"/>
      <c r="H299" s="77"/>
      <c r="I299" s="77"/>
      <c r="J299" s="77"/>
      <c r="K299" s="77"/>
      <c r="L299" s="77"/>
      <c r="M299" s="77"/>
      <c r="N299" s="77"/>
      <c r="O299" s="77"/>
      <c r="P299" s="77"/>
      <c r="Q299" s="77"/>
      <c r="R299" s="77"/>
      <c r="S299" s="77"/>
      <c r="T299" s="77"/>
      <c r="U299" s="77"/>
      <c r="V299" s="77"/>
      <c r="W299" s="77"/>
      <c r="X299" s="77"/>
      <c r="Y299" s="77"/>
      <c r="Z299" s="77"/>
      <c r="AA299" s="77"/>
    </row>
    <row r="300" ht="15.75" x14ac:dyDescent="0.25">
      <c r="A300" s="77"/>
      <c r="B300" s="135"/>
      <c r="C300" s="77"/>
      <c r="D300" s="77"/>
      <c r="E300" s="77"/>
      <c r="F300" s="77"/>
      <c r="G300" s="77"/>
      <c r="H300" s="77"/>
      <c r="I300" s="77"/>
      <c r="J300" s="77"/>
      <c r="K300" s="77"/>
      <c r="L300" s="77"/>
      <c r="M300" s="77"/>
      <c r="N300" s="77"/>
      <c r="O300" s="77"/>
      <c r="P300" s="77"/>
      <c r="Q300" s="77"/>
      <c r="R300" s="77"/>
      <c r="S300" s="77"/>
      <c r="T300" s="77"/>
      <c r="U300" s="77"/>
      <c r="V300" s="77"/>
      <c r="W300" s="77"/>
      <c r="X300" s="77"/>
      <c r="Y300" s="77"/>
      <c r="Z300" s="77"/>
      <c r="AA300" s="77"/>
    </row>
    <row r="301" ht="15.75" x14ac:dyDescent="0.25">
      <c r="A301" s="77"/>
      <c r="B301" s="135"/>
      <c r="C301" s="77"/>
      <c r="D301" s="77"/>
      <c r="E301" s="77"/>
      <c r="F301" s="77"/>
      <c r="G301" s="77"/>
      <c r="H301" s="77"/>
      <c r="I301" s="77"/>
      <c r="J301" s="77"/>
      <c r="K301" s="77"/>
      <c r="L301" s="77"/>
      <c r="M301" s="77"/>
      <c r="N301" s="77"/>
      <c r="O301" s="77"/>
      <c r="P301" s="77"/>
      <c r="Q301" s="77"/>
      <c r="R301" s="77"/>
      <c r="S301" s="77"/>
      <c r="T301" s="77"/>
      <c r="U301" s="77"/>
      <c r="V301" s="77"/>
      <c r="W301" s="77"/>
      <c r="X301" s="77"/>
      <c r="Y301" s="77"/>
      <c r="Z301" s="77"/>
      <c r="AA301" s="77"/>
    </row>
    <row r="302" ht="15.75" x14ac:dyDescent="0.25">
      <c r="A302" s="77"/>
      <c r="B302" s="135"/>
      <c r="C302" s="77"/>
      <c r="D302" s="77"/>
      <c r="E302" s="77"/>
      <c r="F302" s="77"/>
      <c r="G302" s="77"/>
      <c r="H302" s="77"/>
      <c r="I302" s="77"/>
      <c r="J302" s="77"/>
      <c r="K302" s="77"/>
      <c r="L302" s="77"/>
      <c r="M302" s="77"/>
      <c r="N302" s="77"/>
      <c r="O302" s="77"/>
      <c r="P302" s="77"/>
      <c r="Q302" s="77"/>
      <c r="R302" s="77"/>
      <c r="S302" s="77"/>
      <c r="T302" s="77"/>
      <c r="U302" s="77"/>
      <c r="V302" s="77"/>
      <c r="W302" s="77"/>
      <c r="X302" s="77"/>
      <c r="Y302" s="77"/>
      <c r="Z302" s="77"/>
      <c r="AA302" s="77"/>
    </row>
    <row r="303" ht="15.75" x14ac:dyDescent="0.25">
      <c r="A303" s="77"/>
      <c r="B303" s="135"/>
      <c r="C303" s="77"/>
      <c r="D303" s="77"/>
      <c r="E303" s="77"/>
      <c r="F303" s="77"/>
      <c r="G303" s="77"/>
      <c r="H303" s="77"/>
      <c r="I303" s="77"/>
      <c r="J303" s="77"/>
      <c r="K303" s="77"/>
      <c r="L303" s="77"/>
      <c r="M303" s="77"/>
      <c r="N303" s="77"/>
      <c r="O303" s="77"/>
      <c r="P303" s="77"/>
      <c r="Q303" s="77"/>
      <c r="R303" s="77"/>
      <c r="S303" s="77"/>
      <c r="T303" s="77"/>
      <c r="U303" s="77"/>
      <c r="V303" s="77"/>
      <c r="W303" s="77"/>
      <c r="X303" s="77"/>
      <c r="Y303" s="77"/>
      <c r="Z303" s="77"/>
      <c r="AA303" s="77"/>
    </row>
    <row r="304" ht="15.75" x14ac:dyDescent="0.25">
      <c r="A304" s="77"/>
      <c r="B304" s="135"/>
      <c r="C304" s="77"/>
      <c r="D304" s="77"/>
      <c r="E304" s="77"/>
      <c r="F304" s="77"/>
      <c r="G304" s="77"/>
      <c r="H304" s="77"/>
      <c r="I304" s="77"/>
      <c r="J304" s="77"/>
      <c r="K304" s="77"/>
      <c r="L304" s="77"/>
      <c r="M304" s="77"/>
      <c r="N304" s="77"/>
      <c r="O304" s="77"/>
      <c r="P304" s="77"/>
      <c r="Q304" s="77"/>
      <c r="R304" s="77"/>
      <c r="S304" s="77"/>
      <c r="T304" s="77"/>
      <c r="U304" s="77"/>
      <c r="V304" s="77"/>
      <c r="W304" s="77"/>
      <c r="X304" s="77"/>
      <c r="Y304" s="77"/>
      <c r="Z304" s="77"/>
      <c r="AA304" s="77"/>
    </row>
    <row r="305" ht="15.75" x14ac:dyDescent="0.25">
      <c r="A305" s="77"/>
      <c r="B305" s="135"/>
      <c r="C305" s="77"/>
      <c r="D305" s="77"/>
      <c r="E305" s="77"/>
      <c r="F305" s="77"/>
      <c r="G305" s="77"/>
      <c r="H305" s="77"/>
      <c r="I305" s="77"/>
      <c r="J305" s="77"/>
      <c r="K305" s="77"/>
      <c r="L305" s="77"/>
      <c r="M305" s="77"/>
      <c r="N305" s="77"/>
      <c r="O305" s="77"/>
      <c r="P305" s="77"/>
      <c r="Q305" s="77"/>
      <c r="R305" s="77"/>
      <c r="S305" s="77"/>
      <c r="T305" s="77"/>
      <c r="U305" s="77"/>
      <c r="V305" s="77"/>
      <c r="W305" s="77"/>
      <c r="X305" s="77"/>
      <c r="Y305" s="77"/>
      <c r="Z305" s="77"/>
      <c r="AA305" s="77"/>
    </row>
    <row r="306" ht="15.75" x14ac:dyDescent="0.25">
      <c r="A306" s="77"/>
      <c r="B306" s="135"/>
      <c r="C306" s="77"/>
      <c r="D306" s="77"/>
      <c r="E306" s="77"/>
      <c r="F306" s="77"/>
      <c r="G306" s="77"/>
      <c r="H306" s="77"/>
      <c r="I306" s="77"/>
      <c r="J306" s="77"/>
      <c r="K306" s="77"/>
      <c r="L306" s="77"/>
      <c r="M306" s="77"/>
      <c r="N306" s="77"/>
      <c r="O306" s="77"/>
      <c r="P306" s="77"/>
      <c r="Q306" s="77"/>
      <c r="R306" s="77"/>
      <c r="S306" s="77"/>
      <c r="T306" s="77"/>
      <c r="U306" s="77"/>
      <c r="V306" s="77"/>
      <c r="W306" s="77"/>
      <c r="X306" s="77"/>
      <c r="Y306" s="77"/>
      <c r="Z306" s="77"/>
      <c r="AA306" s="77"/>
    </row>
    <row r="307" ht="15.75" x14ac:dyDescent="0.25">
      <c r="A307" s="77"/>
      <c r="B307" s="135"/>
      <c r="C307" s="77"/>
      <c r="D307" s="77"/>
      <c r="E307" s="77"/>
      <c r="F307" s="77"/>
      <c r="G307" s="77"/>
      <c r="H307" s="77"/>
      <c r="I307" s="77"/>
      <c r="J307" s="77"/>
      <c r="K307" s="77"/>
      <c r="L307" s="77"/>
      <c r="M307" s="77"/>
      <c r="N307" s="77"/>
      <c r="O307" s="77"/>
      <c r="P307" s="77"/>
      <c r="Q307" s="77"/>
      <c r="R307" s="77"/>
      <c r="S307" s="77"/>
      <c r="T307" s="77"/>
      <c r="U307" s="77"/>
      <c r="V307" s="77"/>
      <c r="W307" s="77"/>
      <c r="X307" s="77"/>
      <c r="Y307" s="77"/>
      <c r="Z307" s="77"/>
      <c r="AA307" s="77"/>
    </row>
    <row r="308" ht="15.75" x14ac:dyDescent="0.25">
      <c r="A308" s="77"/>
      <c r="B308" s="135"/>
      <c r="C308" s="77"/>
      <c r="D308" s="77"/>
      <c r="E308" s="77"/>
      <c r="F308" s="77"/>
      <c r="G308" s="77"/>
      <c r="H308" s="77"/>
      <c r="I308" s="77"/>
      <c r="J308" s="77"/>
      <c r="K308" s="77"/>
      <c r="L308" s="77"/>
      <c r="M308" s="77"/>
      <c r="N308" s="77"/>
      <c r="O308" s="77"/>
      <c r="P308" s="77"/>
      <c r="Q308" s="77"/>
      <c r="R308" s="77"/>
      <c r="S308" s="77"/>
      <c r="T308" s="77"/>
      <c r="U308" s="77"/>
      <c r="V308" s="77"/>
      <c r="W308" s="77"/>
      <c r="X308" s="77"/>
      <c r="Y308" s="77"/>
      <c r="Z308" s="77"/>
      <c r="AA308" s="77"/>
    </row>
    <row r="309" ht="15.75" x14ac:dyDescent="0.25">
      <c r="A309" s="77"/>
      <c r="B309" s="135"/>
      <c r="C309" s="77"/>
      <c r="D309" s="77"/>
      <c r="E309" s="77"/>
      <c r="F309" s="77"/>
      <c r="G309" s="77"/>
      <c r="H309" s="77"/>
      <c r="I309" s="77"/>
      <c r="J309" s="77"/>
      <c r="K309" s="77"/>
      <c r="L309" s="77"/>
      <c r="M309" s="77"/>
      <c r="N309" s="77"/>
      <c r="O309" s="77"/>
      <c r="P309" s="77"/>
      <c r="Q309" s="77"/>
      <c r="R309" s="77"/>
      <c r="S309" s="77"/>
      <c r="T309" s="77"/>
      <c r="U309" s="77"/>
      <c r="V309" s="77"/>
      <c r="W309" s="77"/>
      <c r="X309" s="77"/>
      <c r="Y309" s="77"/>
      <c r="Z309" s="77"/>
      <c r="AA309" s="77"/>
    </row>
    <row r="310" ht="15.75" x14ac:dyDescent="0.25">
      <c r="A310" s="77"/>
      <c r="B310" s="135"/>
      <c r="C310" s="77"/>
      <c r="D310" s="77"/>
      <c r="E310" s="77"/>
      <c r="F310" s="77"/>
      <c r="G310" s="77"/>
      <c r="H310" s="77"/>
      <c r="I310" s="77"/>
      <c r="J310" s="77"/>
      <c r="K310" s="77"/>
      <c r="L310" s="77"/>
      <c r="M310" s="77"/>
      <c r="N310" s="77"/>
      <c r="O310" s="77"/>
      <c r="P310" s="77"/>
      <c r="Q310" s="77"/>
      <c r="R310" s="77"/>
      <c r="S310" s="77"/>
      <c r="T310" s="77"/>
      <c r="U310" s="77"/>
      <c r="V310" s="77"/>
      <c r="W310" s="77"/>
      <c r="X310" s="77"/>
      <c r="Y310" s="77"/>
      <c r="Z310" s="77"/>
      <c r="AA310" s="77"/>
    </row>
    <row r="311" ht="15.75" x14ac:dyDescent="0.25">
      <c r="A311" s="77"/>
      <c r="B311" s="135"/>
      <c r="C311" s="77"/>
      <c r="D311" s="77"/>
      <c r="E311" s="77"/>
      <c r="F311" s="77"/>
      <c r="G311" s="77"/>
      <c r="H311" s="77"/>
      <c r="I311" s="77"/>
      <c r="J311" s="77"/>
      <c r="K311" s="77"/>
      <c r="L311" s="77"/>
      <c r="M311" s="77"/>
      <c r="N311" s="77"/>
      <c r="O311" s="77"/>
      <c r="P311" s="77"/>
      <c r="Q311" s="77"/>
      <c r="R311" s="77"/>
      <c r="S311" s="77"/>
      <c r="T311" s="77"/>
      <c r="U311" s="77"/>
      <c r="V311" s="77"/>
      <c r="W311" s="77"/>
      <c r="X311" s="77"/>
      <c r="Y311" s="77"/>
      <c r="Z311" s="77"/>
      <c r="AA311" s="77"/>
    </row>
    <row r="312" ht="15.75" x14ac:dyDescent="0.25">
      <c r="A312" s="77"/>
      <c r="B312" s="135"/>
      <c r="C312" s="77"/>
      <c r="D312" s="77"/>
      <c r="E312" s="77"/>
      <c r="F312" s="77"/>
      <c r="G312" s="77"/>
      <c r="H312" s="77"/>
      <c r="I312" s="77"/>
      <c r="J312" s="77"/>
      <c r="K312" s="77"/>
      <c r="L312" s="77"/>
      <c r="M312" s="77"/>
      <c r="N312" s="77"/>
      <c r="O312" s="77"/>
      <c r="P312" s="77"/>
      <c r="Q312" s="77"/>
      <c r="R312" s="77"/>
      <c r="S312" s="77"/>
      <c r="T312" s="77"/>
      <c r="U312" s="77"/>
      <c r="V312" s="77"/>
      <c r="W312" s="77"/>
      <c r="X312" s="77"/>
      <c r="Y312" s="77"/>
      <c r="Z312" s="77"/>
      <c r="AA312" s="77"/>
    </row>
    <row r="313" ht="15.75" x14ac:dyDescent="0.25">
      <c r="A313" s="77"/>
      <c r="B313" s="135"/>
      <c r="C313" s="77"/>
      <c r="D313" s="77"/>
      <c r="E313" s="77"/>
      <c r="F313" s="77"/>
      <c r="G313" s="77"/>
      <c r="H313" s="77"/>
      <c r="I313" s="77"/>
      <c r="J313" s="77"/>
      <c r="K313" s="77"/>
      <c r="L313" s="77"/>
      <c r="M313" s="77"/>
      <c r="N313" s="77"/>
      <c r="O313" s="77"/>
      <c r="P313" s="77"/>
      <c r="Q313" s="77"/>
      <c r="R313" s="77"/>
      <c r="S313" s="77"/>
      <c r="T313" s="77"/>
      <c r="U313" s="77"/>
      <c r="V313" s="77"/>
      <c r="W313" s="77"/>
      <c r="X313" s="77"/>
      <c r="Y313" s="77"/>
      <c r="Z313" s="77"/>
      <c r="AA313" s="77"/>
    </row>
    <row r="314" ht="15.75" x14ac:dyDescent="0.25">
      <c r="A314" s="77"/>
      <c r="B314" s="135"/>
      <c r="C314" s="77"/>
      <c r="D314" s="77"/>
      <c r="E314" s="77"/>
      <c r="F314" s="77"/>
      <c r="G314" s="77"/>
      <c r="H314" s="77"/>
      <c r="I314" s="77"/>
      <c r="J314" s="77"/>
      <c r="K314" s="77"/>
      <c r="L314" s="77"/>
      <c r="M314" s="77"/>
      <c r="N314" s="77"/>
      <c r="O314" s="77"/>
      <c r="P314" s="77"/>
      <c r="Q314" s="77"/>
      <c r="R314" s="77"/>
      <c r="S314" s="77"/>
      <c r="T314" s="77"/>
      <c r="U314" s="77"/>
      <c r="V314" s="77"/>
      <c r="W314" s="77"/>
      <c r="X314" s="77"/>
      <c r="Y314" s="77"/>
      <c r="Z314" s="77"/>
      <c r="AA314" s="77"/>
    </row>
    <row r="315" ht="15.75" x14ac:dyDescent="0.25">
      <c r="A315" s="77"/>
      <c r="B315" s="135"/>
      <c r="C315" s="77"/>
      <c r="D315" s="77"/>
      <c r="E315" s="77"/>
      <c r="F315" s="77"/>
      <c r="G315" s="77"/>
      <c r="H315" s="77"/>
      <c r="I315" s="77"/>
      <c r="J315" s="77"/>
      <c r="K315" s="77"/>
      <c r="L315" s="77"/>
      <c r="M315" s="77"/>
      <c r="N315" s="77"/>
      <c r="O315" s="77"/>
      <c r="P315" s="77"/>
      <c r="Q315" s="77"/>
      <c r="R315" s="77"/>
      <c r="S315" s="77"/>
      <c r="T315" s="77"/>
      <c r="U315" s="77"/>
      <c r="V315" s="77"/>
      <c r="W315" s="77"/>
      <c r="X315" s="77"/>
      <c r="Y315" s="77"/>
      <c r="Z315" s="77"/>
      <c r="AA315" s="77"/>
    </row>
    <row r="316" ht="15.75" x14ac:dyDescent="0.25">
      <c r="A316" s="77"/>
      <c r="B316" s="135"/>
      <c r="C316" s="77"/>
      <c r="D316" s="77"/>
      <c r="E316" s="77"/>
      <c r="F316" s="77"/>
      <c r="G316" s="77"/>
      <c r="H316" s="77"/>
      <c r="I316" s="77"/>
      <c r="J316" s="77"/>
      <c r="K316" s="77"/>
      <c r="L316" s="77"/>
      <c r="M316" s="77"/>
      <c r="N316" s="77"/>
      <c r="O316" s="77"/>
      <c r="P316" s="77"/>
      <c r="Q316" s="77"/>
      <c r="R316" s="77"/>
      <c r="S316" s="77"/>
      <c r="T316" s="77"/>
      <c r="U316" s="77"/>
      <c r="V316" s="77"/>
      <c r="W316" s="77"/>
      <c r="X316" s="77"/>
      <c r="Y316" s="77"/>
      <c r="Z316" s="77"/>
      <c r="AA316" s="77"/>
    </row>
    <row r="317" ht="15.75" x14ac:dyDescent="0.25">
      <c r="A317" s="77"/>
      <c r="B317" s="135"/>
      <c r="C317" s="77"/>
      <c r="D317" s="77"/>
      <c r="E317" s="77"/>
      <c r="F317" s="77"/>
      <c r="G317" s="77"/>
      <c r="H317" s="77"/>
      <c r="I317" s="77"/>
      <c r="J317" s="77"/>
      <c r="K317" s="77"/>
      <c r="L317" s="77"/>
      <c r="M317" s="77"/>
      <c r="N317" s="77"/>
      <c r="O317" s="77"/>
      <c r="P317" s="77"/>
      <c r="Q317" s="77"/>
      <c r="R317" s="77"/>
      <c r="S317" s="77"/>
      <c r="T317" s="77"/>
      <c r="U317" s="77"/>
      <c r="V317" s="77"/>
      <c r="W317" s="77"/>
      <c r="X317" s="77"/>
      <c r="Y317" s="77"/>
      <c r="Z317" s="77"/>
      <c r="AA317" s="77"/>
    </row>
    <row r="318" ht="15.75" x14ac:dyDescent="0.25">
      <c r="A318" s="77"/>
      <c r="B318" s="135"/>
      <c r="C318" s="77"/>
      <c r="D318" s="77"/>
      <c r="E318" s="77"/>
      <c r="F318" s="77"/>
      <c r="G318" s="77"/>
      <c r="H318" s="77"/>
      <c r="I318" s="77"/>
      <c r="J318" s="77"/>
      <c r="K318" s="77"/>
      <c r="L318" s="77"/>
      <c r="M318" s="77"/>
      <c r="N318" s="77"/>
      <c r="O318" s="77"/>
      <c r="P318" s="77"/>
      <c r="Q318" s="77"/>
      <c r="R318" s="77"/>
      <c r="S318" s="77"/>
      <c r="T318" s="77"/>
      <c r="U318" s="77"/>
      <c r="V318" s="77"/>
      <c r="W318" s="77"/>
      <c r="X318" s="77"/>
      <c r="Y318" s="77"/>
      <c r="Z318" s="77"/>
      <c r="AA318" s="77"/>
    </row>
    <row r="319" ht="15.75" x14ac:dyDescent="0.25">
      <c r="A319" s="77"/>
      <c r="B319" s="135"/>
      <c r="C319" s="77"/>
      <c r="D319" s="77"/>
      <c r="E319" s="77"/>
      <c r="F319" s="77"/>
      <c r="G319" s="77"/>
      <c r="H319" s="77"/>
      <c r="I319" s="77"/>
      <c r="J319" s="77"/>
      <c r="K319" s="77"/>
      <c r="L319" s="77"/>
      <c r="M319" s="77"/>
      <c r="N319" s="77"/>
      <c r="O319" s="77"/>
      <c r="P319" s="77"/>
      <c r="Q319" s="77"/>
      <c r="R319" s="77"/>
      <c r="S319" s="77"/>
      <c r="T319" s="77"/>
      <c r="U319" s="77"/>
      <c r="V319" s="77"/>
      <c r="W319" s="77"/>
      <c r="X319" s="77"/>
      <c r="Y319" s="77"/>
      <c r="Z319" s="77"/>
      <c r="AA319" s="77"/>
    </row>
    <row r="320" ht="15.75" x14ac:dyDescent="0.25">
      <c r="A320" s="77"/>
      <c r="B320" s="135"/>
      <c r="C320" s="77"/>
      <c r="D320" s="77"/>
      <c r="E320" s="77"/>
      <c r="F320" s="77"/>
      <c r="G320" s="77"/>
      <c r="H320" s="77"/>
      <c r="I320" s="77"/>
      <c r="J320" s="77"/>
      <c r="K320" s="77"/>
      <c r="L320" s="77"/>
      <c r="M320" s="77"/>
      <c r="N320" s="77"/>
      <c r="O320" s="77"/>
      <c r="P320" s="77"/>
      <c r="Q320" s="77"/>
      <c r="R320" s="77"/>
      <c r="S320" s="77"/>
      <c r="T320" s="77"/>
      <c r="U320" s="77"/>
      <c r="V320" s="77"/>
      <c r="W320" s="77"/>
      <c r="X320" s="77"/>
      <c r="Y320" s="77"/>
      <c r="Z320" s="77"/>
      <c r="AA320" s="77"/>
    </row>
    <row r="321" ht="15.75" x14ac:dyDescent="0.25">
      <c r="A321" s="77"/>
      <c r="B321" s="135"/>
      <c r="C321" s="77"/>
      <c r="D321" s="77"/>
      <c r="E321" s="77"/>
      <c r="F321" s="77"/>
      <c r="G321" s="77"/>
      <c r="H321" s="77"/>
      <c r="I321" s="77"/>
      <c r="J321" s="77"/>
      <c r="K321" s="77"/>
      <c r="L321" s="77"/>
      <c r="M321" s="77"/>
      <c r="N321" s="77"/>
      <c r="O321" s="77"/>
      <c r="P321" s="77"/>
      <c r="Q321" s="77"/>
      <c r="R321" s="77"/>
      <c r="S321" s="77"/>
      <c r="T321" s="77"/>
      <c r="U321" s="77"/>
      <c r="V321" s="77"/>
      <c r="W321" s="77"/>
      <c r="X321" s="77"/>
      <c r="Y321" s="77"/>
      <c r="Z321" s="77"/>
      <c r="AA321" s="77"/>
    </row>
    <row r="322" ht="15.75" x14ac:dyDescent="0.25">
      <c r="A322" s="77"/>
      <c r="B322" s="135"/>
      <c r="C322" s="77"/>
      <c r="D322" s="77"/>
      <c r="E322" s="77"/>
      <c r="F322" s="77"/>
      <c r="G322" s="77"/>
      <c r="H322" s="77"/>
      <c r="I322" s="77"/>
      <c r="J322" s="77"/>
      <c r="K322" s="77"/>
      <c r="L322" s="77"/>
      <c r="M322" s="77"/>
      <c r="N322" s="77"/>
      <c r="O322" s="77"/>
      <c r="P322" s="77"/>
      <c r="Q322" s="77"/>
      <c r="R322" s="77"/>
      <c r="S322" s="77"/>
      <c r="T322" s="77"/>
      <c r="U322" s="77"/>
      <c r="V322" s="77"/>
      <c r="W322" s="77"/>
      <c r="X322" s="77"/>
      <c r="Y322" s="77"/>
      <c r="Z322" s="77"/>
      <c r="AA322" s="77"/>
    </row>
    <row r="323" ht="15.75" x14ac:dyDescent="0.25">
      <c r="A323" s="77"/>
      <c r="B323" s="135"/>
      <c r="C323" s="77"/>
      <c r="D323" s="77"/>
      <c r="E323" s="77"/>
      <c r="F323" s="77"/>
      <c r="G323" s="77"/>
      <c r="H323" s="77"/>
      <c r="I323" s="77"/>
      <c r="J323" s="77"/>
      <c r="K323" s="77"/>
      <c r="L323" s="77"/>
      <c r="M323" s="77"/>
      <c r="N323" s="77"/>
      <c r="O323" s="77"/>
      <c r="P323" s="77"/>
      <c r="Q323" s="77"/>
      <c r="R323" s="77"/>
      <c r="S323" s="77"/>
      <c r="T323" s="77"/>
      <c r="U323" s="77"/>
      <c r="V323" s="77"/>
      <c r="W323" s="77"/>
      <c r="X323" s="77"/>
      <c r="Y323" s="77"/>
      <c r="Z323" s="77"/>
      <c r="AA323" s="77"/>
    </row>
    <row r="324" ht="15.75" x14ac:dyDescent="0.25">
      <c r="A324" s="77"/>
      <c r="B324" s="135"/>
      <c r="C324" s="77"/>
      <c r="D324" s="77"/>
      <c r="E324" s="77"/>
      <c r="F324" s="77"/>
      <c r="G324" s="77"/>
      <c r="H324" s="77"/>
      <c r="I324" s="77"/>
      <c r="J324" s="77"/>
      <c r="K324" s="77"/>
      <c r="L324" s="77"/>
      <c r="M324" s="77"/>
      <c r="N324" s="77"/>
      <c r="O324" s="77"/>
      <c r="P324" s="77"/>
      <c r="Q324" s="77"/>
      <c r="R324" s="77"/>
      <c r="S324" s="77"/>
      <c r="T324" s="77"/>
      <c r="U324" s="77"/>
      <c r="V324" s="77"/>
      <c r="W324" s="77"/>
      <c r="X324" s="77"/>
      <c r="Y324" s="77"/>
      <c r="Z324" s="77"/>
      <c r="AA324" s="77"/>
    </row>
    <row r="325" ht="15.75" x14ac:dyDescent="0.25">
      <c r="A325" s="77"/>
      <c r="B325" s="135"/>
      <c r="C325" s="77"/>
      <c r="D325" s="77"/>
      <c r="E325" s="77"/>
      <c r="F325" s="77"/>
      <c r="G325" s="77"/>
      <c r="H325" s="77"/>
      <c r="I325" s="77"/>
      <c r="J325" s="77"/>
      <c r="K325" s="77"/>
      <c r="L325" s="77"/>
      <c r="M325" s="77"/>
      <c r="N325" s="77"/>
      <c r="O325" s="77"/>
      <c r="P325" s="77"/>
      <c r="Q325" s="77"/>
      <c r="R325" s="77"/>
      <c r="S325" s="77"/>
      <c r="T325" s="77"/>
      <c r="U325" s="77"/>
      <c r="V325" s="77"/>
      <c r="W325" s="77"/>
      <c r="X325" s="77"/>
      <c r="Y325" s="77"/>
      <c r="Z325" s="77"/>
      <c r="AA325" s="77"/>
    </row>
    <row r="326" ht="15.75" x14ac:dyDescent="0.25">
      <c r="A326" s="77"/>
      <c r="B326" s="135"/>
      <c r="C326" s="77"/>
      <c r="D326" s="77"/>
      <c r="E326" s="77"/>
      <c r="F326" s="77"/>
      <c r="G326" s="77"/>
      <c r="H326" s="77"/>
      <c r="I326" s="77"/>
      <c r="J326" s="77"/>
      <c r="K326" s="77"/>
      <c r="L326" s="77"/>
      <c r="M326" s="77"/>
      <c r="N326" s="77"/>
      <c r="O326" s="77"/>
      <c r="P326" s="77"/>
      <c r="Q326" s="77"/>
      <c r="R326" s="77"/>
      <c r="S326" s="77"/>
      <c r="T326" s="77"/>
      <c r="U326" s="77"/>
      <c r="V326" s="77"/>
      <c r="W326" s="77"/>
      <c r="X326" s="77"/>
      <c r="Y326" s="77"/>
      <c r="Z326" s="77"/>
      <c r="AA326" s="77"/>
    </row>
    <row r="327" ht="15.75" x14ac:dyDescent="0.25">
      <c r="A327" s="77"/>
      <c r="B327" s="135"/>
      <c r="C327" s="77"/>
      <c r="D327" s="77"/>
      <c r="E327" s="77"/>
      <c r="F327" s="77"/>
      <c r="G327" s="77"/>
      <c r="H327" s="77"/>
      <c r="I327" s="77"/>
      <c r="J327" s="77"/>
      <c r="K327" s="77"/>
      <c r="L327" s="77"/>
      <c r="M327" s="77"/>
      <c r="N327" s="77"/>
      <c r="O327" s="77"/>
      <c r="P327" s="77"/>
      <c r="Q327" s="77"/>
      <c r="R327" s="77"/>
      <c r="S327" s="77"/>
      <c r="T327" s="77"/>
      <c r="U327" s="77"/>
      <c r="V327" s="77"/>
      <c r="W327" s="77"/>
      <c r="X327" s="77"/>
      <c r="Y327" s="77"/>
      <c r="Z327" s="77"/>
      <c r="AA327" s="77"/>
    </row>
    <row r="328" ht="15.75" x14ac:dyDescent="0.25">
      <c r="A328" s="77"/>
      <c r="B328" s="135"/>
      <c r="C328" s="77"/>
      <c r="D328" s="77"/>
      <c r="E328" s="77"/>
      <c r="F328" s="77"/>
      <c r="G328" s="77"/>
      <c r="H328" s="77"/>
      <c r="I328" s="77"/>
      <c r="J328" s="77"/>
      <c r="K328" s="77"/>
      <c r="L328" s="77"/>
      <c r="M328" s="77"/>
      <c r="N328" s="77"/>
      <c r="O328" s="77"/>
      <c r="P328" s="77"/>
      <c r="Q328" s="77"/>
      <c r="R328" s="77"/>
      <c r="S328" s="77"/>
      <c r="T328" s="77"/>
      <c r="U328" s="77"/>
      <c r="V328" s="77"/>
      <c r="W328" s="77"/>
      <c r="X328" s="77"/>
      <c r="Y328" s="77"/>
      <c r="Z328" s="77"/>
      <c r="AA328" s="77"/>
    </row>
    <row r="329" ht="15.75" x14ac:dyDescent="0.25">
      <c r="A329" s="77"/>
      <c r="B329" s="135"/>
      <c r="C329" s="77"/>
      <c r="D329" s="77"/>
      <c r="E329" s="77"/>
      <c r="F329" s="77"/>
      <c r="G329" s="77"/>
      <c r="H329" s="77"/>
      <c r="I329" s="77"/>
      <c r="J329" s="77"/>
      <c r="K329" s="77"/>
      <c r="L329" s="77"/>
      <c r="M329" s="77"/>
      <c r="N329" s="77"/>
      <c r="O329" s="77"/>
      <c r="P329" s="77"/>
      <c r="Q329" s="77"/>
      <c r="R329" s="77"/>
      <c r="S329" s="77"/>
      <c r="T329" s="77"/>
      <c r="U329" s="77"/>
      <c r="V329" s="77"/>
      <c r="W329" s="77"/>
      <c r="X329" s="77"/>
      <c r="Y329" s="77"/>
      <c r="Z329" s="77"/>
      <c r="AA329" s="77"/>
    </row>
    <row r="330" ht="15.75" x14ac:dyDescent="0.25">
      <c r="A330" s="77"/>
      <c r="B330" s="135"/>
      <c r="C330" s="77"/>
      <c r="D330" s="77"/>
      <c r="E330" s="77"/>
      <c r="F330" s="77"/>
      <c r="G330" s="77"/>
      <c r="H330" s="77"/>
      <c r="I330" s="77"/>
      <c r="J330" s="77"/>
      <c r="K330" s="77"/>
      <c r="L330" s="77"/>
      <c r="M330" s="77"/>
      <c r="N330" s="77"/>
      <c r="O330" s="77"/>
      <c r="P330" s="77"/>
      <c r="Q330" s="77"/>
      <c r="R330" s="77"/>
      <c r="S330" s="77"/>
      <c r="T330" s="77"/>
      <c r="U330" s="77"/>
      <c r="V330" s="77"/>
      <c r="W330" s="77"/>
      <c r="X330" s="77"/>
      <c r="Y330" s="77"/>
      <c r="Z330" s="77"/>
      <c r="AA330" s="77"/>
    </row>
    <row r="331" ht="15.75" x14ac:dyDescent="0.25">
      <c r="A331" s="77"/>
      <c r="B331" s="135"/>
      <c r="C331" s="77"/>
      <c r="D331" s="77"/>
      <c r="E331" s="77"/>
      <c r="F331" s="77"/>
      <c r="G331" s="77"/>
      <c r="H331" s="77"/>
      <c r="I331" s="77"/>
      <c r="J331" s="77"/>
      <c r="K331" s="77"/>
      <c r="L331" s="77"/>
      <c r="M331" s="77"/>
      <c r="N331" s="77"/>
      <c r="O331" s="77"/>
      <c r="P331" s="77"/>
      <c r="Q331" s="77"/>
      <c r="R331" s="77"/>
      <c r="S331" s="77"/>
      <c r="T331" s="77"/>
      <c r="U331" s="77"/>
      <c r="V331" s="77"/>
      <c r="W331" s="77"/>
      <c r="X331" s="77"/>
      <c r="Y331" s="77"/>
      <c r="Z331" s="77"/>
      <c r="AA331" s="77"/>
    </row>
    <row r="332" ht="15.75" x14ac:dyDescent="0.25">
      <c r="A332" s="77"/>
      <c r="B332" s="135"/>
      <c r="C332" s="77"/>
      <c r="D332" s="77"/>
      <c r="E332" s="77"/>
      <c r="F332" s="77"/>
      <c r="G332" s="77"/>
      <c r="H332" s="77"/>
      <c r="I332" s="77"/>
      <c r="J332" s="77"/>
      <c r="K332" s="77"/>
      <c r="L332" s="77"/>
      <c r="M332" s="77"/>
      <c r="N332" s="77"/>
      <c r="O332" s="77"/>
      <c r="P332" s="77"/>
      <c r="Q332" s="77"/>
      <c r="R332" s="77"/>
      <c r="S332" s="77"/>
      <c r="T332" s="77"/>
      <c r="U332" s="77"/>
      <c r="V332" s="77"/>
      <c r="W332" s="77"/>
      <c r="X332" s="77"/>
      <c r="Y332" s="77"/>
      <c r="Z332" s="77"/>
      <c r="AA332" s="77"/>
    </row>
    <row r="333" ht="15.75" x14ac:dyDescent="0.25">
      <c r="A333" s="77"/>
      <c r="B333" s="135"/>
      <c r="C333" s="77"/>
      <c r="D333" s="77"/>
      <c r="E333" s="77"/>
      <c r="F333" s="77"/>
      <c r="G333" s="77"/>
      <c r="H333" s="77"/>
      <c r="I333" s="77"/>
      <c r="J333" s="77"/>
      <c r="K333" s="77"/>
      <c r="L333" s="77"/>
      <c r="M333" s="77"/>
      <c r="N333" s="77"/>
      <c r="O333" s="77"/>
      <c r="P333" s="77"/>
      <c r="Q333" s="77"/>
      <c r="R333" s="77"/>
      <c r="S333" s="77"/>
      <c r="T333" s="77"/>
      <c r="U333" s="77"/>
      <c r="V333" s="77"/>
      <c r="W333" s="77"/>
      <c r="X333" s="77"/>
      <c r="Y333" s="77"/>
      <c r="Z333" s="77"/>
      <c r="AA333" s="77"/>
    </row>
    <row r="334" ht="15.75" x14ac:dyDescent="0.25">
      <c r="A334" s="77"/>
      <c r="B334" s="135"/>
      <c r="C334" s="77"/>
      <c r="D334" s="77"/>
      <c r="E334" s="77"/>
      <c r="F334" s="77"/>
      <c r="G334" s="77"/>
      <c r="H334" s="77"/>
      <c r="I334" s="77"/>
      <c r="J334" s="77"/>
      <c r="K334" s="77"/>
      <c r="L334" s="77"/>
      <c r="M334" s="77"/>
      <c r="N334" s="77"/>
      <c r="O334" s="77"/>
      <c r="P334" s="77"/>
      <c r="Q334" s="77"/>
      <c r="R334" s="77"/>
      <c r="S334" s="77"/>
      <c r="T334" s="77"/>
      <c r="U334" s="77"/>
      <c r="V334" s="77"/>
      <c r="W334" s="77"/>
      <c r="X334" s="77"/>
      <c r="Y334" s="77"/>
      <c r="Z334" s="77"/>
      <c r="AA334" s="77"/>
    </row>
    <row r="335" ht="15.75" x14ac:dyDescent="0.25">
      <c r="A335" s="77"/>
      <c r="B335" s="135"/>
      <c r="C335" s="77"/>
      <c r="D335" s="77"/>
      <c r="E335" s="77"/>
      <c r="F335" s="77"/>
      <c r="G335" s="77"/>
      <c r="H335" s="77"/>
      <c r="I335" s="77"/>
      <c r="J335" s="77"/>
      <c r="K335" s="77"/>
      <c r="L335" s="77"/>
      <c r="M335" s="77"/>
      <c r="N335" s="77"/>
      <c r="O335" s="77"/>
      <c r="P335" s="77"/>
      <c r="Q335" s="77"/>
      <c r="R335" s="77"/>
      <c r="S335" s="77"/>
      <c r="T335" s="77"/>
      <c r="U335" s="77"/>
      <c r="V335" s="77"/>
      <c r="W335" s="77"/>
      <c r="X335" s="77"/>
      <c r="Y335" s="77"/>
      <c r="Z335" s="77"/>
      <c r="AA335" s="77"/>
    </row>
    <row r="336" ht="15.75" x14ac:dyDescent="0.25">
      <c r="A336" s="77"/>
      <c r="B336" s="135"/>
      <c r="C336" s="77"/>
      <c r="D336" s="77"/>
      <c r="E336" s="77"/>
      <c r="F336" s="77"/>
      <c r="G336" s="77"/>
      <c r="H336" s="77"/>
      <c r="I336" s="77"/>
      <c r="J336" s="77"/>
      <c r="K336" s="77"/>
      <c r="L336" s="77"/>
      <c r="M336" s="77"/>
      <c r="N336" s="77"/>
      <c r="O336" s="77"/>
      <c r="P336" s="77"/>
      <c r="Q336" s="77"/>
      <c r="R336" s="77"/>
      <c r="S336" s="77"/>
      <c r="T336" s="77"/>
      <c r="U336" s="77"/>
      <c r="V336" s="77"/>
      <c r="W336" s="77"/>
      <c r="X336" s="77"/>
      <c r="Y336" s="77"/>
      <c r="Z336" s="77"/>
      <c r="AA336" s="77"/>
    </row>
    <row r="337" ht="15.75" x14ac:dyDescent="0.25">
      <c r="A337" s="77"/>
      <c r="B337" s="135"/>
      <c r="C337" s="77"/>
      <c r="D337" s="77"/>
      <c r="E337" s="77"/>
      <c r="F337" s="77"/>
      <c r="G337" s="77"/>
      <c r="H337" s="77"/>
      <c r="I337" s="77"/>
      <c r="J337" s="77"/>
      <c r="K337" s="77"/>
      <c r="L337" s="77"/>
      <c r="M337" s="77"/>
      <c r="N337" s="77"/>
      <c r="O337" s="77"/>
      <c r="P337" s="77"/>
      <c r="Q337" s="77"/>
      <c r="R337" s="77"/>
      <c r="S337" s="77"/>
      <c r="T337" s="77"/>
      <c r="U337" s="77"/>
      <c r="V337" s="77"/>
      <c r="W337" s="77"/>
      <c r="X337" s="77"/>
      <c r="Y337" s="77"/>
      <c r="Z337" s="77"/>
      <c r="AA337" s="77"/>
    </row>
    <row r="338" ht="15.75" x14ac:dyDescent="0.25">
      <c r="A338" s="77"/>
      <c r="B338" s="135"/>
      <c r="C338" s="77"/>
      <c r="D338" s="77"/>
      <c r="E338" s="77"/>
      <c r="F338" s="77"/>
      <c r="G338" s="77"/>
      <c r="H338" s="77"/>
      <c r="I338" s="77"/>
      <c r="J338" s="77"/>
      <c r="K338" s="77"/>
      <c r="L338" s="77"/>
      <c r="M338" s="77"/>
      <c r="N338" s="77"/>
      <c r="O338" s="77"/>
      <c r="P338" s="77"/>
      <c r="Q338" s="77"/>
      <c r="R338" s="77"/>
      <c r="S338" s="77"/>
      <c r="T338" s="77"/>
      <c r="U338" s="77"/>
      <c r="V338" s="77"/>
      <c r="W338" s="77"/>
      <c r="X338" s="77"/>
      <c r="Y338" s="77"/>
      <c r="Z338" s="77"/>
      <c r="AA338" s="77"/>
    </row>
    <row r="339" ht="15.75" x14ac:dyDescent="0.25">
      <c r="A339" s="77"/>
      <c r="B339" s="135"/>
      <c r="C339" s="77"/>
      <c r="D339" s="77"/>
      <c r="E339" s="77"/>
      <c r="F339" s="77"/>
      <c r="G339" s="77"/>
      <c r="H339" s="77"/>
      <c r="I339" s="77"/>
      <c r="J339" s="77"/>
      <c r="K339" s="77"/>
      <c r="L339" s="77"/>
      <c r="M339" s="77"/>
      <c r="N339" s="77"/>
      <c r="O339" s="77"/>
      <c r="P339" s="77"/>
      <c r="Q339" s="77"/>
      <c r="R339" s="77"/>
      <c r="S339" s="77"/>
      <c r="T339" s="77"/>
      <c r="U339" s="77"/>
      <c r="V339" s="77"/>
      <c r="W339" s="77"/>
      <c r="X339" s="77"/>
      <c r="Y339" s="77"/>
      <c r="Z339" s="77"/>
      <c r="AA339" s="77"/>
    </row>
    <row r="340" ht="15.75" x14ac:dyDescent="0.25">
      <c r="A340" s="77"/>
      <c r="B340" s="135"/>
      <c r="C340" s="77"/>
      <c r="D340" s="77"/>
      <c r="E340" s="77"/>
      <c r="F340" s="77"/>
      <c r="G340" s="77"/>
      <c r="H340" s="77"/>
      <c r="I340" s="77"/>
      <c r="J340" s="77"/>
      <c r="K340" s="77"/>
      <c r="L340" s="77"/>
      <c r="M340" s="77"/>
      <c r="N340" s="77"/>
      <c r="O340" s="77"/>
      <c r="P340" s="77"/>
      <c r="Q340" s="77"/>
      <c r="R340" s="77"/>
      <c r="S340" s="77"/>
      <c r="T340" s="77"/>
      <c r="U340" s="77"/>
      <c r="V340" s="77"/>
      <c r="W340" s="77"/>
      <c r="X340" s="77"/>
      <c r="Y340" s="77"/>
      <c r="Z340" s="77"/>
      <c r="AA340" s="77"/>
    </row>
    <row r="341" ht="15.75" x14ac:dyDescent="0.25">
      <c r="A341" s="77"/>
      <c r="B341" s="135"/>
      <c r="C341" s="77"/>
      <c r="D341" s="77"/>
      <c r="E341" s="77"/>
      <c r="F341" s="77"/>
      <c r="G341" s="77"/>
      <c r="H341" s="77"/>
      <c r="I341" s="77"/>
      <c r="J341" s="77"/>
      <c r="K341" s="77"/>
      <c r="L341" s="77"/>
      <c r="M341" s="77"/>
      <c r="N341" s="77"/>
      <c r="O341" s="77"/>
      <c r="P341" s="77"/>
      <c r="Q341" s="77"/>
      <c r="R341" s="77"/>
      <c r="S341" s="77"/>
      <c r="T341" s="77"/>
      <c r="U341" s="77"/>
      <c r="V341" s="77"/>
      <c r="W341" s="77"/>
      <c r="X341" s="77"/>
      <c r="Y341" s="77"/>
      <c r="Z341" s="77"/>
      <c r="AA341" s="77"/>
    </row>
    <row r="342" ht="15.75" x14ac:dyDescent="0.25">
      <c r="A342" s="77"/>
      <c r="B342" s="135"/>
      <c r="C342" s="77"/>
      <c r="D342" s="77"/>
      <c r="E342" s="77"/>
      <c r="F342" s="77"/>
      <c r="G342" s="77"/>
      <c r="H342" s="77"/>
      <c r="I342" s="77"/>
      <c r="J342" s="77"/>
      <c r="K342" s="77"/>
      <c r="L342" s="77"/>
      <c r="M342" s="77"/>
      <c r="N342" s="77"/>
      <c r="O342" s="77"/>
      <c r="P342" s="77"/>
      <c r="Q342" s="77"/>
      <c r="R342" s="77"/>
      <c r="S342" s="77"/>
      <c r="T342" s="77"/>
      <c r="U342" s="77"/>
      <c r="V342" s="77"/>
      <c r="W342" s="77"/>
      <c r="X342" s="77"/>
      <c r="Y342" s="77"/>
      <c r="Z342" s="77"/>
      <c r="AA342" s="77"/>
    </row>
    <row r="343" ht="15.75" x14ac:dyDescent="0.25">
      <c r="A343" s="77"/>
      <c r="B343" s="135"/>
      <c r="C343" s="77"/>
      <c r="D343" s="77"/>
      <c r="E343" s="77"/>
      <c r="F343" s="77"/>
      <c r="G343" s="77"/>
      <c r="H343" s="77"/>
      <c r="I343" s="77"/>
      <c r="J343" s="77"/>
      <c r="K343" s="77"/>
      <c r="L343" s="77"/>
      <c r="M343" s="77"/>
      <c r="N343" s="77"/>
      <c r="O343" s="77"/>
      <c r="P343" s="77"/>
      <c r="Q343" s="77"/>
      <c r="R343" s="77"/>
      <c r="S343" s="77"/>
      <c r="T343" s="77"/>
      <c r="U343" s="77"/>
      <c r="V343" s="77"/>
      <c r="W343" s="77"/>
      <c r="X343" s="77"/>
      <c r="Y343" s="77"/>
      <c r="Z343" s="77"/>
      <c r="AA343" s="77"/>
    </row>
    <row r="344" ht="15.75" x14ac:dyDescent="0.25">
      <c r="A344" s="77"/>
      <c r="B344" s="135"/>
      <c r="C344" s="77"/>
      <c r="D344" s="77"/>
      <c r="E344" s="77"/>
      <c r="F344" s="77"/>
      <c r="G344" s="77"/>
      <c r="H344" s="77"/>
      <c r="I344" s="77"/>
      <c r="J344" s="77"/>
      <c r="K344" s="77"/>
      <c r="L344" s="77"/>
      <c r="M344" s="77"/>
      <c r="N344" s="77"/>
      <c r="O344" s="77"/>
      <c r="P344" s="77"/>
      <c r="Q344" s="77"/>
      <c r="R344" s="77"/>
      <c r="S344" s="77"/>
      <c r="T344" s="77"/>
      <c r="U344" s="77"/>
      <c r="V344" s="77"/>
      <c r="W344" s="77"/>
      <c r="X344" s="77"/>
      <c r="Y344" s="77"/>
      <c r="Z344" s="77"/>
      <c r="AA344" s="77"/>
    </row>
    <row r="345" ht="15.75" x14ac:dyDescent="0.25">
      <c r="A345" s="77"/>
      <c r="B345" s="135"/>
      <c r="C345" s="77"/>
      <c r="D345" s="77"/>
      <c r="E345" s="77"/>
      <c r="F345" s="77"/>
      <c r="G345" s="77"/>
      <c r="H345" s="77"/>
      <c r="I345" s="77"/>
      <c r="J345" s="77"/>
      <c r="K345" s="77"/>
      <c r="L345" s="77"/>
      <c r="M345" s="77"/>
      <c r="N345" s="77"/>
      <c r="O345" s="77"/>
      <c r="P345" s="77"/>
      <c r="Q345" s="77"/>
      <c r="R345" s="77"/>
      <c r="S345" s="77"/>
      <c r="T345" s="77"/>
      <c r="U345" s="77"/>
      <c r="V345" s="77"/>
      <c r="W345" s="77"/>
      <c r="X345" s="77"/>
      <c r="Y345" s="77"/>
      <c r="Z345" s="77"/>
      <c r="AA345" s="77"/>
    </row>
    <row r="346" ht="15.75" x14ac:dyDescent="0.25">
      <c r="A346" s="77"/>
      <c r="B346" s="135"/>
      <c r="C346" s="77"/>
      <c r="D346" s="77"/>
      <c r="E346" s="77"/>
      <c r="F346" s="77"/>
      <c r="G346" s="77"/>
      <c r="H346" s="77"/>
      <c r="I346" s="77"/>
      <c r="J346" s="77"/>
      <c r="K346" s="77"/>
      <c r="L346" s="77"/>
      <c r="M346" s="77"/>
      <c r="N346" s="77"/>
      <c r="O346" s="77"/>
      <c r="P346" s="77"/>
      <c r="Q346" s="77"/>
      <c r="R346" s="77"/>
      <c r="S346" s="77"/>
      <c r="T346" s="77"/>
      <c r="U346" s="77"/>
      <c r="V346" s="77"/>
      <c r="W346" s="77"/>
      <c r="X346" s="77"/>
      <c r="Y346" s="77"/>
      <c r="Z346" s="77"/>
      <c r="AA346" s="77"/>
    </row>
    <row r="347" ht="15.75" x14ac:dyDescent="0.25">
      <c r="A347" s="77"/>
      <c r="B347" s="135"/>
      <c r="C347" s="77"/>
      <c r="D347" s="77"/>
      <c r="E347" s="77"/>
      <c r="F347" s="77"/>
      <c r="G347" s="77"/>
      <c r="H347" s="77"/>
      <c r="I347" s="77"/>
      <c r="J347" s="77"/>
      <c r="K347" s="77"/>
      <c r="L347" s="77"/>
      <c r="M347" s="77"/>
      <c r="N347" s="77"/>
      <c r="O347" s="77"/>
      <c r="P347" s="77"/>
      <c r="Q347" s="77"/>
      <c r="R347" s="77"/>
      <c r="S347" s="77"/>
      <c r="T347" s="77"/>
      <c r="U347" s="77"/>
      <c r="V347" s="77"/>
      <c r="W347" s="77"/>
      <c r="X347" s="77"/>
      <c r="Y347" s="77"/>
      <c r="Z347" s="77"/>
      <c r="AA347" s="77"/>
    </row>
    <row r="348" ht="15.75" x14ac:dyDescent="0.25">
      <c r="A348" s="77"/>
      <c r="B348" s="135"/>
      <c r="C348" s="77"/>
      <c r="D348" s="77"/>
      <c r="E348" s="77"/>
      <c r="F348" s="77"/>
      <c r="G348" s="77"/>
      <c r="H348" s="77"/>
      <c r="I348" s="77"/>
      <c r="J348" s="77"/>
      <c r="K348" s="77"/>
      <c r="L348" s="77"/>
      <c r="M348" s="77"/>
      <c r="N348" s="77"/>
      <c r="O348" s="77"/>
      <c r="P348" s="77"/>
      <c r="Q348" s="77"/>
      <c r="R348" s="77"/>
      <c r="S348" s="77"/>
      <c r="T348" s="77"/>
      <c r="U348" s="77"/>
      <c r="V348" s="77"/>
      <c r="W348" s="77"/>
      <c r="X348" s="77"/>
      <c r="Y348" s="77"/>
      <c r="Z348" s="77"/>
      <c r="AA348" s="77"/>
    </row>
    <row r="349" ht="15.75" x14ac:dyDescent="0.25">
      <c r="A349" s="77"/>
      <c r="B349" s="135"/>
      <c r="C349" s="77"/>
      <c r="D349" s="77"/>
      <c r="E349" s="77"/>
      <c r="F349" s="77"/>
      <c r="G349" s="77"/>
      <c r="H349" s="77"/>
      <c r="I349" s="77"/>
      <c r="J349" s="77"/>
      <c r="K349" s="77"/>
      <c r="L349" s="77"/>
      <c r="M349" s="77"/>
      <c r="N349" s="77"/>
      <c r="O349" s="77"/>
      <c r="P349" s="77"/>
      <c r="Q349" s="77"/>
      <c r="R349" s="77"/>
      <c r="S349" s="77"/>
      <c r="T349" s="77"/>
      <c r="U349" s="77"/>
      <c r="V349" s="77"/>
      <c r="W349" s="77"/>
      <c r="X349" s="77"/>
      <c r="Y349" s="77"/>
      <c r="Z349" s="77"/>
      <c r="AA349" s="77"/>
    </row>
    <row r="350" ht="15.75" x14ac:dyDescent="0.25">
      <c r="A350" s="77"/>
      <c r="B350" s="135"/>
      <c r="C350" s="77"/>
      <c r="D350" s="77"/>
      <c r="E350" s="77"/>
      <c r="F350" s="77"/>
      <c r="G350" s="77"/>
      <c r="H350" s="77"/>
      <c r="I350" s="77"/>
      <c r="J350" s="77"/>
      <c r="K350" s="77"/>
      <c r="L350" s="77"/>
      <c r="M350" s="77"/>
      <c r="N350" s="77"/>
      <c r="O350" s="77"/>
      <c r="P350" s="77"/>
      <c r="Q350" s="77"/>
      <c r="R350" s="77"/>
      <c r="S350" s="77"/>
      <c r="T350" s="77"/>
      <c r="U350" s="77"/>
      <c r="V350" s="77"/>
      <c r="W350" s="77"/>
      <c r="X350" s="77"/>
      <c r="Y350" s="77"/>
      <c r="Z350" s="77"/>
      <c r="AA350" s="77"/>
    </row>
    <row r="351" ht="15.75" x14ac:dyDescent="0.25">
      <c r="A351" s="77"/>
      <c r="B351" s="135"/>
      <c r="C351" s="77"/>
      <c r="D351" s="77"/>
      <c r="E351" s="77"/>
      <c r="F351" s="77"/>
      <c r="G351" s="77"/>
      <c r="H351" s="77"/>
      <c r="I351" s="77"/>
      <c r="J351" s="77"/>
      <c r="K351" s="77"/>
      <c r="L351" s="77"/>
      <c r="M351" s="77"/>
      <c r="N351" s="77"/>
      <c r="O351" s="77"/>
      <c r="P351" s="77"/>
      <c r="Q351" s="77"/>
      <c r="R351" s="77"/>
      <c r="S351" s="77"/>
      <c r="T351" s="77"/>
      <c r="U351" s="77"/>
      <c r="V351" s="77"/>
      <c r="W351" s="77"/>
      <c r="X351" s="77"/>
      <c r="Y351" s="77"/>
      <c r="Z351" s="77"/>
      <c r="AA351" s="77"/>
    </row>
    <row r="352" ht="15.75" x14ac:dyDescent="0.25">
      <c r="A352" s="77"/>
      <c r="B352" s="135"/>
      <c r="C352" s="77"/>
      <c r="D352" s="77"/>
      <c r="E352" s="77"/>
      <c r="F352" s="77"/>
      <c r="G352" s="77"/>
      <c r="H352" s="77"/>
      <c r="I352" s="77"/>
      <c r="J352" s="77"/>
      <c r="K352" s="77"/>
      <c r="L352" s="77"/>
      <c r="M352" s="77"/>
      <c r="N352" s="77"/>
      <c r="O352" s="77"/>
      <c r="P352" s="77"/>
      <c r="Q352" s="77"/>
      <c r="R352" s="77"/>
      <c r="S352" s="77"/>
      <c r="T352" s="77"/>
      <c r="U352" s="77"/>
      <c r="V352" s="77"/>
      <c r="W352" s="77"/>
      <c r="X352" s="77"/>
      <c r="Y352" s="77"/>
      <c r="Z352" s="77"/>
      <c r="AA352" s="77"/>
    </row>
    <row r="353" ht="15.75" x14ac:dyDescent="0.25">
      <c r="A353" s="77"/>
      <c r="B353" s="135"/>
      <c r="C353" s="77"/>
      <c r="D353" s="77"/>
      <c r="E353" s="77"/>
      <c r="F353" s="77"/>
      <c r="G353" s="77"/>
      <c r="H353" s="77"/>
      <c r="I353" s="77"/>
      <c r="J353" s="77"/>
      <c r="K353" s="77"/>
      <c r="L353" s="77"/>
      <c r="M353" s="77"/>
      <c r="N353" s="77"/>
      <c r="O353" s="77"/>
      <c r="P353" s="77"/>
      <c r="Q353" s="77"/>
      <c r="R353" s="77"/>
      <c r="S353" s="77"/>
      <c r="T353" s="77"/>
      <c r="U353" s="77"/>
      <c r="V353" s="77"/>
      <c r="W353" s="77"/>
      <c r="X353" s="77"/>
      <c r="Y353" s="77"/>
      <c r="Z353" s="77"/>
      <c r="AA353" s="77"/>
    </row>
    <row r="354" ht="15.75" x14ac:dyDescent="0.25">
      <c r="A354" s="77"/>
      <c r="B354" s="135"/>
      <c r="C354" s="77"/>
      <c r="D354" s="77"/>
      <c r="E354" s="77"/>
      <c r="F354" s="77"/>
      <c r="G354" s="77"/>
      <c r="H354" s="77"/>
      <c r="I354" s="77"/>
      <c r="J354" s="77"/>
      <c r="K354" s="77"/>
      <c r="L354" s="77"/>
      <c r="M354" s="77"/>
      <c r="N354" s="77"/>
      <c r="O354" s="77"/>
      <c r="P354" s="77"/>
      <c r="Q354" s="77"/>
      <c r="R354" s="77"/>
      <c r="S354" s="77"/>
      <c r="T354" s="77"/>
      <c r="U354" s="77"/>
      <c r="V354" s="77"/>
      <c r="W354" s="77"/>
      <c r="X354" s="77"/>
      <c r="Y354" s="77"/>
      <c r="Z354" s="77"/>
      <c r="AA354" s="77"/>
    </row>
    <row r="355" ht="15.75" x14ac:dyDescent="0.25">
      <c r="A355" s="77"/>
      <c r="B355" s="135"/>
      <c r="C355" s="77"/>
      <c r="D355" s="77"/>
      <c r="E355" s="77"/>
      <c r="F355" s="77"/>
      <c r="G355" s="77"/>
      <c r="H355" s="77"/>
      <c r="I355" s="77"/>
      <c r="J355" s="77"/>
      <c r="K355" s="77"/>
      <c r="L355" s="77"/>
      <c r="M355" s="77"/>
      <c r="N355" s="77"/>
      <c r="O355" s="77"/>
      <c r="P355" s="77"/>
      <c r="Q355" s="77"/>
      <c r="R355" s="77"/>
      <c r="S355" s="77"/>
      <c r="T355" s="77"/>
      <c r="U355" s="77"/>
      <c r="V355" s="77"/>
      <c r="W355" s="77"/>
      <c r="X355" s="77"/>
      <c r="Y355" s="77"/>
      <c r="Z355" s="77"/>
      <c r="AA355" s="77"/>
    </row>
    <row r="356" ht="15.75" x14ac:dyDescent="0.25">
      <c r="A356" s="77"/>
      <c r="B356" s="135"/>
      <c r="C356" s="77"/>
      <c r="D356" s="77"/>
      <c r="E356" s="77"/>
      <c r="F356" s="77"/>
      <c r="G356" s="77"/>
      <c r="H356" s="77"/>
      <c r="I356" s="77"/>
      <c r="J356" s="77"/>
      <c r="K356" s="77"/>
      <c r="L356" s="77"/>
      <c r="M356" s="77"/>
      <c r="N356" s="77"/>
      <c r="O356" s="77"/>
      <c r="P356" s="77"/>
      <c r="Q356" s="77"/>
      <c r="R356" s="77"/>
      <c r="S356" s="77"/>
      <c r="T356" s="77"/>
      <c r="U356" s="77"/>
      <c r="V356" s="77"/>
      <c r="W356" s="77"/>
      <c r="X356" s="77"/>
      <c r="Y356" s="77"/>
      <c r="Z356" s="77"/>
      <c r="AA356" s="77"/>
    </row>
    <row r="357" ht="15.75" x14ac:dyDescent="0.25">
      <c r="A357" s="77"/>
      <c r="B357" s="135"/>
      <c r="C357" s="77"/>
      <c r="D357" s="77"/>
      <c r="E357" s="77"/>
      <c r="F357" s="77"/>
      <c r="G357" s="77"/>
      <c r="H357" s="77"/>
      <c r="I357" s="77"/>
      <c r="J357" s="77"/>
      <c r="K357" s="77"/>
      <c r="L357" s="77"/>
      <c r="M357" s="77"/>
      <c r="N357" s="77"/>
      <c r="O357" s="77"/>
      <c r="P357" s="77"/>
      <c r="Q357" s="77"/>
      <c r="R357" s="77"/>
      <c r="S357" s="77"/>
      <c r="T357" s="77"/>
      <c r="U357" s="77"/>
      <c r="V357" s="77"/>
      <c r="W357" s="77"/>
      <c r="X357" s="77"/>
      <c r="Y357" s="77"/>
      <c r="Z357" s="77"/>
      <c r="AA357" s="77"/>
    </row>
    <row r="358" ht="15.75" x14ac:dyDescent="0.25">
      <c r="A358" s="77"/>
      <c r="B358" s="135"/>
      <c r="C358" s="77"/>
      <c r="D358" s="77"/>
      <c r="E358" s="77"/>
      <c r="F358" s="77"/>
      <c r="G358" s="77"/>
      <c r="H358" s="77"/>
      <c r="I358" s="77"/>
      <c r="J358" s="77"/>
      <c r="K358" s="77"/>
      <c r="L358" s="77"/>
      <c r="M358" s="77"/>
      <c r="N358" s="77"/>
      <c r="O358" s="77"/>
      <c r="P358" s="77"/>
      <c r="Q358" s="77"/>
      <c r="R358" s="77"/>
      <c r="S358" s="77"/>
      <c r="T358" s="77"/>
      <c r="U358" s="77"/>
      <c r="V358" s="77"/>
      <c r="W358" s="77"/>
      <c r="X358" s="77"/>
      <c r="Y358" s="77"/>
      <c r="Z358" s="77"/>
      <c r="AA358" s="77"/>
    </row>
    <row r="359" ht="15.75" x14ac:dyDescent="0.25">
      <c r="A359" s="77"/>
      <c r="B359" s="135"/>
      <c r="C359" s="77"/>
      <c r="D359" s="77"/>
      <c r="E359" s="77"/>
      <c r="F359" s="77"/>
      <c r="G359" s="77"/>
      <c r="H359" s="77"/>
      <c r="I359" s="77"/>
      <c r="J359" s="77"/>
      <c r="K359" s="77"/>
      <c r="L359" s="77"/>
      <c r="M359" s="77"/>
      <c r="N359" s="77"/>
      <c r="O359" s="77"/>
      <c r="P359" s="77"/>
      <c r="Q359" s="77"/>
      <c r="R359" s="77"/>
      <c r="S359" s="77"/>
      <c r="T359" s="77"/>
      <c r="U359" s="77"/>
      <c r="V359" s="77"/>
      <c r="W359" s="77"/>
      <c r="X359" s="77"/>
      <c r="Y359" s="77"/>
      <c r="Z359" s="77"/>
      <c r="AA359" s="77"/>
    </row>
    <row r="360" ht="15.75" x14ac:dyDescent="0.25">
      <c r="A360" s="77"/>
      <c r="B360" s="135"/>
      <c r="C360" s="77"/>
      <c r="D360" s="77"/>
      <c r="E360" s="77"/>
      <c r="F360" s="77"/>
      <c r="G360" s="77"/>
      <c r="H360" s="77"/>
      <c r="I360" s="77"/>
      <c r="J360" s="77"/>
      <c r="K360" s="77"/>
      <c r="L360" s="77"/>
      <c r="M360" s="77"/>
      <c r="N360" s="77"/>
      <c r="O360" s="77"/>
      <c r="P360" s="77"/>
      <c r="Q360" s="77"/>
      <c r="R360" s="77"/>
      <c r="S360" s="77"/>
      <c r="T360" s="77"/>
      <c r="U360" s="77"/>
      <c r="V360" s="77"/>
      <c r="W360" s="77"/>
      <c r="X360" s="77"/>
      <c r="Y360" s="77"/>
      <c r="Z360" s="77"/>
      <c r="AA360" s="77"/>
    </row>
    <row r="361" ht="15.75" x14ac:dyDescent="0.25">
      <c r="A361" s="77"/>
      <c r="B361" s="135"/>
      <c r="C361" s="77"/>
      <c r="D361" s="77"/>
      <c r="E361" s="77"/>
      <c r="F361" s="77"/>
      <c r="G361" s="77"/>
      <c r="H361" s="77"/>
      <c r="I361" s="77"/>
      <c r="J361" s="77"/>
      <c r="K361" s="77"/>
      <c r="L361" s="77"/>
      <c r="M361" s="77"/>
      <c r="N361" s="77"/>
      <c r="O361" s="77"/>
      <c r="P361" s="77"/>
      <c r="Q361" s="77"/>
      <c r="R361" s="77"/>
      <c r="S361" s="77"/>
      <c r="T361" s="77"/>
      <c r="U361" s="77"/>
      <c r="V361" s="77"/>
      <c r="W361" s="77"/>
      <c r="X361" s="77"/>
      <c r="Y361" s="77"/>
      <c r="Z361" s="77"/>
      <c r="AA361" s="77"/>
    </row>
    <row r="362" ht="15.75" x14ac:dyDescent="0.25">
      <c r="A362" s="77"/>
      <c r="B362" s="135"/>
      <c r="C362" s="77"/>
      <c r="D362" s="77"/>
      <c r="E362" s="77"/>
      <c r="F362" s="77"/>
      <c r="G362" s="77"/>
      <c r="H362" s="77"/>
      <c r="I362" s="77"/>
      <c r="J362" s="77"/>
      <c r="K362" s="77"/>
      <c r="L362" s="77"/>
      <c r="M362" s="77"/>
      <c r="N362" s="77"/>
      <c r="O362" s="77"/>
      <c r="P362" s="77"/>
      <c r="Q362" s="77"/>
      <c r="R362" s="77"/>
      <c r="S362" s="77"/>
      <c r="T362" s="77"/>
      <c r="U362" s="77"/>
      <c r="V362" s="77"/>
      <c r="W362" s="77"/>
      <c r="X362" s="77"/>
      <c r="Y362" s="77"/>
      <c r="Z362" s="77"/>
      <c r="AA362" s="77"/>
    </row>
    <row r="363" ht="15.75" x14ac:dyDescent="0.25">
      <c r="A363" s="77"/>
      <c r="B363" s="135"/>
      <c r="C363" s="77"/>
      <c r="D363" s="77"/>
      <c r="E363" s="77"/>
      <c r="F363" s="77"/>
      <c r="G363" s="77"/>
      <c r="H363" s="77"/>
      <c r="I363" s="77"/>
      <c r="J363" s="77"/>
      <c r="K363" s="77"/>
      <c r="L363" s="77"/>
      <c r="M363" s="77"/>
      <c r="N363" s="77"/>
      <c r="O363" s="77"/>
      <c r="P363" s="77"/>
      <c r="Q363" s="77"/>
      <c r="R363" s="77"/>
      <c r="S363" s="77"/>
      <c r="T363" s="77"/>
      <c r="U363" s="77"/>
      <c r="V363" s="77"/>
      <c r="W363" s="77"/>
      <c r="X363" s="77"/>
      <c r="Y363" s="77"/>
      <c r="Z363" s="77"/>
      <c r="AA363" s="77"/>
    </row>
    <row r="364" ht="15.75" x14ac:dyDescent="0.25">
      <c r="A364" s="77"/>
      <c r="B364" s="135"/>
      <c r="C364" s="77"/>
      <c r="D364" s="77"/>
      <c r="E364" s="77"/>
      <c r="F364" s="77"/>
      <c r="G364" s="77"/>
      <c r="H364" s="77"/>
      <c r="I364" s="77"/>
      <c r="J364" s="77"/>
      <c r="K364" s="77"/>
      <c r="L364" s="77"/>
      <c r="M364" s="77"/>
      <c r="N364" s="77"/>
      <c r="O364" s="77"/>
      <c r="P364" s="77"/>
      <c r="Q364" s="77"/>
      <c r="R364" s="77"/>
      <c r="S364" s="77"/>
      <c r="T364" s="77"/>
      <c r="U364" s="77"/>
      <c r="V364" s="77"/>
      <c r="W364" s="77"/>
      <c r="X364" s="77"/>
      <c r="Y364" s="77"/>
      <c r="Z364" s="77"/>
      <c r="AA364" s="77"/>
    </row>
    <row r="365" ht="15.75" x14ac:dyDescent="0.25">
      <c r="A365" s="77"/>
      <c r="B365" s="135"/>
      <c r="C365" s="77"/>
      <c r="D365" s="77"/>
      <c r="E365" s="77"/>
      <c r="F365" s="77"/>
      <c r="G365" s="77"/>
      <c r="H365" s="77"/>
      <c r="I365" s="77"/>
      <c r="J365" s="77"/>
      <c r="K365" s="77"/>
      <c r="L365" s="77"/>
      <c r="M365" s="77"/>
      <c r="N365" s="77"/>
      <c r="O365" s="77"/>
      <c r="P365" s="77"/>
      <c r="Q365" s="77"/>
      <c r="R365" s="77"/>
      <c r="S365" s="77"/>
      <c r="T365" s="77"/>
      <c r="U365" s="77"/>
      <c r="V365" s="77"/>
      <c r="W365" s="77"/>
      <c r="X365" s="77"/>
      <c r="Y365" s="77"/>
      <c r="Z365" s="77"/>
      <c r="AA365" s="77"/>
    </row>
    <row r="366" ht="15.75" x14ac:dyDescent="0.25">
      <c r="A366" s="77"/>
      <c r="B366" s="135"/>
      <c r="C366" s="77"/>
      <c r="D366" s="77"/>
      <c r="E366" s="77"/>
      <c r="F366" s="77"/>
      <c r="G366" s="77"/>
      <c r="H366" s="77"/>
      <c r="I366" s="77"/>
      <c r="J366" s="77"/>
      <c r="K366" s="77"/>
      <c r="L366" s="77"/>
      <c r="M366" s="77"/>
      <c r="N366" s="77"/>
      <c r="O366" s="77"/>
      <c r="P366" s="77"/>
      <c r="Q366" s="77"/>
      <c r="R366" s="77"/>
      <c r="S366" s="77"/>
      <c r="T366" s="77"/>
      <c r="U366" s="77"/>
      <c r="V366" s="77"/>
      <c r="W366" s="77"/>
      <c r="X366" s="77"/>
      <c r="Y366" s="77"/>
      <c r="Z366" s="77"/>
      <c r="AA366" s="77"/>
    </row>
    <row r="367" ht="15.75" x14ac:dyDescent="0.25">
      <c r="A367" s="77"/>
      <c r="B367" s="135"/>
      <c r="C367" s="77"/>
      <c r="D367" s="77"/>
      <c r="E367" s="77"/>
      <c r="F367" s="77"/>
      <c r="G367" s="77"/>
      <c r="H367" s="77"/>
      <c r="I367" s="77"/>
      <c r="J367" s="77"/>
      <c r="K367" s="77"/>
      <c r="L367" s="77"/>
      <c r="M367" s="77"/>
      <c r="N367" s="77"/>
      <c r="O367" s="77"/>
      <c r="P367" s="77"/>
      <c r="Q367" s="77"/>
      <c r="R367" s="77"/>
      <c r="S367" s="77"/>
      <c r="T367" s="77"/>
      <c r="U367" s="77"/>
      <c r="V367" s="77"/>
      <c r="W367" s="77"/>
      <c r="X367" s="77"/>
      <c r="Y367" s="77"/>
      <c r="Z367" s="77"/>
      <c r="AA367" s="77"/>
    </row>
    <row r="368" ht="15.75" x14ac:dyDescent="0.25">
      <c r="A368" s="77"/>
      <c r="B368" s="135"/>
      <c r="C368" s="77"/>
      <c r="D368" s="77"/>
      <c r="E368" s="77"/>
      <c r="F368" s="77"/>
      <c r="G368" s="77"/>
      <c r="H368" s="77"/>
      <c r="I368" s="77"/>
      <c r="J368" s="77"/>
      <c r="K368" s="77"/>
      <c r="L368" s="77"/>
      <c r="M368" s="77"/>
      <c r="N368" s="77"/>
      <c r="O368" s="77"/>
      <c r="P368" s="77"/>
      <c r="Q368" s="77"/>
      <c r="R368" s="77"/>
      <c r="S368" s="77"/>
      <c r="T368" s="77"/>
      <c r="U368" s="77"/>
      <c r="V368" s="77"/>
      <c r="W368" s="77"/>
      <c r="X368" s="77"/>
      <c r="Y368" s="77"/>
      <c r="Z368" s="77"/>
      <c r="AA368" s="77"/>
    </row>
    <row r="369" ht="15.75" x14ac:dyDescent="0.25">
      <c r="A369" s="77"/>
      <c r="B369" s="135"/>
      <c r="C369" s="77"/>
      <c r="D369" s="77"/>
      <c r="E369" s="77"/>
      <c r="F369" s="77"/>
      <c r="G369" s="77"/>
      <c r="H369" s="77"/>
      <c r="I369" s="77"/>
      <c r="J369" s="77"/>
      <c r="K369" s="77"/>
      <c r="L369" s="77"/>
      <c r="M369" s="77"/>
      <c r="N369" s="77"/>
      <c r="O369" s="77"/>
      <c r="P369" s="77"/>
      <c r="Q369" s="77"/>
      <c r="R369" s="77"/>
      <c r="S369" s="77"/>
      <c r="T369" s="77"/>
      <c r="U369" s="77"/>
      <c r="V369" s="77"/>
      <c r="W369" s="77"/>
      <c r="X369" s="77"/>
      <c r="Y369" s="77"/>
      <c r="Z369" s="77"/>
      <c r="AA369" s="77"/>
    </row>
    <row r="370" ht="15.75" x14ac:dyDescent="0.25">
      <c r="A370" s="77"/>
      <c r="B370" s="135"/>
      <c r="C370" s="77"/>
      <c r="D370" s="77"/>
      <c r="E370" s="77"/>
      <c r="F370" s="77"/>
      <c r="G370" s="77"/>
      <c r="H370" s="77"/>
      <c r="I370" s="77"/>
      <c r="J370" s="77"/>
      <c r="K370" s="77"/>
      <c r="L370" s="77"/>
      <c r="M370" s="77"/>
      <c r="N370" s="77"/>
      <c r="O370" s="77"/>
      <c r="P370" s="77"/>
      <c r="Q370" s="77"/>
      <c r="R370" s="77"/>
      <c r="S370" s="77"/>
      <c r="T370" s="77"/>
      <c r="U370" s="77"/>
      <c r="V370" s="77"/>
      <c r="W370" s="77"/>
      <c r="X370" s="77"/>
      <c r="Y370" s="77"/>
      <c r="Z370" s="77"/>
      <c r="AA370" s="77"/>
    </row>
    <row r="371" ht="15.75" x14ac:dyDescent="0.25">
      <c r="A371" s="77"/>
      <c r="B371" s="135"/>
      <c r="C371" s="77"/>
      <c r="D371" s="77"/>
      <c r="E371" s="77"/>
      <c r="F371" s="77"/>
      <c r="G371" s="77"/>
      <c r="H371" s="77"/>
      <c r="I371" s="77"/>
      <c r="J371" s="77"/>
      <c r="K371" s="77"/>
      <c r="L371" s="77"/>
      <c r="M371" s="77"/>
      <c r="N371" s="77"/>
      <c r="O371" s="77"/>
      <c r="P371" s="77"/>
      <c r="Q371" s="77"/>
      <c r="R371" s="77"/>
      <c r="S371" s="77"/>
      <c r="T371" s="77"/>
      <c r="U371" s="77"/>
      <c r="V371" s="77"/>
      <c r="W371" s="77"/>
      <c r="X371" s="77"/>
      <c r="Y371" s="77"/>
      <c r="Z371" s="77"/>
      <c r="AA371" s="77"/>
    </row>
    <row r="372" ht="15.75" x14ac:dyDescent="0.25">
      <c r="A372" s="77"/>
      <c r="B372" s="135"/>
      <c r="C372" s="77"/>
      <c r="D372" s="77"/>
      <c r="E372" s="77"/>
      <c r="F372" s="77"/>
      <c r="G372" s="77"/>
      <c r="H372" s="77"/>
      <c r="I372" s="77"/>
      <c r="J372" s="77"/>
      <c r="K372" s="77"/>
      <c r="L372" s="77"/>
      <c r="M372" s="77"/>
      <c r="N372" s="77"/>
      <c r="O372" s="77"/>
      <c r="P372" s="77"/>
      <c r="Q372" s="77"/>
      <c r="R372" s="77"/>
      <c r="S372" s="77"/>
      <c r="T372" s="77"/>
      <c r="U372" s="77"/>
      <c r="V372" s="77"/>
      <c r="W372" s="77"/>
      <c r="X372" s="77"/>
      <c r="Y372" s="77"/>
      <c r="Z372" s="77"/>
      <c r="AA372" s="77"/>
    </row>
    <row r="373" ht="15.75" x14ac:dyDescent="0.25">
      <c r="A373" s="77"/>
      <c r="B373" s="135"/>
      <c r="C373" s="77"/>
      <c r="D373" s="77"/>
      <c r="E373" s="77"/>
      <c r="F373" s="77"/>
      <c r="G373" s="77"/>
      <c r="H373" s="77"/>
      <c r="I373" s="77"/>
      <c r="J373" s="77"/>
      <c r="K373" s="77"/>
      <c r="L373" s="77"/>
      <c r="M373" s="77"/>
      <c r="N373" s="77"/>
      <c r="O373" s="77"/>
      <c r="P373" s="77"/>
      <c r="Q373" s="77"/>
      <c r="R373" s="77"/>
      <c r="S373" s="77"/>
      <c r="T373" s="77"/>
      <c r="U373" s="77"/>
      <c r="V373" s="77"/>
      <c r="W373" s="77"/>
      <c r="X373" s="77"/>
      <c r="Y373" s="77"/>
      <c r="Z373" s="77"/>
      <c r="AA373" s="77"/>
    </row>
    <row r="374" ht="15.75" x14ac:dyDescent="0.25">
      <c r="A374" s="77"/>
      <c r="B374" s="135"/>
      <c r="C374" s="77"/>
      <c r="D374" s="77"/>
      <c r="E374" s="77"/>
      <c r="F374" s="77"/>
      <c r="G374" s="77"/>
      <c r="H374" s="77"/>
      <c r="I374" s="77"/>
      <c r="J374" s="77"/>
      <c r="K374" s="77"/>
      <c r="L374" s="77"/>
      <c r="M374" s="77"/>
      <c r="N374" s="77"/>
      <c r="O374" s="77"/>
      <c r="P374" s="77"/>
      <c r="Q374" s="77"/>
      <c r="R374" s="77"/>
      <c r="S374" s="77"/>
      <c r="T374" s="77"/>
      <c r="U374" s="77"/>
      <c r="V374" s="77"/>
      <c r="W374" s="77"/>
      <c r="X374" s="77"/>
      <c r="Y374" s="77"/>
      <c r="Z374" s="77"/>
      <c r="AA374" s="77"/>
    </row>
    <row r="375" ht="15.75" x14ac:dyDescent="0.25">
      <c r="A375" s="77"/>
      <c r="B375" s="135"/>
      <c r="C375" s="77"/>
      <c r="D375" s="77"/>
      <c r="E375" s="77"/>
      <c r="F375" s="77"/>
      <c r="G375" s="77"/>
      <c r="H375" s="77"/>
      <c r="I375" s="77"/>
      <c r="J375" s="77"/>
      <c r="K375" s="77"/>
      <c r="L375" s="77"/>
      <c r="M375" s="77"/>
      <c r="N375" s="77"/>
      <c r="O375" s="77"/>
      <c r="P375" s="77"/>
      <c r="Q375" s="77"/>
      <c r="R375" s="77"/>
      <c r="S375" s="77"/>
      <c r="T375" s="77"/>
      <c r="U375" s="77"/>
      <c r="V375" s="77"/>
      <c r="W375" s="77"/>
      <c r="X375" s="77"/>
      <c r="Y375" s="77"/>
      <c r="Z375" s="77"/>
      <c r="AA375" s="77"/>
    </row>
    <row r="376" ht="15.75" x14ac:dyDescent="0.25">
      <c r="A376" s="77"/>
      <c r="B376" s="135"/>
      <c r="C376" s="77"/>
      <c r="D376" s="77"/>
      <c r="E376" s="77"/>
      <c r="F376" s="77"/>
      <c r="G376" s="77"/>
      <c r="H376" s="77"/>
      <c r="I376" s="77"/>
      <c r="J376" s="77"/>
      <c r="K376" s="77"/>
      <c r="L376" s="77"/>
      <c r="M376" s="77"/>
      <c r="N376" s="77"/>
      <c r="O376" s="77"/>
      <c r="P376" s="77"/>
      <c r="Q376" s="77"/>
      <c r="R376" s="77"/>
      <c r="S376" s="77"/>
      <c r="T376" s="77"/>
      <c r="U376" s="77"/>
      <c r="V376" s="77"/>
      <c r="W376" s="77"/>
      <c r="X376" s="77"/>
      <c r="Y376" s="77"/>
      <c r="Z376" s="77"/>
      <c r="AA376" s="77"/>
    </row>
    <row r="377" ht="15.75" x14ac:dyDescent="0.25">
      <c r="A377" s="77"/>
      <c r="B377" s="135"/>
      <c r="C377" s="77"/>
      <c r="D377" s="77"/>
      <c r="E377" s="77"/>
      <c r="F377" s="77"/>
      <c r="G377" s="77"/>
      <c r="H377" s="77"/>
      <c r="I377" s="77"/>
      <c r="J377" s="77"/>
      <c r="K377" s="77"/>
      <c r="L377" s="77"/>
      <c r="M377" s="77"/>
      <c r="N377" s="77"/>
      <c r="O377" s="77"/>
      <c r="P377" s="77"/>
      <c r="Q377" s="77"/>
      <c r="R377" s="77"/>
      <c r="S377" s="77"/>
      <c r="T377" s="77"/>
      <c r="U377" s="77"/>
      <c r="V377" s="77"/>
      <c r="W377" s="77"/>
      <c r="X377" s="77"/>
      <c r="Y377" s="77"/>
      <c r="Z377" s="77"/>
      <c r="AA377" s="77"/>
    </row>
    <row r="378" ht="15.75" x14ac:dyDescent="0.25">
      <c r="A378" s="77"/>
      <c r="B378" s="135"/>
      <c r="C378" s="77"/>
      <c r="D378" s="77"/>
      <c r="E378" s="77"/>
      <c r="F378" s="77"/>
      <c r="G378" s="77"/>
      <c r="H378" s="77"/>
      <c r="I378" s="77"/>
      <c r="J378" s="77"/>
      <c r="K378" s="77"/>
      <c r="L378" s="77"/>
      <c r="M378" s="77"/>
      <c r="N378" s="77"/>
      <c r="O378" s="77"/>
      <c r="P378" s="77"/>
      <c r="Q378" s="77"/>
      <c r="R378" s="77"/>
      <c r="S378" s="77"/>
      <c r="T378" s="77"/>
      <c r="U378" s="77"/>
      <c r="V378" s="77"/>
      <c r="W378" s="77"/>
      <c r="X378" s="77"/>
      <c r="Y378" s="77"/>
      <c r="Z378" s="77"/>
      <c r="AA378" s="77"/>
    </row>
    <row r="379" ht="15.75" x14ac:dyDescent="0.25">
      <c r="A379" s="77"/>
      <c r="B379" s="135"/>
      <c r="C379" s="77"/>
      <c r="D379" s="77"/>
      <c r="E379" s="77"/>
      <c r="F379" s="77"/>
      <c r="G379" s="77"/>
      <c r="H379" s="77"/>
      <c r="I379" s="77"/>
      <c r="J379" s="77"/>
      <c r="K379" s="77"/>
      <c r="L379" s="77"/>
      <c r="M379" s="77"/>
      <c r="N379" s="77"/>
      <c r="O379" s="77"/>
      <c r="P379" s="77"/>
      <c r="Q379" s="77"/>
      <c r="R379" s="77"/>
      <c r="S379" s="77"/>
      <c r="T379" s="77"/>
      <c r="U379" s="77"/>
      <c r="V379" s="77"/>
      <c r="W379" s="77"/>
      <c r="X379" s="77"/>
      <c r="Y379" s="77"/>
      <c r="Z379" s="77"/>
      <c r="AA379" s="77"/>
    </row>
    <row r="380" ht="15.75" x14ac:dyDescent="0.25">
      <c r="A380" s="77"/>
      <c r="B380" s="135"/>
      <c r="C380" s="77"/>
      <c r="D380" s="77"/>
      <c r="E380" s="77"/>
      <c r="F380" s="77"/>
      <c r="G380" s="77"/>
      <c r="H380" s="77"/>
      <c r="I380" s="77"/>
      <c r="J380" s="77"/>
      <c r="K380" s="77"/>
      <c r="L380" s="77"/>
      <c r="M380" s="77"/>
      <c r="N380" s="77"/>
      <c r="O380" s="77"/>
      <c r="P380" s="77"/>
      <c r="Q380" s="77"/>
      <c r="R380" s="77"/>
      <c r="S380" s="77"/>
      <c r="T380" s="77"/>
      <c r="U380" s="77"/>
      <c r="V380" s="77"/>
      <c r="W380" s="77"/>
      <c r="X380" s="77"/>
      <c r="Y380" s="77"/>
      <c r="Z380" s="77"/>
      <c r="AA380" s="77"/>
    </row>
    <row r="381" ht="15.75" x14ac:dyDescent="0.25">
      <c r="A381" s="77"/>
      <c r="B381" s="135"/>
      <c r="C381" s="77"/>
      <c r="D381" s="77"/>
      <c r="E381" s="77"/>
      <c r="F381" s="77"/>
      <c r="G381" s="77"/>
      <c r="H381" s="77"/>
      <c r="I381" s="77"/>
      <c r="J381" s="77"/>
      <c r="K381" s="77"/>
      <c r="L381" s="77"/>
      <c r="M381" s="77"/>
      <c r="N381" s="77"/>
      <c r="O381" s="77"/>
      <c r="P381" s="77"/>
      <c r="Q381" s="77"/>
      <c r="R381" s="77"/>
      <c r="S381" s="77"/>
      <c r="T381" s="77"/>
      <c r="U381" s="77"/>
      <c r="V381" s="77"/>
      <c r="W381" s="77"/>
      <c r="X381" s="77"/>
      <c r="Y381" s="77"/>
      <c r="Z381" s="77"/>
      <c r="AA381" s="77"/>
    </row>
    <row r="382" ht="15.75" x14ac:dyDescent="0.25">
      <c r="A382" s="77"/>
      <c r="B382" s="135"/>
      <c r="C382" s="77"/>
      <c r="D382" s="77"/>
      <c r="E382" s="77"/>
      <c r="F382" s="77"/>
      <c r="G382" s="77"/>
      <c r="H382" s="77"/>
      <c r="I382" s="77"/>
      <c r="J382" s="77"/>
      <c r="K382" s="77"/>
      <c r="L382" s="77"/>
      <c r="M382" s="77"/>
      <c r="N382" s="77"/>
      <c r="O382" s="77"/>
      <c r="P382" s="77"/>
      <c r="Q382" s="77"/>
      <c r="R382" s="77"/>
      <c r="S382" s="77"/>
      <c r="T382" s="77"/>
      <c r="U382" s="77"/>
      <c r="V382" s="77"/>
      <c r="W382" s="77"/>
      <c r="X382" s="77"/>
      <c r="Y382" s="77"/>
      <c r="Z382" s="77"/>
      <c r="AA382" s="77"/>
    </row>
    <row r="383" ht="15.75" x14ac:dyDescent="0.25">
      <c r="A383" s="77"/>
      <c r="B383" s="135"/>
      <c r="C383" s="77"/>
      <c r="D383" s="77"/>
      <c r="E383" s="77"/>
      <c r="F383" s="77"/>
      <c r="G383" s="77"/>
      <c r="H383" s="77"/>
      <c r="I383" s="77"/>
      <c r="J383" s="77"/>
      <c r="K383" s="77"/>
      <c r="L383" s="77"/>
      <c r="M383" s="77"/>
      <c r="N383" s="77"/>
      <c r="O383" s="77"/>
      <c r="P383" s="77"/>
      <c r="Q383" s="77"/>
      <c r="R383" s="77"/>
      <c r="S383" s="77"/>
      <c r="T383" s="77"/>
      <c r="U383" s="77"/>
      <c r="V383" s="77"/>
      <c r="W383" s="77"/>
      <c r="X383" s="77"/>
      <c r="Y383" s="77"/>
      <c r="Z383" s="77"/>
      <c r="AA383" s="77"/>
    </row>
    <row r="384" ht="15.75" x14ac:dyDescent="0.25">
      <c r="A384" s="77"/>
      <c r="B384" s="135"/>
      <c r="C384" s="77"/>
      <c r="D384" s="77"/>
      <c r="E384" s="77"/>
      <c r="F384" s="77"/>
      <c r="G384" s="77"/>
      <c r="H384" s="77"/>
      <c r="I384" s="77"/>
      <c r="J384" s="77"/>
      <c r="K384" s="77"/>
      <c r="L384" s="77"/>
      <c r="M384" s="77"/>
      <c r="N384" s="77"/>
      <c r="O384" s="77"/>
      <c r="P384" s="77"/>
      <c r="Q384" s="77"/>
      <c r="R384" s="77"/>
      <c r="S384" s="77"/>
      <c r="T384" s="77"/>
      <c r="U384" s="77"/>
      <c r="V384" s="77"/>
      <c r="W384" s="77"/>
      <c r="X384" s="77"/>
      <c r="Y384" s="77"/>
      <c r="Z384" s="77"/>
      <c r="AA384" s="77"/>
    </row>
    <row r="385" ht="15.75" x14ac:dyDescent="0.25">
      <c r="A385" s="77"/>
      <c r="B385" s="135"/>
      <c r="C385" s="77"/>
      <c r="D385" s="77"/>
      <c r="E385" s="77"/>
      <c r="F385" s="77"/>
      <c r="G385" s="77"/>
      <c r="H385" s="77"/>
      <c r="I385" s="77"/>
      <c r="J385" s="77"/>
      <c r="K385" s="77"/>
      <c r="L385" s="77"/>
      <c r="M385" s="77"/>
      <c r="N385" s="77"/>
      <c r="O385" s="77"/>
      <c r="P385" s="77"/>
      <c r="Q385" s="77"/>
      <c r="R385" s="77"/>
      <c r="S385" s="77"/>
      <c r="T385" s="77"/>
      <c r="U385" s="77"/>
      <c r="V385" s="77"/>
      <c r="W385" s="77"/>
      <c r="X385" s="77"/>
      <c r="Y385" s="77"/>
      <c r="Z385" s="77"/>
      <c r="AA385" s="77"/>
    </row>
    <row r="386" ht="15.75" x14ac:dyDescent="0.25">
      <c r="A386" s="77"/>
      <c r="B386" s="135"/>
      <c r="C386" s="77"/>
      <c r="D386" s="77"/>
      <c r="E386" s="77"/>
      <c r="F386" s="77"/>
      <c r="G386" s="77"/>
      <c r="H386" s="77"/>
      <c r="I386" s="77"/>
      <c r="J386" s="77"/>
      <c r="K386" s="77"/>
      <c r="L386" s="77"/>
      <c r="M386" s="77"/>
      <c r="N386" s="77"/>
      <c r="O386" s="77"/>
      <c r="P386" s="77"/>
      <c r="Q386" s="77"/>
      <c r="R386" s="77"/>
      <c r="S386" s="77"/>
      <c r="T386" s="77"/>
      <c r="U386" s="77"/>
      <c r="V386" s="77"/>
      <c r="W386" s="77"/>
      <c r="X386" s="77"/>
      <c r="Y386" s="77"/>
      <c r="Z386" s="77"/>
      <c r="AA386" s="77"/>
    </row>
    <row r="387" ht="15.75" x14ac:dyDescent="0.25">
      <c r="A387" s="77"/>
      <c r="B387" s="135"/>
      <c r="C387" s="77"/>
      <c r="D387" s="77"/>
      <c r="E387" s="77"/>
      <c r="F387" s="77"/>
      <c r="G387" s="77"/>
      <c r="H387" s="77"/>
      <c r="I387" s="77"/>
      <c r="J387" s="77"/>
      <c r="K387" s="77"/>
      <c r="L387" s="77"/>
      <c r="M387" s="77"/>
      <c r="N387" s="77"/>
      <c r="O387" s="77"/>
      <c r="P387" s="77"/>
      <c r="Q387" s="77"/>
      <c r="R387" s="77"/>
      <c r="S387" s="77"/>
      <c r="T387" s="77"/>
      <c r="U387" s="77"/>
      <c r="V387" s="77"/>
      <c r="W387" s="77"/>
      <c r="X387" s="77"/>
      <c r="Y387" s="77"/>
      <c r="Z387" s="77"/>
      <c r="AA387" s="77"/>
    </row>
    <row r="388" ht="15.75" x14ac:dyDescent="0.25">
      <c r="A388" s="77"/>
      <c r="B388" s="135"/>
      <c r="C388" s="77"/>
      <c r="D388" s="77"/>
      <c r="E388" s="77"/>
      <c r="F388" s="77"/>
      <c r="G388" s="77"/>
      <c r="H388" s="77"/>
      <c r="I388" s="77"/>
      <c r="J388" s="77"/>
      <c r="K388" s="77"/>
      <c r="L388" s="77"/>
      <c r="M388" s="77"/>
      <c r="N388" s="77"/>
      <c r="O388" s="77"/>
      <c r="P388" s="77"/>
      <c r="Q388" s="77"/>
      <c r="R388" s="77"/>
      <c r="S388" s="77"/>
      <c r="T388" s="77"/>
      <c r="U388" s="77"/>
      <c r="V388" s="77"/>
      <c r="W388" s="77"/>
      <c r="X388" s="77"/>
      <c r="Y388" s="77"/>
      <c r="Z388" s="77"/>
      <c r="AA388" s="77"/>
    </row>
    <row r="389" ht="15.75" x14ac:dyDescent="0.25">
      <c r="A389" s="77"/>
      <c r="B389" s="135"/>
      <c r="C389" s="77"/>
      <c r="D389" s="77"/>
      <c r="E389" s="77"/>
      <c r="F389" s="77"/>
      <c r="G389" s="77"/>
      <c r="H389" s="77"/>
      <c r="I389" s="77"/>
      <c r="J389" s="77"/>
      <c r="K389" s="77"/>
      <c r="L389" s="77"/>
      <c r="M389" s="77"/>
      <c r="N389" s="77"/>
      <c r="O389" s="77"/>
      <c r="P389" s="77"/>
      <c r="Q389" s="77"/>
      <c r="R389" s="77"/>
      <c r="S389" s="77"/>
      <c r="T389" s="77"/>
      <c r="U389" s="77"/>
      <c r="V389" s="77"/>
      <c r="W389" s="77"/>
      <c r="X389" s="77"/>
      <c r="Y389" s="77"/>
      <c r="Z389" s="77"/>
      <c r="AA389" s="77"/>
    </row>
    <row r="390" ht="15.75" x14ac:dyDescent="0.25">
      <c r="A390" s="77"/>
      <c r="B390" s="135"/>
      <c r="C390" s="77"/>
      <c r="D390" s="77"/>
      <c r="E390" s="77"/>
      <c r="F390" s="77"/>
      <c r="G390" s="77"/>
      <c r="H390" s="77"/>
      <c r="I390" s="77"/>
      <c r="J390" s="77"/>
      <c r="K390" s="77"/>
      <c r="L390" s="77"/>
      <c r="M390" s="77"/>
      <c r="N390" s="77"/>
      <c r="O390" s="77"/>
      <c r="P390" s="77"/>
      <c r="Q390" s="77"/>
      <c r="R390" s="77"/>
      <c r="S390" s="77"/>
      <c r="T390" s="77"/>
      <c r="U390" s="77"/>
      <c r="V390" s="77"/>
      <c r="W390" s="77"/>
      <c r="X390" s="77"/>
      <c r="Y390" s="77"/>
      <c r="Z390" s="77"/>
      <c r="AA390" s="77"/>
    </row>
    <row r="391" ht="15.75" x14ac:dyDescent="0.25">
      <c r="A391" s="77"/>
      <c r="B391" s="135"/>
      <c r="C391" s="77"/>
      <c r="D391" s="77"/>
      <c r="E391" s="77"/>
      <c r="F391" s="77"/>
      <c r="G391" s="77"/>
      <c r="H391" s="77"/>
      <c r="I391" s="77"/>
      <c r="J391" s="77"/>
      <c r="K391" s="77"/>
      <c r="L391" s="77"/>
      <c r="M391" s="77"/>
      <c r="N391" s="77"/>
      <c r="O391" s="77"/>
      <c r="P391" s="77"/>
      <c r="Q391" s="77"/>
      <c r="R391" s="77"/>
      <c r="S391" s="77"/>
      <c r="T391" s="77"/>
      <c r="U391" s="77"/>
      <c r="V391" s="77"/>
      <c r="W391" s="77"/>
      <c r="X391" s="77"/>
      <c r="Y391" s="77"/>
      <c r="Z391" s="77"/>
      <c r="AA391" s="77"/>
    </row>
    <row r="392" ht="15.75" x14ac:dyDescent="0.25">
      <c r="A392" s="77"/>
      <c r="B392" s="135"/>
      <c r="C392" s="77"/>
      <c r="D392" s="77"/>
      <c r="E392" s="77"/>
      <c r="F392" s="77"/>
      <c r="G392" s="77"/>
      <c r="H392" s="77"/>
      <c r="I392" s="77"/>
      <c r="J392" s="77"/>
      <c r="K392" s="77"/>
      <c r="L392" s="77"/>
      <c r="M392" s="77"/>
      <c r="N392" s="77"/>
      <c r="O392" s="77"/>
      <c r="P392" s="77"/>
      <c r="Q392" s="77"/>
      <c r="R392" s="77"/>
      <c r="S392" s="77"/>
      <c r="T392" s="77"/>
      <c r="U392" s="77"/>
      <c r="V392" s="77"/>
      <c r="W392" s="77"/>
      <c r="X392" s="77"/>
      <c r="Y392" s="77"/>
      <c r="Z392" s="77"/>
      <c r="AA392" s="77"/>
    </row>
    <row r="393" ht="15.75" x14ac:dyDescent="0.25">
      <c r="A393" s="77"/>
      <c r="B393" s="135"/>
      <c r="C393" s="77"/>
      <c r="D393" s="77"/>
      <c r="E393" s="77"/>
      <c r="F393" s="77"/>
      <c r="G393" s="77"/>
      <c r="H393" s="77"/>
      <c r="I393" s="77"/>
      <c r="J393" s="77"/>
      <c r="K393" s="77"/>
      <c r="L393" s="77"/>
      <c r="M393" s="77"/>
      <c r="N393" s="77"/>
      <c r="O393" s="77"/>
      <c r="P393" s="77"/>
      <c r="Q393" s="77"/>
      <c r="R393" s="77"/>
      <c r="S393" s="77"/>
      <c r="T393" s="77"/>
      <c r="U393" s="77"/>
      <c r="V393" s="77"/>
      <c r="W393" s="77"/>
      <c r="X393" s="77"/>
      <c r="Y393" s="77"/>
      <c r="Z393" s="77"/>
      <c r="AA393" s="77"/>
    </row>
    <row r="394" ht="15.75" x14ac:dyDescent="0.25">
      <c r="A394" s="77"/>
      <c r="B394" s="135"/>
      <c r="C394" s="77"/>
      <c r="D394" s="77"/>
      <c r="E394" s="77"/>
      <c r="F394" s="77"/>
      <c r="G394" s="77"/>
      <c r="H394" s="77"/>
      <c r="I394" s="77"/>
      <c r="J394" s="77"/>
      <c r="K394" s="77"/>
      <c r="L394" s="77"/>
      <c r="M394" s="77"/>
      <c r="N394" s="77"/>
      <c r="O394" s="77"/>
      <c r="P394" s="77"/>
      <c r="Q394" s="77"/>
      <c r="R394" s="77"/>
      <c r="S394" s="77"/>
      <c r="T394" s="77"/>
      <c r="U394" s="77"/>
      <c r="V394" s="77"/>
      <c r="W394" s="77"/>
      <c r="X394" s="77"/>
      <c r="Y394" s="77"/>
      <c r="Z394" s="77"/>
      <c r="AA394" s="77"/>
    </row>
    <row r="395" ht="15.75" x14ac:dyDescent="0.25">
      <c r="A395" s="77"/>
      <c r="B395" s="135"/>
      <c r="C395" s="77"/>
      <c r="D395" s="77"/>
      <c r="E395" s="77"/>
      <c r="F395" s="77"/>
      <c r="G395" s="77"/>
      <c r="H395" s="77"/>
      <c r="I395" s="77"/>
      <c r="J395" s="77"/>
      <c r="K395" s="77"/>
      <c r="L395" s="77"/>
      <c r="M395" s="77"/>
      <c r="N395" s="77"/>
      <c r="O395" s="77"/>
      <c r="P395" s="77"/>
      <c r="Q395" s="77"/>
      <c r="R395" s="77"/>
      <c r="S395" s="77"/>
      <c r="T395" s="77"/>
      <c r="U395" s="77"/>
      <c r="V395" s="77"/>
      <c r="W395" s="77"/>
      <c r="X395" s="77"/>
      <c r="Y395" s="77"/>
      <c r="Z395" s="77"/>
      <c r="AA395" s="77"/>
    </row>
    <row r="396" ht="15.75" x14ac:dyDescent="0.25">
      <c r="A396" s="77"/>
      <c r="B396" s="135"/>
      <c r="C396" s="77"/>
      <c r="D396" s="77"/>
      <c r="E396" s="77"/>
      <c r="F396" s="77"/>
      <c r="G396" s="77"/>
      <c r="H396" s="77"/>
      <c r="I396" s="77"/>
      <c r="J396" s="77"/>
      <c r="K396" s="77"/>
      <c r="L396" s="77"/>
      <c r="M396" s="77"/>
      <c r="N396" s="77"/>
      <c r="O396" s="77"/>
      <c r="P396" s="77"/>
      <c r="Q396" s="77"/>
      <c r="R396" s="77"/>
      <c r="S396" s="77"/>
      <c r="T396" s="77"/>
      <c r="U396" s="77"/>
      <c r="V396" s="77"/>
      <c r="W396" s="77"/>
      <c r="X396" s="77"/>
      <c r="Y396" s="77"/>
      <c r="Z396" s="77"/>
      <c r="AA396" s="77"/>
    </row>
    <row r="397" ht="15.75" x14ac:dyDescent="0.25">
      <c r="A397" s="77"/>
      <c r="B397" s="135"/>
      <c r="C397" s="77"/>
      <c r="D397" s="77"/>
      <c r="E397" s="77"/>
      <c r="F397" s="77"/>
      <c r="G397" s="77"/>
      <c r="H397" s="77"/>
      <c r="I397" s="77"/>
      <c r="J397" s="77"/>
      <c r="K397" s="77"/>
      <c r="L397" s="77"/>
      <c r="M397" s="77"/>
      <c r="N397" s="77"/>
      <c r="O397" s="77"/>
      <c r="P397" s="77"/>
      <c r="Q397" s="77"/>
      <c r="R397" s="77"/>
      <c r="S397" s="77"/>
      <c r="T397" s="77"/>
      <c r="U397" s="77"/>
      <c r="V397" s="77"/>
      <c r="W397" s="77"/>
      <c r="X397" s="77"/>
      <c r="Y397" s="77"/>
      <c r="Z397" s="77"/>
      <c r="AA397" s="77"/>
    </row>
    <row r="398" ht="15.75" x14ac:dyDescent="0.25">
      <c r="A398" s="77"/>
      <c r="B398" s="135"/>
      <c r="C398" s="77"/>
      <c r="D398" s="77"/>
      <c r="E398" s="77"/>
      <c r="F398" s="77"/>
      <c r="G398" s="77"/>
      <c r="H398" s="77"/>
      <c r="I398" s="77"/>
      <c r="J398" s="77"/>
      <c r="K398" s="77"/>
      <c r="L398" s="77"/>
      <c r="M398" s="77"/>
      <c r="N398" s="77"/>
      <c r="O398" s="77"/>
      <c r="P398" s="77"/>
      <c r="Q398" s="77"/>
      <c r="R398" s="77"/>
      <c r="S398" s="77"/>
      <c r="T398" s="77"/>
      <c r="U398" s="77"/>
      <c r="V398" s="77"/>
      <c r="W398" s="77"/>
      <c r="X398" s="77"/>
      <c r="Y398" s="77"/>
      <c r="Z398" s="77"/>
      <c r="AA398" s="77"/>
    </row>
    <row r="399" ht="15.75" x14ac:dyDescent="0.25">
      <c r="A399" s="77"/>
      <c r="B399" s="135"/>
      <c r="C399" s="77"/>
      <c r="D399" s="77"/>
      <c r="E399" s="77"/>
      <c r="F399" s="77"/>
      <c r="G399" s="77"/>
      <c r="H399" s="77"/>
      <c r="I399" s="77"/>
      <c r="J399" s="77"/>
      <c r="K399" s="77"/>
      <c r="L399" s="77"/>
      <c r="M399" s="77"/>
      <c r="N399" s="77"/>
      <c r="O399" s="77"/>
      <c r="P399" s="77"/>
      <c r="Q399" s="77"/>
      <c r="R399" s="77"/>
      <c r="S399" s="77"/>
      <c r="T399" s="77"/>
      <c r="U399" s="77"/>
      <c r="V399" s="77"/>
      <c r="W399" s="77"/>
      <c r="X399" s="77"/>
      <c r="Y399" s="77"/>
      <c r="Z399" s="77"/>
      <c r="AA399" s="77"/>
    </row>
    <row r="400" ht="15.75" x14ac:dyDescent="0.25">
      <c r="A400" s="77"/>
      <c r="B400" s="135"/>
      <c r="C400" s="77"/>
      <c r="D400" s="77"/>
      <c r="E400" s="77"/>
      <c r="F400" s="77"/>
      <c r="G400" s="77"/>
      <c r="H400" s="77"/>
      <c r="I400" s="77"/>
      <c r="J400" s="77"/>
      <c r="K400" s="77"/>
      <c r="L400" s="77"/>
      <c r="M400" s="77"/>
      <c r="N400" s="77"/>
      <c r="O400" s="77"/>
      <c r="P400" s="77"/>
      <c r="Q400" s="77"/>
      <c r="R400" s="77"/>
      <c r="S400" s="77"/>
      <c r="T400" s="77"/>
      <c r="U400" s="77"/>
      <c r="V400" s="77"/>
      <c r="W400" s="77"/>
      <c r="X400" s="77"/>
      <c r="Y400" s="77"/>
      <c r="Z400" s="77"/>
      <c r="AA400" s="77"/>
    </row>
    <row r="401" ht="15.75" x14ac:dyDescent="0.25">
      <c r="A401" s="77"/>
      <c r="B401" s="135"/>
      <c r="C401" s="77"/>
      <c r="D401" s="77"/>
      <c r="E401" s="77"/>
      <c r="F401" s="77"/>
      <c r="G401" s="77"/>
      <c r="H401" s="77"/>
      <c r="I401" s="77"/>
      <c r="J401" s="77"/>
      <c r="K401" s="77"/>
      <c r="L401" s="77"/>
      <c r="M401" s="77"/>
      <c r="N401" s="77"/>
      <c r="O401" s="77"/>
      <c r="P401" s="77"/>
      <c r="Q401" s="77"/>
      <c r="R401" s="77"/>
      <c r="S401" s="77"/>
      <c r="T401" s="77"/>
      <c r="U401" s="77"/>
      <c r="V401" s="77"/>
      <c r="W401" s="77"/>
      <c r="X401" s="77"/>
      <c r="Y401" s="77"/>
      <c r="Z401" s="77"/>
      <c r="AA401" s="77"/>
    </row>
    <row r="402" ht="15.75" x14ac:dyDescent="0.25">
      <c r="A402" s="77"/>
      <c r="B402" s="135"/>
      <c r="C402" s="77"/>
      <c r="D402" s="77"/>
      <c r="E402" s="77"/>
      <c r="F402" s="77"/>
      <c r="G402" s="77"/>
      <c r="H402" s="77"/>
      <c r="I402" s="77"/>
      <c r="J402" s="77"/>
      <c r="K402" s="77"/>
      <c r="L402" s="77"/>
      <c r="M402" s="77"/>
      <c r="N402" s="77"/>
      <c r="O402" s="77"/>
      <c r="P402" s="77"/>
      <c r="Q402" s="77"/>
      <c r="R402" s="77"/>
      <c r="S402" s="77"/>
      <c r="T402" s="77"/>
      <c r="U402" s="77"/>
      <c r="V402" s="77"/>
      <c r="W402" s="77"/>
      <c r="X402" s="77"/>
      <c r="Y402" s="77"/>
      <c r="Z402" s="77"/>
      <c r="AA402" s="77"/>
    </row>
    <row r="403" ht="15.75" x14ac:dyDescent="0.25">
      <c r="A403" s="77"/>
      <c r="B403" s="135"/>
      <c r="C403" s="77"/>
      <c r="D403" s="77"/>
      <c r="E403" s="77"/>
      <c r="F403" s="77"/>
      <c r="G403" s="77"/>
      <c r="H403" s="77"/>
      <c r="I403" s="77"/>
      <c r="J403" s="77"/>
      <c r="K403" s="77"/>
      <c r="L403" s="77"/>
      <c r="M403" s="77"/>
      <c r="N403" s="77"/>
      <c r="O403" s="77"/>
      <c r="P403" s="77"/>
      <c r="Q403" s="77"/>
      <c r="R403" s="77"/>
      <c r="S403" s="77"/>
      <c r="T403" s="77"/>
      <c r="U403" s="77"/>
      <c r="V403" s="77"/>
      <c r="W403" s="77"/>
      <c r="X403" s="77"/>
      <c r="Y403" s="77"/>
      <c r="Z403" s="77"/>
      <c r="AA403" s="77"/>
    </row>
    <row r="404" ht="15.75" x14ac:dyDescent="0.25">
      <c r="A404" s="77"/>
      <c r="B404" s="135"/>
      <c r="C404" s="77"/>
      <c r="D404" s="77"/>
      <c r="E404" s="77"/>
      <c r="F404" s="77"/>
      <c r="G404" s="77"/>
      <c r="H404" s="77"/>
      <c r="I404" s="77"/>
      <c r="J404" s="77"/>
      <c r="K404" s="77"/>
      <c r="L404" s="77"/>
      <c r="M404" s="77"/>
      <c r="N404" s="77"/>
      <c r="O404" s="77"/>
      <c r="P404" s="77"/>
      <c r="Q404" s="77"/>
      <c r="R404" s="77"/>
      <c r="S404" s="77"/>
      <c r="T404" s="77"/>
      <c r="U404" s="77"/>
      <c r="V404" s="77"/>
      <c r="W404" s="77"/>
      <c r="X404" s="77"/>
      <c r="Y404" s="77"/>
      <c r="Z404" s="77"/>
      <c r="AA404" s="77"/>
    </row>
    <row r="405" ht="15.75" x14ac:dyDescent="0.25">
      <c r="A405" s="77"/>
      <c r="B405" s="135"/>
      <c r="C405" s="77"/>
      <c r="D405" s="77"/>
      <c r="E405" s="77"/>
      <c r="F405" s="77"/>
      <c r="G405" s="77"/>
      <c r="H405" s="77"/>
      <c r="I405" s="77"/>
      <c r="J405" s="77"/>
      <c r="K405" s="77"/>
      <c r="L405" s="77"/>
      <c r="M405" s="77"/>
      <c r="N405" s="77"/>
      <c r="O405" s="77"/>
      <c r="P405" s="77"/>
      <c r="Q405" s="77"/>
      <c r="R405" s="77"/>
      <c r="S405" s="77"/>
      <c r="T405" s="77"/>
      <c r="U405" s="77"/>
      <c r="V405" s="77"/>
      <c r="W405" s="77"/>
      <c r="X405" s="77"/>
      <c r="Y405" s="77"/>
      <c r="Z405" s="77"/>
      <c r="AA405" s="77"/>
    </row>
    <row r="406" ht="15.75" x14ac:dyDescent="0.25">
      <c r="A406" s="77"/>
      <c r="B406" s="135"/>
      <c r="C406" s="77"/>
      <c r="D406" s="77"/>
      <c r="E406" s="77"/>
      <c r="F406" s="77"/>
      <c r="G406" s="77"/>
      <c r="H406" s="77"/>
      <c r="I406" s="77"/>
      <c r="J406" s="77"/>
      <c r="K406" s="77"/>
      <c r="L406" s="77"/>
      <c r="M406" s="77"/>
      <c r="N406" s="77"/>
      <c r="O406" s="77"/>
      <c r="P406" s="77"/>
      <c r="Q406" s="77"/>
      <c r="R406" s="77"/>
      <c r="S406" s="77"/>
      <c r="T406" s="77"/>
      <c r="U406" s="77"/>
      <c r="V406" s="77"/>
      <c r="W406" s="77"/>
      <c r="X406" s="77"/>
      <c r="Y406" s="77"/>
      <c r="Z406" s="77"/>
      <c r="AA406" s="77"/>
    </row>
    <row r="407" ht="15.75" x14ac:dyDescent="0.25">
      <c r="A407" s="77"/>
      <c r="B407" s="135"/>
      <c r="C407" s="77"/>
      <c r="D407" s="77"/>
      <c r="E407" s="77"/>
      <c r="F407" s="77"/>
      <c r="G407" s="77"/>
      <c r="H407" s="77"/>
      <c r="I407" s="77"/>
      <c r="J407" s="77"/>
      <c r="K407" s="77"/>
      <c r="L407" s="77"/>
      <c r="M407" s="77"/>
      <c r="N407" s="77"/>
      <c r="O407" s="77"/>
      <c r="P407" s="77"/>
      <c r="Q407" s="77"/>
      <c r="R407" s="77"/>
      <c r="S407" s="77"/>
      <c r="T407" s="77"/>
      <c r="U407" s="77"/>
      <c r="V407" s="77"/>
      <c r="W407" s="77"/>
      <c r="X407" s="77"/>
      <c r="Y407" s="77"/>
      <c r="Z407" s="77"/>
      <c r="AA407" s="77"/>
    </row>
    <row r="408" ht="15.75" x14ac:dyDescent="0.25">
      <c r="A408" s="77"/>
      <c r="B408" s="135"/>
      <c r="C408" s="77"/>
      <c r="D408" s="77"/>
      <c r="E408" s="77"/>
      <c r="F408" s="77"/>
      <c r="G408" s="77"/>
      <c r="H408" s="77"/>
      <c r="I408" s="77"/>
      <c r="J408" s="77"/>
      <c r="K408" s="77"/>
      <c r="L408" s="77"/>
      <c r="M408" s="77"/>
      <c r="N408" s="77"/>
      <c r="O408" s="77"/>
      <c r="P408" s="77"/>
      <c r="Q408" s="77"/>
      <c r="R408" s="77"/>
      <c r="S408" s="77"/>
      <c r="T408" s="77"/>
      <c r="U408" s="77"/>
      <c r="V408" s="77"/>
      <c r="W408" s="77"/>
      <c r="X408" s="77"/>
      <c r="Y408" s="77"/>
      <c r="Z408" s="77"/>
      <c r="AA408" s="77"/>
    </row>
    <row r="409" ht="15.75" x14ac:dyDescent="0.25">
      <c r="A409" s="77"/>
      <c r="B409" s="135"/>
      <c r="C409" s="77"/>
      <c r="D409" s="77"/>
      <c r="E409" s="77"/>
      <c r="F409" s="77"/>
      <c r="G409" s="77"/>
      <c r="H409" s="77"/>
      <c r="I409" s="77"/>
      <c r="J409" s="77"/>
      <c r="K409" s="77"/>
      <c r="L409" s="77"/>
      <c r="M409" s="77"/>
      <c r="N409" s="77"/>
      <c r="O409" s="77"/>
      <c r="P409" s="77"/>
      <c r="Q409" s="77"/>
      <c r="R409" s="77"/>
      <c r="S409" s="77"/>
      <c r="T409" s="77"/>
      <c r="U409" s="77"/>
      <c r="V409" s="77"/>
      <c r="W409" s="77"/>
      <c r="X409" s="77"/>
      <c r="Y409" s="77"/>
      <c r="Z409" s="77"/>
      <c r="AA409" s="77"/>
    </row>
    <row r="410" ht="15.75" x14ac:dyDescent="0.25">
      <c r="A410" s="77"/>
      <c r="B410" s="135"/>
      <c r="C410" s="77"/>
      <c r="D410" s="77"/>
      <c r="E410" s="77"/>
      <c r="F410" s="77"/>
      <c r="G410" s="77"/>
      <c r="H410" s="77"/>
      <c r="I410" s="77"/>
      <c r="J410" s="77"/>
      <c r="K410" s="77"/>
      <c r="L410" s="77"/>
      <c r="M410" s="77"/>
      <c r="N410" s="77"/>
      <c r="O410" s="77"/>
      <c r="P410" s="77"/>
      <c r="Q410" s="77"/>
      <c r="R410" s="77"/>
      <c r="S410" s="77"/>
      <c r="T410" s="77"/>
      <c r="U410" s="77"/>
      <c r="V410" s="77"/>
      <c r="W410" s="77"/>
      <c r="X410" s="77"/>
      <c r="Y410" s="77"/>
      <c r="Z410" s="77"/>
      <c r="AA410" s="77"/>
    </row>
    <row r="411" ht="15.75" x14ac:dyDescent="0.25">
      <c r="A411" s="77"/>
      <c r="B411" s="135"/>
      <c r="C411" s="77"/>
      <c r="D411" s="77"/>
      <c r="E411" s="77"/>
      <c r="F411" s="77"/>
      <c r="G411" s="77"/>
      <c r="H411" s="77"/>
      <c r="I411" s="77"/>
      <c r="J411" s="77"/>
      <c r="K411" s="77"/>
      <c r="L411" s="77"/>
      <c r="M411" s="77"/>
      <c r="N411" s="77"/>
      <c r="O411" s="77"/>
      <c r="P411" s="77"/>
      <c r="Q411" s="77"/>
      <c r="R411" s="77"/>
      <c r="S411" s="77"/>
      <c r="T411" s="77"/>
      <c r="U411" s="77"/>
      <c r="V411" s="77"/>
      <c r="W411" s="77"/>
      <c r="X411" s="77"/>
      <c r="Y411" s="77"/>
      <c r="Z411" s="77"/>
      <c r="AA411" s="77"/>
    </row>
    <row r="412" ht="15.75" x14ac:dyDescent="0.25">
      <c r="A412" s="77"/>
      <c r="B412" s="135"/>
      <c r="C412" s="77"/>
      <c r="D412" s="77"/>
      <c r="E412" s="77"/>
      <c r="F412" s="77"/>
      <c r="G412" s="77"/>
      <c r="H412" s="77"/>
      <c r="I412" s="77"/>
      <c r="J412" s="77"/>
      <c r="K412" s="77"/>
      <c r="L412" s="77"/>
      <c r="M412" s="77"/>
      <c r="N412" s="77"/>
      <c r="O412" s="77"/>
      <c r="P412" s="77"/>
      <c r="Q412" s="77"/>
      <c r="R412" s="77"/>
      <c r="S412" s="77"/>
      <c r="T412" s="77"/>
      <c r="U412" s="77"/>
      <c r="V412" s="77"/>
      <c r="W412" s="77"/>
      <c r="X412" s="77"/>
      <c r="Y412" s="77"/>
      <c r="Z412" s="77"/>
      <c r="AA412" s="77"/>
    </row>
    <row r="413" ht="15.75" x14ac:dyDescent="0.25">
      <c r="A413" s="77"/>
      <c r="B413" s="135"/>
      <c r="C413" s="77"/>
      <c r="D413" s="77"/>
      <c r="E413" s="77"/>
      <c r="F413" s="77"/>
      <c r="G413" s="77"/>
      <c r="H413" s="77"/>
      <c r="I413" s="77"/>
      <c r="J413" s="77"/>
      <c r="K413" s="77"/>
      <c r="L413" s="77"/>
      <c r="M413" s="77"/>
      <c r="N413" s="77"/>
      <c r="O413" s="77"/>
      <c r="P413" s="77"/>
      <c r="Q413" s="77"/>
      <c r="R413" s="77"/>
      <c r="S413" s="77"/>
      <c r="T413" s="77"/>
      <c r="U413" s="77"/>
      <c r="V413" s="77"/>
      <c r="W413" s="77"/>
      <c r="X413" s="77"/>
      <c r="Y413" s="77"/>
      <c r="Z413" s="77"/>
      <c r="AA413" s="77"/>
    </row>
    <row r="414" ht="15.75" x14ac:dyDescent="0.25">
      <c r="A414" s="77"/>
      <c r="B414" s="135"/>
      <c r="C414" s="77"/>
      <c r="D414" s="77"/>
      <c r="E414" s="77"/>
      <c r="F414" s="77"/>
      <c r="G414" s="77"/>
      <c r="H414" s="77"/>
      <c r="I414" s="77"/>
      <c r="J414" s="77"/>
      <c r="K414" s="77"/>
      <c r="L414" s="77"/>
      <c r="M414" s="77"/>
      <c r="N414" s="77"/>
      <c r="O414" s="77"/>
      <c r="P414" s="77"/>
      <c r="Q414" s="77"/>
      <c r="R414" s="77"/>
      <c r="S414" s="77"/>
      <c r="T414" s="77"/>
      <c r="U414" s="77"/>
      <c r="V414" s="77"/>
      <c r="W414" s="77"/>
      <c r="X414" s="77"/>
      <c r="Y414" s="77"/>
      <c r="Z414" s="77"/>
      <c r="AA414" s="77"/>
    </row>
    <row r="415" ht="15.75" x14ac:dyDescent="0.25">
      <c r="A415" s="77"/>
      <c r="B415" s="135"/>
      <c r="C415" s="77"/>
      <c r="D415" s="77"/>
      <c r="E415" s="77"/>
      <c r="F415" s="77"/>
      <c r="G415" s="77"/>
      <c r="H415" s="77"/>
      <c r="I415" s="77"/>
      <c r="J415" s="77"/>
      <c r="K415" s="77"/>
      <c r="L415" s="77"/>
      <c r="M415" s="77"/>
      <c r="N415" s="77"/>
      <c r="O415" s="77"/>
      <c r="P415" s="77"/>
      <c r="Q415" s="77"/>
      <c r="R415" s="77"/>
      <c r="S415" s="77"/>
      <c r="T415" s="77"/>
      <c r="U415" s="77"/>
      <c r="V415" s="77"/>
      <c r="W415" s="77"/>
      <c r="X415" s="77"/>
      <c r="Y415" s="77"/>
      <c r="Z415" s="77"/>
      <c r="AA415" s="77"/>
    </row>
    <row r="416" ht="15.75" x14ac:dyDescent="0.25">
      <c r="A416" s="77"/>
      <c r="B416" s="135"/>
      <c r="C416" s="77"/>
      <c r="D416" s="77"/>
      <c r="E416" s="77"/>
      <c r="F416" s="77"/>
      <c r="G416" s="77"/>
      <c r="H416" s="77"/>
      <c r="I416" s="77"/>
      <c r="J416" s="77"/>
      <c r="K416" s="77"/>
      <c r="L416" s="77"/>
      <c r="M416" s="77"/>
      <c r="N416" s="77"/>
      <c r="O416" s="77"/>
      <c r="P416" s="77"/>
      <c r="Q416" s="77"/>
      <c r="R416" s="77"/>
      <c r="S416" s="77"/>
      <c r="T416" s="77"/>
      <c r="U416" s="77"/>
      <c r="V416" s="77"/>
      <c r="W416" s="77"/>
      <c r="X416" s="77"/>
      <c r="Y416" s="77"/>
      <c r="Z416" s="77"/>
      <c r="AA416" s="77"/>
    </row>
    <row r="417" ht="15.75" x14ac:dyDescent="0.25">
      <c r="A417" s="77"/>
      <c r="B417" s="135"/>
      <c r="C417" s="77"/>
      <c r="D417" s="77"/>
      <c r="E417" s="77"/>
      <c r="F417" s="77"/>
      <c r="G417" s="77"/>
      <c r="H417" s="77"/>
      <c r="I417" s="77"/>
      <c r="J417" s="77"/>
      <c r="K417" s="77"/>
      <c r="L417" s="77"/>
      <c r="M417" s="77"/>
      <c r="N417" s="77"/>
      <c r="O417" s="77"/>
      <c r="P417" s="77"/>
      <c r="Q417" s="77"/>
      <c r="R417" s="77"/>
      <c r="S417" s="77"/>
      <c r="T417" s="77"/>
      <c r="U417" s="77"/>
      <c r="V417" s="77"/>
      <c r="W417" s="77"/>
      <c r="X417" s="77"/>
      <c r="Y417" s="77"/>
      <c r="Z417" s="77"/>
      <c r="AA417" s="77"/>
    </row>
    <row r="418" ht="15.75" x14ac:dyDescent="0.25">
      <c r="A418" s="77"/>
      <c r="B418" s="135"/>
      <c r="C418" s="77"/>
      <c r="D418" s="77"/>
      <c r="E418" s="77"/>
      <c r="F418" s="77"/>
      <c r="G418" s="77"/>
      <c r="H418" s="77"/>
      <c r="I418" s="77"/>
      <c r="J418" s="77"/>
      <c r="K418" s="77"/>
      <c r="L418" s="77"/>
      <c r="M418" s="77"/>
      <c r="N418" s="77"/>
      <c r="O418" s="77"/>
      <c r="P418" s="77"/>
      <c r="Q418" s="77"/>
      <c r="R418" s="77"/>
      <c r="S418" s="77"/>
      <c r="T418" s="77"/>
      <c r="U418" s="77"/>
      <c r="V418" s="77"/>
      <c r="W418" s="77"/>
      <c r="X418" s="77"/>
      <c r="Y418" s="77"/>
      <c r="Z418" s="77"/>
      <c r="AA418" s="77"/>
    </row>
    <row r="419" ht="15.75" x14ac:dyDescent="0.25">
      <c r="A419" s="77"/>
      <c r="B419" s="135"/>
      <c r="C419" s="77"/>
      <c r="D419" s="77"/>
      <c r="E419" s="77"/>
      <c r="F419" s="77"/>
      <c r="G419" s="77"/>
      <c r="H419" s="77"/>
      <c r="I419" s="77"/>
      <c r="J419" s="77"/>
      <c r="K419" s="77"/>
      <c r="L419" s="77"/>
      <c r="M419" s="77"/>
      <c r="N419" s="77"/>
      <c r="O419" s="77"/>
      <c r="P419" s="77"/>
      <c r="Q419" s="77"/>
      <c r="R419" s="77"/>
      <c r="S419" s="77"/>
      <c r="T419" s="77"/>
      <c r="U419" s="77"/>
      <c r="V419" s="77"/>
      <c r="W419" s="77"/>
      <c r="X419" s="77"/>
      <c r="Y419" s="77"/>
      <c r="Z419" s="77"/>
      <c r="AA419" s="77"/>
    </row>
    <row r="420" ht="15.75" x14ac:dyDescent="0.25">
      <c r="A420" s="77"/>
      <c r="B420" s="135"/>
      <c r="C420" s="77"/>
      <c r="D420" s="77"/>
      <c r="E420" s="77"/>
      <c r="F420" s="77"/>
      <c r="G420" s="77"/>
      <c r="H420" s="77"/>
      <c r="I420" s="77"/>
      <c r="J420" s="77"/>
      <c r="K420" s="77"/>
      <c r="L420" s="77"/>
      <c r="M420" s="77"/>
      <c r="N420" s="77"/>
      <c r="O420" s="77"/>
      <c r="P420" s="77"/>
      <c r="Q420" s="77"/>
      <c r="R420" s="77"/>
      <c r="S420" s="77"/>
      <c r="T420" s="77"/>
      <c r="U420" s="77"/>
      <c r="V420" s="77"/>
      <c r="W420" s="77"/>
      <c r="X420" s="77"/>
      <c r="Y420" s="77"/>
      <c r="Z420" s="77"/>
      <c r="AA420" s="77"/>
    </row>
    <row r="421" ht="15.75" x14ac:dyDescent="0.25">
      <c r="A421" s="77"/>
      <c r="B421" s="135"/>
      <c r="C421" s="77"/>
      <c r="D421" s="77"/>
      <c r="E421" s="77"/>
      <c r="F421" s="77"/>
      <c r="G421" s="77"/>
      <c r="H421" s="77"/>
      <c r="I421" s="77"/>
      <c r="J421" s="77"/>
      <c r="K421" s="77"/>
      <c r="L421" s="77"/>
      <c r="M421" s="77"/>
      <c r="N421" s="77"/>
      <c r="O421" s="77"/>
      <c r="P421" s="77"/>
      <c r="Q421" s="77"/>
      <c r="R421" s="77"/>
      <c r="S421" s="77"/>
      <c r="T421" s="77"/>
      <c r="U421" s="77"/>
      <c r="V421" s="77"/>
      <c r="W421" s="77"/>
      <c r="X421" s="77"/>
      <c r="Y421" s="77"/>
      <c r="Z421" s="77"/>
      <c r="AA421" s="77"/>
    </row>
    <row r="422" ht="15.75" x14ac:dyDescent="0.25">
      <c r="A422" s="77"/>
      <c r="B422" s="135"/>
      <c r="C422" s="77"/>
      <c r="D422" s="77"/>
      <c r="E422" s="77"/>
      <c r="F422" s="77"/>
      <c r="G422" s="77"/>
      <c r="H422" s="77"/>
      <c r="I422" s="77"/>
      <c r="J422" s="77"/>
      <c r="K422" s="77"/>
      <c r="L422" s="77"/>
      <c r="M422" s="77"/>
      <c r="N422" s="77"/>
      <c r="O422" s="77"/>
      <c r="P422" s="77"/>
      <c r="Q422" s="77"/>
      <c r="R422" s="77"/>
      <c r="S422" s="77"/>
      <c r="T422" s="77"/>
      <c r="U422" s="77"/>
      <c r="V422" s="77"/>
      <c r="W422" s="77"/>
      <c r="X422" s="77"/>
      <c r="Y422" s="77"/>
      <c r="Z422" s="77"/>
      <c r="AA422" s="77"/>
    </row>
    <row r="423" ht="15.75" x14ac:dyDescent="0.25">
      <c r="A423" s="77"/>
      <c r="B423" s="135"/>
      <c r="C423" s="77"/>
      <c r="D423" s="77"/>
      <c r="E423" s="77"/>
      <c r="F423" s="77"/>
      <c r="G423" s="77"/>
      <c r="H423" s="77"/>
      <c r="I423" s="77"/>
      <c r="J423" s="77"/>
      <c r="K423" s="77"/>
      <c r="L423" s="77"/>
      <c r="M423" s="77"/>
      <c r="N423" s="77"/>
      <c r="O423" s="77"/>
      <c r="P423" s="77"/>
      <c r="Q423" s="77"/>
      <c r="R423" s="77"/>
      <c r="S423" s="77"/>
      <c r="T423" s="77"/>
      <c r="U423" s="77"/>
      <c r="V423" s="77"/>
      <c r="W423" s="77"/>
      <c r="X423" s="77"/>
      <c r="Y423" s="77"/>
      <c r="Z423" s="77"/>
      <c r="AA423" s="77"/>
    </row>
    <row r="424" ht="15.75" x14ac:dyDescent="0.25">
      <c r="A424" s="77"/>
      <c r="B424" s="135"/>
      <c r="C424" s="77"/>
      <c r="D424" s="77"/>
      <c r="E424" s="77"/>
      <c r="F424" s="77"/>
      <c r="G424" s="77"/>
      <c r="H424" s="77"/>
      <c r="I424" s="77"/>
      <c r="J424" s="77"/>
      <c r="K424" s="77"/>
      <c r="L424" s="77"/>
      <c r="M424" s="77"/>
      <c r="N424" s="77"/>
      <c r="O424" s="77"/>
      <c r="P424" s="77"/>
      <c r="Q424" s="77"/>
      <c r="R424" s="77"/>
      <c r="S424" s="77"/>
      <c r="T424" s="77"/>
      <c r="U424" s="77"/>
      <c r="V424" s="77"/>
      <c r="W424" s="77"/>
      <c r="X424" s="77"/>
      <c r="Y424" s="77"/>
      <c r="Z424" s="77"/>
      <c r="AA424" s="77"/>
    </row>
    <row r="425" ht="15.75" x14ac:dyDescent="0.25">
      <c r="A425" s="77"/>
      <c r="B425" s="135"/>
      <c r="C425" s="77"/>
      <c r="D425" s="77"/>
      <c r="E425" s="77"/>
      <c r="F425" s="77"/>
      <c r="G425" s="77"/>
      <c r="H425" s="77"/>
      <c r="I425" s="77"/>
      <c r="J425" s="77"/>
      <c r="K425" s="77"/>
      <c r="L425" s="77"/>
      <c r="M425" s="77"/>
      <c r="N425" s="77"/>
      <c r="O425" s="77"/>
      <c r="P425" s="77"/>
      <c r="Q425" s="77"/>
      <c r="R425" s="77"/>
      <c r="S425" s="77"/>
      <c r="T425" s="77"/>
      <c r="U425" s="77"/>
      <c r="V425" s="77"/>
      <c r="W425" s="77"/>
      <c r="X425" s="77"/>
      <c r="Y425" s="77"/>
      <c r="Z425" s="77"/>
      <c r="AA425" s="77"/>
    </row>
    <row r="426" ht="15.75" x14ac:dyDescent="0.25">
      <c r="A426" s="77"/>
      <c r="B426" s="135"/>
      <c r="C426" s="77"/>
      <c r="D426" s="77"/>
      <c r="E426" s="77"/>
      <c r="F426" s="77"/>
      <c r="G426" s="77"/>
      <c r="H426" s="77"/>
      <c r="I426" s="77"/>
      <c r="J426" s="77"/>
      <c r="K426" s="77"/>
      <c r="L426" s="77"/>
      <c r="M426" s="77"/>
      <c r="N426" s="77"/>
      <c r="O426" s="77"/>
      <c r="P426" s="77"/>
      <c r="Q426" s="77"/>
      <c r="R426" s="77"/>
      <c r="S426" s="77"/>
      <c r="T426" s="77"/>
      <c r="U426" s="77"/>
      <c r="V426" s="77"/>
      <c r="W426" s="77"/>
      <c r="X426" s="77"/>
      <c r="Y426" s="77"/>
      <c r="Z426" s="77"/>
      <c r="AA426" s="77"/>
    </row>
    <row r="427" ht="15.75" x14ac:dyDescent="0.25">
      <c r="A427" s="77"/>
      <c r="B427" s="135"/>
      <c r="C427" s="77"/>
      <c r="D427" s="77"/>
      <c r="E427" s="77"/>
      <c r="F427" s="77"/>
      <c r="G427" s="77"/>
      <c r="H427" s="77"/>
      <c r="I427" s="77"/>
      <c r="J427" s="77"/>
      <c r="K427" s="77"/>
      <c r="L427" s="77"/>
      <c r="M427" s="77"/>
      <c r="N427" s="77"/>
      <c r="O427" s="77"/>
      <c r="P427" s="77"/>
      <c r="Q427" s="77"/>
      <c r="R427" s="77"/>
      <c r="S427" s="77"/>
      <c r="T427" s="77"/>
      <c r="U427" s="77"/>
      <c r="V427" s="77"/>
      <c r="W427" s="77"/>
      <c r="X427" s="77"/>
      <c r="Y427" s="77"/>
      <c r="Z427" s="77"/>
      <c r="AA427" s="77"/>
    </row>
    <row r="428" ht="15.75" x14ac:dyDescent="0.25">
      <c r="A428" s="77"/>
      <c r="B428" s="135"/>
      <c r="C428" s="77"/>
      <c r="D428" s="77"/>
      <c r="E428" s="77"/>
      <c r="F428" s="77"/>
      <c r="G428" s="77"/>
      <c r="H428" s="77"/>
      <c r="I428" s="77"/>
      <c r="J428" s="77"/>
      <c r="K428" s="77"/>
      <c r="L428" s="77"/>
      <c r="M428" s="77"/>
      <c r="N428" s="77"/>
      <c r="O428" s="77"/>
      <c r="P428" s="77"/>
      <c r="Q428" s="77"/>
      <c r="R428" s="77"/>
      <c r="S428" s="77"/>
      <c r="T428" s="77"/>
      <c r="U428" s="77"/>
      <c r="V428" s="77"/>
      <c r="W428" s="77"/>
      <c r="X428" s="77"/>
      <c r="Y428" s="77"/>
      <c r="Z428" s="77"/>
      <c r="AA428" s="77"/>
    </row>
    <row r="429" ht="15.75" x14ac:dyDescent="0.25">
      <c r="A429" s="77"/>
      <c r="B429" s="135"/>
      <c r="C429" s="77"/>
      <c r="D429" s="77"/>
      <c r="E429" s="77"/>
      <c r="F429" s="77"/>
      <c r="G429" s="77"/>
      <c r="H429" s="77"/>
      <c r="I429" s="77"/>
      <c r="J429" s="77"/>
      <c r="K429" s="77"/>
      <c r="L429" s="77"/>
      <c r="M429" s="77"/>
      <c r="N429" s="77"/>
      <c r="O429" s="77"/>
      <c r="P429" s="77"/>
      <c r="Q429" s="77"/>
      <c r="R429" s="77"/>
      <c r="S429" s="77"/>
      <c r="T429" s="77"/>
      <c r="U429" s="77"/>
      <c r="V429" s="77"/>
      <c r="W429" s="77"/>
      <c r="X429" s="77"/>
      <c r="Y429" s="77"/>
      <c r="Z429" s="77"/>
      <c r="AA429" s="77"/>
    </row>
    <row r="430" ht="15.75" x14ac:dyDescent="0.25">
      <c r="A430" s="77"/>
      <c r="B430" s="135"/>
      <c r="C430" s="77"/>
      <c r="D430" s="77"/>
      <c r="E430" s="77"/>
      <c r="F430" s="77"/>
      <c r="G430" s="77"/>
      <c r="H430" s="77"/>
      <c r="I430" s="77"/>
      <c r="J430" s="77"/>
      <c r="K430" s="77"/>
      <c r="L430" s="77"/>
      <c r="M430" s="77"/>
      <c r="N430" s="77"/>
      <c r="O430" s="77"/>
      <c r="P430" s="77"/>
      <c r="Q430" s="77"/>
      <c r="R430" s="77"/>
      <c r="S430" s="77"/>
      <c r="T430" s="77"/>
      <c r="U430" s="77"/>
      <c r="V430" s="77"/>
      <c r="W430" s="77"/>
      <c r="X430" s="77"/>
      <c r="Y430" s="77"/>
      <c r="Z430" s="77"/>
      <c r="AA430" s="77"/>
    </row>
    <row r="431" ht="15.75" x14ac:dyDescent="0.25">
      <c r="A431" s="77"/>
      <c r="B431" s="135"/>
      <c r="C431" s="77"/>
      <c r="D431" s="77"/>
      <c r="E431" s="77"/>
      <c r="F431" s="77"/>
      <c r="G431" s="77"/>
      <c r="H431" s="77"/>
      <c r="I431" s="77"/>
      <c r="J431" s="77"/>
      <c r="K431" s="77"/>
      <c r="L431" s="77"/>
      <c r="M431" s="77"/>
      <c r="N431" s="77"/>
      <c r="O431" s="77"/>
      <c r="P431" s="77"/>
      <c r="Q431" s="77"/>
      <c r="R431" s="77"/>
      <c r="S431" s="77"/>
      <c r="T431" s="77"/>
      <c r="U431" s="77"/>
      <c r="V431" s="77"/>
      <c r="W431" s="77"/>
      <c r="X431" s="77"/>
      <c r="Y431" s="77"/>
      <c r="Z431" s="77"/>
      <c r="AA431" s="77"/>
    </row>
    <row r="432" ht="15.75" x14ac:dyDescent="0.25">
      <c r="A432" s="77"/>
      <c r="B432" s="135"/>
      <c r="C432" s="77"/>
      <c r="D432" s="77"/>
      <c r="E432" s="77"/>
      <c r="F432" s="77"/>
      <c r="G432" s="77"/>
      <c r="H432" s="77"/>
      <c r="I432" s="77"/>
      <c r="J432" s="77"/>
      <c r="K432" s="77"/>
      <c r="L432" s="77"/>
      <c r="M432" s="77"/>
      <c r="N432" s="77"/>
      <c r="O432" s="77"/>
      <c r="P432" s="77"/>
      <c r="Q432" s="77"/>
      <c r="R432" s="77"/>
      <c r="S432" s="77"/>
      <c r="T432" s="77"/>
      <c r="U432" s="77"/>
      <c r="V432" s="77"/>
      <c r="W432" s="77"/>
      <c r="X432" s="77"/>
      <c r="Y432" s="77"/>
      <c r="Z432" s="77"/>
      <c r="AA432" s="77"/>
    </row>
    <row r="433" ht="15.75" x14ac:dyDescent="0.25">
      <c r="A433" s="77"/>
      <c r="B433" s="135"/>
      <c r="C433" s="77"/>
      <c r="D433" s="77"/>
      <c r="E433" s="77"/>
      <c r="F433" s="77"/>
      <c r="G433" s="77"/>
      <c r="H433" s="77"/>
      <c r="I433" s="77"/>
      <c r="J433" s="77"/>
      <c r="K433" s="77"/>
      <c r="L433" s="77"/>
      <c r="M433" s="77"/>
      <c r="N433" s="77"/>
      <c r="O433" s="77"/>
      <c r="P433" s="77"/>
      <c r="Q433" s="77"/>
      <c r="R433" s="77"/>
      <c r="S433" s="77"/>
      <c r="T433" s="77"/>
      <c r="U433" s="77"/>
      <c r="V433" s="77"/>
      <c r="W433" s="77"/>
      <c r="X433" s="77"/>
      <c r="Y433" s="77"/>
      <c r="Z433" s="77"/>
      <c r="AA433" s="77"/>
    </row>
    <row r="434" ht="15.75" x14ac:dyDescent="0.25">
      <c r="A434" s="77"/>
      <c r="B434" s="135"/>
      <c r="C434" s="77"/>
      <c r="D434" s="77"/>
      <c r="E434" s="77"/>
      <c r="F434" s="77"/>
      <c r="G434" s="77"/>
      <c r="H434" s="77"/>
      <c r="I434" s="77"/>
      <c r="J434" s="77"/>
      <c r="K434" s="77"/>
      <c r="L434" s="77"/>
      <c r="M434" s="77"/>
      <c r="N434" s="77"/>
      <c r="O434" s="77"/>
      <c r="P434" s="77"/>
      <c r="Q434" s="77"/>
      <c r="R434" s="77"/>
      <c r="S434" s="77"/>
      <c r="T434" s="77"/>
      <c r="U434" s="77"/>
      <c r="V434" s="77"/>
      <c r="W434" s="77"/>
      <c r="X434" s="77"/>
      <c r="Y434" s="77"/>
      <c r="Z434" s="77"/>
      <c r="AA434" s="77"/>
    </row>
    <row r="435" ht="15.75" x14ac:dyDescent="0.25">
      <c r="A435" s="77"/>
      <c r="B435" s="135"/>
      <c r="C435" s="77"/>
      <c r="D435" s="77"/>
      <c r="E435" s="77"/>
      <c r="F435" s="77"/>
      <c r="G435" s="77"/>
      <c r="H435" s="77"/>
      <c r="I435" s="77"/>
      <c r="J435" s="77"/>
      <c r="K435" s="77"/>
      <c r="L435" s="77"/>
      <c r="M435" s="77"/>
      <c r="N435" s="77"/>
      <c r="O435" s="77"/>
      <c r="P435" s="77"/>
      <c r="Q435" s="77"/>
      <c r="R435" s="77"/>
      <c r="S435" s="77"/>
      <c r="T435" s="77"/>
      <c r="U435" s="77"/>
      <c r="V435" s="77"/>
      <c r="W435" s="77"/>
      <c r="X435" s="77"/>
      <c r="Y435" s="77"/>
      <c r="Z435" s="77"/>
      <c r="AA435" s="77"/>
    </row>
    <row r="436" ht="15.75" x14ac:dyDescent="0.25">
      <c r="A436" s="77"/>
      <c r="B436" s="135"/>
      <c r="C436" s="77"/>
      <c r="D436" s="77"/>
      <c r="E436" s="77"/>
      <c r="F436" s="77"/>
      <c r="G436" s="77"/>
      <c r="H436" s="77"/>
      <c r="I436" s="77"/>
      <c r="J436" s="77"/>
      <c r="K436" s="77"/>
      <c r="L436" s="77"/>
      <c r="M436" s="77"/>
      <c r="N436" s="77"/>
      <c r="O436" s="77"/>
      <c r="P436" s="77"/>
      <c r="Q436" s="77"/>
      <c r="R436" s="77"/>
      <c r="S436" s="77"/>
      <c r="T436" s="77"/>
      <c r="U436" s="77"/>
      <c r="V436" s="77"/>
      <c r="W436" s="77"/>
      <c r="X436" s="77"/>
      <c r="Y436" s="77"/>
      <c r="Z436" s="77"/>
      <c r="AA436" s="77"/>
    </row>
    <row r="437" ht="15.75" x14ac:dyDescent="0.25">
      <c r="A437" s="77"/>
      <c r="B437" s="135"/>
      <c r="C437" s="77"/>
      <c r="D437" s="77"/>
      <c r="E437" s="77"/>
      <c r="F437" s="77"/>
      <c r="G437" s="77"/>
      <c r="H437" s="77"/>
      <c r="I437" s="77"/>
      <c r="J437" s="77"/>
      <c r="K437" s="77"/>
      <c r="L437" s="77"/>
      <c r="M437" s="77"/>
      <c r="N437" s="77"/>
      <c r="O437" s="77"/>
      <c r="P437" s="77"/>
      <c r="Q437" s="77"/>
      <c r="R437" s="77"/>
      <c r="S437" s="77"/>
      <c r="T437" s="77"/>
      <c r="U437" s="77"/>
      <c r="V437" s="77"/>
      <c r="W437" s="77"/>
      <c r="X437" s="77"/>
      <c r="Y437" s="77"/>
      <c r="Z437" s="77"/>
      <c r="AA437" s="77"/>
    </row>
    <row r="438" ht="15.75" x14ac:dyDescent="0.25">
      <c r="A438" s="77"/>
      <c r="B438" s="135"/>
      <c r="C438" s="77"/>
      <c r="D438" s="77"/>
      <c r="E438" s="77"/>
      <c r="F438" s="77"/>
      <c r="G438" s="77"/>
      <c r="H438" s="77"/>
      <c r="I438" s="77"/>
      <c r="J438" s="77"/>
      <c r="K438" s="77"/>
      <c r="L438" s="77"/>
      <c r="M438" s="77"/>
      <c r="N438" s="77"/>
      <c r="O438" s="77"/>
      <c r="P438" s="77"/>
      <c r="Q438" s="77"/>
      <c r="R438" s="77"/>
      <c r="S438" s="77"/>
      <c r="T438" s="77"/>
      <c r="U438" s="77"/>
      <c r="V438" s="77"/>
      <c r="W438" s="77"/>
      <c r="X438" s="77"/>
      <c r="Y438" s="77"/>
      <c r="Z438" s="77"/>
      <c r="AA438" s="77"/>
    </row>
    <row r="439" ht="15.75" x14ac:dyDescent="0.25">
      <c r="A439" s="77"/>
      <c r="B439" s="135"/>
      <c r="C439" s="77"/>
      <c r="D439" s="77"/>
      <c r="E439" s="77"/>
      <c r="F439" s="77"/>
      <c r="G439" s="77"/>
      <c r="H439" s="77"/>
      <c r="I439" s="77"/>
      <c r="J439" s="77"/>
      <c r="K439" s="77"/>
      <c r="L439" s="77"/>
      <c r="M439" s="77"/>
      <c r="N439" s="77"/>
      <c r="O439" s="77"/>
      <c r="P439" s="77"/>
      <c r="Q439" s="77"/>
      <c r="R439" s="77"/>
      <c r="S439" s="77"/>
      <c r="T439" s="77"/>
      <c r="U439" s="77"/>
      <c r="V439" s="77"/>
      <c r="W439" s="77"/>
      <c r="X439" s="77"/>
      <c r="Y439" s="77"/>
      <c r="Z439" s="77"/>
      <c r="AA439" s="77"/>
    </row>
    <row r="440" ht="15.75" x14ac:dyDescent="0.25">
      <c r="A440" s="77"/>
      <c r="B440" s="135"/>
      <c r="C440" s="77"/>
      <c r="D440" s="77"/>
      <c r="E440" s="77"/>
      <c r="F440" s="77"/>
      <c r="G440" s="77"/>
      <c r="H440" s="77"/>
      <c r="I440" s="77"/>
      <c r="J440" s="77"/>
      <c r="K440" s="77"/>
      <c r="L440" s="77"/>
      <c r="M440" s="77"/>
      <c r="N440" s="77"/>
      <c r="O440" s="77"/>
      <c r="P440" s="77"/>
      <c r="Q440" s="77"/>
      <c r="R440" s="77"/>
      <c r="S440" s="77"/>
      <c r="T440" s="77"/>
      <c r="U440" s="77"/>
      <c r="V440" s="77"/>
      <c r="W440" s="77"/>
      <c r="X440" s="77"/>
      <c r="Y440" s="77"/>
      <c r="Z440" s="77"/>
      <c r="AA440" s="77"/>
    </row>
    <row r="441" ht="15.75" x14ac:dyDescent="0.25">
      <c r="A441" s="77"/>
      <c r="B441" s="135"/>
      <c r="C441" s="77"/>
      <c r="D441" s="77"/>
      <c r="E441" s="77"/>
      <c r="F441" s="77"/>
      <c r="G441" s="77"/>
      <c r="H441" s="77"/>
      <c r="I441" s="77"/>
      <c r="J441" s="77"/>
      <c r="K441" s="77"/>
      <c r="L441" s="77"/>
      <c r="M441" s="77"/>
      <c r="N441" s="77"/>
      <c r="O441" s="77"/>
      <c r="P441" s="77"/>
      <c r="Q441" s="77"/>
      <c r="R441" s="77"/>
      <c r="S441" s="77"/>
      <c r="T441" s="77"/>
      <c r="U441" s="77"/>
      <c r="V441" s="77"/>
      <c r="W441" s="77"/>
      <c r="X441" s="77"/>
      <c r="Y441" s="77"/>
      <c r="Z441" s="77"/>
      <c r="AA441" s="77"/>
    </row>
    <row r="442" ht="15.75" x14ac:dyDescent="0.25">
      <c r="A442" s="77"/>
      <c r="B442" s="135"/>
      <c r="C442" s="77"/>
      <c r="D442" s="77"/>
      <c r="E442" s="77"/>
      <c r="F442" s="77"/>
      <c r="G442" s="77"/>
      <c r="H442" s="77"/>
      <c r="I442" s="77"/>
      <c r="J442" s="77"/>
      <c r="K442" s="77"/>
      <c r="L442" s="77"/>
      <c r="M442" s="77"/>
      <c r="N442" s="77"/>
      <c r="O442" s="77"/>
      <c r="P442" s="77"/>
      <c r="Q442" s="77"/>
      <c r="R442" s="77"/>
      <c r="S442" s="77"/>
      <c r="T442" s="77"/>
      <c r="U442" s="77"/>
      <c r="V442" s="77"/>
      <c r="W442" s="77"/>
      <c r="X442" s="77"/>
      <c r="Y442" s="77"/>
      <c r="Z442" s="77"/>
      <c r="AA442" s="77"/>
    </row>
    <row r="443" ht="15.75" x14ac:dyDescent="0.25">
      <c r="A443" s="77"/>
      <c r="B443" s="135"/>
      <c r="C443" s="77"/>
      <c r="D443" s="77"/>
      <c r="E443" s="77"/>
      <c r="F443" s="77"/>
      <c r="G443" s="77"/>
      <c r="H443" s="77"/>
      <c r="I443" s="77"/>
      <c r="J443" s="77"/>
      <c r="K443" s="77"/>
      <c r="L443" s="77"/>
      <c r="M443" s="77"/>
      <c r="N443" s="77"/>
      <c r="O443" s="77"/>
      <c r="P443" s="77"/>
      <c r="Q443" s="77"/>
      <c r="R443" s="77"/>
      <c r="S443" s="77"/>
      <c r="T443" s="77"/>
      <c r="U443" s="77"/>
      <c r="V443" s="77"/>
      <c r="W443" s="77"/>
      <c r="X443" s="77"/>
      <c r="Y443" s="77"/>
      <c r="Z443" s="77"/>
      <c r="AA443" s="77"/>
    </row>
    <row r="444" ht="15.75" x14ac:dyDescent="0.25">
      <c r="A444" s="77"/>
      <c r="B444" s="135"/>
      <c r="C444" s="77"/>
      <c r="D444" s="77"/>
      <c r="E444" s="77"/>
      <c r="F444" s="77"/>
      <c r="G444" s="77"/>
      <c r="H444" s="77"/>
      <c r="I444" s="77"/>
      <c r="J444" s="77"/>
      <c r="K444" s="77"/>
      <c r="L444" s="77"/>
      <c r="M444" s="77"/>
      <c r="N444" s="77"/>
      <c r="O444" s="77"/>
      <c r="P444" s="77"/>
      <c r="Q444" s="77"/>
      <c r="R444" s="77"/>
      <c r="S444" s="77"/>
      <c r="T444" s="77"/>
      <c r="U444" s="77"/>
      <c r="V444" s="77"/>
      <c r="W444" s="77"/>
      <c r="X444" s="77"/>
      <c r="Y444" s="77"/>
      <c r="Z444" s="77"/>
      <c r="AA444" s="77"/>
    </row>
    <row r="445" ht="15.75" x14ac:dyDescent="0.25">
      <c r="A445" s="77"/>
      <c r="B445" s="135"/>
      <c r="C445" s="77"/>
      <c r="D445" s="77"/>
      <c r="E445" s="77"/>
      <c r="F445" s="77"/>
      <c r="G445" s="77"/>
      <c r="H445" s="77"/>
      <c r="I445" s="77"/>
      <c r="J445" s="77"/>
      <c r="K445" s="77"/>
      <c r="L445" s="77"/>
      <c r="M445" s="77"/>
      <c r="N445" s="77"/>
      <c r="O445" s="77"/>
      <c r="P445" s="77"/>
      <c r="Q445" s="77"/>
      <c r="R445" s="77"/>
      <c r="S445" s="77"/>
      <c r="T445" s="77"/>
      <c r="U445" s="77"/>
      <c r="V445" s="77"/>
      <c r="W445" s="77"/>
      <c r="X445" s="77"/>
      <c r="Y445" s="77"/>
      <c r="Z445" s="77"/>
      <c r="AA445" s="77"/>
    </row>
    <row r="446" ht="15.75" x14ac:dyDescent="0.25">
      <c r="A446" s="77"/>
      <c r="B446" s="135"/>
      <c r="C446" s="77"/>
      <c r="D446" s="77"/>
      <c r="E446" s="77"/>
      <c r="F446" s="77"/>
      <c r="G446" s="77"/>
      <c r="H446" s="77"/>
      <c r="I446" s="77"/>
      <c r="J446" s="77"/>
      <c r="K446" s="77"/>
      <c r="L446" s="77"/>
      <c r="M446" s="77"/>
      <c r="N446" s="77"/>
      <c r="O446" s="77"/>
      <c r="P446" s="77"/>
      <c r="Q446" s="77"/>
      <c r="R446" s="77"/>
      <c r="S446" s="77"/>
      <c r="T446" s="77"/>
      <c r="U446" s="77"/>
      <c r="V446" s="77"/>
      <c r="W446" s="77"/>
      <c r="X446" s="77"/>
      <c r="Y446" s="77"/>
      <c r="Z446" s="77"/>
      <c r="AA446" s="77"/>
    </row>
    <row r="447" ht="15.75" x14ac:dyDescent="0.25">
      <c r="A447" s="77"/>
      <c r="B447" s="135"/>
      <c r="C447" s="77"/>
      <c r="D447" s="77"/>
      <c r="E447" s="77"/>
      <c r="F447" s="77"/>
      <c r="G447" s="77"/>
      <c r="H447" s="77"/>
      <c r="I447" s="77"/>
      <c r="J447" s="77"/>
      <c r="K447" s="77"/>
      <c r="L447" s="77"/>
      <c r="M447" s="77"/>
      <c r="N447" s="77"/>
      <c r="O447" s="77"/>
      <c r="P447" s="77"/>
      <c r="Q447" s="77"/>
      <c r="R447" s="77"/>
      <c r="S447" s="77"/>
      <c r="T447" s="77"/>
      <c r="U447" s="77"/>
      <c r="V447" s="77"/>
      <c r="W447" s="77"/>
      <c r="X447" s="77"/>
      <c r="Y447" s="77"/>
      <c r="Z447" s="77"/>
      <c r="AA447" s="77"/>
    </row>
    <row r="448" ht="15.75" x14ac:dyDescent="0.25">
      <c r="A448" s="77"/>
      <c r="B448" s="135"/>
      <c r="C448" s="77"/>
      <c r="D448" s="77"/>
      <c r="E448" s="77"/>
      <c r="F448" s="77"/>
      <c r="G448" s="77"/>
      <c r="H448" s="77"/>
      <c r="I448" s="77"/>
      <c r="J448" s="77"/>
      <c r="K448" s="77"/>
      <c r="L448" s="77"/>
      <c r="M448" s="77"/>
      <c r="N448" s="77"/>
      <c r="O448" s="77"/>
      <c r="P448" s="77"/>
      <c r="Q448" s="77"/>
      <c r="R448" s="77"/>
      <c r="S448" s="77"/>
      <c r="T448" s="77"/>
      <c r="U448" s="77"/>
      <c r="V448" s="77"/>
      <c r="W448" s="77"/>
      <c r="X448" s="77"/>
      <c r="Y448" s="77"/>
      <c r="Z448" s="77"/>
      <c r="AA448" s="77"/>
    </row>
    <row r="449" ht="15.75" x14ac:dyDescent="0.25">
      <c r="A449" s="77"/>
      <c r="B449" s="135"/>
      <c r="C449" s="77"/>
      <c r="D449" s="77"/>
      <c r="E449" s="77"/>
      <c r="F449" s="77"/>
      <c r="G449" s="77"/>
      <c r="H449" s="77"/>
      <c r="I449" s="77"/>
      <c r="J449" s="77"/>
      <c r="K449" s="77"/>
      <c r="L449" s="77"/>
      <c r="M449" s="77"/>
      <c r="N449" s="77"/>
      <c r="O449" s="77"/>
      <c r="P449" s="77"/>
      <c r="Q449" s="77"/>
      <c r="R449" s="77"/>
      <c r="S449" s="77"/>
      <c r="T449" s="77"/>
      <c r="U449" s="77"/>
      <c r="V449" s="77"/>
      <c r="W449" s="77"/>
      <c r="X449" s="77"/>
      <c r="Y449" s="77"/>
      <c r="Z449" s="77"/>
      <c r="AA449" s="77"/>
    </row>
    <row r="450" ht="15.75" x14ac:dyDescent="0.25">
      <c r="A450" s="77"/>
      <c r="B450" s="135"/>
      <c r="C450" s="77"/>
      <c r="D450" s="77"/>
      <c r="E450" s="77"/>
      <c r="F450" s="77"/>
      <c r="G450" s="77"/>
      <c r="H450" s="77"/>
      <c r="I450" s="77"/>
      <c r="J450" s="77"/>
      <c r="K450" s="77"/>
      <c r="L450" s="77"/>
      <c r="M450" s="77"/>
      <c r="N450" s="77"/>
      <c r="O450" s="77"/>
      <c r="P450" s="77"/>
      <c r="Q450" s="77"/>
      <c r="R450" s="77"/>
      <c r="S450" s="77"/>
      <c r="T450" s="77"/>
      <c r="U450" s="77"/>
      <c r="V450" s="77"/>
      <c r="W450" s="77"/>
      <c r="X450" s="77"/>
      <c r="Y450" s="77"/>
      <c r="Z450" s="77"/>
      <c r="AA450" s="77"/>
    </row>
    <row r="451" ht="15.75" x14ac:dyDescent="0.25">
      <c r="A451" s="77"/>
      <c r="B451" s="135"/>
      <c r="C451" s="77"/>
      <c r="D451" s="77"/>
      <c r="E451" s="77"/>
      <c r="F451" s="77"/>
      <c r="G451" s="77"/>
      <c r="H451" s="77"/>
      <c r="I451" s="77"/>
      <c r="J451" s="77"/>
      <c r="K451" s="77"/>
      <c r="L451" s="77"/>
      <c r="M451" s="77"/>
      <c r="N451" s="77"/>
      <c r="O451" s="77"/>
      <c r="P451" s="77"/>
      <c r="Q451" s="77"/>
      <c r="R451" s="77"/>
      <c r="S451" s="77"/>
      <c r="T451" s="77"/>
      <c r="U451" s="77"/>
      <c r="V451" s="77"/>
      <c r="W451" s="77"/>
      <c r="X451" s="77"/>
      <c r="Y451" s="77"/>
      <c r="Z451" s="77"/>
      <c r="AA451" s="77"/>
    </row>
    <row r="452" ht="15.75" x14ac:dyDescent="0.25">
      <c r="A452" s="77"/>
      <c r="B452" s="135"/>
      <c r="C452" s="77"/>
      <c r="D452" s="77"/>
      <c r="E452" s="77"/>
      <c r="F452" s="77"/>
      <c r="G452" s="77"/>
      <c r="H452" s="77"/>
      <c r="I452" s="77"/>
      <c r="J452" s="77"/>
      <c r="K452" s="77"/>
      <c r="L452" s="77"/>
      <c r="M452" s="77"/>
      <c r="N452" s="77"/>
      <c r="O452" s="77"/>
      <c r="P452" s="77"/>
      <c r="Q452" s="77"/>
      <c r="R452" s="77"/>
      <c r="S452" s="77"/>
      <c r="T452" s="77"/>
      <c r="U452" s="77"/>
      <c r="V452" s="77"/>
      <c r="W452" s="77"/>
      <c r="X452" s="77"/>
      <c r="Y452" s="77"/>
      <c r="Z452" s="77"/>
      <c r="AA452" s="77"/>
    </row>
    <row r="453" ht="15.75" x14ac:dyDescent="0.25">
      <c r="A453" s="77"/>
      <c r="B453" s="135"/>
      <c r="C453" s="77"/>
      <c r="D453" s="77"/>
      <c r="E453" s="77"/>
      <c r="F453" s="77"/>
      <c r="G453" s="77"/>
      <c r="H453" s="77"/>
      <c r="I453" s="77"/>
      <c r="J453" s="77"/>
      <c r="K453" s="77"/>
      <c r="L453" s="77"/>
      <c r="M453" s="77"/>
      <c r="N453" s="77"/>
      <c r="O453" s="77"/>
      <c r="P453" s="77"/>
      <c r="Q453" s="77"/>
      <c r="R453" s="77"/>
      <c r="S453" s="77"/>
      <c r="T453" s="77"/>
      <c r="U453" s="77"/>
      <c r="V453" s="77"/>
      <c r="W453" s="77"/>
      <c r="X453" s="77"/>
      <c r="Y453" s="77"/>
      <c r="Z453" s="77"/>
      <c r="AA453" s="77"/>
    </row>
    <row r="454" ht="15.75" x14ac:dyDescent="0.25">
      <c r="A454" s="77"/>
      <c r="B454" s="135"/>
      <c r="C454" s="77"/>
      <c r="D454" s="77"/>
      <c r="E454" s="77"/>
      <c r="F454" s="77"/>
      <c r="G454" s="77"/>
      <c r="H454" s="77"/>
      <c r="I454" s="77"/>
      <c r="J454" s="77"/>
      <c r="K454" s="77"/>
      <c r="L454" s="77"/>
      <c r="M454" s="77"/>
      <c r="N454" s="77"/>
      <c r="O454" s="77"/>
      <c r="P454" s="77"/>
      <c r="Q454" s="77"/>
      <c r="R454" s="77"/>
      <c r="S454" s="77"/>
      <c r="T454" s="77"/>
      <c r="U454" s="77"/>
      <c r="V454" s="77"/>
      <c r="W454" s="77"/>
      <c r="X454" s="77"/>
      <c r="Y454" s="77"/>
      <c r="Z454" s="77"/>
      <c r="AA454" s="77"/>
    </row>
    <row r="455" ht="15.75" x14ac:dyDescent="0.25">
      <c r="A455" s="77"/>
      <c r="B455" s="135"/>
      <c r="C455" s="77"/>
      <c r="D455" s="77"/>
      <c r="E455" s="77"/>
      <c r="F455" s="77"/>
      <c r="G455" s="77"/>
      <c r="H455" s="77"/>
      <c r="I455" s="77"/>
      <c r="J455" s="77"/>
      <c r="K455" s="77"/>
      <c r="L455" s="77"/>
      <c r="M455" s="77"/>
      <c r="N455" s="77"/>
      <c r="O455" s="77"/>
      <c r="P455" s="77"/>
      <c r="Q455" s="77"/>
      <c r="R455" s="77"/>
      <c r="S455" s="77"/>
      <c r="T455" s="77"/>
      <c r="U455" s="77"/>
      <c r="V455" s="77"/>
      <c r="W455" s="77"/>
      <c r="X455" s="77"/>
      <c r="Y455" s="77"/>
      <c r="Z455" s="77"/>
      <c r="AA455" s="77"/>
    </row>
    <row r="456" ht="15.75" x14ac:dyDescent="0.25">
      <c r="A456" s="77"/>
      <c r="B456" s="135"/>
      <c r="C456" s="77"/>
      <c r="D456" s="77"/>
      <c r="E456" s="77"/>
      <c r="F456" s="77"/>
      <c r="G456" s="77"/>
      <c r="H456" s="77"/>
      <c r="I456" s="77"/>
      <c r="J456" s="77"/>
      <c r="K456" s="77"/>
      <c r="L456" s="77"/>
      <c r="M456" s="77"/>
      <c r="N456" s="77"/>
      <c r="O456" s="77"/>
      <c r="P456" s="77"/>
      <c r="Q456" s="77"/>
      <c r="R456" s="77"/>
      <c r="S456" s="77"/>
      <c r="T456" s="77"/>
      <c r="U456" s="77"/>
      <c r="V456" s="77"/>
      <c r="W456" s="77"/>
      <c r="X456" s="77"/>
      <c r="Y456" s="77"/>
      <c r="Z456" s="77"/>
      <c r="AA456" s="77"/>
    </row>
    <row r="457" ht="15.75" x14ac:dyDescent="0.25">
      <c r="A457" s="77"/>
      <c r="B457" s="135"/>
      <c r="C457" s="77"/>
      <c r="D457" s="77"/>
      <c r="E457" s="77"/>
      <c r="F457" s="77"/>
      <c r="G457" s="77"/>
      <c r="H457" s="77"/>
      <c r="I457" s="77"/>
      <c r="J457" s="77"/>
      <c r="K457" s="77"/>
      <c r="L457" s="77"/>
      <c r="M457" s="77"/>
      <c r="N457" s="77"/>
      <c r="O457" s="77"/>
      <c r="P457" s="77"/>
      <c r="Q457" s="77"/>
      <c r="R457" s="77"/>
      <c r="S457" s="77"/>
      <c r="T457" s="77"/>
      <c r="U457" s="77"/>
      <c r="V457" s="77"/>
      <c r="W457" s="77"/>
      <c r="X457" s="77"/>
      <c r="Y457" s="77"/>
      <c r="Z457" s="77"/>
      <c r="AA457" s="77"/>
    </row>
    <row r="458" ht="15.75" x14ac:dyDescent="0.25">
      <c r="A458" s="77"/>
      <c r="B458" s="135"/>
      <c r="C458" s="77"/>
      <c r="D458" s="77"/>
      <c r="E458" s="77"/>
      <c r="F458" s="77"/>
      <c r="G458" s="77"/>
      <c r="H458" s="77"/>
      <c r="I458" s="77"/>
      <c r="J458" s="77"/>
      <c r="K458" s="77"/>
      <c r="L458" s="77"/>
      <c r="M458" s="77"/>
      <c r="N458" s="77"/>
      <c r="O458" s="77"/>
      <c r="P458" s="77"/>
      <c r="Q458" s="77"/>
      <c r="R458" s="77"/>
      <c r="S458" s="77"/>
      <c r="T458" s="77"/>
      <c r="U458" s="77"/>
      <c r="V458" s="77"/>
      <c r="W458" s="77"/>
      <c r="X458" s="77"/>
      <c r="Y458" s="77"/>
      <c r="Z458" s="77"/>
      <c r="AA458" s="77"/>
    </row>
    <row r="459" ht="15.75" x14ac:dyDescent="0.25">
      <c r="A459" s="77"/>
      <c r="B459" s="135"/>
      <c r="C459" s="77"/>
      <c r="D459" s="77"/>
      <c r="E459" s="77"/>
      <c r="F459" s="77"/>
      <c r="G459" s="77"/>
      <c r="H459" s="77"/>
      <c r="I459" s="77"/>
      <c r="J459" s="77"/>
      <c r="K459" s="77"/>
      <c r="L459" s="77"/>
      <c r="M459" s="77"/>
      <c r="N459" s="77"/>
      <c r="O459" s="77"/>
      <c r="P459" s="77"/>
      <c r="Q459" s="77"/>
      <c r="R459" s="77"/>
      <c r="S459" s="77"/>
      <c r="T459" s="77"/>
      <c r="U459" s="77"/>
      <c r="V459" s="77"/>
      <c r="W459" s="77"/>
      <c r="X459" s="77"/>
      <c r="Y459" s="77"/>
      <c r="Z459" s="77"/>
      <c r="AA459" s="77"/>
    </row>
    <row r="460" ht="15.75" x14ac:dyDescent="0.25">
      <c r="A460" s="77"/>
      <c r="B460" s="135"/>
      <c r="C460" s="77"/>
      <c r="D460" s="77"/>
      <c r="E460" s="77"/>
      <c r="F460" s="77"/>
      <c r="G460" s="77"/>
      <c r="H460" s="77"/>
      <c r="I460" s="77"/>
      <c r="J460" s="77"/>
      <c r="K460" s="77"/>
      <c r="L460" s="77"/>
      <c r="M460" s="77"/>
      <c r="N460" s="77"/>
      <c r="O460" s="77"/>
      <c r="P460" s="77"/>
      <c r="Q460" s="77"/>
      <c r="R460" s="77"/>
      <c r="S460" s="77"/>
      <c r="T460" s="77"/>
      <c r="U460" s="77"/>
      <c r="V460" s="77"/>
      <c r="W460" s="77"/>
      <c r="X460" s="77"/>
      <c r="Y460" s="77"/>
      <c r="Z460" s="77"/>
      <c r="AA460" s="77"/>
    </row>
    <row r="461" ht="15.75" x14ac:dyDescent="0.25">
      <c r="A461" s="77"/>
      <c r="B461" s="135"/>
      <c r="C461" s="77"/>
      <c r="D461" s="77"/>
      <c r="E461" s="77"/>
      <c r="F461" s="77"/>
      <c r="G461" s="77"/>
      <c r="H461" s="77"/>
      <c r="I461" s="77"/>
      <c r="J461" s="77"/>
      <c r="K461" s="77"/>
      <c r="L461" s="77"/>
      <c r="M461" s="77"/>
      <c r="N461" s="77"/>
      <c r="O461" s="77"/>
      <c r="P461" s="77"/>
      <c r="Q461" s="77"/>
      <c r="R461" s="77"/>
      <c r="S461" s="77"/>
      <c r="T461" s="77"/>
      <c r="U461" s="77"/>
      <c r="V461" s="77"/>
      <c r="W461" s="77"/>
      <c r="X461" s="77"/>
      <c r="Y461" s="77"/>
      <c r="Z461" s="77"/>
      <c r="AA461" s="77"/>
    </row>
    <row r="462" ht="15.75" x14ac:dyDescent="0.25">
      <c r="A462" s="77"/>
      <c r="B462" s="135"/>
      <c r="C462" s="77"/>
      <c r="D462" s="77"/>
      <c r="E462" s="77"/>
      <c r="F462" s="77"/>
      <c r="G462" s="77"/>
      <c r="H462" s="77"/>
      <c r="I462" s="77"/>
      <c r="J462" s="77"/>
      <c r="K462" s="77"/>
      <c r="L462" s="77"/>
      <c r="M462" s="77"/>
      <c r="N462" s="77"/>
      <c r="O462" s="77"/>
      <c r="P462" s="77"/>
      <c r="Q462" s="77"/>
      <c r="R462" s="77"/>
      <c r="S462" s="77"/>
      <c r="T462" s="77"/>
      <c r="U462" s="77"/>
      <c r="V462" s="77"/>
      <c r="W462" s="77"/>
      <c r="X462" s="77"/>
      <c r="Y462" s="77"/>
      <c r="Z462" s="77"/>
      <c r="AA462" s="77"/>
    </row>
    <row r="463" ht="15.75" x14ac:dyDescent="0.25">
      <c r="A463" s="77"/>
      <c r="B463" s="135"/>
      <c r="C463" s="77"/>
      <c r="D463" s="77"/>
      <c r="E463" s="77"/>
      <c r="F463" s="77"/>
      <c r="G463" s="77"/>
      <c r="H463" s="77"/>
      <c r="I463" s="77"/>
      <c r="J463" s="77"/>
      <c r="K463" s="77"/>
      <c r="L463" s="77"/>
      <c r="M463" s="77"/>
      <c r="N463" s="77"/>
      <c r="O463" s="77"/>
      <c r="P463" s="77"/>
      <c r="Q463" s="77"/>
      <c r="R463" s="77"/>
      <c r="S463" s="77"/>
      <c r="T463" s="77"/>
      <c r="U463" s="77"/>
      <c r="V463" s="77"/>
      <c r="W463" s="77"/>
      <c r="X463" s="77"/>
      <c r="Y463" s="77"/>
      <c r="Z463" s="77"/>
      <c r="AA463" s="77"/>
    </row>
    <row r="464" ht="15.75" x14ac:dyDescent="0.25">
      <c r="A464" s="77"/>
      <c r="B464" s="135"/>
      <c r="C464" s="77"/>
      <c r="D464" s="77"/>
      <c r="E464" s="77"/>
      <c r="F464" s="77"/>
      <c r="G464" s="77"/>
      <c r="H464" s="77"/>
      <c r="I464" s="77"/>
      <c r="J464" s="77"/>
      <c r="K464" s="77"/>
      <c r="L464" s="77"/>
      <c r="M464" s="77"/>
      <c r="N464" s="77"/>
      <c r="O464" s="77"/>
      <c r="P464" s="77"/>
      <c r="Q464" s="77"/>
      <c r="R464" s="77"/>
      <c r="S464" s="77"/>
      <c r="T464" s="77"/>
      <c r="U464" s="77"/>
      <c r="V464" s="77"/>
      <c r="W464" s="77"/>
      <c r="X464" s="77"/>
      <c r="Y464" s="77"/>
      <c r="Z464" s="77"/>
      <c r="AA464" s="77"/>
    </row>
    <row r="465" ht="15.75" x14ac:dyDescent="0.25">
      <c r="A465" s="77"/>
      <c r="B465" s="135"/>
      <c r="C465" s="77"/>
      <c r="D465" s="77"/>
      <c r="E465" s="77"/>
      <c r="F465" s="77"/>
      <c r="G465" s="77"/>
      <c r="H465" s="77"/>
      <c r="I465" s="77"/>
      <c r="J465" s="77"/>
      <c r="K465" s="77"/>
      <c r="L465" s="77"/>
      <c r="M465" s="77"/>
      <c r="N465" s="77"/>
      <c r="O465" s="77"/>
      <c r="P465" s="77"/>
      <c r="Q465" s="77"/>
      <c r="R465" s="77"/>
      <c r="S465" s="77"/>
      <c r="T465" s="77"/>
      <c r="U465" s="77"/>
      <c r="V465" s="77"/>
      <c r="W465" s="77"/>
      <c r="X465" s="77"/>
      <c r="Y465" s="77"/>
      <c r="Z465" s="77"/>
      <c r="AA465" s="77"/>
    </row>
    <row r="466" ht="15.75" x14ac:dyDescent="0.25">
      <c r="A466" s="77"/>
      <c r="B466" s="135"/>
      <c r="C466" s="77"/>
      <c r="D466" s="77"/>
      <c r="E466" s="77"/>
      <c r="F466" s="77"/>
      <c r="G466" s="77"/>
      <c r="H466" s="77"/>
      <c r="I466" s="77"/>
      <c r="J466" s="77"/>
      <c r="K466" s="77"/>
      <c r="L466" s="77"/>
      <c r="M466" s="77"/>
      <c r="N466" s="77"/>
      <c r="O466" s="77"/>
      <c r="P466" s="77"/>
      <c r="Q466" s="77"/>
      <c r="R466" s="77"/>
      <c r="S466" s="77"/>
      <c r="T466" s="77"/>
      <c r="U466" s="77"/>
      <c r="V466" s="77"/>
      <c r="W466" s="77"/>
      <c r="X466" s="77"/>
      <c r="Y466" s="77"/>
      <c r="Z466" s="77"/>
      <c r="AA466" s="77"/>
    </row>
    <row r="467" ht="15.75" x14ac:dyDescent="0.25">
      <c r="A467" s="77"/>
      <c r="B467" s="135"/>
      <c r="C467" s="77"/>
      <c r="D467" s="77"/>
      <c r="E467" s="77"/>
      <c r="F467" s="77"/>
      <c r="G467" s="77"/>
      <c r="H467" s="77"/>
      <c r="I467" s="77"/>
      <c r="J467" s="77"/>
      <c r="K467" s="77"/>
      <c r="L467" s="77"/>
      <c r="M467" s="77"/>
      <c r="N467" s="77"/>
      <c r="O467" s="77"/>
      <c r="P467" s="77"/>
      <c r="Q467" s="77"/>
      <c r="R467" s="77"/>
      <c r="S467" s="77"/>
      <c r="T467" s="77"/>
      <c r="U467" s="77"/>
      <c r="V467" s="77"/>
      <c r="W467" s="77"/>
      <c r="X467" s="77"/>
      <c r="Y467" s="77"/>
      <c r="Z467" s="77"/>
      <c r="AA467" s="77"/>
    </row>
    <row r="468" ht="15.75" x14ac:dyDescent="0.25">
      <c r="A468" s="77"/>
      <c r="B468" s="135"/>
      <c r="C468" s="77"/>
      <c r="D468" s="77"/>
      <c r="E468" s="77"/>
      <c r="F468" s="77"/>
      <c r="G468" s="77"/>
      <c r="H468" s="77"/>
      <c r="I468" s="77"/>
      <c r="J468" s="77"/>
      <c r="K468" s="77"/>
      <c r="L468" s="77"/>
      <c r="M468" s="77"/>
      <c r="N468" s="77"/>
      <c r="O468" s="77"/>
      <c r="P468" s="77"/>
      <c r="Q468" s="77"/>
      <c r="R468" s="77"/>
      <c r="S468" s="77"/>
      <c r="T468" s="77"/>
      <c r="U468" s="77"/>
      <c r="V468" s="77"/>
      <c r="W468" s="77"/>
      <c r="X468" s="77"/>
      <c r="Y468" s="77"/>
      <c r="Z468" s="77"/>
      <c r="AA468" s="77"/>
    </row>
    <row r="469" ht="15.75" x14ac:dyDescent="0.25">
      <c r="A469" s="77"/>
      <c r="B469" s="135"/>
      <c r="C469" s="77"/>
      <c r="D469" s="77"/>
      <c r="E469" s="77"/>
      <c r="F469" s="77"/>
      <c r="G469" s="77"/>
      <c r="H469" s="77"/>
      <c r="I469" s="77"/>
      <c r="J469" s="77"/>
      <c r="K469" s="77"/>
      <c r="L469" s="77"/>
      <c r="M469" s="77"/>
      <c r="N469" s="77"/>
      <c r="O469" s="77"/>
      <c r="P469" s="77"/>
      <c r="Q469" s="77"/>
      <c r="R469" s="77"/>
      <c r="S469" s="77"/>
      <c r="T469" s="77"/>
      <c r="U469" s="77"/>
      <c r="V469" s="77"/>
      <c r="W469" s="77"/>
      <c r="X469" s="77"/>
      <c r="Y469" s="77"/>
      <c r="Z469" s="77"/>
      <c r="AA469" s="77"/>
    </row>
    <row r="470" ht="15.75" x14ac:dyDescent="0.25">
      <c r="A470" s="77"/>
      <c r="B470" s="135"/>
      <c r="C470" s="77"/>
      <c r="D470" s="77"/>
      <c r="E470" s="77"/>
      <c r="F470" s="77"/>
      <c r="G470" s="77"/>
      <c r="H470" s="77"/>
      <c r="I470" s="77"/>
      <c r="J470" s="77"/>
      <c r="K470" s="77"/>
      <c r="L470" s="77"/>
      <c r="M470" s="77"/>
      <c r="N470" s="77"/>
      <c r="O470" s="77"/>
      <c r="P470" s="77"/>
      <c r="Q470" s="77"/>
      <c r="R470" s="77"/>
      <c r="S470" s="77"/>
      <c r="T470" s="77"/>
      <c r="U470" s="77"/>
      <c r="V470" s="77"/>
      <c r="W470" s="77"/>
      <c r="X470" s="77"/>
      <c r="Y470" s="77"/>
      <c r="Z470" s="77"/>
      <c r="AA470" s="77"/>
    </row>
    <row r="471" ht="15.75" x14ac:dyDescent="0.25">
      <c r="A471" s="77"/>
      <c r="B471" s="135"/>
      <c r="C471" s="77"/>
      <c r="D471" s="77"/>
      <c r="E471" s="77"/>
      <c r="F471" s="77"/>
      <c r="G471" s="77"/>
      <c r="H471" s="77"/>
      <c r="I471" s="77"/>
      <c r="J471" s="77"/>
      <c r="K471" s="77"/>
      <c r="L471" s="77"/>
      <c r="M471" s="77"/>
      <c r="N471" s="77"/>
      <c r="O471" s="77"/>
      <c r="P471" s="77"/>
      <c r="Q471" s="77"/>
      <c r="R471" s="77"/>
      <c r="S471" s="77"/>
      <c r="T471" s="77"/>
      <c r="U471" s="77"/>
      <c r="V471" s="77"/>
      <c r="W471" s="77"/>
      <c r="X471" s="77"/>
      <c r="Y471" s="77"/>
      <c r="Z471" s="77"/>
      <c r="AA471" s="77"/>
    </row>
    <row r="472" ht="15.75" x14ac:dyDescent="0.25">
      <c r="A472" s="77"/>
      <c r="B472" s="135"/>
      <c r="C472" s="77"/>
      <c r="D472" s="77"/>
      <c r="E472" s="77"/>
      <c r="F472" s="77"/>
      <c r="G472" s="77"/>
      <c r="H472" s="77"/>
      <c r="I472" s="77"/>
      <c r="J472" s="77"/>
      <c r="K472" s="77"/>
      <c r="L472" s="77"/>
      <c r="M472" s="77"/>
      <c r="N472" s="77"/>
      <c r="O472" s="77"/>
      <c r="P472" s="77"/>
      <c r="Q472" s="77"/>
      <c r="R472" s="77"/>
      <c r="S472" s="77"/>
      <c r="T472" s="77"/>
      <c r="U472" s="77"/>
      <c r="V472" s="77"/>
      <c r="W472" s="77"/>
      <c r="X472" s="77"/>
      <c r="Y472" s="77"/>
      <c r="Z472" s="77"/>
      <c r="AA472" s="77"/>
    </row>
    <row r="473" ht="15.75" x14ac:dyDescent="0.25">
      <c r="A473" s="77"/>
      <c r="B473" s="135"/>
      <c r="C473" s="77"/>
      <c r="D473" s="77"/>
      <c r="E473" s="77"/>
      <c r="F473" s="77"/>
      <c r="G473" s="77"/>
      <c r="H473" s="77"/>
      <c r="I473" s="77"/>
      <c r="J473" s="77"/>
      <c r="K473" s="77"/>
      <c r="L473" s="77"/>
      <c r="M473" s="77"/>
      <c r="N473" s="77"/>
      <c r="O473" s="77"/>
      <c r="P473" s="77"/>
      <c r="Q473" s="77"/>
      <c r="R473" s="77"/>
      <c r="S473" s="77"/>
      <c r="T473" s="77"/>
      <c r="U473" s="77"/>
      <c r="V473" s="77"/>
      <c r="W473" s="77"/>
      <c r="X473" s="77"/>
      <c r="Y473" s="77"/>
      <c r="Z473" s="77"/>
      <c r="AA473" s="77"/>
    </row>
    <row r="474" ht="15.75" x14ac:dyDescent="0.25">
      <c r="A474" s="77"/>
      <c r="B474" s="135"/>
      <c r="C474" s="77"/>
      <c r="D474" s="77"/>
      <c r="E474" s="77"/>
      <c r="F474" s="77"/>
      <c r="G474" s="77"/>
      <c r="H474" s="77"/>
      <c r="I474" s="77"/>
      <c r="J474" s="77"/>
      <c r="K474" s="77"/>
      <c r="L474" s="77"/>
      <c r="M474" s="77"/>
      <c r="N474" s="77"/>
      <c r="O474" s="77"/>
      <c r="P474" s="77"/>
      <c r="Q474" s="77"/>
      <c r="R474" s="77"/>
      <c r="S474" s="77"/>
      <c r="T474" s="77"/>
      <c r="U474" s="77"/>
      <c r="V474" s="77"/>
      <c r="W474" s="77"/>
      <c r="X474" s="77"/>
      <c r="Y474" s="77"/>
      <c r="Z474" s="77"/>
      <c r="AA474" s="77"/>
    </row>
    <row r="475" ht="15.75" x14ac:dyDescent="0.25">
      <c r="A475" s="77"/>
      <c r="B475" s="135"/>
      <c r="C475" s="77"/>
      <c r="D475" s="77"/>
      <c r="E475" s="77"/>
      <c r="F475" s="77"/>
      <c r="G475" s="77"/>
      <c r="H475" s="77"/>
      <c r="I475" s="77"/>
      <c r="J475" s="77"/>
      <c r="K475" s="77"/>
      <c r="L475" s="77"/>
      <c r="M475" s="77"/>
      <c r="N475" s="77"/>
      <c r="O475" s="77"/>
      <c r="P475" s="77"/>
      <c r="Q475" s="77"/>
      <c r="R475" s="77"/>
      <c r="S475" s="77"/>
      <c r="T475" s="77"/>
      <c r="U475" s="77"/>
      <c r="V475" s="77"/>
      <c r="W475" s="77"/>
      <c r="X475" s="77"/>
      <c r="Y475" s="77"/>
      <c r="Z475" s="77"/>
      <c r="AA475" s="77"/>
    </row>
    <row r="476" ht="15.75" x14ac:dyDescent="0.25">
      <c r="A476" s="77"/>
      <c r="B476" s="135"/>
      <c r="C476" s="77"/>
      <c r="D476" s="77"/>
      <c r="E476" s="77"/>
      <c r="F476" s="77"/>
      <c r="G476" s="77"/>
      <c r="H476" s="77"/>
      <c r="I476" s="77"/>
      <c r="J476" s="77"/>
      <c r="K476" s="77"/>
      <c r="L476" s="77"/>
      <c r="M476" s="77"/>
      <c r="N476" s="77"/>
      <c r="O476" s="77"/>
      <c r="P476" s="77"/>
      <c r="Q476" s="77"/>
      <c r="R476" s="77"/>
      <c r="S476" s="77"/>
      <c r="T476" s="77"/>
      <c r="U476" s="77"/>
      <c r="V476" s="77"/>
      <c r="W476" s="77"/>
      <c r="X476" s="77"/>
      <c r="Y476" s="77"/>
      <c r="Z476" s="77"/>
      <c r="AA476" s="77"/>
    </row>
    <row r="477" ht="15.75" x14ac:dyDescent="0.25">
      <c r="A477" s="77"/>
      <c r="B477" s="135"/>
      <c r="C477" s="77"/>
      <c r="D477" s="77"/>
      <c r="E477" s="77"/>
      <c r="F477" s="77"/>
      <c r="G477" s="77"/>
      <c r="H477" s="77"/>
      <c r="I477" s="77"/>
      <c r="J477" s="77"/>
      <c r="K477" s="77"/>
      <c r="L477" s="77"/>
      <c r="M477" s="77"/>
      <c r="N477" s="77"/>
      <c r="O477" s="77"/>
      <c r="P477" s="77"/>
      <c r="Q477" s="77"/>
      <c r="R477" s="77"/>
      <c r="S477" s="77"/>
      <c r="T477" s="77"/>
      <c r="U477" s="77"/>
      <c r="V477" s="77"/>
      <c r="W477" s="77"/>
      <c r="X477" s="77"/>
      <c r="Y477" s="77"/>
      <c r="Z477" s="77"/>
      <c r="AA477" s="77"/>
    </row>
    <row r="478" ht="15.75" x14ac:dyDescent="0.25">
      <c r="A478" s="77"/>
      <c r="B478" s="135"/>
      <c r="C478" s="77"/>
      <c r="D478" s="77"/>
      <c r="E478" s="77"/>
      <c r="F478" s="77"/>
      <c r="G478" s="77"/>
      <c r="H478" s="77"/>
      <c r="I478" s="77"/>
      <c r="J478" s="77"/>
      <c r="K478" s="77"/>
      <c r="L478" s="77"/>
      <c r="M478" s="77"/>
      <c r="N478" s="77"/>
      <c r="O478" s="77"/>
      <c r="P478" s="77"/>
      <c r="Q478" s="77"/>
      <c r="R478" s="77"/>
      <c r="S478" s="77"/>
      <c r="T478" s="77"/>
      <c r="U478" s="77"/>
      <c r="V478" s="77"/>
      <c r="W478" s="77"/>
      <c r="X478" s="77"/>
      <c r="Y478" s="77"/>
      <c r="Z478" s="77"/>
      <c r="AA478" s="77"/>
    </row>
    <row r="479" ht="15.75" x14ac:dyDescent="0.25">
      <c r="A479" s="77"/>
      <c r="B479" s="135"/>
      <c r="C479" s="77"/>
      <c r="D479" s="77"/>
      <c r="E479" s="77"/>
      <c r="F479" s="77"/>
      <c r="G479" s="77"/>
      <c r="H479" s="77"/>
      <c r="I479" s="77"/>
      <c r="J479" s="77"/>
      <c r="K479" s="77"/>
      <c r="L479" s="77"/>
      <c r="M479" s="77"/>
      <c r="N479" s="77"/>
      <c r="O479" s="77"/>
      <c r="P479" s="77"/>
      <c r="Q479" s="77"/>
      <c r="R479" s="77"/>
      <c r="S479" s="77"/>
      <c r="T479" s="77"/>
      <c r="U479" s="77"/>
      <c r="V479" s="77"/>
      <c r="W479" s="77"/>
      <c r="X479" s="77"/>
      <c r="Y479" s="77"/>
      <c r="Z479" s="77"/>
      <c r="AA479" s="77"/>
    </row>
    <row r="480" ht="15.75" x14ac:dyDescent="0.25">
      <c r="A480" s="77"/>
      <c r="B480" s="135"/>
      <c r="C480" s="77"/>
      <c r="D480" s="77"/>
      <c r="E480" s="77"/>
      <c r="F480" s="77"/>
      <c r="G480" s="77"/>
      <c r="H480" s="77"/>
      <c r="I480" s="77"/>
      <c r="J480" s="77"/>
      <c r="K480" s="77"/>
      <c r="L480" s="77"/>
      <c r="M480" s="77"/>
      <c r="N480" s="77"/>
      <c r="O480" s="77"/>
      <c r="P480" s="77"/>
      <c r="Q480" s="77"/>
      <c r="R480" s="77"/>
      <c r="S480" s="77"/>
      <c r="T480" s="77"/>
      <c r="U480" s="77"/>
      <c r="V480" s="77"/>
      <c r="W480" s="77"/>
      <c r="X480" s="77"/>
      <c r="Y480" s="77"/>
      <c r="Z480" s="77"/>
      <c r="AA480" s="77"/>
    </row>
    <row r="481" ht="15.75" x14ac:dyDescent="0.25">
      <c r="A481" s="77"/>
      <c r="B481" s="135"/>
      <c r="C481" s="77"/>
      <c r="D481" s="77"/>
      <c r="E481" s="77"/>
      <c r="F481" s="77"/>
      <c r="G481" s="77"/>
      <c r="H481" s="77"/>
      <c r="I481" s="77"/>
      <c r="J481" s="77"/>
      <c r="K481" s="77"/>
      <c r="L481" s="77"/>
      <c r="M481" s="77"/>
      <c r="N481" s="77"/>
      <c r="O481" s="77"/>
      <c r="P481" s="77"/>
      <c r="Q481" s="77"/>
      <c r="R481" s="77"/>
      <c r="S481" s="77"/>
      <c r="T481" s="77"/>
      <c r="U481" s="77"/>
      <c r="V481" s="77"/>
      <c r="W481" s="77"/>
      <c r="X481" s="77"/>
      <c r="Y481" s="77"/>
      <c r="Z481" s="77"/>
      <c r="AA481" s="77"/>
    </row>
    <row r="482" ht="15.75" x14ac:dyDescent="0.25">
      <c r="A482" s="77"/>
      <c r="B482" s="135"/>
      <c r="C482" s="77"/>
      <c r="D482" s="77"/>
      <c r="E482" s="77"/>
      <c r="F482" s="77"/>
      <c r="G482" s="77"/>
      <c r="H482" s="77"/>
      <c r="I482" s="77"/>
      <c r="J482" s="77"/>
      <c r="K482" s="77"/>
      <c r="L482" s="77"/>
      <c r="M482" s="77"/>
      <c r="N482" s="77"/>
      <c r="O482" s="77"/>
      <c r="P482" s="77"/>
      <c r="Q482" s="77"/>
      <c r="R482" s="77"/>
      <c r="S482" s="77"/>
      <c r="T482" s="77"/>
      <c r="U482" s="77"/>
      <c r="V482" s="77"/>
      <c r="W482" s="77"/>
      <c r="X482" s="77"/>
      <c r="Y482" s="77"/>
      <c r="Z482" s="77"/>
      <c r="AA482" s="77"/>
    </row>
    <row r="483" ht="15.75" x14ac:dyDescent="0.25">
      <c r="A483" s="77"/>
      <c r="B483" s="135"/>
      <c r="C483" s="77"/>
      <c r="D483" s="77"/>
      <c r="E483" s="77"/>
      <c r="F483" s="77"/>
      <c r="G483" s="77"/>
      <c r="H483" s="77"/>
      <c r="I483" s="77"/>
      <c r="J483" s="77"/>
      <c r="K483" s="77"/>
      <c r="L483" s="77"/>
      <c r="M483" s="77"/>
      <c r="N483" s="77"/>
      <c r="O483" s="77"/>
      <c r="P483" s="77"/>
      <c r="Q483" s="77"/>
      <c r="R483" s="77"/>
      <c r="S483" s="77"/>
      <c r="T483" s="77"/>
      <c r="U483" s="77"/>
      <c r="V483" s="77"/>
      <c r="W483" s="77"/>
      <c r="X483" s="77"/>
      <c r="Y483" s="77"/>
      <c r="Z483" s="77"/>
      <c r="AA483" s="77"/>
    </row>
    <row r="484" ht="15.75" x14ac:dyDescent="0.25">
      <c r="A484" s="77"/>
      <c r="B484" s="135"/>
      <c r="C484" s="77"/>
      <c r="D484" s="77"/>
      <c r="E484" s="77"/>
      <c r="F484" s="77"/>
      <c r="G484" s="77"/>
      <c r="H484" s="77"/>
      <c r="I484" s="77"/>
      <c r="J484" s="77"/>
      <c r="K484" s="77"/>
      <c r="L484" s="77"/>
      <c r="M484" s="77"/>
      <c r="N484" s="77"/>
      <c r="O484" s="77"/>
      <c r="P484" s="77"/>
      <c r="Q484" s="77"/>
      <c r="R484" s="77"/>
      <c r="S484" s="77"/>
      <c r="T484" s="77"/>
      <c r="U484" s="77"/>
      <c r="V484" s="77"/>
      <c r="W484" s="77"/>
      <c r="X484" s="77"/>
      <c r="Y484" s="77"/>
      <c r="Z484" s="77"/>
      <c r="AA484" s="77"/>
    </row>
    <row r="485" ht="15.75" x14ac:dyDescent="0.25">
      <c r="A485" s="77"/>
      <c r="B485" s="135"/>
      <c r="C485" s="77"/>
      <c r="D485" s="77"/>
      <c r="E485" s="77"/>
      <c r="F485" s="77"/>
      <c r="G485" s="77"/>
      <c r="H485" s="77"/>
      <c r="I485" s="77"/>
      <c r="J485" s="77"/>
      <c r="K485" s="77"/>
      <c r="L485" s="77"/>
      <c r="M485" s="77"/>
      <c r="N485" s="77"/>
      <c r="O485" s="77"/>
      <c r="P485" s="77"/>
      <c r="Q485" s="77"/>
      <c r="R485" s="77"/>
      <c r="S485" s="77"/>
      <c r="T485" s="77"/>
      <c r="U485" s="77"/>
      <c r="V485" s="77"/>
      <c r="W485" s="77"/>
      <c r="X485" s="77"/>
      <c r="Y485" s="77"/>
      <c r="Z485" s="77"/>
      <c r="AA485" s="77"/>
    </row>
    <row r="486" ht="15.75" x14ac:dyDescent="0.25">
      <c r="A486" s="77"/>
      <c r="B486" s="135"/>
      <c r="C486" s="77"/>
      <c r="D486" s="77"/>
      <c r="E486" s="77"/>
      <c r="F486" s="77"/>
      <c r="G486" s="77"/>
      <c r="H486" s="77"/>
      <c r="I486" s="77"/>
      <c r="J486" s="77"/>
      <c r="K486" s="77"/>
      <c r="L486" s="77"/>
      <c r="M486" s="77"/>
      <c r="N486" s="77"/>
      <c r="O486" s="77"/>
      <c r="P486" s="77"/>
      <c r="Q486" s="77"/>
      <c r="R486" s="77"/>
      <c r="S486" s="77"/>
      <c r="T486" s="77"/>
      <c r="U486" s="77"/>
      <c r="V486" s="77"/>
      <c r="W486" s="77"/>
      <c r="X486" s="77"/>
      <c r="Y486" s="77"/>
      <c r="Z486" s="77"/>
      <c r="AA486" s="77"/>
    </row>
    <row r="487" ht="15.75" x14ac:dyDescent="0.25">
      <c r="A487" s="77"/>
      <c r="B487" s="135"/>
      <c r="C487" s="77"/>
      <c r="D487" s="77"/>
      <c r="E487" s="77"/>
      <c r="F487" s="77"/>
      <c r="G487" s="77"/>
      <c r="H487" s="77"/>
      <c r="I487" s="77"/>
      <c r="J487" s="77"/>
      <c r="K487" s="77"/>
      <c r="L487" s="77"/>
      <c r="M487" s="77"/>
      <c r="N487" s="77"/>
      <c r="O487" s="77"/>
      <c r="P487" s="77"/>
      <c r="Q487" s="77"/>
      <c r="R487" s="77"/>
      <c r="S487" s="77"/>
      <c r="T487" s="77"/>
      <c r="U487" s="77"/>
      <c r="V487" s="77"/>
      <c r="W487" s="77"/>
      <c r="X487" s="77"/>
      <c r="Y487" s="77"/>
      <c r="Z487" s="77"/>
      <c r="AA487" s="77"/>
    </row>
    <row r="488" ht="15.75" x14ac:dyDescent="0.25">
      <c r="A488" s="77"/>
      <c r="B488" s="135"/>
      <c r="C488" s="77"/>
      <c r="D488" s="77"/>
      <c r="E488" s="77"/>
      <c r="F488" s="77"/>
      <c r="G488" s="77"/>
      <c r="H488" s="77"/>
      <c r="I488" s="77"/>
      <c r="J488" s="77"/>
      <c r="K488" s="77"/>
      <c r="L488" s="77"/>
      <c r="M488" s="77"/>
      <c r="N488" s="77"/>
      <c r="O488" s="77"/>
      <c r="P488" s="77"/>
      <c r="Q488" s="77"/>
      <c r="R488" s="77"/>
      <c r="S488" s="77"/>
      <c r="T488" s="77"/>
      <c r="U488" s="77"/>
      <c r="V488" s="77"/>
      <c r="W488" s="77"/>
      <c r="X488" s="77"/>
      <c r="Y488" s="77"/>
      <c r="Z488" s="77"/>
      <c r="AA488" s="77"/>
    </row>
  </sheetData>
  <mergeCells count="2">
    <mergeCell ref="H1:M1"/>
    <mergeCell ref="N1:P1"/>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EF635"/>
  <sheetViews>
    <sheetView showGridLines="false" showRowColHeaders="false" zoomScale="90" zoomScaleNormal="90" workbookViewId="0">
      <pane xSplit="3" ySplit="5" topLeftCell="D6" activePane="bottomRight" state="frozen"/>
      <selection pane="topRight" activeCell="D1" sqref="D1"/>
      <selection pane="bottomLeft" activeCell="A6" sqref="A6"/>
      <selection pane="bottomRight"/>
    </sheetView>
  </sheetViews>
  <sheetFormatPr defaultColWidth="9" defaultRowHeight="12.75" x14ac:dyDescent="0.2"/>
  <cols>
    <col min="1" max="1" width="7.125" style="36" customWidth="true"/>
    <col min="2" max="2" width="9" style="36"/>
    <col min="3" max="3" width="5" style="36" customWidth="true"/>
    <col min="4" max="21" width="3.875" style="36" customWidth="true"/>
    <col min="22" max="22" width="3.875" style="170" customWidth="true"/>
    <col min="23" max="23" width="3.875" style="90" customWidth="true"/>
    <col min="24" max="25" width="3.875" style="90" hidden="true" customWidth="true"/>
    <col min="26" max="26" width="3.875" style="90" customWidth="true"/>
    <col min="27" max="27" width="3.875" style="170" customWidth="true"/>
    <col min="28" max="28" width="3.875" style="90" customWidth="true"/>
    <col min="29" max="30" width="3.875" style="90" hidden="true" customWidth="true"/>
    <col min="31" max="31" width="3.875" style="90" customWidth="true"/>
    <col min="32" max="32" width="3.875" style="170" customWidth="true"/>
    <col min="33" max="33" width="3.875" style="90" customWidth="true"/>
    <col min="34" max="35" width="3.875" style="90" hidden="true" customWidth="true"/>
    <col min="36" max="36" width="3.875" style="90" customWidth="true"/>
    <col min="37" max="37" width="3.875" style="170" customWidth="true"/>
    <col min="38" max="38" width="3.875" style="90" customWidth="true"/>
    <col min="39" max="40" width="3.875" style="90" hidden="true" customWidth="true"/>
    <col min="41" max="41" width="3.875" style="90" customWidth="true"/>
    <col min="42" max="42" width="3.875" style="170" customWidth="true"/>
    <col min="43" max="43" width="3.875" style="90" customWidth="true"/>
    <col min="44" max="45" width="3.875" style="90" hidden="true" customWidth="true"/>
    <col min="46" max="46" width="3.875" style="90" customWidth="true"/>
    <col min="47" max="47" width="3.875" style="170" customWidth="true"/>
    <col min="48" max="48" width="3.875" style="90" customWidth="true"/>
    <col min="49" max="50" width="3.875" style="90" hidden="true" customWidth="true"/>
    <col min="51" max="51" width="3.875" style="90" customWidth="true"/>
    <col min="52" max="52" width="3.875" style="112" customWidth="true"/>
    <col min="53" max="69" width="3.875" style="78" customWidth="true"/>
    <col min="70" max="70" width="9" style="36" customWidth="true"/>
    <col min="71" max="136" width="3.875" style="36" hidden="true" customWidth="true"/>
    <col min="137" max="137" width="9" style="36" customWidth="true"/>
    <col min="138" max="16384" width="9" style="36"/>
  </cols>
  <sheetData>
    <row r="1" ht="18" x14ac:dyDescent="0.25">
      <c r="A1" s="50" t="s">
        <v>60</v>
      </c>
      <c r="B1" s="51"/>
      <c r="C1" s="51"/>
      <c r="D1" s="51"/>
      <c r="E1" s="51"/>
      <c r="F1" s="51"/>
      <c r="G1" s="51"/>
      <c r="H1" s="51"/>
      <c r="I1" s="51"/>
      <c r="J1" s="51"/>
      <c r="K1" s="51"/>
      <c r="L1" s="51"/>
      <c r="M1" s="51"/>
      <c r="N1" s="51"/>
      <c r="O1" s="51"/>
      <c r="P1" s="51"/>
      <c r="Q1" s="51"/>
      <c r="R1" s="51"/>
      <c r="S1" s="51"/>
      <c r="T1" s="51"/>
      <c r="U1" s="51"/>
      <c r="V1" s="51"/>
      <c r="W1" s="51"/>
      <c r="X1" s="51"/>
      <c r="Y1" s="51"/>
      <c r="Z1" s="51"/>
      <c r="AA1" s="51"/>
      <c r="AB1" s="51"/>
      <c r="AC1" s="51"/>
      <c r="AD1" s="51"/>
      <c r="AE1" s="51"/>
      <c r="AF1" s="51"/>
      <c r="AG1" s="51"/>
      <c r="AH1" s="51"/>
      <c r="AI1" s="51"/>
      <c r="AJ1" s="51"/>
      <c r="AK1" s="51"/>
      <c r="AL1" s="51"/>
      <c r="AM1" s="51"/>
      <c r="AN1" s="51"/>
      <c r="AO1" s="51"/>
      <c r="AP1" s="51"/>
      <c r="AQ1" s="51"/>
      <c r="AR1" s="51"/>
      <c r="AS1" s="51"/>
      <c r="AT1" s="51"/>
      <c r="AU1" s="51"/>
      <c r="AV1" s="51"/>
      <c r="AW1" s="51"/>
      <c r="AX1" s="51"/>
      <c r="AY1" s="51"/>
      <c r="AZ1" s="51"/>
      <c r="BA1" s="51"/>
      <c r="BB1" s="51"/>
      <c r="BC1" s="51"/>
      <c r="BD1" s="51"/>
      <c r="BE1" s="51"/>
      <c r="BF1" s="51"/>
      <c r="BG1" s="51"/>
      <c r="BH1" s="51"/>
      <c r="BI1" s="51"/>
      <c r="BJ1" s="51"/>
      <c r="BK1" s="51"/>
      <c r="BL1" s="51"/>
      <c r="BM1" s="51"/>
      <c r="BN1" s="51"/>
      <c r="BO1" s="51"/>
      <c r="BP1" s="51"/>
      <c r="BQ1" s="51"/>
      <c r="BR1" s="51"/>
      <c r="BS1" s="51"/>
    </row>
    <row r="2" ht="15.75" x14ac:dyDescent="0.25">
      <c r="A2" s="52" t="s">
        <v>38</v>
      </c>
      <c r="B2" s="52"/>
      <c r="C2" s="52"/>
      <c r="D2" s="303" t="s">
        <v>13</v>
      </c>
      <c r="E2" s="51"/>
      <c r="F2" s="51"/>
      <c r="G2" s="95"/>
      <c r="H2" s="51"/>
      <c r="I2" s="51"/>
      <c r="J2" s="95"/>
      <c r="K2" s="53"/>
      <c r="L2" s="53"/>
      <c r="M2" s="95"/>
      <c r="N2" s="53"/>
      <c r="O2" s="53"/>
      <c r="P2" s="95"/>
      <c r="Q2" s="53"/>
      <c r="R2" s="53"/>
      <c r="S2" s="95"/>
      <c r="T2" s="53"/>
      <c r="U2" s="53"/>
      <c r="V2" s="304" t="s">
        <v>14</v>
      </c>
      <c r="W2" s="48"/>
      <c r="X2" s="53"/>
      <c r="Y2" s="53"/>
      <c r="Z2" s="53"/>
      <c r="AA2" s="94"/>
      <c r="AB2" s="53"/>
      <c r="AC2" s="53"/>
      <c r="AD2" s="53"/>
      <c r="AE2" s="53"/>
      <c r="AF2" s="94"/>
      <c r="AG2" s="53"/>
      <c r="AH2" s="53"/>
      <c r="AI2" s="53"/>
      <c r="AJ2" s="53"/>
      <c r="AK2" s="94"/>
      <c r="AL2" s="53"/>
      <c r="AM2" s="53"/>
      <c r="AN2" s="53"/>
      <c r="AO2" s="53"/>
      <c r="AP2" s="94"/>
      <c r="AQ2" s="53"/>
      <c r="AR2" s="53"/>
      <c r="AS2" s="53"/>
      <c r="AT2" s="53"/>
      <c r="AU2" s="94"/>
      <c r="AV2" s="53"/>
      <c r="AW2" s="53"/>
      <c r="AX2" s="53"/>
      <c r="AY2" s="53"/>
      <c r="AZ2" s="305" t="s">
        <v>15</v>
      </c>
      <c r="BA2" s="48"/>
      <c r="BB2" s="55"/>
      <c r="BC2" s="55"/>
      <c r="BD2" s="54"/>
      <c r="BE2" s="54"/>
      <c r="BF2" s="54"/>
      <c r="BG2" s="54"/>
      <c r="BH2" s="54"/>
      <c r="BI2" s="54"/>
      <c r="BJ2" s="54"/>
      <c r="BK2" s="54"/>
      <c r="BL2" s="54"/>
      <c r="BM2" s="54"/>
      <c r="BN2" s="54"/>
      <c r="BO2" s="54"/>
      <c r="BP2" s="54"/>
      <c r="BQ2" s="54"/>
    </row>
    <row r="3" ht="14.25" x14ac:dyDescent="0.2">
      <c r="A3" s="56"/>
      <c r="B3" s="51"/>
      <c r="C3" s="51"/>
      <c r="D3" s="57" t="s">
        <v>7</v>
      </c>
      <c r="E3" s="57"/>
      <c r="F3" s="57"/>
      <c r="G3" s="57" t="s">
        <v>1</v>
      </c>
      <c r="I3" s="57"/>
      <c r="J3" s="57" t="s">
        <v>2</v>
      </c>
      <c r="L3" s="57"/>
      <c r="M3" s="57" t="s">
        <v>16</v>
      </c>
      <c r="O3" s="57"/>
      <c r="P3" s="57" t="s">
        <v>17</v>
      </c>
      <c r="Q3" s="57"/>
      <c r="R3" s="57"/>
      <c r="S3" s="57" t="s">
        <v>18</v>
      </c>
      <c r="U3" s="57"/>
      <c r="V3" s="57" t="s">
        <v>7</v>
      </c>
      <c r="W3" s="48"/>
      <c r="X3" s="57"/>
      <c r="Y3" s="57"/>
      <c r="Z3" s="57"/>
      <c r="AA3" s="57" t="s">
        <v>1</v>
      </c>
      <c r="AB3" s="57"/>
      <c r="AC3" s="57"/>
      <c r="AD3" s="57"/>
      <c r="AE3" s="57"/>
      <c r="AF3" s="57" t="s">
        <v>2</v>
      </c>
      <c r="AG3" s="48"/>
      <c r="AH3" s="57"/>
      <c r="AI3" s="57"/>
      <c r="AJ3" s="57"/>
      <c r="AK3" s="57" t="s">
        <v>16</v>
      </c>
      <c r="AL3" s="57"/>
      <c r="AM3" s="57"/>
      <c r="AN3" s="57"/>
      <c r="AO3" s="57"/>
      <c r="AP3" s="57" t="s">
        <v>17</v>
      </c>
      <c r="AQ3" s="57"/>
      <c r="AR3" s="57"/>
      <c r="AS3" s="57"/>
      <c r="AT3" s="57"/>
      <c r="AU3" s="57" t="s">
        <v>18</v>
      </c>
      <c r="AV3" s="57"/>
      <c r="AW3" s="57"/>
      <c r="AX3" s="57"/>
      <c r="AY3" s="57"/>
      <c r="AZ3" s="57" t="s">
        <v>7</v>
      </c>
      <c r="BA3" s="48"/>
      <c r="BB3" s="57"/>
      <c r="BC3" s="57" t="s">
        <v>1</v>
      </c>
      <c r="BD3" s="48"/>
      <c r="BE3" s="57"/>
      <c r="BF3" s="57" t="s">
        <v>2</v>
      </c>
      <c r="BG3" s="57"/>
      <c r="BH3" s="57"/>
      <c r="BI3" s="57" t="s">
        <v>16</v>
      </c>
      <c r="BJ3" s="48"/>
      <c r="BK3" s="57"/>
      <c r="BL3" s="57" t="s">
        <v>17</v>
      </c>
      <c r="BM3" s="48"/>
      <c r="BN3" s="57"/>
      <c r="BO3" s="57" t="s">
        <v>18</v>
      </c>
      <c r="BP3" s="48"/>
      <c r="BQ3" s="57"/>
      <c r="BS3" s="57" t="s">
        <v>7</v>
      </c>
      <c r="BU3" s="57"/>
      <c r="BV3" s="57" t="s">
        <v>1</v>
      </c>
      <c r="BX3" s="57"/>
      <c r="BY3" s="57" t="s">
        <v>2</v>
      </c>
      <c r="CA3" s="57"/>
      <c r="CB3" s="57" t="s">
        <v>16</v>
      </c>
      <c r="CD3" s="57"/>
      <c r="CE3" s="57" t="s">
        <v>17</v>
      </c>
      <c r="CG3" s="57"/>
      <c r="CH3" s="57" t="s">
        <v>18</v>
      </c>
      <c r="CJ3" s="57"/>
      <c r="CK3" s="57" t="s">
        <v>7</v>
      </c>
      <c r="CM3" s="57"/>
      <c r="CN3" s="48"/>
      <c r="CO3" s="48"/>
      <c r="CP3" s="57" t="s">
        <v>1</v>
      </c>
      <c r="CR3" s="48"/>
      <c r="CS3" s="57"/>
      <c r="CT3" s="48"/>
      <c r="CU3" s="57" t="s">
        <v>2</v>
      </c>
      <c r="CW3" s="57"/>
      <c r="CX3" s="48"/>
      <c r="CY3" s="48"/>
      <c r="CZ3" s="57" t="s">
        <v>16</v>
      </c>
      <c r="DB3" s="48"/>
      <c r="DC3" s="57"/>
      <c r="DD3" s="48"/>
      <c r="DE3" s="57" t="s">
        <v>17</v>
      </c>
      <c r="DG3" s="48"/>
      <c r="DH3" s="48"/>
      <c r="DI3" s="48"/>
      <c r="DJ3" s="57" t="s">
        <v>18</v>
      </c>
      <c r="DL3" s="48"/>
      <c r="DM3" s="48"/>
      <c r="DN3" s="48"/>
      <c r="DO3" s="57" t="s">
        <v>7</v>
      </c>
      <c r="DP3" s="57"/>
      <c r="DQ3" s="57"/>
      <c r="DR3" s="57" t="s">
        <v>1</v>
      </c>
      <c r="DS3" s="57"/>
      <c r="DT3" s="57"/>
      <c r="DU3" s="57" t="s">
        <v>2</v>
      </c>
      <c r="DV3" s="57"/>
      <c r="DW3" s="57"/>
      <c r="DX3" s="57" t="s">
        <v>16</v>
      </c>
      <c r="DY3" s="57"/>
      <c r="DZ3" s="57"/>
      <c r="EA3" s="57" t="s">
        <v>17</v>
      </c>
      <c r="EB3" s="57"/>
      <c r="EC3" s="57"/>
      <c r="ED3" s="57"/>
      <c r="EE3" s="57" t="s">
        <v>18</v>
      </c>
      <c r="EF3" s="57"/>
    </row>
    <row r="4" s="87" customFormat="true" ht="160.5" customHeight="true" x14ac:dyDescent="0.2">
      <c r="A4" s="58" t="s">
        <v>5</v>
      </c>
      <c r="B4" s="58" t="s">
        <v>6</v>
      </c>
      <c r="C4" s="58" t="s">
        <v>4</v>
      </c>
      <c r="D4" s="408" t="s">
        <v>25</v>
      </c>
      <c r="E4" s="409" t="s">
        <v>19</v>
      </c>
      <c r="F4" s="410" t="s">
        <v>202</v>
      </c>
      <c r="G4" s="408" t="s">
        <v>25</v>
      </c>
      <c r="H4" s="409" t="s">
        <v>19</v>
      </c>
      <c r="I4" s="410" t="s">
        <v>202</v>
      </c>
      <c r="J4" s="408" t="s">
        <v>25</v>
      </c>
      <c r="K4" s="409" t="s">
        <v>19</v>
      </c>
      <c r="L4" s="410" t="s">
        <v>202</v>
      </c>
      <c r="M4" s="408" t="s">
        <v>25</v>
      </c>
      <c r="N4" s="409" t="s">
        <v>19</v>
      </c>
      <c r="O4" s="410" t="s">
        <v>202</v>
      </c>
      <c r="P4" s="408" t="s">
        <v>25</v>
      </c>
      <c r="Q4" s="409" t="s">
        <v>19</v>
      </c>
      <c r="R4" s="410" t="s">
        <v>202</v>
      </c>
      <c r="S4" s="408" t="s">
        <v>25</v>
      </c>
      <c r="T4" s="409" t="s">
        <v>19</v>
      </c>
      <c r="U4" s="411" t="s">
        <v>202</v>
      </c>
      <c r="V4" s="412" t="s">
        <v>25</v>
      </c>
      <c r="W4" s="413" t="s">
        <v>19</v>
      </c>
      <c r="X4" s="414" t="s">
        <v>21</v>
      </c>
      <c r="Y4" s="414" t="s">
        <v>30</v>
      </c>
      <c r="Z4" s="415" t="s">
        <v>203</v>
      </c>
      <c r="AA4" s="412" t="s">
        <v>25</v>
      </c>
      <c r="AB4" s="413" t="s">
        <v>19</v>
      </c>
      <c r="AC4" s="414" t="s">
        <v>21</v>
      </c>
      <c r="AD4" s="414" t="s">
        <v>30</v>
      </c>
      <c r="AE4" s="415" t="s">
        <v>203</v>
      </c>
      <c r="AF4" s="412" t="s">
        <v>25</v>
      </c>
      <c r="AG4" s="413" t="s">
        <v>19</v>
      </c>
      <c r="AH4" s="414" t="s">
        <v>21</v>
      </c>
      <c r="AI4" s="414" t="s">
        <v>30</v>
      </c>
      <c r="AJ4" s="415" t="s">
        <v>203</v>
      </c>
      <c r="AK4" s="412" t="s">
        <v>25</v>
      </c>
      <c r="AL4" s="413" t="s">
        <v>19</v>
      </c>
      <c r="AM4" s="414" t="s">
        <v>21</v>
      </c>
      <c r="AN4" s="414" t="s">
        <v>30</v>
      </c>
      <c r="AO4" s="415" t="s">
        <v>203</v>
      </c>
      <c r="AP4" s="412" t="s">
        <v>25</v>
      </c>
      <c r="AQ4" s="413" t="s">
        <v>19</v>
      </c>
      <c r="AR4" s="414" t="s">
        <v>21</v>
      </c>
      <c r="AS4" s="414" t="s">
        <v>30</v>
      </c>
      <c r="AT4" s="415" t="s">
        <v>203</v>
      </c>
      <c r="AU4" s="412" t="s">
        <v>25</v>
      </c>
      <c r="AV4" s="413" t="s">
        <v>19</v>
      </c>
      <c r="AW4" s="414" t="s">
        <v>21</v>
      </c>
      <c r="AX4" s="414" t="s">
        <v>30</v>
      </c>
      <c r="AY4" s="416" t="s">
        <v>203</v>
      </c>
      <c r="AZ4" s="417" t="s">
        <v>144</v>
      </c>
      <c r="BA4" s="418" t="s">
        <v>143</v>
      </c>
      <c r="BB4" s="419" t="s">
        <v>204</v>
      </c>
      <c r="BC4" s="417" t="s">
        <v>144</v>
      </c>
      <c r="BD4" s="418" t="s">
        <v>143</v>
      </c>
      <c r="BE4" s="419" t="s">
        <v>204</v>
      </c>
      <c r="BF4" s="417" t="s">
        <v>144</v>
      </c>
      <c r="BG4" s="418" t="s">
        <v>143</v>
      </c>
      <c r="BH4" s="419" t="s">
        <v>204</v>
      </c>
      <c r="BI4" s="417" t="s">
        <v>144</v>
      </c>
      <c r="BJ4" s="418" t="s">
        <v>143</v>
      </c>
      <c r="BK4" s="419" t="s">
        <v>204</v>
      </c>
      <c r="BL4" s="417" t="s">
        <v>144</v>
      </c>
      <c r="BM4" s="418" t="s">
        <v>143</v>
      </c>
      <c r="BN4" s="419" t="s">
        <v>204</v>
      </c>
      <c r="BO4" s="417" t="s">
        <v>144</v>
      </c>
      <c r="BP4" s="418" t="s">
        <v>143</v>
      </c>
      <c r="BQ4" s="419" t="s">
        <v>204</v>
      </c>
      <c r="BS4" s="164" t="s">
        <v>25</v>
      </c>
      <c r="BT4" s="165" t="s">
        <v>19</v>
      </c>
      <c r="BU4" s="101" t="s">
        <v>39</v>
      </c>
      <c r="BV4" s="164" t="s">
        <v>25</v>
      </c>
      <c r="BW4" s="165" t="s">
        <v>19</v>
      </c>
      <c r="BX4" s="166" t="s">
        <v>117</v>
      </c>
      <c r="BY4" s="164" t="s">
        <v>25</v>
      </c>
      <c r="BZ4" s="165" t="s">
        <v>19</v>
      </c>
      <c r="CA4" s="88" t="s">
        <v>39</v>
      </c>
      <c r="CB4" s="164" t="s">
        <v>25</v>
      </c>
      <c r="CC4" s="165" t="s">
        <v>19</v>
      </c>
      <c r="CD4" s="101" t="s">
        <v>39</v>
      </c>
      <c r="CE4" s="164" t="s">
        <v>25</v>
      </c>
      <c r="CF4" s="165" t="s">
        <v>19</v>
      </c>
      <c r="CG4" s="166" t="s">
        <v>39</v>
      </c>
      <c r="CH4" s="164" t="s">
        <v>25</v>
      </c>
      <c r="CI4" s="165" t="s">
        <v>19</v>
      </c>
      <c r="CJ4" s="88" t="s">
        <v>39</v>
      </c>
      <c r="CK4" s="168" t="s">
        <v>25</v>
      </c>
      <c r="CL4" s="167" t="s">
        <v>19</v>
      </c>
      <c r="CM4" s="104" t="s">
        <v>54</v>
      </c>
      <c r="CN4" s="104" t="s">
        <v>59</v>
      </c>
      <c r="CO4" s="169" t="s">
        <v>124</v>
      </c>
      <c r="CP4" s="168" t="s">
        <v>25</v>
      </c>
      <c r="CQ4" s="167" t="s">
        <v>19</v>
      </c>
      <c r="CR4" s="89" t="s">
        <v>54</v>
      </c>
      <c r="CS4" s="89" t="s">
        <v>59</v>
      </c>
      <c r="CT4" s="104" t="s">
        <v>124</v>
      </c>
      <c r="CU4" s="168" t="s">
        <v>25</v>
      </c>
      <c r="CV4" s="167" t="s">
        <v>19</v>
      </c>
      <c r="CW4" s="104" t="s">
        <v>54</v>
      </c>
      <c r="CX4" s="104" t="s">
        <v>59</v>
      </c>
      <c r="CY4" s="169" t="s">
        <v>124</v>
      </c>
      <c r="CZ4" s="168" t="s">
        <v>25</v>
      </c>
      <c r="DA4" s="167" t="s">
        <v>19</v>
      </c>
      <c r="DB4" s="89" t="s">
        <v>54</v>
      </c>
      <c r="DC4" s="89" t="s">
        <v>59</v>
      </c>
      <c r="DD4" s="104" t="s">
        <v>124</v>
      </c>
      <c r="DE4" s="168" t="s">
        <v>25</v>
      </c>
      <c r="DF4" s="167" t="s">
        <v>19</v>
      </c>
      <c r="DG4" s="104" t="s">
        <v>54</v>
      </c>
      <c r="DH4" s="104" t="s">
        <v>59</v>
      </c>
      <c r="DI4" s="169" t="s">
        <v>124</v>
      </c>
      <c r="DJ4" s="168" t="s">
        <v>25</v>
      </c>
      <c r="DK4" s="167" t="s">
        <v>19</v>
      </c>
      <c r="DL4" s="89" t="s">
        <v>54</v>
      </c>
      <c r="DM4" s="89" t="s">
        <v>59</v>
      </c>
      <c r="DN4" s="104" t="s">
        <v>124</v>
      </c>
      <c r="DO4" s="86" t="s">
        <v>130</v>
      </c>
      <c r="DP4" s="103" t="s">
        <v>131</v>
      </c>
      <c r="DQ4" s="103" t="s">
        <v>132</v>
      </c>
      <c r="DR4" s="86" t="s">
        <v>130</v>
      </c>
      <c r="DS4" s="103" t="s">
        <v>131</v>
      </c>
      <c r="DT4" s="103" t="s">
        <v>132</v>
      </c>
      <c r="DU4" s="86" t="s">
        <v>130</v>
      </c>
      <c r="DV4" s="103" t="s">
        <v>131</v>
      </c>
      <c r="DW4" s="103" t="s">
        <v>132</v>
      </c>
      <c r="DX4" s="86" t="s">
        <v>130</v>
      </c>
      <c r="DY4" s="103" t="s">
        <v>131</v>
      </c>
      <c r="DZ4" s="103" t="s">
        <v>132</v>
      </c>
      <c r="EA4" s="86" t="s">
        <v>130</v>
      </c>
      <c r="EB4" s="103" t="s">
        <v>131</v>
      </c>
      <c r="EC4" s="103" t="s">
        <v>132</v>
      </c>
      <c r="ED4" s="86" t="s">
        <v>130</v>
      </c>
      <c r="EE4" s="103" t="s">
        <v>131</v>
      </c>
      <c r="EF4" s="103" t="s">
        <v>132</v>
      </c>
    </row>
    <row r="5" ht="50.25" hidden="true" x14ac:dyDescent="0.2">
      <c r="A5" s="58" t="s">
        <v>40</v>
      </c>
      <c r="B5" s="58" t="s">
        <v>41</v>
      </c>
      <c r="C5" s="58" t="s">
        <v>42</v>
      </c>
      <c r="D5" s="306" t="s">
        <v>154</v>
      </c>
      <c r="E5" s="307" t="s">
        <v>43</v>
      </c>
      <c r="F5" s="308" t="s">
        <v>66</v>
      </c>
      <c r="G5" s="175" t="s">
        <v>155</v>
      </c>
      <c r="H5" s="175" t="s">
        <v>44</v>
      </c>
      <c r="I5" s="175" t="s">
        <v>67</v>
      </c>
      <c r="J5" s="96" t="s">
        <v>156</v>
      </c>
      <c r="K5" s="175" t="s">
        <v>45</v>
      </c>
      <c r="L5" s="175" t="s">
        <v>68</v>
      </c>
      <c r="M5" s="96" t="s">
        <v>157</v>
      </c>
      <c r="N5" s="175" t="s">
        <v>96</v>
      </c>
      <c r="O5" s="175" t="s">
        <v>97</v>
      </c>
      <c r="P5" s="96" t="s">
        <v>158</v>
      </c>
      <c r="Q5" s="175" t="s">
        <v>98</v>
      </c>
      <c r="R5" s="175" t="s">
        <v>99</v>
      </c>
      <c r="S5" s="96" t="s">
        <v>159</v>
      </c>
      <c r="T5" s="175" t="s">
        <v>100</v>
      </c>
      <c r="U5" s="175" t="s">
        <v>101</v>
      </c>
      <c r="V5" s="309" t="s">
        <v>148</v>
      </c>
      <c r="W5" s="310" t="s">
        <v>46</v>
      </c>
      <c r="X5" s="310" t="s">
        <v>69</v>
      </c>
      <c r="Y5" s="310" t="s">
        <v>70</v>
      </c>
      <c r="Z5" s="310" t="s">
        <v>123</v>
      </c>
      <c r="AA5" s="178" t="s">
        <v>149</v>
      </c>
      <c r="AB5" s="158" t="s">
        <v>47</v>
      </c>
      <c r="AC5" s="158" t="s">
        <v>71</v>
      </c>
      <c r="AD5" s="158" t="s">
        <v>72</v>
      </c>
      <c r="AE5" s="158" t="s">
        <v>125</v>
      </c>
      <c r="AF5" s="178" t="s">
        <v>150</v>
      </c>
      <c r="AG5" s="158" t="s">
        <v>48</v>
      </c>
      <c r="AH5" s="158" t="s">
        <v>73</v>
      </c>
      <c r="AI5" s="158" t="s">
        <v>74</v>
      </c>
      <c r="AJ5" s="158" t="s">
        <v>126</v>
      </c>
      <c r="AK5" s="178" t="s">
        <v>151</v>
      </c>
      <c r="AL5" s="158" t="s">
        <v>75</v>
      </c>
      <c r="AM5" s="158" t="s">
        <v>76</v>
      </c>
      <c r="AN5" s="158" t="s">
        <v>77</v>
      </c>
      <c r="AO5" s="158" t="s">
        <v>127</v>
      </c>
      <c r="AP5" s="178" t="s">
        <v>152</v>
      </c>
      <c r="AQ5" s="158" t="s">
        <v>78</v>
      </c>
      <c r="AR5" s="158" t="s">
        <v>79</v>
      </c>
      <c r="AS5" s="158" t="s">
        <v>80</v>
      </c>
      <c r="AT5" s="158" t="s">
        <v>128</v>
      </c>
      <c r="AU5" s="178" t="s">
        <v>153</v>
      </c>
      <c r="AV5" s="158" t="s">
        <v>81</v>
      </c>
      <c r="AW5" s="158" t="s">
        <v>82</v>
      </c>
      <c r="AX5" s="158" t="s">
        <v>83</v>
      </c>
      <c r="AY5" s="179" t="s">
        <v>129</v>
      </c>
      <c r="AZ5" s="181" t="s">
        <v>84</v>
      </c>
      <c r="BA5" s="91" t="s">
        <v>133</v>
      </c>
      <c r="BB5" s="161" t="s">
        <v>85</v>
      </c>
      <c r="BC5" s="123" t="s">
        <v>95</v>
      </c>
      <c r="BD5" s="162" t="s">
        <v>134</v>
      </c>
      <c r="BE5" s="124" t="s">
        <v>94</v>
      </c>
      <c r="BF5" s="123" t="s">
        <v>93</v>
      </c>
      <c r="BG5" s="162" t="s">
        <v>135</v>
      </c>
      <c r="BH5" s="124" t="s">
        <v>92</v>
      </c>
      <c r="BI5" s="123" t="s">
        <v>91</v>
      </c>
      <c r="BJ5" s="162" t="s">
        <v>136</v>
      </c>
      <c r="BK5" s="124" t="s">
        <v>90</v>
      </c>
      <c r="BL5" s="162" t="s">
        <v>89</v>
      </c>
      <c r="BM5" s="162" t="s">
        <v>137</v>
      </c>
      <c r="BN5" s="124" t="s">
        <v>88</v>
      </c>
      <c r="BO5" s="162" t="s">
        <v>87</v>
      </c>
      <c r="BP5" s="162" t="s">
        <v>138</v>
      </c>
      <c r="BQ5" s="124" t="s">
        <v>86</v>
      </c>
    </row>
    <row r="6" x14ac:dyDescent="0.2">
      <c r="A6" s="59" t="str">
        <f>'Water Data'!B1</f>
        <v>EMIS14</v>
      </c>
      <c r="B6" s="59" t="str">
        <f>+'Water Data'!A3</f>
        <v>EMIS</v>
      </c>
      <c r="C6" s="59">
        <f>'Water Data'!C3</f>
        <v>2014</v>
      </c>
      <c r="D6" s="250">
        <f>+IF(AND(ISNUMBER('Water Data'!C5),BS6="Yes"),100-'Water Data'!C5,IF(AND(ISNUMBER('Water Data'!C5),BS6="No",ISNUMBER('Water Data'!C5)),CONCATENATE("[",ROUND(100-'Water Data'!C5,0),"]"),NA()))</f>
        <v>42.449464922711059</v>
      </c>
      <c r="E6" s="250">
        <f>+IF(AND(ISNUMBER('Water Data'!C7),BT6="Yes"),'Water Data'!C7,IF(AND(ISNUMBER('Water Data'!C7),BT6="No",ISNUMBER('Water Data'!C7)),CONCATENATE("[",ROUND('Water Data'!C7,0),"]"),NA()))</f>
        <v>38.376932223543406</v>
      </c>
      <c r="F6" s="250" t="e">
        <f>+IF(AND(ISNUMBER('Water Data'!C10),BU6="Yes"),'Water Data'!C10,IF(AND(ISNUMBER('Water Data'!C10),BU6="No",ISNUMBER('Water Data'!C10)),CONCATENATE("[",ROUND('Water Data'!C10,0),"]"),NA()))</f>
        <v>#N/A</v>
      </c>
      <c r="G6" s="250" t="e">
        <f>+IF(AND(ISNUMBER('Water Data'!D5),BV6="Yes"),100-'Water Data'!D5,IF(AND(ISNUMBER('Water Data'!D5),BV6="No",ISNUMBER('Water Data'!D5)),CONCATENATE("[",ROUND(100-'Water Data'!D5,0),"]"),NA()))</f>
        <v>#N/A</v>
      </c>
      <c r="H6" s="250" t="e">
        <f>+IF(AND(ISNUMBER('Water Data'!D7),BW6="Yes"),'Water Data'!D7,IF(AND(ISNUMBER('Water Data'!D7),BW6="No",ISNUMBER('Water Data'!D7)),CONCATENATE("[",ROUND('Water Data'!D7,0),"]"),NA()))</f>
        <v>#N/A</v>
      </c>
      <c r="I6" s="250" t="e">
        <f>+IF(AND(ISNUMBER('Water Data'!D10),BX6="Yes"),'Water Data'!D10,IF(AND(ISNUMBER('Water Data'!D10),BX6="No",ISNUMBER('Water Data'!D10)),CONCATENATE("[",ROUND('Water Data'!D10,0),"]"),NA()))</f>
        <v>#N/A</v>
      </c>
      <c r="J6" s="250" t="e">
        <f>+IF(AND(ISNUMBER('Water Data'!E5),BY6="Yes"),100-'Water Data'!E5,IF(AND(ISNUMBER('Water Data'!E5),BY6="No",ISNUMBER('Water Data'!E5)),CONCATENATE("[",ROUND(100-'Water Data'!E5,0),"]"),NA()))</f>
        <v>#N/A</v>
      </c>
      <c r="K6" s="250" t="e">
        <f>+IF(AND(ISNUMBER('Water Data'!E7),BZ6="Yes"),'Water Data'!E7,IF(AND(ISNUMBER('Water Data'!E7),BZ6="No",ISNUMBER('Water Data'!E7)),CONCATENATE("[",ROUND('Water Data'!E7,0),"]"),NA()))</f>
        <v>#N/A</v>
      </c>
      <c r="L6" s="250" t="e">
        <f>+IF(AND(ISNUMBER('Water Data'!E10),CA6="Yes"),'Water Data'!E10,IF(AND(ISNUMBER('Water Data'!E10),CA6="No",ISNUMBER('Water Data'!E10)),CONCATENATE("[",ROUND('Water Data'!E10,0),"]"),NA()))</f>
        <v>#N/A</v>
      </c>
      <c r="M6" s="250" t="e">
        <f>+IF(AND(ISNUMBER('Water Data'!F5),CB6="Yes"),100-'Water Data'!F5,IF(AND(ISNUMBER('Water Data'!F5),CB6="No",ISNUMBER('Water Data'!F5)),CONCATENATE("[",ROUND(100-'Water Data'!F5,0),"]"),NA()))</f>
        <v>#N/A</v>
      </c>
      <c r="N6" s="250" t="e">
        <f>+IF(AND(ISNUMBER('Water Data'!F7),CC6="Yes"),'Water Data'!F7,IF(AND(ISNUMBER('Water Data'!F7),CC6="No",ISNUMBER('Water Data'!F7)),CONCATENATE("[",ROUND('Water Data'!F7,0),"]"),NA()))</f>
        <v>#N/A</v>
      </c>
      <c r="O6" s="250" t="e">
        <f>+IF(AND(ISNUMBER('Water Data'!F10),CD6="Yes"),'Water Data'!F10,IF(AND(ISNUMBER('Water Data'!F10),CD6="No",ISNUMBER('Water Data'!F10)),CONCATENATE("[",ROUND('Water Data'!F10,0),"]"),NA()))</f>
        <v>#N/A</v>
      </c>
      <c r="P6" s="250">
        <f>+IF(AND(ISNUMBER('Water Data'!G5),CE6="Yes"),100-'Water Data'!G5,IF(AND(ISNUMBER('Water Data'!G5),CE6="No",ISNUMBER('Water Data'!G5)),CONCATENATE("[",ROUND(100-'Water Data'!G5,0),"]"),NA()))</f>
        <v>41.06312292358804</v>
      </c>
      <c r="Q6" s="250">
        <f>+IF(AND(ISNUMBER('Water Data'!G7),CF6="Yes"),'Water Data'!G7,IF(AND(ISNUMBER('Water Data'!G7),CF6="No",ISNUMBER('Water Data'!G7)),CONCATENATE("[",ROUND('Water Data'!G7,0),"]"),NA()))</f>
        <v>37.043189368770769</v>
      </c>
      <c r="R6" s="250" t="e">
        <f>+IF(AND(ISNUMBER('Water Data'!G10),CG6="Yes"),'Water Data'!G10,IF(AND(ISNUMBER('Water Data'!G10),CG6="No",ISNUMBER('Water Data'!G10)),CONCATENATE("[",ROUND('Water Data'!G10,0),"]"),NA()))</f>
        <v>#N/A</v>
      </c>
      <c r="S6" s="250">
        <f>+IF(AND(ISNUMBER('Water Data'!H5),CH6="Yes"),100-'Water Data'!H5,IF(AND(ISNUMBER('Water Data'!H5),CH6="No",ISNUMBER('Water Data'!H5)),CONCATENATE("[",ROUND(100-'Water Data'!H5,0),"]"),NA()))</f>
        <v>54.237288135593218</v>
      </c>
      <c r="T6" s="250">
        <f>+IF(AND(ISNUMBER('Water Data'!H7),CI6="Yes"),'Water Data'!H7,IF(AND(ISNUMBER('Water Data'!H7),CI6="No",ISNUMBER('Water Data'!H7)),CONCATENATE("[",ROUND('Water Data'!H7,0),"]"),NA()))</f>
        <v>49.717514124293785</v>
      </c>
      <c r="U6" s="250" t="e">
        <f>+IF(AND(ISNUMBER('Water Data'!H10),CJ6="Yes"),'Water Data'!H10,IF(AND(ISNUMBER('Water Data'!H10),CJ6="No",ISNUMBER('Water Data'!H10)),CONCATENATE("[",ROUND('Water Data'!H10,0),"]"),NA()))</f>
        <v>#N/A</v>
      </c>
      <c r="V6" s="251" t="e">
        <f>+IF(AND(ISNUMBER('Sanitation Data'!C5),CK6="Yes"),100-'Sanitation Data'!C5,IF(AND(ISNUMBER('Sanitation Data'!C5),CK6="No",ISNUMBER('Sanitation Data'!C5)),CONCATENATE("[",ROUND(100-'Sanitation Data'!C5,0),"]"),NA()))</f>
        <v>#N/A</v>
      </c>
      <c r="W6" s="251" t="e">
        <f>+IF(AND(ISNUMBER('Sanitation Data'!C7),CL6="Yes"),'Sanitation Data'!C7,IF(AND(ISNUMBER('Sanitation Data'!C7),CL6="No",ISNUMBER('Sanitation Data'!C7)),CONCATENATE("[",ROUND('Sanitation Data'!C7,0),"]"),NA()))</f>
        <v>#N/A</v>
      </c>
      <c r="X6" s="251" t="e">
        <f>+IF(AND(ISNUMBER('Sanitation Data'!C11),CM6="Yes"),'Sanitation Data'!C11,IF(AND(ISNUMBER('Sanitation Data'!C11),CM6="No",ISNUMBER('Sanitation Data'!C11)),CONCATENATE("[",ROUND('Sanitation Data'!C11,0),"]"),NA()))</f>
        <v>#N/A</v>
      </c>
      <c r="Y6" s="251" t="e">
        <f>+IF(AND(ISNUMBER('Sanitation Data'!C12),CN6="Yes"),'Sanitation Data'!C12,IF(AND(ISNUMBER('Sanitation Data'!C12),CN6="No",ISNUMBER('Sanitation Data'!C12)),CONCATENATE("[",ROUND('Sanitation Data'!C12,0),"]"),NA()))</f>
        <v>#N/A</v>
      </c>
      <c r="Z6" s="251" t="e">
        <f>+IF(AND(ISNUMBER('Sanitation Data'!C13),CO6="Yes"),'Sanitation Data'!C13,IF(AND(ISNUMBER('Sanitation Data'!C13),CO6="No",ISNUMBER('Sanitation Data'!C13)),CONCATENATE("[",ROUND('Sanitation Data'!C13,0),"]"),NA()))</f>
        <v>#N/A</v>
      </c>
      <c r="AA6" s="251" t="e">
        <f>+IF(AND(ISNUMBER('Sanitation Data'!D5),CP6="Yes"),100-'Sanitation Data'!D5,IF(AND(ISNUMBER('Sanitation Data'!D5),CP6="No",ISNUMBER('Sanitation Data'!D5)),CONCATENATE("[",ROUND(100-'Sanitation Data'!D5,0),"]"),NA()))</f>
        <v>#N/A</v>
      </c>
      <c r="AB6" s="251" t="e">
        <f>+IF(AND(ISNUMBER('Sanitation Data'!D7),CQ6="Yes"),'Sanitation Data'!D7,IF(AND(ISNUMBER('Sanitation Data'!D7),CQ6="No",ISNUMBER('Sanitation Data'!D7)),CONCATENATE("[",ROUND('Sanitation Data'!D7,0),"]"),NA()))</f>
        <v>#N/A</v>
      </c>
      <c r="AC6" s="251" t="e">
        <f>+IF(AND(ISNUMBER('Sanitation Data'!D11),CR6="Yes"),'Sanitation Data'!D11,IF(AND(ISNUMBER('Sanitation Data'!D11),CR6="No",ISNUMBER('Sanitation Data'!D11)),CONCATENATE("[",ROUND('Sanitation Data'!D11,0),"]"),NA()))</f>
        <v>#N/A</v>
      </c>
      <c r="AD6" s="251" t="e">
        <f>+IF(AND(ISNUMBER('Sanitation Data'!D12),CS6="Yes"),'Sanitation Data'!D12,IF(AND(ISNUMBER('Sanitation Data'!D12),CS6="No",ISNUMBER('Sanitation Data'!D12)),CONCATENATE("[",ROUND('Sanitation Data'!D12,0),"]"),NA()))</f>
        <v>#N/A</v>
      </c>
      <c r="AE6" s="251" t="e">
        <f>+IF(AND(ISNUMBER('Sanitation Data'!D13),CT6="Yes"),'Sanitation Data'!D13,IF(AND(ISNUMBER('Sanitation Data'!D13),CT6="No",ISNUMBER('Sanitation Data'!D13)),CONCATENATE("[",ROUND('Sanitation Data'!D13,0),"]"),NA()))</f>
        <v>#N/A</v>
      </c>
      <c r="AF6" s="251" t="e">
        <f>+IF(AND(ISNUMBER('Sanitation Data'!E5),CU6="Yes"),100-'Sanitation Data'!E5,IF(AND(ISNUMBER('Sanitation Data'!E5),CU6="No",ISNUMBER('Sanitation Data'!E5)),CONCATENATE("[",ROUND(100-'Sanitation Data'!E5,0),"]"),NA()))</f>
        <v>#N/A</v>
      </c>
      <c r="AG6" s="251" t="e">
        <f>+IF(AND(ISNUMBER('Sanitation Data'!E7),CV6="Yes"),'Sanitation Data'!E7,IF(AND(ISNUMBER('Sanitation Data'!E7),CV6="No",ISNUMBER('Sanitation Data'!E7)),CONCATENATE("[",ROUND('Sanitation Data'!E7,0),"]"),NA()))</f>
        <v>#N/A</v>
      </c>
      <c r="AH6" s="251" t="e">
        <f>+IF(AND(ISNUMBER('Sanitation Data'!E11),CW6="Yes"),'Sanitation Data'!E11,IF(AND(ISNUMBER('Sanitation Data'!E11),CW6="No",ISNUMBER('Sanitation Data'!E11)),CONCATENATE("[",ROUND('Sanitation Data'!E11,0),"]"),NA()))</f>
        <v>#N/A</v>
      </c>
      <c r="AI6" s="251" t="e">
        <f>+IF(AND(ISNUMBER('Sanitation Data'!E12),CX6="Yes"),'Sanitation Data'!E12,IF(AND(ISNUMBER('Sanitation Data'!E12),CX6="No",ISNUMBER('Sanitation Data'!E12)),CONCATENATE("[",ROUND('Sanitation Data'!E12,0),"]"),NA()))</f>
        <v>#N/A</v>
      </c>
      <c r="AJ6" s="251" t="e">
        <f>+IF(AND(ISNUMBER('Sanitation Data'!E13),CY6="Yes"),'Sanitation Data'!E13,IF(AND(ISNUMBER('Sanitation Data'!E13),CY6="No",ISNUMBER('Sanitation Data'!E13)),CONCATENATE("[",ROUND('Sanitation Data'!E13,0),"]"),NA()))</f>
        <v>#N/A</v>
      </c>
      <c r="AK6" s="251" t="e">
        <f>+IF(AND(ISNUMBER('Sanitation Data'!F5),CZ6="Yes"),100-'Sanitation Data'!F5,IF(AND(ISNUMBER('Sanitation Data'!F5),CZ6="No",ISNUMBER('Sanitation Data'!F5)),CONCATENATE("[",ROUND(100-'Sanitation Data'!F5,0),"]"),NA()))</f>
        <v>#N/A</v>
      </c>
      <c r="AL6" s="251" t="e">
        <f>+IF(AND(ISNUMBER('Sanitation Data'!F7),DA6="Yes"),'Sanitation Data'!F7,IF(AND(ISNUMBER('Sanitation Data'!F7),DA6="No",ISNUMBER('Sanitation Data'!F7)),CONCATENATE("[",ROUND('Sanitation Data'!F7,0),"]"),NA()))</f>
        <v>#N/A</v>
      </c>
      <c r="AM6" s="251" t="e">
        <f>+IF(AND(ISNUMBER('Sanitation Data'!F11),DB6="Yes"),'Sanitation Data'!F11,IF(AND(ISNUMBER('Sanitation Data'!F11),DB6="No",ISNUMBER('Sanitation Data'!F11)),CONCATENATE("[",ROUND('Sanitation Data'!F11,0),"]"),NA()))</f>
        <v>#N/A</v>
      </c>
      <c r="AN6" s="251" t="e">
        <f>+IF(AND(ISNUMBER('Sanitation Data'!F12),DC6="Yes"),'Sanitation Data'!F12,IF(AND(ISNUMBER('Sanitation Data'!F12),DC6="No",ISNUMBER('Sanitation Data'!F12)),CONCATENATE("[",ROUND('Sanitation Data'!F12,0),"]"),NA()))</f>
        <v>#N/A</v>
      </c>
      <c r="AO6" s="251" t="e">
        <f>+IF(AND(ISNUMBER('Sanitation Data'!F13),DD6="Yes"),'Sanitation Data'!F13,IF(AND(ISNUMBER('Sanitation Data'!F13),DD6="No",ISNUMBER('Sanitation Data'!F13)),CONCATENATE("[",ROUND('Sanitation Data'!F13,0),"]"),NA()))</f>
        <v>#N/A</v>
      </c>
      <c r="AP6" s="251" t="e">
        <f>+IF(AND(ISNUMBER('Sanitation Data'!G5),DE6="Yes"),100-'Sanitation Data'!G5,IF(AND(ISNUMBER('Sanitation Data'!G5),DE6="No",ISNUMBER('Sanitation Data'!G5)),CONCATENATE("[",ROUND(100-'Sanitation Data'!G5,0),"]"),NA()))</f>
        <v>#N/A</v>
      </c>
      <c r="AQ6" s="251" t="e">
        <f>+IF(AND(ISNUMBER('Sanitation Data'!G7),DF6="Yes"),'Sanitation Data'!G7,IF(AND(ISNUMBER('Sanitation Data'!G7),DF6="No",ISNUMBER('Sanitation Data'!G7)),CONCATENATE("[",ROUND('Sanitation Data'!G7,0),"]"),NA()))</f>
        <v>#N/A</v>
      </c>
      <c r="AR6" s="251" t="e">
        <f>+IF(AND(ISNUMBER('Sanitation Data'!G11),DG6="Yes"),'Sanitation Data'!G11,IF(AND(ISNUMBER('Sanitation Data'!G11),DG6="No",ISNUMBER('Sanitation Data'!G11)),CONCATENATE("[",ROUND('Sanitation Data'!G11,0),"]"),NA()))</f>
        <v>#N/A</v>
      </c>
      <c r="AS6" s="251" t="e">
        <f>+IF(AND(ISNUMBER('Sanitation Data'!G12),DH6="Yes"),'Sanitation Data'!G12,IF(AND(ISNUMBER('Sanitation Data'!G12),DH6="No",ISNUMBER('Sanitation Data'!G12)),CONCATENATE("[",ROUND('Sanitation Data'!G12,0),"]"),NA()))</f>
        <v>#N/A</v>
      </c>
      <c r="AT6" s="251" t="e">
        <f>+IF(AND(ISNUMBER('Sanitation Data'!G13),DI6="Yes"),'Sanitation Data'!G13,IF(AND(ISNUMBER('Sanitation Data'!G13),DI6="No",ISNUMBER('Sanitation Data'!G13)),CONCATENATE("[",ROUND('Sanitation Data'!G13,0),"]"),NA()))</f>
        <v>#N/A</v>
      </c>
      <c r="AU6" s="251" t="e">
        <f>+IF(AND(ISNUMBER('Sanitation Data'!H5),DJ6="Yes"),100-'Sanitation Data'!H5,IF(AND(ISNUMBER('Sanitation Data'!H5),DJ6="No",ISNUMBER('Sanitation Data'!H5)),CONCATENATE("[",ROUND(100-'Sanitation Data'!H5,0),"]"),NA()))</f>
        <v>#N/A</v>
      </c>
      <c r="AV6" s="251" t="e">
        <f>+IF(AND(ISNUMBER('Sanitation Data'!H7),DK6="Yes"),'Sanitation Data'!H7,IF(AND(ISNUMBER('Sanitation Data'!H7),DK6="No",ISNUMBER('Sanitation Data'!H7)),CONCATENATE("[",ROUND('Sanitation Data'!H7,0),"]"),NA()))</f>
        <v>#N/A</v>
      </c>
      <c r="AW6" s="251" t="e">
        <f>+IF(AND(ISNUMBER('Sanitation Data'!H11),DL6="Yes"),'Sanitation Data'!H11,IF(AND(ISNUMBER('Sanitation Data'!H11),DL6="No",ISNUMBER('Sanitation Data'!H11)),CONCATENATE("[",ROUND('Sanitation Data'!H11,0),"]"),NA()))</f>
        <v>#N/A</v>
      </c>
      <c r="AX6" s="251" t="e">
        <f>+IF(AND(ISNUMBER('Sanitation Data'!H12),DM6="Yes"),'Sanitation Data'!H12,IF(AND(ISNUMBER('Sanitation Data'!H12),DM6="No",ISNUMBER('Sanitation Data'!H12)),CONCATENATE("[",ROUND('Sanitation Data'!H12,0),"]"),NA()))</f>
        <v>#N/A</v>
      </c>
      <c r="AY6" s="251" t="e">
        <f>+IF(AND(ISNUMBER('Sanitation Data'!H13),DN6="Yes"),'Sanitation Data'!H13,IF(AND(ISNUMBER('Sanitation Data'!H13),DN6="No",ISNUMBER('Sanitation Data'!H13)),CONCATENATE("[",ROUND('Sanitation Data'!H13,0),"]"),NA()))</f>
        <v>#N/A</v>
      </c>
      <c r="AZ6" s="252" t="e">
        <f>+IF(AND(ISNUMBER('Hygiene Data'!C6),DO6="Yes"),'Hygiene Data'!C6,IF(AND(ISNUMBER('Hygiene Data'!C6),DO6="No",ISNUMBER('Hygiene Data'!C6)),CONCATENATE("[",ROUND('Hygiene Data'!C6,0),"]"),NA()))</f>
        <v>#N/A</v>
      </c>
      <c r="BA6" s="252" t="e">
        <f>+IF(AND(ISNUMBER('Hygiene Data'!C8),DP6="Yes"),'Hygiene Data'!C8,IF(AND(ISNUMBER('Hygiene Data'!C8),DP6="No",ISNUMBER('Hygiene Data'!C8)),CONCATENATE("[",ROUND('Hygiene Data'!C8,0),"]"),NA()))</f>
        <v>#N/A</v>
      </c>
      <c r="BB6" s="252" t="e">
        <f>+IF(AND(ISNUMBER('Hygiene Data'!C10),DQ6="Yes"),'Hygiene Data'!C10,IF(AND(ISNUMBER('Hygiene Data'!C10),DQ6="No",ISNUMBER('Hygiene Data'!C10)),CONCATENATE("[",ROUND('Hygiene Data'!C10,0),"]"),NA()))</f>
        <v>#N/A</v>
      </c>
      <c r="BC6" s="252" t="e">
        <f>+IF(AND(ISNUMBER('Hygiene Data'!D6),DR6="Yes"),'Hygiene Data'!D6,IF(AND(ISNUMBER('Hygiene Data'!D6),DR6="No",ISNUMBER('Hygiene Data'!D6)),CONCATENATE("[",ROUND('Hygiene Data'!D6,0),"]"),NA()))</f>
        <v>#N/A</v>
      </c>
      <c r="BD6" s="252" t="e">
        <f>+IF(AND(ISNUMBER('Hygiene Data'!D8),DS6="Yes"),'Hygiene Data'!D8,IF(AND(ISNUMBER('Hygiene Data'!D8),DS6="No",ISNUMBER('Hygiene Data'!D8)),CONCATENATE("[",ROUND('Hygiene Data'!D8,0),"]"),NA()))</f>
        <v>#N/A</v>
      </c>
      <c r="BE6" s="252" t="e">
        <f>+IF(AND(ISNUMBER('Hygiene Data'!D10),DT6="Yes"),'Hygiene Data'!D10,IF(AND(ISNUMBER('Hygiene Data'!D10),DT6="No",ISNUMBER('Hygiene Data'!D10)),CONCATENATE("[",ROUND('Hygiene Data'!D10,0),"]"),NA()))</f>
        <v>#N/A</v>
      </c>
      <c r="BF6" s="252" t="e">
        <f>+IF(AND(ISNUMBER('Hygiene Data'!E6),DU6="Yes"),'Hygiene Data'!E6,IF(AND(ISNUMBER('Hygiene Data'!E6),DU6="No",ISNUMBER('Hygiene Data'!E6)),CONCATENATE("[",ROUND('Hygiene Data'!E6,0),"]"),NA()))</f>
        <v>#N/A</v>
      </c>
      <c r="BG6" s="252" t="e">
        <f>+IF(AND(ISNUMBER('Hygiene Data'!E8),DV6="Yes"),'Hygiene Data'!E8,IF(AND(ISNUMBER('Hygiene Data'!E8),DV6="No",ISNUMBER('Hygiene Data'!E8)),CONCATENATE("[",ROUND('Hygiene Data'!E8,0),"]"),NA()))</f>
        <v>#N/A</v>
      </c>
      <c r="BH6" s="252" t="e">
        <f>+IF(AND(ISNUMBER('Hygiene Data'!E10),DW6="Yes"),'Hygiene Data'!E10,IF(AND(ISNUMBER('Hygiene Data'!E10),DW6="No",ISNUMBER('Hygiene Data'!E10)),CONCATENATE("[",ROUND('Hygiene Data'!E10,0),"]"),NA()))</f>
        <v>#N/A</v>
      </c>
      <c r="BI6" s="252" t="e">
        <f>+IF(AND(ISNUMBER('Hygiene Data'!F6),DX6="Yes"),'Hygiene Data'!F6,IF(AND(ISNUMBER('Hygiene Data'!F6),DX6="No",ISNUMBER('Hygiene Data'!F6)),CONCATENATE("[",ROUND('Hygiene Data'!F6,0),"]"),NA()))</f>
        <v>#N/A</v>
      </c>
      <c r="BJ6" s="252" t="e">
        <f>+IF(AND(ISNUMBER('Hygiene Data'!F8),DY6="Yes"),'Hygiene Data'!F8,IF(AND(ISNUMBER('Hygiene Data'!F8),DY6="No",ISNUMBER('Hygiene Data'!F8)),CONCATENATE("[",ROUND('Hygiene Data'!F8,0),"]"),NA()))</f>
        <v>#N/A</v>
      </c>
      <c r="BK6" s="252" t="e">
        <f>+IF(AND(ISNUMBER('Hygiene Data'!F10),DZ6="Yes"),'Hygiene Data'!F10,IF(AND(ISNUMBER('Hygiene Data'!F10),DZ6="No",ISNUMBER('Hygiene Data'!F10)),CONCATENATE("[",ROUND('Hygiene Data'!F10,0),"]"),NA()))</f>
        <v>#N/A</v>
      </c>
      <c r="BL6" s="252" t="e">
        <f>+IF(AND(ISNUMBER('Hygiene Data'!G6),EA6="Yes"),'Hygiene Data'!G6,IF(AND(ISNUMBER('Hygiene Data'!G6),EA6="No",ISNUMBER('Hygiene Data'!G6)),CONCATENATE("[",ROUND('Hygiene Data'!G6,0),"]"),NA()))</f>
        <v>#N/A</v>
      </c>
      <c r="BM6" s="252" t="e">
        <f>+IF(AND(ISNUMBER('Hygiene Data'!G8),EB6="Yes"),'Hygiene Data'!G8,IF(AND(ISNUMBER('Hygiene Data'!G8),EB6="No",ISNUMBER('Hygiene Data'!G8)),CONCATENATE("[",ROUND('Hygiene Data'!G8,0),"]"),NA()))</f>
        <v>#N/A</v>
      </c>
      <c r="BN6" s="252" t="e">
        <f>+IF(AND(ISNUMBER('Hygiene Data'!G10),EC6="Yes"),'Hygiene Data'!G10,IF(AND(ISNUMBER('Hygiene Data'!G10),EC6="No",ISNUMBER('Hygiene Data'!G10)),CONCATENATE("[",ROUND('Hygiene Data'!G10,0),"]"),NA()))</f>
        <v>#N/A</v>
      </c>
      <c r="BO6" s="252" t="e">
        <f>+IF(AND(ISNUMBER('Hygiene Data'!H6),ED6="Yes"),'Hygiene Data'!H6,IF(AND(ISNUMBER('Hygiene Data'!H6),ED6="No",ISNUMBER('Hygiene Data'!H6)),CONCATENATE("[",ROUND('Hygiene Data'!H6,0),"]"),NA()))</f>
        <v>#N/A</v>
      </c>
      <c r="BP6" s="252" t="e">
        <f>+IF(AND(ISNUMBER('Hygiene Data'!H8),EE6="Yes"),'Hygiene Data'!H8,IF(AND(ISNUMBER('Hygiene Data'!H8),EE6="No",ISNUMBER('Hygiene Data'!H8)),CONCATENATE("[",ROUND('Hygiene Data'!H8,0),"]"),NA()))</f>
        <v>#N/A</v>
      </c>
      <c r="BQ6" s="252" t="e">
        <f>+IF(AND(ISNUMBER('Hygiene Data'!H10),EF6="Yes"),'Hygiene Data'!H10,IF(AND(ISNUMBER('Hygiene Data'!H10),EF6="No",ISNUMBER('Hygiene Data'!H10)),CONCATENATE("[",ROUND('Hygiene Data'!H10,0),"]"),NA()))</f>
        <v>#N/A</v>
      </c>
      <c r="BS6" s="36" t="str">
        <f>+'Water Data'!C28</f>
        <v>Yes</v>
      </c>
      <c r="BT6" s="36" t="str">
        <f>+'Water Data'!C29</f>
        <v>Yes</v>
      </c>
      <c r="BU6" s="36">
        <f>+'Water Data'!C30</f>
        <v>0</v>
      </c>
      <c r="BV6" s="36">
        <f>+'Water Data'!D28</f>
        <v>0</v>
      </c>
      <c r="BW6" s="36">
        <f>+'Water Data'!D29</f>
        <v>0</v>
      </c>
      <c r="BX6" s="36">
        <f>+'Water Data'!D30</f>
        <v>0</v>
      </c>
      <c r="BY6" s="36">
        <f>+'Water Data'!E28</f>
        <v>0</v>
      </c>
      <c r="BZ6" s="36">
        <f>+'Water Data'!E29</f>
        <v>0</v>
      </c>
      <c r="CA6" s="36">
        <f>+'Water Data'!E30</f>
        <v>0</v>
      </c>
      <c r="CB6" s="36">
        <f>+'Water Data'!F28</f>
        <v>0</v>
      </c>
      <c r="CC6" s="36">
        <f>+'Water Data'!F29</f>
        <v>0</v>
      </c>
      <c r="CD6" s="36">
        <f>+'Water Data'!F30</f>
        <v>0</v>
      </c>
      <c r="CE6" s="36" t="str">
        <f>+'Water Data'!G28</f>
        <v>Yes</v>
      </c>
      <c r="CF6" s="36" t="str">
        <f>+'Water Data'!G29</f>
        <v>Yes</v>
      </c>
      <c r="CG6" s="36">
        <f>+'Water Data'!G30</f>
        <v>0</v>
      </c>
      <c r="CH6" s="36" t="str">
        <f>+'Water Data'!H28</f>
        <v>Yes</v>
      </c>
      <c r="CI6" s="36" t="str">
        <f>+'Water Data'!H29</f>
        <v>Yes</v>
      </c>
      <c r="CJ6" s="36">
        <f>+'Water Data'!H30</f>
        <v>0</v>
      </c>
      <c r="CK6" s="36">
        <f>+'Sanitation Data'!C29</f>
        <v>0</v>
      </c>
      <c r="CL6" s="36">
        <f>+'Sanitation Data'!C30</f>
        <v>0</v>
      </c>
      <c r="CM6" s="36">
        <f>+'Sanitation Data'!C31</f>
        <v>0</v>
      </c>
      <c r="CN6" s="36">
        <f>+'Sanitation Data'!C32</f>
        <v>0</v>
      </c>
      <c r="CO6" s="36">
        <f>+'Sanitation Data'!C33</f>
        <v>0</v>
      </c>
      <c r="CP6" s="36">
        <f>+'Sanitation Data'!D29</f>
        <v>0</v>
      </c>
      <c r="CQ6" s="36">
        <f>+'Sanitation Data'!D30</f>
        <v>0</v>
      </c>
      <c r="CR6" s="36">
        <f>+'Sanitation Data'!D31</f>
        <v>0</v>
      </c>
      <c r="CS6" s="36">
        <f>+'Sanitation Data'!D32</f>
        <v>0</v>
      </c>
      <c r="CT6" s="36">
        <f>+'Sanitation Data'!D33</f>
        <v>0</v>
      </c>
      <c r="CU6" s="36">
        <f>+'Sanitation Data'!E29</f>
        <v>0</v>
      </c>
      <c r="CV6" s="36">
        <f>+'Sanitation Data'!E30</f>
        <v>0</v>
      </c>
      <c r="CW6" s="36">
        <f>+'Sanitation Data'!E31</f>
        <v>0</v>
      </c>
      <c r="CX6" s="36">
        <f>+'Sanitation Data'!E32</f>
        <v>0</v>
      </c>
      <c r="CY6" s="36">
        <f>+'Sanitation Data'!E33</f>
        <v>0</v>
      </c>
      <c r="CZ6" s="36">
        <f>+'Sanitation Data'!F29</f>
        <v>0</v>
      </c>
      <c r="DA6" s="36">
        <f>+'Sanitation Data'!F30</f>
        <v>0</v>
      </c>
      <c r="DB6" s="36">
        <f>+'Sanitation Data'!F31</f>
        <v>0</v>
      </c>
      <c r="DC6" s="36">
        <f>+'Sanitation Data'!F32</f>
        <v>0</v>
      </c>
      <c r="DD6" s="36">
        <f>+'Sanitation Data'!F33</f>
        <v>0</v>
      </c>
      <c r="DE6" s="36">
        <f>+'Sanitation Data'!G29</f>
        <v>0</v>
      </c>
      <c r="DF6" s="36">
        <f>+'Sanitation Data'!G30</f>
        <v>0</v>
      </c>
      <c r="DG6" s="36">
        <f>+'Sanitation Data'!G31</f>
        <v>0</v>
      </c>
      <c r="DH6" s="36">
        <f>+'Sanitation Data'!G32</f>
        <v>0</v>
      </c>
      <c r="DI6" s="36">
        <f>+'Sanitation Data'!G33</f>
        <v>0</v>
      </c>
      <c r="DJ6" s="36">
        <f>+'Sanitation Data'!H29</f>
        <v>0</v>
      </c>
      <c r="DK6" s="36">
        <f>+'Sanitation Data'!H30</f>
        <v>0</v>
      </c>
      <c r="DL6" s="36">
        <f>+'Sanitation Data'!H31</f>
        <v>0</v>
      </c>
      <c r="DM6" s="36">
        <f>+'Sanitation Data'!H32</f>
        <v>0</v>
      </c>
      <c r="DN6" s="36">
        <f>+'Sanitation Data'!H33</f>
        <v>0</v>
      </c>
      <c r="DO6" s="36">
        <f>+'Hygiene Data'!C12</f>
        <v>0</v>
      </c>
      <c r="DP6" s="36">
        <f>+'Hygiene Data'!C13</f>
        <v>0</v>
      </c>
      <c r="DQ6" s="36">
        <f>+'Hygiene Data'!C14</f>
        <v>0</v>
      </c>
      <c r="DR6" s="36">
        <f>+'Hygiene Data'!D12</f>
        <v>0</v>
      </c>
      <c r="DS6" s="36">
        <f>+'Hygiene Data'!D13</f>
        <v>0</v>
      </c>
      <c r="DT6" s="36">
        <f>+'Hygiene Data'!D14</f>
        <v>0</v>
      </c>
      <c r="DU6" s="36">
        <f>+'Hygiene Data'!E12</f>
        <v>0</v>
      </c>
      <c r="DV6" s="36">
        <f>+'Hygiene Data'!E13</f>
        <v>0</v>
      </c>
      <c r="DW6" s="36">
        <f>+'Hygiene Data'!E14</f>
        <v>0</v>
      </c>
      <c r="DX6" s="36">
        <f>+'Hygiene Data'!F12</f>
        <v>0</v>
      </c>
      <c r="DY6" s="36">
        <f>+'Hygiene Data'!F13</f>
        <v>0</v>
      </c>
      <c r="DZ6" s="36">
        <f>+'Hygiene Data'!F14</f>
        <v>0</v>
      </c>
      <c r="EA6" s="36">
        <f>+'Hygiene Data'!G12</f>
        <v>0</v>
      </c>
      <c r="EB6" s="36">
        <f>+'Hygiene Data'!G13</f>
        <v>0</v>
      </c>
      <c r="EC6" s="36">
        <f>+'Hygiene Data'!G14</f>
        <v>0</v>
      </c>
      <c r="ED6" s="36">
        <f>+'Hygiene Data'!H12</f>
        <v>0</v>
      </c>
      <c r="EE6" s="36">
        <f>+'Hygiene Data'!H13</f>
        <v>0</v>
      </c>
      <c r="EF6" s="36">
        <f>+'Hygiene Data'!H14</f>
        <v>0</v>
      </c>
    </row>
    <row r="7" x14ac:dyDescent="0.2">
      <c r="A7" s="59" t="str">
        <f ca="true">+IF(OFFSET('Water Data'!$B$1,0,10*ROW('Water Data'!B1))="","",OFFSET('Water Data'!$B$1,0,10*ROW('Water Data'!B1)))</f>
        <v>EMIS15</v>
      </c>
      <c r="B7" s="59" t="str">
        <f ca="true">+IF(OFFSET('Water Data'!$A$3,0,10*ROW('Water Data'!A1))="","",OFFSET('Water Data'!$A$3,0,10*ROW('Water Data'!A1)))</f>
        <v>EMIS</v>
      </c>
      <c r="C7" s="59">
        <f ca="true">+IF(OFFSET('Water Data'!$C$3,0,10*ROW('Water Data'!C1))="","",OFFSET('Water Data'!$C$3,0,10*ROW('Water Data'!C1)))</f>
        <v>2015</v>
      </c>
      <c r="D7" s="250" t="e">
        <f ca="true">+IF(AND(ISNUMBER(OFFSET('Water Data'!$C$5,0,10*ROW('Water Data'!C1))),BS7="Yes"),100-OFFSET('Water Data'!$C$5,0,10*ROW('Water Data'!C1)),IF(AND(ISNUMBER(OFFSET('Water Data'!$C$5,0,10*ROW('Water Data'!C1))),BS7="No",ISNUMBER(OFFSET('Water Data'!$C$5,0,10*ROW('Water Data'!C1)))),CONCATENATE("[",ROUND(100-OFFSET('Water Data'!$C$5,0,10*ROW('Water Data'!C1)),0),"]"),IF(AND(ISNUMBER(OFFSET('Water Data'!$C$5,0,10*ROW('Water Data'!C1))),BS7="",ISNUMBER(OFFSET('Water Data'!$C$5,0,10*ROW('Water Data'!C1)))),100-OFFSET('Water Data'!$C$5,0,10*ROW('Water Data'!C1)),NA())))</f>
        <v>#N/A</v>
      </c>
      <c r="E7" s="250" t="str">
        <f ca="true">+IF(AND(ISNUMBER(OFFSET('Water Data'!$C$7,0,10*ROW('Water Data'!D1))),BT7="Yes"),OFFSET('Water Data'!$C$7,0,10*ROW('Water Data'!C1)),IF(AND(ISNUMBER(OFFSET('Water Data'!$C$7,0,10*ROW('Water Data'!C1))),BT7="No",ISNUMBER(OFFSET('Water Data'!$C$7,0,10*ROW('Water Data'!C1)))),CONCATENATE("[",ROUND(OFFSET('Water Data'!$C$7,0,10*ROW('Water Data'!C1)),0),"]"),IF(AND(ISNUMBER(OFFSET('Water Data'!$C$7,0,10*ROW('Water Data'!C1))),BT7="",ISNUMBER(OFFSET('Water Data'!$C$7,0,10*ROW('Water Data'!C1)))),OFFSET('Water Data'!$C$7,0,10*ROW('Water Data'!C1)),NA())))</f>
        <v>[31]</v>
      </c>
      <c r="F7" s="250" t="e">
        <f ca="true">+IF(AND(ISNUMBER(OFFSET('Water Data'!$C$10,0,10*ROW('Water Data'!C1))),BU7="Yes"),OFFSET('Water Data'!$C$10,0,10*ROW('Water Data'!C1)),IF(AND(ISNUMBER(OFFSET('Water Data'!$C$10,0,10*ROW('Water Data'!C1))),BU7="No",ISNUMBER(OFFSET('Water Data'!$C$10,0,10*ROW('Water Data'!C1)))),CONCATENATE("[",ROUND(OFFSET('Water Data'!$C$10,0,10*ROW('Water Data'!C1)),0),"]"),IF(AND(ISNUMBER(OFFSET('Water Data'!$C$10,0,10*ROW('Water Data'!C1))),BU7="",ISNUMBER(OFFSET('Water Data'!$C$10,0,10*ROW('Water Data'!C1)))),OFFSET('Water Data'!$C$10,0,10*ROW('Water Data'!C1)),NA())))</f>
        <v>#N/A</v>
      </c>
      <c r="G7" s="250" t="e">
        <f ca="true">+IF(AND(ISNUMBER(OFFSET('Water Data'!$D$5,0,10*ROW('Water Data'!D1))),BV7="Yes"),100-OFFSET('Water Data'!$D$5,0,10*ROW('Water Data'!D1)),IF(AND(ISNUMBER(OFFSET('Water Data'!$D$5,0,10*ROW('Water Data'!D1))),BV7="No",ISNUMBER(OFFSET('Water Data'!$D$5,0,10*ROW('Water Data'!D1)))),CONCATENATE("[",ROUND(100-OFFSET('Water Data'!$D$5,0,10*ROW('Water Data'!D1)),0),"]"),IF(AND(ISNUMBER(OFFSET('Water Data'!$D$5,0,10*ROW('Water Data'!D1))),BV7="",ISNUMBER(OFFSET('Water Data'!$D$5,0,10*ROW('Water Data'!D1)))),100-OFFSET('Water Data'!$D$5,0,10*ROW('Water Data'!D1)),NA())))</f>
        <v>#N/A</v>
      </c>
      <c r="H7" s="250" t="e">
        <f ca="true">+IF(AND(ISNUMBER(OFFSET('Water Data'!$D$7,0,10*ROW('Water Data'!D1))),BW7="Yes"),OFFSET('Water Data'!$D$7,0,10*ROW('Water Data'!D1)),IF(AND(ISNUMBER(OFFSET('Water Data'!$D$7,0,10*ROW('Water Data'!D1))),BW7="No",ISNUMBER(OFFSET('Water Data'!$D$7,0,10*ROW('Water Data'!D1)))),CONCATENATE("[",ROUND(OFFSET('Water Data'!$C$7,0,10*ROW('Water Data'!D1)),0),"]"),IF(AND(ISNUMBER(OFFSET('Water Data'!$D$7,0,10*ROW('Water Data'!D1))),BW7="",ISNUMBER(OFFSET('Water Data'!$D$7,0,10*ROW('Water Data'!D1)))),OFFSET('Water Data'!$D$7,0,10*ROW('Water Data'!D1)),NA())))</f>
        <v>#N/A</v>
      </c>
      <c r="I7" s="250" t="e">
        <f ca="true">+IF(AND(ISNUMBER(OFFSET('Water Data'!$D$10,0,10*ROW('Water Data'!D1))),BX7="Yes"),OFFSET('Water Data'!$D$10,0,10*ROW('Water Data'!D1)),IF(AND(ISNUMBER(OFFSET('Water Data'!$D$10,0,10*ROW('Water Data'!D1))),BX7="No",ISNUMBER(OFFSET('Water Data'!$D$10,0,10*ROW('Water Data'!D1)))),CONCATENATE("[",ROUND(OFFSET('Water Data'!$D$10,0,10*ROW('Water Data'!D1)),0),"]"),IF(AND(ISNUMBER(OFFSET('Water Data'!$D$10,0,10*ROW('Water Data'!D1))),BX7="",ISNUMBER(OFFSET('Water Data'!$D$10,0,10*ROW('Water Data'!D1)))),OFFSET('Water Data'!$D$10,0,10*ROW('Water Data'!D1)),NA())))</f>
        <v>#N/A</v>
      </c>
      <c r="J7" s="250" t="e">
        <f ca="true">+IF(AND(ISNUMBER(OFFSET('Water Data'!$E$5,0,10*ROW('Water Data'!E1))),BY7="Yes"),100-OFFSET('Water Data'!$E$5,0,10*ROW('Water Data'!E1)),IF(AND(ISNUMBER(OFFSET('Water Data'!$E$5,0,10*ROW('Water Data'!E1))),BY7="No",ISNUMBER(OFFSET('Water Data'!$E$5,0,10*ROW('Water Data'!E1)))),CONCATENATE("[",ROUND(100-OFFSET('Water Data'!$E$5,0,10*ROW('Water Data'!E1)),0),"]"),IF(AND(ISNUMBER(OFFSET('Water Data'!$E$5,0,10*ROW('Water Data'!E1))),BY7="",ISNUMBER(OFFSET('Water Data'!$E$5,0,10*ROW('Water Data'!E1)))),100-OFFSET('Water Data'!$E$5,0,10*ROW('Water Data'!E1)),NA())))</f>
        <v>#N/A</v>
      </c>
      <c r="K7" s="250" t="e">
        <f ca="true">+IF(AND(ISNUMBER(OFFSET('Water Data'!$E$7,0,10*ROW('Water Data'!E1))),BZ7="Yes"),OFFSET('Water Data'!$E$7,0,10*ROW('Water Data'!E1)),IF(AND(ISNUMBER(OFFSET('Water Data'!$E$7,0,10*ROW('Water Data'!E1))),BZ7="No",ISNUMBER(OFFSET('Water Data'!$E$7,0,10*ROW('Water Data'!E1)))),CONCATENATE("[",ROUND(OFFSET('Water Data'!$E$7,0,10*ROW('Water Data'!E1)),0),"]"),IF(AND(ISNUMBER(OFFSET('Water Data'!$E$7,0,10*ROW('Water Data'!E1))),BZ7="",ISNUMBER(OFFSET('Water Data'!$E$7,0,10*ROW('Water Data'!E1)))),OFFSET('Water Data'!$E$7,0,10*ROW('Water Data'!E1)),NA())))</f>
        <v>#N/A</v>
      </c>
      <c r="L7" s="250" t="e">
        <f ca="true">+IF(AND(ISNUMBER(OFFSET('Water Data'!$E$10,0,10*ROW('Water Data'!E1))),CA7="Yes"),OFFSET('Water Data'!$E$10,0,10*ROW('Water Data'!E1)),IF(AND(ISNUMBER(OFFSET('Water Data'!$E$10,0,10*ROW('Water Data'!E1))),CA7="No",ISNUMBER(OFFSET('Water Data'!$E$10,0,10*ROW('Water Data'!E1)))),CONCATENATE("[",ROUND(OFFSET('Water Data'!$E$10,0,10*ROW('Water Data'!E1)),0),"]"),IF(AND(ISNUMBER(OFFSET('Water Data'!$E$10,0,10*ROW('Water Data'!E1))),CA7="",ISNUMBER(OFFSET('Water Data'!$E$10,0,10*ROW('Water Data'!E1)))),OFFSET('Water Data'!$E$10,0,10*ROW('Water Data'!E1)),NA())))</f>
        <v>#N/A</v>
      </c>
      <c r="M7" s="250" t="e">
        <f ca="true">+IF(AND(ISNUMBER(OFFSET('Water Data'!$F$5,0,10*ROW('Water Data'!F1))),CB7="Yes"),100-OFFSET('Water Data'!$F$5,0,10*ROW('Water Data'!F1)),IF(AND(ISNUMBER(OFFSET('Water Data'!$F$5,0,10*ROW('Water Data'!F1))),CB7="No",ISNUMBER(OFFSET('Water Data'!$F$5,0,10*ROW('Water Data'!F1)))),CONCATENATE("[",ROUND(100-OFFSET('Water Data'!$F$5,0,10*ROW('Water Data'!F1)),0),"]"),IF(AND(ISNUMBER(OFFSET('Water Data'!$F$5,0,10*ROW('Water Data'!F1))),CB7="",ISNUMBER(OFFSET('Water Data'!$F$5,0,10*ROW('Water Data'!F1)))),100-OFFSET('Water Data'!$F$5,0,10*ROW('Water Data'!F1)),NA())))</f>
        <v>#N/A</v>
      </c>
      <c r="N7" s="250" t="e">
        <f ca="true">+IF(AND(ISNUMBER(OFFSET('Water Data'!$F$7,0,10*ROW('Water Data'!F1))),CC7="Yes"),OFFSET('Water Data'!$F$7,0,10*ROW('Water Data'!F1)),IF(AND(ISNUMBER(OFFSET('Water Data'!$F$7,0,10*ROW('Water Data'!F1))),CC7="No",ISNUMBER(OFFSET('Water Data'!$F$7,0,10*ROW('Water Data'!F1)))),CONCATENATE("[",ROUND(OFFSET('Water Data'!$F$7,0,10*ROW('Water Data'!F1)),0),"]"),IF(AND(ISNUMBER(OFFSET('Water Data'!$F$7,0,10*ROW('Water Data'!F1))),CC7="",ISNUMBER(OFFSET('Water Data'!$F$7,0,10*ROW('Water Data'!F1)))),OFFSET('Water Data'!$F$7,0,10*ROW('Water Data'!F1)),NA())))</f>
        <v>#N/A</v>
      </c>
      <c r="O7" s="250" t="e">
        <f ca="true">+IF(AND(ISNUMBER(OFFSET('Water Data'!$F$10,0,10*ROW('Water Data'!F1))),CD7="Yes"),OFFSET('Water Data'!$F$10,0,10*ROW('Water Data'!F1)),IF(AND(ISNUMBER(OFFSET('Water Data'!$F$10,0,10*ROW('Water Data'!F1))),CD7="No",ISNUMBER(OFFSET('Water Data'!$F$10,0,10*ROW('Water Data'!F1)))),CONCATENATE("[",ROUND(OFFSET('Water Data'!$F$10,0,10*ROW('Water Data'!F1)),0),"]"),IF(AND(ISNUMBER(OFFSET('Water Data'!$F$10,0,10*ROW('Water Data'!F1))),CD7="",ISNUMBER(OFFSET('Water Data'!$F$10,0,10*ROW('Water Data'!F1)))),OFFSET('Water Data'!$F$10,0,10*ROW('Water Data'!F1)),NA())))</f>
        <v>#N/A</v>
      </c>
      <c r="P7" s="250" t="e">
        <f ca="true">+IF(AND(ISNUMBER(OFFSET('Water Data'!$G$5,0,10*ROW('Water Data'!G1))),CE7="Yes"),100-OFFSET('Water Data'!$G$5,0,10*ROW('Water Data'!G1)),IF(AND(ISNUMBER(OFFSET('Water Data'!$G$5,0,10*ROW('Water Data'!G1))),CE7="No",ISNUMBER(OFFSET('Water Data'!$G$5,0,10*ROW('Water Data'!G1)))),CONCATENATE("[",ROUND(100-OFFSET('Water Data'!$G$5,0,10*ROW('Water Data'!G1)),0),"]"),IF(AND(ISNUMBER(OFFSET('Water Data'!$G$5,0,10*ROW('Water Data'!G1))),CE7="",ISNUMBER(OFFSET('Water Data'!$G$5,0,10*ROW('Water Data'!G1)))),100-OFFSET('Water Data'!$G$5,0,10*ROW('Water Data'!G1)),NA())))</f>
        <v>#N/A</v>
      </c>
      <c r="Q7" s="250" t="e">
        <f ca="true">+IF(AND(ISNUMBER(OFFSET('Water Data'!$G$7,0,10*ROW('Water Data'!G1))),CF7="Yes"),OFFSET('Water Data'!$G$7,0,10*ROW('Water Data'!G1)),IF(AND(ISNUMBER(OFFSET('Water Data'!$G$7,0,10*ROW('Water Data'!G1))),CF7="No",ISNUMBER(OFFSET('Water Data'!$G$7,0,10*ROW('Water Data'!G1)))),CONCATENATE("[",ROUND(OFFSET('Water Data'!$G$7,0,10*ROW('Water Data'!G1)),0),"]"),IF(AND(ISNUMBER(OFFSET('Water Data'!$G$7,0,10*ROW('Water Data'!G1))),CF7="",ISNUMBER(OFFSET('Water Data'!$G$7,0,10*ROW('Water Data'!G1)))),OFFSET('Water Data'!$G$7,0,10*ROW('Water Data'!G1)),NA())))</f>
        <v>#N/A</v>
      </c>
      <c r="R7" s="250" t="e">
        <f ca="true">+IF(AND(ISNUMBER(OFFSET('Water Data'!$G$10,0,10*ROW('Water Data'!G1))),CG7="Yes"),OFFSET('Water Data'!$G$10,0,10*ROW('Water Data'!G1)),IF(AND(ISNUMBER(OFFSET('Water Data'!$G$10,0,10*ROW('Water Data'!G1))),CG7="No",ISNUMBER(OFFSET('Water Data'!$G$10,0,10*ROW('Water Data'!G1)))),CONCATENATE("[",ROUND(OFFSET('Water Data'!$G$10,0,10*ROW('Water Data'!G1)),0),"]"),IF(AND(ISNUMBER(OFFSET('Water Data'!$G$10,0,10*ROW('Water Data'!G1))),CG7="",ISNUMBER(OFFSET('Water Data'!$G$10,0,10*ROW('Water Data'!G1)))),OFFSET('Water Data'!$G$10,0,10*ROW('Water Data'!G1)),NA())))</f>
        <v>#N/A</v>
      </c>
      <c r="S7" s="250" t="e">
        <f ca="true">+IF(AND(ISNUMBER(OFFSET('Water Data'!$H$5,0,10*ROW('Water Data'!H1))),CH7="Yes"),100-OFFSET('Water Data'!$H$5,0,10*ROW('Water Data'!H1)),IF(AND(ISNUMBER(OFFSET('Water Data'!$H$5,0,10*ROW('Water Data'!H1))),CH7="No",ISNUMBER(OFFSET('Water Data'!$H$5,0,10*ROW('Water Data'!H1)))),CONCATENATE("[",ROUND(100-OFFSET('Water Data'!$H$5,0,10*ROW('Water Data'!H1)),0),"]"),IF(AND(ISNUMBER(OFFSET('Water Data'!$H$5,0,10*ROW('Water Data'!H1))),CH7="",ISNUMBER(OFFSET('Water Data'!$H$5,0,10*ROW('Water Data'!H1)))),100-OFFSET('Water Data'!$H$5,0,10*ROW('Water Data'!H1)),NA())))</f>
        <v>#N/A</v>
      </c>
      <c r="T7" s="250" t="e">
        <f ca="true">+IF(AND(ISNUMBER(OFFSET('Water Data'!$H$7,0,10*ROW('Water Data'!H1))),CI7="Yes"),OFFSET('Water Data'!$H$7,0,10*ROW('Water Data'!H1)),IF(AND(ISNUMBER(OFFSET('Water Data'!$H$7,0,10*ROW('Water Data'!H1))),CI7="No",ISNUMBER(OFFSET('Water Data'!$H$7,0,10*ROW('Water Data'!H1)))),CONCATENATE("[",ROUND(OFFSET('Water Data'!$H$7,0,10*ROW('Water Data'!H1)),0),"]"),IF(AND(ISNUMBER(OFFSET('Water Data'!$H$7,0,10*ROW('Water Data'!H1))),CI7="",ISNUMBER(OFFSET('Water Data'!$H$7,0,10*ROW('Water Data'!H1)))),OFFSET('Water Data'!$H$7,0,10*ROW('Water Data'!H1)),NA())))</f>
        <v>#N/A</v>
      </c>
      <c r="U7" s="250" t="e">
        <f ca="true">+IF(AND(ISNUMBER(OFFSET('Water Data'!$H$10,0,10*ROW('Water Data'!H1))),CJ7="Yes"),OFFSET('Water Data'!$H$10,0,10*ROW('Water Data'!H1)),IF(AND(ISNUMBER(OFFSET('Water Data'!$H$10,0,10*ROW('Water Data'!H1))),CJ7="No",ISNUMBER(OFFSET('Water Data'!$H$10,0,10*ROW('Water Data'!H1)))),CONCATENATE("[",ROUND(OFFSET('Water Data'!$H$10,0,10*ROW('Water Data'!H1)),0),"]"),IF(AND(ISNUMBER(OFFSET('Water Data'!$H$10,0,10*ROW('Water Data'!H1))),CJ7="",ISNUMBER(OFFSET('Water Data'!$H$10,0,10*ROW('Water Data'!H1)))),OFFSET('Water Data'!$H$10,0,10*ROW('Water Data'!H1)),NA())))</f>
        <v>#N/A</v>
      </c>
      <c r="V7" s="251" t="e">
        <f ca="true">+IF(AND(ISNUMBER(OFFSET('Sanitation Data'!$C$5,0,10*ROW('Sanitation Data'!C1))),CK7="Yes"),100-OFFSET('Sanitation Data'!$C$5,0,10*ROW('Sanitation Data'!C1)),IF(AND(ISNUMBER(OFFSET('Sanitation Data'!$C$5,0,10*ROW('Sanitation Data'!C1))),CK7="No",ISNUMBER(OFFSET('Sanitation Data'!$C$5,0,10*ROW('Sanitation Data'!C1)))),CONCATENATE("[",ROUND(100-OFFSET('Sanitation Data'!$C$5,0,10*ROW('Sanitation Data'!C1)),0),"]"),IF(AND(ISNUMBER(OFFSET('Sanitation Data'!$C$5,0,10*ROW('Sanitation Data'!C1))),CK7="",ISNUMBER(OFFSET('Sanitation Data'!$C$5,0,10*ROW('Sanitation Data'!C1)))),100-OFFSET('Sanitation Data'!$C$5,0,10*ROW('Sanitation Data'!C1)),NA())))</f>
        <v>#N/A</v>
      </c>
      <c r="W7" s="251">
        <f ca="true">+IF(AND(ISNUMBER(OFFSET('Sanitation Data'!$C$7,0,10*ROW('Sanitation Data'!C1))),CL7="Yes"),OFFSET('Sanitation Data'!$C$7,0,10*ROW('Sanitation Data'!C1)),IF(AND(ISNUMBER(OFFSET('Sanitation Data'!$C$7,0,10*ROW('Sanitation Data'!C1))),CL7="No",ISNUMBER(OFFSET('Sanitation Data'!$C$7,0,10*ROW('Sanitation Data'!C1)))),CONCATENATE("[",ROUND(OFFSET('Sanitation Data'!$C$7,0,10*ROW('Sanitation Data'!C1)),0),"]"),IF(AND(ISNUMBER(OFFSET('Sanitation Data'!$C$7,0,10*ROW('Sanitation Data'!C1))),CL7="",ISNUMBER(OFFSET('Sanitation Data'!$C$7,0,10*ROW('Sanitation Data'!C1)))),OFFSET('Sanitation Data'!$C$7,0,10*ROW('Sanitation Data'!C1)),NA())))</f>
        <v>40.4</v>
      </c>
      <c r="X7" s="251" t="e">
        <f ca="true">+IF(AND(ISNUMBER(OFFSET('Sanitation Data'!$C$11,0,10*ROW('Sanitation Data'!C1))),CM7="Yes"),OFFSET('Sanitation Data'!$C$11,0,10*ROW('Sanitation Data'!C1)),IF(AND(ISNUMBER(OFFSET('Sanitation Data'!$C$11,0,10*ROW('Sanitation Data'!C1))),CM7="No",ISNUMBER(OFFSET('Sanitation Data'!$C$11,0,10*ROW('Sanitation Data'!C1)))),CONCATENATE("[",ROUND(OFFSET('Sanitation Data'!$C$11,0,10*ROW('Sanitation Data'!C1)),0),"]"),IF(AND(ISNUMBER(OFFSET('Sanitation Data'!$C$11,0,10*ROW('Sanitation Data'!C1))),CM7="",ISNUMBER(OFFSET('Sanitation Data'!$C$11,0,10*ROW('Sanitation Data'!C1)))),OFFSET('Sanitation Data'!$C$11,0,10*ROW('Sanitation Data'!C1)),NA())))</f>
        <v>#N/A</v>
      </c>
      <c r="Y7" s="251" t="e">
        <f ca="true">+IF(AND(ISNUMBER(OFFSET('Sanitation Data'!$C$12,0,10*ROW('Sanitation Data'!C1))),CN7="Yes"),OFFSET('Sanitation Data'!$C$12,0,10*ROW('Sanitation Data'!C1)),IF(AND(ISNUMBER(OFFSET('Sanitation Data'!$C$12,0,10*ROW('Sanitation Data'!C1))),CN7="No",ISNUMBER(OFFSET('Sanitation Data'!$C$12,0,10*ROW('Sanitation Data'!C1)))),CONCATENATE("[",ROUND(OFFSET('Sanitation Data'!$C$12,0,10*ROW('Sanitation Data'!C1)),0),"]"),IF(AND(ISNUMBER(OFFSET('Sanitation Data'!$C$12,0,10*ROW('Sanitation Data'!C1))),CN7="",ISNUMBER(OFFSET('Sanitation Data'!$C$12,0,10*ROW('Sanitation Data'!C1)))),OFFSET('Sanitation Data'!$C$12,0,10*ROW('Sanitation Data'!C1)),NA())))</f>
        <v>#N/A</v>
      </c>
      <c r="Z7" s="251" t="e">
        <f ca="true">+IF(AND(ISNUMBER(OFFSET('Sanitation Data'!$C$13,0,10*ROW('Sanitation Data'!C1))),CO7="Yes"),OFFSET('Sanitation Data'!$C$13,0,10*ROW('Sanitation Data'!C1)),IF(AND(ISNUMBER(OFFSET('Sanitation Data'!$C$13,0,10*ROW('Sanitation Data'!C1))),CO7="No",ISNUMBER(OFFSET('Sanitation Data'!$C$13,0,10*ROW('Sanitation Data'!C1)))),CONCATENATE("[",ROUND(OFFSET('Sanitation Data'!$C$13,0,10*ROW('Sanitation Data'!C1)),0),"]"),IF(AND(ISNUMBER(OFFSET('Sanitation Data'!$C$13,0,10*ROW('Sanitation Data'!C1))),CO7="",ISNUMBER(OFFSET('Sanitation Data'!$C$13,0,10*ROW('Sanitation Data'!C1)))),OFFSET('Sanitation Data'!$C$13,0,10*ROW('Sanitation Data'!C1)),NA())))</f>
        <v>#N/A</v>
      </c>
      <c r="AA7" s="251" t="e">
        <f ca="true">+IF(AND(ISNUMBER(OFFSET('Sanitation Data'!$D$5,0,10*ROW('Sanitation Data'!D1))),CP7="Yes"),100-OFFSET('Sanitation Data'!$D$5,0,10*ROW('Sanitation Data'!D1)),IF(AND(ISNUMBER(OFFSET('Sanitation Data'!$D$5,0,10*ROW('Sanitation Data'!D1))),CP7="No",ISNUMBER(OFFSET('Sanitation Data'!$D$5,0,10*ROW('Sanitation Data'!D1)))),CONCATENATE("[",ROUND(100-OFFSET('Sanitation Data'!$D$5,0,10*ROW('Sanitation Data'!D1)),0),"]"),IF(AND(ISNUMBER(OFFSET('Sanitation Data'!$D$5,0,10*ROW('Sanitation Data'!D1))),CP7="",ISNUMBER(OFFSET('Sanitation Data'!$D$5,0,10*ROW('Sanitation Data'!D1)))),100-OFFSET('Sanitation Data'!$D$5,0,10*ROW('Sanitation Data'!D1)),NA())))</f>
        <v>#N/A</v>
      </c>
      <c r="AB7" s="251" t="e">
        <f ca="true">+IF(AND(ISNUMBER(OFFSET('Sanitation Data'!$D$7,0,10*ROW('Sanitation Data'!D1))),CQ7="Yes"),OFFSET('Sanitation Data'!$D$7,0,10*ROW('Sanitation Data'!G1)),IF(AND(ISNUMBER(OFFSET('Sanitation Data'!$D$7,0,10*ROW('Sanitation Data'!D1))),CQ7="No",ISNUMBER(OFFSET('Sanitation Data'!$D$7,0,10*ROW('Sanitation Data'!D1)))),CONCATENATE("[",ROUND(OFFSET('Sanitation Data'!$D$7,0,10*ROW('Sanitation Data'!D1)),0),"]"),IF(AND(ISNUMBER(OFFSET('Sanitation Data'!$D$7,0,10*ROW('Sanitation Data'!D1))),CQ7="",ISNUMBER(OFFSET('Sanitation Data'!$D$7,0,10*ROW('Sanitation Data'!D1)))),OFFSET('Sanitation Data'!$D$7,0,10*ROW('Sanitation Data'!D1)),NA())))</f>
        <v>#N/A</v>
      </c>
      <c r="AC7" s="251" t="e">
        <f ca="true">+IF(AND(ISNUMBER(OFFSET('Sanitation Data'!$D$11,0,10*ROW('Sanitation Data'!D1))),CR7="Yes"),OFFSET('Sanitation Data'!$D$11,0,10*ROW('Sanitation Data'!D1)),IF(AND(ISNUMBER(OFFSET('Sanitation Data'!$D$11,0,10*ROW('Sanitation Data'!D1))),CR7="No",ISNUMBER(OFFSET('Sanitation Data'!$D$11,0,10*ROW('Sanitation Data'!D1)))),CONCATENATE("[",ROUND(OFFSET('Sanitation Data'!$D$11,0,10*ROW('Sanitation Data'!D1)),0),"]"),IF(AND(ISNUMBER(OFFSET('Sanitation Data'!$D$11,0,10*ROW('Sanitation Data'!D1))),CR7="",ISNUMBER(OFFSET('Sanitation Data'!$D$11,0,10*ROW('Sanitation Data'!D1)))),OFFSET('Sanitation Data'!$D$11,0,10*ROW('Sanitation Data'!D1)),NA())))</f>
        <v>#N/A</v>
      </c>
      <c r="AD7" s="251" t="e">
        <f ca="true">+IF(AND(ISNUMBER(OFFSET('Sanitation Data'!$D$12,0,10*ROW('Sanitation Data'!D1))),CS7="Yes"),OFFSET('Sanitation Data'!$D$12,0,10*ROW('Sanitation Data'!D1)),IF(AND(ISNUMBER(OFFSET('Sanitation Data'!$D$12,0,10*ROW('Sanitation Data'!D1))),CS7="No",ISNUMBER(OFFSET('Sanitation Data'!$D$12,0,10*ROW('Sanitation Data'!D1)))),CONCATENATE("[",ROUND(OFFSET('Sanitation Data'!$D$12,0,10*ROW('Sanitation Data'!D1)),0),"]"),IF(AND(ISNUMBER(OFFSET('Sanitation Data'!$D$12,0,10*ROW('Sanitation Data'!D1))),CS7="",ISNUMBER(OFFSET('Sanitation Data'!$D$12,0,10*ROW('Sanitation Data'!D1)))),OFFSET('Sanitation Data'!$D$12,0,10*ROW('Sanitation Data'!D1)),NA())))</f>
        <v>#N/A</v>
      </c>
      <c r="AE7" s="251" t="e">
        <f ca="true">+IF(AND(ISNUMBER(OFFSET('Sanitation Data'!$D$13,0,10*ROW('Sanitation Data'!D1))),CT7="Yes"),OFFSET('Sanitation Data'!$D$13,0,10*ROW('Sanitation Data'!D1)),IF(AND(ISNUMBER(OFFSET('Sanitation Data'!$D$13,0,10*ROW('Sanitation Data'!D1))),CT7="No",ISNUMBER(OFFSET('Sanitation Data'!$D$13,0,10*ROW('Sanitation Data'!D1)))),CONCATENATE("[",ROUND(OFFSET('Sanitation Data'!$D$13,0,10*ROW('Sanitation Data'!D1)),0),"]"),IF(AND(ISNUMBER(OFFSET('Sanitation Data'!$D$13,0,10*ROW('Sanitation Data'!D1))),CT7="",ISNUMBER(OFFSET('Sanitation Data'!$D$13,0,10*ROW('Sanitation Data'!D1)))),OFFSET('Sanitation Data'!$D$13,0,10*ROW('Sanitation Data'!D1)),NA())))</f>
        <v>#N/A</v>
      </c>
      <c r="AF7" s="251" t="e">
        <f ca="true">+IF(AND(ISNUMBER(OFFSET('Sanitation Data'!$E$5,0,10*ROW('Sanitation Data'!E1))),CU7="Yes"),100-OFFSET('Sanitation Data'!$E$5,0,10*ROW('Sanitation Data'!E1)),IF(AND(ISNUMBER(OFFSET('Sanitation Data'!$E$5,0,10*ROW('Sanitation Data'!E1))),CU7="No",ISNUMBER(OFFSET('Sanitation Data'!$E$5,0,10*ROW('Sanitation Data'!E1)))),CONCATENATE("[",ROUND(100-OFFSET('Sanitation Data'!$E$5,0,10*ROW('Sanitation Data'!E1)),0),"]"),IF(AND(ISNUMBER(OFFSET('Sanitation Data'!$E$5,0,10*ROW('Sanitation Data'!E1))),CU7="",ISNUMBER(OFFSET('Sanitation Data'!$E$5,0,10*ROW('Sanitation Data'!E1)))),100-OFFSET('Sanitation Data'!$E$5,0,10*ROW('Sanitation Data'!E1)),NA())))</f>
        <v>#N/A</v>
      </c>
      <c r="AG7" s="251" t="e">
        <f ca="true">+IF(AND(ISNUMBER(OFFSET('Sanitation Data'!$E$7,0,10*ROW('Sanitation Data'!E1))),CV7="Yes"),OFFSET('Sanitation Data'!$E$7,0,10*ROW('Sanitation Data'!E1)),IF(AND(ISNUMBER(OFFSET('Sanitation Data'!$E$7,0,10*ROW('Sanitation Data'!E1))),CV7="No",ISNUMBER(OFFSET('Sanitation Data'!$E$7,0,10*ROW('Sanitation Data'!E1)))),CONCATENATE("[",ROUND(OFFSET('Sanitation Data'!$E$7,0,10*ROW('Sanitation Data'!E1)),0),"]"),IF(AND(ISNUMBER(OFFSET('Sanitation Data'!$E$7,0,10*ROW('Sanitation Data'!E1))),CV7="",ISNUMBER(OFFSET('Sanitation Data'!$E$7,0,10*ROW('Sanitation Data'!E1)))),OFFSET('Sanitation Data'!$E$7,0,10*ROW('Sanitation Data'!E1)),NA())))</f>
        <v>#N/A</v>
      </c>
      <c r="AH7" s="251" t="e">
        <f ca="true">+IF(AND(ISNUMBER(OFFSET('Sanitation Data'!$E$11,0,10*ROW('Sanitation Data'!E1))),CW7="Yes"),OFFSET('Sanitation Data'!$E$11,0,10*ROW('Sanitation Data'!E1)),IF(AND(ISNUMBER(OFFSET('Sanitation Data'!$E$11,0,10*ROW('Sanitation Data'!E1))),CW7="No",ISNUMBER(OFFSET('Sanitation Data'!$E$11,0,10*ROW('Sanitation Data'!E1)))),CONCATENATE("[",ROUND(OFFSET('Sanitation Data'!$E$11,0,10*ROW('Sanitation Data'!E1)),0),"]"),IF(AND(ISNUMBER(OFFSET('Sanitation Data'!$E$11,0,10*ROW('Sanitation Data'!E1))),CW7="",ISNUMBER(OFFSET('Sanitation Data'!$E$11,0,10*ROW('Sanitation Data'!E1)))),OFFSET('Sanitation Data'!$E$11,0,10*ROW('Sanitation Data'!E1)),NA())))</f>
        <v>#N/A</v>
      </c>
      <c r="AI7" s="251" t="e">
        <f ca="true">+IF(AND(ISNUMBER(OFFSET('Sanitation Data'!$E$12,0,10*ROW('Sanitation Data'!E1))),CX7="Yes"),OFFSET('Sanitation Data'!$E$12,0,10*ROW('Sanitation Data'!E1)),IF(AND(ISNUMBER(OFFSET('Sanitation Data'!$E$12,0,10*ROW('Sanitation Data'!E1))),CX7="No",ISNUMBER(OFFSET('Sanitation Data'!$E$12,0,10*ROW('Sanitation Data'!E1)))),CONCATENATE("[",ROUND(OFFSET('Sanitation Data'!$E$12,0,10*ROW('Sanitation Data'!E1)),0),"]"),IF(AND(ISNUMBER(OFFSET('Sanitation Data'!$E$12,0,10*ROW('Sanitation Data'!E1))),CX7="",ISNUMBER(OFFSET('Sanitation Data'!$E$12,0,10*ROW('Sanitation Data'!E1)))),OFFSET('Sanitation Data'!$E$12,0,10*ROW('Sanitation Data'!E1)),NA())))</f>
        <v>#N/A</v>
      </c>
      <c r="AJ7" s="251" t="e">
        <f ca="true">+IF(AND(ISNUMBER(OFFSET('Sanitation Data'!$E$13,0,10*ROW('Sanitation Data'!E1))),CY7="Yes"),OFFSET('Sanitation Data'!$E$13,0,10*ROW('Sanitation Data'!E1)),IF(AND(ISNUMBER(OFFSET('Sanitation Data'!$E$13,0,10*ROW('Sanitation Data'!E1))),CY7="No",ISNUMBER(OFFSET('Sanitation Data'!$E$13,0,10*ROW('Sanitation Data'!E1)))),CONCATENATE("[",ROUND(OFFSET('Sanitation Data'!$E$13,0,10*ROW('Sanitation Data'!E1)),0),"]"),IF(AND(ISNUMBER(OFFSET('Sanitation Data'!$E$13,0,10*ROW('Sanitation Data'!E1))),CY7="",ISNUMBER(OFFSET('Sanitation Data'!$E$13,0,10*ROW('Sanitation Data'!E1)))),OFFSET('Sanitation Data'!$E$13,0,10*ROW('Sanitation Data'!E1)),NA())))</f>
        <v>#N/A</v>
      </c>
      <c r="AK7" s="251" t="e">
        <f ca="true">+IF(AND(ISNUMBER(OFFSET('Sanitation Data'!$F$5,0,10*ROW('Sanitation Data'!F1))),CZ7="Yes"),100-OFFSET('Sanitation Data'!$F$5,0,10*ROW('Sanitation Data'!F1)),IF(AND(ISNUMBER(OFFSET('Sanitation Data'!$F$5,0,10*ROW('Sanitation Data'!F1))),CZ7="No",ISNUMBER(OFFSET('Sanitation Data'!$F$5,0,10*ROW('Sanitation Data'!F1)))),CONCATENATE("[",ROUND(100-OFFSET('Sanitation Data'!$F$5,0,10*ROW('Sanitation Data'!F1)),0),"]"),IF(AND(ISNUMBER(OFFSET('Sanitation Data'!$F$5,0,10*ROW('Sanitation Data'!F1))),CZ7="",ISNUMBER(OFFSET('Sanitation Data'!$F$5,0,10*ROW('Sanitation Data'!F1)))),100-OFFSET('Sanitation Data'!$F$5,0,10*ROW('Sanitation Data'!F1)),NA())))</f>
        <v>#N/A</v>
      </c>
      <c r="AL7" s="251" t="e">
        <f ca="true">+IF(AND(ISNUMBER(OFFSET('Sanitation Data'!$F$7,0,10*ROW('Sanitation Data'!F1))),DA7="Yes"),OFFSET('Sanitation Data'!$F$7,0,10*ROW('Sanitation Data'!F1)),IF(AND(ISNUMBER(OFFSET('Sanitation Data'!$F$7,0,10*ROW('Sanitation Data'!F1))),DA7="No",ISNUMBER(OFFSET('Sanitation Data'!$F$7,0,10*ROW('Sanitation Data'!F1)))),CONCATENATE("[",ROUND(OFFSET('Sanitation Data'!$F$7,0,10*ROW('Sanitation Data'!F1)),0),"]"),IF(AND(ISNUMBER(OFFSET('Sanitation Data'!$F$7,0,10*ROW('Sanitation Data'!F1))),DA7="",ISNUMBER(OFFSET('Sanitation Data'!$F$7,0,10*ROW('Sanitation Data'!F1)))),OFFSET('Sanitation Data'!$F$7,0,10*ROW('Sanitation Data'!F1)),NA())))</f>
        <v>#N/A</v>
      </c>
      <c r="AM7" s="251" t="e">
        <f ca="true">+IF(AND(ISNUMBER(OFFSET('Sanitation Data'!$F$11,0,10*ROW('Sanitation Data'!F1))),DB7="Yes"),OFFSET('Sanitation Data'!$F$11,0,10*ROW('Sanitation Data'!F1)),IF(AND(ISNUMBER(OFFSET('Sanitation Data'!$F$11,0,10*ROW('Sanitation Data'!F1))),DB7="No",ISNUMBER(OFFSET('Sanitation Data'!$F$11,0,10*ROW('Sanitation Data'!F1)))),CONCATENATE("[",ROUND(OFFSET('Sanitation Data'!$F$11,0,10*ROW('Sanitation Data'!F1)),0),"]"),IF(AND(ISNUMBER(OFFSET('Sanitation Data'!$F$11,0,10*ROW('Sanitation Data'!F1))),DB7="",ISNUMBER(OFFSET('Sanitation Data'!$F$11,0,10*ROW('Sanitation Data'!F1)))),OFFSET('Sanitation Data'!$F$11,0,10*ROW('Sanitation Data'!F1)),NA())))</f>
        <v>#N/A</v>
      </c>
      <c r="AN7" s="251" t="e">
        <f ca="true">+IF(AND(ISNUMBER(OFFSET('Sanitation Data'!$F$12,0,10*ROW('Sanitation Data'!F1))),DC7="Yes"),OFFSET('Sanitation Data'!$F$12,0,10*ROW('Sanitation Data'!F1)),IF(AND(ISNUMBER(OFFSET('Sanitation Data'!$F$12,0,10*ROW('Sanitation Data'!F1))),DC7="No",ISNUMBER(OFFSET('Sanitation Data'!$F$12,0,10*ROW('Sanitation Data'!F1)))),CONCATENATE("[",ROUND(OFFSET('Sanitation Data'!$F$12,0,10*ROW('Sanitation Data'!F1)),0),"]"),IF(AND(ISNUMBER(OFFSET('Sanitation Data'!$F$12,0,10*ROW('Sanitation Data'!F1))),DC7="",ISNUMBER(OFFSET('Sanitation Data'!$F$12,0,10*ROW('Sanitation Data'!F1)))),OFFSET('Sanitation Data'!$F$12,0,10*ROW('Sanitation Data'!F1)),NA())))</f>
        <v>#N/A</v>
      </c>
      <c r="AO7" s="251" t="e">
        <f ca="true">+IF(AND(ISNUMBER(OFFSET('Sanitation Data'!$F$13,0,10*ROW('Sanitation Data'!F1))),DD7="Yes"),OFFSET('Sanitation Data'!$F$13,0,10*ROW('Sanitation Data'!F1)),IF(AND(ISNUMBER(OFFSET('Sanitation Data'!$F$13,0,10*ROW('Sanitation Data'!F1))),DD7="No",ISNUMBER(OFFSET('Sanitation Data'!$F$13,0,10*ROW('Sanitation Data'!F1)))),CONCATENATE("[",ROUND(OFFSET('Sanitation Data'!$F$13,0,10*ROW('Sanitation Data'!F1)),0),"]"),IF(AND(ISNUMBER(OFFSET('Sanitation Data'!$F$13,0,10*ROW('Sanitation Data'!F1))),DD7="",ISNUMBER(OFFSET('Sanitation Data'!$F$13,0,10*ROW('Sanitation Data'!F1)))),OFFSET('Sanitation Data'!$F$13,0,10*ROW('Sanitation Data'!F1)),NA())))</f>
        <v>#N/A</v>
      </c>
      <c r="AP7" s="251" t="e">
        <f ca="true">+IF(AND(ISNUMBER(OFFSET('Sanitation Data'!$G$5,0,10*ROW('Sanitation Data'!G1))),DE7="Yes"),100-OFFSET('Sanitation Data'!$G$5,0,10*ROW('Sanitation Data'!G1)),IF(AND(ISNUMBER(OFFSET('Sanitation Data'!$G$5,0,10*ROW('Sanitation Data'!G1))),DE7="No",ISNUMBER(OFFSET('Sanitation Data'!$G$5,0,10*ROW('Sanitation Data'!G1)))),CONCATENATE("[",ROUND(100-OFFSET('Sanitation Data'!$G$5,0,10*ROW('Sanitation Data'!G1)),0),"]"),IF(AND(ISNUMBER(OFFSET('Sanitation Data'!$G$5,0,10*ROW('Sanitation Data'!G1))),DE7="",ISNUMBER(OFFSET('Sanitation Data'!$G$5,0,10*ROW('Sanitation Data'!G1)))),100-OFFSET('Sanitation Data'!$G$5,0,10*ROW('Sanitation Data'!G1)),NA())))</f>
        <v>#N/A</v>
      </c>
      <c r="AQ7" s="251" t="e">
        <f ca="true">+IF(AND(ISNUMBER(OFFSET('Sanitation Data'!$G$7,0,10*ROW('Sanitation Data'!G1))),DF7="Yes"),OFFSET('Sanitation Data'!$G$7,0,10*ROW('Sanitation Data'!G1)),IF(AND(ISNUMBER(OFFSET('Sanitation Data'!$G$7,0,10*ROW('Sanitation Data'!G1))),DF7="No",ISNUMBER(OFFSET('Sanitation Data'!$G$7,0,10*ROW('Sanitation Data'!G1)))),CONCATENATE("[",ROUND(OFFSET('Sanitation Data'!$G$7,0,10*ROW('Sanitation Data'!G1)),0),"]"),IF(AND(ISNUMBER(OFFSET('Sanitation Data'!$G$7,0,10*ROW('Sanitation Data'!G1))),DF7="",ISNUMBER(OFFSET('Sanitation Data'!$G$7,0,10*ROW('Sanitation Data'!G1)))),OFFSET('Sanitation Data'!$G$7,0,10*ROW('Sanitation Data'!G1)),NA())))</f>
        <v>#N/A</v>
      </c>
      <c r="AR7" s="251" t="e">
        <f ca="true">+IF(AND(ISNUMBER(OFFSET('Sanitation Data'!$G$11,0,10*ROW('Sanitation Data'!G1))),DG7="Yes"),OFFSET('Sanitation Data'!$G$11,0,10*ROW('Sanitation Data'!G1)),IF(AND(ISNUMBER(OFFSET('Sanitation Data'!$G$11,0,10*ROW('Sanitation Data'!G1))),DG7="No",ISNUMBER(OFFSET('Sanitation Data'!$G$11,0,10*ROW('Sanitation Data'!G1)))),CONCATENATE("[",ROUND(OFFSET('Sanitation Data'!$G$11,0,10*ROW('Sanitation Data'!G1)),0),"]"),IF(AND(ISNUMBER(OFFSET('Sanitation Data'!$G$11,0,10*ROW('Sanitation Data'!G1))),DG7="",ISNUMBER(OFFSET('Sanitation Data'!$G$11,0,10*ROW('Sanitation Data'!G1)))),OFFSET('Sanitation Data'!$G$11,0,10*ROW('Sanitation Data'!G1)),NA())))</f>
        <v>#N/A</v>
      </c>
      <c r="AS7" s="251" t="e">
        <f ca="true">+IF(AND(ISNUMBER(OFFSET('Sanitation Data'!$G$12,0,10*ROW('Sanitation Data'!G1))),DH7="Yes"),OFFSET('Sanitation Data'!$G$12,0,10*ROW('Sanitation Data'!G1)),IF(AND(ISNUMBER(OFFSET('Sanitation Data'!$G$12,0,10*ROW('Sanitation Data'!G1))),DH7="No",ISNUMBER(OFFSET('Sanitation Data'!$G$12,0,10*ROW('Sanitation Data'!G1)))),CONCATENATE("[",ROUND(OFFSET('Sanitation Data'!$G$12,0,10*ROW('Sanitation Data'!G1)),0),"]"),IF(AND(ISNUMBER(OFFSET('Sanitation Data'!$G$12,0,10*ROW('Sanitation Data'!G1))),DH7="",ISNUMBER(OFFSET('Sanitation Data'!$G$12,0,10*ROW('Sanitation Data'!G1)))),OFFSET('Sanitation Data'!$G$12,0,10*ROW('Sanitation Data'!G1)),NA())))</f>
        <v>#N/A</v>
      </c>
      <c r="AT7" s="251" t="e">
        <f ca="true">+IF(AND(ISNUMBER(OFFSET('Sanitation Data'!$G$13,0,10*ROW('Sanitation Data'!G1))),DI7="Yes"),OFFSET('Sanitation Data'!$G$13,0,10*ROW('Sanitation Data'!G1)),IF(AND(ISNUMBER(OFFSET('Sanitation Data'!$G$13,0,10*ROW('Sanitation Data'!G1))),DI7="No",ISNUMBER(OFFSET('Sanitation Data'!$G$13,0,10*ROW('Sanitation Data'!G1)))),CONCATENATE("[",ROUND(OFFSET('Sanitation Data'!$G$13,0,10*ROW('Sanitation Data'!G1)),0),"]"),IF(AND(ISNUMBER(OFFSET('Sanitation Data'!$G$13,0,10*ROW('Sanitation Data'!G1))),DI7="",ISNUMBER(OFFSET('Sanitation Data'!$G$13,0,10*ROW('Sanitation Data'!G1)))),OFFSET('Sanitation Data'!$G$13,0,10*ROW('Sanitation Data'!G1)),NA())))</f>
        <v>#N/A</v>
      </c>
      <c r="AU7" s="251" t="e">
        <f ca="true">+IF(AND(ISNUMBER(OFFSET('Sanitation Data'!$H$5,0,10*ROW('Sanitation Data'!H1))),DJ7="Yes"),100-OFFSET('Sanitation Data'!$H$5,0,10*ROW('Sanitation Data'!H1)),IF(AND(ISNUMBER(OFFSET('Sanitation Data'!$H$5,0,10*ROW('Sanitation Data'!H1))),DJ7="No",ISNUMBER(OFFSET('Sanitation Data'!$H$5,0,10*ROW('Sanitation Data'!H1)))),CONCATENATE("[",ROUND(100-OFFSET('Sanitation Data'!$H$5,0,10*ROW('Sanitation Data'!H1)),0),"]"),IF(AND(ISNUMBER(OFFSET('Sanitation Data'!$H$5,0,10*ROW('Sanitation Data'!H1))),DJ7="",ISNUMBER(OFFSET('Sanitation Data'!$H$5,0,10*ROW('Sanitation Data'!H1)))),100-OFFSET('Sanitation Data'!$H$5,0,10*ROW('Sanitation Data'!H1)),NA())))</f>
        <v>#N/A</v>
      </c>
      <c r="AV7" s="251" t="e">
        <f ca="true">+IF(AND(ISNUMBER(OFFSET('Sanitation Data'!$H$7,0,10*ROW('Sanitation Data'!H1))),DK7="Yes"),OFFSET('Sanitation Data'!$H$7,0,10*ROW('Sanitation Data'!H1)),IF(AND(ISNUMBER(OFFSET('Sanitation Data'!$H$7,0,10*ROW('Sanitation Data'!H1))),DK7="No",ISNUMBER(OFFSET('Sanitation Data'!$H$7,0,10*ROW('Sanitation Data'!H1)))),CONCATENATE("[",ROUND(OFFSET('Sanitation Data'!$H$7,0,10*ROW('Sanitation Data'!H1)),0),"]"),IF(AND(ISNUMBER(OFFSET('Sanitation Data'!$H$7,0,10*ROW('Sanitation Data'!H1))),DK7="",ISNUMBER(OFFSET('Sanitation Data'!$H$7,0,10*ROW('Sanitation Data'!H1)))),OFFSET('Sanitation Data'!$H$7,0,10*ROW('Sanitation Data'!H1)),NA())))</f>
        <v>#N/A</v>
      </c>
      <c r="AW7" s="251" t="e">
        <f ca="true">+IF(AND(ISNUMBER(OFFSET('Sanitation Data'!$H$11,0,10*ROW('Sanitation Data'!H1))),DL7="Yes"),OFFSET('Sanitation Data'!$H$11,0,10*ROW('Sanitation Data'!H1)),IF(AND(ISNUMBER(OFFSET('Sanitation Data'!$H$11,0,10*ROW('Sanitation Data'!H1))),DL7="No",ISNUMBER(OFFSET('Sanitation Data'!$H$11,0,10*ROW('Sanitation Data'!H1)))),CONCATENATE("[",ROUND(OFFSET('Sanitation Data'!$H$11,0,10*ROW('Sanitation Data'!H1)),0),"]"),IF(AND(ISNUMBER(OFFSET('Sanitation Data'!$H$11,0,10*ROW('Sanitation Data'!H1))),DL7="",ISNUMBER(OFFSET('Sanitation Data'!$H$11,0,10*ROW('Sanitation Data'!H1)))),OFFSET('Sanitation Data'!$H$11,0,10*ROW('Sanitation Data'!H1)),NA())))</f>
        <v>#N/A</v>
      </c>
      <c r="AX7" s="251" t="e">
        <f ca="true">+IF(AND(ISNUMBER(OFFSET('Sanitation Data'!$H$12,0,10*ROW('Sanitation Data'!H1))),DM7="Yes"),OFFSET('Sanitation Data'!$H$12,0,10*ROW('Sanitation Data'!H1)),IF(AND(ISNUMBER(OFFSET('Sanitation Data'!$H$12,0,10*ROW('Sanitation Data'!H1))),DM7="No",ISNUMBER(OFFSET('Sanitation Data'!$H$12,0,10*ROW('Sanitation Data'!H1)))),CONCATENATE("[",ROUND(OFFSET('Sanitation Data'!$H$12,0,10*ROW('Sanitation Data'!H1)),0),"]"),IF(AND(ISNUMBER(OFFSET('Sanitation Data'!$H$12,0,10*ROW('Sanitation Data'!H1))),DM7="",ISNUMBER(OFFSET('Sanitation Data'!$H$12,0,10*ROW('Sanitation Data'!H1)))),OFFSET('Sanitation Data'!$H$12,0,10*ROW('Sanitation Data'!H1)),NA())))</f>
        <v>#N/A</v>
      </c>
      <c r="AY7" s="251" t="e">
        <f ca="true">+IF(AND(ISNUMBER(OFFSET('Sanitation Data'!$H$13,0,10*ROW('Sanitation Data'!H1))),DN7="Yes"),OFFSET('Sanitation Data'!$H$13,0,10*ROW('Sanitation Data'!H1)),IF(AND(ISNUMBER(OFFSET('Sanitation Data'!$H$13,0,10*ROW('Sanitation Data'!H1))),DN7="No",ISNUMBER(OFFSET('Sanitation Data'!$H$13,0,10*ROW('Sanitation Data'!H1)))),CONCATENATE("[",ROUND(OFFSET('Sanitation Data'!$H$13,0,10*ROW('Sanitation Data'!H1)),0),"]"),IF(AND(ISNUMBER(OFFSET('Sanitation Data'!$H$13,0,10*ROW('Sanitation Data'!H1))),DN7="",ISNUMBER(OFFSET('Sanitation Data'!$H$13,0,10*ROW('Sanitation Data'!H1)))),OFFSET('Sanitation Data'!$H$13,0,10*ROW('Sanitation Data'!H1)),NA())))</f>
        <v>#N/A</v>
      </c>
      <c r="AZ7" s="252" t="e">
        <f ca="true">+IF(AND(ISNUMBER(OFFSET('Hygiene Data'!$C$6,0,10*ROW('Hygiene Data'!C1))),DO7="Yes"),OFFSET('Hygiene Data'!$C$6,0,10*ROW('Hygiene Data'!C1)),IF(AND(ISNUMBER(OFFSET('Hygiene Data'!$C$6,0,10*ROW('Hygiene Data'!C1))),DO7="No",ISNUMBER(OFFSET('Hygiene Data'!$C$6,0,10*ROW('Hygiene Data'!C1)))),CONCATENATE("[",ROUND(OFFSET('Hygiene Data'!$C$6,0,10*ROW('Hygiene Data'!C1)),0),"]"),IF(AND(ISNUMBER(OFFSET('Hygiene Data'!$C$6,0,10*ROW('Hygiene Data'!C1))),DO7="",ISNUMBER(OFFSET('Hygiene Data'!$C$6,0,10*ROW('Hygiene Data'!C1)))),OFFSET('Hygiene Data'!$C$6,0,10*ROW('Hygiene Data'!C1)),NA())))</f>
        <v>#N/A</v>
      </c>
      <c r="BA7" s="252" t="e">
        <f ca="true">+IF(AND(ISNUMBER(OFFSET('Hygiene Data'!$C$8,0,10*ROW('Hygiene Data'!C1))),DP7="Yes"),OFFSET('Hygiene Data'!$C$8,0,10*ROW('Hygiene Data'!C1)),IF(AND(ISNUMBER(OFFSET('Hygiene Data'!$C$8,0,10*ROW('Hygiene Data'!C1))),DP7="No",ISNUMBER(OFFSET('Hygiene Data'!$C$8,0,10*ROW('Hygiene Data'!C1)))),CONCATENATE("[",ROUND(OFFSET('Hygiene Data'!$C$8,0,10*ROW('Hygiene Data'!C1)),0),"]"),IF(AND(ISNUMBER(OFFSET('Hygiene Data'!$C$8,0,10*ROW('Hygiene Data'!C1))),DP7="",ISNUMBER(OFFSET('Hygiene Data'!$C$8,0,10*ROW('Hygiene Data'!C1)))),OFFSET('Hygiene Data'!$C$8,0,10*ROW('Hygiene Data'!C1)),NA())))</f>
        <v>#N/A</v>
      </c>
      <c r="BB7" s="252" t="e">
        <f ca="true">+IF(AND(ISNUMBER(OFFSET('Hygiene Data'!$C$10,0,10*ROW('Hygiene Data'!C1))),DQ7="Yes"),OFFSET('Hygiene Data'!$C$10,0,10*ROW('Hygiene Data'!C1)),IF(AND(ISNUMBER(OFFSET('Hygiene Data'!$C$10,0,10*ROW('Hygiene Data'!C1))),DQ7="No",ISNUMBER(OFFSET('Hygiene Data'!$C$10,0,10*ROW('Hygiene Data'!C1)))),CONCATENATE("[",ROUND(OFFSET('Hygiene Data'!$C$10,0,10*ROW('Hygiene Data'!C1)),0),"]"),IF(AND(ISNUMBER(OFFSET('Hygiene Data'!$C$10,0,10*ROW('Hygiene Data'!C1))),DQ7="",ISNUMBER(OFFSET('Hygiene Data'!$C$10,0,10*ROW('Hygiene Data'!C1)))),OFFSET('Hygiene Data'!$C$10,0,10*ROW('Hygiene Data'!C1)),NA())))</f>
        <v>#N/A</v>
      </c>
      <c r="BC7" s="252" t="e">
        <f ca="true">+IF(AND(ISNUMBER(OFFSET('Hygiene Data'!$D$6,0,10*ROW('Hygiene Data'!D1))),DR7="Yes"),OFFSET('Hygiene Data'!$D$6,0,10*ROW('Hygiene Data'!D1)),IF(AND(ISNUMBER(OFFSET('Hygiene Data'!$D$6,0,10*ROW('Hygiene Data'!D1))),DR7="No",ISNUMBER(OFFSET('Hygiene Data'!$D$6,0,10*ROW('Hygiene Data'!D1)))),CONCATENATE("[",ROUND(OFFSET('Hygiene Data'!$D$6,0,10*ROW('Hygiene Data'!D1)),0),"]"),IF(AND(ISNUMBER(OFFSET('Hygiene Data'!$D$6,0,10*ROW('Hygiene Data'!D1))),DR7="",ISNUMBER(OFFSET('Hygiene Data'!$D$6,0,10*ROW('Hygiene Data'!D1)))),OFFSET('Hygiene Data'!$D$6,0,10*ROW('Hygiene Data'!D1)),NA())))</f>
        <v>#N/A</v>
      </c>
      <c r="BD7" s="252" t="e">
        <f ca="true">+IF(AND(ISNUMBER(OFFSET('Hygiene Data'!$D$8,0,10*ROW('Hygiene Data'!D1))),DS7="Yes"),OFFSET('Hygiene Data'!$D$8,0,10*ROW('Hygiene Data'!D1)),IF(AND(ISNUMBER(OFFSET('Hygiene Data'!$D$8,0,10*ROW('Hygiene Data'!D1))),DS7="No",ISNUMBER(OFFSET('Hygiene Data'!$D$8,0,10*ROW('Hygiene Data'!D1)))),CONCATENATE("[",ROUND(OFFSET('Hygiene Data'!$D$8,0,10*ROW('Hygiene Data'!D1)),0),"]"),IF(AND(ISNUMBER(OFFSET('Hygiene Data'!$D$8,0,10*ROW('Hygiene Data'!D1))),DS7="",ISNUMBER(OFFSET('Hygiene Data'!$D$8,0,10*ROW('Hygiene Data'!D1)))),OFFSET('Hygiene Data'!$D$8,0,10*ROW('Hygiene Data'!D1)),NA())))</f>
        <v>#N/A</v>
      </c>
      <c r="BE7" s="252" t="e">
        <f ca="true">+IF(AND(ISNUMBER(OFFSET('Hygiene Data'!$D$10,0,10*ROW('Hygiene Data'!D1))),DT7="Yes"),OFFSET('Hygiene Data'!$D$10,0,10*ROW('Hygiene Data'!D1)),IF(AND(ISNUMBER(OFFSET('Hygiene Data'!$D$10,0,10*ROW('Hygiene Data'!D1))),DT7="No",ISNUMBER(OFFSET('Hygiene Data'!$D$10,0,10*ROW('Hygiene Data'!D1)))),CONCATENATE("[",ROUND(OFFSET('Hygiene Data'!$D$10,0,10*ROW('Hygiene Data'!D1)),0),"]"),IF(AND(ISNUMBER(OFFSET('Hygiene Data'!$D$10,0,10*ROW('Hygiene Data'!D1))),DT7="",ISNUMBER(OFFSET('Hygiene Data'!$D$10,0,10*ROW('Hygiene Data'!D1)))),OFFSET('Hygiene Data'!$D$10,0,10*ROW('Hygiene Data'!D1)),NA())))</f>
        <v>#N/A</v>
      </c>
      <c r="BF7" s="252" t="e">
        <f ca="true">+IF(AND(ISNUMBER(OFFSET('Hygiene Data'!$E$6,0,10*ROW('Hygiene Data'!E1))),DU7="Yes"),OFFSET('Hygiene Data'!$E$6,0,10*ROW('Hygiene Data'!E1)),IF(AND(ISNUMBER(OFFSET('Hygiene Data'!$E$6,0,10*ROW('Hygiene Data'!E1))),DU7="No",ISNUMBER(OFFSET('Hygiene Data'!$E$6,0,10*ROW('Hygiene Data'!E1)))),CONCATENATE("[",ROUND(OFFSET('Hygiene Data'!$E$6,0,10*ROW('Hygiene Data'!E1)),0),"]"),IF(AND(ISNUMBER(OFFSET('Hygiene Data'!$E$6,0,10*ROW('Hygiene Data'!E1))),DU7="",ISNUMBER(OFFSET('Hygiene Data'!$E$6,0,10*ROW('Hygiene Data'!E1)))),OFFSET('Hygiene Data'!$E$6,0,10*ROW('Hygiene Data'!E1)),NA())))</f>
        <v>#N/A</v>
      </c>
      <c r="BG7" s="252" t="e">
        <f ca="true">+IF(AND(ISNUMBER(OFFSET('Hygiene Data'!$E$8,0,10*ROW('Hygiene Data'!E1))),DV7="Yes"),OFFSET('Hygiene Data'!$E$8,0,10*ROW('Hygiene Data'!E1)),IF(AND(ISNUMBER(OFFSET('Hygiene Data'!$E$8,0,10*ROW('Hygiene Data'!E1))),DV7="No",ISNUMBER(OFFSET('Hygiene Data'!$E$8,0,10*ROW('Hygiene Data'!E1)))),CONCATENATE("[",ROUND(OFFSET('Hygiene Data'!$E$8,0,10*ROW('Hygiene Data'!E1)),0),"]"),IF(AND(ISNUMBER(OFFSET('Hygiene Data'!$E$8,0,10*ROW('Hygiene Data'!E1))),DV7="",ISNUMBER(OFFSET('Hygiene Data'!$E$8,0,10*ROW('Hygiene Data'!E1)))),OFFSET('Hygiene Data'!$E$8,0,10*ROW('Hygiene Data'!E1)),NA())))</f>
        <v>#N/A</v>
      </c>
      <c r="BH7" s="252" t="e">
        <f ca="true">+IF(AND(ISNUMBER(OFFSET('Hygiene Data'!$E$10,0,10*ROW('Hygiene Data'!E1))),DW7="Yes"),OFFSET('Hygiene Data'!$E$10,0,10*ROW('Hygiene Data'!E1)),IF(AND(ISNUMBER(OFFSET('Hygiene Data'!$E$10,0,10*ROW('Hygiene Data'!E1))),DW7="No",ISNUMBER(OFFSET('Hygiene Data'!$E$10,0,10*ROW('Hygiene Data'!E1)))),CONCATENATE("[",ROUND(OFFSET('Hygiene Data'!$E$10,0,10*ROW('Hygiene Data'!E1)),0),"]"),IF(AND(ISNUMBER(OFFSET('Hygiene Data'!$E$10,0,10*ROW('Hygiene Data'!E1))),DW7="",ISNUMBER(OFFSET('Hygiene Data'!$E$10,0,10*ROW('Hygiene Data'!E1)))),OFFSET('Hygiene Data'!$E$10,0,10*ROW('Hygiene Data'!E1)),NA())))</f>
        <v>#N/A</v>
      </c>
      <c r="BI7" s="252" t="e">
        <f ca="true">+IF(AND(ISNUMBER(OFFSET('Hygiene Data'!$F$6,0,10*ROW('Hygiene Data'!F1))),DX7="Yes"),OFFSET('Hygiene Data'!$F$6,0,10*ROW('Hygiene Data'!F1)),IF(AND(ISNUMBER(OFFSET('Hygiene Data'!$F$6,0,10*ROW('Hygiene Data'!F1))),DX7="No",ISNUMBER(OFFSET('Hygiene Data'!$F$6,0,10*ROW('Hygiene Data'!F1)))),CONCATENATE("[",ROUND(OFFSET('Hygiene Data'!$F$6,0,10*ROW('Hygiene Data'!F1)),0),"]"),IF(AND(ISNUMBER(OFFSET('Hygiene Data'!$F$6,0,10*ROW('Hygiene Data'!F1))),DX7="",ISNUMBER(OFFSET('Hygiene Data'!$F$6,0,10*ROW('Hygiene Data'!F1)))),OFFSET('Hygiene Data'!$F$6,0,10*ROW('Hygiene Data'!F1)),NA())))</f>
        <v>#N/A</v>
      </c>
      <c r="BJ7" s="252" t="e">
        <f ca="true">+IF(AND(ISNUMBER(OFFSET('Hygiene Data'!$F$8,0,10*ROW('Hygiene Data'!F1))),DY7="Yes"),OFFSET('Hygiene Data'!$F$8,0,10*ROW('Hygiene Data'!F1)),IF(AND(ISNUMBER(OFFSET('Hygiene Data'!$F$8,0,10*ROW('Hygiene Data'!F1))),DY7="No",ISNUMBER(OFFSET('Hygiene Data'!$F$8,0,10*ROW('Hygiene Data'!F1)))),CONCATENATE("[",ROUND(OFFSET('Hygiene Data'!$F$8,0,10*ROW('Hygiene Data'!F1)),0),"]"),IF(AND(ISNUMBER(OFFSET('Hygiene Data'!$F$8,0,10*ROW('Hygiene Data'!F1))),DY7="",ISNUMBER(OFFSET('Hygiene Data'!$F$8,0,10*ROW('Hygiene Data'!F1)))),OFFSET('Hygiene Data'!$F$8,0,10*ROW('Hygiene Data'!F1)),NA())))</f>
        <v>#N/A</v>
      </c>
      <c r="BK7" s="252" t="e">
        <f ca="true">+IF(AND(ISNUMBER(OFFSET('Hygiene Data'!$F$10,0,10*ROW('Hygiene Data'!F1))),DZ7="Yes"),OFFSET('Hygiene Data'!$F$10,0,10*ROW('Hygiene Data'!F1)),IF(AND(ISNUMBER(OFFSET('Hygiene Data'!$F$10,0,10*ROW('Hygiene Data'!F1))),DZ7="No",ISNUMBER(OFFSET('Hygiene Data'!$F$10,0,10*ROW('Hygiene Data'!F1)))),CONCATENATE("[",ROUND(OFFSET('Hygiene Data'!$F$10,0,10*ROW('Hygiene Data'!F1)),0),"]"),IF(AND(ISNUMBER(OFFSET('Hygiene Data'!$F$10,0,10*ROW('Hygiene Data'!F1))),DZ7="",ISNUMBER(OFFSET('Hygiene Data'!$F$10,0,10*ROW('Hygiene Data'!F1)))),OFFSET('Hygiene Data'!$F$10,0,10*ROW('Hygiene Data'!F1)),NA())))</f>
        <v>#N/A</v>
      </c>
      <c r="BL7" s="252" t="e">
        <f ca="true">+IF(AND(ISNUMBER(OFFSET('Hygiene Data'!$G$6,0,10*ROW('Hygiene Data'!G1))),EA7="Yes"),OFFSET('Hygiene Data'!$G$6,0,10*ROW('Hygiene Data'!G1)),IF(AND(ISNUMBER(OFFSET('Hygiene Data'!$G$6,0,10*ROW('Hygiene Data'!G1))),EA7="No",ISNUMBER(OFFSET('Hygiene Data'!$G$6,0,10*ROW('Hygiene Data'!G1)))),CONCATENATE("[",ROUND(OFFSET('Hygiene Data'!$G$6,0,10*ROW('Hygiene Data'!G1)),0),"]"),IF(AND(ISNUMBER(OFFSET('Hygiene Data'!$G$6,0,10*ROW('Hygiene Data'!G1))),EA7="",ISNUMBER(OFFSET('Hygiene Data'!$G$6,0,10*ROW('Hygiene Data'!G1)))),OFFSET('Hygiene Data'!$G$6,0,10*ROW('Hygiene Data'!G1)),NA())))</f>
        <v>#N/A</v>
      </c>
      <c r="BM7" s="252" t="e">
        <f ca="true">+IF(AND(ISNUMBER(OFFSET('Hygiene Data'!$G$8,0,10*ROW('Hygiene Data'!G1))),EB7="Yes"),OFFSET('Hygiene Data'!$G$8,0,10*ROW('Hygiene Data'!G1)),IF(AND(ISNUMBER(OFFSET('Hygiene Data'!$G$8,0,10*ROW('Hygiene Data'!G1))),EB7="No",ISNUMBER(OFFSET('Hygiene Data'!$G$8,0,10*ROW('Hygiene Data'!G1)))),CONCATENATE("[",ROUND(OFFSET('Hygiene Data'!$G$8,0,10*ROW('Hygiene Data'!G1)),0),"]"),IF(AND(ISNUMBER(OFFSET('Hygiene Data'!$G$8,0,10*ROW('Hygiene Data'!G1))),EB7="",ISNUMBER(OFFSET('Hygiene Data'!$G$8,0,10*ROW('Hygiene Data'!G1)))),OFFSET('Hygiene Data'!$G$8,0,10*ROW('Hygiene Data'!G1)),NA())))</f>
        <v>#N/A</v>
      </c>
      <c r="BN7" s="252" t="e">
        <f ca="true">+IF(AND(ISNUMBER(OFFSET('Hygiene Data'!$G$10,0,10*ROW('Hygiene Data'!G1))),EC7="Yes"),OFFSET('Hygiene Data'!$G$10,0,10*ROW('Hygiene Data'!G1)),IF(AND(ISNUMBER(OFFSET('Hygiene Data'!$G$10,0,10*ROW('Hygiene Data'!G1))),EC7="No",ISNUMBER(OFFSET('Hygiene Data'!$G$10,0,10*ROW('Hygiene Data'!G1)))),CONCATENATE("[",ROUND(OFFSET('Hygiene Data'!$G$10,0,10*ROW('Hygiene Data'!G1)),0),"]"),IF(AND(ISNUMBER(OFFSET('Hygiene Data'!$G$10,0,10*ROW('Hygiene Data'!G1))),EC7="",ISNUMBER(OFFSET('Hygiene Data'!$G$10,0,10*ROW('Hygiene Data'!G1)))),OFFSET('Hygiene Data'!$G$10,0,10*ROW('Hygiene Data'!G1)),NA())))</f>
        <v>#N/A</v>
      </c>
      <c r="BO7" s="252" t="e">
        <f ca="true">+IF(AND(ISNUMBER(OFFSET('Hygiene Data'!$H$6,0,10*ROW('Hygiene Data'!H1))),ED7="Yes"),OFFSET('Hygiene Data'!$H$6,0,10*ROW('Hygiene Data'!H1)),IF(AND(ISNUMBER(OFFSET('Hygiene Data'!$H$6,0,10*ROW('Hygiene Data'!H1))),ED7="No",ISNUMBER(OFFSET('Hygiene Data'!$H$6,0,10*ROW('Hygiene Data'!H1)))),CONCATENATE("[",ROUND(OFFSET('Hygiene Data'!$H$6,0,10*ROW('Hygiene Data'!H1)),0),"]"),IF(AND(ISNUMBER(OFFSET('Hygiene Data'!$H$6,0,10*ROW('Hygiene Data'!H1))),ED7="",ISNUMBER(OFFSET('Hygiene Data'!$H$6,0,10*ROW('Hygiene Data'!H1)))),OFFSET('Hygiene Data'!$H$6,0,10*ROW('Hygiene Data'!H1)),NA())))</f>
        <v>#N/A</v>
      </c>
      <c r="BP7" s="252" t="e">
        <f ca="true">+IF(AND(ISNUMBER(OFFSET('Hygiene Data'!$H$8,0,10*ROW('Hygiene Data'!H1))),EE7="Yes"),OFFSET('Hygiene Data'!$H$8,0,10*ROW('Hygiene Data'!H1)),IF(AND(ISNUMBER(OFFSET('Hygiene Data'!$H$8,0,10*ROW('Hygiene Data'!H1))),EE7="No",ISNUMBER(OFFSET('Hygiene Data'!$H$8,0,10*ROW('Hygiene Data'!H1)))),CONCATENATE("[",ROUND(OFFSET('Hygiene Data'!$H$8,0,10*ROW('Hygiene Data'!H1)),0),"]"),IF(AND(ISNUMBER(OFFSET('Hygiene Data'!$H$8,0,10*ROW('Hygiene Data'!H1))),EE7="",ISNUMBER(OFFSET('Hygiene Data'!$H$8,0,10*ROW('Hygiene Data'!H1)))),OFFSET('Hygiene Data'!$H$8,0,10*ROW('Hygiene Data'!H1)),NA())))</f>
        <v>#N/A</v>
      </c>
      <c r="BQ7" s="252" t="e">
        <f ca="true">+IF(AND(ISNUMBER(OFFSET('Hygiene Data'!$H$10,0,10*ROW('Hygiene Data'!H1))),EF7="Yes"),OFFSET('Hygiene Data'!$H$10,0,10*ROW('Hygiene Data'!H1)),IF(AND(ISNUMBER(OFFSET('Hygiene Data'!$H$10,0,10*ROW('Hygiene Data'!H1))),EF7="No",ISNUMBER(OFFSET('Hygiene Data'!$H$10,0,10*ROW('Hygiene Data'!H1)))),CONCATENATE("[",ROUND(OFFSET('Hygiene Data'!$H$10,0,10*ROW('Hygiene Data'!H1)),0),"]"),IF(AND(ISNUMBER(OFFSET('Hygiene Data'!$H$10,0,10*ROW('Hygiene Data'!H1))),EF7="",ISNUMBER(OFFSET('Hygiene Data'!$H$10,0,10*ROW('Hygiene Data'!H1)))),OFFSET('Hygiene Data'!$H$10,0,10*ROW('Hygiene Data'!H1)),NA())))</f>
        <v>#N/A</v>
      </c>
      <c r="BS7" s="36" t="str">
        <f ca="true">+IF(OFFSET('Water Data'!$C$28,0,10*ROW('Water Data'!C1))="","",OFFSET('Water Data'!$C$28,0,10*ROW('Water Data'!C1)))</f>
        <v/>
      </c>
      <c r="BT7" s="36" t="str">
        <f ca="true">+IF(OFFSET('Water Data'!$C$29,0,10*ROW('Water Data'!C1))="","",OFFSET('Water Data'!$C$29,0,10*ROW('Water Data'!C1)))</f>
        <v>No</v>
      </c>
      <c r="BU7" s="36" t="str">
        <f ca="true">+IF(OFFSET('Water Data'!$C$30,0,10*ROW('Water Data'!C1))="","",OFFSET('Water Data'!$C$30,0,10*ROW('Water Data'!C1)))</f>
        <v/>
      </c>
      <c r="BV7" s="36" t="str">
        <f ca="true">+IF(OFFSET('Water Data'!$D$28,0,10*ROW('Water Data'!D1))="","",OFFSET('Water Data'!$D$28,0,10*ROW('Water Data'!D1)))</f>
        <v/>
      </c>
      <c r="BW7" s="36" t="str">
        <f ca="true">+IF(OFFSET('Water Data'!$D$29,0,10*ROW('Water Data'!D1))="","",OFFSET('Water Data'!$D$29,0,10*ROW('Water Data'!D1)))</f>
        <v/>
      </c>
      <c r="BX7" s="36" t="str">
        <f ca="true">+IF(OFFSET('Water Data'!$D$30,0,10*ROW('Water Data'!D1))="","",OFFSET('Water Data'!$D$30,0,10*ROW('Water Data'!D1)))</f>
        <v/>
      </c>
      <c r="BY7" s="36" t="str">
        <f ca="true">+IF(OFFSET('Water Data'!$E$28,0,10*ROW('Water Data'!E1))="","",OFFSET('Water Data'!$E$28,0,10*ROW('Water Data'!E1)))</f>
        <v/>
      </c>
      <c r="BZ7" s="36" t="str">
        <f ca="true">+IF(OFFSET('Water Data'!$E$29,0,10*ROW('Water Data'!E1))="","",OFFSET('Water Data'!$E$29,0,10*ROW('Water Data'!E1)))</f>
        <v/>
      </c>
      <c r="CA7" s="36" t="str">
        <f ca="true">+IF(OFFSET('Water Data'!$E$30,0,10*ROW('Water Data'!E1))="","",OFFSET('Water Data'!$E$30,0,10*ROW('Water Data'!E1)))</f>
        <v/>
      </c>
      <c r="CB7" s="36" t="str">
        <f ca="true">+IF(OFFSET('Water Data'!$F$28,0,10*ROW('Water Data'!F1))="","",OFFSET('Water Data'!$F$28,0,10*ROW('Water Data'!F1)))</f>
        <v/>
      </c>
      <c r="CC7" s="36" t="str">
        <f ca="true">+IF(OFFSET('Water Data'!$F$29,0,10*ROW('Water Data'!F1))="","",OFFSET('Water Data'!$F$29,0,10*ROW('Water Data'!F1)))</f>
        <v/>
      </c>
      <c r="CD7" s="36" t="str">
        <f ca="true">+IF(OFFSET('Water Data'!$F$30,0,10*ROW('Water Data'!F1))="","",OFFSET('Water Data'!$F$30,0,10*ROW('Water Data'!F1)))</f>
        <v/>
      </c>
      <c r="CE7" s="36" t="str">
        <f ca="true">+IF(OFFSET('Water Data'!$G$28,0,10*ROW('Water Data'!G1))="","",OFFSET('Water Data'!$G$28,0,10*ROW('Water Data'!G1)))</f>
        <v/>
      </c>
      <c r="CF7" s="36" t="str">
        <f ca="true">+IF(OFFSET('Water Data'!$G$29,0,10*ROW('Water Data'!G1))="","",OFFSET('Water Data'!$G$29,0,10*ROW('Water Data'!G1)))</f>
        <v/>
      </c>
      <c r="CG7" s="36" t="str">
        <f ca="true">+IF(OFFSET('Water Data'!$G$30,0,10*ROW('Water Data'!G1))="","",OFFSET('Water Data'!$G$30,0,10*ROW('Water Data'!G1)))</f>
        <v/>
      </c>
      <c r="CH7" s="36" t="str">
        <f ca="true">+IF(OFFSET('Water Data'!$H$28,0,10*ROW('Water Data'!H1))="","",OFFSET('Water Data'!$H$28,0,10*ROW('Water Data'!H1)))</f>
        <v/>
      </c>
      <c r="CI7" s="36" t="str">
        <f ca="true">+IF(OFFSET('Water Data'!$H$29,0,10*ROW('Water Data'!H1))="","",OFFSET('Water Data'!$H$29,0,10*ROW('Water Data'!H1)))</f>
        <v/>
      </c>
      <c r="CJ7" s="36" t="str">
        <f ca="true">+IF(OFFSET('Water Data'!$H$30,0,10*ROW('Water Data'!H1))="","",OFFSET('Water Data'!$H$30,0,10*ROW('Water Data'!H1)))</f>
        <v/>
      </c>
      <c r="CK7" s="36" t="str">
        <f ca="true">+IF(OFFSET('Sanitation Data'!$C$29,0,10*ROW('Sanitation Data'!C1))="","",OFFSET('Sanitation Data'!$C$29,0,10*ROW('Sanitation Data'!C1)))</f>
        <v/>
      </c>
      <c r="CL7" s="36" t="str">
        <f ca="true">+IF(OFFSET('Sanitation Data'!$C$30,0,10*ROW('Sanitation Data'!C1))="","",OFFSET('Sanitation Data'!$C$30,0,10*ROW('Sanitation Data'!C1)))</f>
        <v>Yes</v>
      </c>
      <c r="CM7" s="36" t="str">
        <f ca="true">+IF(OFFSET('Sanitation Data'!$C$31,0,10*ROW('Sanitation Data'!C1))="","",OFFSET('Sanitation Data'!$C$31,0,10*ROW('Sanitation Data'!C1)))</f>
        <v/>
      </c>
      <c r="CN7" s="36" t="str">
        <f ca="true">+IF(OFFSET('Sanitation Data'!$C$32,0,10*ROW('Sanitation Data'!C1))="","",OFFSET('Sanitation Data'!$C$32,0,10*ROW('Sanitation Data'!C1)))</f>
        <v/>
      </c>
      <c r="CO7" s="36" t="str">
        <f ca="true">+IF(OFFSET('Sanitation Data'!$C$33,0,10*ROW('Sanitation Data'!C1))="","",OFFSET('Sanitation Data'!$C$33,0,10*ROW('Sanitation Data'!C1)))</f>
        <v/>
      </c>
      <c r="CP7" s="36" t="str">
        <f ca="true">+IF(OFFSET('Sanitation Data'!$D$29,0,10*ROW('Sanitation Data'!D1))="","",OFFSET('Sanitation Data'!$D$29,0,10*ROW('Sanitation Data'!D1)))</f>
        <v/>
      </c>
      <c r="CQ7" s="36" t="str">
        <f ca="true">+IF(OFFSET('Sanitation Data'!$D$30,0,10*ROW('Sanitation Data'!D1))="","",OFFSET('Sanitation Data'!$D$30,0,10*ROW('Sanitation Data'!D1)))</f>
        <v/>
      </c>
      <c r="CR7" s="36" t="str">
        <f ca="true">+IF(OFFSET('Sanitation Data'!$D$31,0,10*ROW('Sanitation Data'!D1))="","",OFFSET('Sanitation Data'!$D$31,0,10*ROW('Sanitation Data'!D1)))</f>
        <v/>
      </c>
      <c r="CS7" s="36" t="str">
        <f ca="true">+IF(OFFSET('Sanitation Data'!$D$32,0,10*ROW('Sanitation Data'!D1))="","",OFFSET('Sanitation Data'!$D$32,0,10*ROW('Sanitation Data'!D1)))</f>
        <v/>
      </c>
      <c r="CT7" s="36" t="str">
        <f ca="true">+IF(OFFSET('Sanitation Data'!$D$33,0,10*ROW('Sanitation Data'!D1))="","",OFFSET('Sanitation Data'!$D$33,0,10*ROW('Sanitation Data'!D1)))</f>
        <v/>
      </c>
      <c r="CU7" s="36" t="str">
        <f ca="true">+IF(OFFSET('Sanitation Data'!$E$29,0,10*ROW('Sanitation Data'!E1))="","",OFFSET('Sanitation Data'!$E$29,0,10*ROW('Sanitation Data'!E1)))</f>
        <v/>
      </c>
      <c r="CV7" s="36" t="str">
        <f ca="true">+IF(OFFSET('Sanitation Data'!$E$30,0,10*ROW('Sanitation Data'!E1))="","",OFFSET('Sanitation Data'!$E$30,0,10*ROW('Sanitation Data'!E1)))</f>
        <v/>
      </c>
      <c r="CW7" s="36" t="str">
        <f ca="true">+IF(OFFSET('Sanitation Data'!$E$31,0,10*ROW('Sanitation Data'!E1))="","",OFFSET('Sanitation Data'!$E$31,0,10*ROW('Sanitation Data'!E1)))</f>
        <v/>
      </c>
      <c r="CX7" s="36" t="str">
        <f ca="true">+IF(OFFSET('Sanitation Data'!$E$32,0,10*ROW('Sanitation Data'!E1))="","",OFFSET('Sanitation Data'!$E$32,0,10*ROW('Sanitation Data'!E1)))</f>
        <v/>
      </c>
      <c r="CY7" s="36" t="str">
        <f ca="true">+IF(OFFSET('Sanitation Data'!$E$33,0,10*ROW('Sanitation Data'!E1))="","",OFFSET('Sanitation Data'!$E$33,0,10*ROW('Sanitation Data'!E1)))</f>
        <v/>
      </c>
      <c r="CZ7" s="36" t="str">
        <f ca="true">+IF(OFFSET('Sanitation Data'!$F$29,0,10*ROW('Sanitation Data'!F1))="","",OFFSET('Sanitation Data'!$F$29,0,10*ROW('Sanitation Data'!F1)))</f>
        <v/>
      </c>
      <c r="DA7" s="36" t="str">
        <f ca="true">+IF(OFFSET('Sanitation Data'!$F$30,0,10*ROW('Sanitation Data'!F1))="","",OFFSET('Sanitation Data'!$F$30,0,10*ROW('Sanitation Data'!F1)))</f>
        <v/>
      </c>
      <c r="DB7" s="36" t="str">
        <f ca="true">+IF(OFFSET('Sanitation Data'!$F$31,0,10*ROW('Sanitation Data'!F1))="","",OFFSET('Sanitation Data'!$F$31,0,10*ROW('Sanitation Data'!F1)))</f>
        <v/>
      </c>
      <c r="DC7" s="36" t="str">
        <f ca="true">+IF(OFFSET('Sanitation Data'!$F$32,0,10*ROW('Sanitation Data'!F1))="","",OFFSET('Sanitation Data'!$F$32,0,10*ROW('Sanitation Data'!F1)))</f>
        <v/>
      </c>
      <c r="DD7" s="36" t="str">
        <f ca="true">+IF(OFFSET('Sanitation Data'!$F$33,0,10*ROW('Sanitation Data'!F1))="","",OFFSET('Sanitation Data'!$F$33,0,10*ROW('Sanitation Data'!F1)))</f>
        <v/>
      </c>
      <c r="DE7" s="36" t="str">
        <f ca="true">+IF(OFFSET('Sanitation Data'!$G$29,0,10*ROW('Sanitation Data'!G1))="","",OFFSET('Sanitation Data'!$G$29,0,10*ROW('Sanitation Data'!G1)))</f>
        <v/>
      </c>
      <c r="DF7" s="36" t="str">
        <f ca="true">+IF(OFFSET('Sanitation Data'!$G$30,0,10*ROW('Sanitation Data'!G1))="","",OFFSET('Sanitation Data'!$G$30,0,10*ROW('Sanitation Data'!G1)))</f>
        <v/>
      </c>
      <c r="DG7" s="36" t="str">
        <f ca="true">+IF(OFFSET('Sanitation Data'!$G$31,0,10*ROW('Sanitation Data'!G1))="","",OFFSET('Sanitation Data'!$G$31,0,10*ROW('Sanitation Data'!G1)))</f>
        <v/>
      </c>
      <c r="DH7" s="36" t="str">
        <f ca="true">+IF(OFFSET('Sanitation Data'!$G$32,0,10*ROW('Sanitation Data'!G1))="","",OFFSET('Sanitation Data'!$G$32,0,10*ROW('Sanitation Data'!G1)))</f>
        <v/>
      </c>
      <c r="DI7" s="36" t="str">
        <f ca="true">+IF(OFFSET('Sanitation Data'!$G$33,0,10*ROW('Sanitation Data'!G1))="","",OFFSET('Sanitation Data'!$G$33,0,10*ROW('Sanitation Data'!G1)))</f>
        <v/>
      </c>
      <c r="DJ7" s="36" t="str">
        <f ca="true">+IF(OFFSET('Sanitation Data'!$H$29,0,10*ROW('Sanitation Data'!H1))="","",OFFSET('Sanitation Data'!$H$29,0,10*ROW('Sanitation Data'!H1)))</f>
        <v/>
      </c>
      <c r="DK7" s="36" t="str">
        <f ca="true">+IF(OFFSET('Sanitation Data'!$H$30,0,10*ROW('Sanitation Data'!H1))="","",OFFSET('Sanitation Data'!$H$30,0,10*ROW('Sanitation Data'!H1)))</f>
        <v/>
      </c>
      <c r="DL7" s="36" t="str">
        <f ca="true">+IF(OFFSET('Sanitation Data'!$H$31,0,10*ROW('Sanitation Data'!H1))="","",OFFSET('Sanitation Data'!$H$31,0,10*ROW('Sanitation Data'!H1)))</f>
        <v/>
      </c>
      <c r="DM7" s="36" t="str">
        <f ca="true">+IF(OFFSET('Sanitation Data'!$H$32,0,10*ROW('Sanitation Data'!H1))="","",OFFSET('Sanitation Data'!$H$32,0,10*ROW('Sanitation Data'!H1)))</f>
        <v/>
      </c>
      <c r="DN7" s="36" t="str">
        <f ca="true">+IF(OFFSET('Sanitation Data'!$H$33,0,10*ROW('Sanitation Data'!H1))="","",OFFSET('Sanitation Data'!$H$33,0,10*ROW('Sanitation Data'!H1)))</f>
        <v/>
      </c>
      <c r="DO7" s="36" t="str">
        <f ca="true">+IF(OFFSET('Hygiene Data'!$C$12,0,10*ROW('Hygiene Data'!C1))="","",OFFSET('Hygiene Data'!$C$12,0,10*ROW('Hygiene Data'!C1)))</f>
        <v/>
      </c>
      <c r="DP7" s="36" t="str">
        <f ca="true">+IF(OFFSET('Hygiene Data'!$C$13,0,10*ROW('Hygiene Data'!C1))="","",OFFSET('Hygiene Data'!$C$13,0,10*ROW('Hygiene Data'!C1)))</f>
        <v/>
      </c>
      <c r="DQ7" s="36" t="str">
        <f ca="true">+IF(OFFSET('Hygiene Data'!$C$14,0,10*ROW('Hygiene Data'!C1))="","",OFFSET('Hygiene Data'!$C$14,0,10*ROW('Hygiene Data'!C1)))</f>
        <v/>
      </c>
      <c r="DR7" s="36" t="str">
        <f ca="true">+IF(OFFSET('Hygiene Data'!$D$12,0,10*ROW('Hygiene Data'!D1))="","",OFFSET('Hygiene Data'!$D$12,0,10*ROW('Hygiene Data'!D1)))</f>
        <v/>
      </c>
      <c r="DS7" s="36" t="str">
        <f ca="true">+IF(OFFSET('Hygiene Data'!$D$13,0,10*ROW('Hygiene Data'!D1))="","",OFFSET('Hygiene Data'!$D$13,0,10*ROW('Hygiene Data'!D1)))</f>
        <v/>
      </c>
      <c r="DT7" s="36" t="str">
        <f ca="true">+IF(OFFSET('Hygiene Data'!$D$14,0,10*ROW('Hygiene Data'!D1))="","",OFFSET('Hygiene Data'!$D$14,0,10*ROW('Hygiene Data'!D1)))</f>
        <v/>
      </c>
      <c r="DU7" s="36" t="str">
        <f ca="true">+IF(OFFSET('Hygiene Data'!$E$12,0,10*ROW('Hygiene Data'!E1))="","",OFFSET('Hygiene Data'!$E$12,0,10*ROW('Hygiene Data'!E1)))</f>
        <v/>
      </c>
      <c r="DV7" s="36" t="str">
        <f ca="true">+IF(OFFSET('Hygiene Data'!$E$13,0,10*ROW('Hygiene Data'!E1))="","",OFFSET('Hygiene Data'!$E$13,0,10*ROW('Hygiene Data'!E1)))</f>
        <v/>
      </c>
      <c r="DW7" s="36" t="str">
        <f ca="true">+IF(OFFSET('Hygiene Data'!$E$14,0,10*ROW('Hygiene Data'!E1))="","",OFFSET('Hygiene Data'!$E$14,0,10*ROW('Hygiene Data'!E1)))</f>
        <v/>
      </c>
      <c r="DX7" s="36" t="str">
        <f ca="true">+IF(OFFSET('Hygiene Data'!$F$12,0,10*ROW('Hygiene Data'!F1))="","",OFFSET('Hygiene Data'!$F$12,0,10*ROW('Hygiene Data'!F1)))</f>
        <v/>
      </c>
      <c r="DY7" s="36" t="str">
        <f ca="true">+IF(OFFSET('Hygiene Data'!$F$13,0,10*ROW('Hygiene Data'!F1))="","",OFFSET('Hygiene Data'!$F$13,0,10*ROW('Hygiene Data'!F1)))</f>
        <v/>
      </c>
      <c r="DZ7" s="36" t="str">
        <f ca="true">+IF(OFFSET('Hygiene Data'!$F$14,0,10*ROW('Hygiene Data'!F1))="","",OFFSET('Hygiene Data'!$F$14,0,10*ROW('Hygiene Data'!F1)))</f>
        <v/>
      </c>
      <c r="EA7" s="36" t="str">
        <f ca="true">+IF(OFFSET('Hygiene Data'!$G$12,0,10*ROW('Hygiene Data'!G1))="","",OFFSET('Hygiene Data'!$G$12,0,10*ROW('Hygiene Data'!G1)))</f>
        <v/>
      </c>
      <c r="EB7" s="36" t="str">
        <f ca="true">+IF(OFFSET('Hygiene Data'!$G$13,0,10*ROW('Hygiene Data'!G1))="","",OFFSET('Hygiene Data'!$G$13,0,10*ROW('Hygiene Data'!G1)))</f>
        <v/>
      </c>
      <c r="EC7" s="36" t="str">
        <f ca="true">+IF(OFFSET('Hygiene Data'!$G$14,0,10*ROW('Hygiene Data'!G1))="","",OFFSET('Hygiene Data'!$G$14,0,10*ROW('Hygiene Data'!G1)))</f>
        <v/>
      </c>
      <c r="ED7" s="36" t="str">
        <f ca="true">+IF(OFFSET('Hygiene Data'!$H$12,0,10*ROW('Hygiene Data'!H1))="","",OFFSET('Hygiene Data'!$H$12,0,10*ROW('Hygiene Data'!H1)))</f>
        <v/>
      </c>
      <c r="EE7" s="36" t="str">
        <f ca="true">+IF(OFFSET('Hygiene Data'!$H$13,0,10*ROW('Hygiene Data'!H1))="","",OFFSET('Hygiene Data'!$H$13,0,10*ROW('Hygiene Data'!H1)))</f>
        <v/>
      </c>
      <c r="EF7" s="36" t="str">
        <f ca="true">+IF(OFFSET('Hygiene Data'!$H$14,0,10*ROW('Hygiene Data'!H1))="","",OFFSET('Hygiene Data'!$H$14,0,10*ROW('Hygiene Data'!H1)))</f>
        <v/>
      </c>
    </row>
    <row r="8" x14ac:dyDescent="0.2">
      <c r="A8" s="59" t="str">
        <f ca="true">+IF(OFFSET('Water Data'!$B$1,0,10*ROW('Water Data'!B2))="","",OFFSET('Water Data'!$B$1,0,10*ROW('Water Data'!B2)))</f>
        <v/>
      </c>
      <c r="B8" s="59" t="str">
        <f ca="true">+IF(OFFSET('Water Data'!$A$3,0,10*ROW('Water Data'!A2))="","",OFFSET('Water Data'!$A$3,0,10*ROW('Water Data'!A2)))</f>
        <v/>
      </c>
      <c r="C8" s="59" t="str">
        <f ca="true">+IF(OFFSET('Water Data'!$C$3,0,10*ROW('Water Data'!C2))="","",OFFSET('Water Data'!$C$3,0,10*ROW('Water Data'!C2)))</f>
        <v/>
      </c>
      <c r="D8" s="250" t="e">
        <f ca="true">+IF(AND(ISNUMBER(OFFSET('Water Data'!$C$5,0,10*ROW('Water Data'!C2))),BS8="Yes"),100-OFFSET('Water Data'!$C$5,0,10*ROW('Water Data'!C2)),IF(AND(ISNUMBER(OFFSET('Water Data'!$C$5,0,10*ROW('Water Data'!C2))),BS8="No",ISNUMBER(OFFSET('Water Data'!$C$5,0,10*ROW('Water Data'!C2)))),CONCATENATE("[",ROUND(100-OFFSET('Water Data'!$C$5,0,10*ROW('Water Data'!C2)),0),"]"),IF(AND(ISNUMBER(OFFSET('Water Data'!$C$5,0,10*ROW('Water Data'!C2))),BS8="",ISNUMBER(OFFSET('Water Data'!$C$5,0,10*ROW('Water Data'!C2)))),100-OFFSET('Water Data'!$C$5,0,10*ROW('Water Data'!C2)),NA())))</f>
        <v>#N/A</v>
      </c>
      <c r="E8" s="250" t="e">
        <f ca="true">+IF(AND(ISNUMBER(OFFSET('Water Data'!$C$7,0,10*ROW('Water Data'!D2))),BT8="Yes"),OFFSET('Water Data'!$C$7,0,10*ROW('Water Data'!C2)),IF(AND(ISNUMBER(OFFSET('Water Data'!$C$7,0,10*ROW('Water Data'!C2))),BT8="No",ISNUMBER(OFFSET('Water Data'!$C$7,0,10*ROW('Water Data'!C2)))),CONCATENATE("[",ROUND(OFFSET('Water Data'!$C$7,0,10*ROW('Water Data'!C2)),0),"]"),IF(AND(ISNUMBER(OFFSET('Water Data'!$C$7,0,10*ROW('Water Data'!C2))),BT8="",ISNUMBER(OFFSET('Water Data'!$C$7,0,10*ROW('Water Data'!C2)))),OFFSET('Water Data'!$C$7,0,10*ROW('Water Data'!C2)),NA())))</f>
        <v>#N/A</v>
      </c>
      <c r="F8" s="250" t="e">
        <f ca="true">+IF(AND(ISNUMBER(OFFSET('Water Data'!$C$10,0,10*ROW('Water Data'!C2))),BU8="Yes"),OFFSET('Water Data'!$C$10,0,10*ROW('Water Data'!C2)),IF(AND(ISNUMBER(OFFSET('Water Data'!$C$10,0,10*ROW('Water Data'!C2))),BU8="No",ISNUMBER(OFFSET('Water Data'!$C$10,0,10*ROW('Water Data'!C2)))),CONCATENATE("[",ROUND(OFFSET('Water Data'!$C$10,0,10*ROW('Water Data'!C2)),0),"]"),IF(AND(ISNUMBER(OFFSET('Water Data'!$C$10,0,10*ROW('Water Data'!C2))),BU8="",ISNUMBER(OFFSET('Water Data'!$C$10,0,10*ROW('Water Data'!C2)))),OFFSET('Water Data'!$C$10,0,10*ROW('Water Data'!C2)),NA())))</f>
        <v>#N/A</v>
      </c>
      <c r="G8" s="250" t="e">
        <f ca="true">+IF(AND(ISNUMBER(OFFSET('Water Data'!$D$5,0,10*ROW('Water Data'!D2))),BV8="Yes"),100-OFFSET('Water Data'!$D$5,0,10*ROW('Water Data'!D2)),IF(AND(ISNUMBER(OFFSET('Water Data'!$D$5,0,10*ROW('Water Data'!D2))),BV8="No",ISNUMBER(OFFSET('Water Data'!$D$5,0,10*ROW('Water Data'!D2)))),CONCATENATE("[",ROUND(100-OFFSET('Water Data'!$D$5,0,10*ROW('Water Data'!D2)),0),"]"),IF(AND(ISNUMBER(OFFSET('Water Data'!$D$5,0,10*ROW('Water Data'!D2))),BV8="",ISNUMBER(OFFSET('Water Data'!$D$5,0,10*ROW('Water Data'!D2)))),100-OFFSET('Water Data'!$D$5,0,10*ROW('Water Data'!D2)),NA())))</f>
        <v>#N/A</v>
      </c>
      <c r="H8" s="250" t="e">
        <f ca="true">+IF(AND(ISNUMBER(OFFSET('Water Data'!$D$7,0,10*ROW('Water Data'!D2))),BW8="Yes"),OFFSET('Water Data'!$D$7,0,10*ROW('Water Data'!D2)),IF(AND(ISNUMBER(OFFSET('Water Data'!$D$7,0,10*ROW('Water Data'!D2))),BW8="No",ISNUMBER(OFFSET('Water Data'!$D$7,0,10*ROW('Water Data'!D2)))),CONCATENATE("[",ROUND(OFFSET('Water Data'!$C$7,0,10*ROW('Water Data'!D2)),0),"]"),IF(AND(ISNUMBER(OFFSET('Water Data'!$D$7,0,10*ROW('Water Data'!D2))),BW8="",ISNUMBER(OFFSET('Water Data'!$D$7,0,10*ROW('Water Data'!D2)))),OFFSET('Water Data'!$D$7,0,10*ROW('Water Data'!D2)),NA())))</f>
        <v>#N/A</v>
      </c>
      <c r="I8" s="250" t="e">
        <f ca="true">+IF(AND(ISNUMBER(OFFSET('Water Data'!$D$10,0,10*ROW('Water Data'!D2))),BX8="Yes"),OFFSET('Water Data'!$D$10,0,10*ROW('Water Data'!D2)),IF(AND(ISNUMBER(OFFSET('Water Data'!$D$10,0,10*ROW('Water Data'!D2))),BX8="No",ISNUMBER(OFFSET('Water Data'!$D$10,0,10*ROW('Water Data'!D2)))),CONCATENATE("[",ROUND(OFFSET('Water Data'!$D$10,0,10*ROW('Water Data'!D2)),0),"]"),IF(AND(ISNUMBER(OFFSET('Water Data'!$D$10,0,10*ROW('Water Data'!D2))),BX8="",ISNUMBER(OFFSET('Water Data'!$D$10,0,10*ROW('Water Data'!D2)))),OFFSET('Water Data'!$D$10,0,10*ROW('Water Data'!D2)),NA())))</f>
        <v>#N/A</v>
      </c>
      <c r="J8" s="250" t="e">
        <f ca="true">+IF(AND(ISNUMBER(OFFSET('Water Data'!$E$5,0,10*ROW('Water Data'!E2))),BY8="Yes"),100-OFFSET('Water Data'!$E$5,0,10*ROW('Water Data'!E2)),IF(AND(ISNUMBER(OFFSET('Water Data'!$E$5,0,10*ROW('Water Data'!E2))),BY8="No",ISNUMBER(OFFSET('Water Data'!$E$5,0,10*ROW('Water Data'!E2)))),CONCATENATE("[",ROUND(100-OFFSET('Water Data'!$E$5,0,10*ROW('Water Data'!E2)),0),"]"),IF(AND(ISNUMBER(OFFSET('Water Data'!$E$5,0,10*ROW('Water Data'!E2))),BY8="",ISNUMBER(OFFSET('Water Data'!$E$5,0,10*ROW('Water Data'!E2)))),100-OFFSET('Water Data'!$E$5,0,10*ROW('Water Data'!E2)),NA())))</f>
        <v>#N/A</v>
      </c>
      <c r="K8" s="250" t="e">
        <f ca="true">+IF(AND(ISNUMBER(OFFSET('Water Data'!$E$7,0,10*ROW('Water Data'!E2))),BZ8="Yes"),OFFSET('Water Data'!$E$7,0,10*ROW('Water Data'!E2)),IF(AND(ISNUMBER(OFFSET('Water Data'!$E$7,0,10*ROW('Water Data'!E2))),BZ8="No",ISNUMBER(OFFSET('Water Data'!$E$7,0,10*ROW('Water Data'!E2)))),CONCATENATE("[",ROUND(OFFSET('Water Data'!$E$7,0,10*ROW('Water Data'!E2)),0),"]"),IF(AND(ISNUMBER(OFFSET('Water Data'!$E$7,0,10*ROW('Water Data'!E2))),BZ8="",ISNUMBER(OFFSET('Water Data'!$E$7,0,10*ROW('Water Data'!E2)))),OFFSET('Water Data'!$E$7,0,10*ROW('Water Data'!E2)),NA())))</f>
        <v>#N/A</v>
      </c>
      <c r="L8" s="250" t="e">
        <f ca="true">+IF(AND(ISNUMBER(OFFSET('Water Data'!$E$10,0,10*ROW('Water Data'!E2))),CA8="Yes"),OFFSET('Water Data'!$E$10,0,10*ROW('Water Data'!E2)),IF(AND(ISNUMBER(OFFSET('Water Data'!$E$10,0,10*ROW('Water Data'!E2))),CA8="No",ISNUMBER(OFFSET('Water Data'!$E$10,0,10*ROW('Water Data'!E2)))),CONCATENATE("[",ROUND(OFFSET('Water Data'!$E$10,0,10*ROW('Water Data'!E2)),0),"]"),IF(AND(ISNUMBER(OFFSET('Water Data'!$E$10,0,10*ROW('Water Data'!E2))),CA8="",ISNUMBER(OFFSET('Water Data'!$E$10,0,10*ROW('Water Data'!E2)))),OFFSET('Water Data'!$E$10,0,10*ROW('Water Data'!E2)),NA())))</f>
        <v>#N/A</v>
      </c>
      <c r="M8" s="250" t="e">
        <f ca="true">+IF(AND(ISNUMBER(OFFSET('Water Data'!$F$5,0,10*ROW('Water Data'!F2))),CB8="Yes"),100-OFFSET('Water Data'!$F$5,0,10*ROW('Water Data'!F2)),IF(AND(ISNUMBER(OFFSET('Water Data'!$F$5,0,10*ROW('Water Data'!F2))),CB8="No",ISNUMBER(OFFSET('Water Data'!$F$5,0,10*ROW('Water Data'!F2)))),CONCATENATE("[",ROUND(100-OFFSET('Water Data'!$F$5,0,10*ROW('Water Data'!F2)),0),"]"),IF(AND(ISNUMBER(OFFSET('Water Data'!$F$5,0,10*ROW('Water Data'!F2))),CB8="",ISNUMBER(OFFSET('Water Data'!$F$5,0,10*ROW('Water Data'!F2)))),100-OFFSET('Water Data'!$F$5,0,10*ROW('Water Data'!F2)),NA())))</f>
        <v>#N/A</v>
      </c>
      <c r="N8" s="250" t="e">
        <f ca="true">+IF(AND(ISNUMBER(OFFSET('Water Data'!$F$7,0,10*ROW('Water Data'!F2))),CC8="Yes"),OFFSET('Water Data'!$F$7,0,10*ROW('Water Data'!F2)),IF(AND(ISNUMBER(OFFSET('Water Data'!$F$7,0,10*ROW('Water Data'!F2))),CC8="No",ISNUMBER(OFFSET('Water Data'!$F$7,0,10*ROW('Water Data'!F2)))),CONCATENATE("[",ROUND(OFFSET('Water Data'!$F$7,0,10*ROW('Water Data'!F2)),0),"]"),IF(AND(ISNUMBER(OFFSET('Water Data'!$F$7,0,10*ROW('Water Data'!F2))),CC8="",ISNUMBER(OFFSET('Water Data'!$F$7,0,10*ROW('Water Data'!F2)))),OFFSET('Water Data'!$F$7,0,10*ROW('Water Data'!F2)),NA())))</f>
        <v>#N/A</v>
      </c>
      <c r="O8" s="250" t="e">
        <f ca="true">+IF(AND(ISNUMBER(OFFSET('Water Data'!$F$10,0,10*ROW('Water Data'!F2))),CD8="Yes"),OFFSET('Water Data'!$F$10,0,10*ROW('Water Data'!F2)),IF(AND(ISNUMBER(OFFSET('Water Data'!$F$10,0,10*ROW('Water Data'!F2))),CD8="No",ISNUMBER(OFFSET('Water Data'!$F$10,0,10*ROW('Water Data'!F2)))),CONCATENATE("[",ROUND(OFFSET('Water Data'!$F$10,0,10*ROW('Water Data'!F2)),0),"]"),IF(AND(ISNUMBER(OFFSET('Water Data'!$F$10,0,10*ROW('Water Data'!F2))),CD8="",ISNUMBER(OFFSET('Water Data'!$F$10,0,10*ROW('Water Data'!F2)))),OFFSET('Water Data'!$F$10,0,10*ROW('Water Data'!F2)),NA())))</f>
        <v>#N/A</v>
      </c>
      <c r="P8" s="250" t="e">
        <f ca="true">+IF(AND(ISNUMBER(OFFSET('Water Data'!$G$5,0,10*ROW('Water Data'!G2))),CE8="Yes"),100-OFFSET('Water Data'!$G$5,0,10*ROW('Water Data'!G2)),IF(AND(ISNUMBER(OFFSET('Water Data'!$G$5,0,10*ROW('Water Data'!G2))),CE8="No",ISNUMBER(OFFSET('Water Data'!$G$5,0,10*ROW('Water Data'!G2)))),CONCATENATE("[",ROUND(100-OFFSET('Water Data'!$G$5,0,10*ROW('Water Data'!G2)),0),"]"),IF(AND(ISNUMBER(OFFSET('Water Data'!$G$5,0,10*ROW('Water Data'!G2))),CE8="",ISNUMBER(OFFSET('Water Data'!$G$5,0,10*ROW('Water Data'!G2)))),100-OFFSET('Water Data'!$G$5,0,10*ROW('Water Data'!G2)),NA())))</f>
        <v>#N/A</v>
      </c>
      <c r="Q8" s="250" t="e">
        <f ca="true">+IF(AND(ISNUMBER(OFFSET('Water Data'!$G$7,0,10*ROW('Water Data'!G2))),CF8="Yes"),OFFSET('Water Data'!$G$7,0,10*ROW('Water Data'!G2)),IF(AND(ISNUMBER(OFFSET('Water Data'!$G$7,0,10*ROW('Water Data'!G2))),CF8="No",ISNUMBER(OFFSET('Water Data'!$G$7,0,10*ROW('Water Data'!G2)))),CONCATENATE("[",ROUND(OFFSET('Water Data'!$G$7,0,10*ROW('Water Data'!G2)),0),"]"),IF(AND(ISNUMBER(OFFSET('Water Data'!$G$7,0,10*ROW('Water Data'!G2))),CF8="",ISNUMBER(OFFSET('Water Data'!$G$7,0,10*ROW('Water Data'!G2)))),OFFSET('Water Data'!$G$7,0,10*ROW('Water Data'!G2)),NA())))</f>
        <v>#N/A</v>
      </c>
      <c r="R8" s="250" t="e">
        <f ca="true">+IF(AND(ISNUMBER(OFFSET('Water Data'!$G$10,0,10*ROW('Water Data'!G2))),CG8="Yes"),OFFSET('Water Data'!$G$10,0,10*ROW('Water Data'!G2)),IF(AND(ISNUMBER(OFFSET('Water Data'!$G$10,0,10*ROW('Water Data'!G2))),CG8="No",ISNUMBER(OFFSET('Water Data'!$G$10,0,10*ROW('Water Data'!G2)))),CONCATENATE("[",ROUND(OFFSET('Water Data'!$G$10,0,10*ROW('Water Data'!G2)),0),"]"),IF(AND(ISNUMBER(OFFSET('Water Data'!$G$10,0,10*ROW('Water Data'!G2))),CG8="",ISNUMBER(OFFSET('Water Data'!$G$10,0,10*ROW('Water Data'!G2)))),OFFSET('Water Data'!$G$10,0,10*ROW('Water Data'!G2)),NA())))</f>
        <v>#N/A</v>
      </c>
      <c r="S8" s="250" t="e">
        <f ca="true">+IF(AND(ISNUMBER(OFFSET('Water Data'!$H$5,0,10*ROW('Water Data'!H2))),CH8="Yes"),100-OFFSET('Water Data'!$H$5,0,10*ROW('Water Data'!H2)),IF(AND(ISNUMBER(OFFSET('Water Data'!$H$5,0,10*ROW('Water Data'!H2))),CH8="No",ISNUMBER(OFFSET('Water Data'!$H$5,0,10*ROW('Water Data'!H2)))),CONCATENATE("[",ROUND(100-OFFSET('Water Data'!$H$5,0,10*ROW('Water Data'!H2)),0),"]"),IF(AND(ISNUMBER(OFFSET('Water Data'!$H$5,0,10*ROW('Water Data'!H2))),CH8="",ISNUMBER(OFFSET('Water Data'!$H$5,0,10*ROW('Water Data'!H2)))),100-OFFSET('Water Data'!$H$5,0,10*ROW('Water Data'!H2)),NA())))</f>
        <v>#N/A</v>
      </c>
      <c r="T8" s="250" t="e">
        <f ca="true">+IF(AND(ISNUMBER(OFFSET('Water Data'!$H$7,0,10*ROW('Water Data'!H2))),CI8="Yes"),OFFSET('Water Data'!$H$7,0,10*ROW('Water Data'!H2)),IF(AND(ISNUMBER(OFFSET('Water Data'!$H$7,0,10*ROW('Water Data'!H2))),CI8="No",ISNUMBER(OFFSET('Water Data'!$H$7,0,10*ROW('Water Data'!H2)))),CONCATENATE("[",ROUND(OFFSET('Water Data'!$H$7,0,10*ROW('Water Data'!H2)),0),"]"),IF(AND(ISNUMBER(OFFSET('Water Data'!$H$7,0,10*ROW('Water Data'!H2))),CI8="",ISNUMBER(OFFSET('Water Data'!$H$7,0,10*ROW('Water Data'!H2)))),OFFSET('Water Data'!$H$7,0,10*ROW('Water Data'!H2)),NA())))</f>
        <v>#N/A</v>
      </c>
      <c r="U8" s="250" t="e">
        <f ca="true">+IF(AND(ISNUMBER(OFFSET('Water Data'!$H$10,0,10*ROW('Water Data'!H2))),CJ8="Yes"),OFFSET('Water Data'!$H$10,0,10*ROW('Water Data'!H2)),IF(AND(ISNUMBER(OFFSET('Water Data'!$H$10,0,10*ROW('Water Data'!H2))),CJ8="No",ISNUMBER(OFFSET('Water Data'!$H$10,0,10*ROW('Water Data'!H2)))),CONCATENATE("[",ROUND(OFFSET('Water Data'!$H$10,0,10*ROW('Water Data'!H2)),0),"]"),IF(AND(ISNUMBER(OFFSET('Water Data'!$H$10,0,10*ROW('Water Data'!H2))),CJ8="",ISNUMBER(OFFSET('Water Data'!$H$10,0,10*ROW('Water Data'!H2)))),OFFSET('Water Data'!$H$10,0,10*ROW('Water Data'!H2)),NA())))</f>
        <v>#N/A</v>
      </c>
      <c r="V8" s="251" t="e">
        <f ca="true">+IF(AND(ISNUMBER(OFFSET('Sanitation Data'!$C$5,0,10*ROW('Sanitation Data'!C2))),CK8="Yes"),100-OFFSET('Sanitation Data'!$C$5,0,10*ROW('Sanitation Data'!C2)),IF(AND(ISNUMBER(OFFSET('Sanitation Data'!$C$5,0,10*ROW('Sanitation Data'!C2))),CK8="No",ISNUMBER(OFFSET('Sanitation Data'!$C$5,0,10*ROW('Sanitation Data'!C2)))),CONCATENATE("[",ROUND(100-OFFSET('Sanitation Data'!$C$5,0,10*ROW('Sanitation Data'!C2)),0),"]"),IF(AND(ISNUMBER(OFFSET('Sanitation Data'!$C$5,0,10*ROW('Sanitation Data'!C2))),CK8="",ISNUMBER(OFFSET('Sanitation Data'!$C$5,0,10*ROW('Sanitation Data'!C2)))),100-OFFSET('Sanitation Data'!$C$5,0,10*ROW('Sanitation Data'!C2)),NA())))</f>
        <v>#N/A</v>
      </c>
      <c r="W8" s="251" t="e">
        <f ca="true">+IF(AND(ISNUMBER(OFFSET('Sanitation Data'!$C$7,0,10*ROW('Sanitation Data'!C2))),CL8="Yes"),OFFSET('Sanitation Data'!$C$7,0,10*ROW('Sanitation Data'!C2)),IF(AND(ISNUMBER(OFFSET('Sanitation Data'!$C$7,0,10*ROW('Sanitation Data'!C2))),CL8="No",ISNUMBER(OFFSET('Sanitation Data'!$C$7,0,10*ROW('Sanitation Data'!C2)))),CONCATENATE("[",ROUND(OFFSET('Sanitation Data'!$C$7,0,10*ROW('Sanitation Data'!C2)),0),"]"),IF(AND(ISNUMBER(OFFSET('Sanitation Data'!$C$7,0,10*ROW('Sanitation Data'!C2))),CL8="",ISNUMBER(OFFSET('Sanitation Data'!$C$7,0,10*ROW('Sanitation Data'!C2)))),OFFSET('Sanitation Data'!$C$7,0,10*ROW('Sanitation Data'!C2)),NA())))</f>
        <v>#N/A</v>
      </c>
      <c r="X8" s="251" t="e">
        <f ca="true">+IF(AND(ISNUMBER(OFFSET('Sanitation Data'!$C$11,0,10*ROW('Sanitation Data'!C2))),CM8="Yes"),OFFSET('Sanitation Data'!$C$11,0,10*ROW('Sanitation Data'!C2)),IF(AND(ISNUMBER(OFFSET('Sanitation Data'!$C$11,0,10*ROW('Sanitation Data'!C2))),CM8="No",ISNUMBER(OFFSET('Sanitation Data'!$C$11,0,10*ROW('Sanitation Data'!C2)))),CONCATENATE("[",ROUND(OFFSET('Sanitation Data'!$C$11,0,10*ROW('Sanitation Data'!C2)),0),"]"),IF(AND(ISNUMBER(OFFSET('Sanitation Data'!$C$11,0,10*ROW('Sanitation Data'!C2))),CM8="",ISNUMBER(OFFSET('Sanitation Data'!$C$11,0,10*ROW('Sanitation Data'!C2)))),OFFSET('Sanitation Data'!$C$11,0,10*ROW('Sanitation Data'!C2)),NA())))</f>
        <v>#N/A</v>
      </c>
      <c r="Y8" s="251" t="e">
        <f ca="true">+IF(AND(ISNUMBER(OFFSET('Sanitation Data'!$C$12,0,10*ROW('Sanitation Data'!C2))),CN8="Yes"),OFFSET('Sanitation Data'!$C$12,0,10*ROW('Sanitation Data'!C2)),IF(AND(ISNUMBER(OFFSET('Sanitation Data'!$C$12,0,10*ROW('Sanitation Data'!C2))),CN8="No",ISNUMBER(OFFSET('Sanitation Data'!$C$12,0,10*ROW('Sanitation Data'!C2)))),CONCATENATE("[",ROUND(OFFSET('Sanitation Data'!$C$12,0,10*ROW('Sanitation Data'!C2)),0),"]"),IF(AND(ISNUMBER(OFFSET('Sanitation Data'!$C$12,0,10*ROW('Sanitation Data'!C2))),CN8="",ISNUMBER(OFFSET('Sanitation Data'!$C$12,0,10*ROW('Sanitation Data'!C2)))),OFFSET('Sanitation Data'!$C$12,0,10*ROW('Sanitation Data'!C2)),NA())))</f>
        <v>#N/A</v>
      </c>
      <c r="Z8" s="251" t="e">
        <f ca="true">+IF(AND(ISNUMBER(OFFSET('Sanitation Data'!$C$13,0,10*ROW('Sanitation Data'!C2))),CO8="Yes"),OFFSET('Sanitation Data'!$C$13,0,10*ROW('Sanitation Data'!C2)),IF(AND(ISNUMBER(OFFSET('Sanitation Data'!$C$13,0,10*ROW('Sanitation Data'!C2))),CO8="No",ISNUMBER(OFFSET('Sanitation Data'!$C$13,0,10*ROW('Sanitation Data'!C2)))),CONCATENATE("[",ROUND(OFFSET('Sanitation Data'!$C$13,0,10*ROW('Sanitation Data'!C2)),0),"]"),IF(AND(ISNUMBER(OFFSET('Sanitation Data'!$C$13,0,10*ROW('Sanitation Data'!C2))),CO8="",ISNUMBER(OFFSET('Sanitation Data'!$C$13,0,10*ROW('Sanitation Data'!C2)))),OFFSET('Sanitation Data'!$C$13,0,10*ROW('Sanitation Data'!C2)),NA())))</f>
        <v>#N/A</v>
      </c>
      <c r="AA8" s="251" t="e">
        <f ca="true">+IF(AND(ISNUMBER(OFFSET('Sanitation Data'!$D$5,0,10*ROW('Sanitation Data'!D2))),CP8="Yes"),100-OFFSET('Sanitation Data'!$D$5,0,10*ROW('Sanitation Data'!D2)),IF(AND(ISNUMBER(OFFSET('Sanitation Data'!$D$5,0,10*ROW('Sanitation Data'!D2))),CP8="No",ISNUMBER(OFFSET('Sanitation Data'!$D$5,0,10*ROW('Sanitation Data'!D2)))),CONCATENATE("[",ROUND(100-OFFSET('Sanitation Data'!$D$5,0,10*ROW('Sanitation Data'!D2)),0),"]"),IF(AND(ISNUMBER(OFFSET('Sanitation Data'!$D$5,0,10*ROW('Sanitation Data'!D2))),CP8="",ISNUMBER(OFFSET('Sanitation Data'!$D$5,0,10*ROW('Sanitation Data'!D2)))),100-OFFSET('Sanitation Data'!$D$5,0,10*ROW('Sanitation Data'!D2)),NA())))</f>
        <v>#N/A</v>
      </c>
      <c r="AB8" s="251" t="e">
        <f ca="true">+IF(AND(ISNUMBER(OFFSET('Sanitation Data'!$D$7,0,10*ROW('Sanitation Data'!D2))),CQ8="Yes"),OFFSET('Sanitation Data'!$D$7,0,10*ROW('Sanitation Data'!G2)),IF(AND(ISNUMBER(OFFSET('Sanitation Data'!$D$7,0,10*ROW('Sanitation Data'!D2))),CQ8="No",ISNUMBER(OFFSET('Sanitation Data'!$D$7,0,10*ROW('Sanitation Data'!D2)))),CONCATENATE("[",ROUND(OFFSET('Sanitation Data'!$D$7,0,10*ROW('Sanitation Data'!D2)),0),"]"),IF(AND(ISNUMBER(OFFSET('Sanitation Data'!$D$7,0,10*ROW('Sanitation Data'!D2))),CQ8="",ISNUMBER(OFFSET('Sanitation Data'!$D$7,0,10*ROW('Sanitation Data'!D2)))),OFFSET('Sanitation Data'!$D$7,0,10*ROW('Sanitation Data'!D2)),NA())))</f>
        <v>#N/A</v>
      </c>
      <c r="AC8" s="251" t="e">
        <f ca="true">+IF(AND(ISNUMBER(OFFSET('Sanitation Data'!$D$11,0,10*ROW('Sanitation Data'!D2))),CR8="Yes"),OFFSET('Sanitation Data'!$D$11,0,10*ROW('Sanitation Data'!D2)),IF(AND(ISNUMBER(OFFSET('Sanitation Data'!$D$11,0,10*ROW('Sanitation Data'!D2))),CR8="No",ISNUMBER(OFFSET('Sanitation Data'!$D$11,0,10*ROW('Sanitation Data'!D2)))),CONCATENATE("[",ROUND(OFFSET('Sanitation Data'!$D$11,0,10*ROW('Sanitation Data'!D2)),0),"]"),IF(AND(ISNUMBER(OFFSET('Sanitation Data'!$D$11,0,10*ROW('Sanitation Data'!D2))),CR8="",ISNUMBER(OFFSET('Sanitation Data'!$D$11,0,10*ROW('Sanitation Data'!D2)))),OFFSET('Sanitation Data'!$D$11,0,10*ROW('Sanitation Data'!D2)),NA())))</f>
        <v>#N/A</v>
      </c>
      <c r="AD8" s="251" t="e">
        <f ca="true">+IF(AND(ISNUMBER(OFFSET('Sanitation Data'!$D$12,0,10*ROW('Sanitation Data'!D2))),CS8="Yes"),OFFSET('Sanitation Data'!$D$12,0,10*ROW('Sanitation Data'!D2)),IF(AND(ISNUMBER(OFFSET('Sanitation Data'!$D$12,0,10*ROW('Sanitation Data'!D2))),CS8="No",ISNUMBER(OFFSET('Sanitation Data'!$D$12,0,10*ROW('Sanitation Data'!D2)))),CONCATENATE("[",ROUND(OFFSET('Sanitation Data'!$D$12,0,10*ROW('Sanitation Data'!D2)),0),"]"),IF(AND(ISNUMBER(OFFSET('Sanitation Data'!$D$12,0,10*ROW('Sanitation Data'!D2))),CS8="",ISNUMBER(OFFSET('Sanitation Data'!$D$12,0,10*ROW('Sanitation Data'!D2)))),OFFSET('Sanitation Data'!$D$12,0,10*ROW('Sanitation Data'!D2)),NA())))</f>
        <v>#N/A</v>
      </c>
      <c r="AE8" s="251" t="e">
        <f ca="true">+IF(AND(ISNUMBER(OFFSET('Sanitation Data'!$D$13,0,10*ROW('Sanitation Data'!D2))),CT8="Yes"),OFFSET('Sanitation Data'!$D$13,0,10*ROW('Sanitation Data'!D2)),IF(AND(ISNUMBER(OFFSET('Sanitation Data'!$D$13,0,10*ROW('Sanitation Data'!D2))),CT8="No",ISNUMBER(OFFSET('Sanitation Data'!$D$13,0,10*ROW('Sanitation Data'!D2)))),CONCATENATE("[",ROUND(OFFSET('Sanitation Data'!$D$13,0,10*ROW('Sanitation Data'!D2)),0),"]"),IF(AND(ISNUMBER(OFFSET('Sanitation Data'!$D$13,0,10*ROW('Sanitation Data'!D2))),CT8="",ISNUMBER(OFFSET('Sanitation Data'!$D$13,0,10*ROW('Sanitation Data'!D2)))),OFFSET('Sanitation Data'!$D$13,0,10*ROW('Sanitation Data'!D2)),NA())))</f>
        <v>#N/A</v>
      </c>
      <c r="AF8" s="251" t="e">
        <f ca="true">+IF(AND(ISNUMBER(OFFSET('Sanitation Data'!$E$5,0,10*ROW('Sanitation Data'!E2))),CU8="Yes"),100-OFFSET('Sanitation Data'!$E$5,0,10*ROW('Sanitation Data'!E2)),IF(AND(ISNUMBER(OFFSET('Sanitation Data'!$E$5,0,10*ROW('Sanitation Data'!E2))),CU8="No",ISNUMBER(OFFSET('Sanitation Data'!$E$5,0,10*ROW('Sanitation Data'!E2)))),CONCATENATE("[",ROUND(100-OFFSET('Sanitation Data'!$E$5,0,10*ROW('Sanitation Data'!E2)),0),"]"),IF(AND(ISNUMBER(OFFSET('Sanitation Data'!$E$5,0,10*ROW('Sanitation Data'!E2))),CU8="",ISNUMBER(OFFSET('Sanitation Data'!$E$5,0,10*ROW('Sanitation Data'!E2)))),100-OFFSET('Sanitation Data'!$E$5,0,10*ROW('Sanitation Data'!E2)),NA())))</f>
        <v>#N/A</v>
      </c>
      <c r="AG8" s="251" t="e">
        <f ca="true">+IF(AND(ISNUMBER(OFFSET('Sanitation Data'!$E$7,0,10*ROW('Sanitation Data'!E2))),CV8="Yes"),OFFSET('Sanitation Data'!$E$7,0,10*ROW('Sanitation Data'!E2)),IF(AND(ISNUMBER(OFFSET('Sanitation Data'!$E$7,0,10*ROW('Sanitation Data'!E2))),CV8="No",ISNUMBER(OFFSET('Sanitation Data'!$E$7,0,10*ROW('Sanitation Data'!E2)))),CONCATENATE("[",ROUND(OFFSET('Sanitation Data'!$E$7,0,10*ROW('Sanitation Data'!E2)),0),"]"),IF(AND(ISNUMBER(OFFSET('Sanitation Data'!$E$7,0,10*ROW('Sanitation Data'!E2))),CV8="",ISNUMBER(OFFSET('Sanitation Data'!$E$7,0,10*ROW('Sanitation Data'!E2)))),OFFSET('Sanitation Data'!$E$7,0,10*ROW('Sanitation Data'!E2)),NA())))</f>
        <v>#N/A</v>
      </c>
      <c r="AH8" s="251" t="e">
        <f ca="true">+IF(AND(ISNUMBER(OFFSET('Sanitation Data'!$E$11,0,10*ROW('Sanitation Data'!E2))),CW8="Yes"),OFFSET('Sanitation Data'!$E$11,0,10*ROW('Sanitation Data'!E2)),IF(AND(ISNUMBER(OFFSET('Sanitation Data'!$E$11,0,10*ROW('Sanitation Data'!E2))),CW8="No",ISNUMBER(OFFSET('Sanitation Data'!$E$11,0,10*ROW('Sanitation Data'!E2)))),CONCATENATE("[",ROUND(OFFSET('Sanitation Data'!$E$11,0,10*ROW('Sanitation Data'!E2)),0),"]"),IF(AND(ISNUMBER(OFFSET('Sanitation Data'!$E$11,0,10*ROW('Sanitation Data'!E2))),CW8="",ISNUMBER(OFFSET('Sanitation Data'!$E$11,0,10*ROW('Sanitation Data'!E2)))),OFFSET('Sanitation Data'!$E$11,0,10*ROW('Sanitation Data'!E2)),NA())))</f>
        <v>#N/A</v>
      </c>
      <c r="AI8" s="251" t="e">
        <f ca="true">+IF(AND(ISNUMBER(OFFSET('Sanitation Data'!$E$12,0,10*ROW('Sanitation Data'!E2))),CX8="Yes"),OFFSET('Sanitation Data'!$E$12,0,10*ROW('Sanitation Data'!E2)),IF(AND(ISNUMBER(OFFSET('Sanitation Data'!$E$12,0,10*ROW('Sanitation Data'!E2))),CX8="No",ISNUMBER(OFFSET('Sanitation Data'!$E$12,0,10*ROW('Sanitation Data'!E2)))),CONCATENATE("[",ROUND(OFFSET('Sanitation Data'!$E$12,0,10*ROW('Sanitation Data'!E2)),0),"]"),IF(AND(ISNUMBER(OFFSET('Sanitation Data'!$E$12,0,10*ROW('Sanitation Data'!E2))),CX8="",ISNUMBER(OFFSET('Sanitation Data'!$E$12,0,10*ROW('Sanitation Data'!E2)))),OFFSET('Sanitation Data'!$E$12,0,10*ROW('Sanitation Data'!E2)),NA())))</f>
        <v>#N/A</v>
      </c>
      <c r="AJ8" s="251" t="e">
        <f ca="true">+IF(AND(ISNUMBER(OFFSET('Sanitation Data'!$E$13,0,10*ROW('Sanitation Data'!E2))),CY8="Yes"),OFFSET('Sanitation Data'!$E$13,0,10*ROW('Sanitation Data'!E2)),IF(AND(ISNUMBER(OFFSET('Sanitation Data'!$E$13,0,10*ROW('Sanitation Data'!E2))),CY8="No",ISNUMBER(OFFSET('Sanitation Data'!$E$13,0,10*ROW('Sanitation Data'!E2)))),CONCATENATE("[",ROUND(OFFSET('Sanitation Data'!$E$13,0,10*ROW('Sanitation Data'!E2)),0),"]"),IF(AND(ISNUMBER(OFFSET('Sanitation Data'!$E$13,0,10*ROW('Sanitation Data'!E2))),CY8="",ISNUMBER(OFFSET('Sanitation Data'!$E$13,0,10*ROW('Sanitation Data'!E2)))),OFFSET('Sanitation Data'!$E$13,0,10*ROW('Sanitation Data'!E2)),NA())))</f>
        <v>#N/A</v>
      </c>
      <c r="AK8" s="251" t="e">
        <f ca="true">+IF(AND(ISNUMBER(OFFSET('Sanitation Data'!$F$5,0,10*ROW('Sanitation Data'!F2))),CZ8="Yes"),100-OFFSET('Sanitation Data'!$F$5,0,10*ROW('Sanitation Data'!F2)),IF(AND(ISNUMBER(OFFSET('Sanitation Data'!$F$5,0,10*ROW('Sanitation Data'!F2))),CZ8="No",ISNUMBER(OFFSET('Sanitation Data'!$F$5,0,10*ROW('Sanitation Data'!F2)))),CONCATENATE("[",ROUND(100-OFFSET('Sanitation Data'!$F$5,0,10*ROW('Sanitation Data'!F2)),0),"]"),IF(AND(ISNUMBER(OFFSET('Sanitation Data'!$F$5,0,10*ROW('Sanitation Data'!F2))),CZ8="",ISNUMBER(OFFSET('Sanitation Data'!$F$5,0,10*ROW('Sanitation Data'!F2)))),100-OFFSET('Sanitation Data'!$F$5,0,10*ROW('Sanitation Data'!F2)),NA())))</f>
        <v>#N/A</v>
      </c>
      <c r="AL8" s="251" t="e">
        <f ca="true">+IF(AND(ISNUMBER(OFFSET('Sanitation Data'!$F$7,0,10*ROW('Sanitation Data'!F2))),DA8="Yes"),OFFSET('Sanitation Data'!$F$7,0,10*ROW('Sanitation Data'!F2)),IF(AND(ISNUMBER(OFFSET('Sanitation Data'!$F$7,0,10*ROW('Sanitation Data'!F2))),DA8="No",ISNUMBER(OFFSET('Sanitation Data'!$F$7,0,10*ROW('Sanitation Data'!F2)))),CONCATENATE("[",ROUND(OFFSET('Sanitation Data'!$F$7,0,10*ROW('Sanitation Data'!F2)),0),"]"),IF(AND(ISNUMBER(OFFSET('Sanitation Data'!$F$7,0,10*ROW('Sanitation Data'!F2))),DA8="",ISNUMBER(OFFSET('Sanitation Data'!$F$7,0,10*ROW('Sanitation Data'!F2)))),OFFSET('Sanitation Data'!$F$7,0,10*ROW('Sanitation Data'!F2)),NA())))</f>
        <v>#N/A</v>
      </c>
      <c r="AM8" s="251" t="e">
        <f ca="true">+IF(AND(ISNUMBER(OFFSET('Sanitation Data'!$F$11,0,10*ROW('Sanitation Data'!F2))),DB8="Yes"),OFFSET('Sanitation Data'!$F$11,0,10*ROW('Sanitation Data'!F2)),IF(AND(ISNUMBER(OFFSET('Sanitation Data'!$F$11,0,10*ROW('Sanitation Data'!F2))),DB8="No",ISNUMBER(OFFSET('Sanitation Data'!$F$11,0,10*ROW('Sanitation Data'!F2)))),CONCATENATE("[",ROUND(OFFSET('Sanitation Data'!$F$11,0,10*ROW('Sanitation Data'!F2)),0),"]"),IF(AND(ISNUMBER(OFFSET('Sanitation Data'!$F$11,0,10*ROW('Sanitation Data'!F2))),DB8="",ISNUMBER(OFFSET('Sanitation Data'!$F$11,0,10*ROW('Sanitation Data'!F2)))),OFFSET('Sanitation Data'!$F$11,0,10*ROW('Sanitation Data'!F2)),NA())))</f>
        <v>#N/A</v>
      </c>
      <c r="AN8" s="251" t="e">
        <f ca="true">+IF(AND(ISNUMBER(OFFSET('Sanitation Data'!$F$12,0,10*ROW('Sanitation Data'!F2))),DC8="Yes"),OFFSET('Sanitation Data'!$F$12,0,10*ROW('Sanitation Data'!F2)),IF(AND(ISNUMBER(OFFSET('Sanitation Data'!$F$12,0,10*ROW('Sanitation Data'!F2))),DC8="No",ISNUMBER(OFFSET('Sanitation Data'!$F$12,0,10*ROW('Sanitation Data'!F2)))),CONCATENATE("[",ROUND(OFFSET('Sanitation Data'!$F$12,0,10*ROW('Sanitation Data'!F2)),0),"]"),IF(AND(ISNUMBER(OFFSET('Sanitation Data'!$F$12,0,10*ROW('Sanitation Data'!F2))),DC8="",ISNUMBER(OFFSET('Sanitation Data'!$F$12,0,10*ROW('Sanitation Data'!F2)))),OFFSET('Sanitation Data'!$F$12,0,10*ROW('Sanitation Data'!F2)),NA())))</f>
        <v>#N/A</v>
      </c>
      <c r="AO8" s="251" t="e">
        <f ca="true">+IF(AND(ISNUMBER(OFFSET('Sanitation Data'!$F$13,0,10*ROW('Sanitation Data'!F2))),DD8="Yes"),OFFSET('Sanitation Data'!$F$13,0,10*ROW('Sanitation Data'!F2)),IF(AND(ISNUMBER(OFFSET('Sanitation Data'!$F$13,0,10*ROW('Sanitation Data'!F2))),DD8="No",ISNUMBER(OFFSET('Sanitation Data'!$F$13,0,10*ROW('Sanitation Data'!F2)))),CONCATENATE("[",ROUND(OFFSET('Sanitation Data'!$F$13,0,10*ROW('Sanitation Data'!F2)),0),"]"),IF(AND(ISNUMBER(OFFSET('Sanitation Data'!$F$13,0,10*ROW('Sanitation Data'!F2))),DD8="",ISNUMBER(OFFSET('Sanitation Data'!$F$13,0,10*ROW('Sanitation Data'!F2)))),OFFSET('Sanitation Data'!$F$13,0,10*ROW('Sanitation Data'!F2)),NA())))</f>
        <v>#N/A</v>
      </c>
      <c r="AP8" s="251" t="e">
        <f ca="true">+IF(AND(ISNUMBER(OFFSET('Sanitation Data'!$G$5,0,10*ROW('Sanitation Data'!G2))),DE8="Yes"),100-OFFSET('Sanitation Data'!$G$5,0,10*ROW('Sanitation Data'!G2)),IF(AND(ISNUMBER(OFFSET('Sanitation Data'!$G$5,0,10*ROW('Sanitation Data'!G2))),DE8="No",ISNUMBER(OFFSET('Sanitation Data'!$G$5,0,10*ROW('Sanitation Data'!G2)))),CONCATENATE("[",ROUND(100-OFFSET('Sanitation Data'!$G$5,0,10*ROW('Sanitation Data'!G2)),0),"]"),IF(AND(ISNUMBER(OFFSET('Sanitation Data'!$G$5,0,10*ROW('Sanitation Data'!G2))),DE8="",ISNUMBER(OFFSET('Sanitation Data'!$G$5,0,10*ROW('Sanitation Data'!G2)))),100-OFFSET('Sanitation Data'!$G$5,0,10*ROW('Sanitation Data'!G2)),NA())))</f>
        <v>#N/A</v>
      </c>
      <c r="AQ8" s="251" t="e">
        <f ca="true">+IF(AND(ISNUMBER(OFFSET('Sanitation Data'!$G$7,0,10*ROW('Sanitation Data'!G2))),DF8="Yes"),OFFSET('Sanitation Data'!$G$7,0,10*ROW('Sanitation Data'!G2)),IF(AND(ISNUMBER(OFFSET('Sanitation Data'!$G$7,0,10*ROW('Sanitation Data'!G2))),DF8="No",ISNUMBER(OFFSET('Sanitation Data'!$G$7,0,10*ROW('Sanitation Data'!G2)))),CONCATENATE("[",ROUND(OFFSET('Sanitation Data'!$G$7,0,10*ROW('Sanitation Data'!G2)),0),"]"),IF(AND(ISNUMBER(OFFSET('Sanitation Data'!$G$7,0,10*ROW('Sanitation Data'!G2))),DF8="",ISNUMBER(OFFSET('Sanitation Data'!$G$7,0,10*ROW('Sanitation Data'!G2)))),OFFSET('Sanitation Data'!$G$7,0,10*ROW('Sanitation Data'!G2)),NA())))</f>
        <v>#N/A</v>
      </c>
      <c r="AR8" s="251" t="e">
        <f ca="true">+IF(AND(ISNUMBER(OFFSET('Sanitation Data'!$G$11,0,10*ROW('Sanitation Data'!G2))),DG8="Yes"),OFFSET('Sanitation Data'!$G$11,0,10*ROW('Sanitation Data'!G2)),IF(AND(ISNUMBER(OFFSET('Sanitation Data'!$G$11,0,10*ROW('Sanitation Data'!G2))),DG8="No",ISNUMBER(OFFSET('Sanitation Data'!$G$11,0,10*ROW('Sanitation Data'!G2)))),CONCATENATE("[",ROUND(OFFSET('Sanitation Data'!$G$11,0,10*ROW('Sanitation Data'!G2)),0),"]"),IF(AND(ISNUMBER(OFFSET('Sanitation Data'!$G$11,0,10*ROW('Sanitation Data'!G2))),DG8="",ISNUMBER(OFFSET('Sanitation Data'!$G$11,0,10*ROW('Sanitation Data'!G2)))),OFFSET('Sanitation Data'!$G$11,0,10*ROW('Sanitation Data'!G2)),NA())))</f>
        <v>#N/A</v>
      </c>
      <c r="AS8" s="251" t="e">
        <f ca="true">+IF(AND(ISNUMBER(OFFSET('Sanitation Data'!$G$12,0,10*ROW('Sanitation Data'!G2))),DH8="Yes"),OFFSET('Sanitation Data'!$G$12,0,10*ROW('Sanitation Data'!G2)),IF(AND(ISNUMBER(OFFSET('Sanitation Data'!$G$12,0,10*ROW('Sanitation Data'!G2))),DH8="No",ISNUMBER(OFFSET('Sanitation Data'!$G$12,0,10*ROW('Sanitation Data'!G2)))),CONCATENATE("[",ROUND(OFFSET('Sanitation Data'!$G$12,0,10*ROW('Sanitation Data'!G2)),0),"]"),IF(AND(ISNUMBER(OFFSET('Sanitation Data'!$G$12,0,10*ROW('Sanitation Data'!G2))),DH8="",ISNUMBER(OFFSET('Sanitation Data'!$G$12,0,10*ROW('Sanitation Data'!G2)))),OFFSET('Sanitation Data'!$G$12,0,10*ROW('Sanitation Data'!G2)),NA())))</f>
        <v>#N/A</v>
      </c>
      <c r="AT8" s="251" t="e">
        <f ca="true">+IF(AND(ISNUMBER(OFFSET('Sanitation Data'!$G$13,0,10*ROW('Sanitation Data'!G2))),DI8="Yes"),OFFSET('Sanitation Data'!$G$13,0,10*ROW('Sanitation Data'!G2)),IF(AND(ISNUMBER(OFFSET('Sanitation Data'!$G$13,0,10*ROW('Sanitation Data'!G2))),DI8="No",ISNUMBER(OFFSET('Sanitation Data'!$G$13,0,10*ROW('Sanitation Data'!G2)))),CONCATENATE("[",ROUND(OFFSET('Sanitation Data'!$G$13,0,10*ROW('Sanitation Data'!G2)),0),"]"),IF(AND(ISNUMBER(OFFSET('Sanitation Data'!$G$13,0,10*ROW('Sanitation Data'!G2))),DI8="",ISNUMBER(OFFSET('Sanitation Data'!$G$13,0,10*ROW('Sanitation Data'!G2)))),OFFSET('Sanitation Data'!$G$13,0,10*ROW('Sanitation Data'!G2)),NA())))</f>
        <v>#N/A</v>
      </c>
      <c r="AU8" s="251" t="e">
        <f ca="true">+IF(AND(ISNUMBER(OFFSET('Sanitation Data'!$H$5,0,10*ROW('Sanitation Data'!H2))),DJ8="Yes"),100-OFFSET('Sanitation Data'!$H$5,0,10*ROW('Sanitation Data'!H2)),IF(AND(ISNUMBER(OFFSET('Sanitation Data'!$H$5,0,10*ROW('Sanitation Data'!H2))),DJ8="No",ISNUMBER(OFFSET('Sanitation Data'!$H$5,0,10*ROW('Sanitation Data'!H2)))),CONCATENATE("[",ROUND(100-OFFSET('Sanitation Data'!$H$5,0,10*ROW('Sanitation Data'!H2)),0),"]"),IF(AND(ISNUMBER(OFFSET('Sanitation Data'!$H$5,0,10*ROW('Sanitation Data'!H2))),DJ8="",ISNUMBER(OFFSET('Sanitation Data'!$H$5,0,10*ROW('Sanitation Data'!H2)))),100-OFFSET('Sanitation Data'!$H$5,0,10*ROW('Sanitation Data'!H2)),NA())))</f>
        <v>#N/A</v>
      </c>
      <c r="AV8" s="251" t="e">
        <f ca="true">+IF(AND(ISNUMBER(OFFSET('Sanitation Data'!$H$7,0,10*ROW('Sanitation Data'!H2))),DK8="Yes"),OFFSET('Sanitation Data'!$H$7,0,10*ROW('Sanitation Data'!H2)),IF(AND(ISNUMBER(OFFSET('Sanitation Data'!$H$7,0,10*ROW('Sanitation Data'!H2))),DK8="No",ISNUMBER(OFFSET('Sanitation Data'!$H$7,0,10*ROW('Sanitation Data'!H2)))),CONCATENATE("[",ROUND(OFFSET('Sanitation Data'!$H$7,0,10*ROW('Sanitation Data'!H2)),0),"]"),IF(AND(ISNUMBER(OFFSET('Sanitation Data'!$H$7,0,10*ROW('Sanitation Data'!H2))),DK8="",ISNUMBER(OFFSET('Sanitation Data'!$H$7,0,10*ROW('Sanitation Data'!H2)))),OFFSET('Sanitation Data'!$H$7,0,10*ROW('Sanitation Data'!H2)),NA())))</f>
        <v>#N/A</v>
      </c>
      <c r="AW8" s="251" t="e">
        <f ca="true">+IF(AND(ISNUMBER(OFFSET('Sanitation Data'!$H$11,0,10*ROW('Sanitation Data'!H2))),DL8="Yes"),OFFSET('Sanitation Data'!$H$11,0,10*ROW('Sanitation Data'!H2)),IF(AND(ISNUMBER(OFFSET('Sanitation Data'!$H$11,0,10*ROW('Sanitation Data'!H2))),DL8="No",ISNUMBER(OFFSET('Sanitation Data'!$H$11,0,10*ROW('Sanitation Data'!H2)))),CONCATENATE("[",ROUND(OFFSET('Sanitation Data'!$H$11,0,10*ROW('Sanitation Data'!H2)),0),"]"),IF(AND(ISNUMBER(OFFSET('Sanitation Data'!$H$11,0,10*ROW('Sanitation Data'!H2))),DL8="",ISNUMBER(OFFSET('Sanitation Data'!$H$11,0,10*ROW('Sanitation Data'!H2)))),OFFSET('Sanitation Data'!$H$11,0,10*ROW('Sanitation Data'!H2)),NA())))</f>
        <v>#N/A</v>
      </c>
      <c r="AX8" s="251" t="e">
        <f ca="true">+IF(AND(ISNUMBER(OFFSET('Sanitation Data'!$H$12,0,10*ROW('Sanitation Data'!H2))),DM8="Yes"),OFFSET('Sanitation Data'!$H$12,0,10*ROW('Sanitation Data'!H2)),IF(AND(ISNUMBER(OFFSET('Sanitation Data'!$H$12,0,10*ROW('Sanitation Data'!H2))),DM8="No",ISNUMBER(OFFSET('Sanitation Data'!$H$12,0,10*ROW('Sanitation Data'!H2)))),CONCATENATE("[",ROUND(OFFSET('Sanitation Data'!$H$12,0,10*ROW('Sanitation Data'!H2)),0),"]"),IF(AND(ISNUMBER(OFFSET('Sanitation Data'!$H$12,0,10*ROW('Sanitation Data'!H2))),DM8="",ISNUMBER(OFFSET('Sanitation Data'!$H$12,0,10*ROW('Sanitation Data'!H2)))),OFFSET('Sanitation Data'!$H$12,0,10*ROW('Sanitation Data'!H2)),NA())))</f>
        <v>#N/A</v>
      </c>
      <c r="AY8" s="251" t="e">
        <f ca="true">+IF(AND(ISNUMBER(OFFSET('Sanitation Data'!$H$13,0,10*ROW('Sanitation Data'!H2))),DN8="Yes"),OFFSET('Sanitation Data'!$H$13,0,10*ROW('Sanitation Data'!H2)),IF(AND(ISNUMBER(OFFSET('Sanitation Data'!$H$13,0,10*ROW('Sanitation Data'!H2))),DN8="No",ISNUMBER(OFFSET('Sanitation Data'!$H$13,0,10*ROW('Sanitation Data'!H2)))),CONCATENATE("[",ROUND(OFFSET('Sanitation Data'!$H$13,0,10*ROW('Sanitation Data'!H2)),0),"]"),IF(AND(ISNUMBER(OFFSET('Sanitation Data'!$H$13,0,10*ROW('Sanitation Data'!H2))),DN8="",ISNUMBER(OFFSET('Sanitation Data'!$H$13,0,10*ROW('Sanitation Data'!H2)))),OFFSET('Sanitation Data'!$H$13,0,10*ROW('Sanitation Data'!H2)),NA())))</f>
        <v>#N/A</v>
      </c>
      <c r="AZ8" s="252" t="e">
        <f ca="true">+IF(AND(ISNUMBER(OFFSET('Hygiene Data'!$C$6,0,10*ROW('Hygiene Data'!C2))),DO8="Yes"),OFFSET('Hygiene Data'!$C$6,0,10*ROW('Hygiene Data'!C2)),IF(AND(ISNUMBER(OFFSET('Hygiene Data'!$C$6,0,10*ROW('Hygiene Data'!C2))),DO8="No",ISNUMBER(OFFSET('Hygiene Data'!$C$6,0,10*ROW('Hygiene Data'!C2)))),CONCATENATE("[",ROUND(OFFSET('Hygiene Data'!$C$6,0,10*ROW('Hygiene Data'!C2)),0),"]"),IF(AND(ISNUMBER(OFFSET('Hygiene Data'!$C$6,0,10*ROW('Hygiene Data'!C2))),DO8="",ISNUMBER(OFFSET('Hygiene Data'!$C$6,0,10*ROW('Hygiene Data'!C2)))),OFFSET('Hygiene Data'!$C$6,0,10*ROW('Hygiene Data'!C2)),NA())))</f>
        <v>#N/A</v>
      </c>
      <c r="BA8" s="252" t="e">
        <f ca="true">+IF(AND(ISNUMBER(OFFSET('Hygiene Data'!$C$8,0,10*ROW('Hygiene Data'!C2))),DP8="Yes"),OFFSET('Hygiene Data'!$C$8,0,10*ROW('Hygiene Data'!C2)),IF(AND(ISNUMBER(OFFSET('Hygiene Data'!$C$8,0,10*ROW('Hygiene Data'!C2))),DP8="No",ISNUMBER(OFFSET('Hygiene Data'!$C$8,0,10*ROW('Hygiene Data'!C2)))),CONCATENATE("[",ROUND(OFFSET('Hygiene Data'!$C$8,0,10*ROW('Hygiene Data'!C2)),0),"]"),IF(AND(ISNUMBER(OFFSET('Hygiene Data'!$C$8,0,10*ROW('Hygiene Data'!C2))),DP8="",ISNUMBER(OFFSET('Hygiene Data'!$C$8,0,10*ROW('Hygiene Data'!C2)))),OFFSET('Hygiene Data'!$C$8,0,10*ROW('Hygiene Data'!C2)),NA())))</f>
        <v>#N/A</v>
      </c>
      <c r="BB8" s="252" t="e">
        <f ca="true">+IF(AND(ISNUMBER(OFFSET('Hygiene Data'!$C$10,0,10*ROW('Hygiene Data'!C2))),DQ8="Yes"),OFFSET('Hygiene Data'!$C$10,0,10*ROW('Hygiene Data'!C2)),IF(AND(ISNUMBER(OFFSET('Hygiene Data'!$C$10,0,10*ROW('Hygiene Data'!C2))),DQ8="No",ISNUMBER(OFFSET('Hygiene Data'!$C$10,0,10*ROW('Hygiene Data'!C2)))),CONCATENATE("[",ROUND(OFFSET('Hygiene Data'!$C$10,0,10*ROW('Hygiene Data'!C2)),0),"]"),IF(AND(ISNUMBER(OFFSET('Hygiene Data'!$C$10,0,10*ROW('Hygiene Data'!C2))),DQ8="",ISNUMBER(OFFSET('Hygiene Data'!$C$10,0,10*ROW('Hygiene Data'!C2)))),OFFSET('Hygiene Data'!$C$10,0,10*ROW('Hygiene Data'!C2)),NA())))</f>
        <v>#N/A</v>
      </c>
      <c r="BC8" s="252" t="e">
        <f ca="true">+IF(AND(ISNUMBER(OFFSET('Hygiene Data'!$D$6,0,10*ROW('Hygiene Data'!D2))),DR8="Yes"),OFFSET('Hygiene Data'!$D$6,0,10*ROW('Hygiene Data'!D2)),IF(AND(ISNUMBER(OFFSET('Hygiene Data'!$D$6,0,10*ROW('Hygiene Data'!D2))),DR8="No",ISNUMBER(OFFSET('Hygiene Data'!$D$6,0,10*ROW('Hygiene Data'!D2)))),CONCATENATE("[",ROUND(OFFSET('Hygiene Data'!$D$6,0,10*ROW('Hygiene Data'!D2)),0),"]"),IF(AND(ISNUMBER(OFFSET('Hygiene Data'!$D$6,0,10*ROW('Hygiene Data'!D2))),DR8="",ISNUMBER(OFFSET('Hygiene Data'!$D$6,0,10*ROW('Hygiene Data'!D2)))),OFFSET('Hygiene Data'!$D$6,0,10*ROW('Hygiene Data'!D2)),NA())))</f>
        <v>#N/A</v>
      </c>
      <c r="BD8" s="252" t="e">
        <f ca="true">+IF(AND(ISNUMBER(OFFSET('Hygiene Data'!$D$8,0,10*ROW('Hygiene Data'!D2))),DS8="Yes"),OFFSET('Hygiene Data'!$D$8,0,10*ROW('Hygiene Data'!D2)),IF(AND(ISNUMBER(OFFSET('Hygiene Data'!$D$8,0,10*ROW('Hygiene Data'!D2))),DS8="No",ISNUMBER(OFFSET('Hygiene Data'!$D$8,0,10*ROW('Hygiene Data'!D2)))),CONCATENATE("[",ROUND(OFFSET('Hygiene Data'!$D$8,0,10*ROW('Hygiene Data'!D2)),0),"]"),IF(AND(ISNUMBER(OFFSET('Hygiene Data'!$D$8,0,10*ROW('Hygiene Data'!D2))),DS8="",ISNUMBER(OFFSET('Hygiene Data'!$D$8,0,10*ROW('Hygiene Data'!D2)))),OFFSET('Hygiene Data'!$D$8,0,10*ROW('Hygiene Data'!D2)),NA())))</f>
        <v>#N/A</v>
      </c>
      <c r="BE8" s="252" t="e">
        <f ca="true">+IF(AND(ISNUMBER(OFFSET('Hygiene Data'!$D$10,0,10*ROW('Hygiene Data'!D2))),DT8="Yes"),OFFSET('Hygiene Data'!$D$10,0,10*ROW('Hygiene Data'!D2)),IF(AND(ISNUMBER(OFFSET('Hygiene Data'!$D$10,0,10*ROW('Hygiene Data'!D2))),DT8="No",ISNUMBER(OFFSET('Hygiene Data'!$D$10,0,10*ROW('Hygiene Data'!D2)))),CONCATENATE("[",ROUND(OFFSET('Hygiene Data'!$D$10,0,10*ROW('Hygiene Data'!D2)),0),"]"),IF(AND(ISNUMBER(OFFSET('Hygiene Data'!$D$10,0,10*ROW('Hygiene Data'!D2))),DT8="",ISNUMBER(OFFSET('Hygiene Data'!$D$10,0,10*ROW('Hygiene Data'!D2)))),OFFSET('Hygiene Data'!$D$10,0,10*ROW('Hygiene Data'!D2)),NA())))</f>
        <v>#N/A</v>
      </c>
      <c r="BF8" s="252" t="e">
        <f ca="true">+IF(AND(ISNUMBER(OFFSET('Hygiene Data'!$E$6,0,10*ROW('Hygiene Data'!E2))),DU8="Yes"),OFFSET('Hygiene Data'!$E$6,0,10*ROW('Hygiene Data'!E2)),IF(AND(ISNUMBER(OFFSET('Hygiene Data'!$E$6,0,10*ROW('Hygiene Data'!E2))),DU8="No",ISNUMBER(OFFSET('Hygiene Data'!$E$6,0,10*ROW('Hygiene Data'!E2)))),CONCATENATE("[",ROUND(OFFSET('Hygiene Data'!$E$6,0,10*ROW('Hygiene Data'!E2)),0),"]"),IF(AND(ISNUMBER(OFFSET('Hygiene Data'!$E$6,0,10*ROW('Hygiene Data'!E2))),DU8="",ISNUMBER(OFFSET('Hygiene Data'!$E$6,0,10*ROW('Hygiene Data'!E2)))),OFFSET('Hygiene Data'!$E$6,0,10*ROW('Hygiene Data'!E2)),NA())))</f>
        <v>#N/A</v>
      </c>
      <c r="BG8" s="252" t="e">
        <f ca="true">+IF(AND(ISNUMBER(OFFSET('Hygiene Data'!$E$8,0,10*ROW('Hygiene Data'!E2))),DV8="Yes"),OFFSET('Hygiene Data'!$E$8,0,10*ROW('Hygiene Data'!E2)),IF(AND(ISNUMBER(OFFSET('Hygiene Data'!$E$8,0,10*ROW('Hygiene Data'!E2))),DV8="No",ISNUMBER(OFFSET('Hygiene Data'!$E$8,0,10*ROW('Hygiene Data'!E2)))),CONCATENATE("[",ROUND(OFFSET('Hygiene Data'!$E$8,0,10*ROW('Hygiene Data'!E2)),0),"]"),IF(AND(ISNUMBER(OFFSET('Hygiene Data'!$E$8,0,10*ROW('Hygiene Data'!E2))),DV8="",ISNUMBER(OFFSET('Hygiene Data'!$E$8,0,10*ROW('Hygiene Data'!E2)))),OFFSET('Hygiene Data'!$E$8,0,10*ROW('Hygiene Data'!E2)),NA())))</f>
        <v>#N/A</v>
      </c>
      <c r="BH8" s="252" t="e">
        <f ca="true">+IF(AND(ISNUMBER(OFFSET('Hygiene Data'!$E$10,0,10*ROW('Hygiene Data'!E2))),DW8="Yes"),OFFSET('Hygiene Data'!$E$10,0,10*ROW('Hygiene Data'!E2)),IF(AND(ISNUMBER(OFFSET('Hygiene Data'!$E$10,0,10*ROW('Hygiene Data'!E2))),DW8="No",ISNUMBER(OFFSET('Hygiene Data'!$E$10,0,10*ROW('Hygiene Data'!E2)))),CONCATENATE("[",ROUND(OFFSET('Hygiene Data'!$E$10,0,10*ROW('Hygiene Data'!E2)),0),"]"),IF(AND(ISNUMBER(OFFSET('Hygiene Data'!$E$10,0,10*ROW('Hygiene Data'!E2))),DW8="",ISNUMBER(OFFSET('Hygiene Data'!$E$10,0,10*ROW('Hygiene Data'!E2)))),OFFSET('Hygiene Data'!$E$10,0,10*ROW('Hygiene Data'!E2)),NA())))</f>
        <v>#N/A</v>
      </c>
      <c r="BI8" s="252" t="e">
        <f ca="true">+IF(AND(ISNUMBER(OFFSET('Hygiene Data'!$F$6,0,10*ROW('Hygiene Data'!F2))),DX8="Yes"),OFFSET('Hygiene Data'!$F$6,0,10*ROW('Hygiene Data'!F2)),IF(AND(ISNUMBER(OFFSET('Hygiene Data'!$F$6,0,10*ROW('Hygiene Data'!F2))),DX8="No",ISNUMBER(OFFSET('Hygiene Data'!$F$6,0,10*ROW('Hygiene Data'!F2)))),CONCATENATE("[",ROUND(OFFSET('Hygiene Data'!$F$6,0,10*ROW('Hygiene Data'!F2)),0),"]"),IF(AND(ISNUMBER(OFFSET('Hygiene Data'!$F$6,0,10*ROW('Hygiene Data'!F2))),DX8="",ISNUMBER(OFFSET('Hygiene Data'!$F$6,0,10*ROW('Hygiene Data'!F2)))),OFFSET('Hygiene Data'!$F$6,0,10*ROW('Hygiene Data'!F2)),NA())))</f>
        <v>#N/A</v>
      </c>
      <c r="BJ8" s="252" t="e">
        <f ca="true">+IF(AND(ISNUMBER(OFFSET('Hygiene Data'!$F$8,0,10*ROW('Hygiene Data'!F2))),DY8="Yes"),OFFSET('Hygiene Data'!$F$8,0,10*ROW('Hygiene Data'!F2)),IF(AND(ISNUMBER(OFFSET('Hygiene Data'!$F$8,0,10*ROW('Hygiene Data'!F2))),DY8="No",ISNUMBER(OFFSET('Hygiene Data'!$F$8,0,10*ROW('Hygiene Data'!F2)))),CONCATENATE("[",ROUND(OFFSET('Hygiene Data'!$F$8,0,10*ROW('Hygiene Data'!F2)),0),"]"),IF(AND(ISNUMBER(OFFSET('Hygiene Data'!$F$8,0,10*ROW('Hygiene Data'!F2))),DY8="",ISNUMBER(OFFSET('Hygiene Data'!$F$8,0,10*ROW('Hygiene Data'!F2)))),OFFSET('Hygiene Data'!$F$8,0,10*ROW('Hygiene Data'!F2)),NA())))</f>
        <v>#N/A</v>
      </c>
      <c r="BK8" s="252" t="e">
        <f ca="true">+IF(AND(ISNUMBER(OFFSET('Hygiene Data'!$F$10,0,10*ROW('Hygiene Data'!F2))),DZ8="Yes"),OFFSET('Hygiene Data'!$F$10,0,10*ROW('Hygiene Data'!F2)),IF(AND(ISNUMBER(OFFSET('Hygiene Data'!$F$10,0,10*ROW('Hygiene Data'!F2))),DZ8="No",ISNUMBER(OFFSET('Hygiene Data'!$F$10,0,10*ROW('Hygiene Data'!F2)))),CONCATENATE("[",ROUND(OFFSET('Hygiene Data'!$F$10,0,10*ROW('Hygiene Data'!F2)),0),"]"),IF(AND(ISNUMBER(OFFSET('Hygiene Data'!$F$10,0,10*ROW('Hygiene Data'!F2))),DZ8="",ISNUMBER(OFFSET('Hygiene Data'!$F$10,0,10*ROW('Hygiene Data'!F2)))),OFFSET('Hygiene Data'!$F$10,0,10*ROW('Hygiene Data'!F2)),NA())))</f>
        <v>#N/A</v>
      </c>
      <c r="BL8" s="252" t="e">
        <f ca="true">+IF(AND(ISNUMBER(OFFSET('Hygiene Data'!$G$6,0,10*ROW('Hygiene Data'!G2))),EA8="Yes"),OFFSET('Hygiene Data'!$G$6,0,10*ROW('Hygiene Data'!G2)),IF(AND(ISNUMBER(OFFSET('Hygiene Data'!$G$6,0,10*ROW('Hygiene Data'!G2))),EA8="No",ISNUMBER(OFFSET('Hygiene Data'!$G$6,0,10*ROW('Hygiene Data'!G2)))),CONCATENATE("[",ROUND(OFFSET('Hygiene Data'!$G$6,0,10*ROW('Hygiene Data'!G2)),0),"]"),IF(AND(ISNUMBER(OFFSET('Hygiene Data'!$G$6,0,10*ROW('Hygiene Data'!G2))),EA8="",ISNUMBER(OFFSET('Hygiene Data'!$G$6,0,10*ROW('Hygiene Data'!G2)))),OFFSET('Hygiene Data'!$G$6,0,10*ROW('Hygiene Data'!G2)),NA())))</f>
        <v>#N/A</v>
      </c>
      <c r="BM8" s="252" t="e">
        <f ca="true">+IF(AND(ISNUMBER(OFFSET('Hygiene Data'!$G$8,0,10*ROW('Hygiene Data'!G2))),EB8="Yes"),OFFSET('Hygiene Data'!$G$8,0,10*ROW('Hygiene Data'!G2)),IF(AND(ISNUMBER(OFFSET('Hygiene Data'!$G$8,0,10*ROW('Hygiene Data'!G2))),EB8="No",ISNUMBER(OFFSET('Hygiene Data'!$G$8,0,10*ROW('Hygiene Data'!G2)))),CONCATENATE("[",ROUND(OFFSET('Hygiene Data'!$G$8,0,10*ROW('Hygiene Data'!G2)),0),"]"),IF(AND(ISNUMBER(OFFSET('Hygiene Data'!$G$8,0,10*ROW('Hygiene Data'!G2))),EB8="",ISNUMBER(OFFSET('Hygiene Data'!$G$8,0,10*ROW('Hygiene Data'!G2)))),OFFSET('Hygiene Data'!$G$8,0,10*ROW('Hygiene Data'!G2)),NA())))</f>
        <v>#N/A</v>
      </c>
      <c r="BN8" s="252" t="e">
        <f ca="true">+IF(AND(ISNUMBER(OFFSET('Hygiene Data'!$G$10,0,10*ROW('Hygiene Data'!G2))),EC8="Yes"),OFFSET('Hygiene Data'!$G$10,0,10*ROW('Hygiene Data'!G2)),IF(AND(ISNUMBER(OFFSET('Hygiene Data'!$G$10,0,10*ROW('Hygiene Data'!G2))),EC8="No",ISNUMBER(OFFSET('Hygiene Data'!$G$10,0,10*ROW('Hygiene Data'!G2)))),CONCATENATE("[",ROUND(OFFSET('Hygiene Data'!$G$10,0,10*ROW('Hygiene Data'!G2)),0),"]"),IF(AND(ISNUMBER(OFFSET('Hygiene Data'!$G$10,0,10*ROW('Hygiene Data'!G2))),EC8="",ISNUMBER(OFFSET('Hygiene Data'!$G$10,0,10*ROW('Hygiene Data'!G2)))),OFFSET('Hygiene Data'!$G$10,0,10*ROW('Hygiene Data'!G2)),NA())))</f>
        <v>#N/A</v>
      </c>
      <c r="BO8" s="252" t="e">
        <f ca="true">+IF(AND(ISNUMBER(OFFSET('Hygiene Data'!$H$6,0,10*ROW('Hygiene Data'!H2))),ED8="Yes"),OFFSET('Hygiene Data'!$H$6,0,10*ROW('Hygiene Data'!H2)),IF(AND(ISNUMBER(OFFSET('Hygiene Data'!$H$6,0,10*ROW('Hygiene Data'!H2))),ED8="No",ISNUMBER(OFFSET('Hygiene Data'!$H$6,0,10*ROW('Hygiene Data'!H2)))),CONCATENATE("[",ROUND(OFFSET('Hygiene Data'!$H$6,0,10*ROW('Hygiene Data'!H2)),0),"]"),IF(AND(ISNUMBER(OFFSET('Hygiene Data'!$H$6,0,10*ROW('Hygiene Data'!H2))),ED8="",ISNUMBER(OFFSET('Hygiene Data'!$H$6,0,10*ROW('Hygiene Data'!H2)))),OFFSET('Hygiene Data'!$H$6,0,10*ROW('Hygiene Data'!H2)),NA())))</f>
        <v>#N/A</v>
      </c>
      <c r="BP8" s="252" t="e">
        <f ca="true">+IF(AND(ISNUMBER(OFFSET('Hygiene Data'!$H$8,0,10*ROW('Hygiene Data'!H2))),EE8="Yes"),OFFSET('Hygiene Data'!$H$8,0,10*ROW('Hygiene Data'!H2)),IF(AND(ISNUMBER(OFFSET('Hygiene Data'!$H$8,0,10*ROW('Hygiene Data'!H2))),EE8="No",ISNUMBER(OFFSET('Hygiene Data'!$H$8,0,10*ROW('Hygiene Data'!H2)))),CONCATENATE("[",ROUND(OFFSET('Hygiene Data'!$H$8,0,10*ROW('Hygiene Data'!H2)),0),"]"),IF(AND(ISNUMBER(OFFSET('Hygiene Data'!$H$8,0,10*ROW('Hygiene Data'!H2))),EE8="",ISNUMBER(OFFSET('Hygiene Data'!$H$8,0,10*ROW('Hygiene Data'!H2)))),OFFSET('Hygiene Data'!$H$8,0,10*ROW('Hygiene Data'!H2)),NA())))</f>
        <v>#N/A</v>
      </c>
      <c r="BQ8" s="252" t="e">
        <f ca="true">+IF(AND(ISNUMBER(OFFSET('Hygiene Data'!$H$10,0,10*ROW('Hygiene Data'!H2))),EF8="Yes"),OFFSET('Hygiene Data'!$H$10,0,10*ROW('Hygiene Data'!H2)),IF(AND(ISNUMBER(OFFSET('Hygiene Data'!$H$10,0,10*ROW('Hygiene Data'!H2))),EF8="No",ISNUMBER(OFFSET('Hygiene Data'!$H$10,0,10*ROW('Hygiene Data'!H2)))),CONCATENATE("[",ROUND(OFFSET('Hygiene Data'!$H$10,0,10*ROW('Hygiene Data'!H2)),0),"]"),IF(AND(ISNUMBER(OFFSET('Hygiene Data'!$H$10,0,10*ROW('Hygiene Data'!H2))),EF8="",ISNUMBER(OFFSET('Hygiene Data'!$H$10,0,10*ROW('Hygiene Data'!H2)))),OFFSET('Hygiene Data'!$H$10,0,10*ROW('Hygiene Data'!H2)),NA())))</f>
        <v>#N/A</v>
      </c>
      <c r="BS8" s="36" t="str">
        <f ca="true">+IF(OFFSET('Water Data'!$C$28,0,10*ROW('Water Data'!C2))="","",OFFSET('Water Data'!$C$28,0,10*ROW('Water Data'!C2)))</f>
        <v/>
      </c>
      <c r="BT8" s="36" t="str">
        <f ca="true">+IF(OFFSET('Water Data'!$C$29,0,10*ROW('Water Data'!C2))="","",OFFSET('Water Data'!$C$29,0,10*ROW('Water Data'!C2)))</f>
        <v/>
      </c>
      <c r="BU8" s="36" t="str">
        <f ca="true">+IF(OFFSET('Water Data'!$C$30,0,10*ROW('Water Data'!C2))="","",OFFSET('Water Data'!$C$30,0,10*ROW('Water Data'!C2)))</f>
        <v/>
      </c>
      <c r="BV8" s="36" t="str">
        <f ca="true">+IF(OFFSET('Water Data'!$D$28,0,10*ROW('Water Data'!D2))="","",OFFSET('Water Data'!$D$28,0,10*ROW('Water Data'!D2)))</f>
        <v/>
      </c>
      <c r="BW8" s="36" t="str">
        <f ca="true">+IF(OFFSET('Water Data'!$D$29,0,10*ROW('Water Data'!D2))="","",OFFSET('Water Data'!$D$29,0,10*ROW('Water Data'!D2)))</f>
        <v/>
      </c>
      <c r="BX8" s="36" t="str">
        <f ca="true">+IF(OFFSET('Water Data'!$D$30,0,10*ROW('Water Data'!D2))="","",OFFSET('Water Data'!$D$30,0,10*ROW('Water Data'!D2)))</f>
        <v/>
      </c>
      <c r="BY8" s="36" t="str">
        <f ca="true">+IF(OFFSET('Water Data'!$E$28,0,10*ROW('Water Data'!E2))="","",OFFSET('Water Data'!$E$28,0,10*ROW('Water Data'!E2)))</f>
        <v/>
      </c>
      <c r="BZ8" s="36" t="str">
        <f ca="true">+IF(OFFSET('Water Data'!$E$29,0,10*ROW('Water Data'!E2))="","",OFFSET('Water Data'!$E$29,0,10*ROW('Water Data'!E2)))</f>
        <v/>
      </c>
      <c r="CA8" s="36" t="str">
        <f ca="true">+IF(OFFSET('Water Data'!$E$30,0,10*ROW('Water Data'!E2))="","",OFFSET('Water Data'!$E$30,0,10*ROW('Water Data'!E2)))</f>
        <v/>
      </c>
      <c r="CB8" s="36" t="str">
        <f ca="true">+IF(OFFSET('Water Data'!$F$28,0,10*ROW('Water Data'!F2))="","",OFFSET('Water Data'!$F$28,0,10*ROW('Water Data'!F2)))</f>
        <v/>
      </c>
      <c r="CC8" s="36" t="str">
        <f ca="true">+IF(OFFSET('Water Data'!$F$29,0,10*ROW('Water Data'!F2))="","",OFFSET('Water Data'!$F$29,0,10*ROW('Water Data'!F2)))</f>
        <v/>
      </c>
      <c r="CD8" s="36" t="str">
        <f ca="true">+IF(OFFSET('Water Data'!$F$30,0,10*ROW('Water Data'!F2))="","",OFFSET('Water Data'!$F$30,0,10*ROW('Water Data'!F2)))</f>
        <v/>
      </c>
      <c r="CE8" s="36" t="str">
        <f ca="true">+IF(OFFSET('Water Data'!$G$28,0,10*ROW('Water Data'!G2))="","",OFFSET('Water Data'!$G$28,0,10*ROW('Water Data'!G2)))</f>
        <v/>
      </c>
      <c r="CF8" s="36" t="str">
        <f ca="true">+IF(OFFSET('Water Data'!$G$29,0,10*ROW('Water Data'!G2))="","",OFFSET('Water Data'!$G$29,0,10*ROW('Water Data'!G2)))</f>
        <v/>
      </c>
      <c r="CG8" s="36" t="str">
        <f ca="true">+IF(OFFSET('Water Data'!$G$30,0,10*ROW('Water Data'!G2))="","",OFFSET('Water Data'!$G$30,0,10*ROW('Water Data'!G2)))</f>
        <v/>
      </c>
      <c r="CH8" s="36" t="str">
        <f ca="true">+IF(OFFSET('Water Data'!$H$28,0,10*ROW('Water Data'!H2))="","",OFFSET('Water Data'!$H$28,0,10*ROW('Water Data'!H2)))</f>
        <v/>
      </c>
      <c r="CI8" s="36" t="str">
        <f ca="true">+IF(OFFSET('Water Data'!$H$29,0,10*ROW('Water Data'!H2))="","",OFFSET('Water Data'!$H$29,0,10*ROW('Water Data'!H2)))</f>
        <v/>
      </c>
      <c r="CJ8" s="36" t="str">
        <f ca="true">+IF(OFFSET('Water Data'!$H$30,0,10*ROW('Water Data'!H2))="","",OFFSET('Water Data'!$H$30,0,10*ROW('Water Data'!H2)))</f>
        <v/>
      </c>
      <c r="CK8" s="36" t="str">
        <f ca="true">+IF(OFFSET('Sanitation Data'!$C$29,0,10*ROW('Sanitation Data'!C2))="","",OFFSET('Sanitation Data'!$C$29,0,10*ROW('Sanitation Data'!C2)))</f>
        <v/>
      </c>
      <c r="CL8" s="36" t="str">
        <f ca="true">+IF(OFFSET('Sanitation Data'!$C$30,0,10*ROW('Sanitation Data'!C2))="","",OFFSET('Sanitation Data'!$C$30,0,10*ROW('Sanitation Data'!C2)))</f>
        <v/>
      </c>
      <c r="CM8" s="36" t="str">
        <f ca="true">+IF(OFFSET('Sanitation Data'!$C$31,0,10*ROW('Sanitation Data'!C2))="","",OFFSET('Sanitation Data'!$C$31,0,10*ROW('Sanitation Data'!C2)))</f>
        <v/>
      </c>
      <c r="CN8" s="36" t="str">
        <f ca="true">+IF(OFFSET('Sanitation Data'!$C$32,0,10*ROW('Sanitation Data'!C2))="","",OFFSET('Sanitation Data'!$C$32,0,10*ROW('Sanitation Data'!C2)))</f>
        <v/>
      </c>
      <c r="CO8" s="36" t="str">
        <f ca="true">+IF(OFFSET('Sanitation Data'!$C$33,0,10*ROW('Sanitation Data'!C2))="","",OFFSET('Sanitation Data'!$C$33,0,10*ROW('Sanitation Data'!C2)))</f>
        <v/>
      </c>
      <c r="CP8" s="36" t="str">
        <f ca="true">+IF(OFFSET('Sanitation Data'!$D$29,0,10*ROW('Sanitation Data'!D2))="","",OFFSET('Sanitation Data'!$D$29,0,10*ROW('Sanitation Data'!D2)))</f>
        <v/>
      </c>
      <c r="CQ8" s="36" t="str">
        <f ca="true">+IF(OFFSET('Sanitation Data'!$D$30,0,10*ROW('Sanitation Data'!D2))="","",OFFSET('Sanitation Data'!$D$30,0,10*ROW('Sanitation Data'!D2)))</f>
        <v/>
      </c>
      <c r="CR8" s="36" t="str">
        <f ca="true">+IF(OFFSET('Sanitation Data'!$D$31,0,10*ROW('Sanitation Data'!D2))="","",OFFSET('Sanitation Data'!$D$31,0,10*ROW('Sanitation Data'!D2)))</f>
        <v/>
      </c>
      <c r="CS8" s="36" t="str">
        <f ca="true">+IF(OFFSET('Sanitation Data'!$D$32,0,10*ROW('Sanitation Data'!D2))="","",OFFSET('Sanitation Data'!$D$32,0,10*ROW('Sanitation Data'!D2)))</f>
        <v/>
      </c>
      <c r="CT8" s="36" t="str">
        <f ca="true">+IF(OFFSET('Sanitation Data'!$D$33,0,10*ROW('Sanitation Data'!D2))="","",OFFSET('Sanitation Data'!$D$33,0,10*ROW('Sanitation Data'!D2)))</f>
        <v/>
      </c>
      <c r="CU8" s="36" t="str">
        <f ca="true">+IF(OFFSET('Sanitation Data'!$E$29,0,10*ROW('Sanitation Data'!E2))="","",OFFSET('Sanitation Data'!$E$29,0,10*ROW('Sanitation Data'!E2)))</f>
        <v/>
      </c>
      <c r="CV8" s="36" t="str">
        <f ca="true">+IF(OFFSET('Sanitation Data'!$E$30,0,10*ROW('Sanitation Data'!E2))="","",OFFSET('Sanitation Data'!$E$30,0,10*ROW('Sanitation Data'!E2)))</f>
        <v/>
      </c>
      <c r="CW8" s="36" t="str">
        <f ca="true">+IF(OFFSET('Sanitation Data'!$E$31,0,10*ROW('Sanitation Data'!E2))="","",OFFSET('Sanitation Data'!$E$31,0,10*ROW('Sanitation Data'!E2)))</f>
        <v/>
      </c>
      <c r="CX8" s="36" t="str">
        <f ca="true">+IF(OFFSET('Sanitation Data'!$E$32,0,10*ROW('Sanitation Data'!E2))="","",OFFSET('Sanitation Data'!$E$32,0,10*ROW('Sanitation Data'!E2)))</f>
        <v/>
      </c>
      <c r="CY8" s="36" t="str">
        <f ca="true">+IF(OFFSET('Sanitation Data'!$E$33,0,10*ROW('Sanitation Data'!E2))="","",OFFSET('Sanitation Data'!$E$33,0,10*ROW('Sanitation Data'!E2)))</f>
        <v/>
      </c>
      <c r="CZ8" s="36" t="str">
        <f ca="true">+IF(OFFSET('Sanitation Data'!$F$29,0,10*ROW('Sanitation Data'!F2))="","",OFFSET('Sanitation Data'!$F$29,0,10*ROW('Sanitation Data'!F2)))</f>
        <v/>
      </c>
      <c r="DA8" s="36" t="str">
        <f ca="true">+IF(OFFSET('Sanitation Data'!$F$30,0,10*ROW('Sanitation Data'!F2))="","",OFFSET('Sanitation Data'!$F$30,0,10*ROW('Sanitation Data'!F2)))</f>
        <v/>
      </c>
      <c r="DB8" s="36" t="str">
        <f ca="true">+IF(OFFSET('Sanitation Data'!$F$31,0,10*ROW('Sanitation Data'!F2))="","",OFFSET('Sanitation Data'!$F$31,0,10*ROW('Sanitation Data'!F2)))</f>
        <v/>
      </c>
      <c r="DC8" s="36" t="str">
        <f ca="true">+IF(OFFSET('Sanitation Data'!$F$32,0,10*ROW('Sanitation Data'!F2))="","",OFFSET('Sanitation Data'!$F$32,0,10*ROW('Sanitation Data'!F2)))</f>
        <v/>
      </c>
      <c r="DD8" s="36" t="str">
        <f ca="true">+IF(OFFSET('Sanitation Data'!$F$33,0,10*ROW('Sanitation Data'!F2))="","",OFFSET('Sanitation Data'!$F$33,0,10*ROW('Sanitation Data'!F2)))</f>
        <v/>
      </c>
      <c r="DE8" s="36" t="str">
        <f ca="true">+IF(OFFSET('Sanitation Data'!$G$29,0,10*ROW('Sanitation Data'!G2))="","",OFFSET('Sanitation Data'!$G$29,0,10*ROW('Sanitation Data'!G2)))</f>
        <v/>
      </c>
      <c r="DF8" s="36" t="str">
        <f ca="true">+IF(OFFSET('Sanitation Data'!$G$30,0,10*ROW('Sanitation Data'!G2))="","",OFFSET('Sanitation Data'!$G$30,0,10*ROW('Sanitation Data'!G2)))</f>
        <v/>
      </c>
      <c r="DG8" s="36" t="str">
        <f ca="true">+IF(OFFSET('Sanitation Data'!$G$31,0,10*ROW('Sanitation Data'!G2))="","",OFFSET('Sanitation Data'!$G$31,0,10*ROW('Sanitation Data'!G2)))</f>
        <v/>
      </c>
      <c r="DH8" s="36" t="str">
        <f ca="true">+IF(OFFSET('Sanitation Data'!$G$32,0,10*ROW('Sanitation Data'!G2))="","",OFFSET('Sanitation Data'!$G$32,0,10*ROW('Sanitation Data'!G2)))</f>
        <v/>
      </c>
      <c r="DI8" s="36" t="str">
        <f ca="true">+IF(OFFSET('Sanitation Data'!$G$33,0,10*ROW('Sanitation Data'!G2))="","",OFFSET('Sanitation Data'!$G$33,0,10*ROW('Sanitation Data'!G2)))</f>
        <v/>
      </c>
      <c r="DJ8" s="36" t="str">
        <f ca="true">+IF(OFFSET('Sanitation Data'!$H$29,0,10*ROW('Sanitation Data'!H2))="","",OFFSET('Sanitation Data'!$H$29,0,10*ROW('Sanitation Data'!H2)))</f>
        <v/>
      </c>
      <c r="DK8" s="36" t="str">
        <f ca="true">+IF(OFFSET('Sanitation Data'!$H$30,0,10*ROW('Sanitation Data'!H2))="","",OFFSET('Sanitation Data'!$H$30,0,10*ROW('Sanitation Data'!H2)))</f>
        <v/>
      </c>
      <c r="DL8" s="36" t="str">
        <f ca="true">+IF(OFFSET('Sanitation Data'!$H$31,0,10*ROW('Sanitation Data'!H2))="","",OFFSET('Sanitation Data'!$H$31,0,10*ROW('Sanitation Data'!H2)))</f>
        <v/>
      </c>
      <c r="DM8" s="36" t="str">
        <f ca="true">+IF(OFFSET('Sanitation Data'!$H$32,0,10*ROW('Sanitation Data'!H2))="","",OFFSET('Sanitation Data'!$H$32,0,10*ROW('Sanitation Data'!H2)))</f>
        <v/>
      </c>
      <c r="DN8" s="36" t="str">
        <f ca="true">+IF(OFFSET('Sanitation Data'!$H$33,0,10*ROW('Sanitation Data'!H2))="","",OFFSET('Sanitation Data'!$H$33,0,10*ROW('Sanitation Data'!H2)))</f>
        <v/>
      </c>
      <c r="DO8" s="36" t="str">
        <f ca="true">+IF(OFFSET('Hygiene Data'!$C$12,0,10*ROW('Hygiene Data'!C2))="","",OFFSET('Hygiene Data'!$C$12,0,10*ROW('Hygiene Data'!C2)))</f>
        <v/>
      </c>
      <c r="DP8" s="36" t="str">
        <f ca="true">+IF(OFFSET('Hygiene Data'!$C$13,0,10*ROW('Hygiene Data'!C2))="","",OFFSET('Hygiene Data'!$C$13,0,10*ROW('Hygiene Data'!C2)))</f>
        <v/>
      </c>
      <c r="DQ8" s="36" t="str">
        <f ca="true">+IF(OFFSET('Hygiene Data'!$C$14,0,10*ROW('Hygiene Data'!C2))="","",OFFSET('Hygiene Data'!$C$14,0,10*ROW('Hygiene Data'!C2)))</f>
        <v/>
      </c>
      <c r="DR8" s="36" t="str">
        <f ca="true">+IF(OFFSET('Hygiene Data'!$D$12,0,10*ROW('Hygiene Data'!D2))="","",OFFSET('Hygiene Data'!$D$12,0,10*ROW('Hygiene Data'!D2)))</f>
        <v/>
      </c>
      <c r="DS8" s="36" t="str">
        <f ca="true">+IF(OFFSET('Hygiene Data'!$D$13,0,10*ROW('Hygiene Data'!D2))="","",OFFSET('Hygiene Data'!$D$13,0,10*ROW('Hygiene Data'!D2)))</f>
        <v/>
      </c>
      <c r="DT8" s="36" t="str">
        <f ca="true">+IF(OFFSET('Hygiene Data'!$D$14,0,10*ROW('Hygiene Data'!D2))="","",OFFSET('Hygiene Data'!$D$14,0,10*ROW('Hygiene Data'!D2)))</f>
        <v/>
      </c>
      <c r="DU8" s="36" t="str">
        <f ca="true">+IF(OFFSET('Hygiene Data'!$E$12,0,10*ROW('Hygiene Data'!E2))="","",OFFSET('Hygiene Data'!$E$12,0,10*ROW('Hygiene Data'!E2)))</f>
        <v/>
      </c>
      <c r="DV8" s="36" t="str">
        <f ca="true">+IF(OFFSET('Hygiene Data'!$E$13,0,10*ROW('Hygiene Data'!E2))="","",OFFSET('Hygiene Data'!$E$13,0,10*ROW('Hygiene Data'!E2)))</f>
        <v/>
      </c>
      <c r="DW8" s="36" t="str">
        <f ca="true">+IF(OFFSET('Hygiene Data'!$E$14,0,10*ROW('Hygiene Data'!E2))="","",OFFSET('Hygiene Data'!$E$14,0,10*ROW('Hygiene Data'!E2)))</f>
        <v/>
      </c>
      <c r="DX8" s="36" t="str">
        <f ca="true">+IF(OFFSET('Hygiene Data'!$F$12,0,10*ROW('Hygiene Data'!F2))="","",OFFSET('Hygiene Data'!$F$12,0,10*ROW('Hygiene Data'!F2)))</f>
        <v/>
      </c>
      <c r="DY8" s="36" t="str">
        <f ca="true">+IF(OFFSET('Hygiene Data'!$F$13,0,10*ROW('Hygiene Data'!F2))="","",OFFSET('Hygiene Data'!$F$13,0,10*ROW('Hygiene Data'!F2)))</f>
        <v/>
      </c>
      <c r="DZ8" s="36" t="str">
        <f ca="true">+IF(OFFSET('Hygiene Data'!$F$14,0,10*ROW('Hygiene Data'!F2))="","",OFFSET('Hygiene Data'!$F$14,0,10*ROW('Hygiene Data'!F2)))</f>
        <v/>
      </c>
      <c r="EA8" s="36" t="str">
        <f ca="true">+IF(OFFSET('Hygiene Data'!$G$12,0,10*ROW('Hygiene Data'!G2))="","",OFFSET('Hygiene Data'!$G$12,0,10*ROW('Hygiene Data'!G2)))</f>
        <v/>
      </c>
      <c r="EB8" s="36" t="str">
        <f ca="true">+IF(OFFSET('Hygiene Data'!$G$13,0,10*ROW('Hygiene Data'!G2))="","",OFFSET('Hygiene Data'!$G$13,0,10*ROW('Hygiene Data'!G2)))</f>
        <v/>
      </c>
      <c r="EC8" s="36" t="str">
        <f ca="true">+IF(OFFSET('Hygiene Data'!$G$14,0,10*ROW('Hygiene Data'!G2))="","",OFFSET('Hygiene Data'!$G$14,0,10*ROW('Hygiene Data'!G2)))</f>
        <v/>
      </c>
      <c r="ED8" s="36" t="str">
        <f ca="true">+IF(OFFSET('Hygiene Data'!$H$12,0,10*ROW('Hygiene Data'!H2))="","",OFFSET('Hygiene Data'!$H$12,0,10*ROW('Hygiene Data'!H2)))</f>
        <v/>
      </c>
      <c r="EE8" s="36" t="str">
        <f ca="true">+IF(OFFSET('Hygiene Data'!$H$13,0,10*ROW('Hygiene Data'!H2))="","",OFFSET('Hygiene Data'!$H$13,0,10*ROW('Hygiene Data'!H2)))</f>
        <v/>
      </c>
      <c r="EF8" s="36" t="str">
        <f ca="true">+IF(OFFSET('Hygiene Data'!$H$14,0,10*ROW('Hygiene Data'!H2))="","",OFFSET('Hygiene Data'!$H$14,0,10*ROW('Hygiene Data'!H2)))</f>
        <v/>
      </c>
    </row>
    <row r="9" x14ac:dyDescent="0.2">
      <c r="A9" s="59" t="str">
        <f ca="true">+IF(OFFSET('Water Data'!$B$1,0,10*ROW('Water Data'!B3))="","",OFFSET('Water Data'!$B$1,0,10*ROW('Water Data'!B3)))</f>
        <v/>
      </c>
      <c r="B9" s="59" t="str">
        <f ca="true">+IF(OFFSET('Water Data'!$A$3,0,10*ROW('Water Data'!A3))="","",OFFSET('Water Data'!$A$3,0,10*ROW('Water Data'!A3)))</f>
        <v/>
      </c>
      <c r="C9" s="59" t="str">
        <f ca="true">+IF(OFFSET('Water Data'!$C$3,0,10*ROW('Water Data'!C3))="","",OFFSET('Water Data'!$C$3,0,10*ROW('Water Data'!C3)))</f>
        <v/>
      </c>
      <c r="D9" s="250" t="e">
        <f ca="true">+IF(AND(ISNUMBER(OFFSET('Water Data'!$C$5,0,10*ROW('Water Data'!C3))),BS9="Yes"),100-OFFSET('Water Data'!$C$5,0,10*ROW('Water Data'!C3)),IF(AND(ISNUMBER(OFFSET('Water Data'!$C$5,0,10*ROW('Water Data'!C3))),BS9="No",ISNUMBER(OFFSET('Water Data'!$C$5,0,10*ROW('Water Data'!C3)))),CONCATENATE("[",ROUND(100-OFFSET('Water Data'!$C$5,0,10*ROW('Water Data'!C3)),0),"]"),IF(AND(ISNUMBER(OFFSET('Water Data'!$C$5,0,10*ROW('Water Data'!C3))),BS9="",ISNUMBER(OFFSET('Water Data'!$C$5,0,10*ROW('Water Data'!C3)))),100-OFFSET('Water Data'!$C$5,0,10*ROW('Water Data'!C3)),NA())))</f>
        <v>#N/A</v>
      </c>
      <c r="E9" s="250" t="e">
        <f ca="true">+IF(AND(ISNUMBER(OFFSET('Water Data'!$C$7,0,10*ROW('Water Data'!D3))),BT9="Yes"),OFFSET('Water Data'!$C$7,0,10*ROW('Water Data'!C3)),IF(AND(ISNUMBER(OFFSET('Water Data'!$C$7,0,10*ROW('Water Data'!C3))),BT9="No",ISNUMBER(OFFSET('Water Data'!$C$7,0,10*ROW('Water Data'!C3)))),CONCATENATE("[",ROUND(OFFSET('Water Data'!$C$7,0,10*ROW('Water Data'!C3)),0),"]"),IF(AND(ISNUMBER(OFFSET('Water Data'!$C$7,0,10*ROW('Water Data'!C3))),BT9="",ISNUMBER(OFFSET('Water Data'!$C$7,0,10*ROW('Water Data'!C3)))),OFFSET('Water Data'!$C$7,0,10*ROW('Water Data'!C3)),NA())))</f>
        <v>#N/A</v>
      </c>
      <c r="F9" s="250" t="e">
        <f ca="true">+IF(AND(ISNUMBER(OFFSET('Water Data'!$C$10,0,10*ROW('Water Data'!C3))),BU9="Yes"),OFFSET('Water Data'!$C$10,0,10*ROW('Water Data'!C3)),IF(AND(ISNUMBER(OFFSET('Water Data'!$C$10,0,10*ROW('Water Data'!C3))),BU9="No",ISNUMBER(OFFSET('Water Data'!$C$10,0,10*ROW('Water Data'!C3)))),CONCATENATE("[",ROUND(OFFSET('Water Data'!$C$10,0,10*ROW('Water Data'!C3)),0),"]"),IF(AND(ISNUMBER(OFFSET('Water Data'!$C$10,0,10*ROW('Water Data'!C3))),BU9="",ISNUMBER(OFFSET('Water Data'!$C$10,0,10*ROW('Water Data'!C3)))),OFFSET('Water Data'!$C$10,0,10*ROW('Water Data'!C3)),NA())))</f>
        <v>#N/A</v>
      </c>
      <c r="G9" s="250" t="e">
        <f ca="true">+IF(AND(ISNUMBER(OFFSET('Water Data'!$D$5,0,10*ROW('Water Data'!D3))),BV9="Yes"),100-OFFSET('Water Data'!$D$5,0,10*ROW('Water Data'!D3)),IF(AND(ISNUMBER(OFFSET('Water Data'!$D$5,0,10*ROW('Water Data'!D3))),BV9="No",ISNUMBER(OFFSET('Water Data'!$D$5,0,10*ROW('Water Data'!D3)))),CONCATENATE("[",ROUND(100-OFFSET('Water Data'!$D$5,0,10*ROW('Water Data'!D3)),0),"]"),IF(AND(ISNUMBER(OFFSET('Water Data'!$D$5,0,10*ROW('Water Data'!D3))),BV9="",ISNUMBER(OFFSET('Water Data'!$D$5,0,10*ROW('Water Data'!D3)))),100-OFFSET('Water Data'!$D$5,0,10*ROW('Water Data'!D3)),NA())))</f>
        <v>#N/A</v>
      </c>
      <c r="H9" s="250" t="e">
        <f ca="true">+IF(AND(ISNUMBER(OFFSET('Water Data'!$D$7,0,10*ROW('Water Data'!D3))),BW9="Yes"),OFFSET('Water Data'!$D$7,0,10*ROW('Water Data'!D3)),IF(AND(ISNUMBER(OFFSET('Water Data'!$D$7,0,10*ROW('Water Data'!D3))),BW9="No",ISNUMBER(OFFSET('Water Data'!$D$7,0,10*ROW('Water Data'!D3)))),CONCATENATE("[",ROUND(OFFSET('Water Data'!$C$7,0,10*ROW('Water Data'!D3)),0),"]"),IF(AND(ISNUMBER(OFFSET('Water Data'!$D$7,0,10*ROW('Water Data'!D3))),BW9="",ISNUMBER(OFFSET('Water Data'!$D$7,0,10*ROW('Water Data'!D3)))),OFFSET('Water Data'!$D$7,0,10*ROW('Water Data'!D3)),NA())))</f>
        <v>#N/A</v>
      </c>
      <c r="I9" s="250" t="e">
        <f ca="true">+IF(AND(ISNUMBER(OFFSET('Water Data'!$D$10,0,10*ROW('Water Data'!D3))),BX9="Yes"),OFFSET('Water Data'!$D$10,0,10*ROW('Water Data'!D3)),IF(AND(ISNUMBER(OFFSET('Water Data'!$D$10,0,10*ROW('Water Data'!D3))),BX9="No",ISNUMBER(OFFSET('Water Data'!$D$10,0,10*ROW('Water Data'!D3)))),CONCATENATE("[",ROUND(OFFSET('Water Data'!$D$10,0,10*ROW('Water Data'!D3)),0),"]"),IF(AND(ISNUMBER(OFFSET('Water Data'!$D$10,0,10*ROW('Water Data'!D3))),BX9="",ISNUMBER(OFFSET('Water Data'!$D$10,0,10*ROW('Water Data'!D3)))),OFFSET('Water Data'!$D$10,0,10*ROW('Water Data'!D3)),NA())))</f>
        <v>#N/A</v>
      </c>
      <c r="J9" s="250" t="e">
        <f ca="true">+IF(AND(ISNUMBER(OFFSET('Water Data'!$E$5,0,10*ROW('Water Data'!E3))),BY9="Yes"),100-OFFSET('Water Data'!$E$5,0,10*ROW('Water Data'!E3)),IF(AND(ISNUMBER(OFFSET('Water Data'!$E$5,0,10*ROW('Water Data'!E3))),BY9="No",ISNUMBER(OFFSET('Water Data'!$E$5,0,10*ROW('Water Data'!E3)))),CONCATENATE("[",ROUND(100-OFFSET('Water Data'!$E$5,0,10*ROW('Water Data'!E3)),0),"]"),IF(AND(ISNUMBER(OFFSET('Water Data'!$E$5,0,10*ROW('Water Data'!E3))),BY9="",ISNUMBER(OFFSET('Water Data'!$E$5,0,10*ROW('Water Data'!E3)))),100-OFFSET('Water Data'!$E$5,0,10*ROW('Water Data'!E3)),NA())))</f>
        <v>#N/A</v>
      </c>
      <c r="K9" s="250" t="e">
        <f ca="true">+IF(AND(ISNUMBER(OFFSET('Water Data'!$E$7,0,10*ROW('Water Data'!E3))),BZ9="Yes"),OFFSET('Water Data'!$E$7,0,10*ROW('Water Data'!E3)),IF(AND(ISNUMBER(OFFSET('Water Data'!$E$7,0,10*ROW('Water Data'!E3))),BZ9="No",ISNUMBER(OFFSET('Water Data'!$E$7,0,10*ROW('Water Data'!E3)))),CONCATENATE("[",ROUND(OFFSET('Water Data'!$E$7,0,10*ROW('Water Data'!E3)),0),"]"),IF(AND(ISNUMBER(OFFSET('Water Data'!$E$7,0,10*ROW('Water Data'!E3))),BZ9="",ISNUMBER(OFFSET('Water Data'!$E$7,0,10*ROW('Water Data'!E3)))),OFFSET('Water Data'!$E$7,0,10*ROW('Water Data'!E3)),NA())))</f>
        <v>#N/A</v>
      </c>
      <c r="L9" s="250" t="e">
        <f ca="true">+IF(AND(ISNUMBER(OFFSET('Water Data'!$E$10,0,10*ROW('Water Data'!E3))),CA9="Yes"),OFFSET('Water Data'!$E$10,0,10*ROW('Water Data'!E3)),IF(AND(ISNUMBER(OFFSET('Water Data'!$E$10,0,10*ROW('Water Data'!E3))),CA9="No",ISNUMBER(OFFSET('Water Data'!$E$10,0,10*ROW('Water Data'!E3)))),CONCATENATE("[",ROUND(OFFSET('Water Data'!$E$10,0,10*ROW('Water Data'!E3)),0),"]"),IF(AND(ISNUMBER(OFFSET('Water Data'!$E$10,0,10*ROW('Water Data'!E3))),CA9="",ISNUMBER(OFFSET('Water Data'!$E$10,0,10*ROW('Water Data'!E3)))),OFFSET('Water Data'!$E$10,0,10*ROW('Water Data'!E3)),NA())))</f>
        <v>#N/A</v>
      </c>
      <c r="M9" s="250" t="e">
        <f ca="true">+IF(AND(ISNUMBER(OFFSET('Water Data'!$F$5,0,10*ROW('Water Data'!F3))),CB9="Yes"),100-OFFSET('Water Data'!$F$5,0,10*ROW('Water Data'!F3)),IF(AND(ISNUMBER(OFFSET('Water Data'!$F$5,0,10*ROW('Water Data'!F3))),CB9="No",ISNUMBER(OFFSET('Water Data'!$F$5,0,10*ROW('Water Data'!F3)))),CONCATENATE("[",ROUND(100-OFFSET('Water Data'!$F$5,0,10*ROW('Water Data'!F3)),0),"]"),IF(AND(ISNUMBER(OFFSET('Water Data'!$F$5,0,10*ROW('Water Data'!F3))),CB9="",ISNUMBER(OFFSET('Water Data'!$F$5,0,10*ROW('Water Data'!F3)))),100-OFFSET('Water Data'!$F$5,0,10*ROW('Water Data'!F3)),NA())))</f>
        <v>#N/A</v>
      </c>
      <c r="N9" s="250" t="e">
        <f ca="true">+IF(AND(ISNUMBER(OFFSET('Water Data'!$F$7,0,10*ROW('Water Data'!F3))),CC9="Yes"),OFFSET('Water Data'!$F$7,0,10*ROW('Water Data'!F3)),IF(AND(ISNUMBER(OFFSET('Water Data'!$F$7,0,10*ROW('Water Data'!F3))),CC9="No",ISNUMBER(OFFSET('Water Data'!$F$7,0,10*ROW('Water Data'!F3)))),CONCATENATE("[",ROUND(OFFSET('Water Data'!$F$7,0,10*ROW('Water Data'!F3)),0),"]"),IF(AND(ISNUMBER(OFFSET('Water Data'!$F$7,0,10*ROW('Water Data'!F3))),CC9="",ISNUMBER(OFFSET('Water Data'!$F$7,0,10*ROW('Water Data'!F3)))),OFFSET('Water Data'!$F$7,0,10*ROW('Water Data'!F3)),NA())))</f>
        <v>#N/A</v>
      </c>
      <c r="O9" s="250" t="e">
        <f ca="true">+IF(AND(ISNUMBER(OFFSET('Water Data'!$F$10,0,10*ROW('Water Data'!F3))),CD9="Yes"),OFFSET('Water Data'!$F$10,0,10*ROW('Water Data'!F3)),IF(AND(ISNUMBER(OFFSET('Water Data'!$F$10,0,10*ROW('Water Data'!F3))),CD9="No",ISNUMBER(OFFSET('Water Data'!$F$10,0,10*ROW('Water Data'!F3)))),CONCATENATE("[",ROUND(OFFSET('Water Data'!$F$10,0,10*ROW('Water Data'!F3)),0),"]"),IF(AND(ISNUMBER(OFFSET('Water Data'!$F$10,0,10*ROW('Water Data'!F3))),CD9="",ISNUMBER(OFFSET('Water Data'!$F$10,0,10*ROW('Water Data'!F3)))),OFFSET('Water Data'!$F$10,0,10*ROW('Water Data'!F3)),NA())))</f>
        <v>#N/A</v>
      </c>
      <c r="P9" s="250" t="e">
        <f ca="true">+IF(AND(ISNUMBER(OFFSET('Water Data'!$G$5,0,10*ROW('Water Data'!G3))),CE9="Yes"),100-OFFSET('Water Data'!$G$5,0,10*ROW('Water Data'!G3)),IF(AND(ISNUMBER(OFFSET('Water Data'!$G$5,0,10*ROW('Water Data'!G3))),CE9="No",ISNUMBER(OFFSET('Water Data'!$G$5,0,10*ROW('Water Data'!G3)))),CONCATENATE("[",ROUND(100-OFFSET('Water Data'!$G$5,0,10*ROW('Water Data'!G3)),0),"]"),IF(AND(ISNUMBER(OFFSET('Water Data'!$G$5,0,10*ROW('Water Data'!G3))),CE9="",ISNUMBER(OFFSET('Water Data'!$G$5,0,10*ROW('Water Data'!G3)))),100-OFFSET('Water Data'!$G$5,0,10*ROW('Water Data'!G3)),NA())))</f>
        <v>#N/A</v>
      </c>
      <c r="Q9" s="250" t="e">
        <f ca="true">+IF(AND(ISNUMBER(OFFSET('Water Data'!$G$7,0,10*ROW('Water Data'!G3))),CF9="Yes"),OFFSET('Water Data'!$G$7,0,10*ROW('Water Data'!G3)),IF(AND(ISNUMBER(OFFSET('Water Data'!$G$7,0,10*ROW('Water Data'!G3))),CF9="No",ISNUMBER(OFFSET('Water Data'!$G$7,0,10*ROW('Water Data'!G3)))),CONCATENATE("[",ROUND(OFFSET('Water Data'!$G$7,0,10*ROW('Water Data'!G3)),0),"]"),IF(AND(ISNUMBER(OFFSET('Water Data'!$G$7,0,10*ROW('Water Data'!G3))),CF9="",ISNUMBER(OFFSET('Water Data'!$G$7,0,10*ROW('Water Data'!G3)))),OFFSET('Water Data'!$G$7,0,10*ROW('Water Data'!G3)),NA())))</f>
        <v>#N/A</v>
      </c>
      <c r="R9" s="250" t="e">
        <f ca="true">+IF(AND(ISNUMBER(OFFSET('Water Data'!$G$10,0,10*ROW('Water Data'!G3))),CG9="Yes"),OFFSET('Water Data'!$G$10,0,10*ROW('Water Data'!G3)),IF(AND(ISNUMBER(OFFSET('Water Data'!$G$10,0,10*ROW('Water Data'!G3))),CG9="No",ISNUMBER(OFFSET('Water Data'!$G$10,0,10*ROW('Water Data'!G3)))),CONCATENATE("[",ROUND(OFFSET('Water Data'!$G$10,0,10*ROW('Water Data'!G3)),0),"]"),IF(AND(ISNUMBER(OFFSET('Water Data'!$G$10,0,10*ROW('Water Data'!G3))),CG9="",ISNUMBER(OFFSET('Water Data'!$G$10,0,10*ROW('Water Data'!G3)))),OFFSET('Water Data'!$G$10,0,10*ROW('Water Data'!G3)),NA())))</f>
        <v>#N/A</v>
      </c>
      <c r="S9" s="250" t="e">
        <f ca="true">+IF(AND(ISNUMBER(OFFSET('Water Data'!$H$5,0,10*ROW('Water Data'!H3))),CH9="Yes"),100-OFFSET('Water Data'!$H$5,0,10*ROW('Water Data'!H3)),IF(AND(ISNUMBER(OFFSET('Water Data'!$H$5,0,10*ROW('Water Data'!H3))),CH9="No",ISNUMBER(OFFSET('Water Data'!$H$5,0,10*ROW('Water Data'!H3)))),CONCATENATE("[",ROUND(100-OFFSET('Water Data'!$H$5,0,10*ROW('Water Data'!H3)),0),"]"),IF(AND(ISNUMBER(OFFSET('Water Data'!$H$5,0,10*ROW('Water Data'!H3))),CH9="",ISNUMBER(OFFSET('Water Data'!$H$5,0,10*ROW('Water Data'!H3)))),100-OFFSET('Water Data'!$H$5,0,10*ROW('Water Data'!H3)),NA())))</f>
        <v>#N/A</v>
      </c>
      <c r="T9" s="250" t="e">
        <f ca="true">+IF(AND(ISNUMBER(OFFSET('Water Data'!$H$7,0,10*ROW('Water Data'!H3))),CI9="Yes"),OFFSET('Water Data'!$H$7,0,10*ROW('Water Data'!H3)),IF(AND(ISNUMBER(OFFSET('Water Data'!$H$7,0,10*ROW('Water Data'!H3))),CI9="No",ISNUMBER(OFFSET('Water Data'!$H$7,0,10*ROW('Water Data'!H3)))),CONCATENATE("[",ROUND(OFFSET('Water Data'!$H$7,0,10*ROW('Water Data'!H3)),0),"]"),IF(AND(ISNUMBER(OFFSET('Water Data'!$H$7,0,10*ROW('Water Data'!H3))),CI9="",ISNUMBER(OFFSET('Water Data'!$H$7,0,10*ROW('Water Data'!H3)))),OFFSET('Water Data'!$H$7,0,10*ROW('Water Data'!H3)),NA())))</f>
        <v>#N/A</v>
      </c>
      <c r="U9" s="250" t="e">
        <f ca="true">+IF(AND(ISNUMBER(OFFSET('Water Data'!$H$10,0,10*ROW('Water Data'!H3))),CJ9="Yes"),OFFSET('Water Data'!$H$10,0,10*ROW('Water Data'!H3)),IF(AND(ISNUMBER(OFFSET('Water Data'!$H$10,0,10*ROW('Water Data'!H3))),CJ9="No",ISNUMBER(OFFSET('Water Data'!$H$10,0,10*ROW('Water Data'!H3)))),CONCATENATE("[",ROUND(OFFSET('Water Data'!$H$10,0,10*ROW('Water Data'!H3)),0),"]"),IF(AND(ISNUMBER(OFFSET('Water Data'!$H$10,0,10*ROW('Water Data'!H3))),CJ9="",ISNUMBER(OFFSET('Water Data'!$H$10,0,10*ROW('Water Data'!H3)))),OFFSET('Water Data'!$H$10,0,10*ROW('Water Data'!H3)),NA())))</f>
        <v>#N/A</v>
      </c>
      <c r="V9" s="251" t="e">
        <f ca="true">+IF(AND(ISNUMBER(OFFSET('Sanitation Data'!$C$5,0,10*ROW('Sanitation Data'!C3))),CK9="Yes"),100-OFFSET('Sanitation Data'!$C$5,0,10*ROW('Sanitation Data'!C3)),IF(AND(ISNUMBER(OFFSET('Sanitation Data'!$C$5,0,10*ROW('Sanitation Data'!C3))),CK9="No",ISNUMBER(OFFSET('Sanitation Data'!$C$5,0,10*ROW('Sanitation Data'!C3)))),CONCATENATE("[",ROUND(100-OFFSET('Sanitation Data'!$C$5,0,10*ROW('Sanitation Data'!C3)),0),"]"),IF(AND(ISNUMBER(OFFSET('Sanitation Data'!$C$5,0,10*ROW('Sanitation Data'!C3))),CK9="",ISNUMBER(OFFSET('Sanitation Data'!$C$5,0,10*ROW('Sanitation Data'!C3)))),100-OFFSET('Sanitation Data'!$C$5,0,10*ROW('Sanitation Data'!C3)),NA())))</f>
        <v>#N/A</v>
      </c>
      <c r="W9" s="251" t="e">
        <f ca="true">+IF(AND(ISNUMBER(OFFSET('Sanitation Data'!$C$7,0,10*ROW('Sanitation Data'!C3))),CL9="Yes"),OFFSET('Sanitation Data'!$C$7,0,10*ROW('Sanitation Data'!C3)),IF(AND(ISNUMBER(OFFSET('Sanitation Data'!$C$7,0,10*ROW('Sanitation Data'!C3))),CL9="No",ISNUMBER(OFFSET('Sanitation Data'!$C$7,0,10*ROW('Sanitation Data'!C3)))),CONCATENATE("[",ROUND(OFFSET('Sanitation Data'!$C$7,0,10*ROW('Sanitation Data'!C3)),0),"]"),IF(AND(ISNUMBER(OFFSET('Sanitation Data'!$C$7,0,10*ROW('Sanitation Data'!C3))),CL9="",ISNUMBER(OFFSET('Sanitation Data'!$C$7,0,10*ROW('Sanitation Data'!C3)))),OFFSET('Sanitation Data'!$C$7,0,10*ROW('Sanitation Data'!C3)),NA())))</f>
        <v>#N/A</v>
      </c>
      <c r="X9" s="251" t="e">
        <f ca="true">+IF(AND(ISNUMBER(OFFSET('Sanitation Data'!$C$11,0,10*ROW('Sanitation Data'!C3))),CM9="Yes"),OFFSET('Sanitation Data'!$C$11,0,10*ROW('Sanitation Data'!C3)),IF(AND(ISNUMBER(OFFSET('Sanitation Data'!$C$11,0,10*ROW('Sanitation Data'!C3))),CM9="No",ISNUMBER(OFFSET('Sanitation Data'!$C$11,0,10*ROW('Sanitation Data'!C3)))),CONCATENATE("[",ROUND(OFFSET('Sanitation Data'!$C$11,0,10*ROW('Sanitation Data'!C3)),0),"]"),IF(AND(ISNUMBER(OFFSET('Sanitation Data'!$C$11,0,10*ROW('Sanitation Data'!C3))),CM9="",ISNUMBER(OFFSET('Sanitation Data'!$C$11,0,10*ROW('Sanitation Data'!C3)))),OFFSET('Sanitation Data'!$C$11,0,10*ROW('Sanitation Data'!C3)),NA())))</f>
        <v>#N/A</v>
      </c>
      <c r="Y9" s="251" t="e">
        <f ca="true">+IF(AND(ISNUMBER(OFFSET('Sanitation Data'!$C$12,0,10*ROW('Sanitation Data'!C3))),CN9="Yes"),OFFSET('Sanitation Data'!$C$12,0,10*ROW('Sanitation Data'!C3)),IF(AND(ISNUMBER(OFFSET('Sanitation Data'!$C$12,0,10*ROW('Sanitation Data'!C3))),CN9="No",ISNUMBER(OFFSET('Sanitation Data'!$C$12,0,10*ROW('Sanitation Data'!C3)))),CONCATENATE("[",ROUND(OFFSET('Sanitation Data'!$C$12,0,10*ROW('Sanitation Data'!C3)),0),"]"),IF(AND(ISNUMBER(OFFSET('Sanitation Data'!$C$12,0,10*ROW('Sanitation Data'!C3))),CN9="",ISNUMBER(OFFSET('Sanitation Data'!$C$12,0,10*ROW('Sanitation Data'!C3)))),OFFSET('Sanitation Data'!$C$12,0,10*ROW('Sanitation Data'!C3)),NA())))</f>
        <v>#N/A</v>
      </c>
      <c r="Z9" s="251" t="e">
        <f ca="true">+IF(AND(ISNUMBER(OFFSET('Sanitation Data'!$C$13,0,10*ROW('Sanitation Data'!C3))),CO9="Yes"),OFFSET('Sanitation Data'!$C$13,0,10*ROW('Sanitation Data'!C3)),IF(AND(ISNUMBER(OFFSET('Sanitation Data'!$C$13,0,10*ROW('Sanitation Data'!C3))),CO9="No",ISNUMBER(OFFSET('Sanitation Data'!$C$13,0,10*ROW('Sanitation Data'!C3)))),CONCATENATE("[",ROUND(OFFSET('Sanitation Data'!$C$13,0,10*ROW('Sanitation Data'!C3)),0),"]"),IF(AND(ISNUMBER(OFFSET('Sanitation Data'!$C$13,0,10*ROW('Sanitation Data'!C3))),CO9="",ISNUMBER(OFFSET('Sanitation Data'!$C$13,0,10*ROW('Sanitation Data'!C3)))),OFFSET('Sanitation Data'!$C$13,0,10*ROW('Sanitation Data'!C3)),NA())))</f>
        <v>#N/A</v>
      </c>
      <c r="AA9" s="251" t="e">
        <f ca="true">+IF(AND(ISNUMBER(OFFSET('Sanitation Data'!$D$5,0,10*ROW('Sanitation Data'!D3))),CP9="Yes"),100-OFFSET('Sanitation Data'!$D$5,0,10*ROW('Sanitation Data'!D3)),IF(AND(ISNUMBER(OFFSET('Sanitation Data'!$D$5,0,10*ROW('Sanitation Data'!D3))),CP9="No",ISNUMBER(OFFSET('Sanitation Data'!$D$5,0,10*ROW('Sanitation Data'!D3)))),CONCATENATE("[",ROUND(100-OFFSET('Sanitation Data'!$D$5,0,10*ROW('Sanitation Data'!D3)),0),"]"),IF(AND(ISNUMBER(OFFSET('Sanitation Data'!$D$5,0,10*ROW('Sanitation Data'!D3))),CP9="",ISNUMBER(OFFSET('Sanitation Data'!$D$5,0,10*ROW('Sanitation Data'!D3)))),100-OFFSET('Sanitation Data'!$D$5,0,10*ROW('Sanitation Data'!D3)),NA())))</f>
        <v>#N/A</v>
      </c>
      <c r="AB9" s="251" t="e">
        <f ca="true">+IF(AND(ISNUMBER(OFFSET('Sanitation Data'!$D$7,0,10*ROW('Sanitation Data'!D3))),CQ9="Yes"),OFFSET('Sanitation Data'!$D$7,0,10*ROW('Sanitation Data'!G3)),IF(AND(ISNUMBER(OFFSET('Sanitation Data'!$D$7,0,10*ROW('Sanitation Data'!D3))),CQ9="No",ISNUMBER(OFFSET('Sanitation Data'!$D$7,0,10*ROW('Sanitation Data'!D3)))),CONCATENATE("[",ROUND(OFFSET('Sanitation Data'!$D$7,0,10*ROW('Sanitation Data'!D3)),0),"]"),IF(AND(ISNUMBER(OFFSET('Sanitation Data'!$D$7,0,10*ROW('Sanitation Data'!D3))),CQ9="",ISNUMBER(OFFSET('Sanitation Data'!$D$7,0,10*ROW('Sanitation Data'!D3)))),OFFSET('Sanitation Data'!$D$7,0,10*ROW('Sanitation Data'!D3)),NA())))</f>
        <v>#N/A</v>
      </c>
      <c r="AC9" s="251" t="e">
        <f ca="true">+IF(AND(ISNUMBER(OFFSET('Sanitation Data'!$D$11,0,10*ROW('Sanitation Data'!D3))),CR9="Yes"),OFFSET('Sanitation Data'!$D$11,0,10*ROW('Sanitation Data'!D3)),IF(AND(ISNUMBER(OFFSET('Sanitation Data'!$D$11,0,10*ROW('Sanitation Data'!D3))),CR9="No",ISNUMBER(OFFSET('Sanitation Data'!$D$11,0,10*ROW('Sanitation Data'!D3)))),CONCATENATE("[",ROUND(OFFSET('Sanitation Data'!$D$11,0,10*ROW('Sanitation Data'!D3)),0),"]"),IF(AND(ISNUMBER(OFFSET('Sanitation Data'!$D$11,0,10*ROW('Sanitation Data'!D3))),CR9="",ISNUMBER(OFFSET('Sanitation Data'!$D$11,0,10*ROW('Sanitation Data'!D3)))),OFFSET('Sanitation Data'!$D$11,0,10*ROW('Sanitation Data'!D3)),NA())))</f>
        <v>#N/A</v>
      </c>
      <c r="AD9" s="251" t="e">
        <f ca="true">+IF(AND(ISNUMBER(OFFSET('Sanitation Data'!$D$12,0,10*ROW('Sanitation Data'!D3))),CS9="Yes"),OFFSET('Sanitation Data'!$D$12,0,10*ROW('Sanitation Data'!D3)),IF(AND(ISNUMBER(OFFSET('Sanitation Data'!$D$12,0,10*ROW('Sanitation Data'!D3))),CS9="No",ISNUMBER(OFFSET('Sanitation Data'!$D$12,0,10*ROW('Sanitation Data'!D3)))),CONCATENATE("[",ROUND(OFFSET('Sanitation Data'!$D$12,0,10*ROW('Sanitation Data'!D3)),0),"]"),IF(AND(ISNUMBER(OFFSET('Sanitation Data'!$D$12,0,10*ROW('Sanitation Data'!D3))),CS9="",ISNUMBER(OFFSET('Sanitation Data'!$D$12,0,10*ROW('Sanitation Data'!D3)))),OFFSET('Sanitation Data'!$D$12,0,10*ROW('Sanitation Data'!D3)),NA())))</f>
        <v>#N/A</v>
      </c>
      <c r="AE9" s="251" t="e">
        <f ca="true">+IF(AND(ISNUMBER(OFFSET('Sanitation Data'!$D$13,0,10*ROW('Sanitation Data'!D3))),CT9="Yes"),OFFSET('Sanitation Data'!$D$13,0,10*ROW('Sanitation Data'!D3)),IF(AND(ISNUMBER(OFFSET('Sanitation Data'!$D$13,0,10*ROW('Sanitation Data'!D3))),CT9="No",ISNUMBER(OFFSET('Sanitation Data'!$D$13,0,10*ROW('Sanitation Data'!D3)))),CONCATENATE("[",ROUND(OFFSET('Sanitation Data'!$D$13,0,10*ROW('Sanitation Data'!D3)),0),"]"),IF(AND(ISNUMBER(OFFSET('Sanitation Data'!$D$13,0,10*ROW('Sanitation Data'!D3))),CT9="",ISNUMBER(OFFSET('Sanitation Data'!$D$13,0,10*ROW('Sanitation Data'!D3)))),OFFSET('Sanitation Data'!$D$13,0,10*ROW('Sanitation Data'!D3)),NA())))</f>
        <v>#N/A</v>
      </c>
      <c r="AF9" s="251" t="e">
        <f ca="true">+IF(AND(ISNUMBER(OFFSET('Sanitation Data'!$E$5,0,10*ROW('Sanitation Data'!E3))),CU9="Yes"),100-OFFSET('Sanitation Data'!$E$5,0,10*ROW('Sanitation Data'!E3)),IF(AND(ISNUMBER(OFFSET('Sanitation Data'!$E$5,0,10*ROW('Sanitation Data'!E3))),CU9="No",ISNUMBER(OFFSET('Sanitation Data'!$E$5,0,10*ROW('Sanitation Data'!E3)))),CONCATENATE("[",ROUND(100-OFFSET('Sanitation Data'!$E$5,0,10*ROW('Sanitation Data'!E3)),0),"]"),IF(AND(ISNUMBER(OFFSET('Sanitation Data'!$E$5,0,10*ROW('Sanitation Data'!E3))),CU9="",ISNUMBER(OFFSET('Sanitation Data'!$E$5,0,10*ROW('Sanitation Data'!E3)))),100-OFFSET('Sanitation Data'!$E$5,0,10*ROW('Sanitation Data'!E3)),NA())))</f>
        <v>#N/A</v>
      </c>
      <c r="AG9" s="251" t="e">
        <f ca="true">+IF(AND(ISNUMBER(OFFSET('Sanitation Data'!$E$7,0,10*ROW('Sanitation Data'!E3))),CV9="Yes"),OFFSET('Sanitation Data'!$E$7,0,10*ROW('Sanitation Data'!E3)),IF(AND(ISNUMBER(OFFSET('Sanitation Data'!$E$7,0,10*ROW('Sanitation Data'!E3))),CV9="No",ISNUMBER(OFFSET('Sanitation Data'!$E$7,0,10*ROW('Sanitation Data'!E3)))),CONCATENATE("[",ROUND(OFFSET('Sanitation Data'!$E$7,0,10*ROW('Sanitation Data'!E3)),0),"]"),IF(AND(ISNUMBER(OFFSET('Sanitation Data'!$E$7,0,10*ROW('Sanitation Data'!E3))),CV9="",ISNUMBER(OFFSET('Sanitation Data'!$E$7,0,10*ROW('Sanitation Data'!E3)))),OFFSET('Sanitation Data'!$E$7,0,10*ROW('Sanitation Data'!E3)),NA())))</f>
        <v>#N/A</v>
      </c>
      <c r="AH9" s="251" t="e">
        <f ca="true">+IF(AND(ISNUMBER(OFFSET('Sanitation Data'!$E$11,0,10*ROW('Sanitation Data'!E3))),CW9="Yes"),OFFSET('Sanitation Data'!$E$11,0,10*ROW('Sanitation Data'!E3)),IF(AND(ISNUMBER(OFFSET('Sanitation Data'!$E$11,0,10*ROW('Sanitation Data'!E3))),CW9="No",ISNUMBER(OFFSET('Sanitation Data'!$E$11,0,10*ROW('Sanitation Data'!E3)))),CONCATENATE("[",ROUND(OFFSET('Sanitation Data'!$E$11,0,10*ROW('Sanitation Data'!E3)),0),"]"),IF(AND(ISNUMBER(OFFSET('Sanitation Data'!$E$11,0,10*ROW('Sanitation Data'!E3))),CW9="",ISNUMBER(OFFSET('Sanitation Data'!$E$11,0,10*ROW('Sanitation Data'!E3)))),OFFSET('Sanitation Data'!$E$11,0,10*ROW('Sanitation Data'!E3)),NA())))</f>
        <v>#N/A</v>
      </c>
      <c r="AI9" s="251" t="e">
        <f ca="true">+IF(AND(ISNUMBER(OFFSET('Sanitation Data'!$E$12,0,10*ROW('Sanitation Data'!E3))),CX9="Yes"),OFFSET('Sanitation Data'!$E$12,0,10*ROW('Sanitation Data'!E3)),IF(AND(ISNUMBER(OFFSET('Sanitation Data'!$E$12,0,10*ROW('Sanitation Data'!E3))),CX9="No",ISNUMBER(OFFSET('Sanitation Data'!$E$12,0,10*ROW('Sanitation Data'!E3)))),CONCATENATE("[",ROUND(OFFSET('Sanitation Data'!$E$12,0,10*ROW('Sanitation Data'!E3)),0),"]"),IF(AND(ISNUMBER(OFFSET('Sanitation Data'!$E$12,0,10*ROW('Sanitation Data'!E3))),CX9="",ISNUMBER(OFFSET('Sanitation Data'!$E$12,0,10*ROW('Sanitation Data'!E3)))),OFFSET('Sanitation Data'!$E$12,0,10*ROW('Sanitation Data'!E3)),NA())))</f>
        <v>#N/A</v>
      </c>
      <c r="AJ9" s="251" t="e">
        <f ca="true">+IF(AND(ISNUMBER(OFFSET('Sanitation Data'!$E$13,0,10*ROW('Sanitation Data'!E3))),CY9="Yes"),OFFSET('Sanitation Data'!$E$13,0,10*ROW('Sanitation Data'!E3)),IF(AND(ISNUMBER(OFFSET('Sanitation Data'!$E$13,0,10*ROW('Sanitation Data'!E3))),CY9="No",ISNUMBER(OFFSET('Sanitation Data'!$E$13,0,10*ROW('Sanitation Data'!E3)))),CONCATENATE("[",ROUND(OFFSET('Sanitation Data'!$E$13,0,10*ROW('Sanitation Data'!E3)),0),"]"),IF(AND(ISNUMBER(OFFSET('Sanitation Data'!$E$13,0,10*ROW('Sanitation Data'!E3))),CY9="",ISNUMBER(OFFSET('Sanitation Data'!$E$13,0,10*ROW('Sanitation Data'!E3)))),OFFSET('Sanitation Data'!$E$13,0,10*ROW('Sanitation Data'!E3)),NA())))</f>
        <v>#N/A</v>
      </c>
      <c r="AK9" s="251" t="e">
        <f ca="true">+IF(AND(ISNUMBER(OFFSET('Sanitation Data'!$F$5,0,10*ROW('Sanitation Data'!F3))),CZ9="Yes"),100-OFFSET('Sanitation Data'!$F$5,0,10*ROW('Sanitation Data'!F3)),IF(AND(ISNUMBER(OFFSET('Sanitation Data'!$F$5,0,10*ROW('Sanitation Data'!F3))),CZ9="No",ISNUMBER(OFFSET('Sanitation Data'!$F$5,0,10*ROW('Sanitation Data'!F3)))),CONCATENATE("[",ROUND(100-OFFSET('Sanitation Data'!$F$5,0,10*ROW('Sanitation Data'!F3)),0),"]"),IF(AND(ISNUMBER(OFFSET('Sanitation Data'!$F$5,0,10*ROW('Sanitation Data'!F3))),CZ9="",ISNUMBER(OFFSET('Sanitation Data'!$F$5,0,10*ROW('Sanitation Data'!F3)))),100-OFFSET('Sanitation Data'!$F$5,0,10*ROW('Sanitation Data'!F3)),NA())))</f>
        <v>#N/A</v>
      </c>
      <c r="AL9" s="251" t="e">
        <f ca="true">+IF(AND(ISNUMBER(OFFSET('Sanitation Data'!$F$7,0,10*ROW('Sanitation Data'!F3))),DA9="Yes"),OFFSET('Sanitation Data'!$F$7,0,10*ROW('Sanitation Data'!F3)),IF(AND(ISNUMBER(OFFSET('Sanitation Data'!$F$7,0,10*ROW('Sanitation Data'!F3))),DA9="No",ISNUMBER(OFFSET('Sanitation Data'!$F$7,0,10*ROW('Sanitation Data'!F3)))),CONCATENATE("[",ROUND(OFFSET('Sanitation Data'!$F$7,0,10*ROW('Sanitation Data'!F3)),0),"]"),IF(AND(ISNUMBER(OFFSET('Sanitation Data'!$F$7,0,10*ROW('Sanitation Data'!F3))),DA9="",ISNUMBER(OFFSET('Sanitation Data'!$F$7,0,10*ROW('Sanitation Data'!F3)))),OFFSET('Sanitation Data'!$F$7,0,10*ROW('Sanitation Data'!F3)),NA())))</f>
        <v>#N/A</v>
      </c>
      <c r="AM9" s="251" t="e">
        <f ca="true">+IF(AND(ISNUMBER(OFFSET('Sanitation Data'!$F$11,0,10*ROW('Sanitation Data'!F3))),DB9="Yes"),OFFSET('Sanitation Data'!$F$11,0,10*ROW('Sanitation Data'!F3)),IF(AND(ISNUMBER(OFFSET('Sanitation Data'!$F$11,0,10*ROW('Sanitation Data'!F3))),DB9="No",ISNUMBER(OFFSET('Sanitation Data'!$F$11,0,10*ROW('Sanitation Data'!F3)))),CONCATENATE("[",ROUND(OFFSET('Sanitation Data'!$F$11,0,10*ROW('Sanitation Data'!F3)),0),"]"),IF(AND(ISNUMBER(OFFSET('Sanitation Data'!$F$11,0,10*ROW('Sanitation Data'!F3))),DB9="",ISNUMBER(OFFSET('Sanitation Data'!$F$11,0,10*ROW('Sanitation Data'!F3)))),OFFSET('Sanitation Data'!$F$11,0,10*ROW('Sanitation Data'!F3)),NA())))</f>
        <v>#N/A</v>
      </c>
      <c r="AN9" s="251" t="e">
        <f ca="true">+IF(AND(ISNUMBER(OFFSET('Sanitation Data'!$F$12,0,10*ROW('Sanitation Data'!F3))),DC9="Yes"),OFFSET('Sanitation Data'!$F$12,0,10*ROW('Sanitation Data'!F3)),IF(AND(ISNUMBER(OFFSET('Sanitation Data'!$F$12,0,10*ROW('Sanitation Data'!F3))),DC9="No",ISNUMBER(OFFSET('Sanitation Data'!$F$12,0,10*ROW('Sanitation Data'!F3)))),CONCATENATE("[",ROUND(OFFSET('Sanitation Data'!$F$12,0,10*ROW('Sanitation Data'!F3)),0),"]"),IF(AND(ISNUMBER(OFFSET('Sanitation Data'!$F$12,0,10*ROW('Sanitation Data'!F3))),DC9="",ISNUMBER(OFFSET('Sanitation Data'!$F$12,0,10*ROW('Sanitation Data'!F3)))),OFFSET('Sanitation Data'!$F$12,0,10*ROW('Sanitation Data'!F3)),NA())))</f>
        <v>#N/A</v>
      </c>
      <c r="AO9" s="251" t="e">
        <f ca="true">+IF(AND(ISNUMBER(OFFSET('Sanitation Data'!$F$13,0,10*ROW('Sanitation Data'!F3))),DD9="Yes"),OFFSET('Sanitation Data'!$F$13,0,10*ROW('Sanitation Data'!F3)),IF(AND(ISNUMBER(OFFSET('Sanitation Data'!$F$13,0,10*ROW('Sanitation Data'!F3))),DD9="No",ISNUMBER(OFFSET('Sanitation Data'!$F$13,0,10*ROW('Sanitation Data'!F3)))),CONCATENATE("[",ROUND(OFFSET('Sanitation Data'!$F$13,0,10*ROW('Sanitation Data'!F3)),0),"]"),IF(AND(ISNUMBER(OFFSET('Sanitation Data'!$F$13,0,10*ROW('Sanitation Data'!F3))),DD9="",ISNUMBER(OFFSET('Sanitation Data'!$F$13,0,10*ROW('Sanitation Data'!F3)))),OFFSET('Sanitation Data'!$F$13,0,10*ROW('Sanitation Data'!F3)),NA())))</f>
        <v>#N/A</v>
      </c>
      <c r="AP9" s="251" t="e">
        <f ca="true">+IF(AND(ISNUMBER(OFFSET('Sanitation Data'!$G$5,0,10*ROW('Sanitation Data'!G3))),DE9="Yes"),100-OFFSET('Sanitation Data'!$G$5,0,10*ROW('Sanitation Data'!G3)),IF(AND(ISNUMBER(OFFSET('Sanitation Data'!$G$5,0,10*ROW('Sanitation Data'!G3))),DE9="No",ISNUMBER(OFFSET('Sanitation Data'!$G$5,0,10*ROW('Sanitation Data'!G3)))),CONCATENATE("[",ROUND(100-OFFSET('Sanitation Data'!$G$5,0,10*ROW('Sanitation Data'!G3)),0),"]"),IF(AND(ISNUMBER(OFFSET('Sanitation Data'!$G$5,0,10*ROW('Sanitation Data'!G3))),DE9="",ISNUMBER(OFFSET('Sanitation Data'!$G$5,0,10*ROW('Sanitation Data'!G3)))),100-OFFSET('Sanitation Data'!$G$5,0,10*ROW('Sanitation Data'!G3)),NA())))</f>
        <v>#N/A</v>
      </c>
      <c r="AQ9" s="251" t="e">
        <f ca="true">+IF(AND(ISNUMBER(OFFSET('Sanitation Data'!$G$7,0,10*ROW('Sanitation Data'!G3))),DF9="Yes"),OFFSET('Sanitation Data'!$G$7,0,10*ROW('Sanitation Data'!G3)),IF(AND(ISNUMBER(OFFSET('Sanitation Data'!$G$7,0,10*ROW('Sanitation Data'!G3))),DF9="No",ISNUMBER(OFFSET('Sanitation Data'!$G$7,0,10*ROW('Sanitation Data'!G3)))),CONCATENATE("[",ROUND(OFFSET('Sanitation Data'!$G$7,0,10*ROW('Sanitation Data'!G3)),0),"]"),IF(AND(ISNUMBER(OFFSET('Sanitation Data'!$G$7,0,10*ROW('Sanitation Data'!G3))),DF9="",ISNUMBER(OFFSET('Sanitation Data'!$G$7,0,10*ROW('Sanitation Data'!G3)))),OFFSET('Sanitation Data'!$G$7,0,10*ROW('Sanitation Data'!G3)),NA())))</f>
        <v>#N/A</v>
      </c>
      <c r="AR9" s="251" t="e">
        <f ca="true">+IF(AND(ISNUMBER(OFFSET('Sanitation Data'!$G$11,0,10*ROW('Sanitation Data'!G3))),DG9="Yes"),OFFSET('Sanitation Data'!$G$11,0,10*ROW('Sanitation Data'!G3)),IF(AND(ISNUMBER(OFFSET('Sanitation Data'!$G$11,0,10*ROW('Sanitation Data'!G3))),DG9="No",ISNUMBER(OFFSET('Sanitation Data'!$G$11,0,10*ROW('Sanitation Data'!G3)))),CONCATENATE("[",ROUND(OFFSET('Sanitation Data'!$G$11,0,10*ROW('Sanitation Data'!G3)),0),"]"),IF(AND(ISNUMBER(OFFSET('Sanitation Data'!$G$11,0,10*ROW('Sanitation Data'!G3))),DG9="",ISNUMBER(OFFSET('Sanitation Data'!$G$11,0,10*ROW('Sanitation Data'!G3)))),OFFSET('Sanitation Data'!$G$11,0,10*ROW('Sanitation Data'!G3)),NA())))</f>
        <v>#N/A</v>
      </c>
      <c r="AS9" s="251" t="e">
        <f ca="true">+IF(AND(ISNUMBER(OFFSET('Sanitation Data'!$G$12,0,10*ROW('Sanitation Data'!G3))),DH9="Yes"),OFFSET('Sanitation Data'!$G$12,0,10*ROW('Sanitation Data'!G3)),IF(AND(ISNUMBER(OFFSET('Sanitation Data'!$G$12,0,10*ROW('Sanitation Data'!G3))),DH9="No",ISNUMBER(OFFSET('Sanitation Data'!$G$12,0,10*ROW('Sanitation Data'!G3)))),CONCATENATE("[",ROUND(OFFSET('Sanitation Data'!$G$12,0,10*ROW('Sanitation Data'!G3)),0),"]"),IF(AND(ISNUMBER(OFFSET('Sanitation Data'!$G$12,0,10*ROW('Sanitation Data'!G3))),DH9="",ISNUMBER(OFFSET('Sanitation Data'!$G$12,0,10*ROW('Sanitation Data'!G3)))),OFFSET('Sanitation Data'!$G$12,0,10*ROW('Sanitation Data'!G3)),NA())))</f>
        <v>#N/A</v>
      </c>
      <c r="AT9" s="251" t="e">
        <f ca="true">+IF(AND(ISNUMBER(OFFSET('Sanitation Data'!$G$13,0,10*ROW('Sanitation Data'!G3))),DI9="Yes"),OFFSET('Sanitation Data'!$G$13,0,10*ROW('Sanitation Data'!G3)),IF(AND(ISNUMBER(OFFSET('Sanitation Data'!$G$13,0,10*ROW('Sanitation Data'!G3))),DI9="No",ISNUMBER(OFFSET('Sanitation Data'!$G$13,0,10*ROW('Sanitation Data'!G3)))),CONCATENATE("[",ROUND(OFFSET('Sanitation Data'!$G$13,0,10*ROW('Sanitation Data'!G3)),0),"]"),IF(AND(ISNUMBER(OFFSET('Sanitation Data'!$G$13,0,10*ROW('Sanitation Data'!G3))),DI9="",ISNUMBER(OFFSET('Sanitation Data'!$G$13,0,10*ROW('Sanitation Data'!G3)))),OFFSET('Sanitation Data'!$G$13,0,10*ROW('Sanitation Data'!G3)),NA())))</f>
        <v>#N/A</v>
      </c>
      <c r="AU9" s="251" t="e">
        <f ca="true">+IF(AND(ISNUMBER(OFFSET('Sanitation Data'!$H$5,0,10*ROW('Sanitation Data'!H3))),DJ9="Yes"),100-OFFSET('Sanitation Data'!$H$5,0,10*ROW('Sanitation Data'!H3)),IF(AND(ISNUMBER(OFFSET('Sanitation Data'!$H$5,0,10*ROW('Sanitation Data'!H3))),DJ9="No",ISNUMBER(OFFSET('Sanitation Data'!$H$5,0,10*ROW('Sanitation Data'!H3)))),CONCATENATE("[",ROUND(100-OFFSET('Sanitation Data'!$H$5,0,10*ROW('Sanitation Data'!H3)),0),"]"),IF(AND(ISNUMBER(OFFSET('Sanitation Data'!$H$5,0,10*ROW('Sanitation Data'!H3))),DJ9="",ISNUMBER(OFFSET('Sanitation Data'!$H$5,0,10*ROW('Sanitation Data'!H3)))),100-OFFSET('Sanitation Data'!$H$5,0,10*ROW('Sanitation Data'!H3)),NA())))</f>
        <v>#N/A</v>
      </c>
      <c r="AV9" s="251" t="e">
        <f ca="true">+IF(AND(ISNUMBER(OFFSET('Sanitation Data'!$H$7,0,10*ROW('Sanitation Data'!H3))),DK9="Yes"),OFFSET('Sanitation Data'!$H$7,0,10*ROW('Sanitation Data'!H3)),IF(AND(ISNUMBER(OFFSET('Sanitation Data'!$H$7,0,10*ROW('Sanitation Data'!H3))),DK9="No",ISNUMBER(OFFSET('Sanitation Data'!$H$7,0,10*ROW('Sanitation Data'!H3)))),CONCATENATE("[",ROUND(OFFSET('Sanitation Data'!$H$7,0,10*ROW('Sanitation Data'!H3)),0),"]"),IF(AND(ISNUMBER(OFFSET('Sanitation Data'!$H$7,0,10*ROW('Sanitation Data'!H3))),DK9="",ISNUMBER(OFFSET('Sanitation Data'!$H$7,0,10*ROW('Sanitation Data'!H3)))),OFFSET('Sanitation Data'!$H$7,0,10*ROW('Sanitation Data'!H3)),NA())))</f>
        <v>#N/A</v>
      </c>
      <c r="AW9" s="251" t="e">
        <f ca="true">+IF(AND(ISNUMBER(OFFSET('Sanitation Data'!$H$11,0,10*ROW('Sanitation Data'!H3))),DL9="Yes"),OFFSET('Sanitation Data'!$H$11,0,10*ROW('Sanitation Data'!H3)),IF(AND(ISNUMBER(OFFSET('Sanitation Data'!$H$11,0,10*ROW('Sanitation Data'!H3))),DL9="No",ISNUMBER(OFFSET('Sanitation Data'!$H$11,0,10*ROW('Sanitation Data'!H3)))),CONCATENATE("[",ROUND(OFFSET('Sanitation Data'!$H$11,0,10*ROW('Sanitation Data'!H3)),0),"]"),IF(AND(ISNUMBER(OFFSET('Sanitation Data'!$H$11,0,10*ROW('Sanitation Data'!H3))),DL9="",ISNUMBER(OFFSET('Sanitation Data'!$H$11,0,10*ROW('Sanitation Data'!H3)))),OFFSET('Sanitation Data'!$H$11,0,10*ROW('Sanitation Data'!H3)),NA())))</f>
        <v>#N/A</v>
      </c>
      <c r="AX9" s="251" t="e">
        <f ca="true">+IF(AND(ISNUMBER(OFFSET('Sanitation Data'!$H$12,0,10*ROW('Sanitation Data'!H3))),DM9="Yes"),OFFSET('Sanitation Data'!$H$12,0,10*ROW('Sanitation Data'!H3)),IF(AND(ISNUMBER(OFFSET('Sanitation Data'!$H$12,0,10*ROW('Sanitation Data'!H3))),DM9="No",ISNUMBER(OFFSET('Sanitation Data'!$H$12,0,10*ROW('Sanitation Data'!H3)))),CONCATENATE("[",ROUND(OFFSET('Sanitation Data'!$H$12,0,10*ROW('Sanitation Data'!H3)),0),"]"),IF(AND(ISNUMBER(OFFSET('Sanitation Data'!$H$12,0,10*ROW('Sanitation Data'!H3))),DM9="",ISNUMBER(OFFSET('Sanitation Data'!$H$12,0,10*ROW('Sanitation Data'!H3)))),OFFSET('Sanitation Data'!$H$12,0,10*ROW('Sanitation Data'!H3)),NA())))</f>
        <v>#N/A</v>
      </c>
      <c r="AY9" s="251" t="e">
        <f ca="true">+IF(AND(ISNUMBER(OFFSET('Sanitation Data'!$H$13,0,10*ROW('Sanitation Data'!H3))),DN9="Yes"),OFFSET('Sanitation Data'!$H$13,0,10*ROW('Sanitation Data'!H3)),IF(AND(ISNUMBER(OFFSET('Sanitation Data'!$H$13,0,10*ROW('Sanitation Data'!H3))),DN9="No",ISNUMBER(OFFSET('Sanitation Data'!$H$13,0,10*ROW('Sanitation Data'!H3)))),CONCATENATE("[",ROUND(OFFSET('Sanitation Data'!$H$13,0,10*ROW('Sanitation Data'!H3)),0),"]"),IF(AND(ISNUMBER(OFFSET('Sanitation Data'!$H$13,0,10*ROW('Sanitation Data'!H3))),DN9="",ISNUMBER(OFFSET('Sanitation Data'!$H$13,0,10*ROW('Sanitation Data'!H3)))),OFFSET('Sanitation Data'!$H$13,0,10*ROW('Sanitation Data'!H3)),NA())))</f>
        <v>#N/A</v>
      </c>
      <c r="AZ9" s="252" t="e">
        <f ca="true">+IF(AND(ISNUMBER(OFFSET('Hygiene Data'!$C$6,0,10*ROW('Hygiene Data'!C3))),DO9="Yes"),OFFSET('Hygiene Data'!$C$6,0,10*ROW('Hygiene Data'!C3)),IF(AND(ISNUMBER(OFFSET('Hygiene Data'!$C$6,0,10*ROW('Hygiene Data'!C3))),DO9="No",ISNUMBER(OFFSET('Hygiene Data'!$C$6,0,10*ROW('Hygiene Data'!C3)))),CONCATENATE("[",ROUND(OFFSET('Hygiene Data'!$C$6,0,10*ROW('Hygiene Data'!C3)),0),"]"),IF(AND(ISNUMBER(OFFSET('Hygiene Data'!$C$6,0,10*ROW('Hygiene Data'!C3))),DO9="",ISNUMBER(OFFSET('Hygiene Data'!$C$6,0,10*ROW('Hygiene Data'!C3)))),OFFSET('Hygiene Data'!$C$6,0,10*ROW('Hygiene Data'!C3)),NA())))</f>
        <v>#N/A</v>
      </c>
      <c r="BA9" s="252" t="e">
        <f ca="true">+IF(AND(ISNUMBER(OFFSET('Hygiene Data'!$C$8,0,10*ROW('Hygiene Data'!C3))),DP9="Yes"),OFFSET('Hygiene Data'!$C$8,0,10*ROW('Hygiene Data'!C3)),IF(AND(ISNUMBER(OFFSET('Hygiene Data'!$C$8,0,10*ROW('Hygiene Data'!C3))),DP9="No",ISNUMBER(OFFSET('Hygiene Data'!$C$8,0,10*ROW('Hygiene Data'!C3)))),CONCATENATE("[",ROUND(OFFSET('Hygiene Data'!$C$8,0,10*ROW('Hygiene Data'!C3)),0),"]"),IF(AND(ISNUMBER(OFFSET('Hygiene Data'!$C$8,0,10*ROW('Hygiene Data'!C3))),DP9="",ISNUMBER(OFFSET('Hygiene Data'!$C$8,0,10*ROW('Hygiene Data'!C3)))),OFFSET('Hygiene Data'!$C$8,0,10*ROW('Hygiene Data'!C3)),NA())))</f>
        <v>#N/A</v>
      </c>
      <c r="BB9" s="252" t="e">
        <f ca="true">+IF(AND(ISNUMBER(OFFSET('Hygiene Data'!$C$10,0,10*ROW('Hygiene Data'!C3))),DQ9="Yes"),OFFSET('Hygiene Data'!$C$10,0,10*ROW('Hygiene Data'!C3)),IF(AND(ISNUMBER(OFFSET('Hygiene Data'!$C$10,0,10*ROW('Hygiene Data'!C3))),DQ9="No",ISNUMBER(OFFSET('Hygiene Data'!$C$10,0,10*ROW('Hygiene Data'!C3)))),CONCATENATE("[",ROUND(OFFSET('Hygiene Data'!$C$10,0,10*ROW('Hygiene Data'!C3)),0),"]"),IF(AND(ISNUMBER(OFFSET('Hygiene Data'!$C$10,0,10*ROW('Hygiene Data'!C3))),DQ9="",ISNUMBER(OFFSET('Hygiene Data'!$C$10,0,10*ROW('Hygiene Data'!C3)))),OFFSET('Hygiene Data'!$C$10,0,10*ROW('Hygiene Data'!C3)),NA())))</f>
        <v>#N/A</v>
      </c>
      <c r="BC9" s="252" t="e">
        <f ca="true">+IF(AND(ISNUMBER(OFFSET('Hygiene Data'!$D$6,0,10*ROW('Hygiene Data'!D3))),DR9="Yes"),OFFSET('Hygiene Data'!$D$6,0,10*ROW('Hygiene Data'!D3)),IF(AND(ISNUMBER(OFFSET('Hygiene Data'!$D$6,0,10*ROW('Hygiene Data'!D3))),DR9="No",ISNUMBER(OFFSET('Hygiene Data'!$D$6,0,10*ROW('Hygiene Data'!D3)))),CONCATENATE("[",ROUND(OFFSET('Hygiene Data'!$D$6,0,10*ROW('Hygiene Data'!D3)),0),"]"),IF(AND(ISNUMBER(OFFSET('Hygiene Data'!$D$6,0,10*ROW('Hygiene Data'!D3))),DR9="",ISNUMBER(OFFSET('Hygiene Data'!$D$6,0,10*ROW('Hygiene Data'!D3)))),OFFSET('Hygiene Data'!$D$6,0,10*ROW('Hygiene Data'!D3)),NA())))</f>
        <v>#N/A</v>
      </c>
      <c r="BD9" s="252" t="e">
        <f ca="true">+IF(AND(ISNUMBER(OFFSET('Hygiene Data'!$D$8,0,10*ROW('Hygiene Data'!D3))),DS9="Yes"),OFFSET('Hygiene Data'!$D$8,0,10*ROW('Hygiene Data'!D3)),IF(AND(ISNUMBER(OFFSET('Hygiene Data'!$D$8,0,10*ROW('Hygiene Data'!D3))),DS9="No",ISNUMBER(OFFSET('Hygiene Data'!$D$8,0,10*ROW('Hygiene Data'!D3)))),CONCATENATE("[",ROUND(OFFSET('Hygiene Data'!$D$8,0,10*ROW('Hygiene Data'!D3)),0),"]"),IF(AND(ISNUMBER(OFFSET('Hygiene Data'!$D$8,0,10*ROW('Hygiene Data'!D3))),DS9="",ISNUMBER(OFFSET('Hygiene Data'!$D$8,0,10*ROW('Hygiene Data'!D3)))),OFFSET('Hygiene Data'!$D$8,0,10*ROW('Hygiene Data'!D3)),NA())))</f>
        <v>#N/A</v>
      </c>
      <c r="BE9" s="252" t="e">
        <f ca="true">+IF(AND(ISNUMBER(OFFSET('Hygiene Data'!$D$10,0,10*ROW('Hygiene Data'!D3))),DT9="Yes"),OFFSET('Hygiene Data'!$D$10,0,10*ROW('Hygiene Data'!D3)),IF(AND(ISNUMBER(OFFSET('Hygiene Data'!$D$10,0,10*ROW('Hygiene Data'!D3))),DT9="No",ISNUMBER(OFFSET('Hygiene Data'!$D$10,0,10*ROW('Hygiene Data'!D3)))),CONCATENATE("[",ROUND(OFFSET('Hygiene Data'!$D$10,0,10*ROW('Hygiene Data'!D3)),0),"]"),IF(AND(ISNUMBER(OFFSET('Hygiene Data'!$D$10,0,10*ROW('Hygiene Data'!D3))),DT9="",ISNUMBER(OFFSET('Hygiene Data'!$D$10,0,10*ROW('Hygiene Data'!D3)))),OFFSET('Hygiene Data'!$D$10,0,10*ROW('Hygiene Data'!D3)),NA())))</f>
        <v>#N/A</v>
      </c>
      <c r="BF9" s="252" t="e">
        <f ca="true">+IF(AND(ISNUMBER(OFFSET('Hygiene Data'!$E$6,0,10*ROW('Hygiene Data'!E3))),DU9="Yes"),OFFSET('Hygiene Data'!$E$6,0,10*ROW('Hygiene Data'!E3)),IF(AND(ISNUMBER(OFFSET('Hygiene Data'!$E$6,0,10*ROW('Hygiene Data'!E3))),DU9="No",ISNUMBER(OFFSET('Hygiene Data'!$E$6,0,10*ROW('Hygiene Data'!E3)))),CONCATENATE("[",ROUND(OFFSET('Hygiene Data'!$E$6,0,10*ROW('Hygiene Data'!E3)),0),"]"),IF(AND(ISNUMBER(OFFSET('Hygiene Data'!$E$6,0,10*ROW('Hygiene Data'!E3))),DU9="",ISNUMBER(OFFSET('Hygiene Data'!$E$6,0,10*ROW('Hygiene Data'!E3)))),OFFSET('Hygiene Data'!$E$6,0,10*ROW('Hygiene Data'!E3)),NA())))</f>
        <v>#N/A</v>
      </c>
      <c r="BG9" s="252" t="e">
        <f ca="true">+IF(AND(ISNUMBER(OFFSET('Hygiene Data'!$E$8,0,10*ROW('Hygiene Data'!E3))),DV9="Yes"),OFFSET('Hygiene Data'!$E$8,0,10*ROW('Hygiene Data'!E3)),IF(AND(ISNUMBER(OFFSET('Hygiene Data'!$E$8,0,10*ROW('Hygiene Data'!E3))),DV9="No",ISNUMBER(OFFSET('Hygiene Data'!$E$8,0,10*ROW('Hygiene Data'!E3)))),CONCATENATE("[",ROUND(OFFSET('Hygiene Data'!$E$8,0,10*ROW('Hygiene Data'!E3)),0),"]"),IF(AND(ISNUMBER(OFFSET('Hygiene Data'!$E$8,0,10*ROW('Hygiene Data'!E3))),DV9="",ISNUMBER(OFFSET('Hygiene Data'!$E$8,0,10*ROW('Hygiene Data'!E3)))),OFFSET('Hygiene Data'!$E$8,0,10*ROW('Hygiene Data'!E3)),NA())))</f>
        <v>#N/A</v>
      </c>
      <c r="BH9" s="252" t="e">
        <f ca="true">+IF(AND(ISNUMBER(OFFSET('Hygiene Data'!$E$10,0,10*ROW('Hygiene Data'!E3))),DW9="Yes"),OFFSET('Hygiene Data'!$E$10,0,10*ROW('Hygiene Data'!E3)),IF(AND(ISNUMBER(OFFSET('Hygiene Data'!$E$10,0,10*ROW('Hygiene Data'!E3))),DW9="No",ISNUMBER(OFFSET('Hygiene Data'!$E$10,0,10*ROW('Hygiene Data'!E3)))),CONCATENATE("[",ROUND(OFFSET('Hygiene Data'!$E$10,0,10*ROW('Hygiene Data'!E3)),0),"]"),IF(AND(ISNUMBER(OFFSET('Hygiene Data'!$E$10,0,10*ROW('Hygiene Data'!E3))),DW9="",ISNUMBER(OFFSET('Hygiene Data'!$E$10,0,10*ROW('Hygiene Data'!E3)))),OFFSET('Hygiene Data'!$E$10,0,10*ROW('Hygiene Data'!E3)),NA())))</f>
        <v>#N/A</v>
      </c>
      <c r="BI9" s="252" t="e">
        <f ca="true">+IF(AND(ISNUMBER(OFFSET('Hygiene Data'!$F$6,0,10*ROW('Hygiene Data'!F3))),DX9="Yes"),OFFSET('Hygiene Data'!$F$6,0,10*ROW('Hygiene Data'!F3)),IF(AND(ISNUMBER(OFFSET('Hygiene Data'!$F$6,0,10*ROW('Hygiene Data'!F3))),DX9="No",ISNUMBER(OFFSET('Hygiene Data'!$F$6,0,10*ROW('Hygiene Data'!F3)))),CONCATENATE("[",ROUND(OFFSET('Hygiene Data'!$F$6,0,10*ROW('Hygiene Data'!F3)),0),"]"),IF(AND(ISNUMBER(OFFSET('Hygiene Data'!$F$6,0,10*ROW('Hygiene Data'!F3))),DX9="",ISNUMBER(OFFSET('Hygiene Data'!$F$6,0,10*ROW('Hygiene Data'!F3)))),OFFSET('Hygiene Data'!$F$6,0,10*ROW('Hygiene Data'!F3)),NA())))</f>
        <v>#N/A</v>
      </c>
      <c r="BJ9" s="252" t="e">
        <f ca="true">+IF(AND(ISNUMBER(OFFSET('Hygiene Data'!$F$8,0,10*ROW('Hygiene Data'!F3))),DY9="Yes"),OFFSET('Hygiene Data'!$F$8,0,10*ROW('Hygiene Data'!F3)),IF(AND(ISNUMBER(OFFSET('Hygiene Data'!$F$8,0,10*ROW('Hygiene Data'!F3))),DY9="No",ISNUMBER(OFFSET('Hygiene Data'!$F$8,0,10*ROW('Hygiene Data'!F3)))),CONCATENATE("[",ROUND(OFFSET('Hygiene Data'!$F$8,0,10*ROW('Hygiene Data'!F3)),0),"]"),IF(AND(ISNUMBER(OFFSET('Hygiene Data'!$F$8,0,10*ROW('Hygiene Data'!F3))),DY9="",ISNUMBER(OFFSET('Hygiene Data'!$F$8,0,10*ROW('Hygiene Data'!F3)))),OFFSET('Hygiene Data'!$F$8,0,10*ROW('Hygiene Data'!F3)),NA())))</f>
        <v>#N/A</v>
      </c>
      <c r="BK9" s="252" t="e">
        <f ca="true">+IF(AND(ISNUMBER(OFFSET('Hygiene Data'!$F$10,0,10*ROW('Hygiene Data'!F3))),DZ9="Yes"),OFFSET('Hygiene Data'!$F$10,0,10*ROW('Hygiene Data'!F3)),IF(AND(ISNUMBER(OFFSET('Hygiene Data'!$F$10,0,10*ROW('Hygiene Data'!F3))),DZ9="No",ISNUMBER(OFFSET('Hygiene Data'!$F$10,0,10*ROW('Hygiene Data'!F3)))),CONCATENATE("[",ROUND(OFFSET('Hygiene Data'!$F$10,0,10*ROW('Hygiene Data'!F3)),0),"]"),IF(AND(ISNUMBER(OFFSET('Hygiene Data'!$F$10,0,10*ROW('Hygiene Data'!F3))),DZ9="",ISNUMBER(OFFSET('Hygiene Data'!$F$10,0,10*ROW('Hygiene Data'!F3)))),OFFSET('Hygiene Data'!$F$10,0,10*ROW('Hygiene Data'!F3)),NA())))</f>
        <v>#N/A</v>
      </c>
      <c r="BL9" s="252" t="e">
        <f ca="true">+IF(AND(ISNUMBER(OFFSET('Hygiene Data'!$G$6,0,10*ROW('Hygiene Data'!G3))),EA9="Yes"),OFFSET('Hygiene Data'!$G$6,0,10*ROW('Hygiene Data'!G3)),IF(AND(ISNUMBER(OFFSET('Hygiene Data'!$G$6,0,10*ROW('Hygiene Data'!G3))),EA9="No",ISNUMBER(OFFSET('Hygiene Data'!$G$6,0,10*ROW('Hygiene Data'!G3)))),CONCATENATE("[",ROUND(OFFSET('Hygiene Data'!$G$6,0,10*ROW('Hygiene Data'!G3)),0),"]"),IF(AND(ISNUMBER(OFFSET('Hygiene Data'!$G$6,0,10*ROW('Hygiene Data'!G3))),EA9="",ISNUMBER(OFFSET('Hygiene Data'!$G$6,0,10*ROW('Hygiene Data'!G3)))),OFFSET('Hygiene Data'!$G$6,0,10*ROW('Hygiene Data'!G3)),NA())))</f>
        <v>#N/A</v>
      </c>
      <c r="BM9" s="252" t="e">
        <f ca="true">+IF(AND(ISNUMBER(OFFSET('Hygiene Data'!$G$8,0,10*ROW('Hygiene Data'!G3))),EB9="Yes"),OFFSET('Hygiene Data'!$G$8,0,10*ROW('Hygiene Data'!G3)),IF(AND(ISNUMBER(OFFSET('Hygiene Data'!$G$8,0,10*ROW('Hygiene Data'!G3))),EB9="No",ISNUMBER(OFFSET('Hygiene Data'!$G$8,0,10*ROW('Hygiene Data'!G3)))),CONCATENATE("[",ROUND(OFFSET('Hygiene Data'!$G$8,0,10*ROW('Hygiene Data'!G3)),0),"]"),IF(AND(ISNUMBER(OFFSET('Hygiene Data'!$G$8,0,10*ROW('Hygiene Data'!G3))),EB9="",ISNUMBER(OFFSET('Hygiene Data'!$G$8,0,10*ROW('Hygiene Data'!G3)))),OFFSET('Hygiene Data'!$G$8,0,10*ROW('Hygiene Data'!G3)),NA())))</f>
        <v>#N/A</v>
      </c>
      <c r="BN9" s="252" t="e">
        <f ca="true">+IF(AND(ISNUMBER(OFFSET('Hygiene Data'!$G$10,0,10*ROW('Hygiene Data'!G3))),EC9="Yes"),OFFSET('Hygiene Data'!$G$10,0,10*ROW('Hygiene Data'!G3)),IF(AND(ISNUMBER(OFFSET('Hygiene Data'!$G$10,0,10*ROW('Hygiene Data'!G3))),EC9="No",ISNUMBER(OFFSET('Hygiene Data'!$G$10,0,10*ROW('Hygiene Data'!G3)))),CONCATENATE("[",ROUND(OFFSET('Hygiene Data'!$G$10,0,10*ROW('Hygiene Data'!G3)),0),"]"),IF(AND(ISNUMBER(OFFSET('Hygiene Data'!$G$10,0,10*ROW('Hygiene Data'!G3))),EC9="",ISNUMBER(OFFSET('Hygiene Data'!$G$10,0,10*ROW('Hygiene Data'!G3)))),OFFSET('Hygiene Data'!$G$10,0,10*ROW('Hygiene Data'!G3)),NA())))</f>
        <v>#N/A</v>
      </c>
      <c r="BO9" s="252" t="e">
        <f ca="true">+IF(AND(ISNUMBER(OFFSET('Hygiene Data'!$H$6,0,10*ROW('Hygiene Data'!H3))),ED9="Yes"),OFFSET('Hygiene Data'!$H$6,0,10*ROW('Hygiene Data'!H3)),IF(AND(ISNUMBER(OFFSET('Hygiene Data'!$H$6,0,10*ROW('Hygiene Data'!H3))),ED9="No",ISNUMBER(OFFSET('Hygiene Data'!$H$6,0,10*ROW('Hygiene Data'!H3)))),CONCATENATE("[",ROUND(OFFSET('Hygiene Data'!$H$6,0,10*ROW('Hygiene Data'!H3)),0),"]"),IF(AND(ISNUMBER(OFFSET('Hygiene Data'!$H$6,0,10*ROW('Hygiene Data'!H3))),ED9="",ISNUMBER(OFFSET('Hygiene Data'!$H$6,0,10*ROW('Hygiene Data'!H3)))),OFFSET('Hygiene Data'!$H$6,0,10*ROW('Hygiene Data'!H3)),NA())))</f>
        <v>#N/A</v>
      </c>
      <c r="BP9" s="252" t="e">
        <f ca="true">+IF(AND(ISNUMBER(OFFSET('Hygiene Data'!$H$8,0,10*ROW('Hygiene Data'!H3))),EE9="Yes"),OFFSET('Hygiene Data'!$H$8,0,10*ROW('Hygiene Data'!H3)),IF(AND(ISNUMBER(OFFSET('Hygiene Data'!$H$8,0,10*ROW('Hygiene Data'!H3))),EE9="No",ISNUMBER(OFFSET('Hygiene Data'!$H$8,0,10*ROW('Hygiene Data'!H3)))),CONCATENATE("[",ROUND(OFFSET('Hygiene Data'!$H$8,0,10*ROW('Hygiene Data'!H3)),0),"]"),IF(AND(ISNUMBER(OFFSET('Hygiene Data'!$H$8,0,10*ROW('Hygiene Data'!H3))),EE9="",ISNUMBER(OFFSET('Hygiene Data'!$H$8,0,10*ROW('Hygiene Data'!H3)))),OFFSET('Hygiene Data'!$H$8,0,10*ROW('Hygiene Data'!H3)),NA())))</f>
        <v>#N/A</v>
      </c>
      <c r="BQ9" s="252" t="e">
        <f ca="true">+IF(AND(ISNUMBER(OFFSET('Hygiene Data'!$H$10,0,10*ROW('Hygiene Data'!H3))),EF9="Yes"),OFFSET('Hygiene Data'!$H$10,0,10*ROW('Hygiene Data'!H3)),IF(AND(ISNUMBER(OFFSET('Hygiene Data'!$H$10,0,10*ROW('Hygiene Data'!H3))),EF9="No",ISNUMBER(OFFSET('Hygiene Data'!$H$10,0,10*ROW('Hygiene Data'!H3)))),CONCATENATE("[",ROUND(OFFSET('Hygiene Data'!$H$10,0,10*ROW('Hygiene Data'!H3)),0),"]"),IF(AND(ISNUMBER(OFFSET('Hygiene Data'!$H$10,0,10*ROW('Hygiene Data'!H3))),EF9="",ISNUMBER(OFFSET('Hygiene Data'!$H$10,0,10*ROW('Hygiene Data'!H3)))),OFFSET('Hygiene Data'!$H$10,0,10*ROW('Hygiene Data'!H3)),NA())))</f>
        <v>#N/A</v>
      </c>
      <c r="BS9" s="36" t="str">
        <f ca="true">+IF(OFFSET('Water Data'!$C$28,0,10*ROW('Water Data'!C3))="","",OFFSET('Water Data'!$C$28,0,10*ROW('Water Data'!C3)))</f>
        <v/>
      </c>
      <c r="BT9" s="36" t="str">
        <f ca="true">+IF(OFFSET('Water Data'!$C$29,0,10*ROW('Water Data'!C3))="","",OFFSET('Water Data'!$C$29,0,10*ROW('Water Data'!C3)))</f>
        <v/>
      </c>
      <c r="BU9" s="36" t="str">
        <f ca="true">+IF(OFFSET('Water Data'!$C$30,0,10*ROW('Water Data'!C3))="","",OFFSET('Water Data'!$C$30,0,10*ROW('Water Data'!C3)))</f>
        <v/>
      </c>
      <c r="BV9" s="36" t="str">
        <f ca="true">+IF(OFFSET('Water Data'!$D$28,0,10*ROW('Water Data'!D3))="","",OFFSET('Water Data'!$D$28,0,10*ROW('Water Data'!D3)))</f>
        <v/>
      </c>
      <c r="BW9" s="36" t="str">
        <f ca="true">+IF(OFFSET('Water Data'!$D$29,0,10*ROW('Water Data'!D3))="","",OFFSET('Water Data'!$D$29,0,10*ROW('Water Data'!D3)))</f>
        <v/>
      </c>
      <c r="BX9" s="36" t="str">
        <f ca="true">+IF(OFFSET('Water Data'!$D$30,0,10*ROW('Water Data'!D3))="","",OFFSET('Water Data'!$D$30,0,10*ROW('Water Data'!D3)))</f>
        <v/>
      </c>
      <c r="BY9" s="36" t="str">
        <f ca="true">+IF(OFFSET('Water Data'!$E$28,0,10*ROW('Water Data'!E3))="","",OFFSET('Water Data'!$E$28,0,10*ROW('Water Data'!E3)))</f>
        <v/>
      </c>
      <c r="BZ9" s="36" t="str">
        <f ca="true">+IF(OFFSET('Water Data'!$E$29,0,10*ROW('Water Data'!E3))="","",OFFSET('Water Data'!$E$29,0,10*ROW('Water Data'!E3)))</f>
        <v/>
      </c>
      <c r="CA9" s="36" t="str">
        <f ca="true">+IF(OFFSET('Water Data'!$E$30,0,10*ROW('Water Data'!E3))="","",OFFSET('Water Data'!$E$30,0,10*ROW('Water Data'!E3)))</f>
        <v/>
      </c>
      <c r="CB9" s="36" t="str">
        <f ca="true">+IF(OFFSET('Water Data'!$F$28,0,10*ROW('Water Data'!F3))="","",OFFSET('Water Data'!$F$28,0,10*ROW('Water Data'!F3)))</f>
        <v/>
      </c>
      <c r="CC9" s="36" t="str">
        <f ca="true">+IF(OFFSET('Water Data'!$F$29,0,10*ROW('Water Data'!F3))="","",OFFSET('Water Data'!$F$29,0,10*ROW('Water Data'!F3)))</f>
        <v/>
      </c>
      <c r="CD9" s="36" t="str">
        <f ca="true">+IF(OFFSET('Water Data'!$F$30,0,10*ROW('Water Data'!F3))="","",OFFSET('Water Data'!$F$30,0,10*ROW('Water Data'!F3)))</f>
        <v/>
      </c>
      <c r="CE9" s="36" t="str">
        <f ca="true">+IF(OFFSET('Water Data'!$G$28,0,10*ROW('Water Data'!G3))="","",OFFSET('Water Data'!$G$28,0,10*ROW('Water Data'!G3)))</f>
        <v/>
      </c>
      <c r="CF9" s="36" t="str">
        <f ca="true">+IF(OFFSET('Water Data'!$G$29,0,10*ROW('Water Data'!G3))="","",OFFSET('Water Data'!$G$29,0,10*ROW('Water Data'!G3)))</f>
        <v/>
      </c>
      <c r="CG9" s="36" t="str">
        <f ca="true">+IF(OFFSET('Water Data'!$G$30,0,10*ROW('Water Data'!G3))="","",OFFSET('Water Data'!$G$30,0,10*ROW('Water Data'!G3)))</f>
        <v/>
      </c>
      <c r="CH9" s="36" t="str">
        <f ca="true">+IF(OFFSET('Water Data'!$H$28,0,10*ROW('Water Data'!H3))="","",OFFSET('Water Data'!$H$28,0,10*ROW('Water Data'!H3)))</f>
        <v/>
      </c>
      <c r="CI9" s="36" t="str">
        <f ca="true">+IF(OFFSET('Water Data'!$H$29,0,10*ROW('Water Data'!H3))="","",OFFSET('Water Data'!$H$29,0,10*ROW('Water Data'!H3)))</f>
        <v/>
      </c>
      <c r="CJ9" s="36" t="str">
        <f ca="true">+IF(OFFSET('Water Data'!$H$30,0,10*ROW('Water Data'!H3))="","",OFFSET('Water Data'!$H$30,0,10*ROW('Water Data'!H3)))</f>
        <v/>
      </c>
      <c r="CK9" s="36" t="str">
        <f ca="true">+IF(OFFSET('Sanitation Data'!$C$29,0,10*ROW('Sanitation Data'!C3))="","",OFFSET('Sanitation Data'!$C$29,0,10*ROW('Sanitation Data'!C3)))</f>
        <v/>
      </c>
      <c r="CL9" s="36" t="str">
        <f ca="true">+IF(OFFSET('Sanitation Data'!$C$30,0,10*ROW('Sanitation Data'!C3))="","",OFFSET('Sanitation Data'!$C$30,0,10*ROW('Sanitation Data'!C3)))</f>
        <v/>
      </c>
      <c r="CM9" s="36" t="str">
        <f ca="true">+IF(OFFSET('Sanitation Data'!$C$31,0,10*ROW('Sanitation Data'!C3))="","",OFFSET('Sanitation Data'!$C$31,0,10*ROW('Sanitation Data'!C3)))</f>
        <v/>
      </c>
      <c r="CN9" s="36" t="str">
        <f ca="true">+IF(OFFSET('Sanitation Data'!$C$32,0,10*ROW('Sanitation Data'!C3))="","",OFFSET('Sanitation Data'!$C$32,0,10*ROW('Sanitation Data'!C3)))</f>
        <v/>
      </c>
      <c r="CO9" s="36" t="str">
        <f ca="true">+IF(OFFSET('Sanitation Data'!$C$33,0,10*ROW('Sanitation Data'!C3))="","",OFFSET('Sanitation Data'!$C$33,0,10*ROW('Sanitation Data'!C3)))</f>
        <v/>
      </c>
      <c r="CP9" s="36" t="str">
        <f ca="true">+IF(OFFSET('Sanitation Data'!$D$29,0,10*ROW('Sanitation Data'!D3))="","",OFFSET('Sanitation Data'!$D$29,0,10*ROW('Sanitation Data'!D3)))</f>
        <v/>
      </c>
      <c r="CQ9" s="36" t="str">
        <f ca="true">+IF(OFFSET('Sanitation Data'!$D$30,0,10*ROW('Sanitation Data'!D3))="","",OFFSET('Sanitation Data'!$D$30,0,10*ROW('Sanitation Data'!D3)))</f>
        <v/>
      </c>
      <c r="CR9" s="36" t="str">
        <f ca="true">+IF(OFFSET('Sanitation Data'!$D$31,0,10*ROW('Sanitation Data'!D3))="","",OFFSET('Sanitation Data'!$D$31,0,10*ROW('Sanitation Data'!D3)))</f>
        <v/>
      </c>
      <c r="CS9" s="36" t="str">
        <f ca="true">+IF(OFFSET('Sanitation Data'!$D$32,0,10*ROW('Sanitation Data'!D3))="","",OFFSET('Sanitation Data'!$D$32,0,10*ROW('Sanitation Data'!D3)))</f>
        <v/>
      </c>
      <c r="CT9" s="36" t="str">
        <f ca="true">+IF(OFFSET('Sanitation Data'!$D$33,0,10*ROW('Sanitation Data'!D3))="","",OFFSET('Sanitation Data'!$D$33,0,10*ROW('Sanitation Data'!D3)))</f>
        <v/>
      </c>
      <c r="CU9" s="36" t="str">
        <f ca="true">+IF(OFFSET('Sanitation Data'!$E$29,0,10*ROW('Sanitation Data'!E3))="","",OFFSET('Sanitation Data'!$E$29,0,10*ROW('Sanitation Data'!E3)))</f>
        <v/>
      </c>
      <c r="CV9" s="36" t="str">
        <f ca="true">+IF(OFFSET('Sanitation Data'!$E$30,0,10*ROW('Sanitation Data'!E3))="","",OFFSET('Sanitation Data'!$E$30,0,10*ROW('Sanitation Data'!E3)))</f>
        <v/>
      </c>
      <c r="CW9" s="36" t="str">
        <f ca="true">+IF(OFFSET('Sanitation Data'!$E$31,0,10*ROW('Sanitation Data'!E3))="","",OFFSET('Sanitation Data'!$E$31,0,10*ROW('Sanitation Data'!E3)))</f>
        <v/>
      </c>
      <c r="CX9" s="36" t="str">
        <f ca="true">+IF(OFFSET('Sanitation Data'!$E$32,0,10*ROW('Sanitation Data'!E3))="","",OFFSET('Sanitation Data'!$E$32,0,10*ROW('Sanitation Data'!E3)))</f>
        <v/>
      </c>
      <c r="CY9" s="36" t="str">
        <f ca="true">+IF(OFFSET('Sanitation Data'!$E$33,0,10*ROW('Sanitation Data'!E3))="","",OFFSET('Sanitation Data'!$E$33,0,10*ROW('Sanitation Data'!E3)))</f>
        <v/>
      </c>
      <c r="CZ9" s="36" t="str">
        <f ca="true">+IF(OFFSET('Sanitation Data'!$F$29,0,10*ROW('Sanitation Data'!F3))="","",OFFSET('Sanitation Data'!$F$29,0,10*ROW('Sanitation Data'!F3)))</f>
        <v/>
      </c>
      <c r="DA9" s="36" t="str">
        <f ca="true">+IF(OFFSET('Sanitation Data'!$F$30,0,10*ROW('Sanitation Data'!F3))="","",OFFSET('Sanitation Data'!$F$30,0,10*ROW('Sanitation Data'!F3)))</f>
        <v/>
      </c>
      <c r="DB9" s="36" t="str">
        <f ca="true">+IF(OFFSET('Sanitation Data'!$F$31,0,10*ROW('Sanitation Data'!F3))="","",OFFSET('Sanitation Data'!$F$31,0,10*ROW('Sanitation Data'!F3)))</f>
        <v/>
      </c>
      <c r="DC9" s="36" t="str">
        <f ca="true">+IF(OFFSET('Sanitation Data'!$F$32,0,10*ROW('Sanitation Data'!F3))="","",OFFSET('Sanitation Data'!$F$32,0,10*ROW('Sanitation Data'!F3)))</f>
        <v/>
      </c>
      <c r="DD9" s="36" t="str">
        <f ca="true">+IF(OFFSET('Sanitation Data'!$F$33,0,10*ROW('Sanitation Data'!F3))="","",OFFSET('Sanitation Data'!$F$33,0,10*ROW('Sanitation Data'!F3)))</f>
        <v/>
      </c>
      <c r="DE9" s="36" t="str">
        <f ca="true">+IF(OFFSET('Sanitation Data'!$G$29,0,10*ROW('Sanitation Data'!G3))="","",OFFSET('Sanitation Data'!$G$29,0,10*ROW('Sanitation Data'!G3)))</f>
        <v/>
      </c>
      <c r="DF9" s="36" t="str">
        <f ca="true">+IF(OFFSET('Sanitation Data'!$G$30,0,10*ROW('Sanitation Data'!G3))="","",OFFSET('Sanitation Data'!$G$30,0,10*ROW('Sanitation Data'!G3)))</f>
        <v/>
      </c>
      <c r="DG9" s="36" t="str">
        <f ca="true">+IF(OFFSET('Sanitation Data'!$G$31,0,10*ROW('Sanitation Data'!G3))="","",OFFSET('Sanitation Data'!$G$31,0,10*ROW('Sanitation Data'!G3)))</f>
        <v/>
      </c>
      <c r="DH9" s="36" t="str">
        <f ca="true">+IF(OFFSET('Sanitation Data'!$G$32,0,10*ROW('Sanitation Data'!G3))="","",OFFSET('Sanitation Data'!$G$32,0,10*ROW('Sanitation Data'!G3)))</f>
        <v/>
      </c>
      <c r="DI9" s="36" t="str">
        <f ca="true">+IF(OFFSET('Sanitation Data'!$G$33,0,10*ROW('Sanitation Data'!G3))="","",OFFSET('Sanitation Data'!$G$33,0,10*ROW('Sanitation Data'!G3)))</f>
        <v/>
      </c>
      <c r="DJ9" s="36" t="str">
        <f ca="true">+IF(OFFSET('Sanitation Data'!$H$29,0,10*ROW('Sanitation Data'!H3))="","",OFFSET('Sanitation Data'!$H$29,0,10*ROW('Sanitation Data'!H3)))</f>
        <v/>
      </c>
      <c r="DK9" s="36" t="str">
        <f ca="true">+IF(OFFSET('Sanitation Data'!$H$30,0,10*ROW('Sanitation Data'!H3))="","",OFFSET('Sanitation Data'!$H$30,0,10*ROW('Sanitation Data'!H3)))</f>
        <v/>
      </c>
      <c r="DL9" s="36" t="str">
        <f ca="true">+IF(OFFSET('Sanitation Data'!$H$31,0,10*ROW('Sanitation Data'!H3))="","",OFFSET('Sanitation Data'!$H$31,0,10*ROW('Sanitation Data'!H3)))</f>
        <v/>
      </c>
      <c r="DM9" s="36" t="str">
        <f ca="true">+IF(OFFSET('Sanitation Data'!$H$32,0,10*ROW('Sanitation Data'!H3))="","",OFFSET('Sanitation Data'!$H$32,0,10*ROW('Sanitation Data'!H3)))</f>
        <v/>
      </c>
      <c r="DN9" s="36" t="str">
        <f ca="true">+IF(OFFSET('Sanitation Data'!$H$33,0,10*ROW('Sanitation Data'!H3))="","",OFFSET('Sanitation Data'!$H$33,0,10*ROW('Sanitation Data'!H3)))</f>
        <v/>
      </c>
      <c r="DO9" s="36" t="str">
        <f ca="true">+IF(OFFSET('Hygiene Data'!$C$12,0,10*ROW('Hygiene Data'!C3))="","",OFFSET('Hygiene Data'!$C$12,0,10*ROW('Hygiene Data'!C3)))</f>
        <v/>
      </c>
      <c r="DP9" s="36" t="str">
        <f ca="true">+IF(OFFSET('Hygiene Data'!$C$13,0,10*ROW('Hygiene Data'!C3))="","",OFFSET('Hygiene Data'!$C$13,0,10*ROW('Hygiene Data'!C3)))</f>
        <v/>
      </c>
      <c r="DQ9" s="36" t="str">
        <f ca="true">+IF(OFFSET('Hygiene Data'!$C$14,0,10*ROW('Hygiene Data'!C3))="","",OFFSET('Hygiene Data'!$C$14,0,10*ROW('Hygiene Data'!C3)))</f>
        <v/>
      </c>
      <c r="DR9" s="36" t="str">
        <f ca="true">+IF(OFFSET('Hygiene Data'!$D$12,0,10*ROW('Hygiene Data'!D3))="","",OFFSET('Hygiene Data'!$D$12,0,10*ROW('Hygiene Data'!D3)))</f>
        <v/>
      </c>
      <c r="DS9" s="36" t="str">
        <f ca="true">+IF(OFFSET('Hygiene Data'!$D$13,0,10*ROW('Hygiene Data'!D3))="","",OFFSET('Hygiene Data'!$D$13,0,10*ROW('Hygiene Data'!D3)))</f>
        <v/>
      </c>
      <c r="DT9" s="36" t="str">
        <f ca="true">+IF(OFFSET('Hygiene Data'!$D$14,0,10*ROW('Hygiene Data'!D3))="","",OFFSET('Hygiene Data'!$D$14,0,10*ROW('Hygiene Data'!D3)))</f>
        <v/>
      </c>
      <c r="DU9" s="36" t="str">
        <f ca="true">+IF(OFFSET('Hygiene Data'!$E$12,0,10*ROW('Hygiene Data'!E3))="","",OFFSET('Hygiene Data'!$E$12,0,10*ROW('Hygiene Data'!E3)))</f>
        <v/>
      </c>
      <c r="DV9" s="36" t="str">
        <f ca="true">+IF(OFFSET('Hygiene Data'!$E$13,0,10*ROW('Hygiene Data'!E3))="","",OFFSET('Hygiene Data'!$E$13,0,10*ROW('Hygiene Data'!E3)))</f>
        <v/>
      </c>
      <c r="DW9" s="36" t="str">
        <f ca="true">+IF(OFFSET('Hygiene Data'!$E$14,0,10*ROW('Hygiene Data'!E3))="","",OFFSET('Hygiene Data'!$E$14,0,10*ROW('Hygiene Data'!E3)))</f>
        <v/>
      </c>
      <c r="DX9" s="36" t="str">
        <f ca="true">+IF(OFFSET('Hygiene Data'!$F$12,0,10*ROW('Hygiene Data'!F3))="","",OFFSET('Hygiene Data'!$F$12,0,10*ROW('Hygiene Data'!F3)))</f>
        <v/>
      </c>
      <c r="DY9" s="36" t="str">
        <f ca="true">+IF(OFFSET('Hygiene Data'!$F$13,0,10*ROW('Hygiene Data'!F3))="","",OFFSET('Hygiene Data'!$F$13,0,10*ROW('Hygiene Data'!F3)))</f>
        <v/>
      </c>
      <c r="DZ9" s="36" t="str">
        <f ca="true">+IF(OFFSET('Hygiene Data'!$F$14,0,10*ROW('Hygiene Data'!F3))="","",OFFSET('Hygiene Data'!$F$14,0,10*ROW('Hygiene Data'!F3)))</f>
        <v/>
      </c>
      <c r="EA9" s="36" t="str">
        <f ca="true">+IF(OFFSET('Hygiene Data'!$G$12,0,10*ROW('Hygiene Data'!G3))="","",OFFSET('Hygiene Data'!$G$12,0,10*ROW('Hygiene Data'!G3)))</f>
        <v/>
      </c>
      <c r="EB9" s="36" t="str">
        <f ca="true">+IF(OFFSET('Hygiene Data'!$G$13,0,10*ROW('Hygiene Data'!G3))="","",OFFSET('Hygiene Data'!$G$13,0,10*ROW('Hygiene Data'!G3)))</f>
        <v/>
      </c>
      <c r="EC9" s="36" t="str">
        <f ca="true">+IF(OFFSET('Hygiene Data'!$G$14,0,10*ROW('Hygiene Data'!G3))="","",OFFSET('Hygiene Data'!$G$14,0,10*ROW('Hygiene Data'!G3)))</f>
        <v/>
      </c>
      <c r="ED9" s="36" t="str">
        <f ca="true">+IF(OFFSET('Hygiene Data'!$H$12,0,10*ROW('Hygiene Data'!H3))="","",OFFSET('Hygiene Data'!$H$12,0,10*ROW('Hygiene Data'!H3)))</f>
        <v/>
      </c>
      <c r="EE9" s="36" t="str">
        <f ca="true">+IF(OFFSET('Hygiene Data'!$H$13,0,10*ROW('Hygiene Data'!H3))="","",OFFSET('Hygiene Data'!$H$13,0,10*ROW('Hygiene Data'!H3)))</f>
        <v/>
      </c>
      <c r="EF9" s="36" t="str">
        <f ca="true">+IF(OFFSET('Hygiene Data'!$H$14,0,10*ROW('Hygiene Data'!H3))="","",OFFSET('Hygiene Data'!$H$14,0,10*ROW('Hygiene Data'!H3)))</f>
        <v/>
      </c>
    </row>
    <row r="10" x14ac:dyDescent="0.2">
      <c r="A10" s="59" t="str">
        <f ca="true">+IF(OFFSET('Water Data'!$B$1,0,10*ROW('Water Data'!B4))="","",OFFSET('Water Data'!$B$1,0,10*ROW('Water Data'!B4)))</f>
        <v/>
      </c>
      <c r="B10" s="59" t="str">
        <f ca="true">+IF(OFFSET('Water Data'!$A$3,0,10*ROW('Water Data'!A4))="","",OFFSET('Water Data'!$A$3,0,10*ROW('Water Data'!A4)))</f>
        <v/>
      </c>
      <c r="C10" s="59" t="str">
        <f ca="true">+IF(OFFSET('Water Data'!$C$3,0,10*ROW('Water Data'!C4))="","",OFFSET('Water Data'!$C$3,0,10*ROW('Water Data'!C4)))</f>
        <v/>
      </c>
      <c r="D10" s="250" t="e">
        <f ca="true">+IF(AND(ISNUMBER(OFFSET('Water Data'!$C$5,0,10*ROW('Water Data'!C4))),BS10="Yes"),100-OFFSET('Water Data'!$C$5,0,10*ROW('Water Data'!C4)),IF(AND(ISNUMBER(OFFSET('Water Data'!$C$5,0,10*ROW('Water Data'!C4))),BS10="No",ISNUMBER(OFFSET('Water Data'!$C$5,0,10*ROW('Water Data'!C4)))),CONCATENATE("[",ROUND(100-OFFSET('Water Data'!$C$5,0,10*ROW('Water Data'!C4)),0),"]"),IF(AND(ISNUMBER(OFFSET('Water Data'!$C$5,0,10*ROW('Water Data'!C4))),BS10="",ISNUMBER(OFFSET('Water Data'!$C$5,0,10*ROW('Water Data'!C4)))),100-OFFSET('Water Data'!$C$5,0,10*ROW('Water Data'!C4)),NA())))</f>
        <v>#N/A</v>
      </c>
      <c r="E10" s="250" t="e">
        <f ca="true">+IF(AND(ISNUMBER(OFFSET('Water Data'!$C$7,0,10*ROW('Water Data'!D4))),BT10="Yes"),OFFSET('Water Data'!$C$7,0,10*ROW('Water Data'!C4)),IF(AND(ISNUMBER(OFFSET('Water Data'!$C$7,0,10*ROW('Water Data'!C4))),BT10="No",ISNUMBER(OFFSET('Water Data'!$C$7,0,10*ROW('Water Data'!C4)))),CONCATENATE("[",ROUND(OFFSET('Water Data'!$C$7,0,10*ROW('Water Data'!C4)),0),"]"),IF(AND(ISNUMBER(OFFSET('Water Data'!$C$7,0,10*ROW('Water Data'!C4))),BT10="",ISNUMBER(OFFSET('Water Data'!$C$7,0,10*ROW('Water Data'!C4)))),OFFSET('Water Data'!$C$7,0,10*ROW('Water Data'!C4)),NA())))</f>
        <v>#N/A</v>
      </c>
      <c r="F10" s="250" t="e">
        <f ca="true">+IF(AND(ISNUMBER(OFFSET('Water Data'!$C$10,0,10*ROW('Water Data'!C4))),BU10="Yes"),OFFSET('Water Data'!$C$10,0,10*ROW('Water Data'!C4)),IF(AND(ISNUMBER(OFFSET('Water Data'!$C$10,0,10*ROW('Water Data'!C4))),BU10="No",ISNUMBER(OFFSET('Water Data'!$C$10,0,10*ROW('Water Data'!C4)))),CONCATENATE("[",ROUND(OFFSET('Water Data'!$C$10,0,10*ROW('Water Data'!C4)),0),"]"),IF(AND(ISNUMBER(OFFSET('Water Data'!$C$10,0,10*ROW('Water Data'!C4))),BU10="",ISNUMBER(OFFSET('Water Data'!$C$10,0,10*ROW('Water Data'!C4)))),OFFSET('Water Data'!$C$10,0,10*ROW('Water Data'!C4)),NA())))</f>
        <v>#N/A</v>
      </c>
      <c r="G10" s="250" t="e">
        <f ca="true">+IF(AND(ISNUMBER(OFFSET('Water Data'!$D$5,0,10*ROW('Water Data'!D4))),BV10="Yes"),100-OFFSET('Water Data'!$D$5,0,10*ROW('Water Data'!D4)),IF(AND(ISNUMBER(OFFSET('Water Data'!$D$5,0,10*ROW('Water Data'!D4))),BV10="No",ISNUMBER(OFFSET('Water Data'!$D$5,0,10*ROW('Water Data'!D4)))),CONCATENATE("[",ROUND(100-OFFSET('Water Data'!$D$5,0,10*ROW('Water Data'!D4)),0),"]"),IF(AND(ISNUMBER(OFFSET('Water Data'!$D$5,0,10*ROW('Water Data'!D4))),BV10="",ISNUMBER(OFFSET('Water Data'!$D$5,0,10*ROW('Water Data'!D4)))),100-OFFSET('Water Data'!$D$5,0,10*ROW('Water Data'!D4)),NA())))</f>
        <v>#N/A</v>
      </c>
      <c r="H10" s="250" t="e">
        <f ca="true">+IF(AND(ISNUMBER(OFFSET('Water Data'!$D$7,0,10*ROW('Water Data'!D4))),BW10="Yes"),OFFSET('Water Data'!$D$7,0,10*ROW('Water Data'!D4)),IF(AND(ISNUMBER(OFFSET('Water Data'!$D$7,0,10*ROW('Water Data'!D4))),BW10="No",ISNUMBER(OFFSET('Water Data'!$D$7,0,10*ROW('Water Data'!D4)))),CONCATENATE("[",ROUND(OFFSET('Water Data'!$C$7,0,10*ROW('Water Data'!D4)),0),"]"),IF(AND(ISNUMBER(OFFSET('Water Data'!$D$7,0,10*ROW('Water Data'!D4))),BW10="",ISNUMBER(OFFSET('Water Data'!$D$7,0,10*ROW('Water Data'!D4)))),OFFSET('Water Data'!$D$7,0,10*ROW('Water Data'!D4)),NA())))</f>
        <v>#N/A</v>
      </c>
      <c r="I10" s="250" t="e">
        <f ca="true">+IF(AND(ISNUMBER(OFFSET('Water Data'!$D$10,0,10*ROW('Water Data'!D4))),BX10="Yes"),OFFSET('Water Data'!$D$10,0,10*ROW('Water Data'!D4)),IF(AND(ISNUMBER(OFFSET('Water Data'!$D$10,0,10*ROW('Water Data'!D4))),BX10="No",ISNUMBER(OFFSET('Water Data'!$D$10,0,10*ROW('Water Data'!D4)))),CONCATENATE("[",ROUND(OFFSET('Water Data'!$D$10,0,10*ROW('Water Data'!D4)),0),"]"),IF(AND(ISNUMBER(OFFSET('Water Data'!$D$10,0,10*ROW('Water Data'!D4))),BX10="",ISNUMBER(OFFSET('Water Data'!$D$10,0,10*ROW('Water Data'!D4)))),OFFSET('Water Data'!$D$10,0,10*ROW('Water Data'!D4)),NA())))</f>
        <v>#N/A</v>
      </c>
      <c r="J10" s="250" t="e">
        <f ca="true">+IF(AND(ISNUMBER(OFFSET('Water Data'!$E$5,0,10*ROW('Water Data'!E4))),BY10="Yes"),100-OFFSET('Water Data'!$E$5,0,10*ROW('Water Data'!E4)),IF(AND(ISNUMBER(OFFSET('Water Data'!$E$5,0,10*ROW('Water Data'!E4))),BY10="No",ISNUMBER(OFFSET('Water Data'!$E$5,0,10*ROW('Water Data'!E4)))),CONCATENATE("[",ROUND(100-OFFSET('Water Data'!$E$5,0,10*ROW('Water Data'!E4)),0),"]"),IF(AND(ISNUMBER(OFFSET('Water Data'!$E$5,0,10*ROW('Water Data'!E4))),BY10="",ISNUMBER(OFFSET('Water Data'!$E$5,0,10*ROW('Water Data'!E4)))),100-OFFSET('Water Data'!$E$5,0,10*ROW('Water Data'!E4)),NA())))</f>
        <v>#N/A</v>
      </c>
      <c r="K10" s="250" t="e">
        <f ca="true">+IF(AND(ISNUMBER(OFFSET('Water Data'!$E$7,0,10*ROW('Water Data'!E4))),BZ10="Yes"),OFFSET('Water Data'!$E$7,0,10*ROW('Water Data'!E4)),IF(AND(ISNUMBER(OFFSET('Water Data'!$E$7,0,10*ROW('Water Data'!E4))),BZ10="No",ISNUMBER(OFFSET('Water Data'!$E$7,0,10*ROW('Water Data'!E4)))),CONCATENATE("[",ROUND(OFFSET('Water Data'!$E$7,0,10*ROW('Water Data'!E4)),0),"]"),IF(AND(ISNUMBER(OFFSET('Water Data'!$E$7,0,10*ROW('Water Data'!E4))),BZ10="",ISNUMBER(OFFSET('Water Data'!$E$7,0,10*ROW('Water Data'!E4)))),OFFSET('Water Data'!$E$7,0,10*ROW('Water Data'!E4)),NA())))</f>
        <v>#N/A</v>
      </c>
      <c r="L10" s="250" t="e">
        <f ca="true">+IF(AND(ISNUMBER(OFFSET('Water Data'!$E$10,0,10*ROW('Water Data'!E4))),CA10="Yes"),OFFSET('Water Data'!$E$10,0,10*ROW('Water Data'!E4)),IF(AND(ISNUMBER(OFFSET('Water Data'!$E$10,0,10*ROW('Water Data'!E4))),CA10="No",ISNUMBER(OFFSET('Water Data'!$E$10,0,10*ROW('Water Data'!E4)))),CONCATENATE("[",ROUND(OFFSET('Water Data'!$E$10,0,10*ROW('Water Data'!E4)),0),"]"),IF(AND(ISNUMBER(OFFSET('Water Data'!$E$10,0,10*ROW('Water Data'!E4))),CA10="",ISNUMBER(OFFSET('Water Data'!$E$10,0,10*ROW('Water Data'!E4)))),OFFSET('Water Data'!$E$10,0,10*ROW('Water Data'!E4)),NA())))</f>
        <v>#N/A</v>
      </c>
      <c r="M10" s="250" t="e">
        <f ca="true">+IF(AND(ISNUMBER(OFFSET('Water Data'!$F$5,0,10*ROW('Water Data'!F4))),CB10="Yes"),100-OFFSET('Water Data'!$F$5,0,10*ROW('Water Data'!F4)),IF(AND(ISNUMBER(OFFSET('Water Data'!$F$5,0,10*ROW('Water Data'!F4))),CB10="No",ISNUMBER(OFFSET('Water Data'!$F$5,0,10*ROW('Water Data'!F4)))),CONCATENATE("[",ROUND(100-OFFSET('Water Data'!$F$5,0,10*ROW('Water Data'!F4)),0),"]"),IF(AND(ISNUMBER(OFFSET('Water Data'!$F$5,0,10*ROW('Water Data'!F4))),CB10="",ISNUMBER(OFFSET('Water Data'!$F$5,0,10*ROW('Water Data'!F4)))),100-OFFSET('Water Data'!$F$5,0,10*ROW('Water Data'!F4)),NA())))</f>
        <v>#N/A</v>
      </c>
      <c r="N10" s="250" t="e">
        <f ca="true">+IF(AND(ISNUMBER(OFFSET('Water Data'!$F$7,0,10*ROW('Water Data'!F4))),CC10="Yes"),OFFSET('Water Data'!$F$7,0,10*ROW('Water Data'!F4)),IF(AND(ISNUMBER(OFFSET('Water Data'!$F$7,0,10*ROW('Water Data'!F4))),CC10="No",ISNUMBER(OFFSET('Water Data'!$F$7,0,10*ROW('Water Data'!F4)))),CONCATENATE("[",ROUND(OFFSET('Water Data'!$F$7,0,10*ROW('Water Data'!F4)),0),"]"),IF(AND(ISNUMBER(OFFSET('Water Data'!$F$7,0,10*ROW('Water Data'!F4))),CC10="",ISNUMBER(OFFSET('Water Data'!$F$7,0,10*ROW('Water Data'!F4)))),OFFSET('Water Data'!$F$7,0,10*ROW('Water Data'!F4)),NA())))</f>
        <v>#N/A</v>
      </c>
      <c r="O10" s="250" t="e">
        <f ca="true">+IF(AND(ISNUMBER(OFFSET('Water Data'!$F$10,0,10*ROW('Water Data'!F4))),CD10="Yes"),OFFSET('Water Data'!$F$10,0,10*ROW('Water Data'!F4)),IF(AND(ISNUMBER(OFFSET('Water Data'!$F$10,0,10*ROW('Water Data'!F4))),CD10="No",ISNUMBER(OFFSET('Water Data'!$F$10,0,10*ROW('Water Data'!F4)))),CONCATENATE("[",ROUND(OFFSET('Water Data'!$F$10,0,10*ROW('Water Data'!F4)),0),"]"),IF(AND(ISNUMBER(OFFSET('Water Data'!$F$10,0,10*ROW('Water Data'!F4))),CD10="",ISNUMBER(OFFSET('Water Data'!$F$10,0,10*ROW('Water Data'!F4)))),OFFSET('Water Data'!$F$10,0,10*ROW('Water Data'!F4)),NA())))</f>
        <v>#N/A</v>
      </c>
      <c r="P10" s="250" t="e">
        <f ca="true">+IF(AND(ISNUMBER(OFFSET('Water Data'!$G$5,0,10*ROW('Water Data'!G4))),CE10="Yes"),100-OFFSET('Water Data'!$G$5,0,10*ROW('Water Data'!G4)),IF(AND(ISNUMBER(OFFSET('Water Data'!$G$5,0,10*ROW('Water Data'!G4))),CE10="No",ISNUMBER(OFFSET('Water Data'!$G$5,0,10*ROW('Water Data'!G4)))),CONCATENATE("[",ROUND(100-OFFSET('Water Data'!$G$5,0,10*ROW('Water Data'!G4)),0),"]"),IF(AND(ISNUMBER(OFFSET('Water Data'!$G$5,0,10*ROW('Water Data'!G4))),CE10="",ISNUMBER(OFFSET('Water Data'!$G$5,0,10*ROW('Water Data'!G4)))),100-OFFSET('Water Data'!$G$5,0,10*ROW('Water Data'!G4)),NA())))</f>
        <v>#N/A</v>
      </c>
      <c r="Q10" s="250" t="e">
        <f ca="true">+IF(AND(ISNUMBER(OFFSET('Water Data'!$G$7,0,10*ROW('Water Data'!G4))),CF10="Yes"),OFFSET('Water Data'!$G$7,0,10*ROW('Water Data'!G4)),IF(AND(ISNUMBER(OFFSET('Water Data'!$G$7,0,10*ROW('Water Data'!G4))),CF10="No",ISNUMBER(OFFSET('Water Data'!$G$7,0,10*ROW('Water Data'!G4)))),CONCATENATE("[",ROUND(OFFSET('Water Data'!$G$7,0,10*ROW('Water Data'!G4)),0),"]"),IF(AND(ISNUMBER(OFFSET('Water Data'!$G$7,0,10*ROW('Water Data'!G4))),CF10="",ISNUMBER(OFFSET('Water Data'!$G$7,0,10*ROW('Water Data'!G4)))),OFFSET('Water Data'!$G$7,0,10*ROW('Water Data'!G4)),NA())))</f>
        <v>#N/A</v>
      </c>
      <c r="R10" s="250" t="e">
        <f ca="true">+IF(AND(ISNUMBER(OFFSET('Water Data'!$G$10,0,10*ROW('Water Data'!G4))),CG10="Yes"),OFFSET('Water Data'!$G$10,0,10*ROW('Water Data'!G4)),IF(AND(ISNUMBER(OFFSET('Water Data'!$G$10,0,10*ROW('Water Data'!G4))),CG10="No",ISNUMBER(OFFSET('Water Data'!$G$10,0,10*ROW('Water Data'!G4)))),CONCATENATE("[",ROUND(OFFSET('Water Data'!$G$10,0,10*ROW('Water Data'!G4)),0),"]"),IF(AND(ISNUMBER(OFFSET('Water Data'!$G$10,0,10*ROW('Water Data'!G4))),CG10="",ISNUMBER(OFFSET('Water Data'!$G$10,0,10*ROW('Water Data'!G4)))),OFFSET('Water Data'!$G$10,0,10*ROW('Water Data'!G4)),NA())))</f>
        <v>#N/A</v>
      </c>
      <c r="S10" s="250" t="e">
        <f ca="true">+IF(AND(ISNUMBER(OFFSET('Water Data'!$H$5,0,10*ROW('Water Data'!H4))),CH10="Yes"),100-OFFSET('Water Data'!$H$5,0,10*ROW('Water Data'!H4)),IF(AND(ISNUMBER(OFFSET('Water Data'!$H$5,0,10*ROW('Water Data'!H4))),CH10="No",ISNUMBER(OFFSET('Water Data'!$H$5,0,10*ROW('Water Data'!H4)))),CONCATENATE("[",ROUND(100-OFFSET('Water Data'!$H$5,0,10*ROW('Water Data'!H4)),0),"]"),IF(AND(ISNUMBER(OFFSET('Water Data'!$H$5,0,10*ROW('Water Data'!H4))),CH10="",ISNUMBER(OFFSET('Water Data'!$H$5,0,10*ROW('Water Data'!H4)))),100-OFFSET('Water Data'!$H$5,0,10*ROW('Water Data'!H4)),NA())))</f>
        <v>#N/A</v>
      </c>
      <c r="T10" s="250" t="e">
        <f ca="true">+IF(AND(ISNUMBER(OFFSET('Water Data'!$H$7,0,10*ROW('Water Data'!H4))),CI10="Yes"),OFFSET('Water Data'!$H$7,0,10*ROW('Water Data'!H4)),IF(AND(ISNUMBER(OFFSET('Water Data'!$H$7,0,10*ROW('Water Data'!H4))),CI10="No",ISNUMBER(OFFSET('Water Data'!$H$7,0,10*ROW('Water Data'!H4)))),CONCATENATE("[",ROUND(OFFSET('Water Data'!$H$7,0,10*ROW('Water Data'!H4)),0),"]"),IF(AND(ISNUMBER(OFFSET('Water Data'!$H$7,0,10*ROW('Water Data'!H4))),CI10="",ISNUMBER(OFFSET('Water Data'!$H$7,0,10*ROW('Water Data'!H4)))),OFFSET('Water Data'!$H$7,0,10*ROW('Water Data'!H4)),NA())))</f>
        <v>#N/A</v>
      </c>
      <c r="U10" s="250" t="e">
        <f ca="true">+IF(AND(ISNUMBER(OFFSET('Water Data'!$H$10,0,10*ROW('Water Data'!H4))),CJ10="Yes"),OFFSET('Water Data'!$H$10,0,10*ROW('Water Data'!H4)),IF(AND(ISNUMBER(OFFSET('Water Data'!$H$10,0,10*ROW('Water Data'!H4))),CJ10="No",ISNUMBER(OFFSET('Water Data'!$H$10,0,10*ROW('Water Data'!H4)))),CONCATENATE("[",ROUND(OFFSET('Water Data'!$H$10,0,10*ROW('Water Data'!H4)),0),"]"),IF(AND(ISNUMBER(OFFSET('Water Data'!$H$10,0,10*ROW('Water Data'!H4))),CJ10="",ISNUMBER(OFFSET('Water Data'!$H$10,0,10*ROW('Water Data'!H4)))),OFFSET('Water Data'!$H$10,0,10*ROW('Water Data'!H4)),NA())))</f>
        <v>#N/A</v>
      </c>
      <c r="V10" s="251" t="e">
        <f ca="true">+IF(AND(ISNUMBER(OFFSET('Sanitation Data'!$C$5,0,10*ROW('Sanitation Data'!C4))),CK10="Yes"),100-OFFSET('Sanitation Data'!$C$5,0,10*ROW('Sanitation Data'!C4)),IF(AND(ISNUMBER(OFFSET('Sanitation Data'!$C$5,0,10*ROW('Sanitation Data'!C4))),CK10="No",ISNUMBER(OFFSET('Sanitation Data'!$C$5,0,10*ROW('Sanitation Data'!C4)))),CONCATENATE("[",ROUND(100-OFFSET('Sanitation Data'!$C$5,0,10*ROW('Sanitation Data'!C4)),0),"]"),IF(AND(ISNUMBER(OFFSET('Sanitation Data'!$C$5,0,10*ROW('Sanitation Data'!C4))),CK10="",ISNUMBER(OFFSET('Sanitation Data'!$C$5,0,10*ROW('Sanitation Data'!C4)))),100-OFFSET('Sanitation Data'!$C$5,0,10*ROW('Sanitation Data'!C4)),NA())))</f>
        <v>#N/A</v>
      </c>
      <c r="W10" s="251" t="e">
        <f ca="true">+IF(AND(ISNUMBER(OFFSET('Sanitation Data'!$C$7,0,10*ROW('Sanitation Data'!C4))),CL10="Yes"),OFFSET('Sanitation Data'!$C$7,0,10*ROW('Sanitation Data'!C4)),IF(AND(ISNUMBER(OFFSET('Sanitation Data'!$C$7,0,10*ROW('Sanitation Data'!C4))),CL10="No",ISNUMBER(OFFSET('Sanitation Data'!$C$7,0,10*ROW('Sanitation Data'!C4)))),CONCATENATE("[",ROUND(OFFSET('Sanitation Data'!$C$7,0,10*ROW('Sanitation Data'!C4)),0),"]"),IF(AND(ISNUMBER(OFFSET('Sanitation Data'!$C$7,0,10*ROW('Sanitation Data'!C4))),CL10="",ISNUMBER(OFFSET('Sanitation Data'!$C$7,0,10*ROW('Sanitation Data'!C4)))),OFFSET('Sanitation Data'!$C$7,0,10*ROW('Sanitation Data'!C4)),NA())))</f>
        <v>#N/A</v>
      </c>
      <c r="X10" s="251" t="e">
        <f ca="true">+IF(AND(ISNUMBER(OFFSET('Sanitation Data'!$C$11,0,10*ROW('Sanitation Data'!C4))),CM10="Yes"),OFFSET('Sanitation Data'!$C$11,0,10*ROW('Sanitation Data'!C4)),IF(AND(ISNUMBER(OFFSET('Sanitation Data'!$C$11,0,10*ROW('Sanitation Data'!C4))),CM10="No",ISNUMBER(OFFSET('Sanitation Data'!$C$11,0,10*ROW('Sanitation Data'!C4)))),CONCATENATE("[",ROUND(OFFSET('Sanitation Data'!$C$11,0,10*ROW('Sanitation Data'!C4)),0),"]"),IF(AND(ISNUMBER(OFFSET('Sanitation Data'!$C$11,0,10*ROW('Sanitation Data'!C4))),CM10="",ISNUMBER(OFFSET('Sanitation Data'!$C$11,0,10*ROW('Sanitation Data'!C4)))),OFFSET('Sanitation Data'!$C$11,0,10*ROW('Sanitation Data'!C4)),NA())))</f>
        <v>#N/A</v>
      </c>
      <c r="Y10" s="251" t="e">
        <f ca="true">+IF(AND(ISNUMBER(OFFSET('Sanitation Data'!$C$12,0,10*ROW('Sanitation Data'!C4))),CN10="Yes"),OFFSET('Sanitation Data'!$C$12,0,10*ROW('Sanitation Data'!C4)),IF(AND(ISNUMBER(OFFSET('Sanitation Data'!$C$12,0,10*ROW('Sanitation Data'!C4))),CN10="No",ISNUMBER(OFFSET('Sanitation Data'!$C$12,0,10*ROW('Sanitation Data'!C4)))),CONCATENATE("[",ROUND(OFFSET('Sanitation Data'!$C$12,0,10*ROW('Sanitation Data'!C4)),0),"]"),IF(AND(ISNUMBER(OFFSET('Sanitation Data'!$C$12,0,10*ROW('Sanitation Data'!C4))),CN10="",ISNUMBER(OFFSET('Sanitation Data'!$C$12,0,10*ROW('Sanitation Data'!C4)))),OFFSET('Sanitation Data'!$C$12,0,10*ROW('Sanitation Data'!C4)),NA())))</f>
        <v>#N/A</v>
      </c>
      <c r="Z10" s="251" t="e">
        <f ca="true">+IF(AND(ISNUMBER(OFFSET('Sanitation Data'!$C$13,0,10*ROW('Sanitation Data'!C4))),CO10="Yes"),OFFSET('Sanitation Data'!$C$13,0,10*ROW('Sanitation Data'!C4)),IF(AND(ISNUMBER(OFFSET('Sanitation Data'!$C$13,0,10*ROW('Sanitation Data'!C4))),CO10="No",ISNUMBER(OFFSET('Sanitation Data'!$C$13,0,10*ROW('Sanitation Data'!C4)))),CONCATENATE("[",ROUND(OFFSET('Sanitation Data'!$C$13,0,10*ROW('Sanitation Data'!C4)),0),"]"),IF(AND(ISNUMBER(OFFSET('Sanitation Data'!$C$13,0,10*ROW('Sanitation Data'!C4))),CO10="",ISNUMBER(OFFSET('Sanitation Data'!$C$13,0,10*ROW('Sanitation Data'!C4)))),OFFSET('Sanitation Data'!$C$13,0,10*ROW('Sanitation Data'!C4)),NA())))</f>
        <v>#N/A</v>
      </c>
      <c r="AA10" s="251" t="e">
        <f ca="true">+IF(AND(ISNUMBER(OFFSET('Sanitation Data'!$D$5,0,10*ROW('Sanitation Data'!D4))),CP10="Yes"),100-OFFSET('Sanitation Data'!$D$5,0,10*ROW('Sanitation Data'!D4)),IF(AND(ISNUMBER(OFFSET('Sanitation Data'!$D$5,0,10*ROW('Sanitation Data'!D4))),CP10="No",ISNUMBER(OFFSET('Sanitation Data'!$D$5,0,10*ROW('Sanitation Data'!D4)))),CONCATENATE("[",ROUND(100-OFFSET('Sanitation Data'!$D$5,0,10*ROW('Sanitation Data'!D4)),0),"]"),IF(AND(ISNUMBER(OFFSET('Sanitation Data'!$D$5,0,10*ROW('Sanitation Data'!D4))),CP10="",ISNUMBER(OFFSET('Sanitation Data'!$D$5,0,10*ROW('Sanitation Data'!D4)))),100-OFFSET('Sanitation Data'!$D$5,0,10*ROW('Sanitation Data'!D4)),NA())))</f>
        <v>#N/A</v>
      </c>
      <c r="AB10" s="251" t="e">
        <f ca="true">+IF(AND(ISNUMBER(OFFSET('Sanitation Data'!$D$7,0,10*ROW('Sanitation Data'!D4))),CQ10="Yes"),OFFSET('Sanitation Data'!$D$7,0,10*ROW('Sanitation Data'!G4)),IF(AND(ISNUMBER(OFFSET('Sanitation Data'!$D$7,0,10*ROW('Sanitation Data'!D4))),CQ10="No",ISNUMBER(OFFSET('Sanitation Data'!$D$7,0,10*ROW('Sanitation Data'!D4)))),CONCATENATE("[",ROUND(OFFSET('Sanitation Data'!$D$7,0,10*ROW('Sanitation Data'!D4)),0),"]"),IF(AND(ISNUMBER(OFFSET('Sanitation Data'!$D$7,0,10*ROW('Sanitation Data'!D4))),CQ10="",ISNUMBER(OFFSET('Sanitation Data'!$D$7,0,10*ROW('Sanitation Data'!D4)))),OFFSET('Sanitation Data'!$D$7,0,10*ROW('Sanitation Data'!D4)),NA())))</f>
        <v>#N/A</v>
      </c>
      <c r="AC10" s="251" t="e">
        <f ca="true">+IF(AND(ISNUMBER(OFFSET('Sanitation Data'!$D$11,0,10*ROW('Sanitation Data'!D4))),CR10="Yes"),OFFSET('Sanitation Data'!$D$11,0,10*ROW('Sanitation Data'!D4)),IF(AND(ISNUMBER(OFFSET('Sanitation Data'!$D$11,0,10*ROW('Sanitation Data'!D4))),CR10="No",ISNUMBER(OFFSET('Sanitation Data'!$D$11,0,10*ROW('Sanitation Data'!D4)))),CONCATENATE("[",ROUND(OFFSET('Sanitation Data'!$D$11,0,10*ROW('Sanitation Data'!D4)),0),"]"),IF(AND(ISNUMBER(OFFSET('Sanitation Data'!$D$11,0,10*ROW('Sanitation Data'!D4))),CR10="",ISNUMBER(OFFSET('Sanitation Data'!$D$11,0,10*ROW('Sanitation Data'!D4)))),OFFSET('Sanitation Data'!$D$11,0,10*ROW('Sanitation Data'!D4)),NA())))</f>
        <v>#N/A</v>
      </c>
      <c r="AD10" s="251" t="e">
        <f ca="true">+IF(AND(ISNUMBER(OFFSET('Sanitation Data'!$D$12,0,10*ROW('Sanitation Data'!D4))),CS10="Yes"),OFFSET('Sanitation Data'!$D$12,0,10*ROW('Sanitation Data'!D4)),IF(AND(ISNUMBER(OFFSET('Sanitation Data'!$D$12,0,10*ROW('Sanitation Data'!D4))),CS10="No",ISNUMBER(OFFSET('Sanitation Data'!$D$12,0,10*ROW('Sanitation Data'!D4)))),CONCATENATE("[",ROUND(OFFSET('Sanitation Data'!$D$12,0,10*ROW('Sanitation Data'!D4)),0),"]"),IF(AND(ISNUMBER(OFFSET('Sanitation Data'!$D$12,0,10*ROW('Sanitation Data'!D4))),CS10="",ISNUMBER(OFFSET('Sanitation Data'!$D$12,0,10*ROW('Sanitation Data'!D4)))),OFFSET('Sanitation Data'!$D$12,0,10*ROW('Sanitation Data'!D4)),NA())))</f>
        <v>#N/A</v>
      </c>
      <c r="AE10" s="251" t="e">
        <f ca="true">+IF(AND(ISNUMBER(OFFSET('Sanitation Data'!$D$13,0,10*ROW('Sanitation Data'!D4))),CT10="Yes"),OFFSET('Sanitation Data'!$D$13,0,10*ROW('Sanitation Data'!D4)),IF(AND(ISNUMBER(OFFSET('Sanitation Data'!$D$13,0,10*ROW('Sanitation Data'!D4))),CT10="No",ISNUMBER(OFFSET('Sanitation Data'!$D$13,0,10*ROW('Sanitation Data'!D4)))),CONCATENATE("[",ROUND(OFFSET('Sanitation Data'!$D$13,0,10*ROW('Sanitation Data'!D4)),0),"]"),IF(AND(ISNUMBER(OFFSET('Sanitation Data'!$D$13,0,10*ROW('Sanitation Data'!D4))),CT10="",ISNUMBER(OFFSET('Sanitation Data'!$D$13,0,10*ROW('Sanitation Data'!D4)))),OFFSET('Sanitation Data'!$D$13,0,10*ROW('Sanitation Data'!D4)),NA())))</f>
        <v>#N/A</v>
      </c>
      <c r="AF10" s="251" t="e">
        <f ca="true">+IF(AND(ISNUMBER(OFFSET('Sanitation Data'!$E$5,0,10*ROW('Sanitation Data'!E4))),CU10="Yes"),100-OFFSET('Sanitation Data'!$E$5,0,10*ROW('Sanitation Data'!E4)),IF(AND(ISNUMBER(OFFSET('Sanitation Data'!$E$5,0,10*ROW('Sanitation Data'!E4))),CU10="No",ISNUMBER(OFFSET('Sanitation Data'!$E$5,0,10*ROW('Sanitation Data'!E4)))),CONCATENATE("[",ROUND(100-OFFSET('Sanitation Data'!$E$5,0,10*ROW('Sanitation Data'!E4)),0),"]"),IF(AND(ISNUMBER(OFFSET('Sanitation Data'!$E$5,0,10*ROW('Sanitation Data'!E4))),CU10="",ISNUMBER(OFFSET('Sanitation Data'!$E$5,0,10*ROW('Sanitation Data'!E4)))),100-OFFSET('Sanitation Data'!$E$5,0,10*ROW('Sanitation Data'!E4)),NA())))</f>
        <v>#N/A</v>
      </c>
      <c r="AG10" s="251" t="e">
        <f ca="true">+IF(AND(ISNUMBER(OFFSET('Sanitation Data'!$E$7,0,10*ROW('Sanitation Data'!E4))),CV10="Yes"),OFFSET('Sanitation Data'!$E$7,0,10*ROW('Sanitation Data'!E4)),IF(AND(ISNUMBER(OFFSET('Sanitation Data'!$E$7,0,10*ROW('Sanitation Data'!E4))),CV10="No",ISNUMBER(OFFSET('Sanitation Data'!$E$7,0,10*ROW('Sanitation Data'!E4)))),CONCATENATE("[",ROUND(OFFSET('Sanitation Data'!$E$7,0,10*ROW('Sanitation Data'!E4)),0),"]"),IF(AND(ISNUMBER(OFFSET('Sanitation Data'!$E$7,0,10*ROW('Sanitation Data'!E4))),CV10="",ISNUMBER(OFFSET('Sanitation Data'!$E$7,0,10*ROW('Sanitation Data'!E4)))),OFFSET('Sanitation Data'!$E$7,0,10*ROW('Sanitation Data'!E4)),NA())))</f>
        <v>#N/A</v>
      </c>
      <c r="AH10" s="251" t="e">
        <f ca="true">+IF(AND(ISNUMBER(OFFSET('Sanitation Data'!$E$11,0,10*ROW('Sanitation Data'!E4))),CW10="Yes"),OFFSET('Sanitation Data'!$E$11,0,10*ROW('Sanitation Data'!E4)),IF(AND(ISNUMBER(OFFSET('Sanitation Data'!$E$11,0,10*ROW('Sanitation Data'!E4))),CW10="No",ISNUMBER(OFFSET('Sanitation Data'!$E$11,0,10*ROW('Sanitation Data'!E4)))),CONCATENATE("[",ROUND(OFFSET('Sanitation Data'!$E$11,0,10*ROW('Sanitation Data'!E4)),0),"]"),IF(AND(ISNUMBER(OFFSET('Sanitation Data'!$E$11,0,10*ROW('Sanitation Data'!E4))),CW10="",ISNUMBER(OFFSET('Sanitation Data'!$E$11,0,10*ROW('Sanitation Data'!E4)))),OFFSET('Sanitation Data'!$E$11,0,10*ROW('Sanitation Data'!E4)),NA())))</f>
        <v>#N/A</v>
      </c>
      <c r="AI10" s="251" t="e">
        <f ca="true">+IF(AND(ISNUMBER(OFFSET('Sanitation Data'!$E$12,0,10*ROW('Sanitation Data'!E4))),CX10="Yes"),OFFSET('Sanitation Data'!$E$12,0,10*ROW('Sanitation Data'!E4)),IF(AND(ISNUMBER(OFFSET('Sanitation Data'!$E$12,0,10*ROW('Sanitation Data'!E4))),CX10="No",ISNUMBER(OFFSET('Sanitation Data'!$E$12,0,10*ROW('Sanitation Data'!E4)))),CONCATENATE("[",ROUND(OFFSET('Sanitation Data'!$E$12,0,10*ROW('Sanitation Data'!E4)),0),"]"),IF(AND(ISNUMBER(OFFSET('Sanitation Data'!$E$12,0,10*ROW('Sanitation Data'!E4))),CX10="",ISNUMBER(OFFSET('Sanitation Data'!$E$12,0,10*ROW('Sanitation Data'!E4)))),OFFSET('Sanitation Data'!$E$12,0,10*ROW('Sanitation Data'!E4)),NA())))</f>
        <v>#N/A</v>
      </c>
      <c r="AJ10" s="251" t="e">
        <f ca="true">+IF(AND(ISNUMBER(OFFSET('Sanitation Data'!$E$13,0,10*ROW('Sanitation Data'!E4))),CY10="Yes"),OFFSET('Sanitation Data'!$E$13,0,10*ROW('Sanitation Data'!E4)),IF(AND(ISNUMBER(OFFSET('Sanitation Data'!$E$13,0,10*ROW('Sanitation Data'!E4))),CY10="No",ISNUMBER(OFFSET('Sanitation Data'!$E$13,0,10*ROW('Sanitation Data'!E4)))),CONCATENATE("[",ROUND(OFFSET('Sanitation Data'!$E$13,0,10*ROW('Sanitation Data'!E4)),0),"]"),IF(AND(ISNUMBER(OFFSET('Sanitation Data'!$E$13,0,10*ROW('Sanitation Data'!E4))),CY10="",ISNUMBER(OFFSET('Sanitation Data'!$E$13,0,10*ROW('Sanitation Data'!E4)))),OFFSET('Sanitation Data'!$E$13,0,10*ROW('Sanitation Data'!E4)),NA())))</f>
        <v>#N/A</v>
      </c>
      <c r="AK10" s="251" t="e">
        <f ca="true">+IF(AND(ISNUMBER(OFFSET('Sanitation Data'!$F$5,0,10*ROW('Sanitation Data'!F4))),CZ10="Yes"),100-OFFSET('Sanitation Data'!$F$5,0,10*ROW('Sanitation Data'!F4)),IF(AND(ISNUMBER(OFFSET('Sanitation Data'!$F$5,0,10*ROW('Sanitation Data'!F4))),CZ10="No",ISNUMBER(OFFSET('Sanitation Data'!$F$5,0,10*ROW('Sanitation Data'!F4)))),CONCATENATE("[",ROUND(100-OFFSET('Sanitation Data'!$F$5,0,10*ROW('Sanitation Data'!F4)),0),"]"),IF(AND(ISNUMBER(OFFSET('Sanitation Data'!$F$5,0,10*ROW('Sanitation Data'!F4))),CZ10="",ISNUMBER(OFFSET('Sanitation Data'!$F$5,0,10*ROW('Sanitation Data'!F4)))),100-OFFSET('Sanitation Data'!$F$5,0,10*ROW('Sanitation Data'!F4)),NA())))</f>
        <v>#N/A</v>
      </c>
      <c r="AL10" s="251" t="e">
        <f ca="true">+IF(AND(ISNUMBER(OFFSET('Sanitation Data'!$F$7,0,10*ROW('Sanitation Data'!F4))),DA10="Yes"),OFFSET('Sanitation Data'!$F$7,0,10*ROW('Sanitation Data'!F4)),IF(AND(ISNUMBER(OFFSET('Sanitation Data'!$F$7,0,10*ROW('Sanitation Data'!F4))),DA10="No",ISNUMBER(OFFSET('Sanitation Data'!$F$7,0,10*ROW('Sanitation Data'!F4)))),CONCATENATE("[",ROUND(OFFSET('Sanitation Data'!$F$7,0,10*ROW('Sanitation Data'!F4)),0),"]"),IF(AND(ISNUMBER(OFFSET('Sanitation Data'!$F$7,0,10*ROW('Sanitation Data'!F4))),DA10="",ISNUMBER(OFFSET('Sanitation Data'!$F$7,0,10*ROW('Sanitation Data'!F4)))),OFFSET('Sanitation Data'!$F$7,0,10*ROW('Sanitation Data'!F4)),NA())))</f>
        <v>#N/A</v>
      </c>
      <c r="AM10" s="251" t="e">
        <f ca="true">+IF(AND(ISNUMBER(OFFSET('Sanitation Data'!$F$11,0,10*ROW('Sanitation Data'!F4))),DB10="Yes"),OFFSET('Sanitation Data'!$F$11,0,10*ROW('Sanitation Data'!F4)),IF(AND(ISNUMBER(OFFSET('Sanitation Data'!$F$11,0,10*ROW('Sanitation Data'!F4))),DB10="No",ISNUMBER(OFFSET('Sanitation Data'!$F$11,0,10*ROW('Sanitation Data'!F4)))),CONCATENATE("[",ROUND(OFFSET('Sanitation Data'!$F$11,0,10*ROW('Sanitation Data'!F4)),0),"]"),IF(AND(ISNUMBER(OFFSET('Sanitation Data'!$F$11,0,10*ROW('Sanitation Data'!F4))),DB10="",ISNUMBER(OFFSET('Sanitation Data'!$F$11,0,10*ROW('Sanitation Data'!F4)))),OFFSET('Sanitation Data'!$F$11,0,10*ROW('Sanitation Data'!F4)),NA())))</f>
        <v>#N/A</v>
      </c>
      <c r="AN10" s="251" t="e">
        <f ca="true">+IF(AND(ISNUMBER(OFFSET('Sanitation Data'!$F$12,0,10*ROW('Sanitation Data'!F4))),DC10="Yes"),OFFSET('Sanitation Data'!$F$12,0,10*ROW('Sanitation Data'!F4)),IF(AND(ISNUMBER(OFFSET('Sanitation Data'!$F$12,0,10*ROW('Sanitation Data'!F4))),DC10="No",ISNUMBER(OFFSET('Sanitation Data'!$F$12,0,10*ROW('Sanitation Data'!F4)))),CONCATENATE("[",ROUND(OFFSET('Sanitation Data'!$F$12,0,10*ROW('Sanitation Data'!F4)),0),"]"),IF(AND(ISNUMBER(OFFSET('Sanitation Data'!$F$12,0,10*ROW('Sanitation Data'!F4))),DC10="",ISNUMBER(OFFSET('Sanitation Data'!$F$12,0,10*ROW('Sanitation Data'!F4)))),OFFSET('Sanitation Data'!$F$12,0,10*ROW('Sanitation Data'!F4)),NA())))</f>
        <v>#N/A</v>
      </c>
      <c r="AO10" s="251" t="e">
        <f ca="true">+IF(AND(ISNUMBER(OFFSET('Sanitation Data'!$F$13,0,10*ROW('Sanitation Data'!F4))),DD10="Yes"),OFFSET('Sanitation Data'!$F$13,0,10*ROW('Sanitation Data'!F4)),IF(AND(ISNUMBER(OFFSET('Sanitation Data'!$F$13,0,10*ROW('Sanitation Data'!F4))),DD10="No",ISNUMBER(OFFSET('Sanitation Data'!$F$13,0,10*ROW('Sanitation Data'!F4)))),CONCATENATE("[",ROUND(OFFSET('Sanitation Data'!$F$13,0,10*ROW('Sanitation Data'!F4)),0),"]"),IF(AND(ISNUMBER(OFFSET('Sanitation Data'!$F$13,0,10*ROW('Sanitation Data'!F4))),DD10="",ISNUMBER(OFFSET('Sanitation Data'!$F$13,0,10*ROW('Sanitation Data'!F4)))),OFFSET('Sanitation Data'!$F$13,0,10*ROW('Sanitation Data'!F4)),NA())))</f>
        <v>#N/A</v>
      </c>
      <c r="AP10" s="251" t="e">
        <f ca="true">+IF(AND(ISNUMBER(OFFSET('Sanitation Data'!$G$5,0,10*ROW('Sanitation Data'!G4))),DE10="Yes"),100-OFFSET('Sanitation Data'!$G$5,0,10*ROW('Sanitation Data'!G4)),IF(AND(ISNUMBER(OFFSET('Sanitation Data'!$G$5,0,10*ROW('Sanitation Data'!G4))),DE10="No",ISNUMBER(OFFSET('Sanitation Data'!$G$5,0,10*ROW('Sanitation Data'!G4)))),CONCATENATE("[",ROUND(100-OFFSET('Sanitation Data'!$G$5,0,10*ROW('Sanitation Data'!G4)),0),"]"),IF(AND(ISNUMBER(OFFSET('Sanitation Data'!$G$5,0,10*ROW('Sanitation Data'!G4))),DE10="",ISNUMBER(OFFSET('Sanitation Data'!$G$5,0,10*ROW('Sanitation Data'!G4)))),100-OFFSET('Sanitation Data'!$G$5,0,10*ROW('Sanitation Data'!G4)),NA())))</f>
        <v>#N/A</v>
      </c>
      <c r="AQ10" s="251" t="e">
        <f ca="true">+IF(AND(ISNUMBER(OFFSET('Sanitation Data'!$G$7,0,10*ROW('Sanitation Data'!G4))),DF10="Yes"),OFFSET('Sanitation Data'!$G$7,0,10*ROW('Sanitation Data'!G4)),IF(AND(ISNUMBER(OFFSET('Sanitation Data'!$G$7,0,10*ROW('Sanitation Data'!G4))),DF10="No",ISNUMBER(OFFSET('Sanitation Data'!$G$7,0,10*ROW('Sanitation Data'!G4)))),CONCATENATE("[",ROUND(OFFSET('Sanitation Data'!$G$7,0,10*ROW('Sanitation Data'!G4)),0),"]"),IF(AND(ISNUMBER(OFFSET('Sanitation Data'!$G$7,0,10*ROW('Sanitation Data'!G4))),DF10="",ISNUMBER(OFFSET('Sanitation Data'!$G$7,0,10*ROW('Sanitation Data'!G4)))),OFFSET('Sanitation Data'!$G$7,0,10*ROW('Sanitation Data'!G4)),NA())))</f>
        <v>#N/A</v>
      </c>
      <c r="AR10" s="251" t="e">
        <f ca="true">+IF(AND(ISNUMBER(OFFSET('Sanitation Data'!$G$11,0,10*ROW('Sanitation Data'!G4))),DG10="Yes"),OFFSET('Sanitation Data'!$G$11,0,10*ROW('Sanitation Data'!G4)),IF(AND(ISNUMBER(OFFSET('Sanitation Data'!$G$11,0,10*ROW('Sanitation Data'!G4))),DG10="No",ISNUMBER(OFFSET('Sanitation Data'!$G$11,0,10*ROW('Sanitation Data'!G4)))),CONCATENATE("[",ROUND(OFFSET('Sanitation Data'!$G$11,0,10*ROW('Sanitation Data'!G4)),0),"]"),IF(AND(ISNUMBER(OFFSET('Sanitation Data'!$G$11,0,10*ROW('Sanitation Data'!G4))),DG10="",ISNUMBER(OFFSET('Sanitation Data'!$G$11,0,10*ROW('Sanitation Data'!G4)))),OFFSET('Sanitation Data'!$G$11,0,10*ROW('Sanitation Data'!G4)),NA())))</f>
        <v>#N/A</v>
      </c>
      <c r="AS10" s="251" t="e">
        <f ca="true">+IF(AND(ISNUMBER(OFFSET('Sanitation Data'!$G$12,0,10*ROW('Sanitation Data'!G4))),DH10="Yes"),OFFSET('Sanitation Data'!$G$12,0,10*ROW('Sanitation Data'!G4)),IF(AND(ISNUMBER(OFFSET('Sanitation Data'!$G$12,0,10*ROW('Sanitation Data'!G4))),DH10="No",ISNUMBER(OFFSET('Sanitation Data'!$G$12,0,10*ROW('Sanitation Data'!G4)))),CONCATENATE("[",ROUND(OFFSET('Sanitation Data'!$G$12,0,10*ROW('Sanitation Data'!G4)),0),"]"),IF(AND(ISNUMBER(OFFSET('Sanitation Data'!$G$12,0,10*ROW('Sanitation Data'!G4))),DH10="",ISNUMBER(OFFSET('Sanitation Data'!$G$12,0,10*ROW('Sanitation Data'!G4)))),OFFSET('Sanitation Data'!$G$12,0,10*ROW('Sanitation Data'!G4)),NA())))</f>
        <v>#N/A</v>
      </c>
      <c r="AT10" s="251" t="e">
        <f ca="true">+IF(AND(ISNUMBER(OFFSET('Sanitation Data'!$G$13,0,10*ROW('Sanitation Data'!G4))),DI10="Yes"),OFFSET('Sanitation Data'!$G$13,0,10*ROW('Sanitation Data'!G4)),IF(AND(ISNUMBER(OFFSET('Sanitation Data'!$G$13,0,10*ROW('Sanitation Data'!G4))),DI10="No",ISNUMBER(OFFSET('Sanitation Data'!$G$13,0,10*ROW('Sanitation Data'!G4)))),CONCATENATE("[",ROUND(OFFSET('Sanitation Data'!$G$13,0,10*ROW('Sanitation Data'!G4)),0),"]"),IF(AND(ISNUMBER(OFFSET('Sanitation Data'!$G$13,0,10*ROW('Sanitation Data'!G4))),DI10="",ISNUMBER(OFFSET('Sanitation Data'!$G$13,0,10*ROW('Sanitation Data'!G4)))),OFFSET('Sanitation Data'!$G$13,0,10*ROW('Sanitation Data'!G4)),NA())))</f>
        <v>#N/A</v>
      </c>
      <c r="AU10" s="251" t="e">
        <f ca="true">+IF(AND(ISNUMBER(OFFSET('Sanitation Data'!$H$5,0,10*ROW('Sanitation Data'!H4))),DJ10="Yes"),100-OFFSET('Sanitation Data'!$H$5,0,10*ROW('Sanitation Data'!H4)),IF(AND(ISNUMBER(OFFSET('Sanitation Data'!$H$5,0,10*ROW('Sanitation Data'!H4))),DJ10="No",ISNUMBER(OFFSET('Sanitation Data'!$H$5,0,10*ROW('Sanitation Data'!H4)))),CONCATENATE("[",ROUND(100-OFFSET('Sanitation Data'!$H$5,0,10*ROW('Sanitation Data'!H4)),0),"]"),IF(AND(ISNUMBER(OFFSET('Sanitation Data'!$H$5,0,10*ROW('Sanitation Data'!H4))),DJ10="",ISNUMBER(OFFSET('Sanitation Data'!$H$5,0,10*ROW('Sanitation Data'!H4)))),100-OFFSET('Sanitation Data'!$H$5,0,10*ROW('Sanitation Data'!H4)),NA())))</f>
        <v>#N/A</v>
      </c>
      <c r="AV10" s="251" t="e">
        <f ca="true">+IF(AND(ISNUMBER(OFFSET('Sanitation Data'!$H$7,0,10*ROW('Sanitation Data'!H4))),DK10="Yes"),OFFSET('Sanitation Data'!$H$7,0,10*ROW('Sanitation Data'!H4)),IF(AND(ISNUMBER(OFFSET('Sanitation Data'!$H$7,0,10*ROW('Sanitation Data'!H4))),DK10="No",ISNUMBER(OFFSET('Sanitation Data'!$H$7,0,10*ROW('Sanitation Data'!H4)))),CONCATENATE("[",ROUND(OFFSET('Sanitation Data'!$H$7,0,10*ROW('Sanitation Data'!H4)),0),"]"),IF(AND(ISNUMBER(OFFSET('Sanitation Data'!$H$7,0,10*ROW('Sanitation Data'!H4))),DK10="",ISNUMBER(OFFSET('Sanitation Data'!$H$7,0,10*ROW('Sanitation Data'!H4)))),OFFSET('Sanitation Data'!$H$7,0,10*ROW('Sanitation Data'!H4)),NA())))</f>
        <v>#N/A</v>
      </c>
      <c r="AW10" s="251" t="e">
        <f ca="true">+IF(AND(ISNUMBER(OFFSET('Sanitation Data'!$H$11,0,10*ROW('Sanitation Data'!H4))),DL10="Yes"),OFFSET('Sanitation Data'!$H$11,0,10*ROW('Sanitation Data'!H4)),IF(AND(ISNUMBER(OFFSET('Sanitation Data'!$H$11,0,10*ROW('Sanitation Data'!H4))),DL10="No",ISNUMBER(OFFSET('Sanitation Data'!$H$11,0,10*ROW('Sanitation Data'!H4)))),CONCATENATE("[",ROUND(OFFSET('Sanitation Data'!$H$11,0,10*ROW('Sanitation Data'!H4)),0),"]"),IF(AND(ISNUMBER(OFFSET('Sanitation Data'!$H$11,0,10*ROW('Sanitation Data'!H4))),DL10="",ISNUMBER(OFFSET('Sanitation Data'!$H$11,0,10*ROW('Sanitation Data'!H4)))),OFFSET('Sanitation Data'!$H$11,0,10*ROW('Sanitation Data'!H4)),NA())))</f>
        <v>#N/A</v>
      </c>
      <c r="AX10" s="251" t="e">
        <f ca="true">+IF(AND(ISNUMBER(OFFSET('Sanitation Data'!$H$12,0,10*ROW('Sanitation Data'!H4))),DM10="Yes"),OFFSET('Sanitation Data'!$H$12,0,10*ROW('Sanitation Data'!H4)),IF(AND(ISNUMBER(OFFSET('Sanitation Data'!$H$12,0,10*ROW('Sanitation Data'!H4))),DM10="No",ISNUMBER(OFFSET('Sanitation Data'!$H$12,0,10*ROW('Sanitation Data'!H4)))),CONCATENATE("[",ROUND(OFFSET('Sanitation Data'!$H$12,0,10*ROW('Sanitation Data'!H4)),0),"]"),IF(AND(ISNUMBER(OFFSET('Sanitation Data'!$H$12,0,10*ROW('Sanitation Data'!H4))),DM10="",ISNUMBER(OFFSET('Sanitation Data'!$H$12,0,10*ROW('Sanitation Data'!H4)))),OFFSET('Sanitation Data'!$H$12,0,10*ROW('Sanitation Data'!H4)),NA())))</f>
        <v>#N/A</v>
      </c>
      <c r="AY10" s="251" t="e">
        <f ca="true">+IF(AND(ISNUMBER(OFFSET('Sanitation Data'!$H$13,0,10*ROW('Sanitation Data'!H4))),DN10="Yes"),OFFSET('Sanitation Data'!$H$13,0,10*ROW('Sanitation Data'!H4)),IF(AND(ISNUMBER(OFFSET('Sanitation Data'!$H$13,0,10*ROW('Sanitation Data'!H4))),DN10="No",ISNUMBER(OFFSET('Sanitation Data'!$H$13,0,10*ROW('Sanitation Data'!H4)))),CONCATENATE("[",ROUND(OFFSET('Sanitation Data'!$H$13,0,10*ROW('Sanitation Data'!H4)),0),"]"),IF(AND(ISNUMBER(OFFSET('Sanitation Data'!$H$13,0,10*ROW('Sanitation Data'!H4))),DN10="",ISNUMBER(OFFSET('Sanitation Data'!$H$13,0,10*ROW('Sanitation Data'!H4)))),OFFSET('Sanitation Data'!$H$13,0,10*ROW('Sanitation Data'!H4)),NA())))</f>
        <v>#N/A</v>
      </c>
      <c r="AZ10" s="252" t="e">
        <f ca="true">+IF(AND(ISNUMBER(OFFSET('Hygiene Data'!$C$6,0,10*ROW('Hygiene Data'!C4))),DO10="Yes"),OFFSET('Hygiene Data'!$C$6,0,10*ROW('Hygiene Data'!C4)),IF(AND(ISNUMBER(OFFSET('Hygiene Data'!$C$6,0,10*ROW('Hygiene Data'!C4))),DO10="No",ISNUMBER(OFFSET('Hygiene Data'!$C$6,0,10*ROW('Hygiene Data'!C4)))),CONCATENATE("[",ROUND(OFFSET('Hygiene Data'!$C$6,0,10*ROW('Hygiene Data'!C4)),0),"]"),IF(AND(ISNUMBER(OFFSET('Hygiene Data'!$C$6,0,10*ROW('Hygiene Data'!C4))),DO10="",ISNUMBER(OFFSET('Hygiene Data'!$C$6,0,10*ROW('Hygiene Data'!C4)))),OFFSET('Hygiene Data'!$C$6,0,10*ROW('Hygiene Data'!C4)),NA())))</f>
        <v>#N/A</v>
      </c>
      <c r="BA10" s="252" t="e">
        <f ca="true">+IF(AND(ISNUMBER(OFFSET('Hygiene Data'!$C$8,0,10*ROW('Hygiene Data'!C4))),DP10="Yes"),OFFSET('Hygiene Data'!$C$8,0,10*ROW('Hygiene Data'!C4)),IF(AND(ISNUMBER(OFFSET('Hygiene Data'!$C$8,0,10*ROW('Hygiene Data'!C4))),DP10="No",ISNUMBER(OFFSET('Hygiene Data'!$C$8,0,10*ROW('Hygiene Data'!C4)))),CONCATENATE("[",ROUND(OFFSET('Hygiene Data'!$C$8,0,10*ROW('Hygiene Data'!C4)),0),"]"),IF(AND(ISNUMBER(OFFSET('Hygiene Data'!$C$8,0,10*ROW('Hygiene Data'!C4))),DP10="",ISNUMBER(OFFSET('Hygiene Data'!$C$8,0,10*ROW('Hygiene Data'!C4)))),OFFSET('Hygiene Data'!$C$8,0,10*ROW('Hygiene Data'!C4)),NA())))</f>
        <v>#N/A</v>
      </c>
      <c r="BB10" s="252" t="e">
        <f ca="true">+IF(AND(ISNUMBER(OFFSET('Hygiene Data'!$C$10,0,10*ROW('Hygiene Data'!C4))),DQ10="Yes"),OFFSET('Hygiene Data'!$C$10,0,10*ROW('Hygiene Data'!C4)),IF(AND(ISNUMBER(OFFSET('Hygiene Data'!$C$10,0,10*ROW('Hygiene Data'!C4))),DQ10="No",ISNUMBER(OFFSET('Hygiene Data'!$C$10,0,10*ROW('Hygiene Data'!C4)))),CONCATENATE("[",ROUND(OFFSET('Hygiene Data'!$C$10,0,10*ROW('Hygiene Data'!C4)),0),"]"),IF(AND(ISNUMBER(OFFSET('Hygiene Data'!$C$10,0,10*ROW('Hygiene Data'!C4))),DQ10="",ISNUMBER(OFFSET('Hygiene Data'!$C$10,0,10*ROW('Hygiene Data'!C4)))),OFFSET('Hygiene Data'!$C$10,0,10*ROW('Hygiene Data'!C4)),NA())))</f>
        <v>#N/A</v>
      </c>
      <c r="BC10" s="252" t="e">
        <f ca="true">+IF(AND(ISNUMBER(OFFSET('Hygiene Data'!$D$6,0,10*ROW('Hygiene Data'!D4))),DR10="Yes"),OFFSET('Hygiene Data'!$D$6,0,10*ROW('Hygiene Data'!D4)),IF(AND(ISNUMBER(OFFSET('Hygiene Data'!$D$6,0,10*ROW('Hygiene Data'!D4))),DR10="No",ISNUMBER(OFFSET('Hygiene Data'!$D$6,0,10*ROW('Hygiene Data'!D4)))),CONCATENATE("[",ROUND(OFFSET('Hygiene Data'!$D$6,0,10*ROW('Hygiene Data'!D4)),0),"]"),IF(AND(ISNUMBER(OFFSET('Hygiene Data'!$D$6,0,10*ROW('Hygiene Data'!D4))),DR10="",ISNUMBER(OFFSET('Hygiene Data'!$D$6,0,10*ROW('Hygiene Data'!D4)))),OFFSET('Hygiene Data'!$D$6,0,10*ROW('Hygiene Data'!D4)),NA())))</f>
        <v>#N/A</v>
      </c>
      <c r="BD10" s="252" t="e">
        <f ca="true">+IF(AND(ISNUMBER(OFFSET('Hygiene Data'!$D$8,0,10*ROW('Hygiene Data'!D4))),DS10="Yes"),OFFSET('Hygiene Data'!$D$8,0,10*ROW('Hygiene Data'!D4)),IF(AND(ISNUMBER(OFFSET('Hygiene Data'!$D$8,0,10*ROW('Hygiene Data'!D4))),DS10="No",ISNUMBER(OFFSET('Hygiene Data'!$D$8,0,10*ROW('Hygiene Data'!D4)))),CONCATENATE("[",ROUND(OFFSET('Hygiene Data'!$D$8,0,10*ROW('Hygiene Data'!D4)),0),"]"),IF(AND(ISNUMBER(OFFSET('Hygiene Data'!$D$8,0,10*ROW('Hygiene Data'!D4))),DS10="",ISNUMBER(OFFSET('Hygiene Data'!$D$8,0,10*ROW('Hygiene Data'!D4)))),OFFSET('Hygiene Data'!$D$8,0,10*ROW('Hygiene Data'!D4)),NA())))</f>
        <v>#N/A</v>
      </c>
      <c r="BE10" s="252" t="e">
        <f ca="true">+IF(AND(ISNUMBER(OFFSET('Hygiene Data'!$D$10,0,10*ROW('Hygiene Data'!D4))),DT10="Yes"),OFFSET('Hygiene Data'!$D$10,0,10*ROW('Hygiene Data'!D4)),IF(AND(ISNUMBER(OFFSET('Hygiene Data'!$D$10,0,10*ROW('Hygiene Data'!D4))),DT10="No",ISNUMBER(OFFSET('Hygiene Data'!$D$10,0,10*ROW('Hygiene Data'!D4)))),CONCATENATE("[",ROUND(OFFSET('Hygiene Data'!$D$10,0,10*ROW('Hygiene Data'!D4)),0),"]"),IF(AND(ISNUMBER(OFFSET('Hygiene Data'!$D$10,0,10*ROW('Hygiene Data'!D4))),DT10="",ISNUMBER(OFFSET('Hygiene Data'!$D$10,0,10*ROW('Hygiene Data'!D4)))),OFFSET('Hygiene Data'!$D$10,0,10*ROW('Hygiene Data'!D4)),NA())))</f>
        <v>#N/A</v>
      </c>
      <c r="BF10" s="252" t="e">
        <f ca="true">+IF(AND(ISNUMBER(OFFSET('Hygiene Data'!$E$6,0,10*ROW('Hygiene Data'!E4))),DU10="Yes"),OFFSET('Hygiene Data'!$E$6,0,10*ROW('Hygiene Data'!E4)),IF(AND(ISNUMBER(OFFSET('Hygiene Data'!$E$6,0,10*ROW('Hygiene Data'!E4))),DU10="No",ISNUMBER(OFFSET('Hygiene Data'!$E$6,0,10*ROW('Hygiene Data'!E4)))),CONCATENATE("[",ROUND(OFFSET('Hygiene Data'!$E$6,0,10*ROW('Hygiene Data'!E4)),0),"]"),IF(AND(ISNUMBER(OFFSET('Hygiene Data'!$E$6,0,10*ROW('Hygiene Data'!E4))),DU10="",ISNUMBER(OFFSET('Hygiene Data'!$E$6,0,10*ROW('Hygiene Data'!E4)))),OFFSET('Hygiene Data'!$E$6,0,10*ROW('Hygiene Data'!E4)),NA())))</f>
        <v>#N/A</v>
      </c>
      <c r="BG10" s="252" t="e">
        <f ca="true">+IF(AND(ISNUMBER(OFFSET('Hygiene Data'!$E$8,0,10*ROW('Hygiene Data'!E4))),DV10="Yes"),OFFSET('Hygiene Data'!$E$8,0,10*ROW('Hygiene Data'!E4)),IF(AND(ISNUMBER(OFFSET('Hygiene Data'!$E$8,0,10*ROW('Hygiene Data'!E4))),DV10="No",ISNUMBER(OFFSET('Hygiene Data'!$E$8,0,10*ROW('Hygiene Data'!E4)))),CONCATENATE("[",ROUND(OFFSET('Hygiene Data'!$E$8,0,10*ROW('Hygiene Data'!E4)),0),"]"),IF(AND(ISNUMBER(OFFSET('Hygiene Data'!$E$8,0,10*ROW('Hygiene Data'!E4))),DV10="",ISNUMBER(OFFSET('Hygiene Data'!$E$8,0,10*ROW('Hygiene Data'!E4)))),OFFSET('Hygiene Data'!$E$8,0,10*ROW('Hygiene Data'!E4)),NA())))</f>
        <v>#N/A</v>
      </c>
      <c r="BH10" s="252" t="e">
        <f ca="true">+IF(AND(ISNUMBER(OFFSET('Hygiene Data'!$E$10,0,10*ROW('Hygiene Data'!E4))),DW10="Yes"),OFFSET('Hygiene Data'!$E$10,0,10*ROW('Hygiene Data'!E4)),IF(AND(ISNUMBER(OFFSET('Hygiene Data'!$E$10,0,10*ROW('Hygiene Data'!E4))),DW10="No",ISNUMBER(OFFSET('Hygiene Data'!$E$10,0,10*ROW('Hygiene Data'!E4)))),CONCATENATE("[",ROUND(OFFSET('Hygiene Data'!$E$10,0,10*ROW('Hygiene Data'!E4)),0),"]"),IF(AND(ISNUMBER(OFFSET('Hygiene Data'!$E$10,0,10*ROW('Hygiene Data'!E4))),DW10="",ISNUMBER(OFFSET('Hygiene Data'!$E$10,0,10*ROW('Hygiene Data'!E4)))),OFFSET('Hygiene Data'!$E$10,0,10*ROW('Hygiene Data'!E4)),NA())))</f>
        <v>#N/A</v>
      </c>
      <c r="BI10" s="252" t="e">
        <f ca="true">+IF(AND(ISNUMBER(OFFSET('Hygiene Data'!$F$6,0,10*ROW('Hygiene Data'!F4))),DX10="Yes"),OFFSET('Hygiene Data'!$F$6,0,10*ROW('Hygiene Data'!F4)),IF(AND(ISNUMBER(OFFSET('Hygiene Data'!$F$6,0,10*ROW('Hygiene Data'!F4))),DX10="No",ISNUMBER(OFFSET('Hygiene Data'!$F$6,0,10*ROW('Hygiene Data'!F4)))),CONCATENATE("[",ROUND(OFFSET('Hygiene Data'!$F$6,0,10*ROW('Hygiene Data'!F4)),0),"]"),IF(AND(ISNUMBER(OFFSET('Hygiene Data'!$F$6,0,10*ROW('Hygiene Data'!F4))),DX10="",ISNUMBER(OFFSET('Hygiene Data'!$F$6,0,10*ROW('Hygiene Data'!F4)))),OFFSET('Hygiene Data'!$F$6,0,10*ROW('Hygiene Data'!F4)),NA())))</f>
        <v>#N/A</v>
      </c>
      <c r="BJ10" s="252" t="e">
        <f ca="true">+IF(AND(ISNUMBER(OFFSET('Hygiene Data'!$F$8,0,10*ROW('Hygiene Data'!F4))),DY10="Yes"),OFFSET('Hygiene Data'!$F$8,0,10*ROW('Hygiene Data'!F4)),IF(AND(ISNUMBER(OFFSET('Hygiene Data'!$F$8,0,10*ROW('Hygiene Data'!F4))),DY10="No",ISNUMBER(OFFSET('Hygiene Data'!$F$8,0,10*ROW('Hygiene Data'!F4)))),CONCATENATE("[",ROUND(OFFSET('Hygiene Data'!$F$8,0,10*ROW('Hygiene Data'!F4)),0),"]"),IF(AND(ISNUMBER(OFFSET('Hygiene Data'!$F$8,0,10*ROW('Hygiene Data'!F4))),DY10="",ISNUMBER(OFFSET('Hygiene Data'!$F$8,0,10*ROW('Hygiene Data'!F4)))),OFFSET('Hygiene Data'!$F$8,0,10*ROW('Hygiene Data'!F4)),NA())))</f>
        <v>#N/A</v>
      </c>
      <c r="BK10" s="252" t="e">
        <f ca="true">+IF(AND(ISNUMBER(OFFSET('Hygiene Data'!$F$10,0,10*ROW('Hygiene Data'!F4))),DZ10="Yes"),OFFSET('Hygiene Data'!$F$10,0,10*ROW('Hygiene Data'!F4)),IF(AND(ISNUMBER(OFFSET('Hygiene Data'!$F$10,0,10*ROW('Hygiene Data'!F4))),DZ10="No",ISNUMBER(OFFSET('Hygiene Data'!$F$10,0,10*ROW('Hygiene Data'!F4)))),CONCATENATE("[",ROUND(OFFSET('Hygiene Data'!$F$10,0,10*ROW('Hygiene Data'!F4)),0),"]"),IF(AND(ISNUMBER(OFFSET('Hygiene Data'!$F$10,0,10*ROW('Hygiene Data'!F4))),DZ10="",ISNUMBER(OFFSET('Hygiene Data'!$F$10,0,10*ROW('Hygiene Data'!F4)))),OFFSET('Hygiene Data'!$F$10,0,10*ROW('Hygiene Data'!F4)),NA())))</f>
        <v>#N/A</v>
      </c>
      <c r="BL10" s="252" t="e">
        <f ca="true">+IF(AND(ISNUMBER(OFFSET('Hygiene Data'!$G$6,0,10*ROW('Hygiene Data'!G4))),EA10="Yes"),OFFSET('Hygiene Data'!$G$6,0,10*ROW('Hygiene Data'!G4)),IF(AND(ISNUMBER(OFFSET('Hygiene Data'!$G$6,0,10*ROW('Hygiene Data'!G4))),EA10="No",ISNUMBER(OFFSET('Hygiene Data'!$G$6,0,10*ROW('Hygiene Data'!G4)))),CONCATENATE("[",ROUND(OFFSET('Hygiene Data'!$G$6,0,10*ROW('Hygiene Data'!G4)),0),"]"),IF(AND(ISNUMBER(OFFSET('Hygiene Data'!$G$6,0,10*ROW('Hygiene Data'!G4))),EA10="",ISNUMBER(OFFSET('Hygiene Data'!$G$6,0,10*ROW('Hygiene Data'!G4)))),OFFSET('Hygiene Data'!$G$6,0,10*ROW('Hygiene Data'!G4)),NA())))</f>
        <v>#N/A</v>
      </c>
      <c r="BM10" s="252" t="e">
        <f ca="true">+IF(AND(ISNUMBER(OFFSET('Hygiene Data'!$G$8,0,10*ROW('Hygiene Data'!G4))),EB10="Yes"),OFFSET('Hygiene Data'!$G$8,0,10*ROW('Hygiene Data'!G4)),IF(AND(ISNUMBER(OFFSET('Hygiene Data'!$G$8,0,10*ROW('Hygiene Data'!G4))),EB10="No",ISNUMBER(OFFSET('Hygiene Data'!$G$8,0,10*ROW('Hygiene Data'!G4)))),CONCATENATE("[",ROUND(OFFSET('Hygiene Data'!$G$8,0,10*ROW('Hygiene Data'!G4)),0),"]"),IF(AND(ISNUMBER(OFFSET('Hygiene Data'!$G$8,0,10*ROW('Hygiene Data'!G4))),EB10="",ISNUMBER(OFFSET('Hygiene Data'!$G$8,0,10*ROW('Hygiene Data'!G4)))),OFFSET('Hygiene Data'!$G$8,0,10*ROW('Hygiene Data'!G4)),NA())))</f>
        <v>#N/A</v>
      </c>
      <c r="BN10" s="252" t="e">
        <f ca="true">+IF(AND(ISNUMBER(OFFSET('Hygiene Data'!$G$10,0,10*ROW('Hygiene Data'!G4))),EC10="Yes"),OFFSET('Hygiene Data'!$G$10,0,10*ROW('Hygiene Data'!G4)),IF(AND(ISNUMBER(OFFSET('Hygiene Data'!$G$10,0,10*ROW('Hygiene Data'!G4))),EC10="No",ISNUMBER(OFFSET('Hygiene Data'!$G$10,0,10*ROW('Hygiene Data'!G4)))),CONCATENATE("[",ROUND(OFFSET('Hygiene Data'!$G$10,0,10*ROW('Hygiene Data'!G4)),0),"]"),IF(AND(ISNUMBER(OFFSET('Hygiene Data'!$G$10,0,10*ROW('Hygiene Data'!G4))),EC10="",ISNUMBER(OFFSET('Hygiene Data'!$G$10,0,10*ROW('Hygiene Data'!G4)))),OFFSET('Hygiene Data'!$G$10,0,10*ROW('Hygiene Data'!G4)),NA())))</f>
        <v>#N/A</v>
      </c>
      <c r="BO10" s="252" t="e">
        <f ca="true">+IF(AND(ISNUMBER(OFFSET('Hygiene Data'!$H$6,0,10*ROW('Hygiene Data'!H4))),ED10="Yes"),OFFSET('Hygiene Data'!$H$6,0,10*ROW('Hygiene Data'!H4)),IF(AND(ISNUMBER(OFFSET('Hygiene Data'!$H$6,0,10*ROW('Hygiene Data'!H4))),ED10="No",ISNUMBER(OFFSET('Hygiene Data'!$H$6,0,10*ROW('Hygiene Data'!H4)))),CONCATENATE("[",ROUND(OFFSET('Hygiene Data'!$H$6,0,10*ROW('Hygiene Data'!H4)),0),"]"),IF(AND(ISNUMBER(OFFSET('Hygiene Data'!$H$6,0,10*ROW('Hygiene Data'!H4))),ED10="",ISNUMBER(OFFSET('Hygiene Data'!$H$6,0,10*ROW('Hygiene Data'!H4)))),OFFSET('Hygiene Data'!$H$6,0,10*ROW('Hygiene Data'!H4)),NA())))</f>
        <v>#N/A</v>
      </c>
      <c r="BP10" s="252" t="e">
        <f ca="true">+IF(AND(ISNUMBER(OFFSET('Hygiene Data'!$H$8,0,10*ROW('Hygiene Data'!H4))),EE10="Yes"),OFFSET('Hygiene Data'!$H$8,0,10*ROW('Hygiene Data'!H4)),IF(AND(ISNUMBER(OFFSET('Hygiene Data'!$H$8,0,10*ROW('Hygiene Data'!H4))),EE10="No",ISNUMBER(OFFSET('Hygiene Data'!$H$8,0,10*ROW('Hygiene Data'!H4)))),CONCATENATE("[",ROUND(OFFSET('Hygiene Data'!$H$8,0,10*ROW('Hygiene Data'!H4)),0),"]"),IF(AND(ISNUMBER(OFFSET('Hygiene Data'!$H$8,0,10*ROW('Hygiene Data'!H4))),EE10="",ISNUMBER(OFFSET('Hygiene Data'!$H$8,0,10*ROW('Hygiene Data'!H4)))),OFFSET('Hygiene Data'!$H$8,0,10*ROW('Hygiene Data'!H4)),NA())))</f>
        <v>#N/A</v>
      </c>
      <c r="BQ10" s="252" t="e">
        <f ca="true">+IF(AND(ISNUMBER(OFFSET('Hygiene Data'!$H$10,0,10*ROW('Hygiene Data'!H4))),EF10="Yes"),OFFSET('Hygiene Data'!$H$10,0,10*ROW('Hygiene Data'!H4)),IF(AND(ISNUMBER(OFFSET('Hygiene Data'!$H$10,0,10*ROW('Hygiene Data'!H4))),EF10="No",ISNUMBER(OFFSET('Hygiene Data'!$H$10,0,10*ROW('Hygiene Data'!H4)))),CONCATENATE("[",ROUND(OFFSET('Hygiene Data'!$H$10,0,10*ROW('Hygiene Data'!H4)),0),"]"),IF(AND(ISNUMBER(OFFSET('Hygiene Data'!$H$10,0,10*ROW('Hygiene Data'!H4))),EF10="",ISNUMBER(OFFSET('Hygiene Data'!$H$10,0,10*ROW('Hygiene Data'!H4)))),OFFSET('Hygiene Data'!$H$10,0,10*ROW('Hygiene Data'!H4)),NA())))</f>
        <v>#N/A</v>
      </c>
      <c r="BS10" s="36" t="str">
        <f ca="true">+IF(OFFSET('Water Data'!$C$28,0,10*ROW('Water Data'!C4))="","",OFFSET('Water Data'!$C$28,0,10*ROW('Water Data'!C4)))</f>
        <v/>
      </c>
      <c r="BT10" s="36" t="str">
        <f ca="true">+IF(OFFSET('Water Data'!$C$29,0,10*ROW('Water Data'!C4))="","",OFFSET('Water Data'!$C$29,0,10*ROW('Water Data'!C4)))</f>
        <v/>
      </c>
      <c r="BU10" s="36" t="str">
        <f ca="true">+IF(OFFSET('Water Data'!$C$30,0,10*ROW('Water Data'!C4))="","",OFFSET('Water Data'!$C$30,0,10*ROW('Water Data'!C4)))</f>
        <v/>
      </c>
      <c r="BV10" s="36" t="str">
        <f ca="true">+IF(OFFSET('Water Data'!$D$28,0,10*ROW('Water Data'!D4))="","",OFFSET('Water Data'!$D$28,0,10*ROW('Water Data'!D4)))</f>
        <v/>
      </c>
      <c r="BW10" s="36" t="str">
        <f ca="true">+IF(OFFSET('Water Data'!$D$29,0,10*ROW('Water Data'!D4))="","",OFFSET('Water Data'!$D$29,0,10*ROW('Water Data'!D4)))</f>
        <v/>
      </c>
      <c r="BX10" s="36" t="str">
        <f ca="true">+IF(OFFSET('Water Data'!$D$30,0,10*ROW('Water Data'!D4))="","",OFFSET('Water Data'!$D$30,0,10*ROW('Water Data'!D4)))</f>
        <v/>
      </c>
      <c r="BY10" s="36" t="str">
        <f ca="true">+IF(OFFSET('Water Data'!$E$28,0,10*ROW('Water Data'!E4))="","",OFFSET('Water Data'!$E$28,0,10*ROW('Water Data'!E4)))</f>
        <v/>
      </c>
      <c r="BZ10" s="36" t="str">
        <f ca="true">+IF(OFFSET('Water Data'!$E$29,0,10*ROW('Water Data'!E4))="","",OFFSET('Water Data'!$E$29,0,10*ROW('Water Data'!E4)))</f>
        <v/>
      </c>
      <c r="CA10" s="36" t="str">
        <f ca="true">+IF(OFFSET('Water Data'!$E$30,0,10*ROW('Water Data'!E4))="","",OFFSET('Water Data'!$E$30,0,10*ROW('Water Data'!E4)))</f>
        <v/>
      </c>
      <c r="CB10" s="36" t="str">
        <f ca="true">+IF(OFFSET('Water Data'!$F$28,0,10*ROW('Water Data'!F4))="","",OFFSET('Water Data'!$F$28,0,10*ROW('Water Data'!F4)))</f>
        <v/>
      </c>
      <c r="CC10" s="36" t="str">
        <f ca="true">+IF(OFFSET('Water Data'!$F$29,0,10*ROW('Water Data'!F4))="","",OFFSET('Water Data'!$F$29,0,10*ROW('Water Data'!F4)))</f>
        <v/>
      </c>
      <c r="CD10" s="36" t="str">
        <f ca="true">+IF(OFFSET('Water Data'!$F$30,0,10*ROW('Water Data'!F4))="","",OFFSET('Water Data'!$F$30,0,10*ROW('Water Data'!F4)))</f>
        <v/>
      </c>
      <c r="CE10" s="36" t="str">
        <f ca="true">+IF(OFFSET('Water Data'!$G$28,0,10*ROW('Water Data'!G4))="","",OFFSET('Water Data'!$G$28,0,10*ROW('Water Data'!G4)))</f>
        <v/>
      </c>
      <c r="CF10" s="36" t="str">
        <f ca="true">+IF(OFFSET('Water Data'!$G$29,0,10*ROW('Water Data'!G4))="","",OFFSET('Water Data'!$G$29,0,10*ROW('Water Data'!G4)))</f>
        <v/>
      </c>
      <c r="CG10" s="36" t="str">
        <f ca="true">+IF(OFFSET('Water Data'!$G$30,0,10*ROW('Water Data'!G4))="","",OFFSET('Water Data'!$G$30,0,10*ROW('Water Data'!G4)))</f>
        <v/>
      </c>
      <c r="CH10" s="36" t="str">
        <f ca="true">+IF(OFFSET('Water Data'!$H$28,0,10*ROW('Water Data'!H4))="","",OFFSET('Water Data'!$H$28,0,10*ROW('Water Data'!H4)))</f>
        <v/>
      </c>
      <c r="CI10" s="36" t="str">
        <f ca="true">+IF(OFFSET('Water Data'!$H$29,0,10*ROW('Water Data'!H4))="","",OFFSET('Water Data'!$H$29,0,10*ROW('Water Data'!H4)))</f>
        <v/>
      </c>
      <c r="CJ10" s="36" t="str">
        <f ca="true">+IF(OFFSET('Water Data'!$H$30,0,10*ROW('Water Data'!H4))="","",OFFSET('Water Data'!$H$30,0,10*ROW('Water Data'!H4)))</f>
        <v/>
      </c>
      <c r="CK10" s="36" t="str">
        <f ca="true">+IF(OFFSET('Sanitation Data'!$C$29,0,10*ROW('Sanitation Data'!C4))="","",OFFSET('Sanitation Data'!$C$29,0,10*ROW('Sanitation Data'!C4)))</f>
        <v/>
      </c>
      <c r="CL10" s="36" t="str">
        <f ca="true">+IF(OFFSET('Sanitation Data'!$C$30,0,10*ROW('Sanitation Data'!C4))="","",OFFSET('Sanitation Data'!$C$30,0,10*ROW('Sanitation Data'!C4)))</f>
        <v/>
      </c>
      <c r="CM10" s="36" t="str">
        <f ca="true">+IF(OFFSET('Sanitation Data'!$C$31,0,10*ROW('Sanitation Data'!C4))="","",OFFSET('Sanitation Data'!$C$31,0,10*ROW('Sanitation Data'!C4)))</f>
        <v/>
      </c>
      <c r="CN10" s="36" t="str">
        <f ca="true">+IF(OFFSET('Sanitation Data'!$C$32,0,10*ROW('Sanitation Data'!C4))="","",OFFSET('Sanitation Data'!$C$32,0,10*ROW('Sanitation Data'!C4)))</f>
        <v/>
      </c>
      <c r="CO10" s="36" t="str">
        <f ca="true">+IF(OFFSET('Sanitation Data'!$C$33,0,10*ROW('Sanitation Data'!C4))="","",OFFSET('Sanitation Data'!$C$33,0,10*ROW('Sanitation Data'!C4)))</f>
        <v/>
      </c>
      <c r="CP10" s="36" t="str">
        <f ca="true">+IF(OFFSET('Sanitation Data'!$D$29,0,10*ROW('Sanitation Data'!D4))="","",OFFSET('Sanitation Data'!$D$29,0,10*ROW('Sanitation Data'!D4)))</f>
        <v/>
      </c>
      <c r="CQ10" s="36" t="str">
        <f ca="true">+IF(OFFSET('Sanitation Data'!$D$30,0,10*ROW('Sanitation Data'!D4))="","",OFFSET('Sanitation Data'!$D$30,0,10*ROW('Sanitation Data'!D4)))</f>
        <v/>
      </c>
      <c r="CR10" s="36" t="str">
        <f ca="true">+IF(OFFSET('Sanitation Data'!$D$31,0,10*ROW('Sanitation Data'!D4))="","",OFFSET('Sanitation Data'!$D$31,0,10*ROW('Sanitation Data'!D4)))</f>
        <v/>
      </c>
      <c r="CS10" s="36" t="str">
        <f ca="true">+IF(OFFSET('Sanitation Data'!$D$32,0,10*ROW('Sanitation Data'!D4))="","",OFFSET('Sanitation Data'!$D$32,0,10*ROW('Sanitation Data'!D4)))</f>
        <v/>
      </c>
      <c r="CT10" s="36" t="str">
        <f ca="true">+IF(OFFSET('Sanitation Data'!$D$33,0,10*ROW('Sanitation Data'!D4))="","",OFFSET('Sanitation Data'!$D$33,0,10*ROW('Sanitation Data'!D4)))</f>
        <v/>
      </c>
      <c r="CU10" s="36" t="str">
        <f ca="true">+IF(OFFSET('Sanitation Data'!$E$29,0,10*ROW('Sanitation Data'!E4))="","",OFFSET('Sanitation Data'!$E$29,0,10*ROW('Sanitation Data'!E4)))</f>
        <v/>
      </c>
      <c r="CV10" s="36" t="str">
        <f ca="true">+IF(OFFSET('Sanitation Data'!$E$30,0,10*ROW('Sanitation Data'!E4))="","",OFFSET('Sanitation Data'!$E$30,0,10*ROW('Sanitation Data'!E4)))</f>
        <v/>
      </c>
      <c r="CW10" s="36" t="str">
        <f ca="true">+IF(OFFSET('Sanitation Data'!$E$31,0,10*ROW('Sanitation Data'!E4))="","",OFFSET('Sanitation Data'!$E$31,0,10*ROW('Sanitation Data'!E4)))</f>
        <v/>
      </c>
      <c r="CX10" s="36" t="str">
        <f ca="true">+IF(OFFSET('Sanitation Data'!$E$32,0,10*ROW('Sanitation Data'!E4))="","",OFFSET('Sanitation Data'!$E$32,0,10*ROW('Sanitation Data'!E4)))</f>
        <v/>
      </c>
      <c r="CY10" s="36" t="str">
        <f ca="true">+IF(OFFSET('Sanitation Data'!$E$33,0,10*ROW('Sanitation Data'!E4))="","",OFFSET('Sanitation Data'!$E$33,0,10*ROW('Sanitation Data'!E4)))</f>
        <v/>
      </c>
      <c r="CZ10" s="36" t="str">
        <f ca="true">+IF(OFFSET('Sanitation Data'!$F$29,0,10*ROW('Sanitation Data'!F4))="","",OFFSET('Sanitation Data'!$F$29,0,10*ROW('Sanitation Data'!F4)))</f>
        <v/>
      </c>
      <c r="DA10" s="36" t="str">
        <f ca="true">+IF(OFFSET('Sanitation Data'!$F$30,0,10*ROW('Sanitation Data'!F4))="","",OFFSET('Sanitation Data'!$F$30,0,10*ROW('Sanitation Data'!F4)))</f>
        <v/>
      </c>
      <c r="DB10" s="36" t="str">
        <f ca="true">+IF(OFFSET('Sanitation Data'!$F$31,0,10*ROW('Sanitation Data'!F4))="","",OFFSET('Sanitation Data'!$F$31,0,10*ROW('Sanitation Data'!F4)))</f>
        <v/>
      </c>
      <c r="DC10" s="36" t="str">
        <f ca="true">+IF(OFFSET('Sanitation Data'!$F$32,0,10*ROW('Sanitation Data'!F4))="","",OFFSET('Sanitation Data'!$F$32,0,10*ROW('Sanitation Data'!F4)))</f>
        <v/>
      </c>
      <c r="DD10" s="36" t="str">
        <f ca="true">+IF(OFFSET('Sanitation Data'!$F$33,0,10*ROW('Sanitation Data'!F4))="","",OFFSET('Sanitation Data'!$F$33,0,10*ROW('Sanitation Data'!F4)))</f>
        <v/>
      </c>
      <c r="DE10" s="36" t="str">
        <f ca="true">+IF(OFFSET('Sanitation Data'!$G$29,0,10*ROW('Sanitation Data'!G4))="","",OFFSET('Sanitation Data'!$G$29,0,10*ROW('Sanitation Data'!G4)))</f>
        <v/>
      </c>
      <c r="DF10" s="36" t="str">
        <f ca="true">+IF(OFFSET('Sanitation Data'!$G$30,0,10*ROW('Sanitation Data'!G4))="","",OFFSET('Sanitation Data'!$G$30,0,10*ROW('Sanitation Data'!G4)))</f>
        <v/>
      </c>
      <c r="DG10" s="36" t="str">
        <f ca="true">+IF(OFFSET('Sanitation Data'!$G$31,0,10*ROW('Sanitation Data'!G4))="","",OFFSET('Sanitation Data'!$G$31,0,10*ROW('Sanitation Data'!G4)))</f>
        <v/>
      </c>
      <c r="DH10" s="36" t="str">
        <f ca="true">+IF(OFFSET('Sanitation Data'!$G$32,0,10*ROW('Sanitation Data'!G4))="","",OFFSET('Sanitation Data'!$G$32,0,10*ROW('Sanitation Data'!G4)))</f>
        <v/>
      </c>
      <c r="DI10" s="36" t="str">
        <f ca="true">+IF(OFFSET('Sanitation Data'!$G$33,0,10*ROW('Sanitation Data'!G4))="","",OFFSET('Sanitation Data'!$G$33,0,10*ROW('Sanitation Data'!G4)))</f>
        <v/>
      </c>
      <c r="DJ10" s="36" t="str">
        <f ca="true">+IF(OFFSET('Sanitation Data'!$H$29,0,10*ROW('Sanitation Data'!H4))="","",OFFSET('Sanitation Data'!$H$29,0,10*ROW('Sanitation Data'!H4)))</f>
        <v/>
      </c>
      <c r="DK10" s="36" t="str">
        <f ca="true">+IF(OFFSET('Sanitation Data'!$H$30,0,10*ROW('Sanitation Data'!H4))="","",OFFSET('Sanitation Data'!$H$30,0,10*ROW('Sanitation Data'!H4)))</f>
        <v/>
      </c>
      <c r="DL10" s="36" t="str">
        <f ca="true">+IF(OFFSET('Sanitation Data'!$H$31,0,10*ROW('Sanitation Data'!H4))="","",OFFSET('Sanitation Data'!$H$31,0,10*ROW('Sanitation Data'!H4)))</f>
        <v/>
      </c>
      <c r="DM10" s="36" t="str">
        <f ca="true">+IF(OFFSET('Sanitation Data'!$H$32,0,10*ROW('Sanitation Data'!H4))="","",OFFSET('Sanitation Data'!$H$32,0,10*ROW('Sanitation Data'!H4)))</f>
        <v/>
      </c>
      <c r="DN10" s="36" t="str">
        <f ca="true">+IF(OFFSET('Sanitation Data'!$H$33,0,10*ROW('Sanitation Data'!H4))="","",OFFSET('Sanitation Data'!$H$33,0,10*ROW('Sanitation Data'!H4)))</f>
        <v/>
      </c>
      <c r="DO10" s="36" t="str">
        <f ca="true">+IF(OFFSET('Hygiene Data'!$C$12,0,10*ROW('Hygiene Data'!C4))="","",OFFSET('Hygiene Data'!$C$12,0,10*ROW('Hygiene Data'!C4)))</f>
        <v/>
      </c>
      <c r="DP10" s="36" t="str">
        <f ca="true">+IF(OFFSET('Hygiene Data'!$C$13,0,10*ROW('Hygiene Data'!C4))="","",OFFSET('Hygiene Data'!$C$13,0,10*ROW('Hygiene Data'!C4)))</f>
        <v/>
      </c>
      <c r="DQ10" s="36" t="str">
        <f ca="true">+IF(OFFSET('Hygiene Data'!$C$14,0,10*ROW('Hygiene Data'!C4))="","",OFFSET('Hygiene Data'!$C$14,0,10*ROW('Hygiene Data'!C4)))</f>
        <v/>
      </c>
      <c r="DR10" s="36" t="str">
        <f ca="true">+IF(OFFSET('Hygiene Data'!$D$12,0,10*ROW('Hygiene Data'!D4))="","",OFFSET('Hygiene Data'!$D$12,0,10*ROW('Hygiene Data'!D4)))</f>
        <v/>
      </c>
      <c r="DS10" s="36" t="str">
        <f ca="true">+IF(OFFSET('Hygiene Data'!$D$13,0,10*ROW('Hygiene Data'!D4))="","",OFFSET('Hygiene Data'!$D$13,0,10*ROW('Hygiene Data'!D4)))</f>
        <v/>
      </c>
      <c r="DT10" s="36" t="str">
        <f ca="true">+IF(OFFSET('Hygiene Data'!$D$14,0,10*ROW('Hygiene Data'!D4))="","",OFFSET('Hygiene Data'!$D$14,0,10*ROW('Hygiene Data'!D4)))</f>
        <v/>
      </c>
      <c r="DU10" s="36" t="str">
        <f ca="true">+IF(OFFSET('Hygiene Data'!$E$12,0,10*ROW('Hygiene Data'!E4))="","",OFFSET('Hygiene Data'!$E$12,0,10*ROW('Hygiene Data'!E4)))</f>
        <v/>
      </c>
      <c r="DV10" s="36" t="str">
        <f ca="true">+IF(OFFSET('Hygiene Data'!$E$13,0,10*ROW('Hygiene Data'!E4))="","",OFFSET('Hygiene Data'!$E$13,0,10*ROW('Hygiene Data'!E4)))</f>
        <v/>
      </c>
      <c r="DW10" s="36" t="str">
        <f ca="true">+IF(OFFSET('Hygiene Data'!$E$14,0,10*ROW('Hygiene Data'!E4))="","",OFFSET('Hygiene Data'!$E$14,0,10*ROW('Hygiene Data'!E4)))</f>
        <v/>
      </c>
      <c r="DX10" s="36" t="str">
        <f ca="true">+IF(OFFSET('Hygiene Data'!$F$12,0,10*ROW('Hygiene Data'!F4))="","",OFFSET('Hygiene Data'!$F$12,0,10*ROW('Hygiene Data'!F4)))</f>
        <v/>
      </c>
      <c r="DY10" s="36" t="str">
        <f ca="true">+IF(OFFSET('Hygiene Data'!$F$13,0,10*ROW('Hygiene Data'!F4))="","",OFFSET('Hygiene Data'!$F$13,0,10*ROW('Hygiene Data'!F4)))</f>
        <v/>
      </c>
      <c r="DZ10" s="36" t="str">
        <f ca="true">+IF(OFFSET('Hygiene Data'!$F$14,0,10*ROW('Hygiene Data'!F4))="","",OFFSET('Hygiene Data'!$F$14,0,10*ROW('Hygiene Data'!F4)))</f>
        <v/>
      </c>
      <c r="EA10" s="36" t="str">
        <f ca="true">+IF(OFFSET('Hygiene Data'!$G$12,0,10*ROW('Hygiene Data'!G4))="","",OFFSET('Hygiene Data'!$G$12,0,10*ROW('Hygiene Data'!G4)))</f>
        <v/>
      </c>
      <c r="EB10" s="36" t="str">
        <f ca="true">+IF(OFFSET('Hygiene Data'!$G$13,0,10*ROW('Hygiene Data'!G4))="","",OFFSET('Hygiene Data'!$G$13,0,10*ROW('Hygiene Data'!G4)))</f>
        <v/>
      </c>
      <c r="EC10" s="36" t="str">
        <f ca="true">+IF(OFFSET('Hygiene Data'!$G$14,0,10*ROW('Hygiene Data'!G4))="","",OFFSET('Hygiene Data'!$G$14,0,10*ROW('Hygiene Data'!G4)))</f>
        <v/>
      </c>
      <c r="ED10" s="36" t="str">
        <f ca="true">+IF(OFFSET('Hygiene Data'!$H$12,0,10*ROW('Hygiene Data'!H4))="","",OFFSET('Hygiene Data'!$H$12,0,10*ROW('Hygiene Data'!H4)))</f>
        <v/>
      </c>
      <c r="EE10" s="36" t="str">
        <f ca="true">+IF(OFFSET('Hygiene Data'!$H$13,0,10*ROW('Hygiene Data'!H4))="","",OFFSET('Hygiene Data'!$H$13,0,10*ROW('Hygiene Data'!H4)))</f>
        <v/>
      </c>
      <c r="EF10" s="36" t="str">
        <f ca="true">+IF(OFFSET('Hygiene Data'!$H$14,0,10*ROW('Hygiene Data'!H4))="","",OFFSET('Hygiene Data'!$H$14,0,10*ROW('Hygiene Data'!H4)))</f>
        <v/>
      </c>
    </row>
    <row r="11" x14ac:dyDescent="0.2">
      <c r="A11" s="59" t="str">
        <f ca="true">+IF(OFFSET('Water Data'!$B$1,0,10*ROW('Water Data'!B5))="","",OFFSET('Water Data'!$B$1,0,10*ROW('Water Data'!B5)))</f>
        <v/>
      </c>
      <c r="B11" s="59" t="str">
        <f ca="true">+IF(OFFSET('Water Data'!$A$3,0,10*ROW('Water Data'!A5))="","",OFFSET('Water Data'!$A$3,0,10*ROW('Water Data'!A5)))</f>
        <v/>
      </c>
      <c r="C11" s="59" t="str">
        <f ca="true">+IF(OFFSET('Water Data'!$C$3,0,10*ROW('Water Data'!C5))="","",OFFSET('Water Data'!$C$3,0,10*ROW('Water Data'!C5)))</f>
        <v/>
      </c>
      <c r="D11" s="250" t="e">
        <f ca="true">+IF(AND(ISNUMBER(OFFSET('Water Data'!$C$5,0,10*ROW('Water Data'!C5))),BS11="Yes"),100-OFFSET('Water Data'!$C$5,0,10*ROW('Water Data'!C5)),IF(AND(ISNUMBER(OFFSET('Water Data'!$C$5,0,10*ROW('Water Data'!C5))),BS11="No",ISNUMBER(OFFSET('Water Data'!$C$5,0,10*ROW('Water Data'!C5)))),CONCATENATE("[",ROUND(100-OFFSET('Water Data'!$C$5,0,10*ROW('Water Data'!C5)),0),"]"),IF(AND(ISNUMBER(OFFSET('Water Data'!$C$5,0,10*ROW('Water Data'!C5))),BS11="",ISNUMBER(OFFSET('Water Data'!$C$5,0,10*ROW('Water Data'!C5)))),100-OFFSET('Water Data'!$C$5,0,10*ROW('Water Data'!C5)),NA())))</f>
        <v>#N/A</v>
      </c>
      <c r="E11" s="250" t="e">
        <f ca="true">+IF(AND(ISNUMBER(OFFSET('Water Data'!$C$7,0,10*ROW('Water Data'!D5))),BT11="Yes"),OFFSET('Water Data'!$C$7,0,10*ROW('Water Data'!C5)),IF(AND(ISNUMBER(OFFSET('Water Data'!$C$7,0,10*ROW('Water Data'!C5))),BT11="No",ISNUMBER(OFFSET('Water Data'!$C$7,0,10*ROW('Water Data'!C5)))),CONCATENATE("[",ROUND(OFFSET('Water Data'!$C$7,0,10*ROW('Water Data'!C5)),0),"]"),IF(AND(ISNUMBER(OFFSET('Water Data'!$C$7,0,10*ROW('Water Data'!C5))),BT11="",ISNUMBER(OFFSET('Water Data'!$C$7,0,10*ROW('Water Data'!C5)))),OFFSET('Water Data'!$C$7,0,10*ROW('Water Data'!C5)),NA())))</f>
        <v>#N/A</v>
      </c>
      <c r="F11" s="250" t="e">
        <f ca="true">+IF(AND(ISNUMBER(OFFSET('Water Data'!$C$10,0,10*ROW('Water Data'!C5))),BU11="Yes"),OFFSET('Water Data'!$C$10,0,10*ROW('Water Data'!C5)),IF(AND(ISNUMBER(OFFSET('Water Data'!$C$10,0,10*ROW('Water Data'!C5))),BU11="No",ISNUMBER(OFFSET('Water Data'!$C$10,0,10*ROW('Water Data'!C5)))),CONCATENATE("[",ROUND(OFFSET('Water Data'!$C$10,0,10*ROW('Water Data'!C5)),0),"]"),IF(AND(ISNUMBER(OFFSET('Water Data'!$C$10,0,10*ROW('Water Data'!C5))),BU11="",ISNUMBER(OFFSET('Water Data'!$C$10,0,10*ROW('Water Data'!C5)))),OFFSET('Water Data'!$C$10,0,10*ROW('Water Data'!C5)),NA())))</f>
        <v>#N/A</v>
      </c>
      <c r="G11" s="250" t="e">
        <f ca="true">+IF(AND(ISNUMBER(OFFSET('Water Data'!$D$5,0,10*ROW('Water Data'!D5))),BV11="Yes"),100-OFFSET('Water Data'!$D$5,0,10*ROW('Water Data'!D5)),IF(AND(ISNUMBER(OFFSET('Water Data'!$D$5,0,10*ROW('Water Data'!D5))),BV11="No",ISNUMBER(OFFSET('Water Data'!$D$5,0,10*ROW('Water Data'!D5)))),CONCATENATE("[",ROUND(100-OFFSET('Water Data'!$D$5,0,10*ROW('Water Data'!D5)),0),"]"),IF(AND(ISNUMBER(OFFSET('Water Data'!$D$5,0,10*ROW('Water Data'!D5))),BV11="",ISNUMBER(OFFSET('Water Data'!$D$5,0,10*ROW('Water Data'!D5)))),100-OFFSET('Water Data'!$D$5,0,10*ROW('Water Data'!D5)),NA())))</f>
        <v>#N/A</v>
      </c>
      <c r="H11" s="250" t="e">
        <f ca="true">+IF(AND(ISNUMBER(OFFSET('Water Data'!$D$7,0,10*ROW('Water Data'!D5))),BW11="Yes"),OFFSET('Water Data'!$D$7,0,10*ROW('Water Data'!D5)),IF(AND(ISNUMBER(OFFSET('Water Data'!$D$7,0,10*ROW('Water Data'!D5))),BW11="No",ISNUMBER(OFFSET('Water Data'!$D$7,0,10*ROW('Water Data'!D5)))),CONCATENATE("[",ROUND(OFFSET('Water Data'!$C$7,0,10*ROW('Water Data'!D5)),0),"]"),IF(AND(ISNUMBER(OFFSET('Water Data'!$D$7,0,10*ROW('Water Data'!D5))),BW11="",ISNUMBER(OFFSET('Water Data'!$D$7,0,10*ROW('Water Data'!D5)))),OFFSET('Water Data'!$D$7,0,10*ROW('Water Data'!D5)),NA())))</f>
        <v>#N/A</v>
      </c>
      <c r="I11" s="250" t="e">
        <f ca="true">+IF(AND(ISNUMBER(OFFSET('Water Data'!$D$10,0,10*ROW('Water Data'!D5))),BX11="Yes"),OFFSET('Water Data'!$D$10,0,10*ROW('Water Data'!D5)),IF(AND(ISNUMBER(OFFSET('Water Data'!$D$10,0,10*ROW('Water Data'!D5))),BX11="No",ISNUMBER(OFFSET('Water Data'!$D$10,0,10*ROW('Water Data'!D5)))),CONCATENATE("[",ROUND(OFFSET('Water Data'!$D$10,0,10*ROW('Water Data'!D5)),0),"]"),IF(AND(ISNUMBER(OFFSET('Water Data'!$D$10,0,10*ROW('Water Data'!D5))),BX11="",ISNUMBER(OFFSET('Water Data'!$D$10,0,10*ROW('Water Data'!D5)))),OFFSET('Water Data'!$D$10,0,10*ROW('Water Data'!D5)),NA())))</f>
        <v>#N/A</v>
      </c>
      <c r="J11" s="250" t="e">
        <f ca="true">+IF(AND(ISNUMBER(OFFSET('Water Data'!$E$5,0,10*ROW('Water Data'!E5))),BY11="Yes"),100-OFFSET('Water Data'!$E$5,0,10*ROW('Water Data'!E5)),IF(AND(ISNUMBER(OFFSET('Water Data'!$E$5,0,10*ROW('Water Data'!E5))),BY11="No",ISNUMBER(OFFSET('Water Data'!$E$5,0,10*ROW('Water Data'!E5)))),CONCATENATE("[",ROUND(100-OFFSET('Water Data'!$E$5,0,10*ROW('Water Data'!E5)),0),"]"),IF(AND(ISNUMBER(OFFSET('Water Data'!$E$5,0,10*ROW('Water Data'!E5))),BY11="",ISNUMBER(OFFSET('Water Data'!$E$5,0,10*ROW('Water Data'!E5)))),100-OFFSET('Water Data'!$E$5,0,10*ROW('Water Data'!E5)),NA())))</f>
        <v>#N/A</v>
      </c>
      <c r="K11" s="250" t="e">
        <f ca="true">+IF(AND(ISNUMBER(OFFSET('Water Data'!$E$7,0,10*ROW('Water Data'!E5))),BZ11="Yes"),OFFSET('Water Data'!$E$7,0,10*ROW('Water Data'!E5)),IF(AND(ISNUMBER(OFFSET('Water Data'!$E$7,0,10*ROW('Water Data'!E5))),BZ11="No",ISNUMBER(OFFSET('Water Data'!$E$7,0,10*ROW('Water Data'!E5)))),CONCATENATE("[",ROUND(OFFSET('Water Data'!$E$7,0,10*ROW('Water Data'!E5)),0),"]"),IF(AND(ISNUMBER(OFFSET('Water Data'!$E$7,0,10*ROW('Water Data'!E5))),BZ11="",ISNUMBER(OFFSET('Water Data'!$E$7,0,10*ROW('Water Data'!E5)))),OFFSET('Water Data'!$E$7,0,10*ROW('Water Data'!E5)),NA())))</f>
        <v>#N/A</v>
      </c>
      <c r="L11" s="250" t="e">
        <f ca="true">+IF(AND(ISNUMBER(OFFSET('Water Data'!$E$10,0,10*ROW('Water Data'!E5))),CA11="Yes"),OFFSET('Water Data'!$E$10,0,10*ROW('Water Data'!E5)),IF(AND(ISNUMBER(OFFSET('Water Data'!$E$10,0,10*ROW('Water Data'!E5))),CA11="No",ISNUMBER(OFFSET('Water Data'!$E$10,0,10*ROW('Water Data'!E5)))),CONCATENATE("[",ROUND(OFFSET('Water Data'!$E$10,0,10*ROW('Water Data'!E5)),0),"]"),IF(AND(ISNUMBER(OFFSET('Water Data'!$E$10,0,10*ROW('Water Data'!E5))),CA11="",ISNUMBER(OFFSET('Water Data'!$E$10,0,10*ROW('Water Data'!E5)))),OFFSET('Water Data'!$E$10,0,10*ROW('Water Data'!E5)),NA())))</f>
        <v>#N/A</v>
      </c>
      <c r="M11" s="250" t="e">
        <f ca="true">+IF(AND(ISNUMBER(OFFSET('Water Data'!$F$5,0,10*ROW('Water Data'!F5))),CB11="Yes"),100-OFFSET('Water Data'!$F$5,0,10*ROW('Water Data'!F5)),IF(AND(ISNUMBER(OFFSET('Water Data'!$F$5,0,10*ROW('Water Data'!F5))),CB11="No",ISNUMBER(OFFSET('Water Data'!$F$5,0,10*ROW('Water Data'!F5)))),CONCATENATE("[",ROUND(100-OFFSET('Water Data'!$F$5,0,10*ROW('Water Data'!F5)),0),"]"),IF(AND(ISNUMBER(OFFSET('Water Data'!$F$5,0,10*ROW('Water Data'!F5))),CB11="",ISNUMBER(OFFSET('Water Data'!$F$5,0,10*ROW('Water Data'!F5)))),100-OFFSET('Water Data'!$F$5,0,10*ROW('Water Data'!F5)),NA())))</f>
        <v>#N/A</v>
      </c>
      <c r="N11" s="250" t="e">
        <f ca="true">+IF(AND(ISNUMBER(OFFSET('Water Data'!$F$7,0,10*ROW('Water Data'!F5))),CC11="Yes"),OFFSET('Water Data'!$F$7,0,10*ROW('Water Data'!F5)),IF(AND(ISNUMBER(OFFSET('Water Data'!$F$7,0,10*ROW('Water Data'!F5))),CC11="No",ISNUMBER(OFFSET('Water Data'!$F$7,0,10*ROW('Water Data'!F5)))),CONCATENATE("[",ROUND(OFFSET('Water Data'!$F$7,0,10*ROW('Water Data'!F5)),0),"]"),IF(AND(ISNUMBER(OFFSET('Water Data'!$F$7,0,10*ROW('Water Data'!F5))),CC11="",ISNUMBER(OFFSET('Water Data'!$F$7,0,10*ROW('Water Data'!F5)))),OFFSET('Water Data'!$F$7,0,10*ROW('Water Data'!F5)),NA())))</f>
        <v>#N/A</v>
      </c>
      <c r="O11" s="250" t="e">
        <f ca="true">+IF(AND(ISNUMBER(OFFSET('Water Data'!$F$10,0,10*ROW('Water Data'!F5))),CD11="Yes"),OFFSET('Water Data'!$F$10,0,10*ROW('Water Data'!F5)),IF(AND(ISNUMBER(OFFSET('Water Data'!$F$10,0,10*ROW('Water Data'!F5))),CD11="No",ISNUMBER(OFFSET('Water Data'!$F$10,0,10*ROW('Water Data'!F5)))),CONCATENATE("[",ROUND(OFFSET('Water Data'!$F$10,0,10*ROW('Water Data'!F5)),0),"]"),IF(AND(ISNUMBER(OFFSET('Water Data'!$F$10,0,10*ROW('Water Data'!F5))),CD11="",ISNUMBER(OFFSET('Water Data'!$F$10,0,10*ROW('Water Data'!F5)))),OFFSET('Water Data'!$F$10,0,10*ROW('Water Data'!F5)),NA())))</f>
        <v>#N/A</v>
      </c>
      <c r="P11" s="250" t="e">
        <f ca="true">+IF(AND(ISNUMBER(OFFSET('Water Data'!$G$5,0,10*ROW('Water Data'!G5))),CE11="Yes"),100-OFFSET('Water Data'!$G$5,0,10*ROW('Water Data'!G5)),IF(AND(ISNUMBER(OFFSET('Water Data'!$G$5,0,10*ROW('Water Data'!G5))),CE11="No",ISNUMBER(OFFSET('Water Data'!$G$5,0,10*ROW('Water Data'!G5)))),CONCATENATE("[",ROUND(100-OFFSET('Water Data'!$G$5,0,10*ROW('Water Data'!G5)),0),"]"),IF(AND(ISNUMBER(OFFSET('Water Data'!$G$5,0,10*ROW('Water Data'!G5))),CE11="",ISNUMBER(OFFSET('Water Data'!$G$5,0,10*ROW('Water Data'!G5)))),100-OFFSET('Water Data'!$G$5,0,10*ROW('Water Data'!G5)),NA())))</f>
        <v>#N/A</v>
      </c>
      <c r="Q11" s="250" t="e">
        <f ca="true">+IF(AND(ISNUMBER(OFFSET('Water Data'!$G$7,0,10*ROW('Water Data'!G5))),CF11="Yes"),OFFSET('Water Data'!$G$7,0,10*ROW('Water Data'!G5)),IF(AND(ISNUMBER(OFFSET('Water Data'!$G$7,0,10*ROW('Water Data'!G5))),CF11="No",ISNUMBER(OFFSET('Water Data'!$G$7,0,10*ROW('Water Data'!G5)))),CONCATENATE("[",ROUND(OFFSET('Water Data'!$G$7,0,10*ROW('Water Data'!G5)),0),"]"),IF(AND(ISNUMBER(OFFSET('Water Data'!$G$7,0,10*ROW('Water Data'!G5))),CF11="",ISNUMBER(OFFSET('Water Data'!$G$7,0,10*ROW('Water Data'!G5)))),OFFSET('Water Data'!$G$7,0,10*ROW('Water Data'!G5)),NA())))</f>
        <v>#N/A</v>
      </c>
      <c r="R11" s="250" t="e">
        <f ca="true">+IF(AND(ISNUMBER(OFFSET('Water Data'!$G$10,0,10*ROW('Water Data'!G5))),CG11="Yes"),OFFSET('Water Data'!$G$10,0,10*ROW('Water Data'!G5)),IF(AND(ISNUMBER(OFFSET('Water Data'!$G$10,0,10*ROW('Water Data'!G5))),CG11="No",ISNUMBER(OFFSET('Water Data'!$G$10,0,10*ROW('Water Data'!G5)))),CONCATENATE("[",ROUND(OFFSET('Water Data'!$G$10,0,10*ROW('Water Data'!G5)),0),"]"),IF(AND(ISNUMBER(OFFSET('Water Data'!$G$10,0,10*ROW('Water Data'!G5))),CG11="",ISNUMBER(OFFSET('Water Data'!$G$10,0,10*ROW('Water Data'!G5)))),OFFSET('Water Data'!$G$10,0,10*ROW('Water Data'!G5)),NA())))</f>
        <v>#N/A</v>
      </c>
      <c r="S11" s="250" t="e">
        <f ca="true">+IF(AND(ISNUMBER(OFFSET('Water Data'!$H$5,0,10*ROW('Water Data'!H5))),CH11="Yes"),100-OFFSET('Water Data'!$H$5,0,10*ROW('Water Data'!H5)),IF(AND(ISNUMBER(OFFSET('Water Data'!$H$5,0,10*ROW('Water Data'!H5))),CH11="No",ISNUMBER(OFFSET('Water Data'!$H$5,0,10*ROW('Water Data'!H5)))),CONCATENATE("[",ROUND(100-OFFSET('Water Data'!$H$5,0,10*ROW('Water Data'!H5)),0),"]"),IF(AND(ISNUMBER(OFFSET('Water Data'!$H$5,0,10*ROW('Water Data'!H5))),CH11="",ISNUMBER(OFFSET('Water Data'!$H$5,0,10*ROW('Water Data'!H5)))),100-OFFSET('Water Data'!$H$5,0,10*ROW('Water Data'!H5)),NA())))</f>
        <v>#N/A</v>
      </c>
      <c r="T11" s="250" t="e">
        <f ca="true">+IF(AND(ISNUMBER(OFFSET('Water Data'!$H$7,0,10*ROW('Water Data'!H5))),CI11="Yes"),OFFSET('Water Data'!$H$7,0,10*ROW('Water Data'!H5)),IF(AND(ISNUMBER(OFFSET('Water Data'!$H$7,0,10*ROW('Water Data'!H5))),CI11="No",ISNUMBER(OFFSET('Water Data'!$H$7,0,10*ROW('Water Data'!H5)))),CONCATENATE("[",ROUND(OFFSET('Water Data'!$H$7,0,10*ROW('Water Data'!H5)),0),"]"),IF(AND(ISNUMBER(OFFSET('Water Data'!$H$7,0,10*ROW('Water Data'!H5))),CI11="",ISNUMBER(OFFSET('Water Data'!$H$7,0,10*ROW('Water Data'!H5)))),OFFSET('Water Data'!$H$7,0,10*ROW('Water Data'!H5)),NA())))</f>
        <v>#N/A</v>
      </c>
      <c r="U11" s="250" t="e">
        <f ca="true">+IF(AND(ISNUMBER(OFFSET('Water Data'!$H$10,0,10*ROW('Water Data'!H5))),CJ11="Yes"),OFFSET('Water Data'!$H$10,0,10*ROW('Water Data'!H5)),IF(AND(ISNUMBER(OFFSET('Water Data'!$H$10,0,10*ROW('Water Data'!H5))),CJ11="No",ISNUMBER(OFFSET('Water Data'!$H$10,0,10*ROW('Water Data'!H5)))),CONCATENATE("[",ROUND(OFFSET('Water Data'!$H$10,0,10*ROW('Water Data'!H5)),0),"]"),IF(AND(ISNUMBER(OFFSET('Water Data'!$H$10,0,10*ROW('Water Data'!H5))),CJ11="",ISNUMBER(OFFSET('Water Data'!$H$10,0,10*ROW('Water Data'!H5)))),OFFSET('Water Data'!$H$10,0,10*ROW('Water Data'!H5)),NA())))</f>
        <v>#N/A</v>
      </c>
      <c r="V11" s="251" t="e">
        <f ca="true">+IF(AND(ISNUMBER(OFFSET('Sanitation Data'!$C$5,0,10*ROW('Sanitation Data'!C5))),CK11="Yes"),100-OFFSET('Sanitation Data'!$C$5,0,10*ROW('Sanitation Data'!C5)),IF(AND(ISNUMBER(OFFSET('Sanitation Data'!$C$5,0,10*ROW('Sanitation Data'!C5))),CK11="No",ISNUMBER(OFFSET('Sanitation Data'!$C$5,0,10*ROW('Sanitation Data'!C5)))),CONCATENATE("[",ROUND(100-OFFSET('Sanitation Data'!$C$5,0,10*ROW('Sanitation Data'!C5)),0),"]"),IF(AND(ISNUMBER(OFFSET('Sanitation Data'!$C$5,0,10*ROW('Sanitation Data'!C5))),CK11="",ISNUMBER(OFFSET('Sanitation Data'!$C$5,0,10*ROW('Sanitation Data'!C5)))),100-OFFSET('Sanitation Data'!$C$5,0,10*ROW('Sanitation Data'!C5)),NA())))</f>
        <v>#N/A</v>
      </c>
      <c r="W11" s="251" t="e">
        <f ca="true">+IF(AND(ISNUMBER(OFFSET('Sanitation Data'!$C$7,0,10*ROW('Sanitation Data'!C5))),CL11="Yes"),OFFSET('Sanitation Data'!$C$7,0,10*ROW('Sanitation Data'!C5)),IF(AND(ISNUMBER(OFFSET('Sanitation Data'!$C$7,0,10*ROW('Sanitation Data'!C5))),CL11="No",ISNUMBER(OFFSET('Sanitation Data'!$C$7,0,10*ROW('Sanitation Data'!C5)))),CONCATENATE("[",ROUND(OFFSET('Sanitation Data'!$C$7,0,10*ROW('Sanitation Data'!C5)),0),"]"),IF(AND(ISNUMBER(OFFSET('Sanitation Data'!$C$7,0,10*ROW('Sanitation Data'!C5))),CL11="",ISNUMBER(OFFSET('Sanitation Data'!$C$7,0,10*ROW('Sanitation Data'!C5)))),OFFSET('Sanitation Data'!$C$7,0,10*ROW('Sanitation Data'!C5)),NA())))</f>
        <v>#N/A</v>
      </c>
      <c r="X11" s="251" t="e">
        <f ca="true">+IF(AND(ISNUMBER(OFFSET('Sanitation Data'!$C$11,0,10*ROW('Sanitation Data'!C5))),CM11="Yes"),OFFSET('Sanitation Data'!$C$11,0,10*ROW('Sanitation Data'!C5)),IF(AND(ISNUMBER(OFFSET('Sanitation Data'!$C$11,0,10*ROW('Sanitation Data'!C5))),CM11="No",ISNUMBER(OFFSET('Sanitation Data'!$C$11,0,10*ROW('Sanitation Data'!C5)))),CONCATENATE("[",ROUND(OFFSET('Sanitation Data'!$C$11,0,10*ROW('Sanitation Data'!C5)),0),"]"),IF(AND(ISNUMBER(OFFSET('Sanitation Data'!$C$11,0,10*ROW('Sanitation Data'!C5))),CM11="",ISNUMBER(OFFSET('Sanitation Data'!$C$11,0,10*ROW('Sanitation Data'!C5)))),OFFSET('Sanitation Data'!$C$11,0,10*ROW('Sanitation Data'!C5)),NA())))</f>
        <v>#N/A</v>
      </c>
      <c r="Y11" s="251" t="e">
        <f ca="true">+IF(AND(ISNUMBER(OFFSET('Sanitation Data'!$C$12,0,10*ROW('Sanitation Data'!C5))),CN11="Yes"),OFFSET('Sanitation Data'!$C$12,0,10*ROW('Sanitation Data'!C5)),IF(AND(ISNUMBER(OFFSET('Sanitation Data'!$C$12,0,10*ROW('Sanitation Data'!C5))),CN11="No",ISNUMBER(OFFSET('Sanitation Data'!$C$12,0,10*ROW('Sanitation Data'!C5)))),CONCATENATE("[",ROUND(OFFSET('Sanitation Data'!$C$12,0,10*ROW('Sanitation Data'!C5)),0),"]"),IF(AND(ISNUMBER(OFFSET('Sanitation Data'!$C$12,0,10*ROW('Sanitation Data'!C5))),CN11="",ISNUMBER(OFFSET('Sanitation Data'!$C$12,0,10*ROW('Sanitation Data'!C5)))),OFFSET('Sanitation Data'!$C$12,0,10*ROW('Sanitation Data'!C5)),NA())))</f>
        <v>#N/A</v>
      </c>
      <c r="Z11" s="251" t="e">
        <f ca="true">+IF(AND(ISNUMBER(OFFSET('Sanitation Data'!$C$13,0,10*ROW('Sanitation Data'!C5))),CO11="Yes"),OFFSET('Sanitation Data'!$C$13,0,10*ROW('Sanitation Data'!C5)),IF(AND(ISNUMBER(OFFSET('Sanitation Data'!$C$13,0,10*ROW('Sanitation Data'!C5))),CO11="No",ISNUMBER(OFFSET('Sanitation Data'!$C$13,0,10*ROW('Sanitation Data'!C5)))),CONCATENATE("[",ROUND(OFFSET('Sanitation Data'!$C$13,0,10*ROW('Sanitation Data'!C5)),0),"]"),IF(AND(ISNUMBER(OFFSET('Sanitation Data'!$C$13,0,10*ROW('Sanitation Data'!C5))),CO11="",ISNUMBER(OFFSET('Sanitation Data'!$C$13,0,10*ROW('Sanitation Data'!C5)))),OFFSET('Sanitation Data'!$C$13,0,10*ROW('Sanitation Data'!C5)),NA())))</f>
        <v>#N/A</v>
      </c>
      <c r="AA11" s="251" t="e">
        <f ca="true">+IF(AND(ISNUMBER(OFFSET('Sanitation Data'!$D$5,0,10*ROW('Sanitation Data'!D5))),CP11="Yes"),100-OFFSET('Sanitation Data'!$D$5,0,10*ROW('Sanitation Data'!D5)),IF(AND(ISNUMBER(OFFSET('Sanitation Data'!$D$5,0,10*ROW('Sanitation Data'!D5))),CP11="No",ISNUMBER(OFFSET('Sanitation Data'!$D$5,0,10*ROW('Sanitation Data'!D5)))),CONCATENATE("[",ROUND(100-OFFSET('Sanitation Data'!$D$5,0,10*ROW('Sanitation Data'!D5)),0),"]"),IF(AND(ISNUMBER(OFFSET('Sanitation Data'!$D$5,0,10*ROW('Sanitation Data'!D5))),CP11="",ISNUMBER(OFFSET('Sanitation Data'!$D$5,0,10*ROW('Sanitation Data'!D5)))),100-OFFSET('Sanitation Data'!$D$5,0,10*ROW('Sanitation Data'!D5)),NA())))</f>
        <v>#N/A</v>
      </c>
      <c r="AB11" s="251" t="e">
        <f ca="true">+IF(AND(ISNUMBER(OFFSET('Sanitation Data'!$D$7,0,10*ROW('Sanitation Data'!D5))),CQ11="Yes"),OFFSET('Sanitation Data'!$D$7,0,10*ROW('Sanitation Data'!G5)),IF(AND(ISNUMBER(OFFSET('Sanitation Data'!$D$7,0,10*ROW('Sanitation Data'!D5))),CQ11="No",ISNUMBER(OFFSET('Sanitation Data'!$D$7,0,10*ROW('Sanitation Data'!D5)))),CONCATENATE("[",ROUND(OFFSET('Sanitation Data'!$D$7,0,10*ROW('Sanitation Data'!D5)),0),"]"),IF(AND(ISNUMBER(OFFSET('Sanitation Data'!$D$7,0,10*ROW('Sanitation Data'!D5))),CQ11="",ISNUMBER(OFFSET('Sanitation Data'!$D$7,0,10*ROW('Sanitation Data'!D5)))),OFFSET('Sanitation Data'!$D$7,0,10*ROW('Sanitation Data'!D5)),NA())))</f>
        <v>#N/A</v>
      </c>
      <c r="AC11" s="251" t="e">
        <f ca="true">+IF(AND(ISNUMBER(OFFSET('Sanitation Data'!$D$11,0,10*ROW('Sanitation Data'!D5))),CR11="Yes"),OFFSET('Sanitation Data'!$D$11,0,10*ROW('Sanitation Data'!D5)),IF(AND(ISNUMBER(OFFSET('Sanitation Data'!$D$11,0,10*ROW('Sanitation Data'!D5))),CR11="No",ISNUMBER(OFFSET('Sanitation Data'!$D$11,0,10*ROW('Sanitation Data'!D5)))),CONCATENATE("[",ROUND(OFFSET('Sanitation Data'!$D$11,0,10*ROW('Sanitation Data'!D5)),0),"]"),IF(AND(ISNUMBER(OFFSET('Sanitation Data'!$D$11,0,10*ROW('Sanitation Data'!D5))),CR11="",ISNUMBER(OFFSET('Sanitation Data'!$D$11,0,10*ROW('Sanitation Data'!D5)))),OFFSET('Sanitation Data'!$D$11,0,10*ROW('Sanitation Data'!D5)),NA())))</f>
        <v>#N/A</v>
      </c>
      <c r="AD11" s="251" t="e">
        <f ca="true">+IF(AND(ISNUMBER(OFFSET('Sanitation Data'!$D$12,0,10*ROW('Sanitation Data'!D5))),CS11="Yes"),OFFSET('Sanitation Data'!$D$12,0,10*ROW('Sanitation Data'!D5)),IF(AND(ISNUMBER(OFFSET('Sanitation Data'!$D$12,0,10*ROW('Sanitation Data'!D5))),CS11="No",ISNUMBER(OFFSET('Sanitation Data'!$D$12,0,10*ROW('Sanitation Data'!D5)))),CONCATENATE("[",ROUND(OFFSET('Sanitation Data'!$D$12,0,10*ROW('Sanitation Data'!D5)),0),"]"),IF(AND(ISNUMBER(OFFSET('Sanitation Data'!$D$12,0,10*ROW('Sanitation Data'!D5))),CS11="",ISNUMBER(OFFSET('Sanitation Data'!$D$12,0,10*ROW('Sanitation Data'!D5)))),OFFSET('Sanitation Data'!$D$12,0,10*ROW('Sanitation Data'!D5)),NA())))</f>
        <v>#N/A</v>
      </c>
      <c r="AE11" s="251" t="e">
        <f ca="true">+IF(AND(ISNUMBER(OFFSET('Sanitation Data'!$D$13,0,10*ROW('Sanitation Data'!D5))),CT11="Yes"),OFFSET('Sanitation Data'!$D$13,0,10*ROW('Sanitation Data'!D5)),IF(AND(ISNUMBER(OFFSET('Sanitation Data'!$D$13,0,10*ROW('Sanitation Data'!D5))),CT11="No",ISNUMBER(OFFSET('Sanitation Data'!$D$13,0,10*ROW('Sanitation Data'!D5)))),CONCATENATE("[",ROUND(OFFSET('Sanitation Data'!$D$13,0,10*ROW('Sanitation Data'!D5)),0),"]"),IF(AND(ISNUMBER(OFFSET('Sanitation Data'!$D$13,0,10*ROW('Sanitation Data'!D5))),CT11="",ISNUMBER(OFFSET('Sanitation Data'!$D$13,0,10*ROW('Sanitation Data'!D5)))),OFFSET('Sanitation Data'!$D$13,0,10*ROW('Sanitation Data'!D5)),NA())))</f>
        <v>#N/A</v>
      </c>
      <c r="AF11" s="251" t="e">
        <f ca="true">+IF(AND(ISNUMBER(OFFSET('Sanitation Data'!$E$5,0,10*ROW('Sanitation Data'!E5))),CU11="Yes"),100-OFFSET('Sanitation Data'!$E$5,0,10*ROW('Sanitation Data'!E5)),IF(AND(ISNUMBER(OFFSET('Sanitation Data'!$E$5,0,10*ROW('Sanitation Data'!E5))),CU11="No",ISNUMBER(OFFSET('Sanitation Data'!$E$5,0,10*ROW('Sanitation Data'!E5)))),CONCATENATE("[",ROUND(100-OFFSET('Sanitation Data'!$E$5,0,10*ROW('Sanitation Data'!E5)),0),"]"),IF(AND(ISNUMBER(OFFSET('Sanitation Data'!$E$5,0,10*ROW('Sanitation Data'!E5))),CU11="",ISNUMBER(OFFSET('Sanitation Data'!$E$5,0,10*ROW('Sanitation Data'!E5)))),100-OFFSET('Sanitation Data'!$E$5,0,10*ROW('Sanitation Data'!E5)),NA())))</f>
        <v>#N/A</v>
      </c>
      <c r="AG11" s="251" t="e">
        <f ca="true">+IF(AND(ISNUMBER(OFFSET('Sanitation Data'!$E$7,0,10*ROW('Sanitation Data'!E5))),CV11="Yes"),OFFSET('Sanitation Data'!$E$7,0,10*ROW('Sanitation Data'!E5)),IF(AND(ISNUMBER(OFFSET('Sanitation Data'!$E$7,0,10*ROW('Sanitation Data'!E5))),CV11="No",ISNUMBER(OFFSET('Sanitation Data'!$E$7,0,10*ROW('Sanitation Data'!E5)))),CONCATENATE("[",ROUND(OFFSET('Sanitation Data'!$E$7,0,10*ROW('Sanitation Data'!E5)),0),"]"),IF(AND(ISNUMBER(OFFSET('Sanitation Data'!$E$7,0,10*ROW('Sanitation Data'!E5))),CV11="",ISNUMBER(OFFSET('Sanitation Data'!$E$7,0,10*ROW('Sanitation Data'!E5)))),OFFSET('Sanitation Data'!$E$7,0,10*ROW('Sanitation Data'!E5)),NA())))</f>
        <v>#N/A</v>
      </c>
      <c r="AH11" s="251" t="e">
        <f ca="true">+IF(AND(ISNUMBER(OFFSET('Sanitation Data'!$E$11,0,10*ROW('Sanitation Data'!E5))),CW11="Yes"),OFFSET('Sanitation Data'!$E$11,0,10*ROW('Sanitation Data'!E5)),IF(AND(ISNUMBER(OFFSET('Sanitation Data'!$E$11,0,10*ROW('Sanitation Data'!E5))),CW11="No",ISNUMBER(OFFSET('Sanitation Data'!$E$11,0,10*ROW('Sanitation Data'!E5)))),CONCATENATE("[",ROUND(OFFSET('Sanitation Data'!$E$11,0,10*ROW('Sanitation Data'!E5)),0),"]"),IF(AND(ISNUMBER(OFFSET('Sanitation Data'!$E$11,0,10*ROW('Sanitation Data'!E5))),CW11="",ISNUMBER(OFFSET('Sanitation Data'!$E$11,0,10*ROW('Sanitation Data'!E5)))),OFFSET('Sanitation Data'!$E$11,0,10*ROW('Sanitation Data'!E5)),NA())))</f>
        <v>#N/A</v>
      </c>
      <c r="AI11" s="251" t="e">
        <f ca="true">+IF(AND(ISNUMBER(OFFSET('Sanitation Data'!$E$12,0,10*ROW('Sanitation Data'!E5))),CX11="Yes"),OFFSET('Sanitation Data'!$E$12,0,10*ROW('Sanitation Data'!E5)),IF(AND(ISNUMBER(OFFSET('Sanitation Data'!$E$12,0,10*ROW('Sanitation Data'!E5))),CX11="No",ISNUMBER(OFFSET('Sanitation Data'!$E$12,0,10*ROW('Sanitation Data'!E5)))),CONCATENATE("[",ROUND(OFFSET('Sanitation Data'!$E$12,0,10*ROW('Sanitation Data'!E5)),0),"]"),IF(AND(ISNUMBER(OFFSET('Sanitation Data'!$E$12,0,10*ROW('Sanitation Data'!E5))),CX11="",ISNUMBER(OFFSET('Sanitation Data'!$E$12,0,10*ROW('Sanitation Data'!E5)))),OFFSET('Sanitation Data'!$E$12,0,10*ROW('Sanitation Data'!E5)),NA())))</f>
        <v>#N/A</v>
      </c>
      <c r="AJ11" s="251" t="e">
        <f ca="true">+IF(AND(ISNUMBER(OFFSET('Sanitation Data'!$E$13,0,10*ROW('Sanitation Data'!E5))),CY11="Yes"),OFFSET('Sanitation Data'!$E$13,0,10*ROW('Sanitation Data'!E5)),IF(AND(ISNUMBER(OFFSET('Sanitation Data'!$E$13,0,10*ROW('Sanitation Data'!E5))),CY11="No",ISNUMBER(OFFSET('Sanitation Data'!$E$13,0,10*ROW('Sanitation Data'!E5)))),CONCATENATE("[",ROUND(OFFSET('Sanitation Data'!$E$13,0,10*ROW('Sanitation Data'!E5)),0),"]"),IF(AND(ISNUMBER(OFFSET('Sanitation Data'!$E$13,0,10*ROW('Sanitation Data'!E5))),CY11="",ISNUMBER(OFFSET('Sanitation Data'!$E$13,0,10*ROW('Sanitation Data'!E5)))),OFFSET('Sanitation Data'!$E$13,0,10*ROW('Sanitation Data'!E5)),NA())))</f>
        <v>#N/A</v>
      </c>
      <c r="AK11" s="251" t="e">
        <f ca="true">+IF(AND(ISNUMBER(OFFSET('Sanitation Data'!$F$5,0,10*ROW('Sanitation Data'!F5))),CZ11="Yes"),100-OFFSET('Sanitation Data'!$F$5,0,10*ROW('Sanitation Data'!F5)),IF(AND(ISNUMBER(OFFSET('Sanitation Data'!$F$5,0,10*ROW('Sanitation Data'!F5))),CZ11="No",ISNUMBER(OFFSET('Sanitation Data'!$F$5,0,10*ROW('Sanitation Data'!F5)))),CONCATENATE("[",ROUND(100-OFFSET('Sanitation Data'!$F$5,0,10*ROW('Sanitation Data'!F5)),0),"]"),IF(AND(ISNUMBER(OFFSET('Sanitation Data'!$F$5,0,10*ROW('Sanitation Data'!F5))),CZ11="",ISNUMBER(OFFSET('Sanitation Data'!$F$5,0,10*ROW('Sanitation Data'!F5)))),100-OFFSET('Sanitation Data'!$F$5,0,10*ROW('Sanitation Data'!F5)),NA())))</f>
        <v>#N/A</v>
      </c>
      <c r="AL11" s="251" t="e">
        <f ca="true">+IF(AND(ISNUMBER(OFFSET('Sanitation Data'!$F$7,0,10*ROW('Sanitation Data'!F5))),DA11="Yes"),OFFSET('Sanitation Data'!$F$7,0,10*ROW('Sanitation Data'!F5)),IF(AND(ISNUMBER(OFFSET('Sanitation Data'!$F$7,0,10*ROW('Sanitation Data'!F5))),DA11="No",ISNUMBER(OFFSET('Sanitation Data'!$F$7,0,10*ROW('Sanitation Data'!F5)))),CONCATENATE("[",ROUND(OFFSET('Sanitation Data'!$F$7,0,10*ROW('Sanitation Data'!F5)),0),"]"),IF(AND(ISNUMBER(OFFSET('Sanitation Data'!$F$7,0,10*ROW('Sanitation Data'!F5))),DA11="",ISNUMBER(OFFSET('Sanitation Data'!$F$7,0,10*ROW('Sanitation Data'!F5)))),OFFSET('Sanitation Data'!$F$7,0,10*ROW('Sanitation Data'!F5)),NA())))</f>
        <v>#N/A</v>
      </c>
      <c r="AM11" s="251" t="e">
        <f ca="true">+IF(AND(ISNUMBER(OFFSET('Sanitation Data'!$F$11,0,10*ROW('Sanitation Data'!F5))),DB11="Yes"),OFFSET('Sanitation Data'!$F$11,0,10*ROW('Sanitation Data'!F5)),IF(AND(ISNUMBER(OFFSET('Sanitation Data'!$F$11,0,10*ROW('Sanitation Data'!F5))),DB11="No",ISNUMBER(OFFSET('Sanitation Data'!$F$11,0,10*ROW('Sanitation Data'!F5)))),CONCATENATE("[",ROUND(OFFSET('Sanitation Data'!$F$11,0,10*ROW('Sanitation Data'!F5)),0),"]"),IF(AND(ISNUMBER(OFFSET('Sanitation Data'!$F$11,0,10*ROW('Sanitation Data'!F5))),DB11="",ISNUMBER(OFFSET('Sanitation Data'!$F$11,0,10*ROW('Sanitation Data'!F5)))),OFFSET('Sanitation Data'!$F$11,0,10*ROW('Sanitation Data'!F5)),NA())))</f>
        <v>#N/A</v>
      </c>
      <c r="AN11" s="251" t="e">
        <f ca="true">+IF(AND(ISNUMBER(OFFSET('Sanitation Data'!$F$12,0,10*ROW('Sanitation Data'!F5))),DC11="Yes"),OFFSET('Sanitation Data'!$F$12,0,10*ROW('Sanitation Data'!F5)),IF(AND(ISNUMBER(OFFSET('Sanitation Data'!$F$12,0,10*ROW('Sanitation Data'!F5))),DC11="No",ISNUMBER(OFFSET('Sanitation Data'!$F$12,0,10*ROW('Sanitation Data'!F5)))),CONCATENATE("[",ROUND(OFFSET('Sanitation Data'!$F$12,0,10*ROW('Sanitation Data'!F5)),0),"]"),IF(AND(ISNUMBER(OFFSET('Sanitation Data'!$F$12,0,10*ROW('Sanitation Data'!F5))),DC11="",ISNUMBER(OFFSET('Sanitation Data'!$F$12,0,10*ROW('Sanitation Data'!F5)))),OFFSET('Sanitation Data'!$F$12,0,10*ROW('Sanitation Data'!F5)),NA())))</f>
        <v>#N/A</v>
      </c>
      <c r="AO11" s="251" t="e">
        <f ca="true">+IF(AND(ISNUMBER(OFFSET('Sanitation Data'!$F$13,0,10*ROW('Sanitation Data'!F5))),DD11="Yes"),OFFSET('Sanitation Data'!$F$13,0,10*ROW('Sanitation Data'!F5)),IF(AND(ISNUMBER(OFFSET('Sanitation Data'!$F$13,0,10*ROW('Sanitation Data'!F5))),DD11="No",ISNUMBER(OFFSET('Sanitation Data'!$F$13,0,10*ROW('Sanitation Data'!F5)))),CONCATENATE("[",ROUND(OFFSET('Sanitation Data'!$F$13,0,10*ROW('Sanitation Data'!F5)),0),"]"),IF(AND(ISNUMBER(OFFSET('Sanitation Data'!$F$13,0,10*ROW('Sanitation Data'!F5))),DD11="",ISNUMBER(OFFSET('Sanitation Data'!$F$13,0,10*ROW('Sanitation Data'!F5)))),OFFSET('Sanitation Data'!$F$13,0,10*ROW('Sanitation Data'!F5)),NA())))</f>
        <v>#N/A</v>
      </c>
      <c r="AP11" s="251" t="e">
        <f ca="true">+IF(AND(ISNUMBER(OFFSET('Sanitation Data'!$G$5,0,10*ROW('Sanitation Data'!G5))),DE11="Yes"),100-OFFSET('Sanitation Data'!$G$5,0,10*ROW('Sanitation Data'!G5)),IF(AND(ISNUMBER(OFFSET('Sanitation Data'!$G$5,0,10*ROW('Sanitation Data'!G5))),DE11="No",ISNUMBER(OFFSET('Sanitation Data'!$G$5,0,10*ROW('Sanitation Data'!G5)))),CONCATENATE("[",ROUND(100-OFFSET('Sanitation Data'!$G$5,0,10*ROW('Sanitation Data'!G5)),0),"]"),IF(AND(ISNUMBER(OFFSET('Sanitation Data'!$G$5,0,10*ROW('Sanitation Data'!G5))),DE11="",ISNUMBER(OFFSET('Sanitation Data'!$G$5,0,10*ROW('Sanitation Data'!G5)))),100-OFFSET('Sanitation Data'!$G$5,0,10*ROW('Sanitation Data'!G5)),NA())))</f>
        <v>#N/A</v>
      </c>
      <c r="AQ11" s="251" t="e">
        <f ca="true">+IF(AND(ISNUMBER(OFFSET('Sanitation Data'!$G$7,0,10*ROW('Sanitation Data'!G5))),DF11="Yes"),OFFSET('Sanitation Data'!$G$7,0,10*ROW('Sanitation Data'!G5)),IF(AND(ISNUMBER(OFFSET('Sanitation Data'!$G$7,0,10*ROW('Sanitation Data'!G5))),DF11="No",ISNUMBER(OFFSET('Sanitation Data'!$G$7,0,10*ROW('Sanitation Data'!G5)))),CONCATENATE("[",ROUND(OFFSET('Sanitation Data'!$G$7,0,10*ROW('Sanitation Data'!G5)),0),"]"),IF(AND(ISNUMBER(OFFSET('Sanitation Data'!$G$7,0,10*ROW('Sanitation Data'!G5))),DF11="",ISNUMBER(OFFSET('Sanitation Data'!$G$7,0,10*ROW('Sanitation Data'!G5)))),OFFSET('Sanitation Data'!$G$7,0,10*ROW('Sanitation Data'!G5)),NA())))</f>
        <v>#N/A</v>
      </c>
      <c r="AR11" s="251" t="e">
        <f ca="true">+IF(AND(ISNUMBER(OFFSET('Sanitation Data'!$G$11,0,10*ROW('Sanitation Data'!G5))),DG11="Yes"),OFFSET('Sanitation Data'!$G$11,0,10*ROW('Sanitation Data'!G5)),IF(AND(ISNUMBER(OFFSET('Sanitation Data'!$G$11,0,10*ROW('Sanitation Data'!G5))),DG11="No",ISNUMBER(OFFSET('Sanitation Data'!$G$11,0,10*ROW('Sanitation Data'!G5)))),CONCATENATE("[",ROUND(OFFSET('Sanitation Data'!$G$11,0,10*ROW('Sanitation Data'!G5)),0),"]"),IF(AND(ISNUMBER(OFFSET('Sanitation Data'!$G$11,0,10*ROW('Sanitation Data'!G5))),DG11="",ISNUMBER(OFFSET('Sanitation Data'!$G$11,0,10*ROW('Sanitation Data'!G5)))),OFFSET('Sanitation Data'!$G$11,0,10*ROW('Sanitation Data'!G5)),NA())))</f>
        <v>#N/A</v>
      </c>
      <c r="AS11" s="251" t="e">
        <f ca="true">+IF(AND(ISNUMBER(OFFSET('Sanitation Data'!$G$12,0,10*ROW('Sanitation Data'!G5))),DH11="Yes"),OFFSET('Sanitation Data'!$G$12,0,10*ROW('Sanitation Data'!G5)),IF(AND(ISNUMBER(OFFSET('Sanitation Data'!$G$12,0,10*ROW('Sanitation Data'!G5))),DH11="No",ISNUMBER(OFFSET('Sanitation Data'!$G$12,0,10*ROW('Sanitation Data'!G5)))),CONCATENATE("[",ROUND(OFFSET('Sanitation Data'!$G$12,0,10*ROW('Sanitation Data'!G5)),0),"]"),IF(AND(ISNUMBER(OFFSET('Sanitation Data'!$G$12,0,10*ROW('Sanitation Data'!G5))),DH11="",ISNUMBER(OFFSET('Sanitation Data'!$G$12,0,10*ROW('Sanitation Data'!G5)))),OFFSET('Sanitation Data'!$G$12,0,10*ROW('Sanitation Data'!G5)),NA())))</f>
        <v>#N/A</v>
      </c>
      <c r="AT11" s="251" t="e">
        <f ca="true">+IF(AND(ISNUMBER(OFFSET('Sanitation Data'!$G$13,0,10*ROW('Sanitation Data'!G5))),DI11="Yes"),OFFSET('Sanitation Data'!$G$13,0,10*ROW('Sanitation Data'!G5)),IF(AND(ISNUMBER(OFFSET('Sanitation Data'!$G$13,0,10*ROW('Sanitation Data'!G5))),DI11="No",ISNUMBER(OFFSET('Sanitation Data'!$G$13,0,10*ROW('Sanitation Data'!G5)))),CONCATENATE("[",ROUND(OFFSET('Sanitation Data'!$G$13,0,10*ROW('Sanitation Data'!G5)),0),"]"),IF(AND(ISNUMBER(OFFSET('Sanitation Data'!$G$13,0,10*ROW('Sanitation Data'!G5))),DI11="",ISNUMBER(OFFSET('Sanitation Data'!$G$13,0,10*ROW('Sanitation Data'!G5)))),OFFSET('Sanitation Data'!$G$13,0,10*ROW('Sanitation Data'!G5)),NA())))</f>
        <v>#N/A</v>
      </c>
      <c r="AU11" s="251" t="e">
        <f ca="true">+IF(AND(ISNUMBER(OFFSET('Sanitation Data'!$H$5,0,10*ROW('Sanitation Data'!H5))),DJ11="Yes"),100-OFFSET('Sanitation Data'!$H$5,0,10*ROW('Sanitation Data'!H5)),IF(AND(ISNUMBER(OFFSET('Sanitation Data'!$H$5,0,10*ROW('Sanitation Data'!H5))),DJ11="No",ISNUMBER(OFFSET('Sanitation Data'!$H$5,0,10*ROW('Sanitation Data'!H5)))),CONCATENATE("[",ROUND(100-OFFSET('Sanitation Data'!$H$5,0,10*ROW('Sanitation Data'!H5)),0),"]"),IF(AND(ISNUMBER(OFFSET('Sanitation Data'!$H$5,0,10*ROW('Sanitation Data'!H5))),DJ11="",ISNUMBER(OFFSET('Sanitation Data'!$H$5,0,10*ROW('Sanitation Data'!H5)))),100-OFFSET('Sanitation Data'!$H$5,0,10*ROW('Sanitation Data'!H5)),NA())))</f>
        <v>#N/A</v>
      </c>
      <c r="AV11" s="251" t="e">
        <f ca="true">+IF(AND(ISNUMBER(OFFSET('Sanitation Data'!$H$7,0,10*ROW('Sanitation Data'!H5))),DK11="Yes"),OFFSET('Sanitation Data'!$H$7,0,10*ROW('Sanitation Data'!H5)),IF(AND(ISNUMBER(OFFSET('Sanitation Data'!$H$7,0,10*ROW('Sanitation Data'!H5))),DK11="No",ISNUMBER(OFFSET('Sanitation Data'!$H$7,0,10*ROW('Sanitation Data'!H5)))),CONCATENATE("[",ROUND(OFFSET('Sanitation Data'!$H$7,0,10*ROW('Sanitation Data'!H5)),0),"]"),IF(AND(ISNUMBER(OFFSET('Sanitation Data'!$H$7,0,10*ROW('Sanitation Data'!H5))),DK11="",ISNUMBER(OFFSET('Sanitation Data'!$H$7,0,10*ROW('Sanitation Data'!H5)))),OFFSET('Sanitation Data'!$H$7,0,10*ROW('Sanitation Data'!H5)),NA())))</f>
        <v>#N/A</v>
      </c>
      <c r="AW11" s="251" t="e">
        <f ca="true">+IF(AND(ISNUMBER(OFFSET('Sanitation Data'!$H$11,0,10*ROW('Sanitation Data'!H5))),DL11="Yes"),OFFSET('Sanitation Data'!$H$11,0,10*ROW('Sanitation Data'!H5)),IF(AND(ISNUMBER(OFFSET('Sanitation Data'!$H$11,0,10*ROW('Sanitation Data'!H5))),DL11="No",ISNUMBER(OFFSET('Sanitation Data'!$H$11,0,10*ROW('Sanitation Data'!H5)))),CONCATENATE("[",ROUND(OFFSET('Sanitation Data'!$H$11,0,10*ROW('Sanitation Data'!H5)),0),"]"),IF(AND(ISNUMBER(OFFSET('Sanitation Data'!$H$11,0,10*ROW('Sanitation Data'!H5))),DL11="",ISNUMBER(OFFSET('Sanitation Data'!$H$11,0,10*ROW('Sanitation Data'!H5)))),OFFSET('Sanitation Data'!$H$11,0,10*ROW('Sanitation Data'!H5)),NA())))</f>
        <v>#N/A</v>
      </c>
      <c r="AX11" s="251" t="e">
        <f ca="true">+IF(AND(ISNUMBER(OFFSET('Sanitation Data'!$H$12,0,10*ROW('Sanitation Data'!H5))),DM11="Yes"),OFFSET('Sanitation Data'!$H$12,0,10*ROW('Sanitation Data'!H5)),IF(AND(ISNUMBER(OFFSET('Sanitation Data'!$H$12,0,10*ROW('Sanitation Data'!H5))),DM11="No",ISNUMBER(OFFSET('Sanitation Data'!$H$12,0,10*ROW('Sanitation Data'!H5)))),CONCATENATE("[",ROUND(OFFSET('Sanitation Data'!$H$12,0,10*ROW('Sanitation Data'!H5)),0),"]"),IF(AND(ISNUMBER(OFFSET('Sanitation Data'!$H$12,0,10*ROW('Sanitation Data'!H5))),DM11="",ISNUMBER(OFFSET('Sanitation Data'!$H$12,0,10*ROW('Sanitation Data'!H5)))),OFFSET('Sanitation Data'!$H$12,0,10*ROW('Sanitation Data'!H5)),NA())))</f>
        <v>#N/A</v>
      </c>
      <c r="AY11" s="251" t="e">
        <f ca="true">+IF(AND(ISNUMBER(OFFSET('Sanitation Data'!$H$13,0,10*ROW('Sanitation Data'!H5))),DN11="Yes"),OFFSET('Sanitation Data'!$H$13,0,10*ROW('Sanitation Data'!H5)),IF(AND(ISNUMBER(OFFSET('Sanitation Data'!$H$13,0,10*ROW('Sanitation Data'!H5))),DN11="No",ISNUMBER(OFFSET('Sanitation Data'!$H$13,0,10*ROW('Sanitation Data'!H5)))),CONCATENATE("[",ROUND(OFFSET('Sanitation Data'!$H$13,0,10*ROW('Sanitation Data'!H5)),0),"]"),IF(AND(ISNUMBER(OFFSET('Sanitation Data'!$H$13,0,10*ROW('Sanitation Data'!H5))),DN11="",ISNUMBER(OFFSET('Sanitation Data'!$H$13,0,10*ROW('Sanitation Data'!H5)))),OFFSET('Sanitation Data'!$H$13,0,10*ROW('Sanitation Data'!H5)),NA())))</f>
        <v>#N/A</v>
      </c>
      <c r="AZ11" s="252" t="e">
        <f ca="true">+IF(AND(ISNUMBER(OFFSET('Hygiene Data'!$C$6,0,10*ROW('Hygiene Data'!C5))),DO11="Yes"),OFFSET('Hygiene Data'!$C$6,0,10*ROW('Hygiene Data'!C5)),IF(AND(ISNUMBER(OFFSET('Hygiene Data'!$C$6,0,10*ROW('Hygiene Data'!C5))),DO11="No",ISNUMBER(OFFSET('Hygiene Data'!$C$6,0,10*ROW('Hygiene Data'!C5)))),CONCATENATE("[",ROUND(OFFSET('Hygiene Data'!$C$6,0,10*ROW('Hygiene Data'!C5)),0),"]"),IF(AND(ISNUMBER(OFFSET('Hygiene Data'!$C$6,0,10*ROW('Hygiene Data'!C5))),DO11="",ISNUMBER(OFFSET('Hygiene Data'!$C$6,0,10*ROW('Hygiene Data'!C5)))),OFFSET('Hygiene Data'!$C$6,0,10*ROW('Hygiene Data'!C5)),NA())))</f>
        <v>#N/A</v>
      </c>
      <c r="BA11" s="252" t="e">
        <f ca="true">+IF(AND(ISNUMBER(OFFSET('Hygiene Data'!$C$8,0,10*ROW('Hygiene Data'!C5))),DP11="Yes"),OFFSET('Hygiene Data'!$C$8,0,10*ROW('Hygiene Data'!C5)),IF(AND(ISNUMBER(OFFSET('Hygiene Data'!$C$8,0,10*ROW('Hygiene Data'!C5))),DP11="No",ISNUMBER(OFFSET('Hygiene Data'!$C$8,0,10*ROW('Hygiene Data'!C5)))),CONCATENATE("[",ROUND(OFFSET('Hygiene Data'!$C$8,0,10*ROW('Hygiene Data'!C5)),0),"]"),IF(AND(ISNUMBER(OFFSET('Hygiene Data'!$C$8,0,10*ROW('Hygiene Data'!C5))),DP11="",ISNUMBER(OFFSET('Hygiene Data'!$C$8,0,10*ROW('Hygiene Data'!C5)))),OFFSET('Hygiene Data'!$C$8,0,10*ROW('Hygiene Data'!C5)),NA())))</f>
        <v>#N/A</v>
      </c>
      <c r="BB11" s="252" t="e">
        <f ca="true">+IF(AND(ISNUMBER(OFFSET('Hygiene Data'!$C$10,0,10*ROW('Hygiene Data'!C5))),DQ11="Yes"),OFFSET('Hygiene Data'!$C$10,0,10*ROW('Hygiene Data'!C5)),IF(AND(ISNUMBER(OFFSET('Hygiene Data'!$C$10,0,10*ROW('Hygiene Data'!C5))),DQ11="No",ISNUMBER(OFFSET('Hygiene Data'!$C$10,0,10*ROW('Hygiene Data'!C5)))),CONCATENATE("[",ROUND(OFFSET('Hygiene Data'!$C$10,0,10*ROW('Hygiene Data'!C5)),0),"]"),IF(AND(ISNUMBER(OFFSET('Hygiene Data'!$C$10,0,10*ROW('Hygiene Data'!C5))),DQ11="",ISNUMBER(OFFSET('Hygiene Data'!$C$10,0,10*ROW('Hygiene Data'!C5)))),OFFSET('Hygiene Data'!$C$10,0,10*ROW('Hygiene Data'!C5)),NA())))</f>
        <v>#N/A</v>
      </c>
      <c r="BC11" s="252" t="e">
        <f ca="true">+IF(AND(ISNUMBER(OFFSET('Hygiene Data'!$D$6,0,10*ROW('Hygiene Data'!D5))),DR11="Yes"),OFFSET('Hygiene Data'!$D$6,0,10*ROW('Hygiene Data'!D5)),IF(AND(ISNUMBER(OFFSET('Hygiene Data'!$D$6,0,10*ROW('Hygiene Data'!D5))),DR11="No",ISNUMBER(OFFSET('Hygiene Data'!$D$6,0,10*ROW('Hygiene Data'!D5)))),CONCATENATE("[",ROUND(OFFSET('Hygiene Data'!$D$6,0,10*ROW('Hygiene Data'!D5)),0),"]"),IF(AND(ISNUMBER(OFFSET('Hygiene Data'!$D$6,0,10*ROW('Hygiene Data'!D5))),DR11="",ISNUMBER(OFFSET('Hygiene Data'!$D$6,0,10*ROW('Hygiene Data'!D5)))),OFFSET('Hygiene Data'!$D$6,0,10*ROW('Hygiene Data'!D5)),NA())))</f>
        <v>#N/A</v>
      </c>
      <c r="BD11" s="252" t="e">
        <f ca="true">+IF(AND(ISNUMBER(OFFSET('Hygiene Data'!$D$8,0,10*ROW('Hygiene Data'!D5))),DS11="Yes"),OFFSET('Hygiene Data'!$D$8,0,10*ROW('Hygiene Data'!D5)),IF(AND(ISNUMBER(OFFSET('Hygiene Data'!$D$8,0,10*ROW('Hygiene Data'!D5))),DS11="No",ISNUMBER(OFFSET('Hygiene Data'!$D$8,0,10*ROW('Hygiene Data'!D5)))),CONCATENATE("[",ROUND(OFFSET('Hygiene Data'!$D$8,0,10*ROW('Hygiene Data'!D5)),0),"]"),IF(AND(ISNUMBER(OFFSET('Hygiene Data'!$D$8,0,10*ROW('Hygiene Data'!D5))),DS11="",ISNUMBER(OFFSET('Hygiene Data'!$D$8,0,10*ROW('Hygiene Data'!D5)))),OFFSET('Hygiene Data'!$D$8,0,10*ROW('Hygiene Data'!D5)),NA())))</f>
        <v>#N/A</v>
      </c>
      <c r="BE11" s="252" t="e">
        <f ca="true">+IF(AND(ISNUMBER(OFFSET('Hygiene Data'!$D$10,0,10*ROW('Hygiene Data'!D5))),DT11="Yes"),OFFSET('Hygiene Data'!$D$10,0,10*ROW('Hygiene Data'!D5)),IF(AND(ISNUMBER(OFFSET('Hygiene Data'!$D$10,0,10*ROW('Hygiene Data'!D5))),DT11="No",ISNUMBER(OFFSET('Hygiene Data'!$D$10,0,10*ROW('Hygiene Data'!D5)))),CONCATENATE("[",ROUND(OFFSET('Hygiene Data'!$D$10,0,10*ROW('Hygiene Data'!D5)),0),"]"),IF(AND(ISNUMBER(OFFSET('Hygiene Data'!$D$10,0,10*ROW('Hygiene Data'!D5))),DT11="",ISNUMBER(OFFSET('Hygiene Data'!$D$10,0,10*ROW('Hygiene Data'!D5)))),OFFSET('Hygiene Data'!$D$10,0,10*ROW('Hygiene Data'!D5)),NA())))</f>
        <v>#N/A</v>
      </c>
      <c r="BF11" s="252" t="e">
        <f ca="true">+IF(AND(ISNUMBER(OFFSET('Hygiene Data'!$E$6,0,10*ROW('Hygiene Data'!E5))),DU11="Yes"),OFFSET('Hygiene Data'!$E$6,0,10*ROW('Hygiene Data'!E5)),IF(AND(ISNUMBER(OFFSET('Hygiene Data'!$E$6,0,10*ROW('Hygiene Data'!E5))),DU11="No",ISNUMBER(OFFSET('Hygiene Data'!$E$6,0,10*ROW('Hygiene Data'!E5)))),CONCATENATE("[",ROUND(OFFSET('Hygiene Data'!$E$6,0,10*ROW('Hygiene Data'!E5)),0),"]"),IF(AND(ISNUMBER(OFFSET('Hygiene Data'!$E$6,0,10*ROW('Hygiene Data'!E5))),DU11="",ISNUMBER(OFFSET('Hygiene Data'!$E$6,0,10*ROW('Hygiene Data'!E5)))),OFFSET('Hygiene Data'!$E$6,0,10*ROW('Hygiene Data'!E5)),NA())))</f>
        <v>#N/A</v>
      </c>
      <c r="BG11" s="252" t="e">
        <f ca="true">+IF(AND(ISNUMBER(OFFSET('Hygiene Data'!$E$8,0,10*ROW('Hygiene Data'!E5))),DV11="Yes"),OFFSET('Hygiene Data'!$E$8,0,10*ROW('Hygiene Data'!E5)),IF(AND(ISNUMBER(OFFSET('Hygiene Data'!$E$8,0,10*ROW('Hygiene Data'!E5))),DV11="No",ISNUMBER(OFFSET('Hygiene Data'!$E$8,0,10*ROW('Hygiene Data'!E5)))),CONCATENATE("[",ROUND(OFFSET('Hygiene Data'!$E$8,0,10*ROW('Hygiene Data'!E5)),0),"]"),IF(AND(ISNUMBER(OFFSET('Hygiene Data'!$E$8,0,10*ROW('Hygiene Data'!E5))),DV11="",ISNUMBER(OFFSET('Hygiene Data'!$E$8,0,10*ROW('Hygiene Data'!E5)))),OFFSET('Hygiene Data'!$E$8,0,10*ROW('Hygiene Data'!E5)),NA())))</f>
        <v>#N/A</v>
      </c>
      <c r="BH11" s="252" t="e">
        <f ca="true">+IF(AND(ISNUMBER(OFFSET('Hygiene Data'!$E$10,0,10*ROW('Hygiene Data'!E5))),DW11="Yes"),OFFSET('Hygiene Data'!$E$10,0,10*ROW('Hygiene Data'!E5)),IF(AND(ISNUMBER(OFFSET('Hygiene Data'!$E$10,0,10*ROW('Hygiene Data'!E5))),DW11="No",ISNUMBER(OFFSET('Hygiene Data'!$E$10,0,10*ROW('Hygiene Data'!E5)))),CONCATENATE("[",ROUND(OFFSET('Hygiene Data'!$E$10,0,10*ROW('Hygiene Data'!E5)),0),"]"),IF(AND(ISNUMBER(OFFSET('Hygiene Data'!$E$10,0,10*ROW('Hygiene Data'!E5))),DW11="",ISNUMBER(OFFSET('Hygiene Data'!$E$10,0,10*ROW('Hygiene Data'!E5)))),OFFSET('Hygiene Data'!$E$10,0,10*ROW('Hygiene Data'!E5)),NA())))</f>
        <v>#N/A</v>
      </c>
      <c r="BI11" s="252" t="e">
        <f ca="true">+IF(AND(ISNUMBER(OFFSET('Hygiene Data'!$F$6,0,10*ROW('Hygiene Data'!F5))),DX11="Yes"),OFFSET('Hygiene Data'!$F$6,0,10*ROW('Hygiene Data'!F5)),IF(AND(ISNUMBER(OFFSET('Hygiene Data'!$F$6,0,10*ROW('Hygiene Data'!F5))),DX11="No",ISNUMBER(OFFSET('Hygiene Data'!$F$6,0,10*ROW('Hygiene Data'!F5)))),CONCATENATE("[",ROUND(OFFSET('Hygiene Data'!$F$6,0,10*ROW('Hygiene Data'!F5)),0),"]"),IF(AND(ISNUMBER(OFFSET('Hygiene Data'!$F$6,0,10*ROW('Hygiene Data'!F5))),DX11="",ISNUMBER(OFFSET('Hygiene Data'!$F$6,0,10*ROW('Hygiene Data'!F5)))),OFFSET('Hygiene Data'!$F$6,0,10*ROW('Hygiene Data'!F5)),NA())))</f>
        <v>#N/A</v>
      </c>
      <c r="BJ11" s="252" t="e">
        <f ca="true">+IF(AND(ISNUMBER(OFFSET('Hygiene Data'!$F$8,0,10*ROW('Hygiene Data'!F5))),DY11="Yes"),OFFSET('Hygiene Data'!$F$8,0,10*ROW('Hygiene Data'!F5)),IF(AND(ISNUMBER(OFFSET('Hygiene Data'!$F$8,0,10*ROW('Hygiene Data'!F5))),DY11="No",ISNUMBER(OFFSET('Hygiene Data'!$F$8,0,10*ROW('Hygiene Data'!F5)))),CONCATENATE("[",ROUND(OFFSET('Hygiene Data'!$F$8,0,10*ROW('Hygiene Data'!F5)),0),"]"),IF(AND(ISNUMBER(OFFSET('Hygiene Data'!$F$8,0,10*ROW('Hygiene Data'!F5))),DY11="",ISNUMBER(OFFSET('Hygiene Data'!$F$8,0,10*ROW('Hygiene Data'!F5)))),OFFSET('Hygiene Data'!$F$8,0,10*ROW('Hygiene Data'!F5)),NA())))</f>
        <v>#N/A</v>
      </c>
      <c r="BK11" s="252" t="e">
        <f ca="true">+IF(AND(ISNUMBER(OFFSET('Hygiene Data'!$F$10,0,10*ROW('Hygiene Data'!F5))),DZ11="Yes"),OFFSET('Hygiene Data'!$F$10,0,10*ROW('Hygiene Data'!F5)),IF(AND(ISNUMBER(OFFSET('Hygiene Data'!$F$10,0,10*ROW('Hygiene Data'!F5))),DZ11="No",ISNUMBER(OFFSET('Hygiene Data'!$F$10,0,10*ROW('Hygiene Data'!F5)))),CONCATENATE("[",ROUND(OFFSET('Hygiene Data'!$F$10,0,10*ROW('Hygiene Data'!F5)),0),"]"),IF(AND(ISNUMBER(OFFSET('Hygiene Data'!$F$10,0,10*ROW('Hygiene Data'!F5))),DZ11="",ISNUMBER(OFFSET('Hygiene Data'!$F$10,0,10*ROW('Hygiene Data'!F5)))),OFFSET('Hygiene Data'!$F$10,0,10*ROW('Hygiene Data'!F5)),NA())))</f>
        <v>#N/A</v>
      </c>
      <c r="BL11" s="252" t="e">
        <f ca="true">+IF(AND(ISNUMBER(OFFSET('Hygiene Data'!$G$6,0,10*ROW('Hygiene Data'!G5))),EA11="Yes"),OFFSET('Hygiene Data'!$G$6,0,10*ROW('Hygiene Data'!G5)),IF(AND(ISNUMBER(OFFSET('Hygiene Data'!$G$6,0,10*ROW('Hygiene Data'!G5))),EA11="No",ISNUMBER(OFFSET('Hygiene Data'!$G$6,0,10*ROW('Hygiene Data'!G5)))),CONCATENATE("[",ROUND(OFFSET('Hygiene Data'!$G$6,0,10*ROW('Hygiene Data'!G5)),0),"]"),IF(AND(ISNUMBER(OFFSET('Hygiene Data'!$G$6,0,10*ROW('Hygiene Data'!G5))),EA11="",ISNUMBER(OFFSET('Hygiene Data'!$G$6,0,10*ROW('Hygiene Data'!G5)))),OFFSET('Hygiene Data'!$G$6,0,10*ROW('Hygiene Data'!G5)),NA())))</f>
        <v>#N/A</v>
      </c>
      <c r="BM11" s="252" t="e">
        <f ca="true">+IF(AND(ISNUMBER(OFFSET('Hygiene Data'!$G$8,0,10*ROW('Hygiene Data'!G5))),EB11="Yes"),OFFSET('Hygiene Data'!$G$8,0,10*ROW('Hygiene Data'!G5)),IF(AND(ISNUMBER(OFFSET('Hygiene Data'!$G$8,0,10*ROW('Hygiene Data'!G5))),EB11="No",ISNUMBER(OFFSET('Hygiene Data'!$G$8,0,10*ROW('Hygiene Data'!G5)))),CONCATENATE("[",ROUND(OFFSET('Hygiene Data'!$G$8,0,10*ROW('Hygiene Data'!G5)),0),"]"),IF(AND(ISNUMBER(OFFSET('Hygiene Data'!$G$8,0,10*ROW('Hygiene Data'!G5))),EB11="",ISNUMBER(OFFSET('Hygiene Data'!$G$8,0,10*ROW('Hygiene Data'!G5)))),OFFSET('Hygiene Data'!$G$8,0,10*ROW('Hygiene Data'!G5)),NA())))</f>
        <v>#N/A</v>
      </c>
      <c r="BN11" s="252" t="e">
        <f ca="true">+IF(AND(ISNUMBER(OFFSET('Hygiene Data'!$G$10,0,10*ROW('Hygiene Data'!G5))),EC11="Yes"),OFFSET('Hygiene Data'!$G$10,0,10*ROW('Hygiene Data'!G5)),IF(AND(ISNUMBER(OFFSET('Hygiene Data'!$G$10,0,10*ROW('Hygiene Data'!G5))),EC11="No",ISNUMBER(OFFSET('Hygiene Data'!$G$10,0,10*ROW('Hygiene Data'!G5)))),CONCATENATE("[",ROUND(OFFSET('Hygiene Data'!$G$10,0,10*ROW('Hygiene Data'!G5)),0),"]"),IF(AND(ISNUMBER(OFFSET('Hygiene Data'!$G$10,0,10*ROW('Hygiene Data'!G5))),EC11="",ISNUMBER(OFFSET('Hygiene Data'!$G$10,0,10*ROW('Hygiene Data'!G5)))),OFFSET('Hygiene Data'!$G$10,0,10*ROW('Hygiene Data'!G5)),NA())))</f>
        <v>#N/A</v>
      </c>
      <c r="BO11" s="252" t="e">
        <f ca="true">+IF(AND(ISNUMBER(OFFSET('Hygiene Data'!$H$6,0,10*ROW('Hygiene Data'!H5))),ED11="Yes"),OFFSET('Hygiene Data'!$H$6,0,10*ROW('Hygiene Data'!H5)),IF(AND(ISNUMBER(OFFSET('Hygiene Data'!$H$6,0,10*ROW('Hygiene Data'!H5))),ED11="No",ISNUMBER(OFFSET('Hygiene Data'!$H$6,0,10*ROW('Hygiene Data'!H5)))),CONCATENATE("[",ROUND(OFFSET('Hygiene Data'!$H$6,0,10*ROW('Hygiene Data'!H5)),0),"]"),IF(AND(ISNUMBER(OFFSET('Hygiene Data'!$H$6,0,10*ROW('Hygiene Data'!H5))),ED11="",ISNUMBER(OFFSET('Hygiene Data'!$H$6,0,10*ROW('Hygiene Data'!H5)))),OFFSET('Hygiene Data'!$H$6,0,10*ROW('Hygiene Data'!H5)),NA())))</f>
        <v>#N/A</v>
      </c>
      <c r="BP11" s="252" t="e">
        <f ca="true">+IF(AND(ISNUMBER(OFFSET('Hygiene Data'!$H$8,0,10*ROW('Hygiene Data'!H5))),EE11="Yes"),OFFSET('Hygiene Data'!$H$8,0,10*ROW('Hygiene Data'!H5)),IF(AND(ISNUMBER(OFFSET('Hygiene Data'!$H$8,0,10*ROW('Hygiene Data'!H5))),EE11="No",ISNUMBER(OFFSET('Hygiene Data'!$H$8,0,10*ROW('Hygiene Data'!H5)))),CONCATENATE("[",ROUND(OFFSET('Hygiene Data'!$H$8,0,10*ROW('Hygiene Data'!H5)),0),"]"),IF(AND(ISNUMBER(OFFSET('Hygiene Data'!$H$8,0,10*ROW('Hygiene Data'!H5))),EE11="",ISNUMBER(OFFSET('Hygiene Data'!$H$8,0,10*ROW('Hygiene Data'!H5)))),OFFSET('Hygiene Data'!$H$8,0,10*ROW('Hygiene Data'!H5)),NA())))</f>
        <v>#N/A</v>
      </c>
      <c r="BQ11" s="252" t="e">
        <f ca="true">+IF(AND(ISNUMBER(OFFSET('Hygiene Data'!$H$10,0,10*ROW('Hygiene Data'!H5))),EF11="Yes"),OFFSET('Hygiene Data'!$H$10,0,10*ROW('Hygiene Data'!H5)),IF(AND(ISNUMBER(OFFSET('Hygiene Data'!$H$10,0,10*ROW('Hygiene Data'!H5))),EF11="No",ISNUMBER(OFFSET('Hygiene Data'!$H$10,0,10*ROW('Hygiene Data'!H5)))),CONCATENATE("[",ROUND(OFFSET('Hygiene Data'!$H$10,0,10*ROW('Hygiene Data'!H5)),0),"]"),IF(AND(ISNUMBER(OFFSET('Hygiene Data'!$H$10,0,10*ROW('Hygiene Data'!H5))),EF11="",ISNUMBER(OFFSET('Hygiene Data'!$H$10,0,10*ROW('Hygiene Data'!H5)))),OFFSET('Hygiene Data'!$H$10,0,10*ROW('Hygiene Data'!H5)),NA())))</f>
        <v>#N/A</v>
      </c>
      <c r="BS11" s="36" t="str">
        <f ca="true">+IF(OFFSET('Water Data'!$C$28,0,10*ROW('Water Data'!C5))="","",OFFSET('Water Data'!$C$28,0,10*ROW('Water Data'!C5)))</f>
        <v/>
      </c>
      <c r="BT11" s="36" t="str">
        <f ca="true">+IF(OFFSET('Water Data'!$C$29,0,10*ROW('Water Data'!C5))="","",OFFSET('Water Data'!$C$29,0,10*ROW('Water Data'!C5)))</f>
        <v/>
      </c>
      <c r="BU11" s="36" t="str">
        <f ca="true">+IF(OFFSET('Water Data'!$C$30,0,10*ROW('Water Data'!C5))="","",OFFSET('Water Data'!$C$30,0,10*ROW('Water Data'!C5)))</f>
        <v/>
      </c>
      <c r="BV11" s="36" t="str">
        <f ca="true">+IF(OFFSET('Water Data'!$D$28,0,10*ROW('Water Data'!D5))="","",OFFSET('Water Data'!$D$28,0,10*ROW('Water Data'!D5)))</f>
        <v/>
      </c>
      <c r="BW11" s="36" t="str">
        <f ca="true">+IF(OFFSET('Water Data'!$D$29,0,10*ROW('Water Data'!D5))="","",OFFSET('Water Data'!$D$29,0,10*ROW('Water Data'!D5)))</f>
        <v/>
      </c>
      <c r="BX11" s="36" t="str">
        <f ca="true">+IF(OFFSET('Water Data'!$D$30,0,10*ROW('Water Data'!D5))="","",OFFSET('Water Data'!$D$30,0,10*ROW('Water Data'!D5)))</f>
        <v/>
      </c>
      <c r="BY11" s="36" t="str">
        <f ca="true">+IF(OFFSET('Water Data'!$E$28,0,10*ROW('Water Data'!E5))="","",OFFSET('Water Data'!$E$28,0,10*ROW('Water Data'!E5)))</f>
        <v/>
      </c>
      <c r="BZ11" s="36" t="str">
        <f ca="true">+IF(OFFSET('Water Data'!$E$29,0,10*ROW('Water Data'!E5))="","",OFFSET('Water Data'!$E$29,0,10*ROW('Water Data'!E5)))</f>
        <v/>
      </c>
      <c r="CA11" s="36" t="str">
        <f ca="true">+IF(OFFSET('Water Data'!$E$30,0,10*ROW('Water Data'!E5))="","",OFFSET('Water Data'!$E$30,0,10*ROW('Water Data'!E5)))</f>
        <v/>
      </c>
      <c r="CB11" s="36" t="str">
        <f ca="true">+IF(OFFSET('Water Data'!$F$28,0,10*ROW('Water Data'!F5))="","",OFFSET('Water Data'!$F$28,0,10*ROW('Water Data'!F5)))</f>
        <v/>
      </c>
      <c r="CC11" s="36" t="str">
        <f ca="true">+IF(OFFSET('Water Data'!$F$29,0,10*ROW('Water Data'!F5))="","",OFFSET('Water Data'!$F$29,0,10*ROW('Water Data'!F5)))</f>
        <v/>
      </c>
      <c r="CD11" s="36" t="str">
        <f ca="true">+IF(OFFSET('Water Data'!$F$30,0,10*ROW('Water Data'!F5))="","",OFFSET('Water Data'!$F$30,0,10*ROW('Water Data'!F5)))</f>
        <v/>
      </c>
      <c r="CE11" s="36" t="str">
        <f ca="true">+IF(OFFSET('Water Data'!$G$28,0,10*ROW('Water Data'!G5))="","",OFFSET('Water Data'!$G$28,0,10*ROW('Water Data'!G5)))</f>
        <v/>
      </c>
      <c r="CF11" s="36" t="str">
        <f ca="true">+IF(OFFSET('Water Data'!$G$29,0,10*ROW('Water Data'!G5))="","",OFFSET('Water Data'!$G$29,0,10*ROW('Water Data'!G5)))</f>
        <v/>
      </c>
      <c r="CG11" s="36" t="str">
        <f ca="true">+IF(OFFSET('Water Data'!$G$30,0,10*ROW('Water Data'!G5))="","",OFFSET('Water Data'!$G$30,0,10*ROW('Water Data'!G5)))</f>
        <v/>
      </c>
      <c r="CH11" s="36" t="str">
        <f ca="true">+IF(OFFSET('Water Data'!$H$28,0,10*ROW('Water Data'!H5))="","",OFFSET('Water Data'!$H$28,0,10*ROW('Water Data'!H5)))</f>
        <v/>
      </c>
      <c r="CI11" s="36" t="str">
        <f ca="true">+IF(OFFSET('Water Data'!$H$29,0,10*ROW('Water Data'!H5))="","",OFFSET('Water Data'!$H$29,0,10*ROW('Water Data'!H5)))</f>
        <v/>
      </c>
      <c r="CJ11" s="36" t="str">
        <f ca="true">+IF(OFFSET('Water Data'!$H$30,0,10*ROW('Water Data'!H5))="","",OFFSET('Water Data'!$H$30,0,10*ROW('Water Data'!H5)))</f>
        <v/>
      </c>
      <c r="CK11" s="36" t="str">
        <f ca="true">+IF(OFFSET('Sanitation Data'!$C$29,0,10*ROW('Sanitation Data'!C5))="","",OFFSET('Sanitation Data'!$C$29,0,10*ROW('Sanitation Data'!C5)))</f>
        <v/>
      </c>
      <c r="CL11" s="36" t="str">
        <f ca="true">+IF(OFFSET('Sanitation Data'!$C$30,0,10*ROW('Sanitation Data'!C5))="","",OFFSET('Sanitation Data'!$C$30,0,10*ROW('Sanitation Data'!C5)))</f>
        <v/>
      </c>
      <c r="CM11" s="36" t="str">
        <f ca="true">+IF(OFFSET('Sanitation Data'!$C$31,0,10*ROW('Sanitation Data'!C5))="","",OFFSET('Sanitation Data'!$C$31,0,10*ROW('Sanitation Data'!C5)))</f>
        <v/>
      </c>
      <c r="CN11" s="36" t="str">
        <f ca="true">+IF(OFFSET('Sanitation Data'!$C$32,0,10*ROW('Sanitation Data'!C5))="","",OFFSET('Sanitation Data'!$C$32,0,10*ROW('Sanitation Data'!C5)))</f>
        <v/>
      </c>
      <c r="CO11" s="36" t="str">
        <f ca="true">+IF(OFFSET('Sanitation Data'!$C$33,0,10*ROW('Sanitation Data'!C5))="","",OFFSET('Sanitation Data'!$C$33,0,10*ROW('Sanitation Data'!C5)))</f>
        <v/>
      </c>
      <c r="CP11" s="36" t="str">
        <f ca="true">+IF(OFFSET('Sanitation Data'!$D$29,0,10*ROW('Sanitation Data'!D5))="","",OFFSET('Sanitation Data'!$D$29,0,10*ROW('Sanitation Data'!D5)))</f>
        <v/>
      </c>
      <c r="CQ11" s="36" t="str">
        <f ca="true">+IF(OFFSET('Sanitation Data'!$D$30,0,10*ROW('Sanitation Data'!D5))="","",OFFSET('Sanitation Data'!$D$30,0,10*ROW('Sanitation Data'!D5)))</f>
        <v/>
      </c>
      <c r="CR11" s="36" t="str">
        <f ca="true">+IF(OFFSET('Sanitation Data'!$D$31,0,10*ROW('Sanitation Data'!D5))="","",OFFSET('Sanitation Data'!$D$31,0,10*ROW('Sanitation Data'!D5)))</f>
        <v/>
      </c>
      <c r="CS11" s="36" t="str">
        <f ca="true">+IF(OFFSET('Sanitation Data'!$D$32,0,10*ROW('Sanitation Data'!D5))="","",OFFSET('Sanitation Data'!$D$32,0,10*ROW('Sanitation Data'!D5)))</f>
        <v/>
      </c>
      <c r="CT11" s="36" t="str">
        <f ca="true">+IF(OFFSET('Sanitation Data'!$D$33,0,10*ROW('Sanitation Data'!D5))="","",OFFSET('Sanitation Data'!$D$33,0,10*ROW('Sanitation Data'!D5)))</f>
        <v/>
      </c>
      <c r="CU11" s="36" t="str">
        <f ca="true">+IF(OFFSET('Sanitation Data'!$E$29,0,10*ROW('Sanitation Data'!E5))="","",OFFSET('Sanitation Data'!$E$29,0,10*ROW('Sanitation Data'!E5)))</f>
        <v/>
      </c>
      <c r="CV11" s="36" t="str">
        <f ca="true">+IF(OFFSET('Sanitation Data'!$E$30,0,10*ROW('Sanitation Data'!E5))="","",OFFSET('Sanitation Data'!$E$30,0,10*ROW('Sanitation Data'!E5)))</f>
        <v/>
      </c>
      <c r="CW11" s="36" t="str">
        <f ca="true">+IF(OFFSET('Sanitation Data'!$E$31,0,10*ROW('Sanitation Data'!E5))="","",OFFSET('Sanitation Data'!$E$31,0,10*ROW('Sanitation Data'!E5)))</f>
        <v/>
      </c>
      <c r="CX11" s="36" t="str">
        <f ca="true">+IF(OFFSET('Sanitation Data'!$E$32,0,10*ROW('Sanitation Data'!E5))="","",OFFSET('Sanitation Data'!$E$32,0,10*ROW('Sanitation Data'!E5)))</f>
        <v/>
      </c>
      <c r="CY11" s="36" t="str">
        <f ca="true">+IF(OFFSET('Sanitation Data'!$E$33,0,10*ROW('Sanitation Data'!E5))="","",OFFSET('Sanitation Data'!$E$33,0,10*ROW('Sanitation Data'!E5)))</f>
        <v/>
      </c>
      <c r="CZ11" s="36" t="str">
        <f ca="true">+IF(OFFSET('Sanitation Data'!$F$29,0,10*ROW('Sanitation Data'!F5))="","",OFFSET('Sanitation Data'!$F$29,0,10*ROW('Sanitation Data'!F5)))</f>
        <v/>
      </c>
      <c r="DA11" s="36" t="str">
        <f ca="true">+IF(OFFSET('Sanitation Data'!$F$30,0,10*ROW('Sanitation Data'!F5))="","",OFFSET('Sanitation Data'!$F$30,0,10*ROW('Sanitation Data'!F5)))</f>
        <v/>
      </c>
      <c r="DB11" s="36" t="str">
        <f ca="true">+IF(OFFSET('Sanitation Data'!$F$31,0,10*ROW('Sanitation Data'!F5))="","",OFFSET('Sanitation Data'!$F$31,0,10*ROW('Sanitation Data'!F5)))</f>
        <v/>
      </c>
      <c r="DC11" s="36" t="str">
        <f ca="true">+IF(OFFSET('Sanitation Data'!$F$32,0,10*ROW('Sanitation Data'!F5))="","",OFFSET('Sanitation Data'!$F$32,0,10*ROW('Sanitation Data'!F5)))</f>
        <v/>
      </c>
      <c r="DD11" s="36" t="str">
        <f ca="true">+IF(OFFSET('Sanitation Data'!$F$33,0,10*ROW('Sanitation Data'!F5))="","",OFFSET('Sanitation Data'!$F$33,0,10*ROW('Sanitation Data'!F5)))</f>
        <v/>
      </c>
      <c r="DE11" s="36" t="str">
        <f ca="true">+IF(OFFSET('Sanitation Data'!$G$29,0,10*ROW('Sanitation Data'!G5))="","",OFFSET('Sanitation Data'!$G$29,0,10*ROW('Sanitation Data'!G5)))</f>
        <v/>
      </c>
      <c r="DF11" s="36" t="str">
        <f ca="true">+IF(OFFSET('Sanitation Data'!$G$30,0,10*ROW('Sanitation Data'!G5))="","",OFFSET('Sanitation Data'!$G$30,0,10*ROW('Sanitation Data'!G5)))</f>
        <v/>
      </c>
      <c r="DG11" s="36" t="str">
        <f ca="true">+IF(OFFSET('Sanitation Data'!$G$31,0,10*ROW('Sanitation Data'!G5))="","",OFFSET('Sanitation Data'!$G$31,0,10*ROW('Sanitation Data'!G5)))</f>
        <v/>
      </c>
      <c r="DH11" s="36" t="str">
        <f ca="true">+IF(OFFSET('Sanitation Data'!$G$32,0,10*ROW('Sanitation Data'!G5))="","",OFFSET('Sanitation Data'!$G$32,0,10*ROW('Sanitation Data'!G5)))</f>
        <v/>
      </c>
      <c r="DI11" s="36" t="str">
        <f ca="true">+IF(OFFSET('Sanitation Data'!$G$33,0,10*ROW('Sanitation Data'!G5))="","",OFFSET('Sanitation Data'!$G$33,0,10*ROW('Sanitation Data'!G5)))</f>
        <v/>
      </c>
      <c r="DJ11" s="36" t="str">
        <f ca="true">+IF(OFFSET('Sanitation Data'!$H$29,0,10*ROW('Sanitation Data'!H5))="","",OFFSET('Sanitation Data'!$H$29,0,10*ROW('Sanitation Data'!H5)))</f>
        <v/>
      </c>
      <c r="DK11" s="36" t="str">
        <f ca="true">+IF(OFFSET('Sanitation Data'!$H$30,0,10*ROW('Sanitation Data'!H5))="","",OFFSET('Sanitation Data'!$H$30,0,10*ROW('Sanitation Data'!H5)))</f>
        <v/>
      </c>
      <c r="DL11" s="36" t="str">
        <f ca="true">+IF(OFFSET('Sanitation Data'!$H$31,0,10*ROW('Sanitation Data'!H5))="","",OFFSET('Sanitation Data'!$H$31,0,10*ROW('Sanitation Data'!H5)))</f>
        <v/>
      </c>
      <c r="DM11" s="36" t="str">
        <f ca="true">+IF(OFFSET('Sanitation Data'!$H$32,0,10*ROW('Sanitation Data'!H5))="","",OFFSET('Sanitation Data'!$H$32,0,10*ROW('Sanitation Data'!H5)))</f>
        <v/>
      </c>
      <c r="DN11" s="36" t="str">
        <f ca="true">+IF(OFFSET('Sanitation Data'!$H$33,0,10*ROW('Sanitation Data'!H5))="","",OFFSET('Sanitation Data'!$H$33,0,10*ROW('Sanitation Data'!H5)))</f>
        <v/>
      </c>
      <c r="DO11" s="36" t="str">
        <f ca="true">+IF(OFFSET('Hygiene Data'!$C$12,0,10*ROW('Hygiene Data'!C5))="","",OFFSET('Hygiene Data'!$C$12,0,10*ROW('Hygiene Data'!C5)))</f>
        <v/>
      </c>
      <c r="DP11" s="36" t="str">
        <f ca="true">+IF(OFFSET('Hygiene Data'!$C$13,0,10*ROW('Hygiene Data'!C5))="","",OFFSET('Hygiene Data'!$C$13,0,10*ROW('Hygiene Data'!C5)))</f>
        <v/>
      </c>
      <c r="DQ11" s="36" t="str">
        <f ca="true">+IF(OFFSET('Hygiene Data'!$C$14,0,10*ROW('Hygiene Data'!C5))="","",OFFSET('Hygiene Data'!$C$14,0,10*ROW('Hygiene Data'!C5)))</f>
        <v/>
      </c>
      <c r="DR11" s="36" t="str">
        <f ca="true">+IF(OFFSET('Hygiene Data'!$D$12,0,10*ROW('Hygiene Data'!D5))="","",OFFSET('Hygiene Data'!$D$12,0,10*ROW('Hygiene Data'!D5)))</f>
        <v/>
      </c>
      <c r="DS11" s="36" t="str">
        <f ca="true">+IF(OFFSET('Hygiene Data'!$D$13,0,10*ROW('Hygiene Data'!D5))="","",OFFSET('Hygiene Data'!$D$13,0,10*ROW('Hygiene Data'!D5)))</f>
        <v/>
      </c>
      <c r="DT11" s="36" t="str">
        <f ca="true">+IF(OFFSET('Hygiene Data'!$D$14,0,10*ROW('Hygiene Data'!D5))="","",OFFSET('Hygiene Data'!$D$14,0,10*ROW('Hygiene Data'!D5)))</f>
        <v/>
      </c>
      <c r="DU11" s="36" t="str">
        <f ca="true">+IF(OFFSET('Hygiene Data'!$E$12,0,10*ROW('Hygiene Data'!E5))="","",OFFSET('Hygiene Data'!$E$12,0,10*ROW('Hygiene Data'!E5)))</f>
        <v/>
      </c>
      <c r="DV11" s="36" t="str">
        <f ca="true">+IF(OFFSET('Hygiene Data'!$E$13,0,10*ROW('Hygiene Data'!E5))="","",OFFSET('Hygiene Data'!$E$13,0,10*ROW('Hygiene Data'!E5)))</f>
        <v/>
      </c>
      <c r="DW11" s="36" t="str">
        <f ca="true">+IF(OFFSET('Hygiene Data'!$E$14,0,10*ROW('Hygiene Data'!E5))="","",OFFSET('Hygiene Data'!$E$14,0,10*ROW('Hygiene Data'!E5)))</f>
        <v/>
      </c>
      <c r="DX11" s="36" t="str">
        <f ca="true">+IF(OFFSET('Hygiene Data'!$F$12,0,10*ROW('Hygiene Data'!F5))="","",OFFSET('Hygiene Data'!$F$12,0,10*ROW('Hygiene Data'!F5)))</f>
        <v/>
      </c>
      <c r="DY11" s="36" t="str">
        <f ca="true">+IF(OFFSET('Hygiene Data'!$F$13,0,10*ROW('Hygiene Data'!F5))="","",OFFSET('Hygiene Data'!$F$13,0,10*ROW('Hygiene Data'!F5)))</f>
        <v/>
      </c>
      <c r="DZ11" s="36" t="str">
        <f ca="true">+IF(OFFSET('Hygiene Data'!$F$14,0,10*ROW('Hygiene Data'!F5))="","",OFFSET('Hygiene Data'!$F$14,0,10*ROW('Hygiene Data'!F5)))</f>
        <v/>
      </c>
      <c r="EA11" s="36" t="str">
        <f ca="true">+IF(OFFSET('Hygiene Data'!$G$12,0,10*ROW('Hygiene Data'!G5))="","",OFFSET('Hygiene Data'!$G$12,0,10*ROW('Hygiene Data'!G5)))</f>
        <v/>
      </c>
      <c r="EB11" s="36" t="str">
        <f ca="true">+IF(OFFSET('Hygiene Data'!$G$13,0,10*ROW('Hygiene Data'!G5))="","",OFFSET('Hygiene Data'!$G$13,0,10*ROW('Hygiene Data'!G5)))</f>
        <v/>
      </c>
      <c r="EC11" s="36" t="str">
        <f ca="true">+IF(OFFSET('Hygiene Data'!$G$14,0,10*ROW('Hygiene Data'!G5))="","",OFFSET('Hygiene Data'!$G$14,0,10*ROW('Hygiene Data'!G5)))</f>
        <v/>
      </c>
      <c r="ED11" s="36" t="str">
        <f ca="true">+IF(OFFSET('Hygiene Data'!$H$12,0,10*ROW('Hygiene Data'!H5))="","",OFFSET('Hygiene Data'!$H$12,0,10*ROW('Hygiene Data'!H5)))</f>
        <v/>
      </c>
      <c r="EE11" s="36" t="str">
        <f ca="true">+IF(OFFSET('Hygiene Data'!$H$13,0,10*ROW('Hygiene Data'!H5))="","",OFFSET('Hygiene Data'!$H$13,0,10*ROW('Hygiene Data'!H5)))</f>
        <v/>
      </c>
      <c r="EF11" s="36" t="str">
        <f ca="true">+IF(OFFSET('Hygiene Data'!$H$14,0,10*ROW('Hygiene Data'!H5))="","",OFFSET('Hygiene Data'!$H$14,0,10*ROW('Hygiene Data'!H5)))</f>
        <v/>
      </c>
    </row>
    <row r="12" x14ac:dyDescent="0.2">
      <c r="A12" s="59" t="str">
        <f ca="true">+IF(OFFSET('Water Data'!$B$1,0,10*ROW('Water Data'!B6))="","",OFFSET('Water Data'!$B$1,0,10*ROW('Water Data'!B6)))</f>
        <v/>
      </c>
      <c r="B12" s="59" t="str">
        <f ca="true">+IF(OFFSET('Water Data'!$A$3,0,10*ROW('Water Data'!A6))="","",OFFSET('Water Data'!$A$3,0,10*ROW('Water Data'!A6)))</f>
        <v/>
      </c>
      <c r="C12" s="59" t="str">
        <f ca="true">+IF(OFFSET('Water Data'!$C$3,0,10*ROW('Water Data'!C6))="","",OFFSET('Water Data'!$C$3,0,10*ROW('Water Data'!C6)))</f>
        <v/>
      </c>
      <c r="D12" s="250" t="e">
        <f ca="true">+IF(AND(ISNUMBER(OFFSET('Water Data'!$C$5,0,10*ROW('Water Data'!C6))),BS12="Yes"),100-OFFSET('Water Data'!$C$5,0,10*ROW('Water Data'!C6)),IF(AND(ISNUMBER(OFFSET('Water Data'!$C$5,0,10*ROW('Water Data'!C6))),BS12="No",ISNUMBER(OFFSET('Water Data'!$C$5,0,10*ROW('Water Data'!C6)))),CONCATENATE("[",ROUND(100-OFFSET('Water Data'!$C$5,0,10*ROW('Water Data'!C6)),0),"]"),IF(AND(ISNUMBER(OFFSET('Water Data'!$C$5,0,10*ROW('Water Data'!C6))),BS12="",ISNUMBER(OFFSET('Water Data'!$C$5,0,10*ROW('Water Data'!C6)))),100-OFFSET('Water Data'!$C$5,0,10*ROW('Water Data'!C6)),NA())))</f>
        <v>#N/A</v>
      </c>
      <c r="E12" s="250" t="e">
        <f ca="true">+IF(AND(ISNUMBER(OFFSET('Water Data'!$C$7,0,10*ROW('Water Data'!D6))),BT12="Yes"),OFFSET('Water Data'!$C$7,0,10*ROW('Water Data'!C6)),IF(AND(ISNUMBER(OFFSET('Water Data'!$C$7,0,10*ROW('Water Data'!C6))),BT12="No",ISNUMBER(OFFSET('Water Data'!$C$7,0,10*ROW('Water Data'!C6)))),CONCATENATE("[",ROUND(OFFSET('Water Data'!$C$7,0,10*ROW('Water Data'!C6)),0),"]"),IF(AND(ISNUMBER(OFFSET('Water Data'!$C$7,0,10*ROW('Water Data'!C6))),BT12="",ISNUMBER(OFFSET('Water Data'!$C$7,0,10*ROW('Water Data'!C6)))),OFFSET('Water Data'!$C$7,0,10*ROW('Water Data'!C6)),NA())))</f>
        <v>#N/A</v>
      </c>
      <c r="F12" s="250" t="e">
        <f ca="true">+IF(AND(ISNUMBER(OFFSET('Water Data'!$C$10,0,10*ROW('Water Data'!C6))),BU12="Yes"),OFFSET('Water Data'!$C$10,0,10*ROW('Water Data'!C6)),IF(AND(ISNUMBER(OFFSET('Water Data'!$C$10,0,10*ROW('Water Data'!C6))),BU12="No",ISNUMBER(OFFSET('Water Data'!$C$10,0,10*ROW('Water Data'!C6)))),CONCATENATE("[",ROUND(OFFSET('Water Data'!$C$10,0,10*ROW('Water Data'!C6)),0),"]"),IF(AND(ISNUMBER(OFFSET('Water Data'!$C$10,0,10*ROW('Water Data'!C6))),BU12="",ISNUMBER(OFFSET('Water Data'!$C$10,0,10*ROW('Water Data'!C6)))),OFFSET('Water Data'!$C$10,0,10*ROW('Water Data'!C6)),NA())))</f>
        <v>#N/A</v>
      </c>
      <c r="G12" s="250" t="e">
        <f ca="true">+IF(AND(ISNUMBER(OFFSET('Water Data'!$D$5,0,10*ROW('Water Data'!D6))),BV12="Yes"),100-OFFSET('Water Data'!$D$5,0,10*ROW('Water Data'!D6)),IF(AND(ISNUMBER(OFFSET('Water Data'!$D$5,0,10*ROW('Water Data'!D6))),BV12="No",ISNUMBER(OFFSET('Water Data'!$D$5,0,10*ROW('Water Data'!D6)))),CONCATENATE("[",ROUND(100-OFFSET('Water Data'!$D$5,0,10*ROW('Water Data'!D6)),0),"]"),IF(AND(ISNUMBER(OFFSET('Water Data'!$D$5,0,10*ROW('Water Data'!D6))),BV12="",ISNUMBER(OFFSET('Water Data'!$D$5,0,10*ROW('Water Data'!D6)))),100-OFFSET('Water Data'!$D$5,0,10*ROW('Water Data'!D6)),NA())))</f>
        <v>#N/A</v>
      </c>
      <c r="H12" s="250" t="e">
        <f ca="true">+IF(AND(ISNUMBER(OFFSET('Water Data'!$D$7,0,10*ROW('Water Data'!D6))),BW12="Yes"),OFFSET('Water Data'!$D$7,0,10*ROW('Water Data'!D6)),IF(AND(ISNUMBER(OFFSET('Water Data'!$D$7,0,10*ROW('Water Data'!D6))),BW12="No",ISNUMBER(OFFSET('Water Data'!$D$7,0,10*ROW('Water Data'!D6)))),CONCATENATE("[",ROUND(OFFSET('Water Data'!$C$7,0,10*ROW('Water Data'!D6)),0),"]"),IF(AND(ISNUMBER(OFFSET('Water Data'!$D$7,0,10*ROW('Water Data'!D6))),BW12="",ISNUMBER(OFFSET('Water Data'!$D$7,0,10*ROW('Water Data'!D6)))),OFFSET('Water Data'!$D$7,0,10*ROW('Water Data'!D6)),NA())))</f>
        <v>#N/A</v>
      </c>
      <c r="I12" s="250" t="e">
        <f ca="true">+IF(AND(ISNUMBER(OFFSET('Water Data'!$D$10,0,10*ROW('Water Data'!D6))),BX12="Yes"),OFFSET('Water Data'!$D$10,0,10*ROW('Water Data'!D6)),IF(AND(ISNUMBER(OFFSET('Water Data'!$D$10,0,10*ROW('Water Data'!D6))),BX12="No",ISNUMBER(OFFSET('Water Data'!$D$10,0,10*ROW('Water Data'!D6)))),CONCATENATE("[",ROUND(OFFSET('Water Data'!$D$10,0,10*ROW('Water Data'!D6)),0),"]"),IF(AND(ISNUMBER(OFFSET('Water Data'!$D$10,0,10*ROW('Water Data'!D6))),BX12="",ISNUMBER(OFFSET('Water Data'!$D$10,0,10*ROW('Water Data'!D6)))),OFFSET('Water Data'!$D$10,0,10*ROW('Water Data'!D6)),NA())))</f>
        <v>#N/A</v>
      </c>
      <c r="J12" s="250" t="e">
        <f ca="true">+IF(AND(ISNUMBER(OFFSET('Water Data'!$E$5,0,10*ROW('Water Data'!E6))),BY12="Yes"),100-OFFSET('Water Data'!$E$5,0,10*ROW('Water Data'!E6)),IF(AND(ISNUMBER(OFFSET('Water Data'!$E$5,0,10*ROW('Water Data'!E6))),BY12="No",ISNUMBER(OFFSET('Water Data'!$E$5,0,10*ROW('Water Data'!E6)))),CONCATENATE("[",ROUND(100-OFFSET('Water Data'!$E$5,0,10*ROW('Water Data'!E6)),0),"]"),IF(AND(ISNUMBER(OFFSET('Water Data'!$E$5,0,10*ROW('Water Data'!E6))),BY12="",ISNUMBER(OFFSET('Water Data'!$E$5,0,10*ROW('Water Data'!E6)))),100-OFFSET('Water Data'!$E$5,0,10*ROW('Water Data'!E6)),NA())))</f>
        <v>#N/A</v>
      </c>
      <c r="K12" s="250" t="e">
        <f ca="true">+IF(AND(ISNUMBER(OFFSET('Water Data'!$E$7,0,10*ROW('Water Data'!E6))),BZ12="Yes"),OFFSET('Water Data'!$E$7,0,10*ROW('Water Data'!E6)),IF(AND(ISNUMBER(OFFSET('Water Data'!$E$7,0,10*ROW('Water Data'!E6))),BZ12="No",ISNUMBER(OFFSET('Water Data'!$E$7,0,10*ROW('Water Data'!E6)))),CONCATENATE("[",ROUND(OFFSET('Water Data'!$E$7,0,10*ROW('Water Data'!E6)),0),"]"),IF(AND(ISNUMBER(OFFSET('Water Data'!$E$7,0,10*ROW('Water Data'!E6))),BZ12="",ISNUMBER(OFFSET('Water Data'!$E$7,0,10*ROW('Water Data'!E6)))),OFFSET('Water Data'!$E$7,0,10*ROW('Water Data'!E6)),NA())))</f>
        <v>#N/A</v>
      </c>
      <c r="L12" s="250" t="e">
        <f ca="true">+IF(AND(ISNUMBER(OFFSET('Water Data'!$E$10,0,10*ROW('Water Data'!E6))),CA12="Yes"),OFFSET('Water Data'!$E$10,0,10*ROW('Water Data'!E6)),IF(AND(ISNUMBER(OFFSET('Water Data'!$E$10,0,10*ROW('Water Data'!E6))),CA12="No",ISNUMBER(OFFSET('Water Data'!$E$10,0,10*ROW('Water Data'!E6)))),CONCATENATE("[",ROUND(OFFSET('Water Data'!$E$10,0,10*ROW('Water Data'!E6)),0),"]"),IF(AND(ISNUMBER(OFFSET('Water Data'!$E$10,0,10*ROW('Water Data'!E6))),CA12="",ISNUMBER(OFFSET('Water Data'!$E$10,0,10*ROW('Water Data'!E6)))),OFFSET('Water Data'!$E$10,0,10*ROW('Water Data'!E6)),NA())))</f>
        <v>#N/A</v>
      </c>
      <c r="M12" s="250" t="e">
        <f ca="true">+IF(AND(ISNUMBER(OFFSET('Water Data'!$F$5,0,10*ROW('Water Data'!F6))),CB12="Yes"),100-OFFSET('Water Data'!$F$5,0,10*ROW('Water Data'!F6)),IF(AND(ISNUMBER(OFFSET('Water Data'!$F$5,0,10*ROW('Water Data'!F6))),CB12="No",ISNUMBER(OFFSET('Water Data'!$F$5,0,10*ROW('Water Data'!F6)))),CONCATENATE("[",ROUND(100-OFFSET('Water Data'!$F$5,0,10*ROW('Water Data'!F6)),0),"]"),IF(AND(ISNUMBER(OFFSET('Water Data'!$F$5,0,10*ROW('Water Data'!F6))),CB12="",ISNUMBER(OFFSET('Water Data'!$F$5,0,10*ROW('Water Data'!F6)))),100-OFFSET('Water Data'!$F$5,0,10*ROW('Water Data'!F6)),NA())))</f>
        <v>#N/A</v>
      </c>
      <c r="N12" s="250" t="e">
        <f ca="true">+IF(AND(ISNUMBER(OFFSET('Water Data'!$F$7,0,10*ROW('Water Data'!F6))),CC12="Yes"),OFFSET('Water Data'!$F$7,0,10*ROW('Water Data'!F6)),IF(AND(ISNUMBER(OFFSET('Water Data'!$F$7,0,10*ROW('Water Data'!F6))),CC12="No",ISNUMBER(OFFSET('Water Data'!$F$7,0,10*ROW('Water Data'!F6)))),CONCATENATE("[",ROUND(OFFSET('Water Data'!$F$7,0,10*ROW('Water Data'!F6)),0),"]"),IF(AND(ISNUMBER(OFFSET('Water Data'!$F$7,0,10*ROW('Water Data'!F6))),CC12="",ISNUMBER(OFFSET('Water Data'!$F$7,0,10*ROW('Water Data'!F6)))),OFFSET('Water Data'!$F$7,0,10*ROW('Water Data'!F6)),NA())))</f>
        <v>#N/A</v>
      </c>
      <c r="O12" s="250" t="e">
        <f ca="true">+IF(AND(ISNUMBER(OFFSET('Water Data'!$F$10,0,10*ROW('Water Data'!F6))),CD12="Yes"),OFFSET('Water Data'!$F$10,0,10*ROW('Water Data'!F6)),IF(AND(ISNUMBER(OFFSET('Water Data'!$F$10,0,10*ROW('Water Data'!F6))),CD12="No",ISNUMBER(OFFSET('Water Data'!$F$10,0,10*ROW('Water Data'!F6)))),CONCATENATE("[",ROUND(OFFSET('Water Data'!$F$10,0,10*ROW('Water Data'!F6)),0),"]"),IF(AND(ISNUMBER(OFFSET('Water Data'!$F$10,0,10*ROW('Water Data'!F6))),CD12="",ISNUMBER(OFFSET('Water Data'!$F$10,0,10*ROW('Water Data'!F6)))),OFFSET('Water Data'!$F$10,0,10*ROW('Water Data'!F6)),NA())))</f>
        <v>#N/A</v>
      </c>
      <c r="P12" s="250" t="e">
        <f ca="true">+IF(AND(ISNUMBER(OFFSET('Water Data'!$G$5,0,10*ROW('Water Data'!G6))),CE12="Yes"),100-OFFSET('Water Data'!$G$5,0,10*ROW('Water Data'!G6)),IF(AND(ISNUMBER(OFFSET('Water Data'!$G$5,0,10*ROW('Water Data'!G6))),CE12="No",ISNUMBER(OFFSET('Water Data'!$G$5,0,10*ROW('Water Data'!G6)))),CONCATENATE("[",ROUND(100-OFFSET('Water Data'!$G$5,0,10*ROW('Water Data'!G6)),0),"]"),IF(AND(ISNUMBER(OFFSET('Water Data'!$G$5,0,10*ROW('Water Data'!G6))),CE12="",ISNUMBER(OFFSET('Water Data'!$G$5,0,10*ROW('Water Data'!G6)))),100-OFFSET('Water Data'!$G$5,0,10*ROW('Water Data'!G6)),NA())))</f>
        <v>#N/A</v>
      </c>
      <c r="Q12" s="250" t="e">
        <f ca="true">+IF(AND(ISNUMBER(OFFSET('Water Data'!$G$7,0,10*ROW('Water Data'!G6))),CF12="Yes"),OFFSET('Water Data'!$G$7,0,10*ROW('Water Data'!G6)),IF(AND(ISNUMBER(OFFSET('Water Data'!$G$7,0,10*ROW('Water Data'!G6))),CF12="No",ISNUMBER(OFFSET('Water Data'!$G$7,0,10*ROW('Water Data'!G6)))),CONCATENATE("[",ROUND(OFFSET('Water Data'!$G$7,0,10*ROW('Water Data'!G6)),0),"]"),IF(AND(ISNUMBER(OFFSET('Water Data'!$G$7,0,10*ROW('Water Data'!G6))),CF12="",ISNUMBER(OFFSET('Water Data'!$G$7,0,10*ROW('Water Data'!G6)))),OFFSET('Water Data'!$G$7,0,10*ROW('Water Data'!G6)),NA())))</f>
        <v>#N/A</v>
      </c>
      <c r="R12" s="250" t="e">
        <f ca="true">+IF(AND(ISNUMBER(OFFSET('Water Data'!$G$10,0,10*ROW('Water Data'!G6))),CG12="Yes"),OFFSET('Water Data'!$G$10,0,10*ROW('Water Data'!G6)),IF(AND(ISNUMBER(OFFSET('Water Data'!$G$10,0,10*ROW('Water Data'!G6))),CG12="No",ISNUMBER(OFFSET('Water Data'!$G$10,0,10*ROW('Water Data'!G6)))),CONCATENATE("[",ROUND(OFFSET('Water Data'!$G$10,0,10*ROW('Water Data'!G6)),0),"]"),IF(AND(ISNUMBER(OFFSET('Water Data'!$G$10,0,10*ROW('Water Data'!G6))),CG12="",ISNUMBER(OFFSET('Water Data'!$G$10,0,10*ROW('Water Data'!G6)))),OFFSET('Water Data'!$G$10,0,10*ROW('Water Data'!G6)),NA())))</f>
        <v>#N/A</v>
      </c>
      <c r="S12" s="250" t="e">
        <f ca="true">+IF(AND(ISNUMBER(OFFSET('Water Data'!$H$5,0,10*ROW('Water Data'!H6))),CH12="Yes"),100-OFFSET('Water Data'!$H$5,0,10*ROW('Water Data'!H6)),IF(AND(ISNUMBER(OFFSET('Water Data'!$H$5,0,10*ROW('Water Data'!H6))),CH12="No",ISNUMBER(OFFSET('Water Data'!$H$5,0,10*ROW('Water Data'!H6)))),CONCATENATE("[",ROUND(100-OFFSET('Water Data'!$H$5,0,10*ROW('Water Data'!H6)),0),"]"),IF(AND(ISNUMBER(OFFSET('Water Data'!$H$5,0,10*ROW('Water Data'!H6))),CH12="",ISNUMBER(OFFSET('Water Data'!$H$5,0,10*ROW('Water Data'!H6)))),100-OFFSET('Water Data'!$H$5,0,10*ROW('Water Data'!H6)),NA())))</f>
        <v>#N/A</v>
      </c>
      <c r="T12" s="250" t="e">
        <f ca="true">+IF(AND(ISNUMBER(OFFSET('Water Data'!$H$7,0,10*ROW('Water Data'!H6))),CI12="Yes"),OFFSET('Water Data'!$H$7,0,10*ROW('Water Data'!H6)),IF(AND(ISNUMBER(OFFSET('Water Data'!$H$7,0,10*ROW('Water Data'!H6))),CI12="No",ISNUMBER(OFFSET('Water Data'!$H$7,0,10*ROW('Water Data'!H6)))),CONCATENATE("[",ROUND(OFFSET('Water Data'!$H$7,0,10*ROW('Water Data'!H6)),0),"]"),IF(AND(ISNUMBER(OFFSET('Water Data'!$H$7,0,10*ROW('Water Data'!H6))),CI12="",ISNUMBER(OFFSET('Water Data'!$H$7,0,10*ROW('Water Data'!H6)))),OFFSET('Water Data'!$H$7,0,10*ROW('Water Data'!H6)),NA())))</f>
        <v>#N/A</v>
      </c>
      <c r="U12" s="250" t="e">
        <f ca="true">+IF(AND(ISNUMBER(OFFSET('Water Data'!$H$10,0,10*ROW('Water Data'!H6))),CJ12="Yes"),OFFSET('Water Data'!$H$10,0,10*ROW('Water Data'!H6)),IF(AND(ISNUMBER(OFFSET('Water Data'!$H$10,0,10*ROW('Water Data'!H6))),CJ12="No",ISNUMBER(OFFSET('Water Data'!$H$10,0,10*ROW('Water Data'!H6)))),CONCATENATE("[",ROUND(OFFSET('Water Data'!$H$10,0,10*ROW('Water Data'!H6)),0),"]"),IF(AND(ISNUMBER(OFFSET('Water Data'!$H$10,0,10*ROW('Water Data'!H6))),CJ12="",ISNUMBER(OFFSET('Water Data'!$H$10,0,10*ROW('Water Data'!H6)))),OFFSET('Water Data'!$H$10,0,10*ROW('Water Data'!H6)),NA())))</f>
        <v>#N/A</v>
      </c>
      <c r="V12" s="251" t="e">
        <f ca="true">+IF(AND(ISNUMBER(OFFSET('Sanitation Data'!$C$5,0,10*ROW('Sanitation Data'!C6))),CK12="Yes"),100-OFFSET('Sanitation Data'!$C$5,0,10*ROW('Sanitation Data'!C6)),IF(AND(ISNUMBER(OFFSET('Sanitation Data'!$C$5,0,10*ROW('Sanitation Data'!C6))),CK12="No",ISNUMBER(OFFSET('Sanitation Data'!$C$5,0,10*ROW('Sanitation Data'!C6)))),CONCATENATE("[",ROUND(100-OFFSET('Sanitation Data'!$C$5,0,10*ROW('Sanitation Data'!C6)),0),"]"),IF(AND(ISNUMBER(OFFSET('Sanitation Data'!$C$5,0,10*ROW('Sanitation Data'!C6))),CK12="",ISNUMBER(OFFSET('Sanitation Data'!$C$5,0,10*ROW('Sanitation Data'!C6)))),100-OFFSET('Sanitation Data'!$C$5,0,10*ROW('Sanitation Data'!C6)),NA())))</f>
        <v>#N/A</v>
      </c>
      <c r="W12" s="251" t="e">
        <f ca="true">+IF(AND(ISNUMBER(OFFSET('Sanitation Data'!$C$7,0,10*ROW('Sanitation Data'!C6))),CL12="Yes"),OFFSET('Sanitation Data'!$C$7,0,10*ROW('Sanitation Data'!C6)),IF(AND(ISNUMBER(OFFSET('Sanitation Data'!$C$7,0,10*ROW('Sanitation Data'!C6))),CL12="No",ISNUMBER(OFFSET('Sanitation Data'!$C$7,0,10*ROW('Sanitation Data'!C6)))),CONCATENATE("[",ROUND(OFFSET('Sanitation Data'!$C$7,0,10*ROW('Sanitation Data'!C6)),0),"]"),IF(AND(ISNUMBER(OFFSET('Sanitation Data'!$C$7,0,10*ROW('Sanitation Data'!C6))),CL12="",ISNUMBER(OFFSET('Sanitation Data'!$C$7,0,10*ROW('Sanitation Data'!C6)))),OFFSET('Sanitation Data'!$C$7,0,10*ROW('Sanitation Data'!C6)),NA())))</f>
        <v>#N/A</v>
      </c>
      <c r="X12" s="251" t="e">
        <f ca="true">+IF(AND(ISNUMBER(OFFSET('Sanitation Data'!$C$11,0,10*ROW('Sanitation Data'!C6))),CM12="Yes"),OFFSET('Sanitation Data'!$C$11,0,10*ROW('Sanitation Data'!C6)),IF(AND(ISNUMBER(OFFSET('Sanitation Data'!$C$11,0,10*ROW('Sanitation Data'!C6))),CM12="No",ISNUMBER(OFFSET('Sanitation Data'!$C$11,0,10*ROW('Sanitation Data'!C6)))),CONCATENATE("[",ROUND(OFFSET('Sanitation Data'!$C$11,0,10*ROW('Sanitation Data'!C6)),0),"]"),IF(AND(ISNUMBER(OFFSET('Sanitation Data'!$C$11,0,10*ROW('Sanitation Data'!C6))),CM12="",ISNUMBER(OFFSET('Sanitation Data'!$C$11,0,10*ROW('Sanitation Data'!C6)))),OFFSET('Sanitation Data'!$C$11,0,10*ROW('Sanitation Data'!C6)),NA())))</f>
        <v>#N/A</v>
      </c>
      <c r="Y12" s="251" t="e">
        <f ca="true">+IF(AND(ISNUMBER(OFFSET('Sanitation Data'!$C$12,0,10*ROW('Sanitation Data'!C6))),CN12="Yes"),OFFSET('Sanitation Data'!$C$12,0,10*ROW('Sanitation Data'!C6)),IF(AND(ISNUMBER(OFFSET('Sanitation Data'!$C$12,0,10*ROW('Sanitation Data'!C6))),CN12="No",ISNUMBER(OFFSET('Sanitation Data'!$C$12,0,10*ROW('Sanitation Data'!C6)))),CONCATENATE("[",ROUND(OFFSET('Sanitation Data'!$C$12,0,10*ROW('Sanitation Data'!C6)),0),"]"),IF(AND(ISNUMBER(OFFSET('Sanitation Data'!$C$12,0,10*ROW('Sanitation Data'!C6))),CN12="",ISNUMBER(OFFSET('Sanitation Data'!$C$12,0,10*ROW('Sanitation Data'!C6)))),OFFSET('Sanitation Data'!$C$12,0,10*ROW('Sanitation Data'!C6)),NA())))</f>
        <v>#N/A</v>
      </c>
      <c r="Z12" s="251" t="e">
        <f ca="true">+IF(AND(ISNUMBER(OFFSET('Sanitation Data'!$C$13,0,10*ROW('Sanitation Data'!C6))),CO12="Yes"),OFFSET('Sanitation Data'!$C$13,0,10*ROW('Sanitation Data'!C6)),IF(AND(ISNUMBER(OFFSET('Sanitation Data'!$C$13,0,10*ROW('Sanitation Data'!C6))),CO12="No",ISNUMBER(OFFSET('Sanitation Data'!$C$13,0,10*ROW('Sanitation Data'!C6)))),CONCATENATE("[",ROUND(OFFSET('Sanitation Data'!$C$13,0,10*ROW('Sanitation Data'!C6)),0),"]"),IF(AND(ISNUMBER(OFFSET('Sanitation Data'!$C$13,0,10*ROW('Sanitation Data'!C6))),CO12="",ISNUMBER(OFFSET('Sanitation Data'!$C$13,0,10*ROW('Sanitation Data'!C6)))),OFFSET('Sanitation Data'!$C$13,0,10*ROW('Sanitation Data'!C6)),NA())))</f>
        <v>#N/A</v>
      </c>
      <c r="AA12" s="251" t="e">
        <f ca="true">+IF(AND(ISNUMBER(OFFSET('Sanitation Data'!$D$5,0,10*ROW('Sanitation Data'!D6))),CP12="Yes"),100-OFFSET('Sanitation Data'!$D$5,0,10*ROW('Sanitation Data'!D6)),IF(AND(ISNUMBER(OFFSET('Sanitation Data'!$D$5,0,10*ROW('Sanitation Data'!D6))),CP12="No",ISNUMBER(OFFSET('Sanitation Data'!$D$5,0,10*ROW('Sanitation Data'!D6)))),CONCATENATE("[",ROUND(100-OFFSET('Sanitation Data'!$D$5,0,10*ROW('Sanitation Data'!D6)),0),"]"),IF(AND(ISNUMBER(OFFSET('Sanitation Data'!$D$5,0,10*ROW('Sanitation Data'!D6))),CP12="",ISNUMBER(OFFSET('Sanitation Data'!$D$5,0,10*ROW('Sanitation Data'!D6)))),100-OFFSET('Sanitation Data'!$D$5,0,10*ROW('Sanitation Data'!D6)),NA())))</f>
        <v>#N/A</v>
      </c>
      <c r="AB12" s="251" t="e">
        <f ca="true">+IF(AND(ISNUMBER(OFFSET('Sanitation Data'!$D$7,0,10*ROW('Sanitation Data'!D6))),CQ12="Yes"),OFFSET('Sanitation Data'!$D$7,0,10*ROW('Sanitation Data'!G6)),IF(AND(ISNUMBER(OFFSET('Sanitation Data'!$D$7,0,10*ROW('Sanitation Data'!D6))),CQ12="No",ISNUMBER(OFFSET('Sanitation Data'!$D$7,0,10*ROW('Sanitation Data'!D6)))),CONCATENATE("[",ROUND(OFFSET('Sanitation Data'!$D$7,0,10*ROW('Sanitation Data'!D6)),0),"]"),IF(AND(ISNUMBER(OFFSET('Sanitation Data'!$D$7,0,10*ROW('Sanitation Data'!D6))),CQ12="",ISNUMBER(OFFSET('Sanitation Data'!$D$7,0,10*ROW('Sanitation Data'!D6)))),OFFSET('Sanitation Data'!$D$7,0,10*ROW('Sanitation Data'!D6)),NA())))</f>
        <v>#N/A</v>
      </c>
      <c r="AC12" s="251" t="e">
        <f ca="true">+IF(AND(ISNUMBER(OFFSET('Sanitation Data'!$D$11,0,10*ROW('Sanitation Data'!D6))),CR12="Yes"),OFFSET('Sanitation Data'!$D$11,0,10*ROW('Sanitation Data'!D6)),IF(AND(ISNUMBER(OFFSET('Sanitation Data'!$D$11,0,10*ROW('Sanitation Data'!D6))),CR12="No",ISNUMBER(OFFSET('Sanitation Data'!$D$11,0,10*ROW('Sanitation Data'!D6)))),CONCATENATE("[",ROUND(OFFSET('Sanitation Data'!$D$11,0,10*ROW('Sanitation Data'!D6)),0),"]"),IF(AND(ISNUMBER(OFFSET('Sanitation Data'!$D$11,0,10*ROW('Sanitation Data'!D6))),CR12="",ISNUMBER(OFFSET('Sanitation Data'!$D$11,0,10*ROW('Sanitation Data'!D6)))),OFFSET('Sanitation Data'!$D$11,0,10*ROW('Sanitation Data'!D6)),NA())))</f>
        <v>#N/A</v>
      </c>
      <c r="AD12" s="251" t="e">
        <f ca="true">+IF(AND(ISNUMBER(OFFSET('Sanitation Data'!$D$12,0,10*ROW('Sanitation Data'!D6))),CS12="Yes"),OFFSET('Sanitation Data'!$D$12,0,10*ROW('Sanitation Data'!D6)),IF(AND(ISNUMBER(OFFSET('Sanitation Data'!$D$12,0,10*ROW('Sanitation Data'!D6))),CS12="No",ISNUMBER(OFFSET('Sanitation Data'!$D$12,0,10*ROW('Sanitation Data'!D6)))),CONCATENATE("[",ROUND(OFFSET('Sanitation Data'!$D$12,0,10*ROW('Sanitation Data'!D6)),0),"]"),IF(AND(ISNUMBER(OFFSET('Sanitation Data'!$D$12,0,10*ROW('Sanitation Data'!D6))),CS12="",ISNUMBER(OFFSET('Sanitation Data'!$D$12,0,10*ROW('Sanitation Data'!D6)))),OFFSET('Sanitation Data'!$D$12,0,10*ROW('Sanitation Data'!D6)),NA())))</f>
        <v>#N/A</v>
      </c>
      <c r="AE12" s="251" t="e">
        <f ca="true">+IF(AND(ISNUMBER(OFFSET('Sanitation Data'!$D$13,0,10*ROW('Sanitation Data'!D6))),CT12="Yes"),OFFSET('Sanitation Data'!$D$13,0,10*ROW('Sanitation Data'!D6)),IF(AND(ISNUMBER(OFFSET('Sanitation Data'!$D$13,0,10*ROW('Sanitation Data'!D6))),CT12="No",ISNUMBER(OFFSET('Sanitation Data'!$D$13,0,10*ROW('Sanitation Data'!D6)))),CONCATENATE("[",ROUND(OFFSET('Sanitation Data'!$D$13,0,10*ROW('Sanitation Data'!D6)),0),"]"),IF(AND(ISNUMBER(OFFSET('Sanitation Data'!$D$13,0,10*ROW('Sanitation Data'!D6))),CT12="",ISNUMBER(OFFSET('Sanitation Data'!$D$13,0,10*ROW('Sanitation Data'!D6)))),OFFSET('Sanitation Data'!$D$13,0,10*ROW('Sanitation Data'!D6)),NA())))</f>
        <v>#N/A</v>
      </c>
      <c r="AF12" s="251" t="e">
        <f ca="true">+IF(AND(ISNUMBER(OFFSET('Sanitation Data'!$E$5,0,10*ROW('Sanitation Data'!E6))),CU12="Yes"),100-OFFSET('Sanitation Data'!$E$5,0,10*ROW('Sanitation Data'!E6)),IF(AND(ISNUMBER(OFFSET('Sanitation Data'!$E$5,0,10*ROW('Sanitation Data'!E6))),CU12="No",ISNUMBER(OFFSET('Sanitation Data'!$E$5,0,10*ROW('Sanitation Data'!E6)))),CONCATENATE("[",ROUND(100-OFFSET('Sanitation Data'!$E$5,0,10*ROW('Sanitation Data'!E6)),0),"]"),IF(AND(ISNUMBER(OFFSET('Sanitation Data'!$E$5,0,10*ROW('Sanitation Data'!E6))),CU12="",ISNUMBER(OFFSET('Sanitation Data'!$E$5,0,10*ROW('Sanitation Data'!E6)))),100-OFFSET('Sanitation Data'!$E$5,0,10*ROW('Sanitation Data'!E6)),NA())))</f>
        <v>#N/A</v>
      </c>
      <c r="AG12" s="251" t="e">
        <f ca="true">+IF(AND(ISNUMBER(OFFSET('Sanitation Data'!$E$7,0,10*ROW('Sanitation Data'!E6))),CV12="Yes"),OFFSET('Sanitation Data'!$E$7,0,10*ROW('Sanitation Data'!E6)),IF(AND(ISNUMBER(OFFSET('Sanitation Data'!$E$7,0,10*ROW('Sanitation Data'!E6))),CV12="No",ISNUMBER(OFFSET('Sanitation Data'!$E$7,0,10*ROW('Sanitation Data'!E6)))),CONCATENATE("[",ROUND(OFFSET('Sanitation Data'!$E$7,0,10*ROW('Sanitation Data'!E6)),0),"]"),IF(AND(ISNUMBER(OFFSET('Sanitation Data'!$E$7,0,10*ROW('Sanitation Data'!E6))),CV12="",ISNUMBER(OFFSET('Sanitation Data'!$E$7,0,10*ROW('Sanitation Data'!E6)))),OFFSET('Sanitation Data'!$E$7,0,10*ROW('Sanitation Data'!E6)),NA())))</f>
        <v>#N/A</v>
      </c>
      <c r="AH12" s="251" t="e">
        <f ca="true">+IF(AND(ISNUMBER(OFFSET('Sanitation Data'!$E$11,0,10*ROW('Sanitation Data'!E6))),CW12="Yes"),OFFSET('Sanitation Data'!$E$11,0,10*ROW('Sanitation Data'!E6)),IF(AND(ISNUMBER(OFFSET('Sanitation Data'!$E$11,0,10*ROW('Sanitation Data'!E6))),CW12="No",ISNUMBER(OFFSET('Sanitation Data'!$E$11,0,10*ROW('Sanitation Data'!E6)))),CONCATENATE("[",ROUND(OFFSET('Sanitation Data'!$E$11,0,10*ROW('Sanitation Data'!E6)),0),"]"),IF(AND(ISNUMBER(OFFSET('Sanitation Data'!$E$11,0,10*ROW('Sanitation Data'!E6))),CW12="",ISNUMBER(OFFSET('Sanitation Data'!$E$11,0,10*ROW('Sanitation Data'!E6)))),OFFSET('Sanitation Data'!$E$11,0,10*ROW('Sanitation Data'!E6)),NA())))</f>
        <v>#N/A</v>
      </c>
      <c r="AI12" s="251" t="e">
        <f ca="true">+IF(AND(ISNUMBER(OFFSET('Sanitation Data'!$E$12,0,10*ROW('Sanitation Data'!E6))),CX12="Yes"),OFFSET('Sanitation Data'!$E$12,0,10*ROW('Sanitation Data'!E6)),IF(AND(ISNUMBER(OFFSET('Sanitation Data'!$E$12,0,10*ROW('Sanitation Data'!E6))),CX12="No",ISNUMBER(OFFSET('Sanitation Data'!$E$12,0,10*ROW('Sanitation Data'!E6)))),CONCATENATE("[",ROUND(OFFSET('Sanitation Data'!$E$12,0,10*ROW('Sanitation Data'!E6)),0),"]"),IF(AND(ISNUMBER(OFFSET('Sanitation Data'!$E$12,0,10*ROW('Sanitation Data'!E6))),CX12="",ISNUMBER(OFFSET('Sanitation Data'!$E$12,0,10*ROW('Sanitation Data'!E6)))),OFFSET('Sanitation Data'!$E$12,0,10*ROW('Sanitation Data'!E6)),NA())))</f>
        <v>#N/A</v>
      </c>
      <c r="AJ12" s="251" t="e">
        <f ca="true">+IF(AND(ISNUMBER(OFFSET('Sanitation Data'!$E$13,0,10*ROW('Sanitation Data'!E6))),CY12="Yes"),OFFSET('Sanitation Data'!$E$13,0,10*ROW('Sanitation Data'!E6)),IF(AND(ISNUMBER(OFFSET('Sanitation Data'!$E$13,0,10*ROW('Sanitation Data'!E6))),CY12="No",ISNUMBER(OFFSET('Sanitation Data'!$E$13,0,10*ROW('Sanitation Data'!E6)))),CONCATENATE("[",ROUND(OFFSET('Sanitation Data'!$E$13,0,10*ROW('Sanitation Data'!E6)),0),"]"),IF(AND(ISNUMBER(OFFSET('Sanitation Data'!$E$13,0,10*ROW('Sanitation Data'!E6))),CY12="",ISNUMBER(OFFSET('Sanitation Data'!$E$13,0,10*ROW('Sanitation Data'!E6)))),OFFSET('Sanitation Data'!$E$13,0,10*ROW('Sanitation Data'!E6)),NA())))</f>
        <v>#N/A</v>
      </c>
      <c r="AK12" s="251" t="e">
        <f ca="true">+IF(AND(ISNUMBER(OFFSET('Sanitation Data'!$F$5,0,10*ROW('Sanitation Data'!F6))),CZ12="Yes"),100-OFFSET('Sanitation Data'!$F$5,0,10*ROW('Sanitation Data'!F6)),IF(AND(ISNUMBER(OFFSET('Sanitation Data'!$F$5,0,10*ROW('Sanitation Data'!F6))),CZ12="No",ISNUMBER(OFFSET('Sanitation Data'!$F$5,0,10*ROW('Sanitation Data'!F6)))),CONCATENATE("[",ROUND(100-OFFSET('Sanitation Data'!$F$5,0,10*ROW('Sanitation Data'!F6)),0),"]"),IF(AND(ISNUMBER(OFFSET('Sanitation Data'!$F$5,0,10*ROW('Sanitation Data'!F6))),CZ12="",ISNUMBER(OFFSET('Sanitation Data'!$F$5,0,10*ROW('Sanitation Data'!F6)))),100-OFFSET('Sanitation Data'!$F$5,0,10*ROW('Sanitation Data'!F6)),NA())))</f>
        <v>#N/A</v>
      </c>
      <c r="AL12" s="251" t="e">
        <f ca="true">+IF(AND(ISNUMBER(OFFSET('Sanitation Data'!$F$7,0,10*ROW('Sanitation Data'!F6))),DA12="Yes"),OFFSET('Sanitation Data'!$F$7,0,10*ROW('Sanitation Data'!F6)),IF(AND(ISNUMBER(OFFSET('Sanitation Data'!$F$7,0,10*ROW('Sanitation Data'!F6))),DA12="No",ISNUMBER(OFFSET('Sanitation Data'!$F$7,0,10*ROW('Sanitation Data'!F6)))),CONCATENATE("[",ROUND(OFFSET('Sanitation Data'!$F$7,0,10*ROW('Sanitation Data'!F6)),0),"]"),IF(AND(ISNUMBER(OFFSET('Sanitation Data'!$F$7,0,10*ROW('Sanitation Data'!F6))),DA12="",ISNUMBER(OFFSET('Sanitation Data'!$F$7,0,10*ROW('Sanitation Data'!F6)))),OFFSET('Sanitation Data'!$F$7,0,10*ROW('Sanitation Data'!F6)),NA())))</f>
        <v>#N/A</v>
      </c>
      <c r="AM12" s="251" t="e">
        <f ca="true">+IF(AND(ISNUMBER(OFFSET('Sanitation Data'!$F$11,0,10*ROW('Sanitation Data'!F6))),DB12="Yes"),OFFSET('Sanitation Data'!$F$11,0,10*ROW('Sanitation Data'!F6)),IF(AND(ISNUMBER(OFFSET('Sanitation Data'!$F$11,0,10*ROW('Sanitation Data'!F6))),DB12="No",ISNUMBER(OFFSET('Sanitation Data'!$F$11,0,10*ROW('Sanitation Data'!F6)))),CONCATENATE("[",ROUND(OFFSET('Sanitation Data'!$F$11,0,10*ROW('Sanitation Data'!F6)),0),"]"),IF(AND(ISNUMBER(OFFSET('Sanitation Data'!$F$11,0,10*ROW('Sanitation Data'!F6))),DB12="",ISNUMBER(OFFSET('Sanitation Data'!$F$11,0,10*ROW('Sanitation Data'!F6)))),OFFSET('Sanitation Data'!$F$11,0,10*ROW('Sanitation Data'!F6)),NA())))</f>
        <v>#N/A</v>
      </c>
      <c r="AN12" s="251" t="e">
        <f ca="true">+IF(AND(ISNUMBER(OFFSET('Sanitation Data'!$F$12,0,10*ROW('Sanitation Data'!F6))),DC12="Yes"),OFFSET('Sanitation Data'!$F$12,0,10*ROW('Sanitation Data'!F6)),IF(AND(ISNUMBER(OFFSET('Sanitation Data'!$F$12,0,10*ROW('Sanitation Data'!F6))),DC12="No",ISNUMBER(OFFSET('Sanitation Data'!$F$12,0,10*ROW('Sanitation Data'!F6)))),CONCATENATE("[",ROUND(OFFSET('Sanitation Data'!$F$12,0,10*ROW('Sanitation Data'!F6)),0),"]"),IF(AND(ISNUMBER(OFFSET('Sanitation Data'!$F$12,0,10*ROW('Sanitation Data'!F6))),DC12="",ISNUMBER(OFFSET('Sanitation Data'!$F$12,0,10*ROW('Sanitation Data'!F6)))),OFFSET('Sanitation Data'!$F$12,0,10*ROW('Sanitation Data'!F6)),NA())))</f>
        <v>#N/A</v>
      </c>
      <c r="AO12" s="251" t="e">
        <f ca="true">+IF(AND(ISNUMBER(OFFSET('Sanitation Data'!$F$13,0,10*ROW('Sanitation Data'!F6))),DD12="Yes"),OFFSET('Sanitation Data'!$F$13,0,10*ROW('Sanitation Data'!F6)),IF(AND(ISNUMBER(OFFSET('Sanitation Data'!$F$13,0,10*ROW('Sanitation Data'!F6))),DD12="No",ISNUMBER(OFFSET('Sanitation Data'!$F$13,0,10*ROW('Sanitation Data'!F6)))),CONCATENATE("[",ROUND(OFFSET('Sanitation Data'!$F$13,0,10*ROW('Sanitation Data'!F6)),0),"]"),IF(AND(ISNUMBER(OFFSET('Sanitation Data'!$F$13,0,10*ROW('Sanitation Data'!F6))),DD12="",ISNUMBER(OFFSET('Sanitation Data'!$F$13,0,10*ROW('Sanitation Data'!F6)))),OFFSET('Sanitation Data'!$F$13,0,10*ROW('Sanitation Data'!F6)),NA())))</f>
        <v>#N/A</v>
      </c>
      <c r="AP12" s="251" t="e">
        <f ca="true">+IF(AND(ISNUMBER(OFFSET('Sanitation Data'!$G$5,0,10*ROW('Sanitation Data'!G6))),DE12="Yes"),100-OFFSET('Sanitation Data'!$G$5,0,10*ROW('Sanitation Data'!G6)),IF(AND(ISNUMBER(OFFSET('Sanitation Data'!$G$5,0,10*ROW('Sanitation Data'!G6))),DE12="No",ISNUMBER(OFFSET('Sanitation Data'!$G$5,0,10*ROW('Sanitation Data'!G6)))),CONCATENATE("[",ROUND(100-OFFSET('Sanitation Data'!$G$5,0,10*ROW('Sanitation Data'!G6)),0),"]"),IF(AND(ISNUMBER(OFFSET('Sanitation Data'!$G$5,0,10*ROW('Sanitation Data'!G6))),DE12="",ISNUMBER(OFFSET('Sanitation Data'!$G$5,0,10*ROW('Sanitation Data'!G6)))),100-OFFSET('Sanitation Data'!$G$5,0,10*ROW('Sanitation Data'!G6)),NA())))</f>
        <v>#N/A</v>
      </c>
      <c r="AQ12" s="251" t="e">
        <f ca="true">+IF(AND(ISNUMBER(OFFSET('Sanitation Data'!$G$7,0,10*ROW('Sanitation Data'!G6))),DF12="Yes"),OFFSET('Sanitation Data'!$G$7,0,10*ROW('Sanitation Data'!G6)),IF(AND(ISNUMBER(OFFSET('Sanitation Data'!$G$7,0,10*ROW('Sanitation Data'!G6))),DF12="No",ISNUMBER(OFFSET('Sanitation Data'!$G$7,0,10*ROW('Sanitation Data'!G6)))),CONCATENATE("[",ROUND(OFFSET('Sanitation Data'!$G$7,0,10*ROW('Sanitation Data'!G6)),0),"]"),IF(AND(ISNUMBER(OFFSET('Sanitation Data'!$G$7,0,10*ROW('Sanitation Data'!G6))),DF12="",ISNUMBER(OFFSET('Sanitation Data'!$G$7,0,10*ROW('Sanitation Data'!G6)))),OFFSET('Sanitation Data'!$G$7,0,10*ROW('Sanitation Data'!G6)),NA())))</f>
        <v>#N/A</v>
      </c>
      <c r="AR12" s="251" t="e">
        <f ca="true">+IF(AND(ISNUMBER(OFFSET('Sanitation Data'!$G$11,0,10*ROW('Sanitation Data'!G6))),DG12="Yes"),OFFSET('Sanitation Data'!$G$11,0,10*ROW('Sanitation Data'!G6)),IF(AND(ISNUMBER(OFFSET('Sanitation Data'!$G$11,0,10*ROW('Sanitation Data'!G6))),DG12="No",ISNUMBER(OFFSET('Sanitation Data'!$G$11,0,10*ROW('Sanitation Data'!G6)))),CONCATENATE("[",ROUND(OFFSET('Sanitation Data'!$G$11,0,10*ROW('Sanitation Data'!G6)),0),"]"),IF(AND(ISNUMBER(OFFSET('Sanitation Data'!$G$11,0,10*ROW('Sanitation Data'!G6))),DG12="",ISNUMBER(OFFSET('Sanitation Data'!$G$11,0,10*ROW('Sanitation Data'!G6)))),OFFSET('Sanitation Data'!$G$11,0,10*ROW('Sanitation Data'!G6)),NA())))</f>
        <v>#N/A</v>
      </c>
      <c r="AS12" s="251" t="e">
        <f ca="true">+IF(AND(ISNUMBER(OFFSET('Sanitation Data'!$G$12,0,10*ROW('Sanitation Data'!G6))),DH12="Yes"),OFFSET('Sanitation Data'!$G$12,0,10*ROW('Sanitation Data'!G6)),IF(AND(ISNUMBER(OFFSET('Sanitation Data'!$G$12,0,10*ROW('Sanitation Data'!G6))),DH12="No",ISNUMBER(OFFSET('Sanitation Data'!$G$12,0,10*ROW('Sanitation Data'!G6)))),CONCATENATE("[",ROUND(OFFSET('Sanitation Data'!$G$12,0,10*ROW('Sanitation Data'!G6)),0),"]"),IF(AND(ISNUMBER(OFFSET('Sanitation Data'!$G$12,0,10*ROW('Sanitation Data'!G6))),DH12="",ISNUMBER(OFFSET('Sanitation Data'!$G$12,0,10*ROW('Sanitation Data'!G6)))),OFFSET('Sanitation Data'!$G$12,0,10*ROW('Sanitation Data'!G6)),NA())))</f>
        <v>#N/A</v>
      </c>
      <c r="AT12" s="251" t="e">
        <f ca="true">+IF(AND(ISNUMBER(OFFSET('Sanitation Data'!$G$13,0,10*ROW('Sanitation Data'!G6))),DI12="Yes"),OFFSET('Sanitation Data'!$G$13,0,10*ROW('Sanitation Data'!G6)),IF(AND(ISNUMBER(OFFSET('Sanitation Data'!$G$13,0,10*ROW('Sanitation Data'!G6))),DI12="No",ISNUMBER(OFFSET('Sanitation Data'!$G$13,0,10*ROW('Sanitation Data'!G6)))),CONCATENATE("[",ROUND(OFFSET('Sanitation Data'!$G$13,0,10*ROW('Sanitation Data'!G6)),0),"]"),IF(AND(ISNUMBER(OFFSET('Sanitation Data'!$G$13,0,10*ROW('Sanitation Data'!G6))),DI12="",ISNUMBER(OFFSET('Sanitation Data'!$G$13,0,10*ROW('Sanitation Data'!G6)))),OFFSET('Sanitation Data'!$G$13,0,10*ROW('Sanitation Data'!G6)),NA())))</f>
        <v>#N/A</v>
      </c>
      <c r="AU12" s="251" t="e">
        <f ca="true">+IF(AND(ISNUMBER(OFFSET('Sanitation Data'!$H$5,0,10*ROW('Sanitation Data'!H6))),DJ12="Yes"),100-OFFSET('Sanitation Data'!$H$5,0,10*ROW('Sanitation Data'!H6)),IF(AND(ISNUMBER(OFFSET('Sanitation Data'!$H$5,0,10*ROW('Sanitation Data'!H6))),DJ12="No",ISNUMBER(OFFSET('Sanitation Data'!$H$5,0,10*ROW('Sanitation Data'!H6)))),CONCATENATE("[",ROUND(100-OFFSET('Sanitation Data'!$H$5,0,10*ROW('Sanitation Data'!H6)),0),"]"),IF(AND(ISNUMBER(OFFSET('Sanitation Data'!$H$5,0,10*ROW('Sanitation Data'!H6))),DJ12="",ISNUMBER(OFFSET('Sanitation Data'!$H$5,0,10*ROW('Sanitation Data'!H6)))),100-OFFSET('Sanitation Data'!$H$5,0,10*ROW('Sanitation Data'!H6)),NA())))</f>
        <v>#N/A</v>
      </c>
      <c r="AV12" s="251" t="e">
        <f ca="true">+IF(AND(ISNUMBER(OFFSET('Sanitation Data'!$H$7,0,10*ROW('Sanitation Data'!H6))),DK12="Yes"),OFFSET('Sanitation Data'!$H$7,0,10*ROW('Sanitation Data'!H6)),IF(AND(ISNUMBER(OFFSET('Sanitation Data'!$H$7,0,10*ROW('Sanitation Data'!H6))),DK12="No",ISNUMBER(OFFSET('Sanitation Data'!$H$7,0,10*ROW('Sanitation Data'!H6)))),CONCATENATE("[",ROUND(OFFSET('Sanitation Data'!$H$7,0,10*ROW('Sanitation Data'!H6)),0),"]"),IF(AND(ISNUMBER(OFFSET('Sanitation Data'!$H$7,0,10*ROW('Sanitation Data'!H6))),DK12="",ISNUMBER(OFFSET('Sanitation Data'!$H$7,0,10*ROW('Sanitation Data'!H6)))),OFFSET('Sanitation Data'!$H$7,0,10*ROW('Sanitation Data'!H6)),NA())))</f>
        <v>#N/A</v>
      </c>
      <c r="AW12" s="251" t="e">
        <f ca="true">+IF(AND(ISNUMBER(OFFSET('Sanitation Data'!$H$11,0,10*ROW('Sanitation Data'!H6))),DL12="Yes"),OFFSET('Sanitation Data'!$H$11,0,10*ROW('Sanitation Data'!H6)),IF(AND(ISNUMBER(OFFSET('Sanitation Data'!$H$11,0,10*ROW('Sanitation Data'!H6))),DL12="No",ISNUMBER(OFFSET('Sanitation Data'!$H$11,0,10*ROW('Sanitation Data'!H6)))),CONCATENATE("[",ROUND(OFFSET('Sanitation Data'!$H$11,0,10*ROW('Sanitation Data'!H6)),0),"]"),IF(AND(ISNUMBER(OFFSET('Sanitation Data'!$H$11,0,10*ROW('Sanitation Data'!H6))),DL12="",ISNUMBER(OFFSET('Sanitation Data'!$H$11,0,10*ROW('Sanitation Data'!H6)))),OFFSET('Sanitation Data'!$H$11,0,10*ROW('Sanitation Data'!H6)),NA())))</f>
        <v>#N/A</v>
      </c>
      <c r="AX12" s="251" t="e">
        <f ca="true">+IF(AND(ISNUMBER(OFFSET('Sanitation Data'!$H$12,0,10*ROW('Sanitation Data'!H6))),DM12="Yes"),OFFSET('Sanitation Data'!$H$12,0,10*ROW('Sanitation Data'!H6)),IF(AND(ISNUMBER(OFFSET('Sanitation Data'!$H$12,0,10*ROW('Sanitation Data'!H6))),DM12="No",ISNUMBER(OFFSET('Sanitation Data'!$H$12,0,10*ROW('Sanitation Data'!H6)))),CONCATENATE("[",ROUND(OFFSET('Sanitation Data'!$H$12,0,10*ROW('Sanitation Data'!H6)),0),"]"),IF(AND(ISNUMBER(OFFSET('Sanitation Data'!$H$12,0,10*ROW('Sanitation Data'!H6))),DM12="",ISNUMBER(OFFSET('Sanitation Data'!$H$12,0,10*ROW('Sanitation Data'!H6)))),OFFSET('Sanitation Data'!$H$12,0,10*ROW('Sanitation Data'!H6)),NA())))</f>
        <v>#N/A</v>
      </c>
      <c r="AY12" s="251" t="e">
        <f ca="true">+IF(AND(ISNUMBER(OFFSET('Sanitation Data'!$H$13,0,10*ROW('Sanitation Data'!H6))),DN12="Yes"),OFFSET('Sanitation Data'!$H$13,0,10*ROW('Sanitation Data'!H6)),IF(AND(ISNUMBER(OFFSET('Sanitation Data'!$H$13,0,10*ROW('Sanitation Data'!H6))),DN12="No",ISNUMBER(OFFSET('Sanitation Data'!$H$13,0,10*ROW('Sanitation Data'!H6)))),CONCATENATE("[",ROUND(OFFSET('Sanitation Data'!$H$13,0,10*ROW('Sanitation Data'!H6)),0),"]"),IF(AND(ISNUMBER(OFFSET('Sanitation Data'!$H$13,0,10*ROW('Sanitation Data'!H6))),DN12="",ISNUMBER(OFFSET('Sanitation Data'!$H$13,0,10*ROW('Sanitation Data'!H6)))),OFFSET('Sanitation Data'!$H$13,0,10*ROW('Sanitation Data'!H6)),NA())))</f>
        <v>#N/A</v>
      </c>
      <c r="AZ12" s="252" t="e">
        <f ca="true">+IF(AND(ISNUMBER(OFFSET('Hygiene Data'!$C$6,0,10*ROW('Hygiene Data'!C6))),DO12="Yes"),OFFSET('Hygiene Data'!$C$6,0,10*ROW('Hygiene Data'!C6)),IF(AND(ISNUMBER(OFFSET('Hygiene Data'!$C$6,0,10*ROW('Hygiene Data'!C6))),DO12="No",ISNUMBER(OFFSET('Hygiene Data'!$C$6,0,10*ROW('Hygiene Data'!C6)))),CONCATENATE("[",ROUND(OFFSET('Hygiene Data'!$C$6,0,10*ROW('Hygiene Data'!C6)),0),"]"),IF(AND(ISNUMBER(OFFSET('Hygiene Data'!$C$6,0,10*ROW('Hygiene Data'!C6))),DO12="",ISNUMBER(OFFSET('Hygiene Data'!$C$6,0,10*ROW('Hygiene Data'!C6)))),OFFSET('Hygiene Data'!$C$6,0,10*ROW('Hygiene Data'!C6)),NA())))</f>
        <v>#N/A</v>
      </c>
      <c r="BA12" s="252" t="e">
        <f ca="true">+IF(AND(ISNUMBER(OFFSET('Hygiene Data'!$C$8,0,10*ROW('Hygiene Data'!C6))),DP12="Yes"),OFFSET('Hygiene Data'!$C$8,0,10*ROW('Hygiene Data'!C6)),IF(AND(ISNUMBER(OFFSET('Hygiene Data'!$C$8,0,10*ROW('Hygiene Data'!C6))),DP12="No",ISNUMBER(OFFSET('Hygiene Data'!$C$8,0,10*ROW('Hygiene Data'!C6)))),CONCATENATE("[",ROUND(OFFSET('Hygiene Data'!$C$8,0,10*ROW('Hygiene Data'!C6)),0),"]"),IF(AND(ISNUMBER(OFFSET('Hygiene Data'!$C$8,0,10*ROW('Hygiene Data'!C6))),DP12="",ISNUMBER(OFFSET('Hygiene Data'!$C$8,0,10*ROW('Hygiene Data'!C6)))),OFFSET('Hygiene Data'!$C$8,0,10*ROW('Hygiene Data'!C6)),NA())))</f>
        <v>#N/A</v>
      </c>
      <c r="BB12" s="252" t="e">
        <f ca="true">+IF(AND(ISNUMBER(OFFSET('Hygiene Data'!$C$10,0,10*ROW('Hygiene Data'!C6))),DQ12="Yes"),OFFSET('Hygiene Data'!$C$10,0,10*ROW('Hygiene Data'!C6)),IF(AND(ISNUMBER(OFFSET('Hygiene Data'!$C$10,0,10*ROW('Hygiene Data'!C6))),DQ12="No",ISNUMBER(OFFSET('Hygiene Data'!$C$10,0,10*ROW('Hygiene Data'!C6)))),CONCATENATE("[",ROUND(OFFSET('Hygiene Data'!$C$10,0,10*ROW('Hygiene Data'!C6)),0),"]"),IF(AND(ISNUMBER(OFFSET('Hygiene Data'!$C$10,0,10*ROW('Hygiene Data'!C6))),DQ12="",ISNUMBER(OFFSET('Hygiene Data'!$C$10,0,10*ROW('Hygiene Data'!C6)))),OFFSET('Hygiene Data'!$C$10,0,10*ROW('Hygiene Data'!C6)),NA())))</f>
        <v>#N/A</v>
      </c>
      <c r="BC12" s="252" t="e">
        <f ca="true">+IF(AND(ISNUMBER(OFFSET('Hygiene Data'!$D$6,0,10*ROW('Hygiene Data'!D6))),DR12="Yes"),OFFSET('Hygiene Data'!$D$6,0,10*ROW('Hygiene Data'!D6)),IF(AND(ISNUMBER(OFFSET('Hygiene Data'!$D$6,0,10*ROW('Hygiene Data'!D6))),DR12="No",ISNUMBER(OFFSET('Hygiene Data'!$D$6,0,10*ROW('Hygiene Data'!D6)))),CONCATENATE("[",ROUND(OFFSET('Hygiene Data'!$D$6,0,10*ROW('Hygiene Data'!D6)),0),"]"),IF(AND(ISNUMBER(OFFSET('Hygiene Data'!$D$6,0,10*ROW('Hygiene Data'!D6))),DR12="",ISNUMBER(OFFSET('Hygiene Data'!$D$6,0,10*ROW('Hygiene Data'!D6)))),OFFSET('Hygiene Data'!$D$6,0,10*ROW('Hygiene Data'!D6)),NA())))</f>
        <v>#N/A</v>
      </c>
      <c r="BD12" s="252" t="e">
        <f ca="true">+IF(AND(ISNUMBER(OFFSET('Hygiene Data'!$D$8,0,10*ROW('Hygiene Data'!D6))),DS12="Yes"),OFFSET('Hygiene Data'!$D$8,0,10*ROW('Hygiene Data'!D6)),IF(AND(ISNUMBER(OFFSET('Hygiene Data'!$D$8,0,10*ROW('Hygiene Data'!D6))),DS12="No",ISNUMBER(OFFSET('Hygiene Data'!$D$8,0,10*ROW('Hygiene Data'!D6)))),CONCATENATE("[",ROUND(OFFSET('Hygiene Data'!$D$8,0,10*ROW('Hygiene Data'!D6)),0),"]"),IF(AND(ISNUMBER(OFFSET('Hygiene Data'!$D$8,0,10*ROW('Hygiene Data'!D6))),DS12="",ISNUMBER(OFFSET('Hygiene Data'!$D$8,0,10*ROW('Hygiene Data'!D6)))),OFFSET('Hygiene Data'!$D$8,0,10*ROW('Hygiene Data'!D6)),NA())))</f>
        <v>#N/A</v>
      </c>
      <c r="BE12" s="252" t="e">
        <f ca="true">+IF(AND(ISNUMBER(OFFSET('Hygiene Data'!$D$10,0,10*ROW('Hygiene Data'!D6))),DT12="Yes"),OFFSET('Hygiene Data'!$D$10,0,10*ROW('Hygiene Data'!D6)),IF(AND(ISNUMBER(OFFSET('Hygiene Data'!$D$10,0,10*ROW('Hygiene Data'!D6))),DT12="No",ISNUMBER(OFFSET('Hygiene Data'!$D$10,0,10*ROW('Hygiene Data'!D6)))),CONCATENATE("[",ROUND(OFFSET('Hygiene Data'!$D$10,0,10*ROW('Hygiene Data'!D6)),0),"]"),IF(AND(ISNUMBER(OFFSET('Hygiene Data'!$D$10,0,10*ROW('Hygiene Data'!D6))),DT12="",ISNUMBER(OFFSET('Hygiene Data'!$D$10,0,10*ROW('Hygiene Data'!D6)))),OFFSET('Hygiene Data'!$D$10,0,10*ROW('Hygiene Data'!D6)),NA())))</f>
        <v>#N/A</v>
      </c>
      <c r="BF12" s="252" t="e">
        <f ca="true">+IF(AND(ISNUMBER(OFFSET('Hygiene Data'!$E$6,0,10*ROW('Hygiene Data'!E6))),DU12="Yes"),OFFSET('Hygiene Data'!$E$6,0,10*ROW('Hygiene Data'!E6)),IF(AND(ISNUMBER(OFFSET('Hygiene Data'!$E$6,0,10*ROW('Hygiene Data'!E6))),DU12="No",ISNUMBER(OFFSET('Hygiene Data'!$E$6,0,10*ROW('Hygiene Data'!E6)))),CONCATENATE("[",ROUND(OFFSET('Hygiene Data'!$E$6,0,10*ROW('Hygiene Data'!E6)),0),"]"),IF(AND(ISNUMBER(OFFSET('Hygiene Data'!$E$6,0,10*ROW('Hygiene Data'!E6))),DU12="",ISNUMBER(OFFSET('Hygiene Data'!$E$6,0,10*ROW('Hygiene Data'!E6)))),OFFSET('Hygiene Data'!$E$6,0,10*ROW('Hygiene Data'!E6)),NA())))</f>
        <v>#N/A</v>
      </c>
      <c r="BG12" s="252" t="e">
        <f ca="true">+IF(AND(ISNUMBER(OFFSET('Hygiene Data'!$E$8,0,10*ROW('Hygiene Data'!E6))),DV12="Yes"),OFFSET('Hygiene Data'!$E$8,0,10*ROW('Hygiene Data'!E6)),IF(AND(ISNUMBER(OFFSET('Hygiene Data'!$E$8,0,10*ROW('Hygiene Data'!E6))),DV12="No",ISNUMBER(OFFSET('Hygiene Data'!$E$8,0,10*ROW('Hygiene Data'!E6)))),CONCATENATE("[",ROUND(OFFSET('Hygiene Data'!$E$8,0,10*ROW('Hygiene Data'!E6)),0),"]"),IF(AND(ISNUMBER(OFFSET('Hygiene Data'!$E$8,0,10*ROW('Hygiene Data'!E6))),DV12="",ISNUMBER(OFFSET('Hygiene Data'!$E$8,0,10*ROW('Hygiene Data'!E6)))),OFFSET('Hygiene Data'!$E$8,0,10*ROW('Hygiene Data'!E6)),NA())))</f>
        <v>#N/A</v>
      </c>
      <c r="BH12" s="252" t="e">
        <f ca="true">+IF(AND(ISNUMBER(OFFSET('Hygiene Data'!$E$10,0,10*ROW('Hygiene Data'!E6))),DW12="Yes"),OFFSET('Hygiene Data'!$E$10,0,10*ROW('Hygiene Data'!E6)),IF(AND(ISNUMBER(OFFSET('Hygiene Data'!$E$10,0,10*ROW('Hygiene Data'!E6))),DW12="No",ISNUMBER(OFFSET('Hygiene Data'!$E$10,0,10*ROW('Hygiene Data'!E6)))),CONCATENATE("[",ROUND(OFFSET('Hygiene Data'!$E$10,0,10*ROW('Hygiene Data'!E6)),0),"]"),IF(AND(ISNUMBER(OFFSET('Hygiene Data'!$E$10,0,10*ROW('Hygiene Data'!E6))),DW12="",ISNUMBER(OFFSET('Hygiene Data'!$E$10,0,10*ROW('Hygiene Data'!E6)))),OFFSET('Hygiene Data'!$E$10,0,10*ROW('Hygiene Data'!E6)),NA())))</f>
        <v>#N/A</v>
      </c>
      <c r="BI12" s="252" t="e">
        <f ca="true">+IF(AND(ISNUMBER(OFFSET('Hygiene Data'!$F$6,0,10*ROW('Hygiene Data'!F6))),DX12="Yes"),OFFSET('Hygiene Data'!$F$6,0,10*ROW('Hygiene Data'!F6)),IF(AND(ISNUMBER(OFFSET('Hygiene Data'!$F$6,0,10*ROW('Hygiene Data'!F6))),DX12="No",ISNUMBER(OFFSET('Hygiene Data'!$F$6,0,10*ROW('Hygiene Data'!F6)))),CONCATENATE("[",ROUND(OFFSET('Hygiene Data'!$F$6,0,10*ROW('Hygiene Data'!F6)),0),"]"),IF(AND(ISNUMBER(OFFSET('Hygiene Data'!$F$6,0,10*ROW('Hygiene Data'!F6))),DX12="",ISNUMBER(OFFSET('Hygiene Data'!$F$6,0,10*ROW('Hygiene Data'!F6)))),OFFSET('Hygiene Data'!$F$6,0,10*ROW('Hygiene Data'!F6)),NA())))</f>
        <v>#N/A</v>
      </c>
      <c r="BJ12" s="252" t="e">
        <f ca="true">+IF(AND(ISNUMBER(OFFSET('Hygiene Data'!$F$8,0,10*ROW('Hygiene Data'!F6))),DY12="Yes"),OFFSET('Hygiene Data'!$F$8,0,10*ROW('Hygiene Data'!F6)),IF(AND(ISNUMBER(OFFSET('Hygiene Data'!$F$8,0,10*ROW('Hygiene Data'!F6))),DY12="No",ISNUMBER(OFFSET('Hygiene Data'!$F$8,0,10*ROW('Hygiene Data'!F6)))),CONCATENATE("[",ROUND(OFFSET('Hygiene Data'!$F$8,0,10*ROW('Hygiene Data'!F6)),0),"]"),IF(AND(ISNUMBER(OFFSET('Hygiene Data'!$F$8,0,10*ROW('Hygiene Data'!F6))),DY12="",ISNUMBER(OFFSET('Hygiene Data'!$F$8,0,10*ROW('Hygiene Data'!F6)))),OFFSET('Hygiene Data'!$F$8,0,10*ROW('Hygiene Data'!F6)),NA())))</f>
        <v>#N/A</v>
      </c>
      <c r="BK12" s="252" t="e">
        <f ca="true">+IF(AND(ISNUMBER(OFFSET('Hygiene Data'!$F$10,0,10*ROW('Hygiene Data'!F6))),DZ12="Yes"),OFFSET('Hygiene Data'!$F$10,0,10*ROW('Hygiene Data'!F6)),IF(AND(ISNUMBER(OFFSET('Hygiene Data'!$F$10,0,10*ROW('Hygiene Data'!F6))),DZ12="No",ISNUMBER(OFFSET('Hygiene Data'!$F$10,0,10*ROW('Hygiene Data'!F6)))),CONCATENATE("[",ROUND(OFFSET('Hygiene Data'!$F$10,0,10*ROW('Hygiene Data'!F6)),0),"]"),IF(AND(ISNUMBER(OFFSET('Hygiene Data'!$F$10,0,10*ROW('Hygiene Data'!F6))),DZ12="",ISNUMBER(OFFSET('Hygiene Data'!$F$10,0,10*ROW('Hygiene Data'!F6)))),OFFSET('Hygiene Data'!$F$10,0,10*ROW('Hygiene Data'!F6)),NA())))</f>
        <v>#N/A</v>
      </c>
      <c r="BL12" s="252" t="e">
        <f ca="true">+IF(AND(ISNUMBER(OFFSET('Hygiene Data'!$G$6,0,10*ROW('Hygiene Data'!G6))),EA12="Yes"),OFFSET('Hygiene Data'!$G$6,0,10*ROW('Hygiene Data'!G6)),IF(AND(ISNUMBER(OFFSET('Hygiene Data'!$G$6,0,10*ROW('Hygiene Data'!G6))),EA12="No",ISNUMBER(OFFSET('Hygiene Data'!$G$6,0,10*ROW('Hygiene Data'!G6)))),CONCATENATE("[",ROUND(OFFSET('Hygiene Data'!$G$6,0,10*ROW('Hygiene Data'!G6)),0),"]"),IF(AND(ISNUMBER(OFFSET('Hygiene Data'!$G$6,0,10*ROW('Hygiene Data'!G6))),EA12="",ISNUMBER(OFFSET('Hygiene Data'!$G$6,0,10*ROW('Hygiene Data'!G6)))),OFFSET('Hygiene Data'!$G$6,0,10*ROW('Hygiene Data'!G6)),NA())))</f>
        <v>#N/A</v>
      </c>
      <c r="BM12" s="252" t="e">
        <f ca="true">+IF(AND(ISNUMBER(OFFSET('Hygiene Data'!$G$8,0,10*ROW('Hygiene Data'!G6))),EB12="Yes"),OFFSET('Hygiene Data'!$G$8,0,10*ROW('Hygiene Data'!G6)),IF(AND(ISNUMBER(OFFSET('Hygiene Data'!$G$8,0,10*ROW('Hygiene Data'!G6))),EB12="No",ISNUMBER(OFFSET('Hygiene Data'!$G$8,0,10*ROW('Hygiene Data'!G6)))),CONCATENATE("[",ROUND(OFFSET('Hygiene Data'!$G$8,0,10*ROW('Hygiene Data'!G6)),0),"]"),IF(AND(ISNUMBER(OFFSET('Hygiene Data'!$G$8,0,10*ROW('Hygiene Data'!G6))),EB12="",ISNUMBER(OFFSET('Hygiene Data'!$G$8,0,10*ROW('Hygiene Data'!G6)))),OFFSET('Hygiene Data'!$G$8,0,10*ROW('Hygiene Data'!G6)),NA())))</f>
        <v>#N/A</v>
      </c>
      <c r="BN12" s="252" t="e">
        <f ca="true">+IF(AND(ISNUMBER(OFFSET('Hygiene Data'!$G$10,0,10*ROW('Hygiene Data'!G6))),EC12="Yes"),OFFSET('Hygiene Data'!$G$10,0,10*ROW('Hygiene Data'!G6)),IF(AND(ISNUMBER(OFFSET('Hygiene Data'!$G$10,0,10*ROW('Hygiene Data'!G6))),EC12="No",ISNUMBER(OFFSET('Hygiene Data'!$G$10,0,10*ROW('Hygiene Data'!G6)))),CONCATENATE("[",ROUND(OFFSET('Hygiene Data'!$G$10,0,10*ROW('Hygiene Data'!G6)),0),"]"),IF(AND(ISNUMBER(OFFSET('Hygiene Data'!$G$10,0,10*ROW('Hygiene Data'!G6))),EC12="",ISNUMBER(OFFSET('Hygiene Data'!$G$10,0,10*ROW('Hygiene Data'!G6)))),OFFSET('Hygiene Data'!$G$10,0,10*ROW('Hygiene Data'!G6)),NA())))</f>
        <v>#N/A</v>
      </c>
      <c r="BO12" s="252" t="e">
        <f ca="true">+IF(AND(ISNUMBER(OFFSET('Hygiene Data'!$H$6,0,10*ROW('Hygiene Data'!H6))),ED12="Yes"),OFFSET('Hygiene Data'!$H$6,0,10*ROW('Hygiene Data'!H6)),IF(AND(ISNUMBER(OFFSET('Hygiene Data'!$H$6,0,10*ROW('Hygiene Data'!H6))),ED12="No",ISNUMBER(OFFSET('Hygiene Data'!$H$6,0,10*ROW('Hygiene Data'!H6)))),CONCATENATE("[",ROUND(OFFSET('Hygiene Data'!$H$6,0,10*ROW('Hygiene Data'!H6)),0),"]"),IF(AND(ISNUMBER(OFFSET('Hygiene Data'!$H$6,0,10*ROW('Hygiene Data'!H6))),ED12="",ISNUMBER(OFFSET('Hygiene Data'!$H$6,0,10*ROW('Hygiene Data'!H6)))),OFFSET('Hygiene Data'!$H$6,0,10*ROW('Hygiene Data'!H6)),NA())))</f>
        <v>#N/A</v>
      </c>
      <c r="BP12" s="252" t="e">
        <f ca="true">+IF(AND(ISNUMBER(OFFSET('Hygiene Data'!$H$8,0,10*ROW('Hygiene Data'!H6))),EE12="Yes"),OFFSET('Hygiene Data'!$H$8,0,10*ROW('Hygiene Data'!H6)),IF(AND(ISNUMBER(OFFSET('Hygiene Data'!$H$8,0,10*ROW('Hygiene Data'!H6))),EE12="No",ISNUMBER(OFFSET('Hygiene Data'!$H$8,0,10*ROW('Hygiene Data'!H6)))),CONCATENATE("[",ROUND(OFFSET('Hygiene Data'!$H$8,0,10*ROW('Hygiene Data'!H6)),0),"]"),IF(AND(ISNUMBER(OFFSET('Hygiene Data'!$H$8,0,10*ROW('Hygiene Data'!H6))),EE12="",ISNUMBER(OFFSET('Hygiene Data'!$H$8,0,10*ROW('Hygiene Data'!H6)))),OFFSET('Hygiene Data'!$H$8,0,10*ROW('Hygiene Data'!H6)),NA())))</f>
        <v>#N/A</v>
      </c>
      <c r="BQ12" s="252" t="e">
        <f ca="true">+IF(AND(ISNUMBER(OFFSET('Hygiene Data'!$H$10,0,10*ROW('Hygiene Data'!H6))),EF12="Yes"),OFFSET('Hygiene Data'!$H$10,0,10*ROW('Hygiene Data'!H6)),IF(AND(ISNUMBER(OFFSET('Hygiene Data'!$H$10,0,10*ROW('Hygiene Data'!H6))),EF12="No",ISNUMBER(OFFSET('Hygiene Data'!$H$10,0,10*ROW('Hygiene Data'!H6)))),CONCATENATE("[",ROUND(OFFSET('Hygiene Data'!$H$10,0,10*ROW('Hygiene Data'!H6)),0),"]"),IF(AND(ISNUMBER(OFFSET('Hygiene Data'!$H$10,0,10*ROW('Hygiene Data'!H6))),EF12="",ISNUMBER(OFFSET('Hygiene Data'!$H$10,0,10*ROW('Hygiene Data'!H6)))),OFFSET('Hygiene Data'!$H$10,0,10*ROW('Hygiene Data'!H6)),NA())))</f>
        <v>#N/A</v>
      </c>
      <c r="BS12" s="36" t="str">
        <f ca="true">+IF(OFFSET('Water Data'!$C$28,0,10*ROW('Water Data'!C6))="","",OFFSET('Water Data'!$C$28,0,10*ROW('Water Data'!C6)))</f>
        <v/>
      </c>
      <c r="BT12" s="36" t="str">
        <f ca="true">+IF(OFFSET('Water Data'!$C$29,0,10*ROW('Water Data'!C6))="","",OFFSET('Water Data'!$C$29,0,10*ROW('Water Data'!C6)))</f>
        <v/>
      </c>
      <c r="BU12" s="36" t="str">
        <f ca="true">+IF(OFFSET('Water Data'!$C$30,0,10*ROW('Water Data'!C6))="","",OFFSET('Water Data'!$C$30,0,10*ROW('Water Data'!C6)))</f>
        <v/>
      </c>
      <c r="BV12" s="36" t="str">
        <f ca="true">+IF(OFFSET('Water Data'!$D$28,0,10*ROW('Water Data'!D6))="","",OFFSET('Water Data'!$D$28,0,10*ROW('Water Data'!D6)))</f>
        <v/>
      </c>
      <c r="BW12" s="36" t="str">
        <f ca="true">+IF(OFFSET('Water Data'!$D$29,0,10*ROW('Water Data'!D6))="","",OFFSET('Water Data'!$D$29,0,10*ROW('Water Data'!D6)))</f>
        <v/>
      </c>
      <c r="BX12" s="36" t="str">
        <f ca="true">+IF(OFFSET('Water Data'!$D$30,0,10*ROW('Water Data'!D6))="","",OFFSET('Water Data'!$D$30,0,10*ROW('Water Data'!D6)))</f>
        <v/>
      </c>
      <c r="BY12" s="36" t="str">
        <f ca="true">+IF(OFFSET('Water Data'!$E$28,0,10*ROW('Water Data'!E6))="","",OFFSET('Water Data'!$E$28,0,10*ROW('Water Data'!E6)))</f>
        <v/>
      </c>
      <c r="BZ12" s="36" t="str">
        <f ca="true">+IF(OFFSET('Water Data'!$E$29,0,10*ROW('Water Data'!E6))="","",OFFSET('Water Data'!$E$29,0,10*ROW('Water Data'!E6)))</f>
        <v/>
      </c>
      <c r="CA12" s="36" t="str">
        <f ca="true">+IF(OFFSET('Water Data'!$E$30,0,10*ROW('Water Data'!E6))="","",OFFSET('Water Data'!$E$30,0,10*ROW('Water Data'!E6)))</f>
        <v/>
      </c>
      <c r="CB12" s="36" t="str">
        <f ca="true">+IF(OFFSET('Water Data'!$F$28,0,10*ROW('Water Data'!F6))="","",OFFSET('Water Data'!$F$28,0,10*ROW('Water Data'!F6)))</f>
        <v/>
      </c>
      <c r="CC12" s="36" t="str">
        <f ca="true">+IF(OFFSET('Water Data'!$F$29,0,10*ROW('Water Data'!F6))="","",OFFSET('Water Data'!$F$29,0,10*ROW('Water Data'!F6)))</f>
        <v/>
      </c>
      <c r="CD12" s="36" t="str">
        <f ca="true">+IF(OFFSET('Water Data'!$F$30,0,10*ROW('Water Data'!F6))="","",OFFSET('Water Data'!$F$30,0,10*ROW('Water Data'!F6)))</f>
        <v/>
      </c>
      <c r="CE12" s="36" t="str">
        <f ca="true">+IF(OFFSET('Water Data'!$G$28,0,10*ROW('Water Data'!G6))="","",OFFSET('Water Data'!$G$28,0,10*ROW('Water Data'!G6)))</f>
        <v/>
      </c>
      <c r="CF12" s="36" t="str">
        <f ca="true">+IF(OFFSET('Water Data'!$G$29,0,10*ROW('Water Data'!G6))="","",OFFSET('Water Data'!$G$29,0,10*ROW('Water Data'!G6)))</f>
        <v/>
      </c>
      <c r="CG12" s="36" t="str">
        <f ca="true">+IF(OFFSET('Water Data'!$G$30,0,10*ROW('Water Data'!G6))="","",OFFSET('Water Data'!$G$30,0,10*ROW('Water Data'!G6)))</f>
        <v/>
      </c>
      <c r="CH12" s="36" t="str">
        <f ca="true">+IF(OFFSET('Water Data'!$H$28,0,10*ROW('Water Data'!H6))="","",OFFSET('Water Data'!$H$28,0,10*ROW('Water Data'!H6)))</f>
        <v/>
      </c>
      <c r="CI12" s="36" t="str">
        <f ca="true">+IF(OFFSET('Water Data'!$H$29,0,10*ROW('Water Data'!H6))="","",OFFSET('Water Data'!$H$29,0,10*ROW('Water Data'!H6)))</f>
        <v/>
      </c>
      <c r="CJ12" s="36" t="str">
        <f ca="true">+IF(OFFSET('Water Data'!$H$30,0,10*ROW('Water Data'!H6))="","",OFFSET('Water Data'!$H$30,0,10*ROW('Water Data'!H6)))</f>
        <v/>
      </c>
      <c r="CK12" s="36" t="str">
        <f ca="true">+IF(OFFSET('Sanitation Data'!$C$29,0,10*ROW('Sanitation Data'!C6))="","",OFFSET('Sanitation Data'!$C$29,0,10*ROW('Sanitation Data'!C6)))</f>
        <v/>
      </c>
      <c r="CL12" s="36" t="str">
        <f ca="true">+IF(OFFSET('Sanitation Data'!$C$30,0,10*ROW('Sanitation Data'!C6))="","",OFFSET('Sanitation Data'!$C$30,0,10*ROW('Sanitation Data'!C6)))</f>
        <v/>
      </c>
      <c r="CM12" s="36" t="str">
        <f ca="true">+IF(OFFSET('Sanitation Data'!$C$31,0,10*ROW('Sanitation Data'!C6))="","",OFFSET('Sanitation Data'!$C$31,0,10*ROW('Sanitation Data'!C6)))</f>
        <v/>
      </c>
      <c r="CN12" s="36" t="str">
        <f ca="true">+IF(OFFSET('Sanitation Data'!$C$32,0,10*ROW('Sanitation Data'!C6))="","",OFFSET('Sanitation Data'!$C$32,0,10*ROW('Sanitation Data'!C6)))</f>
        <v/>
      </c>
      <c r="CO12" s="36" t="str">
        <f ca="true">+IF(OFFSET('Sanitation Data'!$C$33,0,10*ROW('Sanitation Data'!C6))="","",OFFSET('Sanitation Data'!$C$33,0,10*ROW('Sanitation Data'!C6)))</f>
        <v/>
      </c>
      <c r="CP12" s="36" t="str">
        <f ca="true">+IF(OFFSET('Sanitation Data'!$D$29,0,10*ROW('Sanitation Data'!D6))="","",OFFSET('Sanitation Data'!$D$29,0,10*ROW('Sanitation Data'!D6)))</f>
        <v/>
      </c>
      <c r="CQ12" s="36" t="str">
        <f ca="true">+IF(OFFSET('Sanitation Data'!$D$30,0,10*ROW('Sanitation Data'!D6))="","",OFFSET('Sanitation Data'!$D$30,0,10*ROW('Sanitation Data'!D6)))</f>
        <v/>
      </c>
      <c r="CR12" s="36" t="str">
        <f ca="true">+IF(OFFSET('Sanitation Data'!$D$31,0,10*ROW('Sanitation Data'!D6))="","",OFFSET('Sanitation Data'!$D$31,0,10*ROW('Sanitation Data'!D6)))</f>
        <v/>
      </c>
      <c r="CS12" s="36" t="str">
        <f ca="true">+IF(OFFSET('Sanitation Data'!$D$32,0,10*ROW('Sanitation Data'!D6))="","",OFFSET('Sanitation Data'!$D$32,0,10*ROW('Sanitation Data'!D6)))</f>
        <v/>
      </c>
      <c r="CT12" s="36" t="str">
        <f ca="true">+IF(OFFSET('Sanitation Data'!$D$33,0,10*ROW('Sanitation Data'!D6))="","",OFFSET('Sanitation Data'!$D$33,0,10*ROW('Sanitation Data'!D6)))</f>
        <v/>
      </c>
      <c r="CU12" s="36" t="str">
        <f ca="true">+IF(OFFSET('Sanitation Data'!$E$29,0,10*ROW('Sanitation Data'!E6))="","",OFFSET('Sanitation Data'!$E$29,0,10*ROW('Sanitation Data'!E6)))</f>
        <v/>
      </c>
      <c r="CV12" s="36" t="str">
        <f ca="true">+IF(OFFSET('Sanitation Data'!$E$30,0,10*ROW('Sanitation Data'!E6))="","",OFFSET('Sanitation Data'!$E$30,0,10*ROW('Sanitation Data'!E6)))</f>
        <v/>
      </c>
      <c r="CW12" s="36" t="str">
        <f ca="true">+IF(OFFSET('Sanitation Data'!$E$31,0,10*ROW('Sanitation Data'!E6))="","",OFFSET('Sanitation Data'!$E$31,0,10*ROW('Sanitation Data'!E6)))</f>
        <v/>
      </c>
      <c r="CX12" s="36" t="str">
        <f ca="true">+IF(OFFSET('Sanitation Data'!$E$32,0,10*ROW('Sanitation Data'!E6))="","",OFFSET('Sanitation Data'!$E$32,0,10*ROW('Sanitation Data'!E6)))</f>
        <v/>
      </c>
      <c r="CY12" s="36" t="str">
        <f ca="true">+IF(OFFSET('Sanitation Data'!$E$33,0,10*ROW('Sanitation Data'!E6))="","",OFFSET('Sanitation Data'!$E$33,0,10*ROW('Sanitation Data'!E6)))</f>
        <v/>
      </c>
      <c r="CZ12" s="36" t="str">
        <f ca="true">+IF(OFFSET('Sanitation Data'!$F$29,0,10*ROW('Sanitation Data'!F6))="","",OFFSET('Sanitation Data'!$F$29,0,10*ROW('Sanitation Data'!F6)))</f>
        <v/>
      </c>
      <c r="DA12" s="36" t="str">
        <f ca="true">+IF(OFFSET('Sanitation Data'!$F$30,0,10*ROW('Sanitation Data'!F6))="","",OFFSET('Sanitation Data'!$F$30,0,10*ROW('Sanitation Data'!F6)))</f>
        <v/>
      </c>
      <c r="DB12" s="36" t="str">
        <f ca="true">+IF(OFFSET('Sanitation Data'!$F$31,0,10*ROW('Sanitation Data'!F6))="","",OFFSET('Sanitation Data'!$F$31,0,10*ROW('Sanitation Data'!F6)))</f>
        <v/>
      </c>
      <c r="DC12" s="36" t="str">
        <f ca="true">+IF(OFFSET('Sanitation Data'!$F$32,0,10*ROW('Sanitation Data'!F6))="","",OFFSET('Sanitation Data'!$F$32,0,10*ROW('Sanitation Data'!F6)))</f>
        <v/>
      </c>
      <c r="DD12" s="36" t="str">
        <f ca="true">+IF(OFFSET('Sanitation Data'!$F$33,0,10*ROW('Sanitation Data'!F6))="","",OFFSET('Sanitation Data'!$F$33,0,10*ROW('Sanitation Data'!F6)))</f>
        <v/>
      </c>
      <c r="DE12" s="36" t="str">
        <f ca="true">+IF(OFFSET('Sanitation Data'!$G$29,0,10*ROW('Sanitation Data'!G6))="","",OFFSET('Sanitation Data'!$G$29,0,10*ROW('Sanitation Data'!G6)))</f>
        <v/>
      </c>
      <c r="DF12" s="36" t="str">
        <f ca="true">+IF(OFFSET('Sanitation Data'!$G$30,0,10*ROW('Sanitation Data'!G6))="","",OFFSET('Sanitation Data'!$G$30,0,10*ROW('Sanitation Data'!G6)))</f>
        <v/>
      </c>
      <c r="DG12" s="36" t="str">
        <f ca="true">+IF(OFFSET('Sanitation Data'!$G$31,0,10*ROW('Sanitation Data'!G6))="","",OFFSET('Sanitation Data'!$G$31,0,10*ROW('Sanitation Data'!G6)))</f>
        <v/>
      </c>
      <c r="DH12" s="36" t="str">
        <f ca="true">+IF(OFFSET('Sanitation Data'!$G$32,0,10*ROW('Sanitation Data'!G6))="","",OFFSET('Sanitation Data'!$G$32,0,10*ROW('Sanitation Data'!G6)))</f>
        <v/>
      </c>
      <c r="DI12" s="36" t="str">
        <f ca="true">+IF(OFFSET('Sanitation Data'!$G$33,0,10*ROW('Sanitation Data'!G6))="","",OFFSET('Sanitation Data'!$G$33,0,10*ROW('Sanitation Data'!G6)))</f>
        <v/>
      </c>
      <c r="DJ12" s="36" t="str">
        <f ca="true">+IF(OFFSET('Sanitation Data'!$H$29,0,10*ROW('Sanitation Data'!H6))="","",OFFSET('Sanitation Data'!$H$29,0,10*ROW('Sanitation Data'!H6)))</f>
        <v/>
      </c>
      <c r="DK12" s="36" t="str">
        <f ca="true">+IF(OFFSET('Sanitation Data'!$H$30,0,10*ROW('Sanitation Data'!H6))="","",OFFSET('Sanitation Data'!$H$30,0,10*ROW('Sanitation Data'!H6)))</f>
        <v/>
      </c>
      <c r="DL12" s="36" t="str">
        <f ca="true">+IF(OFFSET('Sanitation Data'!$H$31,0,10*ROW('Sanitation Data'!H6))="","",OFFSET('Sanitation Data'!$H$31,0,10*ROW('Sanitation Data'!H6)))</f>
        <v/>
      </c>
      <c r="DM12" s="36" t="str">
        <f ca="true">+IF(OFFSET('Sanitation Data'!$H$32,0,10*ROW('Sanitation Data'!H6))="","",OFFSET('Sanitation Data'!$H$32,0,10*ROW('Sanitation Data'!H6)))</f>
        <v/>
      </c>
      <c r="DN12" s="36" t="str">
        <f ca="true">+IF(OFFSET('Sanitation Data'!$H$33,0,10*ROW('Sanitation Data'!H6))="","",OFFSET('Sanitation Data'!$H$33,0,10*ROW('Sanitation Data'!H6)))</f>
        <v/>
      </c>
      <c r="DO12" s="36" t="str">
        <f ca="true">+IF(OFFSET('Hygiene Data'!$C$12,0,10*ROW('Hygiene Data'!C6))="","",OFFSET('Hygiene Data'!$C$12,0,10*ROW('Hygiene Data'!C6)))</f>
        <v/>
      </c>
      <c r="DP12" s="36" t="str">
        <f ca="true">+IF(OFFSET('Hygiene Data'!$C$13,0,10*ROW('Hygiene Data'!C6))="","",OFFSET('Hygiene Data'!$C$13,0,10*ROW('Hygiene Data'!C6)))</f>
        <v/>
      </c>
      <c r="DQ12" s="36" t="str">
        <f ca="true">+IF(OFFSET('Hygiene Data'!$C$14,0,10*ROW('Hygiene Data'!C6))="","",OFFSET('Hygiene Data'!$C$14,0,10*ROW('Hygiene Data'!C6)))</f>
        <v/>
      </c>
      <c r="DR12" s="36" t="str">
        <f ca="true">+IF(OFFSET('Hygiene Data'!$D$12,0,10*ROW('Hygiene Data'!D6))="","",OFFSET('Hygiene Data'!$D$12,0,10*ROW('Hygiene Data'!D6)))</f>
        <v/>
      </c>
      <c r="DS12" s="36" t="str">
        <f ca="true">+IF(OFFSET('Hygiene Data'!$D$13,0,10*ROW('Hygiene Data'!D6))="","",OFFSET('Hygiene Data'!$D$13,0,10*ROW('Hygiene Data'!D6)))</f>
        <v/>
      </c>
      <c r="DT12" s="36" t="str">
        <f ca="true">+IF(OFFSET('Hygiene Data'!$D$14,0,10*ROW('Hygiene Data'!D6))="","",OFFSET('Hygiene Data'!$D$14,0,10*ROW('Hygiene Data'!D6)))</f>
        <v/>
      </c>
      <c r="DU12" s="36" t="str">
        <f ca="true">+IF(OFFSET('Hygiene Data'!$E$12,0,10*ROW('Hygiene Data'!E6))="","",OFFSET('Hygiene Data'!$E$12,0,10*ROW('Hygiene Data'!E6)))</f>
        <v/>
      </c>
      <c r="DV12" s="36" t="str">
        <f ca="true">+IF(OFFSET('Hygiene Data'!$E$13,0,10*ROW('Hygiene Data'!E6))="","",OFFSET('Hygiene Data'!$E$13,0,10*ROW('Hygiene Data'!E6)))</f>
        <v/>
      </c>
      <c r="DW12" s="36" t="str">
        <f ca="true">+IF(OFFSET('Hygiene Data'!$E$14,0,10*ROW('Hygiene Data'!E6))="","",OFFSET('Hygiene Data'!$E$14,0,10*ROW('Hygiene Data'!E6)))</f>
        <v/>
      </c>
      <c r="DX12" s="36" t="str">
        <f ca="true">+IF(OFFSET('Hygiene Data'!$F$12,0,10*ROW('Hygiene Data'!F6))="","",OFFSET('Hygiene Data'!$F$12,0,10*ROW('Hygiene Data'!F6)))</f>
        <v/>
      </c>
      <c r="DY12" s="36" t="str">
        <f ca="true">+IF(OFFSET('Hygiene Data'!$F$13,0,10*ROW('Hygiene Data'!F6))="","",OFFSET('Hygiene Data'!$F$13,0,10*ROW('Hygiene Data'!F6)))</f>
        <v/>
      </c>
      <c r="DZ12" s="36" t="str">
        <f ca="true">+IF(OFFSET('Hygiene Data'!$F$14,0,10*ROW('Hygiene Data'!F6))="","",OFFSET('Hygiene Data'!$F$14,0,10*ROW('Hygiene Data'!F6)))</f>
        <v/>
      </c>
      <c r="EA12" s="36" t="str">
        <f ca="true">+IF(OFFSET('Hygiene Data'!$G$12,0,10*ROW('Hygiene Data'!G6))="","",OFFSET('Hygiene Data'!$G$12,0,10*ROW('Hygiene Data'!G6)))</f>
        <v/>
      </c>
      <c r="EB12" s="36" t="str">
        <f ca="true">+IF(OFFSET('Hygiene Data'!$G$13,0,10*ROW('Hygiene Data'!G6))="","",OFFSET('Hygiene Data'!$G$13,0,10*ROW('Hygiene Data'!G6)))</f>
        <v/>
      </c>
      <c r="EC12" s="36" t="str">
        <f ca="true">+IF(OFFSET('Hygiene Data'!$G$14,0,10*ROW('Hygiene Data'!G6))="","",OFFSET('Hygiene Data'!$G$14,0,10*ROW('Hygiene Data'!G6)))</f>
        <v/>
      </c>
      <c r="ED12" s="36" t="str">
        <f ca="true">+IF(OFFSET('Hygiene Data'!$H$12,0,10*ROW('Hygiene Data'!H6))="","",OFFSET('Hygiene Data'!$H$12,0,10*ROW('Hygiene Data'!H6)))</f>
        <v/>
      </c>
      <c r="EE12" s="36" t="str">
        <f ca="true">+IF(OFFSET('Hygiene Data'!$H$13,0,10*ROW('Hygiene Data'!H6))="","",OFFSET('Hygiene Data'!$H$13,0,10*ROW('Hygiene Data'!H6)))</f>
        <v/>
      </c>
      <c r="EF12" s="36" t="str">
        <f ca="true">+IF(OFFSET('Hygiene Data'!$H$14,0,10*ROW('Hygiene Data'!H6))="","",OFFSET('Hygiene Data'!$H$14,0,10*ROW('Hygiene Data'!H6)))</f>
        <v/>
      </c>
    </row>
    <row r="13" x14ac:dyDescent="0.2">
      <c r="A13" s="59" t="str">
        <f ca="true">+IF(OFFSET('Water Data'!$B$1,0,10*ROW('Water Data'!B7))="","",OFFSET('Water Data'!$B$1,0,10*ROW('Water Data'!B7)))</f>
        <v/>
      </c>
      <c r="B13" s="59" t="str">
        <f ca="true">+IF(OFFSET('Water Data'!$A$3,0,10*ROW('Water Data'!A7))="","",OFFSET('Water Data'!$A$3,0,10*ROW('Water Data'!A7)))</f>
        <v/>
      </c>
      <c r="C13" s="59" t="str">
        <f ca="true">+IF(OFFSET('Water Data'!$C$3,0,10*ROW('Water Data'!C7))="","",OFFSET('Water Data'!$C$3,0,10*ROW('Water Data'!C7)))</f>
        <v/>
      </c>
      <c r="D13" s="250" t="e">
        <f ca="true">+IF(AND(ISNUMBER(OFFSET('Water Data'!$C$5,0,10*ROW('Water Data'!C7))),BS13="Yes"),100-OFFSET('Water Data'!$C$5,0,10*ROW('Water Data'!C7)),IF(AND(ISNUMBER(OFFSET('Water Data'!$C$5,0,10*ROW('Water Data'!C7))),BS13="No",ISNUMBER(OFFSET('Water Data'!$C$5,0,10*ROW('Water Data'!C7)))),CONCATENATE("[",ROUND(100-OFFSET('Water Data'!$C$5,0,10*ROW('Water Data'!C7)),0),"]"),IF(AND(ISNUMBER(OFFSET('Water Data'!$C$5,0,10*ROW('Water Data'!C7))),BS13="",ISNUMBER(OFFSET('Water Data'!$C$5,0,10*ROW('Water Data'!C7)))),100-OFFSET('Water Data'!$C$5,0,10*ROW('Water Data'!C7)),NA())))</f>
        <v>#N/A</v>
      </c>
      <c r="E13" s="250" t="e">
        <f ca="true">+IF(AND(ISNUMBER(OFFSET('Water Data'!$C$7,0,10*ROW('Water Data'!D7))),BT13="Yes"),OFFSET('Water Data'!$C$7,0,10*ROW('Water Data'!C7)),IF(AND(ISNUMBER(OFFSET('Water Data'!$C$7,0,10*ROW('Water Data'!C7))),BT13="No",ISNUMBER(OFFSET('Water Data'!$C$7,0,10*ROW('Water Data'!C7)))),CONCATENATE("[",ROUND(OFFSET('Water Data'!$C$7,0,10*ROW('Water Data'!C7)),0),"]"),IF(AND(ISNUMBER(OFFSET('Water Data'!$C$7,0,10*ROW('Water Data'!C7))),BT13="",ISNUMBER(OFFSET('Water Data'!$C$7,0,10*ROW('Water Data'!C7)))),OFFSET('Water Data'!$C$7,0,10*ROW('Water Data'!C7)),NA())))</f>
        <v>#N/A</v>
      </c>
      <c r="F13" s="250" t="e">
        <f ca="true">+IF(AND(ISNUMBER(OFFSET('Water Data'!$C$10,0,10*ROW('Water Data'!C7))),BU13="Yes"),OFFSET('Water Data'!$C$10,0,10*ROW('Water Data'!C7)),IF(AND(ISNUMBER(OFFSET('Water Data'!$C$10,0,10*ROW('Water Data'!C7))),BU13="No",ISNUMBER(OFFSET('Water Data'!$C$10,0,10*ROW('Water Data'!C7)))),CONCATENATE("[",ROUND(OFFSET('Water Data'!$C$10,0,10*ROW('Water Data'!C7)),0),"]"),IF(AND(ISNUMBER(OFFSET('Water Data'!$C$10,0,10*ROW('Water Data'!C7))),BU13="",ISNUMBER(OFFSET('Water Data'!$C$10,0,10*ROW('Water Data'!C7)))),OFFSET('Water Data'!$C$10,0,10*ROW('Water Data'!C7)),NA())))</f>
        <v>#N/A</v>
      </c>
      <c r="G13" s="250" t="e">
        <f ca="true">+IF(AND(ISNUMBER(OFFSET('Water Data'!$D$5,0,10*ROW('Water Data'!D7))),BV13="Yes"),100-OFFSET('Water Data'!$D$5,0,10*ROW('Water Data'!D7)),IF(AND(ISNUMBER(OFFSET('Water Data'!$D$5,0,10*ROW('Water Data'!D7))),BV13="No",ISNUMBER(OFFSET('Water Data'!$D$5,0,10*ROW('Water Data'!D7)))),CONCATENATE("[",ROUND(100-OFFSET('Water Data'!$D$5,0,10*ROW('Water Data'!D7)),0),"]"),IF(AND(ISNUMBER(OFFSET('Water Data'!$D$5,0,10*ROW('Water Data'!D7))),BV13="",ISNUMBER(OFFSET('Water Data'!$D$5,0,10*ROW('Water Data'!D7)))),100-OFFSET('Water Data'!$D$5,0,10*ROW('Water Data'!D7)),NA())))</f>
        <v>#N/A</v>
      </c>
      <c r="H13" s="250" t="e">
        <f ca="true">+IF(AND(ISNUMBER(OFFSET('Water Data'!$D$7,0,10*ROW('Water Data'!D7))),BW13="Yes"),OFFSET('Water Data'!$D$7,0,10*ROW('Water Data'!D7)),IF(AND(ISNUMBER(OFFSET('Water Data'!$D$7,0,10*ROW('Water Data'!D7))),BW13="No",ISNUMBER(OFFSET('Water Data'!$D$7,0,10*ROW('Water Data'!D7)))),CONCATENATE("[",ROUND(OFFSET('Water Data'!$C$7,0,10*ROW('Water Data'!D7)),0),"]"),IF(AND(ISNUMBER(OFFSET('Water Data'!$D$7,0,10*ROW('Water Data'!D7))),BW13="",ISNUMBER(OFFSET('Water Data'!$D$7,0,10*ROW('Water Data'!D7)))),OFFSET('Water Data'!$D$7,0,10*ROW('Water Data'!D7)),NA())))</f>
        <v>#N/A</v>
      </c>
      <c r="I13" s="250" t="e">
        <f ca="true">+IF(AND(ISNUMBER(OFFSET('Water Data'!$D$10,0,10*ROW('Water Data'!D7))),BX13="Yes"),OFFSET('Water Data'!$D$10,0,10*ROW('Water Data'!D7)),IF(AND(ISNUMBER(OFFSET('Water Data'!$D$10,0,10*ROW('Water Data'!D7))),BX13="No",ISNUMBER(OFFSET('Water Data'!$D$10,0,10*ROW('Water Data'!D7)))),CONCATENATE("[",ROUND(OFFSET('Water Data'!$D$10,0,10*ROW('Water Data'!D7)),0),"]"),IF(AND(ISNUMBER(OFFSET('Water Data'!$D$10,0,10*ROW('Water Data'!D7))),BX13="",ISNUMBER(OFFSET('Water Data'!$D$10,0,10*ROW('Water Data'!D7)))),OFFSET('Water Data'!$D$10,0,10*ROW('Water Data'!D7)),NA())))</f>
        <v>#N/A</v>
      </c>
      <c r="J13" s="250" t="e">
        <f ca="true">+IF(AND(ISNUMBER(OFFSET('Water Data'!$E$5,0,10*ROW('Water Data'!E7))),BY13="Yes"),100-OFFSET('Water Data'!$E$5,0,10*ROW('Water Data'!E7)),IF(AND(ISNUMBER(OFFSET('Water Data'!$E$5,0,10*ROW('Water Data'!E7))),BY13="No",ISNUMBER(OFFSET('Water Data'!$E$5,0,10*ROW('Water Data'!E7)))),CONCATENATE("[",ROUND(100-OFFSET('Water Data'!$E$5,0,10*ROW('Water Data'!E7)),0),"]"),IF(AND(ISNUMBER(OFFSET('Water Data'!$E$5,0,10*ROW('Water Data'!E7))),BY13="",ISNUMBER(OFFSET('Water Data'!$E$5,0,10*ROW('Water Data'!E7)))),100-OFFSET('Water Data'!$E$5,0,10*ROW('Water Data'!E7)),NA())))</f>
        <v>#N/A</v>
      </c>
      <c r="K13" s="250" t="e">
        <f ca="true">+IF(AND(ISNUMBER(OFFSET('Water Data'!$E$7,0,10*ROW('Water Data'!E7))),BZ13="Yes"),OFFSET('Water Data'!$E$7,0,10*ROW('Water Data'!E7)),IF(AND(ISNUMBER(OFFSET('Water Data'!$E$7,0,10*ROW('Water Data'!E7))),BZ13="No",ISNUMBER(OFFSET('Water Data'!$E$7,0,10*ROW('Water Data'!E7)))),CONCATENATE("[",ROUND(OFFSET('Water Data'!$E$7,0,10*ROW('Water Data'!E7)),0),"]"),IF(AND(ISNUMBER(OFFSET('Water Data'!$E$7,0,10*ROW('Water Data'!E7))),BZ13="",ISNUMBER(OFFSET('Water Data'!$E$7,0,10*ROW('Water Data'!E7)))),OFFSET('Water Data'!$E$7,0,10*ROW('Water Data'!E7)),NA())))</f>
        <v>#N/A</v>
      </c>
      <c r="L13" s="250" t="e">
        <f ca="true">+IF(AND(ISNUMBER(OFFSET('Water Data'!$E$10,0,10*ROW('Water Data'!E7))),CA13="Yes"),OFFSET('Water Data'!$E$10,0,10*ROW('Water Data'!E7)),IF(AND(ISNUMBER(OFFSET('Water Data'!$E$10,0,10*ROW('Water Data'!E7))),CA13="No",ISNUMBER(OFFSET('Water Data'!$E$10,0,10*ROW('Water Data'!E7)))),CONCATENATE("[",ROUND(OFFSET('Water Data'!$E$10,0,10*ROW('Water Data'!E7)),0),"]"),IF(AND(ISNUMBER(OFFSET('Water Data'!$E$10,0,10*ROW('Water Data'!E7))),CA13="",ISNUMBER(OFFSET('Water Data'!$E$10,0,10*ROW('Water Data'!E7)))),OFFSET('Water Data'!$E$10,0,10*ROW('Water Data'!E7)),NA())))</f>
        <v>#N/A</v>
      </c>
      <c r="M13" s="250" t="e">
        <f ca="true">+IF(AND(ISNUMBER(OFFSET('Water Data'!$F$5,0,10*ROW('Water Data'!F7))),CB13="Yes"),100-OFFSET('Water Data'!$F$5,0,10*ROW('Water Data'!F7)),IF(AND(ISNUMBER(OFFSET('Water Data'!$F$5,0,10*ROW('Water Data'!F7))),CB13="No",ISNUMBER(OFFSET('Water Data'!$F$5,0,10*ROW('Water Data'!F7)))),CONCATENATE("[",ROUND(100-OFFSET('Water Data'!$F$5,0,10*ROW('Water Data'!F7)),0),"]"),IF(AND(ISNUMBER(OFFSET('Water Data'!$F$5,0,10*ROW('Water Data'!F7))),CB13="",ISNUMBER(OFFSET('Water Data'!$F$5,0,10*ROW('Water Data'!F7)))),100-OFFSET('Water Data'!$F$5,0,10*ROW('Water Data'!F7)),NA())))</f>
        <v>#N/A</v>
      </c>
      <c r="N13" s="250" t="e">
        <f ca="true">+IF(AND(ISNUMBER(OFFSET('Water Data'!$F$7,0,10*ROW('Water Data'!F7))),CC13="Yes"),OFFSET('Water Data'!$F$7,0,10*ROW('Water Data'!F7)),IF(AND(ISNUMBER(OFFSET('Water Data'!$F$7,0,10*ROW('Water Data'!F7))),CC13="No",ISNUMBER(OFFSET('Water Data'!$F$7,0,10*ROW('Water Data'!F7)))),CONCATENATE("[",ROUND(OFFSET('Water Data'!$F$7,0,10*ROW('Water Data'!F7)),0),"]"),IF(AND(ISNUMBER(OFFSET('Water Data'!$F$7,0,10*ROW('Water Data'!F7))),CC13="",ISNUMBER(OFFSET('Water Data'!$F$7,0,10*ROW('Water Data'!F7)))),OFFSET('Water Data'!$F$7,0,10*ROW('Water Data'!F7)),NA())))</f>
        <v>#N/A</v>
      </c>
      <c r="O13" s="250" t="e">
        <f ca="true">+IF(AND(ISNUMBER(OFFSET('Water Data'!$F$10,0,10*ROW('Water Data'!F7))),CD13="Yes"),OFFSET('Water Data'!$F$10,0,10*ROW('Water Data'!F7)),IF(AND(ISNUMBER(OFFSET('Water Data'!$F$10,0,10*ROW('Water Data'!F7))),CD13="No",ISNUMBER(OFFSET('Water Data'!$F$10,0,10*ROW('Water Data'!F7)))),CONCATENATE("[",ROUND(OFFSET('Water Data'!$F$10,0,10*ROW('Water Data'!F7)),0),"]"),IF(AND(ISNUMBER(OFFSET('Water Data'!$F$10,0,10*ROW('Water Data'!F7))),CD13="",ISNUMBER(OFFSET('Water Data'!$F$10,0,10*ROW('Water Data'!F7)))),OFFSET('Water Data'!$F$10,0,10*ROW('Water Data'!F7)),NA())))</f>
        <v>#N/A</v>
      </c>
      <c r="P13" s="250" t="e">
        <f ca="true">+IF(AND(ISNUMBER(OFFSET('Water Data'!$G$5,0,10*ROW('Water Data'!G7))),CE13="Yes"),100-OFFSET('Water Data'!$G$5,0,10*ROW('Water Data'!G7)),IF(AND(ISNUMBER(OFFSET('Water Data'!$G$5,0,10*ROW('Water Data'!G7))),CE13="No",ISNUMBER(OFFSET('Water Data'!$G$5,0,10*ROW('Water Data'!G7)))),CONCATENATE("[",ROUND(100-OFFSET('Water Data'!$G$5,0,10*ROW('Water Data'!G7)),0),"]"),IF(AND(ISNUMBER(OFFSET('Water Data'!$G$5,0,10*ROW('Water Data'!G7))),CE13="",ISNUMBER(OFFSET('Water Data'!$G$5,0,10*ROW('Water Data'!G7)))),100-OFFSET('Water Data'!$G$5,0,10*ROW('Water Data'!G7)),NA())))</f>
        <v>#N/A</v>
      </c>
      <c r="Q13" s="250" t="e">
        <f ca="true">+IF(AND(ISNUMBER(OFFSET('Water Data'!$G$7,0,10*ROW('Water Data'!G7))),CF13="Yes"),OFFSET('Water Data'!$G$7,0,10*ROW('Water Data'!G7)),IF(AND(ISNUMBER(OFFSET('Water Data'!$G$7,0,10*ROW('Water Data'!G7))),CF13="No",ISNUMBER(OFFSET('Water Data'!$G$7,0,10*ROW('Water Data'!G7)))),CONCATENATE("[",ROUND(OFFSET('Water Data'!$G$7,0,10*ROW('Water Data'!G7)),0),"]"),IF(AND(ISNUMBER(OFFSET('Water Data'!$G$7,0,10*ROW('Water Data'!G7))),CF13="",ISNUMBER(OFFSET('Water Data'!$G$7,0,10*ROW('Water Data'!G7)))),OFFSET('Water Data'!$G$7,0,10*ROW('Water Data'!G7)),NA())))</f>
        <v>#N/A</v>
      </c>
      <c r="R13" s="250" t="e">
        <f ca="true">+IF(AND(ISNUMBER(OFFSET('Water Data'!$G$10,0,10*ROW('Water Data'!G7))),CG13="Yes"),OFFSET('Water Data'!$G$10,0,10*ROW('Water Data'!G7)),IF(AND(ISNUMBER(OFFSET('Water Data'!$G$10,0,10*ROW('Water Data'!G7))),CG13="No",ISNUMBER(OFFSET('Water Data'!$G$10,0,10*ROW('Water Data'!G7)))),CONCATENATE("[",ROUND(OFFSET('Water Data'!$G$10,0,10*ROW('Water Data'!G7)),0),"]"),IF(AND(ISNUMBER(OFFSET('Water Data'!$G$10,0,10*ROW('Water Data'!G7))),CG13="",ISNUMBER(OFFSET('Water Data'!$G$10,0,10*ROW('Water Data'!G7)))),OFFSET('Water Data'!$G$10,0,10*ROW('Water Data'!G7)),NA())))</f>
        <v>#N/A</v>
      </c>
      <c r="S13" s="250" t="e">
        <f ca="true">+IF(AND(ISNUMBER(OFFSET('Water Data'!$H$5,0,10*ROW('Water Data'!H7))),CH13="Yes"),100-OFFSET('Water Data'!$H$5,0,10*ROW('Water Data'!H7)),IF(AND(ISNUMBER(OFFSET('Water Data'!$H$5,0,10*ROW('Water Data'!H7))),CH13="No",ISNUMBER(OFFSET('Water Data'!$H$5,0,10*ROW('Water Data'!H7)))),CONCATENATE("[",ROUND(100-OFFSET('Water Data'!$H$5,0,10*ROW('Water Data'!H7)),0),"]"),IF(AND(ISNUMBER(OFFSET('Water Data'!$H$5,0,10*ROW('Water Data'!H7))),CH13="",ISNUMBER(OFFSET('Water Data'!$H$5,0,10*ROW('Water Data'!H7)))),100-OFFSET('Water Data'!$H$5,0,10*ROW('Water Data'!H7)),NA())))</f>
        <v>#N/A</v>
      </c>
      <c r="T13" s="250" t="e">
        <f ca="true">+IF(AND(ISNUMBER(OFFSET('Water Data'!$H$7,0,10*ROW('Water Data'!H7))),CI13="Yes"),OFFSET('Water Data'!$H$7,0,10*ROW('Water Data'!H7)),IF(AND(ISNUMBER(OFFSET('Water Data'!$H$7,0,10*ROW('Water Data'!H7))),CI13="No",ISNUMBER(OFFSET('Water Data'!$H$7,0,10*ROW('Water Data'!H7)))),CONCATENATE("[",ROUND(OFFSET('Water Data'!$H$7,0,10*ROW('Water Data'!H7)),0),"]"),IF(AND(ISNUMBER(OFFSET('Water Data'!$H$7,0,10*ROW('Water Data'!H7))),CI13="",ISNUMBER(OFFSET('Water Data'!$H$7,0,10*ROW('Water Data'!H7)))),OFFSET('Water Data'!$H$7,0,10*ROW('Water Data'!H7)),NA())))</f>
        <v>#N/A</v>
      </c>
      <c r="U13" s="250" t="e">
        <f ca="true">+IF(AND(ISNUMBER(OFFSET('Water Data'!$H$10,0,10*ROW('Water Data'!H7))),CJ13="Yes"),OFFSET('Water Data'!$H$10,0,10*ROW('Water Data'!H7)),IF(AND(ISNUMBER(OFFSET('Water Data'!$H$10,0,10*ROW('Water Data'!H7))),CJ13="No",ISNUMBER(OFFSET('Water Data'!$H$10,0,10*ROW('Water Data'!H7)))),CONCATENATE("[",ROUND(OFFSET('Water Data'!$H$10,0,10*ROW('Water Data'!H7)),0),"]"),IF(AND(ISNUMBER(OFFSET('Water Data'!$H$10,0,10*ROW('Water Data'!H7))),CJ13="",ISNUMBER(OFFSET('Water Data'!$H$10,0,10*ROW('Water Data'!H7)))),OFFSET('Water Data'!$H$10,0,10*ROW('Water Data'!H7)),NA())))</f>
        <v>#N/A</v>
      </c>
      <c r="V13" s="251" t="e">
        <f ca="true">+IF(AND(ISNUMBER(OFFSET('Sanitation Data'!$C$5,0,10*ROW('Sanitation Data'!C7))),CK13="Yes"),100-OFFSET('Sanitation Data'!$C$5,0,10*ROW('Sanitation Data'!C7)),IF(AND(ISNUMBER(OFFSET('Sanitation Data'!$C$5,0,10*ROW('Sanitation Data'!C7))),CK13="No",ISNUMBER(OFFSET('Sanitation Data'!$C$5,0,10*ROW('Sanitation Data'!C7)))),CONCATENATE("[",ROUND(100-OFFSET('Sanitation Data'!$C$5,0,10*ROW('Sanitation Data'!C7)),0),"]"),IF(AND(ISNUMBER(OFFSET('Sanitation Data'!$C$5,0,10*ROW('Sanitation Data'!C7))),CK13="",ISNUMBER(OFFSET('Sanitation Data'!$C$5,0,10*ROW('Sanitation Data'!C7)))),100-OFFSET('Sanitation Data'!$C$5,0,10*ROW('Sanitation Data'!C7)),NA())))</f>
        <v>#N/A</v>
      </c>
      <c r="W13" s="251" t="e">
        <f ca="true">+IF(AND(ISNUMBER(OFFSET('Sanitation Data'!$C$7,0,10*ROW('Sanitation Data'!C7))),CL13="Yes"),OFFSET('Sanitation Data'!$C$7,0,10*ROW('Sanitation Data'!C7)),IF(AND(ISNUMBER(OFFSET('Sanitation Data'!$C$7,0,10*ROW('Sanitation Data'!C7))),CL13="No",ISNUMBER(OFFSET('Sanitation Data'!$C$7,0,10*ROW('Sanitation Data'!C7)))),CONCATENATE("[",ROUND(OFFSET('Sanitation Data'!$C$7,0,10*ROW('Sanitation Data'!C7)),0),"]"),IF(AND(ISNUMBER(OFFSET('Sanitation Data'!$C$7,0,10*ROW('Sanitation Data'!C7))),CL13="",ISNUMBER(OFFSET('Sanitation Data'!$C$7,0,10*ROW('Sanitation Data'!C7)))),OFFSET('Sanitation Data'!$C$7,0,10*ROW('Sanitation Data'!C7)),NA())))</f>
        <v>#N/A</v>
      </c>
      <c r="X13" s="251" t="e">
        <f ca="true">+IF(AND(ISNUMBER(OFFSET('Sanitation Data'!$C$11,0,10*ROW('Sanitation Data'!C7))),CM13="Yes"),OFFSET('Sanitation Data'!$C$11,0,10*ROW('Sanitation Data'!C7)),IF(AND(ISNUMBER(OFFSET('Sanitation Data'!$C$11,0,10*ROW('Sanitation Data'!C7))),CM13="No",ISNUMBER(OFFSET('Sanitation Data'!$C$11,0,10*ROW('Sanitation Data'!C7)))),CONCATENATE("[",ROUND(OFFSET('Sanitation Data'!$C$11,0,10*ROW('Sanitation Data'!C7)),0),"]"),IF(AND(ISNUMBER(OFFSET('Sanitation Data'!$C$11,0,10*ROW('Sanitation Data'!C7))),CM13="",ISNUMBER(OFFSET('Sanitation Data'!$C$11,0,10*ROW('Sanitation Data'!C7)))),OFFSET('Sanitation Data'!$C$11,0,10*ROW('Sanitation Data'!C7)),NA())))</f>
        <v>#N/A</v>
      </c>
      <c r="Y13" s="251" t="e">
        <f ca="true">+IF(AND(ISNUMBER(OFFSET('Sanitation Data'!$C$12,0,10*ROW('Sanitation Data'!C7))),CN13="Yes"),OFFSET('Sanitation Data'!$C$12,0,10*ROW('Sanitation Data'!C7)),IF(AND(ISNUMBER(OFFSET('Sanitation Data'!$C$12,0,10*ROW('Sanitation Data'!C7))),CN13="No",ISNUMBER(OFFSET('Sanitation Data'!$C$12,0,10*ROW('Sanitation Data'!C7)))),CONCATENATE("[",ROUND(OFFSET('Sanitation Data'!$C$12,0,10*ROW('Sanitation Data'!C7)),0),"]"),IF(AND(ISNUMBER(OFFSET('Sanitation Data'!$C$12,0,10*ROW('Sanitation Data'!C7))),CN13="",ISNUMBER(OFFSET('Sanitation Data'!$C$12,0,10*ROW('Sanitation Data'!C7)))),OFFSET('Sanitation Data'!$C$12,0,10*ROW('Sanitation Data'!C7)),NA())))</f>
        <v>#N/A</v>
      </c>
      <c r="Z13" s="251" t="e">
        <f ca="true">+IF(AND(ISNUMBER(OFFSET('Sanitation Data'!$C$13,0,10*ROW('Sanitation Data'!C7))),CO13="Yes"),OFFSET('Sanitation Data'!$C$13,0,10*ROW('Sanitation Data'!C7)),IF(AND(ISNUMBER(OFFSET('Sanitation Data'!$C$13,0,10*ROW('Sanitation Data'!C7))),CO13="No",ISNUMBER(OFFSET('Sanitation Data'!$C$13,0,10*ROW('Sanitation Data'!C7)))),CONCATENATE("[",ROUND(OFFSET('Sanitation Data'!$C$13,0,10*ROW('Sanitation Data'!C7)),0),"]"),IF(AND(ISNUMBER(OFFSET('Sanitation Data'!$C$13,0,10*ROW('Sanitation Data'!C7))),CO13="",ISNUMBER(OFFSET('Sanitation Data'!$C$13,0,10*ROW('Sanitation Data'!C7)))),OFFSET('Sanitation Data'!$C$13,0,10*ROW('Sanitation Data'!C7)),NA())))</f>
        <v>#N/A</v>
      </c>
      <c r="AA13" s="251" t="e">
        <f ca="true">+IF(AND(ISNUMBER(OFFSET('Sanitation Data'!$D$5,0,10*ROW('Sanitation Data'!D7))),CP13="Yes"),100-OFFSET('Sanitation Data'!$D$5,0,10*ROW('Sanitation Data'!D7)),IF(AND(ISNUMBER(OFFSET('Sanitation Data'!$D$5,0,10*ROW('Sanitation Data'!D7))),CP13="No",ISNUMBER(OFFSET('Sanitation Data'!$D$5,0,10*ROW('Sanitation Data'!D7)))),CONCATENATE("[",ROUND(100-OFFSET('Sanitation Data'!$D$5,0,10*ROW('Sanitation Data'!D7)),0),"]"),IF(AND(ISNUMBER(OFFSET('Sanitation Data'!$D$5,0,10*ROW('Sanitation Data'!D7))),CP13="",ISNUMBER(OFFSET('Sanitation Data'!$D$5,0,10*ROW('Sanitation Data'!D7)))),100-OFFSET('Sanitation Data'!$D$5,0,10*ROW('Sanitation Data'!D7)),NA())))</f>
        <v>#N/A</v>
      </c>
      <c r="AB13" s="251" t="e">
        <f ca="true">+IF(AND(ISNUMBER(OFFSET('Sanitation Data'!$D$7,0,10*ROW('Sanitation Data'!D7))),CQ13="Yes"),OFFSET('Sanitation Data'!$D$7,0,10*ROW('Sanitation Data'!G7)),IF(AND(ISNUMBER(OFFSET('Sanitation Data'!$D$7,0,10*ROW('Sanitation Data'!D7))),CQ13="No",ISNUMBER(OFFSET('Sanitation Data'!$D$7,0,10*ROW('Sanitation Data'!D7)))),CONCATENATE("[",ROUND(OFFSET('Sanitation Data'!$D$7,0,10*ROW('Sanitation Data'!D7)),0),"]"),IF(AND(ISNUMBER(OFFSET('Sanitation Data'!$D$7,0,10*ROW('Sanitation Data'!D7))),CQ13="",ISNUMBER(OFFSET('Sanitation Data'!$D$7,0,10*ROW('Sanitation Data'!D7)))),OFFSET('Sanitation Data'!$D$7,0,10*ROW('Sanitation Data'!D7)),NA())))</f>
        <v>#N/A</v>
      </c>
      <c r="AC13" s="251" t="e">
        <f ca="true">+IF(AND(ISNUMBER(OFFSET('Sanitation Data'!$D$11,0,10*ROW('Sanitation Data'!D7))),CR13="Yes"),OFFSET('Sanitation Data'!$D$11,0,10*ROW('Sanitation Data'!D7)),IF(AND(ISNUMBER(OFFSET('Sanitation Data'!$D$11,0,10*ROW('Sanitation Data'!D7))),CR13="No",ISNUMBER(OFFSET('Sanitation Data'!$D$11,0,10*ROW('Sanitation Data'!D7)))),CONCATENATE("[",ROUND(OFFSET('Sanitation Data'!$D$11,0,10*ROW('Sanitation Data'!D7)),0),"]"),IF(AND(ISNUMBER(OFFSET('Sanitation Data'!$D$11,0,10*ROW('Sanitation Data'!D7))),CR13="",ISNUMBER(OFFSET('Sanitation Data'!$D$11,0,10*ROW('Sanitation Data'!D7)))),OFFSET('Sanitation Data'!$D$11,0,10*ROW('Sanitation Data'!D7)),NA())))</f>
        <v>#N/A</v>
      </c>
      <c r="AD13" s="251" t="e">
        <f ca="true">+IF(AND(ISNUMBER(OFFSET('Sanitation Data'!$D$12,0,10*ROW('Sanitation Data'!D7))),CS13="Yes"),OFFSET('Sanitation Data'!$D$12,0,10*ROW('Sanitation Data'!D7)),IF(AND(ISNUMBER(OFFSET('Sanitation Data'!$D$12,0,10*ROW('Sanitation Data'!D7))),CS13="No",ISNUMBER(OFFSET('Sanitation Data'!$D$12,0,10*ROW('Sanitation Data'!D7)))),CONCATENATE("[",ROUND(OFFSET('Sanitation Data'!$D$12,0,10*ROW('Sanitation Data'!D7)),0),"]"),IF(AND(ISNUMBER(OFFSET('Sanitation Data'!$D$12,0,10*ROW('Sanitation Data'!D7))),CS13="",ISNUMBER(OFFSET('Sanitation Data'!$D$12,0,10*ROW('Sanitation Data'!D7)))),OFFSET('Sanitation Data'!$D$12,0,10*ROW('Sanitation Data'!D7)),NA())))</f>
        <v>#N/A</v>
      </c>
      <c r="AE13" s="251" t="e">
        <f ca="true">+IF(AND(ISNUMBER(OFFSET('Sanitation Data'!$D$13,0,10*ROW('Sanitation Data'!D7))),CT13="Yes"),OFFSET('Sanitation Data'!$D$13,0,10*ROW('Sanitation Data'!D7)),IF(AND(ISNUMBER(OFFSET('Sanitation Data'!$D$13,0,10*ROW('Sanitation Data'!D7))),CT13="No",ISNUMBER(OFFSET('Sanitation Data'!$D$13,0,10*ROW('Sanitation Data'!D7)))),CONCATENATE("[",ROUND(OFFSET('Sanitation Data'!$D$13,0,10*ROW('Sanitation Data'!D7)),0),"]"),IF(AND(ISNUMBER(OFFSET('Sanitation Data'!$D$13,0,10*ROW('Sanitation Data'!D7))),CT13="",ISNUMBER(OFFSET('Sanitation Data'!$D$13,0,10*ROW('Sanitation Data'!D7)))),OFFSET('Sanitation Data'!$D$13,0,10*ROW('Sanitation Data'!D7)),NA())))</f>
        <v>#N/A</v>
      </c>
      <c r="AF13" s="251" t="e">
        <f ca="true">+IF(AND(ISNUMBER(OFFSET('Sanitation Data'!$E$5,0,10*ROW('Sanitation Data'!E7))),CU13="Yes"),100-OFFSET('Sanitation Data'!$E$5,0,10*ROW('Sanitation Data'!E7)),IF(AND(ISNUMBER(OFFSET('Sanitation Data'!$E$5,0,10*ROW('Sanitation Data'!E7))),CU13="No",ISNUMBER(OFFSET('Sanitation Data'!$E$5,0,10*ROW('Sanitation Data'!E7)))),CONCATENATE("[",ROUND(100-OFFSET('Sanitation Data'!$E$5,0,10*ROW('Sanitation Data'!E7)),0),"]"),IF(AND(ISNUMBER(OFFSET('Sanitation Data'!$E$5,0,10*ROW('Sanitation Data'!E7))),CU13="",ISNUMBER(OFFSET('Sanitation Data'!$E$5,0,10*ROW('Sanitation Data'!E7)))),100-OFFSET('Sanitation Data'!$E$5,0,10*ROW('Sanitation Data'!E7)),NA())))</f>
        <v>#N/A</v>
      </c>
      <c r="AG13" s="251" t="e">
        <f ca="true">+IF(AND(ISNUMBER(OFFSET('Sanitation Data'!$E$7,0,10*ROW('Sanitation Data'!E7))),CV13="Yes"),OFFSET('Sanitation Data'!$E$7,0,10*ROW('Sanitation Data'!E7)),IF(AND(ISNUMBER(OFFSET('Sanitation Data'!$E$7,0,10*ROW('Sanitation Data'!E7))),CV13="No",ISNUMBER(OFFSET('Sanitation Data'!$E$7,0,10*ROW('Sanitation Data'!E7)))),CONCATENATE("[",ROUND(OFFSET('Sanitation Data'!$E$7,0,10*ROW('Sanitation Data'!E7)),0),"]"),IF(AND(ISNUMBER(OFFSET('Sanitation Data'!$E$7,0,10*ROW('Sanitation Data'!E7))),CV13="",ISNUMBER(OFFSET('Sanitation Data'!$E$7,0,10*ROW('Sanitation Data'!E7)))),OFFSET('Sanitation Data'!$E$7,0,10*ROW('Sanitation Data'!E7)),NA())))</f>
        <v>#N/A</v>
      </c>
      <c r="AH13" s="251" t="e">
        <f ca="true">+IF(AND(ISNUMBER(OFFSET('Sanitation Data'!$E$11,0,10*ROW('Sanitation Data'!E7))),CW13="Yes"),OFFSET('Sanitation Data'!$E$11,0,10*ROW('Sanitation Data'!E7)),IF(AND(ISNUMBER(OFFSET('Sanitation Data'!$E$11,0,10*ROW('Sanitation Data'!E7))),CW13="No",ISNUMBER(OFFSET('Sanitation Data'!$E$11,0,10*ROW('Sanitation Data'!E7)))),CONCATENATE("[",ROUND(OFFSET('Sanitation Data'!$E$11,0,10*ROW('Sanitation Data'!E7)),0),"]"),IF(AND(ISNUMBER(OFFSET('Sanitation Data'!$E$11,0,10*ROW('Sanitation Data'!E7))),CW13="",ISNUMBER(OFFSET('Sanitation Data'!$E$11,0,10*ROW('Sanitation Data'!E7)))),OFFSET('Sanitation Data'!$E$11,0,10*ROW('Sanitation Data'!E7)),NA())))</f>
        <v>#N/A</v>
      </c>
      <c r="AI13" s="251" t="e">
        <f ca="true">+IF(AND(ISNUMBER(OFFSET('Sanitation Data'!$E$12,0,10*ROW('Sanitation Data'!E7))),CX13="Yes"),OFFSET('Sanitation Data'!$E$12,0,10*ROW('Sanitation Data'!E7)),IF(AND(ISNUMBER(OFFSET('Sanitation Data'!$E$12,0,10*ROW('Sanitation Data'!E7))),CX13="No",ISNUMBER(OFFSET('Sanitation Data'!$E$12,0,10*ROW('Sanitation Data'!E7)))),CONCATENATE("[",ROUND(OFFSET('Sanitation Data'!$E$12,0,10*ROW('Sanitation Data'!E7)),0),"]"),IF(AND(ISNUMBER(OFFSET('Sanitation Data'!$E$12,0,10*ROW('Sanitation Data'!E7))),CX13="",ISNUMBER(OFFSET('Sanitation Data'!$E$12,0,10*ROW('Sanitation Data'!E7)))),OFFSET('Sanitation Data'!$E$12,0,10*ROW('Sanitation Data'!E7)),NA())))</f>
        <v>#N/A</v>
      </c>
      <c r="AJ13" s="251" t="e">
        <f ca="true">+IF(AND(ISNUMBER(OFFSET('Sanitation Data'!$E$13,0,10*ROW('Sanitation Data'!E7))),CY13="Yes"),OFFSET('Sanitation Data'!$E$13,0,10*ROW('Sanitation Data'!E7)),IF(AND(ISNUMBER(OFFSET('Sanitation Data'!$E$13,0,10*ROW('Sanitation Data'!E7))),CY13="No",ISNUMBER(OFFSET('Sanitation Data'!$E$13,0,10*ROW('Sanitation Data'!E7)))),CONCATENATE("[",ROUND(OFFSET('Sanitation Data'!$E$13,0,10*ROW('Sanitation Data'!E7)),0),"]"),IF(AND(ISNUMBER(OFFSET('Sanitation Data'!$E$13,0,10*ROW('Sanitation Data'!E7))),CY13="",ISNUMBER(OFFSET('Sanitation Data'!$E$13,0,10*ROW('Sanitation Data'!E7)))),OFFSET('Sanitation Data'!$E$13,0,10*ROW('Sanitation Data'!E7)),NA())))</f>
        <v>#N/A</v>
      </c>
      <c r="AK13" s="251" t="e">
        <f ca="true">+IF(AND(ISNUMBER(OFFSET('Sanitation Data'!$F$5,0,10*ROW('Sanitation Data'!F7))),CZ13="Yes"),100-OFFSET('Sanitation Data'!$F$5,0,10*ROW('Sanitation Data'!F7)),IF(AND(ISNUMBER(OFFSET('Sanitation Data'!$F$5,0,10*ROW('Sanitation Data'!F7))),CZ13="No",ISNUMBER(OFFSET('Sanitation Data'!$F$5,0,10*ROW('Sanitation Data'!F7)))),CONCATENATE("[",ROUND(100-OFFSET('Sanitation Data'!$F$5,0,10*ROW('Sanitation Data'!F7)),0),"]"),IF(AND(ISNUMBER(OFFSET('Sanitation Data'!$F$5,0,10*ROW('Sanitation Data'!F7))),CZ13="",ISNUMBER(OFFSET('Sanitation Data'!$F$5,0,10*ROW('Sanitation Data'!F7)))),100-OFFSET('Sanitation Data'!$F$5,0,10*ROW('Sanitation Data'!F7)),NA())))</f>
        <v>#N/A</v>
      </c>
      <c r="AL13" s="251" t="e">
        <f ca="true">+IF(AND(ISNUMBER(OFFSET('Sanitation Data'!$F$7,0,10*ROW('Sanitation Data'!F7))),DA13="Yes"),OFFSET('Sanitation Data'!$F$7,0,10*ROW('Sanitation Data'!F7)),IF(AND(ISNUMBER(OFFSET('Sanitation Data'!$F$7,0,10*ROW('Sanitation Data'!F7))),DA13="No",ISNUMBER(OFFSET('Sanitation Data'!$F$7,0,10*ROW('Sanitation Data'!F7)))),CONCATENATE("[",ROUND(OFFSET('Sanitation Data'!$F$7,0,10*ROW('Sanitation Data'!F7)),0),"]"),IF(AND(ISNUMBER(OFFSET('Sanitation Data'!$F$7,0,10*ROW('Sanitation Data'!F7))),DA13="",ISNUMBER(OFFSET('Sanitation Data'!$F$7,0,10*ROW('Sanitation Data'!F7)))),OFFSET('Sanitation Data'!$F$7,0,10*ROW('Sanitation Data'!F7)),NA())))</f>
        <v>#N/A</v>
      </c>
      <c r="AM13" s="251" t="e">
        <f ca="true">+IF(AND(ISNUMBER(OFFSET('Sanitation Data'!$F$11,0,10*ROW('Sanitation Data'!F7))),DB13="Yes"),OFFSET('Sanitation Data'!$F$11,0,10*ROW('Sanitation Data'!F7)),IF(AND(ISNUMBER(OFFSET('Sanitation Data'!$F$11,0,10*ROW('Sanitation Data'!F7))),DB13="No",ISNUMBER(OFFSET('Sanitation Data'!$F$11,0,10*ROW('Sanitation Data'!F7)))),CONCATENATE("[",ROUND(OFFSET('Sanitation Data'!$F$11,0,10*ROW('Sanitation Data'!F7)),0),"]"),IF(AND(ISNUMBER(OFFSET('Sanitation Data'!$F$11,0,10*ROW('Sanitation Data'!F7))),DB13="",ISNUMBER(OFFSET('Sanitation Data'!$F$11,0,10*ROW('Sanitation Data'!F7)))),OFFSET('Sanitation Data'!$F$11,0,10*ROW('Sanitation Data'!F7)),NA())))</f>
        <v>#N/A</v>
      </c>
      <c r="AN13" s="251" t="e">
        <f ca="true">+IF(AND(ISNUMBER(OFFSET('Sanitation Data'!$F$12,0,10*ROW('Sanitation Data'!F7))),DC13="Yes"),OFFSET('Sanitation Data'!$F$12,0,10*ROW('Sanitation Data'!F7)),IF(AND(ISNUMBER(OFFSET('Sanitation Data'!$F$12,0,10*ROW('Sanitation Data'!F7))),DC13="No",ISNUMBER(OFFSET('Sanitation Data'!$F$12,0,10*ROW('Sanitation Data'!F7)))),CONCATENATE("[",ROUND(OFFSET('Sanitation Data'!$F$12,0,10*ROW('Sanitation Data'!F7)),0),"]"),IF(AND(ISNUMBER(OFFSET('Sanitation Data'!$F$12,0,10*ROW('Sanitation Data'!F7))),DC13="",ISNUMBER(OFFSET('Sanitation Data'!$F$12,0,10*ROW('Sanitation Data'!F7)))),OFFSET('Sanitation Data'!$F$12,0,10*ROW('Sanitation Data'!F7)),NA())))</f>
        <v>#N/A</v>
      </c>
      <c r="AO13" s="251" t="e">
        <f ca="true">+IF(AND(ISNUMBER(OFFSET('Sanitation Data'!$F$13,0,10*ROW('Sanitation Data'!F7))),DD13="Yes"),OFFSET('Sanitation Data'!$F$13,0,10*ROW('Sanitation Data'!F7)),IF(AND(ISNUMBER(OFFSET('Sanitation Data'!$F$13,0,10*ROW('Sanitation Data'!F7))),DD13="No",ISNUMBER(OFFSET('Sanitation Data'!$F$13,0,10*ROW('Sanitation Data'!F7)))),CONCATENATE("[",ROUND(OFFSET('Sanitation Data'!$F$13,0,10*ROW('Sanitation Data'!F7)),0),"]"),IF(AND(ISNUMBER(OFFSET('Sanitation Data'!$F$13,0,10*ROW('Sanitation Data'!F7))),DD13="",ISNUMBER(OFFSET('Sanitation Data'!$F$13,0,10*ROW('Sanitation Data'!F7)))),OFFSET('Sanitation Data'!$F$13,0,10*ROW('Sanitation Data'!F7)),NA())))</f>
        <v>#N/A</v>
      </c>
      <c r="AP13" s="251" t="e">
        <f ca="true">+IF(AND(ISNUMBER(OFFSET('Sanitation Data'!$G$5,0,10*ROW('Sanitation Data'!G7))),DE13="Yes"),100-OFFSET('Sanitation Data'!$G$5,0,10*ROW('Sanitation Data'!G7)),IF(AND(ISNUMBER(OFFSET('Sanitation Data'!$G$5,0,10*ROW('Sanitation Data'!G7))),DE13="No",ISNUMBER(OFFSET('Sanitation Data'!$G$5,0,10*ROW('Sanitation Data'!G7)))),CONCATENATE("[",ROUND(100-OFFSET('Sanitation Data'!$G$5,0,10*ROW('Sanitation Data'!G7)),0),"]"),IF(AND(ISNUMBER(OFFSET('Sanitation Data'!$G$5,0,10*ROW('Sanitation Data'!G7))),DE13="",ISNUMBER(OFFSET('Sanitation Data'!$G$5,0,10*ROW('Sanitation Data'!G7)))),100-OFFSET('Sanitation Data'!$G$5,0,10*ROW('Sanitation Data'!G7)),NA())))</f>
        <v>#N/A</v>
      </c>
      <c r="AQ13" s="251" t="e">
        <f ca="true">+IF(AND(ISNUMBER(OFFSET('Sanitation Data'!$G$7,0,10*ROW('Sanitation Data'!G7))),DF13="Yes"),OFFSET('Sanitation Data'!$G$7,0,10*ROW('Sanitation Data'!G7)),IF(AND(ISNUMBER(OFFSET('Sanitation Data'!$G$7,0,10*ROW('Sanitation Data'!G7))),DF13="No",ISNUMBER(OFFSET('Sanitation Data'!$G$7,0,10*ROW('Sanitation Data'!G7)))),CONCATENATE("[",ROUND(OFFSET('Sanitation Data'!$G$7,0,10*ROW('Sanitation Data'!G7)),0),"]"),IF(AND(ISNUMBER(OFFSET('Sanitation Data'!$G$7,0,10*ROW('Sanitation Data'!G7))),DF13="",ISNUMBER(OFFSET('Sanitation Data'!$G$7,0,10*ROW('Sanitation Data'!G7)))),OFFSET('Sanitation Data'!$G$7,0,10*ROW('Sanitation Data'!G7)),NA())))</f>
        <v>#N/A</v>
      </c>
      <c r="AR13" s="251" t="e">
        <f ca="true">+IF(AND(ISNUMBER(OFFSET('Sanitation Data'!$G$11,0,10*ROW('Sanitation Data'!G7))),DG13="Yes"),OFFSET('Sanitation Data'!$G$11,0,10*ROW('Sanitation Data'!G7)),IF(AND(ISNUMBER(OFFSET('Sanitation Data'!$G$11,0,10*ROW('Sanitation Data'!G7))),DG13="No",ISNUMBER(OFFSET('Sanitation Data'!$G$11,0,10*ROW('Sanitation Data'!G7)))),CONCATENATE("[",ROUND(OFFSET('Sanitation Data'!$G$11,0,10*ROW('Sanitation Data'!G7)),0),"]"),IF(AND(ISNUMBER(OFFSET('Sanitation Data'!$G$11,0,10*ROW('Sanitation Data'!G7))),DG13="",ISNUMBER(OFFSET('Sanitation Data'!$G$11,0,10*ROW('Sanitation Data'!G7)))),OFFSET('Sanitation Data'!$G$11,0,10*ROW('Sanitation Data'!G7)),NA())))</f>
        <v>#N/A</v>
      </c>
      <c r="AS13" s="251" t="e">
        <f ca="true">+IF(AND(ISNUMBER(OFFSET('Sanitation Data'!$G$12,0,10*ROW('Sanitation Data'!G7))),DH13="Yes"),OFFSET('Sanitation Data'!$G$12,0,10*ROW('Sanitation Data'!G7)),IF(AND(ISNUMBER(OFFSET('Sanitation Data'!$G$12,0,10*ROW('Sanitation Data'!G7))),DH13="No",ISNUMBER(OFFSET('Sanitation Data'!$G$12,0,10*ROW('Sanitation Data'!G7)))),CONCATENATE("[",ROUND(OFFSET('Sanitation Data'!$G$12,0,10*ROW('Sanitation Data'!G7)),0),"]"),IF(AND(ISNUMBER(OFFSET('Sanitation Data'!$G$12,0,10*ROW('Sanitation Data'!G7))),DH13="",ISNUMBER(OFFSET('Sanitation Data'!$G$12,0,10*ROW('Sanitation Data'!G7)))),OFFSET('Sanitation Data'!$G$12,0,10*ROW('Sanitation Data'!G7)),NA())))</f>
        <v>#N/A</v>
      </c>
      <c r="AT13" s="251" t="e">
        <f ca="true">+IF(AND(ISNUMBER(OFFSET('Sanitation Data'!$G$13,0,10*ROW('Sanitation Data'!G7))),DI13="Yes"),OFFSET('Sanitation Data'!$G$13,0,10*ROW('Sanitation Data'!G7)),IF(AND(ISNUMBER(OFFSET('Sanitation Data'!$G$13,0,10*ROW('Sanitation Data'!G7))),DI13="No",ISNUMBER(OFFSET('Sanitation Data'!$G$13,0,10*ROW('Sanitation Data'!G7)))),CONCATENATE("[",ROUND(OFFSET('Sanitation Data'!$G$13,0,10*ROW('Sanitation Data'!G7)),0),"]"),IF(AND(ISNUMBER(OFFSET('Sanitation Data'!$G$13,0,10*ROW('Sanitation Data'!G7))),DI13="",ISNUMBER(OFFSET('Sanitation Data'!$G$13,0,10*ROW('Sanitation Data'!G7)))),OFFSET('Sanitation Data'!$G$13,0,10*ROW('Sanitation Data'!G7)),NA())))</f>
        <v>#N/A</v>
      </c>
      <c r="AU13" s="251" t="e">
        <f ca="true">+IF(AND(ISNUMBER(OFFSET('Sanitation Data'!$H$5,0,10*ROW('Sanitation Data'!H7))),DJ13="Yes"),100-OFFSET('Sanitation Data'!$H$5,0,10*ROW('Sanitation Data'!H7)),IF(AND(ISNUMBER(OFFSET('Sanitation Data'!$H$5,0,10*ROW('Sanitation Data'!H7))),DJ13="No",ISNUMBER(OFFSET('Sanitation Data'!$H$5,0,10*ROW('Sanitation Data'!H7)))),CONCATENATE("[",ROUND(100-OFFSET('Sanitation Data'!$H$5,0,10*ROW('Sanitation Data'!H7)),0),"]"),IF(AND(ISNUMBER(OFFSET('Sanitation Data'!$H$5,0,10*ROW('Sanitation Data'!H7))),DJ13="",ISNUMBER(OFFSET('Sanitation Data'!$H$5,0,10*ROW('Sanitation Data'!H7)))),100-OFFSET('Sanitation Data'!$H$5,0,10*ROW('Sanitation Data'!H7)),NA())))</f>
        <v>#N/A</v>
      </c>
      <c r="AV13" s="251" t="e">
        <f ca="true">+IF(AND(ISNUMBER(OFFSET('Sanitation Data'!$H$7,0,10*ROW('Sanitation Data'!H7))),DK13="Yes"),OFFSET('Sanitation Data'!$H$7,0,10*ROW('Sanitation Data'!H7)),IF(AND(ISNUMBER(OFFSET('Sanitation Data'!$H$7,0,10*ROW('Sanitation Data'!H7))),DK13="No",ISNUMBER(OFFSET('Sanitation Data'!$H$7,0,10*ROW('Sanitation Data'!H7)))),CONCATENATE("[",ROUND(OFFSET('Sanitation Data'!$H$7,0,10*ROW('Sanitation Data'!H7)),0),"]"),IF(AND(ISNUMBER(OFFSET('Sanitation Data'!$H$7,0,10*ROW('Sanitation Data'!H7))),DK13="",ISNUMBER(OFFSET('Sanitation Data'!$H$7,0,10*ROW('Sanitation Data'!H7)))),OFFSET('Sanitation Data'!$H$7,0,10*ROW('Sanitation Data'!H7)),NA())))</f>
        <v>#N/A</v>
      </c>
      <c r="AW13" s="251" t="e">
        <f ca="true">+IF(AND(ISNUMBER(OFFSET('Sanitation Data'!$H$11,0,10*ROW('Sanitation Data'!H7))),DL13="Yes"),OFFSET('Sanitation Data'!$H$11,0,10*ROW('Sanitation Data'!H7)),IF(AND(ISNUMBER(OFFSET('Sanitation Data'!$H$11,0,10*ROW('Sanitation Data'!H7))),DL13="No",ISNUMBER(OFFSET('Sanitation Data'!$H$11,0,10*ROW('Sanitation Data'!H7)))),CONCATENATE("[",ROUND(OFFSET('Sanitation Data'!$H$11,0,10*ROW('Sanitation Data'!H7)),0),"]"),IF(AND(ISNUMBER(OFFSET('Sanitation Data'!$H$11,0,10*ROW('Sanitation Data'!H7))),DL13="",ISNUMBER(OFFSET('Sanitation Data'!$H$11,0,10*ROW('Sanitation Data'!H7)))),OFFSET('Sanitation Data'!$H$11,0,10*ROW('Sanitation Data'!H7)),NA())))</f>
        <v>#N/A</v>
      </c>
      <c r="AX13" s="251" t="e">
        <f ca="true">+IF(AND(ISNUMBER(OFFSET('Sanitation Data'!$H$12,0,10*ROW('Sanitation Data'!H7))),DM13="Yes"),OFFSET('Sanitation Data'!$H$12,0,10*ROW('Sanitation Data'!H7)),IF(AND(ISNUMBER(OFFSET('Sanitation Data'!$H$12,0,10*ROW('Sanitation Data'!H7))),DM13="No",ISNUMBER(OFFSET('Sanitation Data'!$H$12,0,10*ROW('Sanitation Data'!H7)))),CONCATENATE("[",ROUND(OFFSET('Sanitation Data'!$H$12,0,10*ROW('Sanitation Data'!H7)),0),"]"),IF(AND(ISNUMBER(OFFSET('Sanitation Data'!$H$12,0,10*ROW('Sanitation Data'!H7))),DM13="",ISNUMBER(OFFSET('Sanitation Data'!$H$12,0,10*ROW('Sanitation Data'!H7)))),OFFSET('Sanitation Data'!$H$12,0,10*ROW('Sanitation Data'!H7)),NA())))</f>
        <v>#N/A</v>
      </c>
      <c r="AY13" s="251" t="e">
        <f ca="true">+IF(AND(ISNUMBER(OFFSET('Sanitation Data'!$H$13,0,10*ROW('Sanitation Data'!H7))),DN13="Yes"),OFFSET('Sanitation Data'!$H$13,0,10*ROW('Sanitation Data'!H7)),IF(AND(ISNUMBER(OFFSET('Sanitation Data'!$H$13,0,10*ROW('Sanitation Data'!H7))),DN13="No",ISNUMBER(OFFSET('Sanitation Data'!$H$13,0,10*ROW('Sanitation Data'!H7)))),CONCATENATE("[",ROUND(OFFSET('Sanitation Data'!$H$13,0,10*ROW('Sanitation Data'!H7)),0),"]"),IF(AND(ISNUMBER(OFFSET('Sanitation Data'!$H$13,0,10*ROW('Sanitation Data'!H7))),DN13="",ISNUMBER(OFFSET('Sanitation Data'!$H$13,0,10*ROW('Sanitation Data'!H7)))),OFFSET('Sanitation Data'!$H$13,0,10*ROW('Sanitation Data'!H7)),NA())))</f>
        <v>#N/A</v>
      </c>
      <c r="AZ13" s="252" t="e">
        <f ca="true">+IF(AND(ISNUMBER(OFFSET('Hygiene Data'!$C$6,0,10*ROW('Hygiene Data'!C7))),DO13="Yes"),OFFSET('Hygiene Data'!$C$6,0,10*ROW('Hygiene Data'!C7)),IF(AND(ISNUMBER(OFFSET('Hygiene Data'!$C$6,0,10*ROW('Hygiene Data'!C7))),DO13="No",ISNUMBER(OFFSET('Hygiene Data'!$C$6,0,10*ROW('Hygiene Data'!C7)))),CONCATENATE("[",ROUND(OFFSET('Hygiene Data'!$C$6,0,10*ROW('Hygiene Data'!C7)),0),"]"),IF(AND(ISNUMBER(OFFSET('Hygiene Data'!$C$6,0,10*ROW('Hygiene Data'!C7))),DO13="",ISNUMBER(OFFSET('Hygiene Data'!$C$6,0,10*ROW('Hygiene Data'!C7)))),OFFSET('Hygiene Data'!$C$6,0,10*ROW('Hygiene Data'!C7)),NA())))</f>
        <v>#N/A</v>
      </c>
      <c r="BA13" s="252" t="e">
        <f ca="true">+IF(AND(ISNUMBER(OFFSET('Hygiene Data'!$C$8,0,10*ROW('Hygiene Data'!C7))),DP13="Yes"),OFFSET('Hygiene Data'!$C$8,0,10*ROW('Hygiene Data'!C7)),IF(AND(ISNUMBER(OFFSET('Hygiene Data'!$C$8,0,10*ROW('Hygiene Data'!C7))),DP13="No",ISNUMBER(OFFSET('Hygiene Data'!$C$8,0,10*ROW('Hygiene Data'!C7)))),CONCATENATE("[",ROUND(OFFSET('Hygiene Data'!$C$8,0,10*ROW('Hygiene Data'!C7)),0),"]"),IF(AND(ISNUMBER(OFFSET('Hygiene Data'!$C$8,0,10*ROW('Hygiene Data'!C7))),DP13="",ISNUMBER(OFFSET('Hygiene Data'!$C$8,0,10*ROW('Hygiene Data'!C7)))),OFFSET('Hygiene Data'!$C$8,0,10*ROW('Hygiene Data'!C7)),NA())))</f>
        <v>#N/A</v>
      </c>
      <c r="BB13" s="252" t="e">
        <f ca="true">+IF(AND(ISNUMBER(OFFSET('Hygiene Data'!$C$10,0,10*ROW('Hygiene Data'!C7))),DQ13="Yes"),OFFSET('Hygiene Data'!$C$10,0,10*ROW('Hygiene Data'!C7)),IF(AND(ISNUMBER(OFFSET('Hygiene Data'!$C$10,0,10*ROW('Hygiene Data'!C7))),DQ13="No",ISNUMBER(OFFSET('Hygiene Data'!$C$10,0,10*ROW('Hygiene Data'!C7)))),CONCATENATE("[",ROUND(OFFSET('Hygiene Data'!$C$10,0,10*ROW('Hygiene Data'!C7)),0),"]"),IF(AND(ISNUMBER(OFFSET('Hygiene Data'!$C$10,0,10*ROW('Hygiene Data'!C7))),DQ13="",ISNUMBER(OFFSET('Hygiene Data'!$C$10,0,10*ROW('Hygiene Data'!C7)))),OFFSET('Hygiene Data'!$C$10,0,10*ROW('Hygiene Data'!C7)),NA())))</f>
        <v>#N/A</v>
      </c>
      <c r="BC13" s="252" t="e">
        <f ca="true">+IF(AND(ISNUMBER(OFFSET('Hygiene Data'!$D$6,0,10*ROW('Hygiene Data'!D7))),DR13="Yes"),OFFSET('Hygiene Data'!$D$6,0,10*ROW('Hygiene Data'!D7)),IF(AND(ISNUMBER(OFFSET('Hygiene Data'!$D$6,0,10*ROW('Hygiene Data'!D7))),DR13="No",ISNUMBER(OFFSET('Hygiene Data'!$D$6,0,10*ROW('Hygiene Data'!D7)))),CONCATENATE("[",ROUND(OFFSET('Hygiene Data'!$D$6,0,10*ROW('Hygiene Data'!D7)),0),"]"),IF(AND(ISNUMBER(OFFSET('Hygiene Data'!$D$6,0,10*ROW('Hygiene Data'!D7))),DR13="",ISNUMBER(OFFSET('Hygiene Data'!$D$6,0,10*ROW('Hygiene Data'!D7)))),OFFSET('Hygiene Data'!$D$6,0,10*ROW('Hygiene Data'!D7)),NA())))</f>
        <v>#N/A</v>
      </c>
      <c r="BD13" s="252" t="e">
        <f ca="true">+IF(AND(ISNUMBER(OFFSET('Hygiene Data'!$D$8,0,10*ROW('Hygiene Data'!D7))),DS13="Yes"),OFFSET('Hygiene Data'!$D$8,0,10*ROW('Hygiene Data'!D7)),IF(AND(ISNUMBER(OFFSET('Hygiene Data'!$D$8,0,10*ROW('Hygiene Data'!D7))),DS13="No",ISNUMBER(OFFSET('Hygiene Data'!$D$8,0,10*ROW('Hygiene Data'!D7)))),CONCATENATE("[",ROUND(OFFSET('Hygiene Data'!$D$8,0,10*ROW('Hygiene Data'!D7)),0),"]"),IF(AND(ISNUMBER(OFFSET('Hygiene Data'!$D$8,0,10*ROW('Hygiene Data'!D7))),DS13="",ISNUMBER(OFFSET('Hygiene Data'!$D$8,0,10*ROW('Hygiene Data'!D7)))),OFFSET('Hygiene Data'!$D$8,0,10*ROW('Hygiene Data'!D7)),NA())))</f>
        <v>#N/A</v>
      </c>
      <c r="BE13" s="252" t="e">
        <f ca="true">+IF(AND(ISNUMBER(OFFSET('Hygiene Data'!$D$10,0,10*ROW('Hygiene Data'!D7))),DT13="Yes"),OFFSET('Hygiene Data'!$D$10,0,10*ROW('Hygiene Data'!D7)),IF(AND(ISNUMBER(OFFSET('Hygiene Data'!$D$10,0,10*ROW('Hygiene Data'!D7))),DT13="No",ISNUMBER(OFFSET('Hygiene Data'!$D$10,0,10*ROW('Hygiene Data'!D7)))),CONCATENATE("[",ROUND(OFFSET('Hygiene Data'!$D$10,0,10*ROW('Hygiene Data'!D7)),0),"]"),IF(AND(ISNUMBER(OFFSET('Hygiene Data'!$D$10,0,10*ROW('Hygiene Data'!D7))),DT13="",ISNUMBER(OFFSET('Hygiene Data'!$D$10,0,10*ROW('Hygiene Data'!D7)))),OFFSET('Hygiene Data'!$D$10,0,10*ROW('Hygiene Data'!D7)),NA())))</f>
        <v>#N/A</v>
      </c>
      <c r="BF13" s="252" t="e">
        <f ca="true">+IF(AND(ISNUMBER(OFFSET('Hygiene Data'!$E$6,0,10*ROW('Hygiene Data'!E7))),DU13="Yes"),OFFSET('Hygiene Data'!$E$6,0,10*ROW('Hygiene Data'!E7)),IF(AND(ISNUMBER(OFFSET('Hygiene Data'!$E$6,0,10*ROW('Hygiene Data'!E7))),DU13="No",ISNUMBER(OFFSET('Hygiene Data'!$E$6,0,10*ROW('Hygiene Data'!E7)))),CONCATENATE("[",ROUND(OFFSET('Hygiene Data'!$E$6,0,10*ROW('Hygiene Data'!E7)),0),"]"),IF(AND(ISNUMBER(OFFSET('Hygiene Data'!$E$6,0,10*ROW('Hygiene Data'!E7))),DU13="",ISNUMBER(OFFSET('Hygiene Data'!$E$6,0,10*ROW('Hygiene Data'!E7)))),OFFSET('Hygiene Data'!$E$6,0,10*ROW('Hygiene Data'!E7)),NA())))</f>
        <v>#N/A</v>
      </c>
      <c r="BG13" s="252" t="e">
        <f ca="true">+IF(AND(ISNUMBER(OFFSET('Hygiene Data'!$E$8,0,10*ROW('Hygiene Data'!E7))),DV13="Yes"),OFFSET('Hygiene Data'!$E$8,0,10*ROW('Hygiene Data'!E7)),IF(AND(ISNUMBER(OFFSET('Hygiene Data'!$E$8,0,10*ROW('Hygiene Data'!E7))),DV13="No",ISNUMBER(OFFSET('Hygiene Data'!$E$8,0,10*ROW('Hygiene Data'!E7)))),CONCATENATE("[",ROUND(OFFSET('Hygiene Data'!$E$8,0,10*ROW('Hygiene Data'!E7)),0),"]"),IF(AND(ISNUMBER(OFFSET('Hygiene Data'!$E$8,0,10*ROW('Hygiene Data'!E7))),DV13="",ISNUMBER(OFFSET('Hygiene Data'!$E$8,0,10*ROW('Hygiene Data'!E7)))),OFFSET('Hygiene Data'!$E$8,0,10*ROW('Hygiene Data'!E7)),NA())))</f>
        <v>#N/A</v>
      </c>
      <c r="BH13" s="252" t="e">
        <f ca="true">+IF(AND(ISNUMBER(OFFSET('Hygiene Data'!$E$10,0,10*ROW('Hygiene Data'!E7))),DW13="Yes"),OFFSET('Hygiene Data'!$E$10,0,10*ROW('Hygiene Data'!E7)),IF(AND(ISNUMBER(OFFSET('Hygiene Data'!$E$10,0,10*ROW('Hygiene Data'!E7))),DW13="No",ISNUMBER(OFFSET('Hygiene Data'!$E$10,0,10*ROW('Hygiene Data'!E7)))),CONCATENATE("[",ROUND(OFFSET('Hygiene Data'!$E$10,0,10*ROW('Hygiene Data'!E7)),0),"]"),IF(AND(ISNUMBER(OFFSET('Hygiene Data'!$E$10,0,10*ROW('Hygiene Data'!E7))),DW13="",ISNUMBER(OFFSET('Hygiene Data'!$E$10,0,10*ROW('Hygiene Data'!E7)))),OFFSET('Hygiene Data'!$E$10,0,10*ROW('Hygiene Data'!E7)),NA())))</f>
        <v>#N/A</v>
      </c>
      <c r="BI13" s="252" t="e">
        <f ca="true">+IF(AND(ISNUMBER(OFFSET('Hygiene Data'!$F$6,0,10*ROW('Hygiene Data'!F7))),DX13="Yes"),OFFSET('Hygiene Data'!$F$6,0,10*ROW('Hygiene Data'!F7)),IF(AND(ISNUMBER(OFFSET('Hygiene Data'!$F$6,0,10*ROW('Hygiene Data'!F7))),DX13="No",ISNUMBER(OFFSET('Hygiene Data'!$F$6,0,10*ROW('Hygiene Data'!F7)))),CONCATENATE("[",ROUND(OFFSET('Hygiene Data'!$F$6,0,10*ROW('Hygiene Data'!F7)),0),"]"),IF(AND(ISNUMBER(OFFSET('Hygiene Data'!$F$6,0,10*ROW('Hygiene Data'!F7))),DX13="",ISNUMBER(OFFSET('Hygiene Data'!$F$6,0,10*ROW('Hygiene Data'!F7)))),OFFSET('Hygiene Data'!$F$6,0,10*ROW('Hygiene Data'!F7)),NA())))</f>
        <v>#N/A</v>
      </c>
      <c r="BJ13" s="252" t="e">
        <f ca="true">+IF(AND(ISNUMBER(OFFSET('Hygiene Data'!$F$8,0,10*ROW('Hygiene Data'!F7))),DY13="Yes"),OFFSET('Hygiene Data'!$F$8,0,10*ROW('Hygiene Data'!F7)),IF(AND(ISNUMBER(OFFSET('Hygiene Data'!$F$8,0,10*ROW('Hygiene Data'!F7))),DY13="No",ISNUMBER(OFFSET('Hygiene Data'!$F$8,0,10*ROW('Hygiene Data'!F7)))),CONCATENATE("[",ROUND(OFFSET('Hygiene Data'!$F$8,0,10*ROW('Hygiene Data'!F7)),0),"]"),IF(AND(ISNUMBER(OFFSET('Hygiene Data'!$F$8,0,10*ROW('Hygiene Data'!F7))),DY13="",ISNUMBER(OFFSET('Hygiene Data'!$F$8,0,10*ROW('Hygiene Data'!F7)))),OFFSET('Hygiene Data'!$F$8,0,10*ROW('Hygiene Data'!F7)),NA())))</f>
        <v>#N/A</v>
      </c>
      <c r="BK13" s="252" t="e">
        <f ca="true">+IF(AND(ISNUMBER(OFFSET('Hygiene Data'!$F$10,0,10*ROW('Hygiene Data'!F7))),DZ13="Yes"),OFFSET('Hygiene Data'!$F$10,0,10*ROW('Hygiene Data'!F7)),IF(AND(ISNUMBER(OFFSET('Hygiene Data'!$F$10,0,10*ROW('Hygiene Data'!F7))),DZ13="No",ISNUMBER(OFFSET('Hygiene Data'!$F$10,0,10*ROW('Hygiene Data'!F7)))),CONCATENATE("[",ROUND(OFFSET('Hygiene Data'!$F$10,0,10*ROW('Hygiene Data'!F7)),0),"]"),IF(AND(ISNUMBER(OFFSET('Hygiene Data'!$F$10,0,10*ROW('Hygiene Data'!F7))),DZ13="",ISNUMBER(OFFSET('Hygiene Data'!$F$10,0,10*ROW('Hygiene Data'!F7)))),OFFSET('Hygiene Data'!$F$10,0,10*ROW('Hygiene Data'!F7)),NA())))</f>
        <v>#N/A</v>
      </c>
      <c r="BL13" s="252" t="e">
        <f ca="true">+IF(AND(ISNUMBER(OFFSET('Hygiene Data'!$G$6,0,10*ROW('Hygiene Data'!G7))),EA13="Yes"),OFFSET('Hygiene Data'!$G$6,0,10*ROW('Hygiene Data'!G7)),IF(AND(ISNUMBER(OFFSET('Hygiene Data'!$G$6,0,10*ROW('Hygiene Data'!G7))),EA13="No",ISNUMBER(OFFSET('Hygiene Data'!$G$6,0,10*ROW('Hygiene Data'!G7)))),CONCATENATE("[",ROUND(OFFSET('Hygiene Data'!$G$6,0,10*ROW('Hygiene Data'!G7)),0),"]"),IF(AND(ISNUMBER(OFFSET('Hygiene Data'!$G$6,0,10*ROW('Hygiene Data'!G7))),EA13="",ISNUMBER(OFFSET('Hygiene Data'!$G$6,0,10*ROW('Hygiene Data'!G7)))),OFFSET('Hygiene Data'!$G$6,0,10*ROW('Hygiene Data'!G7)),NA())))</f>
        <v>#N/A</v>
      </c>
      <c r="BM13" s="252" t="e">
        <f ca="true">+IF(AND(ISNUMBER(OFFSET('Hygiene Data'!$G$8,0,10*ROW('Hygiene Data'!G7))),EB13="Yes"),OFFSET('Hygiene Data'!$G$8,0,10*ROW('Hygiene Data'!G7)),IF(AND(ISNUMBER(OFFSET('Hygiene Data'!$G$8,0,10*ROW('Hygiene Data'!G7))),EB13="No",ISNUMBER(OFFSET('Hygiene Data'!$G$8,0,10*ROW('Hygiene Data'!G7)))),CONCATENATE("[",ROUND(OFFSET('Hygiene Data'!$G$8,0,10*ROW('Hygiene Data'!G7)),0),"]"),IF(AND(ISNUMBER(OFFSET('Hygiene Data'!$G$8,0,10*ROW('Hygiene Data'!G7))),EB13="",ISNUMBER(OFFSET('Hygiene Data'!$G$8,0,10*ROW('Hygiene Data'!G7)))),OFFSET('Hygiene Data'!$G$8,0,10*ROW('Hygiene Data'!G7)),NA())))</f>
        <v>#N/A</v>
      </c>
      <c r="BN13" s="252" t="e">
        <f ca="true">+IF(AND(ISNUMBER(OFFSET('Hygiene Data'!$G$10,0,10*ROW('Hygiene Data'!G7))),EC13="Yes"),OFFSET('Hygiene Data'!$G$10,0,10*ROW('Hygiene Data'!G7)),IF(AND(ISNUMBER(OFFSET('Hygiene Data'!$G$10,0,10*ROW('Hygiene Data'!G7))),EC13="No",ISNUMBER(OFFSET('Hygiene Data'!$G$10,0,10*ROW('Hygiene Data'!G7)))),CONCATENATE("[",ROUND(OFFSET('Hygiene Data'!$G$10,0,10*ROW('Hygiene Data'!G7)),0),"]"),IF(AND(ISNUMBER(OFFSET('Hygiene Data'!$G$10,0,10*ROW('Hygiene Data'!G7))),EC13="",ISNUMBER(OFFSET('Hygiene Data'!$G$10,0,10*ROW('Hygiene Data'!G7)))),OFFSET('Hygiene Data'!$G$10,0,10*ROW('Hygiene Data'!G7)),NA())))</f>
        <v>#N/A</v>
      </c>
      <c r="BO13" s="252" t="e">
        <f ca="true">+IF(AND(ISNUMBER(OFFSET('Hygiene Data'!$H$6,0,10*ROW('Hygiene Data'!H7))),ED13="Yes"),OFFSET('Hygiene Data'!$H$6,0,10*ROW('Hygiene Data'!H7)),IF(AND(ISNUMBER(OFFSET('Hygiene Data'!$H$6,0,10*ROW('Hygiene Data'!H7))),ED13="No",ISNUMBER(OFFSET('Hygiene Data'!$H$6,0,10*ROW('Hygiene Data'!H7)))),CONCATENATE("[",ROUND(OFFSET('Hygiene Data'!$H$6,0,10*ROW('Hygiene Data'!H7)),0),"]"),IF(AND(ISNUMBER(OFFSET('Hygiene Data'!$H$6,0,10*ROW('Hygiene Data'!H7))),ED13="",ISNUMBER(OFFSET('Hygiene Data'!$H$6,0,10*ROW('Hygiene Data'!H7)))),OFFSET('Hygiene Data'!$H$6,0,10*ROW('Hygiene Data'!H7)),NA())))</f>
        <v>#N/A</v>
      </c>
      <c r="BP13" s="252" t="e">
        <f ca="true">+IF(AND(ISNUMBER(OFFSET('Hygiene Data'!$H$8,0,10*ROW('Hygiene Data'!H7))),EE13="Yes"),OFFSET('Hygiene Data'!$H$8,0,10*ROW('Hygiene Data'!H7)),IF(AND(ISNUMBER(OFFSET('Hygiene Data'!$H$8,0,10*ROW('Hygiene Data'!H7))),EE13="No",ISNUMBER(OFFSET('Hygiene Data'!$H$8,0,10*ROW('Hygiene Data'!H7)))),CONCATENATE("[",ROUND(OFFSET('Hygiene Data'!$H$8,0,10*ROW('Hygiene Data'!H7)),0),"]"),IF(AND(ISNUMBER(OFFSET('Hygiene Data'!$H$8,0,10*ROW('Hygiene Data'!H7))),EE13="",ISNUMBER(OFFSET('Hygiene Data'!$H$8,0,10*ROW('Hygiene Data'!H7)))),OFFSET('Hygiene Data'!$H$8,0,10*ROW('Hygiene Data'!H7)),NA())))</f>
        <v>#N/A</v>
      </c>
      <c r="BQ13" s="252" t="e">
        <f ca="true">+IF(AND(ISNUMBER(OFFSET('Hygiene Data'!$H$10,0,10*ROW('Hygiene Data'!H7))),EF13="Yes"),OFFSET('Hygiene Data'!$H$10,0,10*ROW('Hygiene Data'!H7)),IF(AND(ISNUMBER(OFFSET('Hygiene Data'!$H$10,0,10*ROW('Hygiene Data'!H7))),EF13="No",ISNUMBER(OFFSET('Hygiene Data'!$H$10,0,10*ROW('Hygiene Data'!H7)))),CONCATENATE("[",ROUND(OFFSET('Hygiene Data'!$H$10,0,10*ROW('Hygiene Data'!H7)),0),"]"),IF(AND(ISNUMBER(OFFSET('Hygiene Data'!$H$10,0,10*ROW('Hygiene Data'!H7))),EF13="",ISNUMBER(OFFSET('Hygiene Data'!$H$10,0,10*ROW('Hygiene Data'!H7)))),OFFSET('Hygiene Data'!$H$10,0,10*ROW('Hygiene Data'!H7)),NA())))</f>
        <v>#N/A</v>
      </c>
      <c r="BS13" s="36" t="str">
        <f ca="true">+IF(OFFSET('Water Data'!$C$28,0,10*ROW('Water Data'!C7))="","",OFFSET('Water Data'!$C$28,0,10*ROW('Water Data'!C7)))</f>
        <v/>
      </c>
      <c r="BT13" s="36" t="str">
        <f ca="true">+IF(OFFSET('Water Data'!$C$29,0,10*ROW('Water Data'!C7))="","",OFFSET('Water Data'!$C$29,0,10*ROW('Water Data'!C7)))</f>
        <v/>
      </c>
      <c r="BU13" s="36" t="str">
        <f ca="true">+IF(OFFSET('Water Data'!$C$30,0,10*ROW('Water Data'!C7))="","",OFFSET('Water Data'!$C$30,0,10*ROW('Water Data'!C7)))</f>
        <v/>
      </c>
      <c r="BV13" s="36" t="str">
        <f ca="true">+IF(OFFSET('Water Data'!$D$28,0,10*ROW('Water Data'!D7))="","",OFFSET('Water Data'!$D$28,0,10*ROW('Water Data'!D7)))</f>
        <v/>
      </c>
      <c r="BW13" s="36" t="str">
        <f ca="true">+IF(OFFSET('Water Data'!$D$29,0,10*ROW('Water Data'!D7))="","",OFFSET('Water Data'!$D$29,0,10*ROW('Water Data'!D7)))</f>
        <v/>
      </c>
      <c r="BX13" s="36" t="str">
        <f ca="true">+IF(OFFSET('Water Data'!$D$30,0,10*ROW('Water Data'!D7))="","",OFFSET('Water Data'!$D$30,0,10*ROW('Water Data'!D7)))</f>
        <v/>
      </c>
      <c r="BY13" s="36" t="str">
        <f ca="true">+IF(OFFSET('Water Data'!$E$28,0,10*ROW('Water Data'!E7))="","",OFFSET('Water Data'!$E$28,0,10*ROW('Water Data'!E7)))</f>
        <v/>
      </c>
      <c r="BZ13" s="36" t="str">
        <f ca="true">+IF(OFFSET('Water Data'!$E$29,0,10*ROW('Water Data'!E7))="","",OFFSET('Water Data'!$E$29,0,10*ROW('Water Data'!E7)))</f>
        <v/>
      </c>
      <c r="CA13" s="36" t="str">
        <f ca="true">+IF(OFFSET('Water Data'!$E$30,0,10*ROW('Water Data'!E7))="","",OFFSET('Water Data'!$E$30,0,10*ROW('Water Data'!E7)))</f>
        <v/>
      </c>
      <c r="CB13" s="36" t="str">
        <f ca="true">+IF(OFFSET('Water Data'!$F$28,0,10*ROW('Water Data'!F7))="","",OFFSET('Water Data'!$F$28,0,10*ROW('Water Data'!F7)))</f>
        <v/>
      </c>
      <c r="CC13" s="36" t="str">
        <f ca="true">+IF(OFFSET('Water Data'!$F$29,0,10*ROW('Water Data'!F7))="","",OFFSET('Water Data'!$F$29,0,10*ROW('Water Data'!F7)))</f>
        <v/>
      </c>
      <c r="CD13" s="36" t="str">
        <f ca="true">+IF(OFFSET('Water Data'!$F$30,0,10*ROW('Water Data'!F7))="","",OFFSET('Water Data'!$F$30,0,10*ROW('Water Data'!F7)))</f>
        <v/>
      </c>
      <c r="CE13" s="36" t="str">
        <f ca="true">+IF(OFFSET('Water Data'!$G$28,0,10*ROW('Water Data'!G7))="","",OFFSET('Water Data'!$G$28,0,10*ROW('Water Data'!G7)))</f>
        <v/>
      </c>
      <c r="CF13" s="36" t="str">
        <f ca="true">+IF(OFFSET('Water Data'!$G$29,0,10*ROW('Water Data'!G7))="","",OFFSET('Water Data'!$G$29,0,10*ROW('Water Data'!G7)))</f>
        <v/>
      </c>
      <c r="CG13" s="36" t="str">
        <f ca="true">+IF(OFFSET('Water Data'!$G$30,0,10*ROW('Water Data'!G7))="","",OFFSET('Water Data'!$G$30,0,10*ROW('Water Data'!G7)))</f>
        <v/>
      </c>
      <c r="CH13" s="36" t="str">
        <f ca="true">+IF(OFFSET('Water Data'!$H$28,0,10*ROW('Water Data'!H7))="","",OFFSET('Water Data'!$H$28,0,10*ROW('Water Data'!H7)))</f>
        <v/>
      </c>
      <c r="CI13" s="36" t="str">
        <f ca="true">+IF(OFFSET('Water Data'!$H$29,0,10*ROW('Water Data'!H7))="","",OFFSET('Water Data'!$H$29,0,10*ROW('Water Data'!H7)))</f>
        <v/>
      </c>
      <c r="CJ13" s="36" t="str">
        <f ca="true">+IF(OFFSET('Water Data'!$H$30,0,10*ROW('Water Data'!H7))="","",OFFSET('Water Data'!$H$30,0,10*ROW('Water Data'!H7)))</f>
        <v/>
      </c>
      <c r="CK13" s="36" t="str">
        <f ca="true">+IF(OFFSET('Sanitation Data'!$C$29,0,10*ROW('Sanitation Data'!C7))="","",OFFSET('Sanitation Data'!$C$29,0,10*ROW('Sanitation Data'!C7)))</f>
        <v/>
      </c>
      <c r="CL13" s="36" t="str">
        <f ca="true">+IF(OFFSET('Sanitation Data'!$C$30,0,10*ROW('Sanitation Data'!C7))="","",OFFSET('Sanitation Data'!$C$30,0,10*ROW('Sanitation Data'!C7)))</f>
        <v/>
      </c>
      <c r="CM13" s="36" t="str">
        <f ca="true">+IF(OFFSET('Sanitation Data'!$C$31,0,10*ROW('Sanitation Data'!C7))="","",OFFSET('Sanitation Data'!$C$31,0,10*ROW('Sanitation Data'!C7)))</f>
        <v/>
      </c>
      <c r="CN13" s="36" t="str">
        <f ca="true">+IF(OFFSET('Sanitation Data'!$C$32,0,10*ROW('Sanitation Data'!C7))="","",OFFSET('Sanitation Data'!$C$32,0,10*ROW('Sanitation Data'!C7)))</f>
        <v/>
      </c>
      <c r="CO13" s="36" t="str">
        <f ca="true">+IF(OFFSET('Sanitation Data'!$C$33,0,10*ROW('Sanitation Data'!C7))="","",OFFSET('Sanitation Data'!$C$33,0,10*ROW('Sanitation Data'!C7)))</f>
        <v/>
      </c>
      <c r="CP13" s="36" t="str">
        <f ca="true">+IF(OFFSET('Sanitation Data'!$D$29,0,10*ROW('Sanitation Data'!D7))="","",OFFSET('Sanitation Data'!$D$29,0,10*ROW('Sanitation Data'!D7)))</f>
        <v/>
      </c>
      <c r="CQ13" s="36" t="str">
        <f ca="true">+IF(OFFSET('Sanitation Data'!$D$30,0,10*ROW('Sanitation Data'!D7))="","",OFFSET('Sanitation Data'!$D$30,0,10*ROW('Sanitation Data'!D7)))</f>
        <v/>
      </c>
      <c r="CR13" s="36" t="str">
        <f ca="true">+IF(OFFSET('Sanitation Data'!$D$31,0,10*ROW('Sanitation Data'!D7))="","",OFFSET('Sanitation Data'!$D$31,0,10*ROW('Sanitation Data'!D7)))</f>
        <v/>
      </c>
      <c r="CS13" s="36" t="str">
        <f ca="true">+IF(OFFSET('Sanitation Data'!$D$32,0,10*ROW('Sanitation Data'!D7))="","",OFFSET('Sanitation Data'!$D$32,0,10*ROW('Sanitation Data'!D7)))</f>
        <v/>
      </c>
      <c r="CT13" s="36" t="str">
        <f ca="true">+IF(OFFSET('Sanitation Data'!$D$33,0,10*ROW('Sanitation Data'!D7))="","",OFFSET('Sanitation Data'!$D$33,0,10*ROW('Sanitation Data'!D7)))</f>
        <v/>
      </c>
      <c r="CU13" s="36" t="str">
        <f ca="true">+IF(OFFSET('Sanitation Data'!$E$29,0,10*ROW('Sanitation Data'!E7))="","",OFFSET('Sanitation Data'!$E$29,0,10*ROW('Sanitation Data'!E7)))</f>
        <v/>
      </c>
      <c r="CV13" s="36" t="str">
        <f ca="true">+IF(OFFSET('Sanitation Data'!$E$30,0,10*ROW('Sanitation Data'!E7))="","",OFFSET('Sanitation Data'!$E$30,0,10*ROW('Sanitation Data'!E7)))</f>
        <v/>
      </c>
      <c r="CW13" s="36" t="str">
        <f ca="true">+IF(OFFSET('Sanitation Data'!$E$31,0,10*ROW('Sanitation Data'!E7))="","",OFFSET('Sanitation Data'!$E$31,0,10*ROW('Sanitation Data'!E7)))</f>
        <v/>
      </c>
      <c r="CX13" s="36" t="str">
        <f ca="true">+IF(OFFSET('Sanitation Data'!$E$32,0,10*ROW('Sanitation Data'!E7))="","",OFFSET('Sanitation Data'!$E$32,0,10*ROW('Sanitation Data'!E7)))</f>
        <v/>
      </c>
      <c r="CY13" s="36" t="str">
        <f ca="true">+IF(OFFSET('Sanitation Data'!$E$33,0,10*ROW('Sanitation Data'!E7))="","",OFFSET('Sanitation Data'!$E$33,0,10*ROW('Sanitation Data'!E7)))</f>
        <v/>
      </c>
      <c r="CZ13" s="36" t="str">
        <f ca="true">+IF(OFFSET('Sanitation Data'!$F$29,0,10*ROW('Sanitation Data'!F7))="","",OFFSET('Sanitation Data'!$F$29,0,10*ROW('Sanitation Data'!F7)))</f>
        <v/>
      </c>
      <c r="DA13" s="36" t="str">
        <f ca="true">+IF(OFFSET('Sanitation Data'!$F$30,0,10*ROW('Sanitation Data'!F7))="","",OFFSET('Sanitation Data'!$F$30,0,10*ROW('Sanitation Data'!F7)))</f>
        <v/>
      </c>
      <c r="DB13" s="36" t="str">
        <f ca="true">+IF(OFFSET('Sanitation Data'!$F$31,0,10*ROW('Sanitation Data'!F7))="","",OFFSET('Sanitation Data'!$F$31,0,10*ROW('Sanitation Data'!F7)))</f>
        <v/>
      </c>
      <c r="DC13" s="36" t="str">
        <f ca="true">+IF(OFFSET('Sanitation Data'!$F$32,0,10*ROW('Sanitation Data'!F7))="","",OFFSET('Sanitation Data'!$F$32,0,10*ROW('Sanitation Data'!F7)))</f>
        <v/>
      </c>
      <c r="DD13" s="36" t="str">
        <f ca="true">+IF(OFFSET('Sanitation Data'!$F$33,0,10*ROW('Sanitation Data'!F7))="","",OFFSET('Sanitation Data'!$F$33,0,10*ROW('Sanitation Data'!F7)))</f>
        <v/>
      </c>
      <c r="DE13" s="36" t="str">
        <f ca="true">+IF(OFFSET('Sanitation Data'!$G$29,0,10*ROW('Sanitation Data'!G7))="","",OFFSET('Sanitation Data'!$G$29,0,10*ROW('Sanitation Data'!G7)))</f>
        <v/>
      </c>
      <c r="DF13" s="36" t="str">
        <f ca="true">+IF(OFFSET('Sanitation Data'!$G$30,0,10*ROW('Sanitation Data'!G7))="","",OFFSET('Sanitation Data'!$G$30,0,10*ROW('Sanitation Data'!G7)))</f>
        <v/>
      </c>
      <c r="DG13" s="36" t="str">
        <f ca="true">+IF(OFFSET('Sanitation Data'!$G$31,0,10*ROW('Sanitation Data'!G7))="","",OFFSET('Sanitation Data'!$G$31,0,10*ROW('Sanitation Data'!G7)))</f>
        <v/>
      </c>
      <c r="DH13" s="36" t="str">
        <f ca="true">+IF(OFFSET('Sanitation Data'!$G$32,0,10*ROW('Sanitation Data'!G7))="","",OFFSET('Sanitation Data'!$G$32,0,10*ROW('Sanitation Data'!G7)))</f>
        <v/>
      </c>
      <c r="DI13" s="36" t="str">
        <f ca="true">+IF(OFFSET('Sanitation Data'!$G$33,0,10*ROW('Sanitation Data'!G7))="","",OFFSET('Sanitation Data'!$G$33,0,10*ROW('Sanitation Data'!G7)))</f>
        <v/>
      </c>
      <c r="DJ13" s="36" t="str">
        <f ca="true">+IF(OFFSET('Sanitation Data'!$H$29,0,10*ROW('Sanitation Data'!H7))="","",OFFSET('Sanitation Data'!$H$29,0,10*ROW('Sanitation Data'!H7)))</f>
        <v/>
      </c>
      <c r="DK13" s="36" t="str">
        <f ca="true">+IF(OFFSET('Sanitation Data'!$H$30,0,10*ROW('Sanitation Data'!H7))="","",OFFSET('Sanitation Data'!$H$30,0,10*ROW('Sanitation Data'!H7)))</f>
        <v/>
      </c>
      <c r="DL13" s="36" t="str">
        <f ca="true">+IF(OFFSET('Sanitation Data'!$H$31,0,10*ROW('Sanitation Data'!H7))="","",OFFSET('Sanitation Data'!$H$31,0,10*ROW('Sanitation Data'!H7)))</f>
        <v/>
      </c>
      <c r="DM13" s="36" t="str">
        <f ca="true">+IF(OFFSET('Sanitation Data'!$H$32,0,10*ROW('Sanitation Data'!H7))="","",OFFSET('Sanitation Data'!$H$32,0,10*ROW('Sanitation Data'!H7)))</f>
        <v/>
      </c>
      <c r="DN13" s="36" t="str">
        <f ca="true">+IF(OFFSET('Sanitation Data'!$H$33,0,10*ROW('Sanitation Data'!H7))="","",OFFSET('Sanitation Data'!$H$33,0,10*ROW('Sanitation Data'!H7)))</f>
        <v/>
      </c>
      <c r="DO13" s="36" t="str">
        <f ca="true">+IF(OFFSET('Hygiene Data'!$C$12,0,10*ROW('Hygiene Data'!C7))="","",OFFSET('Hygiene Data'!$C$12,0,10*ROW('Hygiene Data'!C7)))</f>
        <v/>
      </c>
      <c r="DP13" s="36" t="str">
        <f ca="true">+IF(OFFSET('Hygiene Data'!$C$13,0,10*ROW('Hygiene Data'!C7))="","",OFFSET('Hygiene Data'!$C$13,0,10*ROW('Hygiene Data'!C7)))</f>
        <v/>
      </c>
      <c r="DQ13" s="36" t="str">
        <f ca="true">+IF(OFFSET('Hygiene Data'!$C$14,0,10*ROW('Hygiene Data'!C7))="","",OFFSET('Hygiene Data'!$C$14,0,10*ROW('Hygiene Data'!C7)))</f>
        <v/>
      </c>
      <c r="DR13" s="36" t="str">
        <f ca="true">+IF(OFFSET('Hygiene Data'!$D$12,0,10*ROW('Hygiene Data'!D7))="","",OFFSET('Hygiene Data'!$D$12,0,10*ROW('Hygiene Data'!D7)))</f>
        <v/>
      </c>
      <c r="DS13" s="36" t="str">
        <f ca="true">+IF(OFFSET('Hygiene Data'!$D$13,0,10*ROW('Hygiene Data'!D7))="","",OFFSET('Hygiene Data'!$D$13,0,10*ROW('Hygiene Data'!D7)))</f>
        <v/>
      </c>
      <c r="DT13" s="36" t="str">
        <f ca="true">+IF(OFFSET('Hygiene Data'!$D$14,0,10*ROW('Hygiene Data'!D7))="","",OFFSET('Hygiene Data'!$D$14,0,10*ROW('Hygiene Data'!D7)))</f>
        <v/>
      </c>
      <c r="DU13" s="36" t="str">
        <f ca="true">+IF(OFFSET('Hygiene Data'!$E$12,0,10*ROW('Hygiene Data'!E7))="","",OFFSET('Hygiene Data'!$E$12,0,10*ROW('Hygiene Data'!E7)))</f>
        <v/>
      </c>
      <c r="DV13" s="36" t="str">
        <f ca="true">+IF(OFFSET('Hygiene Data'!$E$13,0,10*ROW('Hygiene Data'!E7))="","",OFFSET('Hygiene Data'!$E$13,0,10*ROW('Hygiene Data'!E7)))</f>
        <v/>
      </c>
      <c r="DW13" s="36" t="str">
        <f ca="true">+IF(OFFSET('Hygiene Data'!$E$14,0,10*ROW('Hygiene Data'!E7))="","",OFFSET('Hygiene Data'!$E$14,0,10*ROW('Hygiene Data'!E7)))</f>
        <v/>
      </c>
      <c r="DX13" s="36" t="str">
        <f ca="true">+IF(OFFSET('Hygiene Data'!$F$12,0,10*ROW('Hygiene Data'!F7))="","",OFFSET('Hygiene Data'!$F$12,0,10*ROW('Hygiene Data'!F7)))</f>
        <v/>
      </c>
      <c r="DY13" s="36" t="str">
        <f ca="true">+IF(OFFSET('Hygiene Data'!$F$13,0,10*ROW('Hygiene Data'!F7))="","",OFFSET('Hygiene Data'!$F$13,0,10*ROW('Hygiene Data'!F7)))</f>
        <v/>
      </c>
      <c r="DZ13" s="36" t="str">
        <f ca="true">+IF(OFFSET('Hygiene Data'!$F$14,0,10*ROW('Hygiene Data'!F7))="","",OFFSET('Hygiene Data'!$F$14,0,10*ROW('Hygiene Data'!F7)))</f>
        <v/>
      </c>
      <c r="EA13" s="36" t="str">
        <f ca="true">+IF(OFFSET('Hygiene Data'!$G$12,0,10*ROW('Hygiene Data'!G7))="","",OFFSET('Hygiene Data'!$G$12,0,10*ROW('Hygiene Data'!G7)))</f>
        <v/>
      </c>
      <c r="EB13" s="36" t="str">
        <f ca="true">+IF(OFFSET('Hygiene Data'!$G$13,0,10*ROW('Hygiene Data'!G7))="","",OFFSET('Hygiene Data'!$G$13,0,10*ROW('Hygiene Data'!G7)))</f>
        <v/>
      </c>
      <c r="EC13" s="36" t="str">
        <f ca="true">+IF(OFFSET('Hygiene Data'!$G$14,0,10*ROW('Hygiene Data'!G7))="","",OFFSET('Hygiene Data'!$G$14,0,10*ROW('Hygiene Data'!G7)))</f>
        <v/>
      </c>
      <c r="ED13" s="36" t="str">
        <f ca="true">+IF(OFFSET('Hygiene Data'!$H$12,0,10*ROW('Hygiene Data'!H7))="","",OFFSET('Hygiene Data'!$H$12,0,10*ROW('Hygiene Data'!H7)))</f>
        <v/>
      </c>
      <c r="EE13" s="36" t="str">
        <f ca="true">+IF(OFFSET('Hygiene Data'!$H$13,0,10*ROW('Hygiene Data'!H7))="","",OFFSET('Hygiene Data'!$H$13,0,10*ROW('Hygiene Data'!H7)))</f>
        <v/>
      </c>
      <c r="EF13" s="36" t="str">
        <f ca="true">+IF(OFFSET('Hygiene Data'!$H$14,0,10*ROW('Hygiene Data'!H7))="","",OFFSET('Hygiene Data'!$H$14,0,10*ROW('Hygiene Data'!H7)))</f>
        <v/>
      </c>
    </row>
    <row r="14" x14ac:dyDescent="0.2">
      <c r="A14" s="59" t="str">
        <f ca="true">+IF(OFFSET('Water Data'!$B$1,0,10*ROW('Water Data'!B8))="","",OFFSET('Water Data'!$B$1,0,10*ROW('Water Data'!B8)))</f>
        <v/>
      </c>
      <c r="B14" s="59" t="str">
        <f ca="true">+IF(OFFSET('Water Data'!$A$3,0,10*ROW('Water Data'!A8))="","",OFFSET('Water Data'!$A$3,0,10*ROW('Water Data'!A8)))</f>
        <v/>
      </c>
      <c r="C14" s="59" t="str">
        <f ca="true">+IF(OFFSET('Water Data'!$C$3,0,10*ROW('Water Data'!C8))="","",OFFSET('Water Data'!$C$3,0,10*ROW('Water Data'!C8)))</f>
        <v/>
      </c>
      <c r="D14" s="250" t="e">
        <f ca="true">+IF(AND(ISNUMBER(OFFSET('Water Data'!$C$5,0,10*ROW('Water Data'!C8))),BS14="Yes"),100-OFFSET('Water Data'!$C$5,0,10*ROW('Water Data'!C8)),IF(AND(ISNUMBER(OFFSET('Water Data'!$C$5,0,10*ROW('Water Data'!C8))),BS14="No",ISNUMBER(OFFSET('Water Data'!$C$5,0,10*ROW('Water Data'!C8)))),CONCATENATE("[",ROUND(100-OFFSET('Water Data'!$C$5,0,10*ROW('Water Data'!C8)),0),"]"),IF(AND(ISNUMBER(OFFSET('Water Data'!$C$5,0,10*ROW('Water Data'!C8))),BS14="",ISNUMBER(OFFSET('Water Data'!$C$5,0,10*ROW('Water Data'!C8)))),100-OFFSET('Water Data'!$C$5,0,10*ROW('Water Data'!C8)),NA())))</f>
        <v>#N/A</v>
      </c>
      <c r="E14" s="250" t="e">
        <f ca="true">+IF(AND(ISNUMBER(OFFSET('Water Data'!$C$7,0,10*ROW('Water Data'!D8))),BT14="Yes"),OFFSET('Water Data'!$C$7,0,10*ROW('Water Data'!C8)),IF(AND(ISNUMBER(OFFSET('Water Data'!$C$7,0,10*ROW('Water Data'!C8))),BT14="No",ISNUMBER(OFFSET('Water Data'!$C$7,0,10*ROW('Water Data'!C8)))),CONCATENATE("[",ROUND(OFFSET('Water Data'!$C$7,0,10*ROW('Water Data'!C8)),0),"]"),IF(AND(ISNUMBER(OFFSET('Water Data'!$C$7,0,10*ROW('Water Data'!C8))),BT14="",ISNUMBER(OFFSET('Water Data'!$C$7,0,10*ROW('Water Data'!C8)))),OFFSET('Water Data'!$C$7,0,10*ROW('Water Data'!C8)),NA())))</f>
        <v>#N/A</v>
      </c>
      <c r="F14" s="250" t="e">
        <f ca="true">+IF(AND(ISNUMBER(OFFSET('Water Data'!$C$10,0,10*ROW('Water Data'!C8))),BU14="Yes"),OFFSET('Water Data'!$C$10,0,10*ROW('Water Data'!C8)),IF(AND(ISNUMBER(OFFSET('Water Data'!$C$10,0,10*ROW('Water Data'!C8))),BU14="No",ISNUMBER(OFFSET('Water Data'!$C$10,0,10*ROW('Water Data'!C8)))),CONCATENATE("[",ROUND(OFFSET('Water Data'!$C$10,0,10*ROW('Water Data'!C8)),0),"]"),IF(AND(ISNUMBER(OFFSET('Water Data'!$C$10,0,10*ROW('Water Data'!C8))),BU14="",ISNUMBER(OFFSET('Water Data'!$C$10,0,10*ROW('Water Data'!C8)))),OFFSET('Water Data'!$C$10,0,10*ROW('Water Data'!C8)),NA())))</f>
        <v>#N/A</v>
      </c>
      <c r="G14" s="250" t="e">
        <f ca="true">+IF(AND(ISNUMBER(OFFSET('Water Data'!$D$5,0,10*ROW('Water Data'!D8))),BV14="Yes"),100-OFFSET('Water Data'!$D$5,0,10*ROW('Water Data'!D8)),IF(AND(ISNUMBER(OFFSET('Water Data'!$D$5,0,10*ROW('Water Data'!D8))),BV14="No",ISNUMBER(OFFSET('Water Data'!$D$5,0,10*ROW('Water Data'!D8)))),CONCATENATE("[",ROUND(100-OFFSET('Water Data'!$D$5,0,10*ROW('Water Data'!D8)),0),"]"),IF(AND(ISNUMBER(OFFSET('Water Data'!$D$5,0,10*ROW('Water Data'!D8))),BV14="",ISNUMBER(OFFSET('Water Data'!$D$5,0,10*ROW('Water Data'!D8)))),100-OFFSET('Water Data'!$D$5,0,10*ROW('Water Data'!D8)),NA())))</f>
        <v>#N/A</v>
      </c>
      <c r="H14" s="250" t="e">
        <f ca="true">+IF(AND(ISNUMBER(OFFSET('Water Data'!$D$7,0,10*ROW('Water Data'!D8))),BW14="Yes"),OFFSET('Water Data'!$D$7,0,10*ROW('Water Data'!D8)),IF(AND(ISNUMBER(OFFSET('Water Data'!$D$7,0,10*ROW('Water Data'!D8))),BW14="No",ISNUMBER(OFFSET('Water Data'!$D$7,0,10*ROW('Water Data'!D8)))),CONCATENATE("[",ROUND(OFFSET('Water Data'!$C$7,0,10*ROW('Water Data'!D8)),0),"]"),IF(AND(ISNUMBER(OFFSET('Water Data'!$D$7,0,10*ROW('Water Data'!D8))),BW14="",ISNUMBER(OFFSET('Water Data'!$D$7,0,10*ROW('Water Data'!D8)))),OFFSET('Water Data'!$D$7,0,10*ROW('Water Data'!D8)),NA())))</f>
        <v>#N/A</v>
      </c>
      <c r="I14" s="250" t="e">
        <f ca="true">+IF(AND(ISNUMBER(OFFSET('Water Data'!$D$10,0,10*ROW('Water Data'!D8))),BX14="Yes"),OFFSET('Water Data'!$D$10,0,10*ROW('Water Data'!D8)),IF(AND(ISNUMBER(OFFSET('Water Data'!$D$10,0,10*ROW('Water Data'!D8))),BX14="No",ISNUMBER(OFFSET('Water Data'!$D$10,0,10*ROW('Water Data'!D8)))),CONCATENATE("[",ROUND(OFFSET('Water Data'!$D$10,0,10*ROW('Water Data'!D8)),0),"]"),IF(AND(ISNUMBER(OFFSET('Water Data'!$D$10,0,10*ROW('Water Data'!D8))),BX14="",ISNUMBER(OFFSET('Water Data'!$D$10,0,10*ROW('Water Data'!D8)))),OFFSET('Water Data'!$D$10,0,10*ROW('Water Data'!D8)),NA())))</f>
        <v>#N/A</v>
      </c>
      <c r="J14" s="250" t="e">
        <f ca="true">+IF(AND(ISNUMBER(OFFSET('Water Data'!$E$5,0,10*ROW('Water Data'!E8))),BY14="Yes"),100-OFFSET('Water Data'!$E$5,0,10*ROW('Water Data'!E8)),IF(AND(ISNUMBER(OFFSET('Water Data'!$E$5,0,10*ROW('Water Data'!E8))),BY14="No",ISNUMBER(OFFSET('Water Data'!$E$5,0,10*ROW('Water Data'!E8)))),CONCATENATE("[",ROUND(100-OFFSET('Water Data'!$E$5,0,10*ROW('Water Data'!E8)),0),"]"),IF(AND(ISNUMBER(OFFSET('Water Data'!$E$5,0,10*ROW('Water Data'!E8))),BY14="",ISNUMBER(OFFSET('Water Data'!$E$5,0,10*ROW('Water Data'!E8)))),100-OFFSET('Water Data'!$E$5,0,10*ROW('Water Data'!E8)),NA())))</f>
        <v>#N/A</v>
      </c>
      <c r="K14" s="250" t="e">
        <f ca="true">+IF(AND(ISNUMBER(OFFSET('Water Data'!$E$7,0,10*ROW('Water Data'!E8))),BZ14="Yes"),OFFSET('Water Data'!$E$7,0,10*ROW('Water Data'!E8)),IF(AND(ISNUMBER(OFFSET('Water Data'!$E$7,0,10*ROW('Water Data'!E8))),BZ14="No",ISNUMBER(OFFSET('Water Data'!$E$7,0,10*ROW('Water Data'!E8)))),CONCATENATE("[",ROUND(OFFSET('Water Data'!$E$7,0,10*ROW('Water Data'!E8)),0),"]"),IF(AND(ISNUMBER(OFFSET('Water Data'!$E$7,0,10*ROW('Water Data'!E8))),BZ14="",ISNUMBER(OFFSET('Water Data'!$E$7,0,10*ROW('Water Data'!E8)))),OFFSET('Water Data'!$E$7,0,10*ROW('Water Data'!E8)),NA())))</f>
        <v>#N/A</v>
      </c>
      <c r="L14" s="250" t="e">
        <f ca="true">+IF(AND(ISNUMBER(OFFSET('Water Data'!$E$10,0,10*ROW('Water Data'!E8))),CA14="Yes"),OFFSET('Water Data'!$E$10,0,10*ROW('Water Data'!E8)),IF(AND(ISNUMBER(OFFSET('Water Data'!$E$10,0,10*ROW('Water Data'!E8))),CA14="No",ISNUMBER(OFFSET('Water Data'!$E$10,0,10*ROW('Water Data'!E8)))),CONCATENATE("[",ROUND(OFFSET('Water Data'!$E$10,0,10*ROW('Water Data'!E8)),0),"]"),IF(AND(ISNUMBER(OFFSET('Water Data'!$E$10,0,10*ROW('Water Data'!E8))),CA14="",ISNUMBER(OFFSET('Water Data'!$E$10,0,10*ROW('Water Data'!E8)))),OFFSET('Water Data'!$E$10,0,10*ROW('Water Data'!E8)),NA())))</f>
        <v>#N/A</v>
      </c>
      <c r="M14" s="250" t="e">
        <f ca="true">+IF(AND(ISNUMBER(OFFSET('Water Data'!$F$5,0,10*ROW('Water Data'!F8))),CB14="Yes"),100-OFFSET('Water Data'!$F$5,0,10*ROW('Water Data'!F8)),IF(AND(ISNUMBER(OFFSET('Water Data'!$F$5,0,10*ROW('Water Data'!F8))),CB14="No",ISNUMBER(OFFSET('Water Data'!$F$5,0,10*ROW('Water Data'!F8)))),CONCATENATE("[",ROUND(100-OFFSET('Water Data'!$F$5,0,10*ROW('Water Data'!F8)),0),"]"),IF(AND(ISNUMBER(OFFSET('Water Data'!$F$5,0,10*ROW('Water Data'!F8))),CB14="",ISNUMBER(OFFSET('Water Data'!$F$5,0,10*ROW('Water Data'!F8)))),100-OFFSET('Water Data'!$F$5,0,10*ROW('Water Data'!F8)),NA())))</f>
        <v>#N/A</v>
      </c>
      <c r="N14" s="250" t="e">
        <f ca="true">+IF(AND(ISNUMBER(OFFSET('Water Data'!$F$7,0,10*ROW('Water Data'!F8))),CC14="Yes"),OFFSET('Water Data'!$F$7,0,10*ROW('Water Data'!F8)),IF(AND(ISNUMBER(OFFSET('Water Data'!$F$7,0,10*ROW('Water Data'!F8))),CC14="No",ISNUMBER(OFFSET('Water Data'!$F$7,0,10*ROW('Water Data'!F8)))),CONCATENATE("[",ROUND(OFFSET('Water Data'!$F$7,0,10*ROW('Water Data'!F8)),0),"]"),IF(AND(ISNUMBER(OFFSET('Water Data'!$F$7,0,10*ROW('Water Data'!F8))),CC14="",ISNUMBER(OFFSET('Water Data'!$F$7,0,10*ROW('Water Data'!F8)))),OFFSET('Water Data'!$F$7,0,10*ROW('Water Data'!F8)),NA())))</f>
        <v>#N/A</v>
      </c>
      <c r="O14" s="250" t="e">
        <f ca="true">+IF(AND(ISNUMBER(OFFSET('Water Data'!$F$10,0,10*ROW('Water Data'!F8))),CD14="Yes"),OFFSET('Water Data'!$F$10,0,10*ROW('Water Data'!F8)),IF(AND(ISNUMBER(OFFSET('Water Data'!$F$10,0,10*ROW('Water Data'!F8))),CD14="No",ISNUMBER(OFFSET('Water Data'!$F$10,0,10*ROW('Water Data'!F8)))),CONCATENATE("[",ROUND(OFFSET('Water Data'!$F$10,0,10*ROW('Water Data'!F8)),0),"]"),IF(AND(ISNUMBER(OFFSET('Water Data'!$F$10,0,10*ROW('Water Data'!F8))),CD14="",ISNUMBER(OFFSET('Water Data'!$F$10,0,10*ROW('Water Data'!F8)))),OFFSET('Water Data'!$F$10,0,10*ROW('Water Data'!F8)),NA())))</f>
        <v>#N/A</v>
      </c>
      <c r="P14" s="250" t="e">
        <f ca="true">+IF(AND(ISNUMBER(OFFSET('Water Data'!$G$5,0,10*ROW('Water Data'!G8))),CE14="Yes"),100-OFFSET('Water Data'!$G$5,0,10*ROW('Water Data'!G8)),IF(AND(ISNUMBER(OFFSET('Water Data'!$G$5,0,10*ROW('Water Data'!G8))),CE14="No",ISNUMBER(OFFSET('Water Data'!$G$5,0,10*ROW('Water Data'!G8)))),CONCATENATE("[",ROUND(100-OFFSET('Water Data'!$G$5,0,10*ROW('Water Data'!G8)),0),"]"),IF(AND(ISNUMBER(OFFSET('Water Data'!$G$5,0,10*ROW('Water Data'!G8))),CE14="",ISNUMBER(OFFSET('Water Data'!$G$5,0,10*ROW('Water Data'!G8)))),100-OFFSET('Water Data'!$G$5,0,10*ROW('Water Data'!G8)),NA())))</f>
        <v>#N/A</v>
      </c>
      <c r="Q14" s="250" t="e">
        <f ca="true">+IF(AND(ISNUMBER(OFFSET('Water Data'!$G$7,0,10*ROW('Water Data'!G8))),CF14="Yes"),OFFSET('Water Data'!$G$7,0,10*ROW('Water Data'!G8)),IF(AND(ISNUMBER(OFFSET('Water Data'!$G$7,0,10*ROW('Water Data'!G8))),CF14="No",ISNUMBER(OFFSET('Water Data'!$G$7,0,10*ROW('Water Data'!G8)))),CONCATENATE("[",ROUND(OFFSET('Water Data'!$G$7,0,10*ROW('Water Data'!G8)),0),"]"),IF(AND(ISNUMBER(OFFSET('Water Data'!$G$7,0,10*ROW('Water Data'!G8))),CF14="",ISNUMBER(OFFSET('Water Data'!$G$7,0,10*ROW('Water Data'!G8)))),OFFSET('Water Data'!$G$7,0,10*ROW('Water Data'!G8)),NA())))</f>
        <v>#N/A</v>
      </c>
      <c r="R14" s="250" t="e">
        <f ca="true">+IF(AND(ISNUMBER(OFFSET('Water Data'!$G$10,0,10*ROW('Water Data'!G8))),CG14="Yes"),OFFSET('Water Data'!$G$10,0,10*ROW('Water Data'!G8)),IF(AND(ISNUMBER(OFFSET('Water Data'!$G$10,0,10*ROW('Water Data'!G8))),CG14="No",ISNUMBER(OFFSET('Water Data'!$G$10,0,10*ROW('Water Data'!G8)))),CONCATENATE("[",ROUND(OFFSET('Water Data'!$G$10,0,10*ROW('Water Data'!G8)),0),"]"),IF(AND(ISNUMBER(OFFSET('Water Data'!$G$10,0,10*ROW('Water Data'!G8))),CG14="",ISNUMBER(OFFSET('Water Data'!$G$10,0,10*ROW('Water Data'!G8)))),OFFSET('Water Data'!$G$10,0,10*ROW('Water Data'!G8)),NA())))</f>
        <v>#N/A</v>
      </c>
      <c r="S14" s="250" t="e">
        <f ca="true">+IF(AND(ISNUMBER(OFFSET('Water Data'!$H$5,0,10*ROW('Water Data'!H8))),CH14="Yes"),100-OFFSET('Water Data'!$H$5,0,10*ROW('Water Data'!H8)),IF(AND(ISNUMBER(OFFSET('Water Data'!$H$5,0,10*ROW('Water Data'!H8))),CH14="No",ISNUMBER(OFFSET('Water Data'!$H$5,0,10*ROW('Water Data'!H8)))),CONCATENATE("[",ROUND(100-OFFSET('Water Data'!$H$5,0,10*ROW('Water Data'!H8)),0),"]"),IF(AND(ISNUMBER(OFFSET('Water Data'!$H$5,0,10*ROW('Water Data'!H8))),CH14="",ISNUMBER(OFFSET('Water Data'!$H$5,0,10*ROW('Water Data'!H8)))),100-OFFSET('Water Data'!$H$5,0,10*ROW('Water Data'!H8)),NA())))</f>
        <v>#N/A</v>
      </c>
      <c r="T14" s="250" t="e">
        <f ca="true">+IF(AND(ISNUMBER(OFFSET('Water Data'!$H$7,0,10*ROW('Water Data'!H8))),CI14="Yes"),OFFSET('Water Data'!$H$7,0,10*ROW('Water Data'!H8)),IF(AND(ISNUMBER(OFFSET('Water Data'!$H$7,0,10*ROW('Water Data'!H8))),CI14="No",ISNUMBER(OFFSET('Water Data'!$H$7,0,10*ROW('Water Data'!H8)))),CONCATENATE("[",ROUND(OFFSET('Water Data'!$H$7,0,10*ROW('Water Data'!H8)),0),"]"),IF(AND(ISNUMBER(OFFSET('Water Data'!$H$7,0,10*ROW('Water Data'!H8))),CI14="",ISNUMBER(OFFSET('Water Data'!$H$7,0,10*ROW('Water Data'!H8)))),OFFSET('Water Data'!$H$7,0,10*ROW('Water Data'!H8)),NA())))</f>
        <v>#N/A</v>
      </c>
      <c r="U14" s="250" t="e">
        <f ca="true">+IF(AND(ISNUMBER(OFFSET('Water Data'!$H$10,0,10*ROW('Water Data'!H8))),CJ14="Yes"),OFFSET('Water Data'!$H$10,0,10*ROW('Water Data'!H8)),IF(AND(ISNUMBER(OFFSET('Water Data'!$H$10,0,10*ROW('Water Data'!H8))),CJ14="No",ISNUMBER(OFFSET('Water Data'!$H$10,0,10*ROW('Water Data'!H8)))),CONCATENATE("[",ROUND(OFFSET('Water Data'!$H$10,0,10*ROW('Water Data'!H8)),0),"]"),IF(AND(ISNUMBER(OFFSET('Water Data'!$H$10,0,10*ROW('Water Data'!H8))),CJ14="",ISNUMBER(OFFSET('Water Data'!$H$10,0,10*ROW('Water Data'!H8)))),OFFSET('Water Data'!$H$10,0,10*ROW('Water Data'!H8)),NA())))</f>
        <v>#N/A</v>
      </c>
      <c r="V14" s="251" t="e">
        <f ca="true">+IF(AND(ISNUMBER(OFFSET('Sanitation Data'!$C$5,0,10*ROW('Sanitation Data'!C8))),CK14="Yes"),100-OFFSET('Sanitation Data'!$C$5,0,10*ROW('Sanitation Data'!C8)),IF(AND(ISNUMBER(OFFSET('Sanitation Data'!$C$5,0,10*ROW('Sanitation Data'!C8))),CK14="No",ISNUMBER(OFFSET('Sanitation Data'!$C$5,0,10*ROW('Sanitation Data'!C8)))),CONCATENATE("[",ROUND(100-OFFSET('Sanitation Data'!$C$5,0,10*ROW('Sanitation Data'!C8)),0),"]"),IF(AND(ISNUMBER(OFFSET('Sanitation Data'!$C$5,0,10*ROW('Sanitation Data'!C8))),CK14="",ISNUMBER(OFFSET('Sanitation Data'!$C$5,0,10*ROW('Sanitation Data'!C8)))),100-OFFSET('Sanitation Data'!$C$5,0,10*ROW('Sanitation Data'!C8)),NA())))</f>
        <v>#N/A</v>
      </c>
      <c r="W14" s="251" t="e">
        <f ca="true">+IF(AND(ISNUMBER(OFFSET('Sanitation Data'!$C$7,0,10*ROW('Sanitation Data'!C8))),CL14="Yes"),OFFSET('Sanitation Data'!$C$7,0,10*ROW('Sanitation Data'!C8)),IF(AND(ISNUMBER(OFFSET('Sanitation Data'!$C$7,0,10*ROW('Sanitation Data'!C8))),CL14="No",ISNUMBER(OFFSET('Sanitation Data'!$C$7,0,10*ROW('Sanitation Data'!C8)))),CONCATENATE("[",ROUND(OFFSET('Sanitation Data'!$C$7,0,10*ROW('Sanitation Data'!C8)),0),"]"),IF(AND(ISNUMBER(OFFSET('Sanitation Data'!$C$7,0,10*ROW('Sanitation Data'!C8))),CL14="",ISNUMBER(OFFSET('Sanitation Data'!$C$7,0,10*ROW('Sanitation Data'!C8)))),OFFSET('Sanitation Data'!$C$7,0,10*ROW('Sanitation Data'!C8)),NA())))</f>
        <v>#N/A</v>
      </c>
      <c r="X14" s="251" t="e">
        <f ca="true">+IF(AND(ISNUMBER(OFFSET('Sanitation Data'!$C$11,0,10*ROW('Sanitation Data'!C8))),CM14="Yes"),OFFSET('Sanitation Data'!$C$11,0,10*ROW('Sanitation Data'!C8)),IF(AND(ISNUMBER(OFFSET('Sanitation Data'!$C$11,0,10*ROW('Sanitation Data'!C8))),CM14="No",ISNUMBER(OFFSET('Sanitation Data'!$C$11,0,10*ROW('Sanitation Data'!C8)))),CONCATENATE("[",ROUND(OFFSET('Sanitation Data'!$C$11,0,10*ROW('Sanitation Data'!C8)),0),"]"),IF(AND(ISNUMBER(OFFSET('Sanitation Data'!$C$11,0,10*ROW('Sanitation Data'!C8))),CM14="",ISNUMBER(OFFSET('Sanitation Data'!$C$11,0,10*ROW('Sanitation Data'!C8)))),OFFSET('Sanitation Data'!$C$11,0,10*ROW('Sanitation Data'!C8)),NA())))</f>
        <v>#N/A</v>
      </c>
      <c r="Y14" s="251" t="e">
        <f ca="true">+IF(AND(ISNUMBER(OFFSET('Sanitation Data'!$C$12,0,10*ROW('Sanitation Data'!C8))),CN14="Yes"),OFFSET('Sanitation Data'!$C$12,0,10*ROW('Sanitation Data'!C8)),IF(AND(ISNUMBER(OFFSET('Sanitation Data'!$C$12,0,10*ROW('Sanitation Data'!C8))),CN14="No",ISNUMBER(OFFSET('Sanitation Data'!$C$12,0,10*ROW('Sanitation Data'!C8)))),CONCATENATE("[",ROUND(OFFSET('Sanitation Data'!$C$12,0,10*ROW('Sanitation Data'!C8)),0),"]"),IF(AND(ISNUMBER(OFFSET('Sanitation Data'!$C$12,0,10*ROW('Sanitation Data'!C8))),CN14="",ISNUMBER(OFFSET('Sanitation Data'!$C$12,0,10*ROW('Sanitation Data'!C8)))),OFFSET('Sanitation Data'!$C$12,0,10*ROW('Sanitation Data'!C8)),NA())))</f>
        <v>#N/A</v>
      </c>
      <c r="Z14" s="251" t="e">
        <f ca="true">+IF(AND(ISNUMBER(OFFSET('Sanitation Data'!$C$13,0,10*ROW('Sanitation Data'!C8))),CO14="Yes"),OFFSET('Sanitation Data'!$C$13,0,10*ROW('Sanitation Data'!C8)),IF(AND(ISNUMBER(OFFSET('Sanitation Data'!$C$13,0,10*ROW('Sanitation Data'!C8))),CO14="No",ISNUMBER(OFFSET('Sanitation Data'!$C$13,0,10*ROW('Sanitation Data'!C8)))),CONCATENATE("[",ROUND(OFFSET('Sanitation Data'!$C$13,0,10*ROW('Sanitation Data'!C8)),0),"]"),IF(AND(ISNUMBER(OFFSET('Sanitation Data'!$C$13,0,10*ROW('Sanitation Data'!C8))),CO14="",ISNUMBER(OFFSET('Sanitation Data'!$C$13,0,10*ROW('Sanitation Data'!C8)))),OFFSET('Sanitation Data'!$C$13,0,10*ROW('Sanitation Data'!C8)),NA())))</f>
        <v>#N/A</v>
      </c>
      <c r="AA14" s="251" t="e">
        <f ca="true">+IF(AND(ISNUMBER(OFFSET('Sanitation Data'!$D$5,0,10*ROW('Sanitation Data'!D8))),CP14="Yes"),100-OFFSET('Sanitation Data'!$D$5,0,10*ROW('Sanitation Data'!D8)),IF(AND(ISNUMBER(OFFSET('Sanitation Data'!$D$5,0,10*ROW('Sanitation Data'!D8))),CP14="No",ISNUMBER(OFFSET('Sanitation Data'!$D$5,0,10*ROW('Sanitation Data'!D8)))),CONCATENATE("[",ROUND(100-OFFSET('Sanitation Data'!$D$5,0,10*ROW('Sanitation Data'!D8)),0),"]"),IF(AND(ISNUMBER(OFFSET('Sanitation Data'!$D$5,0,10*ROW('Sanitation Data'!D8))),CP14="",ISNUMBER(OFFSET('Sanitation Data'!$D$5,0,10*ROW('Sanitation Data'!D8)))),100-OFFSET('Sanitation Data'!$D$5,0,10*ROW('Sanitation Data'!D8)),NA())))</f>
        <v>#N/A</v>
      </c>
      <c r="AB14" s="251" t="e">
        <f ca="true">+IF(AND(ISNUMBER(OFFSET('Sanitation Data'!$D$7,0,10*ROW('Sanitation Data'!D8))),CQ14="Yes"),OFFSET('Sanitation Data'!$D$7,0,10*ROW('Sanitation Data'!G8)),IF(AND(ISNUMBER(OFFSET('Sanitation Data'!$D$7,0,10*ROW('Sanitation Data'!D8))),CQ14="No",ISNUMBER(OFFSET('Sanitation Data'!$D$7,0,10*ROW('Sanitation Data'!D8)))),CONCATENATE("[",ROUND(OFFSET('Sanitation Data'!$D$7,0,10*ROW('Sanitation Data'!D8)),0),"]"),IF(AND(ISNUMBER(OFFSET('Sanitation Data'!$D$7,0,10*ROW('Sanitation Data'!D8))),CQ14="",ISNUMBER(OFFSET('Sanitation Data'!$D$7,0,10*ROW('Sanitation Data'!D8)))),OFFSET('Sanitation Data'!$D$7,0,10*ROW('Sanitation Data'!D8)),NA())))</f>
        <v>#N/A</v>
      </c>
      <c r="AC14" s="251" t="e">
        <f ca="true">+IF(AND(ISNUMBER(OFFSET('Sanitation Data'!$D$11,0,10*ROW('Sanitation Data'!D8))),CR14="Yes"),OFFSET('Sanitation Data'!$D$11,0,10*ROW('Sanitation Data'!D8)),IF(AND(ISNUMBER(OFFSET('Sanitation Data'!$D$11,0,10*ROW('Sanitation Data'!D8))),CR14="No",ISNUMBER(OFFSET('Sanitation Data'!$D$11,0,10*ROW('Sanitation Data'!D8)))),CONCATENATE("[",ROUND(OFFSET('Sanitation Data'!$D$11,0,10*ROW('Sanitation Data'!D8)),0),"]"),IF(AND(ISNUMBER(OFFSET('Sanitation Data'!$D$11,0,10*ROW('Sanitation Data'!D8))),CR14="",ISNUMBER(OFFSET('Sanitation Data'!$D$11,0,10*ROW('Sanitation Data'!D8)))),OFFSET('Sanitation Data'!$D$11,0,10*ROW('Sanitation Data'!D8)),NA())))</f>
        <v>#N/A</v>
      </c>
      <c r="AD14" s="251" t="e">
        <f ca="true">+IF(AND(ISNUMBER(OFFSET('Sanitation Data'!$D$12,0,10*ROW('Sanitation Data'!D8))),CS14="Yes"),OFFSET('Sanitation Data'!$D$12,0,10*ROW('Sanitation Data'!D8)),IF(AND(ISNUMBER(OFFSET('Sanitation Data'!$D$12,0,10*ROW('Sanitation Data'!D8))),CS14="No",ISNUMBER(OFFSET('Sanitation Data'!$D$12,0,10*ROW('Sanitation Data'!D8)))),CONCATENATE("[",ROUND(OFFSET('Sanitation Data'!$D$12,0,10*ROW('Sanitation Data'!D8)),0),"]"),IF(AND(ISNUMBER(OFFSET('Sanitation Data'!$D$12,0,10*ROW('Sanitation Data'!D8))),CS14="",ISNUMBER(OFFSET('Sanitation Data'!$D$12,0,10*ROW('Sanitation Data'!D8)))),OFFSET('Sanitation Data'!$D$12,0,10*ROW('Sanitation Data'!D8)),NA())))</f>
        <v>#N/A</v>
      </c>
      <c r="AE14" s="251" t="e">
        <f ca="true">+IF(AND(ISNUMBER(OFFSET('Sanitation Data'!$D$13,0,10*ROW('Sanitation Data'!D8))),CT14="Yes"),OFFSET('Sanitation Data'!$D$13,0,10*ROW('Sanitation Data'!D8)),IF(AND(ISNUMBER(OFFSET('Sanitation Data'!$D$13,0,10*ROW('Sanitation Data'!D8))),CT14="No",ISNUMBER(OFFSET('Sanitation Data'!$D$13,0,10*ROW('Sanitation Data'!D8)))),CONCATENATE("[",ROUND(OFFSET('Sanitation Data'!$D$13,0,10*ROW('Sanitation Data'!D8)),0),"]"),IF(AND(ISNUMBER(OFFSET('Sanitation Data'!$D$13,0,10*ROW('Sanitation Data'!D8))),CT14="",ISNUMBER(OFFSET('Sanitation Data'!$D$13,0,10*ROW('Sanitation Data'!D8)))),OFFSET('Sanitation Data'!$D$13,0,10*ROW('Sanitation Data'!D8)),NA())))</f>
        <v>#N/A</v>
      </c>
      <c r="AF14" s="251" t="e">
        <f ca="true">+IF(AND(ISNUMBER(OFFSET('Sanitation Data'!$E$5,0,10*ROW('Sanitation Data'!E8))),CU14="Yes"),100-OFFSET('Sanitation Data'!$E$5,0,10*ROW('Sanitation Data'!E8)),IF(AND(ISNUMBER(OFFSET('Sanitation Data'!$E$5,0,10*ROW('Sanitation Data'!E8))),CU14="No",ISNUMBER(OFFSET('Sanitation Data'!$E$5,0,10*ROW('Sanitation Data'!E8)))),CONCATENATE("[",ROUND(100-OFFSET('Sanitation Data'!$E$5,0,10*ROW('Sanitation Data'!E8)),0),"]"),IF(AND(ISNUMBER(OFFSET('Sanitation Data'!$E$5,0,10*ROW('Sanitation Data'!E8))),CU14="",ISNUMBER(OFFSET('Sanitation Data'!$E$5,0,10*ROW('Sanitation Data'!E8)))),100-OFFSET('Sanitation Data'!$E$5,0,10*ROW('Sanitation Data'!E8)),NA())))</f>
        <v>#N/A</v>
      </c>
      <c r="AG14" s="251" t="e">
        <f ca="true">+IF(AND(ISNUMBER(OFFSET('Sanitation Data'!$E$7,0,10*ROW('Sanitation Data'!E8))),CV14="Yes"),OFFSET('Sanitation Data'!$E$7,0,10*ROW('Sanitation Data'!E8)),IF(AND(ISNUMBER(OFFSET('Sanitation Data'!$E$7,0,10*ROW('Sanitation Data'!E8))),CV14="No",ISNUMBER(OFFSET('Sanitation Data'!$E$7,0,10*ROW('Sanitation Data'!E8)))),CONCATENATE("[",ROUND(OFFSET('Sanitation Data'!$E$7,0,10*ROW('Sanitation Data'!E8)),0),"]"),IF(AND(ISNUMBER(OFFSET('Sanitation Data'!$E$7,0,10*ROW('Sanitation Data'!E8))),CV14="",ISNUMBER(OFFSET('Sanitation Data'!$E$7,0,10*ROW('Sanitation Data'!E8)))),OFFSET('Sanitation Data'!$E$7,0,10*ROW('Sanitation Data'!E8)),NA())))</f>
        <v>#N/A</v>
      </c>
      <c r="AH14" s="251" t="e">
        <f ca="true">+IF(AND(ISNUMBER(OFFSET('Sanitation Data'!$E$11,0,10*ROW('Sanitation Data'!E8))),CW14="Yes"),OFFSET('Sanitation Data'!$E$11,0,10*ROW('Sanitation Data'!E8)),IF(AND(ISNUMBER(OFFSET('Sanitation Data'!$E$11,0,10*ROW('Sanitation Data'!E8))),CW14="No",ISNUMBER(OFFSET('Sanitation Data'!$E$11,0,10*ROW('Sanitation Data'!E8)))),CONCATENATE("[",ROUND(OFFSET('Sanitation Data'!$E$11,0,10*ROW('Sanitation Data'!E8)),0),"]"),IF(AND(ISNUMBER(OFFSET('Sanitation Data'!$E$11,0,10*ROW('Sanitation Data'!E8))),CW14="",ISNUMBER(OFFSET('Sanitation Data'!$E$11,0,10*ROW('Sanitation Data'!E8)))),OFFSET('Sanitation Data'!$E$11,0,10*ROW('Sanitation Data'!E8)),NA())))</f>
        <v>#N/A</v>
      </c>
      <c r="AI14" s="251" t="e">
        <f ca="true">+IF(AND(ISNUMBER(OFFSET('Sanitation Data'!$E$12,0,10*ROW('Sanitation Data'!E8))),CX14="Yes"),OFFSET('Sanitation Data'!$E$12,0,10*ROW('Sanitation Data'!E8)),IF(AND(ISNUMBER(OFFSET('Sanitation Data'!$E$12,0,10*ROW('Sanitation Data'!E8))),CX14="No",ISNUMBER(OFFSET('Sanitation Data'!$E$12,0,10*ROW('Sanitation Data'!E8)))),CONCATENATE("[",ROUND(OFFSET('Sanitation Data'!$E$12,0,10*ROW('Sanitation Data'!E8)),0),"]"),IF(AND(ISNUMBER(OFFSET('Sanitation Data'!$E$12,0,10*ROW('Sanitation Data'!E8))),CX14="",ISNUMBER(OFFSET('Sanitation Data'!$E$12,0,10*ROW('Sanitation Data'!E8)))),OFFSET('Sanitation Data'!$E$12,0,10*ROW('Sanitation Data'!E8)),NA())))</f>
        <v>#N/A</v>
      </c>
      <c r="AJ14" s="251" t="e">
        <f ca="true">+IF(AND(ISNUMBER(OFFSET('Sanitation Data'!$E$13,0,10*ROW('Sanitation Data'!E8))),CY14="Yes"),OFFSET('Sanitation Data'!$E$13,0,10*ROW('Sanitation Data'!E8)),IF(AND(ISNUMBER(OFFSET('Sanitation Data'!$E$13,0,10*ROW('Sanitation Data'!E8))),CY14="No",ISNUMBER(OFFSET('Sanitation Data'!$E$13,0,10*ROW('Sanitation Data'!E8)))),CONCATENATE("[",ROUND(OFFSET('Sanitation Data'!$E$13,0,10*ROW('Sanitation Data'!E8)),0),"]"),IF(AND(ISNUMBER(OFFSET('Sanitation Data'!$E$13,0,10*ROW('Sanitation Data'!E8))),CY14="",ISNUMBER(OFFSET('Sanitation Data'!$E$13,0,10*ROW('Sanitation Data'!E8)))),OFFSET('Sanitation Data'!$E$13,0,10*ROW('Sanitation Data'!E8)),NA())))</f>
        <v>#N/A</v>
      </c>
      <c r="AK14" s="251" t="e">
        <f ca="true">+IF(AND(ISNUMBER(OFFSET('Sanitation Data'!$F$5,0,10*ROW('Sanitation Data'!F8))),CZ14="Yes"),100-OFFSET('Sanitation Data'!$F$5,0,10*ROW('Sanitation Data'!F8)),IF(AND(ISNUMBER(OFFSET('Sanitation Data'!$F$5,0,10*ROW('Sanitation Data'!F8))),CZ14="No",ISNUMBER(OFFSET('Sanitation Data'!$F$5,0,10*ROW('Sanitation Data'!F8)))),CONCATENATE("[",ROUND(100-OFFSET('Sanitation Data'!$F$5,0,10*ROW('Sanitation Data'!F8)),0),"]"),IF(AND(ISNUMBER(OFFSET('Sanitation Data'!$F$5,0,10*ROW('Sanitation Data'!F8))),CZ14="",ISNUMBER(OFFSET('Sanitation Data'!$F$5,0,10*ROW('Sanitation Data'!F8)))),100-OFFSET('Sanitation Data'!$F$5,0,10*ROW('Sanitation Data'!F8)),NA())))</f>
        <v>#N/A</v>
      </c>
      <c r="AL14" s="251" t="e">
        <f ca="true">+IF(AND(ISNUMBER(OFFSET('Sanitation Data'!$F$7,0,10*ROW('Sanitation Data'!F8))),DA14="Yes"),OFFSET('Sanitation Data'!$F$7,0,10*ROW('Sanitation Data'!F8)),IF(AND(ISNUMBER(OFFSET('Sanitation Data'!$F$7,0,10*ROW('Sanitation Data'!F8))),DA14="No",ISNUMBER(OFFSET('Sanitation Data'!$F$7,0,10*ROW('Sanitation Data'!F8)))),CONCATENATE("[",ROUND(OFFSET('Sanitation Data'!$F$7,0,10*ROW('Sanitation Data'!F8)),0),"]"),IF(AND(ISNUMBER(OFFSET('Sanitation Data'!$F$7,0,10*ROW('Sanitation Data'!F8))),DA14="",ISNUMBER(OFFSET('Sanitation Data'!$F$7,0,10*ROW('Sanitation Data'!F8)))),OFFSET('Sanitation Data'!$F$7,0,10*ROW('Sanitation Data'!F8)),NA())))</f>
        <v>#N/A</v>
      </c>
      <c r="AM14" s="251" t="e">
        <f ca="true">+IF(AND(ISNUMBER(OFFSET('Sanitation Data'!$F$11,0,10*ROW('Sanitation Data'!F8))),DB14="Yes"),OFFSET('Sanitation Data'!$F$11,0,10*ROW('Sanitation Data'!F8)),IF(AND(ISNUMBER(OFFSET('Sanitation Data'!$F$11,0,10*ROW('Sanitation Data'!F8))),DB14="No",ISNUMBER(OFFSET('Sanitation Data'!$F$11,0,10*ROW('Sanitation Data'!F8)))),CONCATENATE("[",ROUND(OFFSET('Sanitation Data'!$F$11,0,10*ROW('Sanitation Data'!F8)),0),"]"),IF(AND(ISNUMBER(OFFSET('Sanitation Data'!$F$11,0,10*ROW('Sanitation Data'!F8))),DB14="",ISNUMBER(OFFSET('Sanitation Data'!$F$11,0,10*ROW('Sanitation Data'!F8)))),OFFSET('Sanitation Data'!$F$11,0,10*ROW('Sanitation Data'!F8)),NA())))</f>
        <v>#N/A</v>
      </c>
      <c r="AN14" s="251" t="e">
        <f ca="true">+IF(AND(ISNUMBER(OFFSET('Sanitation Data'!$F$12,0,10*ROW('Sanitation Data'!F8))),DC14="Yes"),OFFSET('Sanitation Data'!$F$12,0,10*ROW('Sanitation Data'!F8)),IF(AND(ISNUMBER(OFFSET('Sanitation Data'!$F$12,0,10*ROW('Sanitation Data'!F8))),DC14="No",ISNUMBER(OFFSET('Sanitation Data'!$F$12,0,10*ROW('Sanitation Data'!F8)))),CONCATENATE("[",ROUND(OFFSET('Sanitation Data'!$F$12,0,10*ROW('Sanitation Data'!F8)),0),"]"),IF(AND(ISNUMBER(OFFSET('Sanitation Data'!$F$12,0,10*ROW('Sanitation Data'!F8))),DC14="",ISNUMBER(OFFSET('Sanitation Data'!$F$12,0,10*ROW('Sanitation Data'!F8)))),OFFSET('Sanitation Data'!$F$12,0,10*ROW('Sanitation Data'!F8)),NA())))</f>
        <v>#N/A</v>
      </c>
      <c r="AO14" s="251" t="e">
        <f ca="true">+IF(AND(ISNUMBER(OFFSET('Sanitation Data'!$F$13,0,10*ROW('Sanitation Data'!F8))),DD14="Yes"),OFFSET('Sanitation Data'!$F$13,0,10*ROW('Sanitation Data'!F8)),IF(AND(ISNUMBER(OFFSET('Sanitation Data'!$F$13,0,10*ROW('Sanitation Data'!F8))),DD14="No",ISNUMBER(OFFSET('Sanitation Data'!$F$13,0,10*ROW('Sanitation Data'!F8)))),CONCATENATE("[",ROUND(OFFSET('Sanitation Data'!$F$13,0,10*ROW('Sanitation Data'!F8)),0),"]"),IF(AND(ISNUMBER(OFFSET('Sanitation Data'!$F$13,0,10*ROW('Sanitation Data'!F8))),DD14="",ISNUMBER(OFFSET('Sanitation Data'!$F$13,0,10*ROW('Sanitation Data'!F8)))),OFFSET('Sanitation Data'!$F$13,0,10*ROW('Sanitation Data'!F8)),NA())))</f>
        <v>#N/A</v>
      </c>
      <c r="AP14" s="251" t="e">
        <f ca="true">+IF(AND(ISNUMBER(OFFSET('Sanitation Data'!$G$5,0,10*ROW('Sanitation Data'!G8))),DE14="Yes"),100-OFFSET('Sanitation Data'!$G$5,0,10*ROW('Sanitation Data'!G8)),IF(AND(ISNUMBER(OFFSET('Sanitation Data'!$G$5,0,10*ROW('Sanitation Data'!G8))),DE14="No",ISNUMBER(OFFSET('Sanitation Data'!$G$5,0,10*ROW('Sanitation Data'!G8)))),CONCATENATE("[",ROUND(100-OFFSET('Sanitation Data'!$G$5,0,10*ROW('Sanitation Data'!G8)),0),"]"),IF(AND(ISNUMBER(OFFSET('Sanitation Data'!$G$5,0,10*ROW('Sanitation Data'!G8))),DE14="",ISNUMBER(OFFSET('Sanitation Data'!$G$5,0,10*ROW('Sanitation Data'!G8)))),100-OFFSET('Sanitation Data'!$G$5,0,10*ROW('Sanitation Data'!G8)),NA())))</f>
        <v>#N/A</v>
      </c>
      <c r="AQ14" s="251" t="e">
        <f ca="true">+IF(AND(ISNUMBER(OFFSET('Sanitation Data'!$G$7,0,10*ROW('Sanitation Data'!G8))),DF14="Yes"),OFFSET('Sanitation Data'!$G$7,0,10*ROW('Sanitation Data'!G8)),IF(AND(ISNUMBER(OFFSET('Sanitation Data'!$G$7,0,10*ROW('Sanitation Data'!G8))),DF14="No",ISNUMBER(OFFSET('Sanitation Data'!$G$7,0,10*ROW('Sanitation Data'!G8)))),CONCATENATE("[",ROUND(OFFSET('Sanitation Data'!$G$7,0,10*ROW('Sanitation Data'!G8)),0),"]"),IF(AND(ISNUMBER(OFFSET('Sanitation Data'!$G$7,0,10*ROW('Sanitation Data'!G8))),DF14="",ISNUMBER(OFFSET('Sanitation Data'!$G$7,0,10*ROW('Sanitation Data'!G8)))),OFFSET('Sanitation Data'!$G$7,0,10*ROW('Sanitation Data'!G8)),NA())))</f>
        <v>#N/A</v>
      </c>
      <c r="AR14" s="251" t="e">
        <f ca="true">+IF(AND(ISNUMBER(OFFSET('Sanitation Data'!$G$11,0,10*ROW('Sanitation Data'!G8))),DG14="Yes"),OFFSET('Sanitation Data'!$G$11,0,10*ROW('Sanitation Data'!G8)),IF(AND(ISNUMBER(OFFSET('Sanitation Data'!$G$11,0,10*ROW('Sanitation Data'!G8))),DG14="No",ISNUMBER(OFFSET('Sanitation Data'!$G$11,0,10*ROW('Sanitation Data'!G8)))),CONCATENATE("[",ROUND(OFFSET('Sanitation Data'!$G$11,0,10*ROW('Sanitation Data'!G8)),0),"]"),IF(AND(ISNUMBER(OFFSET('Sanitation Data'!$G$11,0,10*ROW('Sanitation Data'!G8))),DG14="",ISNUMBER(OFFSET('Sanitation Data'!$G$11,0,10*ROW('Sanitation Data'!G8)))),OFFSET('Sanitation Data'!$G$11,0,10*ROW('Sanitation Data'!G8)),NA())))</f>
        <v>#N/A</v>
      </c>
      <c r="AS14" s="251" t="e">
        <f ca="true">+IF(AND(ISNUMBER(OFFSET('Sanitation Data'!$G$12,0,10*ROW('Sanitation Data'!G8))),DH14="Yes"),OFFSET('Sanitation Data'!$G$12,0,10*ROW('Sanitation Data'!G8)),IF(AND(ISNUMBER(OFFSET('Sanitation Data'!$G$12,0,10*ROW('Sanitation Data'!G8))),DH14="No",ISNUMBER(OFFSET('Sanitation Data'!$G$12,0,10*ROW('Sanitation Data'!G8)))),CONCATENATE("[",ROUND(OFFSET('Sanitation Data'!$G$12,0,10*ROW('Sanitation Data'!G8)),0),"]"),IF(AND(ISNUMBER(OFFSET('Sanitation Data'!$G$12,0,10*ROW('Sanitation Data'!G8))),DH14="",ISNUMBER(OFFSET('Sanitation Data'!$G$12,0,10*ROW('Sanitation Data'!G8)))),OFFSET('Sanitation Data'!$G$12,0,10*ROW('Sanitation Data'!G8)),NA())))</f>
        <v>#N/A</v>
      </c>
      <c r="AT14" s="251" t="e">
        <f ca="true">+IF(AND(ISNUMBER(OFFSET('Sanitation Data'!$G$13,0,10*ROW('Sanitation Data'!G8))),DI14="Yes"),OFFSET('Sanitation Data'!$G$13,0,10*ROW('Sanitation Data'!G8)),IF(AND(ISNUMBER(OFFSET('Sanitation Data'!$G$13,0,10*ROW('Sanitation Data'!G8))),DI14="No",ISNUMBER(OFFSET('Sanitation Data'!$G$13,0,10*ROW('Sanitation Data'!G8)))),CONCATENATE("[",ROUND(OFFSET('Sanitation Data'!$G$13,0,10*ROW('Sanitation Data'!G8)),0),"]"),IF(AND(ISNUMBER(OFFSET('Sanitation Data'!$G$13,0,10*ROW('Sanitation Data'!G8))),DI14="",ISNUMBER(OFFSET('Sanitation Data'!$G$13,0,10*ROW('Sanitation Data'!G8)))),OFFSET('Sanitation Data'!$G$13,0,10*ROW('Sanitation Data'!G8)),NA())))</f>
        <v>#N/A</v>
      </c>
      <c r="AU14" s="251" t="e">
        <f ca="true">+IF(AND(ISNUMBER(OFFSET('Sanitation Data'!$H$5,0,10*ROW('Sanitation Data'!H8))),DJ14="Yes"),100-OFFSET('Sanitation Data'!$H$5,0,10*ROW('Sanitation Data'!H8)),IF(AND(ISNUMBER(OFFSET('Sanitation Data'!$H$5,0,10*ROW('Sanitation Data'!H8))),DJ14="No",ISNUMBER(OFFSET('Sanitation Data'!$H$5,0,10*ROW('Sanitation Data'!H8)))),CONCATENATE("[",ROUND(100-OFFSET('Sanitation Data'!$H$5,0,10*ROW('Sanitation Data'!H8)),0),"]"),IF(AND(ISNUMBER(OFFSET('Sanitation Data'!$H$5,0,10*ROW('Sanitation Data'!H8))),DJ14="",ISNUMBER(OFFSET('Sanitation Data'!$H$5,0,10*ROW('Sanitation Data'!H8)))),100-OFFSET('Sanitation Data'!$H$5,0,10*ROW('Sanitation Data'!H8)),NA())))</f>
        <v>#N/A</v>
      </c>
      <c r="AV14" s="251" t="e">
        <f ca="true">+IF(AND(ISNUMBER(OFFSET('Sanitation Data'!$H$7,0,10*ROW('Sanitation Data'!H8))),DK14="Yes"),OFFSET('Sanitation Data'!$H$7,0,10*ROW('Sanitation Data'!H8)),IF(AND(ISNUMBER(OFFSET('Sanitation Data'!$H$7,0,10*ROW('Sanitation Data'!H8))),DK14="No",ISNUMBER(OFFSET('Sanitation Data'!$H$7,0,10*ROW('Sanitation Data'!H8)))),CONCATENATE("[",ROUND(OFFSET('Sanitation Data'!$H$7,0,10*ROW('Sanitation Data'!H8)),0),"]"),IF(AND(ISNUMBER(OFFSET('Sanitation Data'!$H$7,0,10*ROW('Sanitation Data'!H8))),DK14="",ISNUMBER(OFFSET('Sanitation Data'!$H$7,0,10*ROW('Sanitation Data'!H8)))),OFFSET('Sanitation Data'!$H$7,0,10*ROW('Sanitation Data'!H8)),NA())))</f>
        <v>#N/A</v>
      </c>
      <c r="AW14" s="251" t="e">
        <f ca="true">+IF(AND(ISNUMBER(OFFSET('Sanitation Data'!$H$11,0,10*ROW('Sanitation Data'!H8))),DL14="Yes"),OFFSET('Sanitation Data'!$H$11,0,10*ROW('Sanitation Data'!H8)),IF(AND(ISNUMBER(OFFSET('Sanitation Data'!$H$11,0,10*ROW('Sanitation Data'!H8))),DL14="No",ISNUMBER(OFFSET('Sanitation Data'!$H$11,0,10*ROW('Sanitation Data'!H8)))),CONCATENATE("[",ROUND(OFFSET('Sanitation Data'!$H$11,0,10*ROW('Sanitation Data'!H8)),0),"]"),IF(AND(ISNUMBER(OFFSET('Sanitation Data'!$H$11,0,10*ROW('Sanitation Data'!H8))),DL14="",ISNUMBER(OFFSET('Sanitation Data'!$H$11,0,10*ROW('Sanitation Data'!H8)))),OFFSET('Sanitation Data'!$H$11,0,10*ROW('Sanitation Data'!H8)),NA())))</f>
        <v>#N/A</v>
      </c>
      <c r="AX14" s="251" t="e">
        <f ca="true">+IF(AND(ISNUMBER(OFFSET('Sanitation Data'!$H$12,0,10*ROW('Sanitation Data'!H8))),DM14="Yes"),OFFSET('Sanitation Data'!$H$12,0,10*ROW('Sanitation Data'!H8)),IF(AND(ISNUMBER(OFFSET('Sanitation Data'!$H$12,0,10*ROW('Sanitation Data'!H8))),DM14="No",ISNUMBER(OFFSET('Sanitation Data'!$H$12,0,10*ROW('Sanitation Data'!H8)))),CONCATENATE("[",ROUND(OFFSET('Sanitation Data'!$H$12,0,10*ROW('Sanitation Data'!H8)),0),"]"),IF(AND(ISNUMBER(OFFSET('Sanitation Data'!$H$12,0,10*ROW('Sanitation Data'!H8))),DM14="",ISNUMBER(OFFSET('Sanitation Data'!$H$12,0,10*ROW('Sanitation Data'!H8)))),OFFSET('Sanitation Data'!$H$12,0,10*ROW('Sanitation Data'!H8)),NA())))</f>
        <v>#N/A</v>
      </c>
      <c r="AY14" s="251" t="e">
        <f ca="true">+IF(AND(ISNUMBER(OFFSET('Sanitation Data'!$H$13,0,10*ROW('Sanitation Data'!H8))),DN14="Yes"),OFFSET('Sanitation Data'!$H$13,0,10*ROW('Sanitation Data'!H8)),IF(AND(ISNUMBER(OFFSET('Sanitation Data'!$H$13,0,10*ROW('Sanitation Data'!H8))),DN14="No",ISNUMBER(OFFSET('Sanitation Data'!$H$13,0,10*ROW('Sanitation Data'!H8)))),CONCATENATE("[",ROUND(OFFSET('Sanitation Data'!$H$13,0,10*ROW('Sanitation Data'!H8)),0),"]"),IF(AND(ISNUMBER(OFFSET('Sanitation Data'!$H$13,0,10*ROW('Sanitation Data'!H8))),DN14="",ISNUMBER(OFFSET('Sanitation Data'!$H$13,0,10*ROW('Sanitation Data'!H8)))),OFFSET('Sanitation Data'!$H$13,0,10*ROW('Sanitation Data'!H8)),NA())))</f>
        <v>#N/A</v>
      </c>
      <c r="AZ14" s="252" t="e">
        <f ca="true">+IF(AND(ISNUMBER(OFFSET('Hygiene Data'!$C$6,0,10*ROW('Hygiene Data'!C8))),DO14="Yes"),OFFSET('Hygiene Data'!$C$6,0,10*ROW('Hygiene Data'!C8)),IF(AND(ISNUMBER(OFFSET('Hygiene Data'!$C$6,0,10*ROW('Hygiene Data'!C8))),DO14="No",ISNUMBER(OFFSET('Hygiene Data'!$C$6,0,10*ROW('Hygiene Data'!C8)))),CONCATENATE("[",ROUND(OFFSET('Hygiene Data'!$C$6,0,10*ROW('Hygiene Data'!C8)),0),"]"),IF(AND(ISNUMBER(OFFSET('Hygiene Data'!$C$6,0,10*ROW('Hygiene Data'!C8))),DO14="",ISNUMBER(OFFSET('Hygiene Data'!$C$6,0,10*ROW('Hygiene Data'!C8)))),OFFSET('Hygiene Data'!$C$6,0,10*ROW('Hygiene Data'!C8)),NA())))</f>
        <v>#N/A</v>
      </c>
      <c r="BA14" s="252" t="e">
        <f ca="true">+IF(AND(ISNUMBER(OFFSET('Hygiene Data'!$C$8,0,10*ROW('Hygiene Data'!C8))),DP14="Yes"),OFFSET('Hygiene Data'!$C$8,0,10*ROW('Hygiene Data'!C8)),IF(AND(ISNUMBER(OFFSET('Hygiene Data'!$C$8,0,10*ROW('Hygiene Data'!C8))),DP14="No",ISNUMBER(OFFSET('Hygiene Data'!$C$8,0,10*ROW('Hygiene Data'!C8)))),CONCATENATE("[",ROUND(OFFSET('Hygiene Data'!$C$8,0,10*ROW('Hygiene Data'!C8)),0),"]"),IF(AND(ISNUMBER(OFFSET('Hygiene Data'!$C$8,0,10*ROW('Hygiene Data'!C8))),DP14="",ISNUMBER(OFFSET('Hygiene Data'!$C$8,0,10*ROW('Hygiene Data'!C8)))),OFFSET('Hygiene Data'!$C$8,0,10*ROW('Hygiene Data'!C8)),NA())))</f>
        <v>#N/A</v>
      </c>
      <c r="BB14" s="252" t="e">
        <f ca="true">+IF(AND(ISNUMBER(OFFSET('Hygiene Data'!$C$10,0,10*ROW('Hygiene Data'!C8))),DQ14="Yes"),OFFSET('Hygiene Data'!$C$10,0,10*ROW('Hygiene Data'!C8)),IF(AND(ISNUMBER(OFFSET('Hygiene Data'!$C$10,0,10*ROW('Hygiene Data'!C8))),DQ14="No",ISNUMBER(OFFSET('Hygiene Data'!$C$10,0,10*ROW('Hygiene Data'!C8)))),CONCATENATE("[",ROUND(OFFSET('Hygiene Data'!$C$10,0,10*ROW('Hygiene Data'!C8)),0),"]"),IF(AND(ISNUMBER(OFFSET('Hygiene Data'!$C$10,0,10*ROW('Hygiene Data'!C8))),DQ14="",ISNUMBER(OFFSET('Hygiene Data'!$C$10,0,10*ROW('Hygiene Data'!C8)))),OFFSET('Hygiene Data'!$C$10,0,10*ROW('Hygiene Data'!C8)),NA())))</f>
        <v>#N/A</v>
      </c>
      <c r="BC14" s="252" t="e">
        <f ca="true">+IF(AND(ISNUMBER(OFFSET('Hygiene Data'!$D$6,0,10*ROW('Hygiene Data'!D8))),DR14="Yes"),OFFSET('Hygiene Data'!$D$6,0,10*ROW('Hygiene Data'!D8)),IF(AND(ISNUMBER(OFFSET('Hygiene Data'!$D$6,0,10*ROW('Hygiene Data'!D8))),DR14="No",ISNUMBER(OFFSET('Hygiene Data'!$D$6,0,10*ROW('Hygiene Data'!D8)))),CONCATENATE("[",ROUND(OFFSET('Hygiene Data'!$D$6,0,10*ROW('Hygiene Data'!D8)),0),"]"),IF(AND(ISNUMBER(OFFSET('Hygiene Data'!$D$6,0,10*ROW('Hygiene Data'!D8))),DR14="",ISNUMBER(OFFSET('Hygiene Data'!$D$6,0,10*ROW('Hygiene Data'!D8)))),OFFSET('Hygiene Data'!$D$6,0,10*ROW('Hygiene Data'!D8)),NA())))</f>
        <v>#N/A</v>
      </c>
      <c r="BD14" s="252" t="e">
        <f ca="true">+IF(AND(ISNUMBER(OFFSET('Hygiene Data'!$D$8,0,10*ROW('Hygiene Data'!D8))),DS14="Yes"),OFFSET('Hygiene Data'!$D$8,0,10*ROW('Hygiene Data'!D8)),IF(AND(ISNUMBER(OFFSET('Hygiene Data'!$D$8,0,10*ROW('Hygiene Data'!D8))),DS14="No",ISNUMBER(OFFSET('Hygiene Data'!$D$8,0,10*ROW('Hygiene Data'!D8)))),CONCATENATE("[",ROUND(OFFSET('Hygiene Data'!$D$8,0,10*ROW('Hygiene Data'!D8)),0),"]"),IF(AND(ISNUMBER(OFFSET('Hygiene Data'!$D$8,0,10*ROW('Hygiene Data'!D8))),DS14="",ISNUMBER(OFFSET('Hygiene Data'!$D$8,0,10*ROW('Hygiene Data'!D8)))),OFFSET('Hygiene Data'!$D$8,0,10*ROW('Hygiene Data'!D8)),NA())))</f>
        <v>#N/A</v>
      </c>
      <c r="BE14" s="252" t="e">
        <f ca="true">+IF(AND(ISNUMBER(OFFSET('Hygiene Data'!$D$10,0,10*ROW('Hygiene Data'!D8))),DT14="Yes"),OFFSET('Hygiene Data'!$D$10,0,10*ROW('Hygiene Data'!D8)),IF(AND(ISNUMBER(OFFSET('Hygiene Data'!$D$10,0,10*ROW('Hygiene Data'!D8))),DT14="No",ISNUMBER(OFFSET('Hygiene Data'!$D$10,0,10*ROW('Hygiene Data'!D8)))),CONCATENATE("[",ROUND(OFFSET('Hygiene Data'!$D$10,0,10*ROW('Hygiene Data'!D8)),0),"]"),IF(AND(ISNUMBER(OFFSET('Hygiene Data'!$D$10,0,10*ROW('Hygiene Data'!D8))),DT14="",ISNUMBER(OFFSET('Hygiene Data'!$D$10,0,10*ROW('Hygiene Data'!D8)))),OFFSET('Hygiene Data'!$D$10,0,10*ROW('Hygiene Data'!D8)),NA())))</f>
        <v>#N/A</v>
      </c>
      <c r="BF14" s="252" t="e">
        <f ca="true">+IF(AND(ISNUMBER(OFFSET('Hygiene Data'!$E$6,0,10*ROW('Hygiene Data'!E8))),DU14="Yes"),OFFSET('Hygiene Data'!$E$6,0,10*ROW('Hygiene Data'!E8)),IF(AND(ISNUMBER(OFFSET('Hygiene Data'!$E$6,0,10*ROW('Hygiene Data'!E8))),DU14="No",ISNUMBER(OFFSET('Hygiene Data'!$E$6,0,10*ROW('Hygiene Data'!E8)))),CONCATENATE("[",ROUND(OFFSET('Hygiene Data'!$E$6,0,10*ROW('Hygiene Data'!E8)),0),"]"),IF(AND(ISNUMBER(OFFSET('Hygiene Data'!$E$6,0,10*ROW('Hygiene Data'!E8))),DU14="",ISNUMBER(OFFSET('Hygiene Data'!$E$6,0,10*ROW('Hygiene Data'!E8)))),OFFSET('Hygiene Data'!$E$6,0,10*ROW('Hygiene Data'!E8)),NA())))</f>
        <v>#N/A</v>
      </c>
      <c r="BG14" s="252" t="e">
        <f ca="true">+IF(AND(ISNUMBER(OFFSET('Hygiene Data'!$E$8,0,10*ROW('Hygiene Data'!E8))),DV14="Yes"),OFFSET('Hygiene Data'!$E$8,0,10*ROW('Hygiene Data'!E8)),IF(AND(ISNUMBER(OFFSET('Hygiene Data'!$E$8,0,10*ROW('Hygiene Data'!E8))),DV14="No",ISNUMBER(OFFSET('Hygiene Data'!$E$8,0,10*ROW('Hygiene Data'!E8)))),CONCATENATE("[",ROUND(OFFSET('Hygiene Data'!$E$8,0,10*ROW('Hygiene Data'!E8)),0),"]"),IF(AND(ISNUMBER(OFFSET('Hygiene Data'!$E$8,0,10*ROW('Hygiene Data'!E8))),DV14="",ISNUMBER(OFFSET('Hygiene Data'!$E$8,0,10*ROW('Hygiene Data'!E8)))),OFFSET('Hygiene Data'!$E$8,0,10*ROW('Hygiene Data'!E8)),NA())))</f>
        <v>#N/A</v>
      </c>
      <c r="BH14" s="252" t="e">
        <f ca="true">+IF(AND(ISNUMBER(OFFSET('Hygiene Data'!$E$10,0,10*ROW('Hygiene Data'!E8))),DW14="Yes"),OFFSET('Hygiene Data'!$E$10,0,10*ROW('Hygiene Data'!E8)),IF(AND(ISNUMBER(OFFSET('Hygiene Data'!$E$10,0,10*ROW('Hygiene Data'!E8))),DW14="No",ISNUMBER(OFFSET('Hygiene Data'!$E$10,0,10*ROW('Hygiene Data'!E8)))),CONCATENATE("[",ROUND(OFFSET('Hygiene Data'!$E$10,0,10*ROW('Hygiene Data'!E8)),0),"]"),IF(AND(ISNUMBER(OFFSET('Hygiene Data'!$E$10,0,10*ROW('Hygiene Data'!E8))),DW14="",ISNUMBER(OFFSET('Hygiene Data'!$E$10,0,10*ROW('Hygiene Data'!E8)))),OFFSET('Hygiene Data'!$E$10,0,10*ROW('Hygiene Data'!E8)),NA())))</f>
        <v>#N/A</v>
      </c>
      <c r="BI14" s="252" t="e">
        <f ca="true">+IF(AND(ISNUMBER(OFFSET('Hygiene Data'!$F$6,0,10*ROW('Hygiene Data'!F8))),DX14="Yes"),OFFSET('Hygiene Data'!$F$6,0,10*ROW('Hygiene Data'!F8)),IF(AND(ISNUMBER(OFFSET('Hygiene Data'!$F$6,0,10*ROW('Hygiene Data'!F8))),DX14="No",ISNUMBER(OFFSET('Hygiene Data'!$F$6,0,10*ROW('Hygiene Data'!F8)))),CONCATENATE("[",ROUND(OFFSET('Hygiene Data'!$F$6,0,10*ROW('Hygiene Data'!F8)),0),"]"),IF(AND(ISNUMBER(OFFSET('Hygiene Data'!$F$6,0,10*ROW('Hygiene Data'!F8))),DX14="",ISNUMBER(OFFSET('Hygiene Data'!$F$6,0,10*ROW('Hygiene Data'!F8)))),OFFSET('Hygiene Data'!$F$6,0,10*ROW('Hygiene Data'!F8)),NA())))</f>
        <v>#N/A</v>
      </c>
      <c r="BJ14" s="252" t="e">
        <f ca="true">+IF(AND(ISNUMBER(OFFSET('Hygiene Data'!$F$8,0,10*ROW('Hygiene Data'!F8))),DY14="Yes"),OFFSET('Hygiene Data'!$F$8,0,10*ROW('Hygiene Data'!F8)),IF(AND(ISNUMBER(OFFSET('Hygiene Data'!$F$8,0,10*ROW('Hygiene Data'!F8))),DY14="No",ISNUMBER(OFFSET('Hygiene Data'!$F$8,0,10*ROW('Hygiene Data'!F8)))),CONCATENATE("[",ROUND(OFFSET('Hygiene Data'!$F$8,0,10*ROW('Hygiene Data'!F8)),0),"]"),IF(AND(ISNUMBER(OFFSET('Hygiene Data'!$F$8,0,10*ROW('Hygiene Data'!F8))),DY14="",ISNUMBER(OFFSET('Hygiene Data'!$F$8,0,10*ROW('Hygiene Data'!F8)))),OFFSET('Hygiene Data'!$F$8,0,10*ROW('Hygiene Data'!F8)),NA())))</f>
        <v>#N/A</v>
      </c>
      <c r="BK14" s="252" t="e">
        <f ca="true">+IF(AND(ISNUMBER(OFFSET('Hygiene Data'!$F$10,0,10*ROW('Hygiene Data'!F8))),DZ14="Yes"),OFFSET('Hygiene Data'!$F$10,0,10*ROW('Hygiene Data'!F8)),IF(AND(ISNUMBER(OFFSET('Hygiene Data'!$F$10,0,10*ROW('Hygiene Data'!F8))),DZ14="No",ISNUMBER(OFFSET('Hygiene Data'!$F$10,0,10*ROW('Hygiene Data'!F8)))),CONCATENATE("[",ROUND(OFFSET('Hygiene Data'!$F$10,0,10*ROW('Hygiene Data'!F8)),0),"]"),IF(AND(ISNUMBER(OFFSET('Hygiene Data'!$F$10,0,10*ROW('Hygiene Data'!F8))),DZ14="",ISNUMBER(OFFSET('Hygiene Data'!$F$10,0,10*ROW('Hygiene Data'!F8)))),OFFSET('Hygiene Data'!$F$10,0,10*ROW('Hygiene Data'!F8)),NA())))</f>
        <v>#N/A</v>
      </c>
      <c r="BL14" s="252" t="e">
        <f ca="true">+IF(AND(ISNUMBER(OFFSET('Hygiene Data'!$G$6,0,10*ROW('Hygiene Data'!G8))),EA14="Yes"),OFFSET('Hygiene Data'!$G$6,0,10*ROW('Hygiene Data'!G8)),IF(AND(ISNUMBER(OFFSET('Hygiene Data'!$G$6,0,10*ROW('Hygiene Data'!G8))),EA14="No",ISNUMBER(OFFSET('Hygiene Data'!$G$6,0,10*ROW('Hygiene Data'!G8)))),CONCATENATE("[",ROUND(OFFSET('Hygiene Data'!$G$6,0,10*ROW('Hygiene Data'!G8)),0),"]"),IF(AND(ISNUMBER(OFFSET('Hygiene Data'!$G$6,0,10*ROW('Hygiene Data'!G8))),EA14="",ISNUMBER(OFFSET('Hygiene Data'!$G$6,0,10*ROW('Hygiene Data'!G8)))),OFFSET('Hygiene Data'!$G$6,0,10*ROW('Hygiene Data'!G8)),NA())))</f>
        <v>#N/A</v>
      </c>
      <c r="BM14" s="252" t="e">
        <f ca="true">+IF(AND(ISNUMBER(OFFSET('Hygiene Data'!$G$8,0,10*ROW('Hygiene Data'!G8))),EB14="Yes"),OFFSET('Hygiene Data'!$G$8,0,10*ROW('Hygiene Data'!G8)),IF(AND(ISNUMBER(OFFSET('Hygiene Data'!$G$8,0,10*ROW('Hygiene Data'!G8))),EB14="No",ISNUMBER(OFFSET('Hygiene Data'!$G$8,0,10*ROW('Hygiene Data'!G8)))),CONCATENATE("[",ROUND(OFFSET('Hygiene Data'!$G$8,0,10*ROW('Hygiene Data'!G8)),0),"]"),IF(AND(ISNUMBER(OFFSET('Hygiene Data'!$G$8,0,10*ROW('Hygiene Data'!G8))),EB14="",ISNUMBER(OFFSET('Hygiene Data'!$G$8,0,10*ROW('Hygiene Data'!G8)))),OFFSET('Hygiene Data'!$G$8,0,10*ROW('Hygiene Data'!G8)),NA())))</f>
        <v>#N/A</v>
      </c>
      <c r="BN14" s="252" t="e">
        <f ca="true">+IF(AND(ISNUMBER(OFFSET('Hygiene Data'!$G$10,0,10*ROW('Hygiene Data'!G8))),EC14="Yes"),OFFSET('Hygiene Data'!$G$10,0,10*ROW('Hygiene Data'!G8)),IF(AND(ISNUMBER(OFFSET('Hygiene Data'!$G$10,0,10*ROW('Hygiene Data'!G8))),EC14="No",ISNUMBER(OFFSET('Hygiene Data'!$G$10,0,10*ROW('Hygiene Data'!G8)))),CONCATENATE("[",ROUND(OFFSET('Hygiene Data'!$G$10,0,10*ROW('Hygiene Data'!G8)),0),"]"),IF(AND(ISNUMBER(OFFSET('Hygiene Data'!$G$10,0,10*ROW('Hygiene Data'!G8))),EC14="",ISNUMBER(OFFSET('Hygiene Data'!$G$10,0,10*ROW('Hygiene Data'!G8)))),OFFSET('Hygiene Data'!$G$10,0,10*ROW('Hygiene Data'!G8)),NA())))</f>
        <v>#N/A</v>
      </c>
      <c r="BO14" s="252" t="e">
        <f ca="true">+IF(AND(ISNUMBER(OFFSET('Hygiene Data'!$H$6,0,10*ROW('Hygiene Data'!H8))),ED14="Yes"),OFFSET('Hygiene Data'!$H$6,0,10*ROW('Hygiene Data'!H8)),IF(AND(ISNUMBER(OFFSET('Hygiene Data'!$H$6,0,10*ROW('Hygiene Data'!H8))),ED14="No",ISNUMBER(OFFSET('Hygiene Data'!$H$6,0,10*ROW('Hygiene Data'!H8)))),CONCATENATE("[",ROUND(OFFSET('Hygiene Data'!$H$6,0,10*ROW('Hygiene Data'!H8)),0),"]"),IF(AND(ISNUMBER(OFFSET('Hygiene Data'!$H$6,0,10*ROW('Hygiene Data'!H8))),ED14="",ISNUMBER(OFFSET('Hygiene Data'!$H$6,0,10*ROW('Hygiene Data'!H8)))),OFFSET('Hygiene Data'!$H$6,0,10*ROW('Hygiene Data'!H8)),NA())))</f>
        <v>#N/A</v>
      </c>
      <c r="BP14" s="252" t="e">
        <f ca="true">+IF(AND(ISNUMBER(OFFSET('Hygiene Data'!$H$8,0,10*ROW('Hygiene Data'!H8))),EE14="Yes"),OFFSET('Hygiene Data'!$H$8,0,10*ROW('Hygiene Data'!H8)),IF(AND(ISNUMBER(OFFSET('Hygiene Data'!$H$8,0,10*ROW('Hygiene Data'!H8))),EE14="No",ISNUMBER(OFFSET('Hygiene Data'!$H$8,0,10*ROW('Hygiene Data'!H8)))),CONCATENATE("[",ROUND(OFFSET('Hygiene Data'!$H$8,0,10*ROW('Hygiene Data'!H8)),0),"]"),IF(AND(ISNUMBER(OFFSET('Hygiene Data'!$H$8,0,10*ROW('Hygiene Data'!H8))),EE14="",ISNUMBER(OFFSET('Hygiene Data'!$H$8,0,10*ROW('Hygiene Data'!H8)))),OFFSET('Hygiene Data'!$H$8,0,10*ROW('Hygiene Data'!H8)),NA())))</f>
        <v>#N/A</v>
      </c>
      <c r="BQ14" s="252" t="e">
        <f ca="true">+IF(AND(ISNUMBER(OFFSET('Hygiene Data'!$H$10,0,10*ROW('Hygiene Data'!H8))),EF14="Yes"),OFFSET('Hygiene Data'!$H$10,0,10*ROW('Hygiene Data'!H8)),IF(AND(ISNUMBER(OFFSET('Hygiene Data'!$H$10,0,10*ROW('Hygiene Data'!H8))),EF14="No",ISNUMBER(OFFSET('Hygiene Data'!$H$10,0,10*ROW('Hygiene Data'!H8)))),CONCATENATE("[",ROUND(OFFSET('Hygiene Data'!$H$10,0,10*ROW('Hygiene Data'!H8)),0),"]"),IF(AND(ISNUMBER(OFFSET('Hygiene Data'!$H$10,0,10*ROW('Hygiene Data'!H8))),EF14="",ISNUMBER(OFFSET('Hygiene Data'!$H$10,0,10*ROW('Hygiene Data'!H8)))),OFFSET('Hygiene Data'!$H$10,0,10*ROW('Hygiene Data'!H8)),NA())))</f>
        <v>#N/A</v>
      </c>
      <c r="BS14" s="36" t="str">
        <f ca="true">+IF(OFFSET('Water Data'!$C$28,0,10*ROW('Water Data'!C8))="","",OFFSET('Water Data'!$C$28,0,10*ROW('Water Data'!C8)))</f>
        <v/>
      </c>
      <c r="BT14" s="36" t="str">
        <f ca="true">+IF(OFFSET('Water Data'!$C$29,0,10*ROW('Water Data'!C8))="","",OFFSET('Water Data'!$C$29,0,10*ROW('Water Data'!C8)))</f>
        <v/>
      </c>
      <c r="BU14" s="36" t="str">
        <f ca="true">+IF(OFFSET('Water Data'!$C$30,0,10*ROW('Water Data'!C8))="","",OFFSET('Water Data'!$C$30,0,10*ROW('Water Data'!C8)))</f>
        <v/>
      </c>
      <c r="BV14" s="36" t="str">
        <f ca="true">+IF(OFFSET('Water Data'!$D$28,0,10*ROW('Water Data'!D8))="","",OFFSET('Water Data'!$D$28,0,10*ROW('Water Data'!D8)))</f>
        <v/>
      </c>
      <c r="BW14" s="36" t="str">
        <f ca="true">+IF(OFFSET('Water Data'!$D$29,0,10*ROW('Water Data'!D8))="","",OFFSET('Water Data'!$D$29,0,10*ROW('Water Data'!D8)))</f>
        <v/>
      </c>
      <c r="BX14" s="36" t="str">
        <f ca="true">+IF(OFFSET('Water Data'!$D$30,0,10*ROW('Water Data'!D8))="","",OFFSET('Water Data'!$D$30,0,10*ROW('Water Data'!D8)))</f>
        <v/>
      </c>
      <c r="BY14" s="36" t="str">
        <f ca="true">+IF(OFFSET('Water Data'!$E$28,0,10*ROW('Water Data'!E8))="","",OFFSET('Water Data'!$E$28,0,10*ROW('Water Data'!E8)))</f>
        <v/>
      </c>
      <c r="BZ14" s="36" t="str">
        <f ca="true">+IF(OFFSET('Water Data'!$E$29,0,10*ROW('Water Data'!E8))="","",OFFSET('Water Data'!$E$29,0,10*ROW('Water Data'!E8)))</f>
        <v/>
      </c>
      <c r="CA14" s="36" t="str">
        <f ca="true">+IF(OFFSET('Water Data'!$E$30,0,10*ROW('Water Data'!E8))="","",OFFSET('Water Data'!$E$30,0,10*ROW('Water Data'!E8)))</f>
        <v/>
      </c>
      <c r="CB14" s="36" t="str">
        <f ca="true">+IF(OFFSET('Water Data'!$F$28,0,10*ROW('Water Data'!F8))="","",OFFSET('Water Data'!$F$28,0,10*ROW('Water Data'!F8)))</f>
        <v/>
      </c>
      <c r="CC14" s="36" t="str">
        <f ca="true">+IF(OFFSET('Water Data'!$F$29,0,10*ROW('Water Data'!F8))="","",OFFSET('Water Data'!$F$29,0,10*ROW('Water Data'!F8)))</f>
        <v/>
      </c>
      <c r="CD14" s="36" t="str">
        <f ca="true">+IF(OFFSET('Water Data'!$F$30,0,10*ROW('Water Data'!F8))="","",OFFSET('Water Data'!$F$30,0,10*ROW('Water Data'!F8)))</f>
        <v/>
      </c>
      <c r="CE14" s="36" t="str">
        <f ca="true">+IF(OFFSET('Water Data'!$G$28,0,10*ROW('Water Data'!G8))="","",OFFSET('Water Data'!$G$28,0,10*ROW('Water Data'!G8)))</f>
        <v/>
      </c>
      <c r="CF14" s="36" t="str">
        <f ca="true">+IF(OFFSET('Water Data'!$G$29,0,10*ROW('Water Data'!G8))="","",OFFSET('Water Data'!$G$29,0,10*ROW('Water Data'!G8)))</f>
        <v/>
      </c>
      <c r="CG14" s="36" t="str">
        <f ca="true">+IF(OFFSET('Water Data'!$G$30,0,10*ROW('Water Data'!G8))="","",OFFSET('Water Data'!$G$30,0,10*ROW('Water Data'!G8)))</f>
        <v/>
      </c>
      <c r="CH14" s="36" t="str">
        <f ca="true">+IF(OFFSET('Water Data'!$H$28,0,10*ROW('Water Data'!H8))="","",OFFSET('Water Data'!$H$28,0,10*ROW('Water Data'!H8)))</f>
        <v/>
      </c>
      <c r="CI14" s="36" t="str">
        <f ca="true">+IF(OFFSET('Water Data'!$H$29,0,10*ROW('Water Data'!H8))="","",OFFSET('Water Data'!$H$29,0,10*ROW('Water Data'!H8)))</f>
        <v/>
      </c>
      <c r="CJ14" s="36" t="str">
        <f ca="true">+IF(OFFSET('Water Data'!$H$30,0,10*ROW('Water Data'!H8))="","",OFFSET('Water Data'!$H$30,0,10*ROW('Water Data'!H8)))</f>
        <v/>
      </c>
      <c r="CK14" s="36" t="str">
        <f ca="true">+IF(OFFSET('Sanitation Data'!$C$29,0,10*ROW('Sanitation Data'!C8))="","",OFFSET('Sanitation Data'!$C$29,0,10*ROW('Sanitation Data'!C8)))</f>
        <v/>
      </c>
      <c r="CL14" s="36" t="str">
        <f ca="true">+IF(OFFSET('Sanitation Data'!$C$30,0,10*ROW('Sanitation Data'!C8))="","",OFFSET('Sanitation Data'!$C$30,0,10*ROW('Sanitation Data'!C8)))</f>
        <v/>
      </c>
      <c r="CM14" s="36" t="str">
        <f ca="true">+IF(OFFSET('Sanitation Data'!$C$31,0,10*ROW('Sanitation Data'!C8))="","",OFFSET('Sanitation Data'!$C$31,0,10*ROW('Sanitation Data'!C8)))</f>
        <v/>
      </c>
      <c r="CN14" s="36" t="str">
        <f ca="true">+IF(OFFSET('Sanitation Data'!$C$32,0,10*ROW('Sanitation Data'!C8))="","",OFFSET('Sanitation Data'!$C$32,0,10*ROW('Sanitation Data'!C8)))</f>
        <v/>
      </c>
      <c r="CO14" s="36" t="str">
        <f ca="true">+IF(OFFSET('Sanitation Data'!$C$33,0,10*ROW('Sanitation Data'!C8))="","",OFFSET('Sanitation Data'!$C$33,0,10*ROW('Sanitation Data'!C8)))</f>
        <v/>
      </c>
      <c r="CP14" s="36" t="str">
        <f ca="true">+IF(OFFSET('Sanitation Data'!$D$29,0,10*ROW('Sanitation Data'!D8))="","",OFFSET('Sanitation Data'!$D$29,0,10*ROW('Sanitation Data'!D8)))</f>
        <v/>
      </c>
      <c r="CQ14" s="36" t="str">
        <f ca="true">+IF(OFFSET('Sanitation Data'!$D$30,0,10*ROW('Sanitation Data'!D8))="","",OFFSET('Sanitation Data'!$D$30,0,10*ROW('Sanitation Data'!D8)))</f>
        <v/>
      </c>
      <c r="CR14" s="36" t="str">
        <f ca="true">+IF(OFFSET('Sanitation Data'!$D$31,0,10*ROW('Sanitation Data'!D8))="","",OFFSET('Sanitation Data'!$D$31,0,10*ROW('Sanitation Data'!D8)))</f>
        <v/>
      </c>
      <c r="CS14" s="36" t="str">
        <f ca="true">+IF(OFFSET('Sanitation Data'!$D$32,0,10*ROW('Sanitation Data'!D8))="","",OFFSET('Sanitation Data'!$D$32,0,10*ROW('Sanitation Data'!D8)))</f>
        <v/>
      </c>
      <c r="CT14" s="36" t="str">
        <f ca="true">+IF(OFFSET('Sanitation Data'!$D$33,0,10*ROW('Sanitation Data'!D8))="","",OFFSET('Sanitation Data'!$D$33,0,10*ROW('Sanitation Data'!D8)))</f>
        <v/>
      </c>
      <c r="CU14" s="36" t="str">
        <f ca="true">+IF(OFFSET('Sanitation Data'!$E$29,0,10*ROW('Sanitation Data'!E8))="","",OFFSET('Sanitation Data'!$E$29,0,10*ROW('Sanitation Data'!E8)))</f>
        <v/>
      </c>
      <c r="CV14" s="36" t="str">
        <f ca="true">+IF(OFFSET('Sanitation Data'!$E$30,0,10*ROW('Sanitation Data'!E8))="","",OFFSET('Sanitation Data'!$E$30,0,10*ROW('Sanitation Data'!E8)))</f>
        <v/>
      </c>
      <c r="CW14" s="36" t="str">
        <f ca="true">+IF(OFFSET('Sanitation Data'!$E$31,0,10*ROW('Sanitation Data'!E8))="","",OFFSET('Sanitation Data'!$E$31,0,10*ROW('Sanitation Data'!E8)))</f>
        <v/>
      </c>
      <c r="CX14" s="36" t="str">
        <f ca="true">+IF(OFFSET('Sanitation Data'!$E$32,0,10*ROW('Sanitation Data'!E8))="","",OFFSET('Sanitation Data'!$E$32,0,10*ROW('Sanitation Data'!E8)))</f>
        <v/>
      </c>
      <c r="CY14" s="36" t="str">
        <f ca="true">+IF(OFFSET('Sanitation Data'!$E$33,0,10*ROW('Sanitation Data'!E8))="","",OFFSET('Sanitation Data'!$E$33,0,10*ROW('Sanitation Data'!E8)))</f>
        <v/>
      </c>
      <c r="CZ14" s="36" t="str">
        <f ca="true">+IF(OFFSET('Sanitation Data'!$F$29,0,10*ROW('Sanitation Data'!F8))="","",OFFSET('Sanitation Data'!$F$29,0,10*ROW('Sanitation Data'!F8)))</f>
        <v/>
      </c>
      <c r="DA14" s="36" t="str">
        <f ca="true">+IF(OFFSET('Sanitation Data'!$F$30,0,10*ROW('Sanitation Data'!F8))="","",OFFSET('Sanitation Data'!$F$30,0,10*ROW('Sanitation Data'!F8)))</f>
        <v/>
      </c>
      <c r="DB14" s="36" t="str">
        <f ca="true">+IF(OFFSET('Sanitation Data'!$F$31,0,10*ROW('Sanitation Data'!F8))="","",OFFSET('Sanitation Data'!$F$31,0,10*ROW('Sanitation Data'!F8)))</f>
        <v/>
      </c>
      <c r="DC14" s="36" t="str">
        <f ca="true">+IF(OFFSET('Sanitation Data'!$F$32,0,10*ROW('Sanitation Data'!F8))="","",OFFSET('Sanitation Data'!$F$32,0,10*ROW('Sanitation Data'!F8)))</f>
        <v/>
      </c>
      <c r="DD14" s="36" t="str">
        <f ca="true">+IF(OFFSET('Sanitation Data'!$F$33,0,10*ROW('Sanitation Data'!F8))="","",OFFSET('Sanitation Data'!$F$33,0,10*ROW('Sanitation Data'!F8)))</f>
        <v/>
      </c>
      <c r="DE14" s="36" t="str">
        <f ca="true">+IF(OFFSET('Sanitation Data'!$G$29,0,10*ROW('Sanitation Data'!G8))="","",OFFSET('Sanitation Data'!$G$29,0,10*ROW('Sanitation Data'!G8)))</f>
        <v/>
      </c>
      <c r="DF14" s="36" t="str">
        <f ca="true">+IF(OFFSET('Sanitation Data'!$G$30,0,10*ROW('Sanitation Data'!G8))="","",OFFSET('Sanitation Data'!$G$30,0,10*ROW('Sanitation Data'!G8)))</f>
        <v/>
      </c>
      <c r="DG14" s="36" t="str">
        <f ca="true">+IF(OFFSET('Sanitation Data'!$G$31,0,10*ROW('Sanitation Data'!G8))="","",OFFSET('Sanitation Data'!$G$31,0,10*ROW('Sanitation Data'!G8)))</f>
        <v/>
      </c>
      <c r="DH14" s="36" t="str">
        <f ca="true">+IF(OFFSET('Sanitation Data'!$G$32,0,10*ROW('Sanitation Data'!G8))="","",OFFSET('Sanitation Data'!$G$32,0,10*ROW('Sanitation Data'!G8)))</f>
        <v/>
      </c>
      <c r="DI14" s="36" t="str">
        <f ca="true">+IF(OFFSET('Sanitation Data'!$G$33,0,10*ROW('Sanitation Data'!G8))="","",OFFSET('Sanitation Data'!$G$33,0,10*ROW('Sanitation Data'!G8)))</f>
        <v/>
      </c>
      <c r="DJ14" s="36" t="str">
        <f ca="true">+IF(OFFSET('Sanitation Data'!$H$29,0,10*ROW('Sanitation Data'!H8))="","",OFFSET('Sanitation Data'!$H$29,0,10*ROW('Sanitation Data'!H8)))</f>
        <v/>
      </c>
      <c r="DK14" s="36" t="str">
        <f ca="true">+IF(OFFSET('Sanitation Data'!$H$30,0,10*ROW('Sanitation Data'!H8))="","",OFFSET('Sanitation Data'!$H$30,0,10*ROW('Sanitation Data'!H8)))</f>
        <v/>
      </c>
      <c r="DL14" s="36" t="str">
        <f ca="true">+IF(OFFSET('Sanitation Data'!$H$31,0,10*ROW('Sanitation Data'!H8))="","",OFFSET('Sanitation Data'!$H$31,0,10*ROW('Sanitation Data'!H8)))</f>
        <v/>
      </c>
      <c r="DM14" s="36" t="str">
        <f ca="true">+IF(OFFSET('Sanitation Data'!$H$32,0,10*ROW('Sanitation Data'!H8))="","",OFFSET('Sanitation Data'!$H$32,0,10*ROW('Sanitation Data'!H8)))</f>
        <v/>
      </c>
      <c r="DN14" s="36" t="str">
        <f ca="true">+IF(OFFSET('Sanitation Data'!$H$33,0,10*ROW('Sanitation Data'!H8))="","",OFFSET('Sanitation Data'!$H$33,0,10*ROW('Sanitation Data'!H8)))</f>
        <v/>
      </c>
      <c r="DO14" s="36" t="str">
        <f ca="true">+IF(OFFSET('Hygiene Data'!$C$12,0,10*ROW('Hygiene Data'!C8))="","",OFFSET('Hygiene Data'!$C$12,0,10*ROW('Hygiene Data'!C8)))</f>
        <v/>
      </c>
      <c r="DP14" s="36" t="str">
        <f ca="true">+IF(OFFSET('Hygiene Data'!$C$13,0,10*ROW('Hygiene Data'!C8))="","",OFFSET('Hygiene Data'!$C$13,0,10*ROW('Hygiene Data'!C8)))</f>
        <v/>
      </c>
      <c r="DQ14" s="36" t="str">
        <f ca="true">+IF(OFFSET('Hygiene Data'!$C$14,0,10*ROW('Hygiene Data'!C8))="","",OFFSET('Hygiene Data'!$C$14,0,10*ROW('Hygiene Data'!C8)))</f>
        <v/>
      </c>
      <c r="DR14" s="36" t="str">
        <f ca="true">+IF(OFFSET('Hygiene Data'!$D$12,0,10*ROW('Hygiene Data'!D8))="","",OFFSET('Hygiene Data'!$D$12,0,10*ROW('Hygiene Data'!D8)))</f>
        <v/>
      </c>
      <c r="DS14" s="36" t="str">
        <f ca="true">+IF(OFFSET('Hygiene Data'!$D$13,0,10*ROW('Hygiene Data'!D8))="","",OFFSET('Hygiene Data'!$D$13,0,10*ROW('Hygiene Data'!D8)))</f>
        <v/>
      </c>
      <c r="DT14" s="36" t="str">
        <f ca="true">+IF(OFFSET('Hygiene Data'!$D$14,0,10*ROW('Hygiene Data'!D8))="","",OFFSET('Hygiene Data'!$D$14,0,10*ROW('Hygiene Data'!D8)))</f>
        <v/>
      </c>
      <c r="DU14" s="36" t="str">
        <f ca="true">+IF(OFFSET('Hygiene Data'!$E$12,0,10*ROW('Hygiene Data'!E8))="","",OFFSET('Hygiene Data'!$E$12,0,10*ROW('Hygiene Data'!E8)))</f>
        <v/>
      </c>
      <c r="DV14" s="36" t="str">
        <f ca="true">+IF(OFFSET('Hygiene Data'!$E$13,0,10*ROW('Hygiene Data'!E8))="","",OFFSET('Hygiene Data'!$E$13,0,10*ROW('Hygiene Data'!E8)))</f>
        <v/>
      </c>
      <c r="DW14" s="36" t="str">
        <f ca="true">+IF(OFFSET('Hygiene Data'!$E$14,0,10*ROW('Hygiene Data'!E8))="","",OFFSET('Hygiene Data'!$E$14,0,10*ROW('Hygiene Data'!E8)))</f>
        <v/>
      </c>
      <c r="DX14" s="36" t="str">
        <f ca="true">+IF(OFFSET('Hygiene Data'!$F$12,0,10*ROW('Hygiene Data'!F8))="","",OFFSET('Hygiene Data'!$F$12,0,10*ROW('Hygiene Data'!F8)))</f>
        <v/>
      </c>
      <c r="DY14" s="36" t="str">
        <f ca="true">+IF(OFFSET('Hygiene Data'!$F$13,0,10*ROW('Hygiene Data'!F8))="","",OFFSET('Hygiene Data'!$F$13,0,10*ROW('Hygiene Data'!F8)))</f>
        <v/>
      </c>
      <c r="DZ14" s="36" t="str">
        <f ca="true">+IF(OFFSET('Hygiene Data'!$F$14,0,10*ROW('Hygiene Data'!F8))="","",OFFSET('Hygiene Data'!$F$14,0,10*ROW('Hygiene Data'!F8)))</f>
        <v/>
      </c>
      <c r="EA14" s="36" t="str">
        <f ca="true">+IF(OFFSET('Hygiene Data'!$G$12,0,10*ROW('Hygiene Data'!G8))="","",OFFSET('Hygiene Data'!$G$12,0,10*ROW('Hygiene Data'!G8)))</f>
        <v/>
      </c>
      <c r="EB14" s="36" t="str">
        <f ca="true">+IF(OFFSET('Hygiene Data'!$G$13,0,10*ROW('Hygiene Data'!G8))="","",OFFSET('Hygiene Data'!$G$13,0,10*ROW('Hygiene Data'!G8)))</f>
        <v/>
      </c>
      <c r="EC14" s="36" t="str">
        <f ca="true">+IF(OFFSET('Hygiene Data'!$G$14,0,10*ROW('Hygiene Data'!G8))="","",OFFSET('Hygiene Data'!$G$14,0,10*ROW('Hygiene Data'!G8)))</f>
        <v/>
      </c>
      <c r="ED14" s="36" t="str">
        <f ca="true">+IF(OFFSET('Hygiene Data'!$H$12,0,10*ROW('Hygiene Data'!H8))="","",OFFSET('Hygiene Data'!$H$12,0,10*ROW('Hygiene Data'!H8)))</f>
        <v/>
      </c>
      <c r="EE14" s="36" t="str">
        <f ca="true">+IF(OFFSET('Hygiene Data'!$H$13,0,10*ROW('Hygiene Data'!H8))="","",OFFSET('Hygiene Data'!$H$13,0,10*ROW('Hygiene Data'!H8)))</f>
        <v/>
      </c>
      <c r="EF14" s="36" t="str">
        <f ca="true">+IF(OFFSET('Hygiene Data'!$H$14,0,10*ROW('Hygiene Data'!H8))="","",OFFSET('Hygiene Data'!$H$14,0,10*ROW('Hygiene Data'!H8)))</f>
        <v/>
      </c>
    </row>
    <row r="15" x14ac:dyDescent="0.2">
      <c r="A15" s="59" t="str">
        <f ca="true">+IF(OFFSET('Water Data'!$B$1,0,10*ROW('Water Data'!B9))="","",OFFSET('Water Data'!$B$1,0,10*ROW('Water Data'!B9)))</f>
        <v/>
      </c>
      <c r="B15" s="59" t="str">
        <f ca="true">+IF(OFFSET('Water Data'!$A$3,0,10*ROW('Water Data'!A9))="","",OFFSET('Water Data'!$A$3,0,10*ROW('Water Data'!A9)))</f>
        <v/>
      </c>
      <c r="C15" s="59" t="str">
        <f ca="true">+IF(OFFSET('Water Data'!$C$3,0,10*ROW('Water Data'!C9))="","",OFFSET('Water Data'!$C$3,0,10*ROW('Water Data'!C9)))</f>
        <v/>
      </c>
      <c r="D15" s="250" t="e">
        <f ca="true">+IF(AND(ISNUMBER(OFFSET('Water Data'!$C$5,0,10*ROW('Water Data'!C9))),BS15="Yes"),100-OFFSET('Water Data'!$C$5,0,10*ROW('Water Data'!C9)),IF(AND(ISNUMBER(OFFSET('Water Data'!$C$5,0,10*ROW('Water Data'!C9))),BS15="No",ISNUMBER(OFFSET('Water Data'!$C$5,0,10*ROW('Water Data'!C9)))),CONCATENATE("[",ROUND(100-OFFSET('Water Data'!$C$5,0,10*ROW('Water Data'!C9)),0),"]"),IF(AND(ISNUMBER(OFFSET('Water Data'!$C$5,0,10*ROW('Water Data'!C9))),BS15="",ISNUMBER(OFFSET('Water Data'!$C$5,0,10*ROW('Water Data'!C9)))),100-OFFSET('Water Data'!$C$5,0,10*ROW('Water Data'!C9)),NA())))</f>
        <v>#N/A</v>
      </c>
      <c r="E15" s="250" t="e">
        <f ca="true">+IF(AND(ISNUMBER(OFFSET('Water Data'!$C$7,0,10*ROW('Water Data'!D9))),BT15="Yes"),OFFSET('Water Data'!$C$7,0,10*ROW('Water Data'!C9)),IF(AND(ISNUMBER(OFFSET('Water Data'!$C$7,0,10*ROW('Water Data'!C9))),BT15="No",ISNUMBER(OFFSET('Water Data'!$C$7,0,10*ROW('Water Data'!C9)))),CONCATENATE("[",ROUND(OFFSET('Water Data'!$C$7,0,10*ROW('Water Data'!C9)),0),"]"),IF(AND(ISNUMBER(OFFSET('Water Data'!$C$7,0,10*ROW('Water Data'!C9))),BT15="",ISNUMBER(OFFSET('Water Data'!$C$7,0,10*ROW('Water Data'!C9)))),OFFSET('Water Data'!$C$7,0,10*ROW('Water Data'!C9)),NA())))</f>
        <v>#N/A</v>
      </c>
      <c r="F15" s="250" t="e">
        <f ca="true">+IF(AND(ISNUMBER(OFFSET('Water Data'!$C$10,0,10*ROW('Water Data'!C9))),BU15="Yes"),OFFSET('Water Data'!$C$10,0,10*ROW('Water Data'!C9)),IF(AND(ISNUMBER(OFFSET('Water Data'!$C$10,0,10*ROW('Water Data'!C9))),BU15="No",ISNUMBER(OFFSET('Water Data'!$C$10,0,10*ROW('Water Data'!C9)))),CONCATENATE("[",ROUND(OFFSET('Water Data'!$C$10,0,10*ROW('Water Data'!C9)),0),"]"),IF(AND(ISNUMBER(OFFSET('Water Data'!$C$10,0,10*ROW('Water Data'!C9))),BU15="",ISNUMBER(OFFSET('Water Data'!$C$10,0,10*ROW('Water Data'!C9)))),OFFSET('Water Data'!$C$10,0,10*ROW('Water Data'!C9)),NA())))</f>
        <v>#N/A</v>
      </c>
      <c r="G15" s="250" t="e">
        <f ca="true">+IF(AND(ISNUMBER(OFFSET('Water Data'!$D$5,0,10*ROW('Water Data'!D9))),BV15="Yes"),100-OFFSET('Water Data'!$D$5,0,10*ROW('Water Data'!D9)),IF(AND(ISNUMBER(OFFSET('Water Data'!$D$5,0,10*ROW('Water Data'!D9))),BV15="No",ISNUMBER(OFFSET('Water Data'!$D$5,0,10*ROW('Water Data'!D9)))),CONCATENATE("[",ROUND(100-OFFSET('Water Data'!$D$5,0,10*ROW('Water Data'!D9)),0),"]"),IF(AND(ISNUMBER(OFFSET('Water Data'!$D$5,0,10*ROW('Water Data'!D9))),BV15="",ISNUMBER(OFFSET('Water Data'!$D$5,0,10*ROW('Water Data'!D9)))),100-OFFSET('Water Data'!$D$5,0,10*ROW('Water Data'!D9)),NA())))</f>
        <v>#N/A</v>
      </c>
      <c r="H15" s="250" t="e">
        <f ca="true">+IF(AND(ISNUMBER(OFFSET('Water Data'!$D$7,0,10*ROW('Water Data'!D9))),BW15="Yes"),OFFSET('Water Data'!$D$7,0,10*ROW('Water Data'!D9)),IF(AND(ISNUMBER(OFFSET('Water Data'!$D$7,0,10*ROW('Water Data'!D9))),BW15="No",ISNUMBER(OFFSET('Water Data'!$D$7,0,10*ROW('Water Data'!D9)))),CONCATENATE("[",ROUND(OFFSET('Water Data'!$C$7,0,10*ROW('Water Data'!D9)),0),"]"),IF(AND(ISNUMBER(OFFSET('Water Data'!$D$7,0,10*ROW('Water Data'!D9))),BW15="",ISNUMBER(OFFSET('Water Data'!$D$7,0,10*ROW('Water Data'!D9)))),OFFSET('Water Data'!$D$7,0,10*ROW('Water Data'!D9)),NA())))</f>
        <v>#N/A</v>
      </c>
      <c r="I15" s="250" t="e">
        <f ca="true">+IF(AND(ISNUMBER(OFFSET('Water Data'!$D$10,0,10*ROW('Water Data'!D9))),BX15="Yes"),OFFSET('Water Data'!$D$10,0,10*ROW('Water Data'!D9)),IF(AND(ISNUMBER(OFFSET('Water Data'!$D$10,0,10*ROW('Water Data'!D9))),BX15="No",ISNUMBER(OFFSET('Water Data'!$D$10,0,10*ROW('Water Data'!D9)))),CONCATENATE("[",ROUND(OFFSET('Water Data'!$D$10,0,10*ROW('Water Data'!D9)),0),"]"),IF(AND(ISNUMBER(OFFSET('Water Data'!$D$10,0,10*ROW('Water Data'!D9))),BX15="",ISNUMBER(OFFSET('Water Data'!$D$10,0,10*ROW('Water Data'!D9)))),OFFSET('Water Data'!$D$10,0,10*ROW('Water Data'!D9)),NA())))</f>
        <v>#N/A</v>
      </c>
      <c r="J15" s="250" t="e">
        <f ca="true">+IF(AND(ISNUMBER(OFFSET('Water Data'!$E$5,0,10*ROW('Water Data'!E9))),BY15="Yes"),100-OFFSET('Water Data'!$E$5,0,10*ROW('Water Data'!E9)),IF(AND(ISNUMBER(OFFSET('Water Data'!$E$5,0,10*ROW('Water Data'!E9))),BY15="No",ISNUMBER(OFFSET('Water Data'!$E$5,0,10*ROW('Water Data'!E9)))),CONCATENATE("[",ROUND(100-OFFSET('Water Data'!$E$5,0,10*ROW('Water Data'!E9)),0),"]"),IF(AND(ISNUMBER(OFFSET('Water Data'!$E$5,0,10*ROW('Water Data'!E9))),BY15="",ISNUMBER(OFFSET('Water Data'!$E$5,0,10*ROW('Water Data'!E9)))),100-OFFSET('Water Data'!$E$5,0,10*ROW('Water Data'!E9)),NA())))</f>
        <v>#N/A</v>
      </c>
      <c r="K15" s="250" t="e">
        <f ca="true">+IF(AND(ISNUMBER(OFFSET('Water Data'!$E$7,0,10*ROW('Water Data'!E9))),BZ15="Yes"),OFFSET('Water Data'!$E$7,0,10*ROW('Water Data'!E9)),IF(AND(ISNUMBER(OFFSET('Water Data'!$E$7,0,10*ROW('Water Data'!E9))),BZ15="No",ISNUMBER(OFFSET('Water Data'!$E$7,0,10*ROW('Water Data'!E9)))),CONCATENATE("[",ROUND(OFFSET('Water Data'!$E$7,0,10*ROW('Water Data'!E9)),0),"]"),IF(AND(ISNUMBER(OFFSET('Water Data'!$E$7,0,10*ROW('Water Data'!E9))),BZ15="",ISNUMBER(OFFSET('Water Data'!$E$7,0,10*ROW('Water Data'!E9)))),OFFSET('Water Data'!$E$7,0,10*ROW('Water Data'!E9)),NA())))</f>
        <v>#N/A</v>
      </c>
      <c r="L15" s="250" t="e">
        <f ca="true">+IF(AND(ISNUMBER(OFFSET('Water Data'!$E$10,0,10*ROW('Water Data'!E9))),CA15="Yes"),OFFSET('Water Data'!$E$10,0,10*ROW('Water Data'!E9)),IF(AND(ISNUMBER(OFFSET('Water Data'!$E$10,0,10*ROW('Water Data'!E9))),CA15="No",ISNUMBER(OFFSET('Water Data'!$E$10,0,10*ROW('Water Data'!E9)))),CONCATENATE("[",ROUND(OFFSET('Water Data'!$E$10,0,10*ROW('Water Data'!E9)),0),"]"),IF(AND(ISNUMBER(OFFSET('Water Data'!$E$10,0,10*ROW('Water Data'!E9))),CA15="",ISNUMBER(OFFSET('Water Data'!$E$10,0,10*ROW('Water Data'!E9)))),OFFSET('Water Data'!$E$10,0,10*ROW('Water Data'!E9)),NA())))</f>
        <v>#N/A</v>
      </c>
      <c r="M15" s="250" t="e">
        <f ca="true">+IF(AND(ISNUMBER(OFFSET('Water Data'!$F$5,0,10*ROW('Water Data'!F9))),CB15="Yes"),100-OFFSET('Water Data'!$F$5,0,10*ROW('Water Data'!F9)),IF(AND(ISNUMBER(OFFSET('Water Data'!$F$5,0,10*ROW('Water Data'!F9))),CB15="No",ISNUMBER(OFFSET('Water Data'!$F$5,0,10*ROW('Water Data'!F9)))),CONCATENATE("[",ROUND(100-OFFSET('Water Data'!$F$5,0,10*ROW('Water Data'!F9)),0),"]"),IF(AND(ISNUMBER(OFFSET('Water Data'!$F$5,0,10*ROW('Water Data'!F9))),CB15="",ISNUMBER(OFFSET('Water Data'!$F$5,0,10*ROW('Water Data'!F9)))),100-OFFSET('Water Data'!$F$5,0,10*ROW('Water Data'!F9)),NA())))</f>
        <v>#N/A</v>
      </c>
      <c r="N15" s="250" t="e">
        <f ca="true">+IF(AND(ISNUMBER(OFFSET('Water Data'!$F$7,0,10*ROW('Water Data'!F9))),CC15="Yes"),OFFSET('Water Data'!$F$7,0,10*ROW('Water Data'!F9)),IF(AND(ISNUMBER(OFFSET('Water Data'!$F$7,0,10*ROW('Water Data'!F9))),CC15="No",ISNUMBER(OFFSET('Water Data'!$F$7,0,10*ROW('Water Data'!F9)))),CONCATENATE("[",ROUND(OFFSET('Water Data'!$F$7,0,10*ROW('Water Data'!F9)),0),"]"),IF(AND(ISNUMBER(OFFSET('Water Data'!$F$7,0,10*ROW('Water Data'!F9))),CC15="",ISNUMBER(OFFSET('Water Data'!$F$7,0,10*ROW('Water Data'!F9)))),OFFSET('Water Data'!$F$7,0,10*ROW('Water Data'!F9)),NA())))</f>
        <v>#N/A</v>
      </c>
      <c r="O15" s="250" t="e">
        <f ca="true">+IF(AND(ISNUMBER(OFFSET('Water Data'!$F$10,0,10*ROW('Water Data'!F9))),CD15="Yes"),OFFSET('Water Data'!$F$10,0,10*ROW('Water Data'!F9)),IF(AND(ISNUMBER(OFFSET('Water Data'!$F$10,0,10*ROW('Water Data'!F9))),CD15="No",ISNUMBER(OFFSET('Water Data'!$F$10,0,10*ROW('Water Data'!F9)))),CONCATENATE("[",ROUND(OFFSET('Water Data'!$F$10,0,10*ROW('Water Data'!F9)),0),"]"),IF(AND(ISNUMBER(OFFSET('Water Data'!$F$10,0,10*ROW('Water Data'!F9))),CD15="",ISNUMBER(OFFSET('Water Data'!$F$10,0,10*ROW('Water Data'!F9)))),OFFSET('Water Data'!$F$10,0,10*ROW('Water Data'!F9)),NA())))</f>
        <v>#N/A</v>
      </c>
      <c r="P15" s="250" t="e">
        <f ca="true">+IF(AND(ISNUMBER(OFFSET('Water Data'!$G$5,0,10*ROW('Water Data'!G9))),CE15="Yes"),100-OFFSET('Water Data'!$G$5,0,10*ROW('Water Data'!G9)),IF(AND(ISNUMBER(OFFSET('Water Data'!$G$5,0,10*ROW('Water Data'!G9))),CE15="No",ISNUMBER(OFFSET('Water Data'!$G$5,0,10*ROW('Water Data'!G9)))),CONCATENATE("[",ROUND(100-OFFSET('Water Data'!$G$5,0,10*ROW('Water Data'!G9)),0),"]"),IF(AND(ISNUMBER(OFFSET('Water Data'!$G$5,0,10*ROW('Water Data'!G9))),CE15="",ISNUMBER(OFFSET('Water Data'!$G$5,0,10*ROW('Water Data'!G9)))),100-OFFSET('Water Data'!$G$5,0,10*ROW('Water Data'!G9)),NA())))</f>
        <v>#N/A</v>
      </c>
      <c r="Q15" s="250" t="e">
        <f ca="true">+IF(AND(ISNUMBER(OFFSET('Water Data'!$G$7,0,10*ROW('Water Data'!G9))),CF15="Yes"),OFFSET('Water Data'!$G$7,0,10*ROW('Water Data'!G9)),IF(AND(ISNUMBER(OFFSET('Water Data'!$G$7,0,10*ROW('Water Data'!G9))),CF15="No",ISNUMBER(OFFSET('Water Data'!$G$7,0,10*ROW('Water Data'!G9)))),CONCATENATE("[",ROUND(OFFSET('Water Data'!$G$7,0,10*ROW('Water Data'!G9)),0),"]"),IF(AND(ISNUMBER(OFFSET('Water Data'!$G$7,0,10*ROW('Water Data'!G9))),CF15="",ISNUMBER(OFFSET('Water Data'!$G$7,0,10*ROW('Water Data'!G9)))),OFFSET('Water Data'!$G$7,0,10*ROW('Water Data'!G9)),NA())))</f>
        <v>#N/A</v>
      </c>
      <c r="R15" s="250" t="e">
        <f ca="true">+IF(AND(ISNUMBER(OFFSET('Water Data'!$G$10,0,10*ROW('Water Data'!G9))),CG15="Yes"),OFFSET('Water Data'!$G$10,0,10*ROW('Water Data'!G9)),IF(AND(ISNUMBER(OFFSET('Water Data'!$G$10,0,10*ROW('Water Data'!G9))),CG15="No",ISNUMBER(OFFSET('Water Data'!$G$10,0,10*ROW('Water Data'!G9)))),CONCATENATE("[",ROUND(OFFSET('Water Data'!$G$10,0,10*ROW('Water Data'!G9)),0),"]"),IF(AND(ISNUMBER(OFFSET('Water Data'!$G$10,0,10*ROW('Water Data'!G9))),CG15="",ISNUMBER(OFFSET('Water Data'!$G$10,0,10*ROW('Water Data'!G9)))),OFFSET('Water Data'!$G$10,0,10*ROW('Water Data'!G9)),NA())))</f>
        <v>#N/A</v>
      </c>
      <c r="S15" s="250" t="e">
        <f ca="true">+IF(AND(ISNUMBER(OFFSET('Water Data'!$H$5,0,10*ROW('Water Data'!H9))),CH15="Yes"),100-OFFSET('Water Data'!$H$5,0,10*ROW('Water Data'!H9)),IF(AND(ISNUMBER(OFFSET('Water Data'!$H$5,0,10*ROW('Water Data'!H9))),CH15="No",ISNUMBER(OFFSET('Water Data'!$H$5,0,10*ROW('Water Data'!H9)))),CONCATENATE("[",ROUND(100-OFFSET('Water Data'!$H$5,0,10*ROW('Water Data'!H9)),0),"]"),IF(AND(ISNUMBER(OFFSET('Water Data'!$H$5,0,10*ROW('Water Data'!H9))),CH15="",ISNUMBER(OFFSET('Water Data'!$H$5,0,10*ROW('Water Data'!H9)))),100-OFFSET('Water Data'!$H$5,0,10*ROW('Water Data'!H9)),NA())))</f>
        <v>#N/A</v>
      </c>
      <c r="T15" s="250" t="e">
        <f ca="true">+IF(AND(ISNUMBER(OFFSET('Water Data'!$H$7,0,10*ROW('Water Data'!H9))),CI15="Yes"),OFFSET('Water Data'!$H$7,0,10*ROW('Water Data'!H9)),IF(AND(ISNUMBER(OFFSET('Water Data'!$H$7,0,10*ROW('Water Data'!H9))),CI15="No",ISNUMBER(OFFSET('Water Data'!$H$7,0,10*ROW('Water Data'!H9)))),CONCATENATE("[",ROUND(OFFSET('Water Data'!$H$7,0,10*ROW('Water Data'!H9)),0),"]"),IF(AND(ISNUMBER(OFFSET('Water Data'!$H$7,0,10*ROW('Water Data'!H9))),CI15="",ISNUMBER(OFFSET('Water Data'!$H$7,0,10*ROW('Water Data'!H9)))),OFFSET('Water Data'!$H$7,0,10*ROW('Water Data'!H9)),NA())))</f>
        <v>#N/A</v>
      </c>
      <c r="U15" s="250" t="e">
        <f ca="true">+IF(AND(ISNUMBER(OFFSET('Water Data'!$H$10,0,10*ROW('Water Data'!H9))),CJ15="Yes"),OFFSET('Water Data'!$H$10,0,10*ROW('Water Data'!H9)),IF(AND(ISNUMBER(OFFSET('Water Data'!$H$10,0,10*ROW('Water Data'!H9))),CJ15="No",ISNUMBER(OFFSET('Water Data'!$H$10,0,10*ROW('Water Data'!H9)))),CONCATENATE("[",ROUND(OFFSET('Water Data'!$H$10,0,10*ROW('Water Data'!H9)),0),"]"),IF(AND(ISNUMBER(OFFSET('Water Data'!$H$10,0,10*ROW('Water Data'!H9))),CJ15="",ISNUMBER(OFFSET('Water Data'!$H$10,0,10*ROW('Water Data'!H9)))),OFFSET('Water Data'!$H$10,0,10*ROW('Water Data'!H9)),NA())))</f>
        <v>#N/A</v>
      </c>
      <c r="V15" s="251" t="e">
        <f ca="true">+IF(AND(ISNUMBER(OFFSET('Sanitation Data'!$C$5,0,10*ROW('Sanitation Data'!C9))),CK15="Yes"),100-OFFSET('Sanitation Data'!$C$5,0,10*ROW('Sanitation Data'!C9)),IF(AND(ISNUMBER(OFFSET('Sanitation Data'!$C$5,0,10*ROW('Sanitation Data'!C9))),CK15="No",ISNUMBER(OFFSET('Sanitation Data'!$C$5,0,10*ROW('Sanitation Data'!C9)))),CONCATENATE("[",ROUND(100-OFFSET('Sanitation Data'!$C$5,0,10*ROW('Sanitation Data'!C9)),0),"]"),IF(AND(ISNUMBER(OFFSET('Sanitation Data'!$C$5,0,10*ROW('Sanitation Data'!C9))),CK15="",ISNUMBER(OFFSET('Sanitation Data'!$C$5,0,10*ROW('Sanitation Data'!C9)))),100-OFFSET('Sanitation Data'!$C$5,0,10*ROW('Sanitation Data'!C9)),NA())))</f>
        <v>#N/A</v>
      </c>
      <c r="W15" s="251" t="e">
        <f ca="true">+IF(AND(ISNUMBER(OFFSET('Sanitation Data'!$C$7,0,10*ROW('Sanitation Data'!C9))),CL15="Yes"),OFFSET('Sanitation Data'!$C$7,0,10*ROW('Sanitation Data'!C9)),IF(AND(ISNUMBER(OFFSET('Sanitation Data'!$C$7,0,10*ROW('Sanitation Data'!C9))),CL15="No",ISNUMBER(OFFSET('Sanitation Data'!$C$7,0,10*ROW('Sanitation Data'!C9)))),CONCATENATE("[",ROUND(OFFSET('Sanitation Data'!$C$7,0,10*ROW('Sanitation Data'!C9)),0),"]"),IF(AND(ISNUMBER(OFFSET('Sanitation Data'!$C$7,0,10*ROW('Sanitation Data'!C9))),CL15="",ISNUMBER(OFFSET('Sanitation Data'!$C$7,0,10*ROW('Sanitation Data'!C9)))),OFFSET('Sanitation Data'!$C$7,0,10*ROW('Sanitation Data'!C9)),NA())))</f>
        <v>#N/A</v>
      </c>
      <c r="X15" s="251" t="e">
        <f ca="true">+IF(AND(ISNUMBER(OFFSET('Sanitation Data'!$C$11,0,10*ROW('Sanitation Data'!C9))),CM15="Yes"),OFFSET('Sanitation Data'!$C$11,0,10*ROW('Sanitation Data'!C9)),IF(AND(ISNUMBER(OFFSET('Sanitation Data'!$C$11,0,10*ROW('Sanitation Data'!C9))),CM15="No",ISNUMBER(OFFSET('Sanitation Data'!$C$11,0,10*ROW('Sanitation Data'!C9)))),CONCATENATE("[",ROUND(OFFSET('Sanitation Data'!$C$11,0,10*ROW('Sanitation Data'!C9)),0),"]"),IF(AND(ISNUMBER(OFFSET('Sanitation Data'!$C$11,0,10*ROW('Sanitation Data'!C9))),CM15="",ISNUMBER(OFFSET('Sanitation Data'!$C$11,0,10*ROW('Sanitation Data'!C9)))),OFFSET('Sanitation Data'!$C$11,0,10*ROW('Sanitation Data'!C9)),NA())))</f>
        <v>#N/A</v>
      </c>
      <c r="Y15" s="251" t="e">
        <f ca="true">+IF(AND(ISNUMBER(OFFSET('Sanitation Data'!$C$12,0,10*ROW('Sanitation Data'!C9))),CN15="Yes"),OFFSET('Sanitation Data'!$C$12,0,10*ROW('Sanitation Data'!C9)),IF(AND(ISNUMBER(OFFSET('Sanitation Data'!$C$12,0,10*ROW('Sanitation Data'!C9))),CN15="No",ISNUMBER(OFFSET('Sanitation Data'!$C$12,0,10*ROW('Sanitation Data'!C9)))),CONCATENATE("[",ROUND(OFFSET('Sanitation Data'!$C$12,0,10*ROW('Sanitation Data'!C9)),0),"]"),IF(AND(ISNUMBER(OFFSET('Sanitation Data'!$C$12,0,10*ROW('Sanitation Data'!C9))),CN15="",ISNUMBER(OFFSET('Sanitation Data'!$C$12,0,10*ROW('Sanitation Data'!C9)))),OFFSET('Sanitation Data'!$C$12,0,10*ROW('Sanitation Data'!C9)),NA())))</f>
        <v>#N/A</v>
      </c>
      <c r="Z15" s="251" t="e">
        <f ca="true">+IF(AND(ISNUMBER(OFFSET('Sanitation Data'!$C$13,0,10*ROW('Sanitation Data'!C9))),CO15="Yes"),OFFSET('Sanitation Data'!$C$13,0,10*ROW('Sanitation Data'!C9)),IF(AND(ISNUMBER(OFFSET('Sanitation Data'!$C$13,0,10*ROW('Sanitation Data'!C9))),CO15="No",ISNUMBER(OFFSET('Sanitation Data'!$C$13,0,10*ROW('Sanitation Data'!C9)))),CONCATENATE("[",ROUND(OFFSET('Sanitation Data'!$C$13,0,10*ROW('Sanitation Data'!C9)),0),"]"),IF(AND(ISNUMBER(OFFSET('Sanitation Data'!$C$13,0,10*ROW('Sanitation Data'!C9))),CO15="",ISNUMBER(OFFSET('Sanitation Data'!$C$13,0,10*ROW('Sanitation Data'!C9)))),OFFSET('Sanitation Data'!$C$13,0,10*ROW('Sanitation Data'!C9)),NA())))</f>
        <v>#N/A</v>
      </c>
      <c r="AA15" s="251" t="e">
        <f ca="true">+IF(AND(ISNUMBER(OFFSET('Sanitation Data'!$D$5,0,10*ROW('Sanitation Data'!D9))),CP15="Yes"),100-OFFSET('Sanitation Data'!$D$5,0,10*ROW('Sanitation Data'!D9)),IF(AND(ISNUMBER(OFFSET('Sanitation Data'!$D$5,0,10*ROW('Sanitation Data'!D9))),CP15="No",ISNUMBER(OFFSET('Sanitation Data'!$D$5,0,10*ROW('Sanitation Data'!D9)))),CONCATENATE("[",ROUND(100-OFFSET('Sanitation Data'!$D$5,0,10*ROW('Sanitation Data'!D9)),0),"]"),IF(AND(ISNUMBER(OFFSET('Sanitation Data'!$D$5,0,10*ROW('Sanitation Data'!D9))),CP15="",ISNUMBER(OFFSET('Sanitation Data'!$D$5,0,10*ROW('Sanitation Data'!D9)))),100-OFFSET('Sanitation Data'!$D$5,0,10*ROW('Sanitation Data'!D9)),NA())))</f>
        <v>#N/A</v>
      </c>
      <c r="AB15" s="251" t="e">
        <f ca="true">+IF(AND(ISNUMBER(OFFSET('Sanitation Data'!$D$7,0,10*ROW('Sanitation Data'!D9))),CQ15="Yes"),OFFSET('Sanitation Data'!$D$7,0,10*ROW('Sanitation Data'!G9)),IF(AND(ISNUMBER(OFFSET('Sanitation Data'!$D$7,0,10*ROW('Sanitation Data'!D9))),CQ15="No",ISNUMBER(OFFSET('Sanitation Data'!$D$7,0,10*ROW('Sanitation Data'!D9)))),CONCATENATE("[",ROUND(OFFSET('Sanitation Data'!$D$7,0,10*ROW('Sanitation Data'!D9)),0),"]"),IF(AND(ISNUMBER(OFFSET('Sanitation Data'!$D$7,0,10*ROW('Sanitation Data'!D9))),CQ15="",ISNUMBER(OFFSET('Sanitation Data'!$D$7,0,10*ROW('Sanitation Data'!D9)))),OFFSET('Sanitation Data'!$D$7,0,10*ROW('Sanitation Data'!D9)),NA())))</f>
        <v>#N/A</v>
      </c>
      <c r="AC15" s="251" t="e">
        <f ca="true">+IF(AND(ISNUMBER(OFFSET('Sanitation Data'!$D$11,0,10*ROW('Sanitation Data'!D9))),CR15="Yes"),OFFSET('Sanitation Data'!$D$11,0,10*ROW('Sanitation Data'!D9)),IF(AND(ISNUMBER(OFFSET('Sanitation Data'!$D$11,0,10*ROW('Sanitation Data'!D9))),CR15="No",ISNUMBER(OFFSET('Sanitation Data'!$D$11,0,10*ROW('Sanitation Data'!D9)))),CONCATENATE("[",ROUND(OFFSET('Sanitation Data'!$D$11,0,10*ROW('Sanitation Data'!D9)),0),"]"),IF(AND(ISNUMBER(OFFSET('Sanitation Data'!$D$11,0,10*ROW('Sanitation Data'!D9))),CR15="",ISNUMBER(OFFSET('Sanitation Data'!$D$11,0,10*ROW('Sanitation Data'!D9)))),OFFSET('Sanitation Data'!$D$11,0,10*ROW('Sanitation Data'!D9)),NA())))</f>
        <v>#N/A</v>
      </c>
      <c r="AD15" s="251" t="e">
        <f ca="true">+IF(AND(ISNUMBER(OFFSET('Sanitation Data'!$D$12,0,10*ROW('Sanitation Data'!D9))),CS15="Yes"),OFFSET('Sanitation Data'!$D$12,0,10*ROW('Sanitation Data'!D9)),IF(AND(ISNUMBER(OFFSET('Sanitation Data'!$D$12,0,10*ROW('Sanitation Data'!D9))),CS15="No",ISNUMBER(OFFSET('Sanitation Data'!$D$12,0,10*ROW('Sanitation Data'!D9)))),CONCATENATE("[",ROUND(OFFSET('Sanitation Data'!$D$12,0,10*ROW('Sanitation Data'!D9)),0),"]"),IF(AND(ISNUMBER(OFFSET('Sanitation Data'!$D$12,0,10*ROW('Sanitation Data'!D9))),CS15="",ISNUMBER(OFFSET('Sanitation Data'!$D$12,0,10*ROW('Sanitation Data'!D9)))),OFFSET('Sanitation Data'!$D$12,0,10*ROW('Sanitation Data'!D9)),NA())))</f>
        <v>#N/A</v>
      </c>
      <c r="AE15" s="251" t="e">
        <f ca="true">+IF(AND(ISNUMBER(OFFSET('Sanitation Data'!$D$13,0,10*ROW('Sanitation Data'!D9))),CT15="Yes"),OFFSET('Sanitation Data'!$D$13,0,10*ROW('Sanitation Data'!D9)),IF(AND(ISNUMBER(OFFSET('Sanitation Data'!$D$13,0,10*ROW('Sanitation Data'!D9))),CT15="No",ISNUMBER(OFFSET('Sanitation Data'!$D$13,0,10*ROW('Sanitation Data'!D9)))),CONCATENATE("[",ROUND(OFFSET('Sanitation Data'!$D$13,0,10*ROW('Sanitation Data'!D9)),0),"]"),IF(AND(ISNUMBER(OFFSET('Sanitation Data'!$D$13,0,10*ROW('Sanitation Data'!D9))),CT15="",ISNUMBER(OFFSET('Sanitation Data'!$D$13,0,10*ROW('Sanitation Data'!D9)))),OFFSET('Sanitation Data'!$D$13,0,10*ROW('Sanitation Data'!D9)),NA())))</f>
        <v>#N/A</v>
      </c>
      <c r="AF15" s="251" t="e">
        <f ca="true">+IF(AND(ISNUMBER(OFFSET('Sanitation Data'!$E$5,0,10*ROW('Sanitation Data'!E9))),CU15="Yes"),100-OFFSET('Sanitation Data'!$E$5,0,10*ROW('Sanitation Data'!E9)),IF(AND(ISNUMBER(OFFSET('Sanitation Data'!$E$5,0,10*ROW('Sanitation Data'!E9))),CU15="No",ISNUMBER(OFFSET('Sanitation Data'!$E$5,0,10*ROW('Sanitation Data'!E9)))),CONCATENATE("[",ROUND(100-OFFSET('Sanitation Data'!$E$5,0,10*ROW('Sanitation Data'!E9)),0),"]"),IF(AND(ISNUMBER(OFFSET('Sanitation Data'!$E$5,0,10*ROW('Sanitation Data'!E9))),CU15="",ISNUMBER(OFFSET('Sanitation Data'!$E$5,0,10*ROW('Sanitation Data'!E9)))),100-OFFSET('Sanitation Data'!$E$5,0,10*ROW('Sanitation Data'!E9)),NA())))</f>
        <v>#N/A</v>
      </c>
      <c r="AG15" s="251" t="e">
        <f ca="true">+IF(AND(ISNUMBER(OFFSET('Sanitation Data'!$E$7,0,10*ROW('Sanitation Data'!E9))),CV15="Yes"),OFFSET('Sanitation Data'!$E$7,0,10*ROW('Sanitation Data'!E9)),IF(AND(ISNUMBER(OFFSET('Sanitation Data'!$E$7,0,10*ROW('Sanitation Data'!E9))),CV15="No",ISNUMBER(OFFSET('Sanitation Data'!$E$7,0,10*ROW('Sanitation Data'!E9)))),CONCATENATE("[",ROUND(OFFSET('Sanitation Data'!$E$7,0,10*ROW('Sanitation Data'!E9)),0),"]"),IF(AND(ISNUMBER(OFFSET('Sanitation Data'!$E$7,0,10*ROW('Sanitation Data'!E9))),CV15="",ISNUMBER(OFFSET('Sanitation Data'!$E$7,0,10*ROW('Sanitation Data'!E9)))),OFFSET('Sanitation Data'!$E$7,0,10*ROW('Sanitation Data'!E9)),NA())))</f>
        <v>#N/A</v>
      </c>
      <c r="AH15" s="251" t="e">
        <f ca="true">+IF(AND(ISNUMBER(OFFSET('Sanitation Data'!$E$11,0,10*ROW('Sanitation Data'!E9))),CW15="Yes"),OFFSET('Sanitation Data'!$E$11,0,10*ROW('Sanitation Data'!E9)),IF(AND(ISNUMBER(OFFSET('Sanitation Data'!$E$11,0,10*ROW('Sanitation Data'!E9))),CW15="No",ISNUMBER(OFFSET('Sanitation Data'!$E$11,0,10*ROW('Sanitation Data'!E9)))),CONCATENATE("[",ROUND(OFFSET('Sanitation Data'!$E$11,0,10*ROW('Sanitation Data'!E9)),0),"]"),IF(AND(ISNUMBER(OFFSET('Sanitation Data'!$E$11,0,10*ROW('Sanitation Data'!E9))),CW15="",ISNUMBER(OFFSET('Sanitation Data'!$E$11,0,10*ROW('Sanitation Data'!E9)))),OFFSET('Sanitation Data'!$E$11,0,10*ROW('Sanitation Data'!E9)),NA())))</f>
        <v>#N/A</v>
      </c>
      <c r="AI15" s="251" t="e">
        <f ca="true">+IF(AND(ISNUMBER(OFFSET('Sanitation Data'!$E$12,0,10*ROW('Sanitation Data'!E9))),CX15="Yes"),OFFSET('Sanitation Data'!$E$12,0,10*ROW('Sanitation Data'!E9)),IF(AND(ISNUMBER(OFFSET('Sanitation Data'!$E$12,0,10*ROW('Sanitation Data'!E9))),CX15="No",ISNUMBER(OFFSET('Sanitation Data'!$E$12,0,10*ROW('Sanitation Data'!E9)))),CONCATENATE("[",ROUND(OFFSET('Sanitation Data'!$E$12,0,10*ROW('Sanitation Data'!E9)),0),"]"),IF(AND(ISNUMBER(OFFSET('Sanitation Data'!$E$12,0,10*ROW('Sanitation Data'!E9))),CX15="",ISNUMBER(OFFSET('Sanitation Data'!$E$12,0,10*ROW('Sanitation Data'!E9)))),OFFSET('Sanitation Data'!$E$12,0,10*ROW('Sanitation Data'!E9)),NA())))</f>
        <v>#N/A</v>
      </c>
      <c r="AJ15" s="251" t="e">
        <f ca="true">+IF(AND(ISNUMBER(OFFSET('Sanitation Data'!$E$13,0,10*ROW('Sanitation Data'!E9))),CY15="Yes"),OFFSET('Sanitation Data'!$E$13,0,10*ROW('Sanitation Data'!E9)),IF(AND(ISNUMBER(OFFSET('Sanitation Data'!$E$13,0,10*ROW('Sanitation Data'!E9))),CY15="No",ISNUMBER(OFFSET('Sanitation Data'!$E$13,0,10*ROW('Sanitation Data'!E9)))),CONCATENATE("[",ROUND(OFFSET('Sanitation Data'!$E$13,0,10*ROW('Sanitation Data'!E9)),0),"]"),IF(AND(ISNUMBER(OFFSET('Sanitation Data'!$E$13,0,10*ROW('Sanitation Data'!E9))),CY15="",ISNUMBER(OFFSET('Sanitation Data'!$E$13,0,10*ROW('Sanitation Data'!E9)))),OFFSET('Sanitation Data'!$E$13,0,10*ROW('Sanitation Data'!E9)),NA())))</f>
        <v>#N/A</v>
      </c>
      <c r="AK15" s="251" t="e">
        <f ca="true">+IF(AND(ISNUMBER(OFFSET('Sanitation Data'!$F$5,0,10*ROW('Sanitation Data'!F9))),CZ15="Yes"),100-OFFSET('Sanitation Data'!$F$5,0,10*ROW('Sanitation Data'!F9)),IF(AND(ISNUMBER(OFFSET('Sanitation Data'!$F$5,0,10*ROW('Sanitation Data'!F9))),CZ15="No",ISNUMBER(OFFSET('Sanitation Data'!$F$5,0,10*ROW('Sanitation Data'!F9)))),CONCATENATE("[",ROUND(100-OFFSET('Sanitation Data'!$F$5,0,10*ROW('Sanitation Data'!F9)),0),"]"),IF(AND(ISNUMBER(OFFSET('Sanitation Data'!$F$5,0,10*ROW('Sanitation Data'!F9))),CZ15="",ISNUMBER(OFFSET('Sanitation Data'!$F$5,0,10*ROW('Sanitation Data'!F9)))),100-OFFSET('Sanitation Data'!$F$5,0,10*ROW('Sanitation Data'!F9)),NA())))</f>
        <v>#N/A</v>
      </c>
      <c r="AL15" s="251" t="e">
        <f ca="true">+IF(AND(ISNUMBER(OFFSET('Sanitation Data'!$F$7,0,10*ROW('Sanitation Data'!F9))),DA15="Yes"),OFFSET('Sanitation Data'!$F$7,0,10*ROW('Sanitation Data'!F9)),IF(AND(ISNUMBER(OFFSET('Sanitation Data'!$F$7,0,10*ROW('Sanitation Data'!F9))),DA15="No",ISNUMBER(OFFSET('Sanitation Data'!$F$7,0,10*ROW('Sanitation Data'!F9)))),CONCATENATE("[",ROUND(OFFSET('Sanitation Data'!$F$7,0,10*ROW('Sanitation Data'!F9)),0),"]"),IF(AND(ISNUMBER(OFFSET('Sanitation Data'!$F$7,0,10*ROW('Sanitation Data'!F9))),DA15="",ISNUMBER(OFFSET('Sanitation Data'!$F$7,0,10*ROW('Sanitation Data'!F9)))),OFFSET('Sanitation Data'!$F$7,0,10*ROW('Sanitation Data'!F9)),NA())))</f>
        <v>#N/A</v>
      </c>
      <c r="AM15" s="251" t="e">
        <f ca="true">+IF(AND(ISNUMBER(OFFSET('Sanitation Data'!$F$11,0,10*ROW('Sanitation Data'!F9))),DB15="Yes"),OFFSET('Sanitation Data'!$F$11,0,10*ROW('Sanitation Data'!F9)),IF(AND(ISNUMBER(OFFSET('Sanitation Data'!$F$11,0,10*ROW('Sanitation Data'!F9))),DB15="No",ISNUMBER(OFFSET('Sanitation Data'!$F$11,0,10*ROW('Sanitation Data'!F9)))),CONCATENATE("[",ROUND(OFFSET('Sanitation Data'!$F$11,0,10*ROW('Sanitation Data'!F9)),0),"]"),IF(AND(ISNUMBER(OFFSET('Sanitation Data'!$F$11,0,10*ROW('Sanitation Data'!F9))),DB15="",ISNUMBER(OFFSET('Sanitation Data'!$F$11,0,10*ROW('Sanitation Data'!F9)))),OFFSET('Sanitation Data'!$F$11,0,10*ROW('Sanitation Data'!F9)),NA())))</f>
        <v>#N/A</v>
      </c>
      <c r="AN15" s="251" t="e">
        <f ca="true">+IF(AND(ISNUMBER(OFFSET('Sanitation Data'!$F$12,0,10*ROW('Sanitation Data'!F9))),DC15="Yes"),OFFSET('Sanitation Data'!$F$12,0,10*ROW('Sanitation Data'!F9)),IF(AND(ISNUMBER(OFFSET('Sanitation Data'!$F$12,0,10*ROW('Sanitation Data'!F9))),DC15="No",ISNUMBER(OFFSET('Sanitation Data'!$F$12,0,10*ROW('Sanitation Data'!F9)))),CONCATENATE("[",ROUND(OFFSET('Sanitation Data'!$F$12,0,10*ROW('Sanitation Data'!F9)),0),"]"),IF(AND(ISNUMBER(OFFSET('Sanitation Data'!$F$12,0,10*ROW('Sanitation Data'!F9))),DC15="",ISNUMBER(OFFSET('Sanitation Data'!$F$12,0,10*ROW('Sanitation Data'!F9)))),OFFSET('Sanitation Data'!$F$12,0,10*ROW('Sanitation Data'!F9)),NA())))</f>
        <v>#N/A</v>
      </c>
      <c r="AO15" s="251" t="e">
        <f ca="true">+IF(AND(ISNUMBER(OFFSET('Sanitation Data'!$F$13,0,10*ROW('Sanitation Data'!F9))),DD15="Yes"),OFFSET('Sanitation Data'!$F$13,0,10*ROW('Sanitation Data'!F9)),IF(AND(ISNUMBER(OFFSET('Sanitation Data'!$F$13,0,10*ROW('Sanitation Data'!F9))),DD15="No",ISNUMBER(OFFSET('Sanitation Data'!$F$13,0,10*ROW('Sanitation Data'!F9)))),CONCATENATE("[",ROUND(OFFSET('Sanitation Data'!$F$13,0,10*ROW('Sanitation Data'!F9)),0),"]"),IF(AND(ISNUMBER(OFFSET('Sanitation Data'!$F$13,0,10*ROW('Sanitation Data'!F9))),DD15="",ISNUMBER(OFFSET('Sanitation Data'!$F$13,0,10*ROW('Sanitation Data'!F9)))),OFFSET('Sanitation Data'!$F$13,0,10*ROW('Sanitation Data'!F9)),NA())))</f>
        <v>#N/A</v>
      </c>
      <c r="AP15" s="251" t="e">
        <f ca="true">+IF(AND(ISNUMBER(OFFSET('Sanitation Data'!$G$5,0,10*ROW('Sanitation Data'!G9))),DE15="Yes"),100-OFFSET('Sanitation Data'!$G$5,0,10*ROW('Sanitation Data'!G9)),IF(AND(ISNUMBER(OFFSET('Sanitation Data'!$G$5,0,10*ROW('Sanitation Data'!G9))),DE15="No",ISNUMBER(OFFSET('Sanitation Data'!$G$5,0,10*ROW('Sanitation Data'!G9)))),CONCATENATE("[",ROUND(100-OFFSET('Sanitation Data'!$G$5,0,10*ROW('Sanitation Data'!G9)),0),"]"),IF(AND(ISNUMBER(OFFSET('Sanitation Data'!$G$5,0,10*ROW('Sanitation Data'!G9))),DE15="",ISNUMBER(OFFSET('Sanitation Data'!$G$5,0,10*ROW('Sanitation Data'!G9)))),100-OFFSET('Sanitation Data'!$G$5,0,10*ROW('Sanitation Data'!G9)),NA())))</f>
        <v>#N/A</v>
      </c>
      <c r="AQ15" s="251" t="e">
        <f ca="true">+IF(AND(ISNUMBER(OFFSET('Sanitation Data'!$G$7,0,10*ROW('Sanitation Data'!G9))),DF15="Yes"),OFFSET('Sanitation Data'!$G$7,0,10*ROW('Sanitation Data'!G9)),IF(AND(ISNUMBER(OFFSET('Sanitation Data'!$G$7,0,10*ROW('Sanitation Data'!G9))),DF15="No",ISNUMBER(OFFSET('Sanitation Data'!$G$7,0,10*ROW('Sanitation Data'!G9)))),CONCATENATE("[",ROUND(OFFSET('Sanitation Data'!$G$7,0,10*ROW('Sanitation Data'!G9)),0),"]"),IF(AND(ISNUMBER(OFFSET('Sanitation Data'!$G$7,0,10*ROW('Sanitation Data'!G9))),DF15="",ISNUMBER(OFFSET('Sanitation Data'!$G$7,0,10*ROW('Sanitation Data'!G9)))),OFFSET('Sanitation Data'!$G$7,0,10*ROW('Sanitation Data'!G9)),NA())))</f>
        <v>#N/A</v>
      </c>
      <c r="AR15" s="251" t="e">
        <f ca="true">+IF(AND(ISNUMBER(OFFSET('Sanitation Data'!$G$11,0,10*ROW('Sanitation Data'!G9))),DG15="Yes"),OFFSET('Sanitation Data'!$G$11,0,10*ROW('Sanitation Data'!G9)),IF(AND(ISNUMBER(OFFSET('Sanitation Data'!$G$11,0,10*ROW('Sanitation Data'!G9))),DG15="No",ISNUMBER(OFFSET('Sanitation Data'!$G$11,0,10*ROW('Sanitation Data'!G9)))),CONCATENATE("[",ROUND(OFFSET('Sanitation Data'!$G$11,0,10*ROW('Sanitation Data'!G9)),0),"]"),IF(AND(ISNUMBER(OFFSET('Sanitation Data'!$G$11,0,10*ROW('Sanitation Data'!G9))),DG15="",ISNUMBER(OFFSET('Sanitation Data'!$G$11,0,10*ROW('Sanitation Data'!G9)))),OFFSET('Sanitation Data'!$G$11,0,10*ROW('Sanitation Data'!G9)),NA())))</f>
        <v>#N/A</v>
      </c>
      <c r="AS15" s="251" t="e">
        <f ca="true">+IF(AND(ISNUMBER(OFFSET('Sanitation Data'!$G$12,0,10*ROW('Sanitation Data'!G9))),DH15="Yes"),OFFSET('Sanitation Data'!$G$12,0,10*ROW('Sanitation Data'!G9)),IF(AND(ISNUMBER(OFFSET('Sanitation Data'!$G$12,0,10*ROW('Sanitation Data'!G9))),DH15="No",ISNUMBER(OFFSET('Sanitation Data'!$G$12,0,10*ROW('Sanitation Data'!G9)))),CONCATENATE("[",ROUND(OFFSET('Sanitation Data'!$G$12,0,10*ROW('Sanitation Data'!G9)),0),"]"),IF(AND(ISNUMBER(OFFSET('Sanitation Data'!$G$12,0,10*ROW('Sanitation Data'!G9))),DH15="",ISNUMBER(OFFSET('Sanitation Data'!$G$12,0,10*ROW('Sanitation Data'!G9)))),OFFSET('Sanitation Data'!$G$12,0,10*ROW('Sanitation Data'!G9)),NA())))</f>
        <v>#N/A</v>
      </c>
      <c r="AT15" s="251" t="e">
        <f ca="true">+IF(AND(ISNUMBER(OFFSET('Sanitation Data'!$G$13,0,10*ROW('Sanitation Data'!G9))),DI15="Yes"),OFFSET('Sanitation Data'!$G$13,0,10*ROW('Sanitation Data'!G9)),IF(AND(ISNUMBER(OFFSET('Sanitation Data'!$G$13,0,10*ROW('Sanitation Data'!G9))),DI15="No",ISNUMBER(OFFSET('Sanitation Data'!$G$13,0,10*ROW('Sanitation Data'!G9)))),CONCATENATE("[",ROUND(OFFSET('Sanitation Data'!$G$13,0,10*ROW('Sanitation Data'!G9)),0),"]"),IF(AND(ISNUMBER(OFFSET('Sanitation Data'!$G$13,0,10*ROW('Sanitation Data'!G9))),DI15="",ISNUMBER(OFFSET('Sanitation Data'!$G$13,0,10*ROW('Sanitation Data'!G9)))),OFFSET('Sanitation Data'!$G$13,0,10*ROW('Sanitation Data'!G9)),NA())))</f>
        <v>#N/A</v>
      </c>
      <c r="AU15" s="251" t="e">
        <f ca="true">+IF(AND(ISNUMBER(OFFSET('Sanitation Data'!$H$5,0,10*ROW('Sanitation Data'!H9))),DJ15="Yes"),100-OFFSET('Sanitation Data'!$H$5,0,10*ROW('Sanitation Data'!H9)),IF(AND(ISNUMBER(OFFSET('Sanitation Data'!$H$5,0,10*ROW('Sanitation Data'!H9))),DJ15="No",ISNUMBER(OFFSET('Sanitation Data'!$H$5,0,10*ROW('Sanitation Data'!H9)))),CONCATENATE("[",ROUND(100-OFFSET('Sanitation Data'!$H$5,0,10*ROW('Sanitation Data'!H9)),0),"]"),IF(AND(ISNUMBER(OFFSET('Sanitation Data'!$H$5,0,10*ROW('Sanitation Data'!H9))),DJ15="",ISNUMBER(OFFSET('Sanitation Data'!$H$5,0,10*ROW('Sanitation Data'!H9)))),100-OFFSET('Sanitation Data'!$H$5,0,10*ROW('Sanitation Data'!H9)),NA())))</f>
        <v>#N/A</v>
      </c>
      <c r="AV15" s="251" t="e">
        <f ca="true">+IF(AND(ISNUMBER(OFFSET('Sanitation Data'!$H$7,0,10*ROW('Sanitation Data'!H9))),DK15="Yes"),OFFSET('Sanitation Data'!$H$7,0,10*ROW('Sanitation Data'!H9)),IF(AND(ISNUMBER(OFFSET('Sanitation Data'!$H$7,0,10*ROW('Sanitation Data'!H9))),DK15="No",ISNUMBER(OFFSET('Sanitation Data'!$H$7,0,10*ROW('Sanitation Data'!H9)))),CONCATENATE("[",ROUND(OFFSET('Sanitation Data'!$H$7,0,10*ROW('Sanitation Data'!H9)),0),"]"),IF(AND(ISNUMBER(OFFSET('Sanitation Data'!$H$7,0,10*ROW('Sanitation Data'!H9))),DK15="",ISNUMBER(OFFSET('Sanitation Data'!$H$7,0,10*ROW('Sanitation Data'!H9)))),OFFSET('Sanitation Data'!$H$7,0,10*ROW('Sanitation Data'!H9)),NA())))</f>
        <v>#N/A</v>
      </c>
      <c r="AW15" s="251" t="e">
        <f ca="true">+IF(AND(ISNUMBER(OFFSET('Sanitation Data'!$H$11,0,10*ROW('Sanitation Data'!H9))),DL15="Yes"),OFFSET('Sanitation Data'!$H$11,0,10*ROW('Sanitation Data'!H9)),IF(AND(ISNUMBER(OFFSET('Sanitation Data'!$H$11,0,10*ROW('Sanitation Data'!H9))),DL15="No",ISNUMBER(OFFSET('Sanitation Data'!$H$11,0,10*ROW('Sanitation Data'!H9)))),CONCATENATE("[",ROUND(OFFSET('Sanitation Data'!$H$11,0,10*ROW('Sanitation Data'!H9)),0),"]"),IF(AND(ISNUMBER(OFFSET('Sanitation Data'!$H$11,0,10*ROW('Sanitation Data'!H9))),DL15="",ISNUMBER(OFFSET('Sanitation Data'!$H$11,0,10*ROW('Sanitation Data'!H9)))),OFFSET('Sanitation Data'!$H$11,0,10*ROW('Sanitation Data'!H9)),NA())))</f>
        <v>#N/A</v>
      </c>
      <c r="AX15" s="251" t="e">
        <f ca="true">+IF(AND(ISNUMBER(OFFSET('Sanitation Data'!$H$12,0,10*ROW('Sanitation Data'!H9))),DM15="Yes"),OFFSET('Sanitation Data'!$H$12,0,10*ROW('Sanitation Data'!H9)),IF(AND(ISNUMBER(OFFSET('Sanitation Data'!$H$12,0,10*ROW('Sanitation Data'!H9))),DM15="No",ISNUMBER(OFFSET('Sanitation Data'!$H$12,0,10*ROW('Sanitation Data'!H9)))),CONCATENATE("[",ROUND(OFFSET('Sanitation Data'!$H$12,0,10*ROW('Sanitation Data'!H9)),0),"]"),IF(AND(ISNUMBER(OFFSET('Sanitation Data'!$H$12,0,10*ROW('Sanitation Data'!H9))),DM15="",ISNUMBER(OFFSET('Sanitation Data'!$H$12,0,10*ROW('Sanitation Data'!H9)))),OFFSET('Sanitation Data'!$H$12,0,10*ROW('Sanitation Data'!H9)),NA())))</f>
        <v>#N/A</v>
      </c>
      <c r="AY15" s="251" t="e">
        <f ca="true">+IF(AND(ISNUMBER(OFFSET('Sanitation Data'!$H$13,0,10*ROW('Sanitation Data'!H9))),DN15="Yes"),OFFSET('Sanitation Data'!$H$13,0,10*ROW('Sanitation Data'!H9)),IF(AND(ISNUMBER(OFFSET('Sanitation Data'!$H$13,0,10*ROW('Sanitation Data'!H9))),DN15="No",ISNUMBER(OFFSET('Sanitation Data'!$H$13,0,10*ROW('Sanitation Data'!H9)))),CONCATENATE("[",ROUND(OFFSET('Sanitation Data'!$H$13,0,10*ROW('Sanitation Data'!H9)),0),"]"),IF(AND(ISNUMBER(OFFSET('Sanitation Data'!$H$13,0,10*ROW('Sanitation Data'!H9))),DN15="",ISNUMBER(OFFSET('Sanitation Data'!$H$13,0,10*ROW('Sanitation Data'!H9)))),OFFSET('Sanitation Data'!$H$13,0,10*ROW('Sanitation Data'!H9)),NA())))</f>
        <v>#N/A</v>
      </c>
      <c r="AZ15" s="252" t="e">
        <f ca="true">+IF(AND(ISNUMBER(OFFSET('Hygiene Data'!$C$6,0,10*ROW('Hygiene Data'!C9))),DO15="Yes"),OFFSET('Hygiene Data'!$C$6,0,10*ROW('Hygiene Data'!C9)),IF(AND(ISNUMBER(OFFSET('Hygiene Data'!$C$6,0,10*ROW('Hygiene Data'!C9))),DO15="No",ISNUMBER(OFFSET('Hygiene Data'!$C$6,0,10*ROW('Hygiene Data'!C9)))),CONCATENATE("[",ROUND(OFFSET('Hygiene Data'!$C$6,0,10*ROW('Hygiene Data'!C9)),0),"]"),IF(AND(ISNUMBER(OFFSET('Hygiene Data'!$C$6,0,10*ROW('Hygiene Data'!C9))),DO15="",ISNUMBER(OFFSET('Hygiene Data'!$C$6,0,10*ROW('Hygiene Data'!C9)))),OFFSET('Hygiene Data'!$C$6,0,10*ROW('Hygiene Data'!C9)),NA())))</f>
        <v>#N/A</v>
      </c>
      <c r="BA15" s="252" t="e">
        <f ca="true">+IF(AND(ISNUMBER(OFFSET('Hygiene Data'!$C$8,0,10*ROW('Hygiene Data'!C9))),DP15="Yes"),OFFSET('Hygiene Data'!$C$8,0,10*ROW('Hygiene Data'!C9)),IF(AND(ISNUMBER(OFFSET('Hygiene Data'!$C$8,0,10*ROW('Hygiene Data'!C9))),DP15="No",ISNUMBER(OFFSET('Hygiene Data'!$C$8,0,10*ROW('Hygiene Data'!C9)))),CONCATENATE("[",ROUND(OFFSET('Hygiene Data'!$C$8,0,10*ROW('Hygiene Data'!C9)),0),"]"),IF(AND(ISNUMBER(OFFSET('Hygiene Data'!$C$8,0,10*ROW('Hygiene Data'!C9))),DP15="",ISNUMBER(OFFSET('Hygiene Data'!$C$8,0,10*ROW('Hygiene Data'!C9)))),OFFSET('Hygiene Data'!$C$8,0,10*ROW('Hygiene Data'!C9)),NA())))</f>
        <v>#N/A</v>
      </c>
      <c r="BB15" s="252" t="e">
        <f ca="true">+IF(AND(ISNUMBER(OFFSET('Hygiene Data'!$C$10,0,10*ROW('Hygiene Data'!C9))),DQ15="Yes"),OFFSET('Hygiene Data'!$C$10,0,10*ROW('Hygiene Data'!C9)),IF(AND(ISNUMBER(OFFSET('Hygiene Data'!$C$10,0,10*ROW('Hygiene Data'!C9))),DQ15="No",ISNUMBER(OFFSET('Hygiene Data'!$C$10,0,10*ROW('Hygiene Data'!C9)))),CONCATENATE("[",ROUND(OFFSET('Hygiene Data'!$C$10,0,10*ROW('Hygiene Data'!C9)),0),"]"),IF(AND(ISNUMBER(OFFSET('Hygiene Data'!$C$10,0,10*ROW('Hygiene Data'!C9))),DQ15="",ISNUMBER(OFFSET('Hygiene Data'!$C$10,0,10*ROW('Hygiene Data'!C9)))),OFFSET('Hygiene Data'!$C$10,0,10*ROW('Hygiene Data'!C9)),NA())))</f>
        <v>#N/A</v>
      </c>
      <c r="BC15" s="252" t="e">
        <f ca="true">+IF(AND(ISNUMBER(OFFSET('Hygiene Data'!$D$6,0,10*ROW('Hygiene Data'!D9))),DR15="Yes"),OFFSET('Hygiene Data'!$D$6,0,10*ROW('Hygiene Data'!D9)),IF(AND(ISNUMBER(OFFSET('Hygiene Data'!$D$6,0,10*ROW('Hygiene Data'!D9))),DR15="No",ISNUMBER(OFFSET('Hygiene Data'!$D$6,0,10*ROW('Hygiene Data'!D9)))),CONCATENATE("[",ROUND(OFFSET('Hygiene Data'!$D$6,0,10*ROW('Hygiene Data'!D9)),0),"]"),IF(AND(ISNUMBER(OFFSET('Hygiene Data'!$D$6,0,10*ROW('Hygiene Data'!D9))),DR15="",ISNUMBER(OFFSET('Hygiene Data'!$D$6,0,10*ROW('Hygiene Data'!D9)))),OFFSET('Hygiene Data'!$D$6,0,10*ROW('Hygiene Data'!D9)),NA())))</f>
        <v>#N/A</v>
      </c>
      <c r="BD15" s="252" t="e">
        <f ca="true">+IF(AND(ISNUMBER(OFFSET('Hygiene Data'!$D$8,0,10*ROW('Hygiene Data'!D9))),DS15="Yes"),OFFSET('Hygiene Data'!$D$8,0,10*ROW('Hygiene Data'!D9)),IF(AND(ISNUMBER(OFFSET('Hygiene Data'!$D$8,0,10*ROW('Hygiene Data'!D9))),DS15="No",ISNUMBER(OFFSET('Hygiene Data'!$D$8,0,10*ROW('Hygiene Data'!D9)))),CONCATENATE("[",ROUND(OFFSET('Hygiene Data'!$D$8,0,10*ROW('Hygiene Data'!D9)),0),"]"),IF(AND(ISNUMBER(OFFSET('Hygiene Data'!$D$8,0,10*ROW('Hygiene Data'!D9))),DS15="",ISNUMBER(OFFSET('Hygiene Data'!$D$8,0,10*ROW('Hygiene Data'!D9)))),OFFSET('Hygiene Data'!$D$8,0,10*ROW('Hygiene Data'!D9)),NA())))</f>
        <v>#N/A</v>
      </c>
      <c r="BE15" s="252" t="e">
        <f ca="true">+IF(AND(ISNUMBER(OFFSET('Hygiene Data'!$D$10,0,10*ROW('Hygiene Data'!D9))),DT15="Yes"),OFFSET('Hygiene Data'!$D$10,0,10*ROW('Hygiene Data'!D9)),IF(AND(ISNUMBER(OFFSET('Hygiene Data'!$D$10,0,10*ROW('Hygiene Data'!D9))),DT15="No",ISNUMBER(OFFSET('Hygiene Data'!$D$10,0,10*ROW('Hygiene Data'!D9)))),CONCATENATE("[",ROUND(OFFSET('Hygiene Data'!$D$10,0,10*ROW('Hygiene Data'!D9)),0),"]"),IF(AND(ISNUMBER(OFFSET('Hygiene Data'!$D$10,0,10*ROW('Hygiene Data'!D9))),DT15="",ISNUMBER(OFFSET('Hygiene Data'!$D$10,0,10*ROW('Hygiene Data'!D9)))),OFFSET('Hygiene Data'!$D$10,0,10*ROW('Hygiene Data'!D9)),NA())))</f>
        <v>#N/A</v>
      </c>
      <c r="BF15" s="252" t="e">
        <f ca="true">+IF(AND(ISNUMBER(OFFSET('Hygiene Data'!$E$6,0,10*ROW('Hygiene Data'!E9))),DU15="Yes"),OFFSET('Hygiene Data'!$E$6,0,10*ROW('Hygiene Data'!E9)),IF(AND(ISNUMBER(OFFSET('Hygiene Data'!$E$6,0,10*ROW('Hygiene Data'!E9))),DU15="No",ISNUMBER(OFFSET('Hygiene Data'!$E$6,0,10*ROW('Hygiene Data'!E9)))),CONCATENATE("[",ROUND(OFFSET('Hygiene Data'!$E$6,0,10*ROW('Hygiene Data'!E9)),0),"]"),IF(AND(ISNUMBER(OFFSET('Hygiene Data'!$E$6,0,10*ROW('Hygiene Data'!E9))),DU15="",ISNUMBER(OFFSET('Hygiene Data'!$E$6,0,10*ROW('Hygiene Data'!E9)))),OFFSET('Hygiene Data'!$E$6,0,10*ROW('Hygiene Data'!E9)),NA())))</f>
        <v>#N/A</v>
      </c>
      <c r="BG15" s="252" t="e">
        <f ca="true">+IF(AND(ISNUMBER(OFFSET('Hygiene Data'!$E$8,0,10*ROW('Hygiene Data'!E9))),DV15="Yes"),OFFSET('Hygiene Data'!$E$8,0,10*ROW('Hygiene Data'!E9)),IF(AND(ISNUMBER(OFFSET('Hygiene Data'!$E$8,0,10*ROW('Hygiene Data'!E9))),DV15="No",ISNUMBER(OFFSET('Hygiene Data'!$E$8,0,10*ROW('Hygiene Data'!E9)))),CONCATENATE("[",ROUND(OFFSET('Hygiene Data'!$E$8,0,10*ROW('Hygiene Data'!E9)),0),"]"),IF(AND(ISNUMBER(OFFSET('Hygiene Data'!$E$8,0,10*ROW('Hygiene Data'!E9))),DV15="",ISNUMBER(OFFSET('Hygiene Data'!$E$8,0,10*ROW('Hygiene Data'!E9)))),OFFSET('Hygiene Data'!$E$8,0,10*ROW('Hygiene Data'!E9)),NA())))</f>
        <v>#N/A</v>
      </c>
      <c r="BH15" s="252" t="e">
        <f ca="true">+IF(AND(ISNUMBER(OFFSET('Hygiene Data'!$E$10,0,10*ROW('Hygiene Data'!E9))),DW15="Yes"),OFFSET('Hygiene Data'!$E$10,0,10*ROW('Hygiene Data'!E9)),IF(AND(ISNUMBER(OFFSET('Hygiene Data'!$E$10,0,10*ROW('Hygiene Data'!E9))),DW15="No",ISNUMBER(OFFSET('Hygiene Data'!$E$10,0,10*ROW('Hygiene Data'!E9)))),CONCATENATE("[",ROUND(OFFSET('Hygiene Data'!$E$10,0,10*ROW('Hygiene Data'!E9)),0),"]"),IF(AND(ISNUMBER(OFFSET('Hygiene Data'!$E$10,0,10*ROW('Hygiene Data'!E9))),DW15="",ISNUMBER(OFFSET('Hygiene Data'!$E$10,0,10*ROW('Hygiene Data'!E9)))),OFFSET('Hygiene Data'!$E$10,0,10*ROW('Hygiene Data'!E9)),NA())))</f>
        <v>#N/A</v>
      </c>
      <c r="BI15" s="252" t="e">
        <f ca="true">+IF(AND(ISNUMBER(OFFSET('Hygiene Data'!$F$6,0,10*ROW('Hygiene Data'!F9))),DX15="Yes"),OFFSET('Hygiene Data'!$F$6,0,10*ROW('Hygiene Data'!F9)),IF(AND(ISNUMBER(OFFSET('Hygiene Data'!$F$6,0,10*ROW('Hygiene Data'!F9))),DX15="No",ISNUMBER(OFFSET('Hygiene Data'!$F$6,0,10*ROW('Hygiene Data'!F9)))),CONCATENATE("[",ROUND(OFFSET('Hygiene Data'!$F$6,0,10*ROW('Hygiene Data'!F9)),0),"]"),IF(AND(ISNUMBER(OFFSET('Hygiene Data'!$F$6,0,10*ROW('Hygiene Data'!F9))),DX15="",ISNUMBER(OFFSET('Hygiene Data'!$F$6,0,10*ROW('Hygiene Data'!F9)))),OFFSET('Hygiene Data'!$F$6,0,10*ROW('Hygiene Data'!F9)),NA())))</f>
        <v>#N/A</v>
      </c>
      <c r="BJ15" s="252" t="e">
        <f ca="true">+IF(AND(ISNUMBER(OFFSET('Hygiene Data'!$F$8,0,10*ROW('Hygiene Data'!F9))),DY15="Yes"),OFFSET('Hygiene Data'!$F$8,0,10*ROW('Hygiene Data'!F9)),IF(AND(ISNUMBER(OFFSET('Hygiene Data'!$F$8,0,10*ROW('Hygiene Data'!F9))),DY15="No",ISNUMBER(OFFSET('Hygiene Data'!$F$8,0,10*ROW('Hygiene Data'!F9)))),CONCATENATE("[",ROUND(OFFSET('Hygiene Data'!$F$8,0,10*ROW('Hygiene Data'!F9)),0),"]"),IF(AND(ISNUMBER(OFFSET('Hygiene Data'!$F$8,0,10*ROW('Hygiene Data'!F9))),DY15="",ISNUMBER(OFFSET('Hygiene Data'!$F$8,0,10*ROW('Hygiene Data'!F9)))),OFFSET('Hygiene Data'!$F$8,0,10*ROW('Hygiene Data'!F9)),NA())))</f>
        <v>#N/A</v>
      </c>
      <c r="BK15" s="252" t="e">
        <f ca="true">+IF(AND(ISNUMBER(OFFSET('Hygiene Data'!$F$10,0,10*ROW('Hygiene Data'!F9))),DZ15="Yes"),OFFSET('Hygiene Data'!$F$10,0,10*ROW('Hygiene Data'!F9)),IF(AND(ISNUMBER(OFFSET('Hygiene Data'!$F$10,0,10*ROW('Hygiene Data'!F9))),DZ15="No",ISNUMBER(OFFSET('Hygiene Data'!$F$10,0,10*ROW('Hygiene Data'!F9)))),CONCATENATE("[",ROUND(OFFSET('Hygiene Data'!$F$10,0,10*ROW('Hygiene Data'!F9)),0),"]"),IF(AND(ISNUMBER(OFFSET('Hygiene Data'!$F$10,0,10*ROW('Hygiene Data'!F9))),DZ15="",ISNUMBER(OFFSET('Hygiene Data'!$F$10,0,10*ROW('Hygiene Data'!F9)))),OFFSET('Hygiene Data'!$F$10,0,10*ROW('Hygiene Data'!F9)),NA())))</f>
        <v>#N/A</v>
      </c>
      <c r="BL15" s="252" t="e">
        <f ca="true">+IF(AND(ISNUMBER(OFFSET('Hygiene Data'!$G$6,0,10*ROW('Hygiene Data'!G9))),EA15="Yes"),OFFSET('Hygiene Data'!$G$6,0,10*ROW('Hygiene Data'!G9)),IF(AND(ISNUMBER(OFFSET('Hygiene Data'!$G$6,0,10*ROW('Hygiene Data'!G9))),EA15="No",ISNUMBER(OFFSET('Hygiene Data'!$G$6,0,10*ROW('Hygiene Data'!G9)))),CONCATENATE("[",ROUND(OFFSET('Hygiene Data'!$G$6,0,10*ROW('Hygiene Data'!G9)),0),"]"),IF(AND(ISNUMBER(OFFSET('Hygiene Data'!$G$6,0,10*ROW('Hygiene Data'!G9))),EA15="",ISNUMBER(OFFSET('Hygiene Data'!$G$6,0,10*ROW('Hygiene Data'!G9)))),OFFSET('Hygiene Data'!$G$6,0,10*ROW('Hygiene Data'!G9)),NA())))</f>
        <v>#N/A</v>
      </c>
      <c r="BM15" s="252" t="e">
        <f ca="true">+IF(AND(ISNUMBER(OFFSET('Hygiene Data'!$G$8,0,10*ROW('Hygiene Data'!G9))),EB15="Yes"),OFFSET('Hygiene Data'!$G$8,0,10*ROW('Hygiene Data'!G9)),IF(AND(ISNUMBER(OFFSET('Hygiene Data'!$G$8,0,10*ROW('Hygiene Data'!G9))),EB15="No",ISNUMBER(OFFSET('Hygiene Data'!$G$8,0,10*ROW('Hygiene Data'!G9)))),CONCATENATE("[",ROUND(OFFSET('Hygiene Data'!$G$8,0,10*ROW('Hygiene Data'!G9)),0),"]"),IF(AND(ISNUMBER(OFFSET('Hygiene Data'!$G$8,0,10*ROW('Hygiene Data'!G9))),EB15="",ISNUMBER(OFFSET('Hygiene Data'!$G$8,0,10*ROW('Hygiene Data'!G9)))),OFFSET('Hygiene Data'!$G$8,0,10*ROW('Hygiene Data'!G9)),NA())))</f>
        <v>#N/A</v>
      </c>
      <c r="BN15" s="252" t="e">
        <f ca="true">+IF(AND(ISNUMBER(OFFSET('Hygiene Data'!$G$10,0,10*ROW('Hygiene Data'!G9))),EC15="Yes"),OFFSET('Hygiene Data'!$G$10,0,10*ROW('Hygiene Data'!G9)),IF(AND(ISNUMBER(OFFSET('Hygiene Data'!$G$10,0,10*ROW('Hygiene Data'!G9))),EC15="No",ISNUMBER(OFFSET('Hygiene Data'!$G$10,0,10*ROW('Hygiene Data'!G9)))),CONCATENATE("[",ROUND(OFFSET('Hygiene Data'!$G$10,0,10*ROW('Hygiene Data'!G9)),0),"]"),IF(AND(ISNUMBER(OFFSET('Hygiene Data'!$G$10,0,10*ROW('Hygiene Data'!G9))),EC15="",ISNUMBER(OFFSET('Hygiene Data'!$G$10,0,10*ROW('Hygiene Data'!G9)))),OFFSET('Hygiene Data'!$G$10,0,10*ROW('Hygiene Data'!G9)),NA())))</f>
        <v>#N/A</v>
      </c>
      <c r="BO15" s="252" t="e">
        <f ca="true">+IF(AND(ISNUMBER(OFFSET('Hygiene Data'!$H$6,0,10*ROW('Hygiene Data'!H9))),ED15="Yes"),OFFSET('Hygiene Data'!$H$6,0,10*ROW('Hygiene Data'!H9)),IF(AND(ISNUMBER(OFFSET('Hygiene Data'!$H$6,0,10*ROW('Hygiene Data'!H9))),ED15="No",ISNUMBER(OFFSET('Hygiene Data'!$H$6,0,10*ROW('Hygiene Data'!H9)))),CONCATENATE("[",ROUND(OFFSET('Hygiene Data'!$H$6,0,10*ROW('Hygiene Data'!H9)),0),"]"),IF(AND(ISNUMBER(OFFSET('Hygiene Data'!$H$6,0,10*ROW('Hygiene Data'!H9))),ED15="",ISNUMBER(OFFSET('Hygiene Data'!$H$6,0,10*ROW('Hygiene Data'!H9)))),OFFSET('Hygiene Data'!$H$6,0,10*ROW('Hygiene Data'!H9)),NA())))</f>
        <v>#N/A</v>
      </c>
      <c r="BP15" s="252" t="e">
        <f ca="true">+IF(AND(ISNUMBER(OFFSET('Hygiene Data'!$H$8,0,10*ROW('Hygiene Data'!H9))),EE15="Yes"),OFFSET('Hygiene Data'!$H$8,0,10*ROW('Hygiene Data'!H9)),IF(AND(ISNUMBER(OFFSET('Hygiene Data'!$H$8,0,10*ROW('Hygiene Data'!H9))),EE15="No",ISNUMBER(OFFSET('Hygiene Data'!$H$8,0,10*ROW('Hygiene Data'!H9)))),CONCATENATE("[",ROUND(OFFSET('Hygiene Data'!$H$8,0,10*ROW('Hygiene Data'!H9)),0),"]"),IF(AND(ISNUMBER(OFFSET('Hygiene Data'!$H$8,0,10*ROW('Hygiene Data'!H9))),EE15="",ISNUMBER(OFFSET('Hygiene Data'!$H$8,0,10*ROW('Hygiene Data'!H9)))),OFFSET('Hygiene Data'!$H$8,0,10*ROW('Hygiene Data'!H9)),NA())))</f>
        <v>#N/A</v>
      </c>
      <c r="BQ15" s="252" t="e">
        <f ca="true">+IF(AND(ISNUMBER(OFFSET('Hygiene Data'!$H$10,0,10*ROW('Hygiene Data'!H9))),EF15="Yes"),OFFSET('Hygiene Data'!$H$10,0,10*ROW('Hygiene Data'!H9)),IF(AND(ISNUMBER(OFFSET('Hygiene Data'!$H$10,0,10*ROW('Hygiene Data'!H9))),EF15="No",ISNUMBER(OFFSET('Hygiene Data'!$H$10,0,10*ROW('Hygiene Data'!H9)))),CONCATENATE("[",ROUND(OFFSET('Hygiene Data'!$H$10,0,10*ROW('Hygiene Data'!H9)),0),"]"),IF(AND(ISNUMBER(OFFSET('Hygiene Data'!$H$10,0,10*ROW('Hygiene Data'!H9))),EF15="",ISNUMBER(OFFSET('Hygiene Data'!$H$10,0,10*ROW('Hygiene Data'!H9)))),OFFSET('Hygiene Data'!$H$10,0,10*ROW('Hygiene Data'!H9)),NA())))</f>
        <v>#N/A</v>
      </c>
      <c r="BS15" s="36" t="str">
        <f ca="true">+IF(OFFSET('Water Data'!$C$28,0,10*ROW('Water Data'!C9))="","",OFFSET('Water Data'!$C$28,0,10*ROW('Water Data'!C9)))</f>
        <v/>
      </c>
      <c r="BT15" s="36" t="str">
        <f ca="true">+IF(OFFSET('Water Data'!$C$29,0,10*ROW('Water Data'!C9))="","",OFFSET('Water Data'!$C$29,0,10*ROW('Water Data'!C9)))</f>
        <v/>
      </c>
      <c r="BU15" s="36" t="str">
        <f ca="true">+IF(OFFSET('Water Data'!$C$30,0,10*ROW('Water Data'!C9))="","",OFFSET('Water Data'!$C$30,0,10*ROW('Water Data'!C9)))</f>
        <v/>
      </c>
      <c r="BV15" s="36" t="str">
        <f ca="true">+IF(OFFSET('Water Data'!$D$28,0,10*ROW('Water Data'!D9))="","",OFFSET('Water Data'!$D$28,0,10*ROW('Water Data'!D9)))</f>
        <v/>
      </c>
      <c r="BW15" s="36" t="str">
        <f ca="true">+IF(OFFSET('Water Data'!$D$29,0,10*ROW('Water Data'!D9))="","",OFFSET('Water Data'!$D$29,0,10*ROW('Water Data'!D9)))</f>
        <v/>
      </c>
      <c r="BX15" s="36" t="str">
        <f ca="true">+IF(OFFSET('Water Data'!$D$30,0,10*ROW('Water Data'!D9))="","",OFFSET('Water Data'!$D$30,0,10*ROW('Water Data'!D9)))</f>
        <v/>
      </c>
      <c r="BY15" s="36" t="str">
        <f ca="true">+IF(OFFSET('Water Data'!$E$28,0,10*ROW('Water Data'!E9))="","",OFFSET('Water Data'!$E$28,0,10*ROW('Water Data'!E9)))</f>
        <v/>
      </c>
      <c r="BZ15" s="36" t="str">
        <f ca="true">+IF(OFFSET('Water Data'!$E$29,0,10*ROW('Water Data'!E9))="","",OFFSET('Water Data'!$E$29,0,10*ROW('Water Data'!E9)))</f>
        <v/>
      </c>
      <c r="CA15" s="36" t="str">
        <f ca="true">+IF(OFFSET('Water Data'!$E$30,0,10*ROW('Water Data'!E9))="","",OFFSET('Water Data'!$E$30,0,10*ROW('Water Data'!E9)))</f>
        <v/>
      </c>
      <c r="CB15" s="36" t="str">
        <f ca="true">+IF(OFFSET('Water Data'!$F$28,0,10*ROW('Water Data'!F9))="","",OFFSET('Water Data'!$F$28,0,10*ROW('Water Data'!F9)))</f>
        <v/>
      </c>
      <c r="CC15" s="36" t="str">
        <f ca="true">+IF(OFFSET('Water Data'!$F$29,0,10*ROW('Water Data'!F9))="","",OFFSET('Water Data'!$F$29,0,10*ROW('Water Data'!F9)))</f>
        <v/>
      </c>
      <c r="CD15" s="36" t="str">
        <f ca="true">+IF(OFFSET('Water Data'!$F$30,0,10*ROW('Water Data'!F9))="","",OFFSET('Water Data'!$F$30,0,10*ROW('Water Data'!F9)))</f>
        <v/>
      </c>
      <c r="CE15" s="36" t="str">
        <f ca="true">+IF(OFFSET('Water Data'!$G$28,0,10*ROW('Water Data'!G9))="","",OFFSET('Water Data'!$G$28,0,10*ROW('Water Data'!G9)))</f>
        <v/>
      </c>
      <c r="CF15" s="36" t="str">
        <f ca="true">+IF(OFFSET('Water Data'!$G$29,0,10*ROW('Water Data'!G9))="","",OFFSET('Water Data'!$G$29,0,10*ROW('Water Data'!G9)))</f>
        <v/>
      </c>
      <c r="CG15" s="36" t="str">
        <f ca="true">+IF(OFFSET('Water Data'!$G$30,0,10*ROW('Water Data'!G9))="","",OFFSET('Water Data'!$G$30,0,10*ROW('Water Data'!G9)))</f>
        <v/>
      </c>
      <c r="CH15" s="36" t="str">
        <f ca="true">+IF(OFFSET('Water Data'!$H$28,0,10*ROW('Water Data'!H9))="","",OFFSET('Water Data'!$H$28,0,10*ROW('Water Data'!H9)))</f>
        <v/>
      </c>
      <c r="CI15" s="36" t="str">
        <f ca="true">+IF(OFFSET('Water Data'!$H$29,0,10*ROW('Water Data'!H9))="","",OFFSET('Water Data'!$H$29,0,10*ROW('Water Data'!H9)))</f>
        <v/>
      </c>
      <c r="CJ15" s="36" t="str">
        <f ca="true">+IF(OFFSET('Water Data'!$H$30,0,10*ROW('Water Data'!H9))="","",OFFSET('Water Data'!$H$30,0,10*ROW('Water Data'!H9)))</f>
        <v/>
      </c>
      <c r="CK15" s="36" t="str">
        <f ca="true">+IF(OFFSET('Sanitation Data'!$C$29,0,10*ROW('Sanitation Data'!C9))="","",OFFSET('Sanitation Data'!$C$29,0,10*ROW('Sanitation Data'!C9)))</f>
        <v/>
      </c>
      <c r="CL15" s="36" t="str">
        <f ca="true">+IF(OFFSET('Sanitation Data'!$C$30,0,10*ROW('Sanitation Data'!C9))="","",OFFSET('Sanitation Data'!$C$30,0,10*ROW('Sanitation Data'!C9)))</f>
        <v/>
      </c>
      <c r="CM15" s="36" t="str">
        <f ca="true">+IF(OFFSET('Sanitation Data'!$C$31,0,10*ROW('Sanitation Data'!C9))="","",OFFSET('Sanitation Data'!$C$31,0,10*ROW('Sanitation Data'!C9)))</f>
        <v/>
      </c>
      <c r="CN15" s="36" t="str">
        <f ca="true">+IF(OFFSET('Sanitation Data'!$C$32,0,10*ROW('Sanitation Data'!C9))="","",OFFSET('Sanitation Data'!$C$32,0,10*ROW('Sanitation Data'!C9)))</f>
        <v/>
      </c>
      <c r="CO15" s="36" t="str">
        <f ca="true">+IF(OFFSET('Sanitation Data'!$C$33,0,10*ROW('Sanitation Data'!C9))="","",OFFSET('Sanitation Data'!$C$33,0,10*ROW('Sanitation Data'!C9)))</f>
        <v/>
      </c>
      <c r="CP15" s="36" t="str">
        <f ca="true">+IF(OFFSET('Sanitation Data'!$D$29,0,10*ROW('Sanitation Data'!D9))="","",OFFSET('Sanitation Data'!$D$29,0,10*ROW('Sanitation Data'!D9)))</f>
        <v/>
      </c>
      <c r="CQ15" s="36" t="str">
        <f ca="true">+IF(OFFSET('Sanitation Data'!$D$30,0,10*ROW('Sanitation Data'!D9))="","",OFFSET('Sanitation Data'!$D$30,0,10*ROW('Sanitation Data'!D9)))</f>
        <v/>
      </c>
      <c r="CR15" s="36" t="str">
        <f ca="true">+IF(OFFSET('Sanitation Data'!$D$31,0,10*ROW('Sanitation Data'!D9))="","",OFFSET('Sanitation Data'!$D$31,0,10*ROW('Sanitation Data'!D9)))</f>
        <v/>
      </c>
      <c r="CS15" s="36" t="str">
        <f ca="true">+IF(OFFSET('Sanitation Data'!$D$32,0,10*ROW('Sanitation Data'!D9))="","",OFFSET('Sanitation Data'!$D$32,0,10*ROW('Sanitation Data'!D9)))</f>
        <v/>
      </c>
      <c r="CT15" s="36" t="str">
        <f ca="true">+IF(OFFSET('Sanitation Data'!$D$33,0,10*ROW('Sanitation Data'!D9))="","",OFFSET('Sanitation Data'!$D$33,0,10*ROW('Sanitation Data'!D9)))</f>
        <v/>
      </c>
      <c r="CU15" s="36" t="str">
        <f ca="true">+IF(OFFSET('Sanitation Data'!$E$29,0,10*ROW('Sanitation Data'!E9))="","",OFFSET('Sanitation Data'!$E$29,0,10*ROW('Sanitation Data'!E9)))</f>
        <v/>
      </c>
      <c r="CV15" s="36" t="str">
        <f ca="true">+IF(OFFSET('Sanitation Data'!$E$30,0,10*ROW('Sanitation Data'!E9))="","",OFFSET('Sanitation Data'!$E$30,0,10*ROW('Sanitation Data'!E9)))</f>
        <v/>
      </c>
      <c r="CW15" s="36" t="str">
        <f ca="true">+IF(OFFSET('Sanitation Data'!$E$31,0,10*ROW('Sanitation Data'!E9))="","",OFFSET('Sanitation Data'!$E$31,0,10*ROW('Sanitation Data'!E9)))</f>
        <v/>
      </c>
      <c r="CX15" s="36" t="str">
        <f ca="true">+IF(OFFSET('Sanitation Data'!$E$32,0,10*ROW('Sanitation Data'!E9))="","",OFFSET('Sanitation Data'!$E$32,0,10*ROW('Sanitation Data'!E9)))</f>
        <v/>
      </c>
      <c r="CY15" s="36" t="str">
        <f ca="true">+IF(OFFSET('Sanitation Data'!$E$33,0,10*ROW('Sanitation Data'!E9))="","",OFFSET('Sanitation Data'!$E$33,0,10*ROW('Sanitation Data'!E9)))</f>
        <v/>
      </c>
      <c r="CZ15" s="36" t="str">
        <f ca="true">+IF(OFFSET('Sanitation Data'!$F$29,0,10*ROW('Sanitation Data'!F9))="","",OFFSET('Sanitation Data'!$F$29,0,10*ROW('Sanitation Data'!F9)))</f>
        <v/>
      </c>
      <c r="DA15" s="36" t="str">
        <f ca="true">+IF(OFFSET('Sanitation Data'!$F$30,0,10*ROW('Sanitation Data'!F9))="","",OFFSET('Sanitation Data'!$F$30,0,10*ROW('Sanitation Data'!F9)))</f>
        <v/>
      </c>
      <c r="DB15" s="36" t="str">
        <f ca="true">+IF(OFFSET('Sanitation Data'!$F$31,0,10*ROW('Sanitation Data'!F9))="","",OFFSET('Sanitation Data'!$F$31,0,10*ROW('Sanitation Data'!F9)))</f>
        <v/>
      </c>
      <c r="DC15" s="36" t="str">
        <f ca="true">+IF(OFFSET('Sanitation Data'!$F$32,0,10*ROW('Sanitation Data'!F9))="","",OFFSET('Sanitation Data'!$F$32,0,10*ROW('Sanitation Data'!F9)))</f>
        <v/>
      </c>
      <c r="DD15" s="36" t="str">
        <f ca="true">+IF(OFFSET('Sanitation Data'!$F$33,0,10*ROW('Sanitation Data'!F9))="","",OFFSET('Sanitation Data'!$F$33,0,10*ROW('Sanitation Data'!F9)))</f>
        <v/>
      </c>
      <c r="DE15" s="36" t="str">
        <f ca="true">+IF(OFFSET('Sanitation Data'!$G$29,0,10*ROW('Sanitation Data'!G9))="","",OFFSET('Sanitation Data'!$G$29,0,10*ROW('Sanitation Data'!G9)))</f>
        <v/>
      </c>
      <c r="DF15" s="36" t="str">
        <f ca="true">+IF(OFFSET('Sanitation Data'!$G$30,0,10*ROW('Sanitation Data'!G9))="","",OFFSET('Sanitation Data'!$G$30,0,10*ROW('Sanitation Data'!G9)))</f>
        <v/>
      </c>
      <c r="DG15" s="36" t="str">
        <f ca="true">+IF(OFFSET('Sanitation Data'!$G$31,0,10*ROW('Sanitation Data'!G9))="","",OFFSET('Sanitation Data'!$G$31,0,10*ROW('Sanitation Data'!G9)))</f>
        <v/>
      </c>
      <c r="DH15" s="36" t="str">
        <f ca="true">+IF(OFFSET('Sanitation Data'!$G$32,0,10*ROW('Sanitation Data'!G9))="","",OFFSET('Sanitation Data'!$G$32,0,10*ROW('Sanitation Data'!G9)))</f>
        <v/>
      </c>
      <c r="DI15" s="36" t="str">
        <f ca="true">+IF(OFFSET('Sanitation Data'!$G$33,0,10*ROW('Sanitation Data'!G9))="","",OFFSET('Sanitation Data'!$G$33,0,10*ROW('Sanitation Data'!G9)))</f>
        <v/>
      </c>
      <c r="DJ15" s="36" t="str">
        <f ca="true">+IF(OFFSET('Sanitation Data'!$H$29,0,10*ROW('Sanitation Data'!H9))="","",OFFSET('Sanitation Data'!$H$29,0,10*ROW('Sanitation Data'!H9)))</f>
        <v/>
      </c>
      <c r="DK15" s="36" t="str">
        <f ca="true">+IF(OFFSET('Sanitation Data'!$H$30,0,10*ROW('Sanitation Data'!H9))="","",OFFSET('Sanitation Data'!$H$30,0,10*ROW('Sanitation Data'!H9)))</f>
        <v/>
      </c>
      <c r="DL15" s="36" t="str">
        <f ca="true">+IF(OFFSET('Sanitation Data'!$H$31,0,10*ROW('Sanitation Data'!H9))="","",OFFSET('Sanitation Data'!$H$31,0,10*ROW('Sanitation Data'!H9)))</f>
        <v/>
      </c>
      <c r="DM15" s="36" t="str">
        <f ca="true">+IF(OFFSET('Sanitation Data'!$H$32,0,10*ROW('Sanitation Data'!H9))="","",OFFSET('Sanitation Data'!$H$32,0,10*ROW('Sanitation Data'!H9)))</f>
        <v/>
      </c>
      <c r="DN15" s="36" t="str">
        <f ca="true">+IF(OFFSET('Sanitation Data'!$H$33,0,10*ROW('Sanitation Data'!H9))="","",OFFSET('Sanitation Data'!$H$33,0,10*ROW('Sanitation Data'!H9)))</f>
        <v/>
      </c>
      <c r="DO15" s="36" t="str">
        <f ca="true">+IF(OFFSET('Hygiene Data'!$C$12,0,10*ROW('Hygiene Data'!C9))="","",OFFSET('Hygiene Data'!$C$12,0,10*ROW('Hygiene Data'!C9)))</f>
        <v/>
      </c>
      <c r="DP15" s="36" t="str">
        <f ca="true">+IF(OFFSET('Hygiene Data'!$C$13,0,10*ROW('Hygiene Data'!C9))="","",OFFSET('Hygiene Data'!$C$13,0,10*ROW('Hygiene Data'!C9)))</f>
        <v/>
      </c>
      <c r="DQ15" s="36" t="str">
        <f ca="true">+IF(OFFSET('Hygiene Data'!$C$14,0,10*ROW('Hygiene Data'!C9))="","",OFFSET('Hygiene Data'!$C$14,0,10*ROW('Hygiene Data'!C9)))</f>
        <v/>
      </c>
      <c r="DR15" s="36" t="str">
        <f ca="true">+IF(OFFSET('Hygiene Data'!$D$12,0,10*ROW('Hygiene Data'!D9))="","",OFFSET('Hygiene Data'!$D$12,0,10*ROW('Hygiene Data'!D9)))</f>
        <v/>
      </c>
      <c r="DS15" s="36" t="str">
        <f ca="true">+IF(OFFSET('Hygiene Data'!$D$13,0,10*ROW('Hygiene Data'!D9))="","",OFFSET('Hygiene Data'!$D$13,0,10*ROW('Hygiene Data'!D9)))</f>
        <v/>
      </c>
      <c r="DT15" s="36" t="str">
        <f ca="true">+IF(OFFSET('Hygiene Data'!$D$14,0,10*ROW('Hygiene Data'!D9))="","",OFFSET('Hygiene Data'!$D$14,0,10*ROW('Hygiene Data'!D9)))</f>
        <v/>
      </c>
      <c r="DU15" s="36" t="str">
        <f ca="true">+IF(OFFSET('Hygiene Data'!$E$12,0,10*ROW('Hygiene Data'!E9))="","",OFFSET('Hygiene Data'!$E$12,0,10*ROW('Hygiene Data'!E9)))</f>
        <v/>
      </c>
      <c r="DV15" s="36" t="str">
        <f ca="true">+IF(OFFSET('Hygiene Data'!$E$13,0,10*ROW('Hygiene Data'!E9))="","",OFFSET('Hygiene Data'!$E$13,0,10*ROW('Hygiene Data'!E9)))</f>
        <v/>
      </c>
      <c r="DW15" s="36" t="str">
        <f ca="true">+IF(OFFSET('Hygiene Data'!$E$14,0,10*ROW('Hygiene Data'!E9))="","",OFFSET('Hygiene Data'!$E$14,0,10*ROW('Hygiene Data'!E9)))</f>
        <v/>
      </c>
      <c r="DX15" s="36" t="str">
        <f ca="true">+IF(OFFSET('Hygiene Data'!$F$12,0,10*ROW('Hygiene Data'!F9))="","",OFFSET('Hygiene Data'!$F$12,0,10*ROW('Hygiene Data'!F9)))</f>
        <v/>
      </c>
      <c r="DY15" s="36" t="str">
        <f ca="true">+IF(OFFSET('Hygiene Data'!$F$13,0,10*ROW('Hygiene Data'!F9))="","",OFFSET('Hygiene Data'!$F$13,0,10*ROW('Hygiene Data'!F9)))</f>
        <v/>
      </c>
      <c r="DZ15" s="36" t="str">
        <f ca="true">+IF(OFFSET('Hygiene Data'!$F$14,0,10*ROW('Hygiene Data'!F9))="","",OFFSET('Hygiene Data'!$F$14,0,10*ROW('Hygiene Data'!F9)))</f>
        <v/>
      </c>
      <c r="EA15" s="36" t="str">
        <f ca="true">+IF(OFFSET('Hygiene Data'!$G$12,0,10*ROW('Hygiene Data'!G9))="","",OFFSET('Hygiene Data'!$G$12,0,10*ROW('Hygiene Data'!G9)))</f>
        <v/>
      </c>
      <c r="EB15" s="36" t="str">
        <f ca="true">+IF(OFFSET('Hygiene Data'!$G$13,0,10*ROW('Hygiene Data'!G9))="","",OFFSET('Hygiene Data'!$G$13,0,10*ROW('Hygiene Data'!G9)))</f>
        <v/>
      </c>
      <c r="EC15" s="36" t="str">
        <f ca="true">+IF(OFFSET('Hygiene Data'!$G$14,0,10*ROW('Hygiene Data'!G9))="","",OFFSET('Hygiene Data'!$G$14,0,10*ROW('Hygiene Data'!G9)))</f>
        <v/>
      </c>
      <c r="ED15" s="36" t="str">
        <f ca="true">+IF(OFFSET('Hygiene Data'!$H$12,0,10*ROW('Hygiene Data'!H9))="","",OFFSET('Hygiene Data'!$H$12,0,10*ROW('Hygiene Data'!H9)))</f>
        <v/>
      </c>
      <c r="EE15" s="36" t="str">
        <f ca="true">+IF(OFFSET('Hygiene Data'!$H$13,0,10*ROW('Hygiene Data'!H9))="","",OFFSET('Hygiene Data'!$H$13,0,10*ROW('Hygiene Data'!H9)))</f>
        <v/>
      </c>
      <c r="EF15" s="36" t="str">
        <f ca="true">+IF(OFFSET('Hygiene Data'!$H$14,0,10*ROW('Hygiene Data'!H9))="","",OFFSET('Hygiene Data'!$H$14,0,10*ROW('Hygiene Data'!H9)))</f>
        <v/>
      </c>
    </row>
    <row r="16" x14ac:dyDescent="0.2">
      <c r="A16" s="59" t="str">
        <f ca="true">+IF(OFFSET('Water Data'!$B$1,0,10*ROW('Water Data'!B10))="","",OFFSET('Water Data'!$B$1,0,10*ROW('Water Data'!B10)))</f>
        <v/>
      </c>
      <c r="B16" s="59" t="str">
        <f ca="true">+IF(OFFSET('Water Data'!$A$3,0,10*ROW('Water Data'!A10))="","",OFFSET('Water Data'!$A$3,0,10*ROW('Water Data'!A10)))</f>
        <v/>
      </c>
      <c r="C16" s="59" t="str">
        <f ca="true">+IF(OFFSET('Water Data'!$C$3,0,10*ROW('Water Data'!C10))="","",OFFSET('Water Data'!$C$3,0,10*ROW('Water Data'!C10)))</f>
        <v/>
      </c>
      <c r="D16" s="250" t="e">
        <f ca="true">+IF(AND(ISNUMBER(OFFSET('Water Data'!$C$5,0,10*ROW('Water Data'!C10))),BS16="Yes"),100-OFFSET('Water Data'!$C$5,0,10*ROW('Water Data'!C10)),IF(AND(ISNUMBER(OFFSET('Water Data'!$C$5,0,10*ROW('Water Data'!C10))),BS16="No",ISNUMBER(OFFSET('Water Data'!$C$5,0,10*ROW('Water Data'!C10)))),CONCATENATE("[",ROUND(100-OFFSET('Water Data'!$C$5,0,10*ROW('Water Data'!C10)),0),"]"),IF(AND(ISNUMBER(OFFSET('Water Data'!$C$5,0,10*ROW('Water Data'!C10))),BS16="",ISNUMBER(OFFSET('Water Data'!$C$5,0,10*ROW('Water Data'!C10)))),100-OFFSET('Water Data'!$C$5,0,10*ROW('Water Data'!C10)),NA())))</f>
        <v>#N/A</v>
      </c>
      <c r="E16" s="250" t="e">
        <f ca="true">+IF(AND(ISNUMBER(OFFSET('Water Data'!$C$7,0,10*ROW('Water Data'!D10))),BT16="Yes"),OFFSET('Water Data'!$C$7,0,10*ROW('Water Data'!C10)),IF(AND(ISNUMBER(OFFSET('Water Data'!$C$7,0,10*ROW('Water Data'!C10))),BT16="No",ISNUMBER(OFFSET('Water Data'!$C$7,0,10*ROW('Water Data'!C10)))),CONCATENATE("[",ROUND(OFFSET('Water Data'!$C$7,0,10*ROW('Water Data'!C10)),0),"]"),IF(AND(ISNUMBER(OFFSET('Water Data'!$C$7,0,10*ROW('Water Data'!C10))),BT16="",ISNUMBER(OFFSET('Water Data'!$C$7,0,10*ROW('Water Data'!C10)))),OFFSET('Water Data'!$C$7,0,10*ROW('Water Data'!C10)),NA())))</f>
        <v>#N/A</v>
      </c>
      <c r="F16" s="250" t="e">
        <f ca="true">+IF(AND(ISNUMBER(OFFSET('Water Data'!$C$10,0,10*ROW('Water Data'!C10))),BU16="Yes"),OFFSET('Water Data'!$C$10,0,10*ROW('Water Data'!C10)),IF(AND(ISNUMBER(OFFSET('Water Data'!$C$10,0,10*ROW('Water Data'!C10))),BU16="No",ISNUMBER(OFFSET('Water Data'!$C$10,0,10*ROW('Water Data'!C10)))),CONCATENATE("[",ROUND(OFFSET('Water Data'!$C$10,0,10*ROW('Water Data'!C10)),0),"]"),IF(AND(ISNUMBER(OFFSET('Water Data'!$C$10,0,10*ROW('Water Data'!C10))),BU16="",ISNUMBER(OFFSET('Water Data'!$C$10,0,10*ROW('Water Data'!C10)))),OFFSET('Water Data'!$C$10,0,10*ROW('Water Data'!C10)),NA())))</f>
        <v>#N/A</v>
      </c>
      <c r="G16" s="250" t="e">
        <f ca="true">+IF(AND(ISNUMBER(OFFSET('Water Data'!$D$5,0,10*ROW('Water Data'!D10))),BV16="Yes"),100-OFFSET('Water Data'!$D$5,0,10*ROW('Water Data'!D10)),IF(AND(ISNUMBER(OFFSET('Water Data'!$D$5,0,10*ROW('Water Data'!D10))),BV16="No",ISNUMBER(OFFSET('Water Data'!$D$5,0,10*ROW('Water Data'!D10)))),CONCATENATE("[",ROUND(100-OFFSET('Water Data'!$D$5,0,10*ROW('Water Data'!D10)),0),"]"),IF(AND(ISNUMBER(OFFSET('Water Data'!$D$5,0,10*ROW('Water Data'!D10))),BV16="",ISNUMBER(OFFSET('Water Data'!$D$5,0,10*ROW('Water Data'!D10)))),100-OFFSET('Water Data'!$D$5,0,10*ROW('Water Data'!D10)),NA())))</f>
        <v>#N/A</v>
      </c>
      <c r="H16" s="250" t="e">
        <f ca="true">+IF(AND(ISNUMBER(OFFSET('Water Data'!$D$7,0,10*ROW('Water Data'!D10))),BW16="Yes"),OFFSET('Water Data'!$D$7,0,10*ROW('Water Data'!D10)),IF(AND(ISNUMBER(OFFSET('Water Data'!$D$7,0,10*ROW('Water Data'!D10))),BW16="No",ISNUMBER(OFFSET('Water Data'!$D$7,0,10*ROW('Water Data'!D10)))),CONCATENATE("[",ROUND(OFFSET('Water Data'!$C$7,0,10*ROW('Water Data'!D10)),0),"]"),IF(AND(ISNUMBER(OFFSET('Water Data'!$D$7,0,10*ROW('Water Data'!D10))),BW16="",ISNUMBER(OFFSET('Water Data'!$D$7,0,10*ROW('Water Data'!D10)))),OFFSET('Water Data'!$D$7,0,10*ROW('Water Data'!D10)),NA())))</f>
        <v>#N/A</v>
      </c>
      <c r="I16" s="250" t="e">
        <f ca="true">+IF(AND(ISNUMBER(OFFSET('Water Data'!$D$10,0,10*ROW('Water Data'!D10))),BX16="Yes"),OFFSET('Water Data'!$D$10,0,10*ROW('Water Data'!D10)),IF(AND(ISNUMBER(OFFSET('Water Data'!$D$10,0,10*ROW('Water Data'!D10))),BX16="No",ISNUMBER(OFFSET('Water Data'!$D$10,0,10*ROW('Water Data'!D10)))),CONCATENATE("[",ROUND(OFFSET('Water Data'!$D$10,0,10*ROW('Water Data'!D10)),0),"]"),IF(AND(ISNUMBER(OFFSET('Water Data'!$D$10,0,10*ROW('Water Data'!D10))),BX16="",ISNUMBER(OFFSET('Water Data'!$D$10,0,10*ROW('Water Data'!D10)))),OFFSET('Water Data'!$D$10,0,10*ROW('Water Data'!D10)),NA())))</f>
        <v>#N/A</v>
      </c>
      <c r="J16" s="250" t="e">
        <f ca="true">+IF(AND(ISNUMBER(OFFSET('Water Data'!$E$5,0,10*ROW('Water Data'!E10))),BY16="Yes"),100-OFFSET('Water Data'!$E$5,0,10*ROW('Water Data'!E10)),IF(AND(ISNUMBER(OFFSET('Water Data'!$E$5,0,10*ROW('Water Data'!E10))),BY16="No",ISNUMBER(OFFSET('Water Data'!$E$5,0,10*ROW('Water Data'!E10)))),CONCATENATE("[",ROUND(100-OFFSET('Water Data'!$E$5,0,10*ROW('Water Data'!E10)),0),"]"),IF(AND(ISNUMBER(OFFSET('Water Data'!$E$5,0,10*ROW('Water Data'!E10))),BY16="",ISNUMBER(OFFSET('Water Data'!$E$5,0,10*ROW('Water Data'!E10)))),100-OFFSET('Water Data'!$E$5,0,10*ROW('Water Data'!E10)),NA())))</f>
        <v>#N/A</v>
      </c>
      <c r="K16" s="250" t="e">
        <f ca="true">+IF(AND(ISNUMBER(OFFSET('Water Data'!$E$7,0,10*ROW('Water Data'!E10))),BZ16="Yes"),OFFSET('Water Data'!$E$7,0,10*ROW('Water Data'!E10)),IF(AND(ISNUMBER(OFFSET('Water Data'!$E$7,0,10*ROW('Water Data'!E10))),BZ16="No",ISNUMBER(OFFSET('Water Data'!$E$7,0,10*ROW('Water Data'!E10)))),CONCATENATE("[",ROUND(OFFSET('Water Data'!$E$7,0,10*ROW('Water Data'!E10)),0),"]"),IF(AND(ISNUMBER(OFFSET('Water Data'!$E$7,0,10*ROW('Water Data'!E10))),BZ16="",ISNUMBER(OFFSET('Water Data'!$E$7,0,10*ROW('Water Data'!E10)))),OFFSET('Water Data'!$E$7,0,10*ROW('Water Data'!E10)),NA())))</f>
        <v>#N/A</v>
      </c>
      <c r="L16" s="250" t="e">
        <f ca="true">+IF(AND(ISNUMBER(OFFSET('Water Data'!$E$10,0,10*ROW('Water Data'!E10))),CA16="Yes"),OFFSET('Water Data'!$E$10,0,10*ROW('Water Data'!E10)),IF(AND(ISNUMBER(OFFSET('Water Data'!$E$10,0,10*ROW('Water Data'!E10))),CA16="No",ISNUMBER(OFFSET('Water Data'!$E$10,0,10*ROW('Water Data'!E10)))),CONCATENATE("[",ROUND(OFFSET('Water Data'!$E$10,0,10*ROW('Water Data'!E10)),0),"]"),IF(AND(ISNUMBER(OFFSET('Water Data'!$E$10,0,10*ROW('Water Data'!E10))),CA16="",ISNUMBER(OFFSET('Water Data'!$E$10,0,10*ROW('Water Data'!E10)))),OFFSET('Water Data'!$E$10,0,10*ROW('Water Data'!E10)),NA())))</f>
        <v>#N/A</v>
      </c>
      <c r="M16" s="250" t="e">
        <f ca="true">+IF(AND(ISNUMBER(OFFSET('Water Data'!$F$5,0,10*ROW('Water Data'!F10))),CB16="Yes"),100-OFFSET('Water Data'!$F$5,0,10*ROW('Water Data'!F10)),IF(AND(ISNUMBER(OFFSET('Water Data'!$F$5,0,10*ROW('Water Data'!F10))),CB16="No",ISNUMBER(OFFSET('Water Data'!$F$5,0,10*ROW('Water Data'!F10)))),CONCATENATE("[",ROUND(100-OFFSET('Water Data'!$F$5,0,10*ROW('Water Data'!F10)),0),"]"),IF(AND(ISNUMBER(OFFSET('Water Data'!$F$5,0,10*ROW('Water Data'!F10))),CB16="",ISNUMBER(OFFSET('Water Data'!$F$5,0,10*ROW('Water Data'!F10)))),100-OFFSET('Water Data'!$F$5,0,10*ROW('Water Data'!F10)),NA())))</f>
        <v>#N/A</v>
      </c>
      <c r="N16" s="250" t="e">
        <f ca="true">+IF(AND(ISNUMBER(OFFSET('Water Data'!$F$7,0,10*ROW('Water Data'!F10))),CC16="Yes"),OFFSET('Water Data'!$F$7,0,10*ROW('Water Data'!F10)),IF(AND(ISNUMBER(OFFSET('Water Data'!$F$7,0,10*ROW('Water Data'!F10))),CC16="No",ISNUMBER(OFFSET('Water Data'!$F$7,0,10*ROW('Water Data'!F10)))),CONCATENATE("[",ROUND(OFFSET('Water Data'!$F$7,0,10*ROW('Water Data'!F10)),0),"]"),IF(AND(ISNUMBER(OFFSET('Water Data'!$F$7,0,10*ROW('Water Data'!F10))),CC16="",ISNUMBER(OFFSET('Water Data'!$F$7,0,10*ROW('Water Data'!F10)))),OFFSET('Water Data'!$F$7,0,10*ROW('Water Data'!F10)),NA())))</f>
        <v>#N/A</v>
      </c>
      <c r="O16" s="250" t="e">
        <f ca="true">+IF(AND(ISNUMBER(OFFSET('Water Data'!$F$10,0,10*ROW('Water Data'!F10))),CD16="Yes"),OFFSET('Water Data'!$F$10,0,10*ROW('Water Data'!F10)),IF(AND(ISNUMBER(OFFSET('Water Data'!$F$10,0,10*ROW('Water Data'!F10))),CD16="No",ISNUMBER(OFFSET('Water Data'!$F$10,0,10*ROW('Water Data'!F10)))),CONCATENATE("[",ROUND(OFFSET('Water Data'!$F$10,0,10*ROW('Water Data'!F10)),0),"]"),IF(AND(ISNUMBER(OFFSET('Water Data'!$F$10,0,10*ROW('Water Data'!F10))),CD16="",ISNUMBER(OFFSET('Water Data'!$F$10,0,10*ROW('Water Data'!F10)))),OFFSET('Water Data'!$F$10,0,10*ROW('Water Data'!F10)),NA())))</f>
        <v>#N/A</v>
      </c>
      <c r="P16" s="250" t="e">
        <f ca="true">+IF(AND(ISNUMBER(OFFSET('Water Data'!$G$5,0,10*ROW('Water Data'!G10))),CE16="Yes"),100-OFFSET('Water Data'!$G$5,0,10*ROW('Water Data'!G10)),IF(AND(ISNUMBER(OFFSET('Water Data'!$G$5,0,10*ROW('Water Data'!G10))),CE16="No",ISNUMBER(OFFSET('Water Data'!$G$5,0,10*ROW('Water Data'!G10)))),CONCATENATE("[",ROUND(100-OFFSET('Water Data'!$G$5,0,10*ROW('Water Data'!G10)),0),"]"),IF(AND(ISNUMBER(OFFSET('Water Data'!$G$5,0,10*ROW('Water Data'!G10))),CE16="",ISNUMBER(OFFSET('Water Data'!$G$5,0,10*ROW('Water Data'!G10)))),100-OFFSET('Water Data'!$G$5,0,10*ROW('Water Data'!G10)),NA())))</f>
        <v>#N/A</v>
      </c>
      <c r="Q16" s="250" t="e">
        <f ca="true">+IF(AND(ISNUMBER(OFFSET('Water Data'!$G$7,0,10*ROW('Water Data'!G10))),CF16="Yes"),OFFSET('Water Data'!$G$7,0,10*ROW('Water Data'!G10)),IF(AND(ISNUMBER(OFFSET('Water Data'!$G$7,0,10*ROW('Water Data'!G10))),CF16="No",ISNUMBER(OFFSET('Water Data'!$G$7,0,10*ROW('Water Data'!G10)))),CONCATENATE("[",ROUND(OFFSET('Water Data'!$G$7,0,10*ROW('Water Data'!G10)),0),"]"),IF(AND(ISNUMBER(OFFSET('Water Data'!$G$7,0,10*ROW('Water Data'!G10))),CF16="",ISNUMBER(OFFSET('Water Data'!$G$7,0,10*ROW('Water Data'!G10)))),OFFSET('Water Data'!$G$7,0,10*ROW('Water Data'!G10)),NA())))</f>
        <v>#N/A</v>
      </c>
      <c r="R16" s="250" t="e">
        <f ca="true">+IF(AND(ISNUMBER(OFFSET('Water Data'!$G$10,0,10*ROW('Water Data'!G10))),CG16="Yes"),OFFSET('Water Data'!$G$10,0,10*ROW('Water Data'!G10)),IF(AND(ISNUMBER(OFFSET('Water Data'!$G$10,0,10*ROW('Water Data'!G10))),CG16="No",ISNUMBER(OFFSET('Water Data'!$G$10,0,10*ROW('Water Data'!G10)))),CONCATENATE("[",ROUND(OFFSET('Water Data'!$G$10,0,10*ROW('Water Data'!G10)),0),"]"),IF(AND(ISNUMBER(OFFSET('Water Data'!$G$10,0,10*ROW('Water Data'!G10))),CG16="",ISNUMBER(OFFSET('Water Data'!$G$10,0,10*ROW('Water Data'!G10)))),OFFSET('Water Data'!$G$10,0,10*ROW('Water Data'!G10)),NA())))</f>
        <v>#N/A</v>
      </c>
      <c r="S16" s="250" t="e">
        <f ca="true">+IF(AND(ISNUMBER(OFFSET('Water Data'!$H$5,0,10*ROW('Water Data'!H10))),CH16="Yes"),100-OFFSET('Water Data'!$H$5,0,10*ROW('Water Data'!H10)),IF(AND(ISNUMBER(OFFSET('Water Data'!$H$5,0,10*ROW('Water Data'!H10))),CH16="No",ISNUMBER(OFFSET('Water Data'!$H$5,0,10*ROW('Water Data'!H10)))),CONCATENATE("[",ROUND(100-OFFSET('Water Data'!$H$5,0,10*ROW('Water Data'!H10)),0),"]"),IF(AND(ISNUMBER(OFFSET('Water Data'!$H$5,0,10*ROW('Water Data'!H10))),CH16="",ISNUMBER(OFFSET('Water Data'!$H$5,0,10*ROW('Water Data'!H10)))),100-OFFSET('Water Data'!$H$5,0,10*ROW('Water Data'!H10)),NA())))</f>
        <v>#N/A</v>
      </c>
      <c r="T16" s="250" t="e">
        <f ca="true">+IF(AND(ISNUMBER(OFFSET('Water Data'!$H$7,0,10*ROW('Water Data'!H10))),CI16="Yes"),OFFSET('Water Data'!$H$7,0,10*ROW('Water Data'!H10)),IF(AND(ISNUMBER(OFFSET('Water Data'!$H$7,0,10*ROW('Water Data'!H10))),CI16="No",ISNUMBER(OFFSET('Water Data'!$H$7,0,10*ROW('Water Data'!H10)))),CONCATENATE("[",ROUND(OFFSET('Water Data'!$H$7,0,10*ROW('Water Data'!H10)),0),"]"),IF(AND(ISNUMBER(OFFSET('Water Data'!$H$7,0,10*ROW('Water Data'!H10))),CI16="",ISNUMBER(OFFSET('Water Data'!$H$7,0,10*ROW('Water Data'!H10)))),OFFSET('Water Data'!$H$7,0,10*ROW('Water Data'!H10)),NA())))</f>
        <v>#N/A</v>
      </c>
      <c r="U16" s="250" t="e">
        <f ca="true">+IF(AND(ISNUMBER(OFFSET('Water Data'!$H$10,0,10*ROW('Water Data'!H10))),CJ16="Yes"),OFFSET('Water Data'!$H$10,0,10*ROW('Water Data'!H10)),IF(AND(ISNUMBER(OFFSET('Water Data'!$H$10,0,10*ROW('Water Data'!H10))),CJ16="No",ISNUMBER(OFFSET('Water Data'!$H$10,0,10*ROW('Water Data'!H10)))),CONCATENATE("[",ROUND(OFFSET('Water Data'!$H$10,0,10*ROW('Water Data'!H10)),0),"]"),IF(AND(ISNUMBER(OFFSET('Water Data'!$H$10,0,10*ROW('Water Data'!H10))),CJ16="",ISNUMBER(OFFSET('Water Data'!$H$10,0,10*ROW('Water Data'!H10)))),OFFSET('Water Data'!$H$10,0,10*ROW('Water Data'!H10)),NA())))</f>
        <v>#N/A</v>
      </c>
      <c r="V16" s="251" t="e">
        <f ca="true">+IF(AND(ISNUMBER(OFFSET('Sanitation Data'!$C$5,0,10*ROW('Sanitation Data'!C10))),CK16="Yes"),100-OFFSET('Sanitation Data'!$C$5,0,10*ROW('Sanitation Data'!C10)),IF(AND(ISNUMBER(OFFSET('Sanitation Data'!$C$5,0,10*ROW('Sanitation Data'!C10))),CK16="No",ISNUMBER(OFFSET('Sanitation Data'!$C$5,0,10*ROW('Sanitation Data'!C10)))),CONCATENATE("[",ROUND(100-OFFSET('Sanitation Data'!$C$5,0,10*ROW('Sanitation Data'!C10)),0),"]"),IF(AND(ISNUMBER(OFFSET('Sanitation Data'!$C$5,0,10*ROW('Sanitation Data'!C10))),CK16="",ISNUMBER(OFFSET('Sanitation Data'!$C$5,0,10*ROW('Sanitation Data'!C10)))),100-OFFSET('Sanitation Data'!$C$5,0,10*ROW('Sanitation Data'!C10)),NA())))</f>
        <v>#N/A</v>
      </c>
      <c r="W16" s="251" t="e">
        <f ca="true">+IF(AND(ISNUMBER(OFFSET('Sanitation Data'!$C$7,0,10*ROW('Sanitation Data'!C10))),CL16="Yes"),OFFSET('Sanitation Data'!$C$7,0,10*ROW('Sanitation Data'!C10)),IF(AND(ISNUMBER(OFFSET('Sanitation Data'!$C$7,0,10*ROW('Sanitation Data'!C10))),CL16="No",ISNUMBER(OFFSET('Sanitation Data'!$C$7,0,10*ROW('Sanitation Data'!C10)))),CONCATENATE("[",ROUND(OFFSET('Sanitation Data'!$C$7,0,10*ROW('Sanitation Data'!C10)),0),"]"),IF(AND(ISNUMBER(OFFSET('Sanitation Data'!$C$7,0,10*ROW('Sanitation Data'!C10))),CL16="",ISNUMBER(OFFSET('Sanitation Data'!$C$7,0,10*ROW('Sanitation Data'!C10)))),OFFSET('Sanitation Data'!$C$7,0,10*ROW('Sanitation Data'!C10)),NA())))</f>
        <v>#N/A</v>
      </c>
      <c r="X16" s="251" t="e">
        <f ca="true">+IF(AND(ISNUMBER(OFFSET('Sanitation Data'!$C$11,0,10*ROW('Sanitation Data'!C10))),CM16="Yes"),OFFSET('Sanitation Data'!$C$11,0,10*ROW('Sanitation Data'!C10)),IF(AND(ISNUMBER(OFFSET('Sanitation Data'!$C$11,0,10*ROW('Sanitation Data'!C10))),CM16="No",ISNUMBER(OFFSET('Sanitation Data'!$C$11,0,10*ROW('Sanitation Data'!C10)))),CONCATENATE("[",ROUND(OFFSET('Sanitation Data'!$C$11,0,10*ROW('Sanitation Data'!C10)),0),"]"),IF(AND(ISNUMBER(OFFSET('Sanitation Data'!$C$11,0,10*ROW('Sanitation Data'!C10))),CM16="",ISNUMBER(OFFSET('Sanitation Data'!$C$11,0,10*ROW('Sanitation Data'!C10)))),OFFSET('Sanitation Data'!$C$11,0,10*ROW('Sanitation Data'!C10)),NA())))</f>
        <v>#N/A</v>
      </c>
      <c r="Y16" s="251" t="e">
        <f ca="true">+IF(AND(ISNUMBER(OFFSET('Sanitation Data'!$C$12,0,10*ROW('Sanitation Data'!C10))),CN16="Yes"),OFFSET('Sanitation Data'!$C$12,0,10*ROW('Sanitation Data'!C10)),IF(AND(ISNUMBER(OFFSET('Sanitation Data'!$C$12,0,10*ROW('Sanitation Data'!C10))),CN16="No",ISNUMBER(OFFSET('Sanitation Data'!$C$12,0,10*ROW('Sanitation Data'!C10)))),CONCATENATE("[",ROUND(OFFSET('Sanitation Data'!$C$12,0,10*ROW('Sanitation Data'!C10)),0),"]"),IF(AND(ISNUMBER(OFFSET('Sanitation Data'!$C$12,0,10*ROW('Sanitation Data'!C10))),CN16="",ISNUMBER(OFFSET('Sanitation Data'!$C$12,0,10*ROW('Sanitation Data'!C10)))),OFFSET('Sanitation Data'!$C$12,0,10*ROW('Sanitation Data'!C10)),NA())))</f>
        <v>#N/A</v>
      </c>
      <c r="Z16" s="251" t="e">
        <f ca="true">+IF(AND(ISNUMBER(OFFSET('Sanitation Data'!$C$13,0,10*ROW('Sanitation Data'!C10))),CO16="Yes"),OFFSET('Sanitation Data'!$C$13,0,10*ROW('Sanitation Data'!C10)),IF(AND(ISNUMBER(OFFSET('Sanitation Data'!$C$13,0,10*ROW('Sanitation Data'!C10))),CO16="No",ISNUMBER(OFFSET('Sanitation Data'!$C$13,0,10*ROW('Sanitation Data'!C10)))),CONCATENATE("[",ROUND(OFFSET('Sanitation Data'!$C$13,0,10*ROW('Sanitation Data'!C10)),0),"]"),IF(AND(ISNUMBER(OFFSET('Sanitation Data'!$C$13,0,10*ROW('Sanitation Data'!C10))),CO16="",ISNUMBER(OFFSET('Sanitation Data'!$C$13,0,10*ROW('Sanitation Data'!C10)))),OFFSET('Sanitation Data'!$C$13,0,10*ROW('Sanitation Data'!C10)),NA())))</f>
        <v>#N/A</v>
      </c>
      <c r="AA16" s="251" t="e">
        <f ca="true">+IF(AND(ISNUMBER(OFFSET('Sanitation Data'!$D$5,0,10*ROW('Sanitation Data'!D10))),CP16="Yes"),100-OFFSET('Sanitation Data'!$D$5,0,10*ROW('Sanitation Data'!D10)),IF(AND(ISNUMBER(OFFSET('Sanitation Data'!$D$5,0,10*ROW('Sanitation Data'!D10))),CP16="No",ISNUMBER(OFFSET('Sanitation Data'!$D$5,0,10*ROW('Sanitation Data'!D10)))),CONCATENATE("[",ROUND(100-OFFSET('Sanitation Data'!$D$5,0,10*ROW('Sanitation Data'!D10)),0),"]"),IF(AND(ISNUMBER(OFFSET('Sanitation Data'!$D$5,0,10*ROW('Sanitation Data'!D10))),CP16="",ISNUMBER(OFFSET('Sanitation Data'!$D$5,0,10*ROW('Sanitation Data'!D10)))),100-OFFSET('Sanitation Data'!$D$5,0,10*ROW('Sanitation Data'!D10)),NA())))</f>
        <v>#N/A</v>
      </c>
      <c r="AB16" s="251" t="e">
        <f ca="true">+IF(AND(ISNUMBER(OFFSET('Sanitation Data'!$D$7,0,10*ROW('Sanitation Data'!D10))),CQ16="Yes"),OFFSET('Sanitation Data'!$D$7,0,10*ROW('Sanitation Data'!G10)),IF(AND(ISNUMBER(OFFSET('Sanitation Data'!$D$7,0,10*ROW('Sanitation Data'!D10))),CQ16="No",ISNUMBER(OFFSET('Sanitation Data'!$D$7,0,10*ROW('Sanitation Data'!D10)))),CONCATENATE("[",ROUND(OFFSET('Sanitation Data'!$D$7,0,10*ROW('Sanitation Data'!D10)),0),"]"),IF(AND(ISNUMBER(OFFSET('Sanitation Data'!$D$7,0,10*ROW('Sanitation Data'!D10))),CQ16="",ISNUMBER(OFFSET('Sanitation Data'!$D$7,0,10*ROW('Sanitation Data'!D10)))),OFFSET('Sanitation Data'!$D$7,0,10*ROW('Sanitation Data'!D10)),NA())))</f>
        <v>#N/A</v>
      </c>
      <c r="AC16" s="251" t="e">
        <f ca="true">+IF(AND(ISNUMBER(OFFSET('Sanitation Data'!$D$11,0,10*ROW('Sanitation Data'!D10))),CR16="Yes"),OFFSET('Sanitation Data'!$D$11,0,10*ROW('Sanitation Data'!D10)),IF(AND(ISNUMBER(OFFSET('Sanitation Data'!$D$11,0,10*ROW('Sanitation Data'!D10))),CR16="No",ISNUMBER(OFFSET('Sanitation Data'!$D$11,0,10*ROW('Sanitation Data'!D10)))),CONCATENATE("[",ROUND(OFFSET('Sanitation Data'!$D$11,0,10*ROW('Sanitation Data'!D10)),0),"]"),IF(AND(ISNUMBER(OFFSET('Sanitation Data'!$D$11,0,10*ROW('Sanitation Data'!D10))),CR16="",ISNUMBER(OFFSET('Sanitation Data'!$D$11,0,10*ROW('Sanitation Data'!D10)))),OFFSET('Sanitation Data'!$D$11,0,10*ROW('Sanitation Data'!D10)),NA())))</f>
        <v>#N/A</v>
      </c>
      <c r="AD16" s="251" t="e">
        <f ca="true">+IF(AND(ISNUMBER(OFFSET('Sanitation Data'!$D$12,0,10*ROW('Sanitation Data'!D10))),CS16="Yes"),OFFSET('Sanitation Data'!$D$12,0,10*ROW('Sanitation Data'!D10)),IF(AND(ISNUMBER(OFFSET('Sanitation Data'!$D$12,0,10*ROW('Sanitation Data'!D10))),CS16="No",ISNUMBER(OFFSET('Sanitation Data'!$D$12,0,10*ROW('Sanitation Data'!D10)))),CONCATENATE("[",ROUND(OFFSET('Sanitation Data'!$D$12,0,10*ROW('Sanitation Data'!D10)),0),"]"),IF(AND(ISNUMBER(OFFSET('Sanitation Data'!$D$12,0,10*ROW('Sanitation Data'!D10))),CS16="",ISNUMBER(OFFSET('Sanitation Data'!$D$12,0,10*ROW('Sanitation Data'!D10)))),OFFSET('Sanitation Data'!$D$12,0,10*ROW('Sanitation Data'!D10)),NA())))</f>
        <v>#N/A</v>
      </c>
      <c r="AE16" s="251" t="e">
        <f ca="true">+IF(AND(ISNUMBER(OFFSET('Sanitation Data'!$D$13,0,10*ROW('Sanitation Data'!D10))),CT16="Yes"),OFFSET('Sanitation Data'!$D$13,0,10*ROW('Sanitation Data'!D10)),IF(AND(ISNUMBER(OFFSET('Sanitation Data'!$D$13,0,10*ROW('Sanitation Data'!D10))),CT16="No",ISNUMBER(OFFSET('Sanitation Data'!$D$13,0,10*ROW('Sanitation Data'!D10)))),CONCATENATE("[",ROUND(OFFSET('Sanitation Data'!$D$13,0,10*ROW('Sanitation Data'!D10)),0),"]"),IF(AND(ISNUMBER(OFFSET('Sanitation Data'!$D$13,0,10*ROW('Sanitation Data'!D10))),CT16="",ISNUMBER(OFFSET('Sanitation Data'!$D$13,0,10*ROW('Sanitation Data'!D10)))),OFFSET('Sanitation Data'!$D$13,0,10*ROW('Sanitation Data'!D10)),NA())))</f>
        <v>#N/A</v>
      </c>
      <c r="AF16" s="251" t="e">
        <f ca="true">+IF(AND(ISNUMBER(OFFSET('Sanitation Data'!$E$5,0,10*ROW('Sanitation Data'!E10))),CU16="Yes"),100-OFFSET('Sanitation Data'!$E$5,0,10*ROW('Sanitation Data'!E10)),IF(AND(ISNUMBER(OFFSET('Sanitation Data'!$E$5,0,10*ROW('Sanitation Data'!E10))),CU16="No",ISNUMBER(OFFSET('Sanitation Data'!$E$5,0,10*ROW('Sanitation Data'!E10)))),CONCATENATE("[",ROUND(100-OFFSET('Sanitation Data'!$E$5,0,10*ROW('Sanitation Data'!E10)),0),"]"),IF(AND(ISNUMBER(OFFSET('Sanitation Data'!$E$5,0,10*ROW('Sanitation Data'!E10))),CU16="",ISNUMBER(OFFSET('Sanitation Data'!$E$5,0,10*ROW('Sanitation Data'!E10)))),100-OFFSET('Sanitation Data'!$E$5,0,10*ROW('Sanitation Data'!E10)),NA())))</f>
        <v>#N/A</v>
      </c>
      <c r="AG16" s="251" t="e">
        <f ca="true">+IF(AND(ISNUMBER(OFFSET('Sanitation Data'!$E$7,0,10*ROW('Sanitation Data'!E10))),CV16="Yes"),OFFSET('Sanitation Data'!$E$7,0,10*ROW('Sanitation Data'!E10)),IF(AND(ISNUMBER(OFFSET('Sanitation Data'!$E$7,0,10*ROW('Sanitation Data'!E10))),CV16="No",ISNUMBER(OFFSET('Sanitation Data'!$E$7,0,10*ROW('Sanitation Data'!E10)))),CONCATENATE("[",ROUND(OFFSET('Sanitation Data'!$E$7,0,10*ROW('Sanitation Data'!E10)),0),"]"),IF(AND(ISNUMBER(OFFSET('Sanitation Data'!$E$7,0,10*ROW('Sanitation Data'!E10))),CV16="",ISNUMBER(OFFSET('Sanitation Data'!$E$7,0,10*ROW('Sanitation Data'!E10)))),OFFSET('Sanitation Data'!$E$7,0,10*ROW('Sanitation Data'!E10)),NA())))</f>
        <v>#N/A</v>
      </c>
      <c r="AH16" s="251" t="e">
        <f ca="true">+IF(AND(ISNUMBER(OFFSET('Sanitation Data'!$E$11,0,10*ROW('Sanitation Data'!E10))),CW16="Yes"),OFFSET('Sanitation Data'!$E$11,0,10*ROW('Sanitation Data'!E10)),IF(AND(ISNUMBER(OFFSET('Sanitation Data'!$E$11,0,10*ROW('Sanitation Data'!E10))),CW16="No",ISNUMBER(OFFSET('Sanitation Data'!$E$11,0,10*ROW('Sanitation Data'!E10)))),CONCATENATE("[",ROUND(OFFSET('Sanitation Data'!$E$11,0,10*ROW('Sanitation Data'!E10)),0),"]"),IF(AND(ISNUMBER(OFFSET('Sanitation Data'!$E$11,0,10*ROW('Sanitation Data'!E10))),CW16="",ISNUMBER(OFFSET('Sanitation Data'!$E$11,0,10*ROW('Sanitation Data'!E10)))),OFFSET('Sanitation Data'!$E$11,0,10*ROW('Sanitation Data'!E10)),NA())))</f>
        <v>#N/A</v>
      </c>
      <c r="AI16" s="251" t="e">
        <f ca="true">+IF(AND(ISNUMBER(OFFSET('Sanitation Data'!$E$12,0,10*ROW('Sanitation Data'!E10))),CX16="Yes"),OFFSET('Sanitation Data'!$E$12,0,10*ROW('Sanitation Data'!E10)),IF(AND(ISNUMBER(OFFSET('Sanitation Data'!$E$12,0,10*ROW('Sanitation Data'!E10))),CX16="No",ISNUMBER(OFFSET('Sanitation Data'!$E$12,0,10*ROW('Sanitation Data'!E10)))),CONCATENATE("[",ROUND(OFFSET('Sanitation Data'!$E$12,0,10*ROW('Sanitation Data'!E10)),0),"]"),IF(AND(ISNUMBER(OFFSET('Sanitation Data'!$E$12,0,10*ROW('Sanitation Data'!E10))),CX16="",ISNUMBER(OFFSET('Sanitation Data'!$E$12,0,10*ROW('Sanitation Data'!E10)))),OFFSET('Sanitation Data'!$E$12,0,10*ROW('Sanitation Data'!E10)),NA())))</f>
        <v>#N/A</v>
      </c>
      <c r="AJ16" s="251" t="e">
        <f ca="true">+IF(AND(ISNUMBER(OFFSET('Sanitation Data'!$E$13,0,10*ROW('Sanitation Data'!E10))),CY16="Yes"),OFFSET('Sanitation Data'!$E$13,0,10*ROW('Sanitation Data'!E10)),IF(AND(ISNUMBER(OFFSET('Sanitation Data'!$E$13,0,10*ROW('Sanitation Data'!E10))),CY16="No",ISNUMBER(OFFSET('Sanitation Data'!$E$13,0,10*ROW('Sanitation Data'!E10)))),CONCATENATE("[",ROUND(OFFSET('Sanitation Data'!$E$13,0,10*ROW('Sanitation Data'!E10)),0),"]"),IF(AND(ISNUMBER(OFFSET('Sanitation Data'!$E$13,0,10*ROW('Sanitation Data'!E10))),CY16="",ISNUMBER(OFFSET('Sanitation Data'!$E$13,0,10*ROW('Sanitation Data'!E10)))),OFFSET('Sanitation Data'!$E$13,0,10*ROW('Sanitation Data'!E10)),NA())))</f>
        <v>#N/A</v>
      </c>
      <c r="AK16" s="251" t="e">
        <f ca="true">+IF(AND(ISNUMBER(OFFSET('Sanitation Data'!$F$5,0,10*ROW('Sanitation Data'!F10))),CZ16="Yes"),100-OFFSET('Sanitation Data'!$F$5,0,10*ROW('Sanitation Data'!F10)),IF(AND(ISNUMBER(OFFSET('Sanitation Data'!$F$5,0,10*ROW('Sanitation Data'!F10))),CZ16="No",ISNUMBER(OFFSET('Sanitation Data'!$F$5,0,10*ROW('Sanitation Data'!F10)))),CONCATENATE("[",ROUND(100-OFFSET('Sanitation Data'!$F$5,0,10*ROW('Sanitation Data'!F10)),0),"]"),IF(AND(ISNUMBER(OFFSET('Sanitation Data'!$F$5,0,10*ROW('Sanitation Data'!F10))),CZ16="",ISNUMBER(OFFSET('Sanitation Data'!$F$5,0,10*ROW('Sanitation Data'!F10)))),100-OFFSET('Sanitation Data'!$F$5,0,10*ROW('Sanitation Data'!F10)),NA())))</f>
        <v>#N/A</v>
      </c>
      <c r="AL16" s="251" t="e">
        <f ca="true">+IF(AND(ISNUMBER(OFFSET('Sanitation Data'!$F$7,0,10*ROW('Sanitation Data'!F10))),DA16="Yes"),OFFSET('Sanitation Data'!$F$7,0,10*ROW('Sanitation Data'!F10)),IF(AND(ISNUMBER(OFFSET('Sanitation Data'!$F$7,0,10*ROW('Sanitation Data'!F10))),DA16="No",ISNUMBER(OFFSET('Sanitation Data'!$F$7,0,10*ROW('Sanitation Data'!F10)))),CONCATENATE("[",ROUND(OFFSET('Sanitation Data'!$F$7,0,10*ROW('Sanitation Data'!F10)),0),"]"),IF(AND(ISNUMBER(OFFSET('Sanitation Data'!$F$7,0,10*ROW('Sanitation Data'!F10))),DA16="",ISNUMBER(OFFSET('Sanitation Data'!$F$7,0,10*ROW('Sanitation Data'!F10)))),OFFSET('Sanitation Data'!$F$7,0,10*ROW('Sanitation Data'!F10)),NA())))</f>
        <v>#N/A</v>
      </c>
      <c r="AM16" s="251" t="e">
        <f ca="true">+IF(AND(ISNUMBER(OFFSET('Sanitation Data'!$F$11,0,10*ROW('Sanitation Data'!F10))),DB16="Yes"),OFFSET('Sanitation Data'!$F$11,0,10*ROW('Sanitation Data'!F10)),IF(AND(ISNUMBER(OFFSET('Sanitation Data'!$F$11,0,10*ROW('Sanitation Data'!F10))),DB16="No",ISNUMBER(OFFSET('Sanitation Data'!$F$11,0,10*ROW('Sanitation Data'!F10)))),CONCATENATE("[",ROUND(OFFSET('Sanitation Data'!$F$11,0,10*ROW('Sanitation Data'!F10)),0),"]"),IF(AND(ISNUMBER(OFFSET('Sanitation Data'!$F$11,0,10*ROW('Sanitation Data'!F10))),DB16="",ISNUMBER(OFFSET('Sanitation Data'!$F$11,0,10*ROW('Sanitation Data'!F10)))),OFFSET('Sanitation Data'!$F$11,0,10*ROW('Sanitation Data'!F10)),NA())))</f>
        <v>#N/A</v>
      </c>
      <c r="AN16" s="251" t="e">
        <f ca="true">+IF(AND(ISNUMBER(OFFSET('Sanitation Data'!$F$12,0,10*ROW('Sanitation Data'!F10))),DC16="Yes"),OFFSET('Sanitation Data'!$F$12,0,10*ROW('Sanitation Data'!F10)),IF(AND(ISNUMBER(OFFSET('Sanitation Data'!$F$12,0,10*ROW('Sanitation Data'!F10))),DC16="No",ISNUMBER(OFFSET('Sanitation Data'!$F$12,0,10*ROW('Sanitation Data'!F10)))),CONCATENATE("[",ROUND(OFFSET('Sanitation Data'!$F$12,0,10*ROW('Sanitation Data'!F10)),0),"]"),IF(AND(ISNUMBER(OFFSET('Sanitation Data'!$F$12,0,10*ROW('Sanitation Data'!F10))),DC16="",ISNUMBER(OFFSET('Sanitation Data'!$F$12,0,10*ROW('Sanitation Data'!F10)))),OFFSET('Sanitation Data'!$F$12,0,10*ROW('Sanitation Data'!F10)),NA())))</f>
        <v>#N/A</v>
      </c>
      <c r="AO16" s="251" t="e">
        <f ca="true">+IF(AND(ISNUMBER(OFFSET('Sanitation Data'!$F$13,0,10*ROW('Sanitation Data'!F10))),DD16="Yes"),OFFSET('Sanitation Data'!$F$13,0,10*ROW('Sanitation Data'!F10)),IF(AND(ISNUMBER(OFFSET('Sanitation Data'!$F$13,0,10*ROW('Sanitation Data'!F10))),DD16="No",ISNUMBER(OFFSET('Sanitation Data'!$F$13,0,10*ROW('Sanitation Data'!F10)))),CONCATENATE("[",ROUND(OFFSET('Sanitation Data'!$F$13,0,10*ROW('Sanitation Data'!F10)),0),"]"),IF(AND(ISNUMBER(OFFSET('Sanitation Data'!$F$13,0,10*ROW('Sanitation Data'!F10))),DD16="",ISNUMBER(OFFSET('Sanitation Data'!$F$13,0,10*ROW('Sanitation Data'!F10)))),OFFSET('Sanitation Data'!$F$13,0,10*ROW('Sanitation Data'!F10)),NA())))</f>
        <v>#N/A</v>
      </c>
      <c r="AP16" s="251" t="e">
        <f ca="true">+IF(AND(ISNUMBER(OFFSET('Sanitation Data'!$G$5,0,10*ROW('Sanitation Data'!G10))),DE16="Yes"),100-OFFSET('Sanitation Data'!$G$5,0,10*ROW('Sanitation Data'!G10)),IF(AND(ISNUMBER(OFFSET('Sanitation Data'!$G$5,0,10*ROW('Sanitation Data'!G10))),DE16="No",ISNUMBER(OFFSET('Sanitation Data'!$G$5,0,10*ROW('Sanitation Data'!G10)))),CONCATENATE("[",ROUND(100-OFFSET('Sanitation Data'!$G$5,0,10*ROW('Sanitation Data'!G10)),0),"]"),IF(AND(ISNUMBER(OFFSET('Sanitation Data'!$G$5,0,10*ROW('Sanitation Data'!G10))),DE16="",ISNUMBER(OFFSET('Sanitation Data'!$G$5,0,10*ROW('Sanitation Data'!G10)))),100-OFFSET('Sanitation Data'!$G$5,0,10*ROW('Sanitation Data'!G10)),NA())))</f>
        <v>#N/A</v>
      </c>
      <c r="AQ16" s="251" t="e">
        <f ca="true">+IF(AND(ISNUMBER(OFFSET('Sanitation Data'!$G$7,0,10*ROW('Sanitation Data'!G10))),DF16="Yes"),OFFSET('Sanitation Data'!$G$7,0,10*ROW('Sanitation Data'!G10)),IF(AND(ISNUMBER(OFFSET('Sanitation Data'!$G$7,0,10*ROW('Sanitation Data'!G10))),DF16="No",ISNUMBER(OFFSET('Sanitation Data'!$G$7,0,10*ROW('Sanitation Data'!G10)))),CONCATENATE("[",ROUND(OFFSET('Sanitation Data'!$G$7,0,10*ROW('Sanitation Data'!G10)),0),"]"),IF(AND(ISNUMBER(OFFSET('Sanitation Data'!$G$7,0,10*ROW('Sanitation Data'!G10))),DF16="",ISNUMBER(OFFSET('Sanitation Data'!$G$7,0,10*ROW('Sanitation Data'!G10)))),OFFSET('Sanitation Data'!$G$7,0,10*ROW('Sanitation Data'!G10)),NA())))</f>
        <v>#N/A</v>
      </c>
      <c r="AR16" s="251" t="e">
        <f ca="true">+IF(AND(ISNUMBER(OFFSET('Sanitation Data'!$G$11,0,10*ROW('Sanitation Data'!G10))),DG16="Yes"),OFFSET('Sanitation Data'!$G$11,0,10*ROW('Sanitation Data'!G10)),IF(AND(ISNUMBER(OFFSET('Sanitation Data'!$G$11,0,10*ROW('Sanitation Data'!G10))),DG16="No",ISNUMBER(OFFSET('Sanitation Data'!$G$11,0,10*ROW('Sanitation Data'!G10)))),CONCATENATE("[",ROUND(OFFSET('Sanitation Data'!$G$11,0,10*ROW('Sanitation Data'!G10)),0),"]"),IF(AND(ISNUMBER(OFFSET('Sanitation Data'!$G$11,0,10*ROW('Sanitation Data'!G10))),DG16="",ISNUMBER(OFFSET('Sanitation Data'!$G$11,0,10*ROW('Sanitation Data'!G10)))),OFFSET('Sanitation Data'!$G$11,0,10*ROW('Sanitation Data'!G10)),NA())))</f>
        <v>#N/A</v>
      </c>
      <c r="AS16" s="251" t="e">
        <f ca="true">+IF(AND(ISNUMBER(OFFSET('Sanitation Data'!$G$12,0,10*ROW('Sanitation Data'!G10))),DH16="Yes"),OFFSET('Sanitation Data'!$G$12,0,10*ROW('Sanitation Data'!G10)),IF(AND(ISNUMBER(OFFSET('Sanitation Data'!$G$12,0,10*ROW('Sanitation Data'!G10))),DH16="No",ISNUMBER(OFFSET('Sanitation Data'!$G$12,0,10*ROW('Sanitation Data'!G10)))),CONCATENATE("[",ROUND(OFFSET('Sanitation Data'!$G$12,0,10*ROW('Sanitation Data'!G10)),0),"]"),IF(AND(ISNUMBER(OFFSET('Sanitation Data'!$G$12,0,10*ROW('Sanitation Data'!G10))),DH16="",ISNUMBER(OFFSET('Sanitation Data'!$G$12,0,10*ROW('Sanitation Data'!G10)))),OFFSET('Sanitation Data'!$G$12,0,10*ROW('Sanitation Data'!G10)),NA())))</f>
        <v>#N/A</v>
      </c>
      <c r="AT16" s="251" t="e">
        <f ca="true">+IF(AND(ISNUMBER(OFFSET('Sanitation Data'!$G$13,0,10*ROW('Sanitation Data'!G10))),DI16="Yes"),OFFSET('Sanitation Data'!$G$13,0,10*ROW('Sanitation Data'!G10)),IF(AND(ISNUMBER(OFFSET('Sanitation Data'!$G$13,0,10*ROW('Sanitation Data'!G10))),DI16="No",ISNUMBER(OFFSET('Sanitation Data'!$G$13,0,10*ROW('Sanitation Data'!G10)))),CONCATENATE("[",ROUND(OFFSET('Sanitation Data'!$G$13,0,10*ROW('Sanitation Data'!G10)),0),"]"),IF(AND(ISNUMBER(OFFSET('Sanitation Data'!$G$13,0,10*ROW('Sanitation Data'!G10))),DI16="",ISNUMBER(OFFSET('Sanitation Data'!$G$13,0,10*ROW('Sanitation Data'!G10)))),OFFSET('Sanitation Data'!$G$13,0,10*ROW('Sanitation Data'!G10)),NA())))</f>
        <v>#N/A</v>
      </c>
      <c r="AU16" s="251" t="e">
        <f ca="true">+IF(AND(ISNUMBER(OFFSET('Sanitation Data'!$H$5,0,10*ROW('Sanitation Data'!H10))),DJ16="Yes"),100-OFFSET('Sanitation Data'!$H$5,0,10*ROW('Sanitation Data'!H10)),IF(AND(ISNUMBER(OFFSET('Sanitation Data'!$H$5,0,10*ROW('Sanitation Data'!H10))),DJ16="No",ISNUMBER(OFFSET('Sanitation Data'!$H$5,0,10*ROW('Sanitation Data'!H10)))),CONCATENATE("[",ROUND(100-OFFSET('Sanitation Data'!$H$5,0,10*ROW('Sanitation Data'!H10)),0),"]"),IF(AND(ISNUMBER(OFFSET('Sanitation Data'!$H$5,0,10*ROW('Sanitation Data'!H10))),DJ16="",ISNUMBER(OFFSET('Sanitation Data'!$H$5,0,10*ROW('Sanitation Data'!H10)))),100-OFFSET('Sanitation Data'!$H$5,0,10*ROW('Sanitation Data'!H10)),NA())))</f>
        <v>#N/A</v>
      </c>
      <c r="AV16" s="251" t="e">
        <f ca="true">+IF(AND(ISNUMBER(OFFSET('Sanitation Data'!$H$7,0,10*ROW('Sanitation Data'!H10))),DK16="Yes"),OFFSET('Sanitation Data'!$H$7,0,10*ROW('Sanitation Data'!H10)),IF(AND(ISNUMBER(OFFSET('Sanitation Data'!$H$7,0,10*ROW('Sanitation Data'!H10))),DK16="No",ISNUMBER(OFFSET('Sanitation Data'!$H$7,0,10*ROW('Sanitation Data'!H10)))),CONCATENATE("[",ROUND(OFFSET('Sanitation Data'!$H$7,0,10*ROW('Sanitation Data'!H10)),0),"]"),IF(AND(ISNUMBER(OFFSET('Sanitation Data'!$H$7,0,10*ROW('Sanitation Data'!H10))),DK16="",ISNUMBER(OFFSET('Sanitation Data'!$H$7,0,10*ROW('Sanitation Data'!H10)))),OFFSET('Sanitation Data'!$H$7,0,10*ROW('Sanitation Data'!H10)),NA())))</f>
        <v>#N/A</v>
      </c>
      <c r="AW16" s="251" t="e">
        <f ca="true">+IF(AND(ISNUMBER(OFFSET('Sanitation Data'!$H$11,0,10*ROW('Sanitation Data'!H10))),DL16="Yes"),OFFSET('Sanitation Data'!$H$11,0,10*ROW('Sanitation Data'!H10)),IF(AND(ISNUMBER(OFFSET('Sanitation Data'!$H$11,0,10*ROW('Sanitation Data'!H10))),DL16="No",ISNUMBER(OFFSET('Sanitation Data'!$H$11,0,10*ROW('Sanitation Data'!H10)))),CONCATENATE("[",ROUND(OFFSET('Sanitation Data'!$H$11,0,10*ROW('Sanitation Data'!H10)),0),"]"),IF(AND(ISNUMBER(OFFSET('Sanitation Data'!$H$11,0,10*ROW('Sanitation Data'!H10))),DL16="",ISNUMBER(OFFSET('Sanitation Data'!$H$11,0,10*ROW('Sanitation Data'!H10)))),OFFSET('Sanitation Data'!$H$11,0,10*ROW('Sanitation Data'!H10)),NA())))</f>
        <v>#N/A</v>
      </c>
      <c r="AX16" s="251" t="e">
        <f ca="true">+IF(AND(ISNUMBER(OFFSET('Sanitation Data'!$H$12,0,10*ROW('Sanitation Data'!H10))),DM16="Yes"),OFFSET('Sanitation Data'!$H$12,0,10*ROW('Sanitation Data'!H10)),IF(AND(ISNUMBER(OFFSET('Sanitation Data'!$H$12,0,10*ROW('Sanitation Data'!H10))),DM16="No",ISNUMBER(OFFSET('Sanitation Data'!$H$12,0,10*ROW('Sanitation Data'!H10)))),CONCATENATE("[",ROUND(OFFSET('Sanitation Data'!$H$12,0,10*ROW('Sanitation Data'!H10)),0),"]"),IF(AND(ISNUMBER(OFFSET('Sanitation Data'!$H$12,0,10*ROW('Sanitation Data'!H10))),DM16="",ISNUMBER(OFFSET('Sanitation Data'!$H$12,0,10*ROW('Sanitation Data'!H10)))),OFFSET('Sanitation Data'!$H$12,0,10*ROW('Sanitation Data'!H10)),NA())))</f>
        <v>#N/A</v>
      </c>
      <c r="AY16" s="251" t="e">
        <f ca="true">+IF(AND(ISNUMBER(OFFSET('Sanitation Data'!$H$13,0,10*ROW('Sanitation Data'!H10))),DN16="Yes"),OFFSET('Sanitation Data'!$H$13,0,10*ROW('Sanitation Data'!H10)),IF(AND(ISNUMBER(OFFSET('Sanitation Data'!$H$13,0,10*ROW('Sanitation Data'!H10))),DN16="No",ISNUMBER(OFFSET('Sanitation Data'!$H$13,0,10*ROW('Sanitation Data'!H10)))),CONCATENATE("[",ROUND(OFFSET('Sanitation Data'!$H$13,0,10*ROW('Sanitation Data'!H10)),0),"]"),IF(AND(ISNUMBER(OFFSET('Sanitation Data'!$H$13,0,10*ROW('Sanitation Data'!H10))),DN16="",ISNUMBER(OFFSET('Sanitation Data'!$H$13,0,10*ROW('Sanitation Data'!H10)))),OFFSET('Sanitation Data'!$H$13,0,10*ROW('Sanitation Data'!H10)),NA())))</f>
        <v>#N/A</v>
      </c>
      <c r="AZ16" s="252" t="e">
        <f ca="true">+IF(AND(ISNUMBER(OFFSET('Hygiene Data'!$C$6,0,10*ROW('Hygiene Data'!C10))),DO16="Yes"),OFFSET('Hygiene Data'!$C$6,0,10*ROW('Hygiene Data'!C10)),IF(AND(ISNUMBER(OFFSET('Hygiene Data'!$C$6,0,10*ROW('Hygiene Data'!C10))),DO16="No",ISNUMBER(OFFSET('Hygiene Data'!$C$6,0,10*ROW('Hygiene Data'!C10)))),CONCATENATE("[",ROUND(OFFSET('Hygiene Data'!$C$6,0,10*ROW('Hygiene Data'!C10)),0),"]"),IF(AND(ISNUMBER(OFFSET('Hygiene Data'!$C$6,0,10*ROW('Hygiene Data'!C10))),DO16="",ISNUMBER(OFFSET('Hygiene Data'!$C$6,0,10*ROW('Hygiene Data'!C10)))),OFFSET('Hygiene Data'!$C$6,0,10*ROW('Hygiene Data'!C10)),NA())))</f>
        <v>#N/A</v>
      </c>
      <c r="BA16" s="252" t="e">
        <f ca="true">+IF(AND(ISNUMBER(OFFSET('Hygiene Data'!$C$8,0,10*ROW('Hygiene Data'!C10))),DP16="Yes"),OFFSET('Hygiene Data'!$C$8,0,10*ROW('Hygiene Data'!C10)),IF(AND(ISNUMBER(OFFSET('Hygiene Data'!$C$8,0,10*ROW('Hygiene Data'!C10))),DP16="No",ISNUMBER(OFFSET('Hygiene Data'!$C$8,0,10*ROW('Hygiene Data'!C10)))),CONCATENATE("[",ROUND(OFFSET('Hygiene Data'!$C$8,0,10*ROW('Hygiene Data'!C10)),0),"]"),IF(AND(ISNUMBER(OFFSET('Hygiene Data'!$C$8,0,10*ROW('Hygiene Data'!C10))),DP16="",ISNUMBER(OFFSET('Hygiene Data'!$C$8,0,10*ROW('Hygiene Data'!C10)))),OFFSET('Hygiene Data'!$C$8,0,10*ROW('Hygiene Data'!C10)),NA())))</f>
        <v>#N/A</v>
      </c>
      <c r="BB16" s="252" t="e">
        <f ca="true">+IF(AND(ISNUMBER(OFFSET('Hygiene Data'!$C$10,0,10*ROW('Hygiene Data'!C10))),DQ16="Yes"),OFFSET('Hygiene Data'!$C$10,0,10*ROW('Hygiene Data'!C10)),IF(AND(ISNUMBER(OFFSET('Hygiene Data'!$C$10,0,10*ROW('Hygiene Data'!C10))),DQ16="No",ISNUMBER(OFFSET('Hygiene Data'!$C$10,0,10*ROW('Hygiene Data'!C10)))),CONCATENATE("[",ROUND(OFFSET('Hygiene Data'!$C$10,0,10*ROW('Hygiene Data'!C10)),0),"]"),IF(AND(ISNUMBER(OFFSET('Hygiene Data'!$C$10,0,10*ROW('Hygiene Data'!C10))),DQ16="",ISNUMBER(OFFSET('Hygiene Data'!$C$10,0,10*ROW('Hygiene Data'!C10)))),OFFSET('Hygiene Data'!$C$10,0,10*ROW('Hygiene Data'!C10)),NA())))</f>
        <v>#N/A</v>
      </c>
      <c r="BC16" s="252" t="e">
        <f ca="true">+IF(AND(ISNUMBER(OFFSET('Hygiene Data'!$D$6,0,10*ROW('Hygiene Data'!D10))),DR16="Yes"),OFFSET('Hygiene Data'!$D$6,0,10*ROW('Hygiene Data'!D10)),IF(AND(ISNUMBER(OFFSET('Hygiene Data'!$D$6,0,10*ROW('Hygiene Data'!D10))),DR16="No",ISNUMBER(OFFSET('Hygiene Data'!$D$6,0,10*ROW('Hygiene Data'!D10)))),CONCATENATE("[",ROUND(OFFSET('Hygiene Data'!$D$6,0,10*ROW('Hygiene Data'!D10)),0),"]"),IF(AND(ISNUMBER(OFFSET('Hygiene Data'!$D$6,0,10*ROW('Hygiene Data'!D10))),DR16="",ISNUMBER(OFFSET('Hygiene Data'!$D$6,0,10*ROW('Hygiene Data'!D10)))),OFFSET('Hygiene Data'!$D$6,0,10*ROW('Hygiene Data'!D10)),NA())))</f>
        <v>#N/A</v>
      </c>
      <c r="BD16" s="252" t="e">
        <f ca="true">+IF(AND(ISNUMBER(OFFSET('Hygiene Data'!$D$8,0,10*ROW('Hygiene Data'!D10))),DS16="Yes"),OFFSET('Hygiene Data'!$D$8,0,10*ROW('Hygiene Data'!D10)),IF(AND(ISNUMBER(OFFSET('Hygiene Data'!$D$8,0,10*ROW('Hygiene Data'!D10))),DS16="No",ISNUMBER(OFFSET('Hygiene Data'!$D$8,0,10*ROW('Hygiene Data'!D10)))),CONCATENATE("[",ROUND(OFFSET('Hygiene Data'!$D$8,0,10*ROW('Hygiene Data'!D10)),0),"]"),IF(AND(ISNUMBER(OFFSET('Hygiene Data'!$D$8,0,10*ROW('Hygiene Data'!D10))),DS16="",ISNUMBER(OFFSET('Hygiene Data'!$D$8,0,10*ROW('Hygiene Data'!D10)))),OFFSET('Hygiene Data'!$D$8,0,10*ROW('Hygiene Data'!D10)),NA())))</f>
        <v>#N/A</v>
      </c>
      <c r="BE16" s="252" t="e">
        <f ca="true">+IF(AND(ISNUMBER(OFFSET('Hygiene Data'!$D$10,0,10*ROW('Hygiene Data'!D10))),DT16="Yes"),OFFSET('Hygiene Data'!$D$10,0,10*ROW('Hygiene Data'!D10)),IF(AND(ISNUMBER(OFFSET('Hygiene Data'!$D$10,0,10*ROW('Hygiene Data'!D10))),DT16="No",ISNUMBER(OFFSET('Hygiene Data'!$D$10,0,10*ROW('Hygiene Data'!D10)))),CONCATENATE("[",ROUND(OFFSET('Hygiene Data'!$D$10,0,10*ROW('Hygiene Data'!D10)),0),"]"),IF(AND(ISNUMBER(OFFSET('Hygiene Data'!$D$10,0,10*ROW('Hygiene Data'!D10))),DT16="",ISNUMBER(OFFSET('Hygiene Data'!$D$10,0,10*ROW('Hygiene Data'!D10)))),OFFSET('Hygiene Data'!$D$10,0,10*ROW('Hygiene Data'!D10)),NA())))</f>
        <v>#N/A</v>
      </c>
      <c r="BF16" s="252" t="e">
        <f ca="true">+IF(AND(ISNUMBER(OFFSET('Hygiene Data'!$E$6,0,10*ROW('Hygiene Data'!E10))),DU16="Yes"),OFFSET('Hygiene Data'!$E$6,0,10*ROW('Hygiene Data'!E10)),IF(AND(ISNUMBER(OFFSET('Hygiene Data'!$E$6,0,10*ROW('Hygiene Data'!E10))),DU16="No",ISNUMBER(OFFSET('Hygiene Data'!$E$6,0,10*ROW('Hygiene Data'!E10)))),CONCATENATE("[",ROUND(OFFSET('Hygiene Data'!$E$6,0,10*ROW('Hygiene Data'!E10)),0),"]"),IF(AND(ISNUMBER(OFFSET('Hygiene Data'!$E$6,0,10*ROW('Hygiene Data'!E10))),DU16="",ISNUMBER(OFFSET('Hygiene Data'!$E$6,0,10*ROW('Hygiene Data'!E10)))),OFFSET('Hygiene Data'!$E$6,0,10*ROW('Hygiene Data'!E10)),NA())))</f>
        <v>#N/A</v>
      </c>
      <c r="BG16" s="252" t="e">
        <f ca="true">+IF(AND(ISNUMBER(OFFSET('Hygiene Data'!$E$8,0,10*ROW('Hygiene Data'!E10))),DV16="Yes"),OFFSET('Hygiene Data'!$E$8,0,10*ROW('Hygiene Data'!E10)),IF(AND(ISNUMBER(OFFSET('Hygiene Data'!$E$8,0,10*ROW('Hygiene Data'!E10))),DV16="No",ISNUMBER(OFFSET('Hygiene Data'!$E$8,0,10*ROW('Hygiene Data'!E10)))),CONCATENATE("[",ROUND(OFFSET('Hygiene Data'!$E$8,0,10*ROW('Hygiene Data'!E10)),0),"]"),IF(AND(ISNUMBER(OFFSET('Hygiene Data'!$E$8,0,10*ROW('Hygiene Data'!E10))),DV16="",ISNUMBER(OFFSET('Hygiene Data'!$E$8,0,10*ROW('Hygiene Data'!E10)))),OFFSET('Hygiene Data'!$E$8,0,10*ROW('Hygiene Data'!E10)),NA())))</f>
        <v>#N/A</v>
      </c>
      <c r="BH16" s="252" t="e">
        <f ca="true">+IF(AND(ISNUMBER(OFFSET('Hygiene Data'!$E$10,0,10*ROW('Hygiene Data'!E10))),DW16="Yes"),OFFSET('Hygiene Data'!$E$10,0,10*ROW('Hygiene Data'!E10)),IF(AND(ISNUMBER(OFFSET('Hygiene Data'!$E$10,0,10*ROW('Hygiene Data'!E10))),DW16="No",ISNUMBER(OFFSET('Hygiene Data'!$E$10,0,10*ROW('Hygiene Data'!E10)))),CONCATENATE("[",ROUND(OFFSET('Hygiene Data'!$E$10,0,10*ROW('Hygiene Data'!E10)),0),"]"),IF(AND(ISNUMBER(OFFSET('Hygiene Data'!$E$10,0,10*ROW('Hygiene Data'!E10))),DW16="",ISNUMBER(OFFSET('Hygiene Data'!$E$10,0,10*ROW('Hygiene Data'!E10)))),OFFSET('Hygiene Data'!$E$10,0,10*ROW('Hygiene Data'!E10)),NA())))</f>
        <v>#N/A</v>
      </c>
      <c r="BI16" s="252" t="e">
        <f ca="true">+IF(AND(ISNUMBER(OFFSET('Hygiene Data'!$F$6,0,10*ROW('Hygiene Data'!F10))),DX16="Yes"),OFFSET('Hygiene Data'!$F$6,0,10*ROW('Hygiene Data'!F10)),IF(AND(ISNUMBER(OFFSET('Hygiene Data'!$F$6,0,10*ROW('Hygiene Data'!F10))),DX16="No",ISNUMBER(OFFSET('Hygiene Data'!$F$6,0,10*ROW('Hygiene Data'!F10)))),CONCATENATE("[",ROUND(OFFSET('Hygiene Data'!$F$6,0,10*ROW('Hygiene Data'!F10)),0),"]"),IF(AND(ISNUMBER(OFFSET('Hygiene Data'!$F$6,0,10*ROW('Hygiene Data'!F10))),DX16="",ISNUMBER(OFFSET('Hygiene Data'!$F$6,0,10*ROW('Hygiene Data'!F10)))),OFFSET('Hygiene Data'!$F$6,0,10*ROW('Hygiene Data'!F10)),NA())))</f>
        <v>#N/A</v>
      </c>
      <c r="BJ16" s="252" t="e">
        <f ca="true">+IF(AND(ISNUMBER(OFFSET('Hygiene Data'!$F$8,0,10*ROW('Hygiene Data'!F10))),DY16="Yes"),OFFSET('Hygiene Data'!$F$8,0,10*ROW('Hygiene Data'!F10)),IF(AND(ISNUMBER(OFFSET('Hygiene Data'!$F$8,0,10*ROW('Hygiene Data'!F10))),DY16="No",ISNUMBER(OFFSET('Hygiene Data'!$F$8,0,10*ROW('Hygiene Data'!F10)))),CONCATENATE("[",ROUND(OFFSET('Hygiene Data'!$F$8,0,10*ROW('Hygiene Data'!F10)),0),"]"),IF(AND(ISNUMBER(OFFSET('Hygiene Data'!$F$8,0,10*ROW('Hygiene Data'!F10))),DY16="",ISNUMBER(OFFSET('Hygiene Data'!$F$8,0,10*ROW('Hygiene Data'!F10)))),OFFSET('Hygiene Data'!$F$8,0,10*ROW('Hygiene Data'!F10)),NA())))</f>
        <v>#N/A</v>
      </c>
      <c r="BK16" s="252" t="e">
        <f ca="true">+IF(AND(ISNUMBER(OFFSET('Hygiene Data'!$F$10,0,10*ROW('Hygiene Data'!F10))),DZ16="Yes"),OFFSET('Hygiene Data'!$F$10,0,10*ROW('Hygiene Data'!F10)),IF(AND(ISNUMBER(OFFSET('Hygiene Data'!$F$10,0,10*ROW('Hygiene Data'!F10))),DZ16="No",ISNUMBER(OFFSET('Hygiene Data'!$F$10,0,10*ROW('Hygiene Data'!F10)))),CONCATENATE("[",ROUND(OFFSET('Hygiene Data'!$F$10,0,10*ROW('Hygiene Data'!F10)),0),"]"),IF(AND(ISNUMBER(OFFSET('Hygiene Data'!$F$10,0,10*ROW('Hygiene Data'!F10))),DZ16="",ISNUMBER(OFFSET('Hygiene Data'!$F$10,0,10*ROW('Hygiene Data'!F10)))),OFFSET('Hygiene Data'!$F$10,0,10*ROW('Hygiene Data'!F10)),NA())))</f>
        <v>#N/A</v>
      </c>
      <c r="BL16" s="252" t="e">
        <f ca="true">+IF(AND(ISNUMBER(OFFSET('Hygiene Data'!$G$6,0,10*ROW('Hygiene Data'!G10))),EA16="Yes"),OFFSET('Hygiene Data'!$G$6,0,10*ROW('Hygiene Data'!G10)),IF(AND(ISNUMBER(OFFSET('Hygiene Data'!$G$6,0,10*ROW('Hygiene Data'!G10))),EA16="No",ISNUMBER(OFFSET('Hygiene Data'!$G$6,0,10*ROW('Hygiene Data'!G10)))),CONCATENATE("[",ROUND(OFFSET('Hygiene Data'!$G$6,0,10*ROW('Hygiene Data'!G10)),0),"]"),IF(AND(ISNUMBER(OFFSET('Hygiene Data'!$G$6,0,10*ROW('Hygiene Data'!G10))),EA16="",ISNUMBER(OFFSET('Hygiene Data'!$G$6,0,10*ROW('Hygiene Data'!G10)))),OFFSET('Hygiene Data'!$G$6,0,10*ROW('Hygiene Data'!G10)),NA())))</f>
        <v>#N/A</v>
      </c>
      <c r="BM16" s="252" t="e">
        <f ca="true">+IF(AND(ISNUMBER(OFFSET('Hygiene Data'!$G$8,0,10*ROW('Hygiene Data'!G10))),EB16="Yes"),OFFSET('Hygiene Data'!$G$8,0,10*ROW('Hygiene Data'!G10)),IF(AND(ISNUMBER(OFFSET('Hygiene Data'!$G$8,0,10*ROW('Hygiene Data'!G10))),EB16="No",ISNUMBER(OFFSET('Hygiene Data'!$G$8,0,10*ROW('Hygiene Data'!G10)))),CONCATENATE("[",ROUND(OFFSET('Hygiene Data'!$G$8,0,10*ROW('Hygiene Data'!G10)),0),"]"),IF(AND(ISNUMBER(OFFSET('Hygiene Data'!$G$8,0,10*ROW('Hygiene Data'!G10))),EB16="",ISNUMBER(OFFSET('Hygiene Data'!$G$8,0,10*ROW('Hygiene Data'!G10)))),OFFSET('Hygiene Data'!$G$8,0,10*ROW('Hygiene Data'!G10)),NA())))</f>
        <v>#N/A</v>
      </c>
      <c r="BN16" s="252" t="e">
        <f ca="true">+IF(AND(ISNUMBER(OFFSET('Hygiene Data'!$G$10,0,10*ROW('Hygiene Data'!G10))),EC16="Yes"),OFFSET('Hygiene Data'!$G$10,0,10*ROW('Hygiene Data'!G10)),IF(AND(ISNUMBER(OFFSET('Hygiene Data'!$G$10,0,10*ROW('Hygiene Data'!G10))),EC16="No",ISNUMBER(OFFSET('Hygiene Data'!$G$10,0,10*ROW('Hygiene Data'!G10)))),CONCATENATE("[",ROUND(OFFSET('Hygiene Data'!$G$10,0,10*ROW('Hygiene Data'!G10)),0),"]"),IF(AND(ISNUMBER(OFFSET('Hygiene Data'!$G$10,0,10*ROW('Hygiene Data'!G10))),EC16="",ISNUMBER(OFFSET('Hygiene Data'!$G$10,0,10*ROW('Hygiene Data'!G10)))),OFFSET('Hygiene Data'!$G$10,0,10*ROW('Hygiene Data'!G10)),NA())))</f>
        <v>#N/A</v>
      </c>
      <c r="BO16" s="252" t="e">
        <f ca="true">+IF(AND(ISNUMBER(OFFSET('Hygiene Data'!$H$6,0,10*ROW('Hygiene Data'!H10))),ED16="Yes"),OFFSET('Hygiene Data'!$H$6,0,10*ROW('Hygiene Data'!H10)),IF(AND(ISNUMBER(OFFSET('Hygiene Data'!$H$6,0,10*ROW('Hygiene Data'!H10))),ED16="No",ISNUMBER(OFFSET('Hygiene Data'!$H$6,0,10*ROW('Hygiene Data'!H10)))),CONCATENATE("[",ROUND(OFFSET('Hygiene Data'!$H$6,0,10*ROW('Hygiene Data'!H10)),0),"]"),IF(AND(ISNUMBER(OFFSET('Hygiene Data'!$H$6,0,10*ROW('Hygiene Data'!H10))),ED16="",ISNUMBER(OFFSET('Hygiene Data'!$H$6,0,10*ROW('Hygiene Data'!H10)))),OFFSET('Hygiene Data'!$H$6,0,10*ROW('Hygiene Data'!H10)),NA())))</f>
        <v>#N/A</v>
      </c>
      <c r="BP16" s="252" t="e">
        <f ca="true">+IF(AND(ISNUMBER(OFFSET('Hygiene Data'!$H$8,0,10*ROW('Hygiene Data'!H10))),EE16="Yes"),OFFSET('Hygiene Data'!$H$8,0,10*ROW('Hygiene Data'!H10)),IF(AND(ISNUMBER(OFFSET('Hygiene Data'!$H$8,0,10*ROW('Hygiene Data'!H10))),EE16="No",ISNUMBER(OFFSET('Hygiene Data'!$H$8,0,10*ROW('Hygiene Data'!H10)))),CONCATENATE("[",ROUND(OFFSET('Hygiene Data'!$H$8,0,10*ROW('Hygiene Data'!H10)),0),"]"),IF(AND(ISNUMBER(OFFSET('Hygiene Data'!$H$8,0,10*ROW('Hygiene Data'!H10))),EE16="",ISNUMBER(OFFSET('Hygiene Data'!$H$8,0,10*ROW('Hygiene Data'!H10)))),OFFSET('Hygiene Data'!$H$8,0,10*ROW('Hygiene Data'!H10)),NA())))</f>
        <v>#N/A</v>
      </c>
      <c r="BQ16" s="252" t="e">
        <f ca="true">+IF(AND(ISNUMBER(OFFSET('Hygiene Data'!$H$10,0,10*ROW('Hygiene Data'!H10))),EF16="Yes"),OFFSET('Hygiene Data'!$H$10,0,10*ROW('Hygiene Data'!H10)),IF(AND(ISNUMBER(OFFSET('Hygiene Data'!$H$10,0,10*ROW('Hygiene Data'!H10))),EF16="No",ISNUMBER(OFFSET('Hygiene Data'!$H$10,0,10*ROW('Hygiene Data'!H10)))),CONCATENATE("[",ROUND(OFFSET('Hygiene Data'!$H$10,0,10*ROW('Hygiene Data'!H10)),0),"]"),IF(AND(ISNUMBER(OFFSET('Hygiene Data'!$H$10,0,10*ROW('Hygiene Data'!H10))),EF16="",ISNUMBER(OFFSET('Hygiene Data'!$H$10,0,10*ROW('Hygiene Data'!H10)))),OFFSET('Hygiene Data'!$H$10,0,10*ROW('Hygiene Data'!H10)),NA())))</f>
        <v>#N/A</v>
      </c>
      <c r="BS16" s="36" t="str">
        <f ca="true">+IF(OFFSET('Water Data'!$C$28,0,10*ROW('Water Data'!C10))="","",OFFSET('Water Data'!$C$28,0,10*ROW('Water Data'!C10)))</f>
        <v/>
      </c>
      <c r="BT16" s="36" t="str">
        <f ca="true">+IF(OFFSET('Water Data'!$C$29,0,10*ROW('Water Data'!C10))="","",OFFSET('Water Data'!$C$29,0,10*ROW('Water Data'!C10)))</f>
        <v/>
      </c>
      <c r="BU16" s="36" t="str">
        <f ca="true">+IF(OFFSET('Water Data'!$C$30,0,10*ROW('Water Data'!C10))="","",OFFSET('Water Data'!$C$30,0,10*ROW('Water Data'!C10)))</f>
        <v/>
      </c>
      <c r="BV16" s="36" t="str">
        <f ca="true">+IF(OFFSET('Water Data'!$D$28,0,10*ROW('Water Data'!D10))="","",OFFSET('Water Data'!$D$28,0,10*ROW('Water Data'!D10)))</f>
        <v/>
      </c>
      <c r="BW16" s="36" t="str">
        <f ca="true">+IF(OFFSET('Water Data'!$D$29,0,10*ROW('Water Data'!D10))="","",OFFSET('Water Data'!$D$29,0,10*ROW('Water Data'!D10)))</f>
        <v/>
      </c>
      <c r="BX16" s="36" t="str">
        <f ca="true">+IF(OFFSET('Water Data'!$D$30,0,10*ROW('Water Data'!D10))="","",OFFSET('Water Data'!$D$30,0,10*ROW('Water Data'!D10)))</f>
        <v/>
      </c>
      <c r="BY16" s="36" t="str">
        <f ca="true">+IF(OFFSET('Water Data'!$E$28,0,10*ROW('Water Data'!E10))="","",OFFSET('Water Data'!$E$28,0,10*ROW('Water Data'!E10)))</f>
        <v/>
      </c>
      <c r="BZ16" s="36" t="str">
        <f ca="true">+IF(OFFSET('Water Data'!$E$29,0,10*ROW('Water Data'!E10))="","",OFFSET('Water Data'!$E$29,0,10*ROW('Water Data'!E10)))</f>
        <v/>
      </c>
      <c r="CA16" s="36" t="str">
        <f ca="true">+IF(OFFSET('Water Data'!$E$30,0,10*ROW('Water Data'!E10))="","",OFFSET('Water Data'!$E$30,0,10*ROW('Water Data'!E10)))</f>
        <v/>
      </c>
      <c r="CB16" s="36" t="str">
        <f ca="true">+IF(OFFSET('Water Data'!$F$28,0,10*ROW('Water Data'!F10))="","",OFFSET('Water Data'!$F$28,0,10*ROW('Water Data'!F10)))</f>
        <v/>
      </c>
      <c r="CC16" s="36" t="str">
        <f ca="true">+IF(OFFSET('Water Data'!$F$29,0,10*ROW('Water Data'!F10))="","",OFFSET('Water Data'!$F$29,0,10*ROW('Water Data'!F10)))</f>
        <v/>
      </c>
      <c r="CD16" s="36" t="str">
        <f ca="true">+IF(OFFSET('Water Data'!$F$30,0,10*ROW('Water Data'!F10))="","",OFFSET('Water Data'!$F$30,0,10*ROW('Water Data'!F10)))</f>
        <v/>
      </c>
      <c r="CE16" s="36" t="str">
        <f ca="true">+IF(OFFSET('Water Data'!$G$28,0,10*ROW('Water Data'!G10))="","",OFFSET('Water Data'!$G$28,0,10*ROW('Water Data'!G10)))</f>
        <v/>
      </c>
      <c r="CF16" s="36" t="str">
        <f ca="true">+IF(OFFSET('Water Data'!$G$29,0,10*ROW('Water Data'!G10))="","",OFFSET('Water Data'!$G$29,0,10*ROW('Water Data'!G10)))</f>
        <v/>
      </c>
      <c r="CG16" s="36" t="str">
        <f ca="true">+IF(OFFSET('Water Data'!$G$30,0,10*ROW('Water Data'!G10))="","",OFFSET('Water Data'!$G$30,0,10*ROW('Water Data'!G10)))</f>
        <v/>
      </c>
      <c r="CH16" s="36" t="str">
        <f ca="true">+IF(OFFSET('Water Data'!$H$28,0,10*ROW('Water Data'!H10))="","",OFFSET('Water Data'!$H$28,0,10*ROW('Water Data'!H10)))</f>
        <v/>
      </c>
      <c r="CI16" s="36" t="str">
        <f ca="true">+IF(OFFSET('Water Data'!$H$29,0,10*ROW('Water Data'!H10))="","",OFFSET('Water Data'!$H$29,0,10*ROW('Water Data'!H10)))</f>
        <v/>
      </c>
      <c r="CJ16" s="36" t="str">
        <f ca="true">+IF(OFFSET('Water Data'!$H$30,0,10*ROW('Water Data'!H10))="","",OFFSET('Water Data'!$H$30,0,10*ROW('Water Data'!H10)))</f>
        <v/>
      </c>
      <c r="CK16" s="36" t="str">
        <f ca="true">+IF(OFFSET('Sanitation Data'!$C$29,0,10*ROW('Sanitation Data'!C10))="","",OFFSET('Sanitation Data'!$C$29,0,10*ROW('Sanitation Data'!C10)))</f>
        <v/>
      </c>
      <c r="CL16" s="36" t="str">
        <f ca="true">+IF(OFFSET('Sanitation Data'!$C$30,0,10*ROW('Sanitation Data'!C10))="","",OFFSET('Sanitation Data'!$C$30,0,10*ROW('Sanitation Data'!C10)))</f>
        <v/>
      </c>
      <c r="CM16" s="36" t="str">
        <f ca="true">+IF(OFFSET('Sanitation Data'!$C$31,0,10*ROW('Sanitation Data'!C10))="","",OFFSET('Sanitation Data'!$C$31,0,10*ROW('Sanitation Data'!C10)))</f>
        <v/>
      </c>
      <c r="CN16" s="36" t="str">
        <f ca="true">+IF(OFFSET('Sanitation Data'!$C$32,0,10*ROW('Sanitation Data'!C10))="","",OFFSET('Sanitation Data'!$C$32,0,10*ROW('Sanitation Data'!C10)))</f>
        <v/>
      </c>
      <c r="CO16" s="36" t="str">
        <f ca="true">+IF(OFFSET('Sanitation Data'!$C$33,0,10*ROW('Sanitation Data'!C10))="","",OFFSET('Sanitation Data'!$C$33,0,10*ROW('Sanitation Data'!C10)))</f>
        <v/>
      </c>
      <c r="CP16" s="36" t="str">
        <f ca="true">+IF(OFFSET('Sanitation Data'!$D$29,0,10*ROW('Sanitation Data'!D10))="","",OFFSET('Sanitation Data'!$D$29,0,10*ROW('Sanitation Data'!D10)))</f>
        <v/>
      </c>
      <c r="CQ16" s="36" t="str">
        <f ca="true">+IF(OFFSET('Sanitation Data'!$D$30,0,10*ROW('Sanitation Data'!D10))="","",OFFSET('Sanitation Data'!$D$30,0,10*ROW('Sanitation Data'!D10)))</f>
        <v/>
      </c>
      <c r="CR16" s="36" t="str">
        <f ca="true">+IF(OFFSET('Sanitation Data'!$D$31,0,10*ROW('Sanitation Data'!D10))="","",OFFSET('Sanitation Data'!$D$31,0,10*ROW('Sanitation Data'!D10)))</f>
        <v/>
      </c>
      <c r="CS16" s="36" t="str">
        <f ca="true">+IF(OFFSET('Sanitation Data'!$D$32,0,10*ROW('Sanitation Data'!D10))="","",OFFSET('Sanitation Data'!$D$32,0,10*ROW('Sanitation Data'!D10)))</f>
        <v/>
      </c>
      <c r="CT16" s="36" t="str">
        <f ca="true">+IF(OFFSET('Sanitation Data'!$D$33,0,10*ROW('Sanitation Data'!D10))="","",OFFSET('Sanitation Data'!$D$33,0,10*ROW('Sanitation Data'!D10)))</f>
        <v/>
      </c>
      <c r="CU16" s="36" t="str">
        <f ca="true">+IF(OFFSET('Sanitation Data'!$E$29,0,10*ROW('Sanitation Data'!E10))="","",OFFSET('Sanitation Data'!$E$29,0,10*ROW('Sanitation Data'!E10)))</f>
        <v/>
      </c>
      <c r="CV16" s="36" t="str">
        <f ca="true">+IF(OFFSET('Sanitation Data'!$E$30,0,10*ROW('Sanitation Data'!E10))="","",OFFSET('Sanitation Data'!$E$30,0,10*ROW('Sanitation Data'!E10)))</f>
        <v/>
      </c>
      <c r="CW16" s="36" t="str">
        <f ca="true">+IF(OFFSET('Sanitation Data'!$E$31,0,10*ROW('Sanitation Data'!E10))="","",OFFSET('Sanitation Data'!$E$31,0,10*ROW('Sanitation Data'!E10)))</f>
        <v/>
      </c>
      <c r="CX16" s="36" t="str">
        <f ca="true">+IF(OFFSET('Sanitation Data'!$E$32,0,10*ROW('Sanitation Data'!E10))="","",OFFSET('Sanitation Data'!$E$32,0,10*ROW('Sanitation Data'!E10)))</f>
        <v/>
      </c>
      <c r="CY16" s="36" t="str">
        <f ca="true">+IF(OFFSET('Sanitation Data'!$E$33,0,10*ROW('Sanitation Data'!E10))="","",OFFSET('Sanitation Data'!$E$33,0,10*ROW('Sanitation Data'!E10)))</f>
        <v/>
      </c>
      <c r="CZ16" s="36" t="str">
        <f ca="true">+IF(OFFSET('Sanitation Data'!$F$29,0,10*ROW('Sanitation Data'!F10))="","",OFFSET('Sanitation Data'!$F$29,0,10*ROW('Sanitation Data'!F10)))</f>
        <v/>
      </c>
      <c r="DA16" s="36" t="str">
        <f ca="true">+IF(OFFSET('Sanitation Data'!$F$30,0,10*ROW('Sanitation Data'!F10))="","",OFFSET('Sanitation Data'!$F$30,0,10*ROW('Sanitation Data'!F10)))</f>
        <v/>
      </c>
      <c r="DB16" s="36" t="str">
        <f ca="true">+IF(OFFSET('Sanitation Data'!$F$31,0,10*ROW('Sanitation Data'!F10))="","",OFFSET('Sanitation Data'!$F$31,0,10*ROW('Sanitation Data'!F10)))</f>
        <v/>
      </c>
      <c r="DC16" s="36" t="str">
        <f ca="true">+IF(OFFSET('Sanitation Data'!$F$32,0,10*ROW('Sanitation Data'!F10))="","",OFFSET('Sanitation Data'!$F$32,0,10*ROW('Sanitation Data'!F10)))</f>
        <v/>
      </c>
      <c r="DD16" s="36" t="str">
        <f ca="true">+IF(OFFSET('Sanitation Data'!$F$33,0,10*ROW('Sanitation Data'!F10))="","",OFFSET('Sanitation Data'!$F$33,0,10*ROW('Sanitation Data'!F10)))</f>
        <v/>
      </c>
      <c r="DE16" s="36" t="str">
        <f ca="true">+IF(OFFSET('Sanitation Data'!$G$29,0,10*ROW('Sanitation Data'!G10))="","",OFFSET('Sanitation Data'!$G$29,0,10*ROW('Sanitation Data'!G10)))</f>
        <v/>
      </c>
      <c r="DF16" s="36" t="str">
        <f ca="true">+IF(OFFSET('Sanitation Data'!$G$30,0,10*ROW('Sanitation Data'!G10))="","",OFFSET('Sanitation Data'!$G$30,0,10*ROW('Sanitation Data'!G10)))</f>
        <v/>
      </c>
      <c r="DG16" s="36" t="str">
        <f ca="true">+IF(OFFSET('Sanitation Data'!$G$31,0,10*ROW('Sanitation Data'!G10))="","",OFFSET('Sanitation Data'!$G$31,0,10*ROW('Sanitation Data'!G10)))</f>
        <v/>
      </c>
      <c r="DH16" s="36" t="str">
        <f ca="true">+IF(OFFSET('Sanitation Data'!$G$32,0,10*ROW('Sanitation Data'!G10))="","",OFFSET('Sanitation Data'!$G$32,0,10*ROW('Sanitation Data'!G10)))</f>
        <v/>
      </c>
      <c r="DI16" s="36" t="str">
        <f ca="true">+IF(OFFSET('Sanitation Data'!$G$33,0,10*ROW('Sanitation Data'!G10))="","",OFFSET('Sanitation Data'!$G$33,0,10*ROW('Sanitation Data'!G10)))</f>
        <v/>
      </c>
      <c r="DJ16" s="36" t="str">
        <f ca="true">+IF(OFFSET('Sanitation Data'!$H$29,0,10*ROW('Sanitation Data'!H10))="","",OFFSET('Sanitation Data'!$H$29,0,10*ROW('Sanitation Data'!H10)))</f>
        <v/>
      </c>
      <c r="DK16" s="36" t="str">
        <f ca="true">+IF(OFFSET('Sanitation Data'!$H$30,0,10*ROW('Sanitation Data'!H10))="","",OFFSET('Sanitation Data'!$H$30,0,10*ROW('Sanitation Data'!H10)))</f>
        <v/>
      </c>
      <c r="DL16" s="36" t="str">
        <f ca="true">+IF(OFFSET('Sanitation Data'!$H$31,0,10*ROW('Sanitation Data'!H10))="","",OFFSET('Sanitation Data'!$H$31,0,10*ROW('Sanitation Data'!H10)))</f>
        <v/>
      </c>
      <c r="DM16" s="36" t="str">
        <f ca="true">+IF(OFFSET('Sanitation Data'!$H$32,0,10*ROW('Sanitation Data'!H10))="","",OFFSET('Sanitation Data'!$H$32,0,10*ROW('Sanitation Data'!H10)))</f>
        <v/>
      </c>
      <c r="DN16" s="36" t="str">
        <f ca="true">+IF(OFFSET('Sanitation Data'!$H$33,0,10*ROW('Sanitation Data'!H10))="","",OFFSET('Sanitation Data'!$H$33,0,10*ROW('Sanitation Data'!H10)))</f>
        <v/>
      </c>
      <c r="DO16" s="36" t="str">
        <f ca="true">+IF(OFFSET('Hygiene Data'!$C$12,0,10*ROW('Hygiene Data'!C10))="","",OFFSET('Hygiene Data'!$C$12,0,10*ROW('Hygiene Data'!C10)))</f>
        <v/>
      </c>
      <c r="DP16" s="36" t="str">
        <f ca="true">+IF(OFFSET('Hygiene Data'!$C$13,0,10*ROW('Hygiene Data'!C10))="","",OFFSET('Hygiene Data'!$C$13,0,10*ROW('Hygiene Data'!C10)))</f>
        <v/>
      </c>
      <c r="DQ16" s="36" t="str">
        <f ca="true">+IF(OFFSET('Hygiene Data'!$C$14,0,10*ROW('Hygiene Data'!C10))="","",OFFSET('Hygiene Data'!$C$14,0,10*ROW('Hygiene Data'!C10)))</f>
        <v/>
      </c>
      <c r="DR16" s="36" t="str">
        <f ca="true">+IF(OFFSET('Hygiene Data'!$D$12,0,10*ROW('Hygiene Data'!D10))="","",OFFSET('Hygiene Data'!$D$12,0,10*ROW('Hygiene Data'!D10)))</f>
        <v/>
      </c>
      <c r="DS16" s="36" t="str">
        <f ca="true">+IF(OFFSET('Hygiene Data'!$D$13,0,10*ROW('Hygiene Data'!D10))="","",OFFSET('Hygiene Data'!$D$13,0,10*ROW('Hygiene Data'!D10)))</f>
        <v/>
      </c>
      <c r="DT16" s="36" t="str">
        <f ca="true">+IF(OFFSET('Hygiene Data'!$D$14,0,10*ROW('Hygiene Data'!D10))="","",OFFSET('Hygiene Data'!$D$14,0,10*ROW('Hygiene Data'!D10)))</f>
        <v/>
      </c>
      <c r="DU16" s="36" t="str">
        <f ca="true">+IF(OFFSET('Hygiene Data'!$E$12,0,10*ROW('Hygiene Data'!E10))="","",OFFSET('Hygiene Data'!$E$12,0,10*ROW('Hygiene Data'!E10)))</f>
        <v/>
      </c>
      <c r="DV16" s="36" t="str">
        <f ca="true">+IF(OFFSET('Hygiene Data'!$E$13,0,10*ROW('Hygiene Data'!E10))="","",OFFSET('Hygiene Data'!$E$13,0,10*ROW('Hygiene Data'!E10)))</f>
        <v/>
      </c>
      <c r="DW16" s="36" t="str">
        <f ca="true">+IF(OFFSET('Hygiene Data'!$E$14,0,10*ROW('Hygiene Data'!E10))="","",OFFSET('Hygiene Data'!$E$14,0,10*ROW('Hygiene Data'!E10)))</f>
        <v/>
      </c>
      <c r="DX16" s="36" t="str">
        <f ca="true">+IF(OFFSET('Hygiene Data'!$F$12,0,10*ROW('Hygiene Data'!F10))="","",OFFSET('Hygiene Data'!$F$12,0,10*ROW('Hygiene Data'!F10)))</f>
        <v/>
      </c>
      <c r="DY16" s="36" t="str">
        <f ca="true">+IF(OFFSET('Hygiene Data'!$F$13,0,10*ROW('Hygiene Data'!F10))="","",OFFSET('Hygiene Data'!$F$13,0,10*ROW('Hygiene Data'!F10)))</f>
        <v/>
      </c>
      <c r="DZ16" s="36" t="str">
        <f ca="true">+IF(OFFSET('Hygiene Data'!$F$14,0,10*ROW('Hygiene Data'!F10))="","",OFFSET('Hygiene Data'!$F$14,0,10*ROW('Hygiene Data'!F10)))</f>
        <v/>
      </c>
      <c r="EA16" s="36" t="str">
        <f ca="true">+IF(OFFSET('Hygiene Data'!$G$12,0,10*ROW('Hygiene Data'!G10))="","",OFFSET('Hygiene Data'!$G$12,0,10*ROW('Hygiene Data'!G10)))</f>
        <v/>
      </c>
      <c r="EB16" s="36" t="str">
        <f ca="true">+IF(OFFSET('Hygiene Data'!$G$13,0,10*ROW('Hygiene Data'!G10))="","",OFFSET('Hygiene Data'!$G$13,0,10*ROW('Hygiene Data'!G10)))</f>
        <v/>
      </c>
      <c r="EC16" s="36" t="str">
        <f ca="true">+IF(OFFSET('Hygiene Data'!$G$14,0,10*ROW('Hygiene Data'!G10))="","",OFFSET('Hygiene Data'!$G$14,0,10*ROW('Hygiene Data'!G10)))</f>
        <v/>
      </c>
      <c r="ED16" s="36" t="str">
        <f ca="true">+IF(OFFSET('Hygiene Data'!$H$12,0,10*ROW('Hygiene Data'!H10))="","",OFFSET('Hygiene Data'!$H$12,0,10*ROW('Hygiene Data'!H10)))</f>
        <v/>
      </c>
      <c r="EE16" s="36" t="str">
        <f ca="true">+IF(OFFSET('Hygiene Data'!$H$13,0,10*ROW('Hygiene Data'!H10))="","",OFFSET('Hygiene Data'!$H$13,0,10*ROW('Hygiene Data'!H10)))</f>
        <v/>
      </c>
      <c r="EF16" s="36" t="str">
        <f ca="true">+IF(OFFSET('Hygiene Data'!$H$14,0,10*ROW('Hygiene Data'!H10))="","",OFFSET('Hygiene Data'!$H$14,0,10*ROW('Hygiene Data'!H10)))</f>
        <v/>
      </c>
    </row>
    <row r="17" x14ac:dyDescent="0.2">
      <c r="A17" s="59" t="str">
        <f ca="true">+IF(OFFSET('Water Data'!$B$1,0,10*ROW('Water Data'!B11))="","",OFFSET('Water Data'!$B$1,0,10*ROW('Water Data'!B11)))</f>
        <v/>
      </c>
      <c r="B17" s="59" t="str">
        <f ca="true">+IF(OFFSET('Water Data'!$A$3,0,10*ROW('Water Data'!A11))="","",OFFSET('Water Data'!$A$3,0,10*ROW('Water Data'!A11)))</f>
        <v/>
      </c>
      <c r="C17" s="59" t="str">
        <f ca="true">+IF(OFFSET('Water Data'!$C$3,0,10*ROW('Water Data'!C11))="","",OFFSET('Water Data'!$C$3,0,10*ROW('Water Data'!C11)))</f>
        <v/>
      </c>
      <c r="D17" s="250" t="e">
        <f ca="true">+IF(AND(ISNUMBER(OFFSET('Water Data'!$C$5,0,10*ROW('Water Data'!C11))),BS17="Yes"),100-OFFSET('Water Data'!$C$5,0,10*ROW('Water Data'!C11)),IF(AND(ISNUMBER(OFFSET('Water Data'!$C$5,0,10*ROW('Water Data'!C11))),BS17="No",ISNUMBER(OFFSET('Water Data'!$C$5,0,10*ROW('Water Data'!C11)))),CONCATENATE("[",ROUND(100-OFFSET('Water Data'!$C$5,0,10*ROW('Water Data'!C11)),0),"]"),IF(AND(ISNUMBER(OFFSET('Water Data'!$C$5,0,10*ROW('Water Data'!C11))),BS17="",ISNUMBER(OFFSET('Water Data'!$C$5,0,10*ROW('Water Data'!C11)))),100-OFFSET('Water Data'!$C$5,0,10*ROW('Water Data'!C11)),NA())))</f>
        <v>#N/A</v>
      </c>
      <c r="E17" s="250" t="e">
        <f ca="true">+IF(AND(ISNUMBER(OFFSET('Water Data'!$C$7,0,10*ROW('Water Data'!D11))),BT17="Yes"),OFFSET('Water Data'!$C$7,0,10*ROW('Water Data'!C11)),IF(AND(ISNUMBER(OFFSET('Water Data'!$C$7,0,10*ROW('Water Data'!C11))),BT17="No",ISNUMBER(OFFSET('Water Data'!$C$7,0,10*ROW('Water Data'!C11)))),CONCATENATE("[",ROUND(OFFSET('Water Data'!$C$7,0,10*ROW('Water Data'!C11)),0),"]"),IF(AND(ISNUMBER(OFFSET('Water Data'!$C$7,0,10*ROW('Water Data'!C11))),BT17="",ISNUMBER(OFFSET('Water Data'!$C$7,0,10*ROW('Water Data'!C11)))),OFFSET('Water Data'!$C$7,0,10*ROW('Water Data'!C11)),NA())))</f>
        <v>#N/A</v>
      </c>
      <c r="F17" s="250" t="e">
        <f ca="true">+IF(AND(ISNUMBER(OFFSET('Water Data'!$C$10,0,10*ROW('Water Data'!C11))),BU17="Yes"),OFFSET('Water Data'!$C$10,0,10*ROW('Water Data'!C11)),IF(AND(ISNUMBER(OFFSET('Water Data'!$C$10,0,10*ROW('Water Data'!C11))),BU17="No",ISNUMBER(OFFSET('Water Data'!$C$10,0,10*ROW('Water Data'!C11)))),CONCATENATE("[",ROUND(OFFSET('Water Data'!$C$10,0,10*ROW('Water Data'!C11)),0),"]"),IF(AND(ISNUMBER(OFFSET('Water Data'!$C$10,0,10*ROW('Water Data'!C11))),BU17="",ISNUMBER(OFFSET('Water Data'!$C$10,0,10*ROW('Water Data'!C11)))),OFFSET('Water Data'!$C$10,0,10*ROW('Water Data'!C11)),NA())))</f>
        <v>#N/A</v>
      </c>
      <c r="G17" s="250" t="e">
        <f ca="true">+IF(AND(ISNUMBER(OFFSET('Water Data'!$D$5,0,10*ROW('Water Data'!D11))),BV17="Yes"),100-OFFSET('Water Data'!$D$5,0,10*ROW('Water Data'!D11)),IF(AND(ISNUMBER(OFFSET('Water Data'!$D$5,0,10*ROW('Water Data'!D11))),BV17="No",ISNUMBER(OFFSET('Water Data'!$D$5,0,10*ROW('Water Data'!D11)))),CONCATENATE("[",ROUND(100-OFFSET('Water Data'!$D$5,0,10*ROW('Water Data'!D11)),0),"]"),IF(AND(ISNUMBER(OFFSET('Water Data'!$D$5,0,10*ROW('Water Data'!D11))),BV17="",ISNUMBER(OFFSET('Water Data'!$D$5,0,10*ROW('Water Data'!D11)))),100-OFFSET('Water Data'!$D$5,0,10*ROW('Water Data'!D11)),NA())))</f>
        <v>#N/A</v>
      </c>
      <c r="H17" s="250" t="e">
        <f ca="true">+IF(AND(ISNUMBER(OFFSET('Water Data'!$D$7,0,10*ROW('Water Data'!D11))),BW17="Yes"),OFFSET('Water Data'!$D$7,0,10*ROW('Water Data'!D11)),IF(AND(ISNUMBER(OFFSET('Water Data'!$D$7,0,10*ROW('Water Data'!D11))),BW17="No",ISNUMBER(OFFSET('Water Data'!$D$7,0,10*ROW('Water Data'!D11)))),CONCATENATE("[",ROUND(OFFSET('Water Data'!$C$7,0,10*ROW('Water Data'!D11)),0),"]"),IF(AND(ISNUMBER(OFFSET('Water Data'!$D$7,0,10*ROW('Water Data'!D11))),BW17="",ISNUMBER(OFFSET('Water Data'!$D$7,0,10*ROW('Water Data'!D11)))),OFFSET('Water Data'!$D$7,0,10*ROW('Water Data'!D11)),NA())))</f>
        <v>#N/A</v>
      </c>
      <c r="I17" s="250" t="e">
        <f ca="true">+IF(AND(ISNUMBER(OFFSET('Water Data'!$D$10,0,10*ROW('Water Data'!D11))),BX17="Yes"),OFFSET('Water Data'!$D$10,0,10*ROW('Water Data'!D11)),IF(AND(ISNUMBER(OFFSET('Water Data'!$D$10,0,10*ROW('Water Data'!D11))),BX17="No",ISNUMBER(OFFSET('Water Data'!$D$10,0,10*ROW('Water Data'!D11)))),CONCATENATE("[",ROUND(OFFSET('Water Data'!$D$10,0,10*ROW('Water Data'!D11)),0),"]"),IF(AND(ISNUMBER(OFFSET('Water Data'!$D$10,0,10*ROW('Water Data'!D11))),BX17="",ISNUMBER(OFFSET('Water Data'!$D$10,0,10*ROW('Water Data'!D11)))),OFFSET('Water Data'!$D$10,0,10*ROW('Water Data'!D11)),NA())))</f>
        <v>#N/A</v>
      </c>
      <c r="J17" s="250" t="e">
        <f ca="true">+IF(AND(ISNUMBER(OFFSET('Water Data'!$E$5,0,10*ROW('Water Data'!E11))),BY17="Yes"),100-OFFSET('Water Data'!$E$5,0,10*ROW('Water Data'!E11)),IF(AND(ISNUMBER(OFFSET('Water Data'!$E$5,0,10*ROW('Water Data'!E11))),BY17="No",ISNUMBER(OFFSET('Water Data'!$E$5,0,10*ROW('Water Data'!E11)))),CONCATENATE("[",ROUND(100-OFFSET('Water Data'!$E$5,0,10*ROW('Water Data'!E11)),0),"]"),IF(AND(ISNUMBER(OFFSET('Water Data'!$E$5,0,10*ROW('Water Data'!E11))),BY17="",ISNUMBER(OFFSET('Water Data'!$E$5,0,10*ROW('Water Data'!E11)))),100-OFFSET('Water Data'!$E$5,0,10*ROW('Water Data'!E11)),NA())))</f>
        <v>#N/A</v>
      </c>
      <c r="K17" s="250" t="e">
        <f ca="true">+IF(AND(ISNUMBER(OFFSET('Water Data'!$E$7,0,10*ROW('Water Data'!E11))),BZ17="Yes"),OFFSET('Water Data'!$E$7,0,10*ROW('Water Data'!E11)),IF(AND(ISNUMBER(OFFSET('Water Data'!$E$7,0,10*ROW('Water Data'!E11))),BZ17="No",ISNUMBER(OFFSET('Water Data'!$E$7,0,10*ROW('Water Data'!E11)))),CONCATENATE("[",ROUND(OFFSET('Water Data'!$E$7,0,10*ROW('Water Data'!E11)),0),"]"),IF(AND(ISNUMBER(OFFSET('Water Data'!$E$7,0,10*ROW('Water Data'!E11))),BZ17="",ISNUMBER(OFFSET('Water Data'!$E$7,0,10*ROW('Water Data'!E11)))),OFFSET('Water Data'!$E$7,0,10*ROW('Water Data'!E11)),NA())))</f>
        <v>#N/A</v>
      </c>
      <c r="L17" s="250" t="e">
        <f ca="true">+IF(AND(ISNUMBER(OFFSET('Water Data'!$E$10,0,10*ROW('Water Data'!E11))),CA17="Yes"),OFFSET('Water Data'!$E$10,0,10*ROW('Water Data'!E11)),IF(AND(ISNUMBER(OFFSET('Water Data'!$E$10,0,10*ROW('Water Data'!E11))),CA17="No",ISNUMBER(OFFSET('Water Data'!$E$10,0,10*ROW('Water Data'!E11)))),CONCATENATE("[",ROUND(OFFSET('Water Data'!$E$10,0,10*ROW('Water Data'!E11)),0),"]"),IF(AND(ISNUMBER(OFFSET('Water Data'!$E$10,0,10*ROW('Water Data'!E11))),CA17="",ISNUMBER(OFFSET('Water Data'!$E$10,0,10*ROW('Water Data'!E11)))),OFFSET('Water Data'!$E$10,0,10*ROW('Water Data'!E11)),NA())))</f>
        <v>#N/A</v>
      </c>
      <c r="M17" s="250" t="e">
        <f ca="true">+IF(AND(ISNUMBER(OFFSET('Water Data'!$F$5,0,10*ROW('Water Data'!F11))),CB17="Yes"),100-OFFSET('Water Data'!$F$5,0,10*ROW('Water Data'!F11)),IF(AND(ISNUMBER(OFFSET('Water Data'!$F$5,0,10*ROW('Water Data'!F11))),CB17="No",ISNUMBER(OFFSET('Water Data'!$F$5,0,10*ROW('Water Data'!F11)))),CONCATENATE("[",ROUND(100-OFFSET('Water Data'!$F$5,0,10*ROW('Water Data'!F11)),0),"]"),IF(AND(ISNUMBER(OFFSET('Water Data'!$F$5,0,10*ROW('Water Data'!F11))),CB17="",ISNUMBER(OFFSET('Water Data'!$F$5,0,10*ROW('Water Data'!F11)))),100-OFFSET('Water Data'!$F$5,0,10*ROW('Water Data'!F11)),NA())))</f>
        <v>#N/A</v>
      </c>
      <c r="N17" s="250" t="e">
        <f ca="true">+IF(AND(ISNUMBER(OFFSET('Water Data'!$F$7,0,10*ROW('Water Data'!F11))),CC17="Yes"),OFFSET('Water Data'!$F$7,0,10*ROW('Water Data'!F11)),IF(AND(ISNUMBER(OFFSET('Water Data'!$F$7,0,10*ROW('Water Data'!F11))),CC17="No",ISNUMBER(OFFSET('Water Data'!$F$7,0,10*ROW('Water Data'!F11)))),CONCATENATE("[",ROUND(OFFSET('Water Data'!$F$7,0,10*ROW('Water Data'!F11)),0),"]"),IF(AND(ISNUMBER(OFFSET('Water Data'!$F$7,0,10*ROW('Water Data'!F11))),CC17="",ISNUMBER(OFFSET('Water Data'!$F$7,0,10*ROW('Water Data'!F11)))),OFFSET('Water Data'!$F$7,0,10*ROW('Water Data'!F11)),NA())))</f>
        <v>#N/A</v>
      </c>
      <c r="O17" s="250" t="e">
        <f ca="true">+IF(AND(ISNUMBER(OFFSET('Water Data'!$F$10,0,10*ROW('Water Data'!F11))),CD17="Yes"),OFFSET('Water Data'!$F$10,0,10*ROW('Water Data'!F11)),IF(AND(ISNUMBER(OFFSET('Water Data'!$F$10,0,10*ROW('Water Data'!F11))),CD17="No",ISNUMBER(OFFSET('Water Data'!$F$10,0,10*ROW('Water Data'!F11)))),CONCATENATE("[",ROUND(OFFSET('Water Data'!$F$10,0,10*ROW('Water Data'!F11)),0),"]"),IF(AND(ISNUMBER(OFFSET('Water Data'!$F$10,0,10*ROW('Water Data'!F11))),CD17="",ISNUMBER(OFFSET('Water Data'!$F$10,0,10*ROW('Water Data'!F11)))),OFFSET('Water Data'!$F$10,0,10*ROW('Water Data'!F11)),NA())))</f>
        <v>#N/A</v>
      </c>
      <c r="P17" s="250" t="e">
        <f ca="true">+IF(AND(ISNUMBER(OFFSET('Water Data'!$G$5,0,10*ROW('Water Data'!G11))),CE17="Yes"),100-OFFSET('Water Data'!$G$5,0,10*ROW('Water Data'!G11)),IF(AND(ISNUMBER(OFFSET('Water Data'!$G$5,0,10*ROW('Water Data'!G11))),CE17="No",ISNUMBER(OFFSET('Water Data'!$G$5,0,10*ROW('Water Data'!G11)))),CONCATENATE("[",ROUND(100-OFFSET('Water Data'!$G$5,0,10*ROW('Water Data'!G11)),0),"]"),IF(AND(ISNUMBER(OFFSET('Water Data'!$G$5,0,10*ROW('Water Data'!G11))),CE17="",ISNUMBER(OFFSET('Water Data'!$G$5,0,10*ROW('Water Data'!G11)))),100-OFFSET('Water Data'!$G$5,0,10*ROW('Water Data'!G11)),NA())))</f>
        <v>#N/A</v>
      </c>
      <c r="Q17" s="250" t="e">
        <f ca="true">+IF(AND(ISNUMBER(OFFSET('Water Data'!$G$7,0,10*ROW('Water Data'!G11))),CF17="Yes"),OFFSET('Water Data'!$G$7,0,10*ROW('Water Data'!G11)),IF(AND(ISNUMBER(OFFSET('Water Data'!$G$7,0,10*ROW('Water Data'!G11))),CF17="No",ISNUMBER(OFFSET('Water Data'!$G$7,0,10*ROW('Water Data'!G11)))),CONCATENATE("[",ROUND(OFFSET('Water Data'!$G$7,0,10*ROW('Water Data'!G11)),0),"]"),IF(AND(ISNUMBER(OFFSET('Water Data'!$G$7,0,10*ROW('Water Data'!G11))),CF17="",ISNUMBER(OFFSET('Water Data'!$G$7,0,10*ROW('Water Data'!G11)))),OFFSET('Water Data'!$G$7,0,10*ROW('Water Data'!G11)),NA())))</f>
        <v>#N/A</v>
      </c>
      <c r="R17" s="250" t="e">
        <f ca="true">+IF(AND(ISNUMBER(OFFSET('Water Data'!$G$10,0,10*ROW('Water Data'!G11))),CG17="Yes"),OFFSET('Water Data'!$G$10,0,10*ROW('Water Data'!G11)),IF(AND(ISNUMBER(OFFSET('Water Data'!$G$10,0,10*ROW('Water Data'!G11))),CG17="No",ISNUMBER(OFFSET('Water Data'!$G$10,0,10*ROW('Water Data'!G11)))),CONCATENATE("[",ROUND(OFFSET('Water Data'!$G$10,0,10*ROW('Water Data'!G11)),0),"]"),IF(AND(ISNUMBER(OFFSET('Water Data'!$G$10,0,10*ROW('Water Data'!G11))),CG17="",ISNUMBER(OFFSET('Water Data'!$G$10,0,10*ROW('Water Data'!G11)))),OFFSET('Water Data'!$G$10,0,10*ROW('Water Data'!G11)),NA())))</f>
        <v>#N/A</v>
      </c>
      <c r="S17" s="250" t="e">
        <f ca="true">+IF(AND(ISNUMBER(OFFSET('Water Data'!$H$5,0,10*ROW('Water Data'!H11))),CH17="Yes"),100-OFFSET('Water Data'!$H$5,0,10*ROW('Water Data'!H11)),IF(AND(ISNUMBER(OFFSET('Water Data'!$H$5,0,10*ROW('Water Data'!H11))),CH17="No",ISNUMBER(OFFSET('Water Data'!$H$5,0,10*ROW('Water Data'!H11)))),CONCATENATE("[",ROUND(100-OFFSET('Water Data'!$H$5,0,10*ROW('Water Data'!H11)),0),"]"),IF(AND(ISNUMBER(OFFSET('Water Data'!$H$5,0,10*ROW('Water Data'!H11))),CH17="",ISNUMBER(OFFSET('Water Data'!$H$5,0,10*ROW('Water Data'!H11)))),100-OFFSET('Water Data'!$H$5,0,10*ROW('Water Data'!H11)),NA())))</f>
        <v>#N/A</v>
      </c>
      <c r="T17" s="250" t="e">
        <f ca="true">+IF(AND(ISNUMBER(OFFSET('Water Data'!$H$7,0,10*ROW('Water Data'!H11))),CI17="Yes"),OFFSET('Water Data'!$H$7,0,10*ROW('Water Data'!H11)),IF(AND(ISNUMBER(OFFSET('Water Data'!$H$7,0,10*ROW('Water Data'!H11))),CI17="No",ISNUMBER(OFFSET('Water Data'!$H$7,0,10*ROW('Water Data'!H11)))),CONCATENATE("[",ROUND(OFFSET('Water Data'!$H$7,0,10*ROW('Water Data'!H11)),0),"]"),IF(AND(ISNUMBER(OFFSET('Water Data'!$H$7,0,10*ROW('Water Data'!H11))),CI17="",ISNUMBER(OFFSET('Water Data'!$H$7,0,10*ROW('Water Data'!H11)))),OFFSET('Water Data'!$H$7,0,10*ROW('Water Data'!H11)),NA())))</f>
        <v>#N/A</v>
      </c>
      <c r="U17" s="250" t="e">
        <f ca="true">+IF(AND(ISNUMBER(OFFSET('Water Data'!$H$10,0,10*ROW('Water Data'!H11))),CJ17="Yes"),OFFSET('Water Data'!$H$10,0,10*ROW('Water Data'!H11)),IF(AND(ISNUMBER(OFFSET('Water Data'!$H$10,0,10*ROW('Water Data'!H11))),CJ17="No",ISNUMBER(OFFSET('Water Data'!$H$10,0,10*ROW('Water Data'!H11)))),CONCATENATE("[",ROUND(OFFSET('Water Data'!$H$10,0,10*ROW('Water Data'!H11)),0),"]"),IF(AND(ISNUMBER(OFFSET('Water Data'!$H$10,0,10*ROW('Water Data'!H11))),CJ17="",ISNUMBER(OFFSET('Water Data'!$H$10,0,10*ROW('Water Data'!H11)))),OFFSET('Water Data'!$H$10,0,10*ROW('Water Data'!H11)),NA())))</f>
        <v>#N/A</v>
      </c>
      <c r="V17" s="251" t="e">
        <f ca="true">+IF(AND(ISNUMBER(OFFSET('Sanitation Data'!$C$5,0,10*ROW('Sanitation Data'!C11))),CK17="Yes"),100-OFFSET('Sanitation Data'!$C$5,0,10*ROW('Sanitation Data'!C11)),IF(AND(ISNUMBER(OFFSET('Sanitation Data'!$C$5,0,10*ROW('Sanitation Data'!C11))),CK17="No",ISNUMBER(OFFSET('Sanitation Data'!$C$5,0,10*ROW('Sanitation Data'!C11)))),CONCATENATE("[",ROUND(100-OFFSET('Sanitation Data'!$C$5,0,10*ROW('Sanitation Data'!C11)),0),"]"),IF(AND(ISNUMBER(OFFSET('Sanitation Data'!$C$5,0,10*ROW('Sanitation Data'!C11))),CK17="",ISNUMBER(OFFSET('Sanitation Data'!$C$5,0,10*ROW('Sanitation Data'!C11)))),100-OFFSET('Sanitation Data'!$C$5,0,10*ROW('Sanitation Data'!C11)),NA())))</f>
        <v>#N/A</v>
      </c>
      <c r="W17" s="251" t="e">
        <f ca="true">+IF(AND(ISNUMBER(OFFSET('Sanitation Data'!$C$7,0,10*ROW('Sanitation Data'!C11))),CL17="Yes"),OFFSET('Sanitation Data'!$C$7,0,10*ROW('Sanitation Data'!C11)),IF(AND(ISNUMBER(OFFSET('Sanitation Data'!$C$7,0,10*ROW('Sanitation Data'!C11))),CL17="No",ISNUMBER(OFFSET('Sanitation Data'!$C$7,0,10*ROW('Sanitation Data'!C11)))),CONCATENATE("[",ROUND(OFFSET('Sanitation Data'!$C$7,0,10*ROW('Sanitation Data'!C11)),0),"]"),IF(AND(ISNUMBER(OFFSET('Sanitation Data'!$C$7,0,10*ROW('Sanitation Data'!C11))),CL17="",ISNUMBER(OFFSET('Sanitation Data'!$C$7,0,10*ROW('Sanitation Data'!C11)))),OFFSET('Sanitation Data'!$C$7,0,10*ROW('Sanitation Data'!C11)),NA())))</f>
        <v>#N/A</v>
      </c>
      <c r="X17" s="251" t="e">
        <f ca="true">+IF(AND(ISNUMBER(OFFSET('Sanitation Data'!$C$11,0,10*ROW('Sanitation Data'!C11))),CM17="Yes"),OFFSET('Sanitation Data'!$C$11,0,10*ROW('Sanitation Data'!C11)),IF(AND(ISNUMBER(OFFSET('Sanitation Data'!$C$11,0,10*ROW('Sanitation Data'!C11))),CM17="No",ISNUMBER(OFFSET('Sanitation Data'!$C$11,0,10*ROW('Sanitation Data'!C11)))),CONCATENATE("[",ROUND(OFFSET('Sanitation Data'!$C$11,0,10*ROW('Sanitation Data'!C11)),0),"]"),IF(AND(ISNUMBER(OFFSET('Sanitation Data'!$C$11,0,10*ROW('Sanitation Data'!C11))),CM17="",ISNUMBER(OFFSET('Sanitation Data'!$C$11,0,10*ROW('Sanitation Data'!C11)))),OFFSET('Sanitation Data'!$C$11,0,10*ROW('Sanitation Data'!C11)),NA())))</f>
        <v>#N/A</v>
      </c>
      <c r="Y17" s="251" t="e">
        <f ca="true">+IF(AND(ISNUMBER(OFFSET('Sanitation Data'!$C$12,0,10*ROW('Sanitation Data'!C11))),CN17="Yes"),OFFSET('Sanitation Data'!$C$12,0,10*ROW('Sanitation Data'!C11)),IF(AND(ISNUMBER(OFFSET('Sanitation Data'!$C$12,0,10*ROW('Sanitation Data'!C11))),CN17="No",ISNUMBER(OFFSET('Sanitation Data'!$C$12,0,10*ROW('Sanitation Data'!C11)))),CONCATENATE("[",ROUND(OFFSET('Sanitation Data'!$C$12,0,10*ROW('Sanitation Data'!C11)),0),"]"),IF(AND(ISNUMBER(OFFSET('Sanitation Data'!$C$12,0,10*ROW('Sanitation Data'!C11))),CN17="",ISNUMBER(OFFSET('Sanitation Data'!$C$12,0,10*ROW('Sanitation Data'!C11)))),OFFSET('Sanitation Data'!$C$12,0,10*ROW('Sanitation Data'!C11)),NA())))</f>
        <v>#N/A</v>
      </c>
      <c r="Z17" s="251" t="e">
        <f ca="true">+IF(AND(ISNUMBER(OFFSET('Sanitation Data'!$C$13,0,10*ROW('Sanitation Data'!C11))),CO17="Yes"),OFFSET('Sanitation Data'!$C$13,0,10*ROW('Sanitation Data'!C11)),IF(AND(ISNUMBER(OFFSET('Sanitation Data'!$C$13,0,10*ROW('Sanitation Data'!C11))),CO17="No",ISNUMBER(OFFSET('Sanitation Data'!$C$13,0,10*ROW('Sanitation Data'!C11)))),CONCATENATE("[",ROUND(OFFSET('Sanitation Data'!$C$13,0,10*ROW('Sanitation Data'!C11)),0),"]"),IF(AND(ISNUMBER(OFFSET('Sanitation Data'!$C$13,0,10*ROW('Sanitation Data'!C11))),CO17="",ISNUMBER(OFFSET('Sanitation Data'!$C$13,0,10*ROW('Sanitation Data'!C11)))),OFFSET('Sanitation Data'!$C$13,0,10*ROW('Sanitation Data'!C11)),NA())))</f>
        <v>#N/A</v>
      </c>
      <c r="AA17" s="251" t="e">
        <f ca="true">+IF(AND(ISNUMBER(OFFSET('Sanitation Data'!$D$5,0,10*ROW('Sanitation Data'!D11))),CP17="Yes"),100-OFFSET('Sanitation Data'!$D$5,0,10*ROW('Sanitation Data'!D11)),IF(AND(ISNUMBER(OFFSET('Sanitation Data'!$D$5,0,10*ROW('Sanitation Data'!D11))),CP17="No",ISNUMBER(OFFSET('Sanitation Data'!$D$5,0,10*ROW('Sanitation Data'!D11)))),CONCATENATE("[",ROUND(100-OFFSET('Sanitation Data'!$D$5,0,10*ROW('Sanitation Data'!D11)),0),"]"),IF(AND(ISNUMBER(OFFSET('Sanitation Data'!$D$5,0,10*ROW('Sanitation Data'!D11))),CP17="",ISNUMBER(OFFSET('Sanitation Data'!$D$5,0,10*ROW('Sanitation Data'!D11)))),100-OFFSET('Sanitation Data'!$D$5,0,10*ROW('Sanitation Data'!D11)),NA())))</f>
        <v>#N/A</v>
      </c>
      <c r="AB17" s="251" t="e">
        <f ca="true">+IF(AND(ISNUMBER(OFFSET('Sanitation Data'!$D$7,0,10*ROW('Sanitation Data'!D11))),CQ17="Yes"),OFFSET('Sanitation Data'!$D$7,0,10*ROW('Sanitation Data'!G11)),IF(AND(ISNUMBER(OFFSET('Sanitation Data'!$D$7,0,10*ROW('Sanitation Data'!D11))),CQ17="No",ISNUMBER(OFFSET('Sanitation Data'!$D$7,0,10*ROW('Sanitation Data'!D11)))),CONCATENATE("[",ROUND(OFFSET('Sanitation Data'!$D$7,0,10*ROW('Sanitation Data'!D11)),0),"]"),IF(AND(ISNUMBER(OFFSET('Sanitation Data'!$D$7,0,10*ROW('Sanitation Data'!D11))),CQ17="",ISNUMBER(OFFSET('Sanitation Data'!$D$7,0,10*ROW('Sanitation Data'!D11)))),OFFSET('Sanitation Data'!$D$7,0,10*ROW('Sanitation Data'!D11)),NA())))</f>
        <v>#N/A</v>
      </c>
      <c r="AC17" s="251" t="e">
        <f ca="true">+IF(AND(ISNUMBER(OFFSET('Sanitation Data'!$D$11,0,10*ROW('Sanitation Data'!D11))),CR17="Yes"),OFFSET('Sanitation Data'!$D$11,0,10*ROW('Sanitation Data'!D11)),IF(AND(ISNUMBER(OFFSET('Sanitation Data'!$D$11,0,10*ROW('Sanitation Data'!D11))),CR17="No",ISNUMBER(OFFSET('Sanitation Data'!$D$11,0,10*ROW('Sanitation Data'!D11)))),CONCATENATE("[",ROUND(OFFSET('Sanitation Data'!$D$11,0,10*ROW('Sanitation Data'!D11)),0),"]"),IF(AND(ISNUMBER(OFFSET('Sanitation Data'!$D$11,0,10*ROW('Sanitation Data'!D11))),CR17="",ISNUMBER(OFFSET('Sanitation Data'!$D$11,0,10*ROW('Sanitation Data'!D11)))),OFFSET('Sanitation Data'!$D$11,0,10*ROW('Sanitation Data'!D11)),NA())))</f>
        <v>#N/A</v>
      </c>
      <c r="AD17" s="251" t="e">
        <f ca="true">+IF(AND(ISNUMBER(OFFSET('Sanitation Data'!$D$12,0,10*ROW('Sanitation Data'!D11))),CS17="Yes"),OFFSET('Sanitation Data'!$D$12,0,10*ROW('Sanitation Data'!D11)),IF(AND(ISNUMBER(OFFSET('Sanitation Data'!$D$12,0,10*ROW('Sanitation Data'!D11))),CS17="No",ISNUMBER(OFFSET('Sanitation Data'!$D$12,0,10*ROW('Sanitation Data'!D11)))),CONCATENATE("[",ROUND(OFFSET('Sanitation Data'!$D$12,0,10*ROW('Sanitation Data'!D11)),0),"]"),IF(AND(ISNUMBER(OFFSET('Sanitation Data'!$D$12,0,10*ROW('Sanitation Data'!D11))),CS17="",ISNUMBER(OFFSET('Sanitation Data'!$D$12,0,10*ROW('Sanitation Data'!D11)))),OFFSET('Sanitation Data'!$D$12,0,10*ROW('Sanitation Data'!D11)),NA())))</f>
        <v>#N/A</v>
      </c>
      <c r="AE17" s="251" t="e">
        <f ca="true">+IF(AND(ISNUMBER(OFFSET('Sanitation Data'!$D$13,0,10*ROW('Sanitation Data'!D11))),CT17="Yes"),OFFSET('Sanitation Data'!$D$13,0,10*ROW('Sanitation Data'!D11)),IF(AND(ISNUMBER(OFFSET('Sanitation Data'!$D$13,0,10*ROW('Sanitation Data'!D11))),CT17="No",ISNUMBER(OFFSET('Sanitation Data'!$D$13,0,10*ROW('Sanitation Data'!D11)))),CONCATENATE("[",ROUND(OFFSET('Sanitation Data'!$D$13,0,10*ROW('Sanitation Data'!D11)),0),"]"),IF(AND(ISNUMBER(OFFSET('Sanitation Data'!$D$13,0,10*ROW('Sanitation Data'!D11))),CT17="",ISNUMBER(OFFSET('Sanitation Data'!$D$13,0,10*ROW('Sanitation Data'!D11)))),OFFSET('Sanitation Data'!$D$13,0,10*ROW('Sanitation Data'!D11)),NA())))</f>
        <v>#N/A</v>
      </c>
      <c r="AF17" s="251" t="e">
        <f ca="true">+IF(AND(ISNUMBER(OFFSET('Sanitation Data'!$E$5,0,10*ROW('Sanitation Data'!E11))),CU17="Yes"),100-OFFSET('Sanitation Data'!$E$5,0,10*ROW('Sanitation Data'!E11)),IF(AND(ISNUMBER(OFFSET('Sanitation Data'!$E$5,0,10*ROW('Sanitation Data'!E11))),CU17="No",ISNUMBER(OFFSET('Sanitation Data'!$E$5,0,10*ROW('Sanitation Data'!E11)))),CONCATENATE("[",ROUND(100-OFFSET('Sanitation Data'!$E$5,0,10*ROW('Sanitation Data'!E11)),0),"]"),IF(AND(ISNUMBER(OFFSET('Sanitation Data'!$E$5,0,10*ROW('Sanitation Data'!E11))),CU17="",ISNUMBER(OFFSET('Sanitation Data'!$E$5,0,10*ROW('Sanitation Data'!E11)))),100-OFFSET('Sanitation Data'!$E$5,0,10*ROW('Sanitation Data'!E11)),NA())))</f>
        <v>#N/A</v>
      </c>
      <c r="AG17" s="251" t="e">
        <f ca="true">+IF(AND(ISNUMBER(OFFSET('Sanitation Data'!$E$7,0,10*ROW('Sanitation Data'!E11))),CV17="Yes"),OFFSET('Sanitation Data'!$E$7,0,10*ROW('Sanitation Data'!E11)),IF(AND(ISNUMBER(OFFSET('Sanitation Data'!$E$7,0,10*ROW('Sanitation Data'!E11))),CV17="No",ISNUMBER(OFFSET('Sanitation Data'!$E$7,0,10*ROW('Sanitation Data'!E11)))),CONCATENATE("[",ROUND(OFFSET('Sanitation Data'!$E$7,0,10*ROW('Sanitation Data'!E11)),0),"]"),IF(AND(ISNUMBER(OFFSET('Sanitation Data'!$E$7,0,10*ROW('Sanitation Data'!E11))),CV17="",ISNUMBER(OFFSET('Sanitation Data'!$E$7,0,10*ROW('Sanitation Data'!E11)))),OFFSET('Sanitation Data'!$E$7,0,10*ROW('Sanitation Data'!E11)),NA())))</f>
        <v>#N/A</v>
      </c>
      <c r="AH17" s="251" t="e">
        <f ca="true">+IF(AND(ISNUMBER(OFFSET('Sanitation Data'!$E$11,0,10*ROW('Sanitation Data'!E11))),CW17="Yes"),OFFSET('Sanitation Data'!$E$11,0,10*ROW('Sanitation Data'!E11)),IF(AND(ISNUMBER(OFFSET('Sanitation Data'!$E$11,0,10*ROW('Sanitation Data'!E11))),CW17="No",ISNUMBER(OFFSET('Sanitation Data'!$E$11,0,10*ROW('Sanitation Data'!E11)))),CONCATENATE("[",ROUND(OFFSET('Sanitation Data'!$E$11,0,10*ROW('Sanitation Data'!E11)),0),"]"),IF(AND(ISNUMBER(OFFSET('Sanitation Data'!$E$11,0,10*ROW('Sanitation Data'!E11))),CW17="",ISNUMBER(OFFSET('Sanitation Data'!$E$11,0,10*ROW('Sanitation Data'!E11)))),OFFSET('Sanitation Data'!$E$11,0,10*ROW('Sanitation Data'!E11)),NA())))</f>
        <v>#N/A</v>
      </c>
      <c r="AI17" s="251" t="e">
        <f ca="true">+IF(AND(ISNUMBER(OFFSET('Sanitation Data'!$E$12,0,10*ROW('Sanitation Data'!E11))),CX17="Yes"),OFFSET('Sanitation Data'!$E$12,0,10*ROW('Sanitation Data'!E11)),IF(AND(ISNUMBER(OFFSET('Sanitation Data'!$E$12,0,10*ROW('Sanitation Data'!E11))),CX17="No",ISNUMBER(OFFSET('Sanitation Data'!$E$12,0,10*ROW('Sanitation Data'!E11)))),CONCATENATE("[",ROUND(OFFSET('Sanitation Data'!$E$12,0,10*ROW('Sanitation Data'!E11)),0),"]"),IF(AND(ISNUMBER(OFFSET('Sanitation Data'!$E$12,0,10*ROW('Sanitation Data'!E11))),CX17="",ISNUMBER(OFFSET('Sanitation Data'!$E$12,0,10*ROW('Sanitation Data'!E11)))),OFFSET('Sanitation Data'!$E$12,0,10*ROW('Sanitation Data'!E11)),NA())))</f>
        <v>#N/A</v>
      </c>
      <c r="AJ17" s="251" t="e">
        <f ca="true">+IF(AND(ISNUMBER(OFFSET('Sanitation Data'!$E$13,0,10*ROW('Sanitation Data'!E11))),CY17="Yes"),OFFSET('Sanitation Data'!$E$13,0,10*ROW('Sanitation Data'!E11)),IF(AND(ISNUMBER(OFFSET('Sanitation Data'!$E$13,0,10*ROW('Sanitation Data'!E11))),CY17="No",ISNUMBER(OFFSET('Sanitation Data'!$E$13,0,10*ROW('Sanitation Data'!E11)))),CONCATENATE("[",ROUND(OFFSET('Sanitation Data'!$E$13,0,10*ROW('Sanitation Data'!E11)),0),"]"),IF(AND(ISNUMBER(OFFSET('Sanitation Data'!$E$13,0,10*ROW('Sanitation Data'!E11))),CY17="",ISNUMBER(OFFSET('Sanitation Data'!$E$13,0,10*ROW('Sanitation Data'!E11)))),OFFSET('Sanitation Data'!$E$13,0,10*ROW('Sanitation Data'!E11)),NA())))</f>
        <v>#N/A</v>
      </c>
      <c r="AK17" s="251" t="e">
        <f ca="true">+IF(AND(ISNUMBER(OFFSET('Sanitation Data'!$F$5,0,10*ROW('Sanitation Data'!F11))),CZ17="Yes"),100-OFFSET('Sanitation Data'!$F$5,0,10*ROW('Sanitation Data'!F11)),IF(AND(ISNUMBER(OFFSET('Sanitation Data'!$F$5,0,10*ROW('Sanitation Data'!F11))),CZ17="No",ISNUMBER(OFFSET('Sanitation Data'!$F$5,0,10*ROW('Sanitation Data'!F11)))),CONCATENATE("[",ROUND(100-OFFSET('Sanitation Data'!$F$5,0,10*ROW('Sanitation Data'!F11)),0),"]"),IF(AND(ISNUMBER(OFFSET('Sanitation Data'!$F$5,0,10*ROW('Sanitation Data'!F11))),CZ17="",ISNUMBER(OFFSET('Sanitation Data'!$F$5,0,10*ROW('Sanitation Data'!F11)))),100-OFFSET('Sanitation Data'!$F$5,0,10*ROW('Sanitation Data'!F11)),NA())))</f>
        <v>#N/A</v>
      </c>
      <c r="AL17" s="251" t="e">
        <f ca="true">+IF(AND(ISNUMBER(OFFSET('Sanitation Data'!$F$7,0,10*ROW('Sanitation Data'!F11))),DA17="Yes"),OFFSET('Sanitation Data'!$F$7,0,10*ROW('Sanitation Data'!F11)),IF(AND(ISNUMBER(OFFSET('Sanitation Data'!$F$7,0,10*ROW('Sanitation Data'!F11))),DA17="No",ISNUMBER(OFFSET('Sanitation Data'!$F$7,0,10*ROW('Sanitation Data'!F11)))),CONCATENATE("[",ROUND(OFFSET('Sanitation Data'!$F$7,0,10*ROW('Sanitation Data'!F11)),0),"]"),IF(AND(ISNUMBER(OFFSET('Sanitation Data'!$F$7,0,10*ROW('Sanitation Data'!F11))),DA17="",ISNUMBER(OFFSET('Sanitation Data'!$F$7,0,10*ROW('Sanitation Data'!F11)))),OFFSET('Sanitation Data'!$F$7,0,10*ROW('Sanitation Data'!F11)),NA())))</f>
        <v>#N/A</v>
      </c>
      <c r="AM17" s="251" t="e">
        <f ca="true">+IF(AND(ISNUMBER(OFFSET('Sanitation Data'!$F$11,0,10*ROW('Sanitation Data'!F11))),DB17="Yes"),OFFSET('Sanitation Data'!$F$11,0,10*ROW('Sanitation Data'!F11)),IF(AND(ISNUMBER(OFFSET('Sanitation Data'!$F$11,0,10*ROW('Sanitation Data'!F11))),DB17="No",ISNUMBER(OFFSET('Sanitation Data'!$F$11,0,10*ROW('Sanitation Data'!F11)))),CONCATENATE("[",ROUND(OFFSET('Sanitation Data'!$F$11,0,10*ROW('Sanitation Data'!F11)),0),"]"),IF(AND(ISNUMBER(OFFSET('Sanitation Data'!$F$11,0,10*ROW('Sanitation Data'!F11))),DB17="",ISNUMBER(OFFSET('Sanitation Data'!$F$11,0,10*ROW('Sanitation Data'!F11)))),OFFSET('Sanitation Data'!$F$11,0,10*ROW('Sanitation Data'!F11)),NA())))</f>
        <v>#N/A</v>
      </c>
      <c r="AN17" s="251" t="e">
        <f ca="true">+IF(AND(ISNUMBER(OFFSET('Sanitation Data'!$F$12,0,10*ROW('Sanitation Data'!F11))),DC17="Yes"),OFFSET('Sanitation Data'!$F$12,0,10*ROW('Sanitation Data'!F11)),IF(AND(ISNUMBER(OFFSET('Sanitation Data'!$F$12,0,10*ROW('Sanitation Data'!F11))),DC17="No",ISNUMBER(OFFSET('Sanitation Data'!$F$12,0,10*ROW('Sanitation Data'!F11)))),CONCATENATE("[",ROUND(OFFSET('Sanitation Data'!$F$12,0,10*ROW('Sanitation Data'!F11)),0),"]"),IF(AND(ISNUMBER(OFFSET('Sanitation Data'!$F$12,0,10*ROW('Sanitation Data'!F11))),DC17="",ISNUMBER(OFFSET('Sanitation Data'!$F$12,0,10*ROW('Sanitation Data'!F11)))),OFFSET('Sanitation Data'!$F$12,0,10*ROW('Sanitation Data'!F11)),NA())))</f>
        <v>#N/A</v>
      </c>
      <c r="AO17" s="251" t="e">
        <f ca="true">+IF(AND(ISNUMBER(OFFSET('Sanitation Data'!$F$13,0,10*ROW('Sanitation Data'!F11))),DD17="Yes"),OFFSET('Sanitation Data'!$F$13,0,10*ROW('Sanitation Data'!F11)),IF(AND(ISNUMBER(OFFSET('Sanitation Data'!$F$13,0,10*ROW('Sanitation Data'!F11))),DD17="No",ISNUMBER(OFFSET('Sanitation Data'!$F$13,0,10*ROW('Sanitation Data'!F11)))),CONCATENATE("[",ROUND(OFFSET('Sanitation Data'!$F$13,0,10*ROW('Sanitation Data'!F11)),0),"]"),IF(AND(ISNUMBER(OFFSET('Sanitation Data'!$F$13,0,10*ROW('Sanitation Data'!F11))),DD17="",ISNUMBER(OFFSET('Sanitation Data'!$F$13,0,10*ROW('Sanitation Data'!F11)))),OFFSET('Sanitation Data'!$F$13,0,10*ROW('Sanitation Data'!F11)),NA())))</f>
        <v>#N/A</v>
      </c>
      <c r="AP17" s="251" t="e">
        <f ca="true">+IF(AND(ISNUMBER(OFFSET('Sanitation Data'!$G$5,0,10*ROW('Sanitation Data'!G11))),DE17="Yes"),100-OFFSET('Sanitation Data'!$G$5,0,10*ROW('Sanitation Data'!G11)),IF(AND(ISNUMBER(OFFSET('Sanitation Data'!$G$5,0,10*ROW('Sanitation Data'!G11))),DE17="No",ISNUMBER(OFFSET('Sanitation Data'!$G$5,0,10*ROW('Sanitation Data'!G11)))),CONCATENATE("[",ROUND(100-OFFSET('Sanitation Data'!$G$5,0,10*ROW('Sanitation Data'!G11)),0),"]"),IF(AND(ISNUMBER(OFFSET('Sanitation Data'!$G$5,0,10*ROW('Sanitation Data'!G11))),DE17="",ISNUMBER(OFFSET('Sanitation Data'!$G$5,0,10*ROW('Sanitation Data'!G11)))),100-OFFSET('Sanitation Data'!$G$5,0,10*ROW('Sanitation Data'!G11)),NA())))</f>
        <v>#N/A</v>
      </c>
      <c r="AQ17" s="251" t="e">
        <f ca="true">+IF(AND(ISNUMBER(OFFSET('Sanitation Data'!$G$7,0,10*ROW('Sanitation Data'!G11))),DF17="Yes"),OFFSET('Sanitation Data'!$G$7,0,10*ROW('Sanitation Data'!G11)),IF(AND(ISNUMBER(OFFSET('Sanitation Data'!$G$7,0,10*ROW('Sanitation Data'!G11))),DF17="No",ISNUMBER(OFFSET('Sanitation Data'!$G$7,0,10*ROW('Sanitation Data'!G11)))),CONCATENATE("[",ROUND(OFFSET('Sanitation Data'!$G$7,0,10*ROW('Sanitation Data'!G11)),0),"]"),IF(AND(ISNUMBER(OFFSET('Sanitation Data'!$G$7,0,10*ROW('Sanitation Data'!G11))),DF17="",ISNUMBER(OFFSET('Sanitation Data'!$G$7,0,10*ROW('Sanitation Data'!G11)))),OFFSET('Sanitation Data'!$G$7,0,10*ROW('Sanitation Data'!G11)),NA())))</f>
        <v>#N/A</v>
      </c>
      <c r="AR17" s="251" t="e">
        <f ca="true">+IF(AND(ISNUMBER(OFFSET('Sanitation Data'!$G$11,0,10*ROW('Sanitation Data'!G11))),DG17="Yes"),OFFSET('Sanitation Data'!$G$11,0,10*ROW('Sanitation Data'!G11)),IF(AND(ISNUMBER(OFFSET('Sanitation Data'!$G$11,0,10*ROW('Sanitation Data'!G11))),DG17="No",ISNUMBER(OFFSET('Sanitation Data'!$G$11,0,10*ROW('Sanitation Data'!G11)))),CONCATENATE("[",ROUND(OFFSET('Sanitation Data'!$G$11,0,10*ROW('Sanitation Data'!G11)),0),"]"),IF(AND(ISNUMBER(OFFSET('Sanitation Data'!$G$11,0,10*ROW('Sanitation Data'!G11))),DG17="",ISNUMBER(OFFSET('Sanitation Data'!$G$11,0,10*ROW('Sanitation Data'!G11)))),OFFSET('Sanitation Data'!$G$11,0,10*ROW('Sanitation Data'!G11)),NA())))</f>
        <v>#N/A</v>
      </c>
      <c r="AS17" s="251" t="e">
        <f ca="true">+IF(AND(ISNUMBER(OFFSET('Sanitation Data'!$G$12,0,10*ROW('Sanitation Data'!G11))),DH17="Yes"),OFFSET('Sanitation Data'!$G$12,0,10*ROW('Sanitation Data'!G11)),IF(AND(ISNUMBER(OFFSET('Sanitation Data'!$G$12,0,10*ROW('Sanitation Data'!G11))),DH17="No",ISNUMBER(OFFSET('Sanitation Data'!$G$12,0,10*ROW('Sanitation Data'!G11)))),CONCATENATE("[",ROUND(OFFSET('Sanitation Data'!$G$12,0,10*ROW('Sanitation Data'!G11)),0),"]"),IF(AND(ISNUMBER(OFFSET('Sanitation Data'!$G$12,0,10*ROW('Sanitation Data'!G11))),DH17="",ISNUMBER(OFFSET('Sanitation Data'!$G$12,0,10*ROW('Sanitation Data'!G11)))),OFFSET('Sanitation Data'!$G$12,0,10*ROW('Sanitation Data'!G11)),NA())))</f>
        <v>#N/A</v>
      </c>
      <c r="AT17" s="251" t="e">
        <f ca="true">+IF(AND(ISNUMBER(OFFSET('Sanitation Data'!$G$13,0,10*ROW('Sanitation Data'!G11))),DI17="Yes"),OFFSET('Sanitation Data'!$G$13,0,10*ROW('Sanitation Data'!G11)),IF(AND(ISNUMBER(OFFSET('Sanitation Data'!$G$13,0,10*ROW('Sanitation Data'!G11))),DI17="No",ISNUMBER(OFFSET('Sanitation Data'!$G$13,0,10*ROW('Sanitation Data'!G11)))),CONCATENATE("[",ROUND(OFFSET('Sanitation Data'!$G$13,0,10*ROW('Sanitation Data'!G11)),0),"]"),IF(AND(ISNUMBER(OFFSET('Sanitation Data'!$G$13,0,10*ROW('Sanitation Data'!G11))),DI17="",ISNUMBER(OFFSET('Sanitation Data'!$G$13,0,10*ROW('Sanitation Data'!G11)))),OFFSET('Sanitation Data'!$G$13,0,10*ROW('Sanitation Data'!G11)),NA())))</f>
        <v>#N/A</v>
      </c>
      <c r="AU17" s="251" t="e">
        <f ca="true">+IF(AND(ISNUMBER(OFFSET('Sanitation Data'!$H$5,0,10*ROW('Sanitation Data'!H11))),DJ17="Yes"),100-OFFSET('Sanitation Data'!$H$5,0,10*ROW('Sanitation Data'!H11)),IF(AND(ISNUMBER(OFFSET('Sanitation Data'!$H$5,0,10*ROW('Sanitation Data'!H11))),DJ17="No",ISNUMBER(OFFSET('Sanitation Data'!$H$5,0,10*ROW('Sanitation Data'!H11)))),CONCATENATE("[",ROUND(100-OFFSET('Sanitation Data'!$H$5,0,10*ROW('Sanitation Data'!H11)),0),"]"),IF(AND(ISNUMBER(OFFSET('Sanitation Data'!$H$5,0,10*ROW('Sanitation Data'!H11))),DJ17="",ISNUMBER(OFFSET('Sanitation Data'!$H$5,0,10*ROW('Sanitation Data'!H11)))),100-OFFSET('Sanitation Data'!$H$5,0,10*ROW('Sanitation Data'!H11)),NA())))</f>
        <v>#N/A</v>
      </c>
      <c r="AV17" s="251" t="e">
        <f ca="true">+IF(AND(ISNUMBER(OFFSET('Sanitation Data'!$H$7,0,10*ROW('Sanitation Data'!H11))),DK17="Yes"),OFFSET('Sanitation Data'!$H$7,0,10*ROW('Sanitation Data'!H11)),IF(AND(ISNUMBER(OFFSET('Sanitation Data'!$H$7,0,10*ROW('Sanitation Data'!H11))),DK17="No",ISNUMBER(OFFSET('Sanitation Data'!$H$7,0,10*ROW('Sanitation Data'!H11)))),CONCATENATE("[",ROUND(OFFSET('Sanitation Data'!$H$7,0,10*ROW('Sanitation Data'!H11)),0),"]"),IF(AND(ISNUMBER(OFFSET('Sanitation Data'!$H$7,0,10*ROW('Sanitation Data'!H11))),DK17="",ISNUMBER(OFFSET('Sanitation Data'!$H$7,0,10*ROW('Sanitation Data'!H11)))),OFFSET('Sanitation Data'!$H$7,0,10*ROW('Sanitation Data'!H11)),NA())))</f>
        <v>#N/A</v>
      </c>
      <c r="AW17" s="251" t="e">
        <f ca="true">+IF(AND(ISNUMBER(OFFSET('Sanitation Data'!$H$11,0,10*ROW('Sanitation Data'!H11))),DL17="Yes"),OFFSET('Sanitation Data'!$H$11,0,10*ROW('Sanitation Data'!H11)),IF(AND(ISNUMBER(OFFSET('Sanitation Data'!$H$11,0,10*ROW('Sanitation Data'!H11))),DL17="No",ISNUMBER(OFFSET('Sanitation Data'!$H$11,0,10*ROW('Sanitation Data'!H11)))),CONCATENATE("[",ROUND(OFFSET('Sanitation Data'!$H$11,0,10*ROW('Sanitation Data'!H11)),0),"]"),IF(AND(ISNUMBER(OFFSET('Sanitation Data'!$H$11,0,10*ROW('Sanitation Data'!H11))),DL17="",ISNUMBER(OFFSET('Sanitation Data'!$H$11,0,10*ROW('Sanitation Data'!H11)))),OFFSET('Sanitation Data'!$H$11,0,10*ROW('Sanitation Data'!H11)),NA())))</f>
        <v>#N/A</v>
      </c>
      <c r="AX17" s="251" t="e">
        <f ca="true">+IF(AND(ISNUMBER(OFFSET('Sanitation Data'!$H$12,0,10*ROW('Sanitation Data'!H11))),DM17="Yes"),OFFSET('Sanitation Data'!$H$12,0,10*ROW('Sanitation Data'!H11)),IF(AND(ISNUMBER(OFFSET('Sanitation Data'!$H$12,0,10*ROW('Sanitation Data'!H11))),DM17="No",ISNUMBER(OFFSET('Sanitation Data'!$H$12,0,10*ROW('Sanitation Data'!H11)))),CONCATENATE("[",ROUND(OFFSET('Sanitation Data'!$H$12,0,10*ROW('Sanitation Data'!H11)),0),"]"),IF(AND(ISNUMBER(OFFSET('Sanitation Data'!$H$12,0,10*ROW('Sanitation Data'!H11))),DM17="",ISNUMBER(OFFSET('Sanitation Data'!$H$12,0,10*ROW('Sanitation Data'!H11)))),OFFSET('Sanitation Data'!$H$12,0,10*ROW('Sanitation Data'!H11)),NA())))</f>
        <v>#N/A</v>
      </c>
      <c r="AY17" s="251" t="e">
        <f ca="true">+IF(AND(ISNUMBER(OFFSET('Sanitation Data'!$H$13,0,10*ROW('Sanitation Data'!H11))),DN17="Yes"),OFFSET('Sanitation Data'!$H$13,0,10*ROW('Sanitation Data'!H11)),IF(AND(ISNUMBER(OFFSET('Sanitation Data'!$H$13,0,10*ROW('Sanitation Data'!H11))),DN17="No",ISNUMBER(OFFSET('Sanitation Data'!$H$13,0,10*ROW('Sanitation Data'!H11)))),CONCATENATE("[",ROUND(OFFSET('Sanitation Data'!$H$13,0,10*ROW('Sanitation Data'!H11)),0),"]"),IF(AND(ISNUMBER(OFFSET('Sanitation Data'!$H$13,0,10*ROW('Sanitation Data'!H11))),DN17="",ISNUMBER(OFFSET('Sanitation Data'!$H$13,0,10*ROW('Sanitation Data'!H11)))),OFFSET('Sanitation Data'!$H$13,0,10*ROW('Sanitation Data'!H11)),NA())))</f>
        <v>#N/A</v>
      </c>
      <c r="AZ17" s="252" t="e">
        <f ca="true">+IF(AND(ISNUMBER(OFFSET('Hygiene Data'!$C$6,0,10*ROW('Hygiene Data'!C11))),DO17="Yes"),OFFSET('Hygiene Data'!$C$6,0,10*ROW('Hygiene Data'!C11)),IF(AND(ISNUMBER(OFFSET('Hygiene Data'!$C$6,0,10*ROW('Hygiene Data'!C11))),DO17="No",ISNUMBER(OFFSET('Hygiene Data'!$C$6,0,10*ROW('Hygiene Data'!C11)))),CONCATENATE("[",ROUND(OFFSET('Hygiene Data'!$C$6,0,10*ROW('Hygiene Data'!C11)),0),"]"),IF(AND(ISNUMBER(OFFSET('Hygiene Data'!$C$6,0,10*ROW('Hygiene Data'!C11))),DO17="",ISNUMBER(OFFSET('Hygiene Data'!$C$6,0,10*ROW('Hygiene Data'!C11)))),OFFSET('Hygiene Data'!$C$6,0,10*ROW('Hygiene Data'!C11)),NA())))</f>
        <v>#N/A</v>
      </c>
      <c r="BA17" s="252" t="e">
        <f ca="true">+IF(AND(ISNUMBER(OFFSET('Hygiene Data'!$C$8,0,10*ROW('Hygiene Data'!C11))),DP17="Yes"),OFFSET('Hygiene Data'!$C$8,0,10*ROW('Hygiene Data'!C11)),IF(AND(ISNUMBER(OFFSET('Hygiene Data'!$C$8,0,10*ROW('Hygiene Data'!C11))),DP17="No",ISNUMBER(OFFSET('Hygiene Data'!$C$8,0,10*ROW('Hygiene Data'!C11)))),CONCATENATE("[",ROUND(OFFSET('Hygiene Data'!$C$8,0,10*ROW('Hygiene Data'!C11)),0),"]"),IF(AND(ISNUMBER(OFFSET('Hygiene Data'!$C$8,0,10*ROW('Hygiene Data'!C11))),DP17="",ISNUMBER(OFFSET('Hygiene Data'!$C$8,0,10*ROW('Hygiene Data'!C11)))),OFFSET('Hygiene Data'!$C$8,0,10*ROW('Hygiene Data'!C11)),NA())))</f>
        <v>#N/A</v>
      </c>
      <c r="BB17" s="252" t="e">
        <f ca="true">+IF(AND(ISNUMBER(OFFSET('Hygiene Data'!$C$10,0,10*ROW('Hygiene Data'!C11))),DQ17="Yes"),OFFSET('Hygiene Data'!$C$10,0,10*ROW('Hygiene Data'!C11)),IF(AND(ISNUMBER(OFFSET('Hygiene Data'!$C$10,0,10*ROW('Hygiene Data'!C11))),DQ17="No",ISNUMBER(OFFSET('Hygiene Data'!$C$10,0,10*ROW('Hygiene Data'!C11)))),CONCATENATE("[",ROUND(OFFSET('Hygiene Data'!$C$10,0,10*ROW('Hygiene Data'!C11)),0),"]"),IF(AND(ISNUMBER(OFFSET('Hygiene Data'!$C$10,0,10*ROW('Hygiene Data'!C11))),DQ17="",ISNUMBER(OFFSET('Hygiene Data'!$C$10,0,10*ROW('Hygiene Data'!C11)))),OFFSET('Hygiene Data'!$C$10,0,10*ROW('Hygiene Data'!C11)),NA())))</f>
        <v>#N/A</v>
      </c>
      <c r="BC17" s="252" t="e">
        <f ca="true">+IF(AND(ISNUMBER(OFFSET('Hygiene Data'!$D$6,0,10*ROW('Hygiene Data'!D11))),DR17="Yes"),OFFSET('Hygiene Data'!$D$6,0,10*ROW('Hygiene Data'!D11)),IF(AND(ISNUMBER(OFFSET('Hygiene Data'!$D$6,0,10*ROW('Hygiene Data'!D11))),DR17="No",ISNUMBER(OFFSET('Hygiene Data'!$D$6,0,10*ROW('Hygiene Data'!D11)))),CONCATENATE("[",ROUND(OFFSET('Hygiene Data'!$D$6,0,10*ROW('Hygiene Data'!D11)),0),"]"),IF(AND(ISNUMBER(OFFSET('Hygiene Data'!$D$6,0,10*ROW('Hygiene Data'!D11))),DR17="",ISNUMBER(OFFSET('Hygiene Data'!$D$6,0,10*ROW('Hygiene Data'!D11)))),OFFSET('Hygiene Data'!$D$6,0,10*ROW('Hygiene Data'!D11)),NA())))</f>
        <v>#N/A</v>
      </c>
      <c r="BD17" s="252" t="e">
        <f ca="true">+IF(AND(ISNUMBER(OFFSET('Hygiene Data'!$D$8,0,10*ROW('Hygiene Data'!D11))),DS17="Yes"),OFFSET('Hygiene Data'!$D$8,0,10*ROW('Hygiene Data'!D11)),IF(AND(ISNUMBER(OFFSET('Hygiene Data'!$D$8,0,10*ROW('Hygiene Data'!D11))),DS17="No",ISNUMBER(OFFSET('Hygiene Data'!$D$8,0,10*ROW('Hygiene Data'!D11)))),CONCATENATE("[",ROUND(OFFSET('Hygiene Data'!$D$8,0,10*ROW('Hygiene Data'!D11)),0),"]"),IF(AND(ISNUMBER(OFFSET('Hygiene Data'!$D$8,0,10*ROW('Hygiene Data'!D11))),DS17="",ISNUMBER(OFFSET('Hygiene Data'!$D$8,0,10*ROW('Hygiene Data'!D11)))),OFFSET('Hygiene Data'!$D$8,0,10*ROW('Hygiene Data'!D11)),NA())))</f>
        <v>#N/A</v>
      </c>
      <c r="BE17" s="252" t="e">
        <f ca="true">+IF(AND(ISNUMBER(OFFSET('Hygiene Data'!$D$10,0,10*ROW('Hygiene Data'!D11))),DT17="Yes"),OFFSET('Hygiene Data'!$D$10,0,10*ROW('Hygiene Data'!D11)),IF(AND(ISNUMBER(OFFSET('Hygiene Data'!$D$10,0,10*ROW('Hygiene Data'!D11))),DT17="No",ISNUMBER(OFFSET('Hygiene Data'!$D$10,0,10*ROW('Hygiene Data'!D11)))),CONCATENATE("[",ROUND(OFFSET('Hygiene Data'!$D$10,0,10*ROW('Hygiene Data'!D11)),0),"]"),IF(AND(ISNUMBER(OFFSET('Hygiene Data'!$D$10,0,10*ROW('Hygiene Data'!D11))),DT17="",ISNUMBER(OFFSET('Hygiene Data'!$D$10,0,10*ROW('Hygiene Data'!D11)))),OFFSET('Hygiene Data'!$D$10,0,10*ROW('Hygiene Data'!D11)),NA())))</f>
        <v>#N/A</v>
      </c>
      <c r="BF17" s="252" t="e">
        <f ca="true">+IF(AND(ISNUMBER(OFFSET('Hygiene Data'!$E$6,0,10*ROW('Hygiene Data'!E11))),DU17="Yes"),OFFSET('Hygiene Data'!$E$6,0,10*ROW('Hygiene Data'!E11)),IF(AND(ISNUMBER(OFFSET('Hygiene Data'!$E$6,0,10*ROW('Hygiene Data'!E11))),DU17="No",ISNUMBER(OFFSET('Hygiene Data'!$E$6,0,10*ROW('Hygiene Data'!E11)))),CONCATENATE("[",ROUND(OFFSET('Hygiene Data'!$E$6,0,10*ROW('Hygiene Data'!E11)),0),"]"),IF(AND(ISNUMBER(OFFSET('Hygiene Data'!$E$6,0,10*ROW('Hygiene Data'!E11))),DU17="",ISNUMBER(OFFSET('Hygiene Data'!$E$6,0,10*ROW('Hygiene Data'!E11)))),OFFSET('Hygiene Data'!$E$6,0,10*ROW('Hygiene Data'!E11)),NA())))</f>
        <v>#N/A</v>
      </c>
      <c r="BG17" s="252" t="e">
        <f ca="true">+IF(AND(ISNUMBER(OFFSET('Hygiene Data'!$E$8,0,10*ROW('Hygiene Data'!E11))),DV17="Yes"),OFFSET('Hygiene Data'!$E$8,0,10*ROW('Hygiene Data'!E11)),IF(AND(ISNUMBER(OFFSET('Hygiene Data'!$E$8,0,10*ROW('Hygiene Data'!E11))),DV17="No",ISNUMBER(OFFSET('Hygiene Data'!$E$8,0,10*ROW('Hygiene Data'!E11)))),CONCATENATE("[",ROUND(OFFSET('Hygiene Data'!$E$8,0,10*ROW('Hygiene Data'!E11)),0),"]"),IF(AND(ISNUMBER(OFFSET('Hygiene Data'!$E$8,0,10*ROW('Hygiene Data'!E11))),DV17="",ISNUMBER(OFFSET('Hygiene Data'!$E$8,0,10*ROW('Hygiene Data'!E11)))),OFFSET('Hygiene Data'!$E$8,0,10*ROW('Hygiene Data'!E11)),NA())))</f>
        <v>#N/A</v>
      </c>
      <c r="BH17" s="252" t="e">
        <f ca="true">+IF(AND(ISNUMBER(OFFSET('Hygiene Data'!$E$10,0,10*ROW('Hygiene Data'!E11))),DW17="Yes"),OFFSET('Hygiene Data'!$E$10,0,10*ROW('Hygiene Data'!E11)),IF(AND(ISNUMBER(OFFSET('Hygiene Data'!$E$10,0,10*ROW('Hygiene Data'!E11))),DW17="No",ISNUMBER(OFFSET('Hygiene Data'!$E$10,0,10*ROW('Hygiene Data'!E11)))),CONCATENATE("[",ROUND(OFFSET('Hygiene Data'!$E$10,0,10*ROW('Hygiene Data'!E11)),0),"]"),IF(AND(ISNUMBER(OFFSET('Hygiene Data'!$E$10,0,10*ROW('Hygiene Data'!E11))),DW17="",ISNUMBER(OFFSET('Hygiene Data'!$E$10,0,10*ROW('Hygiene Data'!E11)))),OFFSET('Hygiene Data'!$E$10,0,10*ROW('Hygiene Data'!E11)),NA())))</f>
        <v>#N/A</v>
      </c>
      <c r="BI17" s="252" t="e">
        <f ca="true">+IF(AND(ISNUMBER(OFFSET('Hygiene Data'!$F$6,0,10*ROW('Hygiene Data'!F11))),DX17="Yes"),OFFSET('Hygiene Data'!$F$6,0,10*ROW('Hygiene Data'!F11)),IF(AND(ISNUMBER(OFFSET('Hygiene Data'!$F$6,0,10*ROW('Hygiene Data'!F11))),DX17="No",ISNUMBER(OFFSET('Hygiene Data'!$F$6,0,10*ROW('Hygiene Data'!F11)))),CONCATENATE("[",ROUND(OFFSET('Hygiene Data'!$F$6,0,10*ROW('Hygiene Data'!F11)),0),"]"),IF(AND(ISNUMBER(OFFSET('Hygiene Data'!$F$6,0,10*ROW('Hygiene Data'!F11))),DX17="",ISNUMBER(OFFSET('Hygiene Data'!$F$6,0,10*ROW('Hygiene Data'!F11)))),OFFSET('Hygiene Data'!$F$6,0,10*ROW('Hygiene Data'!F11)),NA())))</f>
        <v>#N/A</v>
      </c>
      <c r="BJ17" s="252" t="e">
        <f ca="true">+IF(AND(ISNUMBER(OFFSET('Hygiene Data'!$F$8,0,10*ROW('Hygiene Data'!F11))),DY17="Yes"),OFFSET('Hygiene Data'!$F$8,0,10*ROW('Hygiene Data'!F11)),IF(AND(ISNUMBER(OFFSET('Hygiene Data'!$F$8,0,10*ROW('Hygiene Data'!F11))),DY17="No",ISNUMBER(OFFSET('Hygiene Data'!$F$8,0,10*ROW('Hygiene Data'!F11)))),CONCATENATE("[",ROUND(OFFSET('Hygiene Data'!$F$8,0,10*ROW('Hygiene Data'!F11)),0),"]"),IF(AND(ISNUMBER(OFFSET('Hygiene Data'!$F$8,0,10*ROW('Hygiene Data'!F11))),DY17="",ISNUMBER(OFFSET('Hygiene Data'!$F$8,0,10*ROW('Hygiene Data'!F11)))),OFFSET('Hygiene Data'!$F$8,0,10*ROW('Hygiene Data'!F11)),NA())))</f>
        <v>#N/A</v>
      </c>
      <c r="BK17" s="252" t="e">
        <f ca="true">+IF(AND(ISNUMBER(OFFSET('Hygiene Data'!$F$10,0,10*ROW('Hygiene Data'!F11))),DZ17="Yes"),OFFSET('Hygiene Data'!$F$10,0,10*ROW('Hygiene Data'!F11)),IF(AND(ISNUMBER(OFFSET('Hygiene Data'!$F$10,0,10*ROW('Hygiene Data'!F11))),DZ17="No",ISNUMBER(OFFSET('Hygiene Data'!$F$10,0,10*ROW('Hygiene Data'!F11)))),CONCATENATE("[",ROUND(OFFSET('Hygiene Data'!$F$10,0,10*ROW('Hygiene Data'!F11)),0),"]"),IF(AND(ISNUMBER(OFFSET('Hygiene Data'!$F$10,0,10*ROW('Hygiene Data'!F11))),DZ17="",ISNUMBER(OFFSET('Hygiene Data'!$F$10,0,10*ROW('Hygiene Data'!F11)))),OFFSET('Hygiene Data'!$F$10,0,10*ROW('Hygiene Data'!F11)),NA())))</f>
        <v>#N/A</v>
      </c>
      <c r="BL17" s="252" t="e">
        <f ca="true">+IF(AND(ISNUMBER(OFFSET('Hygiene Data'!$G$6,0,10*ROW('Hygiene Data'!G11))),EA17="Yes"),OFFSET('Hygiene Data'!$G$6,0,10*ROW('Hygiene Data'!G11)),IF(AND(ISNUMBER(OFFSET('Hygiene Data'!$G$6,0,10*ROW('Hygiene Data'!G11))),EA17="No",ISNUMBER(OFFSET('Hygiene Data'!$G$6,0,10*ROW('Hygiene Data'!G11)))),CONCATENATE("[",ROUND(OFFSET('Hygiene Data'!$G$6,0,10*ROW('Hygiene Data'!G11)),0),"]"),IF(AND(ISNUMBER(OFFSET('Hygiene Data'!$G$6,0,10*ROW('Hygiene Data'!G11))),EA17="",ISNUMBER(OFFSET('Hygiene Data'!$G$6,0,10*ROW('Hygiene Data'!G11)))),OFFSET('Hygiene Data'!$G$6,0,10*ROW('Hygiene Data'!G11)),NA())))</f>
        <v>#N/A</v>
      </c>
      <c r="BM17" s="252" t="e">
        <f ca="true">+IF(AND(ISNUMBER(OFFSET('Hygiene Data'!$G$8,0,10*ROW('Hygiene Data'!G11))),EB17="Yes"),OFFSET('Hygiene Data'!$G$8,0,10*ROW('Hygiene Data'!G11)),IF(AND(ISNUMBER(OFFSET('Hygiene Data'!$G$8,0,10*ROW('Hygiene Data'!G11))),EB17="No",ISNUMBER(OFFSET('Hygiene Data'!$G$8,0,10*ROW('Hygiene Data'!G11)))),CONCATENATE("[",ROUND(OFFSET('Hygiene Data'!$G$8,0,10*ROW('Hygiene Data'!G11)),0),"]"),IF(AND(ISNUMBER(OFFSET('Hygiene Data'!$G$8,0,10*ROW('Hygiene Data'!G11))),EB17="",ISNUMBER(OFFSET('Hygiene Data'!$G$8,0,10*ROW('Hygiene Data'!G11)))),OFFSET('Hygiene Data'!$G$8,0,10*ROW('Hygiene Data'!G11)),NA())))</f>
        <v>#N/A</v>
      </c>
      <c r="BN17" s="252" t="e">
        <f ca="true">+IF(AND(ISNUMBER(OFFSET('Hygiene Data'!$G$10,0,10*ROW('Hygiene Data'!G11))),EC17="Yes"),OFFSET('Hygiene Data'!$G$10,0,10*ROW('Hygiene Data'!G11)),IF(AND(ISNUMBER(OFFSET('Hygiene Data'!$G$10,0,10*ROW('Hygiene Data'!G11))),EC17="No",ISNUMBER(OFFSET('Hygiene Data'!$G$10,0,10*ROW('Hygiene Data'!G11)))),CONCATENATE("[",ROUND(OFFSET('Hygiene Data'!$G$10,0,10*ROW('Hygiene Data'!G11)),0),"]"),IF(AND(ISNUMBER(OFFSET('Hygiene Data'!$G$10,0,10*ROW('Hygiene Data'!G11))),EC17="",ISNUMBER(OFFSET('Hygiene Data'!$G$10,0,10*ROW('Hygiene Data'!G11)))),OFFSET('Hygiene Data'!$G$10,0,10*ROW('Hygiene Data'!G11)),NA())))</f>
        <v>#N/A</v>
      </c>
      <c r="BO17" s="252" t="e">
        <f ca="true">+IF(AND(ISNUMBER(OFFSET('Hygiene Data'!$H$6,0,10*ROW('Hygiene Data'!H11))),ED17="Yes"),OFFSET('Hygiene Data'!$H$6,0,10*ROW('Hygiene Data'!H11)),IF(AND(ISNUMBER(OFFSET('Hygiene Data'!$H$6,0,10*ROW('Hygiene Data'!H11))),ED17="No",ISNUMBER(OFFSET('Hygiene Data'!$H$6,0,10*ROW('Hygiene Data'!H11)))),CONCATENATE("[",ROUND(OFFSET('Hygiene Data'!$H$6,0,10*ROW('Hygiene Data'!H11)),0),"]"),IF(AND(ISNUMBER(OFFSET('Hygiene Data'!$H$6,0,10*ROW('Hygiene Data'!H11))),ED17="",ISNUMBER(OFFSET('Hygiene Data'!$H$6,0,10*ROW('Hygiene Data'!H11)))),OFFSET('Hygiene Data'!$H$6,0,10*ROW('Hygiene Data'!H11)),NA())))</f>
        <v>#N/A</v>
      </c>
      <c r="BP17" s="252" t="e">
        <f ca="true">+IF(AND(ISNUMBER(OFFSET('Hygiene Data'!$H$8,0,10*ROW('Hygiene Data'!H11))),EE17="Yes"),OFFSET('Hygiene Data'!$H$8,0,10*ROW('Hygiene Data'!H11)),IF(AND(ISNUMBER(OFFSET('Hygiene Data'!$H$8,0,10*ROW('Hygiene Data'!H11))),EE17="No",ISNUMBER(OFFSET('Hygiene Data'!$H$8,0,10*ROW('Hygiene Data'!H11)))),CONCATENATE("[",ROUND(OFFSET('Hygiene Data'!$H$8,0,10*ROW('Hygiene Data'!H11)),0),"]"),IF(AND(ISNUMBER(OFFSET('Hygiene Data'!$H$8,0,10*ROW('Hygiene Data'!H11))),EE17="",ISNUMBER(OFFSET('Hygiene Data'!$H$8,0,10*ROW('Hygiene Data'!H11)))),OFFSET('Hygiene Data'!$H$8,0,10*ROW('Hygiene Data'!H11)),NA())))</f>
        <v>#N/A</v>
      </c>
      <c r="BQ17" s="252" t="e">
        <f ca="true">+IF(AND(ISNUMBER(OFFSET('Hygiene Data'!$H$10,0,10*ROW('Hygiene Data'!H11))),EF17="Yes"),OFFSET('Hygiene Data'!$H$10,0,10*ROW('Hygiene Data'!H11)),IF(AND(ISNUMBER(OFFSET('Hygiene Data'!$H$10,0,10*ROW('Hygiene Data'!H11))),EF17="No",ISNUMBER(OFFSET('Hygiene Data'!$H$10,0,10*ROW('Hygiene Data'!H11)))),CONCATENATE("[",ROUND(OFFSET('Hygiene Data'!$H$10,0,10*ROW('Hygiene Data'!H11)),0),"]"),IF(AND(ISNUMBER(OFFSET('Hygiene Data'!$H$10,0,10*ROW('Hygiene Data'!H11))),EF17="",ISNUMBER(OFFSET('Hygiene Data'!$H$10,0,10*ROW('Hygiene Data'!H11)))),OFFSET('Hygiene Data'!$H$10,0,10*ROW('Hygiene Data'!H11)),NA())))</f>
        <v>#N/A</v>
      </c>
      <c r="BS17" s="36" t="str">
        <f ca="true">+IF(OFFSET('Water Data'!$C$28,0,10*ROW('Water Data'!C11))="","",OFFSET('Water Data'!$C$28,0,10*ROW('Water Data'!C11)))</f>
        <v/>
      </c>
      <c r="BT17" s="36" t="str">
        <f ca="true">+IF(OFFSET('Water Data'!$C$29,0,10*ROW('Water Data'!C11))="","",OFFSET('Water Data'!$C$29,0,10*ROW('Water Data'!C11)))</f>
        <v/>
      </c>
      <c r="BU17" s="36" t="str">
        <f ca="true">+IF(OFFSET('Water Data'!$C$30,0,10*ROW('Water Data'!C11))="","",OFFSET('Water Data'!$C$30,0,10*ROW('Water Data'!C11)))</f>
        <v/>
      </c>
      <c r="BV17" s="36" t="str">
        <f ca="true">+IF(OFFSET('Water Data'!$D$28,0,10*ROW('Water Data'!D11))="","",OFFSET('Water Data'!$D$28,0,10*ROW('Water Data'!D11)))</f>
        <v/>
      </c>
      <c r="BW17" s="36" t="str">
        <f ca="true">+IF(OFFSET('Water Data'!$D$29,0,10*ROW('Water Data'!D11))="","",OFFSET('Water Data'!$D$29,0,10*ROW('Water Data'!D11)))</f>
        <v/>
      </c>
      <c r="BX17" s="36" t="str">
        <f ca="true">+IF(OFFSET('Water Data'!$D$30,0,10*ROW('Water Data'!D11))="","",OFFSET('Water Data'!$D$30,0,10*ROW('Water Data'!D11)))</f>
        <v/>
      </c>
      <c r="BY17" s="36" t="str">
        <f ca="true">+IF(OFFSET('Water Data'!$E$28,0,10*ROW('Water Data'!E11))="","",OFFSET('Water Data'!$E$28,0,10*ROW('Water Data'!E11)))</f>
        <v/>
      </c>
      <c r="BZ17" s="36" t="str">
        <f ca="true">+IF(OFFSET('Water Data'!$E$29,0,10*ROW('Water Data'!E11))="","",OFFSET('Water Data'!$E$29,0,10*ROW('Water Data'!E11)))</f>
        <v/>
      </c>
      <c r="CA17" s="36" t="str">
        <f ca="true">+IF(OFFSET('Water Data'!$E$30,0,10*ROW('Water Data'!E11))="","",OFFSET('Water Data'!$E$30,0,10*ROW('Water Data'!E11)))</f>
        <v/>
      </c>
      <c r="CB17" s="36" t="str">
        <f ca="true">+IF(OFFSET('Water Data'!$F$28,0,10*ROW('Water Data'!F11))="","",OFFSET('Water Data'!$F$28,0,10*ROW('Water Data'!F11)))</f>
        <v/>
      </c>
      <c r="CC17" s="36" t="str">
        <f ca="true">+IF(OFFSET('Water Data'!$F$29,0,10*ROW('Water Data'!F11))="","",OFFSET('Water Data'!$F$29,0,10*ROW('Water Data'!F11)))</f>
        <v/>
      </c>
      <c r="CD17" s="36" t="str">
        <f ca="true">+IF(OFFSET('Water Data'!$F$30,0,10*ROW('Water Data'!F11))="","",OFFSET('Water Data'!$F$30,0,10*ROW('Water Data'!F11)))</f>
        <v/>
      </c>
      <c r="CE17" s="36" t="str">
        <f ca="true">+IF(OFFSET('Water Data'!$G$28,0,10*ROW('Water Data'!G11))="","",OFFSET('Water Data'!$G$28,0,10*ROW('Water Data'!G11)))</f>
        <v/>
      </c>
      <c r="CF17" s="36" t="str">
        <f ca="true">+IF(OFFSET('Water Data'!$G$29,0,10*ROW('Water Data'!G11))="","",OFFSET('Water Data'!$G$29,0,10*ROW('Water Data'!G11)))</f>
        <v/>
      </c>
      <c r="CG17" s="36" t="str">
        <f ca="true">+IF(OFFSET('Water Data'!$G$30,0,10*ROW('Water Data'!G11))="","",OFFSET('Water Data'!$G$30,0,10*ROW('Water Data'!G11)))</f>
        <v/>
      </c>
      <c r="CH17" s="36" t="str">
        <f ca="true">+IF(OFFSET('Water Data'!$H$28,0,10*ROW('Water Data'!H11))="","",OFFSET('Water Data'!$H$28,0,10*ROW('Water Data'!H11)))</f>
        <v/>
      </c>
      <c r="CI17" s="36" t="str">
        <f ca="true">+IF(OFFSET('Water Data'!$H$29,0,10*ROW('Water Data'!H11))="","",OFFSET('Water Data'!$H$29,0,10*ROW('Water Data'!H11)))</f>
        <v/>
      </c>
      <c r="CJ17" s="36" t="str">
        <f ca="true">+IF(OFFSET('Water Data'!$H$30,0,10*ROW('Water Data'!H11))="","",OFFSET('Water Data'!$H$30,0,10*ROW('Water Data'!H11)))</f>
        <v/>
      </c>
      <c r="CK17" s="36" t="str">
        <f ca="true">+IF(OFFSET('Sanitation Data'!$C$29,0,10*ROW('Sanitation Data'!C11))="","",OFFSET('Sanitation Data'!$C$29,0,10*ROW('Sanitation Data'!C11)))</f>
        <v/>
      </c>
      <c r="CL17" s="36" t="str">
        <f ca="true">+IF(OFFSET('Sanitation Data'!$C$30,0,10*ROW('Sanitation Data'!C11))="","",OFFSET('Sanitation Data'!$C$30,0,10*ROW('Sanitation Data'!C11)))</f>
        <v/>
      </c>
      <c r="CM17" s="36" t="str">
        <f ca="true">+IF(OFFSET('Sanitation Data'!$C$31,0,10*ROW('Sanitation Data'!C11))="","",OFFSET('Sanitation Data'!$C$31,0,10*ROW('Sanitation Data'!C11)))</f>
        <v/>
      </c>
      <c r="CN17" s="36" t="str">
        <f ca="true">+IF(OFFSET('Sanitation Data'!$C$32,0,10*ROW('Sanitation Data'!C11))="","",OFFSET('Sanitation Data'!$C$32,0,10*ROW('Sanitation Data'!C11)))</f>
        <v/>
      </c>
      <c r="CO17" s="36" t="str">
        <f ca="true">+IF(OFFSET('Sanitation Data'!$C$33,0,10*ROW('Sanitation Data'!C11))="","",OFFSET('Sanitation Data'!$C$33,0,10*ROW('Sanitation Data'!C11)))</f>
        <v/>
      </c>
      <c r="CP17" s="36" t="str">
        <f ca="true">+IF(OFFSET('Sanitation Data'!$D$29,0,10*ROW('Sanitation Data'!D11))="","",OFFSET('Sanitation Data'!$D$29,0,10*ROW('Sanitation Data'!D11)))</f>
        <v/>
      </c>
      <c r="CQ17" s="36" t="str">
        <f ca="true">+IF(OFFSET('Sanitation Data'!$D$30,0,10*ROW('Sanitation Data'!D11))="","",OFFSET('Sanitation Data'!$D$30,0,10*ROW('Sanitation Data'!D11)))</f>
        <v/>
      </c>
      <c r="CR17" s="36" t="str">
        <f ca="true">+IF(OFFSET('Sanitation Data'!$D$31,0,10*ROW('Sanitation Data'!D11))="","",OFFSET('Sanitation Data'!$D$31,0,10*ROW('Sanitation Data'!D11)))</f>
        <v/>
      </c>
      <c r="CS17" s="36" t="str">
        <f ca="true">+IF(OFFSET('Sanitation Data'!$D$32,0,10*ROW('Sanitation Data'!D11))="","",OFFSET('Sanitation Data'!$D$32,0,10*ROW('Sanitation Data'!D11)))</f>
        <v/>
      </c>
      <c r="CT17" s="36" t="str">
        <f ca="true">+IF(OFFSET('Sanitation Data'!$D$33,0,10*ROW('Sanitation Data'!D11))="","",OFFSET('Sanitation Data'!$D$33,0,10*ROW('Sanitation Data'!D11)))</f>
        <v/>
      </c>
      <c r="CU17" s="36" t="str">
        <f ca="true">+IF(OFFSET('Sanitation Data'!$E$29,0,10*ROW('Sanitation Data'!E11))="","",OFFSET('Sanitation Data'!$E$29,0,10*ROW('Sanitation Data'!E11)))</f>
        <v/>
      </c>
      <c r="CV17" s="36" t="str">
        <f ca="true">+IF(OFFSET('Sanitation Data'!$E$30,0,10*ROW('Sanitation Data'!E11))="","",OFFSET('Sanitation Data'!$E$30,0,10*ROW('Sanitation Data'!E11)))</f>
        <v/>
      </c>
      <c r="CW17" s="36" t="str">
        <f ca="true">+IF(OFFSET('Sanitation Data'!$E$31,0,10*ROW('Sanitation Data'!E11))="","",OFFSET('Sanitation Data'!$E$31,0,10*ROW('Sanitation Data'!E11)))</f>
        <v/>
      </c>
      <c r="CX17" s="36" t="str">
        <f ca="true">+IF(OFFSET('Sanitation Data'!$E$32,0,10*ROW('Sanitation Data'!E11))="","",OFFSET('Sanitation Data'!$E$32,0,10*ROW('Sanitation Data'!E11)))</f>
        <v/>
      </c>
      <c r="CY17" s="36" t="str">
        <f ca="true">+IF(OFFSET('Sanitation Data'!$E$33,0,10*ROW('Sanitation Data'!E11))="","",OFFSET('Sanitation Data'!$E$33,0,10*ROW('Sanitation Data'!E11)))</f>
        <v/>
      </c>
      <c r="CZ17" s="36" t="str">
        <f ca="true">+IF(OFFSET('Sanitation Data'!$F$29,0,10*ROW('Sanitation Data'!F11))="","",OFFSET('Sanitation Data'!$F$29,0,10*ROW('Sanitation Data'!F11)))</f>
        <v/>
      </c>
      <c r="DA17" s="36" t="str">
        <f ca="true">+IF(OFFSET('Sanitation Data'!$F$30,0,10*ROW('Sanitation Data'!F11))="","",OFFSET('Sanitation Data'!$F$30,0,10*ROW('Sanitation Data'!F11)))</f>
        <v/>
      </c>
      <c r="DB17" s="36" t="str">
        <f ca="true">+IF(OFFSET('Sanitation Data'!$F$31,0,10*ROW('Sanitation Data'!F11))="","",OFFSET('Sanitation Data'!$F$31,0,10*ROW('Sanitation Data'!F11)))</f>
        <v/>
      </c>
      <c r="DC17" s="36" t="str">
        <f ca="true">+IF(OFFSET('Sanitation Data'!$F$32,0,10*ROW('Sanitation Data'!F11))="","",OFFSET('Sanitation Data'!$F$32,0,10*ROW('Sanitation Data'!F11)))</f>
        <v/>
      </c>
      <c r="DD17" s="36" t="str">
        <f ca="true">+IF(OFFSET('Sanitation Data'!$F$33,0,10*ROW('Sanitation Data'!F11))="","",OFFSET('Sanitation Data'!$F$33,0,10*ROW('Sanitation Data'!F11)))</f>
        <v/>
      </c>
      <c r="DE17" s="36" t="str">
        <f ca="true">+IF(OFFSET('Sanitation Data'!$G$29,0,10*ROW('Sanitation Data'!G11))="","",OFFSET('Sanitation Data'!$G$29,0,10*ROW('Sanitation Data'!G11)))</f>
        <v/>
      </c>
      <c r="DF17" s="36" t="str">
        <f ca="true">+IF(OFFSET('Sanitation Data'!$G$30,0,10*ROW('Sanitation Data'!G11))="","",OFFSET('Sanitation Data'!$G$30,0,10*ROW('Sanitation Data'!G11)))</f>
        <v/>
      </c>
      <c r="DG17" s="36" t="str">
        <f ca="true">+IF(OFFSET('Sanitation Data'!$G$31,0,10*ROW('Sanitation Data'!G11))="","",OFFSET('Sanitation Data'!$G$31,0,10*ROW('Sanitation Data'!G11)))</f>
        <v/>
      </c>
      <c r="DH17" s="36" t="str">
        <f ca="true">+IF(OFFSET('Sanitation Data'!$G$32,0,10*ROW('Sanitation Data'!G11))="","",OFFSET('Sanitation Data'!$G$32,0,10*ROW('Sanitation Data'!G11)))</f>
        <v/>
      </c>
      <c r="DI17" s="36" t="str">
        <f ca="true">+IF(OFFSET('Sanitation Data'!$G$33,0,10*ROW('Sanitation Data'!G11))="","",OFFSET('Sanitation Data'!$G$33,0,10*ROW('Sanitation Data'!G11)))</f>
        <v/>
      </c>
      <c r="DJ17" s="36" t="str">
        <f ca="true">+IF(OFFSET('Sanitation Data'!$H$29,0,10*ROW('Sanitation Data'!H11))="","",OFFSET('Sanitation Data'!$H$29,0,10*ROW('Sanitation Data'!H11)))</f>
        <v/>
      </c>
      <c r="DK17" s="36" t="str">
        <f ca="true">+IF(OFFSET('Sanitation Data'!$H$30,0,10*ROW('Sanitation Data'!H11))="","",OFFSET('Sanitation Data'!$H$30,0,10*ROW('Sanitation Data'!H11)))</f>
        <v/>
      </c>
      <c r="DL17" s="36" t="str">
        <f ca="true">+IF(OFFSET('Sanitation Data'!$H$31,0,10*ROW('Sanitation Data'!H11))="","",OFFSET('Sanitation Data'!$H$31,0,10*ROW('Sanitation Data'!H11)))</f>
        <v/>
      </c>
      <c r="DM17" s="36" t="str">
        <f ca="true">+IF(OFFSET('Sanitation Data'!$H$32,0,10*ROW('Sanitation Data'!H11))="","",OFFSET('Sanitation Data'!$H$32,0,10*ROW('Sanitation Data'!H11)))</f>
        <v/>
      </c>
      <c r="DN17" s="36" t="str">
        <f ca="true">+IF(OFFSET('Sanitation Data'!$H$33,0,10*ROW('Sanitation Data'!H11))="","",OFFSET('Sanitation Data'!$H$33,0,10*ROW('Sanitation Data'!H11)))</f>
        <v/>
      </c>
      <c r="DO17" s="36" t="str">
        <f ca="true">+IF(OFFSET('Hygiene Data'!$C$12,0,10*ROW('Hygiene Data'!C11))="","",OFFSET('Hygiene Data'!$C$12,0,10*ROW('Hygiene Data'!C11)))</f>
        <v/>
      </c>
      <c r="DP17" s="36" t="str">
        <f ca="true">+IF(OFFSET('Hygiene Data'!$C$13,0,10*ROW('Hygiene Data'!C11))="","",OFFSET('Hygiene Data'!$C$13,0,10*ROW('Hygiene Data'!C11)))</f>
        <v/>
      </c>
      <c r="DQ17" s="36" t="str">
        <f ca="true">+IF(OFFSET('Hygiene Data'!$C$14,0,10*ROW('Hygiene Data'!C11))="","",OFFSET('Hygiene Data'!$C$14,0,10*ROW('Hygiene Data'!C11)))</f>
        <v/>
      </c>
      <c r="DR17" s="36" t="str">
        <f ca="true">+IF(OFFSET('Hygiene Data'!$D$12,0,10*ROW('Hygiene Data'!D11))="","",OFFSET('Hygiene Data'!$D$12,0,10*ROW('Hygiene Data'!D11)))</f>
        <v/>
      </c>
      <c r="DS17" s="36" t="str">
        <f ca="true">+IF(OFFSET('Hygiene Data'!$D$13,0,10*ROW('Hygiene Data'!D11))="","",OFFSET('Hygiene Data'!$D$13,0,10*ROW('Hygiene Data'!D11)))</f>
        <v/>
      </c>
      <c r="DT17" s="36" t="str">
        <f ca="true">+IF(OFFSET('Hygiene Data'!$D$14,0,10*ROW('Hygiene Data'!D11))="","",OFFSET('Hygiene Data'!$D$14,0,10*ROW('Hygiene Data'!D11)))</f>
        <v/>
      </c>
      <c r="DU17" s="36" t="str">
        <f ca="true">+IF(OFFSET('Hygiene Data'!$E$12,0,10*ROW('Hygiene Data'!E11))="","",OFFSET('Hygiene Data'!$E$12,0,10*ROW('Hygiene Data'!E11)))</f>
        <v/>
      </c>
      <c r="DV17" s="36" t="str">
        <f ca="true">+IF(OFFSET('Hygiene Data'!$E$13,0,10*ROW('Hygiene Data'!E11))="","",OFFSET('Hygiene Data'!$E$13,0,10*ROW('Hygiene Data'!E11)))</f>
        <v/>
      </c>
      <c r="DW17" s="36" t="str">
        <f ca="true">+IF(OFFSET('Hygiene Data'!$E$14,0,10*ROW('Hygiene Data'!E11))="","",OFFSET('Hygiene Data'!$E$14,0,10*ROW('Hygiene Data'!E11)))</f>
        <v/>
      </c>
      <c r="DX17" s="36" t="str">
        <f ca="true">+IF(OFFSET('Hygiene Data'!$F$12,0,10*ROW('Hygiene Data'!F11))="","",OFFSET('Hygiene Data'!$F$12,0,10*ROW('Hygiene Data'!F11)))</f>
        <v/>
      </c>
      <c r="DY17" s="36" t="str">
        <f ca="true">+IF(OFFSET('Hygiene Data'!$F$13,0,10*ROW('Hygiene Data'!F11))="","",OFFSET('Hygiene Data'!$F$13,0,10*ROW('Hygiene Data'!F11)))</f>
        <v/>
      </c>
      <c r="DZ17" s="36" t="str">
        <f ca="true">+IF(OFFSET('Hygiene Data'!$F$14,0,10*ROW('Hygiene Data'!F11))="","",OFFSET('Hygiene Data'!$F$14,0,10*ROW('Hygiene Data'!F11)))</f>
        <v/>
      </c>
      <c r="EA17" s="36" t="str">
        <f ca="true">+IF(OFFSET('Hygiene Data'!$G$12,0,10*ROW('Hygiene Data'!G11))="","",OFFSET('Hygiene Data'!$G$12,0,10*ROW('Hygiene Data'!G11)))</f>
        <v/>
      </c>
      <c r="EB17" s="36" t="str">
        <f ca="true">+IF(OFFSET('Hygiene Data'!$G$13,0,10*ROW('Hygiene Data'!G11))="","",OFFSET('Hygiene Data'!$G$13,0,10*ROW('Hygiene Data'!G11)))</f>
        <v/>
      </c>
      <c r="EC17" s="36" t="str">
        <f ca="true">+IF(OFFSET('Hygiene Data'!$G$14,0,10*ROW('Hygiene Data'!G11))="","",OFFSET('Hygiene Data'!$G$14,0,10*ROW('Hygiene Data'!G11)))</f>
        <v/>
      </c>
      <c r="ED17" s="36" t="str">
        <f ca="true">+IF(OFFSET('Hygiene Data'!$H$12,0,10*ROW('Hygiene Data'!H11))="","",OFFSET('Hygiene Data'!$H$12,0,10*ROW('Hygiene Data'!H11)))</f>
        <v/>
      </c>
      <c r="EE17" s="36" t="str">
        <f ca="true">+IF(OFFSET('Hygiene Data'!$H$13,0,10*ROW('Hygiene Data'!H11))="","",OFFSET('Hygiene Data'!$H$13,0,10*ROW('Hygiene Data'!H11)))</f>
        <v/>
      </c>
      <c r="EF17" s="36" t="str">
        <f ca="true">+IF(OFFSET('Hygiene Data'!$H$14,0,10*ROW('Hygiene Data'!H11))="","",OFFSET('Hygiene Data'!$H$14,0,10*ROW('Hygiene Data'!H11)))</f>
        <v/>
      </c>
    </row>
    <row r="18" x14ac:dyDescent="0.2">
      <c r="A18" s="59" t="str">
        <f ca="true">+IF(OFFSET('Water Data'!$B$1,0,10*ROW('Water Data'!B12))="","",OFFSET('Water Data'!$B$1,0,10*ROW('Water Data'!B12)))</f>
        <v/>
      </c>
      <c r="B18" s="59" t="str">
        <f ca="true">+IF(OFFSET('Water Data'!$A$3,0,10*ROW('Water Data'!A12))="","",OFFSET('Water Data'!$A$3,0,10*ROW('Water Data'!A12)))</f>
        <v/>
      </c>
      <c r="C18" s="59" t="str">
        <f ca="true">+IF(OFFSET('Water Data'!$C$3,0,10*ROW('Water Data'!C12))="","",OFFSET('Water Data'!$C$3,0,10*ROW('Water Data'!C12)))</f>
        <v/>
      </c>
      <c r="D18" s="250" t="e">
        <f ca="true">+IF(AND(ISNUMBER(OFFSET('Water Data'!$C$5,0,10*ROW('Water Data'!C12))),BS18="Yes"),100-OFFSET('Water Data'!$C$5,0,10*ROW('Water Data'!C12)),IF(AND(ISNUMBER(OFFSET('Water Data'!$C$5,0,10*ROW('Water Data'!C12))),BS18="No",ISNUMBER(OFFSET('Water Data'!$C$5,0,10*ROW('Water Data'!C12)))),CONCATENATE("[",ROUND(100-OFFSET('Water Data'!$C$5,0,10*ROW('Water Data'!C12)),0),"]"),IF(AND(ISNUMBER(OFFSET('Water Data'!$C$5,0,10*ROW('Water Data'!C12))),BS18="",ISNUMBER(OFFSET('Water Data'!$C$5,0,10*ROW('Water Data'!C12)))),100-OFFSET('Water Data'!$C$5,0,10*ROW('Water Data'!C12)),NA())))</f>
        <v>#N/A</v>
      </c>
      <c r="E18" s="250" t="e">
        <f ca="true">+IF(AND(ISNUMBER(OFFSET('Water Data'!$C$7,0,10*ROW('Water Data'!D12))),BT18="Yes"),OFFSET('Water Data'!$C$7,0,10*ROW('Water Data'!C12)),IF(AND(ISNUMBER(OFFSET('Water Data'!$C$7,0,10*ROW('Water Data'!C12))),BT18="No",ISNUMBER(OFFSET('Water Data'!$C$7,0,10*ROW('Water Data'!C12)))),CONCATENATE("[",ROUND(OFFSET('Water Data'!$C$7,0,10*ROW('Water Data'!C12)),0),"]"),IF(AND(ISNUMBER(OFFSET('Water Data'!$C$7,0,10*ROW('Water Data'!C12))),BT18="",ISNUMBER(OFFSET('Water Data'!$C$7,0,10*ROW('Water Data'!C12)))),OFFSET('Water Data'!$C$7,0,10*ROW('Water Data'!C12)),NA())))</f>
        <v>#N/A</v>
      </c>
      <c r="F18" s="250" t="e">
        <f ca="true">+IF(AND(ISNUMBER(OFFSET('Water Data'!$C$10,0,10*ROW('Water Data'!C12))),BU18="Yes"),OFFSET('Water Data'!$C$10,0,10*ROW('Water Data'!C12)),IF(AND(ISNUMBER(OFFSET('Water Data'!$C$10,0,10*ROW('Water Data'!C12))),BU18="No",ISNUMBER(OFFSET('Water Data'!$C$10,0,10*ROW('Water Data'!C12)))),CONCATENATE("[",ROUND(OFFSET('Water Data'!$C$10,0,10*ROW('Water Data'!C12)),0),"]"),IF(AND(ISNUMBER(OFFSET('Water Data'!$C$10,0,10*ROW('Water Data'!C12))),BU18="",ISNUMBER(OFFSET('Water Data'!$C$10,0,10*ROW('Water Data'!C12)))),OFFSET('Water Data'!$C$10,0,10*ROW('Water Data'!C12)),NA())))</f>
        <v>#N/A</v>
      </c>
      <c r="G18" s="250" t="e">
        <f ca="true">+IF(AND(ISNUMBER(OFFSET('Water Data'!$D$5,0,10*ROW('Water Data'!D12))),BV18="Yes"),100-OFFSET('Water Data'!$D$5,0,10*ROW('Water Data'!D12)),IF(AND(ISNUMBER(OFFSET('Water Data'!$D$5,0,10*ROW('Water Data'!D12))),BV18="No",ISNUMBER(OFFSET('Water Data'!$D$5,0,10*ROW('Water Data'!D12)))),CONCATENATE("[",ROUND(100-OFFSET('Water Data'!$D$5,0,10*ROW('Water Data'!D12)),0),"]"),IF(AND(ISNUMBER(OFFSET('Water Data'!$D$5,0,10*ROW('Water Data'!D12))),BV18="",ISNUMBER(OFFSET('Water Data'!$D$5,0,10*ROW('Water Data'!D12)))),100-OFFSET('Water Data'!$D$5,0,10*ROW('Water Data'!D12)),NA())))</f>
        <v>#N/A</v>
      </c>
      <c r="H18" s="250" t="e">
        <f ca="true">+IF(AND(ISNUMBER(OFFSET('Water Data'!$D$7,0,10*ROW('Water Data'!D12))),BW18="Yes"),OFFSET('Water Data'!$D$7,0,10*ROW('Water Data'!D12)),IF(AND(ISNUMBER(OFFSET('Water Data'!$D$7,0,10*ROW('Water Data'!D12))),BW18="No",ISNUMBER(OFFSET('Water Data'!$D$7,0,10*ROW('Water Data'!D12)))),CONCATENATE("[",ROUND(OFFSET('Water Data'!$C$7,0,10*ROW('Water Data'!D12)),0),"]"),IF(AND(ISNUMBER(OFFSET('Water Data'!$D$7,0,10*ROW('Water Data'!D12))),BW18="",ISNUMBER(OFFSET('Water Data'!$D$7,0,10*ROW('Water Data'!D12)))),OFFSET('Water Data'!$D$7,0,10*ROW('Water Data'!D12)),NA())))</f>
        <v>#N/A</v>
      </c>
      <c r="I18" s="250" t="e">
        <f ca="true">+IF(AND(ISNUMBER(OFFSET('Water Data'!$D$10,0,10*ROW('Water Data'!D12))),BX18="Yes"),OFFSET('Water Data'!$D$10,0,10*ROW('Water Data'!D12)),IF(AND(ISNUMBER(OFFSET('Water Data'!$D$10,0,10*ROW('Water Data'!D12))),BX18="No",ISNUMBER(OFFSET('Water Data'!$D$10,0,10*ROW('Water Data'!D12)))),CONCATENATE("[",ROUND(OFFSET('Water Data'!$D$10,0,10*ROW('Water Data'!D12)),0),"]"),IF(AND(ISNUMBER(OFFSET('Water Data'!$D$10,0,10*ROW('Water Data'!D12))),BX18="",ISNUMBER(OFFSET('Water Data'!$D$10,0,10*ROW('Water Data'!D12)))),OFFSET('Water Data'!$D$10,0,10*ROW('Water Data'!D12)),NA())))</f>
        <v>#N/A</v>
      </c>
      <c r="J18" s="250" t="e">
        <f ca="true">+IF(AND(ISNUMBER(OFFSET('Water Data'!$E$5,0,10*ROW('Water Data'!E12))),BY18="Yes"),100-OFFSET('Water Data'!$E$5,0,10*ROW('Water Data'!E12)),IF(AND(ISNUMBER(OFFSET('Water Data'!$E$5,0,10*ROW('Water Data'!E12))),BY18="No",ISNUMBER(OFFSET('Water Data'!$E$5,0,10*ROW('Water Data'!E12)))),CONCATENATE("[",ROUND(100-OFFSET('Water Data'!$E$5,0,10*ROW('Water Data'!E12)),0),"]"),IF(AND(ISNUMBER(OFFSET('Water Data'!$E$5,0,10*ROW('Water Data'!E12))),BY18="",ISNUMBER(OFFSET('Water Data'!$E$5,0,10*ROW('Water Data'!E12)))),100-OFFSET('Water Data'!$E$5,0,10*ROW('Water Data'!E12)),NA())))</f>
        <v>#N/A</v>
      </c>
      <c r="K18" s="250" t="e">
        <f ca="true">+IF(AND(ISNUMBER(OFFSET('Water Data'!$E$7,0,10*ROW('Water Data'!E12))),BZ18="Yes"),OFFSET('Water Data'!$E$7,0,10*ROW('Water Data'!E12)),IF(AND(ISNUMBER(OFFSET('Water Data'!$E$7,0,10*ROW('Water Data'!E12))),BZ18="No",ISNUMBER(OFFSET('Water Data'!$E$7,0,10*ROW('Water Data'!E12)))),CONCATENATE("[",ROUND(OFFSET('Water Data'!$E$7,0,10*ROW('Water Data'!E12)),0),"]"),IF(AND(ISNUMBER(OFFSET('Water Data'!$E$7,0,10*ROW('Water Data'!E12))),BZ18="",ISNUMBER(OFFSET('Water Data'!$E$7,0,10*ROW('Water Data'!E12)))),OFFSET('Water Data'!$E$7,0,10*ROW('Water Data'!E12)),NA())))</f>
        <v>#N/A</v>
      </c>
      <c r="L18" s="250" t="e">
        <f ca="true">+IF(AND(ISNUMBER(OFFSET('Water Data'!$E$10,0,10*ROW('Water Data'!E12))),CA18="Yes"),OFFSET('Water Data'!$E$10,0,10*ROW('Water Data'!E12)),IF(AND(ISNUMBER(OFFSET('Water Data'!$E$10,0,10*ROW('Water Data'!E12))),CA18="No",ISNUMBER(OFFSET('Water Data'!$E$10,0,10*ROW('Water Data'!E12)))),CONCATENATE("[",ROUND(OFFSET('Water Data'!$E$10,0,10*ROW('Water Data'!E12)),0),"]"),IF(AND(ISNUMBER(OFFSET('Water Data'!$E$10,0,10*ROW('Water Data'!E12))),CA18="",ISNUMBER(OFFSET('Water Data'!$E$10,0,10*ROW('Water Data'!E12)))),OFFSET('Water Data'!$E$10,0,10*ROW('Water Data'!E12)),NA())))</f>
        <v>#N/A</v>
      </c>
      <c r="M18" s="250" t="e">
        <f ca="true">+IF(AND(ISNUMBER(OFFSET('Water Data'!$F$5,0,10*ROW('Water Data'!F12))),CB18="Yes"),100-OFFSET('Water Data'!$F$5,0,10*ROW('Water Data'!F12)),IF(AND(ISNUMBER(OFFSET('Water Data'!$F$5,0,10*ROW('Water Data'!F12))),CB18="No",ISNUMBER(OFFSET('Water Data'!$F$5,0,10*ROW('Water Data'!F12)))),CONCATENATE("[",ROUND(100-OFFSET('Water Data'!$F$5,0,10*ROW('Water Data'!F12)),0),"]"),IF(AND(ISNUMBER(OFFSET('Water Data'!$F$5,0,10*ROW('Water Data'!F12))),CB18="",ISNUMBER(OFFSET('Water Data'!$F$5,0,10*ROW('Water Data'!F12)))),100-OFFSET('Water Data'!$F$5,0,10*ROW('Water Data'!F12)),NA())))</f>
        <v>#N/A</v>
      </c>
      <c r="N18" s="250" t="e">
        <f ca="true">+IF(AND(ISNUMBER(OFFSET('Water Data'!$F$7,0,10*ROW('Water Data'!F12))),CC18="Yes"),OFFSET('Water Data'!$F$7,0,10*ROW('Water Data'!F12)),IF(AND(ISNUMBER(OFFSET('Water Data'!$F$7,0,10*ROW('Water Data'!F12))),CC18="No",ISNUMBER(OFFSET('Water Data'!$F$7,0,10*ROW('Water Data'!F12)))),CONCATENATE("[",ROUND(OFFSET('Water Data'!$F$7,0,10*ROW('Water Data'!F12)),0),"]"),IF(AND(ISNUMBER(OFFSET('Water Data'!$F$7,0,10*ROW('Water Data'!F12))),CC18="",ISNUMBER(OFFSET('Water Data'!$F$7,0,10*ROW('Water Data'!F12)))),OFFSET('Water Data'!$F$7,0,10*ROW('Water Data'!F12)),NA())))</f>
        <v>#N/A</v>
      </c>
      <c r="O18" s="250" t="e">
        <f ca="true">+IF(AND(ISNUMBER(OFFSET('Water Data'!$F$10,0,10*ROW('Water Data'!F12))),CD18="Yes"),OFFSET('Water Data'!$F$10,0,10*ROW('Water Data'!F12)),IF(AND(ISNUMBER(OFFSET('Water Data'!$F$10,0,10*ROW('Water Data'!F12))),CD18="No",ISNUMBER(OFFSET('Water Data'!$F$10,0,10*ROW('Water Data'!F12)))),CONCATENATE("[",ROUND(OFFSET('Water Data'!$F$10,0,10*ROW('Water Data'!F12)),0),"]"),IF(AND(ISNUMBER(OFFSET('Water Data'!$F$10,0,10*ROW('Water Data'!F12))),CD18="",ISNUMBER(OFFSET('Water Data'!$F$10,0,10*ROW('Water Data'!F12)))),OFFSET('Water Data'!$F$10,0,10*ROW('Water Data'!F12)),NA())))</f>
        <v>#N/A</v>
      </c>
      <c r="P18" s="250" t="e">
        <f ca="true">+IF(AND(ISNUMBER(OFFSET('Water Data'!$G$5,0,10*ROW('Water Data'!G12))),CE18="Yes"),100-OFFSET('Water Data'!$G$5,0,10*ROW('Water Data'!G12)),IF(AND(ISNUMBER(OFFSET('Water Data'!$G$5,0,10*ROW('Water Data'!G12))),CE18="No",ISNUMBER(OFFSET('Water Data'!$G$5,0,10*ROW('Water Data'!G12)))),CONCATENATE("[",ROUND(100-OFFSET('Water Data'!$G$5,0,10*ROW('Water Data'!G12)),0),"]"),IF(AND(ISNUMBER(OFFSET('Water Data'!$G$5,0,10*ROW('Water Data'!G12))),CE18="",ISNUMBER(OFFSET('Water Data'!$G$5,0,10*ROW('Water Data'!G12)))),100-OFFSET('Water Data'!$G$5,0,10*ROW('Water Data'!G12)),NA())))</f>
        <v>#N/A</v>
      </c>
      <c r="Q18" s="250" t="e">
        <f ca="true">+IF(AND(ISNUMBER(OFFSET('Water Data'!$G$7,0,10*ROW('Water Data'!G12))),CF18="Yes"),OFFSET('Water Data'!$G$7,0,10*ROW('Water Data'!G12)),IF(AND(ISNUMBER(OFFSET('Water Data'!$G$7,0,10*ROW('Water Data'!G12))),CF18="No",ISNUMBER(OFFSET('Water Data'!$G$7,0,10*ROW('Water Data'!G12)))),CONCATENATE("[",ROUND(OFFSET('Water Data'!$G$7,0,10*ROW('Water Data'!G12)),0),"]"),IF(AND(ISNUMBER(OFFSET('Water Data'!$G$7,0,10*ROW('Water Data'!G12))),CF18="",ISNUMBER(OFFSET('Water Data'!$G$7,0,10*ROW('Water Data'!G12)))),OFFSET('Water Data'!$G$7,0,10*ROW('Water Data'!G12)),NA())))</f>
        <v>#N/A</v>
      </c>
      <c r="R18" s="250" t="e">
        <f ca="true">+IF(AND(ISNUMBER(OFFSET('Water Data'!$G$10,0,10*ROW('Water Data'!G12))),CG18="Yes"),OFFSET('Water Data'!$G$10,0,10*ROW('Water Data'!G12)),IF(AND(ISNUMBER(OFFSET('Water Data'!$G$10,0,10*ROW('Water Data'!G12))),CG18="No",ISNUMBER(OFFSET('Water Data'!$G$10,0,10*ROW('Water Data'!G12)))),CONCATENATE("[",ROUND(OFFSET('Water Data'!$G$10,0,10*ROW('Water Data'!G12)),0),"]"),IF(AND(ISNUMBER(OFFSET('Water Data'!$G$10,0,10*ROW('Water Data'!G12))),CG18="",ISNUMBER(OFFSET('Water Data'!$G$10,0,10*ROW('Water Data'!G12)))),OFFSET('Water Data'!$G$10,0,10*ROW('Water Data'!G12)),NA())))</f>
        <v>#N/A</v>
      </c>
      <c r="S18" s="250" t="e">
        <f ca="true">+IF(AND(ISNUMBER(OFFSET('Water Data'!$H$5,0,10*ROW('Water Data'!H12))),CH18="Yes"),100-OFFSET('Water Data'!$H$5,0,10*ROW('Water Data'!H12)),IF(AND(ISNUMBER(OFFSET('Water Data'!$H$5,0,10*ROW('Water Data'!H12))),CH18="No",ISNUMBER(OFFSET('Water Data'!$H$5,0,10*ROW('Water Data'!H12)))),CONCATENATE("[",ROUND(100-OFFSET('Water Data'!$H$5,0,10*ROW('Water Data'!H12)),0),"]"),IF(AND(ISNUMBER(OFFSET('Water Data'!$H$5,0,10*ROW('Water Data'!H12))),CH18="",ISNUMBER(OFFSET('Water Data'!$H$5,0,10*ROW('Water Data'!H12)))),100-OFFSET('Water Data'!$H$5,0,10*ROW('Water Data'!H12)),NA())))</f>
        <v>#N/A</v>
      </c>
      <c r="T18" s="250" t="e">
        <f ca="true">+IF(AND(ISNUMBER(OFFSET('Water Data'!$H$7,0,10*ROW('Water Data'!H12))),CI18="Yes"),OFFSET('Water Data'!$H$7,0,10*ROW('Water Data'!H12)),IF(AND(ISNUMBER(OFFSET('Water Data'!$H$7,0,10*ROW('Water Data'!H12))),CI18="No",ISNUMBER(OFFSET('Water Data'!$H$7,0,10*ROW('Water Data'!H12)))),CONCATENATE("[",ROUND(OFFSET('Water Data'!$H$7,0,10*ROW('Water Data'!H12)),0),"]"),IF(AND(ISNUMBER(OFFSET('Water Data'!$H$7,0,10*ROW('Water Data'!H12))),CI18="",ISNUMBER(OFFSET('Water Data'!$H$7,0,10*ROW('Water Data'!H12)))),OFFSET('Water Data'!$H$7,0,10*ROW('Water Data'!H12)),NA())))</f>
        <v>#N/A</v>
      </c>
      <c r="U18" s="250" t="e">
        <f ca="true">+IF(AND(ISNUMBER(OFFSET('Water Data'!$H$10,0,10*ROW('Water Data'!H12))),CJ18="Yes"),OFFSET('Water Data'!$H$10,0,10*ROW('Water Data'!H12)),IF(AND(ISNUMBER(OFFSET('Water Data'!$H$10,0,10*ROW('Water Data'!H12))),CJ18="No",ISNUMBER(OFFSET('Water Data'!$H$10,0,10*ROW('Water Data'!H12)))),CONCATENATE("[",ROUND(OFFSET('Water Data'!$H$10,0,10*ROW('Water Data'!H12)),0),"]"),IF(AND(ISNUMBER(OFFSET('Water Data'!$H$10,0,10*ROW('Water Data'!H12))),CJ18="",ISNUMBER(OFFSET('Water Data'!$H$10,0,10*ROW('Water Data'!H12)))),OFFSET('Water Data'!$H$10,0,10*ROW('Water Data'!H12)),NA())))</f>
        <v>#N/A</v>
      </c>
      <c r="V18" s="251" t="e">
        <f ca="true">+IF(AND(ISNUMBER(OFFSET('Sanitation Data'!$C$5,0,10*ROW('Sanitation Data'!C12))),CK18="Yes"),100-OFFSET('Sanitation Data'!$C$5,0,10*ROW('Sanitation Data'!C12)),IF(AND(ISNUMBER(OFFSET('Sanitation Data'!$C$5,0,10*ROW('Sanitation Data'!C12))),CK18="No",ISNUMBER(OFFSET('Sanitation Data'!$C$5,0,10*ROW('Sanitation Data'!C12)))),CONCATENATE("[",ROUND(100-OFFSET('Sanitation Data'!$C$5,0,10*ROW('Sanitation Data'!C12)),0),"]"),IF(AND(ISNUMBER(OFFSET('Sanitation Data'!$C$5,0,10*ROW('Sanitation Data'!C12))),CK18="",ISNUMBER(OFFSET('Sanitation Data'!$C$5,0,10*ROW('Sanitation Data'!C12)))),100-OFFSET('Sanitation Data'!$C$5,0,10*ROW('Sanitation Data'!C12)),NA())))</f>
        <v>#N/A</v>
      </c>
      <c r="W18" s="251" t="e">
        <f ca="true">+IF(AND(ISNUMBER(OFFSET('Sanitation Data'!$C$7,0,10*ROW('Sanitation Data'!C12))),CL18="Yes"),OFFSET('Sanitation Data'!$C$7,0,10*ROW('Sanitation Data'!C12)),IF(AND(ISNUMBER(OFFSET('Sanitation Data'!$C$7,0,10*ROW('Sanitation Data'!C12))),CL18="No",ISNUMBER(OFFSET('Sanitation Data'!$C$7,0,10*ROW('Sanitation Data'!C12)))),CONCATENATE("[",ROUND(OFFSET('Sanitation Data'!$C$7,0,10*ROW('Sanitation Data'!C12)),0),"]"),IF(AND(ISNUMBER(OFFSET('Sanitation Data'!$C$7,0,10*ROW('Sanitation Data'!C12))),CL18="",ISNUMBER(OFFSET('Sanitation Data'!$C$7,0,10*ROW('Sanitation Data'!C12)))),OFFSET('Sanitation Data'!$C$7,0,10*ROW('Sanitation Data'!C12)),NA())))</f>
        <v>#N/A</v>
      </c>
      <c r="X18" s="251" t="e">
        <f ca="true">+IF(AND(ISNUMBER(OFFSET('Sanitation Data'!$C$11,0,10*ROW('Sanitation Data'!C12))),CM18="Yes"),OFFSET('Sanitation Data'!$C$11,0,10*ROW('Sanitation Data'!C12)),IF(AND(ISNUMBER(OFFSET('Sanitation Data'!$C$11,0,10*ROW('Sanitation Data'!C12))),CM18="No",ISNUMBER(OFFSET('Sanitation Data'!$C$11,0,10*ROW('Sanitation Data'!C12)))),CONCATENATE("[",ROUND(OFFSET('Sanitation Data'!$C$11,0,10*ROW('Sanitation Data'!C12)),0),"]"),IF(AND(ISNUMBER(OFFSET('Sanitation Data'!$C$11,0,10*ROW('Sanitation Data'!C12))),CM18="",ISNUMBER(OFFSET('Sanitation Data'!$C$11,0,10*ROW('Sanitation Data'!C12)))),OFFSET('Sanitation Data'!$C$11,0,10*ROW('Sanitation Data'!C12)),NA())))</f>
        <v>#N/A</v>
      </c>
      <c r="Y18" s="251" t="e">
        <f ca="true">+IF(AND(ISNUMBER(OFFSET('Sanitation Data'!$C$12,0,10*ROW('Sanitation Data'!C12))),CN18="Yes"),OFFSET('Sanitation Data'!$C$12,0,10*ROW('Sanitation Data'!C12)),IF(AND(ISNUMBER(OFFSET('Sanitation Data'!$C$12,0,10*ROW('Sanitation Data'!C12))),CN18="No",ISNUMBER(OFFSET('Sanitation Data'!$C$12,0,10*ROW('Sanitation Data'!C12)))),CONCATENATE("[",ROUND(OFFSET('Sanitation Data'!$C$12,0,10*ROW('Sanitation Data'!C12)),0),"]"),IF(AND(ISNUMBER(OFFSET('Sanitation Data'!$C$12,0,10*ROW('Sanitation Data'!C12))),CN18="",ISNUMBER(OFFSET('Sanitation Data'!$C$12,0,10*ROW('Sanitation Data'!C12)))),OFFSET('Sanitation Data'!$C$12,0,10*ROW('Sanitation Data'!C12)),NA())))</f>
        <v>#N/A</v>
      </c>
      <c r="Z18" s="251" t="e">
        <f ca="true">+IF(AND(ISNUMBER(OFFSET('Sanitation Data'!$C$13,0,10*ROW('Sanitation Data'!C12))),CO18="Yes"),OFFSET('Sanitation Data'!$C$13,0,10*ROW('Sanitation Data'!C12)),IF(AND(ISNUMBER(OFFSET('Sanitation Data'!$C$13,0,10*ROW('Sanitation Data'!C12))),CO18="No",ISNUMBER(OFFSET('Sanitation Data'!$C$13,0,10*ROW('Sanitation Data'!C12)))),CONCATENATE("[",ROUND(OFFSET('Sanitation Data'!$C$13,0,10*ROW('Sanitation Data'!C12)),0),"]"),IF(AND(ISNUMBER(OFFSET('Sanitation Data'!$C$13,0,10*ROW('Sanitation Data'!C12))),CO18="",ISNUMBER(OFFSET('Sanitation Data'!$C$13,0,10*ROW('Sanitation Data'!C12)))),OFFSET('Sanitation Data'!$C$13,0,10*ROW('Sanitation Data'!C12)),NA())))</f>
        <v>#N/A</v>
      </c>
      <c r="AA18" s="251" t="e">
        <f ca="true">+IF(AND(ISNUMBER(OFFSET('Sanitation Data'!$D$5,0,10*ROW('Sanitation Data'!D12))),CP18="Yes"),100-OFFSET('Sanitation Data'!$D$5,0,10*ROW('Sanitation Data'!D12)),IF(AND(ISNUMBER(OFFSET('Sanitation Data'!$D$5,0,10*ROW('Sanitation Data'!D12))),CP18="No",ISNUMBER(OFFSET('Sanitation Data'!$D$5,0,10*ROW('Sanitation Data'!D12)))),CONCATENATE("[",ROUND(100-OFFSET('Sanitation Data'!$D$5,0,10*ROW('Sanitation Data'!D12)),0),"]"),IF(AND(ISNUMBER(OFFSET('Sanitation Data'!$D$5,0,10*ROW('Sanitation Data'!D12))),CP18="",ISNUMBER(OFFSET('Sanitation Data'!$D$5,0,10*ROW('Sanitation Data'!D12)))),100-OFFSET('Sanitation Data'!$D$5,0,10*ROW('Sanitation Data'!D12)),NA())))</f>
        <v>#N/A</v>
      </c>
      <c r="AB18" s="251" t="e">
        <f ca="true">+IF(AND(ISNUMBER(OFFSET('Sanitation Data'!$D$7,0,10*ROW('Sanitation Data'!D12))),CQ18="Yes"),OFFSET('Sanitation Data'!$D$7,0,10*ROW('Sanitation Data'!G12)),IF(AND(ISNUMBER(OFFSET('Sanitation Data'!$D$7,0,10*ROW('Sanitation Data'!D12))),CQ18="No",ISNUMBER(OFFSET('Sanitation Data'!$D$7,0,10*ROW('Sanitation Data'!D12)))),CONCATENATE("[",ROUND(OFFSET('Sanitation Data'!$D$7,0,10*ROW('Sanitation Data'!D12)),0),"]"),IF(AND(ISNUMBER(OFFSET('Sanitation Data'!$D$7,0,10*ROW('Sanitation Data'!D12))),CQ18="",ISNUMBER(OFFSET('Sanitation Data'!$D$7,0,10*ROW('Sanitation Data'!D12)))),OFFSET('Sanitation Data'!$D$7,0,10*ROW('Sanitation Data'!D12)),NA())))</f>
        <v>#N/A</v>
      </c>
      <c r="AC18" s="251" t="e">
        <f ca="true">+IF(AND(ISNUMBER(OFFSET('Sanitation Data'!$D$11,0,10*ROW('Sanitation Data'!D12))),CR18="Yes"),OFFSET('Sanitation Data'!$D$11,0,10*ROW('Sanitation Data'!D12)),IF(AND(ISNUMBER(OFFSET('Sanitation Data'!$D$11,0,10*ROW('Sanitation Data'!D12))),CR18="No",ISNUMBER(OFFSET('Sanitation Data'!$D$11,0,10*ROW('Sanitation Data'!D12)))),CONCATENATE("[",ROUND(OFFSET('Sanitation Data'!$D$11,0,10*ROW('Sanitation Data'!D12)),0),"]"),IF(AND(ISNUMBER(OFFSET('Sanitation Data'!$D$11,0,10*ROW('Sanitation Data'!D12))),CR18="",ISNUMBER(OFFSET('Sanitation Data'!$D$11,0,10*ROW('Sanitation Data'!D12)))),OFFSET('Sanitation Data'!$D$11,0,10*ROW('Sanitation Data'!D12)),NA())))</f>
        <v>#N/A</v>
      </c>
      <c r="AD18" s="251" t="e">
        <f ca="true">+IF(AND(ISNUMBER(OFFSET('Sanitation Data'!$D$12,0,10*ROW('Sanitation Data'!D12))),CS18="Yes"),OFFSET('Sanitation Data'!$D$12,0,10*ROW('Sanitation Data'!D12)),IF(AND(ISNUMBER(OFFSET('Sanitation Data'!$D$12,0,10*ROW('Sanitation Data'!D12))),CS18="No",ISNUMBER(OFFSET('Sanitation Data'!$D$12,0,10*ROW('Sanitation Data'!D12)))),CONCATENATE("[",ROUND(OFFSET('Sanitation Data'!$D$12,0,10*ROW('Sanitation Data'!D12)),0),"]"),IF(AND(ISNUMBER(OFFSET('Sanitation Data'!$D$12,0,10*ROW('Sanitation Data'!D12))),CS18="",ISNUMBER(OFFSET('Sanitation Data'!$D$12,0,10*ROW('Sanitation Data'!D12)))),OFFSET('Sanitation Data'!$D$12,0,10*ROW('Sanitation Data'!D12)),NA())))</f>
        <v>#N/A</v>
      </c>
      <c r="AE18" s="251" t="e">
        <f ca="true">+IF(AND(ISNUMBER(OFFSET('Sanitation Data'!$D$13,0,10*ROW('Sanitation Data'!D12))),CT18="Yes"),OFFSET('Sanitation Data'!$D$13,0,10*ROW('Sanitation Data'!D12)),IF(AND(ISNUMBER(OFFSET('Sanitation Data'!$D$13,0,10*ROW('Sanitation Data'!D12))),CT18="No",ISNUMBER(OFFSET('Sanitation Data'!$D$13,0,10*ROW('Sanitation Data'!D12)))),CONCATENATE("[",ROUND(OFFSET('Sanitation Data'!$D$13,0,10*ROW('Sanitation Data'!D12)),0),"]"),IF(AND(ISNUMBER(OFFSET('Sanitation Data'!$D$13,0,10*ROW('Sanitation Data'!D12))),CT18="",ISNUMBER(OFFSET('Sanitation Data'!$D$13,0,10*ROW('Sanitation Data'!D12)))),OFFSET('Sanitation Data'!$D$13,0,10*ROW('Sanitation Data'!D12)),NA())))</f>
        <v>#N/A</v>
      </c>
      <c r="AF18" s="251" t="e">
        <f ca="true">+IF(AND(ISNUMBER(OFFSET('Sanitation Data'!$E$5,0,10*ROW('Sanitation Data'!E12))),CU18="Yes"),100-OFFSET('Sanitation Data'!$E$5,0,10*ROW('Sanitation Data'!E12)),IF(AND(ISNUMBER(OFFSET('Sanitation Data'!$E$5,0,10*ROW('Sanitation Data'!E12))),CU18="No",ISNUMBER(OFFSET('Sanitation Data'!$E$5,0,10*ROW('Sanitation Data'!E12)))),CONCATENATE("[",ROUND(100-OFFSET('Sanitation Data'!$E$5,0,10*ROW('Sanitation Data'!E12)),0),"]"),IF(AND(ISNUMBER(OFFSET('Sanitation Data'!$E$5,0,10*ROW('Sanitation Data'!E12))),CU18="",ISNUMBER(OFFSET('Sanitation Data'!$E$5,0,10*ROW('Sanitation Data'!E12)))),100-OFFSET('Sanitation Data'!$E$5,0,10*ROW('Sanitation Data'!E12)),NA())))</f>
        <v>#N/A</v>
      </c>
      <c r="AG18" s="251" t="e">
        <f ca="true">+IF(AND(ISNUMBER(OFFSET('Sanitation Data'!$E$7,0,10*ROW('Sanitation Data'!E12))),CV18="Yes"),OFFSET('Sanitation Data'!$E$7,0,10*ROW('Sanitation Data'!E12)),IF(AND(ISNUMBER(OFFSET('Sanitation Data'!$E$7,0,10*ROW('Sanitation Data'!E12))),CV18="No",ISNUMBER(OFFSET('Sanitation Data'!$E$7,0,10*ROW('Sanitation Data'!E12)))),CONCATENATE("[",ROUND(OFFSET('Sanitation Data'!$E$7,0,10*ROW('Sanitation Data'!E12)),0),"]"),IF(AND(ISNUMBER(OFFSET('Sanitation Data'!$E$7,0,10*ROW('Sanitation Data'!E12))),CV18="",ISNUMBER(OFFSET('Sanitation Data'!$E$7,0,10*ROW('Sanitation Data'!E12)))),OFFSET('Sanitation Data'!$E$7,0,10*ROW('Sanitation Data'!E12)),NA())))</f>
        <v>#N/A</v>
      </c>
      <c r="AH18" s="251" t="e">
        <f ca="true">+IF(AND(ISNUMBER(OFFSET('Sanitation Data'!$E$11,0,10*ROW('Sanitation Data'!E12))),CW18="Yes"),OFFSET('Sanitation Data'!$E$11,0,10*ROW('Sanitation Data'!E12)),IF(AND(ISNUMBER(OFFSET('Sanitation Data'!$E$11,0,10*ROW('Sanitation Data'!E12))),CW18="No",ISNUMBER(OFFSET('Sanitation Data'!$E$11,0,10*ROW('Sanitation Data'!E12)))),CONCATENATE("[",ROUND(OFFSET('Sanitation Data'!$E$11,0,10*ROW('Sanitation Data'!E12)),0),"]"),IF(AND(ISNUMBER(OFFSET('Sanitation Data'!$E$11,0,10*ROW('Sanitation Data'!E12))),CW18="",ISNUMBER(OFFSET('Sanitation Data'!$E$11,0,10*ROW('Sanitation Data'!E12)))),OFFSET('Sanitation Data'!$E$11,0,10*ROW('Sanitation Data'!E12)),NA())))</f>
        <v>#N/A</v>
      </c>
      <c r="AI18" s="251" t="e">
        <f ca="true">+IF(AND(ISNUMBER(OFFSET('Sanitation Data'!$E$12,0,10*ROW('Sanitation Data'!E12))),CX18="Yes"),OFFSET('Sanitation Data'!$E$12,0,10*ROW('Sanitation Data'!E12)),IF(AND(ISNUMBER(OFFSET('Sanitation Data'!$E$12,0,10*ROW('Sanitation Data'!E12))),CX18="No",ISNUMBER(OFFSET('Sanitation Data'!$E$12,0,10*ROW('Sanitation Data'!E12)))),CONCATENATE("[",ROUND(OFFSET('Sanitation Data'!$E$12,0,10*ROW('Sanitation Data'!E12)),0),"]"),IF(AND(ISNUMBER(OFFSET('Sanitation Data'!$E$12,0,10*ROW('Sanitation Data'!E12))),CX18="",ISNUMBER(OFFSET('Sanitation Data'!$E$12,0,10*ROW('Sanitation Data'!E12)))),OFFSET('Sanitation Data'!$E$12,0,10*ROW('Sanitation Data'!E12)),NA())))</f>
        <v>#N/A</v>
      </c>
      <c r="AJ18" s="251" t="e">
        <f ca="true">+IF(AND(ISNUMBER(OFFSET('Sanitation Data'!$E$13,0,10*ROW('Sanitation Data'!E12))),CY18="Yes"),OFFSET('Sanitation Data'!$E$13,0,10*ROW('Sanitation Data'!E12)),IF(AND(ISNUMBER(OFFSET('Sanitation Data'!$E$13,0,10*ROW('Sanitation Data'!E12))),CY18="No",ISNUMBER(OFFSET('Sanitation Data'!$E$13,0,10*ROW('Sanitation Data'!E12)))),CONCATENATE("[",ROUND(OFFSET('Sanitation Data'!$E$13,0,10*ROW('Sanitation Data'!E12)),0),"]"),IF(AND(ISNUMBER(OFFSET('Sanitation Data'!$E$13,0,10*ROW('Sanitation Data'!E12))),CY18="",ISNUMBER(OFFSET('Sanitation Data'!$E$13,0,10*ROW('Sanitation Data'!E12)))),OFFSET('Sanitation Data'!$E$13,0,10*ROW('Sanitation Data'!E12)),NA())))</f>
        <v>#N/A</v>
      </c>
      <c r="AK18" s="251" t="e">
        <f ca="true">+IF(AND(ISNUMBER(OFFSET('Sanitation Data'!$F$5,0,10*ROW('Sanitation Data'!F12))),CZ18="Yes"),100-OFFSET('Sanitation Data'!$F$5,0,10*ROW('Sanitation Data'!F12)),IF(AND(ISNUMBER(OFFSET('Sanitation Data'!$F$5,0,10*ROW('Sanitation Data'!F12))),CZ18="No",ISNUMBER(OFFSET('Sanitation Data'!$F$5,0,10*ROW('Sanitation Data'!F12)))),CONCATENATE("[",ROUND(100-OFFSET('Sanitation Data'!$F$5,0,10*ROW('Sanitation Data'!F12)),0),"]"),IF(AND(ISNUMBER(OFFSET('Sanitation Data'!$F$5,0,10*ROW('Sanitation Data'!F12))),CZ18="",ISNUMBER(OFFSET('Sanitation Data'!$F$5,0,10*ROW('Sanitation Data'!F12)))),100-OFFSET('Sanitation Data'!$F$5,0,10*ROW('Sanitation Data'!F12)),NA())))</f>
        <v>#N/A</v>
      </c>
      <c r="AL18" s="251" t="e">
        <f ca="true">+IF(AND(ISNUMBER(OFFSET('Sanitation Data'!$F$7,0,10*ROW('Sanitation Data'!F12))),DA18="Yes"),OFFSET('Sanitation Data'!$F$7,0,10*ROW('Sanitation Data'!F12)),IF(AND(ISNUMBER(OFFSET('Sanitation Data'!$F$7,0,10*ROW('Sanitation Data'!F12))),DA18="No",ISNUMBER(OFFSET('Sanitation Data'!$F$7,0,10*ROW('Sanitation Data'!F12)))),CONCATENATE("[",ROUND(OFFSET('Sanitation Data'!$F$7,0,10*ROW('Sanitation Data'!F12)),0),"]"),IF(AND(ISNUMBER(OFFSET('Sanitation Data'!$F$7,0,10*ROW('Sanitation Data'!F12))),DA18="",ISNUMBER(OFFSET('Sanitation Data'!$F$7,0,10*ROW('Sanitation Data'!F12)))),OFFSET('Sanitation Data'!$F$7,0,10*ROW('Sanitation Data'!F12)),NA())))</f>
        <v>#N/A</v>
      </c>
      <c r="AM18" s="251" t="e">
        <f ca="true">+IF(AND(ISNUMBER(OFFSET('Sanitation Data'!$F$11,0,10*ROW('Sanitation Data'!F12))),DB18="Yes"),OFFSET('Sanitation Data'!$F$11,0,10*ROW('Sanitation Data'!F12)),IF(AND(ISNUMBER(OFFSET('Sanitation Data'!$F$11,0,10*ROW('Sanitation Data'!F12))),DB18="No",ISNUMBER(OFFSET('Sanitation Data'!$F$11,0,10*ROW('Sanitation Data'!F12)))),CONCATENATE("[",ROUND(OFFSET('Sanitation Data'!$F$11,0,10*ROW('Sanitation Data'!F12)),0),"]"),IF(AND(ISNUMBER(OFFSET('Sanitation Data'!$F$11,0,10*ROW('Sanitation Data'!F12))),DB18="",ISNUMBER(OFFSET('Sanitation Data'!$F$11,0,10*ROW('Sanitation Data'!F12)))),OFFSET('Sanitation Data'!$F$11,0,10*ROW('Sanitation Data'!F12)),NA())))</f>
        <v>#N/A</v>
      </c>
      <c r="AN18" s="251" t="e">
        <f ca="true">+IF(AND(ISNUMBER(OFFSET('Sanitation Data'!$F$12,0,10*ROW('Sanitation Data'!F12))),DC18="Yes"),OFFSET('Sanitation Data'!$F$12,0,10*ROW('Sanitation Data'!F12)),IF(AND(ISNUMBER(OFFSET('Sanitation Data'!$F$12,0,10*ROW('Sanitation Data'!F12))),DC18="No",ISNUMBER(OFFSET('Sanitation Data'!$F$12,0,10*ROW('Sanitation Data'!F12)))),CONCATENATE("[",ROUND(OFFSET('Sanitation Data'!$F$12,0,10*ROW('Sanitation Data'!F12)),0),"]"),IF(AND(ISNUMBER(OFFSET('Sanitation Data'!$F$12,0,10*ROW('Sanitation Data'!F12))),DC18="",ISNUMBER(OFFSET('Sanitation Data'!$F$12,0,10*ROW('Sanitation Data'!F12)))),OFFSET('Sanitation Data'!$F$12,0,10*ROW('Sanitation Data'!F12)),NA())))</f>
        <v>#N/A</v>
      </c>
      <c r="AO18" s="251" t="e">
        <f ca="true">+IF(AND(ISNUMBER(OFFSET('Sanitation Data'!$F$13,0,10*ROW('Sanitation Data'!F12))),DD18="Yes"),OFFSET('Sanitation Data'!$F$13,0,10*ROW('Sanitation Data'!F12)),IF(AND(ISNUMBER(OFFSET('Sanitation Data'!$F$13,0,10*ROW('Sanitation Data'!F12))),DD18="No",ISNUMBER(OFFSET('Sanitation Data'!$F$13,0,10*ROW('Sanitation Data'!F12)))),CONCATENATE("[",ROUND(OFFSET('Sanitation Data'!$F$13,0,10*ROW('Sanitation Data'!F12)),0),"]"),IF(AND(ISNUMBER(OFFSET('Sanitation Data'!$F$13,0,10*ROW('Sanitation Data'!F12))),DD18="",ISNUMBER(OFFSET('Sanitation Data'!$F$13,0,10*ROW('Sanitation Data'!F12)))),OFFSET('Sanitation Data'!$F$13,0,10*ROW('Sanitation Data'!F12)),NA())))</f>
        <v>#N/A</v>
      </c>
      <c r="AP18" s="251" t="e">
        <f ca="true">+IF(AND(ISNUMBER(OFFSET('Sanitation Data'!$G$5,0,10*ROW('Sanitation Data'!G12))),DE18="Yes"),100-OFFSET('Sanitation Data'!$G$5,0,10*ROW('Sanitation Data'!G12)),IF(AND(ISNUMBER(OFFSET('Sanitation Data'!$G$5,0,10*ROW('Sanitation Data'!G12))),DE18="No",ISNUMBER(OFFSET('Sanitation Data'!$G$5,0,10*ROW('Sanitation Data'!G12)))),CONCATENATE("[",ROUND(100-OFFSET('Sanitation Data'!$G$5,0,10*ROW('Sanitation Data'!G12)),0),"]"),IF(AND(ISNUMBER(OFFSET('Sanitation Data'!$G$5,0,10*ROW('Sanitation Data'!G12))),DE18="",ISNUMBER(OFFSET('Sanitation Data'!$G$5,0,10*ROW('Sanitation Data'!G12)))),100-OFFSET('Sanitation Data'!$G$5,0,10*ROW('Sanitation Data'!G12)),NA())))</f>
        <v>#N/A</v>
      </c>
      <c r="AQ18" s="251" t="e">
        <f ca="true">+IF(AND(ISNUMBER(OFFSET('Sanitation Data'!$G$7,0,10*ROW('Sanitation Data'!G12))),DF18="Yes"),OFFSET('Sanitation Data'!$G$7,0,10*ROW('Sanitation Data'!G12)),IF(AND(ISNUMBER(OFFSET('Sanitation Data'!$G$7,0,10*ROW('Sanitation Data'!G12))),DF18="No",ISNUMBER(OFFSET('Sanitation Data'!$G$7,0,10*ROW('Sanitation Data'!G12)))),CONCATENATE("[",ROUND(OFFSET('Sanitation Data'!$G$7,0,10*ROW('Sanitation Data'!G12)),0),"]"),IF(AND(ISNUMBER(OFFSET('Sanitation Data'!$G$7,0,10*ROW('Sanitation Data'!G12))),DF18="",ISNUMBER(OFFSET('Sanitation Data'!$G$7,0,10*ROW('Sanitation Data'!G12)))),OFFSET('Sanitation Data'!$G$7,0,10*ROW('Sanitation Data'!G12)),NA())))</f>
        <v>#N/A</v>
      </c>
      <c r="AR18" s="251" t="e">
        <f ca="true">+IF(AND(ISNUMBER(OFFSET('Sanitation Data'!$G$11,0,10*ROW('Sanitation Data'!G12))),DG18="Yes"),OFFSET('Sanitation Data'!$G$11,0,10*ROW('Sanitation Data'!G12)),IF(AND(ISNUMBER(OFFSET('Sanitation Data'!$G$11,0,10*ROW('Sanitation Data'!G12))),DG18="No",ISNUMBER(OFFSET('Sanitation Data'!$G$11,0,10*ROW('Sanitation Data'!G12)))),CONCATENATE("[",ROUND(OFFSET('Sanitation Data'!$G$11,0,10*ROW('Sanitation Data'!G12)),0),"]"),IF(AND(ISNUMBER(OFFSET('Sanitation Data'!$G$11,0,10*ROW('Sanitation Data'!G12))),DG18="",ISNUMBER(OFFSET('Sanitation Data'!$G$11,0,10*ROW('Sanitation Data'!G12)))),OFFSET('Sanitation Data'!$G$11,0,10*ROW('Sanitation Data'!G12)),NA())))</f>
        <v>#N/A</v>
      </c>
      <c r="AS18" s="251" t="e">
        <f ca="true">+IF(AND(ISNUMBER(OFFSET('Sanitation Data'!$G$12,0,10*ROW('Sanitation Data'!G12))),DH18="Yes"),OFFSET('Sanitation Data'!$G$12,0,10*ROW('Sanitation Data'!G12)),IF(AND(ISNUMBER(OFFSET('Sanitation Data'!$G$12,0,10*ROW('Sanitation Data'!G12))),DH18="No",ISNUMBER(OFFSET('Sanitation Data'!$G$12,0,10*ROW('Sanitation Data'!G12)))),CONCATENATE("[",ROUND(OFFSET('Sanitation Data'!$G$12,0,10*ROW('Sanitation Data'!G12)),0),"]"),IF(AND(ISNUMBER(OFFSET('Sanitation Data'!$G$12,0,10*ROW('Sanitation Data'!G12))),DH18="",ISNUMBER(OFFSET('Sanitation Data'!$G$12,0,10*ROW('Sanitation Data'!G12)))),OFFSET('Sanitation Data'!$G$12,0,10*ROW('Sanitation Data'!G12)),NA())))</f>
        <v>#N/A</v>
      </c>
      <c r="AT18" s="251" t="e">
        <f ca="true">+IF(AND(ISNUMBER(OFFSET('Sanitation Data'!$G$13,0,10*ROW('Sanitation Data'!G12))),DI18="Yes"),OFFSET('Sanitation Data'!$G$13,0,10*ROW('Sanitation Data'!G12)),IF(AND(ISNUMBER(OFFSET('Sanitation Data'!$G$13,0,10*ROW('Sanitation Data'!G12))),DI18="No",ISNUMBER(OFFSET('Sanitation Data'!$G$13,0,10*ROW('Sanitation Data'!G12)))),CONCATENATE("[",ROUND(OFFSET('Sanitation Data'!$G$13,0,10*ROW('Sanitation Data'!G12)),0),"]"),IF(AND(ISNUMBER(OFFSET('Sanitation Data'!$G$13,0,10*ROW('Sanitation Data'!G12))),DI18="",ISNUMBER(OFFSET('Sanitation Data'!$G$13,0,10*ROW('Sanitation Data'!G12)))),OFFSET('Sanitation Data'!$G$13,0,10*ROW('Sanitation Data'!G12)),NA())))</f>
        <v>#N/A</v>
      </c>
      <c r="AU18" s="251" t="e">
        <f ca="true">+IF(AND(ISNUMBER(OFFSET('Sanitation Data'!$H$5,0,10*ROW('Sanitation Data'!H12))),DJ18="Yes"),100-OFFSET('Sanitation Data'!$H$5,0,10*ROW('Sanitation Data'!H12)),IF(AND(ISNUMBER(OFFSET('Sanitation Data'!$H$5,0,10*ROW('Sanitation Data'!H12))),DJ18="No",ISNUMBER(OFFSET('Sanitation Data'!$H$5,0,10*ROW('Sanitation Data'!H12)))),CONCATENATE("[",ROUND(100-OFFSET('Sanitation Data'!$H$5,0,10*ROW('Sanitation Data'!H12)),0),"]"),IF(AND(ISNUMBER(OFFSET('Sanitation Data'!$H$5,0,10*ROW('Sanitation Data'!H12))),DJ18="",ISNUMBER(OFFSET('Sanitation Data'!$H$5,0,10*ROW('Sanitation Data'!H12)))),100-OFFSET('Sanitation Data'!$H$5,0,10*ROW('Sanitation Data'!H12)),NA())))</f>
        <v>#N/A</v>
      </c>
      <c r="AV18" s="251" t="e">
        <f ca="true">+IF(AND(ISNUMBER(OFFSET('Sanitation Data'!$H$7,0,10*ROW('Sanitation Data'!H12))),DK18="Yes"),OFFSET('Sanitation Data'!$H$7,0,10*ROW('Sanitation Data'!H12)),IF(AND(ISNUMBER(OFFSET('Sanitation Data'!$H$7,0,10*ROW('Sanitation Data'!H12))),DK18="No",ISNUMBER(OFFSET('Sanitation Data'!$H$7,0,10*ROW('Sanitation Data'!H12)))),CONCATENATE("[",ROUND(OFFSET('Sanitation Data'!$H$7,0,10*ROW('Sanitation Data'!H12)),0),"]"),IF(AND(ISNUMBER(OFFSET('Sanitation Data'!$H$7,0,10*ROW('Sanitation Data'!H12))),DK18="",ISNUMBER(OFFSET('Sanitation Data'!$H$7,0,10*ROW('Sanitation Data'!H12)))),OFFSET('Sanitation Data'!$H$7,0,10*ROW('Sanitation Data'!H12)),NA())))</f>
        <v>#N/A</v>
      </c>
      <c r="AW18" s="251" t="e">
        <f ca="true">+IF(AND(ISNUMBER(OFFSET('Sanitation Data'!$H$11,0,10*ROW('Sanitation Data'!H12))),DL18="Yes"),OFFSET('Sanitation Data'!$H$11,0,10*ROW('Sanitation Data'!H12)),IF(AND(ISNUMBER(OFFSET('Sanitation Data'!$H$11,0,10*ROW('Sanitation Data'!H12))),DL18="No",ISNUMBER(OFFSET('Sanitation Data'!$H$11,0,10*ROW('Sanitation Data'!H12)))),CONCATENATE("[",ROUND(OFFSET('Sanitation Data'!$H$11,0,10*ROW('Sanitation Data'!H12)),0),"]"),IF(AND(ISNUMBER(OFFSET('Sanitation Data'!$H$11,0,10*ROW('Sanitation Data'!H12))),DL18="",ISNUMBER(OFFSET('Sanitation Data'!$H$11,0,10*ROW('Sanitation Data'!H12)))),OFFSET('Sanitation Data'!$H$11,0,10*ROW('Sanitation Data'!H12)),NA())))</f>
        <v>#N/A</v>
      </c>
      <c r="AX18" s="251" t="e">
        <f ca="true">+IF(AND(ISNUMBER(OFFSET('Sanitation Data'!$H$12,0,10*ROW('Sanitation Data'!H12))),DM18="Yes"),OFFSET('Sanitation Data'!$H$12,0,10*ROW('Sanitation Data'!H12)),IF(AND(ISNUMBER(OFFSET('Sanitation Data'!$H$12,0,10*ROW('Sanitation Data'!H12))),DM18="No",ISNUMBER(OFFSET('Sanitation Data'!$H$12,0,10*ROW('Sanitation Data'!H12)))),CONCATENATE("[",ROUND(OFFSET('Sanitation Data'!$H$12,0,10*ROW('Sanitation Data'!H12)),0),"]"),IF(AND(ISNUMBER(OFFSET('Sanitation Data'!$H$12,0,10*ROW('Sanitation Data'!H12))),DM18="",ISNUMBER(OFFSET('Sanitation Data'!$H$12,0,10*ROW('Sanitation Data'!H12)))),OFFSET('Sanitation Data'!$H$12,0,10*ROW('Sanitation Data'!H12)),NA())))</f>
        <v>#N/A</v>
      </c>
      <c r="AY18" s="251" t="e">
        <f ca="true">+IF(AND(ISNUMBER(OFFSET('Sanitation Data'!$H$13,0,10*ROW('Sanitation Data'!H12))),DN18="Yes"),OFFSET('Sanitation Data'!$H$13,0,10*ROW('Sanitation Data'!H12)),IF(AND(ISNUMBER(OFFSET('Sanitation Data'!$H$13,0,10*ROW('Sanitation Data'!H12))),DN18="No",ISNUMBER(OFFSET('Sanitation Data'!$H$13,0,10*ROW('Sanitation Data'!H12)))),CONCATENATE("[",ROUND(OFFSET('Sanitation Data'!$H$13,0,10*ROW('Sanitation Data'!H12)),0),"]"),IF(AND(ISNUMBER(OFFSET('Sanitation Data'!$H$13,0,10*ROW('Sanitation Data'!H12))),DN18="",ISNUMBER(OFFSET('Sanitation Data'!$H$13,0,10*ROW('Sanitation Data'!H12)))),OFFSET('Sanitation Data'!$H$13,0,10*ROW('Sanitation Data'!H12)),NA())))</f>
        <v>#N/A</v>
      </c>
      <c r="AZ18" s="252" t="e">
        <f ca="true">+IF(AND(ISNUMBER(OFFSET('Hygiene Data'!$C$6,0,10*ROW('Hygiene Data'!C12))),DO18="Yes"),OFFSET('Hygiene Data'!$C$6,0,10*ROW('Hygiene Data'!C12)),IF(AND(ISNUMBER(OFFSET('Hygiene Data'!$C$6,0,10*ROW('Hygiene Data'!C12))),DO18="No",ISNUMBER(OFFSET('Hygiene Data'!$C$6,0,10*ROW('Hygiene Data'!C12)))),CONCATENATE("[",ROUND(OFFSET('Hygiene Data'!$C$6,0,10*ROW('Hygiene Data'!C12)),0),"]"),IF(AND(ISNUMBER(OFFSET('Hygiene Data'!$C$6,0,10*ROW('Hygiene Data'!C12))),DO18="",ISNUMBER(OFFSET('Hygiene Data'!$C$6,0,10*ROW('Hygiene Data'!C12)))),OFFSET('Hygiene Data'!$C$6,0,10*ROW('Hygiene Data'!C12)),NA())))</f>
        <v>#N/A</v>
      </c>
      <c r="BA18" s="252" t="e">
        <f ca="true">+IF(AND(ISNUMBER(OFFSET('Hygiene Data'!$C$8,0,10*ROW('Hygiene Data'!C12))),DP18="Yes"),OFFSET('Hygiene Data'!$C$8,0,10*ROW('Hygiene Data'!C12)),IF(AND(ISNUMBER(OFFSET('Hygiene Data'!$C$8,0,10*ROW('Hygiene Data'!C12))),DP18="No",ISNUMBER(OFFSET('Hygiene Data'!$C$8,0,10*ROW('Hygiene Data'!C12)))),CONCATENATE("[",ROUND(OFFSET('Hygiene Data'!$C$8,0,10*ROW('Hygiene Data'!C12)),0),"]"),IF(AND(ISNUMBER(OFFSET('Hygiene Data'!$C$8,0,10*ROW('Hygiene Data'!C12))),DP18="",ISNUMBER(OFFSET('Hygiene Data'!$C$8,0,10*ROW('Hygiene Data'!C12)))),OFFSET('Hygiene Data'!$C$8,0,10*ROW('Hygiene Data'!C12)),NA())))</f>
        <v>#N/A</v>
      </c>
      <c r="BB18" s="252" t="e">
        <f ca="true">+IF(AND(ISNUMBER(OFFSET('Hygiene Data'!$C$10,0,10*ROW('Hygiene Data'!C12))),DQ18="Yes"),OFFSET('Hygiene Data'!$C$10,0,10*ROW('Hygiene Data'!C12)),IF(AND(ISNUMBER(OFFSET('Hygiene Data'!$C$10,0,10*ROW('Hygiene Data'!C12))),DQ18="No",ISNUMBER(OFFSET('Hygiene Data'!$C$10,0,10*ROW('Hygiene Data'!C12)))),CONCATENATE("[",ROUND(OFFSET('Hygiene Data'!$C$10,0,10*ROW('Hygiene Data'!C12)),0),"]"),IF(AND(ISNUMBER(OFFSET('Hygiene Data'!$C$10,0,10*ROW('Hygiene Data'!C12))),DQ18="",ISNUMBER(OFFSET('Hygiene Data'!$C$10,0,10*ROW('Hygiene Data'!C12)))),OFFSET('Hygiene Data'!$C$10,0,10*ROW('Hygiene Data'!C12)),NA())))</f>
        <v>#N/A</v>
      </c>
      <c r="BC18" s="252" t="e">
        <f ca="true">+IF(AND(ISNUMBER(OFFSET('Hygiene Data'!$D$6,0,10*ROW('Hygiene Data'!D12))),DR18="Yes"),OFFSET('Hygiene Data'!$D$6,0,10*ROW('Hygiene Data'!D12)),IF(AND(ISNUMBER(OFFSET('Hygiene Data'!$D$6,0,10*ROW('Hygiene Data'!D12))),DR18="No",ISNUMBER(OFFSET('Hygiene Data'!$D$6,0,10*ROW('Hygiene Data'!D12)))),CONCATENATE("[",ROUND(OFFSET('Hygiene Data'!$D$6,0,10*ROW('Hygiene Data'!D12)),0),"]"),IF(AND(ISNUMBER(OFFSET('Hygiene Data'!$D$6,0,10*ROW('Hygiene Data'!D12))),DR18="",ISNUMBER(OFFSET('Hygiene Data'!$D$6,0,10*ROW('Hygiene Data'!D12)))),OFFSET('Hygiene Data'!$D$6,0,10*ROW('Hygiene Data'!D12)),NA())))</f>
        <v>#N/A</v>
      </c>
      <c r="BD18" s="252" t="e">
        <f ca="true">+IF(AND(ISNUMBER(OFFSET('Hygiene Data'!$D$8,0,10*ROW('Hygiene Data'!D12))),DS18="Yes"),OFFSET('Hygiene Data'!$D$8,0,10*ROW('Hygiene Data'!D12)),IF(AND(ISNUMBER(OFFSET('Hygiene Data'!$D$8,0,10*ROW('Hygiene Data'!D12))),DS18="No",ISNUMBER(OFFSET('Hygiene Data'!$D$8,0,10*ROW('Hygiene Data'!D12)))),CONCATENATE("[",ROUND(OFFSET('Hygiene Data'!$D$8,0,10*ROW('Hygiene Data'!D12)),0),"]"),IF(AND(ISNUMBER(OFFSET('Hygiene Data'!$D$8,0,10*ROW('Hygiene Data'!D12))),DS18="",ISNUMBER(OFFSET('Hygiene Data'!$D$8,0,10*ROW('Hygiene Data'!D12)))),OFFSET('Hygiene Data'!$D$8,0,10*ROW('Hygiene Data'!D12)),NA())))</f>
        <v>#N/A</v>
      </c>
      <c r="BE18" s="252" t="e">
        <f ca="true">+IF(AND(ISNUMBER(OFFSET('Hygiene Data'!$D$10,0,10*ROW('Hygiene Data'!D12))),DT18="Yes"),OFFSET('Hygiene Data'!$D$10,0,10*ROW('Hygiene Data'!D12)),IF(AND(ISNUMBER(OFFSET('Hygiene Data'!$D$10,0,10*ROW('Hygiene Data'!D12))),DT18="No",ISNUMBER(OFFSET('Hygiene Data'!$D$10,0,10*ROW('Hygiene Data'!D12)))),CONCATENATE("[",ROUND(OFFSET('Hygiene Data'!$D$10,0,10*ROW('Hygiene Data'!D12)),0),"]"),IF(AND(ISNUMBER(OFFSET('Hygiene Data'!$D$10,0,10*ROW('Hygiene Data'!D12))),DT18="",ISNUMBER(OFFSET('Hygiene Data'!$D$10,0,10*ROW('Hygiene Data'!D12)))),OFFSET('Hygiene Data'!$D$10,0,10*ROW('Hygiene Data'!D12)),NA())))</f>
        <v>#N/A</v>
      </c>
      <c r="BF18" s="252" t="e">
        <f ca="true">+IF(AND(ISNUMBER(OFFSET('Hygiene Data'!$E$6,0,10*ROW('Hygiene Data'!E12))),DU18="Yes"),OFFSET('Hygiene Data'!$E$6,0,10*ROW('Hygiene Data'!E12)),IF(AND(ISNUMBER(OFFSET('Hygiene Data'!$E$6,0,10*ROW('Hygiene Data'!E12))),DU18="No",ISNUMBER(OFFSET('Hygiene Data'!$E$6,0,10*ROW('Hygiene Data'!E12)))),CONCATENATE("[",ROUND(OFFSET('Hygiene Data'!$E$6,0,10*ROW('Hygiene Data'!E12)),0),"]"),IF(AND(ISNUMBER(OFFSET('Hygiene Data'!$E$6,0,10*ROW('Hygiene Data'!E12))),DU18="",ISNUMBER(OFFSET('Hygiene Data'!$E$6,0,10*ROW('Hygiene Data'!E12)))),OFFSET('Hygiene Data'!$E$6,0,10*ROW('Hygiene Data'!E12)),NA())))</f>
        <v>#N/A</v>
      </c>
      <c r="BG18" s="252" t="e">
        <f ca="true">+IF(AND(ISNUMBER(OFFSET('Hygiene Data'!$E$8,0,10*ROW('Hygiene Data'!E12))),DV18="Yes"),OFFSET('Hygiene Data'!$E$8,0,10*ROW('Hygiene Data'!E12)),IF(AND(ISNUMBER(OFFSET('Hygiene Data'!$E$8,0,10*ROW('Hygiene Data'!E12))),DV18="No",ISNUMBER(OFFSET('Hygiene Data'!$E$8,0,10*ROW('Hygiene Data'!E12)))),CONCATENATE("[",ROUND(OFFSET('Hygiene Data'!$E$8,0,10*ROW('Hygiene Data'!E12)),0),"]"),IF(AND(ISNUMBER(OFFSET('Hygiene Data'!$E$8,0,10*ROW('Hygiene Data'!E12))),DV18="",ISNUMBER(OFFSET('Hygiene Data'!$E$8,0,10*ROW('Hygiene Data'!E12)))),OFFSET('Hygiene Data'!$E$8,0,10*ROW('Hygiene Data'!E12)),NA())))</f>
        <v>#N/A</v>
      </c>
      <c r="BH18" s="252" t="e">
        <f ca="true">+IF(AND(ISNUMBER(OFFSET('Hygiene Data'!$E$10,0,10*ROW('Hygiene Data'!E12))),DW18="Yes"),OFFSET('Hygiene Data'!$E$10,0,10*ROW('Hygiene Data'!E12)),IF(AND(ISNUMBER(OFFSET('Hygiene Data'!$E$10,0,10*ROW('Hygiene Data'!E12))),DW18="No",ISNUMBER(OFFSET('Hygiene Data'!$E$10,0,10*ROW('Hygiene Data'!E12)))),CONCATENATE("[",ROUND(OFFSET('Hygiene Data'!$E$10,0,10*ROW('Hygiene Data'!E12)),0),"]"),IF(AND(ISNUMBER(OFFSET('Hygiene Data'!$E$10,0,10*ROW('Hygiene Data'!E12))),DW18="",ISNUMBER(OFFSET('Hygiene Data'!$E$10,0,10*ROW('Hygiene Data'!E12)))),OFFSET('Hygiene Data'!$E$10,0,10*ROW('Hygiene Data'!E12)),NA())))</f>
        <v>#N/A</v>
      </c>
      <c r="BI18" s="252" t="e">
        <f ca="true">+IF(AND(ISNUMBER(OFFSET('Hygiene Data'!$F$6,0,10*ROW('Hygiene Data'!F12))),DX18="Yes"),OFFSET('Hygiene Data'!$F$6,0,10*ROW('Hygiene Data'!F12)),IF(AND(ISNUMBER(OFFSET('Hygiene Data'!$F$6,0,10*ROW('Hygiene Data'!F12))),DX18="No",ISNUMBER(OFFSET('Hygiene Data'!$F$6,0,10*ROW('Hygiene Data'!F12)))),CONCATENATE("[",ROUND(OFFSET('Hygiene Data'!$F$6,0,10*ROW('Hygiene Data'!F12)),0),"]"),IF(AND(ISNUMBER(OFFSET('Hygiene Data'!$F$6,0,10*ROW('Hygiene Data'!F12))),DX18="",ISNUMBER(OFFSET('Hygiene Data'!$F$6,0,10*ROW('Hygiene Data'!F12)))),OFFSET('Hygiene Data'!$F$6,0,10*ROW('Hygiene Data'!F12)),NA())))</f>
        <v>#N/A</v>
      </c>
      <c r="BJ18" s="252" t="e">
        <f ca="true">+IF(AND(ISNUMBER(OFFSET('Hygiene Data'!$F$8,0,10*ROW('Hygiene Data'!F12))),DY18="Yes"),OFFSET('Hygiene Data'!$F$8,0,10*ROW('Hygiene Data'!F12)),IF(AND(ISNUMBER(OFFSET('Hygiene Data'!$F$8,0,10*ROW('Hygiene Data'!F12))),DY18="No",ISNUMBER(OFFSET('Hygiene Data'!$F$8,0,10*ROW('Hygiene Data'!F12)))),CONCATENATE("[",ROUND(OFFSET('Hygiene Data'!$F$8,0,10*ROW('Hygiene Data'!F12)),0),"]"),IF(AND(ISNUMBER(OFFSET('Hygiene Data'!$F$8,0,10*ROW('Hygiene Data'!F12))),DY18="",ISNUMBER(OFFSET('Hygiene Data'!$F$8,0,10*ROW('Hygiene Data'!F12)))),OFFSET('Hygiene Data'!$F$8,0,10*ROW('Hygiene Data'!F12)),NA())))</f>
        <v>#N/A</v>
      </c>
      <c r="BK18" s="252" t="e">
        <f ca="true">+IF(AND(ISNUMBER(OFFSET('Hygiene Data'!$F$10,0,10*ROW('Hygiene Data'!F12))),DZ18="Yes"),OFFSET('Hygiene Data'!$F$10,0,10*ROW('Hygiene Data'!F12)),IF(AND(ISNUMBER(OFFSET('Hygiene Data'!$F$10,0,10*ROW('Hygiene Data'!F12))),DZ18="No",ISNUMBER(OFFSET('Hygiene Data'!$F$10,0,10*ROW('Hygiene Data'!F12)))),CONCATENATE("[",ROUND(OFFSET('Hygiene Data'!$F$10,0,10*ROW('Hygiene Data'!F12)),0),"]"),IF(AND(ISNUMBER(OFFSET('Hygiene Data'!$F$10,0,10*ROW('Hygiene Data'!F12))),DZ18="",ISNUMBER(OFFSET('Hygiene Data'!$F$10,0,10*ROW('Hygiene Data'!F12)))),OFFSET('Hygiene Data'!$F$10,0,10*ROW('Hygiene Data'!F12)),NA())))</f>
        <v>#N/A</v>
      </c>
      <c r="BL18" s="252" t="e">
        <f ca="true">+IF(AND(ISNUMBER(OFFSET('Hygiene Data'!$G$6,0,10*ROW('Hygiene Data'!G12))),EA18="Yes"),OFFSET('Hygiene Data'!$G$6,0,10*ROW('Hygiene Data'!G12)),IF(AND(ISNUMBER(OFFSET('Hygiene Data'!$G$6,0,10*ROW('Hygiene Data'!G12))),EA18="No",ISNUMBER(OFFSET('Hygiene Data'!$G$6,0,10*ROW('Hygiene Data'!G12)))),CONCATENATE("[",ROUND(OFFSET('Hygiene Data'!$G$6,0,10*ROW('Hygiene Data'!G12)),0),"]"),IF(AND(ISNUMBER(OFFSET('Hygiene Data'!$G$6,0,10*ROW('Hygiene Data'!G12))),EA18="",ISNUMBER(OFFSET('Hygiene Data'!$G$6,0,10*ROW('Hygiene Data'!G12)))),OFFSET('Hygiene Data'!$G$6,0,10*ROW('Hygiene Data'!G12)),NA())))</f>
        <v>#N/A</v>
      </c>
      <c r="BM18" s="252" t="e">
        <f ca="true">+IF(AND(ISNUMBER(OFFSET('Hygiene Data'!$G$8,0,10*ROW('Hygiene Data'!G12))),EB18="Yes"),OFFSET('Hygiene Data'!$G$8,0,10*ROW('Hygiene Data'!G12)),IF(AND(ISNUMBER(OFFSET('Hygiene Data'!$G$8,0,10*ROW('Hygiene Data'!G12))),EB18="No",ISNUMBER(OFFSET('Hygiene Data'!$G$8,0,10*ROW('Hygiene Data'!G12)))),CONCATENATE("[",ROUND(OFFSET('Hygiene Data'!$G$8,0,10*ROW('Hygiene Data'!G12)),0),"]"),IF(AND(ISNUMBER(OFFSET('Hygiene Data'!$G$8,0,10*ROW('Hygiene Data'!G12))),EB18="",ISNUMBER(OFFSET('Hygiene Data'!$G$8,0,10*ROW('Hygiene Data'!G12)))),OFFSET('Hygiene Data'!$G$8,0,10*ROW('Hygiene Data'!G12)),NA())))</f>
        <v>#N/A</v>
      </c>
      <c r="BN18" s="252" t="e">
        <f ca="true">+IF(AND(ISNUMBER(OFFSET('Hygiene Data'!$G$10,0,10*ROW('Hygiene Data'!G12))),EC18="Yes"),OFFSET('Hygiene Data'!$G$10,0,10*ROW('Hygiene Data'!G12)),IF(AND(ISNUMBER(OFFSET('Hygiene Data'!$G$10,0,10*ROW('Hygiene Data'!G12))),EC18="No",ISNUMBER(OFFSET('Hygiene Data'!$G$10,0,10*ROW('Hygiene Data'!G12)))),CONCATENATE("[",ROUND(OFFSET('Hygiene Data'!$G$10,0,10*ROW('Hygiene Data'!G12)),0),"]"),IF(AND(ISNUMBER(OFFSET('Hygiene Data'!$G$10,0,10*ROW('Hygiene Data'!G12))),EC18="",ISNUMBER(OFFSET('Hygiene Data'!$G$10,0,10*ROW('Hygiene Data'!G12)))),OFFSET('Hygiene Data'!$G$10,0,10*ROW('Hygiene Data'!G12)),NA())))</f>
        <v>#N/A</v>
      </c>
      <c r="BO18" s="252" t="e">
        <f ca="true">+IF(AND(ISNUMBER(OFFSET('Hygiene Data'!$H$6,0,10*ROW('Hygiene Data'!H12))),ED18="Yes"),OFFSET('Hygiene Data'!$H$6,0,10*ROW('Hygiene Data'!H12)),IF(AND(ISNUMBER(OFFSET('Hygiene Data'!$H$6,0,10*ROW('Hygiene Data'!H12))),ED18="No",ISNUMBER(OFFSET('Hygiene Data'!$H$6,0,10*ROW('Hygiene Data'!H12)))),CONCATENATE("[",ROUND(OFFSET('Hygiene Data'!$H$6,0,10*ROW('Hygiene Data'!H12)),0),"]"),IF(AND(ISNUMBER(OFFSET('Hygiene Data'!$H$6,0,10*ROW('Hygiene Data'!H12))),ED18="",ISNUMBER(OFFSET('Hygiene Data'!$H$6,0,10*ROW('Hygiene Data'!H12)))),OFFSET('Hygiene Data'!$H$6,0,10*ROW('Hygiene Data'!H12)),NA())))</f>
        <v>#N/A</v>
      </c>
      <c r="BP18" s="252" t="e">
        <f ca="true">+IF(AND(ISNUMBER(OFFSET('Hygiene Data'!$H$8,0,10*ROW('Hygiene Data'!H12))),EE18="Yes"),OFFSET('Hygiene Data'!$H$8,0,10*ROW('Hygiene Data'!H12)),IF(AND(ISNUMBER(OFFSET('Hygiene Data'!$H$8,0,10*ROW('Hygiene Data'!H12))),EE18="No",ISNUMBER(OFFSET('Hygiene Data'!$H$8,0,10*ROW('Hygiene Data'!H12)))),CONCATENATE("[",ROUND(OFFSET('Hygiene Data'!$H$8,0,10*ROW('Hygiene Data'!H12)),0),"]"),IF(AND(ISNUMBER(OFFSET('Hygiene Data'!$H$8,0,10*ROW('Hygiene Data'!H12))),EE18="",ISNUMBER(OFFSET('Hygiene Data'!$H$8,0,10*ROW('Hygiene Data'!H12)))),OFFSET('Hygiene Data'!$H$8,0,10*ROW('Hygiene Data'!H12)),NA())))</f>
        <v>#N/A</v>
      </c>
      <c r="BQ18" s="252" t="e">
        <f ca="true">+IF(AND(ISNUMBER(OFFSET('Hygiene Data'!$H$10,0,10*ROW('Hygiene Data'!H12))),EF18="Yes"),OFFSET('Hygiene Data'!$H$10,0,10*ROW('Hygiene Data'!H12)),IF(AND(ISNUMBER(OFFSET('Hygiene Data'!$H$10,0,10*ROW('Hygiene Data'!H12))),EF18="No",ISNUMBER(OFFSET('Hygiene Data'!$H$10,0,10*ROW('Hygiene Data'!H12)))),CONCATENATE("[",ROUND(OFFSET('Hygiene Data'!$H$10,0,10*ROW('Hygiene Data'!H12)),0),"]"),IF(AND(ISNUMBER(OFFSET('Hygiene Data'!$H$10,0,10*ROW('Hygiene Data'!H12))),EF18="",ISNUMBER(OFFSET('Hygiene Data'!$H$10,0,10*ROW('Hygiene Data'!H12)))),OFFSET('Hygiene Data'!$H$10,0,10*ROW('Hygiene Data'!H12)),NA())))</f>
        <v>#N/A</v>
      </c>
      <c r="BS18" s="36" t="str">
        <f ca="true">+IF(OFFSET('Water Data'!$C$28,0,10*ROW('Water Data'!C12))="","",OFFSET('Water Data'!$C$28,0,10*ROW('Water Data'!C12)))</f>
        <v/>
      </c>
      <c r="BT18" s="36" t="str">
        <f ca="true">+IF(OFFSET('Water Data'!$C$29,0,10*ROW('Water Data'!C12))="","",OFFSET('Water Data'!$C$29,0,10*ROW('Water Data'!C12)))</f>
        <v/>
      </c>
      <c r="BU18" s="36" t="str">
        <f ca="true">+IF(OFFSET('Water Data'!$C$30,0,10*ROW('Water Data'!C12))="","",OFFSET('Water Data'!$C$30,0,10*ROW('Water Data'!C12)))</f>
        <v/>
      </c>
      <c r="BV18" s="36" t="str">
        <f ca="true">+IF(OFFSET('Water Data'!$D$28,0,10*ROW('Water Data'!D12))="","",OFFSET('Water Data'!$D$28,0,10*ROW('Water Data'!D12)))</f>
        <v/>
      </c>
      <c r="BW18" s="36" t="str">
        <f ca="true">+IF(OFFSET('Water Data'!$D$29,0,10*ROW('Water Data'!D12))="","",OFFSET('Water Data'!$D$29,0,10*ROW('Water Data'!D12)))</f>
        <v/>
      </c>
      <c r="BX18" s="36" t="str">
        <f ca="true">+IF(OFFSET('Water Data'!$D$30,0,10*ROW('Water Data'!D12))="","",OFFSET('Water Data'!$D$30,0,10*ROW('Water Data'!D12)))</f>
        <v/>
      </c>
      <c r="BY18" s="36" t="str">
        <f ca="true">+IF(OFFSET('Water Data'!$E$28,0,10*ROW('Water Data'!E12))="","",OFFSET('Water Data'!$E$28,0,10*ROW('Water Data'!E12)))</f>
        <v/>
      </c>
      <c r="BZ18" s="36" t="str">
        <f ca="true">+IF(OFFSET('Water Data'!$E$29,0,10*ROW('Water Data'!E12))="","",OFFSET('Water Data'!$E$29,0,10*ROW('Water Data'!E12)))</f>
        <v/>
      </c>
      <c r="CA18" s="36" t="str">
        <f ca="true">+IF(OFFSET('Water Data'!$E$30,0,10*ROW('Water Data'!E12))="","",OFFSET('Water Data'!$E$30,0,10*ROW('Water Data'!E12)))</f>
        <v/>
      </c>
      <c r="CB18" s="36" t="str">
        <f ca="true">+IF(OFFSET('Water Data'!$F$28,0,10*ROW('Water Data'!F12))="","",OFFSET('Water Data'!$F$28,0,10*ROW('Water Data'!F12)))</f>
        <v/>
      </c>
      <c r="CC18" s="36" t="str">
        <f ca="true">+IF(OFFSET('Water Data'!$F$29,0,10*ROW('Water Data'!F12))="","",OFFSET('Water Data'!$F$29,0,10*ROW('Water Data'!F12)))</f>
        <v/>
      </c>
      <c r="CD18" s="36" t="str">
        <f ca="true">+IF(OFFSET('Water Data'!$F$30,0,10*ROW('Water Data'!F12))="","",OFFSET('Water Data'!$F$30,0,10*ROW('Water Data'!F12)))</f>
        <v/>
      </c>
      <c r="CE18" s="36" t="str">
        <f ca="true">+IF(OFFSET('Water Data'!$G$28,0,10*ROW('Water Data'!G12))="","",OFFSET('Water Data'!$G$28,0,10*ROW('Water Data'!G12)))</f>
        <v/>
      </c>
      <c r="CF18" s="36" t="str">
        <f ca="true">+IF(OFFSET('Water Data'!$G$29,0,10*ROW('Water Data'!G12))="","",OFFSET('Water Data'!$G$29,0,10*ROW('Water Data'!G12)))</f>
        <v/>
      </c>
      <c r="CG18" s="36" t="str">
        <f ca="true">+IF(OFFSET('Water Data'!$G$30,0,10*ROW('Water Data'!G12))="","",OFFSET('Water Data'!$G$30,0,10*ROW('Water Data'!G12)))</f>
        <v/>
      </c>
      <c r="CH18" s="36" t="str">
        <f ca="true">+IF(OFFSET('Water Data'!$H$28,0,10*ROW('Water Data'!H12))="","",OFFSET('Water Data'!$H$28,0,10*ROW('Water Data'!H12)))</f>
        <v/>
      </c>
      <c r="CI18" s="36" t="str">
        <f ca="true">+IF(OFFSET('Water Data'!$H$29,0,10*ROW('Water Data'!H12))="","",OFFSET('Water Data'!$H$29,0,10*ROW('Water Data'!H12)))</f>
        <v/>
      </c>
      <c r="CJ18" s="36" t="str">
        <f ca="true">+IF(OFFSET('Water Data'!$H$30,0,10*ROW('Water Data'!H12))="","",OFFSET('Water Data'!$H$30,0,10*ROW('Water Data'!H12)))</f>
        <v/>
      </c>
      <c r="CK18" s="36" t="str">
        <f ca="true">+IF(OFFSET('Sanitation Data'!$C$29,0,10*ROW('Sanitation Data'!C12))="","",OFFSET('Sanitation Data'!$C$29,0,10*ROW('Sanitation Data'!C12)))</f>
        <v/>
      </c>
      <c r="CL18" s="36" t="str">
        <f ca="true">+IF(OFFSET('Sanitation Data'!$C$30,0,10*ROW('Sanitation Data'!C12))="","",OFFSET('Sanitation Data'!$C$30,0,10*ROW('Sanitation Data'!C12)))</f>
        <v/>
      </c>
      <c r="CM18" s="36" t="str">
        <f ca="true">+IF(OFFSET('Sanitation Data'!$C$31,0,10*ROW('Sanitation Data'!C12))="","",OFFSET('Sanitation Data'!$C$31,0,10*ROW('Sanitation Data'!C12)))</f>
        <v/>
      </c>
      <c r="CN18" s="36" t="str">
        <f ca="true">+IF(OFFSET('Sanitation Data'!$C$32,0,10*ROW('Sanitation Data'!C12))="","",OFFSET('Sanitation Data'!$C$32,0,10*ROW('Sanitation Data'!C12)))</f>
        <v/>
      </c>
      <c r="CO18" s="36" t="str">
        <f ca="true">+IF(OFFSET('Sanitation Data'!$C$33,0,10*ROW('Sanitation Data'!C12))="","",OFFSET('Sanitation Data'!$C$33,0,10*ROW('Sanitation Data'!C12)))</f>
        <v/>
      </c>
      <c r="CP18" s="36" t="str">
        <f ca="true">+IF(OFFSET('Sanitation Data'!$D$29,0,10*ROW('Sanitation Data'!D12))="","",OFFSET('Sanitation Data'!$D$29,0,10*ROW('Sanitation Data'!D12)))</f>
        <v/>
      </c>
      <c r="CQ18" s="36" t="str">
        <f ca="true">+IF(OFFSET('Sanitation Data'!$D$30,0,10*ROW('Sanitation Data'!D12))="","",OFFSET('Sanitation Data'!$D$30,0,10*ROW('Sanitation Data'!D12)))</f>
        <v/>
      </c>
      <c r="CR18" s="36" t="str">
        <f ca="true">+IF(OFFSET('Sanitation Data'!$D$31,0,10*ROW('Sanitation Data'!D12))="","",OFFSET('Sanitation Data'!$D$31,0,10*ROW('Sanitation Data'!D12)))</f>
        <v/>
      </c>
      <c r="CS18" s="36" t="str">
        <f ca="true">+IF(OFFSET('Sanitation Data'!$D$32,0,10*ROW('Sanitation Data'!D12))="","",OFFSET('Sanitation Data'!$D$32,0,10*ROW('Sanitation Data'!D12)))</f>
        <v/>
      </c>
      <c r="CT18" s="36" t="str">
        <f ca="true">+IF(OFFSET('Sanitation Data'!$D$33,0,10*ROW('Sanitation Data'!D12))="","",OFFSET('Sanitation Data'!$D$33,0,10*ROW('Sanitation Data'!D12)))</f>
        <v/>
      </c>
      <c r="CU18" s="36" t="str">
        <f ca="true">+IF(OFFSET('Sanitation Data'!$E$29,0,10*ROW('Sanitation Data'!E12))="","",OFFSET('Sanitation Data'!$E$29,0,10*ROW('Sanitation Data'!E12)))</f>
        <v/>
      </c>
      <c r="CV18" s="36" t="str">
        <f ca="true">+IF(OFFSET('Sanitation Data'!$E$30,0,10*ROW('Sanitation Data'!E12))="","",OFFSET('Sanitation Data'!$E$30,0,10*ROW('Sanitation Data'!E12)))</f>
        <v/>
      </c>
      <c r="CW18" s="36" t="str">
        <f ca="true">+IF(OFFSET('Sanitation Data'!$E$31,0,10*ROW('Sanitation Data'!E12))="","",OFFSET('Sanitation Data'!$E$31,0,10*ROW('Sanitation Data'!E12)))</f>
        <v/>
      </c>
      <c r="CX18" s="36" t="str">
        <f ca="true">+IF(OFFSET('Sanitation Data'!$E$32,0,10*ROW('Sanitation Data'!E12))="","",OFFSET('Sanitation Data'!$E$32,0,10*ROW('Sanitation Data'!E12)))</f>
        <v/>
      </c>
      <c r="CY18" s="36" t="str">
        <f ca="true">+IF(OFFSET('Sanitation Data'!$E$33,0,10*ROW('Sanitation Data'!E12))="","",OFFSET('Sanitation Data'!$E$33,0,10*ROW('Sanitation Data'!E12)))</f>
        <v/>
      </c>
      <c r="CZ18" s="36" t="str">
        <f ca="true">+IF(OFFSET('Sanitation Data'!$F$29,0,10*ROW('Sanitation Data'!F12))="","",OFFSET('Sanitation Data'!$F$29,0,10*ROW('Sanitation Data'!F12)))</f>
        <v/>
      </c>
      <c r="DA18" s="36" t="str">
        <f ca="true">+IF(OFFSET('Sanitation Data'!$F$30,0,10*ROW('Sanitation Data'!F12))="","",OFFSET('Sanitation Data'!$F$30,0,10*ROW('Sanitation Data'!F12)))</f>
        <v/>
      </c>
      <c r="DB18" s="36" t="str">
        <f ca="true">+IF(OFFSET('Sanitation Data'!$F$31,0,10*ROW('Sanitation Data'!F12))="","",OFFSET('Sanitation Data'!$F$31,0,10*ROW('Sanitation Data'!F12)))</f>
        <v/>
      </c>
      <c r="DC18" s="36" t="str">
        <f ca="true">+IF(OFFSET('Sanitation Data'!$F$32,0,10*ROW('Sanitation Data'!F12))="","",OFFSET('Sanitation Data'!$F$32,0,10*ROW('Sanitation Data'!F12)))</f>
        <v/>
      </c>
      <c r="DD18" s="36" t="str">
        <f ca="true">+IF(OFFSET('Sanitation Data'!$F$33,0,10*ROW('Sanitation Data'!F12))="","",OFFSET('Sanitation Data'!$F$33,0,10*ROW('Sanitation Data'!F12)))</f>
        <v/>
      </c>
      <c r="DE18" s="36" t="str">
        <f ca="true">+IF(OFFSET('Sanitation Data'!$G$29,0,10*ROW('Sanitation Data'!G12))="","",OFFSET('Sanitation Data'!$G$29,0,10*ROW('Sanitation Data'!G12)))</f>
        <v/>
      </c>
      <c r="DF18" s="36" t="str">
        <f ca="true">+IF(OFFSET('Sanitation Data'!$G$30,0,10*ROW('Sanitation Data'!G12))="","",OFFSET('Sanitation Data'!$G$30,0,10*ROW('Sanitation Data'!G12)))</f>
        <v/>
      </c>
      <c r="DG18" s="36" t="str">
        <f ca="true">+IF(OFFSET('Sanitation Data'!$G$31,0,10*ROW('Sanitation Data'!G12))="","",OFFSET('Sanitation Data'!$G$31,0,10*ROW('Sanitation Data'!G12)))</f>
        <v/>
      </c>
      <c r="DH18" s="36" t="str">
        <f ca="true">+IF(OFFSET('Sanitation Data'!$G$32,0,10*ROW('Sanitation Data'!G12))="","",OFFSET('Sanitation Data'!$G$32,0,10*ROW('Sanitation Data'!G12)))</f>
        <v/>
      </c>
      <c r="DI18" s="36" t="str">
        <f ca="true">+IF(OFFSET('Sanitation Data'!$G$33,0,10*ROW('Sanitation Data'!G12))="","",OFFSET('Sanitation Data'!$G$33,0,10*ROW('Sanitation Data'!G12)))</f>
        <v/>
      </c>
      <c r="DJ18" s="36" t="str">
        <f ca="true">+IF(OFFSET('Sanitation Data'!$H$29,0,10*ROW('Sanitation Data'!H12))="","",OFFSET('Sanitation Data'!$H$29,0,10*ROW('Sanitation Data'!H12)))</f>
        <v/>
      </c>
      <c r="DK18" s="36" t="str">
        <f ca="true">+IF(OFFSET('Sanitation Data'!$H$30,0,10*ROW('Sanitation Data'!H12))="","",OFFSET('Sanitation Data'!$H$30,0,10*ROW('Sanitation Data'!H12)))</f>
        <v/>
      </c>
      <c r="DL18" s="36" t="str">
        <f ca="true">+IF(OFFSET('Sanitation Data'!$H$31,0,10*ROW('Sanitation Data'!H12))="","",OFFSET('Sanitation Data'!$H$31,0,10*ROW('Sanitation Data'!H12)))</f>
        <v/>
      </c>
      <c r="DM18" s="36" t="str">
        <f ca="true">+IF(OFFSET('Sanitation Data'!$H$32,0,10*ROW('Sanitation Data'!H12))="","",OFFSET('Sanitation Data'!$H$32,0,10*ROW('Sanitation Data'!H12)))</f>
        <v/>
      </c>
      <c r="DN18" s="36" t="str">
        <f ca="true">+IF(OFFSET('Sanitation Data'!$H$33,0,10*ROW('Sanitation Data'!H12))="","",OFFSET('Sanitation Data'!$H$33,0,10*ROW('Sanitation Data'!H12)))</f>
        <v/>
      </c>
      <c r="DO18" s="36" t="str">
        <f ca="true">+IF(OFFSET('Hygiene Data'!$C$12,0,10*ROW('Hygiene Data'!C12))="","",OFFSET('Hygiene Data'!$C$12,0,10*ROW('Hygiene Data'!C12)))</f>
        <v/>
      </c>
      <c r="DP18" s="36" t="str">
        <f ca="true">+IF(OFFSET('Hygiene Data'!$C$13,0,10*ROW('Hygiene Data'!C12))="","",OFFSET('Hygiene Data'!$C$13,0,10*ROW('Hygiene Data'!C12)))</f>
        <v/>
      </c>
      <c r="DQ18" s="36" t="str">
        <f ca="true">+IF(OFFSET('Hygiene Data'!$C$14,0,10*ROW('Hygiene Data'!C12))="","",OFFSET('Hygiene Data'!$C$14,0,10*ROW('Hygiene Data'!C12)))</f>
        <v/>
      </c>
      <c r="DR18" s="36" t="str">
        <f ca="true">+IF(OFFSET('Hygiene Data'!$D$12,0,10*ROW('Hygiene Data'!D12))="","",OFFSET('Hygiene Data'!$D$12,0,10*ROW('Hygiene Data'!D12)))</f>
        <v/>
      </c>
      <c r="DS18" s="36" t="str">
        <f ca="true">+IF(OFFSET('Hygiene Data'!$D$13,0,10*ROW('Hygiene Data'!D12))="","",OFFSET('Hygiene Data'!$D$13,0,10*ROW('Hygiene Data'!D12)))</f>
        <v/>
      </c>
      <c r="DT18" s="36" t="str">
        <f ca="true">+IF(OFFSET('Hygiene Data'!$D$14,0,10*ROW('Hygiene Data'!D12))="","",OFFSET('Hygiene Data'!$D$14,0,10*ROW('Hygiene Data'!D12)))</f>
        <v/>
      </c>
      <c r="DU18" s="36" t="str">
        <f ca="true">+IF(OFFSET('Hygiene Data'!$E$12,0,10*ROW('Hygiene Data'!E12))="","",OFFSET('Hygiene Data'!$E$12,0,10*ROW('Hygiene Data'!E12)))</f>
        <v/>
      </c>
      <c r="DV18" s="36" t="str">
        <f ca="true">+IF(OFFSET('Hygiene Data'!$E$13,0,10*ROW('Hygiene Data'!E12))="","",OFFSET('Hygiene Data'!$E$13,0,10*ROW('Hygiene Data'!E12)))</f>
        <v/>
      </c>
      <c r="DW18" s="36" t="str">
        <f ca="true">+IF(OFFSET('Hygiene Data'!$E$14,0,10*ROW('Hygiene Data'!E12))="","",OFFSET('Hygiene Data'!$E$14,0,10*ROW('Hygiene Data'!E12)))</f>
        <v/>
      </c>
      <c r="DX18" s="36" t="str">
        <f ca="true">+IF(OFFSET('Hygiene Data'!$F$12,0,10*ROW('Hygiene Data'!F12))="","",OFFSET('Hygiene Data'!$F$12,0,10*ROW('Hygiene Data'!F12)))</f>
        <v/>
      </c>
      <c r="DY18" s="36" t="str">
        <f ca="true">+IF(OFFSET('Hygiene Data'!$F$13,0,10*ROW('Hygiene Data'!F12))="","",OFFSET('Hygiene Data'!$F$13,0,10*ROW('Hygiene Data'!F12)))</f>
        <v/>
      </c>
      <c r="DZ18" s="36" t="str">
        <f ca="true">+IF(OFFSET('Hygiene Data'!$F$14,0,10*ROW('Hygiene Data'!F12))="","",OFFSET('Hygiene Data'!$F$14,0,10*ROW('Hygiene Data'!F12)))</f>
        <v/>
      </c>
      <c r="EA18" s="36" t="str">
        <f ca="true">+IF(OFFSET('Hygiene Data'!$G$12,0,10*ROW('Hygiene Data'!G12))="","",OFFSET('Hygiene Data'!$G$12,0,10*ROW('Hygiene Data'!G12)))</f>
        <v/>
      </c>
      <c r="EB18" s="36" t="str">
        <f ca="true">+IF(OFFSET('Hygiene Data'!$G$13,0,10*ROW('Hygiene Data'!G12))="","",OFFSET('Hygiene Data'!$G$13,0,10*ROW('Hygiene Data'!G12)))</f>
        <v/>
      </c>
      <c r="EC18" s="36" t="str">
        <f ca="true">+IF(OFFSET('Hygiene Data'!$G$14,0,10*ROW('Hygiene Data'!G12))="","",OFFSET('Hygiene Data'!$G$14,0,10*ROW('Hygiene Data'!G12)))</f>
        <v/>
      </c>
      <c r="ED18" s="36" t="str">
        <f ca="true">+IF(OFFSET('Hygiene Data'!$H$12,0,10*ROW('Hygiene Data'!H12))="","",OFFSET('Hygiene Data'!$H$12,0,10*ROW('Hygiene Data'!H12)))</f>
        <v/>
      </c>
      <c r="EE18" s="36" t="str">
        <f ca="true">+IF(OFFSET('Hygiene Data'!$H$13,0,10*ROW('Hygiene Data'!H12))="","",OFFSET('Hygiene Data'!$H$13,0,10*ROW('Hygiene Data'!H12)))</f>
        <v/>
      </c>
      <c r="EF18" s="36" t="str">
        <f ca="true">+IF(OFFSET('Hygiene Data'!$H$14,0,10*ROW('Hygiene Data'!H12))="","",OFFSET('Hygiene Data'!$H$14,0,10*ROW('Hygiene Data'!H12)))</f>
        <v/>
      </c>
    </row>
    <row r="19" x14ac:dyDescent="0.2">
      <c r="A19" s="59" t="str">
        <f ca="true">+IF(OFFSET('Water Data'!$B$1,0,10*ROW('Water Data'!B13))="","",OFFSET('Water Data'!$B$1,0,10*ROW('Water Data'!B13)))</f>
        <v/>
      </c>
      <c r="B19" s="59" t="str">
        <f ca="true">+IF(OFFSET('Water Data'!$A$3,0,10*ROW('Water Data'!A13))="","",OFFSET('Water Data'!$A$3,0,10*ROW('Water Data'!A13)))</f>
        <v/>
      </c>
      <c r="C19" s="59" t="str">
        <f ca="true">+IF(OFFSET('Water Data'!$C$3,0,10*ROW('Water Data'!C13))="","",OFFSET('Water Data'!$C$3,0,10*ROW('Water Data'!C13)))</f>
        <v/>
      </c>
      <c r="D19" s="250" t="e">
        <f ca="true">+IF(AND(ISNUMBER(OFFSET('Water Data'!$C$5,0,10*ROW('Water Data'!C13))),BS19="Yes"),100-OFFSET('Water Data'!$C$5,0,10*ROW('Water Data'!C13)),IF(AND(ISNUMBER(OFFSET('Water Data'!$C$5,0,10*ROW('Water Data'!C13))),BS19="No",ISNUMBER(OFFSET('Water Data'!$C$5,0,10*ROW('Water Data'!C13)))),CONCATENATE("[",ROUND(100-OFFSET('Water Data'!$C$5,0,10*ROW('Water Data'!C13)),0),"]"),IF(AND(ISNUMBER(OFFSET('Water Data'!$C$5,0,10*ROW('Water Data'!C13))),BS19="",ISNUMBER(OFFSET('Water Data'!$C$5,0,10*ROW('Water Data'!C13)))),100-OFFSET('Water Data'!$C$5,0,10*ROW('Water Data'!C13)),NA())))</f>
        <v>#N/A</v>
      </c>
      <c r="E19" s="250" t="e">
        <f ca="true">+IF(AND(ISNUMBER(OFFSET('Water Data'!$C$7,0,10*ROW('Water Data'!D13))),BT19="Yes"),OFFSET('Water Data'!$C$7,0,10*ROW('Water Data'!C13)),IF(AND(ISNUMBER(OFFSET('Water Data'!$C$7,0,10*ROW('Water Data'!C13))),BT19="No",ISNUMBER(OFFSET('Water Data'!$C$7,0,10*ROW('Water Data'!C13)))),CONCATENATE("[",ROUND(OFFSET('Water Data'!$C$7,0,10*ROW('Water Data'!C13)),0),"]"),IF(AND(ISNUMBER(OFFSET('Water Data'!$C$7,0,10*ROW('Water Data'!C13))),BT19="",ISNUMBER(OFFSET('Water Data'!$C$7,0,10*ROW('Water Data'!C13)))),OFFSET('Water Data'!$C$7,0,10*ROW('Water Data'!C13)),NA())))</f>
        <v>#N/A</v>
      </c>
      <c r="F19" s="250" t="e">
        <f ca="true">+IF(AND(ISNUMBER(OFFSET('Water Data'!$C$10,0,10*ROW('Water Data'!C13))),BU19="Yes"),OFFSET('Water Data'!$C$10,0,10*ROW('Water Data'!C13)),IF(AND(ISNUMBER(OFFSET('Water Data'!$C$10,0,10*ROW('Water Data'!C13))),BU19="No",ISNUMBER(OFFSET('Water Data'!$C$10,0,10*ROW('Water Data'!C13)))),CONCATENATE("[",ROUND(OFFSET('Water Data'!$C$10,0,10*ROW('Water Data'!C13)),0),"]"),IF(AND(ISNUMBER(OFFSET('Water Data'!$C$10,0,10*ROW('Water Data'!C13))),BU19="",ISNUMBER(OFFSET('Water Data'!$C$10,0,10*ROW('Water Data'!C13)))),OFFSET('Water Data'!$C$10,0,10*ROW('Water Data'!C13)),NA())))</f>
        <v>#N/A</v>
      </c>
      <c r="G19" s="250" t="e">
        <f ca="true">+IF(AND(ISNUMBER(OFFSET('Water Data'!$D$5,0,10*ROW('Water Data'!D13))),BV19="Yes"),100-OFFSET('Water Data'!$D$5,0,10*ROW('Water Data'!D13)),IF(AND(ISNUMBER(OFFSET('Water Data'!$D$5,0,10*ROW('Water Data'!D13))),BV19="No",ISNUMBER(OFFSET('Water Data'!$D$5,0,10*ROW('Water Data'!D13)))),CONCATENATE("[",ROUND(100-OFFSET('Water Data'!$D$5,0,10*ROW('Water Data'!D13)),0),"]"),IF(AND(ISNUMBER(OFFSET('Water Data'!$D$5,0,10*ROW('Water Data'!D13))),BV19="",ISNUMBER(OFFSET('Water Data'!$D$5,0,10*ROW('Water Data'!D13)))),100-OFFSET('Water Data'!$D$5,0,10*ROW('Water Data'!D13)),NA())))</f>
        <v>#N/A</v>
      </c>
      <c r="H19" s="250" t="e">
        <f ca="true">+IF(AND(ISNUMBER(OFFSET('Water Data'!$D$7,0,10*ROW('Water Data'!D13))),BW19="Yes"),OFFSET('Water Data'!$D$7,0,10*ROW('Water Data'!D13)),IF(AND(ISNUMBER(OFFSET('Water Data'!$D$7,0,10*ROW('Water Data'!D13))),BW19="No",ISNUMBER(OFFSET('Water Data'!$D$7,0,10*ROW('Water Data'!D13)))),CONCATENATE("[",ROUND(OFFSET('Water Data'!$C$7,0,10*ROW('Water Data'!D13)),0),"]"),IF(AND(ISNUMBER(OFFSET('Water Data'!$D$7,0,10*ROW('Water Data'!D13))),BW19="",ISNUMBER(OFFSET('Water Data'!$D$7,0,10*ROW('Water Data'!D13)))),OFFSET('Water Data'!$D$7,0,10*ROW('Water Data'!D13)),NA())))</f>
        <v>#N/A</v>
      </c>
      <c r="I19" s="250" t="e">
        <f ca="true">+IF(AND(ISNUMBER(OFFSET('Water Data'!$D$10,0,10*ROW('Water Data'!D13))),BX19="Yes"),OFFSET('Water Data'!$D$10,0,10*ROW('Water Data'!D13)),IF(AND(ISNUMBER(OFFSET('Water Data'!$D$10,0,10*ROW('Water Data'!D13))),BX19="No",ISNUMBER(OFFSET('Water Data'!$D$10,0,10*ROW('Water Data'!D13)))),CONCATENATE("[",ROUND(OFFSET('Water Data'!$D$10,0,10*ROW('Water Data'!D13)),0),"]"),IF(AND(ISNUMBER(OFFSET('Water Data'!$D$10,0,10*ROW('Water Data'!D13))),BX19="",ISNUMBER(OFFSET('Water Data'!$D$10,0,10*ROW('Water Data'!D13)))),OFFSET('Water Data'!$D$10,0,10*ROW('Water Data'!D13)),NA())))</f>
        <v>#N/A</v>
      </c>
      <c r="J19" s="250" t="e">
        <f ca="true">+IF(AND(ISNUMBER(OFFSET('Water Data'!$E$5,0,10*ROW('Water Data'!E13))),BY19="Yes"),100-OFFSET('Water Data'!$E$5,0,10*ROW('Water Data'!E13)),IF(AND(ISNUMBER(OFFSET('Water Data'!$E$5,0,10*ROW('Water Data'!E13))),BY19="No",ISNUMBER(OFFSET('Water Data'!$E$5,0,10*ROW('Water Data'!E13)))),CONCATENATE("[",ROUND(100-OFFSET('Water Data'!$E$5,0,10*ROW('Water Data'!E13)),0),"]"),IF(AND(ISNUMBER(OFFSET('Water Data'!$E$5,0,10*ROW('Water Data'!E13))),BY19="",ISNUMBER(OFFSET('Water Data'!$E$5,0,10*ROW('Water Data'!E13)))),100-OFFSET('Water Data'!$E$5,0,10*ROW('Water Data'!E13)),NA())))</f>
        <v>#N/A</v>
      </c>
      <c r="K19" s="250" t="e">
        <f ca="true">+IF(AND(ISNUMBER(OFFSET('Water Data'!$E$7,0,10*ROW('Water Data'!E13))),BZ19="Yes"),OFFSET('Water Data'!$E$7,0,10*ROW('Water Data'!E13)),IF(AND(ISNUMBER(OFFSET('Water Data'!$E$7,0,10*ROW('Water Data'!E13))),BZ19="No",ISNUMBER(OFFSET('Water Data'!$E$7,0,10*ROW('Water Data'!E13)))),CONCATENATE("[",ROUND(OFFSET('Water Data'!$E$7,0,10*ROW('Water Data'!E13)),0),"]"),IF(AND(ISNUMBER(OFFSET('Water Data'!$E$7,0,10*ROW('Water Data'!E13))),BZ19="",ISNUMBER(OFFSET('Water Data'!$E$7,0,10*ROW('Water Data'!E13)))),OFFSET('Water Data'!$E$7,0,10*ROW('Water Data'!E13)),NA())))</f>
        <v>#N/A</v>
      </c>
      <c r="L19" s="250" t="e">
        <f ca="true">+IF(AND(ISNUMBER(OFFSET('Water Data'!$E$10,0,10*ROW('Water Data'!E13))),CA19="Yes"),OFFSET('Water Data'!$E$10,0,10*ROW('Water Data'!E13)),IF(AND(ISNUMBER(OFFSET('Water Data'!$E$10,0,10*ROW('Water Data'!E13))),CA19="No",ISNUMBER(OFFSET('Water Data'!$E$10,0,10*ROW('Water Data'!E13)))),CONCATENATE("[",ROUND(OFFSET('Water Data'!$E$10,0,10*ROW('Water Data'!E13)),0),"]"),IF(AND(ISNUMBER(OFFSET('Water Data'!$E$10,0,10*ROW('Water Data'!E13))),CA19="",ISNUMBER(OFFSET('Water Data'!$E$10,0,10*ROW('Water Data'!E13)))),OFFSET('Water Data'!$E$10,0,10*ROW('Water Data'!E13)),NA())))</f>
        <v>#N/A</v>
      </c>
      <c r="M19" s="250" t="e">
        <f ca="true">+IF(AND(ISNUMBER(OFFSET('Water Data'!$F$5,0,10*ROW('Water Data'!F13))),CB19="Yes"),100-OFFSET('Water Data'!$F$5,0,10*ROW('Water Data'!F13)),IF(AND(ISNUMBER(OFFSET('Water Data'!$F$5,0,10*ROW('Water Data'!F13))),CB19="No",ISNUMBER(OFFSET('Water Data'!$F$5,0,10*ROW('Water Data'!F13)))),CONCATENATE("[",ROUND(100-OFFSET('Water Data'!$F$5,0,10*ROW('Water Data'!F13)),0),"]"),IF(AND(ISNUMBER(OFFSET('Water Data'!$F$5,0,10*ROW('Water Data'!F13))),CB19="",ISNUMBER(OFFSET('Water Data'!$F$5,0,10*ROW('Water Data'!F13)))),100-OFFSET('Water Data'!$F$5,0,10*ROW('Water Data'!F13)),NA())))</f>
        <v>#N/A</v>
      </c>
      <c r="N19" s="250" t="e">
        <f ca="true">+IF(AND(ISNUMBER(OFFSET('Water Data'!$F$7,0,10*ROW('Water Data'!F13))),CC19="Yes"),OFFSET('Water Data'!$F$7,0,10*ROW('Water Data'!F13)),IF(AND(ISNUMBER(OFFSET('Water Data'!$F$7,0,10*ROW('Water Data'!F13))),CC19="No",ISNUMBER(OFFSET('Water Data'!$F$7,0,10*ROW('Water Data'!F13)))),CONCATENATE("[",ROUND(OFFSET('Water Data'!$F$7,0,10*ROW('Water Data'!F13)),0),"]"),IF(AND(ISNUMBER(OFFSET('Water Data'!$F$7,0,10*ROW('Water Data'!F13))),CC19="",ISNUMBER(OFFSET('Water Data'!$F$7,0,10*ROW('Water Data'!F13)))),OFFSET('Water Data'!$F$7,0,10*ROW('Water Data'!F13)),NA())))</f>
        <v>#N/A</v>
      </c>
      <c r="O19" s="250" t="e">
        <f ca="true">+IF(AND(ISNUMBER(OFFSET('Water Data'!$F$10,0,10*ROW('Water Data'!F13))),CD19="Yes"),OFFSET('Water Data'!$F$10,0,10*ROW('Water Data'!F13)),IF(AND(ISNUMBER(OFFSET('Water Data'!$F$10,0,10*ROW('Water Data'!F13))),CD19="No",ISNUMBER(OFFSET('Water Data'!$F$10,0,10*ROW('Water Data'!F13)))),CONCATENATE("[",ROUND(OFFSET('Water Data'!$F$10,0,10*ROW('Water Data'!F13)),0),"]"),IF(AND(ISNUMBER(OFFSET('Water Data'!$F$10,0,10*ROW('Water Data'!F13))),CD19="",ISNUMBER(OFFSET('Water Data'!$F$10,0,10*ROW('Water Data'!F13)))),OFFSET('Water Data'!$F$10,0,10*ROW('Water Data'!F13)),NA())))</f>
        <v>#N/A</v>
      </c>
      <c r="P19" s="250" t="e">
        <f ca="true">+IF(AND(ISNUMBER(OFFSET('Water Data'!$G$5,0,10*ROW('Water Data'!G13))),CE19="Yes"),100-OFFSET('Water Data'!$G$5,0,10*ROW('Water Data'!G13)),IF(AND(ISNUMBER(OFFSET('Water Data'!$G$5,0,10*ROW('Water Data'!G13))),CE19="No",ISNUMBER(OFFSET('Water Data'!$G$5,0,10*ROW('Water Data'!G13)))),CONCATENATE("[",ROUND(100-OFFSET('Water Data'!$G$5,0,10*ROW('Water Data'!G13)),0),"]"),IF(AND(ISNUMBER(OFFSET('Water Data'!$G$5,0,10*ROW('Water Data'!G13))),CE19="",ISNUMBER(OFFSET('Water Data'!$G$5,0,10*ROW('Water Data'!G13)))),100-OFFSET('Water Data'!$G$5,0,10*ROW('Water Data'!G13)),NA())))</f>
        <v>#N/A</v>
      </c>
      <c r="Q19" s="250" t="e">
        <f ca="true">+IF(AND(ISNUMBER(OFFSET('Water Data'!$G$7,0,10*ROW('Water Data'!G13))),CF19="Yes"),OFFSET('Water Data'!$G$7,0,10*ROW('Water Data'!G13)),IF(AND(ISNUMBER(OFFSET('Water Data'!$G$7,0,10*ROW('Water Data'!G13))),CF19="No",ISNUMBER(OFFSET('Water Data'!$G$7,0,10*ROW('Water Data'!G13)))),CONCATENATE("[",ROUND(OFFSET('Water Data'!$G$7,0,10*ROW('Water Data'!G13)),0),"]"),IF(AND(ISNUMBER(OFFSET('Water Data'!$G$7,0,10*ROW('Water Data'!G13))),CF19="",ISNUMBER(OFFSET('Water Data'!$G$7,0,10*ROW('Water Data'!G13)))),OFFSET('Water Data'!$G$7,0,10*ROW('Water Data'!G13)),NA())))</f>
        <v>#N/A</v>
      </c>
      <c r="R19" s="250" t="e">
        <f ca="true">+IF(AND(ISNUMBER(OFFSET('Water Data'!$G$10,0,10*ROW('Water Data'!G13))),CG19="Yes"),OFFSET('Water Data'!$G$10,0,10*ROW('Water Data'!G13)),IF(AND(ISNUMBER(OFFSET('Water Data'!$G$10,0,10*ROW('Water Data'!G13))),CG19="No",ISNUMBER(OFFSET('Water Data'!$G$10,0,10*ROW('Water Data'!G13)))),CONCATENATE("[",ROUND(OFFSET('Water Data'!$G$10,0,10*ROW('Water Data'!G13)),0),"]"),IF(AND(ISNUMBER(OFFSET('Water Data'!$G$10,0,10*ROW('Water Data'!G13))),CG19="",ISNUMBER(OFFSET('Water Data'!$G$10,0,10*ROW('Water Data'!G13)))),OFFSET('Water Data'!$G$10,0,10*ROW('Water Data'!G13)),NA())))</f>
        <v>#N/A</v>
      </c>
      <c r="S19" s="250" t="e">
        <f ca="true">+IF(AND(ISNUMBER(OFFSET('Water Data'!$H$5,0,10*ROW('Water Data'!H13))),CH19="Yes"),100-OFFSET('Water Data'!$H$5,0,10*ROW('Water Data'!H13)),IF(AND(ISNUMBER(OFFSET('Water Data'!$H$5,0,10*ROW('Water Data'!H13))),CH19="No",ISNUMBER(OFFSET('Water Data'!$H$5,0,10*ROW('Water Data'!H13)))),CONCATENATE("[",ROUND(100-OFFSET('Water Data'!$H$5,0,10*ROW('Water Data'!H13)),0),"]"),IF(AND(ISNUMBER(OFFSET('Water Data'!$H$5,0,10*ROW('Water Data'!H13))),CH19="",ISNUMBER(OFFSET('Water Data'!$H$5,0,10*ROW('Water Data'!H13)))),100-OFFSET('Water Data'!$H$5,0,10*ROW('Water Data'!H13)),NA())))</f>
        <v>#N/A</v>
      </c>
      <c r="T19" s="250" t="e">
        <f ca="true">+IF(AND(ISNUMBER(OFFSET('Water Data'!$H$7,0,10*ROW('Water Data'!H13))),CI19="Yes"),OFFSET('Water Data'!$H$7,0,10*ROW('Water Data'!H13)),IF(AND(ISNUMBER(OFFSET('Water Data'!$H$7,0,10*ROW('Water Data'!H13))),CI19="No",ISNUMBER(OFFSET('Water Data'!$H$7,0,10*ROW('Water Data'!H13)))),CONCATENATE("[",ROUND(OFFSET('Water Data'!$H$7,0,10*ROW('Water Data'!H13)),0),"]"),IF(AND(ISNUMBER(OFFSET('Water Data'!$H$7,0,10*ROW('Water Data'!H13))),CI19="",ISNUMBER(OFFSET('Water Data'!$H$7,0,10*ROW('Water Data'!H13)))),OFFSET('Water Data'!$H$7,0,10*ROW('Water Data'!H13)),NA())))</f>
        <v>#N/A</v>
      </c>
      <c r="U19" s="250" t="e">
        <f ca="true">+IF(AND(ISNUMBER(OFFSET('Water Data'!$H$10,0,10*ROW('Water Data'!H13))),CJ19="Yes"),OFFSET('Water Data'!$H$10,0,10*ROW('Water Data'!H13)),IF(AND(ISNUMBER(OFFSET('Water Data'!$H$10,0,10*ROW('Water Data'!H13))),CJ19="No",ISNUMBER(OFFSET('Water Data'!$H$10,0,10*ROW('Water Data'!H13)))),CONCATENATE("[",ROUND(OFFSET('Water Data'!$H$10,0,10*ROW('Water Data'!H13)),0),"]"),IF(AND(ISNUMBER(OFFSET('Water Data'!$H$10,0,10*ROW('Water Data'!H13))),CJ19="",ISNUMBER(OFFSET('Water Data'!$H$10,0,10*ROW('Water Data'!H13)))),OFFSET('Water Data'!$H$10,0,10*ROW('Water Data'!H13)),NA())))</f>
        <v>#N/A</v>
      </c>
      <c r="V19" s="251" t="e">
        <f ca="true">+IF(AND(ISNUMBER(OFFSET('Sanitation Data'!$C$5,0,10*ROW('Sanitation Data'!C13))),CK19="Yes"),100-OFFSET('Sanitation Data'!$C$5,0,10*ROW('Sanitation Data'!C13)),IF(AND(ISNUMBER(OFFSET('Sanitation Data'!$C$5,0,10*ROW('Sanitation Data'!C13))),CK19="No",ISNUMBER(OFFSET('Sanitation Data'!$C$5,0,10*ROW('Sanitation Data'!C13)))),CONCATENATE("[",ROUND(100-OFFSET('Sanitation Data'!$C$5,0,10*ROW('Sanitation Data'!C13)),0),"]"),IF(AND(ISNUMBER(OFFSET('Sanitation Data'!$C$5,0,10*ROW('Sanitation Data'!C13))),CK19="",ISNUMBER(OFFSET('Sanitation Data'!$C$5,0,10*ROW('Sanitation Data'!C13)))),100-OFFSET('Sanitation Data'!$C$5,0,10*ROW('Sanitation Data'!C13)),NA())))</f>
        <v>#N/A</v>
      </c>
      <c r="W19" s="251" t="e">
        <f ca="true">+IF(AND(ISNUMBER(OFFSET('Sanitation Data'!$C$7,0,10*ROW('Sanitation Data'!C13))),CL19="Yes"),OFFSET('Sanitation Data'!$C$7,0,10*ROW('Sanitation Data'!C13)),IF(AND(ISNUMBER(OFFSET('Sanitation Data'!$C$7,0,10*ROW('Sanitation Data'!C13))),CL19="No",ISNUMBER(OFFSET('Sanitation Data'!$C$7,0,10*ROW('Sanitation Data'!C13)))),CONCATENATE("[",ROUND(OFFSET('Sanitation Data'!$C$7,0,10*ROW('Sanitation Data'!C13)),0),"]"),IF(AND(ISNUMBER(OFFSET('Sanitation Data'!$C$7,0,10*ROW('Sanitation Data'!C13))),CL19="",ISNUMBER(OFFSET('Sanitation Data'!$C$7,0,10*ROW('Sanitation Data'!C13)))),OFFSET('Sanitation Data'!$C$7,0,10*ROW('Sanitation Data'!C13)),NA())))</f>
        <v>#N/A</v>
      </c>
      <c r="X19" s="251" t="e">
        <f ca="true">+IF(AND(ISNUMBER(OFFSET('Sanitation Data'!$C$11,0,10*ROW('Sanitation Data'!C13))),CM19="Yes"),OFFSET('Sanitation Data'!$C$11,0,10*ROW('Sanitation Data'!C13)),IF(AND(ISNUMBER(OFFSET('Sanitation Data'!$C$11,0,10*ROW('Sanitation Data'!C13))),CM19="No",ISNUMBER(OFFSET('Sanitation Data'!$C$11,0,10*ROW('Sanitation Data'!C13)))),CONCATENATE("[",ROUND(OFFSET('Sanitation Data'!$C$11,0,10*ROW('Sanitation Data'!C13)),0),"]"),IF(AND(ISNUMBER(OFFSET('Sanitation Data'!$C$11,0,10*ROW('Sanitation Data'!C13))),CM19="",ISNUMBER(OFFSET('Sanitation Data'!$C$11,0,10*ROW('Sanitation Data'!C13)))),OFFSET('Sanitation Data'!$C$11,0,10*ROW('Sanitation Data'!C13)),NA())))</f>
        <v>#N/A</v>
      </c>
      <c r="Y19" s="251" t="e">
        <f ca="true">+IF(AND(ISNUMBER(OFFSET('Sanitation Data'!$C$12,0,10*ROW('Sanitation Data'!C13))),CN19="Yes"),OFFSET('Sanitation Data'!$C$12,0,10*ROW('Sanitation Data'!C13)),IF(AND(ISNUMBER(OFFSET('Sanitation Data'!$C$12,0,10*ROW('Sanitation Data'!C13))),CN19="No",ISNUMBER(OFFSET('Sanitation Data'!$C$12,0,10*ROW('Sanitation Data'!C13)))),CONCATENATE("[",ROUND(OFFSET('Sanitation Data'!$C$12,0,10*ROW('Sanitation Data'!C13)),0),"]"),IF(AND(ISNUMBER(OFFSET('Sanitation Data'!$C$12,0,10*ROW('Sanitation Data'!C13))),CN19="",ISNUMBER(OFFSET('Sanitation Data'!$C$12,0,10*ROW('Sanitation Data'!C13)))),OFFSET('Sanitation Data'!$C$12,0,10*ROW('Sanitation Data'!C13)),NA())))</f>
        <v>#N/A</v>
      </c>
      <c r="Z19" s="251" t="e">
        <f ca="true">+IF(AND(ISNUMBER(OFFSET('Sanitation Data'!$C$13,0,10*ROW('Sanitation Data'!C13))),CO19="Yes"),OFFSET('Sanitation Data'!$C$13,0,10*ROW('Sanitation Data'!C13)),IF(AND(ISNUMBER(OFFSET('Sanitation Data'!$C$13,0,10*ROW('Sanitation Data'!C13))),CO19="No",ISNUMBER(OFFSET('Sanitation Data'!$C$13,0,10*ROW('Sanitation Data'!C13)))),CONCATENATE("[",ROUND(OFFSET('Sanitation Data'!$C$13,0,10*ROW('Sanitation Data'!C13)),0),"]"),IF(AND(ISNUMBER(OFFSET('Sanitation Data'!$C$13,0,10*ROW('Sanitation Data'!C13))),CO19="",ISNUMBER(OFFSET('Sanitation Data'!$C$13,0,10*ROW('Sanitation Data'!C13)))),OFFSET('Sanitation Data'!$C$13,0,10*ROW('Sanitation Data'!C13)),NA())))</f>
        <v>#N/A</v>
      </c>
      <c r="AA19" s="251" t="e">
        <f ca="true">+IF(AND(ISNUMBER(OFFSET('Sanitation Data'!$D$5,0,10*ROW('Sanitation Data'!D13))),CP19="Yes"),100-OFFSET('Sanitation Data'!$D$5,0,10*ROW('Sanitation Data'!D13)),IF(AND(ISNUMBER(OFFSET('Sanitation Data'!$D$5,0,10*ROW('Sanitation Data'!D13))),CP19="No",ISNUMBER(OFFSET('Sanitation Data'!$D$5,0,10*ROW('Sanitation Data'!D13)))),CONCATENATE("[",ROUND(100-OFFSET('Sanitation Data'!$D$5,0,10*ROW('Sanitation Data'!D13)),0),"]"),IF(AND(ISNUMBER(OFFSET('Sanitation Data'!$D$5,0,10*ROW('Sanitation Data'!D13))),CP19="",ISNUMBER(OFFSET('Sanitation Data'!$D$5,0,10*ROW('Sanitation Data'!D13)))),100-OFFSET('Sanitation Data'!$D$5,0,10*ROW('Sanitation Data'!D13)),NA())))</f>
        <v>#N/A</v>
      </c>
      <c r="AB19" s="251" t="e">
        <f ca="true">+IF(AND(ISNUMBER(OFFSET('Sanitation Data'!$D$7,0,10*ROW('Sanitation Data'!D13))),CQ19="Yes"),OFFSET('Sanitation Data'!$D$7,0,10*ROW('Sanitation Data'!G13)),IF(AND(ISNUMBER(OFFSET('Sanitation Data'!$D$7,0,10*ROW('Sanitation Data'!D13))),CQ19="No",ISNUMBER(OFFSET('Sanitation Data'!$D$7,0,10*ROW('Sanitation Data'!D13)))),CONCATENATE("[",ROUND(OFFSET('Sanitation Data'!$D$7,0,10*ROW('Sanitation Data'!D13)),0),"]"),IF(AND(ISNUMBER(OFFSET('Sanitation Data'!$D$7,0,10*ROW('Sanitation Data'!D13))),CQ19="",ISNUMBER(OFFSET('Sanitation Data'!$D$7,0,10*ROW('Sanitation Data'!D13)))),OFFSET('Sanitation Data'!$D$7,0,10*ROW('Sanitation Data'!D13)),NA())))</f>
        <v>#N/A</v>
      </c>
      <c r="AC19" s="251" t="e">
        <f ca="true">+IF(AND(ISNUMBER(OFFSET('Sanitation Data'!$D$11,0,10*ROW('Sanitation Data'!D13))),CR19="Yes"),OFFSET('Sanitation Data'!$D$11,0,10*ROW('Sanitation Data'!D13)),IF(AND(ISNUMBER(OFFSET('Sanitation Data'!$D$11,0,10*ROW('Sanitation Data'!D13))),CR19="No",ISNUMBER(OFFSET('Sanitation Data'!$D$11,0,10*ROW('Sanitation Data'!D13)))),CONCATENATE("[",ROUND(OFFSET('Sanitation Data'!$D$11,0,10*ROW('Sanitation Data'!D13)),0),"]"),IF(AND(ISNUMBER(OFFSET('Sanitation Data'!$D$11,0,10*ROW('Sanitation Data'!D13))),CR19="",ISNUMBER(OFFSET('Sanitation Data'!$D$11,0,10*ROW('Sanitation Data'!D13)))),OFFSET('Sanitation Data'!$D$11,0,10*ROW('Sanitation Data'!D13)),NA())))</f>
        <v>#N/A</v>
      </c>
      <c r="AD19" s="251" t="e">
        <f ca="true">+IF(AND(ISNUMBER(OFFSET('Sanitation Data'!$D$12,0,10*ROW('Sanitation Data'!D13))),CS19="Yes"),OFFSET('Sanitation Data'!$D$12,0,10*ROW('Sanitation Data'!D13)),IF(AND(ISNUMBER(OFFSET('Sanitation Data'!$D$12,0,10*ROW('Sanitation Data'!D13))),CS19="No",ISNUMBER(OFFSET('Sanitation Data'!$D$12,0,10*ROW('Sanitation Data'!D13)))),CONCATENATE("[",ROUND(OFFSET('Sanitation Data'!$D$12,0,10*ROW('Sanitation Data'!D13)),0),"]"),IF(AND(ISNUMBER(OFFSET('Sanitation Data'!$D$12,0,10*ROW('Sanitation Data'!D13))),CS19="",ISNUMBER(OFFSET('Sanitation Data'!$D$12,0,10*ROW('Sanitation Data'!D13)))),OFFSET('Sanitation Data'!$D$12,0,10*ROW('Sanitation Data'!D13)),NA())))</f>
        <v>#N/A</v>
      </c>
      <c r="AE19" s="251" t="e">
        <f ca="true">+IF(AND(ISNUMBER(OFFSET('Sanitation Data'!$D$13,0,10*ROW('Sanitation Data'!D13))),CT19="Yes"),OFFSET('Sanitation Data'!$D$13,0,10*ROW('Sanitation Data'!D13)),IF(AND(ISNUMBER(OFFSET('Sanitation Data'!$D$13,0,10*ROW('Sanitation Data'!D13))),CT19="No",ISNUMBER(OFFSET('Sanitation Data'!$D$13,0,10*ROW('Sanitation Data'!D13)))),CONCATENATE("[",ROUND(OFFSET('Sanitation Data'!$D$13,0,10*ROW('Sanitation Data'!D13)),0),"]"),IF(AND(ISNUMBER(OFFSET('Sanitation Data'!$D$13,0,10*ROW('Sanitation Data'!D13))),CT19="",ISNUMBER(OFFSET('Sanitation Data'!$D$13,0,10*ROW('Sanitation Data'!D13)))),OFFSET('Sanitation Data'!$D$13,0,10*ROW('Sanitation Data'!D13)),NA())))</f>
        <v>#N/A</v>
      </c>
      <c r="AF19" s="251" t="e">
        <f ca="true">+IF(AND(ISNUMBER(OFFSET('Sanitation Data'!$E$5,0,10*ROW('Sanitation Data'!E13))),CU19="Yes"),100-OFFSET('Sanitation Data'!$E$5,0,10*ROW('Sanitation Data'!E13)),IF(AND(ISNUMBER(OFFSET('Sanitation Data'!$E$5,0,10*ROW('Sanitation Data'!E13))),CU19="No",ISNUMBER(OFFSET('Sanitation Data'!$E$5,0,10*ROW('Sanitation Data'!E13)))),CONCATENATE("[",ROUND(100-OFFSET('Sanitation Data'!$E$5,0,10*ROW('Sanitation Data'!E13)),0),"]"),IF(AND(ISNUMBER(OFFSET('Sanitation Data'!$E$5,0,10*ROW('Sanitation Data'!E13))),CU19="",ISNUMBER(OFFSET('Sanitation Data'!$E$5,0,10*ROW('Sanitation Data'!E13)))),100-OFFSET('Sanitation Data'!$E$5,0,10*ROW('Sanitation Data'!E13)),NA())))</f>
        <v>#N/A</v>
      </c>
      <c r="AG19" s="251" t="e">
        <f ca="true">+IF(AND(ISNUMBER(OFFSET('Sanitation Data'!$E$7,0,10*ROW('Sanitation Data'!E13))),CV19="Yes"),OFFSET('Sanitation Data'!$E$7,0,10*ROW('Sanitation Data'!E13)),IF(AND(ISNUMBER(OFFSET('Sanitation Data'!$E$7,0,10*ROW('Sanitation Data'!E13))),CV19="No",ISNUMBER(OFFSET('Sanitation Data'!$E$7,0,10*ROW('Sanitation Data'!E13)))),CONCATENATE("[",ROUND(OFFSET('Sanitation Data'!$E$7,0,10*ROW('Sanitation Data'!E13)),0),"]"),IF(AND(ISNUMBER(OFFSET('Sanitation Data'!$E$7,0,10*ROW('Sanitation Data'!E13))),CV19="",ISNUMBER(OFFSET('Sanitation Data'!$E$7,0,10*ROW('Sanitation Data'!E13)))),OFFSET('Sanitation Data'!$E$7,0,10*ROW('Sanitation Data'!E13)),NA())))</f>
        <v>#N/A</v>
      </c>
      <c r="AH19" s="251" t="e">
        <f ca="true">+IF(AND(ISNUMBER(OFFSET('Sanitation Data'!$E$11,0,10*ROW('Sanitation Data'!E13))),CW19="Yes"),OFFSET('Sanitation Data'!$E$11,0,10*ROW('Sanitation Data'!E13)),IF(AND(ISNUMBER(OFFSET('Sanitation Data'!$E$11,0,10*ROW('Sanitation Data'!E13))),CW19="No",ISNUMBER(OFFSET('Sanitation Data'!$E$11,0,10*ROW('Sanitation Data'!E13)))),CONCATENATE("[",ROUND(OFFSET('Sanitation Data'!$E$11,0,10*ROW('Sanitation Data'!E13)),0),"]"),IF(AND(ISNUMBER(OFFSET('Sanitation Data'!$E$11,0,10*ROW('Sanitation Data'!E13))),CW19="",ISNUMBER(OFFSET('Sanitation Data'!$E$11,0,10*ROW('Sanitation Data'!E13)))),OFFSET('Sanitation Data'!$E$11,0,10*ROW('Sanitation Data'!E13)),NA())))</f>
        <v>#N/A</v>
      </c>
      <c r="AI19" s="251" t="e">
        <f ca="true">+IF(AND(ISNUMBER(OFFSET('Sanitation Data'!$E$12,0,10*ROW('Sanitation Data'!E13))),CX19="Yes"),OFFSET('Sanitation Data'!$E$12,0,10*ROW('Sanitation Data'!E13)),IF(AND(ISNUMBER(OFFSET('Sanitation Data'!$E$12,0,10*ROW('Sanitation Data'!E13))),CX19="No",ISNUMBER(OFFSET('Sanitation Data'!$E$12,0,10*ROW('Sanitation Data'!E13)))),CONCATENATE("[",ROUND(OFFSET('Sanitation Data'!$E$12,0,10*ROW('Sanitation Data'!E13)),0),"]"),IF(AND(ISNUMBER(OFFSET('Sanitation Data'!$E$12,0,10*ROW('Sanitation Data'!E13))),CX19="",ISNUMBER(OFFSET('Sanitation Data'!$E$12,0,10*ROW('Sanitation Data'!E13)))),OFFSET('Sanitation Data'!$E$12,0,10*ROW('Sanitation Data'!E13)),NA())))</f>
        <v>#N/A</v>
      </c>
      <c r="AJ19" s="251" t="e">
        <f ca="true">+IF(AND(ISNUMBER(OFFSET('Sanitation Data'!$E$13,0,10*ROW('Sanitation Data'!E13))),CY19="Yes"),OFFSET('Sanitation Data'!$E$13,0,10*ROW('Sanitation Data'!E13)),IF(AND(ISNUMBER(OFFSET('Sanitation Data'!$E$13,0,10*ROW('Sanitation Data'!E13))),CY19="No",ISNUMBER(OFFSET('Sanitation Data'!$E$13,0,10*ROW('Sanitation Data'!E13)))),CONCATENATE("[",ROUND(OFFSET('Sanitation Data'!$E$13,0,10*ROW('Sanitation Data'!E13)),0),"]"),IF(AND(ISNUMBER(OFFSET('Sanitation Data'!$E$13,0,10*ROW('Sanitation Data'!E13))),CY19="",ISNUMBER(OFFSET('Sanitation Data'!$E$13,0,10*ROW('Sanitation Data'!E13)))),OFFSET('Sanitation Data'!$E$13,0,10*ROW('Sanitation Data'!E13)),NA())))</f>
        <v>#N/A</v>
      </c>
      <c r="AK19" s="251" t="e">
        <f ca="true">+IF(AND(ISNUMBER(OFFSET('Sanitation Data'!$F$5,0,10*ROW('Sanitation Data'!F13))),CZ19="Yes"),100-OFFSET('Sanitation Data'!$F$5,0,10*ROW('Sanitation Data'!F13)),IF(AND(ISNUMBER(OFFSET('Sanitation Data'!$F$5,0,10*ROW('Sanitation Data'!F13))),CZ19="No",ISNUMBER(OFFSET('Sanitation Data'!$F$5,0,10*ROW('Sanitation Data'!F13)))),CONCATENATE("[",ROUND(100-OFFSET('Sanitation Data'!$F$5,0,10*ROW('Sanitation Data'!F13)),0),"]"),IF(AND(ISNUMBER(OFFSET('Sanitation Data'!$F$5,0,10*ROW('Sanitation Data'!F13))),CZ19="",ISNUMBER(OFFSET('Sanitation Data'!$F$5,0,10*ROW('Sanitation Data'!F13)))),100-OFFSET('Sanitation Data'!$F$5,0,10*ROW('Sanitation Data'!F13)),NA())))</f>
        <v>#N/A</v>
      </c>
      <c r="AL19" s="251" t="e">
        <f ca="true">+IF(AND(ISNUMBER(OFFSET('Sanitation Data'!$F$7,0,10*ROW('Sanitation Data'!F13))),DA19="Yes"),OFFSET('Sanitation Data'!$F$7,0,10*ROW('Sanitation Data'!F13)),IF(AND(ISNUMBER(OFFSET('Sanitation Data'!$F$7,0,10*ROW('Sanitation Data'!F13))),DA19="No",ISNUMBER(OFFSET('Sanitation Data'!$F$7,0,10*ROW('Sanitation Data'!F13)))),CONCATENATE("[",ROUND(OFFSET('Sanitation Data'!$F$7,0,10*ROW('Sanitation Data'!F13)),0),"]"),IF(AND(ISNUMBER(OFFSET('Sanitation Data'!$F$7,0,10*ROW('Sanitation Data'!F13))),DA19="",ISNUMBER(OFFSET('Sanitation Data'!$F$7,0,10*ROW('Sanitation Data'!F13)))),OFFSET('Sanitation Data'!$F$7,0,10*ROW('Sanitation Data'!F13)),NA())))</f>
        <v>#N/A</v>
      </c>
      <c r="AM19" s="251" t="e">
        <f ca="true">+IF(AND(ISNUMBER(OFFSET('Sanitation Data'!$F$11,0,10*ROW('Sanitation Data'!F13))),DB19="Yes"),OFFSET('Sanitation Data'!$F$11,0,10*ROW('Sanitation Data'!F13)),IF(AND(ISNUMBER(OFFSET('Sanitation Data'!$F$11,0,10*ROW('Sanitation Data'!F13))),DB19="No",ISNUMBER(OFFSET('Sanitation Data'!$F$11,0,10*ROW('Sanitation Data'!F13)))),CONCATENATE("[",ROUND(OFFSET('Sanitation Data'!$F$11,0,10*ROW('Sanitation Data'!F13)),0),"]"),IF(AND(ISNUMBER(OFFSET('Sanitation Data'!$F$11,0,10*ROW('Sanitation Data'!F13))),DB19="",ISNUMBER(OFFSET('Sanitation Data'!$F$11,0,10*ROW('Sanitation Data'!F13)))),OFFSET('Sanitation Data'!$F$11,0,10*ROW('Sanitation Data'!F13)),NA())))</f>
        <v>#N/A</v>
      </c>
      <c r="AN19" s="251" t="e">
        <f ca="true">+IF(AND(ISNUMBER(OFFSET('Sanitation Data'!$F$12,0,10*ROW('Sanitation Data'!F13))),DC19="Yes"),OFFSET('Sanitation Data'!$F$12,0,10*ROW('Sanitation Data'!F13)),IF(AND(ISNUMBER(OFFSET('Sanitation Data'!$F$12,0,10*ROW('Sanitation Data'!F13))),DC19="No",ISNUMBER(OFFSET('Sanitation Data'!$F$12,0,10*ROW('Sanitation Data'!F13)))),CONCATENATE("[",ROUND(OFFSET('Sanitation Data'!$F$12,0,10*ROW('Sanitation Data'!F13)),0),"]"),IF(AND(ISNUMBER(OFFSET('Sanitation Data'!$F$12,0,10*ROW('Sanitation Data'!F13))),DC19="",ISNUMBER(OFFSET('Sanitation Data'!$F$12,0,10*ROW('Sanitation Data'!F13)))),OFFSET('Sanitation Data'!$F$12,0,10*ROW('Sanitation Data'!F13)),NA())))</f>
        <v>#N/A</v>
      </c>
      <c r="AO19" s="251" t="e">
        <f ca="true">+IF(AND(ISNUMBER(OFFSET('Sanitation Data'!$F$13,0,10*ROW('Sanitation Data'!F13))),DD19="Yes"),OFFSET('Sanitation Data'!$F$13,0,10*ROW('Sanitation Data'!F13)),IF(AND(ISNUMBER(OFFSET('Sanitation Data'!$F$13,0,10*ROW('Sanitation Data'!F13))),DD19="No",ISNUMBER(OFFSET('Sanitation Data'!$F$13,0,10*ROW('Sanitation Data'!F13)))),CONCATENATE("[",ROUND(OFFSET('Sanitation Data'!$F$13,0,10*ROW('Sanitation Data'!F13)),0),"]"),IF(AND(ISNUMBER(OFFSET('Sanitation Data'!$F$13,0,10*ROW('Sanitation Data'!F13))),DD19="",ISNUMBER(OFFSET('Sanitation Data'!$F$13,0,10*ROW('Sanitation Data'!F13)))),OFFSET('Sanitation Data'!$F$13,0,10*ROW('Sanitation Data'!F13)),NA())))</f>
        <v>#N/A</v>
      </c>
      <c r="AP19" s="251" t="e">
        <f ca="true">+IF(AND(ISNUMBER(OFFSET('Sanitation Data'!$G$5,0,10*ROW('Sanitation Data'!G13))),DE19="Yes"),100-OFFSET('Sanitation Data'!$G$5,0,10*ROW('Sanitation Data'!G13)),IF(AND(ISNUMBER(OFFSET('Sanitation Data'!$G$5,0,10*ROW('Sanitation Data'!G13))),DE19="No",ISNUMBER(OFFSET('Sanitation Data'!$G$5,0,10*ROW('Sanitation Data'!G13)))),CONCATENATE("[",ROUND(100-OFFSET('Sanitation Data'!$G$5,0,10*ROW('Sanitation Data'!G13)),0),"]"),IF(AND(ISNUMBER(OFFSET('Sanitation Data'!$G$5,0,10*ROW('Sanitation Data'!G13))),DE19="",ISNUMBER(OFFSET('Sanitation Data'!$G$5,0,10*ROW('Sanitation Data'!G13)))),100-OFFSET('Sanitation Data'!$G$5,0,10*ROW('Sanitation Data'!G13)),NA())))</f>
        <v>#N/A</v>
      </c>
      <c r="AQ19" s="251" t="e">
        <f ca="true">+IF(AND(ISNUMBER(OFFSET('Sanitation Data'!$G$7,0,10*ROW('Sanitation Data'!G13))),DF19="Yes"),OFFSET('Sanitation Data'!$G$7,0,10*ROW('Sanitation Data'!G13)),IF(AND(ISNUMBER(OFFSET('Sanitation Data'!$G$7,0,10*ROW('Sanitation Data'!G13))),DF19="No",ISNUMBER(OFFSET('Sanitation Data'!$G$7,0,10*ROW('Sanitation Data'!G13)))),CONCATENATE("[",ROUND(OFFSET('Sanitation Data'!$G$7,0,10*ROW('Sanitation Data'!G13)),0),"]"),IF(AND(ISNUMBER(OFFSET('Sanitation Data'!$G$7,0,10*ROW('Sanitation Data'!G13))),DF19="",ISNUMBER(OFFSET('Sanitation Data'!$G$7,0,10*ROW('Sanitation Data'!G13)))),OFFSET('Sanitation Data'!$G$7,0,10*ROW('Sanitation Data'!G13)),NA())))</f>
        <v>#N/A</v>
      </c>
      <c r="AR19" s="251" t="e">
        <f ca="true">+IF(AND(ISNUMBER(OFFSET('Sanitation Data'!$G$11,0,10*ROW('Sanitation Data'!G13))),DG19="Yes"),OFFSET('Sanitation Data'!$G$11,0,10*ROW('Sanitation Data'!G13)),IF(AND(ISNUMBER(OFFSET('Sanitation Data'!$G$11,0,10*ROW('Sanitation Data'!G13))),DG19="No",ISNUMBER(OFFSET('Sanitation Data'!$G$11,0,10*ROW('Sanitation Data'!G13)))),CONCATENATE("[",ROUND(OFFSET('Sanitation Data'!$G$11,0,10*ROW('Sanitation Data'!G13)),0),"]"),IF(AND(ISNUMBER(OFFSET('Sanitation Data'!$G$11,0,10*ROW('Sanitation Data'!G13))),DG19="",ISNUMBER(OFFSET('Sanitation Data'!$G$11,0,10*ROW('Sanitation Data'!G13)))),OFFSET('Sanitation Data'!$G$11,0,10*ROW('Sanitation Data'!G13)),NA())))</f>
        <v>#N/A</v>
      </c>
      <c r="AS19" s="251" t="e">
        <f ca="true">+IF(AND(ISNUMBER(OFFSET('Sanitation Data'!$G$12,0,10*ROW('Sanitation Data'!G13))),DH19="Yes"),OFFSET('Sanitation Data'!$G$12,0,10*ROW('Sanitation Data'!G13)),IF(AND(ISNUMBER(OFFSET('Sanitation Data'!$G$12,0,10*ROW('Sanitation Data'!G13))),DH19="No",ISNUMBER(OFFSET('Sanitation Data'!$G$12,0,10*ROW('Sanitation Data'!G13)))),CONCATENATE("[",ROUND(OFFSET('Sanitation Data'!$G$12,0,10*ROW('Sanitation Data'!G13)),0),"]"),IF(AND(ISNUMBER(OFFSET('Sanitation Data'!$G$12,0,10*ROW('Sanitation Data'!G13))),DH19="",ISNUMBER(OFFSET('Sanitation Data'!$G$12,0,10*ROW('Sanitation Data'!G13)))),OFFSET('Sanitation Data'!$G$12,0,10*ROW('Sanitation Data'!G13)),NA())))</f>
        <v>#N/A</v>
      </c>
      <c r="AT19" s="251" t="e">
        <f ca="true">+IF(AND(ISNUMBER(OFFSET('Sanitation Data'!$G$13,0,10*ROW('Sanitation Data'!G13))),DI19="Yes"),OFFSET('Sanitation Data'!$G$13,0,10*ROW('Sanitation Data'!G13)),IF(AND(ISNUMBER(OFFSET('Sanitation Data'!$G$13,0,10*ROW('Sanitation Data'!G13))),DI19="No",ISNUMBER(OFFSET('Sanitation Data'!$G$13,0,10*ROW('Sanitation Data'!G13)))),CONCATENATE("[",ROUND(OFFSET('Sanitation Data'!$G$13,0,10*ROW('Sanitation Data'!G13)),0),"]"),IF(AND(ISNUMBER(OFFSET('Sanitation Data'!$G$13,0,10*ROW('Sanitation Data'!G13))),DI19="",ISNUMBER(OFFSET('Sanitation Data'!$G$13,0,10*ROW('Sanitation Data'!G13)))),OFFSET('Sanitation Data'!$G$13,0,10*ROW('Sanitation Data'!G13)),NA())))</f>
        <v>#N/A</v>
      </c>
      <c r="AU19" s="251" t="e">
        <f ca="true">+IF(AND(ISNUMBER(OFFSET('Sanitation Data'!$H$5,0,10*ROW('Sanitation Data'!H13))),DJ19="Yes"),100-OFFSET('Sanitation Data'!$H$5,0,10*ROW('Sanitation Data'!H13)),IF(AND(ISNUMBER(OFFSET('Sanitation Data'!$H$5,0,10*ROW('Sanitation Data'!H13))),DJ19="No",ISNUMBER(OFFSET('Sanitation Data'!$H$5,0,10*ROW('Sanitation Data'!H13)))),CONCATENATE("[",ROUND(100-OFFSET('Sanitation Data'!$H$5,0,10*ROW('Sanitation Data'!H13)),0),"]"),IF(AND(ISNUMBER(OFFSET('Sanitation Data'!$H$5,0,10*ROW('Sanitation Data'!H13))),DJ19="",ISNUMBER(OFFSET('Sanitation Data'!$H$5,0,10*ROW('Sanitation Data'!H13)))),100-OFFSET('Sanitation Data'!$H$5,0,10*ROW('Sanitation Data'!H13)),NA())))</f>
        <v>#N/A</v>
      </c>
      <c r="AV19" s="251" t="e">
        <f ca="true">+IF(AND(ISNUMBER(OFFSET('Sanitation Data'!$H$7,0,10*ROW('Sanitation Data'!H13))),DK19="Yes"),OFFSET('Sanitation Data'!$H$7,0,10*ROW('Sanitation Data'!H13)),IF(AND(ISNUMBER(OFFSET('Sanitation Data'!$H$7,0,10*ROW('Sanitation Data'!H13))),DK19="No",ISNUMBER(OFFSET('Sanitation Data'!$H$7,0,10*ROW('Sanitation Data'!H13)))),CONCATENATE("[",ROUND(OFFSET('Sanitation Data'!$H$7,0,10*ROW('Sanitation Data'!H13)),0),"]"),IF(AND(ISNUMBER(OFFSET('Sanitation Data'!$H$7,0,10*ROW('Sanitation Data'!H13))),DK19="",ISNUMBER(OFFSET('Sanitation Data'!$H$7,0,10*ROW('Sanitation Data'!H13)))),OFFSET('Sanitation Data'!$H$7,0,10*ROW('Sanitation Data'!H13)),NA())))</f>
        <v>#N/A</v>
      </c>
      <c r="AW19" s="251" t="e">
        <f ca="true">+IF(AND(ISNUMBER(OFFSET('Sanitation Data'!$H$11,0,10*ROW('Sanitation Data'!H13))),DL19="Yes"),OFFSET('Sanitation Data'!$H$11,0,10*ROW('Sanitation Data'!H13)),IF(AND(ISNUMBER(OFFSET('Sanitation Data'!$H$11,0,10*ROW('Sanitation Data'!H13))),DL19="No",ISNUMBER(OFFSET('Sanitation Data'!$H$11,0,10*ROW('Sanitation Data'!H13)))),CONCATENATE("[",ROUND(OFFSET('Sanitation Data'!$H$11,0,10*ROW('Sanitation Data'!H13)),0),"]"),IF(AND(ISNUMBER(OFFSET('Sanitation Data'!$H$11,0,10*ROW('Sanitation Data'!H13))),DL19="",ISNUMBER(OFFSET('Sanitation Data'!$H$11,0,10*ROW('Sanitation Data'!H13)))),OFFSET('Sanitation Data'!$H$11,0,10*ROW('Sanitation Data'!H13)),NA())))</f>
        <v>#N/A</v>
      </c>
      <c r="AX19" s="251" t="e">
        <f ca="true">+IF(AND(ISNUMBER(OFFSET('Sanitation Data'!$H$12,0,10*ROW('Sanitation Data'!H13))),DM19="Yes"),OFFSET('Sanitation Data'!$H$12,0,10*ROW('Sanitation Data'!H13)),IF(AND(ISNUMBER(OFFSET('Sanitation Data'!$H$12,0,10*ROW('Sanitation Data'!H13))),DM19="No",ISNUMBER(OFFSET('Sanitation Data'!$H$12,0,10*ROW('Sanitation Data'!H13)))),CONCATENATE("[",ROUND(OFFSET('Sanitation Data'!$H$12,0,10*ROW('Sanitation Data'!H13)),0),"]"),IF(AND(ISNUMBER(OFFSET('Sanitation Data'!$H$12,0,10*ROW('Sanitation Data'!H13))),DM19="",ISNUMBER(OFFSET('Sanitation Data'!$H$12,0,10*ROW('Sanitation Data'!H13)))),OFFSET('Sanitation Data'!$H$12,0,10*ROW('Sanitation Data'!H13)),NA())))</f>
        <v>#N/A</v>
      </c>
      <c r="AY19" s="251" t="e">
        <f ca="true">+IF(AND(ISNUMBER(OFFSET('Sanitation Data'!$H$13,0,10*ROW('Sanitation Data'!H13))),DN19="Yes"),OFFSET('Sanitation Data'!$H$13,0,10*ROW('Sanitation Data'!H13)),IF(AND(ISNUMBER(OFFSET('Sanitation Data'!$H$13,0,10*ROW('Sanitation Data'!H13))),DN19="No",ISNUMBER(OFFSET('Sanitation Data'!$H$13,0,10*ROW('Sanitation Data'!H13)))),CONCATENATE("[",ROUND(OFFSET('Sanitation Data'!$H$13,0,10*ROW('Sanitation Data'!H13)),0),"]"),IF(AND(ISNUMBER(OFFSET('Sanitation Data'!$H$13,0,10*ROW('Sanitation Data'!H13))),DN19="",ISNUMBER(OFFSET('Sanitation Data'!$H$13,0,10*ROW('Sanitation Data'!H13)))),OFFSET('Sanitation Data'!$H$13,0,10*ROW('Sanitation Data'!H13)),NA())))</f>
        <v>#N/A</v>
      </c>
      <c r="AZ19" s="252" t="e">
        <f ca="true">+IF(AND(ISNUMBER(OFFSET('Hygiene Data'!$C$6,0,10*ROW('Hygiene Data'!C13))),DO19="Yes"),OFFSET('Hygiene Data'!$C$6,0,10*ROW('Hygiene Data'!C13)),IF(AND(ISNUMBER(OFFSET('Hygiene Data'!$C$6,0,10*ROW('Hygiene Data'!C13))),DO19="No",ISNUMBER(OFFSET('Hygiene Data'!$C$6,0,10*ROW('Hygiene Data'!C13)))),CONCATENATE("[",ROUND(OFFSET('Hygiene Data'!$C$6,0,10*ROW('Hygiene Data'!C13)),0),"]"),IF(AND(ISNUMBER(OFFSET('Hygiene Data'!$C$6,0,10*ROW('Hygiene Data'!C13))),DO19="",ISNUMBER(OFFSET('Hygiene Data'!$C$6,0,10*ROW('Hygiene Data'!C13)))),OFFSET('Hygiene Data'!$C$6,0,10*ROW('Hygiene Data'!C13)),NA())))</f>
        <v>#N/A</v>
      </c>
      <c r="BA19" s="252" t="e">
        <f ca="true">+IF(AND(ISNUMBER(OFFSET('Hygiene Data'!$C$8,0,10*ROW('Hygiene Data'!C13))),DP19="Yes"),OFFSET('Hygiene Data'!$C$8,0,10*ROW('Hygiene Data'!C13)),IF(AND(ISNUMBER(OFFSET('Hygiene Data'!$C$8,0,10*ROW('Hygiene Data'!C13))),DP19="No",ISNUMBER(OFFSET('Hygiene Data'!$C$8,0,10*ROW('Hygiene Data'!C13)))),CONCATENATE("[",ROUND(OFFSET('Hygiene Data'!$C$8,0,10*ROW('Hygiene Data'!C13)),0),"]"),IF(AND(ISNUMBER(OFFSET('Hygiene Data'!$C$8,0,10*ROW('Hygiene Data'!C13))),DP19="",ISNUMBER(OFFSET('Hygiene Data'!$C$8,0,10*ROW('Hygiene Data'!C13)))),OFFSET('Hygiene Data'!$C$8,0,10*ROW('Hygiene Data'!C13)),NA())))</f>
        <v>#N/A</v>
      </c>
      <c r="BB19" s="252" t="e">
        <f ca="true">+IF(AND(ISNUMBER(OFFSET('Hygiene Data'!$C$10,0,10*ROW('Hygiene Data'!C13))),DQ19="Yes"),OFFSET('Hygiene Data'!$C$10,0,10*ROW('Hygiene Data'!C13)),IF(AND(ISNUMBER(OFFSET('Hygiene Data'!$C$10,0,10*ROW('Hygiene Data'!C13))),DQ19="No",ISNUMBER(OFFSET('Hygiene Data'!$C$10,0,10*ROW('Hygiene Data'!C13)))),CONCATENATE("[",ROUND(OFFSET('Hygiene Data'!$C$10,0,10*ROW('Hygiene Data'!C13)),0),"]"),IF(AND(ISNUMBER(OFFSET('Hygiene Data'!$C$10,0,10*ROW('Hygiene Data'!C13))),DQ19="",ISNUMBER(OFFSET('Hygiene Data'!$C$10,0,10*ROW('Hygiene Data'!C13)))),OFFSET('Hygiene Data'!$C$10,0,10*ROW('Hygiene Data'!C13)),NA())))</f>
        <v>#N/A</v>
      </c>
      <c r="BC19" s="252" t="e">
        <f ca="true">+IF(AND(ISNUMBER(OFFSET('Hygiene Data'!$D$6,0,10*ROW('Hygiene Data'!D13))),DR19="Yes"),OFFSET('Hygiene Data'!$D$6,0,10*ROW('Hygiene Data'!D13)),IF(AND(ISNUMBER(OFFSET('Hygiene Data'!$D$6,0,10*ROW('Hygiene Data'!D13))),DR19="No",ISNUMBER(OFFSET('Hygiene Data'!$D$6,0,10*ROW('Hygiene Data'!D13)))),CONCATENATE("[",ROUND(OFFSET('Hygiene Data'!$D$6,0,10*ROW('Hygiene Data'!D13)),0),"]"),IF(AND(ISNUMBER(OFFSET('Hygiene Data'!$D$6,0,10*ROW('Hygiene Data'!D13))),DR19="",ISNUMBER(OFFSET('Hygiene Data'!$D$6,0,10*ROW('Hygiene Data'!D13)))),OFFSET('Hygiene Data'!$D$6,0,10*ROW('Hygiene Data'!D13)),NA())))</f>
        <v>#N/A</v>
      </c>
      <c r="BD19" s="252" t="e">
        <f ca="true">+IF(AND(ISNUMBER(OFFSET('Hygiene Data'!$D$8,0,10*ROW('Hygiene Data'!D13))),DS19="Yes"),OFFSET('Hygiene Data'!$D$8,0,10*ROW('Hygiene Data'!D13)),IF(AND(ISNUMBER(OFFSET('Hygiene Data'!$D$8,0,10*ROW('Hygiene Data'!D13))),DS19="No",ISNUMBER(OFFSET('Hygiene Data'!$D$8,0,10*ROW('Hygiene Data'!D13)))),CONCATENATE("[",ROUND(OFFSET('Hygiene Data'!$D$8,0,10*ROW('Hygiene Data'!D13)),0),"]"),IF(AND(ISNUMBER(OFFSET('Hygiene Data'!$D$8,0,10*ROW('Hygiene Data'!D13))),DS19="",ISNUMBER(OFFSET('Hygiene Data'!$D$8,0,10*ROW('Hygiene Data'!D13)))),OFFSET('Hygiene Data'!$D$8,0,10*ROW('Hygiene Data'!D13)),NA())))</f>
        <v>#N/A</v>
      </c>
      <c r="BE19" s="252" t="e">
        <f ca="true">+IF(AND(ISNUMBER(OFFSET('Hygiene Data'!$D$10,0,10*ROW('Hygiene Data'!D13))),DT19="Yes"),OFFSET('Hygiene Data'!$D$10,0,10*ROW('Hygiene Data'!D13)),IF(AND(ISNUMBER(OFFSET('Hygiene Data'!$D$10,0,10*ROW('Hygiene Data'!D13))),DT19="No",ISNUMBER(OFFSET('Hygiene Data'!$D$10,0,10*ROW('Hygiene Data'!D13)))),CONCATENATE("[",ROUND(OFFSET('Hygiene Data'!$D$10,0,10*ROW('Hygiene Data'!D13)),0),"]"),IF(AND(ISNUMBER(OFFSET('Hygiene Data'!$D$10,0,10*ROW('Hygiene Data'!D13))),DT19="",ISNUMBER(OFFSET('Hygiene Data'!$D$10,0,10*ROW('Hygiene Data'!D13)))),OFFSET('Hygiene Data'!$D$10,0,10*ROW('Hygiene Data'!D13)),NA())))</f>
        <v>#N/A</v>
      </c>
      <c r="BF19" s="252" t="e">
        <f ca="true">+IF(AND(ISNUMBER(OFFSET('Hygiene Data'!$E$6,0,10*ROW('Hygiene Data'!E13))),DU19="Yes"),OFFSET('Hygiene Data'!$E$6,0,10*ROW('Hygiene Data'!E13)),IF(AND(ISNUMBER(OFFSET('Hygiene Data'!$E$6,0,10*ROW('Hygiene Data'!E13))),DU19="No",ISNUMBER(OFFSET('Hygiene Data'!$E$6,0,10*ROW('Hygiene Data'!E13)))),CONCATENATE("[",ROUND(OFFSET('Hygiene Data'!$E$6,0,10*ROW('Hygiene Data'!E13)),0),"]"),IF(AND(ISNUMBER(OFFSET('Hygiene Data'!$E$6,0,10*ROW('Hygiene Data'!E13))),DU19="",ISNUMBER(OFFSET('Hygiene Data'!$E$6,0,10*ROW('Hygiene Data'!E13)))),OFFSET('Hygiene Data'!$E$6,0,10*ROW('Hygiene Data'!E13)),NA())))</f>
        <v>#N/A</v>
      </c>
      <c r="BG19" s="252" t="e">
        <f ca="true">+IF(AND(ISNUMBER(OFFSET('Hygiene Data'!$E$8,0,10*ROW('Hygiene Data'!E13))),DV19="Yes"),OFFSET('Hygiene Data'!$E$8,0,10*ROW('Hygiene Data'!E13)),IF(AND(ISNUMBER(OFFSET('Hygiene Data'!$E$8,0,10*ROW('Hygiene Data'!E13))),DV19="No",ISNUMBER(OFFSET('Hygiene Data'!$E$8,0,10*ROW('Hygiene Data'!E13)))),CONCATENATE("[",ROUND(OFFSET('Hygiene Data'!$E$8,0,10*ROW('Hygiene Data'!E13)),0),"]"),IF(AND(ISNUMBER(OFFSET('Hygiene Data'!$E$8,0,10*ROW('Hygiene Data'!E13))),DV19="",ISNUMBER(OFFSET('Hygiene Data'!$E$8,0,10*ROW('Hygiene Data'!E13)))),OFFSET('Hygiene Data'!$E$8,0,10*ROW('Hygiene Data'!E13)),NA())))</f>
        <v>#N/A</v>
      </c>
      <c r="BH19" s="252" t="e">
        <f ca="true">+IF(AND(ISNUMBER(OFFSET('Hygiene Data'!$E$10,0,10*ROW('Hygiene Data'!E13))),DW19="Yes"),OFFSET('Hygiene Data'!$E$10,0,10*ROW('Hygiene Data'!E13)),IF(AND(ISNUMBER(OFFSET('Hygiene Data'!$E$10,0,10*ROW('Hygiene Data'!E13))),DW19="No",ISNUMBER(OFFSET('Hygiene Data'!$E$10,0,10*ROW('Hygiene Data'!E13)))),CONCATENATE("[",ROUND(OFFSET('Hygiene Data'!$E$10,0,10*ROW('Hygiene Data'!E13)),0),"]"),IF(AND(ISNUMBER(OFFSET('Hygiene Data'!$E$10,0,10*ROW('Hygiene Data'!E13))),DW19="",ISNUMBER(OFFSET('Hygiene Data'!$E$10,0,10*ROW('Hygiene Data'!E13)))),OFFSET('Hygiene Data'!$E$10,0,10*ROW('Hygiene Data'!E13)),NA())))</f>
        <v>#N/A</v>
      </c>
      <c r="BI19" s="252" t="e">
        <f ca="true">+IF(AND(ISNUMBER(OFFSET('Hygiene Data'!$F$6,0,10*ROW('Hygiene Data'!F13))),DX19="Yes"),OFFSET('Hygiene Data'!$F$6,0,10*ROW('Hygiene Data'!F13)),IF(AND(ISNUMBER(OFFSET('Hygiene Data'!$F$6,0,10*ROW('Hygiene Data'!F13))),DX19="No",ISNUMBER(OFFSET('Hygiene Data'!$F$6,0,10*ROW('Hygiene Data'!F13)))),CONCATENATE("[",ROUND(OFFSET('Hygiene Data'!$F$6,0,10*ROW('Hygiene Data'!F13)),0),"]"),IF(AND(ISNUMBER(OFFSET('Hygiene Data'!$F$6,0,10*ROW('Hygiene Data'!F13))),DX19="",ISNUMBER(OFFSET('Hygiene Data'!$F$6,0,10*ROW('Hygiene Data'!F13)))),OFFSET('Hygiene Data'!$F$6,0,10*ROW('Hygiene Data'!F13)),NA())))</f>
        <v>#N/A</v>
      </c>
      <c r="BJ19" s="252" t="e">
        <f ca="true">+IF(AND(ISNUMBER(OFFSET('Hygiene Data'!$F$8,0,10*ROW('Hygiene Data'!F13))),DY19="Yes"),OFFSET('Hygiene Data'!$F$8,0,10*ROW('Hygiene Data'!F13)),IF(AND(ISNUMBER(OFFSET('Hygiene Data'!$F$8,0,10*ROW('Hygiene Data'!F13))),DY19="No",ISNUMBER(OFFSET('Hygiene Data'!$F$8,0,10*ROW('Hygiene Data'!F13)))),CONCATENATE("[",ROUND(OFFSET('Hygiene Data'!$F$8,0,10*ROW('Hygiene Data'!F13)),0),"]"),IF(AND(ISNUMBER(OFFSET('Hygiene Data'!$F$8,0,10*ROW('Hygiene Data'!F13))),DY19="",ISNUMBER(OFFSET('Hygiene Data'!$F$8,0,10*ROW('Hygiene Data'!F13)))),OFFSET('Hygiene Data'!$F$8,0,10*ROW('Hygiene Data'!F13)),NA())))</f>
        <v>#N/A</v>
      </c>
      <c r="BK19" s="252" t="e">
        <f ca="true">+IF(AND(ISNUMBER(OFFSET('Hygiene Data'!$F$10,0,10*ROW('Hygiene Data'!F13))),DZ19="Yes"),OFFSET('Hygiene Data'!$F$10,0,10*ROW('Hygiene Data'!F13)),IF(AND(ISNUMBER(OFFSET('Hygiene Data'!$F$10,0,10*ROW('Hygiene Data'!F13))),DZ19="No",ISNUMBER(OFFSET('Hygiene Data'!$F$10,0,10*ROW('Hygiene Data'!F13)))),CONCATENATE("[",ROUND(OFFSET('Hygiene Data'!$F$10,0,10*ROW('Hygiene Data'!F13)),0),"]"),IF(AND(ISNUMBER(OFFSET('Hygiene Data'!$F$10,0,10*ROW('Hygiene Data'!F13))),DZ19="",ISNUMBER(OFFSET('Hygiene Data'!$F$10,0,10*ROW('Hygiene Data'!F13)))),OFFSET('Hygiene Data'!$F$10,0,10*ROW('Hygiene Data'!F13)),NA())))</f>
        <v>#N/A</v>
      </c>
      <c r="BL19" s="252" t="e">
        <f ca="true">+IF(AND(ISNUMBER(OFFSET('Hygiene Data'!$G$6,0,10*ROW('Hygiene Data'!G13))),EA19="Yes"),OFFSET('Hygiene Data'!$G$6,0,10*ROW('Hygiene Data'!G13)),IF(AND(ISNUMBER(OFFSET('Hygiene Data'!$G$6,0,10*ROW('Hygiene Data'!G13))),EA19="No",ISNUMBER(OFFSET('Hygiene Data'!$G$6,0,10*ROW('Hygiene Data'!G13)))),CONCATENATE("[",ROUND(OFFSET('Hygiene Data'!$G$6,0,10*ROW('Hygiene Data'!G13)),0),"]"),IF(AND(ISNUMBER(OFFSET('Hygiene Data'!$G$6,0,10*ROW('Hygiene Data'!G13))),EA19="",ISNUMBER(OFFSET('Hygiene Data'!$G$6,0,10*ROW('Hygiene Data'!G13)))),OFFSET('Hygiene Data'!$G$6,0,10*ROW('Hygiene Data'!G13)),NA())))</f>
        <v>#N/A</v>
      </c>
      <c r="BM19" s="252" t="e">
        <f ca="true">+IF(AND(ISNUMBER(OFFSET('Hygiene Data'!$G$8,0,10*ROW('Hygiene Data'!G13))),EB19="Yes"),OFFSET('Hygiene Data'!$G$8,0,10*ROW('Hygiene Data'!G13)),IF(AND(ISNUMBER(OFFSET('Hygiene Data'!$G$8,0,10*ROW('Hygiene Data'!G13))),EB19="No",ISNUMBER(OFFSET('Hygiene Data'!$G$8,0,10*ROW('Hygiene Data'!G13)))),CONCATENATE("[",ROUND(OFFSET('Hygiene Data'!$G$8,0,10*ROW('Hygiene Data'!G13)),0),"]"),IF(AND(ISNUMBER(OFFSET('Hygiene Data'!$G$8,0,10*ROW('Hygiene Data'!G13))),EB19="",ISNUMBER(OFFSET('Hygiene Data'!$G$8,0,10*ROW('Hygiene Data'!G13)))),OFFSET('Hygiene Data'!$G$8,0,10*ROW('Hygiene Data'!G13)),NA())))</f>
        <v>#N/A</v>
      </c>
      <c r="BN19" s="252" t="e">
        <f ca="true">+IF(AND(ISNUMBER(OFFSET('Hygiene Data'!$G$10,0,10*ROW('Hygiene Data'!G13))),EC19="Yes"),OFFSET('Hygiene Data'!$G$10,0,10*ROW('Hygiene Data'!G13)),IF(AND(ISNUMBER(OFFSET('Hygiene Data'!$G$10,0,10*ROW('Hygiene Data'!G13))),EC19="No",ISNUMBER(OFFSET('Hygiene Data'!$G$10,0,10*ROW('Hygiene Data'!G13)))),CONCATENATE("[",ROUND(OFFSET('Hygiene Data'!$G$10,0,10*ROW('Hygiene Data'!G13)),0),"]"),IF(AND(ISNUMBER(OFFSET('Hygiene Data'!$G$10,0,10*ROW('Hygiene Data'!G13))),EC19="",ISNUMBER(OFFSET('Hygiene Data'!$G$10,0,10*ROW('Hygiene Data'!G13)))),OFFSET('Hygiene Data'!$G$10,0,10*ROW('Hygiene Data'!G13)),NA())))</f>
        <v>#N/A</v>
      </c>
      <c r="BO19" s="252" t="e">
        <f ca="true">+IF(AND(ISNUMBER(OFFSET('Hygiene Data'!$H$6,0,10*ROW('Hygiene Data'!H13))),ED19="Yes"),OFFSET('Hygiene Data'!$H$6,0,10*ROW('Hygiene Data'!H13)),IF(AND(ISNUMBER(OFFSET('Hygiene Data'!$H$6,0,10*ROW('Hygiene Data'!H13))),ED19="No",ISNUMBER(OFFSET('Hygiene Data'!$H$6,0,10*ROW('Hygiene Data'!H13)))),CONCATENATE("[",ROUND(OFFSET('Hygiene Data'!$H$6,0,10*ROW('Hygiene Data'!H13)),0),"]"),IF(AND(ISNUMBER(OFFSET('Hygiene Data'!$H$6,0,10*ROW('Hygiene Data'!H13))),ED19="",ISNUMBER(OFFSET('Hygiene Data'!$H$6,0,10*ROW('Hygiene Data'!H13)))),OFFSET('Hygiene Data'!$H$6,0,10*ROW('Hygiene Data'!H13)),NA())))</f>
        <v>#N/A</v>
      </c>
      <c r="BP19" s="252" t="e">
        <f ca="true">+IF(AND(ISNUMBER(OFFSET('Hygiene Data'!$H$8,0,10*ROW('Hygiene Data'!H13))),EE19="Yes"),OFFSET('Hygiene Data'!$H$8,0,10*ROW('Hygiene Data'!H13)),IF(AND(ISNUMBER(OFFSET('Hygiene Data'!$H$8,0,10*ROW('Hygiene Data'!H13))),EE19="No",ISNUMBER(OFFSET('Hygiene Data'!$H$8,0,10*ROW('Hygiene Data'!H13)))),CONCATENATE("[",ROUND(OFFSET('Hygiene Data'!$H$8,0,10*ROW('Hygiene Data'!H13)),0),"]"),IF(AND(ISNUMBER(OFFSET('Hygiene Data'!$H$8,0,10*ROW('Hygiene Data'!H13))),EE19="",ISNUMBER(OFFSET('Hygiene Data'!$H$8,0,10*ROW('Hygiene Data'!H13)))),OFFSET('Hygiene Data'!$H$8,0,10*ROW('Hygiene Data'!H13)),NA())))</f>
        <v>#N/A</v>
      </c>
      <c r="BQ19" s="252" t="e">
        <f ca="true">+IF(AND(ISNUMBER(OFFSET('Hygiene Data'!$H$10,0,10*ROW('Hygiene Data'!H13))),EF19="Yes"),OFFSET('Hygiene Data'!$H$10,0,10*ROW('Hygiene Data'!H13)),IF(AND(ISNUMBER(OFFSET('Hygiene Data'!$H$10,0,10*ROW('Hygiene Data'!H13))),EF19="No",ISNUMBER(OFFSET('Hygiene Data'!$H$10,0,10*ROW('Hygiene Data'!H13)))),CONCATENATE("[",ROUND(OFFSET('Hygiene Data'!$H$10,0,10*ROW('Hygiene Data'!H13)),0),"]"),IF(AND(ISNUMBER(OFFSET('Hygiene Data'!$H$10,0,10*ROW('Hygiene Data'!H13))),EF19="",ISNUMBER(OFFSET('Hygiene Data'!$H$10,0,10*ROW('Hygiene Data'!H13)))),OFFSET('Hygiene Data'!$H$10,0,10*ROW('Hygiene Data'!H13)),NA())))</f>
        <v>#N/A</v>
      </c>
      <c r="BS19" s="36" t="str">
        <f ca="true">+IF(OFFSET('Water Data'!$C$28,0,10*ROW('Water Data'!C13))="","",OFFSET('Water Data'!$C$28,0,10*ROW('Water Data'!C13)))</f>
        <v/>
      </c>
      <c r="BT19" s="36" t="str">
        <f ca="true">+IF(OFFSET('Water Data'!$C$29,0,10*ROW('Water Data'!C13))="","",OFFSET('Water Data'!$C$29,0,10*ROW('Water Data'!C13)))</f>
        <v/>
      </c>
      <c r="BU19" s="36" t="str">
        <f ca="true">+IF(OFFSET('Water Data'!$C$30,0,10*ROW('Water Data'!C13))="","",OFFSET('Water Data'!$C$30,0,10*ROW('Water Data'!C13)))</f>
        <v/>
      </c>
      <c r="BV19" s="36" t="str">
        <f ca="true">+IF(OFFSET('Water Data'!$D$28,0,10*ROW('Water Data'!D13))="","",OFFSET('Water Data'!$D$28,0,10*ROW('Water Data'!D13)))</f>
        <v/>
      </c>
      <c r="BW19" s="36" t="str">
        <f ca="true">+IF(OFFSET('Water Data'!$D$29,0,10*ROW('Water Data'!D13))="","",OFFSET('Water Data'!$D$29,0,10*ROW('Water Data'!D13)))</f>
        <v/>
      </c>
      <c r="BX19" s="36" t="str">
        <f ca="true">+IF(OFFSET('Water Data'!$D$30,0,10*ROW('Water Data'!D13))="","",OFFSET('Water Data'!$D$30,0,10*ROW('Water Data'!D13)))</f>
        <v/>
      </c>
      <c r="BY19" s="36" t="str">
        <f ca="true">+IF(OFFSET('Water Data'!$E$28,0,10*ROW('Water Data'!E13))="","",OFFSET('Water Data'!$E$28,0,10*ROW('Water Data'!E13)))</f>
        <v/>
      </c>
      <c r="BZ19" s="36" t="str">
        <f ca="true">+IF(OFFSET('Water Data'!$E$29,0,10*ROW('Water Data'!E13))="","",OFFSET('Water Data'!$E$29,0,10*ROW('Water Data'!E13)))</f>
        <v/>
      </c>
      <c r="CA19" s="36" t="str">
        <f ca="true">+IF(OFFSET('Water Data'!$E$30,0,10*ROW('Water Data'!E13))="","",OFFSET('Water Data'!$E$30,0,10*ROW('Water Data'!E13)))</f>
        <v/>
      </c>
      <c r="CB19" s="36" t="str">
        <f ca="true">+IF(OFFSET('Water Data'!$F$28,0,10*ROW('Water Data'!F13))="","",OFFSET('Water Data'!$F$28,0,10*ROW('Water Data'!F13)))</f>
        <v/>
      </c>
      <c r="CC19" s="36" t="str">
        <f ca="true">+IF(OFFSET('Water Data'!$F$29,0,10*ROW('Water Data'!F13))="","",OFFSET('Water Data'!$F$29,0,10*ROW('Water Data'!F13)))</f>
        <v/>
      </c>
      <c r="CD19" s="36" t="str">
        <f ca="true">+IF(OFFSET('Water Data'!$F$30,0,10*ROW('Water Data'!F13))="","",OFFSET('Water Data'!$F$30,0,10*ROW('Water Data'!F13)))</f>
        <v/>
      </c>
      <c r="CE19" s="36" t="str">
        <f ca="true">+IF(OFFSET('Water Data'!$G$28,0,10*ROW('Water Data'!G13))="","",OFFSET('Water Data'!$G$28,0,10*ROW('Water Data'!G13)))</f>
        <v/>
      </c>
      <c r="CF19" s="36" t="str">
        <f ca="true">+IF(OFFSET('Water Data'!$G$29,0,10*ROW('Water Data'!G13))="","",OFFSET('Water Data'!$G$29,0,10*ROW('Water Data'!G13)))</f>
        <v/>
      </c>
      <c r="CG19" s="36" t="str">
        <f ca="true">+IF(OFFSET('Water Data'!$G$30,0,10*ROW('Water Data'!G13))="","",OFFSET('Water Data'!$G$30,0,10*ROW('Water Data'!G13)))</f>
        <v/>
      </c>
      <c r="CH19" s="36" t="str">
        <f ca="true">+IF(OFFSET('Water Data'!$H$28,0,10*ROW('Water Data'!H13))="","",OFFSET('Water Data'!$H$28,0,10*ROW('Water Data'!H13)))</f>
        <v/>
      </c>
      <c r="CI19" s="36" t="str">
        <f ca="true">+IF(OFFSET('Water Data'!$H$29,0,10*ROW('Water Data'!H13))="","",OFFSET('Water Data'!$H$29,0,10*ROW('Water Data'!H13)))</f>
        <v/>
      </c>
      <c r="CJ19" s="36" t="str">
        <f ca="true">+IF(OFFSET('Water Data'!$H$30,0,10*ROW('Water Data'!H13))="","",OFFSET('Water Data'!$H$30,0,10*ROW('Water Data'!H13)))</f>
        <v/>
      </c>
      <c r="CK19" s="36" t="str">
        <f ca="true">+IF(OFFSET('Sanitation Data'!$C$29,0,10*ROW('Sanitation Data'!C13))="","",OFFSET('Sanitation Data'!$C$29,0,10*ROW('Sanitation Data'!C13)))</f>
        <v/>
      </c>
      <c r="CL19" s="36" t="str">
        <f ca="true">+IF(OFFSET('Sanitation Data'!$C$30,0,10*ROW('Sanitation Data'!C13))="","",OFFSET('Sanitation Data'!$C$30,0,10*ROW('Sanitation Data'!C13)))</f>
        <v/>
      </c>
      <c r="CM19" s="36" t="str">
        <f ca="true">+IF(OFFSET('Sanitation Data'!$C$31,0,10*ROW('Sanitation Data'!C13))="","",OFFSET('Sanitation Data'!$C$31,0,10*ROW('Sanitation Data'!C13)))</f>
        <v/>
      </c>
      <c r="CN19" s="36" t="str">
        <f ca="true">+IF(OFFSET('Sanitation Data'!$C$32,0,10*ROW('Sanitation Data'!C13))="","",OFFSET('Sanitation Data'!$C$32,0,10*ROW('Sanitation Data'!C13)))</f>
        <v/>
      </c>
      <c r="CO19" s="36" t="str">
        <f ca="true">+IF(OFFSET('Sanitation Data'!$C$33,0,10*ROW('Sanitation Data'!C13))="","",OFFSET('Sanitation Data'!$C$33,0,10*ROW('Sanitation Data'!C13)))</f>
        <v/>
      </c>
      <c r="CP19" s="36" t="str">
        <f ca="true">+IF(OFFSET('Sanitation Data'!$D$29,0,10*ROW('Sanitation Data'!D13))="","",OFFSET('Sanitation Data'!$D$29,0,10*ROW('Sanitation Data'!D13)))</f>
        <v/>
      </c>
      <c r="CQ19" s="36" t="str">
        <f ca="true">+IF(OFFSET('Sanitation Data'!$D$30,0,10*ROW('Sanitation Data'!D13))="","",OFFSET('Sanitation Data'!$D$30,0,10*ROW('Sanitation Data'!D13)))</f>
        <v/>
      </c>
      <c r="CR19" s="36" t="str">
        <f ca="true">+IF(OFFSET('Sanitation Data'!$D$31,0,10*ROW('Sanitation Data'!D13))="","",OFFSET('Sanitation Data'!$D$31,0,10*ROW('Sanitation Data'!D13)))</f>
        <v/>
      </c>
      <c r="CS19" s="36" t="str">
        <f ca="true">+IF(OFFSET('Sanitation Data'!$D$32,0,10*ROW('Sanitation Data'!D13))="","",OFFSET('Sanitation Data'!$D$32,0,10*ROW('Sanitation Data'!D13)))</f>
        <v/>
      </c>
      <c r="CT19" s="36" t="str">
        <f ca="true">+IF(OFFSET('Sanitation Data'!$D$33,0,10*ROW('Sanitation Data'!D13))="","",OFFSET('Sanitation Data'!$D$33,0,10*ROW('Sanitation Data'!D13)))</f>
        <v/>
      </c>
      <c r="CU19" s="36" t="str">
        <f ca="true">+IF(OFFSET('Sanitation Data'!$E$29,0,10*ROW('Sanitation Data'!E13))="","",OFFSET('Sanitation Data'!$E$29,0,10*ROW('Sanitation Data'!E13)))</f>
        <v/>
      </c>
      <c r="CV19" s="36" t="str">
        <f ca="true">+IF(OFFSET('Sanitation Data'!$E$30,0,10*ROW('Sanitation Data'!E13))="","",OFFSET('Sanitation Data'!$E$30,0,10*ROW('Sanitation Data'!E13)))</f>
        <v/>
      </c>
      <c r="CW19" s="36" t="str">
        <f ca="true">+IF(OFFSET('Sanitation Data'!$E$31,0,10*ROW('Sanitation Data'!E13))="","",OFFSET('Sanitation Data'!$E$31,0,10*ROW('Sanitation Data'!E13)))</f>
        <v/>
      </c>
      <c r="CX19" s="36" t="str">
        <f ca="true">+IF(OFFSET('Sanitation Data'!$E$32,0,10*ROW('Sanitation Data'!E13))="","",OFFSET('Sanitation Data'!$E$32,0,10*ROW('Sanitation Data'!E13)))</f>
        <v/>
      </c>
      <c r="CY19" s="36" t="str">
        <f ca="true">+IF(OFFSET('Sanitation Data'!$E$33,0,10*ROW('Sanitation Data'!E13))="","",OFFSET('Sanitation Data'!$E$33,0,10*ROW('Sanitation Data'!E13)))</f>
        <v/>
      </c>
      <c r="CZ19" s="36" t="str">
        <f ca="true">+IF(OFFSET('Sanitation Data'!$F$29,0,10*ROW('Sanitation Data'!F13))="","",OFFSET('Sanitation Data'!$F$29,0,10*ROW('Sanitation Data'!F13)))</f>
        <v/>
      </c>
      <c r="DA19" s="36" t="str">
        <f ca="true">+IF(OFFSET('Sanitation Data'!$F$30,0,10*ROW('Sanitation Data'!F13))="","",OFFSET('Sanitation Data'!$F$30,0,10*ROW('Sanitation Data'!F13)))</f>
        <v/>
      </c>
      <c r="DB19" s="36" t="str">
        <f ca="true">+IF(OFFSET('Sanitation Data'!$F$31,0,10*ROW('Sanitation Data'!F13))="","",OFFSET('Sanitation Data'!$F$31,0,10*ROW('Sanitation Data'!F13)))</f>
        <v/>
      </c>
      <c r="DC19" s="36" t="str">
        <f ca="true">+IF(OFFSET('Sanitation Data'!$F$32,0,10*ROW('Sanitation Data'!F13))="","",OFFSET('Sanitation Data'!$F$32,0,10*ROW('Sanitation Data'!F13)))</f>
        <v/>
      </c>
      <c r="DD19" s="36" t="str">
        <f ca="true">+IF(OFFSET('Sanitation Data'!$F$33,0,10*ROW('Sanitation Data'!F13))="","",OFFSET('Sanitation Data'!$F$33,0,10*ROW('Sanitation Data'!F13)))</f>
        <v/>
      </c>
      <c r="DE19" s="36" t="str">
        <f ca="true">+IF(OFFSET('Sanitation Data'!$G$29,0,10*ROW('Sanitation Data'!G13))="","",OFFSET('Sanitation Data'!$G$29,0,10*ROW('Sanitation Data'!G13)))</f>
        <v/>
      </c>
      <c r="DF19" s="36" t="str">
        <f ca="true">+IF(OFFSET('Sanitation Data'!$G$30,0,10*ROW('Sanitation Data'!G13))="","",OFFSET('Sanitation Data'!$G$30,0,10*ROW('Sanitation Data'!G13)))</f>
        <v/>
      </c>
      <c r="DG19" s="36" t="str">
        <f ca="true">+IF(OFFSET('Sanitation Data'!$G$31,0,10*ROW('Sanitation Data'!G13))="","",OFFSET('Sanitation Data'!$G$31,0,10*ROW('Sanitation Data'!G13)))</f>
        <v/>
      </c>
      <c r="DH19" s="36" t="str">
        <f ca="true">+IF(OFFSET('Sanitation Data'!$G$32,0,10*ROW('Sanitation Data'!G13))="","",OFFSET('Sanitation Data'!$G$32,0,10*ROW('Sanitation Data'!G13)))</f>
        <v/>
      </c>
      <c r="DI19" s="36" t="str">
        <f ca="true">+IF(OFFSET('Sanitation Data'!$G$33,0,10*ROW('Sanitation Data'!G13))="","",OFFSET('Sanitation Data'!$G$33,0,10*ROW('Sanitation Data'!G13)))</f>
        <v/>
      </c>
      <c r="DJ19" s="36" t="str">
        <f ca="true">+IF(OFFSET('Sanitation Data'!$H$29,0,10*ROW('Sanitation Data'!H13))="","",OFFSET('Sanitation Data'!$H$29,0,10*ROW('Sanitation Data'!H13)))</f>
        <v/>
      </c>
      <c r="DK19" s="36" t="str">
        <f ca="true">+IF(OFFSET('Sanitation Data'!$H$30,0,10*ROW('Sanitation Data'!H13))="","",OFFSET('Sanitation Data'!$H$30,0,10*ROW('Sanitation Data'!H13)))</f>
        <v/>
      </c>
      <c r="DL19" s="36" t="str">
        <f ca="true">+IF(OFFSET('Sanitation Data'!$H$31,0,10*ROW('Sanitation Data'!H13))="","",OFFSET('Sanitation Data'!$H$31,0,10*ROW('Sanitation Data'!H13)))</f>
        <v/>
      </c>
      <c r="DM19" s="36" t="str">
        <f ca="true">+IF(OFFSET('Sanitation Data'!$H$32,0,10*ROW('Sanitation Data'!H13))="","",OFFSET('Sanitation Data'!$H$32,0,10*ROW('Sanitation Data'!H13)))</f>
        <v/>
      </c>
      <c r="DN19" s="36" t="str">
        <f ca="true">+IF(OFFSET('Sanitation Data'!$H$33,0,10*ROW('Sanitation Data'!H13))="","",OFFSET('Sanitation Data'!$H$33,0,10*ROW('Sanitation Data'!H13)))</f>
        <v/>
      </c>
      <c r="DO19" s="36" t="str">
        <f ca="true">+IF(OFFSET('Hygiene Data'!$C$12,0,10*ROW('Hygiene Data'!C13))="","",OFFSET('Hygiene Data'!$C$12,0,10*ROW('Hygiene Data'!C13)))</f>
        <v/>
      </c>
      <c r="DP19" s="36" t="str">
        <f ca="true">+IF(OFFSET('Hygiene Data'!$C$13,0,10*ROW('Hygiene Data'!C13))="","",OFFSET('Hygiene Data'!$C$13,0,10*ROW('Hygiene Data'!C13)))</f>
        <v/>
      </c>
      <c r="DQ19" s="36" t="str">
        <f ca="true">+IF(OFFSET('Hygiene Data'!$C$14,0,10*ROW('Hygiene Data'!C13))="","",OFFSET('Hygiene Data'!$C$14,0,10*ROW('Hygiene Data'!C13)))</f>
        <v/>
      </c>
      <c r="DR19" s="36" t="str">
        <f ca="true">+IF(OFFSET('Hygiene Data'!$D$12,0,10*ROW('Hygiene Data'!D13))="","",OFFSET('Hygiene Data'!$D$12,0,10*ROW('Hygiene Data'!D13)))</f>
        <v/>
      </c>
      <c r="DS19" s="36" t="str">
        <f ca="true">+IF(OFFSET('Hygiene Data'!$D$13,0,10*ROW('Hygiene Data'!D13))="","",OFFSET('Hygiene Data'!$D$13,0,10*ROW('Hygiene Data'!D13)))</f>
        <v/>
      </c>
      <c r="DT19" s="36" t="str">
        <f ca="true">+IF(OFFSET('Hygiene Data'!$D$14,0,10*ROW('Hygiene Data'!D13))="","",OFFSET('Hygiene Data'!$D$14,0,10*ROW('Hygiene Data'!D13)))</f>
        <v/>
      </c>
      <c r="DU19" s="36" t="str">
        <f ca="true">+IF(OFFSET('Hygiene Data'!$E$12,0,10*ROW('Hygiene Data'!E13))="","",OFFSET('Hygiene Data'!$E$12,0,10*ROW('Hygiene Data'!E13)))</f>
        <v/>
      </c>
      <c r="DV19" s="36" t="str">
        <f ca="true">+IF(OFFSET('Hygiene Data'!$E$13,0,10*ROW('Hygiene Data'!E13))="","",OFFSET('Hygiene Data'!$E$13,0,10*ROW('Hygiene Data'!E13)))</f>
        <v/>
      </c>
      <c r="DW19" s="36" t="str">
        <f ca="true">+IF(OFFSET('Hygiene Data'!$E$14,0,10*ROW('Hygiene Data'!E13))="","",OFFSET('Hygiene Data'!$E$14,0,10*ROW('Hygiene Data'!E13)))</f>
        <v/>
      </c>
      <c r="DX19" s="36" t="str">
        <f ca="true">+IF(OFFSET('Hygiene Data'!$F$12,0,10*ROW('Hygiene Data'!F13))="","",OFFSET('Hygiene Data'!$F$12,0,10*ROW('Hygiene Data'!F13)))</f>
        <v/>
      </c>
      <c r="DY19" s="36" t="str">
        <f ca="true">+IF(OFFSET('Hygiene Data'!$F$13,0,10*ROW('Hygiene Data'!F13))="","",OFFSET('Hygiene Data'!$F$13,0,10*ROW('Hygiene Data'!F13)))</f>
        <v/>
      </c>
      <c r="DZ19" s="36" t="str">
        <f ca="true">+IF(OFFSET('Hygiene Data'!$F$14,0,10*ROW('Hygiene Data'!F13))="","",OFFSET('Hygiene Data'!$F$14,0,10*ROW('Hygiene Data'!F13)))</f>
        <v/>
      </c>
      <c r="EA19" s="36" t="str">
        <f ca="true">+IF(OFFSET('Hygiene Data'!$G$12,0,10*ROW('Hygiene Data'!G13))="","",OFFSET('Hygiene Data'!$G$12,0,10*ROW('Hygiene Data'!G13)))</f>
        <v/>
      </c>
      <c r="EB19" s="36" t="str">
        <f ca="true">+IF(OFFSET('Hygiene Data'!$G$13,0,10*ROW('Hygiene Data'!G13))="","",OFFSET('Hygiene Data'!$G$13,0,10*ROW('Hygiene Data'!G13)))</f>
        <v/>
      </c>
      <c r="EC19" s="36" t="str">
        <f ca="true">+IF(OFFSET('Hygiene Data'!$G$14,0,10*ROW('Hygiene Data'!G13))="","",OFFSET('Hygiene Data'!$G$14,0,10*ROW('Hygiene Data'!G13)))</f>
        <v/>
      </c>
      <c r="ED19" s="36" t="str">
        <f ca="true">+IF(OFFSET('Hygiene Data'!$H$12,0,10*ROW('Hygiene Data'!H13))="","",OFFSET('Hygiene Data'!$H$12,0,10*ROW('Hygiene Data'!H13)))</f>
        <v/>
      </c>
      <c r="EE19" s="36" t="str">
        <f ca="true">+IF(OFFSET('Hygiene Data'!$H$13,0,10*ROW('Hygiene Data'!H13))="","",OFFSET('Hygiene Data'!$H$13,0,10*ROW('Hygiene Data'!H13)))</f>
        <v/>
      </c>
      <c r="EF19" s="36" t="str">
        <f ca="true">+IF(OFFSET('Hygiene Data'!$H$14,0,10*ROW('Hygiene Data'!H13))="","",OFFSET('Hygiene Data'!$H$14,0,10*ROW('Hygiene Data'!H13)))</f>
        <v/>
      </c>
    </row>
    <row r="20" x14ac:dyDescent="0.2">
      <c r="A20" s="59" t="str">
        <f ca="true">+IF(OFFSET('Water Data'!$B$1,0,10*ROW('Water Data'!B14))="","",OFFSET('Water Data'!$B$1,0,10*ROW('Water Data'!B14)))</f>
        <v/>
      </c>
      <c r="B20" s="59" t="str">
        <f ca="true">+IF(OFFSET('Water Data'!$A$3,0,10*ROW('Water Data'!A14))="","",OFFSET('Water Data'!$A$3,0,10*ROW('Water Data'!A14)))</f>
        <v/>
      </c>
      <c r="C20" s="59" t="str">
        <f ca="true">+IF(OFFSET('Water Data'!$C$3,0,10*ROW('Water Data'!C14))="","",OFFSET('Water Data'!$C$3,0,10*ROW('Water Data'!C14)))</f>
        <v/>
      </c>
      <c r="D20" s="250" t="e">
        <f ca="true">+IF(AND(ISNUMBER(OFFSET('Water Data'!$C$5,0,10*ROW('Water Data'!C14))),BS20="Yes"),100-OFFSET('Water Data'!$C$5,0,10*ROW('Water Data'!C14)),IF(AND(ISNUMBER(OFFSET('Water Data'!$C$5,0,10*ROW('Water Data'!C14))),BS20="No",ISNUMBER(OFFSET('Water Data'!$C$5,0,10*ROW('Water Data'!C14)))),CONCATENATE("[",ROUND(100-OFFSET('Water Data'!$C$5,0,10*ROW('Water Data'!C14)),0),"]"),IF(AND(ISNUMBER(OFFSET('Water Data'!$C$5,0,10*ROW('Water Data'!C14))),BS20="",ISNUMBER(OFFSET('Water Data'!$C$5,0,10*ROW('Water Data'!C14)))),100-OFFSET('Water Data'!$C$5,0,10*ROW('Water Data'!C14)),NA())))</f>
        <v>#N/A</v>
      </c>
      <c r="E20" s="250" t="e">
        <f ca="true">+IF(AND(ISNUMBER(OFFSET('Water Data'!$C$7,0,10*ROW('Water Data'!D14))),BT20="Yes"),OFFSET('Water Data'!$C$7,0,10*ROW('Water Data'!C14)),IF(AND(ISNUMBER(OFFSET('Water Data'!$C$7,0,10*ROW('Water Data'!C14))),BT20="No",ISNUMBER(OFFSET('Water Data'!$C$7,0,10*ROW('Water Data'!C14)))),CONCATENATE("[",ROUND(OFFSET('Water Data'!$C$7,0,10*ROW('Water Data'!C14)),0),"]"),IF(AND(ISNUMBER(OFFSET('Water Data'!$C$7,0,10*ROW('Water Data'!C14))),BT20="",ISNUMBER(OFFSET('Water Data'!$C$7,0,10*ROW('Water Data'!C14)))),OFFSET('Water Data'!$C$7,0,10*ROW('Water Data'!C14)),NA())))</f>
        <v>#N/A</v>
      </c>
      <c r="F20" s="250" t="e">
        <f ca="true">+IF(AND(ISNUMBER(OFFSET('Water Data'!$C$10,0,10*ROW('Water Data'!C14))),BU20="Yes"),OFFSET('Water Data'!$C$10,0,10*ROW('Water Data'!C14)),IF(AND(ISNUMBER(OFFSET('Water Data'!$C$10,0,10*ROW('Water Data'!C14))),BU20="No",ISNUMBER(OFFSET('Water Data'!$C$10,0,10*ROW('Water Data'!C14)))),CONCATENATE("[",ROUND(OFFSET('Water Data'!$C$10,0,10*ROW('Water Data'!C14)),0),"]"),IF(AND(ISNUMBER(OFFSET('Water Data'!$C$10,0,10*ROW('Water Data'!C14))),BU20="",ISNUMBER(OFFSET('Water Data'!$C$10,0,10*ROW('Water Data'!C14)))),OFFSET('Water Data'!$C$10,0,10*ROW('Water Data'!C14)),NA())))</f>
        <v>#N/A</v>
      </c>
      <c r="G20" s="250" t="e">
        <f ca="true">+IF(AND(ISNUMBER(OFFSET('Water Data'!$D$5,0,10*ROW('Water Data'!D14))),BV20="Yes"),100-OFFSET('Water Data'!$D$5,0,10*ROW('Water Data'!D14)),IF(AND(ISNUMBER(OFFSET('Water Data'!$D$5,0,10*ROW('Water Data'!D14))),BV20="No",ISNUMBER(OFFSET('Water Data'!$D$5,0,10*ROW('Water Data'!D14)))),CONCATENATE("[",ROUND(100-OFFSET('Water Data'!$D$5,0,10*ROW('Water Data'!D14)),0),"]"),IF(AND(ISNUMBER(OFFSET('Water Data'!$D$5,0,10*ROW('Water Data'!D14))),BV20="",ISNUMBER(OFFSET('Water Data'!$D$5,0,10*ROW('Water Data'!D14)))),100-OFFSET('Water Data'!$D$5,0,10*ROW('Water Data'!D14)),NA())))</f>
        <v>#N/A</v>
      </c>
      <c r="H20" s="250" t="e">
        <f ca="true">+IF(AND(ISNUMBER(OFFSET('Water Data'!$D$7,0,10*ROW('Water Data'!D14))),BW20="Yes"),OFFSET('Water Data'!$D$7,0,10*ROW('Water Data'!D14)),IF(AND(ISNUMBER(OFFSET('Water Data'!$D$7,0,10*ROW('Water Data'!D14))),BW20="No",ISNUMBER(OFFSET('Water Data'!$D$7,0,10*ROW('Water Data'!D14)))),CONCATENATE("[",ROUND(OFFSET('Water Data'!$C$7,0,10*ROW('Water Data'!D14)),0),"]"),IF(AND(ISNUMBER(OFFSET('Water Data'!$D$7,0,10*ROW('Water Data'!D14))),BW20="",ISNUMBER(OFFSET('Water Data'!$D$7,0,10*ROW('Water Data'!D14)))),OFFSET('Water Data'!$D$7,0,10*ROW('Water Data'!D14)),NA())))</f>
        <v>#N/A</v>
      </c>
      <c r="I20" s="250" t="e">
        <f ca="true">+IF(AND(ISNUMBER(OFFSET('Water Data'!$D$10,0,10*ROW('Water Data'!D14))),BX20="Yes"),OFFSET('Water Data'!$D$10,0,10*ROW('Water Data'!D14)),IF(AND(ISNUMBER(OFFSET('Water Data'!$D$10,0,10*ROW('Water Data'!D14))),BX20="No",ISNUMBER(OFFSET('Water Data'!$D$10,0,10*ROW('Water Data'!D14)))),CONCATENATE("[",ROUND(OFFSET('Water Data'!$D$10,0,10*ROW('Water Data'!D14)),0),"]"),IF(AND(ISNUMBER(OFFSET('Water Data'!$D$10,0,10*ROW('Water Data'!D14))),BX20="",ISNUMBER(OFFSET('Water Data'!$D$10,0,10*ROW('Water Data'!D14)))),OFFSET('Water Data'!$D$10,0,10*ROW('Water Data'!D14)),NA())))</f>
        <v>#N/A</v>
      </c>
      <c r="J20" s="250" t="e">
        <f ca="true">+IF(AND(ISNUMBER(OFFSET('Water Data'!$E$5,0,10*ROW('Water Data'!E14))),BY20="Yes"),100-OFFSET('Water Data'!$E$5,0,10*ROW('Water Data'!E14)),IF(AND(ISNUMBER(OFFSET('Water Data'!$E$5,0,10*ROW('Water Data'!E14))),BY20="No",ISNUMBER(OFFSET('Water Data'!$E$5,0,10*ROW('Water Data'!E14)))),CONCATENATE("[",ROUND(100-OFFSET('Water Data'!$E$5,0,10*ROW('Water Data'!E14)),0),"]"),IF(AND(ISNUMBER(OFFSET('Water Data'!$E$5,0,10*ROW('Water Data'!E14))),BY20="",ISNUMBER(OFFSET('Water Data'!$E$5,0,10*ROW('Water Data'!E14)))),100-OFFSET('Water Data'!$E$5,0,10*ROW('Water Data'!E14)),NA())))</f>
        <v>#N/A</v>
      </c>
      <c r="K20" s="250" t="e">
        <f ca="true">+IF(AND(ISNUMBER(OFFSET('Water Data'!$E$7,0,10*ROW('Water Data'!E14))),BZ20="Yes"),OFFSET('Water Data'!$E$7,0,10*ROW('Water Data'!E14)),IF(AND(ISNUMBER(OFFSET('Water Data'!$E$7,0,10*ROW('Water Data'!E14))),BZ20="No",ISNUMBER(OFFSET('Water Data'!$E$7,0,10*ROW('Water Data'!E14)))),CONCATENATE("[",ROUND(OFFSET('Water Data'!$E$7,0,10*ROW('Water Data'!E14)),0),"]"),IF(AND(ISNUMBER(OFFSET('Water Data'!$E$7,0,10*ROW('Water Data'!E14))),BZ20="",ISNUMBER(OFFSET('Water Data'!$E$7,0,10*ROW('Water Data'!E14)))),OFFSET('Water Data'!$E$7,0,10*ROW('Water Data'!E14)),NA())))</f>
        <v>#N/A</v>
      </c>
      <c r="L20" s="250" t="e">
        <f ca="true">+IF(AND(ISNUMBER(OFFSET('Water Data'!$E$10,0,10*ROW('Water Data'!E14))),CA20="Yes"),OFFSET('Water Data'!$E$10,0,10*ROW('Water Data'!E14)),IF(AND(ISNUMBER(OFFSET('Water Data'!$E$10,0,10*ROW('Water Data'!E14))),CA20="No",ISNUMBER(OFFSET('Water Data'!$E$10,0,10*ROW('Water Data'!E14)))),CONCATENATE("[",ROUND(OFFSET('Water Data'!$E$10,0,10*ROW('Water Data'!E14)),0),"]"),IF(AND(ISNUMBER(OFFSET('Water Data'!$E$10,0,10*ROW('Water Data'!E14))),CA20="",ISNUMBER(OFFSET('Water Data'!$E$10,0,10*ROW('Water Data'!E14)))),OFFSET('Water Data'!$E$10,0,10*ROW('Water Data'!E14)),NA())))</f>
        <v>#N/A</v>
      </c>
      <c r="M20" s="250" t="e">
        <f ca="true">+IF(AND(ISNUMBER(OFFSET('Water Data'!$F$5,0,10*ROW('Water Data'!F14))),CB20="Yes"),100-OFFSET('Water Data'!$F$5,0,10*ROW('Water Data'!F14)),IF(AND(ISNUMBER(OFFSET('Water Data'!$F$5,0,10*ROW('Water Data'!F14))),CB20="No",ISNUMBER(OFFSET('Water Data'!$F$5,0,10*ROW('Water Data'!F14)))),CONCATENATE("[",ROUND(100-OFFSET('Water Data'!$F$5,0,10*ROW('Water Data'!F14)),0),"]"),IF(AND(ISNUMBER(OFFSET('Water Data'!$F$5,0,10*ROW('Water Data'!F14))),CB20="",ISNUMBER(OFFSET('Water Data'!$F$5,0,10*ROW('Water Data'!F14)))),100-OFFSET('Water Data'!$F$5,0,10*ROW('Water Data'!F14)),NA())))</f>
        <v>#N/A</v>
      </c>
      <c r="N20" s="250" t="e">
        <f ca="true">+IF(AND(ISNUMBER(OFFSET('Water Data'!$F$7,0,10*ROW('Water Data'!F14))),CC20="Yes"),OFFSET('Water Data'!$F$7,0,10*ROW('Water Data'!F14)),IF(AND(ISNUMBER(OFFSET('Water Data'!$F$7,0,10*ROW('Water Data'!F14))),CC20="No",ISNUMBER(OFFSET('Water Data'!$F$7,0,10*ROW('Water Data'!F14)))),CONCATENATE("[",ROUND(OFFSET('Water Data'!$F$7,0,10*ROW('Water Data'!F14)),0),"]"),IF(AND(ISNUMBER(OFFSET('Water Data'!$F$7,0,10*ROW('Water Data'!F14))),CC20="",ISNUMBER(OFFSET('Water Data'!$F$7,0,10*ROW('Water Data'!F14)))),OFFSET('Water Data'!$F$7,0,10*ROW('Water Data'!F14)),NA())))</f>
        <v>#N/A</v>
      </c>
      <c r="O20" s="250" t="e">
        <f ca="true">+IF(AND(ISNUMBER(OFFSET('Water Data'!$F$10,0,10*ROW('Water Data'!F14))),CD20="Yes"),OFFSET('Water Data'!$F$10,0,10*ROW('Water Data'!F14)),IF(AND(ISNUMBER(OFFSET('Water Data'!$F$10,0,10*ROW('Water Data'!F14))),CD20="No",ISNUMBER(OFFSET('Water Data'!$F$10,0,10*ROW('Water Data'!F14)))),CONCATENATE("[",ROUND(OFFSET('Water Data'!$F$10,0,10*ROW('Water Data'!F14)),0),"]"),IF(AND(ISNUMBER(OFFSET('Water Data'!$F$10,0,10*ROW('Water Data'!F14))),CD20="",ISNUMBER(OFFSET('Water Data'!$F$10,0,10*ROW('Water Data'!F14)))),OFFSET('Water Data'!$F$10,0,10*ROW('Water Data'!F14)),NA())))</f>
        <v>#N/A</v>
      </c>
      <c r="P20" s="250" t="e">
        <f ca="true">+IF(AND(ISNUMBER(OFFSET('Water Data'!$G$5,0,10*ROW('Water Data'!G14))),CE20="Yes"),100-OFFSET('Water Data'!$G$5,0,10*ROW('Water Data'!G14)),IF(AND(ISNUMBER(OFFSET('Water Data'!$G$5,0,10*ROW('Water Data'!G14))),CE20="No",ISNUMBER(OFFSET('Water Data'!$G$5,0,10*ROW('Water Data'!G14)))),CONCATENATE("[",ROUND(100-OFFSET('Water Data'!$G$5,0,10*ROW('Water Data'!G14)),0),"]"),IF(AND(ISNUMBER(OFFSET('Water Data'!$G$5,0,10*ROW('Water Data'!G14))),CE20="",ISNUMBER(OFFSET('Water Data'!$G$5,0,10*ROW('Water Data'!G14)))),100-OFFSET('Water Data'!$G$5,0,10*ROW('Water Data'!G14)),NA())))</f>
        <v>#N/A</v>
      </c>
      <c r="Q20" s="250" t="e">
        <f ca="true">+IF(AND(ISNUMBER(OFFSET('Water Data'!$G$7,0,10*ROW('Water Data'!G14))),CF20="Yes"),OFFSET('Water Data'!$G$7,0,10*ROW('Water Data'!G14)),IF(AND(ISNUMBER(OFFSET('Water Data'!$G$7,0,10*ROW('Water Data'!G14))),CF20="No",ISNUMBER(OFFSET('Water Data'!$G$7,0,10*ROW('Water Data'!G14)))),CONCATENATE("[",ROUND(OFFSET('Water Data'!$G$7,0,10*ROW('Water Data'!G14)),0),"]"),IF(AND(ISNUMBER(OFFSET('Water Data'!$G$7,0,10*ROW('Water Data'!G14))),CF20="",ISNUMBER(OFFSET('Water Data'!$G$7,0,10*ROW('Water Data'!G14)))),OFFSET('Water Data'!$G$7,0,10*ROW('Water Data'!G14)),NA())))</f>
        <v>#N/A</v>
      </c>
      <c r="R20" s="250" t="e">
        <f ca="true">+IF(AND(ISNUMBER(OFFSET('Water Data'!$G$10,0,10*ROW('Water Data'!G14))),CG20="Yes"),OFFSET('Water Data'!$G$10,0,10*ROW('Water Data'!G14)),IF(AND(ISNUMBER(OFFSET('Water Data'!$G$10,0,10*ROW('Water Data'!G14))),CG20="No",ISNUMBER(OFFSET('Water Data'!$G$10,0,10*ROW('Water Data'!G14)))),CONCATENATE("[",ROUND(OFFSET('Water Data'!$G$10,0,10*ROW('Water Data'!G14)),0),"]"),IF(AND(ISNUMBER(OFFSET('Water Data'!$G$10,0,10*ROW('Water Data'!G14))),CG20="",ISNUMBER(OFFSET('Water Data'!$G$10,0,10*ROW('Water Data'!G14)))),OFFSET('Water Data'!$G$10,0,10*ROW('Water Data'!G14)),NA())))</f>
        <v>#N/A</v>
      </c>
      <c r="S20" s="250" t="e">
        <f ca="true">+IF(AND(ISNUMBER(OFFSET('Water Data'!$H$5,0,10*ROW('Water Data'!H14))),CH20="Yes"),100-OFFSET('Water Data'!$H$5,0,10*ROW('Water Data'!H14)),IF(AND(ISNUMBER(OFFSET('Water Data'!$H$5,0,10*ROW('Water Data'!H14))),CH20="No",ISNUMBER(OFFSET('Water Data'!$H$5,0,10*ROW('Water Data'!H14)))),CONCATENATE("[",ROUND(100-OFFSET('Water Data'!$H$5,0,10*ROW('Water Data'!H14)),0),"]"),IF(AND(ISNUMBER(OFFSET('Water Data'!$H$5,0,10*ROW('Water Data'!H14))),CH20="",ISNUMBER(OFFSET('Water Data'!$H$5,0,10*ROW('Water Data'!H14)))),100-OFFSET('Water Data'!$H$5,0,10*ROW('Water Data'!H14)),NA())))</f>
        <v>#N/A</v>
      </c>
      <c r="T20" s="250" t="e">
        <f ca="true">+IF(AND(ISNUMBER(OFFSET('Water Data'!$H$7,0,10*ROW('Water Data'!H14))),CI20="Yes"),OFFSET('Water Data'!$H$7,0,10*ROW('Water Data'!H14)),IF(AND(ISNUMBER(OFFSET('Water Data'!$H$7,0,10*ROW('Water Data'!H14))),CI20="No",ISNUMBER(OFFSET('Water Data'!$H$7,0,10*ROW('Water Data'!H14)))),CONCATENATE("[",ROUND(OFFSET('Water Data'!$H$7,0,10*ROW('Water Data'!H14)),0),"]"),IF(AND(ISNUMBER(OFFSET('Water Data'!$H$7,0,10*ROW('Water Data'!H14))),CI20="",ISNUMBER(OFFSET('Water Data'!$H$7,0,10*ROW('Water Data'!H14)))),OFFSET('Water Data'!$H$7,0,10*ROW('Water Data'!H14)),NA())))</f>
        <v>#N/A</v>
      </c>
      <c r="U20" s="250" t="e">
        <f ca="true">+IF(AND(ISNUMBER(OFFSET('Water Data'!$H$10,0,10*ROW('Water Data'!H14))),CJ20="Yes"),OFFSET('Water Data'!$H$10,0,10*ROW('Water Data'!H14)),IF(AND(ISNUMBER(OFFSET('Water Data'!$H$10,0,10*ROW('Water Data'!H14))),CJ20="No",ISNUMBER(OFFSET('Water Data'!$H$10,0,10*ROW('Water Data'!H14)))),CONCATENATE("[",ROUND(OFFSET('Water Data'!$H$10,0,10*ROW('Water Data'!H14)),0),"]"),IF(AND(ISNUMBER(OFFSET('Water Data'!$H$10,0,10*ROW('Water Data'!H14))),CJ20="",ISNUMBER(OFFSET('Water Data'!$H$10,0,10*ROW('Water Data'!H14)))),OFFSET('Water Data'!$H$10,0,10*ROW('Water Data'!H14)),NA())))</f>
        <v>#N/A</v>
      </c>
      <c r="V20" s="251" t="e">
        <f ca="true">+IF(AND(ISNUMBER(OFFSET('Sanitation Data'!$C$5,0,10*ROW('Sanitation Data'!C14))),CK20="Yes"),100-OFFSET('Sanitation Data'!$C$5,0,10*ROW('Sanitation Data'!C14)),IF(AND(ISNUMBER(OFFSET('Sanitation Data'!$C$5,0,10*ROW('Sanitation Data'!C14))),CK20="No",ISNUMBER(OFFSET('Sanitation Data'!$C$5,0,10*ROW('Sanitation Data'!C14)))),CONCATENATE("[",ROUND(100-OFFSET('Sanitation Data'!$C$5,0,10*ROW('Sanitation Data'!C14)),0),"]"),IF(AND(ISNUMBER(OFFSET('Sanitation Data'!$C$5,0,10*ROW('Sanitation Data'!C14))),CK20="",ISNUMBER(OFFSET('Sanitation Data'!$C$5,0,10*ROW('Sanitation Data'!C14)))),100-OFFSET('Sanitation Data'!$C$5,0,10*ROW('Sanitation Data'!C14)),NA())))</f>
        <v>#N/A</v>
      </c>
      <c r="W20" s="251" t="e">
        <f ca="true">+IF(AND(ISNUMBER(OFFSET('Sanitation Data'!$C$7,0,10*ROW('Sanitation Data'!C14))),CL20="Yes"),OFFSET('Sanitation Data'!$C$7,0,10*ROW('Sanitation Data'!C14)),IF(AND(ISNUMBER(OFFSET('Sanitation Data'!$C$7,0,10*ROW('Sanitation Data'!C14))),CL20="No",ISNUMBER(OFFSET('Sanitation Data'!$C$7,0,10*ROW('Sanitation Data'!C14)))),CONCATENATE("[",ROUND(OFFSET('Sanitation Data'!$C$7,0,10*ROW('Sanitation Data'!C14)),0),"]"),IF(AND(ISNUMBER(OFFSET('Sanitation Data'!$C$7,0,10*ROW('Sanitation Data'!C14))),CL20="",ISNUMBER(OFFSET('Sanitation Data'!$C$7,0,10*ROW('Sanitation Data'!C14)))),OFFSET('Sanitation Data'!$C$7,0,10*ROW('Sanitation Data'!C14)),NA())))</f>
        <v>#N/A</v>
      </c>
      <c r="X20" s="251" t="e">
        <f ca="true">+IF(AND(ISNUMBER(OFFSET('Sanitation Data'!$C$11,0,10*ROW('Sanitation Data'!C14))),CM20="Yes"),OFFSET('Sanitation Data'!$C$11,0,10*ROW('Sanitation Data'!C14)),IF(AND(ISNUMBER(OFFSET('Sanitation Data'!$C$11,0,10*ROW('Sanitation Data'!C14))),CM20="No",ISNUMBER(OFFSET('Sanitation Data'!$C$11,0,10*ROW('Sanitation Data'!C14)))),CONCATENATE("[",ROUND(OFFSET('Sanitation Data'!$C$11,0,10*ROW('Sanitation Data'!C14)),0),"]"),IF(AND(ISNUMBER(OFFSET('Sanitation Data'!$C$11,0,10*ROW('Sanitation Data'!C14))),CM20="",ISNUMBER(OFFSET('Sanitation Data'!$C$11,0,10*ROW('Sanitation Data'!C14)))),OFFSET('Sanitation Data'!$C$11,0,10*ROW('Sanitation Data'!C14)),NA())))</f>
        <v>#N/A</v>
      </c>
      <c r="Y20" s="251" t="e">
        <f ca="true">+IF(AND(ISNUMBER(OFFSET('Sanitation Data'!$C$12,0,10*ROW('Sanitation Data'!C14))),CN20="Yes"),OFFSET('Sanitation Data'!$C$12,0,10*ROW('Sanitation Data'!C14)),IF(AND(ISNUMBER(OFFSET('Sanitation Data'!$C$12,0,10*ROW('Sanitation Data'!C14))),CN20="No",ISNUMBER(OFFSET('Sanitation Data'!$C$12,0,10*ROW('Sanitation Data'!C14)))),CONCATENATE("[",ROUND(OFFSET('Sanitation Data'!$C$12,0,10*ROW('Sanitation Data'!C14)),0),"]"),IF(AND(ISNUMBER(OFFSET('Sanitation Data'!$C$12,0,10*ROW('Sanitation Data'!C14))),CN20="",ISNUMBER(OFFSET('Sanitation Data'!$C$12,0,10*ROW('Sanitation Data'!C14)))),OFFSET('Sanitation Data'!$C$12,0,10*ROW('Sanitation Data'!C14)),NA())))</f>
        <v>#N/A</v>
      </c>
      <c r="Z20" s="251" t="e">
        <f ca="true">+IF(AND(ISNUMBER(OFFSET('Sanitation Data'!$C$13,0,10*ROW('Sanitation Data'!C14))),CO20="Yes"),OFFSET('Sanitation Data'!$C$13,0,10*ROW('Sanitation Data'!C14)),IF(AND(ISNUMBER(OFFSET('Sanitation Data'!$C$13,0,10*ROW('Sanitation Data'!C14))),CO20="No",ISNUMBER(OFFSET('Sanitation Data'!$C$13,0,10*ROW('Sanitation Data'!C14)))),CONCATENATE("[",ROUND(OFFSET('Sanitation Data'!$C$13,0,10*ROW('Sanitation Data'!C14)),0),"]"),IF(AND(ISNUMBER(OFFSET('Sanitation Data'!$C$13,0,10*ROW('Sanitation Data'!C14))),CO20="",ISNUMBER(OFFSET('Sanitation Data'!$C$13,0,10*ROW('Sanitation Data'!C14)))),OFFSET('Sanitation Data'!$C$13,0,10*ROW('Sanitation Data'!C14)),NA())))</f>
        <v>#N/A</v>
      </c>
      <c r="AA20" s="251" t="e">
        <f ca="true">+IF(AND(ISNUMBER(OFFSET('Sanitation Data'!$D$5,0,10*ROW('Sanitation Data'!D14))),CP20="Yes"),100-OFFSET('Sanitation Data'!$D$5,0,10*ROW('Sanitation Data'!D14)),IF(AND(ISNUMBER(OFFSET('Sanitation Data'!$D$5,0,10*ROW('Sanitation Data'!D14))),CP20="No",ISNUMBER(OFFSET('Sanitation Data'!$D$5,0,10*ROW('Sanitation Data'!D14)))),CONCATENATE("[",ROUND(100-OFFSET('Sanitation Data'!$D$5,0,10*ROW('Sanitation Data'!D14)),0),"]"),IF(AND(ISNUMBER(OFFSET('Sanitation Data'!$D$5,0,10*ROW('Sanitation Data'!D14))),CP20="",ISNUMBER(OFFSET('Sanitation Data'!$D$5,0,10*ROW('Sanitation Data'!D14)))),100-OFFSET('Sanitation Data'!$D$5,0,10*ROW('Sanitation Data'!D14)),NA())))</f>
        <v>#N/A</v>
      </c>
      <c r="AB20" s="251" t="e">
        <f ca="true">+IF(AND(ISNUMBER(OFFSET('Sanitation Data'!$D$7,0,10*ROW('Sanitation Data'!D14))),CQ20="Yes"),OFFSET('Sanitation Data'!$D$7,0,10*ROW('Sanitation Data'!G14)),IF(AND(ISNUMBER(OFFSET('Sanitation Data'!$D$7,0,10*ROW('Sanitation Data'!D14))),CQ20="No",ISNUMBER(OFFSET('Sanitation Data'!$D$7,0,10*ROW('Sanitation Data'!D14)))),CONCATENATE("[",ROUND(OFFSET('Sanitation Data'!$D$7,0,10*ROW('Sanitation Data'!D14)),0),"]"),IF(AND(ISNUMBER(OFFSET('Sanitation Data'!$D$7,0,10*ROW('Sanitation Data'!D14))),CQ20="",ISNUMBER(OFFSET('Sanitation Data'!$D$7,0,10*ROW('Sanitation Data'!D14)))),OFFSET('Sanitation Data'!$D$7,0,10*ROW('Sanitation Data'!D14)),NA())))</f>
        <v>#N/A</v>
      </c>
      <c r="AC20" s="251" t="e">
        <f ca="true">+IF(AND(ISNUMBER(OFFSET('Sanitation Data'!$D$11,0,10*ROW('Sanitation Data'!D14))),CR20="Yes"),OFFSET('Sanitation Data'!$D$11,0,10*ROW('Sanitation Data'!D14)),IF(AND(ISNUMBER(OFFSET('Sanitation Data'!$D$11,0,10*ROW('Sanitation Data'!D14))),CR20="No",ISNUMBER(OFFSET('Sanitation Data'!$D$11,0,10*ROW('Sanitation Data'!D14)))),CONCATENATE("[",ROUND(OFFSET('Sanitation Data'!$D$11,0,10*ROW('Sanitation Data'!D14)),0),"]"),IF(AND(ISNUMBER(OFFSET('Sanitation Data'!$D$11,0,10*ROW('Sanitation Data'!D14))),CR20="",ISNUMBER(OFFSET('Sanitation Data'!$D$11,0,10*ROW('Sanitation Data'!D14)))),OFFSET('Sanitation Data'!$D$11,0,10*ROW('Sanitation Data'!D14)),NA())))</f>
        <v>#N/A</v>
      </c>
      <c r="AD20" s="251" t="e">
        <f ca="true">+IF(AND(ISNUMBER(OFFSET('Sanitation Data'!$D$12,0,10*ROW('Sanitation Data'!D14))),CS20="Yes"),OFFSET('Sanitation Data'!$D$12,0,10*ROW('Sanitation Data'!D14)),IF(AND(ISNUMBER(OFFSET('Sanitation Data'!$D$12,0,10*ROW('Sanitation Data'!D14))),CS20="No",ISNUMBER(OFFSET('Sanitation Data'!$D$12,0,10*ROW('Sanitation Data'!D14)))),CONCATENATE("[",ROUND(OFFSET('Sanitation Data'!$D$12,0,10*ROW('Sanitation Data'!D14)),0),"]"),IF(AND(ISNUMBER(OFFSET('Sanitation Data'!$D$12,0,10*ROW('Sanitation Data'!D14))),CS20="",ISNUMBER(OFFSET('Sanitation Data'!$D$12,0,10*ROW('Sanitation Data'!D14)))),OFFSET('Sanitation Data'!$D$12,0,10*ROW('Sanitation Data'!D14)),NA())))</f>
        <v>#N/A</v>
      </c>
      <c r="AE20" s="251" t="e">
        <f ca="true">+IF(AND(ISNUMBER(OFFSET('Sanitation Data'!$D$13,0,10*ROW('Sanitation Data'!D14))),CT20="Yes"),OFFSET('Sanitation Data'!$D$13,0,10*ROW('Sanitation Data'!D14)),IF(AND(ISNUMBER(OFFSET('Sanitation Data'!$D$13,0,10*ROW('Sanitation Data'!D14))),CT20="No",ISNUMBER(OFFSET('Sanitation Data'!$D$13,0,10*ROW('Sanitation Data'!D14)))),CONCATENATE("[",ROUND(OFFSET('Sanitation Data'!$D$13,0,10*ROW('Sanitation Data'!D14)),0),"]"),IF(AND(ISNUMBER(OFFSET('Sanitation Data'!$D$13,0,10*ROW('Sanitation Data'!D14))),CT20="",ISNUMBER(OFFSET('Sanitation Data'!$D$13,0,10*ROW('Sanitation Data'!D14)))),OFFSET('Sanitation Data'!$D$13,0,10*ROW('Sanitation Data'!D14)),NA())))</f>
        <v>#N/A</v>
      </c>
      <c r="AF20" s="251" t="e">
        <f ca="true">+IF(AND(ISNUMBER(OFFSET('Sanitation Data'!$E$5,0,10*ROW('Sanitation Data'!E14))),CU20="Yes"),100-OFFSET('Sanitation Data'!$E$5,0,10*ROW('Sanitation Data'!E14)),IF(AND(ISNUMBER(OFFSET('Sanitation Data'!$E$5,0,10*ROW('Sanitation Data'!E14))),CU20="No",ISNUMBER(OFFSET('Sanitation Data'!$E$5,0,10*ROW('Sanitation Data'!E14)))),CONCATENATE("[",ROUND(100-OFFSET('Sanitation Data'!$E$5,0,10*ROW('Sanitation Data'!E14)),0),"]"),IF(AND(ISNUMBER(OFFSET('Sanitation Data'!$E$5,0,10*ROW('Sanitation Data'!E14))),CU20="",ISNUMBER(OFFSET('Sanitation Data'!$E$5,0,10*ROW('Sanitation Data'!E14)))),100-OFFSET('Sanitation Data'!$E$5,0,10*ROW('Sanitation Data'!E14)),NA())))</f>
        <v>#N/A</v>
      </c>
      <c r="AG20" s="251" t="e">
        <f ca="true">+IF(AND(ISNUMBER(OFFSET('Sanitation Data'!$E$7,0,10*ROW('Sanitation Data'!E14))),CV20="Yes"),OFFSET('Sanitation Data'!$E$7,0,10*ROW('Sanitation Data'!E14)),IF(AND(ISNUMBER(OFFSET('Sanitation Data'!$E$7,0,10*ROW('Sanitation Data'!E14))),CV20="No",ISNUMBER(OFFSET('Sanitation Data'!$E$7,0,10*ROW('Sanitation Data'!E14)))),CONCATENATE("[",ROUND(OFFSET('Sanitation Data'!$E$7,0,10*ROW('Sanitation Data'!E14)),0),"]"),IF(AND(ISNUMBER(OFFSET('Sanitation Data'!$E$7,0,10*ROW('Sanitation Data'!E14))),CV20="",ISNUMBER(OFFSET('Sanitation Data'!$E$7,0,10*ROW('Sanitation Data'!E14)))),OFFSET('Sanitation Data'!$E$7,0,10*ROW('Sanitation Data'!E14)),NA())))</f>
        <v>#N/A</v>
      </c>
      <c r="AH20" s="251" t="e">
        <f ca="true">+IF(AND(ISNUMBER(OFFSET('Sanitation Data'!$E$11,0,10*ROW('Sanitation Data'!E14))),CW20="Yes"),OFFSET('Sanitation Data'!$E$11,0,10*ROW('Sanitation Data'!E14)),IF(AND(ISNUMBER(OFFSET('Sanitation Data'!$E$11,0,10*ROW('Sanitation Data'!E14))),CW20="No",ISNUMBER(OFFSET('Sanitation Data'!$E$11,0,10*ROW('Sanitation Data'!E14)))),CONCATENATE("[",ROUND(OFFSET('Sanitation Data'!$E$11,0,10*ROW('Sanitation Data'!E14)),0),"]"),IF(AND(ISNUMBER(OFFSET('Sanitation Data'!$E$11,0,10*ROW('Sanitation Data'!E14))),CW20="",ISNUMBER(OFFSET('Sanitation Data'!$E$11,0,10*ROW('Sanitation Data'!E14)))),OFFSET('Sanitation Data'!$E$11,0,10*ROW('Sanitation Data'!E14)),NA())))</f>
        <v>#N/A</v>
      </c>
      <c r="AI20" s="251" t="e">
        <f ca="true">+IF(AND(ISNUMBER(OFFSET('Sanitation Data'!$E$12,0,10*ROW('Sanitation Data'!E14))),CX20="Yes"),OFFSET('Sanitation Data'!$E$12,0,10*ROW('Sanitation Data'!E14)),IF(AND(ISNUMBER(OFFSET('Sanitation Data'!$E$12,0,10*ROW('Sanitation Data'!E14))),CX20="No",ISNUMBER(OFFSET('Sanitation Data'!$E$12,0,10*ROW('Sanitation Data'!E14)))),CONCATENATE("[",ROUND(OFFSET('Sanitation Data'!$E$12,0,10*ROW('Sanitation Data'!E14)),0),"]"),IF(AND(ISNUMBER(OFFSET('Sanitation Data'!$E$12,0,10*ROW('Sanitation Data'!E14))),CX20="",ISNUMBER(OFFSET('Sanitation Data'!$E$12,0,10*ROW('Sanitation Data'!E14)))),OFFSET('Sanitation Data'!$E$12,0,10*ROW('Sanitation Data'!E14)),NA())))</f>
        <v>#N/A</v>
      </c>
      <c r="AJ20" s="251" t="e">
        <f ca="true">+IF(AND(ISNUMBER(OFFSET('Sanitation Data'!$E$13,0,10*ROW('Sanitation Data'!E14))),CY20="Yes"),OFFSET('Sanitation Data'!$E$13,0,10*ROW('Sanitation Data'!E14)),IF(AND(ISNUMBER(OFFSET('Sanitation Data'!$E$13,0,10*ROW('Sanitation Data'!E14))),CY20="No",ISNUMBER(OFFSET('Sanitation Data'!$E$13,0,10*ROW('Sanitation Data'!E14)))),CONCATENATE("[",ROUND(OFFSET('Sanitation Data'!$E$13,0,10*ROW('Sanitation Data'!E14)),0),"]"),IF(AND(ISNUMBER(OFFSET('Sanitation Data'!$E$13,0,10*ROW('Sanitation Data'!E14))),CY20="",ISNUMBER(OFFSET('Sanitation Data'!$E$13,0,10*ROW('Sanitation Data'!E14)))),OFFSET('Sanitation Data'!$E$13,0,10*ROW('Sanitation Data'!E14)),NA())))</f>
        <v>#N/A</v>
      </c>
      <c r="AK20" s="251" t="e">
        <f ca="true">+IF(AND(ISNUMBER(OFFSET('Sanitation Data'!$F$5,0,10*ROW('Sanitation Data'!F14))),CZ20="Yes"),100-OFFSET('Sanitation Data'!$F$5,0,10*ROW('Sanitation Data'!F14)),IF(AND(ISNUMBER(OFFSET('Sanitation Data'!$F$5,0,10*ROW('Sanitation Data'!F14))),CZ20="No",ISNUMBER(OFFSET('Sanitation Data'!$F$5,0,10*ROW('Sanitation Data'!F14)))),CONCATENATE("[",ROUND(100-OFFSET('Sanitation Data'!$F$5,0,10*ROW('Sanitation Data'!F14)),0),"]"),IF(AND(ISNUMBER(OFFSET('Sanitation Data'!$F$5,0,10*ROW('Sanitation Data'!F14))),CZ20="",ISNUMBER(OFFSET('Sanitation Data'!$F$5,0,10*ROW('Sanitation Data'!F14)))),100-OFFSET('Sanitation Data'!$F$5,0,10*ROW('Sanitation Data'!F14)),NA())))</f>
        <v>#N/A</v>
      </c>
      <c r="AL20" s="251" t="e">
        <f ca="true">+IF(AND(ISNUMBER(OFFSET('Sanitation Data'!$F$7,0,10*ROW('Sanitation Data'!F14))),DA20="Yes"),OFFSET('Sanitation Data'!$F$7,0,10*ROW('Sanitation Data'!F14)),IF(AND(ISNUMBER(OFFSET('Sanitation Data'!$F$7,0,10*ROW('Sanitation Data'!F14))),DA20="No",ISNUMBER(OFFSET('Sanitation Data'!$F$7,0,10*ROW('Sanitation Data'!F14)))),CONCATENATE("[",ROUND(OFFSET('Sanitation Data'!$F$7,0,10*ROW('Sanitation Data'!F14)),0),"]"),IF(AND(ISNUMBER(OFFSET('Sanitation Data'!$F$7,0,10*ROW('Sanitation Data'!F14))),DA20="",ISNUMBER(OFFSET('Sanitation Data'!$F$7,0,10*ROW('Sanitation Data'!F14)))),OFFSET('Sanitation Data'!$F$7,0,10*ROW('Sanitation Data'!F14)),NA())))</f>
        <v>#N/A</v>
      </c>
      <c r="AM20" s="251" t="e">
        <f ca="true">+IF(AND(ISNUMBER(OFFSET('Sanitation Data'!$F$11,0,10*ROW('Sanitation Data'!F14))),DB20="Yes"),OFFSET('Sanitation Data'!$F$11,0,10*ROW('Sanitation Data'!F14)),IF(AND(ISNUMBER(OFFSET('Sanitation Data'!$F$11,0,10*ROW('Sanitation Data'!F14))),DB20="No",ISNUMBER(OFFSET('Sanitation Data'!$F$11,0,10*ROW('Sanitation Data'!F14)))),CONCATENATE("[",ROUND(OFFSET('Sanitation Data'!$F$11,0,10*ROW('Sanitation Data'!F14)),0),"]"),IF(AND(ISNUMBER(OFFSET('Sanitation Data'!$F$11,0,10*ROW('Sanitation Data'!F14))),DB20="",ISNUMBER(OFFSET('Sanitation Data'!$F$11,0,10*ROW('Sanitation Data'!F14)))),OFFSET('Sanitation Data'!$F$11,0,10*ROW('Sanitation Data'!F14)),NA())))</f>
        <v>#N/A</v>
      </c>
      <c r="AN20" s="251" t="e">
        <f ca="true">+IF(AND(ISNUMBER(OFFSET('Sanitation Data'!$F$12,0,10*ROW('Sanitation Data'!F14))),DC20="Yes"),OFFSET('Sanitation Data'!$F$12,0,10*ROW('Sanitation Data'!F14)),IF(AND(ISNUMBER(OFFSET('Sanitation Data'!$F$12,0,10*ROW('Sanitation Data'!F14))),DC20="No",ISNUMBER(OFFSET('Sanitation Data'!$F$12,0,10*ROW('Sanitation Data'!F14)))),CONCATENATE("[",ROUND(OFFSET('Sanitation Data'!$F$12,0,10*ROW('Sanitation Data'!F14)),0),"]"),IF(AND(ISNUMBER(OFFSET('Sanitation Data'!$F$12,0,10*ROW('Sanitation Data'!F14))),DC20="",ISNUMBER(OFFSET('Sanitation Data'!$F$12,0,10*ROW('Sanitation Data'!F14)))),OFFSET('Sanitation Data'!$F$12,0,10*ROW('Sanitation Data'!F14)),NA())))</f>
        <v>#N/A</v>
      </c>
      <c r="AO20" s="251" t="e">
        <f ca="true">+IF(AND(ISNUMBER(OFFSET('Sanitation Data'!$F$13,0,10*ROW('Sanitation Data'!F14))),DD20="Yes"),OFFSET('Sanitation Data'!$F$13,0,10*ROW('Sanitation Data'!F14)),IF(AND(ISNUMBER(OFFSET('Sanitation Data'!$F$13,0,10*ROW('Sanitation Data'!F14))),DD20="No",ISNUMBER(OFFSET('Sanitation Data'!$F$13,0,10*ROW('Sanitation Data'!F14)))),CONCATENATE("[",ROUND(OFFSET('Sanitation Data'!$F$13,0,10*ROW('Sanitation Data'!F14)),0),"]"),IF(AND(ISNUMBER(OFFSET('Sanitation Data'!$F$13,0,10*ROW('Sanitation Data'!F14))),DD20="",ISNUMBER(OFFSET('Sanitation Data'!$F$13,0,10*ROW('Sanitation Data'!F14)))),OFFSET('Sanitation Data'!$F$13,0,10*ROW('Sanitation Data'!F14)),NA())))</f>
        <v>#N/A</v>
      </c>
      <c r="AP20" s="251" t="e">
        <f ca="true">+IF(AND(ISNUMBER(OFFSET('Sanitation Data'!$G$5,0,10*ROW('Sanitation Data'!G14))),DE20="Yes"),100-OFFSET('Sanitation Data'!$G$5,0,10*ROW('Sanitation Data'!G14)),IF(AND(ISNUMBER(OFFSET('Sanitation Data'!$G$5,0,10*ROW('Sanitation Data'!G14))),DE20="No",ISNUMBER(OFFSET('Sanitation Data'!$G$5,0,10*ROW('Sanitation Data'!G14)))),CONCATENATE("[",ROUND(100-OFFSET('Sanitation Data'!$G$5,0,10*ROW('Sanitation Data'!G14)),0),"]"),IF(AND(ISNUMBER(OFFSET('Sanitation Data'!$G$5,0,10*ROW('Sanitation Data'!G14))),DE20="",ISNUMBER(OFFSET('Sanitation Data'!$G$5,0,10*ROW('Sanitation Data'!G14)))),100-OFFSET('Sanitation Data'!$G$5,0,10*ROW('Sanitation Data'!G14)),NA())))</f>
        <v>#N/A</v>
      </c>
      <c r="AQ20" s="251" t="e">
        <f ca="true">+IF(AND(ISNUMBER(OFFSET('Sanitation Data'!$G$7,0,10*ROW('Sanitation Data'!G14))),DF20="Yes"),OFFSET('Sanitation Data'!$G$7,0,10*ROW('Sanitation Data'!G14)),IF(AND(ISNUMBER(OFFSET('Sanitation Data'!$G$7,0,10*ROW('Sanitation Data'!G14))),DF20="No",ISNUMBER(OFFSET('Sanitation Data'!$G$7,0,10*ROW('Sanitation Data'!G14)))),CONCATENATE("[",ROUND(OFFSET('Sanitation Data'!$G$7,0,10*ROW('Sanitation Data'!G14)),0),"]"),IF(AND(ISNUMBER(OFFSET('Sanitation Data'!$G$7,0,10*ROW('Sanitation Data'!G14))),DF20="",ISNUMBER(OFFSET('Sanitation Data'!$G$7,0,10*ROW('Sanitation Data'!G14)))),OFFSET('Sanitation Data'!$G$7,0,10*ROW('Sanitation Data'!G14)),NA())))</f>
        <v>#N/A</v>
      </c>
      <c r="AR20" s="251" t="e">
        <f ca="true">+IF(AND(ISNUMBER(OFFSET('Sanitation Data'!$G$11,0,10*ROW('Sanitation Data'!G14))),DG20="Yes"),OFFSET('Sanitation Data'!$G$11,0,10*ROW('Sanitation Data'!G14)),IF(AND(ISNUMBER(OFFSET('Sanitation Data'!$G$11,0,10*ROW('Sanitation Data'!G14))),DG20="No",ISNUMBER(OFFSET('Sanitation Data'!$G$11,0,10*ROW('Sanitation Data'!G14)))),CONCATENATE("[",ROUND(OFFSET('Sanitation Data'!$G$11,0,10*ROW('Sanitation Data'!G14)),0),"]"),IF(AND(ISNUMBER(OFFSET('Sanitation Data'!$G$11,0,10*ROW('Sanitation Data'!G14))),DG20="",ISNUMBER(OFFSET('Sanitation Data'!$G$11,0,10*ROW('Sanitation Data'!G14)))),OFFSET('Sanitation Data'!$G$11,0,10*ROW('Sanitation Data'!G14)),NA())))</f>
        <v>#N/A</v>
      </c>
      <c r="AS20" s="251" t="e">
        <f ca="true">+IF(AND(ISNUMBER(OFFSET('Sanitation Data'!$G$12,0,10*ROW('Sanitation Data'!G14))),DH20="Yes"),OFFSET('Sanitation Data'!$G$12,0,10*ROW('Sanitation Data'!G14)),IF(AND(ISNUMBER(OFFSET('Sanitation Data'!$G$12,0,10*ROW('Sanitation Data'!G14))),DH20="No",ISNUMBER(OFFSET('Sanitation Data'!$G$12,0,10*ROW('Sanitation Data'!G14)))),CONCATENATE("[",ROUND(OFFSET('Sanitation Data'!$G$12,0,10*ROW('Sanitation Data'!G14)),0),"]"),IF(AND(ISNUMBER(OFFSET('Sanitation Data'!$G$12,0,10*ROW('Sanitation Data'!G14))),DH20="",ISNUMBER(OFFSET('Sanitation Data'!$G$12,0,10*ROW('Sanitation Data'!G14)))),OFFSET('Sanitation Data'!$G$12,0,10*ROW('Sanitation Data'!G14)),NA())))</f>
        <v>#N/A</v>
      </c>
      <c r="AT20" s="251" t="e">
        <f ca="true">+IF(AND(ISNUMBER(OFFSET('Sanitation Data'!$G$13,0,10*ROW('Sanitation Data'!G14))),DI20="Yes"),OFFSET('Sanitation Data'!$G$13,0,10*ROW('Sanitation Data'!G14)),IF(AND(ISNUMBER(OFFSET('Sanitation Data'!$G$13,0,10*ROW('Sanitation Data'!G14))),DI20="No",ISNUMBER(OFFSET('Sanitation Data'!$G$13,0,10*ROW('Sanitation Data'!G14)))),CONCATENATE("[",ROUND(OFFSET('Sanitation Data'!$G$13,0,10*ROW('Sanitation Data'!G14)),0),"]"),IF(AND(ISNUMBER(OFFSET('Sanitation Data'!$G$13,0,10*ROW('Sanitation Data'!G14))),DI20="",ISNUMBER(OFFSET('Sanitation Data'!$G$13,0,10*ROW('Sanitation Data'!G14)))),OFFSET('Sanitation Data'!$G$13,0,10*ROW('Sanitation Data'!G14)),NA())))</f>
        <v>#N/A</v>
      </c>
      <c r="AU20" s="251" t="e">
        <f ca="true">+IF(AND(ISNUMBER(OFFSET('Sanitation Data'!$H$5,0,10*ROW('Sanitation Data'!H14))),DJ20="Yes"),100-OFFSET('Sanitation Data'!$H$5,0,10*ROW('Sanitation Data'!H14)),IF(AND(ISNUMBER(OFFSET('Sanitation Data'!$H$5,0,10*ROW('Sanitation Data'!H14))),DJ20="No",ISNUMBER(OFFSET('Sanitation Data'!$H$5,0,10*ROW('Sanitation Data'!H14)))),CONCATENATE("[",ROUND(100-OFFSET('Sanitation Data'!$H$5,0,10*ROW('Sanitation Data'!H14)),0),"]"),IF(AND(ISNUMBER(OFFSET('Sanitation Data'!$H$5,0,10*ROW('Sanitation Data'!H14))),DJ20="",ISNUMBER(OFFSET('Sanitation Data'!$H$5,0,10*ROW('Sanitation Data'!H14)))),100-OFFSET('Sanitation Data'!$H$5,0,10*ROW('Sanitation Data'!H14)),NA())))</f>
        <v>#N/A</v>
      </c>
      <c r="AV20" s="251" t="e">
        <f ca="true">+IF(AND(ISNUMBER(OFFSET('Sanitation Data'!$H$7,0,10*ROW('Sanitation Data'!H14))),DK20="Yes"),OFFSET('Sanitation Data'!$H$7,0,10*ROW('Sanitation Data'!H14)),IF(AND(ISNUMBER(OFFSET('Sanitation Data'!$H$7,0,10*ROW('Sanitation Data'!H14))),DK20="No",ISNUMBER(OFFSET('Sanitation Data'!$H$7,0,10*ROW('Sanitation Data'!H14)))),CONCATENATE("[",ROUND(OFFSET('Sanitation Data'!$H$7,0,10*ROW('Sanitation Data'!H14)),0),"]"),IF(AND(ISNUMBER(OFFSET('Sanitation Data'!$H$7,0,10*ROW('Sanitation Data'!H14))),DK20="",ISNUMBER(OFFSET('Sanitation Data'!$H$7,0,10*ROW('Sanitation Data'!H14)))),OFFSET('Sanitation Data'!$H$7,0,10*ROW('Sanitation Data'!H14)),NA())))</f>
        <v>#N/A</v>
      </c>
      <c r="AW20" s="251" t="e">
        <f ca="true">+IF(AND(ISNUMBER(OFFSET('Sanitation Data'!$H$11,0,10*ROW('Sanitation Data'!H14))),DL20="Yes"),OFFSET('Sanitation Data'!$H$11,0,10*ROW('Sanitation Data'!H14)),IF(AND(ISNUMBER(OFFSET('Sanitation Data'!$H$11,0,10*ROW('Sanitation Data'!H14))),DL20="No",ISNUMBER(OFFSET('Sanitation Data'!$H$11,0,10*ROW('Sanitation Data'!H14)))),CONCATENATE("[",ROUND(OFFSET('Sanitation Data'!$H$11,0,10*ROW('Sanitation Data'!H14)),0),"]"),IF(AND(ISNUMBER(OFFSET('Sanitation Data'!$H$11,0,10*ROW('Sanitation Data'!H14))),DL20="",ISNUMBER(OFFSET('Sanitation Data'!$H$11,0,10*ROW('Sanitation Data'!H14)))),OFFSET('Sanitation Data'!$H$11,0,10*ROW('Sanitation Data'!H14)),NA())))</f>
        <v>#N/A</v>
      </c>
      <c r="AX20" s="251" t="e">
        <f ca="true">+IF(AND(ISNUMBER(OFFSET('Sanitation Data'!$H$12,0,10*ROW('Sanitation Data'!H14))),DM20="Yes"),OFFSET('Sanitation Data'!$H$12,0,10*ROW('Sanitation Data'!H14)),IF(AND(ISNUMBER(OFFSET('Sanitation Data'!$H$12,0,10*ROW('Sanitation Data'!H14))),DM20="No",ISNUMBER(OFFSET('Sanitation Data'!$H$12,0,10*ROW('Sanitation Data'!H14)))),CONCATENATE("[",ROUND(OFFSET('Sanitation Data'!$H$12,0,10*ROW('Sanitation Data'!H14)),0),"]"),IF(AND(ISNUMBER(OFFSET('Sanitation Data'!$H$12,0,10*ROW('Sanitation Data'!H14))),DM20="",ISNUMBER(OFFSET('Sanitation Data'!$H$12,0,10*ROW('Sanitation Data'!H14)))),OFFSET('Sanitation Data'!$H$12,0,10*ROW('Sanitation Data'!H14)),NA())))</f>
        <v>#N/A</v>
      </c>
      <c r="AY20" s="251" t="e">
        <f ca="true">+IF(AND(ISNUMBER(OFFSET('Sanitation Data'!$H$13,0,10*ROW('Sanitation Data'!H14))),DN20="Yes"),OFFSET('Sanitation Data'!$H$13,0,10*ROW('Sanitation Data'!H14)),IF(AND(ISNUMBER(OFFSET('Sanitation Data'!$H$13,0,10*ROW('Sanitation Data'!H14))),DN20="No",ISNUMBER(OFFSET('Sanitation Data'!$H$13,0,10*ROW('Sanitation Data'!H14)))),CONCATENATE("[",ROUND(OFFSET('Sanitation Data'!$H$13,0,10*ROW('Sanitation Data'!H14)),0),"]"),IF(AND(ISNUMBER(OFFSET('Sanitation Data'!$H$13,0,10*ROW('Sanitation Data'!H14))),DN20="",ISNUMBER(OFFSET('Sanitation Data'!$H$13,0,10*ROW('Sanitation Data'!H14)))),OFFSET('Sanitation Data'!$H$13,0,10*ROW('Sanitation Data'!H14)),NA())))</f>
        <v>#N/A</v>
      </c>
      <c r="AZ20" s="252" t="e">
        <f ca="true">+IF(AND(ISNUMBER(OFFSET('Hygiene Data'!$C$6,0,10*ROW('Hygiene Data'!C14))),DO20="Yes"),OFFSET('Hygiene Data'!$C$6,0,10*ROW('Hygiene Data'!C14)),IF(AND(ISNUMBER(OFFSET('Hygiene Data'!$C$6,0,10*ROW('Hygiene Data'!C14))),DO20="No",ISNUMBER(OFFSET('Hygiene Data'!$C$6,0,10*ROW('Hygiene Data'!C14)))),CONCATENATE("[",ROUND(OFFSET('Hygiene Data'!$C$6,0,10*ROW('Hygiene Data'!C14)),0),"]"),IF(AND(ISNUMBER(OFFSET('Hygiene Data'!$C$6,0,10*ROW('Hygiene Data'!C14))),DO20="",ISNUMBER(OFFSET('Hygiene Data'!$C$6,0,10*ROW('Hygiene Data'!C14)))),OFFSET('Hygiene Data'!$C$6,0,10*ROW('Hygiene Data'!C14)),NA())))</f>
        <v>#N/A</v>
      </c>
      <c r="BA20" s="252" t="e">
        <f ca="true">+IF(AND(ISNUMBER(OFFSET('Hygiene Data'!$C$8,0,10*ROW('Hygiene Data'!C14))),DP20="Yes"),OFFSET('Hygiene Data'!$C$8,0,10*ROW('Hygiene Data'!C14)),IF(AND(ISNUMBER(OFFSET('Hygiene Data'!$C$8,0,10*ROW('Hygiene Data'!C14))),DP20="No",ISNUMBER(OFFSET('Hygiene Data'!$C$8,0,10*ROW('Hygiene Data'!C14)))),CONCATENATE("[",ROUND(OFFSET('Hygiene Data'!$C$8,0,10*ROW('Hygiene Data'!C14)),0),"]"),IF(AND(ISNUMBER(OFFSET('Hygiene Data'!$C$8,0,10*ROW('Hygiene Data'!C14))),DP20="",ISNUMBER(OFFSET('Hygiene Data'!$C$8,0,10*ROW('Hygiene Data'!C14)))),OFFSET('Hygiene Data'!$C$8,0,10*ROW('Hygiene Data'!C14)),NA())))</f>
        <v>#N/A</v>
      </c>
      <c r="BB20" s="252" t="e">
        <f ca="true">+IF(AND(ISNUMBER(OFFSET('Hygiene Data'!$C$10,0,10*ROW('Hygiene Data'!C14))),DQ20="Yes"),OFFSET('Hygiene Data'!$C$10,0,10*ROW('Hygiene Data'!C14)),IF(AND(ISNUMBER(OFFSET('Hygiene Data'!$C$10,0,10*ROW('Hygiene Data'!C14))),DQ20="No",ISNUMBER(OFFSET('Hygiene Data'!$C$10,0,10*ROW('Hygiene Data'!C14)))),CONCATENATE("[",ROUND(OFFSET('Hygiene Data'!$C$10,0,10*ROW('Hygiene Data'!C14)),0),"]"),IF(AND(ISNUMBER(OFFSET('Hygiene Data'!$C$10,0,10*ROW('Hygiene Data'!C14))),DQ20="",ISNUMBER(OFFSET('Hygiene Data'!$C$10,0,10*ROW('Hygiene Data'!C14)))),OFFSET('Hygiene Data'!$C$10,0,10*ROW('Hygiene Data'!C14)),NA())))</f>
        <v>#N/A</v>
      </c>
      <c r="BC20" s="252" t="e">
        <f ca="true">+IF(AND(ISNUMBER(OFFSET('Hygiene Data'!$D$6,0,10*ROW('Hygiene Data'!D14))),DR20="Yes"),OFFSET('Hygiene Data'!$D$6,0,10*ROW('Hygiene Data'!D14)),IF(AND(ISNUMBER(OFFSET('Hygiene Data'!$D$6,0,10*ROW('Hygiene Data'!D14))),DR20="No",ISNUMBER(OFFSET('Hygiene Data'!$D$6,0,10*ROW('Hygiene Data'!D14)))),CONCATENATE("[",ROUND(OFFSET('Hygiene Data'!$D$6,0,10*ROW('Hygiene Data'!D14)),0),"]"),IF(AND(ISNUMBER(OFFSET('Hygiene Data'!$D$6,0,10*ROW('Hygiene Data'!D14))),DR20="",ISNUMBER(OFFSET('Hygiene Data'!$D$6,0,10*ROW('Hygiene Data'!D14)))),OFFSET('Hygiene Data'!$D$6,0,10*ROW('Hygiene Data'!D14)),NA())))</f>
        <v>#N/A</v>
      </c>
      <c r="BD20" s="252" t="e">
        <f ca="true">+IF(AND(ISNUMBER(OFFSET('Hygiene Data'!$D$8,0,10*ROW('Hygiene Data'!D14))),DS20="Yes"),OFFSET('Hygiene Data'!$D$8,0,10*ROW('Hygiene Data'!D14)),IF(AND(ISNUMBER(OFFSET('Hygiene Data'!$D$8,0,10*ROW('Hygiene Data'!D14))),DS20="No",ISNUMBER(OFFSET('Hygiene Data'!$D$8,0,10*ROW('Hygiene Data'!D14)))),CONCATENATE("[",ROUND(OFFSET('Hygiene Data'!$D$8,0,10*ROW('Hygiene Data'!D14)),0),"]"),IF(AND(ISNUMBER(OFFSET('Hygiene Data'!$D$8,0,10*ROW('Hygiene Data'!D14))),DS20="",ISNUMBER(OFFSET('Hygiene Data'!$D$8,0,10*ROW('Hygiene Data'!D14)))),OFFSET('Hygiene Data'!$D$8,0,10*ROW('Hygiene Data'!D14)),NA())))</f>
        <v>#N/A</v>
      </c>
      <c r="BE20" s="252" t="e">
        <f ca="true">+IF(AND(ISNUMBER(OFFSET('Hygiene Data'!$D$10,0,10*ROW('Hygiene Data'!D14))),DT20="Yes"),OFFSET('Hygiene Data'!$D$10,0,10*ROW('Hygiene Data'!D14)),IF(AND(ISNUMBER(OFFSET('Hygiene Data'!$D$10,0,10*ROW('Hygiene Data'!D14))),DT20="No",ISNUMBER(OFFSET('Hygiene Data'!$D$10,0,10*ROW('Hygiene Data'!D14)))),CONCATENATE("[",ROUND(OFFSET('Hygiene Data'!$D$10,0,10*ROW('Hygiene Data'!D14)),0),"]"),IF(AND(ISNUMBER(OFFSET('Hygiene Data'!$D$10,0,10*ROW('Hygiene Data'!D14))),DT20="",ISNUMBER(OFFSET('Hygiene Data'!$D$10,0,10*ROW('Hygiene Data'!D14)))),OFFSET('Hygiene Data'!$D$10,0,10*ROW('Hygiene Data'!D14)),NA())))</f>
        <v>#N/A</v>
      </c>
      <c r="BF20" s="252" t="e">
        <f ca="true">+IF(AND(ISNUMBER(OFFSET('Hygiene Data'!$E$6,0,10*ROW('Hygiene Data'!E14))),DU20="Yes"),OFFSET('Hygiene Data'!$E$6,0,10*ROW('Hygiene Data'!E14)),IF(AND(ISNUMBER(OFFSET('Hygiene Data'!$E$6,0,10*ROW('Hygiene Data'!E14))),DU20="No",ISNUMBER(OFFSET('Hygiene Data'!$E$6,0,10*ROW('Hygiene Data'!E14)))),CONCATENATE("[",ROUND(OFFSET('Hygiene Data'!$E$6,0,10*ROW('Hygiene Data'!E14)),0),"]"),IF(AND(ISNUMBER(OFFSET('Hygiene Data'!$E$6,0,10*ROW('Hygiene Data'!E14))),DU20="",ISNUMBER(OFFSET('Hygiene Data'!$E$6,0,10*ROW('Hygiene Data'!E14)))),OFFSET('Hygiene Data'!$E$6,0,10*ROW('Hygiene Data'!E14)),NA())))</f>
        <v>#N/A</v>
      </c>
      <c r="BG20" s="252" t="e">
        <f ca="true">+IF(AND(ISNUMBER(OFFSET('Hygiene Data'!$E$8,0,10*ROW('Hygiene Data'!E14))),DV20="Yes"),OFFSET('Hygiene Data'!$E$8,0,10*ROW('Hygiene Data'!E14)),IF(AND(ISNUMBER(OFFSET('Hygiene Data'!$E$8,0,10*ROW('Hygiene Data'!E14))),DV20="No",ISNUMBER(OFFSET('Hygiene Data'!$E$8,0,10*ROW('Hygiene Data'!E14)))),CONCATENATE("[",ROUND(OFFSET('Hygiene Data'!$E$8,0,10*ROW('Hygiene Data'!E14)),0),"]"),IF(AND(ISNUMBER(OFFSET('Hygiene Data'!$E$8,0,10*ROW('Hygiene Data'!E14))),DV20="",ISNUMBER(OFFSET('Hygiene Data'!$E$8,0,10*ROW('Hygiene Data'!E14)))),OFFSET('Hygiene Data'!$E$8,0,10*ROW('Hygiene Data'!E14)),NA())))</f>
        <v>#N/A</v>
      </c>
      <c r="BH20" s="252" t="e">
        <f ca="true">+IF(AND(ISNUMBER(OFFSET('Hygiene Data'!$E$10,0,10*ROW('Hygiene Data'!E14))),DW20="Yes"),OFFSET('Hygiene Data'!$E$10,0,10*ROW('Hygiene Data'!E14)),IF(AND(ISNUMBER(OFFSET('Hygiene Data'!$E$10,0,10*ROW('Hygiene Data'!E14))),DW20="No",ISNUMBER(OFFSET('Hygiene Data'!$E$10,0,10*ROW('Hygiene Data'!E14)))),CONCATENATE("[",ROUND(OFFSET('Hygiene Data'!$E$10,0,10*ROW('Hygiene Data'!E14)),0),"]"),IF(AND(ISNUMBER(OFFSET('Hygiene Data'!$E$10,0,10*ROW('Hygiene Data'!E14))),DW20="",ISNUMBER(OFFSET('Hygiene Data'!$E$10,0,10*ROW('Hygiene Data'!E14)))),OFFSET('Hygiene Data'!$E$10,0,10*ROW('Hygiene Data'!E14)),NA())))</f>
        <v>#N/A</v>
      </c>
      <c r="BI20" s="252" t="e">
        <f ca="true">+IF(AND(ISNUMBER(OFFSET('Hygiene Data'!$F$6,0,10*ROW('Hygiene Data'!F14))),DX20="Yes"),OFFSET('Hygiene Data'!$F$6,0,10*ROW('Hygiene Data'!F14)),IF(AND(ISNUMBER(OFFSET('Hygiene Data'!$F$6,0,10*ROW('Hygiene Data'!F14))),DX20="No",ISNUMBER(OFFSET('Hygiene Data'!$F$6,0,10*ROW('Hygiene Data'!F14)))),CONCATENATE("[",ROUND(OFFSET('Hygiene Data'!$F$6,0,10*ROW('Hygiene Data'!F14)),0),"]"),IF(AND(ISNUMBER(OFFSET('Hygiene Data'!$F$6,0,10*ROW('Hygiene Data'!F14))),DX20="",ISNUMBER(OFFSET('Hygiene Data'!$F$6,0,10*ROW('Hygiene Data'!F14)))),OFFSET('Hygiene Data'!$F$6,0,10*ROW('Hygiene Data'!F14)),NA())))</f>
        <v>#N/A</v>
      </c>
      <c r="BJ20" s="252" t="e">
        <f ca="true">+IF(AND(ISNUMBER(OFFSET('Hygiene Data'!$F$8,0,10*ROW('Hygiene Data'!F14))),DY20="Yes"),OFFSET('Hygiene Data'!$F$8,0,10*ROW('Hygiene Data'!F14)),IF(AND(ISNUMBER(OFFSET('Hygiene Data'!$F$8,0,10*ROW('Hygiene Data'!F14))),DY20="No",ISNUMBER(OFFSET('Hygiene Data'!$F$8,0,10*ROW('Hygiene Data'!F14)))),CONCATENATE("[",ROUND(OFFSET('Hygiene Data'!$F$8,0,10*ROW('Hygiene Data'!F14)),0),"]"),IF(AND(ISNUMBER(OFFSET('Hygiene Data'!$F$8,0,10*ROW('Hygiene Data'!F14))),DY20="",ISNUMBER(OFFSET('Hygiene Data'!$F$8,0,10*ROW('Hygiene Data'!F14)))),OFFSET('Hygiene Data'!$F$8,0,10*ROW('Hygiene Data'!F14)),NA())))</f>
        <v>#N/A</v>
      </c>
      <c r="BK20" s="252" t="e">
        <f ca="true">+IF(AND(ISNUMBER(OFFSET('Hygiene Data'!$F$10,0,10*ROW('Hygiene Data'!F14))),DZ20="Yes"),OFFSET('Hygiene Data'!$F$10,0,10*ROW('Hygiene Data'!F14)),IF(AND(ISNUMBER(OFFSET('Hygiene Data'!$F$10,0,10*ROW('Hygiene Data'!F14))),DZ20="No",ISNUMBER(OFFSET('Hygiene Data'!$F$10,0,10*ROW('Hygiene Data'!F14)))),CONCATENATE("[",ROUND(OFFSET('Hygiene Data'!$F$10,0,10*ROW('Hygiene Data'!F14)),0),"]"),IF(AND(ISNUMBER(OFFSET('Hygiene Data'!$F$10,0,10*ROW('Hygiene Data'!F14))),DZ20="",ISNUMBER(OFFSET('Hygiene Data'!$F$10,0,10*ROW('Hygiene Data'!F14)))),OFFSET('Hygiene Data'!$F$10,0,10*ROW('Hygiene Data'!F14)),NA())))</f>
        <v>#N/A</v>
      </c>
      <c r="BL20" s="252" t="e">
        <f ca="true">+IF(AND(ISNUMBER(OFFSET('Hygiene Data'!$G$6,0,10*ROW('Hygiene Data'!G14))),EA20="Yes"),OFFSET('Hygiene Data'!$G$6,0,10*ROW('Hygiene Data'!G14)),IF(AND(ISNUMBER(OFFSET('Hygiene Data'!$G$6,0,10*ROW('Hygiene Data'!G14))),EA20="No",ISNUMBER(OFFSET('Hygiene Data'!$G$6,0,10*ROW('Hygiene Data'!G14)))),CONCATENATE("[",ROUND(OFFSET('Hygiene Data'!$G$6,0,10*ROW('Hygiene Data'!G14)),0),"]"),IF(AND(ISNUMBER(OFFSET('Hygiene Data'!$G$6,0,10*ROW('Hygiene Data'!G14))),EA20="",ISNUMBER(OFFSET('Hygiene Data'!$G$6,0,10*ROW('Hygiene Data'!G14)))),OFFSET('Hygiene Data'!$G$6,0,10*ROW('Hygiene Data'!G14)),NA())))</f>
        <v>#N/A</v>
      </c>
      <c r="BM20" s="252" t="e">
        <f ca="true">+IF(AND(ISNUMBER(OFFSET('Hygiene Data'!$G$8,0,10*ROW('Hygiene Data'!G14))),EB20="Yes"),OFFSET('Hygiene Data'!$G$8,0,10*ROW('Hygiene Data'!G14)),IF(AND(ISNUMBER(OFFSET('Hygiene Data'!$G$8,0,10*ROW('Hygiene Data'!G14))),EB20="No",ISNUMBER(OFFSET('Hygiene Data'!$G$8,0,10*ROW('Hygiene Data'!G14)))),CONCATENATE("[",ROUND(OFFSET('Hygiene Data'!$G$8,0,10*ROW('Hygiene Data'!G14)),0),"]"),IF(AND(ISNUMBER(OFFSET('Hygiene Data'!$G$8,0,10*ROW('Hygiene Data'!G14))),EB20="",ISNUMBER(OFFSET('Hygiene Data'!$G$8,0,10*ROW('Hygiene Data'!G14)))),OFFSET('Hygiene Data'!$G$8,0,10*ROW('Hygiene Data'!G14)),NA())))</f>
        <v>#N/A</v>
      </c>
      <c r="BN20" s="252" t="e">
        <f ca="true">+IF(AND(ISNUMBER(OFFSET('Hygiene Data'!$G$10,0,10*ROW('Hygiene Data'!G14))),EC20="Yes"),OFFSET('Hygiene Data'!$G$10,0,10*ROW('Hygiene Data'!G14)),IF(AND(ISNUMBER(OFFSET('Hygiene Data'!$G$10,0,10*ROW('Hygiene Data'!G14))),EC20="No",ISNUMBER(OFFSET('Hygiene Data'!$G$10,0,10*ROW('Hygiene Data'!G14)))),CONCATENATE("[",ROUND(OFFSET('Hygiene Data'!$G$10,0,10*ROW('Hygiene Data'!G14)),0),"]"),IF(AND(ISNUMBER(OFFSET('Hygiene Data'!$G$10,0,10*ROW('Hygiene Data'!G14))),EC20="",ISNUMBER(OFFSET('Hygiene Data'!$G$10,0,10*ROW('Hygiene Data'!G14)))),OFFSET('Hygiene Data'!$G$10,0,10*ROW('Hygiene Data'!G14)),NA())))</f>
        <v>#N/A</v>
      </c>
      <c r="BO20" s="252" t="e">
        <f ca="true">+IF(AND(ISNUMBER(OFFSET('Hygiene Data'!$H$6,0,10*ROW('Hygiene Data'!H14))),ED20="Yes"),OFFSET('Hygiene Data'!$H$6,0,10*ROW('Hygiene Data'!H14)),IF(AND(ISNUMBER(OFFSET('Hygiene Data'!$H$6,0,10*ROW('Hygiene Data'!H14))),ED20="No",ISNUMBER(OFFSET('Hygiene Data'!$H$6,0,10*ROW('Hygiene Data'!H14)))),CONCATENATE("[",ROUND(OFFSET('Hygiene Data'!$H$6,0,10*ROW('Hygiene Data'!H14)),0),"]"),IF(AND(ISNUMBER(OFFSET('Hygiene Data'!$H$6,0,10*ROW('Hygiene Data'!H14))),ED20="",ISNUMBER(OFFSET('Hygiene Data'!$H$6,0,10*ROW('Hygiene Data'!H14)))),OFFSET('Hygiene Data'!$H$6,0,10*ROW('Hygiene Data'!H14)),NA())))</f>
        <v>#N/A</v>
      </c>
      <c r="BP20" s="252" t="e">
        <f ca="true">+IF(AND(ISNUMBER(OFFSET('Hygiene Data'!$H$8,0,10*ROW('Hygiene Data'!H14))),EE20="Yes"),OFFSET('Hygiene Data'!$H$8,0,10*ROW('Hygiene Data'!H14)),IF(AND(ISNUMBER(OFFSET('Hygiene Data'!$H$8,0,10*ROW('Hygiene Data'!H14))),EE20="No",ISNUMBER(OFFSET('Hygiene Data'!$H$8,0,10*ROW('Hygiene Data'!H14)))),CONCATENATE("[",ROUND(OFFSET('Hygiene Data'!$H$8,0,10*ROW('Hygiene Data'!H14)),0),"]"),IF(AND(ISNUMBER(OFFSET('Hygiene Data'!$H$8,0,10*ROW('Hygiene Data'!H14))),EE20="",ISNUMBER(OFFSET('Hygiene Data'!$H$8,0,10*ROW('Hygiene Data'!H14)))),OFFSET('Hygiene Data'!$H$8,0,10*ROW('Hygiene Data'!H14)),NA())))</f>
        <v>#N/A</v>
      </c>
      <c r="BQ20" s="252" t="e">
        <f ca="true">+IF(AND(ISNUMBER(OFFSET('Hygiene Data'!$H$10,0,10*ROW('Hygiene Data'!H14))),EF20="Yes"),OFFSET('Hygiene Data'!$H$10,0,10*ROW('Hygiene Data'!H14)),IF(AND(ISNUMBER(OFFSET('Hygiene Data'!$H$10,0,10*ROW('Hygiene Data'!H14))),EF20="No",ISNUMBER(OFFSET('Hygiene Data'!$H$10,0,10*ROW('Hygiene Data'!H14)))),CONCATENATE("[",ROUND(OFFSET('Hygiene Data'!$H$10,0,10*ROW('Hygiene Data'!H14)),0),"]"),IF(AND(ISNUMBER(OFFSET('Hygiene Data'!$H$10,0,10*ROW('Hygiene Data'!H14))),EF20="",ISNUMBER(OFFSET('Hygiene Data'!$H$10,0,10*ROW('Hygiene Data'!H14)))),OFFSET('Hygiene Data'!$H$10,0,10*ROW('Hygiene Data'!H14)),NA())))</f>
        <v>#N/A</v>
      </c>
      <c r="BS20" s="36" t="str">
        <f ca="true">+IF(OFFSET('Water Data'!$C$28,0,10*ROW('Water Data'!C14))="","",OFFSET('Water Data'!$C$28,0,10*ROW('Water Data'!C14)))</f>
        <v/>
      </c>
      <c r="BT20" s="36" t="str">
        <f ca="true">+IF(OFFSET('Water Data'!$C$29,0,10*ROW('Water Data'!C14))="","",OFFSET('Water Data'!$C$29,0,10*ROW('Water Data'!C14)))</f>
        <v/>
      </c>
      <c r="BU20" s="36" t="str">
        <f ca="true">+IF(OFFSET('Water Data'!$C$30,0,10*ROW('Water Data'!C14))="","",OFFSET('Water Data'!$C$30,0,10*ROW('Water Data'!C14)))</f>
        <v/>
      </c>
      <c r="BV20" s="36" t="str">
        <f ca="true">+IF(OFFSET('Water Data'!$D$28,0,10*ROW('Water Data'!D14))="","",OFFSET('Water Data'!$D$28,0,10*ROW('Water Data'!D14)))</f>
        <v/>
      </c>
      <c r="BW20" s="36" t="str">
        <f ca="true">+IF(OFFSET('Water Data'!$D$29,0,10*ROW('Water Data'!D14))="","",OFFSET('Water Data'!$D$29,0,10*ROW('Water Data'!D14)))</f>
        <v/>
      </c>
      <c r="BX20" s="36" t="str">
        <f ca="true">+IF(OFFSET('Water Data'!$D$30,0,10*ROW('Water Data'!D14))="","",OFFSET('Water Data'!$D$30,0,10*ROW('Water Data'!D14)))</f>
        <v/>
      </c>
      <c r="BY20" s="36" t="str">
        <f ca="true">+IF(OFFSET('Water Data'!$E$28,0,10*ROW('Water Data'!E14))="","",OFFSET('Water Data'!$E$28,0,10*ROW('Water Data'!E14)))</f>
        <v/>
      </c>
      <c r="BZ20" s="36" t="str">
        <f ca="true">+IF(OFFSET('Water Data'!$E$29,0,10*ROW('Water Data'!E14))="","",OFFSET('Water Data'!$E$29,0,10*ROW('Water Data'!E14)))</f>
        <v/>
      </c>
      <c r="CA20" s="36" t="str">
        <f ca="true">+IF(OFFSET('Water Data'!$E$30,0,10*ROW('Water Data'!E14))="","",OFFSET('Water Data'!$E$30,0,10*ROW('Water Data'!E14)))</f>
        <v/>
      </c>
      <c r="CB20" s="36" t="str">
        <f ca="true">+IF(OFFSET('Water Data'!$F$28,0,10*ROW('Water Data'!F14))="","",OFFSET('Water Data'!$F$28,0,10*ROW('Water Data'!F14)))</f>
        <v/>
      </c>
      <c r="CC20" s="36" t="str">
        <f ca="true">+IF(OFFSET('Water Data'!$F$29,0,10*ROW('Water Data'!F14))="","",OFFSET('Water Data'!$F$29,0,10*ROW('Water Data'!F14)))</f>
        <v/>
      </c>
      <c r="CD20" s="36" t="str">
        <f ca="true">+IF(OFFSET('Water Data'!$F$30,0,10*ROW('Water Data'!F14))="","",OFFSET('Water Data'!$F$30,0,10*ROW('Water Data'!F14)))</f>
        <v/>
      </c>
      <c r="CE20" s="36" t="str">
        <f ca="true">+IF(OFFSET('Water Data'!$G$28,0,10*ROW('Water Data'!G14))="","",OFFSET('Water Data'!$G$28,0,10*ROW('Water Data'!G14)))</f>
        <v/>
      </c>
      <c r="CF20" s="36" t="str">
        <f ca="true">+IF(OFFSET('Water Data'!$G$29,0,10*ROW('Water Data'!G14))="","",OFFSET('Water Data'!$G$29,0,10*ROW('Water Data'!G14)))</f>
        <v/>
      </c>
      <c r="CG20" s="36" t="str">
        <f ca="true">+IF(OFFSET('Water Data'!$G$30,0,10*ROW('Water Data'!G14))="","",OFFSET('Water Data'!$G$30,0,10*ROW('Water Data'!G14)))</f>
        <v/>
      </c>
      <c r="CH20" s="36" t="str">
        <f ca="true">+IF(OFFSET('Water Data'!$H$28,0,10*ROW('Water Data'!H14))="","",OFFSET('Water Data'!$H$28,0,10*ROW('Water Data'!H14)))</f>
        <v/>
      </c>
      <c r="CI20" s="36" t="str">
        <f ca="true">+IF(OFFSET('Water Data'!$H$29,0,10*ROW('Water Data'!H14))="","",OFFSET('Water Data'!$H$29,0,10*ROW('Water Data'!H14)))</f>
        <v/>
      </c>
      <c r="CJ20" s="36" t="str">
        <f ca="true">+IF(OFFSET('Water Data'!$H$30,0,10*ROW('Water Data'!H14))="","",OFFSET('Water Data'!$H$30,0,10*ROW('Water Data'!H14)))</f>
        <v/>
      </c>
      <c r="CK20" s="36" t="str">
        <f ca="true">+IF(OFFSET('Sanitation Data'!$C$29,0,10*ROW('Sanitation Data'!C14))="","",OFFSET('Sanitation Data'!$C$29,0,10*ROW('Sanitation Data'!C14)))</f>
        <v/>
      </c>
      <c r="CL20" s="36" t="str">
        <f ca="true">+IF(OFFSET('Sanitation Data'!$C$30,0,10*ROW('Sanitation Data'!C14))="","",OFFSET('Sanitation Data'!$C$30,0,10*ROW('Sanitation Data'!C14)))</f>
        <v/>
      </c>
      <c r="CM20" s="36" t="str">
        <f ca="true">+IF(OFFSET('Sanitation Data'!$C$31,0,10*ROW('Sanitation Data'!C14))="","",OFFSET('Sanitation Data'!$C$31,0,10*ROW('Sanitation Data'!C14)))</f>
        <v/>
      </c>
      <c r="CN20" s="36" t="str">
        <f ca="true">+IF(OFFSET('Sanitation Data'!$C$32,0,10*ROW('Sanitation Data'!C14))="","",OFFSET('Sanitation Data'!$C$32,0,10*ROW('Sanitation Data'!C14)))</f>
        <v/>
      </c>
      <c r="CO20" s="36" t="str">
        <f ca="true">+IF(OFFSET('Sanitation Data'!$C$33,0,10*ROW('Sanitation Data'!C14))="","",OFFSET('Sanitation Data'!$C$33,0,10*ROW('Sanitation Data'!C14)))</f>
        <v/>
      </c>
      <c r="CP20" s="36" t="str">
        <f ca="true">+IF(OFFSET('Sanitation Data'!$D$29,0,10*ROW('Sanitation Data'!D14))="","",OFFSET('Sanitation Data'!$D$29,0,10*ROW('Sanitation Data'!D14)))</f>
        <v/>
      </c>
      <c r="CQ20" s="36" t="str">
        <f ca="true">+IF(OFFSET('Sanitation Data'!$D$30,0,10*ROW('Sanitation Data'!D14))="","",OFFSET('Sanitation Data'!$D$30,0,10*ROW('Sanitation Data'!D14)))</f>
        <v/>
      </c>
      <c r="CR20" s="36" t="str">
        <f ca="true">+IF(OFFSET('Sanitation Data'!$D$31,0,10*ROW('Sanitation Data'!D14))="","",OFFSET('Sanitation Data'!$D$31,0,10*ROW('Sanitation Data'!D14)))</f>
        <v/>
      </c>
      <c r="CS20" s="36" t="str">
        <f ca="true">+IF(OFFSET('Sanitation Data'!$D$32,0,10*ROW('Sanitation Data'!D14))="","",OFFSET('Sanitation Data'!$D$32,0,10*ROW('Sanitation Data'!D14)))</f>
        <v/>
      </c>
      <c r="CT20" s="36" t="str">
        <f ca="true">+IF(OFFSET('Sanitation Data'!$D$33,0,10*ROW('Sanitation Data'!D14))="","",OFFSET('Sanitation Data'!$D$33,0,10*ROW('Sanitation Data'!D14)))</f>
        <v/>
      </c>
      <c r="CU20" s="36" t="str">
        <f ca="true">+IF(OFFSET('Sanitation Data'!$E$29,0,10*ROW('Sanitation Data'!E14))="","",OFFSET('Sanitation Data'!$E$29,0,10*ROW('Sanitation Data'!E14)))</f>
        <v/>
      </c>
      <c r="CV20" s="36" t="str">
        <f ca="true">+IF(OFFSET('Sanitation Data'!$E$30,0,10*ROW('Sanitation Data'!E14))="","",OFFSET('Sanitation Data'!$E$30,0,10*ROW('Sanitation Data'!E14)))</f>
        <v/>
      </c>
      <c r="CW20" s="36" t="str">
        <f ca="true">+IF(OFFSET('Sanitation Data'!$E$31,0,10*ROW('Sanitation Data'!E14))="","",OFFSET('Sanitation Data'!$E$31,0,10*ROW('Sanitation Data'!E14)))</f>
        <v/>
      </c>
      <c r="CX20" s="36" t="str">
        <f ca="true">+IF(OFFSET('Sanitation Data'!$E$32,0,10*ROW('Sanitation Data'!E14))="","",OFFSET('Sanitation Data'!$E$32,0,10*ROW('Sanitation Data'!E14)))</f>
        <v/>
      </c>
      <c r="CY20" s="36" t="str">
        <f ca="true">+IF(OFFSET('Sanitation Data'!$E$33,0,10*ROW('Sanitation Data'!E14))="","",OFFSET('Sanitation Data'!$E$33,0,10*ROW('Sanitation Data'!E14)))</f>
        <v/>
      </c>
      <c r="CZ20" s="36" t="str">
        <f ca="true">+IF(OFFSET('Sanitation Data'!$F$29,0,10*ROW('Sanitation Data'!F14))="","",OFFSET('Sanitation Data'!$F$29,0,10*ROW('Sanitation Data'!F14)))</f>
        <v/>
      </c>
      <c r="DA20" s="36" t="str">
        <f ca="true">+IF(OFFSET('Sanitation Data'!$F$30,0,10*ROW('Sanitation Data'!F14))="","",OFFSET('Sanitation Data'!$F$30,0,10*ROW('Sanitation Data'!F14)))</f>
        <v/>
      </c>
      <c r="DB20" s="36" t="str">
        <f ca="true">+IF(OFFSET('Sanitation Data'!$F$31,0,10*ROW('Sanitation Data'!F14))="","",OFFSET('Sanitation Data'!$F$31,0,10*ROW('Sanitation Data'!F14)))</f>
        <v/>
      </c>
      <c r="DC20" s="36" t="str">
        <f ca="true">+IF(OFFSET('Sanitation Data'!$F$32,0,10*ROW('Sanitation Data'!F14))="","",OFFSET('Sanitation Data'!$F$32,0,10*ROW('Sanitation Data'!F14)))</f>
        <v/>
      </c>
      <c r="DD20" s="36" t="str">
        <f ca="true">+IF(OFFSET('Sanitation Data'!$F$33,0,10*ROW('Sanitation Data'!F14))="","",OFFSET('Sanitation Data'!$F$33,0,10*ROW('Sanitation Data'!F14)))</f>
        <v/>
      </c>
      <c r="DE20" s="36" t="str">
        <f ca="true">+IF(OFFSET('Sanitation Data'!$G$29,0,10*ROW('Sanitation Data'!G14))="","",OFFSET('Sanitation Data'!$G$29,0,10*ROW('Sanitation Data'!G14)))</f>
        <v/>
      </c>
      <c r="DF20" s="36" t="str">
        <f ca="true">+IF(OFFSET('Sanitation Data'!$G$30,0,10*ROW('Sanitation Data'!G14))="","",OFFSET('Sanitation Data'!$G$30,0,10*ROW('Sanitation Data'!G14)))</f>
        <v/>
      </c>
      <c r="DG20" s="36" t="str">
        <f ca="true">+IF(OFFSET('Sanitation Data'!$G$31,0,10*ROW('Sanitation Data'!G14))="","",OFFSET('Sanitation Data'!$G$31,0,10*ROW('Sanitation Data'!G14)))</f>
        <v/>
      </c>
      <c r="DH20" s="36" t="str">
        <f ca="true">+IF(OFFSET('Sanitation Data'!$G$32,0,10*ROW('Sanitation Data'!G14))="","",OFFSET('Sanitation Data'!$G$32,0,10*ROW('Sanitation Data'!G14)))</f>
        <v/>
      </c>
      <c r="DI20" s="36" t="str">
        <f ca="true">+IF(OFFSET('Sanitation Data'!$G$33,0,10*ROW('Sanitation Data'!G14))="","",OFFSET('Sanitation Data'!$G$33,0,10*ROW('Sanitation Data'!G14)))</f>
        <v/>
      </c>
      <c r="DJ20" s="36" t="str">
        <f ca="true">+IF(OFFSET('Sanitation Data'!$H$29,0,10*ROW('Sanitation Data'!H14))="","",OFFSET('Sanitation Data'!$H$29,0,10*ROW('Sanitation Data'!H14)))</f>
        <v/>
      </c>
      <c r="DK20" s="36" t="str">
        <f ca="true">+IF(OFFSET('Sanitation Data'!$H$30,0,10*ROW('Sanitation Data'!H14))="","",OFFSET('Sanitation Data'!$H$30,0,10*ROW('Sanitation Data'!H14)))</f>
        <v/>
      </c>
      <c r="DL20" s="36" t="str">
        <f ca="true">+IF(OFFSET('Sanitation Data'!$H$31,0,10*ROW('Sanitation Data'!H14))="","",OFFSET('Sanitation Data'!$H$31,0,10*ROW('Sanitation Data'!H14)))</f>
        <v/>
      </c>
      <c r="DM20" s="36" t="str">
        <f ca="true">+IF(OFFSET('Sanitation Data'!$H$32,0,10*ROW('Sanitation Data'!H14))="","",OFFSET('Sanitation Data'!$H$32,0,10*ROW('Sanitation Data'!H14)))</f>
        <v/>
      </c>
      <c r="DN20" s="36" t="str">
        <f ca="true">+IF(OFFSET('Sanitation Data'!$H$33,0,10*ROW('Sanitation Data'!H14))="","",OFFSET('Sanitation Data'!$H$33,0,10*ROW('Sanitation Data'!H14)))</f>
        <v/>
      </c>
      <c r="DO20" s="36" t="str">
        <f ca="true">+IF(OFFSET('Hygiene Data'!$C$12,0,10*ROW('Hygiene Data'!C14))="","",OFFSET('Hygiene Data'!$C$12,0,10*ROW('Hygiene Data'!C14)))</f>
        <v/>
      </c>
      <c r="DP20" s="36" t="str">
        <f ca="true">+IF(OFFSET('Hygiene Data'!$C$13,0,10*ROW('Hygiene Data'!C14))="","",OFFSET('Hygiene Data'!$C$13,0,10*ROW('Hygiene Data'!C14)))</f>
        <v/>
      </c>
      <c r="DQ20" s="36" t="str">
        <f ca="true">+IF(OFFSET('Hygiene Data'!$C$14,0,10*ROW('Hygiene Data'!C14))="","",OFFSET('Hygiene Data'!$C$14,0,10*ROW('Hygiene Data'!C14)))</f>
        <v/>
      </c>
      <c r="DR20" s="36" t="str">
        <f ca="true">+IF(OFFSET('Hygiene Data'!$D$12,0,10*ROW('Hygiene Data'!D14))="","",OFFSET('Hygiene Data'!$D$12,0,10*ROW('Hygiene Data'!D14)))</f>
        <v/>
      </c>
      <c r="DS20" s="36" t="str">
        <f ca="true">+IF(OFFSET('Hygiene Data'!$D$13,0,10*ROW('Hygiene Data'!D14))="","",OFFSET('Hygiene Data'!$D$13,0,10*ROW('Hygiene Data'!D14)))</f>
        <v/>
      </c>
      <c r="DT20" s="36" t="str">
        <f ca="true">+IF(OFFSET('Hygiene Data'!$D$14,0,10*ROW('Hygiene Data'!D14))="","",OFFSET('Hygiene Data'!$D$14,0,10*ROW('Hygiene Data'!D14)))</f>
        <v/>
      </c>
      <c r="DU20" s="36" t="str">
        <f ca="true">+IF(OFFSET('Hygiene Data'!$E$12,0,10*ROW('Hygiene Data'!E14))="","",OFFSET('Hygiene Data'!$E$12,0,10*ROW('Hygiene Data'!E14)))</f>
        <v/>
      </c>
      <c r="DV20" s="36" t="str">
        <f ca="true">+IF(OFFSET('Hygiene Data'!$E$13,0,10*ROW('Hygiene Data'!E14))="","",OFFSET('Hygiene Data'!$E$13,0,10*ROW('Hygiene Data'!E14)))</f>
        <v/>
      </c>
      <c r="DW20" s="36" t="str">
        <f ca="true">+IF(OFFSET('Hygiene Data'!$E$14,0,10*ROW('Hygiene Data'!E14))="","",OFFSET('Hygiene Data'!$E$14,0,10*ROW('Hygiene Data'!E14)))</f>
        <v/>
      </c>
      <c r="DX20" s="36" t="str">
        <f ca="true">+IF(OFFSET('Hygiene Data'!$F$12,0,10*ROW('Hygiene Data'!F14))="","",OFFSET('Hygiene Data'!$F$12,0,10*ROW('Hygiene Data'!F14)))</f>
        <v/>
      </c>
      <c r="DY20" s="36" t="str">
        <f ca="true">+IF(OFFSET('Hygiene Data'!$F$13,0,10*ROW('Hygiene Data'!F14))="","",OFFSET('Hygiene Data'!$F$13,0,10*ROW('Hygiene Data'!F14)))</f>
        <v/>
      </c>
      <c r="DZ20" s="36" t="str">
        <f ca="true">+IF(OFFSET('Hygiene Data'!$F$14,0,10*ROW('Hygiene Data'!F14))="","",OFFSET('Hygiene Data'!$F$14,0,10*ROW('Hygiene Data'!F14)))</f>
        <v/>
      </c>
      <c r="EA20" s="36" t="str">
        <f ca="true">+IF(OFFSET('Hygiene Data'!$G$12,0,10*ROW('Hygiene Data'!G14))="","",OFFSET('Hygiene Data'!$G$12,0,10*ROW('Hygiene Data'!G14)))</f>
        <v/>
      </c>
      <c r="EB20" s="36" t="str">
        <f ca="true">+IF(OFFSET('Hygiene Data'!$G$13,0,10*ROW('Hygiene Data'!G14))="","",OFFSET('Hygiene Data'!$G$13,0,10*ROW('Hygiene Data'!G14)))</f>
        <v/>
      </c>
      <c r="EC20" s="36" t="str">
        <f ca="true">+IF(OFFSET('Hygiene Data'!$G$14,0,10*ROW('Hygiene Data'!G14))="","",OFFSET('Hygiene Data'!$G$14,0,10*ROW('Hygiene Data'!G14)))</f>
        <v/>
      </c>
      <c r="ED20" s="36" t="str">
        <f ca="true">+IF(OFFSET('Hygiene Data'!$H$12,0,10*ROW('Hygiene Data'!H14))="","",OFFSET('Hygiene Data'!$H$12,0,10*ROW('Hygiene Data'!H14)))</f>
        <v/>
      </c>
      <c r="EE20" s="36" t="str">
        <f ca="true">+IF(OFFSET('Hygiene Data'!$H$13,0,10*ROW('Hygiene Data'!H14))="","",OFFSET('Hygiene Data'!$H$13,0,10*ROW('Hygiene Data'!H14)))</f>
        <v/>
      </c>
      <c r="EF20" s="36" t="str">
        <f ca="true">+IF(OFFSET('Hygiene Data'!$H$14,0,10*ROW('Hygiene Data'!H14))="","",OFFSET('Hygiene Data'!$H$14,0,10*ROW('Hygiene Data'!H14)))</f>
        <v/>
      </c>
    </row>
    <row r="21" x14ac:dyDescent="0.2">
      <c r="A21" s="59" t="str">
        <f ca="true">+IF(OFFSET('Water Data'!$B$1,0,10*ROW('Water Data'!B15))="","",OFFSET('Water Data'!$B$1,0,10*ROW('Water Data'!B15)))</f>
        <v/>
      </c>
      <c r="B21" s="59" t="str">
        <f ca="true">+IF(OFFSET('Water Data'!$A$3,0,10*ROW('Water Data'!A15))="","",OFFSET('Water Data'!$A$3,0,10*ROW('Water Data'!A15)))</f>
        <v/>
      </c>
      <c r="C21" s="59" t="str">
        <f ca="true">+IF(OFFSET('Water Data'!$C$3,0,10*ROW('Water Data'!C15))="","",OFFSET('Water Data'!$C$3,0,10*ROW('Water Data'!C15)))</f>
        <v/>
      </c>
      <c r="D21" s="250" t="e">
        <f ca="true">+IF(AND(ISNUMBER(OFFSET('Water Data'!$C$5,0,10*ROW('Water Data'!C15))),BS21="Yes"),100-OFFSET('Water Data'!$C$5,0,10*ROW('Water Data'!C15)),IF(AND(ISNUMBER(OFFSET('Water Data'!$C$5,0,10*ROW('Water Data'!C15))),BS21="No",ISNUMBER(OFFSET('Water Data'!$C$5,0,10*ROW('Water Data'!C15)))),CONCATENATE("[",ROUND(100-OFFSET('Water Data'!$C$5,0,10*ROW('Water Data'!C15)),0),"]"),IF(AND(ISNUMBER(OFFSET('Water Data'!$C$5,0,10*ROW('Water Data'!C15))),BS21="",ISNUMBER(OFFSET('Water Data'!$C$5,0,10*ROW('Water Data'!C15)))),100-OFFSET('Water Data'!$C$5,0,10*ROW('Water Data'!C15)),NA())))</f>
        <v>#N/A</v>
      </c>
      <c r="E21" s="250" t="e">
        <f ca="true">+IF(AND(ISNUMBER(OFFSET('Water Data'!$C$7,0,10*ROW('Water Data'!D15))),BT21="Yes"),OFFSET('Water Data'!$C$7,0,10*ROW('Water Data'!C15)),IF(AND(ISNUMBER(OFFSET('Water Data'!$C$7,0,10*ROW('Water Data'!C15))),BT21="No",ISNUMBER(OFFSET('Water Data'!$C$7,0,10*ROW('Water Data'!C15)))),CONCATENATE("[",ROUND(OFFSET('Water Data'!$C$7,0,10*ROW('Water Data'!C15)),0),"]"),IF(AND(ISNUMBER(OFFSET('Water Data'!$C$7,0,10*ROW('Water Data'!C15))),BT21="",ISNUMBER(OFFSET('Water Data'!$C$7,0,10*ROW('Water Data'!C15)))),OFFSET('Water Data'!$C$7,0,10*ROW('Water Data'!C15)),NA())))</f>
        <v>#N/A</v>
      </c>
      <c r="F21" s="250" t="e">
        <f ca="true">+IF(AND(ISNUMBER(OFFSET('Water Data'!$C$10,0,10*ROW('Water Data'!C15))),BU21="Yes"),OFFSET('Water Data'!$C$10,0,10*ROW('Water Data'!C15)),IF(AND(ISNUMBER(OFFSET('Water Data'!$C$10,0,10*ROW('Water Data'!C15))),BU21="No",ISNUMBER(OFFSET('Water Data'!$C$10,0,10*ROW('Water Data'!C15)))),CONCATENATE("[",ROUND(OFFSET('Water Data'!$C$10,0,10*ROW('Water Data'!C15)),0),"]"),IF(AND(ISNUMBER(OFFSET('Water Data'!$C$10,0,10*ROW('Water Data'!C15))),BU21="",ISNUMBER(OFFSET('Water Data'!$C$10,0,10*ROW('Water Data'!C15)))),OFFSET('Water Data'!$C$10,0,10*ROW('Water Data'!C15)),NA())))</f>
        <v>#N/A</v>
      </c>
      <c r="G21" s="250" t="e">
        <f ca="true">+IF(AND(ISNUMBER(OFFSET('Water Data'!$D$5,0,10*ROW('Water Data'!D15))),BV21="Yes"),100-OFFSET('Water Data'!$D$5,0,10*ROW('Water Data'!D15)),IF(AND(ISNUMBER(OFFSET('Water Data'!$D$5,0,10*ROW('Water Data'!D15))),BV21="No",ISNUMBER(OFFSET('Water Data'!$D$5,0,10*ROW('Water Data'!D15)))),CONCATENATE("[",ROUND(100-OFFSET('Water Data'!$D$5,0,10*ROW('Water Data'!D15)),0),"]"),IF(AND(ISNUMBER(OFFSET('Water Data'!$D$5,0,10*ROW('Water Data'!D15))),BV21="",ISNUMBER(OFFSET('Water Data'!$D$5,0,10*ROW('Water Data'!D15)))),100-OFFSET('Water Data'!$D$5,0,10*ROW('Water Data'!D15)),NA())))</f>
        <v>#N/A</v>
      </c>
      <c r="H21" s="250" t="e">
        <f ca="true">+IF(AND(ISNUMBER(OFFSET('Water Data'!$D$7,0,10*ROW('Water Data'!D15))),BW21="Yes"),OFFSET('Water Data'!$D$7,0,10*ROW('Water Data'!D15)),IF(AND(ISNUMBER(OFFSET('Water Data'!$D$7,0,10*ROW('Water Data'!D15))),BW21="No",ISNUMBER(OFFSET('Water Data'!$D$7,0,10*ROW('Water Data'!D15)))),CONCATENATE("[",ROUND(OFFSET('Water Data'!$C$7,0,10*ROW('Water Data'!D15)),0),"]"),IF(AND(ISNUMBER(OFFSET('Water Data'!$D$7,0,10*ROW('Water Data'!D15))),BW21="",ISNUMBER(OFFSET('Water Data'!$D$7,0,10*ROW('Water Data'!D15)))),OFFSET('Water Data'!$D$7,0,10*ROW('Water Data'!D15)),NA())))</f>
        <v>#N/A</v>
      </c>
      <c r="I21" s="250" t="e">
        <f ca="true">+IF(AND(ISNUMBER(OFFSET('Water Data'!$D$10,0,10*ROW('Water Data'!D15))),BX21="Yes"),OFFSET('Water Data'!$D$10,0,10*ROW('Water Data'!D15)),IF(AND(ISNUMBER(OFFSET('Water Data'!$D$10,0,10*ROW('Water Data'!D15))),BX21="No",ISNUMBER(OFFSET('Water Data'!$D$10,0,10*ROW('Water Data'!D15)))),CONCATENATE("[",ROUND(OFFSET('Water Data'!$D$10,0,10*ROW('Water Data'!D15)),0),"]"),IF(AND(ISNUMBER(OFFSET('Water Data'!$D$10,0,10*ROW('Water Data'!D15))),BX21="",ISNUMBER(OFFSET('Water Data'!$D$10,0,10*ROW('Water Data'!D15)))),OFFSET('Water Data'!$D$10,0,10*ROW('Water Data'!D15)),NA())))</f>
        <v>#N/A</v>
      </c>
      <c r="J21" s="250" t="e">
        <f ca="true">+IF(AND(ISNUMBER(OFFSET('Water Data'!$E$5,0,10*ROW('Water Data'!E15))),BY21="Yes"),100-OFFSET('Water Data'!$E$5,0,10*ROW('Water Data'!E15)),IF(AND(ISNUMBER(OFFSET('Water Data'!$E$5,0,10*ROW('Water Data'!E15))),BY21="No",ISNUMBER(OFFSET('Water Data'!$E$5,0,10*ROW('Water Data'!E15)))),CONCATENATE("[",ROUND(100-OFFSET('Water Data'!$E$5,0,10*ROW('Water Data'!E15)),0),"]"),IF(AND(ISNUMBER(OFFSET('Water Data'!$E$5,0,10*ROW('Water Data'!E15))),BY21="",ISNUMBER(OFFSET('Water Data'!$E$5,0,10*ROW('Water Data'!E15)))),100-OFFSET('Water Data'!$E$5,0,10*ROW('Water Data'!E15)),NA())))</f>
        <v>#N/A</v>
      </c>
      <c r="K21" s="250" t="e">
        <f ca="true">+IF(AND(ISNUMBER(OFFSET('Water Data'!$E$7,0,10*ROW('Water Data'!E15))),BZ21="Yes"),OFFSET('Water Data'!$E$7,0,10*ROW('Water Data'!E15)),IF(AND(ISNUMBER(OFFSET('Water Data'!$E$7,0,10*ROW('Water Data'!E15))),BZ21="No",ISNUMBER(OFFSET('Water Data'!$E$7,0,10*ROW('Water Data'!E15)))),CONCATENATE("[",ROUND(OFFSET('Water Data'!$E$7,0,10*ROW('Water Data'!E15)),0),"]"),IF(AND(ISNUMBER(OFFSET('Water Data'!$E$7,0,10*ROW('Water Data'!E15))),BZ21="",ISNUMBER(OFFSET('Water Data'!$E$7,0,10*ROW('Water Data'!E15)))),OFFSET('Water Data'!$E$7,0,10*ROW('Water Data'!E15)),NA())))</f>
        <v>#N/A</v>
      </c>
      <c r="L21" s="250" t="e">
        <f ca="true">+IF(AND(ISNUMBER(OFFSET('Water Data'!$E$10,0,10*ROW('Water Data'!E15))),CA21="Yes"),OFFSET('Water Data'!$E$10,0,10*ROW('Water Data'!E15)),IF(AND(ISNUMBER(OFFSET('Water Data'!$E$10,0,10*ROW('Water Data'!E15))),CA21="No",ISNUMBER(OFFSET('Water Data'!$E$10,0,10*ROW('Water Data'!E15)))),CONCATENATE("[",ROUND(OFFSET('Water Data'!$E$10,0,10*ROW('Water Data'!E15)),0),"]"),IF(AND(ISNUMBER(OFFSET('Water Data'!$E$10,0,10*ROW('Water Data'!E15))),CA21="",ISNUMBER(OFFSET('Water Data'!$E$10,0,10*ROW('Water Data'!E15)))),OFFSET('Water Data'!$E$10,0,10*ROW('Water Data'!E15)),NA())))</f>
        <v>#N/A</v>
      </c>
      <c r="M21" s="250" t="e">
        <f ca="true">+IF(AND(ISNUMBER(OFFSET('Water Data'!$F$5,0,10*ROW('Water Data'!F15))),CB21="Yes"),100-OFFSET('Water Data'!$F$5,0,10*ROW('Water Data'!F15)),IF(AND(ISNUMBER(OFFSET('Water Data'!$F$5,0,10*ROW('Water Data'!F15))),CB21="No",ISNUMBER(OFFSET('Water Data'!$F$5,0,10*ROW('Water Data'!F15)))),CONCATENATE("[",ROUND(100-OFFSET('Water Data'!$F$5,0,10*ROW('Water Data'!F15)),0),"]"),IF(AND(ISNUMBER(OFFSET('Water Data'!$F$5,0,10*ROW('Water Data'!F15))),CB21="",ISNUMBER(OFFSET('Water Data'!$F$5,0,10*ROW('Water Data'!F15)))),100-OFFSET('Water Data'!$F$5,0,10*ROW('Water Data'!F15)),NA())))</f>
        <v>#N/A</v>
      </c>
      <c r="N21" s="250" t="e">
        <f ca="true">+IF(AND(ISNUMBER(OFFSET('Water Data'!$F$7,0,10*ROW('Water Data'!F15))),CC21="Yes"),OFFSET('Water Data'!$F$7,0,10*ROW('Water Data'!F15)),IF(AND(ISNUMBER(OFFSET('Water Data'!$F$7,0,10*ROW('Water Data'!F15))),CC21="No",ISNUMBER(OFFSET('Water Data'!$F$7,0,10*ROW('Water Data'!F15)))),CONCATENATE("[",ROUND(OFFSET('Water Data'!$F$7,0,10*ROW('Water Data'!F15)),0),"]"),IF(AND(ISNUMBER(OFFSET('Water Data'!$F$7,0,10*ROW('Water Data'!F15))),CC21="",ISNUMBER(OFFSET('Water Data'!$F$7,0,10*ROW('Water Data'!F15)))),OFFSET('Water Data'!$F$7,0,10*ROW('Water Data'!F15)),NA())))</f>
        <v>#N/A</v>
      </c>
      <c r="O21" s="250" t="e">
        <f ca="true">+IF(AND(ISNUMBER(OFFSET('Water Data'!$F$10,0,10*ROW('Water Data'!F15))),CD21="Yes"),OFFSET('Water Data'!$F$10,0,10*ROW('Water Data'!F15)),IF(AND(ISNUMBER(OFFSET('Water Data'!$F$10,0,10*ROW('Water Data'!F15))),CD21="No",ISNUMBER(OFFSET('Water Data'!$F$10,0,10*ROW('Water Data'!F15)))),CONCATENATE("[",ROUND(OFFSET('Water Data'!$F$10,0,10*ROW('Water Data'!F15)),0),"]"),IF(AND(ISNUMBER(OFFSET('Water Data'!$F$10,0,10*ROW('Water Data'!F15))),CD21="",ISNUMBER(OFFSET('Water Data'!$F$10,0,10*ROW('Water Data'!F15)))),OFFSET('Water Data'!$F$10,0,10*ROW('Water Data'!F15)),NA())))</f>
        <v>#N/A</v>
      </c>
      <c r="P21" s="250" t="e">
        <f ca="true">+IF(AND(ISNUMBER(OFFSET('Water Data'!$G$5,0,10*ROW('Water Data'!G15))),CE21="Yes"),100-OFFSET('Water Data'!$G$5,0,10*ROW('Water Data'!G15)),IF(AND(ISNUMBER(OFFSET('Water Data'!$G$5,0,10*ROW('Water Data'!G15))),CE21="No",ISNUMBER(OFFSET('Water Data'!$G$5,0,10*ROW('Water Data'!G15)))),CONCATENATE("[",ROUND(100-OFFSET('Water Data'!$G$5,0,10*ROW('Water Data'!G15)),0),"]"),IF(AND(ISNUMBER(OFFSET('Water Data'!$G$5,0,10*ROW('Water Data'!G15))),CE21="",ISNUMBER(OFFSET('Water Data'!$G$5,0,10*ROW('Water Data'!G15)))),100-OFFSET('Water Data'!$G$5,0,10*ROW('Water Data'!G15)),NA())))</f>
        <v>#N/A</v>
      </c>
      <c r="Q21" s="250" t="e">
        <f ca="true">+IF(AND(ISNUMBER(OFFSET('Water Data'!$G$7,0,10*ROW('Water Data'!G15))),CF21="Yes"),OFFSET('Water Data'!$G$7,0,10*ROW('Water Data'!G15)),IF(AND(ISNUMBER(OFFSET('Water Data'!$G$7,0,10*ROW('Water Data'!G15))),CF21="No",ISNUMBER(OFFSET('Water Data'!$G$7,0,10*ROW('Water Data'!G15)))),CONCATENATE("[",ROUND(OFFSET('Water Data'!$G$7,0,10*ROW('Water Data'!G15)),0),"]"),IF(AND(ISNUMBER(OFFSET('Water Data'!$G$7,0,10*ROW('Water Data'!G15))),CF21="",ISNUMBER(OFFSET('Water Data'!$G$7,0,10*ROW('Water Data'!G15)))),OFFSET('Water Data'!$G$7,0,10*ROW('Water Data'!G15)),NA())))</f>
        <v>#N/A</v>
      </c>
      <c r="R21" s="250" t="e">
        <f ca="true">+IF(AND(ISNUMBER(OFFSET('Water Data'!$G$10,0,10*ROW('Water Data'!G15))),CG21="Yes"),OFFSET('Water Data'!$G$10,0,10*ROW('Water Data'!G15)),IF(AND(ISNUMBER(OFFSET('Water Data'!$G$10,0,10*ROW('Water Data'!G15))),CG21="No",ISNUMBER(OFFSET('Water Data'!$G$10,0,10*ROW('Water Data'!G15)))),CONCATENATE("[",ROUND(OFFSET('Water Data'!$G$10,0,10*ROW('Water Data'!G15)),0),"]"),IF(AND(ISNUMBER(OFFSET('Water Data'!$G$10,0,10*ROW('Water Data'!G15))),CG21="",ISNUMBER(OFFSET('Water Data'!$G$10,0,10*ROW('Water Data'!G15)))),OFFSET('Water Data'!$G$10,0,10*ROW('Water Data'!G15)),NA())))</f>
        <v>#N/A</v>
      </c>
      <c r="S21" s="250" t="e">
        <f ca="true">+IF(AND(ISNUMBER(OFFSET('Water Data'!$H$5,0,10*ROW('Water Data'!H15))),CH21="Yes"),100-OFFSET('Water Data'!$H$5,0,10*ROW('Water Data'!H15)),IF(AND(ISNUMBER(OFFSET('Water Data'!$H$5,0,10*ROW('Water Data'!H15))),CH21="No",ISNUMBER(OFFSET('Water Data'!$H$5,0,10*ROW('Water Data'!H15)))),CONCATENATE("[",ROUND(100-OFFSET('Water Data'!$H$5,0,10*ROW('Water Data'!H15)),0),"]"),IF(AND(ISNUMBER(OFFSET('Water Data'!$H$5,0,10*ROW('Water Data'!H15))),CH21="",ISNUMBER(OFFSET('Water Data'!$H$5,0,10*ROW('Water Data'!H15)))),100-OFFSET('Water Data'!$H$5,0,10*ROW('Water Data'!H15)),NA())))</f>
        <v>#N/A</v>
      </c>
      <c r="T21" s="250" t="e">
        <f ca="true">+IF(AND(ISNUMBER(OFFSET('Water Data'!$H$7,0,10*ROW('Water Data'!H15))),CI21="Yes"),OFFSET('Water Data'!$H$7,0,10*ROW('Water Data'!H15)),IF(AND(ISNUMBER(OFFSET('Water Data'!$H$7,0,10*ROW('Water Data'!H15))),CI21="No",ISNUMBER(OFFSET('Water Data'!$H$7,0,10*ROW('Water Data'!H15)))),CONCATENATE("[",ROUND(OFFSET('Water Data'!$H$7,0,10*ROW('Water Data'!H15)),0),"]"),IF(AND(ISNUMBER(OFFSET('Water Data'!$H$7,0,10*ROW('Water Data'!H15))),CI21="",ISNUMBER(OFFSET('Water Data'!$H$7,0,10*ROW('Water Data'!H15)))),OFFSET('Water Data'!$H$7,0,10*ROW('Water Data'!H15)),NA())))</f>
        <v>#N/A</v>
      </c>
      <c r="U21" s="250" t="e">
        <f ca="true">+IF(AND(ISNUMBER(OFFSET('Water Data'!$H$10,0,10*ROW('Water Data'!H15))),CJ21="Yes"),OFFSET('Water Data'!$H$10,0,10*ROW('Water Data'!H15)),IF(AND(ISNUMBER(OFFSET('Water Data'!$H$10,0,10*ROW('Water Data'!H15))),CJ21="No",ISNUMBER(OFFSET('Water Data'!$H$10,0,10*ROW('Water Data'!H15)))),CONCATENATE("[",ROUND(OFFSET('Water Data'!$H$10,0,10*ROW('Water Data'!H15)),0),"]"),IF(AND(ISNUMBER(OFFSET('Water Data'!$H$10,0,10*ROW('Water Data'!H15))),CJ21="",ISNUMBER(OFFSET('Water Data'!$H$10,0,10*ROW('Water Data'!H15)))),OFFSET('Water Data'!$H$10,0,10*ROW('Water Data'!H15)),NA())))</f>
        <v>#N/A</v>
      </c>
      <c r="V21" s="251" t="e">
        <f ca="true">+IF(AND(ISNUMBER(OFFSET('Sanitation Data'!$C$5,0,10*ROW('Sanitation Data'!C15))),CK21="Yes"),100-OFFSET('Sanitation Data'!$C$5,0,10*ROW('Sanitation Data'!C15)),IF(AND(ISNUMBER(OFFSET('Sanitation Data'!$C$5,0,10*ROW('Sanitation Data'!C15))),CK21="No",ISNUMBER(OFFSET('Sanitation Data'!$C$5,0,10*ROW('Sanitation Data'!C15)))),CONCATENATE("[",ROUND(100-OFFSET('Sanitation Data'!$C$5,0,10*ROW('Sanitation Data'!C15)),0),"]"),IF(AND(ISNUMBER(OFFSET('Sanitation Data'!$C$5,0,10*ROW('Sanitation Data'!C15))),CK21="",ISNUMBER(OFFSET('Sanitation Data'!$C$5,0,10*ROW('Sanitation Data'!C15)))),100-OFFSET('Sanitation Data'!$C$5,0,10*ROW('Sanitation Data'!C15)),NA())))</f>
        <v>#N/A</v>
      </c>
      <c r="W21" s="251" t="e">
        <f ca="true">+IF(AND(ISNUMBER(OFFSET('Sanitation Data'!$C$7,0,10*ROW('Sanitation Data'!C15))),CL21="Yes"),OFFSET('Sanitation Data'!$C$7,0,10*ROW('Sanitation Data'!C15)),IF(AND(ISNUMBER(OFFSET('Sanitation Data'!$C$7,0,10*ROW('Sanitation Data'!C15))),CL21="No",ISNUMBER(OFFSET('Sanitation Data'!$C$7,0,10*ROW('Sanitation Data'!C15)))),CONCATENATE("[",ROUND(OFFSET('Sanitation Data'!$C$7,0,10*ROW('Sanitation Data'!C15)),0),"]"),IF(AND(ISNUMBER(OFFSET('Sanitation Data'!$C$7,0,10*ROW('Sanitation Data'!C15))),CL21="",ISNUMBER(OFFSET('Sanitation Data'!$C$7,0,10*ROW('Sanitation Data'!C15)))),OFFSET('Sanitation Data'!$C$7,0,10*ROW('Sanitation Data'!C15)),NA())))</f>
        <v>#N/A</v>
      </c>
      <c r="X21" s="251" t="e">
        <f ca="true">+IF(AND(ISNUMBER(OFFSET('Sanitation Data'!$C$11,0,10*ROW('Sanitation Data'!C15))),CM21="Yes"),OFFSET('Sanitation Data'!$C$11,0,10*ROW('Sanitation Data'!C15)),IF(AND(ISNUMBER(OFFSET('Sanitation Data'!$C$11,0,10*ROW('Sanitation Data'!C15))),CM21="No",ISNUMBER(OFFSET('Sanitation Data'!$C$11,0,10*ROW('Sanitation Data'!C15)))),CONCATENATE("[",ROUND(OFFSET('Sanitation Data'!$C$11,0,10*ROW('Sanitation Data'!C15)),0),"]"),IF(AND(ISNUMBER(OFFSET('Sanitation Data'!$C$11,0,10*ROW('Sanitation Data'!C15))),CM21="",ISNUMBER(OFFSET('Sanitation Data'!$C$11,0,10*ROW('Sanitation Data'!C15)))),OFFSET('Sanitation Data'!$C$11,0,10*ROW('Sanitation Data'!C15)),NA())))</f>
        <v>#N/A</v>
      </c>
      <c r="Y21" s="251" t="e">
        <f ca="true">+IF(AND(ISNUMBER(OFFSET('Sanitation Data'!$C$12,0,10*ROW('Sanitation Data'!C15))),CN21="Yes"),OFFSET('Sanitation Data'!$C$12,0,10*ROW('Sanitation Data'!C15)),IF(AND(ISNUMBER(OFFSET('Sanitation Data'!$C$12,0,10*ROW('Sanitation Data'!C15))),CN21="No",ISNUMBER(OFFSET('Sanitation Data'!$C$12,0,10*ROW('Sanitation Data'!C15)))),CONCATENATE("[",ROUND(OFFSET('Sanitation Data'!$C$12,0,10*ROW('Sanitation Data'!C15)),0),"]"),IF(AND(ISNUMBER(OFFSET('Sanitation Data'!$C$12,0,10*ROW('Sanitation Data'!C15))),CN21="",ISNUMBER(OFFSET('Sanitation Data'!$C$12,0,10*ROW('Sanitation Data'!C15)))),OFFSET('Sanitation Data'!$C$12,0,10*ROW('Sanitation Data'!C15)),NA())))</f>
        <v>#N/A</v>
      </c>
      <c r="Z21" s="251" t="e">
        <f ca="true">+IF(AND(ISNUMBER(OFFSET('Sanitation Data'!$C$13,0,10*ROW('Sanitation Data'!C15))),CO21="Yes"),OFFSET('Sanitation Data'!$C$13,0,10*ROW('Sanitation Data'!C15)),IF(AND(ISNUMBER(OFFSET('Sanitation Data'!$C$13,0,10*ROW('Sanitation Data'!C15))),CO21="No",ISNUMBER(OFFSET('Sanitation Data'!$C$13,0,10*ROW('Sanitation Data'!C15)))),CONCATENATE("[",ROUND(OFFSET('Sanitation Data'!$C$13,0,10*ROW('Sanitation Data'!C15)),0),"]"),IF(AND(ISNUMBER(OFFSET('Sanitation Data'!$C$13,0,10*ROW('Sanitation Data'!C15))),CO21="",ISNUMBER(OFFSET('Sanitation Data'!$C$13,0,10*ROW('Sanitation Data'!C15)))),OFFSET('Sanitation Data'!$C$13,0,10*ROW('Sanitation Data'!C15)),NA())))</f>
        <v>#N/A</v>
      </c>
      <c r="AA21" s="251" t="e">
        <f ca="true">+IF(AND(ISNUMBER(OFFSET('Sanitation Data'!$D$5,0,10*ROW('Sanitation Data'!D15))),CP21="Yes"),100-OFFSET('Sanitation Data'!$D$5,0,10*ROW('Sanitation Data'!D15)),IF(AND(ISNUMBER(OFFSET('Sanitation Data'!$D$5,0,10*ROW('Sanitation Data'!D15))),CP21="No",ISNUMBER(OFFSET('Sanitation Data'!$D$5,0,10*ROW('Sanitation Data'!D15)))),CONCATENATE("[",ROUND(100-OFFSET('Sanitation Data'!$D$5,0,10*ROW('Sanitation Data'!D15)),0),"]"),IF(AND(ISNUMBER(OFFSET('Sanitation Data'!$D$5,0,10*ROW('Sanitation Data'!D15))),CP21="",ISNUMBER(OFFSET('Sanitation Data'!$D$5,0,10*ROW('Sanitation Data'!D15)))),100-OFFSET('Sanitation Data'!$D$5,0,10*ROW('Sanitation Data'!D15)),NA())))</f>
        <v>#N/A</v>
      </c>
      <c r="AB21" s="251" t="e">
        <f ca="true">+IF(AND(ISNUMBER(OFFSET('Sanitation Data'!$D$7,0,10*ROW('Sanitation Data'!D15))),CQ21="Yes"),OFFSET('Sanitation Data'!$D$7,0,10*ROW('Sanitation Data'!G15)),IF(AND(ISNUMBER(OFFSET('Sanitation Data'!$D$7,0,10*ROW('Sanitation Data'!D15))),CQ21="No",ISNUMBER(OFFSET('Sanitation Data'!$D$7,0,10*ROW('Sanitation Data'!D15)))),CONCATENATE("[",ROUND(OFFSET('Sanitation Data'!$D$7,0,10*ROW('Sanitation Data'!D15)),0),"]"),IF(AND(ISNUMBER(OFFSET('Sanitation Data'!$D$7,0,10*ROW('Sanitation Data'!D15))),CQ21="",ISNUMBER(OFFSET('Sanitation Data'!$D$7,0,10*ROW('Sanitation Data'!D15)))),OFFSET('Sanitation Data'!$D$7,0,10*ROW('Sanitation Data'!D15)),NA())))</f>
        <v>#N/A</v>
      </c>
      <c r="AC21" s="251" t="e">
        <f ca="true">+IF(AND(ISNUMBER(OFFSET('Sanitation Data'!$D$11,0,10*ROW('Sanitation Data'!D15))),CR21="Yes"),OFFSET('Sanitation Data'!$D$11,0,10*ROW('Sanitation Data'!D15)),IF(AND(ISNUMBER(OFFSET('Sanitation Data'!$D$11,0,10*ROW('Sanitation Data'!D15))),CR21="No",ISNUMBER(OFFSET('Sanitation Data'!$D$11,0,10*ROW('Sanitation Data'!D15)))),CONCATENATE("[",ROUND(OFFSET('Sanitation Data'!$D$11,0,10*ROW('Sanitation Data'!D15)),0),"]"),IF(AND(ISNUMBER(OFFSET('Sanitation Data'!$D$11,0,10*ROW('Sanitation Data'!D15))),CR21="",ISNUMBER(OFFSET('Sanitation Data'!$D$11,0,10*ROW('Sanitation Data'!D15)))),OFFSET('Sanitation Data'!$D$11,0,10*ROW('Sanitation Data'!D15)),NA())))</f>
        <v>#N/A</v>
      </c>
      <c r="AD21" s="251" t="e">
        <f ca="true">+IF(AND(ISNUMBER(OFFSET('Sanitation Data'!$D$12,0,10*ROW('Sanitation Data'!D15))),CS21="Yes"),OFFSET('Sanitation Data'!$D$12,0,10*ROW('Sanitation Data'!D15)),IF(AND(ISNUMBER(OFFSET('Sanitation Data'!$D$12,0,10*ROW('Sanitation Data'!D15))),CS21="No",ISNUMBER(OFFSET('Sanitation Data'!$D$12,0,10*ROW('Sanitation Data'!D15)))),CONCATENATE("[",ROUND(OFFSET('Sanitation Data'!$D$12,0,10*ROW('Sanitation Data'!D15)),0),"]"),IF(AND(ISNUMBER(OFFSET('Sanitation Data'!$D$12,0,10*ROW('Sanitation Data'!D15))),CS21="",ISNUMBER(OFFSET('Sanitation Data'!$D$12,0,10*ROW('Sanitation Data'!D15)))),OFFSET('Sanitation Data'!$D$12,0,10*ROW('Sanitation Data'!D15)),NA())))</f>
        <v>#N/A</v>
      </c>
      <c r="AE21" s="251" t="e">
        <f ca="true">+IF(AND(ISNUMBER(OFFSET('Sanitation Data'!$D$13,0,10*ROW('Sanitation Data'!D15))),CT21="Yes"),OFFSET('Sanitation Data'!$D$13,0,10*ROW('Sanitation Data'!D15)),IF(AND(ISNUMBER(OFFSET('Sanitation Data'!$D$13,0,10*ROW('Sanitation Data'!D15))),CT21="No",ISNUMBER(OFFSET('Sanitation Data'!$D$13,0,10*ROW('Sanitation Data'!D15)))),CONCATENATE("[",ROUND(OFFSET('Sanitation Data'!$D$13,0,10*ROW('Sanitation Data'!D15)),0),"]"),IF(AND(ISNUMBER(OFFSET('Sanitation Data'!$D$13,0,10*ROW('Sanitation Data'!D15))),CT21="",ISNUMBER(OFFSET('Sanitation Data'!$D$13,0,10*ROW('Sanitation Data'!D15)))),OFFSET('Sanitation Data'!$D$13,0,10*ROW('Sanitation Data'!D15)),NA())))</f>
        <v>#N/A</v>
      </c>
      <c r="AF21" s="251" t="e">
        <f ca="true">+IF(AND(ISNUMBER(OFFSET('Sanitation Data'!$E$5,0,10*ROW('Sanitation Data'!E15))),CU21="Yes"),100-OFFSET('Sanitation Data'!$E$5,0,10*ROW('Sanitation Data'!E15)),IF(AND(ISNUMBER(OFFSET('Sanitation Data'!$E$5,0,10*ROW('Sanitation Data'!E15))),CU21="No",ISNUMBER(OFFSET('Sanitation Data'!$E$5,0,10*ROW('Sanitation Data'!E15)))),CONCATENATE("[",ROUND(100-OFFSET('Sanitation Data'!$E$5,0,10*ROW('Sanitation Data'!E15)),0),"]"),IF(AND(ISNUMBER(OFFSET('Sanitation Data'!$E$5,0,10*ROW('Sanitation Data'!E15))),CU21="",ISNUMBER(OFFSET('Sanitation Data'!$E$5,0,10*ROW('Sanitation Data'!E15)))),100-OFFSET('Sanitation Data'!$E$5,0,10*ROW('Sanitation Data'!E15)),NA())))</f>
        <v>#N/A</v>
      </c>
      <c r="AG21" s="251" t="e">
        <f ca="true">+IF(AND(ISNUMBER(OFFSET('Sanitation Data'!$E$7,0,10*ROW('Sanitation Data'!E15))),CV21="Yes"),OFFSET('Sanitation Data'!$E$7,0,10*ROW('Sanitation Data'!E15)),IF(AND(ISNUMBER(OFFSET('Sanitation Data'!$E$7,0,10*ROW('Sanitation Data'!E15))),CV21="No",ISNUMBER(OFFSET('Sanitation Data'!$E$7,0,10*ROW('Sanitation Data'!E15)))),CONCATENATE("[",ROUND(OFFSET('Sanitation Data'!$E$7,0,10*ROW('Sanitation Data'!E15)),0),"]"),IF(AND(ISNUMBER(OFFSET('Sanitation Data'!$E$7,0,10*ROW('Sanitation Data'!E15))),CV21="",ISNUMBER(OFFSET('Sanitation Data'!$E$7,0,10*ROW('Sanitation Data'!E15)))),OFFSET('Sanitation Data'!$E$7,0,10*ROW('Sanitation Data'!E15)),NA())))</f>
        <v>#N/A</v>
      </c>
      <c r="AH21" s="251" t="e">
        <f ca="true">+IF(AND(ISNUMBER(OFFSET('Sanitation Data'!$E$11,0,10*ROW('Sanitation Data'!E15))),CW21="Yes"),OFFSET('Sanitation Data'!$E$11,0,10*ROW('Sanitation Data'!E15)),IF(AND(ISNUMBER(OFFSET('Sanitation Data'!$E$11,0,10*ROW('Sanitation Data'!E15))),CW21="No",ISNUMBER(OFFSET('Sanitation Data'!$E$11,0,10*ROW('Sanitation Data'!E15)))),CONCATENATE("[",ROUND(OFFSET('Sanitation Data'!$E$11,0,10*ROW('Sanitation Data'!E15)),0),"]"),IF(AND(ISNUMBER(OFFSET('Sanitation Data'!$E$11,0,10*ROW('Sanitation Data'!E15))),CW21="",ISNUMBER(OFFSET('Sanitation Data'!$E$11,0,10*ROW('Sanitation Data'!E15)))),OFFSET('Sanitation Data'!$E$11,0,10*ROW('Sanitation Data'!E15)),NA())))</f>
        <v>#N/A</v>
      </c>
      <c r="AI21" s="251" t="e">
        <f ca="true">+IF(AND(ISNUMBER(OFFSET('Sanitation Data'!$E$12,0,10*ROW('Sanitation Data'!E15))),CX21="Yes"),OFFSET('Sanitation Data'!$E$12,0,10*ROW('Sanitation Data'!E15)),IF(AND(ISNUMBER(OFFSET('Sanitation Data'!$E$12,0,10*ROW('Sanitation Data'!E15))),CX21="No",ISNUMBER(OFFSET('Sanitation Data'!$E$12,0,10*ROW('Sanitation Data'!E15)))),CONCATENATE("[",ROUND(OFFSET('Sanitation Data'!$E$12,0,10*ROW('Sanitation Data'!E15)),0),"]"),IF(AND(ISNUMBER(OFFSET('Sanitation Data'!$E$12,0,10*ROW('Sanitation Data'!E15))),CX21="",ISNUMBER(OFFSET('Sanitation Data'!$E$12,0,10*ROW('Sanitation Data'!E15)))),OFFSET('Sanitation Data'!$E$12,0,10*ROW('Sanitation Data'!E15)),NA())))</f>
        <v>#N/A</v>
      </c>
      <c r="AJ21" s="251" t="e">
        <f ca="true">+IF(AND(ISNUMBER(OFFSET('Sanitation Data'!$E$13,0,10*ROW('Sanitation Data'!E15))),CY21="Yes"),OFFSET('Sanitation Data'!$E$13,0,10*ROW('Sanitation Data'!E15)),IF(AND(ISNUMBER(OFFSET('Sanitation Data'!$E$13,0,10*ROW('Sanitation Data'!E15))),CY21="No",ISNUMBER(OFFSET('Sanitation Data'!$E$13,0,10*ROW('Sanitation Data'!E15)))),CONCATENATE("[",ROUND(OFFSET('Sanitation Data'!$E$13,0,10*ROW('Sanitation Data'!E15)),0),"]"),IF(AND(ISNUMBER(OFFSET('Sanitation Data'!$E$13,0,10*ROW('Sanitation Data'!E15))),CY21="",ISNUMBER(OFFSET('Sanitation Data'!$E$13,0,10*ROW('Sanitation Data'!E15)))),OFFSET('Sanitation Data'!$E$13,0,10*ROW('Sanitation Data'!E15)),NA())))</f>
        <v>#N/A</v>
      </c>
      <c r="AK21" s="251" t="e">
        <f ca="true">+IF(AND(ISNUMBER(OFFSET('Sanitation Data'!$F$5,0,10*ROW('Sanitation Data'!F15))),CZ21="Yes"),100-OFFSET('Sanitation Data'!$F$5,0,10*ROW('Sanitation Data'!F15)),IF(AND(ISNUMBER(OFFSET('Sanitation Data'!$F$5,0,10*ROW('Sanitation Data'!F15))),CZ21="No",ISNUMBER(OFFSET('Sanitation Data'!$F$5,0,10*ROW('Sanitation Data'!F15)))),CONCATENATE("[",ROUND(100-OFFSET('Sanitation Data'!$F$5,0,10*ROW('Sanitation Data'!F15)),0),"]"),IF(AND(ISNUMBER(OFFSET('Sanitation Data'!$F$5,0,10*ROW('Sanitation Data'!F15))),CZ21="",ISNUMBER(OFFSET('Sanitation Data'!$F$5,0,10*ROW('Sanitation Data'!F15)))),100-OFFSET('Sanitation Data'!$F$5,0,10*ROW('Sanitation Data'!F15)),NA())))</f>
        <v>#N/A</v>
      </c>
      <c r="AL21" s="251" t="e">
        <f ca="true">+IF(AND(ISNUMBER(OFFSET('Sanitation Data'!$F$7,0,10*ROW('Sanitation Data'!F15))),DA21="Yes"),OFFSET('Sanitation Data'!$F$7,0,10*ROW('Sanitation Data'!F15)),IF(AND(ISNUMBER(OFFSET('Sanitation Data'!$F$7,0,10*ROW('Sanitation Data'!F15))),DA21="No",ISNUMBER(OFFSET('Sanitation Data'!$F$7,0,10*ROW('Sanitation Data'!F15)))),CONCATENATE("[",ROUND(OFFSET('Sanitation Data'!$F$7,0,10*ROW('Sanitation Data'!F15)),0),"]"),IF(AND(ISNUMBER(OFFSET('Sanitation Data'!$F$7,0,10*ROW('Sanitation Data'!F15))),DA21="",ISNUMBER(OFFSET('Sanitation Data'!$F$7,0,10*ROW('Sanitation Data'!F15)))),OFFSET('Sanitation Data'!$F$7,0,10*ROW('Sanitation Data'!F15)),NA())))</f>
        <v>#N/A</v>
      </c>
      <c r="AM21" s="251" t="e">
        <f ca="true">+IF(AND(ISNUMBER(OFFSET('Sanitation Data'!$F$11,0,10*ROW('Sanitation Data'!F15))),DB21="Yes"),OFFSET('Sanitation Data'!$F$11,0,10*ROW('Sanitation Data'!F15)),IF(AND(ISNUMBER(OFFSET('Sanitation Data'!$F$11,0,10*ROW('Sanitation Data'!F15))),DB21="No",ISNUMBER(OFFSET('Sanitation Data'!$F$11,0,10*ROW('Sanitation Data'!F15)))),CONCATENATE("[",ROUND(OFFSET('Sanitation Data'!$F$11,0,10*ROW('Sanitation Data'!F15)),0),"]"),IF(AND(ISNUMBER(OFFSET('Sanitation Data'!$F$11,0,10*ROW('Sanitation Data'!F15))),DB21="",ISNUMBER(OFFSET('Sanitation Data'!$F$11,0,10*ROW('Sanitation Data'!F15)))),OFFSET('Sanitation Data'!$F$11,0,10*ROW('Sanitation Data'!F15)),NA())))</f>
        <v>#N/A</v>
      </c>
      <c r="AN21" s="251" t="e">
        <f ca="true">+IF(AND(ISNUMBER(OFFSET('Sanitation Data'!$F$12,0,10*ROW('Sanitation Data'!F15))),DC21="Yes"),OFFSET('Sanitation Data'!$F$12,0,10*ROW('Sanitation Data'!F15)),IF(AND(ISNUMBER(OFFSET('Sanitation Data'!$F$12,0,10*ROW('Sanitation Data'!F15))),DC21="No",ISNUMBER(OFFSET('Sanitation Data'!$F$12,0,10*ROW('Sanitation Data'!F15)))),CONCATENATE("[",ROUND(OFFSET('Sanitation Data'!$F$12,0,10*ROW('Sanitation Data'!F15)),0),"]"),IF(AND(ISNUMBER(OFFSET('Sanitation Data'!$F$12,0,10*ROW('Sanitation Data'!F15))),DC21="",ISNUMBER(OFFSET('Sanitation Data'!$F$12,0,10*ROW('Sanitation Data'!F15)))),OFFSET('Sanitation Data'!$F$12,0,10*ROW('Sanitation Data'!F15)),NA())))</f>
        <v>#N/A</v>
      </c>
      <c r="AO21" s="251" t="e">
        <f ca="true">+IF(AND(ISNUMBER(OFFSET('Sanitation Data'!$F$13,0,10*ROW('Sanitation Data'!F15))),DD21="Yes"),OFFSET('Sanitation Data'!$F$13,0,10*ROW('Sanitation Data'!F15)),IF(AND(ISNUMBER(OFFSET('Sanitation Data'!$F$13,0,10*ROW('Sanitation Data'!F15))),DD21="No",ISNUMBER(OFFSET('Sanitation Data'!$F$13,0,10*ROW('Sanitation Data'!F15)))),CONCATENATE("[",ROUND(OFFSET('Sanitation Data'!$F$13,0,10*ROW('Sanitation Data'!F15)),0),"]"),IF(AND(ISNUMBER(OFFSET('Sanitation Data'!$F$13,0,10*ROW('Sanitation Data'!F15))),DD21="",ISNUMBER(OFFSET('Sanitation Data'!$F$13,0,10*ROW('Sanitation Data'!F15)))),OFFSET('Sanitation Data'!$F$13,0,10*ROW('Sanitation Data'!F15)),NA())))</f>
        <v>#N/A</v>
      </c>
      <c r="AP21" s="251" t="e">
        <f ca="true">+IF(AND(ISNUMBER(OFFSET('Sanitation Data'!$G$5,0,10*ROW('Sanitation Data'!G15))),DE21="Yes"),100-OFFSET('Sanitation Data'!$G$5,0,10*ROW('Sanitation Data'!G15)),IF(AND(ISNUMBER(OFFSET('Sanitation Data'!$G$5,0,10*ROW('Sanitation Data'!G15))),DE21="No",ISNUMBER(OFFSET('Sanitation Data'!$G$5,0,10*ROW('Sanitation Data'!G15)))),CONCATENATE("[",ROUND(100-OFFSET('Sanitation Data'!$G$5,0,10*ROW('Sanitation Data'!G15)),0),"]"),IF(AND(ISNUMBER(OFFSET('Sanitation Data'!$G$5,0,10*ROW('Sanitation Data'!G15))),DE21="",ISNUMBER(OFFSET('Sanitation Data'!$G$5,0,10*ROW('Sanitation Data'!G15)))),100-OFFSET('Sanitation Data'!$G$5,0,10*ROW('Sanitation Data'!G15)),NA())))</f>
        <v>#N/A</v>
      </c>
      <c r="AQ21" s="251" t="e">
        <f ca="true">+IF(AND(ISNUMBER(OFFSET('Sanitation Data'!$G$7,0,10*ROW('Sanitation Data'!G15))),DF21="Yes"),OFFSET('Sanitation Data'!$G$7,0,10*ROW('Sanitation Data'!G15)),IF(AND(ISNUMBER(OFFSET('Sanitation Data'!$G$7,0,10*ROW('Sanitation Data'!G15))),DF21="No",ISNUMBER(OFFSET('Sanitation Data'!$G$7,0,10*ROW('Sanitation Data'!G15)))),CONCATENATE("[",ROUND(OFFSET('Sanitation Data'!$G$7,0,10*ROW('Sanitation Data'!G15)),0),"]"),IF(AND(ISNUMBER(OFFSET('Sanitation Data'!$G$7,0,10*ROW('Sanitation Data'!G15))),DF21="",ISNUMBER(OFFSET('Sanitation Data'!$G$7,0,10*ROW('Sanitation Data'!G15)))),OFFSET('Sanitation Data'!$G$7,0,10*ROW('Sanitation Data'!G15)),NA())))</f>
        <v>#N/A</v>
      </c>
      <c r="AR21" s="251" t="e">
        <f ca="true">+IF(AND(ISNUMBER(OFFSET('Sanitation Data'!$G$11,0,10*ROW('Sanitation Data'!G15))),DG21="Yes"),OFFSET('Sanitation Data'!$G$11,0,10*ROW('Sanitation Data'!G15)),IF(AND(ISNUMBER(OFFSET('Sanitation Data'!$G$11,0,10*ROW('Sanitation Data'!G15))),DG21="No",ISNUMBER(OFFSET('Sanitation Data'!$G$11,0,10*ROW('Sanitation Data'!G15)))),CONCATENATE("[",ROUND(OFFSET('Sanitation Data'!$G$11,0,10*ROW('Sanitation Data'!G15)),0),"]"),IF(AND(ISNUMBER(OFFSET('Sanitation Data'!$G$11,0,10*ROW('Sanitation Data'!G15))),DG21="",ISNUMBER(OFFSET('Sanitation Data'!$G$11,0,10*ROW('Sanitation Data'!G15)))),OFFSET('Sanitation Data'!$G$11,0,10*ROW('Sanitation Data'!G15)),NA())))</f>
        <v>#N/A</v>
      </c>
      <c r="AS21" s="251" t="e">
        <f ca="true">+IF(AND(ISNUMBER(OFFSET('Sanitation Data'!$G$12,0,10*ROW('Sanitation Data'!G15))),DH21="Yes"),OFFSET('Sanitation Data'!$G$12,0,10*ROW('Sanitation Data'!G15)),IF(AND(ISNUMBER(OFFSET('Sanitation Data'!$G$12,0,10*ROW('Sanitation Data'!G15))),DH21="No",ISNUMBER(OFFSET('Sanitation Data'!$G$12,0,10*ROW('Sanitation Data'!G15)))),CONCATENATE("[",ROUND(OFFSET('Sanitation Data'!$G$12,0,10*ROW('Sanitation Data'!G15)),0),"]"),IF(AND(ISNUMBER(OFFSET('Sanitation Data'!$G$12,0,10*ROW('Sanitation Data'!G15))),DH21="",ISNUMBER(OFFSET('Sanitation Data'!$G$12,0,10*ROW('Sanitation Data'!G15)))),OFFSET('Sanitation Data'!$G$12,0,10*ROW('Sanitation Data'!G15)),NA())))</f>
        <v>#N/A</v>
      </c>
      <c r="AT21" s="251" t="e">
        <f ca="true">+IF(AND(ISNUMBER(OFFSET('Sanitation Data'!$G$13,0,10*ROW('Sanitation Data'!G15))),DI21="Yes"),OFFSET('Sanitation Data'!$G$13,0,10*ROW('Sanitation Data'!G15)),IF(AND(ISNUMBER(OFFSET('Sanitation Data'!$G$13,0,10*ROW('Sanitation Data'!G15))),DI21="No",ISNUMBER(OFFSET('Sanitation Data'!$G$13,0,10*ROW('Sanitation Data'!G15)))),CONCATENATE("[",ROUND(OFFSET('Sanitation Data'!$G$13,0,10*ROW('Sanitation Data'!G15)),0),"]"),IF(AND(ISNUMBER(OFFSET('Sanitation Data'!$G$13,0,10*ROW('Sanitation Data'!G15))),DI21="",ISNUMBER(OFFSET('Sanitation Data'!$G$13,0,10*ROW('Sanitation Data'!G15)))),OFFSET('Sanitation Data'!$G$13,0,10*ROW('Sanitation Data'!G15)),NA())))</f>
        <v>#N/A</v>
      </c>
      <c r="AU21" s="251" t="e">
        <f ca="true">+IF(AND(ISNUMBER(OFFSET('Sanitation Data'!$H$5,0,10*ROW('Sanitation Data'!H15))),DJ21="Yes"),100-OFFSET('Sanitation Data'!$H$5,0,10*ROW('Sanitation Data'!H15)),IF(AND(ISNUMBER(OFFSET('Sanitation Data'!$H$5,0,10*ROW('Sanitation Data'!H15))),DJ21="No",ISNUMBER(OFFSET('Sanitation Data'!$H$5,0,10*ROW('Sanitation Data'!H15)))),CONCATENATE("[",ROUND(100-OFFSET('Sanitation Data'!$H$5,0,10*ROW('Sanitation Data'!H15)),0),"]"),IF(AND(ISNUMBER(OFFSET('Sanitation Data'!$H$5,0,10*ROW('Sanitation Data'!H15))),DJ21="",ISNUMBER(OFFSET('Sanitation Data'!$H$5,0,10*ROW('Sanitation Data'!H15)))),100-OFFSET('Sanitation Data'!$H$5,0,10*ROW('Sanitation Data'!H15)),NA())))</f>
        <v>#N/A</v>
      </c>
      <c r="AV21" s="251" t="e">
        <f ca="true">+IF(AND(ISNUMBER(OFFSET('Sanitation Data'!$H$7,0,10*ROW('Sanitation Data'!H15))),DK21="Yes"),OFFSET('Sanitation Data'!$H$7,0,10*ROW('Sanitation Data'!H15)),IF(AND(ISNUMBER(OFFSET('Sanitation Data'!$H$7,0,10*ROW('Sanitation Data'!H15))),DK21="No",ISNUMBER(OFFSET('Sanitation Data'!$H$7,0,10*ROW('Sanitation Data'!H15)))),CONCATENATE("[",ROUND(OFFSET('Sanitation Data'!$H$7,0,10*ROW('Sanitation Data'!H15)),0),"]"),IF(AND(ISNUMBER(OFFSET('Sanitation Data'!$H$7,0,10*ROW('Sanitation Data'!H15))),DK21="",ISNUMBER(OFFSET('Sanitation Data'!$H$7,0,10*ROW('Sanitation Data'!H15)))),OFFSET('Sanitation Data'!$H$7,0,10*ROW('Sanitation Data'!H15)),NA())))</f>
        <v>#N/A</v>
      </c>
      <c r="AW21" s="251" t="e">
        <f ca="true">+IF(AND(ISNUMBER(OFFSET('Sanitation Data'!$H$11,0,10*ROW('Sanitation Data'!H15))),DL21="Yes"),OFFSET('Sanitation Data'!$H$11,0,10*ROW('Sanitation Data'!H15)),IF(AND(ISNUMBER(OFFSET('Sanitation Data'!$H$11,0,10*ROW('Sanitation Data'!H15))),DL21="No",ISNUMBER(OFFSET('Sanitation Data'!$H$11,0,10*ROW('Sanitation Data'!H15)))),CONCATENATE("[",ROUND(OFFSET('Sanitation Data'!$H$11,0,10*ROW('Sanitation Data'!H15)),0),"]"),IF(AND(ISNUMBER(OFFSET('Sanitation Data'!$H$11,0,10*ROW('Sanitation Data'!H15))),DL21="",ISNUMBER(OFFSET('Sanitation Data'!$H$11,0,10*ROW('Sanitation Data'!H15)))),OFFSET('Sanitation Data'!$H$11,0,10*ROW('Sanitation Data'!H15)),NA())))</f>
        <v>#N/A</v>
      </c>
      <c r="AX21" s="251" t="e">
        <f ca="true">+IF(AND(ISNUMBER(OFFSET('Sanitation Data'!$H$12,0,10*ROW('Sanitation Data'!H15))),DM21="Yes"),OFFSET('Sanitation Data'!$H$12,0,10*ROW('Sanitation Data'!H15)),IF(AND(ISNUMBER(OFFSET('Sanitation Data'!$H$12,0,10*ROW('Sanitation Data'!H15))),DM21="No",ISNUMBER(OFFSET('Sanitation Data'!$H$12,0,10*ROW('Sanitation Data'!H15)))),CONCATENATE("[",ROUND(OFFSET('Sanitation Data'!$H$12,0,10*ROW('Sanitation Data'!H15)),0),"]"),IF(AND(ISNUMBER(OFFSET('Sanitation Data'!$H$12,0,10*ROW('Sanitation Data'!H15))),DM21="",ISNUMBER(OFFSET('Sanitation Data'!$H$12,0,10*ROW('Sanitation Data'!H15)))),OFFSET('Sanitation Data'!$H$12,0,10*ROW('Sanitation Data'!H15)),NA())))</f>
        <v>#N/A</v>
      </c>
      <c r="AY21" s="251" t="e">
        <f ca="true">+IF(AND(ISNUMBER(OFFSET('Sanitation Data'!$H$13,0,10*ROW('Sanitation Data'!H15))),DN21="Yes"),OFFSET('Sanitation Data'!$H$13,0,10*ROW('Sanitation Data'!H15)),IF(AND(ISNUMBER(OFFSET('Sanitation Data'!$H$13,0,10*ROW('Sanitation Data'!H15))),DN21="No",ISNUMBER(OFFSET('Sanitation Data'!$H$13,0,10*ROW('Sanitation Data'!H15)))),CONCATENATE("[",ROUND(OFFSET('Sanitation Data'!$H$13,0,10*ROW('Sanitation Data'!H15)),0),"]"),IF(AND(ISNUMBER(OFFSET('Sanitation Data'!$H$13,0,10*ROW('Sanitation Data'!H15))),DN21="",ISNUMBER(OFFSET('Sanitation Data'!$H$13,0,10*ROW('Sanitation Data'!H15)))),OFFSET('Sanitation Data'!$H$13,0,10*ROW('Sanitation Data'!H15)),NA())))</f>
        <v>#N/A</v>
      </c>
      <c r="AZ21" s="252" t="e">
        <f ca="true">+IF(AND(ISNUMBER(OFFSET('Hygiene Data'!$C$6,0,10*ROW('Hygiene Data'!C15))),DO21="Yes"),OFFSET('Hygiene Data'!$C$6,0,10*ROW('Hygiene Data'!C15)),IF(AND(ISNUMBER(OFFSET('Hygiene Data'!$C$6,0,10*ROW('Hygiene Data'!C15))),DO21="No",ISNUMBER(OFFSET('Hygiene Data'!$C$6,0,10*ROW('Hygiene Data'!C15)))),CONCATENATE("[",ROUND(OFFSET('Hygiene Data'!$C$6,0,10*ROW('Hygiene Data'!C15)),0),"]"),IF(AND(ISNUMBER(OFFSET('Hygiene Data'!$C$6,0,10*ROW('Hygiene Data'!C15))),DO21="",ISNUMBER(OFFSET('Hygiene Data'!$C$6,0,10*ROW('Hygiene Data'!C15)))),OFFSET('Hygiene Data'!$C$6,0,10*ROW('Hygiene Data'!C15)),NA())))</f>
        <v>#N/A</v>
      </c>
      <c r="BA21" s="252" t="e">
        <f ca="true">+IF(AND(ISNUMBER(OFFSET('Hygiene Data'!$C$8,0,10*ROW('Hygiene Data'!C15))),DP21="Yes"),OFFSET('Hygiene Data'!$C$8,0,10*ROW('Hygiene Data'!C15)),IF(AND(ISNUMBER(OFFSET('Hygiene Data'!$C$8,0,10*ROW('Hygiene Data'!C15))),DP21="No",ISNUMBER(OFFSET('Hygiene Data'!$C$8,0,10*ROW('Hygiene Data'!C15)))),CONCATENATE("[",ROUND(OFFSET('Hygiene Data'!$C$8,0,10*ROW('Hygiene Data'!C15)),0),"]"),IF(AND(ISNUMBER(OFFSET('Hygiene Data'!$C$8,0,10*ROW('Hygiene Data'!C15))),DP21="",ISNUMBER(OFFSET('Hygiene Data'!$C$8,0,10*ROW('Hygiene Data'!C15)))),OFFSET('Hygiene Data'!$C$8,0,10*ROW('Hygiene Data'!C15)),NA())))</f>
        <v>#N/A</v>
      </c>
      <c r="BB21" s="252" t="e">
        <f ca="true">+IF(AND(ISNUMBER(OFFSET('Hygiene Data'!$C$10,0,10*ROW('Hygiene Data'!C15))),DQ21="Yes"),OFFSET('Hygiene Data'!$C$10,0,10*ROW('Hygiene Data'!C15)),IF(AND(ISNUMBER(OFFSET('Hygiene Data'!$C$10,0,10*ROW('Hygiene Data'!C15))),DQ21="No",ISNUMBER(OFFSET('Hygiene Data'!$C$10,0,10*ROW('Hygiene Data'!C15)))),CONCATENATE("[",ROUND(OFFSET('Hygiene Data'!$C$10,0,10*ROW('Hygiene Data'!C15)),0),"]"),IF(AND(ISNUMBER(OFFSET('Hygiene Data'!$C$10,0,10*ROW('Hygiene Data'!C15))),DQ21="",ISNUMBER(OFFSET('Hygiene Data'!$C$10,0,10*ROW('Hygiene Data'!C15)))),OFFSET('Hygiene Data'!$C$10,0,10*ROW('Hygiene Data'!C15)),NA())))</f>
        <v>#N/A</v>
      </c>
      <c r="BC21" s="252" t="e">
        <f ca="true">+IF(AND(ISNUMBER(OFFSET('Hygiene Data'!$D$6,0,10*ROW('Hygiene Data'!D15))),DR21="Yes"),OFFSET('Hygiene Data'!$D$6,0,10*ROW('Hygiene Data'!D15)),IF(AND(ISNUMBER(OFFSET('Hygiene Data'!$D$6,0,10*ROW('Hygiene Data'!D15))),DR21="No",ISNUMBER(OFFSET('Hygiene Data'!$D$6,0,10*ROW('Hygiene Data'!D15)))),CONCATENATE("[",ROUND(OFFSET('Hygiene Data'!$D$6,0,10*ROW('Hygiene Data'!D15)),0),"]"),IF(AND(ISNUMBER(OFFSET('Hygiene Data'!$D$6,0,10*ROW('Hygiene Data'!D15))),DR21="",ISNUMBER(OFFSET('Hygiene Data'!$D$6,0,10*ROW('Hygiene Data'!D15)))),OFFSET('Hygiene Data'!$D$6,0,10*ROW('Hygiene Data'!D15)),NA())))</f>
        <v>#N/A</v>
      </c>
      <c r="BD21" s="252" t="e">
        <f ca="true">+IF(AND(ISNUMBER(OFFSET('Hygiene Data'!$D$8,0,10*ROW('Hygiene Data'!D15))),DS21="Yes"),OFFSET('Hygiene Data'!$D$8,0,10*ROW('Hygiene Data'!D15)),IF(AND(ISNUMBER(OFFSET('Hygiene Data'!$D$8,0,10*ROW('Hygiene Data'!D15))),DS21="No",ISNUMBER(OFFSET('Hygiene Data'!$D$8,0,10*ROW('Hygiene Data'!D15)))),CONCATENATE("[",ROUND(OFFSET('Hygiene Data'!$D$8,0,10*ROW('Hygiene Data'!D15)),0),"]"),IF(AND(ISNUMBER(OFFSET('Hygiene Data'!$D$8,0,10*ROW('Hygiene Data'!D15))),DS21="",ISNUMBER(OFFSET('Hygiene Data'!$D$8,0,10*ROW('Hygiene Data'!D15)))),OFFSET('Hygiene Data'!$D$8,0,10*ROW('Hygiene Data'!D15)),NA())))</f>
        <v>#N/A</v>
      </c>
      <c r="BE21" s="252" t="e">
        <f ca="true">+IF(AND(ISNUMBER(OFFSET('Hygiene Data'!$D$10,0,10*ROW('Hygiene Data'!D15))),DT21="Yes"),OFFSET('Hygiene Data'!$D$10,0,10*ROW('Hygiene Data'!D15)),IF(AND(ISNUMBER(OFFSET('Hygiene Data'!$D$10,0,10*ROW('Hygiene Data'!D15))),DT21="No",ISNUMBER(OFFSET('Hygiene Data'!$D$10,0,10*ROW('Hygiene Data'!D15)))),CONCATENATE("[",ROUND(OFFSET('Hygiene Data'!$D$10,0,10*ROW('Hygiene Data'!D15)),0),"]"),IF(AND(ISNUMBER(OFFSET('Hygiene Data'!$D$10,0,10*ROW('Hygiene Data'!D15))),DT21="",ISNUMBER(OFFSET('Hygiene Data'!$D$10,0,10*ROW('Hygiene Data'!D15)))),OFFSET('Hygiene Data'!$D$10,0,10*ROW('Hygiene Data'!D15)),NA())))</f>
        <v>#N/A</v>
      </c>
      <c r="BF21" s="252" t="e">
        <f ca="true">+IF(AND(ISNUMBER(OFFSET('Hygiene Data'!$E$6,0,10*ROW('Hygiene Data'!E15))),DU21="Yes"),OFFSET('Hygiene Data'!$E$6,0,10*ROW('Hygiene Data'!E15)),IF(AND(ISNUMBER(OFFSET('Hygiene Data'!$E$6,0,10*ROW('Hygiene Data'!E15))),DU21="No",ISNUMBER(OFFSET('Hygiene Data'!$E$6,0,10*ROW('Hygiene Data'!E15)))),CONCATENATE("[",ROUND(OFFSET('Hygiene Data'!$E$6,0,10*ROW('Hygiene Data'!E15)),0),"]"),IF(AND(ISNUMBER(OFFSET('Hygiene Data'!$E$6,0,10*ROW('Hygiene Data'!E15))),DU21="",ISNUMBER(OFFSET('Hygiene Data'!$E$6,0,10*ROW('Hygiene Data'!E15)))),OFFSET('Hygiene Data'!$E$6,0,10*ROW('Hygiene Data'!E15)),NA())))</f>
        <v>#N/A</v>
      </c>
      <c r="BG21" s="252" t="e">
        <f ca="true">+IF(AND(ISNUMBER(OFFSET('Hygiene Data'!$E$8,0,10*ROW('Hygiene Data'!E15))),DV21="Yes"),OFFSET('Hygiene Data'!$E$8,0,10*ROW('Hygiene Data'!E15)),IF(AND(ISNUMBER(OFFSET('Hygiene Data'!$E$8,0,10*ROW('Hygiene Data'!E15))),DV21="No",ISNUMBER(OFFSET('Hygiene Data'!$E$8,0,10*ROW('Hygiene Data'!E15)))),CONCATENATE("[",ROUND(OFFSET('Hygiene Data'!$E$8,0,10*ROW('Hygiene Data'!E15)),0),"]"),IF(AND(ISNUMBER(OFFSET('Hygiene Data'!$E$8,0,10*ROW('Hygiene Data'!E15))),DV21="",ISNUMBER(OFFSET('Hygiene Data'!$E$8,0,10*ROW('Hygiene Data'!E15)))),OFFSET('Hygiene Data'!$E$8,0,10*ROW('Hygiene Data'!E15)),NA())))</f>
        <v>#N/A</v>
      </c>
      <c r="BH21" s="252" t="e">
        <f ca="true">+IF(AND(ISNUMBER(OFFSET('Hygiene Data'!$E$10,0,10*ROW('Hygiene Data'!E15))),DW21="Yes"),OFFSET('Hygiene Data'!$E$10,0,10*ROW('Hygiene Data'!E15)),IF(AND(ISNUMBER(OFFSET('Hygiene Data'!$E$10,0,10*ROW('Hygiene Data'!E15))),DW21="No",ISNUMBER(OFFSET('Hygiene Data'!$E$10,0,10*ROW('Hygiene Data'!E15)))),CONCATENATE("[",ROUND(OFFSET('Hygiene Data'!$E$10,0,10*ROW('Hygiene Data'!E15)),0),"]"),IF(AND(ISNUMBER(OFFSET('Hygiene Data'!$E$10,0,10*ROW('Hygiene Data'!E15))),DW21="",ISNUMBER(OFFSET('Hygiene Data'!$E$10,0,10*ROW('Hygiene Data'!E15)))),OFFSET('Hygiene Data'!$E$10,0,10*ROW('Hygiene Data'!E15)),NA())))</f>
        <v>#N/A</v>
      </c>
      <c r="BI21" s="252" t="e">
        <f ca="true">+IF(AND(ISNUMBER(OFFSET('Hygiene Data'!$F$6,0,10*ROW('Hygiene Data'!F15))),DX21="Yes"),OFFSET('Hygiene Data'!$F$6,0,10*ROW('Hygiene Data'!F15)),IF(AND(ISNUMBER(OFFSET('Hygiene Data'!$F$6,0,10*ROW('Hygiene Data'!F15))),DX21="No",ISNUMBER(OFFSET('Hygiene Data'!$F$6,0,10*ROW('Hygiene Data'!F15)))),CONCATENATE("[",ROUND(OFFSET('Hygiene Data'!$F$6,0,10*ROW('Hygiene Data'!F15)),0),"]"),IF(AND(ISNUMBER(OFFSET('Hygiene Data'!$F$6,0,10*ROW('Hygiene Data'!F15))),DX21="",ISNUMBER(OFFSET('Hygiene Data'!$F$6,0,10*ROW('Hygiene Data'!F15)))),OFFSET('Hygiene Data'!$F$6,0,10*ROW('Hygiene Data'!F15)),NA())))</f>
        <v>#N/A</v>
      </c>
      <c r="BJ21" s="252" t="e">
        <f ca="true">+IF(AND(ISNUMBER(OFFSET('Hygiene Data'!$F$8,0,10*ROW('Hygiene Data'!F15))),DY21="Yes"),OFFSET('Hygiene Data'!$F$8,0,10*ROW('Hygiene Data'!F15)),IF(AND(ISNUMBER(OFFSET('Hygiene Data'!$F$8,0,10*ROW('Hygiene Data'!F15))),DY21="No",ISNUMBER(OFFSET('Hygiene Data'!$F$8,0,10*ROW('Hygiene Data'!F15)))),CONCATENATE("[",ROUND(OFFSET('Hygiene Data'!$F$8,0,10*ROW('Hygiene Data'!F15)),0),"]"),IF(AND(ISNUMBER(OFFSET('Hygiene Data'!$F$8,0,10*ROW('Hygiene Data'!F15))),DY21="",ISNUMBER(OFFSET('Hygiene Data'!$F$8,0,10*ROW('Hygiene Data'!F15)))),OFFSET('Hygiene Data'!$F$8,0,10*ROW('Hygiene Data'!F15)),NA())))</f>
        <v>#N/A</v>
      </c>
      <c r="BK21" s="252" t="e">
        <f ca="true">+IF(AND(ISNUMBER(OFFSET('Hygiene Data'!$F$10,0,10*ROW('Hygiene Data'!F15))),DZ21="Yes"),OFFSET('Hygiene Data'!$F$10,0,10*ROW('Hygiene Data'!F15)),IF(AND(ISNUMBER(OFFSET('Hygiene Data'!$F$10,0,10*ROW('Hygiene Data'!F15))),DZ21="No",ISNUMBER(OFFSET('Hygiene Data'!$F$10,0,10*ROW('Hygiene Data'!F15)))),CONCATENATE("[",ROUND(OFFSET('Hygiene Data'!$F$10,0,10*ROW('Hygiene Data'!F15)),0),"]"),IF(AND(ISNUMBER(OFFSET('Hygiene Data'!$F$10,0,10*ROW('Hygiene Data'!F15))),DZ21="",ISNUMBER(OFFSET('Hygiene Data'!$F$10,0,10*ROW('Hygiene Data'!F15)))),OFFSET('Hygiene Data'!$F$10,0,10*ROW('Hygiene Data'!F15)),NA())))</f>
        <v>#N/A</v>
      </c>
      <c r="BL21" s="252" t="e">
        <f ca="true">+IF(AND(ISNUMBER(OFFSET('Hygiene Data'!$G$6,0,10*ROW('Hygiene Data'!G15))),EA21="Yes"),OFFSET('Hygiene Data'!$G$6,0,10*ROW('Hygiene Data'!G15)),IF(AND(ISNUMBER(OFFSET('Hygiene Data'!$G$6,0,10*ROW('Hygiene Data'!G15))),EA21="No",ISNUMBER(OFFSET('Hygiene Data'!$G$6,0,10*ROW('Hygiene Data'!G15)))),CONCATENATE("[",ROUND(OFFSET('Hygiene Data'!$G$6,0,10*ROW('Hygiene Data'!G15)),0),"]"),IF(AND(ISNUMBER(OFFSET('Hygiene Data'!$G$6,0,10*ROW('Hygiene Data'!G15))),EA21="",ISNUMBER(OFFSET('Hygiene Data'!$G$6,0,10*ROW('Hygiene Data'!G15)))),OFFSET('Hygiene Data'!$G$6,0,10*ROW('Hygiene Data'!G15)),NA())))</f>
        <v>#N/A</v>
      </c>
      <c r="BM21" s="252" t="e">
        <f ca="true">+IF(AND(ISNUMBER(OFFSET('Hygiene Data'!$G$8,0,10*ROW('Hygiene Data'!G15))),EB21="Yes"),OFFSET('Hygiene Data'!$G$8,0,10*ROW('Hygiene Data'!G15)),IF(AND(ISNUMBER(OFFSET('Hygiene Data'!$G$8,0,10*ROW('Hygiene Data'!G15))),EB21="No",ISNUMBER(OFFSET('Hygiene Data'!$G$8,0,10*ROW('Hygiene Data'!G15)))),CONCATENATE("[",ROUND(OFFSET('Hygiene Data'!$G$8,0,10*ROW('Hygiene Data'!G15)),0),"]"),IF(AND(ISNUMBER(OFFSET('Hygiene Data'!$G$8,0,10*ROW('Hygiene Data'!G15))),EB21="",ISNUMBER(OFFSET('Hygiene Data'!$G$8,0,10*ROW('Hygiene Data'!G15)))),OFFSET('Hygiene Data'!$G$8,0,10*ROW('Hygiene Data'!G15)),NA())))</f>
        <v>#N/A</v>
      </c>
      <c r="BN21" s="252" t="e">
        <f ca="true">+IF(AND(ISNUMBER(OFFSET('Hygiene Data'!$G$10,0,10*ROW('Hygiene Data'!G15))),EC21="Yes"),OFFSET('Hygiene Data'!$G$10,0,10*ROW('Hygiene Data'!G15)),IF(AND(ISNUMBER(OFFSET('Hygiene Data'!$G$10,0,10*ROW('Hygiene Data'!G15))),EC21="No",ISNUMBER(OFFSET('Hygiene Data'!$G$10,0,10*ROW('Hygiene Data'!G15)))),CONCATENATE("[",ROUND(OFFSET('Hygiene Data'!$G$10,0,10*ROW('Hygiene Data'!G15)),0),"]"),IF(AND(ISNUMBER(OFFSET('Hygiene Data'!$G$10,0,10*ROW('Hygiene Data'!G15))),EC21="",ISNUMBER(OFFSET('Hygiene Data'!$G$10,0,10*ROW('Hygiene Data'!G15)))),OFFSET('Hygiene Data'!$G$10,0,10*ROW('Hygiene Data'!G15)),NA())))</f>
        <v>#N/A</v>
      </c>
      <c r="BO21" s="252" t="e">
        <f ca="true">+IF(AND(ISNUMBER(OFFSET('Hygiene Data'!$H$6,0,10*ROW('Hygiene Data'!H15))),ED21="Yes"),OFFSET('Hygiene Data'!$H$6,0,10*ROW('Hygiene Data'!H15)),IF(AND(ISNUMBER(OFFSET('Hygiene Data'!$H$6,0,10*ROW('Hygiene Data'!H15))),ED21="No",ISNUMBER(OFFSET('Hygiene Data'!$H$6,0,10*ROW('Hygiene Data'!H15)))),CONCATENATE("[",ROUND(OFFSET('Hygiene Data'!$H$6,0,10*ROW('Hygiene Data'!H15)),0),"]"),IF(AND(ISNUMBER(OFFSET('Hygiene Data'!$H$6,0,10*ROW('Hygiene Data'!H15))),ED21="",ISNUMBER(OFFSET('Hygiene Data'!$H$6,0,10*ROW('Hygiene Data'!H15)))),OFFSET('Hygiene Data'!$H$6,0,10*ROW('Hygiene Data'!H15)),NA())))</f>
        <v>#N/A</v>
      </c>
      <c r="BP21" s="252" t="e">
        <f ca="true">+IF(AND(ISNUMBER(OFFSET('Hygiene Data'!$H$8,0,10*ROW('Hygiene Data'!H15))),EE21="Yes"),OFFSET('Hygiene Data'!$H$8,0,10*ROW('Hygiene Data'!H15)),IF(AND(ISNUMBER(OFFSET('Hygiene Data'!$H$8,0,10*ROW('Hygiene Data'!H15))),EE21="No",ISNUMBER(OFFSET('Hygiene Data'!$H$8,0,10*ROW('Hygiene Data'!H15)))),CONCATENATE("[",ROUND(OFFSET('Hygiene Data'!$H$8,0,10*ROW('Hygiene Data'!H15)),0),"]"),IF(AND(ISNUMBER(OFFSET('Hygiene Data'!$H$8,0,10*ROW('Hygiene Data'!H15))),EE21="",ISNUMBER(OFFSET('Hygiene Data'!$H$8,0,10*ROW('Hygiene Data'!H15)))),OFFSET('Hygiene Data'!$H$8,0,10*ROW('Hygiene Data'!H15)),NA())))</f>
        <v>#N/A</v>
      </c>
      <c r="BQ21" s="252" t="e">
        <f ca="true">+IF(AND(ISNUMBER(OFFSET('Hygiene Data'!$H$10,0,10*ROW('Hygiene Data'!H15))),EF21="Yes"),OFFSET('Hygiene Data'!$H$10,0,10*ROW('Hygiene Data'!H15)),IF(AND(ISNUMBER(OFFSET('Hygiene Data'!$H$10,0,10*ROW('Hygiene Data'!H15))),EF21="No",ISNUMBER(OFFSET('Hygiene Data'!$H$10,0,10*ROW('Hygiene Data'!H15)))),CONCATENATE("[",ROUND(OFFSET('Hygiene Data'!$H$10,0,10*ROW('Hygiene Data'!H15)),0),"]"),IF(AND(ISNUMBER(OFFSET('Hygiene Data'!$H$10,0,10*ROW('Hygiene Data'!H15))),EF21="",ISNUMBER(OFFSET('Hygiene Data'!$H$10,0,10*ROW('Hygiene Data'!H15)))),OFFSET('Hygiene Data'!$H$10,0,10*ROW('Hygiene Data'!H15)),NA())))</f>
        <v>#N/A</v>
      </c>
      <c r="BS21" s="36" t="str">
        <f ca="true">+IF(OFFSET('Water Data'!$C$28,0,10*ROW('Water Data'!C15))="","",OFFSET('Water Data'!$C$28,0,10*ROW('Water Data'!C15)))</f>
        <v/>
      </c>
      <c r="BT21" s="36" t="str">
        <f ca="true">+IF(OFFSET('Water Data'!$C$29,0,10*ROW('Water Data'!C15))="","",OFFSET('Water Data'!$C$29,0,10*ROW('Water Data'!C15)))</f>
        <v/>
      </c>
      <c r="BU21" s="36" t="str">
        <f ca="true">+IF(OFFSET('Water Data'!$C$30,0,10*ROW('Water Data'!C15))="","",OFFSET('Water Data'!$C$30,0,10*ROW('Water Data'!C15)))</f>
        <v/>
      </c>
      <c r="BV21" s="36" t="str">
        <f ca="true">+IF(OFFSET('Water Data'!$D$28,0,10*ROW('Water Data'!D15))="","",OFFSET('Water Data'!$D$28,0,10*ROW('Water Data'!D15)))</f>
        <v/>
      </c>
      <c r="BW21" s="36" t="str">
        <f ca="true">+IF(OFFSET('Water Data'!$D$29,0,10*ROW('Water Data'!D15))="","",OFFSET('Water Data'!$D$29,0,10*ROW('Water Data'!D15)))</f>
        <v/>
      </c>
      <c r="BX21" s="36" t="str">
        <f ca="true">+IF(OFFSET('Water Data'!$D$30,0,10*ROW('Water Data'!D15))="","",OFFSET('Water Data'!$D$30,0,10*ROW('Water Data'!D15)))</f>
        <v/>
      </c>
      <c r="BY21" s="36" t="str">
        <f ca="true">+IF(OFFSET('Water Data'!$E$28,0,10*ROW('Water Data'!E15))="","",OFFSET('Water Data'!$E$28,0,10*ROW('Water Data'!E15)))</f>
        <v/>
      </c>
      <c r="BZ21" s="36" t="str">
        <f ca="true">+IF(OFFSET('Water Data'!$E$29,0,10*ROW('Water Data'!E15))="","",OFFSET('Water Data'!$E$29,0,10*ROW('Water Data'!E15)))</f>
        <v/>
      </c>
      <c r="CA21" s="36" t="str">
        <f ca="true">+IF(OFFSET('Water Data'!$E$30,0,10*ROW('Water Data'!E15))="","",OFFSET('Water Data'!$E$30,0,10*ROW('Water Data'!E15)))</f>
        <v/>
      </c>
      <c r="CB21" s="36" t="str">
        <f ca="true">+IF(OFFSET('Water Data'!$F$28,0,10*ROW('Water Data'!F15))="","",OFFSET('Water Data'!$F$28,0,10*ROW('Water Data'!F15)))</f>
        <v/>
      </c>
      <c r="CC21" s="36" t="str">
        <f ca="true">+IF(OFFSET('Water Data'!$F$29,0,10*ROW('Water Data'!F15))="","",OFFSET('Water Data'!$F$29,0,10*ROW('Water Data'!F15)))</f>
        <v/>
      </c>
      <c r="CD21" s="36" t="str">
        <f ca="true">+IF(OFFSET('Water Data'!$F$30,0,10*ROW('Water Data'!F15))="","",OFFSET('Water Data'!$F$30,0,10*ROW('Water Data'!F15)))</f>
        <v/>
      </c>
      <c r="CE21" s="36" t="str">
        <f ca="true">+IF(OFFSET('Water Data'!$G$28,0,10*ROW('Water Data'!G15))="","",OFFSET('Water Data'!$G$28,0,10*ROW('Water Data'!G15)))</f>
        <v/>
      </c>
      <c r="CF21" s="36" t="str">
        <f ca="true">+IF(OFFSET('Water Data'!$G$29,0,10*ROW('Water Data'!G15))="","",OFFSET('Water Data'!$G$29,0,10*ROW('Water Data'!G15)))</f>
        <v/>
      </c>
      <c r="CG21" s="36" t="str">
        <f ca="true">+IF(OFFSET('Water Data'!$G$30,0,10*ROW('Water Data'!G15))="","",OFFSET('Water Data'!$G$30,0,10*ROW('Water Data'!G15)))</f>
        <v/>
      </c>
      <c r="CH21" s="36" t="str">
        <f ca="true">+IF(OFFSET('Water Data'!$H$28,0,10*ROW('Water Data'!H15))="","",OFFSET('Water Data'!$H$28,0,10*ROW('Water Data'!H15)))</f>
        <v/>
      </c>
      <c r="CI21" s="36" t="str">
        <f ca="true">+IF(OFFSET('Water Data'!$H$29,0,10*ROW('Water Data'!H15))="","",OFFSET('Water Data'!$H$29,0,10*ROW('Water Data'!H15)))</f>
        <v/>
      </c>
      <c r="CJ21" s="36" t="str">
        <f ca="true">+IF(OFFSET('Water Data'!$H$30,0,10*ROW('Water Data'!H15))="","",OFFSET('Water Data'!$H$30,0,10*ROW('Water Data'!H15)))</f>
        <v/>
      </c>
      <c r="CK21" s="36" t="str">
        <f ca="true">+IF(OFFSET('Sanitation Data'!$C$29,0,10*ROW('Sanitation Data'!C15))="","",OFFSET('Sanitation Data'!$C$29,0,10*ROW('Sanitation Data'!C15)))</f>
        <v/>
      </c>
      <c r="CL21" s="36" t="str">
        <f ca="true">+IF(OFFSET('Sanitation Data'!$C$30,0,10*ROW('Sanitation Data'!C15))="","",OFFSET('Sanitation Data'!$C$30,0,10*ROW('Sanitation Data'!C15)))</f>
        <v/>
      </c>
      <c r="CM21" s="36" t="str">
        <f ca="true">+IF(OFFSET('Sanitation Data'!$C$31,0,10*ROW('Sanitation Data'!C15))="","",OFFSET('Sanitation Data'!$C$31,0,10*ROW('Sanitation Data'!C15)))</f>
        <v/>
      </c>
      <c r="CN21" s="36" t="str">
        <f ca="true">+IF(OFFSET('Sanitation Data'!$C$32,0,10*ROW('Sanitation Data'!C15))="","",OFFSET('Sanitation Data'!$C$32,0,10*ROW('Sanitation Data'!C15)))</f>
        <v/>
      </c>
      <c r="CO21" s="36" t="str">
        <f ca="true">+IF(OFFSET('Sanitation Data'!$C$33,0,10*ROW('Sanitation Data'!C15))="","",OFFSET('Sanitation Data'!$C$33,0,10*ROW('Sanitation Data'!C15)))</f>
        <v/>
      </c>
      <c r="CP21" s="36" t="str">
        <f ca="true">+IF(OFFSET('Sanitation Data'!$D$29,0,10*ROW('Sanitation Data'!D15))="","",OFFSET('Sanitation Data'!$D$29,0,10*ROW('Sanitation Data'!D15)))</f>
        <v/>
      </c>
      <c r="CQ21" s="36" t="str">
        <f ca="true">+IF(OFFSET('Sanitation Data'!$D$30,0,10*ROW('Sanitation Data'!D15))="","",OFFSET('Sanitation Data'!$D$30,0,10*ROW('Sanitation Data'!D15)))</f>
        <v/>
      </c>
      <c r="CR21" s="36" t="str">
        <f ca="true">+IF(OFFSET('Sanitation Data'!$D$31,0,10*ROW('Sanitation Data'!D15))="","",OFFSET('Sanitation Data'!$D$31,0,10*ROW('Sanitation Data'!D15)))</f>
        <v/>
      </c>
      <c r="CS21" s="36" t="str">
        <f ca="true">+IF(OFFSET('Sanitation Data'!$D$32,0,10*ROW('Sanitation Data'!D15))="","",OFFSET('Sanitation Data'!$D$32,0,10*ROW('Sanitation Data'!D15)))</f>
        <v/>
      </c>
      <c r="CT21" s="36" t="str">
        <f ca="true">+IF(OFFSET('Sanitation Data'!$D$33,0,10*ROW('Sanitation Data'!D15))="","",OFFSET('Sanitation Data'!$D$33,0,10*ROW('Sanitation Data'!D15)))</f>
        <v/>
      </c>
      <c r="CU21" s="36" t="str">
        <f ca="true">+IF(OFFSET('Sanitation Data'!$E$29,0,10*ROW('Sanitation Data'!E15))="","",OFFSET('Sanitation Data'!$E$29,0,10*ROW('Sanitation Data'!E15)))</f>
        <v/>
      </c>
      <c r="CV21" s="36" t="str">
        <f ca="true">+IF(OFFSET('Sanitation Data'!$E$30,0,10*ROW('Sanitation Data'!E15))="","",OFFSET('Sanitation Data'!$E$30,0,10*ROW('Sanitation Data'!E15)))</f>
        <v/>
      </c>
      <c r="CW21" s="36" t="str">
        <f ca="true">+IF(OFFSET('Sanitation Data'!$E$31,0,10*ROW('Sanitation Data'!E15))="","",OFFSET('Sanitation Data'!$E$31,0,10*ROW('Sanitation Data'!E15)))</f>
        <v/>
      </c>
      <c r="CX21" s="36" t="str">
        <f ca="true">+IF(OFFSET('Sanitation Data'!$E$32,0,10*ROW('Sanitation Data'!E15))="","",OFFSET('Sanitation Data'!$E$32,0,10*ROW('Sanitation Data'!E15)))</f>
        <v/>
      </c>
      <c r="CY21" s="36" t="str">
        <f ca="true">+IF(OFFSET('Sanitation Data'!$E$33,0,10*ROW('Sanitation Data'!E15))="","",OFFSET('Sanitation Data'!$E$33,0,10*ROW('Sanitation Data'!E15)))</f>
        <v/>
      </c>
      <c r="CZ21" s="36" t="str">
        <f ca="true">+IF(OFFSET('Sanitation Data'!$F$29,0,10*ROW('Sanitation Data'!F15))="","",OFFSET('Sanitation Data'!$F$29,0,10*ROW('Sanitation Data'!F15)))</f>
        <v/>
      </c>
      <c r="DA21" s="36" t="str">
        <f ca="true">+IF(OFFSET('Sanitation Data'!$F$30,0,10*ROW('Sanitation Data'!F15))="","",OFFSET('Sanitation Data'!$F$30,0,10*ROW('Sanitation Data'!F15)))</f>
        <v/>
      </c>
      <c r="DB21" s="36" t="str">
        <f ca="true">+IF(OFFSET('Sanitation Data'!$F$31,0,10*ROW('Sanitation Data'!F15))="","",OFFSET('Sanitation Data'!$F$31,0,10*ROW('Sanitation Data'!F15)))</f>
        <v/>
      </c>
      <c r="DC21" s="36" t="str">
        <f ca="true">+IF(OFFSET('Sanitation Data'!$F$32,0,10*ROW('Sanitation Data'!F15))="","",OFFSET('Sanitation Data'!$F$32,0,10*ROW('Sanitation Data'!F15)))</f>
        <v/>
      </c>
      <c r="DD21" s="36" t="str">
        <f ca="true">+IF(OFFSET('Sanitation Data'!$F$33,0,10*ROW('Sanitation Data'!F15))="","",OFFSET('Sanitation Data'!$F$33,0,10*ROW('Sanitation Data'!F15)))</f>
        <v/>
      </c>
      <c r="DE21" s="36" t="str">
        <f ca="true">+IF(OFFSET('Sanitation Data'!$G$29,0,10*ROW('Sanitation Data'!G15))="","",OFFSET('Sanitation Data'!$G$29,0,10*ROW('Sanitation Data'!G15)))</f>
        <v/>
      </c>
      <c r="DF21" s="36" t="str">
        <f ca="true">+IF(OFFSET('Sanitation Data'!$G$30,0,10*ROW('Sanitation Data'!G15))="","",OFFSET('Sanitation Data'!$G$30,0,10*ROW('Sanitation Data'!G15)))</f>
        <v/>
      </c>
      <c r="DG21" s="36" t="str">
        <f ca="true">+IF(OFFSET('Sanitation Data'!$G$31,0,10*ROW('Sanitation Data'!G15))="","",OFFSET('Sanitation Data'!$G$31,0,10*ROW('Sanitation Data'!G15)))</f>
        <v/>
      </c>
      <c r="DH21" s="36" t="str">
        <f ca="true">+IF(OFFSET('Sanitation Data'!$G$32,0,10*ROW('Sanitation Data'!G15))="","",OFFSET('Sanitation Data'!$G$32,0,10*ROW('Sanitation Data'!G15)))</f>
        <v/>
      </c>
      <c r="DI21" s="36" t="str">
        <f ca="true">+IF(OFFSET('Sanitation Data'!$G$33,0,10*ROW('Sanitation Data'!G15))="","",OFFSET('Sanitation Data'!$G$33,0,10*ROW('Sanitation Data'!G15)))</f>
        <v/>
      </c>
      <c r="DJ21" s="36" t="str">
        <f ca="true">+IF(OFFSET('Sanitation Data'!$H$29,0,10*ROW('Sanitation Data'!H15))="","",OFFSET('Sanitation Data'!$H$29,0,10*ROW('Sanitation Data'!H15)))</f>
        <v/>
      </c>
      <c r="DK21" s="36" t="str">
        <f ca="true">+IF(OFFSET('Sanitation Data'!$H$30,0,10*ROW('Sanitation Data'!H15))="","",OFFSET('Sanitation Data'!$H$30,0,10*ROW('Sanitation Data'!H15)))</f>
        <v/>
      </c>
      <c r="DL21" s="36" t="str">
        <f ca="true">+IF(OFFSET('Sanitation Data'!$H$31,0,10*ROW('Sanitation Data'!H15))="","",OFFSET('Sanitation Data'!$H$31,0,10*ROW('Sanitation Data'!H15)))</f>
        <v/>
      </c>
      <c r="DM21" s="36" t="str">
        <f ca="true">+IF(OFFSET('Sanitation Data'!$H$32,0,10*ROW('Sanitation Data'!H15))="","",OFFSET('Sanitation Data'!$H$32,0,10*ROW('Sanitation Data'!H15)))</f>
        <v/>
      </c>
      <c r="DN21" s="36" t="str">
        <f ca="true">+IF(OFFSET('Sanitation Data'!$H$33,0,10*ROW('Sanitation Data'!H15))="","",OFFSET('Sanitation Data'!$H$33,0,10*ROW('Sanitation Data'!H15)))</f>
        <v/>
      </c>
      <c r="DO21" s="36" t="str">
        <f ca="true">+IF(OFFSET('Hygiene Data'!$C$12,0,10*ROW('Hygiene Data'!C15))="","",OFFSET('Hygiene Data'!$C$12,0,10*ROW('Hygiene Data'!C15)))</f>
        <v/>
      </c>
      <c r="DP21" s="36" t="str">
        <f ca="true">+IF(OFFSET('Hygiene Data'!$C$13,0,10*ROW('Hygiene Data'!C15))="","",OFFSET('Hygiene Data'!$C$13,0,10*ROW('Hygiene Data'!C15)))</f>
        <v/>
      </c>
      <c r="DQ21" s="36" t="str">
        <f ca="true">+IF(OFFSET('Hygiene Data'!$C$14,0,10*ROW('Hygiene Data'!C15))="","",OFFSET('Hygiene Data'!$C$14,0,10*ROW('Hygiene Data'!C15)))</f>
        <v/>
      </c>
      <c r="DR21" s="36" t="str">
        <f ca="true">+IF(OFFSET('Hygiene Data'!$D$12,0,10*ROW('Hygiene Data'!D15))="","",OFFSET('Hygiene Data'!$D$12,0,10*ROW('Hygiene Data'!D15)))</f>
        <v/>
      </c>
      <c r="DS21" s="36" t="str">
        <f ca="true">+IF(OFFSET('Hygiene Data'!$D$13,0,10*ROW('Hygiene Data'!D15))="","",OFFSET('Hygiene Data'!$D$13,0,10*ROW('Hygiene Data'!D15)))</f>
        <v/>
      </c>
      <c r="DT21" s="36" t="str">
        <f ca="true">+IF(OFFSET('Hygiene Data'!$D$14,0,10*ROW('Hygiene Data'!D15))="","",OFFSET('Hygiene Data'!$D$14,0,10*ROW('Hygiene Data'!D15)))</f>
        <v/>
      </c>
      <c r="DU21" s="36" t="str">
        <f ca="true">+IF(OFFSET('Hygiene Data'!$E$12,0,10*ROW('Hygiene Data'!E15))="","",OFFSET('Hygiene Data'!$E$12,0,10*ROW('Hygiene Data'!E15)))</f>
        <v/>
      </c>
      <c r="DV21" s="36" t="str">
        <f ca="true">+IF(OFFSET('Hygiene Data'!$E$13,0,10*ROW('Hygiene Data'!E15))="","",OFFSET('Hygiene Data'!$E$13,0,10*ROW('Hygiene Data'!E15)))</f>
        <v/>
      </c>
      <c r="DW21" s="36" t="str">
        <f ca="true">+IF(OFFSET('Hygiene Data'!$E$14,0,10*ROW('Hygiene Data'!E15))="","",OFFSET('Hygiene Data'!$E$14,0,10*ROW('Hygiene Data'!E15)))</f>
        <v/>
      </c>
      <c r="DX21" s="36" t="str">
        <f ca="true">+IF(OFFSET('Hygiene Data'!$F$12,0,10*ROW('Hygiene Data'!F15))="","",OFFSET('Hygiene Data'!$F$12,0,10*ROW('Hygiene Data'!F15)))</f>
        <v/>
      </c>
      <c r="DY21" s="36" t="str">
        <f ca="true">+IF(OFFSET('Hygiene Data'!$F$13,0,10*ROW('Hygiene Data'!F15))="","",OFFSET('Hygiene Data'!$F$13,0,10*ROW('Hygiene Data'!F15)))</f>
        <v/>
      </c>
      <c r="DZ21" s="36" t="str">
        <f ca="true">+IF(OFFSET('Hygiene Data'!$F$14,0,10*ROW('Hygiene Data'!F15))="","",OFFSET('Hygiene Data'!$F$14,0,10*ROW('Hygiene Data'!F15)))</f>
        <v/>
      </c>
      <c r="EA21" s="36" t="str">
        <f ca="true">+IF(OFFSET('Hygiene Data'!$G$12,0,10*ROW('Hygiene Data'!G15))="","",OFFSET('Hygiene Data'!$G$12,0,10*ROW('Hygiene Data'!G15)))</f>
        <v/>
      </c>
      <c r="EB21" s="36" t="str">
        <f ca="true">+IF(OFFSET('Hygiene Data'!$G$13,0,10*ROW('Hygiene Data'!G15))="","",OFFSET('Hygiene Data'!$G$13,0,10*ROW('Hygiene Data'!G15)))</f>
        <v/>
      </c>
      <c r="EC21" s="36" t="str">
        <f ca="true">+IF(OFFSET('Hygiene Data'!$G$14,0,10*ROW('Hygiene Data'!G15))="","",OFFSET('Hygiene Data'!$G$14,0,10*ROW('Hygiene Data'!G15)))</f>
        <v/>
      </c>
      <c r="ED21" s="36" t="str">
        <f ca="true">+IF(OFFSET('Hygiene Data'!$H$12,0,10*ROW('Hygiene Data'!H15))="","",OFFSET('Hygiene Data'!$H$12,0,10*ROW('Hygiene Data'!H15)))</f>
        <v/>
      </c>
      <c r="EE21" s="36" t="str">
        <f ca="true">+IF(OFFSET('Hygiene Data'!$H$13,0,10*ROW('Hygiene Data'!H15))="","",OFFSET('Hygiene Data'!$H$13,0,10*ROW('Hygiene Data'!H15)))</f>
        <v/>
      </c>
      <c r="EF21" s="36" t="str">
        <f ca="true">+IF(OFFSET('Hygiene Data'!$H$14,0,10*ROW('Hygiene Data'!H15))="","",OFFSET('Hygiene Data'!$H$14,0,10*ROW('Hygiene Data'!H15)))</f>
        <v/>
      </c>
    </row>
    <row r="22" x14ac:dyDescent="0.2">
      <c r="A22" s="59" t="str">
        <f ca="true">+IF(OFFSET('Water Data'!$B$1,0,10*ROW('Water Data'!B16))="","",OFFSET('Water Data'!$B$1,0,10*ROW('Water Data'!B16)))</f>
        <v/>
      </c>
      <c r="B22" s="59" t="str">
        <f ca="true">+IF(OFFSET('Water Data'!$A$3,0,10*ROW('Water Data'!A16))="","",OFFSET('Water Data'!$A$3,0,10*ROW('Water Data'!A16)))</f>
        <v/>
      </c>
      <c r="C22" s="59" t="str">
        <f ca="true">+IF(OFFSET('Water Data'!$C$3,0,10*ROW('Water Data'!C16))="","",OFFSET('Water Data'!$C$3,0,10*ROW('Water Data'!C16)))</f>
        <v/>
      </c>
      <c r="D22" s="250" t="e">
        <f ca="true">+IF(AND(ISNUMBER(OFFSET('Water Data'!$C$5,0,10*ROW('Water Data'!C16))),BS22="Yes"),100-OFFSET('Water Data'!$C$5,0,10*ROW('Water Data'!C16)),IF(AND(ISNUMBER(OFFSET('Water Data'!$C$5,0,10*ROW('Water Data'!C16))),BS22="No",ISNUMBER(OFFSET('Water Data'!$C$5,0,10*ROW('Water Data'!C16)))),CONCATENATE("[",ROUND(100-OFFSET('Water Data'!$C$5,0,10*ROW('Water Data'!C16)),0),"]"),IF(AND(ISNUMBER(OFFSET('Water Data'!$C$5,0,10*ROW('Water Data'!C16))),BS22="",ISNUMBER(OFFSET('Water Data'!$C$5,0,10*ROW('Water Data'!C16)))),100-OFFSET('Water Data'!$C$5,0,10*ROW('Water Data'!C16)),NA())))</f>
        <v>#N/A</v>
      </c>
      <c r="E22" s="250" t="e">
        <f ca="true">+IF(AND(ISNUMBER(OFFSET('Water Data'!$C$7,0,10*ROW('Water Data'!D16))),BT22="Yes"),OFFSET('Water Data'!$C$7,0,10*ROW('Water Data'!C16)),IF(AND(ISNUMBER(OFFSET('Water Data'!$C$7,0,10*ROW('Water Data'!C16))),BT22="No",ISNUMBER(OFFSET('Water Data'!$C$7,0,10*ROW('Water Data'!C16)))),CONCATENATE("[",ROUND(OFFSET('Water Data'!$C$7,0,10*ROW('Water Data'!C16)),0),"]"),IF(AND(ISNUMBER(OFFSET('Water Data'!$C$7,0,10*ROW('Water Data'!C16))),BT22="",ISNUMBER(OFFSET('Water Data'!$C$7,0,10*ROW('Water Data'!C16)))),OFFSET('Water Data'!$C$7,0,10*ROW('Water Data'!C16)),NA())))</f>
        <v>#N/A</v>
      </c>
      <c r="F22" s="250" t="e">
        <f ca="true">+IF(AND(ISNUMBER(OFFSET('Water Data'!$C$10,0,10*ROW('Water Data'!C16))),BU22="Yes"),OFFSET('Water Data'!$C$10,0,10*ROW('Water Data'!C16)),IF(AND(ISNUMBER(OFFSET('Water Data'!$C$10,0,10*ROW('Water Data'!C16))),BU22="No",ISNUMBER(OFFSET('Water Data'!$C$10,0,10*ROW('Water Data'!C16)))),CONCATENATE("[",ROUND(OFFSET('Water Data'!$C$10,0,10*ROW('Water Data'!C16)),0),"]"),IF(AND(ISNUMBER(OFFSET('Water Data'!$C$10,0,10*ROW('Water Data'!C16))),BU22="",ISNUMBER(OFFSET('Water Data'!$C$10,0,10*ROW('Water Data'!C16)))),OFFSET('Water Data'!$C$10,0,10*ROW('Water Data'!C16)),NA())))</f>
        <v>#N/A</v>
      </c>
      <c r="G22" s="250" t="e">
        <f ca="true">+IF(AND(ISNUMBER(OFFSET('Water Data'!$D$5,0,10*ROW('Water Data'!D16))),BV22="Yes"),100-OFFSET('Water Data'!$D$5,0,10*ROW('Water Data'!D16)),IF(AND(ISNUMBER(OFFSET('Water Data'!$D$5,0,10*ROW('Water Data'!D16))),BV22="No",ISNUMBER(OFFSET('Water Data'!$D$5,0,10*ROW('Water Data'!D16)))),CONCATENATE("[",ROUND(100-OFFSET('Water Data'!$D$5,0,10*ROW('Water Data'!D16)),0),"]"),IF(AND(ISNUMBER(OFFSET('Water Data'!$D$5,0,10*ROW('Water Data'!D16))),BV22="",ISNUMBER(OFFSET('Water Data'!$D$5,0,10*ROW('Water Data'!D16)))),100-OFFSET('Water Data'!$D$5,0,10*ROW('Water Data'!D16)),NA())))</f>
        <v>#N/A</v>
      </c>
      <c r="H22" s="250" t="e">
        <f ca="true">+IF(AND(ISNUMBER(OFFSET('Water Data'!$D$7,0,10*ROW('Water Data'!D16))),BW22="Yes"),OFFSET('Water Data'!$D$7,0,10*ROW('Water Data'!D16)),IF(AND(ISNUMBER(OFFSET('Water Data'!$D$7,0,10*ROW('Water Data'!D16))),BW22="No",ISNUMBER(OFFSET('Water Data'!$D$7,0,10*ROW('Water Data'!D16)))),CONCATENATE("[",ROUND(OFFSET('Water Data'!$C$7,0,10*ROW('Water Data'!D16)),0),"]"),IF(AND(ISNUMBER(OFFSET('Water Data'!$D$7,0,10*ROW('Water Data'!D16))),BW22="",ISNUMBER(OFFSET('Water Data'!$D$7,0,10*ROW('Water Data'!D16)))),OFFSET('Water Data'!$D$7,0,10*ROW('Water Data'!D16)),NA())))</f>
        <v>#N/A</v>
      </c>
      <c r="I22" s="250" t="e">
        <f ca="true">+IF(AND(ISNUMBER(OFFSET('Water Data'!$D$10,0,10*ROW('Water Data'!D16))),BX22="Yes"),OFFSET('Water Data'!$D$10,0,10*ROW('Water Data'!D16)),IF(AND(ISNUMBER(OFFSET('Water Data'!$D$10,0,10*ROW('Water Data'!D16))),BX22="No",ISNUMBER(OFFSET('Water Data'!$D$10,0,10*ROW('Water Data'!D16)))),CONCATENATE("[",ROUND(OFFSET('Water Data'!$D$10,0,10*ROW('Water Data'!D16)),0),"]"),IF(AND(ISNUMBER(OFFSET('Water Data'!$D$10,0,10*ROW('Water Data'!D16))),BX22="",ISNUMBER(OFFSET('Water Data'!$D$10,0,10*ROW('Water Data'!D16)))),OFFSET('Water Data'!$D$10,0,10*ROW('Water Data'!D16)),NA())))</f>
        <v>#N/A</v>
      </c>
      <c r="J22" s="250" t="e">
        <f ca="true">+IF(AND(ISNUMBER(OFFSET('Water Data'!$E$5,0,10*ROW('Water Data'!E16))),BY22="Yes"),100-OFFSET('Water Data'!$E$5,0,10*ROW('Water Data'!E16)),IF(AND(ISNUMBER(OFFSET('Water Data'!$E$5,0,10*ROW('Water Data'!E16))),BY22="No",ISNUMBER(OFFSET('Water Data'!$E$5,0,10*ROW('Water Data'!E16)))),CONCATENATE("[",ROUND(100-OFFSET('Water Data'!$E$5,0,10*ROW('Water Data'!E16)),0),"]"),IF(AND(ISNUMBER(OFFSET('Water Data'!$E$5,0,10*ROW('Water Data'!E16))),BY22="",ISNUMBER(OFFSET('Water Data'!$E$5,0,10*ROW('Water Data'!E16)))),100-OFFSET('Water Data'!$E$5,0,10*ROW('Water Data'!E16)),NA())))</f>
        <v>#N/A</v>
      </c>
      <c r="K22" s="250" t="e">
        <f ca="true">+IF(AND(ISNUMBER(OFFSET('Water Data'!$E$7,0,10*ROW('Water Data'!E16))),BZ22="Yes"),OFFSET('Water Data'!$E$7,0,10*ROW('Water Data'!E16)),IF(AND(ISNUMBER(OFFSET('Water Data'!$E$7,0,10*ROW('Water Data'!E16))),BZ22="No",ISNUMBER(OFFSET('Water Data'!$E$7,0,10*ROW('Water Data'!E16)))),CONCATENATE("[",ROUND(OFFSET('Water Data'!$E$7,0,10*ROW('Water Data'!E16)),0),"]"),IF(AND(ISNUMBER(OFFSET('Water Data'!$E$7,0,10*ROW('Water Data'!E16))),BZ22="",ISNUMBER(OFFSET('Water Data'!$E$7,0,10*ROW('Water Data'!E16)))),OFFSET('Water Data'!$E$7,0,10*ROW('Water Data'!E16)),NA())))</f>
        <v>#N/A</v>
      </c>
      <c r="L22" s="250" t="e">
        <f ca="true">+IF(AND(ISNUMBER(OFFSET('Water Data'!$E$10,0,10*ROW('Water Data'!E16))),CA22="Yes"),OFFSET('Water Data'!$E$10,0,10*ROW('Water Data'!E16)),IF(AND(ISNUMBER(OFFSET('Water Data'!$E$10,0,10*ROW('Water Data'!E16))),CA22="No",ISNUMBER(OFFSET('Water Data'!$E$10,0,10*ROW('Water Data'!E16)))),CONCATENATE("[",ROUND(OFFSET('Water Data'!$E$10,0,10*ROW('Water Data'!E16)),0),"]"),IF(AND(ISNUMBER(OFFSET('Water Data'!$E$10,0,10*ROW('Water Data'!E16))),CA22="",ISNUMBER(OFFSET('Water Data'!$E$10,0,10*ROW('Water Data'!E16)))),OFFSET('Water Data'!$E$10,0,10*ROW('Water Data'!E16)),NA())))</f>
        <v>#N/A</v>
      </c>
      <c r="M22" s="250" t="e">
        <f ca="true">+IF(AND(ISNUMBER(OFFSET('Water Data'!$F$5,0,10*ROW('Water Data'!F16))),CB22="Yes"),100-OFFSET('Water Data'!$F$5,0,10*ROW('Water Data'!F16)),IF(AND(ISNUMBER(OFFSET('Water Data'!$F$5,0,10*ROW('Water Data'!F16))),CB22="No",ISNUMBER(OFFSET('Water Data'!$F$5,0,10*ROW('Water Data'!F16)))),CONCATENATE("[",ROUND(100-OFFSET('Water Data'!$F$5,0,10*ROW('Water Data'!F16)),0),"]"),IF(AND(ISNUMBER(OFFSET('Water Data'!$F$5,0,10*ROW('Water Data'!F16))),CB22="",ISNUMBER(OFFSET('Water Data'!$F$5,0,10*ROW('Water Data'!F16)))),100-OFFSET('Water Data'!$F$5,0,10*ROW('Water Data'!F16)),NA())))</f>
        <v>#N/A</v>
      </c>
      <c r="N22" s="250" t="e">
        <f ca="true">+IF(AND(ISNUMBER(OFFSET('Water Data'!$F$7,0,10*ROW('Water Data'!F16))),CC22="Yes"),OFFSET('Water Data'!$F$7,0,10*ROW('Water Data'!F16)),IF(AND(ISNUMBER(OFFSET('Water Data'!$F$7,0,10*ROW('Water Data'!F16))),CC22="No",ISNUMBER(OFFSET('Water Data'!$F$7,0,10*ROW('Water Data'!F16)))),CONCATENATE("[",ROUND(OFFSET('Water Data'!$F$7,0,10*ROW('Water Data'!F16)),0),"]"),IF(AND(ISNUMBER(OFFSET('Water Data'!$F$7,0,10*ROW('Water Data'!F16))),CC22="",ISNUMBER(OFFSET('Water Data'!$F$7,0,10*ROW('Water Data'!F16)))),OFFSET('Water Data'!$F$7,0,10*ROW('Water Data'!F16)),NA())))</f>
        <v>#N/A</v>
      </c>
      <c r="O22" s="250" t="e">
        <f ca="true">+IF(AND(ISNUMBER(OFFSET('Water Data'!$F$10,0,10*ROW('Water Data'!F16))),CD22="Yes"),OFFSET('Water Data'!$F$10,0,10*ROW('Water Data'!F16)),IF(AND(ISNUMBER(OFFSET('Water Data'!$F$10,0,10*ROW('Water Data'!F16))),CD22="No",ISNUMBER(OFFSET('Water Data'!$F$10,0,10*ROW('Water Data'!F16)))),CONCATENATE("[",ROUND(OFFSET('Water Data'!$F$10,0,10*ROW('Water Data'!F16)),0),"]"),IF(AND(ISNUMBER(OFFSET('Water Data'!$F$10,0,10*ROW('Water Data'!F16))),CD22="",ISNUMBER(OFFSET('Water Data'!$F$10,0,10*ROW('Water Data'!F16)))),OFFSET('Water Data'!$F$10,0,10*ROW('Water Data'!F16)),NA())))</f>
        <v>#N/A</v>
      </c>
      <c r="P22" s="250" t="e">
        <f ca="true">+IF(AND(ISNUMBER(OFFSET('Water Data'!$G$5,0,10*ROW('Water Data'!G16))),CE22="Yes"),100-OFFSET('Water Data'!$G$5,0,10*ROW('Water Data'!G16)),IF(AND(ISNUMBER(OFFSET('Water Data'!$G$5,0,10*ROW('Water Data'!G16))),CE22="No",ISNUMBER(OFFSET('Water Data'!$G$5,0,10*ROW('Water Data'!G16)))),CONCATENATE("[",ROUND(100-OFFSET('Water Data'!$G$5,0,10*ROW('Water Data'!G16)),0),"]"),IF(AND(ISNUMBER(OFFSET('Water Data'!$G$5,0,10*ROW('Water Data'!G16))),CE22="",ISNUMBER(OFFSET('Water Data'!$G$5,0,10*ROW('Water Data'!G16)))),100-OFFSET('Water Data'!$G$5,0,10*ROW('Water Data'!G16)),NA())))</f>
        <v>#N/A</v>
      </c>
      <c r="Q22" s="250" t="e">
        <f ca="true">+IF(AND(ISNUMBER(OFFSET('Water Data'!$G$7,0,10*ROW('Water Data'!G16))),CF22="Yes"),OFFSET('Water Data'!$G$7,0,10*ROW('Water Data'!G16)),IF(AND(ISNUMBER(OFFSET('Water Data'!$G$7,0,10*ROW('Water Data'!G16))),CF22="No",ISNUMBER(OFFSET('Water Data'!$G$7,0,10*ROW('Water Data'!G16)))),CONCATENATE("[",ROUND(OFFSET('Water Data'!$G$7,0,10*ROW('Water Data'!G16)),0),"]"),IF(AND(ISNUMBER(OFFSET('Water Data'!$G$7,0,10*ROW('Water Data'!G16))),CF22="",ISNUMBER(OFFSET('Water Data'!$G$7,0,10*ROW('Water Data'!G16)))),OFFSET('Water Data'!$G$7,0,10*ROW('Water Data'!G16)),NA())))</f>
        <v>#N/A</v>
      </c>
      <c r="R22" s="250" t="e">
        <f ca="true">+IF(AND(ISNUMBER(OFFSET('Water Data'!$G$10,0,10*ROW('Water Data'!G16))),CG22="Yes"),OFFSET('Water Data'!$G$10,0,10*ROW('Water Data'!G16)),IF(AND(ISNUMBER(OFFSET('Water Data'!$G$10,0,10*ROW('Water Data'!G16))),CG22="No",ISNUMBER(OFFSET('Water Data'!$G$10,0,10*ROW('Water Data'!G16)))),CONCATENATE("[",ROUND(OFFSET('Water Data'!$G$10,0,10*ROW('Water Data'!G16)),0),"]"),IF(AND(ISNUMBER(OFFSET('Water Data'!$G$10,0,10*ROW('Water Data'!G16))),CG22="",ISNUMBER(OFFSET('Water Data'!$G$10,0,10*ROW('Water Data'!G16)))),OFFSET('Water Data'!$G$10,0,10*ROW('Water Data'!G16)),NA())))</f>
        <v>#N/A</v>
      </c>
      <c r="S22" s="250" t="e">
        <f ca="true">+IF(AND(ISNUMBER(OFFSET('Water Data'!$H$5,0,10*ROW('Water Data'!H16))),CH22="Yes"),100-OFFSET('Water Data'!$H$5,0,10*ROW('Water Data'!H16)),IF(AND(ISNUMBER(OFFSET('Water Data'!$H$5,0,10*ROW('Water Data'!H16))),CH22="No",ISNUMBER(OFFSET('Water Data'!$H$5,0,10*ROW('Water Data'!H16)))),CONCATENATE("[",ROUND(100-OFFSET('Water Data'!$H$5,0,10*ROW('Water Data'!H16)),0),"]"),IF(AND(ISNUMBER(OFFSET('Water Data'!$H$5,0,10*ROW('Water Data'!H16))),CH22="",ISNUMBER(OFFSET('Water Data'!$H$5,0,10*ROW('Water Data'!H16)))),100-OFFSET('Water Data'!$H$5,0,10*ROW('Water Data'!H16)),NA())))</f>
        <v>#N/A</v>
      </c>
      <c r="T22" s="250" t="e">
        <f ca="true">+IF(AND(ISNUMBER(OFFSET('Water Data'!$H$7,0,10*ROW('Water Data'!H16))),CI22="Yes"),OFFSET('Water Data'!$H$7,0,10*ROW('Water Data'!H16)),IF(AND(ISNUMBER(OFFSET('Water Data'!$H$7,0,10*ROW('Water Data'!H16))),CI22="No",ISNUMBER(OFFSET('Water Data'!$H$7,0,10*ROW('Water Data'!H16)))),CONCATENATE("[",ROUND(OFFSET('Water Data'!$H$7,0,10*ROW('Water Data'!H16)),0),"]"),IF(AND(ISNUMBER(OFFSET('Water Data'!$H$7,0,10*ROW('Water Data'!H16))),CI22="",ISNUMBER(OFFSET('Water Data'!$H$7,0,10*ROW('Water Data'!H16)))),OFFSET('Water Data'!$H$7,0,10*ROW('Water Data'!H16)),NA())))</f>
        <v>#N/A</v>
      </c>
      <c r="U22" s="250" t="e">
        <f ca="true">+IF(AND(ISNUMBER(OFFSET('Water Data'!$H$10,0,10*ROW('Water Data'!H16))),CJ22="Yes"),OFFSET('Water Data'!$H$10,0,10*ROW('Water Data'!H16)),IF(AND(ISNUMBER(OFFSET('Water Data'!$H$10,0,10*ROW('Water Data'!H16))),CJ22="No",ISNUMBER(OFFSET('Water Data'!$H$10,0,10*ROW('Water Data'!H16)))),CONCATENATE("[",ROUND(OFFSET('Water Data'!$H$10,0,10*ROW('Water Data'!H16)),0),"]"),IF(AND(ISNUMBER(OFFSET('Water Data'!$H$10,0,10*ROW('Water Data'!H16))),CJ22="",ISNUMBER(OFFSET('Water Data'!$H$10,0,10*ROW('Water Data'!H16)))),OFFSET('Water Data'!$H$10,0,10*ROW('Water Data'!H16)),NA())))</f>
        <v>#N/A</v>
      </c>
      <c r="V22" s="251" t="e">
        <f ca="true">+IF(AND(ISNUMBER(OFFSET('Sanitation Data'!$C$5,0,10*ROW('Sanitation Data'!C16))),CK22="Yes"),100-OFFSET('Sanitation Data'!$C$5,0,10*ROW('Sanitation Data'!C16)),IF(AND(ISNUMBER(OFFSET('Sanitation Data'!$C$5,0,10*ROW('Sanitation Data'!C16))),CK22="No",ISNUMBER(OFFSET('Sanitation Data'!$C$5,0,10*ROW('Sanitation Data'!C16)))),CONCATENATE("[",ROUND(100-OFFSET('Sanitation Data'!$C$5,0,10*ROW('Sanitation Data'!C16)),0),"]"),IF(AND(ISNUMBER(OFFSET('Sanitation Data'!$C$5,0,10*ROW('Sanitation Data'!C16))),CK22="",ISNUMBER(OFFSET('Sanitation Data'!$C$5,0,10*ROW('Sanitation Data'!C16)))),100-OFFSET('Sanitation Data'!$C$5,0,10*ROW('Sanitation Data'!C16)),NA())))</f>
        <v>#N/A</v>
      </c>
      <c r="W22" s="251" t="e">
        <f ca="true">+IF(AND(ISNUMBER(OFFSET('Sanitation Data'!$C$7,0,10*ROW('Sanitation Data'!C16))),CL22="Yes"),OFFSET('Sanitation Data'!$C$7,0,10*ROW('Sanitation Data'!C16)),IF(AND(ISNUMBER(OFFSET('Sanitation Data'!$C$7,0,10*ROW('Sanitation Data'!C16))),CL22="No",ISNUMBER(OFFSET('Sanitation Data'!$C$7,0,10*ROW('Sanitation Data'!C16)))),CONCATENATE("[",ROUND(OFFSET('Sanitation Data'!$C$7,0,10*ROW('Sanitation Data'!C16)),0),"]"),IF(AND(ISNUMBER(OFFSET('Sanitation Data'!$C$7,0,10*ROW('Sanitation Data'!C16))),CL22="",ISNUMBER(OFFSET('Sanitation Data'!$C$7,0,10*ROW('Sanitation Data'!C16)))),OFFSET('Sanitation Data'!$C$7,0,10*ROW('Sanitation Data'!C16)),NA())))</f>
        <v>#N/A</v>
      </c>
      <c r="X22" s="251" t="e">
        <f ca="true">+IF(AND(ISNUMBER(OFFSET('Sanitation Data'!$C$11,0,10*ROW('Sanitation Data'!C16))),CM22="Yes"),OFFSET('Sanitation Data'!$C$11,0,10*ROW('Sanitation Data'!C16)),IF(AND(ISNUMBER(OFFSET('Sanitation Data'!$C$11,0,10*ROW('Sanitation Data'!C16))),CM22="No",ISNUMBER(OFFSET('Sanitation Data'!$C$11,0,10*ROW('Sanitation Data'!C16)))),CONCATENATE("[",ROUND(OFFSET('Sanitation Data'!$C$11,0,10*ROW('Sanitation Data'!C16)),0),"]"),IF(AND(ISNUMBER(OFFSET('Sanitation Data'!$C$11,0,10*ROW('Sanitation Data'!C16))),CM22="",ISNUMBER(OFFSET('Sanitation Data'!$C$11,0,10*ROW('Sanitation Data'!C16)))),OFFSET('Sanitation Data'!$C$11,0,10*ROW('Sanitation Data'!C16)),NA())))</f>
        <v>#N/A</v>
      </c>
      <c r="Y22" s="251" t="e">
        <f ca="true">+IF(AND(ISNUMBER(OFFSET('Sanitation Data'!$C$12,0,10*ROW('Sanitation Data'!C16))),CN22="Yes"),OFFSET('Sanitation Data'!$C$12,0,10*ROW('Sanitation Data'!C16)),IF(AND(ISNUMBER(OFFSET('Sanitation Data'!$C$12,0,10*ROW('Sanitation Data'!C16))),CN22="No",ISNUMBER(OFFSET('Sanitation Data'!$C$12,0,10*ROW('Sanitation Data'!C16)))),CONCATENATE("[",ROUND(OFFSET('Sanitation Data'!$C$12,0,10*ROW('Sanitation Data'!C16)),0),"]"),IF(AND(ISNUMBER(OFFSET('Sanitation Data'!$C$12,0,10*ROW('Sanitation Data'!C16))),CN22="",ISNUMBER(OFFSET('Sanitation Data'!$C$12,0,10*ROW('Sanitation Data'!C16)))),OFFSET('Sanitation Data'!$C$12,0,10*ROW('Sanitation Data'!C16)),NA())))</f>
        <v>#N/A</v>
      </c>
      <c r="Z22" s="251" t="e">
        <f ca="true">+IF(AND(ISNUMBER(OFFSET('Sanitation Data'!$C$13,0,10*ROW('Sanitation Data'!C16))),CO22="Yes"),OFFSET('Sanitation Data'!$C$13,0,10*ROW('Sanitation Data'!C16)),IF(AND(ISNUMBER(OFFSET('Sanitation Data'!$C$13,0,10*ROW('Sanitation Data'!C16))),CO22="No",ISNUMBER(OFFSET('Sanitation Data'!$C$13,0,10*ROW('Sanitation Data'!C16)))),CONCATENATE("[",ROUND(OFFSET('Sanitation Data'!$C$13,0,10*ROW('Sanitation Data'!C16)),0),"]"),IF(AND(ISNUMBER(OFFSET('Sanitation Data'!$C$13,0,10*ROW('Sanitation Data'!C16))),CO22="",ISNUMBER(OFFSET('Sanitation Data'!$C$13,0,10*ROW('Sanitation Data'!C16)))),OFFSET('Sanitation Data'!$C$13,0,10*ROW('Sanitation Data'!C16)),NA())))</f>
        <v>#N/A</v>
      </c>
      <c r="AA22" s="251" t="e">
        <f ca="true">+IF(AND(ISNUMBER(OFFSET('Sanitation Data'!$D$5,0,10*ROW('Sanitation Data'!D16))),CP22="Yes"),100-OFFSET('Sanitation Data'!$D$5,0,10*ROW('Sanitation Data'!D16)),IF(AND(ISNUMBER(OFFSET('Sanitation Data'!$D$5,0,10*ROW('Sanitation Data'!D16))),CP22="No",ISNUMBER(OFFSET('Sanitation Data'!$D$5,0,10*ROW('Sanitation Data'!D16)))),CONCATENATE("[",ROUND(100-OFFSET('Sanitation Data'!$D$5,0,10*ROW('Sanitation Data'!D16)),0),"]"),IF(AND(ISNUMBER(OFFSET('Sanitation Data'!$D$5,0,10*ROW('Sanitation Data'!D16))),CP22="",ISNUMBER(OFFSET('Sanitation Data'!$D$5,0,10*ROW('Sanitation Data'!D16)))),100-OFFSET('Sanitation Data'!$D$5,0,10*ROW('Sanitation Data'!D16)),NA())))</f>
        <v>#N/A</v>
      </c>
      <c r="AB22" s="251" t="e">
        <f ca="true">+IF(AND(ISNUMBER(OFFSET('Sanitation Data'!$D$7,0,10*ROW('Sanitation Data'!D16))),CQ22="Yes"),OFFSET('Sanitation Data'!$D$7,0,10*ROW('Sanitation Data'!G16)),IF(AND(ISNUMBER(OFFSET('Sanitation Data'!$D$7,0,10*ROW('Sanitation Data'!D16))),CQ22="No",ISNUMBER(OFFSET('Sanitation Data'!$D$7,0,10*ROW('Sanitation Data'!D16)))),CONCATENATE("[",ROUND(OFFSET('Sanitation Data'!$D$7,0,10*ROW('Sanitation Data'!D16)),0),"]"),IF(AND(ISNUMBER(OFFSET('Sanitation Data'!$D$7,0,10*ROW('Sanitation Data'!D16))),CQ22="",ISNUMBER(OFFSET('Sanitation Data'!$D$7,0,10*ROW('Sanitation Data'!D16)))),OFFSET('Sanitation Data'!$D$7,0,10*ROW('Sanitation Data'!D16)),NA())))</f>
        <v>#N/A</v>
      </c>
      <c r="AC22" s="251" t="e">
        <f ca="true">+IF(AND(ISNUMBER(OFFSET('Sanitation Data'!$D$11,0,10*ROW('Sanitation Data'!D16))),CR22="Yes"),OFFSET('Sanitation Data'!$D$11,0,10*ROW('Sanitation Data'!D16)),IF(AND(ISNUMBER(OFFSET('Sanitation Data'!$D$11,0,10*ROW('Sanitation Data'!D16))),CR22="No",ISNUMBER(OFFSET('Sanitation Data'!$D$11,0,10*ROW('Sanitation Data'!D16)))),CONCATENATE("[",ROUND(OFFSET('Sanitation Data'!$D$11,0,10*ROW('Sanitation Data'!D16)),0),"]"),IF(AND(ISNUMBER(OFFSET('Sanitation Data'!$D$11,0,10*ROW('Sanitation Data'!D16))),CR22="",ISNUMBER(OFFSET('Sanitation Data'!$D$11,0,10*ROW('Sanitation Data'!D16)))),OFFSET('Sanitation Data'!$D$11,0,10*ROW('Sanitation Data'!D16)),NA())))</f>
        <v>#N/A</v>
      </c>
      <c r="AD22" s="251" t="e">
        <f ca="true">+IF(AND(ISNUMBER(OFFSET('Sanitation Data'!$D$12,0,10*ROW('Sanitation Data'!D16))),CS22="Yes"),OFFSET('Sanitation Data'!$D$12,0,10*ROW('Sanitation Data'!D16)),IF(AND(ISNUMBER(OFFSET('Sanitation Data'!$D$12,0,10*ROW('Sanitation Data'!D16))),CS22="No",ISNUMBER(OFFSET('Sanitation Data'!$D$12,0,10*ROW('Sanitation Data'!D16)))),CONCATENATE("[",ROUND(OFFSET('Sanitation Data'!$D$12,0,10*ROW('Sanitation Data'!D16)),0),"]"),IF(AND(ISNUMBER(OFFSET('Sanitation Data'!$D$12,0,10*ROW('Sanitation Data'!D16))),CS22="",ISNUMBER(OFFSET('Sanitation Data'!$D$12,0,10*ROW('Sanitation Data'!D16)))),OFFSET('Sanitation Data'!$D$12,0,10*ROW('Sanitation Data'!D16)),NA())))</f>
        <v>#N/A</v>
      </c>
      <c r="AE22" s="251" t="e">
        <f ca="true">+IF(AND(ISNUMBER(OFFSET('Sanitation Data'!$D$13,0,10*ROW('Sanitation Data'!D16))),CT22="Yes"),OFFSET('Sanitation Data'!$D$13,0,10*ROW('Sanitation Data'!D16)),IF(AND(ISNUMBER(OFFSET('Sanitation Data'!$D$13,0,10*ROW('Sanitation Data'!D16))),CT22="No",ISNUMBER(OFFSET('Sanitation Data'!$D$13,0,10*ROW('Sanitation Data'!D16)))),CONCATENATE("[",ROUND(OFFSET('Sanitation Data'!$D$13,0,10*ROW('Sanitation Data'!D16)),0),"]"),IF(AND(ISNUMBER(OFFSET('Sanitation Data'!$D$13,0,10*ROW('Sanitation Data'!D16))),CT22="",ISNUMBER(OFFSET('Sanitation Data'!$D$13,0,10*ROW('Sanitation Data'!D16)))),OFFSET('Sanitation Data'!$D$13,0,10*ROW('Sanitation Data'!D16)),NA())))</f>
        <v>#N/A</v>
      </c>
      <c r="AF22" s="251" t="e">
        <f ca="true">+IF(AND(ISNUMBER(OFFSET('Sanitation Data'!$E$5,0,10*ROW('Sanitation Data'!E16))),CU22="Yes"),100-OFFSET('Sanitation Data'!$E$5,0,10*ROW('Sanitation Data'!E16)),IF(AND(ISNUMBER(OFFSET('Sanitation Data'!$E$5,0,10*ROW('Sanitation Data'!E16))),CU22="No",ISNUMBER(OFFSET('Sanitation Data'!$E$5,0,10*ROW('Sanitation Data'!E16)))),CONCATENATE("[",ROUND(100-OFFSET('Sanitation Data'!$E$5,0,10*ROW('Sanitation Data'!E16)),0),"]"),IF(AND(ISNUMBER(OFFSET('Sanitation Data'!$E$5,0,10*ROW('Sanitation Data'!E16))),CU22="",ISNUMBER(OFFSET('Sanitation Data'!$E$5,0,10*ROW('Sanitation Data'!E16)))),100-OFFSET('Sanitation Data'!$E$5,0,10*ROW('Sanitation Data'!E16)),NA())))</f>
        <v>#N/A</v>
      </c>
      <c r="AG22" s="251" t="e">
        <f ca="true">+IF(AND(ISNUMBER(OFFSET('Sanitation Data'!$E$7,0,10*ROW('Sanitation Data'!E16))),CV22="Yes"),OFFSET('Sanitation Data'!$E$7,0,10*ROW('Sanitation Data'!E16)),IF(AND(ISNUMBER(OFFSET('Sanitation Data'!$E$7,0,10*ROW('Sanitation Data'!E16))),CV22="No",ISNUMBER(OFFSET('Sanitation Data'!$E$7,0,10*ROW('Sanitation Data'!E16)))),CONCATENATE("[",ROUND(OFFSET('Sanitation Data'!$E$7,0,10*ROW('Sanitation Data'!E16)),0),"]"),IF(AND(ISNUMBER(OFFSET('Sanitation Data'!$E$7,0,10*ROW('Sanitation Data'!E16))),CV22="",ISNUMBER(OFFSET('Sanitation Data'!$E$7,0,10*ROW('Sanitation Data'!E16)))),OFFSET('Sanitation Data'!$E$7,0,10*ROW('Sanitation Data'!E16)),NA())))</f>
        <v>#N/A</v>
      </c>
      <c r="AH22" s="251" t="e">
        <f ca="true">+IF(AND(ISNUMBER(OFFSET('Sanitation Data'!$E$11,0,10*ROW('Sanitation Data'!E16))),CW22="Yes"),OFFSET('Sanitation Data'!$E$11,0,10*ROW('Sanitation Data'!E16)),IF(AND(ISNUMBER(OFFSET('Sanitation Data'!$E$11,0,10*ROW('Sanitation Data'!E16))),CW22="No",ISNUMBER(OFFSET('Sanitation Data'!$E$11,0,10*ROW('Sanitation Data'!E16)))),CONCATENATE("[",ROUND(OFFSET('Sanitation Data'!$E$11,0,10*ROW('Sanitation Data'!E16)),0),"]"),IF(AND(ISNUMBER(OFFSET('Sanitation Data'!$E$11,0,10*ROW('Sanitation Data'!E16))),CW22="",ISNUMBER(OFFSET('Sanitation Data'!$E$11,0,10*ROW('Sanitation Data'!E16)))),OFFSET('Sanitation Data'!$E$11,0,10*ROW('Sanitation Data'!E16)),NA())))</f>
        <v>#N/A</v>
      </c>
      <c r="AI22" s="251" t="e">
        <f ca="true">+IF(AND(ISNUMBER(OFFSET('Sanitation Data'!$E$12,0,10*ROW('Sanitation Data'!E16))),CX22="Yes"),OFFSET('Sanitation Data'!$E$12,0,10*ROW('Sanitation Data'!E16)),IF(AND(ISNUMBER(OFFSET('Sanitation Data'!$E$12,0,10*ROW('Sanitation Data'!E16))),CX22="No",ISNUMBER(OFFSET('Sanitation Data'!$E$12,0,10*ROW('Sanitation Data'!E16)))),CONCATENATE("[",ROUND(OFFSET('Sanitation Data'!$E$12,0,10*ROW('Sanitation Data'!E16)),0),"]"),IF(AND(ISNUMBER(OFFSET('Sanitation Data'!$E$12,0,10*ROW('Sanitation Data'!E16))),CX22="",ISNUMBER(OFFSET('Sanitation Data'!$E$12,0,10*ROW('Sanitation Data'!E16)))),OFFSET('Sanitation Data'!$E$12,0,10*ROW('Sanitation Data'!E16)),NA())))</f>
        <v>#N/A</v>
      </c>
      <c r="AJ22" s="251" t="e">
        <f ca="true">+IF(AND(ISNUMBER(OFFSET('Sanitation Data'!$E$13,0,10*ROW('Sanitation Data'!E16))),CY22="Yes"),OFFSET('Sanitation Data'!$E$13,0,10*ROW('Sanitation Data'!E16)),IF(AND(ISNUMBER(OFFSET('Sanitation Data'!$E$13,0,10*ROW('Sanitation Data'!E16))),CY22="No",ISNUMBER(OFFSET('Sanitation Data'!$E$13,0,10*ROW('Sanitation Data'!E16)))),CONCATENATE("[",ROUND(OFFSET('Sanitation Data'!$E$13,0,10*ROW('Sanitation Data'!E16)),0),"]"),IF(AND(ISNUMBER(OFFSET('Sanitation Data'!$E$13,0,10*ROW('Sanitation Data'!E16))),CY22="",ISNUMBER(OFFSET('Sanitation Data'!$E$13,0,10*ROW('Sanitation Data'!E16)))),OFFSET('Sanitation Data'!$E$13,0,10*ROW('Sanitation Data'!E16)),NA())))</f>
        <v>#N/A</v>
      </c>
      <c r="AK22" s="251" t="e">
        <f ca="true">+IF(AND(ISNUMBER(OFFSET('Sanitation Data'!$F$5,0,10*ROW('Sanitation Data'!F16))),CZ22="Yes"),100-OFFSET('Sanitation Data'!$F$5,0,10*ROW('Sanitation Data'!F16)),IF(AND(ISNUMBER(OFFSET('Sanitation Data'!$F$5,0,10*ROW('Sanitation Data'!F16))),CZ22="No",ISNUMBER(OFFSET('Sanitation Data'!$F$5,0,10*ROW('Sanitation Data'!F16)))),CONCATENATE("[",ROUND(100-OFFSET('Sanitation Data'!$F$5,0,10*ROW('Sanitation Data'!F16)),0),"]"),IF(AND(ISNUMBER(OFFSET('Sanitation Data'!$F$5,0,10*ROW('Sanitation Data'!F16))),CZ22="",ISNUMBER(OFFSET('Sanitation Data'!$F$5,0,10*ROW('Sanitation Data'!F16)))),100-OFFSET('Sanitation Data'!$F$5,0,10*ROW('Sanitation Data'!F16)),NA())))</f>
        <v>#N/A</v>
      </c>
      <c r="AL22" s="251" t="e">
        <f ca="true">+IF(AND(ISNUMBER(OFFSET('Sanitation Data'!$F$7,0,10*ROW('Sanitation Data'!F16))),DA22="Yes"),OFFSET('Sanitation Data'!$F$7,0,10*ROW('Sanitation Data'!F16)),IF(AND(ISNUMBER(OFFSET('Sanitation Data'!$F$7,0,10*ROW('Sanitation Data'!F16))),DA22="No",ISNUMBER(OFFSET('Sanitation Data'!$F$7,0,10*ROW('Sanitation Data'!F16)))),CONCATENATE("[",ROUND(OFFSET('Sanitation Data'!$F$7,0,10*ROW('Sanitation Data'!F16)),0),"]"),IF(AND(ISNUMBER(OFFSET('Sanitation Data'!$F$7,0,10*ROW('Sanitation Data'!F16))),DA22="",ISNUMBER(OFFSET('Sanitation Data'!$F$7,0,10*ROW('Sanitation Data'!F16)))),OFFSET('Sanitation Data'!$F$7,0,10*ROW('Sanitation Data'!F16)),NA())))</f>
        <v>#N/A</v>
      </c>
      <c r="AM22" s="251" t="e">
        <f ca="true">+IF(AND(ISNUMBER(OFFSET('Sanitation Data'!$F$11,0,10*ROW('Sanitation Data'!F16))),DB22="Yes"),OFFSET('Sanitation Data'!$F$11,0,10*ROW('Sanitation Data'!F16)),IF(AND(ISNUMBER(OFFSET('Sanitation Data'!$F$11,0,10*ROW('Sanitation Data'!F16))),DB22="No",ISNUMBER(OFFSET('Sanitation Data'!$F$11,0,10*ROW('Sanitation Data'!F16)))),CONCATENATE("[",ROUND(OFFSET('Sanitation Data'!$F$11,0,10*ROW('Sanitation Data'!F16)),0),"]"),IF(AND(ISNUMBER(OFFSET('Sanitation Data'!$F$11,0,10*ROW('Sanitation Data'!F16))),DB22="",ISNUMBER(OFFSET('Sanitation Data'!$F$11,0,10*ROW('Sanitation Data'!F16)))),OFFSET('Sanitation Data'!$F$11,0,10*ROW('Sanitation Data'!F16)),NA())))</f>
        <v>#N/A</v>
      </c>
      <c r="AN22" s="251" t="e">
        <f ca="true">+IF(AND(ISNUMBER(OFFSET('Sanitation Data'!$F$12,0,10*ROW('Sanitation Data'!F16))),DC22="Yes"),OFFSET('Sanitation Data'!$F$12,0,10*ROW('Sanitation Data'!F16)),IF(AND(ISNUMBER(OFFSET('Sanitation Data'!$F$12,0,10*ROW('Sanitation Data'!F16))),DC22="No",ISNUMBER(OFFSET('Sanitation Data'!$F$12,0,10*ROW('Sanitation Data'!F16)))),CONCATENATE("[",ROUND(OFFSET('Sanitation Data'!$F$12,0,10*ROW('Sanitation Data'!F16)),0),"]"),IF(AND(ISNUMBER(OFFSET('Sanitation Data'!$F$12,0,10*ROW('Sanitation Data'!F16))),DC22="",ISNUMBER(OFFSET('Sanitation Data'!$F$12,0,10*ROW('Sanitation Data'!F16)))),OFFSET('Sanitation Data'!$F$12,0,10*ROW('Sanitation Data'!F16)),NA())))</f>
        <v>#N/A</v>
      </c>
      <c r="AO22" s="251" t="e">
        <f ca="true">+IF(AND(ISNUMBER(OFFSET('Sanitation Data'!$F$13,0,10*ROW('Sanitation Data'!F16))),DD22="Yes"),OFFSET('Sanitation Data'!$F$13,0,10*ROW('Sanitation Data'!F16)),IF(AND(ISNUMBER(OFFSET('Sanitation Data'!$F$13,0,10*ROW('Sanitation Data'!F16))),DD22="No",ISNUMBER(OFFSET('Sanitation Data'!$F$13,0,10*ROW('Sanitation Data'!F16)))),CONCATENATE("[",ROUND(OFFSET('Sanitation Data'!$F$13,0,10*ROW('Sanitation Data'!F16)),0),"]"),IF(AND(ISNUMBER(OFFSET('Sanitation Data'!$F$13,0,10*ROW('Sanitation Data'!F16))),DD22="",ISNUMBER(OFFSET('Sanitation Data'!$F$13,0,10*ROW('Sanitation Data'!F16)))),OFFSET('Sanitation Data'!$F$13,0,10*ROW('Sanitation Data'!F16)),NA())))</f>
        <v>#N/A</v>
      </c>
      <c r="AP22" s="251" t="e">
        <f ca="true">+IF(AND(ISNUMBER(OFFSET('Sanitation Data'!$G$5,0,10*ROW('Sanitation Data'!G16))),DE22="Yes"),100-OFFSET('Sanitation Data'!$G$5,0,10*ROW('Sanitation Data'!G16)),IF(AND(ISNUMBER(OFFSET('Sanitation Data'!$G$5,0,10*ROW('Sanitation Data'!G16))),DE22="No",ISNUMBER(OFFSET('Sanitation Data'!$G$5,0,10*ROW('Sanitation Data'!G16)))),CONCATENATE("[",ROUND(100-OFFSET('Sanitation Data'!$G$5,0,10*ROW('Sanitation Data'!G16)),0),"]"),IF(AND(ISNUMBER(OFFSET('Sanitation Data'!$G$5,0,10*ROW('Sanitation Data'!G16))),DE22="",ISNUMBER(OFFSET('Sanitation Data'!$G$5,0,10*ROW('Sanitation Data'!G16)))),100-OFFSET('Sanitation Data'!$G$5,0,10*ROW('Sanitation Data'!G16)),NA())))</f>
        <v>#N/A</v>
      </c>
      <c r="AQ22" s="251" t="e">
        <f ca="true">+IF(AND(ISNUMBER(OFFSET('Sanitation Data'!$G$7,0,10*ROW('Sanitation Data'!G16))),DF22="Yes"),OFFSET('Sanitation Data'!$G$7,0,10*ROW('Sanitation Data'!G16)),IF(AND(ISNUMBER(OFFSET('Sanitation Data'!$G$7,0,10*ROW('Sanitation Data'!G16))),DF22="No",ISNUMBER(OFFSET('Sanitation Data'!$G$7,0,10*ROW('Sanitation Data'!G16)))),CONCATENATE("[",ROUND(OFFSET('Sanitation Data'!$G$7,0,10*ROW('Sanitation Data'!G16)),0),"]"),IF(AND(ISNUMBER(OFFSET('Sanitation Data'!$G$7,0,10*ROW('Sanitation Data'!G16))),DF22="",ISNUMBER(OFFSET('Sanitation Data'!$G$7,0,10*ROW('Sanitation Data'!G16)))),OFFSET('Sanitation Data'!$G$7,0,10*ROW('Sanitation Data'!G16)),NA())))</f>
        <v>#N/A</v>
      </c>
      <c r="AR22" s="251" t="e">
        <f ca="true">+IF(AND(ISNUMBER(OFFSET('Sanitation Data'!$G$11,0,10*ROW('Sanitation Data'!G16))),DG22="Yes"),OFFSET('Sanitation Data'!$G$11,0,10*ROW('Sanitation Data'!G16)),IF(AND(ISNUMBER(OFFSET('Sanitation Data'!$G$11,0,10*ROW('Sanitation Data'!G16))),DG22="No",ISNUMBER(OFFSET('Sanitation Data'!$G$11,0,10*ROW('Sanitation Data'!G16)))),CONCATENATE("[",ROUND(OFFSET('Sanitation Data'!$G$11,0,10*ROW('Sanitation Data'!G16)),0),"]"),IF(AND(ISNUMBER(OFFSET('Sanitation Data'!$G$11,0,10*ROW('Sanitation Data'!G16))),DG22="",ISNUMBER(OFFSET('Sanitation Data'!$G$11,0,10*ROW('Sanitation Data'!G16)))),OFFSET('Sanitation Data'!$G$11,0,10*ROW('Sanitation Data'!G16)),NA())))</f>
        <v>#N/A</v>
      </c>
      <c r="AS22" s="251" t="e">
        <f ca="true">+IF(AND(ISNUMBER(OFFSET('Sanitation Data'!$G$12,0,10*ROW('Sanitation Data'!G16))),DH22="Yes"),OFFSET('Sanitation Data'!$G$12,0,10*ROW('Sanitation Data'!G16)),IF(AND(ISNUMBER(OFFSET('Sanitation Data'!$G$12,0,10*ROW('Sanitation Data'!G16))),DH22="No",ISNUMBER(OFFSET('Sanitation Data'!$G$12,0,10*ROW('Sanitation Data'!G16)))),CONCATENATE("[",ROUND(OFFSET('Sanitation Data'!$G$12,0,10*ROW('Sanitation Data'!G16)),0),"]"),IF(AND(ISNUMBER(OFFSET('Sanitation Data'!$G$12,0,10*ROW('Sanitation Data'!G16))),DH22="",ISNUMBER(OFFSET('Sanitation Data'!$G$12,0,10*ROW('Sanitation Data'!G16)))),OFFSET('Sanitation Data'!$G$12,0,10*ROW('Sanitation Data'!G16)),NA())))</f>
        <v>#N/A</v>
      </c>
      <c r="AT22" s="251" t="e">
        <f ca="true">+IF(AND(ISNUMBER(OFFSET('Sanitation Data'!$G$13,0,10*ROW('Sanitation Data'!G16))),DI22="Yes"),OFFSET('Sanitation Data'!$G$13,0,10*ROW('Sanitation Data'!G16)),IF(AND(ISNUMBER(OFFSET('Sanitation Data'!$G$13,0,10*ROW('Sanitation Data'!G16))),DI22="No",ISNUMBER(OFFSET('Sanitation Data'!$G$13,0,10*ROW('Sanitation Data'!G16)))),CONCATENATE("[",ROUND(OFFSET('Sanitation Data'!$G$13,0,10*ROW('Sanitation Data'!G16)),0),"]"),IF(AND(ISNUMBER(OFFSET('Sanitation Data'!$G$13,0,10*ROW('Sanitation Data'!G16))),DI22="",ISNUMBER(OFFSET('Sanitation Data'!$G$13,0,10*ROW('Sanitation Data'!G16)))),OFFSET('Sanitation Data'!$G$13,0,10*ROW('Sanitation Data'!G16)),NA())))</f>
        <v>#N/A</v>
      </c>
      <c r="AU22" s="251" t="e">
        <f ca="true">+IF(AND(ISNUMBER(OFFSET('Sanitation Data'!$H$5,0,10*ROW('Sanitation Data'!H16))),DJ22="Yes"),100-OFFSET('Sanitation Data'!$H$5,0,10*ROW('Sanitation Data'!H16)),IF(AND(ISNUMBER(OFFSET('Sanitation Data'!$H$5,0,10*ROW('Sanitation Data'!H16))),DJ22="No",ISNUMBER(OFFSET('Sanitation Data'!$H$5,0,10*ROW('Sanitation Data'!H16)))),CONCATENATE("[",ROUND(100-OFFSET('Sanitation Data'!$H$5,0,10*ROW('Sanitation Data'!H16)),0),"]"),IF(AND(ISNUMBER(OFFSET('Sanitation Data'!$H$5,0,10*ROW('Sanitation Data'!H16))),DJ22="",ISNUMBER(OFFSET('Sanitation Data'!$H$5,0,10*ROW('Sanitation Data'!H16)))),100-OFFSET('Sanitation Data'!$H$5,0,10*ROW('Sanitation Data'!H16)),NA())))</f>
        <v>#N/A</v>
      </c>
      <c r="AV22" s="251" t="e">
        <f ca="true">+IF(AND(ISNUMBER(OFFSET('Sanitation Data'!$H$7,0,10*ROW('Sanitation Data'!H16))),DK22="Yes"),OFFSET('Sanitation Data'!$H$7,0,10*ROW('Sanitation Data'!H16)),IF(AND(ISNUMBER(OFFSET('Sanitation Data'!$H$7,0,10*ROW('Sanitation Data'!H16))),DK22="No",ISNUMBER(OFFSET('Sanitation Data'!$H$7,0,10*ROW('Sanitation Data'!H16)))),CONCATENATE("[",ROUND(OFFSET('Sanitation Data'!$H$7,0,10*ROW('Sanitation Data'!H16)),0),"]"),IF(AND(ISNUMBER(OFFSET('Sanitation Data'!$H$7,0,10*ROW('Sanitation Data'!H16))),DK22="",ISNUMBER(OFFSET('Sanitation Data'!$H$7,0,10*ROW('Sanitation Data'!H16)))),OFFSET('Sanitation Data'!$H$7,0,10*ROW('Sanitation Data'!H16)),NA())))</f>
        <v>#N/A</v>
      </c>
      <c r="AW22" s="251" t="e">
        <f ca="true">+IF(AND(ISNUMBER(OFFSET('Sanitation Data'!$H$11,0,10*ROW('Sanitation Data'!H16))),DL22="Yes"),OFFSET('Sanitation Data'!$H$11,0,10*ROW('Sanitation Data'!H16)),IF(AND(ISNUMBER(OFFSET('Sanitation Data'!$H$11,0,10*ROW('Sanitation Data'!H16))),DL22="No",ISNUMBER(OFFSET('Sanitation Data'!$H$11,0,10*ROW('Sanitation Data'!H16)))),CONCATENATE("[",ROUND(OFFSET('Sanitation Data'!$H$11,0,10*ROW('Sanitation Data'!H16)),0),"]"),IF(AND(ISNUMBER(OFFSET('Sanitation Data'!$H$11,0,10*ROW('Sanitation Data'!H16))),DL22="",ISNUMBER(OFFSET('Sanitation Data'!$H$11,0,10*ROW('Sanitation Data'!H16)))),OFFSET('Sanitation Data'!$H$11,0,10*ROW('Sanitation Data'!H16)),NA())))</f>
        <v>#N/A</v>
      </c>
      <c r="AX22" s="251" t="e">
        <f ca="true">+IF(AND(ISNUMBER(OFFSET('Sanitation Data'!$H$12,0,10*ROW('Sanitation Data'!H16))),DM22="Yes"),OFFSET('Sanitation Data'!$H$12,0,10*ROW('Sanitation Data'!H16)),IF(AND(ISNUMBER(OFFSET('Sanitation Data'!$H$12,0,10*ROW('Sanitation Data'!H16))),DM22="No",ISNUMBER(OFFSET('Sanitation Data'!$H$12,0,10*ROW('Sanitation Data'!H16)))),CONCATENATE("[",ROUND(OFFSET('Sanitation Data'!$H$12,0,10*ROW('Sanitation Data'!H16)),0),"]"),IF(AND(ISNUMBER(OFFSET('Sanitation Data'!$H$12,0,10*ROW('Sanitation Data'!H16))),DM22="",ISNUMBER(OFFSET('Sanitation Data'!$H$12,0,10*ROW('Sanitation Data'!H16)))),OFFSET('Sanitation Data'!$H$12,0,10*ROW('Sanitation Data'!H16)),NA())))</f>
        <v>#N/A</v>
      </c>
      <c r="AY22" s="251" t="e">
        <f ca="true">+IF(AND(ISNUMBER(OFFSET('Sanitation Data'!$H$13,0,10*ROW('Sanitation Data'!H16))),DN22="Yes"),OFFSET('Sanitation Data'!$H$13,0,10*ROW('Sanitation Data'!H16)),IF(AND(ISNUMBER(OFFSET('Sanitation Data'!$H$13,0,10*ROW('Sanitation Data'!H16))),DN22="No",ISNUMBER(OFFSET('Sanitation Data'!$H$13,0,10*ROW('Sanitation Data'!H16)))),CONCATENATE("[",ROUND(OFFSET('Sanitation Data'!$H$13,0,10*ROW('Sanitation Data'!H16)),0),"]"),IF(AND(ISNUMBER(OFFSET('Sanitation Data'!$H$13,0,10*ROW('Sanitation Data'!H16))),DN22="",ISNUMBER(OFFSET('Sanitation Data'!$H$13,0,10*ROW('Sanitation Data'!H16)))),OFFSET('Sanitation Data'!$H$13,0,10*ROW('Sanitation Data'!H16)),NA())))</f>
        <v>#N/A</v>
      </c>
      <c r="AZ22" s="252" t="e">
        <f ca="true">+IF(AND(ISNUMBER(OFFSET('Hygiene Data'!$C$6,0,10*ROW('Hygiene Data'!C16))),DO22="Yes"),OFFSET('Hygiene Data'!$C$6,0,10*ROW('Hygiene Data'!C16)),IF(AND(ISNUMBER(OFFSET('Hygiene Data'!$C$6,0,10*ROW('Hygiene Data'!C16))),DO22="No",ISNUMBER(OFFSET('Hygiene Data'!$C$6,0,10*ROW('Hygiene Data'!C16)))),CONCATENATE("[",ROUND(OFFSET('Hygiene Data'!$C$6,0,10*ROW('Hygiene Data'!C16)),0),"]"),IF(AND(ISNUMBER(OFFSET('Hygiene Data'!$C$6,0,10*ROW('Hygiene Data'!C16))),DO22="",ISNUMBER(OFFSET('Hygiene Data'!$C$6,0,10*ROW('Hygiene Data'!C16)))),OFFSET('Hygiene Data'!$C$6,0,10*ROW('Hygiene Data'!C16)),NA())))</f>
        <v>#N/A</v>
      </c>
      <c r="BA22" s="252" t="e">
        <f ca="true">+IF(AND(ISNUMBER(OFFSET('Hygiene Data'!$C$8,0,10*ROW('Hygiene Data'!C16))),DP22="Yes"),OFFSET('Hygiene Data'!$C$8,0,10*ROW('Hygiene Data'!C16)),IF(AND(ISNUMBER(OFFSET('Hygiene Data'!$C$8,0,10*ROW('Hygiene Data'!C16))),DP22="No",ISNUMBER(OFFSET('Hygiene Data'!$C$8,0,10*ROW('Hygiene Data'!C16)))),CONCATENATE("[",ROUND(OFFSET('Hygiene Data'!$C$8,0,10*ROW('Hygiene Data'!C16)),0),"]"),IF(AND(ISNUMBER(OFFSET('Hygiene Data'!$C$8,0,10*ROW('Hygiene Data'!C16))),DP22="",ISNUMBER(OFFSET('Hygiene Data'!$C$8,0,10*ROW('Hygiene Data'!C16)))),OFFSET('Hygiene Data'!$C$8,0,10*ROW('Hygiene Data'!C16)),NA())))</f>
        <v>#N/A</v>
      </c>
      <c r="BB22" s="252" t="e">
        <f ca="true">+IF(AND(ISNUMBER(OFFSET('Hygiene Data'!$C$10,0,10*ROW('Hygiene Data'!C16))),DQ22="Yes"),OFFSET('Hygiene Data'!$C$10,0,10*ROW('Hygiene Data'!C16)),IF(AND(ISNUMBER(OFFSET('Hygiene Data'!$C$10,0,10*ROW('Hygiene Data'!C16))),DQ22="No",ISNUMBER(OFFSET('Hygiene Data'!$C$10,0,10*ROW('Hygiene Data'!C16)))),CONCATENATE("[",ROUND(OFFSET('Hygiene Data'!$C$10,0,10*ROW('Hygiene Data'!C16)),0),"]"),IF(AND(ISNUMBER(OFFSET('Hygiene Data'!$C$10,0,10*ROW('Hygiene Data'!C16))),DQ22="",ISNUMBER(OFFSET('Hygiene Data'!$C$10,0,10*ROW('Hygiene Data'!C16)))),OFFSET('Hygiene Data'!$C$10,0,10*ROW('Hygiene Data'!C16)),NA())))</f>
        <v>#N/A</v>
      </c>
      <c r="BC22" s="252" t="e">
        <f ca="true">+IF(AND(ISNUMBER(OFFSET('Hygiene Data'!$D$6,0,10*ROW('Hygiene Data'!D16))),DR22="Yes"),OFFSET('Hygiene Data'!$D$6,0,10*ROW('Hygiene Data'!D16)),IF(AND(ISNUMBER(OFFSET('Hygiene Data'!$D$6,0,10*ROW('Hygiene Data'!D16))),DR22="No",ISNUMBER(OFFSET('Hygiene Data'!$D$6,0,10*ROW('Hygiene Data'!D16)))),CONCATENATE("[",ROUND(OFFSET('Hygiene Data'!$D$6,0,10*ROW('Hygiene Data'!D16)),0),"]"),IF(AND(ISNUMBER(OFFSET('Hygiene Data'!$D$6,0,10*ROW('Hygiene Data'!D16))),DR22="",ISNUMBER(OFFSET('Hygiene Data'!$D$6,0,10*ROW('Hygiene Data'!D16)))),OFFSET('Hygiene Data'!$D$6,0,10*ROW('Hygiene Data'!D16)),NA())))</f>
        <v>#N/A</v>
      </c>
      <c r="BD22" s="252" t="e">
        <f ca="true">+IF(AND(ISNUMBER(OFFSET('Hygiene Data'!$D$8,0,10*ROW('Hygiene Data'!D16))),DS22="Yes"),OFFSET('Hygiene Data'!$D$8,0,10*ROW('Hygiene Data'!D16)),IF(AND(ISNUMBER(OFFSET('Hygiene Data'!$D$8,0,10*ROW('Hygiene Data'!D16))),DS22="No",ISNUMBER(OFFSET('Hygiene Data'!$D$8,0,10*ROW('Hygiene Data'!D16)))),CONCATENATE("[",ROUND(OFFSET('Hygiene Data'!$D$8,0,10*ROW('Hygiene Data'!D16)),0),"]"),IF(AND(ISNUMBER(OFFSET('Hygiene Data'!$D$8,0,10*ROW('Hygiene Data'!D16))),DS22="",ISNUMBER(OFFSET('Hygiene Data'!$D$8,0,10*ROW('Hygiene Data'!D16)))),OFFSET('Hygiene Data'!$D$8,0,10*ROW('Hygiene Data'!D16)),NA())))</f>
        <v>#N/A</v>
      </c>
      <c r="BE22" s="252" t="e">
        <f ca="true">+IF(AND(ISNUMBER(OFFSET('Hygiene Data'!$D$10,0,10*ROW('Hygiene Data'!D16))),DT22="Yes"),OFFSET('Hygiene Data'!$D$10,0,10*ROW('Hygiene Data'!D16)),IF(AND(ISNUMBER(OFFSET('Hygiene Data'!$D$10,0,10*ROW('Hygiene Data'!D16))),DT22="No",ISNUMBER(OFFSET('Hygiene Data'!$D$10,0,10*ROW('Hygiene Data'!D16)))),CONCATENATE("[",ROUND(OFFSET('Hygiene Data'!$D$10,0,10*ROW('Hygiene Data'!D16)),0),"]"),IF(AND(ISNUMBER(OFFSET('Hygiene Data'!$D$10,0,10*ROW('Hygiene Data'!D16))),DT22="",ISNUMBER(OFFSET('Hygiene Data'!$D$10,0,10*ROW('Hygiene Data'!D16)))),OFFSET('Hygiene Data'!$D$10,0,10*ROW('Hygiene Data'!D16)),NA())))</f>
        <v>#N/A</v>
      </c>
      <c r="BF22" s="252" t="e">
        <f ca="true">+IF(AND(ISNUMBER(OFFSET('Hygiene Data'!$E$6,0,10*ROW('Hygiene Data'!E16))),DU22="Yes"),OFFSET('Hygiene Data'!$E$6,0,10*ROW('Hygiene Data'!E16)),IF(AND(ISNUMBER(OFFSET('Hygiene Data'!$E$6,0,10*ROW('Hygiene Data'!E16))),DU22="No",ISNUMBER(OFFSET('Hygiene Data'!$E$6,0,10*ROW('Hygiene Data'!E16)))),CONCATENATE("[",ROUND(OFFSET('Hygiene Data'!$E$6,0,10*ROW('Hygiene Data'!E16)),0),"]"),IF(AND(ISNUMBER(OFFSET('Hygiene Data'!$E$6,0,10*ROW('Hygiene Data'!E16))),DU22="",ISNUMBER(OFFSET('Hygiene Data'!$E$6,0,10*ROW('Hygiene Data'!E16)))),OFFSET('Hygiene Data'!$E$6,0,10*ROW('Hygiene Data'!E16)),NA())))</f>
        <v>#N/A</v>
      </c>
      <c r="BG22" s="252" t="e">
        <f ca="true">+IF(AND(ISNUMBER(OFFSET('Hygiene Data'!$E$8,0,10*ROW('Hygiene Data'!E16))),DV22="Yes"),OFFSET('Hygiene Data'!$E$8,0,10*ROW('Hygiene Data'!E16)),IF(AND(ISNUMBER(OFFSET('Hygiene Data'!$E$8,0,10*ROW('Hygiene Data'!E16))),DV22="No",ISNUMBER(OFFSET('Hygiene Data'!$E$8,0,10*ROW('Hygiene Data'!E16)))),CONCATENATE("[",ROUND(OFFSET('Hygiene Data'!$E$8,0,10*ROW('Hygiene Data'!E16)),0),"]"),IF(AND(ISNUMBER(OFFSET('Hygiene Data'!$E$8,0,10*ROW('Hygiene Data'!E16))),DV22="",ISNUMBER(OFFSET('Hygiene Data'!$E$8,0,10*ROW('Hygiene Data'!E16)))),OFFSET('Hygiene Data'!$E$8,0,10*ROW('Hygiene Data'!E16)),NA())))</f>
        <v>#N/A</v>
      </c>
      <c r="BH22" s="252" t="e">
        <f ca="true">+IF(AND(ISNUMBER(OFFSET('Hygiene Data'!$E$10,0,10*ROW('Hygiene Data'!E16))),DW22="Yes"),OFFSET('Hygiene Data'!$E$10,0,10*ROW('Hygiene Data'!E16)),IF(AND(ISNUMBER(OFFSET('Hygiene Data'!$E$10,0,10*ROW('Hygiene Data'!E16))),DW22="No",ISNUMBER(OFFSET('Hygiene Data'!$E$10,0,10*ROW('Hygiene Data'!E16)))),CONCATENATE("[",ROUND(OFFSET('Hygiene Data'!$E$10,0,10*ROW('Hygiene Data'!E16)),0),"]"),IF(AND(ISNUMBER(OFFSET('Hygiene Data'!$E$10,0,10*ROW('Hygiene Data'!E16))),DW22="",ISNUMBER(OFFSET('Hygiene Data'!$E$10,0,10*ROW('Hygiene Data'!E16)))),OFFSET('Hygiene Data'!$E$10,0,10*ROW('Hygiene Data'!E16)),NA())))</f>
        <v>#N/A</v>
      </c>
      <c r="BI22" s="252" t="e">
        <f ca="true">+IF(AND(ISNUMBER(OFFSET('Hygiene Data'!$F$6,0,10*ROW('Hygiene Data'!F16))),DX22="Yes"),OFFSET('Hygiene Data'!$F$6,0,10*ROW('Hygiene Data'!F16)),IF(AND(ISNUMBER(OFFSET('Hygiene Data'!$F$6,0,10*ROW('Hygiene Data'!F16))),DX22="No",ISNUMBER(OFFSET('Hygiene Data'!$F$6,0,10*ROW('Hygiene Data'!F16)))),CONCATENATE("[",ROUND(OFFSET('Hygiene Data'!$F$6,0,10*ROW('Hygiene Data'!F16)),0),"]"),IF(AND(ISNUMBER(OFFSET('Hygiene Data'!$F$6,0,10*ROW('Hygiene Data'!F16))),DX22="",ISNUMBER(OFFSET('Hygiene Data'!$F$6,0,10*ROW('Hygiene Data'!F16)))),OFFSET('Hygiene Data'!$F$6,0,10*ROW('Hygiene Data'!F16)),NA())))</f>
        <v>#N/A</v>
      </c>
      <c r="BJ22" s="252" t="e">
        <f ca="true">+IF(AND(ISNUMBER(OFFSET('Hygiene Data'!$F$8,0,10*ROW('Hygiene Data'!F16))),DY22="Yes"),OFFSET('Hygiene Data'!$F$8,0,10*ROW('Hygiene Data'!F16)),IF(AND(ISNUMBER(OFFSET('Hygiene Data'!$F$8,0,10*ROW('Hygiene Data'!F16))),DY22="No",ISNUMBER(OFFSET('Hygiene Data'!$F$8,0,10*ROW('Hygiene Data'!F16)))),CONCATENATE("[",ROUND(OFFSET('Hygiene Data'!$F$8,0,10*ROW('Hygiene Data'!F16)),0),"]"),IF(AND(ISNUMBER(OFFSET('Hygiene Data'!$F$8,0,10*ROW('Hygiene Data'!F16))),DY22="",ISNUMBER(OFFSET('Hygiene Data'!$F$8,0,10*ROW('Hygiene Data'!F16)))),OFFSET('Hygiene Data'!$F$8,0,10*ROW('Hygiene Data'!F16)),NA())))</f>
        <v>#N/A</v>
      </c>
      <c r="BK22" s="252" t="e">
        <f ca="true">+IF(AND(ISNUMBER(OFFSET('Hygiene Data'!$F$10,0,10*ROW('Hygiene Data'!F16))),DZ22="Yes"),OFFSET('Hygiene Data'!$F$10,0,10*ROW('Hygiene Data'!F16)),IF(AND(ISNUMBER(OFFSET('Hygiene Data'!$F$10,0,10*ROW('Hygiene Data'!F16))),DZ22="No",ISNUMBER(OFFSET('Hygiene Data'!$F$10,0,10*ROW('Hygiene Data'!F16)))),CONCATENATE("[",ROUND(OFFSET('Hygiene Data'!$F$10,0,10*ROW('Hygiene Data'!F16)),0),"]"),IF(AND(ISNUMBER(OFFSET('Hygiene Data'!$F$10,0,10*ROW('Hygiene Data'!F16))),DZ22="",ISNUMBER(OFFSET('Hygiene Data'!$F$10,0,10*ROW('Hygiene Data'!F16)))),OFFSET('Hygiene Data'!$F$10,0,10*ROW('Hygiene Data'!F16)),NA())))</f>
        <v>#N/A</v>
      </c>
      <c r="BL22" s="252" t="e">
        <f ca="true">+IF(AND(ISNUMBER(OFFSET('Hygiene Data'!$G$6,0,10*ROW('Hygiene Data'!G16))),EA22="Yes"),OFFSET('Hygiene Data'!$G$6,0,10*ROW('Hygiene Data'!G16)),IF(AND(ISNUMBER(OFFSET('Hygiene Data'!$G$6,0,10*ROW('Hygiene Data'!G16))),EA22="No",ISNUMBER(OFFSET('Hygiene Data'!$G$6,0,10*ROW('Hygiene Data'!G16)))),CONCATENATE("[",ROUND(OFFSET('Hygiene Data'!$G$6,0,10*ROW('Hygiene Data'!G16)),0),"]"),IF(AND(ISNUMBER(OFFSET('Hygiene Data'!$G$6,0,10*ROW('Hygiene Data'!G16))),EA22="",ISNUMBER(OFFSET('Hygiene Data'!$G$6,0,10*ROW('Hygiene Data'!G16)))),OFFSET('Hygiene Data'!$G$6,0,10*ROW('Hygiene Data'!G16)),NA())))</f>
        <v>#N/A</v>
      </c>
      <c r="BM22" s="252" t="e">
        <f ca="true">+IF(AND(ISNUMBER(OFFSET('Hygiene Data'!$G$8,0,10*ROW('Hygiene Data'!G16))),EB22="Yes"),OFFSET('Hygiene Data'!$G$8,0,10*ROW('Hygiene Data'!G16)),IF(AND(ISNUMBER(OFFSET('Hygiene Data'!$G$8,0,10*ROW('Hygiene Data'!G16))),EB22="No",ISNUMBER(OFFSET('Hygiene Data'!$G$8,0,10*ROW('Hygiene Data'!G16)))),CONCATENATE("[",ROUND(OFFSET('Hygiene Data'!$G$8,0,10*ROW('Hygiene Data'!G16)),0),"]"),IF(AND(ISNUMBER(OFFSET('Hygiene Data'!$G$8,0,10*ROW('Hygiene Data'!G16))),EB22="",ISNUMBER(OFFSET('Hygiene Data'!$G$8,0,10*ROW('Hygiene Data'!G16)))),OFFSET('Hygiene Data'!$G$8,0,10*ROW('Hygiene Data'!G16)),NA())))</f>
        <v>#N/A</v>
      </c>
      <c r="BN22" s="252" t="e">
        <f ca="true">+IF(AND(ISNUMBER(OFFSET('Hygiene Data'!$G$10,0,10*ROW('Hygiene Data'!G16))),EC22="Yes"),OFFSET('Hygiene Data'!$G$10,0,10*ROW('Hygiene Data'!G16)),IF(AND(ISNUMBER(OFFSET('Hygiene Data'!$G$10,0,10*ROW('Hygiene Data'!G16))),EC22="No",ISNUMBER(OFFSET('Hygiene Data'!$G$10,0,10*ROW('Hygiene Data'!G16)))),CONCATENATE("[",ROUND(OFFSET('Hygiene Data'!$G$10,0,10*ROW('Hygiene Data'!G16)),0),"]"),IF(AND(ISNUMBER(OFFSET('Hygiene Data'!$G$10,0,10*ROW('Hygiene Data'!G16))),EC22="",ISNUMBER(OFFSET('Hygiene Data'!$G$10,0,10*ROW('Hygiene Data'!G16)))),OFFSET('Hygiene Data'!$G$10,0,10*ROW('Hygiene Data'!G16)),NA())))</f>
        <v>#N/A</v>
      </c>
      <c r="BO22" s="252" t="e">
        <f ca="true">+IF(AND(ISNUMBER(OFFSET('Hygiene Data'!$H$6,0,10*ROW('Hygiene Data'!H16))),ED22="Yes"),OFFSET('Hygiene Data'!$H$6,0,10*ROW('Hygiene Data'!H16)),IF(AND(ISNUMBER(OFFSET('Hygiene Data'!$H$6,0,10*ROW('Hygiene Data'!H16))),ED22="No",ISNUMBER(OFFSET('Hygiene Data'!$H$6,0,10*ROW('Hygiene Data'!H16)))),CONCATENATE("[",ROUND(OFFSET('Hygiene Data'!$H$6,0,10*ROW('Hygiene Data'!H16)),0),"]"),IF(AND(ISNUMBER(OFFSET('Hygiene Data'!$H$6,0,10*ROW('Hygiene Data'!H16))),ED22="",ISNUMBER(OFFSET('Hygiene Data'!$H$6,0,10*ROW('Hygiene Data'!H16)))),OFFSET('Hygiene Data'!$H$6,0,10*ROW('Hygiene Data'!H16)),NA())))</f>
        <v>#N/A</v>
      </c>
      <c r="BP22" s="252" t="e">
        <f ca="true">+IF(AND(ISNUMBER(OFFSET('Hygiene Data'!$H$8,0,10*ROW('Hygiene Data'!H16))),EE22="Yes"),OFFSET('Hygiene Data'!$H$8,0,10*ROW('Hygiene Data'!H16)),IF(AND(ISNUMBER(OFFSET('Hygiene Data'!$H$8,0,10*ROW('Hygiene Data'!H16))),EE22="No",ISNUMBER(OFFSET('Hygiene Data'!$H$8,0,10*ROW('Hygiene Data'!H16)))),CONCATENATE("[",ROUND(OFFSET('Hygiene Data'!$H$8,0,10*ROW('Hygiene Data'!H16)),0),"]"),IF(AND(ISNUMBER(OFFSET('Hygiene Data'!$H$8,0,10*ROW('Hygiene Data'!H16))),EE22="",ISNUMBER(OFFSET('Hygiene Data'!$H$8,0,10*ROW('Hygiene Data'!H16)))),OFFSET('Hygiene Data'!$H$8,0,10*ROW('Hygiene Data'!H16)),NA())))</f>
        <v>#N/A</v>
      </c>
      <c r="BQ22" s="252" t="e">
        <f ca="true">+IF(AND(ISNUMBER(OFFSET('Hygiene Data'!$H$10,0,10*ROW('Hygiene Data'!H16))),EF22="Yes"),OFFSET('Hygiene Data'!$H$10,0,10*ROW('Hygiene Data'!H16)),IF(AND(ISNUMBER(OFFSET('Hygiene Data'!$H$10,0,10*ROW('Hygiene Data'!H16))),EF22="No",ISNUMBER(OFFSET('Hygiene Data'!$H$10,0,10*ROW('Hygiene Data'!H16)))),CONCATENATE("[",ROUND(OFFSET('Hygiene Data'!$H$10,0,10*ROW('Hygiene Data'!H16)),0),"]"),IF(AND(ISNUMBER(OFFSET('Hygiene Data'!$H$10,0,10*ROW('Hygiene Data'!H16))),EF22="",ISNUMBER(OFFSET('Hygiene Data'!$H$10,0,10*ROW('Hygiene Data'!H16)))),OFFSET('Hygiene Data'!$H$10,0,10*ROW('Hygiene Data'!H16)),NA())))</f>
        <v>#N/A</v>
      </c>
      <c r="BS22" s="36" t="str">
        <f ca="true">+IF(OFFSET('Water Data'!$C$28,0,10*ROW('Water Data'!C16))="","",OFFSET('Water Data'!$C$28,0,10*ROW('Water Data'!C16)))</f>
        <v/>
      </c>
      <c r="BT22" s="36" t="str">
        <f ca="true">+IF(OFFSET('Water Data'!$C$29,0,10*ROW('Water Data'!C16))="","",OFFSET('Water Data'!$C$29,0,10*ROW('Water Data'!C16)))</f>
        <v/>
      </c>
      <c r="BU22" s="36" t="str">
        <f ca="true">+IF(OFFSET('Water Data'!$C$30,0,10*ROW('Water Data'!C16))="","",OFFSET('Water Data'!$C$30,0,10*ROW('Water Data'!C16)))</f>
        <v/>
      </c>
      <c r="BV22" s="36" t="str">
        <f ca="true">+IF(OFFSET('Water Data'!$D$28,0,10*ROW('Water Data'!D16))="","",OFFSET('Water Data'!$D$28,0,10*ROW('Water Data'!D16)))</f>
        <v/>
      </c>
      <c r="BW22" s="36" t="str">
        <f ca="true">+IF(OFFSET('Water Data'!$D$29,0,10*ROW('Water Data'!D16))="","",OFFSET('Water Data'!$D$29,0,10*ROW('Water Data'!D16)))</f>
        <v/>
      </c>
      <c r="BX22" s="36" t="str">
        <f ca="true">+IF(OFFSET('Water Data'!$D$30,0,10*ROW('Water Data'!D16))="","",OFFSET('Water Data'!$D$30,0,10*ROW('Water Data'!D16)))</f>
        <v/>
      </c>
      <c r="BY22" s="36" t="str">
        <f ca="true">+IF(OFFSET('Water Data'!$E$28,0,10*ROW('Water Data'!E16))="","",OFFSET('Water Data'!$E$28,0,10*ROW('Water Data'!E16)))</f>
        <v/>
      </c>
      <c r="BZ22" s="36" t="str">
        <f ca="true">+IF(OFFSET('Water Data'!$E$29,0,10*ROW('Water Data'!E16))="","",OFFSET('Water Data'!$E$29,0,10*ROW('Water Data'!E16)))</f>
        <v/>
      </c>
      <c r="CA22" s="36" t="str">
        <f ca="true">+IF(OFFSET('Water Data'!$E$30,0,10*ROW('Water Data'!E16))="","",OFFSET('Water Data'!$E$30,0,10*ROW('Water Data'!E16)))</f>
        <v/>
      </c>
      <c r="CB22" s="36" t="str">
        <f ca="true">+IF(OFFSET('Water Data'!$F$28,0,10*ROW('Water Data'!F16))="","",OFFSET('Water Data'!$F$28,0,10*ROW('Water Data'!F16)))</f>
        <v/>
      </c>
      <c r="CC22" s="36" t="str">
        <f ca="true">+IF(OFFSET('Water Data'!$F$29,0,10*ROW('Water Data'!F16))="","",OFFSET('Water Data'!$F$29,0,10*ROW('Water Data'!F16)))</f>
        <v/>
      </c>
      <c r="CD22" s="36" t="str">
        <f ca="true">+IF(OFFSET('Water Data'!$F$30,0,10*ROW('Water Data'!F16))="","",OFFSET('Water Data'!$F$30,0,10*ROW('Water Data'!F16)))</f>
        <v/>
      </c>
      <c r="CE22" s="36" t="str">
        <f ca="true">+IF(OFFSET('Water Data'!$G$28,0,10*ROW('Water Data'!G16))="","",OFFSET('Water Data'!$G$28,0,10*ROW('Water Data'!G16)))</f>
        <v/>
      </c>
      <c r="CF22" s="36" t="str">
        <f ca="true">+IF(OFFSET('Water Data'!$G$29,0,10*ROW('Water Data'!G16))="","",OFFSET('Water Data'!$G$29,0,10*ROW('Water Data'!G16)))</f>
        <v/>
      </c>
      <c r="CG22" s="36" t="str">
        <f ca="true">+IF(OFFSET('Water Data'!$G$30,0,10*ROW('Water Data'!G16))="","",OFFSET('Water Data'!$G$30,0,10*ROW('Water Data'!G16)))</f>
        <v/>
      </c>
      <c r="CH22" s="36" t="str">
        <f ca="true">+IF(OFFSET('Water Data'!$H$28,0,10*ROW('Water Data'!H16))="","",OFFSET('Water Data'!$H$28,0,10*ROW('Water Data'!H16)))</f>
        <v/>
      </c>
      <c r="CI22" s="36" t="str">
        <f ca="true">+IF(OFFSET('Water Data'!$H$29,0,10*ROW('Water Data'!H16))="","",OFFSET('Water Data'!$H$29,0,10*ROW('Water Data'!H16)))</f>
        <v/>
      </c>
      <c r="CJ22" s="36" t="str">
        <f ca="true">+IF(OFFSET('Water Data'!$H$30,0,10*ROW('Water Data'!H16))="","",OFFSET('Water Data'!$H$30,0,10*ROW('Water Data'!H16)))</f>
        <v/>
      </c>
      <c r="CK22" s="36" t="str">
        <f ca="true">+IF(OFFSET('Sanitation Data'!$C$29,0,10*ROW('Sanitation Data'!C16))="","",OFFSET('Sanitation Data'!$C$29,0,10*ROW('Sanitation Data'!C16)))</f>
        <v/>
      </c>
      <c r="CL22" s="36" t="str">
        <f ca="true">+IF(OFFSET('Sanitation Data'!$C$30,0,10*ROW('Sanitation Data'!C16))="","",OFFSET('Sanitation Data'!$C$30,0,10*ROW('Sanitation Data'!C16)))</f>
        <v/>
      </c>
      <c r="CM22" s="36" t="str">
        <f ca="true">+IF(OFFSET('Sanitation Data'!$C$31,0,10*ROW('Sanitation Data'!C16))="","",OFFSET('Sanitation Data'!$C$31,0,10*ROW('Sanitation Data'!C16)))</f>
        <v/>
      </c>
      <c r="CN22" s="36" t="str">
        <f ca="true">+IF(OFFSET('Sanitation Data'!$C$32,0,10*ROW('Sanitation Data'!C16))="","",OFFSET('Sanitation Data'!$C$32,0,10*ROW('Sanitation Data'!C16)))</f>
        <v/>
      </c>
      <c r="CO22" s="36" t="str">
        <f ca="true">+IF(OFFSET('Sanitation Data'!$C$33,0,10*ROW('Sanitation Data'!C16))="","",OFFSET('Sanitation Data'!$C$33,0,10*ROW('Sanitation Data'!C16)))</f>
        <v/>
      </c>
      <c r="CP22" s="36" t="str">
        <f ca="true">+IF(OFFSET('Sanitation Data'!$D$29,0,10*ROW('Sanitation Data'!D16))="","",OFFSET('Sanitation Data'!$D$29,0,10*ROW('Sanitation Data'!D16)))</f>
        <v/>
      </c>
      <c r="CQ22" s="36" t="str">
        <f ca="true">+IF(OFFSET('Sanitation Data'!$D$30,0,10*ROW('Sanitation Data'!D16))="","",OFFSET('Sanitation Data'!$D$30,0,10*ROW('Sanitation Data'!D16)))</f>
        <v/>
      </c>
      <c r="CR22" s="36" t="str">
        <f ca="true">+IF(OFFSET('Sanitation Data'!$D$31,0,10*ROW('Sanitation Data'!D16))="","",OFFSET('Sanitation Data'!$D$31,0,10*ROW('Sanitation Data'!D16)))</f>
        <v/>
      </c>
      <c r="CS22" s="36" t="str">
        <f ca="true">+IF(OFFSET('Sanitation Data'!$D$32,0,10*ROW('Sanitation Data'!D16))="","",OFFSET('Sanitation Data'!$D$32,0,10*ROW('Sanitation Data'!D16)))</f>
        <v/>
      </c>
      <c r="CT22" s="36" t="str">
        <f ca="true">+IF(OFFSET('Sanitation Data'!$D$33,0,10*ROW('Sanitation Data'!D16))="","",OFFSET('Sanitation Data'!$D$33,0,10*ROW('Sanitation Data'!D16)))</f>
        <v/>
      </c>
      <c r="CU22" s="36" t="str">
        <f ca="true">+IF(OFFSET('Sanitation Data'!$E$29,0,10*ROW('Sanitation Data'!E16))="","",OFFSET('Sanitation Data'!$E$29,0,10*ROW('Sanitation Data'!E16)))</f>
        <v/>
      </c>
      <c r="CV22" s="36" t="str">
        <f ca="true">+IF(OFFSET('Sanitation Data'!$E$30,0,10*ROW('Sanitation Data'!E16))="","",OFFSET('Sanitation Data'!$E$30,0,10*ROW('Sanitation Data'!E16)))</f>
        <v/>
      </c>
      <c r="CW22" s="36" t="str">
        <f ca="true">+IF(OFFSET('Sanitation Data'!$E$31,0,10*ROW('Sanitation Data'!E16))="","",OFFSET('Sanitation Data'!$E$31,0,10*ROW('Sanitation Data'!E16)))</f>
        <v/>
      </c>
      <c r="CX22" s="36" t="str">
        <f ca="true">+IF(OFFSET('Sanitation Data'!$E$32,0,10*ROW('Sanitation Data'!E16))="","",OFFSET('Sanitation Data'!$E$32,0,10*ROW('Sanitation Data'!E16)))</f>
        <v/>
      </c>
      <c r="CY22" s="36" t="str">
        <f ca="true">+IF(OFFSET('Sanitation Data'!$E$33,0,10*ROW('Sanitation Data'!E16))="","",OFFSET('Sanitation Data'!$E$33,0,10*ROW('Sanitation Data'!E16)))</f>
        <v/>
      </c>
      <c r="CZ22" s="36" t="str">
        <f ca="true">+IF(OFFSET('Sanitation Data'!$F$29,0,10*ROW('Sanitation Data'!F16))="","",OFFSET('Sanitation Data'!$F$29,0,10*ROW('Sanitation Data'!F16)))</f>
        <v/>
      </c>
      <c r="DA22" s="36" t="str">
        <f ca="true">+IF(OFFSET('Sanitation Data'!$F$30,0,10*ROW('Sanitation Data'!F16))="","",OFFSET('Sanitation Data'!$F$30,0,10*ROW('Sanitation Data'!F16)))</f>
        <v/>
      </c>
      <c r="DB22" s="36" t="str">
        <f ca="true">+IF(OFFSET('Sanitation Data'!$F$31,0,10*ROW('Sanitation Data'!F16))="","",OFFSET('Sanitation Data'!$F$31,0,10*ROW('Sanitation Data'!F16)))</f>
        <v/>
      </c>
      <c r="DC22" s="36" t="str">
        <f ca="true">+IF(OFFSET('Sanitation Data'!$F$32,0,10*ROW('Sanitation Data'!F16))="","",OFFSET('Sanitation Data'!$F$32,0,10*ROW('Sanitation Data'!F16)))</f>
        <v/>
      </c>
      <c r="DD22" s="36" t="str">
        <f ca="true">+IF(OFFSET('Sanitation Data'!$F$33,0,10*ROW('Sanitation Data'!F16))="","",OFFSET('Sanitation Data'!$F$33,0,10*ROW('Sanitation Data'!F16)))</f>
        <v/>
      </c>
      <c r="DE22" s="36" t="str">
        <f ca="true">+IF(OFFSET('Sanitation Data'!$G$29,0,10*ROW('Sanitation Data'!G16))="","",OFFSET('Sanitation Data'!$G$29,0,10*ROW('Sanitation Data'!G16)))</f>
        <v/>
      </c>
      <c r="DF22" s="36" t="str">
        <f ca="true">+IF(OFFSET('Sanitation Data'!$G$30,0,10*ROW('Sanitation Data'!G16))="","",OFFSET('Sanitation Data'!$G$30,0,10*ROW('Sanitation Data'!G16)))</f>
        <v/>
      </c>
      <c r="DG22" s="36" t="str">
        <f ca="true">+IF(OFFSET('Sanitation Data'!$G$31,0,10*ROW('Sanitation Data'!G16))="","",OFFSET('Sanitation Data'!$G$31,0,10*ROW('Sanitation Data'!G16)))</f>
        <v/>
      </c>
      <c r="DH22" s="36" t="str">
        <f ca="true">+IF(OFFSET('Sanitation Data'!$G$32,0,10*ROW('Sanitation Data'!G16))="","",OFFSET('Sanitation Data'!$G$32,0,10*ROW('Sanitation Data'!G16)))</f>
        <v/>
      </c>
      <c r="DI22" s="36" t="str">
        <f ca="true">+IF(OFFSET('Sanitation Data'!$G$33,0,10*ROW('Sanitation Data'!G16))="","",OFFSET('Sanitation Data'!$G$33,0,10*ROW('Sanitation Data'!G16)))</f>
        <v/>
      </c>
      <c r="DJ22" s="36" t="str">
        <f ca="true">+IF(OFFSET('Sanitation Data'!$H$29,0,10*ROW('Sanitation Data'!H16))="","",OFFSET('Sanitation Data'!$H$29,0,10*ROW('Sanitation Data'!H16)))</f>
        <v/>
      </c>
      <c r="DK22" s="36" t="str">
        <f ca="true">+IF(OFFSET('Sanitation Data'!$H$30,0,10*ROW('Sanitation Data'!H16))="","",OFFSET('Sanitation Data'!$H$30,0,10*ROW('Sanitation Data'!H16)))</f>
        <v/>
      </c>
      <c r="DL22" s="36" t="str">
        <f ca="true">+IF(OFFSET('Sanitation Data'!$H$31,0,10*ROW('Sanitation Data'!H16))="","",OFFSET('Sanitation Data'!$H$31,0,10*ROW('Sanitation Data'!H16)))</f>
        <v/>
      </c>
      <c r="DM22" s="36" t="str">
        <f ca="true">+IF(OFFSET('Sanitation Data'!$H$32,0,10*ROW('Sanitation Data'!H16))="","",OFFSET('Sanitation Data'!$H$32,0,10*ROW('Sanitation Data'!H16)))</f>
        <v/>
      </c>
      <c r="DN22" s="36" t="str">
        <f ca="true">+IF(OFFSET('Sanitation Data'!$H$33,0,10*ROW('Sanitation Data'!H16))="","",OFFSET('Sanitation Data'!$H$33,0,10*ROW('Sanitation Data'!H16)))</f>
        <v/>
      </c>
      <c r="DO22" s="36" t="str">
        <f ca="true">+IF(OFFSET('Hygiene Data'!$C$12,0,10*ROW('Hygiene Data'!C16))="","",OFFSET('Hygiene Data'!$C$12,0,10*ROW('Hygiene Data'!C16)))</f>
        <v/>
      </c>
      <c r="DP22" s="36" t="str">
        <f ca="true">+IF(OFFSET('Hygiene Data'!$C$13,0,10*ROW('Hygiene Data'!C16))="","",OFFSET('Hygiene Data'!$C$13,0,10*ROW('Hygiene Data'!C16)))</f>
        <v/>
      </c>
      <c r="DQ22" s="36" t="str">
        <f ca="true">+IF(OFFSET('Hygiene Data'!$C$14,0,10*ROW('Hygiene Data'!C16))="","",OFFSET('Hygiene Data'!$C$14,0,10*ROW('Hygiene Data'!C16)))</f>
        <v/>
      </c>
      <c r="DR22" s="36" t="str">
        <f ca="true">+IF(OFFSET('Hygiene Data'!$D$12,0,10*ROW('Hygiene Data'!D16))="","",OFFSET('Hygiene Data'!$D$12,0,10*ROW('Hygiene Data'!D16)))</f>
        <v/>
      </c>
      <c r="DS22" s="36" t="str">
        <f ca="true">+IF(OFFSET('Hygiene Data'!$D$13,0,10*ROW('Hygiene Data'!D16))="","",OFFSET('Hygiene Data'!$D$13,0,10*ROW('Hygiene Data'!D16)))</f>
        <v/>
      </c>
      <c r="DT22" s="36" t="str">
        <f ca="true">+IF(OFFSET('Hygiene Data'!$D$14,0,10*ROW('Hygiene Data'!D16))="","",OFFSET('Hygiene Data'!$D$14,0,10*ROW('Hygiene Data'!D16)))</f>
        <v/>
      </c>
      <c r="DU22" s="36" t="str">
        <f ca="true">+IF(OFFSET('Hygiene Data'!$E$12,0,10*ROW('Hygiene Data'!E16))="","",OFFSET('Hygiene Data'!$E$12,0,10*ROW('Hygiene Data'!E16)))</f>
        <v/>
      </c>
      <c r="DV22" s="36" t="str">
        <f ca="true">+IF(OFFSET('Hygiene Data'!$E$13,0,10*ROW('Hygiene Data'!E16))="","",OFFSET('Hygiene Data'!$E$13,0,10*ROW('Hygiene Data'!E16)))</f>
        <v/>
      </c>
      <c r="DW22" s="36" t="str">
        <f ca="true">+IF(OFFSET('Hygiene Data'!$E$14,0,10*ROW('Hygiene Data'!E16))="","",OFFSET('Hygiene Data'!$E$14,0,10*ROW('Hygiene Data'!E16)))</f>
        <v/>
      </c>
      <c r="DX22" s="36" t="str">
        <f ca="true">+IF(OFFSET('Hygiene Data'!$F$12,0,10*ROW('Hygiene Data'!F16))="","",OFFSET('Hygiene Data'!$F$12,0,10*ROW('Hygiene Data'!F16)))</f>
        <v/>
      </c>
      <c r="DY22" s="36" t="str">
        <f ca="true">+IF(OFFSET('Hygiene Data'!$F$13,0,10*ROW('Hygiene Data'!F16))="","",OFFSET('Hygiene Data'!$F$13,0,10*ROW('Hygiene Data'!F16)))</f>
        <v/>
      </c>
      <c r="DZ22" s="36" t="str">
        <f ca="true">+IF(OFFSET('Hygiene Data'!$F$14,0,10*ROW('Hygiene Data'!F16))="","",OFFSET('Hygiene Data'!$F$14,0,10*ROW('Hygiene Data'!F16)))</f>
        <v/>
      </c>
      <c r="EA22" s="36" t="str">
        <f ca="true">+IF(OFFSET('Hygiene Data'!$G$12,0,10*ROW('Hygiene Data'!G16))="","",OFFSET('Hygiene Data'!$G$12,0,10*ROW('Hygiene Data'!G16)))</f>
        <v/>
      </c>
      <c r="EB22" s="36" t="str">
        <f ca="true">+IF(OFFSET('Hygiene Data'!$G$13,0,10*ROW('Hygiene Data'!G16))="","",OFFSET('Hygiene Data'!$G$13,0,10*ROW('Hygiene Data'!G16)))</f>
        <v/>
      </c>
      <c r="EC22" s="36" t="str">
        <f ca="true">+IF(OFFSET('Hygiene Data'!$G$14,0,10*ROW('Hygiene Data'!G16))="","",OFFSET('Hygiene Data'!$G$14,0,10*ROW('Hygiene Data'!G16)))</f>
        <v/>
      </c>
      <c r="ED22" s="36" t="str">
        <f ca="true">+IF(OFFSET('Hygiene Data'!$H$12,0,10*ROW('Hygiene Data'!H16))="","",OFFSET('Hygiene Data'!$H$12,0,10*ROW('Hygiene Data'!H16)))</f>
        <v/>
      </c>
      <c r="EE22" s="36" t="str">
        <f ca="true">+IF(OFFSET('Hygiene Data'!$H$13,0,10*ROW('Hygiene Data'!H16))="","",OFFSET('Hygiene Data'!$H$13,0,10*ROW('Hygiene Data'!H16)))</f>
        <v/>
      </c>
      <c r="EF22" s="36" t="str">
        <f ca="true">+IF(OFFSET('Hygiene Data'!$H$14,0,10*ROW('Hygiene Data'!H16))="","",OFFSET('Hygiene Data'!$H$14,0,10*ROW('Hygiene Data'!H16)))</f>
        <v/>
      </c>
    </row>
    <row r="23" x14ac:dyDescent="0.2">
      <c r="A23" s="59" t="str">
        <f ca="true">+IF(OFFSET('Water Data'!$B$1,0,10*ROW('Water Data'!B17))="","",OFFSET('Water Data'!$B$1,0,10*ROW('Water Data'!B17)))</f>
        <v/>
      </c>
      <c r="B23" s="59" t="str">
        <f ca="true">+IF(OFFSET('Water Data'!$A$3,0,10*ROW('Water Data'!A17))="","",OFFSET('Water Data'!$A$3,0,10*ROW('Water Data'!A17)))</f>
        <v/>
      </c>
      <c r="C23" s="59" t="str">
        <f ca="true">+IF(OFFSET('Water Data'!$C$3,0,10*ROW('Water Data'!C17))="","",OFFSET('Water Data'!$C$3,0,10*ROW('Water Data'!C17)))</f>
        <v/>
      </c>
      <c r="D23" s="250" t="e">
        <f ca="true">+IF(AND(ISNUMBER(OFFSET('Water Data'!$C$5,0,10*ROW('Water Data'!C17))),BS23="Yes"),100-OFFSET('Water Data'!$C$5,0,10*ROW('Water Data'!C17)),IF(AND(ISNUMBER(OFFSET('Water Data'!$C$5,0,10*ROW('Water Data'!C17))),BS23="No",ISNUMBER(OFFSET('Water Data'!$C$5,0,10*ROW('Water Data'!C17)))),CONCATENATE("[",ROUND(100-OFFSET('Water Data'!$C$5,0,10*ROW('Water Data'!C17)),0),"]"),IF(AND(ISNUMBER(OFFSET('Water Data'!$C$5,0,10*ROW('Water Data'!C17))),BS23="",ISNUMBER(OFFSET('Water Data'!$C$5,0,10*ROW('Water Data'!C17)))),100-OFFSET('Water Data'!$C$5,0,10*ROW('Water Data'!C17)),NA())))</f>
        <v>#N/A</v>
      </c>
      <c r="E23" s="250" t="e">
        <f ca="true">+IF(AND(ISNUMBER(OFFSET('Water Data'!$C$7,0,10*ROW('Water Data'!D17))),BT23="Yes"),OFFSET('Water Data'!$C$7,0,10*ROW('Water Data'!C17)),IF(AND(ISNUMBER(OFFSET('Water Data'!$C$7,0,10*ROW('Water Data'!C17))),BT23="No",ISNUMBER(OFFSET('Water Data'!$C$7,0,10*ROW('Water Data'!C17)))),CONCATENATE("[",ROUND(OFFSET('Water Data'!$C$7,0,10*ROW('Water Data'!C17)),0),"]"),IF(AND(ISNUMBER(OFFSET('Water Data'!$C$7,0,10*ROW('Water Data'!C17))),BT23="",ISNUMBER(OFFSET('Water Data'!$C$7,0,10*ROW('Water Data'!C17)))),OFFSET('Water Data'!$C$7,0,10*ROW('Water Data'!C17)),NA())))</f>
        <v>#N/A</v>
      </c>
      <c r="F23" s="250" t="e">
        <f ca="true">+IF(AND(ISNUMBER(OFFSET('Water Data'!$C$10,0,10*ROW('Water Data'!C17))),BU23="Yes"),OFFSET('Water Data'!$C$10,0,10*ROW('Water Data'!C17)),IF(AND(ISNUMBER(OFFSET('Water Data'!$C$10,0,10*ROW('Water Data'!C17))),BU23="No",ISNUMBER(OFFSET('Water Data'!$C$10,0,10*ROW('Water Data'!C17)))),CONCATENATE("[",ROUND(OFFSET('Water Data'!$C$10,0,10*ROW('Water Data'!C17)),0),"]"),IF(AND(ISNUMBER(OFFSET('Water Data'!$C$10,0,10*ROW('Water Data'!C17))),BU23="",ISNUMBER(OFFSET('Water Data'!$C$10,0,10*ROW('Water Data'!C17)))),OFFSET('Water Data'!$C$10,0,10*ROW('Water Data'!C17)),NA())))</f>
        <v>#N/A</v>
      </c>
      <c r="G23" s="250" t="e">
        <f ca="true">+IF(AND(ISNUMBER(OFFSET('Water Data'!$D$5,0,10*ROW('Water Data'!D17))),BV23="Yes"),100-OFFSET('Water Data'!$D$5,0,10*ROW('Water Data'!D17)),IF(AND(ISNUMBER(OFFSET('Water Data'!$D$5,0,10*ROW('Water Data'!D17))),BV23="No",ISNUMBER(OFFSET('Water Data'!$D$5,0,10*ROW('Water Data'!D17)))),CONCATENATE("[",ROUND(100-OFFSET('Water Data'!$D$5,0,10*ROW('Water Data'!D17)),0),"]"),IF(AND(ISNUMBER(OFFSET('Water Data'!$D$5,0,10*ROW('Water Data'!D17))),BV23="",ISNUMBER(OFFSET('Water Data'!$D$5,0,10*ROW('Water Data'!D17)))),100-OFFSET('Water Data'!$D$5,0,10*ROW('Water Data'!D17)),NA())))</f>
        <v>#N/A</v>
      </c>
      <c r="H23" s="250" t="e">
        <f ca="true">+IF(AND(ISNUMBER(OFFSET('Water Data'!$D$7,0,10*ROW('Water Data'!D17))),BW23="Yes"),OFFSET('Water Data'!$D$7,0,10*ROW('Water Data'!D17)),IF(AND(ISNUMBER(OFFSET('Water Data'!$D$7,0,10*ROW('Water Data'!D17))),BW23="No",ISNUMBER(OFFSET('Water Data'!$D$7,0,10*ROW('Water Data'!D17)))),CONCATENATE("[",ROUND(OFFSET('Water Data'!$C$7,0,10*ROW('Water Data'!D17)),0),"]"),IF(AND(ISNUMBER(OFFSET('Water Data'!$D$7,0,10*ROW('Water Data'!D17))),BW23="",ISNUMBER(OFFSET('Water Data'!$D$7,0,10*ROW('Water Data'!D17)))),OFFSET('Water Data'!$D$7,0,10*ROW('Water Data'!D17)),NA())))</f>
        <v>#N/A</v>
      </c>
      <c r="I23" s="250" t="e">
        <f ca="true">+IF(AND(ISNUMBER(OFFSET('Water Data'!$D$10,0,10*ROW('Water Data'!D17))),BX23="Yes"),OFFSET('Water Data'!$D$10,0,10*ROW('Water Data'!D17)),IF(AND(ISNUMBER(OFFSET('Water Data'!$D$10,0,10*ROW('Water Data'!D17))),BX23="No",ISNUMBER(OFFSET('Water Data'!$D$10,0,10*ROW('Water Data'!D17)))),CONCATENATE("[",ROUND(OFFSET('Water Data'!$D$10,0,10*ROW('Water Data'!D17)),0),"]"),IF(AND(ISNUMBER(OFFSET('Water Data'!$D$10,0,10*ROW('Water Data'!D17))),BX23="",ISNUMBER(OFFSET('Water Data'!$D$10,0,10*ROW('Water Data'!D17)))),OFFSET('Water Data'!$D$10,0,10*ROW('Water Data'!D17)),NA())))</f>
        <v>#N/A</v>
      </c>
      <c r="J23" s="250" t="e">
        <f ca="true">+IF(AND(ISNUMBER(OFFSET('Water Data'!$E$5,0,10*ROW('Water Data'!E17))),BY23="Yes"),100-OFFSET('Water Data'!$E$5,0,10*ROW('Water Data'!E17)),IF(AND(ISNUMBER(OFFSET('Water Data'!$E$5,0,10*ROW('Water Data'!E17))),BY23="No",ISNUMBER(OFFSET('Water Data'!$E$5,0,10*ROW('Water Data'!E17)))),CONCATENATE("[",ROUND(100-OFFSET('Water Data'!$E$5,0,10*ROW('Water Data'!E17)),0),"]"),IF(AND(ISNUMBER(OFFSET('Water Data'!$E$5,0,10*ROW('Water Data'!E17))),BY23="",ISNUMBER(OFFSET('Water Data'!$E$5,0,10*ROW('Water Data'!E17)))),100-OFFSET('Water Data'!$E$5,0,10*ROW('Water Data'!E17)),NA())))</f>
        <v>#N/A</v>
      </c>
      <c r="K23" s="250" t="e">
        <f ca="true">+IF(AND(ISNUMBER(OFFSET('Water Data'!$E$7,0,10*ROW('Water Data'!E17))),BZ23="Yes"),OFFSET('Water Data'!$E$7,0,10*ROW('Water Data'!E17)),IF(AND(ISNUMBER(OFFSET('Water Data'!$E$7,0,10*ROW('Water Data'!E17))),BZ23="No",ISNUMBER(OFFSET('Water Data'!$E$7,0,10*ROW('Water Data'!E17)))),CONCATENATE("[",ROUND(OFFSET('Water Data'!$E$7,0,10*ROW('Water Data'!E17)),0),"]"),IF(AND(ISNUMBER(OFFSET('Water Data'!$E$7,0,10*ROW('Water Data'!E17))),BZ23="",ISNUMBER(OFFSET('Water Data'!$E$7,0,10*ROW('Water Data'!E17)))),OFFSET('Water Data'!$E$7,0,10*ROW('Water Data'!E17)),NA())))</f>
        <v>#N/A</v>
      </c>
      <c r="L23" s="250" t="e">
        <f ca="true">+IF(AND(ISNUMBER(OFFSET('Water Data'!$E$10,0,10*ROW('Water Data'!E17))),CA23="Yes"),OFFSET('Water Data'!$E$10,0,10*ROW('Water Data'!E17)),IF(AND(ISNUMBER(OFFSET('Water Data'!$E$10,0,10*ROW('Water Data'!E17))),CA23="No",ISNUMBER(OFFSET('Water Data'!$E$10,0,10*ROW('Water Data'!E17)))),CONCATENATE("[",ROUND(OFFSET('Water Data'!$E$10,0,10*ROW('Water Data'!E17)),0),"]"),IF(AND(ISNUMBER(OFFSET('Water Data'!$E$10,0,10*ROW('Water Data'!E17))),CA23="",ISNUMBER(OFFSET('Water Data'!$E$10,0,10*ROW('Water Data'!E17)))),OFFSET('Water Data'!$E$10,0,10*ROW('Water Data'!E17)),NA())))</f>
        <v>#N/A</v>
      </c>
      <c r="M23" s="250" t="e">
        <f ca="true">+IF(AND(ISNUMBER(OFFSET('Water Data'!$F$5,0,10*ROW('Water Data'!F17))),CB23="Yes"),100-OFFSET('Water Data'!$F$5,0,10*ROW('Water Data'!F17)),IF(AND(ISNUMBER(OFFSET('Water Data'!$F$5,0,10*ROW('Water Data'!F17))),CB23="No",ISNUMBER(OFFSET('Water Data'!$F$5,0,10*ROW('Water Data'!F17)))),CONCATENATE("[",ROUND(100-OFFSET('Water Data'!$F$5,0,10*ROW('Water Data'!F17)),0),"]"),IF(AND(ISNUMBER(OFFSET('Water Data'!$F$5,0,10*ROW('Water Data'!F17))),CB23="",ISNUMBER(OFFSET('Water Data'!$F$5,0,10*ROW('Water Data'!F17)))),100-OFFSET('Water Data'!$F$5,0,10*ROW('Water Data'!F17)),NA())))</f>
        <v>#N/A</v>
      </c>
      <c r="N23" s="250" t="e">
        <f ca="true">+IF(AND(ISNUMBER(OFFSET('Water Data'!$F$7,0,10*ROW('Water Data'!F17))),CC23="Yes"),OFFSET('Water Data'!$F$7,0,10*ROW('Water Data'!F17)),IF(AND(ISNUMBER(OFFSET('Water Data'!$F$7,0,10*ROW('Water Data'!F17))),CC23="No",ISNUMBER(OFFSET('Water Data'!$F$7,0,10*ROW('Water Data'!F17)))),CONCATENATE("[",ROUND(OFFSET('Water Data'!$F$7,0,10*ROW('Water Data'!F17)),0),"]"),IF(AND(ISNUMBER(OFFSET('Water Data'!$F$7,0,10*ROW('Water Data'!F17))),CC23="",ISNUMBER(OFFSET('Water Data'!$F$7,0,10*ROW('Water Data'!F17)))),OFFSET('Water Data'!$F$7,0,10*ROW('Water Data'!F17)),NA())))</f>
        <v>#N/A</v>
      </c>
      <c r="O23" s="250" t="e">
        <f ca="true">+IF(AND(ISNUMBER(OFFSET('Water Data'!$F$10,0,10*ROW('Water Data'!F17))),CD23="Yes"),OFFSET('Water Data'!$F$10,0,10*ROW('Water Data'!F17)),IF(AND(ISNUMBER(OFFSET('Water Data'!$F$10,0,10*ROW('Water Data'!F17))),CD23="No",ISNUMBER(OFFSET('Water Data'!$F$10,0,10*ROW('Water Data'!F17)))),CONCATENATE("[",ROUND(OFFSET('Water Data'!$F$10,0,10*ROW('Water Data'!F17)),0),"]"),IF(AND(ISNUMBER(OFFSET('Water Data'!$F$10,0,10*ROW('Water Data'!F17))),CD23="",ISNUMBER(OFFSET('Water Data'!$F$10,0,10*ROW('Water Data'!F17)))),OFFSET('Water Data'!$F$10,0,10*ROW('Water Data'!F17)),NA())))</f>
        <v>#N/A</v>
      </c>
      <c r="P23" s="250" t="e">
        <f ca="true">+IF(AND(ISNUMBER(OFFSET('Water Data'!$G$5,0,10*ROW('Water Data'!G17))),CE23="Yes"),100-OFFSET('Water Data'!$G$5,0,10*ROW('Water Data'!G17)),IF(AND(ISNUMBER(OFFSET('Water Data'!$G$5,0,10*ROW('Water Data'!G17))),CE23="No",ISNUMBER(OFFSET('Water Data'!$G$5,0,10*ROW('Water Data'!G17)))),CONCATENATE("[",ROUND(100-OFFSET('Water Data'!$G$5,0,10*ROW('Water Data'!G17)),0),"]"),IF(AND(ISNUMBER(OFFSET('Water Data'!$G$5,0,10*ROW('Water Data'!G17))),CE23="",ISNUMBER(OFFSET('Water Data'!$G$5,0,10*ROW('Water Data'!G17)))),100-OFFSET('Water Data'!$G$5,0,10*ROW('Water Data'!G17)),NA())))</f>
        <v>#N/A</v>
      </c>
      <c r="Q23" s="250" t="e">
        <f ca="true">+IF(AND(ISNUMBER(OFFSET('Water Data'!$G$7,0,10*ROW('Water Data'!G17))),CF23="Yes"),OFFSET('Water Data'!$G$7,0,10*ROW('Water Data'!G17)),IF(AND(ISNUMBER(OFFSET('Water Data'!$G$7,0,10*ROW('Water Data'!G17))),CF23="No",ISNUMBER(OFFSET('Water Data'!$G$7,0,10*ROW('Water Data'!G17)))),CONCATENATE("[",ROUND(OFFSET('Water Data'!$G$7,0,10*ROW('Water Data'!G17)),0),"]"),IF(AND(ISNUMBER(OFFSET('Water Data'!$G$7,0,10*ROW('Water Data'!G17))),CF23="",ISNUMBER(OFFSET('Water Data'!$G$7,0,10*ROW('Water Data'!G17)))),OFFSET('Water Data'!$G$7,0,10*ROW('Water Data'!G17)),NA())))</f>
        <v>#N/A</v>
      </c>
      <c r="R23" s="250" t="e">
        <f ca="true">+IF(AND(ISNUMBER(OFFSET('Water Data'!$G$10,0,10*ROW('Water Data'!G17))),CG23="Yes"),OFFSET('Water Data'!$G$10,0,10*ROW('Water Data'!G17)),IF(AND(ISNUMBER(OFFSET('Water Data'!$G$10,0,10*ROW('Water Data'!G17))),CG23="No",ISNUMBER(OFFSET('Water Data'!$G$10,0,10*ROW('Water Data'!G17)))),CONCATENATE("[",ROUND(OFFSET('Water Data'!$G$10,0,10*ROW('Water Data'!G17)),0),"]"),IF(AND(ISNUMBER(OFFSET('Water Data'!$G$10,0,10*ROW('Water Data'!G17))),CG23="",ISNUMBER(OFFSET('Water Data'!$G$10,0,10*ROW('Water Data'!G17)))),OFFSET('Water Data'!$G$10,0,10*ROW('Water Data'!G17)),NA())))</f>
        <v>#N/A</v>
      </c>
      <c r="S23" s="250" t="e">
        <f ca="true">+IF(AND(ISNUMBER(OFFSET('Water Data'!$H$5,0,10*ROW('Water Data'!H17))),CH23="Yes"),100-OFFSET('Water Data'!$H$5,0,10*ROW('Water Data'!H17)),IF(AND(ISNUMBER(OFFSET('Water Data'!$H$5,0,10*ROW('Water Data'!H17))),CH23="No",ISNUMBER(OFFSET('Water Data'!$H$5,0,10*ROW('Water Data'!H17)))),CONCATENATE("[",ROUND(100-OFFSET('Water Data'!$H$5,0,10*ROW('Water Data'!H17)),0),"]"),IF(AND(ISNUMBER(OFFSET('Water Data'!$H$5,0,10*ROW('Water Data'!H17))),CH23="",ISNUMBER(OFFSET('Water Data'!$H$5,0,10*ROW('Water Data'!H17)))),100-OFFSET('Water Data'!$H$5,0,10*ROW('Water Data'!H17)),NA())))</f>
        <v>#N/A</v>
      </c>
      <c r="T23" s="250" t="e">
        <f ca="true">+IF(AND(ISNUMBER(OFFSET('Water Data'!$H$7,0,10*ROW('Water Data'!H17))),CI23="Yes"),OFFSET('Water Data'!$H$7,0,10*ROW('Water Data'!H17)),IF(AND(ISNUMBER(OFFSET('Water Data'!$H$7,0,10*ROW('Water Data'!H17))),CI23="No",ISNUMBER(OFFSET('Water Data'!$H$7,0,10*ROW('Water Data'!H17)))),CONCATENATE("[",ROUND(OFFSET('Water Data'!$H$7,0,10*ROW('Water Data'!H17)),0),"]"),IF(AND(ISNUMBER(OFFSET('Water Data'!$H$7,0,10*ROW('Water Data'!H17))),CI23="",ISNUMBER(OFFSET('Water Data'!$H$7,0,10*ROW('Water Data'!H17)))),OFFSET('Water Data'!$H$7,0,10*ROW('Water Data'!H17)),NA())))</f>
        <v>#N/A</v>
      </c>
      <c r="U23" s="250" t="e">
        <f ca="true">+IF(AND(ISNUMBER(OFFSET('Water Data'!$H$10,0,10*ROW('Water Data'!H17))),CJ23="Yes"),OFFSET('Water Data'!$H$10,0,10*ROW('Water Data'!H17)),IF(AND(ISNUMBER(OFFSET('Water Data'!$H$10,0,10*ROW('Water Data'!H17))),CJ23="No",ISNUMBER(OFFSET('Water Data'!$H$10,0,10*ROW('Water Data'!H17)))),CONCATENATE("[",ROUND(OFFSET('Water Data'!$H$10,0,10*ROW('Water Data'!H17)),0),"]"),IF(AND(ISNUMBER(OFFSET('Water Data'!$H$10,0,10*ROW('Water Data'!H17))),CJ23="",ISNUMBER(OFFSET('Water Data'!$H$10,0,10*ROW('Water Data'!H17)))),OFFSET('Water Data'!$H$10,0,10*ROW('Water Data'!H17)),NA())))</f>
        <v>#N/A</v>
      </c>
      <c r="V23" s="251" t="e">
        <f ca="true">+IF(AND(ISNUMBER(OFFSET('Sanitation Data'!$C$5,0,10*ROW('Sanitation Data'!C17))),CK23="Yes"),100-OFFSET('Sanitation Data'!$C$5,0,10*ROW('Sanitation Data'!C17)),IF(AND(ISNUMBER(OFFSET('Sanitation Data'!$C$5,0,10*ROW('Sanitation Data'!C17))),CK23="No",ISNUMBER(OFFSET('Sanitation Data'!$C$5,0,10*ROW('Sanitation Data'!C17)))),CONCATENATE("[",ROUND(100-OFFSET('Sanitation Data'!$C$5,0,10*ROW('Sanitation Data'!C17)),0),"]"),IF(AND(ISNUMBER(OFFSET('Sanitation Data'!$C$5,0,10*ROW('Sanitation Data'!C17))),CK23="",ISNUMBER(OFFSET('Sanitation Data'!$C$5,0,10*ROW('Sanitation Data'!C17)))),100-OFFSET('Sanitation Data'!$C$5,0,10*ROW('Sanitation Data'!C17)),NA())))</f>
        <v>#N/A</v>
      </c>
      <c r="W23" s="251" t="e">
        <f ca="true">+IF(AND(ISNUMBER(OFFSET('Sanitation Data'!$C$7,0,10*ROW('Sanitation Data'!C17))),CL23="Yes"),OFFSET('Sanitation Data'!$C$7,0,10*ROW('Sanitation Data'!C17)),IF(AND(ISNUMBER(OFFSET('Sanitation Data'!$C$7,0,10*ROW('Sanitation Data'!C17))),CL23="No",ISNUMBER(OFFSET('Sanitation Data'!$C$7,0,10*ROW('Sanitation Data'!C17)))),CONCATENATE("[",ROUND(OFFSET('Sanitation Data'!$C$7,0,10*ROW('Sanitation Data'!C17)),0),"]"),IF(AND(ISNUMBER(OFFSET('Sanitation Data'!$C$7,0,10*ROW('Sanitation Data'!C17))),CL23="",ISNUMBER(OFFSET('Sanitation Data'!$C$7,0,10*ROW('Sanitation Data'!C17)))),OFFSET('Sanitation Data'!$C$7,0,10*ROW('Sanitation Data'!C17)),NA())))</f>
        <v>#N/A</v>
      </c>
      <c r="X23" s="251" t="e">
        <f ca="true">+IF(AND(ISNUMBER(OFFSET('Sanitation Data'!$C$11,0,10*ROW('Sanitation Data'!C17))),CM23="Yes"),OFFSET('Sanitation Data'!$C$11,0,10*ROW('Sanitation Data'!C17)),IF(AND(ISNUMBER(OFFSET('Sanitation Data'!$C$11,0,10*ROW('Sanitation Data'!C17))),CM23="No",ISNUMBER(OFFSET('Sanitation Data'!$C$11,0,10*ROW('Sanitation Data'!C17)))),CONCATENATE("[",ROUND(OFFSET('Sanitation Data'!$C$11,0,10*ROW('Sanitation Data'!C17)),0),"]"),IF(AND(ISNUMBER(OFFSET('Sanitation Data'!$C$11,0,10*ROW('Sanitation Data'!C17))),CM23="",ISNUMBER(OFFSET('Sanitation Data'!$C$11,0,10*ROW('Sanitation Data'!C17)))),OFFSET('Sanitation Data'!$C$11,0,10*ROW('Sanitation Data'!C17)),NA())))</f>
        <v>#N/A</v>
      </c>
      <c r="Y23" s="251" t="e">
        <f ca="true">+IF(AND(ISNUMBER(OFFSET('Sanitation Data'!$C$12,0,10*ROW('Sanitation Data'!C17))),CN23="Yes"),OFFSET('Sanitation Data'!$C$12,0,10*ROW('Sanitation Data'!C17)),IF(AND(ISNUMBER(OFFSET('Sanitation Data'!$C$12,0,10*ROW('Sanitation Data'!C17))),CN23="No",ISNUMBER(OFFSET('Sanitation Data'!$C$12,0,10*ROW('Sanitation Data'!C17)))),CONCATENATE("[",ROUND(OFFSET('Sanitation Data'!$C$12,0,10*ROW('Sanitation Data'!C17)),0),"]"),IF(AND(ISNUMBER(OFFSET('Sanitation Data'!$C$12,0,10*ROW('Sanitation Data'!C17))),CN23="",ISNUMBER(OFFSET('Sanitation Data'!$C$12,0,10*ROW('Sanitation Data'!C17)))),OFFSET('Sanitation Data'!$C$12,0,10*ROW('Sanitation Data'!C17)),NA())))</f>
        <v>#N/A</v>
      </c>
      <c r="Z23" s="251" t="e">
        <f ca="true">+IF(AND(ISNUMBER(OFFSET('Sanitation Data'!$C$13,0,10*ROW('Sanitation Data'!C17))),CO23="Yes"),OFFSET('Sanitation Data'!$C$13,0,10*ROW('Sanitation Data'!C17)),IF(AND(ISNUMBER(OFFSET('Sanitation Data'!$C$13,0,10*ROW('Sanitation Data'!C17))),CO23="No",ISNUMBER(OFFSET('Sanitation Data'!$C$13,0,10*ROW('Sanitation Data'!C17)))),CONCATENATE("[",ROUND(OFFSET('Sanitation Data'!$C$13,0,10*ROW('Sanitation Data'!C17)),0),"]"),IF(AND(ISNUMBER(OFFSET('Sanitation Data'!$C$13,0,10*ROW('Sanitation Data'!C17))),CO23="",ISNUMBER(OFFSET('Sanitation Data'!$C$13,0,10*ROW('Sanitation Data'!C17)))),OFFSET('Sanitation Data'!$C$13,0,10*ROW('Sanitation Data'!C17)),NA())))</f>
        <v>#N/A</v>
      </c>
      <c r="AA23" s="251" t="e">
        <f ca="true">+IF(AND(ISNUMBER(OFFSET('Sanitation Data'!$D$5,0,10*ROW('Sanitation Data'!D17))),CP23="Yes"),100-OFFSET('Sanitation Data'!$D$5,0,10*ROW('Sanitation Data'!D17)),IF(AND(ISNUMBER(OFFSET('Sanitation Data'!$D$5,0,10*ROW('Sanitation Data'!D17))),CP23="No",ISNUMBER(OFFSET('Sanitation Data'!$D$5,0,10*ROW('Sanitation Data'!D17)))),CONCATENATE("[",ROUND(100-OFFSET('Sanitation Data'!$D$5,0,10*ROW('Sanitation Data'!D17)),0),"]"),IF(AND(ISNUMBER(OFFSET('Sanitation Data'!$D$5,0,10*ROW('Sanitation Data'!D17))),CP23="",ISNUMBER(OFFSET('Sanitation Data'!$D$5,0,10*ROW('Sanitation Data'!D17)))),100-OFFSET('Sanitation Data'!$D$5,0,10*ROW('Sanitation Data'!D17)),NA())))</f>
        <v>#N/A</v>
      </c>
      <c r="AB23" s="251" t="e">
        <f ca="true">+IF(AND(ISNUMBER(OFFSET('Sanitation Data'!$D$7,0,10*ROW('Sanitation Data'!D17))),CQ23="Yes"),OFFSET('Sanitation Data'!$D$7,0,10*ROW('Sanitation Data'!G17)),IF(AND(ISNUMBER(OFFSET('Sanitation Data'!$D$7,0,10*ROW('Sanitation Data'!D17))),CQ23="No",ISNUMBER(OFFSET('Sanitation Data'!$D$7,0,10*ROW('Sanitation Data'!D17)))),CONCATENATE("[",ROUND(OFFSET('Sanitation Data'!$D$7,0,10*ROW('Sanitation Data'!D17)),0),"]"),IF(AND(ISNUMBER(OFFSET('Sanitation Data'!$D$7,0,10*ROW('Sanitation Data'!D17))),CQ23="",ISNUMBER(OFFSET('Sanitation Data'!$D$7,0,10*ROW('Sanitation Data'!D17)))),OFFSET('Sanitation Data'!$D$7,0,10*ROW('Sanitation Data'!D17)),NA())))</f>
        <v>#N/A</v>
      </c>
      <c r="AC23" s="251" t="e">
        <f ca="true">+IF(AND(ISNUMBER(OFFSET('Sanitation Data'!$D$11,0,10*ROW('Sanitation Data'!D17))),CR23="Yes"),OFFSET('Sanitation Data'!$D$11,0,10*ROW('Sanitation Data'!D17)),IF(AND(ISNUMBER(OFFSET('Sanitation Data'!$D$11,0,10*ROW('Sanitation Data'!D17))),CR23="No",ISNUMBER(OFFSET('Sanitation Data'!$D$11,0,10*ROW('Sanitation Data'!D17)))),CONCATENATE("[",ROUND(OFFSET('Sanitation Data'!$D$11,0,10*ROW('Sanitation Data'!D17)),0),"]"),IF(AND(ISNUMBER(OFFSET('Sanitation Data'!$D$11,0,10*ROW('Sanitation Data'!D17))),CR23="",ISNUMBER(OFFSET('Sanitation Data'!$D$11,0,10*ROW('Sanitation Data'!D17)))),OFFSET('Sanitation Data'!$D$11,0,10*ROW('Sanitation Data'!D17)),NA())))</f>
        <v>#N/A</v>
      </c>
      <c r="AD23" s="251" t="e">
        <f ca="true">+IF(AND(ISNUMBER(OFFSET('Sanitation Data'!$D$12,0,10*ROW('Sanitation Data'!D17))),CS23="Yes"),OFFSET('Sanitation Data'!$D$12,0,10*ROW('Sanitation Data'!D17)),IF(AND(ISNUMBER(OFFSET('Sanitation Data'!$D$12,0,10*ROW('Sanitation Data'!D17))),CS23="No",ISNUMBER(OFFSET('Sanitation Data'!$D$12,0,10*ROW('Sanitation Data'!D17)))),CONCATENATE("[",ROUND(OFFSET('Sanitation Data'!$D$12,0,10*ROW('Sanitation Data'!D17)),0),"]"),IF(AND(ISNUMBER(OFFSET('Sanitation Data'!$D$12,0,10*ROW('Sanitation Data'!D17))),CS23="",ISNUMBER(OFFSET('Sanitation Data'!$D$12,0,10*ROW('Sanitation Data'!D17)))),OFFSET('Sanitation Data'!$D$12,0,10*ROW('Sanitation Data'!D17)),NA())))</f>
        <v>#N/A</v>
      </c>
      <c r="AE23" s="251" t="e">
        <f ca="true">+IF(AND(ISNUMBER(OFFSET('Sanitation Data'!$D$13,0,10*ROW('Sanitation Data'!D17))),CT23="Yes"),OFFSET('Sanitation Data'!$D$13,0,10*ROW('Sanitation Data'!D17)),IF(AND(ISNUMBER(OFFSET('Sanitation Data'!$D$13,0,10*ROW('Sanitation Data'!D17))),CT23="No",ISNUMBER(OFFSET('Sanitation Data'!$D$13,0,10*ROW('Sanitation Data'!D17)))),CONCATENATE("[",ROUND(OFFSET('Sanitation Data'!$D$13,0,10*ROW('Sanitation Data'!D17)),0),"]"),IF(AND(ISNUMBER(OFFSET('Sanitation Data'!$D$13,0,10*ROW('Sanitation Data'!D17))),CT23="",ISNUMBER(OFFSET('Sanitation Data'!$D$13,0,10*ROW('Sanitation Data'!D17)))),OFFSET('Sanitation Data'!$D$13,0,10*ROW('Sanitation Data'!D17)),NA())))</f>
        <v>#N/A</v>
      </c>
      <c r="AF23" s="251" t="e">
        <f ca="true">+IF(AND(ISNUMBER(OFFSET('Sanitation Data'!$E$5,0,10*ROW('Sanitation Data'!E17))),CU23="Yes"),100-OFFSET('Sanitation Data'!$E$5,0,10*ROW('Sanitation Data'!E17)),IF(AND(ISNUMBER(OFFSET('Sanitation Data'!$E$5,0,10*ROW('Sanitation Data'!E17))),CU23="No",ISNUMBER(OFFSET('Sanitation Data'!$E$5,0,10*ROW('Sanitation Data'!E17)))),CONCATENATE("[",ROUND(100-OFFSET('Sanitation Data'!$E$5,0,10*ROW('Sanitation Data'!E17)),0),"]"),IF(AND(ISNUMBER(OFFSET('Sanitation Data'!$E$5,0,10*ROW('Sanitation Data'!E17))),CU23="",ISNUMBER(OFFSET('Sanitation Data'!$E$5,0,10*ROW('Sanitation Data'!E17)))),100-OFFSET('Sanitation Data'!$E$5,0,10*ROW('Sanitation Data'!E17)),NA())))</f>
        <v>#N/A</v>
      </c>
      <c r="AG23" s="251" t="e">
        <f ca="true">+IF(AND(ISNUMBER(OFFSET('Sanitation Data'!$E$7,0,10*ROW('Sanitation Data'!E17))),CV23="Yes"),OFFSET('Sanitation Data'!$E$7,0,10*ROW('Sanitation Data'!E17)),IF(AND(ISNUMBER(OFFSET('Sanitation Data'!$E$7,0,10*ROW('Sanitation Data'!E17))),CV23="No",ISNUMBER(OFFSET('Sanitation Data'!$E$7,0,10*ROW('Sanitation Data'!E17)))),CONCATENATE("[",ROUND(OFFSET('Sanitation Data'!$E$7,0,10*ROW('Sanitation Data'!E17)),0),"]"),IF(AND(ISNUMBER(OFFSET('Sanitation Data'!$E$7,0,10*ROW('Sanitation Data'!E17))),CV23="",ISNUMBER(OFFSET('Sanitation Data'!$E$7,0,10*ROW('Sanitation Data'!E17)))),OFFSET('Sanitation Data'!$E$7,0,10*ROW('Sanitation Data'!E17)),NA())))</f>
        <v>#N/A</v>
      </c>
      <c r="AH23" s="251" t="e">
        <f ca="true">+IF(AND(ISNUMBER(OFFSET('Sanitation Data'!$E$11,0,10*ROW('Sanitation Data'!E17))),CW23="Yes"),OFFSET('Sanitation Data'!$E$11,0,10*ROW('Sanitation Data'!E17)),IF(AND(ISNUMBER(OFFSET('Sanitation Data'!$E$11,0,10*ROW('Sanitation Data'!E17))),CW23="No",ISNUMBER(OFFSET('Sanitation Data'!$E$11,0,10*ROW('Sanitation Data'!E17)))),CONCATENATE("[",ROUND(OFFSET('Sanitation Data'!$E$11,0,10*ROW('Sanitation Data'!E17)),0),"]"),IF(AND(ISNUMBER(OFFSET('Sanitation Data'!$E$11,0,10*ROW('Sanitation Data'!E17))),CW23="",ISNUMBER(OFFSET('Sanitation Data'!$E$11,0,10*ROW('Sanitation Data'!E17)))),OFFSET('Sanitation Data'!$E$11,0,10*ROW('Sanitation Data'!E17)),NA())))</f>
        <v>#N/A</v>
      </c>
      <c r="AI23" s="251" t="e">
        <f ca="true">+IF(AND(ISNUMBER(OFFSET('Sanitation Data'!$E$12,0,10*ROW('Sanitation Data'!E17))),CX23="Yes"),OFFSET('Sanitation Data'!$E$12,0,10*ROW('Sanitation Data'!E17)),IF(AND(ISNUMBER(OFFSET('Sanitation Data'!$E$12,0,10*ROW('Sanitation Data'!E17))),CX23="No",ISNUMBER(OFFSET('Sanitation Data'!$E$12,0,10*ROW('Sanitation Data'!E17)))),CONCATENATE("[",ROUND(OFFSET('Sanitation Data'!$E$12,0,10*ROW('Sanitation Data'!E17)),0),"]"),IF(AND(ISNUMBER(OFFSET('Sanitation Data'!$E$12,0,10*ROW('Sanitation Data'!E17))),CX23="",ISNUMBER(OFFSET('Sanitation Data'!$E$12,0,10*ROW('Sanitation Data'!E17)))),OFFSET('Sanitation Data'!$E$12,0,10*ROW('Sanitation Data'!E17)),NA())))</f>
        <v>#N/A</v>
      </c>
      <c r="AJ23" s="251" t="e">
        <f ca="true">+IF(AND(ISNUMBER(OFFSET('Sanitation Data'!$E$13,0,10*ROW('Sanitation Data'!E17))),CY23="Yes"),OFFSET('Sanitation Data'!$E$13,0,10*ROW('Sanitation Data'!E17)),IF(AND(ISNUMBER(OFFSET('Sanitation Data'!$E$13,0,10*ROW('Sanitation Data'!E17))),CY23="No",ISNUMBER(OFFSET('Sanitation Data'!$E$13,0,10*ROW('Sanitation Data'!E17)))),CONCATENATE("[",ROUND(OFFSET('Sanitation Data'!$E$13,0,10*ROW('Sanitation Data'!E17)),0),"]"),IF(AND(ISNUMBER(OFFSET('Sanitation Data'!$E$13,0,10*ROW('Sanitation Data'!E17))),CY23="",ISNUMBER(OFFSET('Sanitation Data'!$E$13,0,10*ROW('Sanitation Data'!E17)))),OFFSET('Sanitation Data'!$E$13,0,10*ROW('Sanitation Data'!E17)),NA())))</f>
        <v>#N/A</v>
      </c>
      <c r="AK23" s="251" t="e">
        <f ca="true">+IF(AND(ISNUMBER(OFFSET('Sanitation Data'!$F$5,0,10*ROW('Sanitation Data'!F17))),CZ23="Yes"),100-OFFSET('Sanitation Data'!$F$5,0,10*ROW('Sanitation Data'!F17)),IF(AND(ISNUMBER(OFFSET('Sanitation Data'!$F$5,0,10*ROW('Sanitation Data'!F17))),CZ23="No",ISNUMBER(OFFSET('Sanitation Data'!$F$5,0,10*ROW('Sanitation Data'!F17)))),CONCATENATE("[",ROUND(100-OFFSET('Sanitation Data'!$F$5,0,10*ROW('Sanitation Data'!F17)),0),"]"),IF(AND(ISNUMBER(OFFSET('Sanitation Data'!$F$5,0,10*ROW('Sanitation Data'!F17))),CZ23="",ISNUMBER(OFFSET('Sanitation Data'!$F$5,0,10*ROW('Sanitation Data'!F17)))),100-OFFSET('Sanitation Data'!$F$5,0,10*ROW('Sanitation Data'!F17)),NA())))</f>
        <v>#N/A</v>
      </c>
      <c r="AL23" s="251" t="e">
        <f ca="true">+IF(AND(ISNUMBER(OFFSET('Sanitation Data'!$F$7,0,10*ROW('Sanitation Data'!F17))),DA23="Yes"),OFFSET('Sanitation Data'!$F$7,0,10*ROW('Sanitation Data'!F17)),IF(AND(ISNUMBER(OFFSET('Sanitation Data'!$F$7,0,10*ROW('Sanitation Data'!F17))),DA23="No",ISNUMBER(OFFSET('Sanitation Data'!$F$7,0,10*ROW('Sanitation Data'!F17)))),CONCATENATE("[",ROUND(OFFSET('Sanitation Data'!$F$7,0,10*ROW('Sanitation Data'!F17)),0),"]"),IF(AND(ISNUMBER(OFFSET('Sanitation Data'!$F$7,0,10*ROW('Sanitation Data'!F17))),DA23="",ISNUMBER(OFFSET('Sanitation Data'!$F$7,0,10*ROW('Sanitation Data'!F17)))),OFFSET('Sanitation Data'!$F$7,0,10*ROW('Sanitation Data'!F17)),NA())))</f>
        <v>#N/A</v>
      </c>
      <c r="AM23" s="251" t="e">
        <f ca="true">+IF(AND(ISNUMBER(OFFSET('Sanitation Data'!$F$11,0,10*ROW('Sanitation Data'!F17))),DB23="Yes"),OFFSET('Sanitation Data'!$F$11,0,10*ROW('Sanitation Data'!F17)),IF(AND(ISNUMBER(OFFSET('Sanitation Data'!$F$11,0,10*ROW('Sanitation Data'!F17))),DB23="No",ISNUMBER(OFFSET('Sanitation Data'!$F$11,0,10*ROW('Sanitation Data'!F17)))),CONCATENATE("[",ROUND(OFFSET('Sanitation Data'!$F$11,0,10*ROW('Sanitation Data'!F17)),0),"]"),IF(AND(ISNUMBER(OFFSET('Sanitation Data'!$F$11,0,10*ROW('Sanitation Data'!F17))),DB23="",ISNUMBER(OFFSET('Sanitation Data'!$F$11,0,10*ROW('Sanitation Data'!F17)))),OFFSET('Sanitation Data'!$F$11,0,10*ROW('Sanitation Data'!F17)),NA())))</f>
        <v>#N/A</v>
      </c>
      <c r="AN23" s="251" t="e">
        <f ca="true">+IF(AND(ISNUMBER(OFFSET('Sanitation Data'!$F$12,0,10*ROW('Sanitation Data'!F17))),DC23="Yes"),OFFSET('Sanitation Data'!$F$12,0,10*ROW('Sanitation Data'!F17)),IF(AND(ISNUMBER(OFFSET('Sanitation Data'!$F$12,0,10*ROW('Sanitation Data'!F17))),DC23="No",ISNUMBER(OFFSET('Sanitation Data'!$F$12,0,10*ROW('Sanitation Data'!F17)))),CONCATENATE("[",ROUND(OFFSET('Sanitation Data'!$F$12,0,10*ROW('Sanitation Data'!F17)),0),"]"),IF(AND(ISNUMBER(OFFSET('Sanitation Data'!$F$12,0,10*ROW('Sanitation Data'!F17))),DC23="",ISNUMBER(OFFSET('Sanitation Data'!$F$12,0,10*ROW('Sanitation Data'!F17)))),OFFSET('Sanitation Data'!$F$12,0,10*ROW('Sanitation Data'!F17)),NA())))</f>
        <v>#N/A</v>
      </c>
      <c r="AO23" s="251" t="e">
        <f ca="true">+IF(AND(ISNUMBER(OFFSET('Sanitation Data'!$F$13,0,10*ROW('Sanitation Data'!F17))),DD23="Yes"),OFFSET('Sanitation Data'!$F$13,0,10*ROW('Sanitation Data'!F17)),IF(AND(ISNUMBER(OFFSET('Sanitation Data'!$F$13,0,10*ROW('Sanitation Data'!F17))),DD23="No",ISNUMBER(OFFSET('Sanitation Data'!$F$13,0,10*ROW('Sanitation Data'!F17)))),CONCATENATE("[",ROUND(OFFSET('Sanitation Data'!$F$13,0,10*ROW('Sanitation Data'!F17)),0),"]"),IF(AND(ISNUMBER(OFFSET('Sanitation Data'!$F$13,0,10*ROW('Sanitation Data'!F17))),DD23="",ISNUMBER(OFFSET('Sanitation Data'!$F$13,0,10*ROW('Sanitation Data'!F17)))),OFFSET('Sanitation Data'!$F$13,0,10*ROW('Sanitation Data'!F17)),NA())))</f>
        <v>#N/A</v>
      </c>
      <c r="AP23" s="251" t="e">
        <f ca="true">+IF(AND(ISNUMBER(OFFSET('Sanitation Data'!$G$5,0,10*ROW('Sanitation Data'!G17))),DE23="Yes"),100-OFFSET('Sanitation Data'!$G$5,0,10*ROW('Sanitation Data'!G17)),IF(AND(ISNUMBER(OFFSET('Sanitation Data'!$G$5,0,10*ROW('Sanitation Data'!G17))),DE23="No",ISNUMBER(OFFSET('Sanitation Data'!$G$5,0,10*ROW('Sanitation Data'!G17)))),CONCATENATE("[",ROUND(100-OFFSET('Sanitation Data'!$G$5,0,10*ROW('Sanitation Data'!G17)),0),"]"),IF(AND(ISNUMBER(OFFSET('Sanitation Data'!$G$5,0,10*ROW('Sanitation Data'!G17))),DE23="",ISNUMBER(OFFSET('Sanitation Data'!$G$5,0,10*ROW('Sanitation Data'!G17)))),100-OFFSET('Sanitation Data'!$G$5,0,10*ROW('Sanitation Data'!G17)),NA())))</f>
        <v>#N/A</v>
      </c>
      <c r="AQ23" s="251" t="e">
        <f ca="true">+IF(AND(ISNUMBER(OFFSET('Sanitation Data'!$G$7,0,10*ROW('Sanitation Data'!G17))),DF23="Yes"),OFFSET('Sanitation Data'!$G$7,0,10*ROW('Sanitation Data'!G17)),IF(AND(ISNUMBER(OFFSET('Sanitation Data'!$G$7,0,10*ROW('Sanitation Data'!G17))),DF23="No",ISNUMBER(OFFSET('Sanitation Data'!$G$7,0,10*ROW('Sanitation Data'!G17)))),CONCATENATE("[",ROUND(OFFSET('Sanitation Data'!$G$7,0,10*ROW('Sanitation Data'!G17)),0),"]"),IF(AND(ISNUMBER(OFFSET('Sanitation Data'!$G$7,0,10*ROW('Sanitation Data'!G17))),DF23="",ISNUMBER(OFFSET('Sanitation Data'!$G$7,0,10*ROW('Sanitation Data'!G17)))),OFFSET('Sanitation Data'!$G$7,0,10*ROW('Sanitation Data'!G17)),NA())))</f>
        <v>#N/A</v>
      </c>
      <c r="AR23" s="251" t="e">
        <f ca="true">+IF(AND(ISNUMBER(OFFSET('Sanitation Data'!$G$11,0,10*ROW('Sanitation Data'!G17))),DG23="Yes"),OFFSET('Sanitation Data'!$G$11,0,10*ROW('Sanitation Data'!G17)),IF(AND(ISNUMBER(OFFSET('Sanitation Data'!$G$11,0,10*ROW('Sanitation Data'!G17))),DG23="No",ISNUMBER(OFFSET('Sanitation Data'!$G$11,0,10*ROW('Sanitation Data'!G17)))),CONCATENATE("[",ROUND(OFFSET('Sanitation Data'!$G$11,0,10*ROW('Sanitation Data'!G17)),0),"]"),IF(AND(ISNUMBER(OFFSET('Sanitation Data'!$G$11,0,10*ROW('Sanitation Data'!G17))),DG23="",ISNUMBER(OFFSET('Sanitation Data'!$G$11,0,10*ROW('Sanitation Data'!G17)))),OFFSET('Sanitation Data'!$G$11,0,10*ROW('Sanitation Data'!G17)),NA())))</f>
        <v>#N/A</v>
      </c>
      <c r="AS23" s="251" t="e">
        <f ca="true">+IF(AND(ISNUMBER(OFFSET('Sanitation Data'!$G$12,0,10*ROW('Sanitation Data'!G17))),DH23="Yes"),OFFSET('Sanitation Data'!$G$12,0,10*ROW('Sanitation Data'!G17)),IF(AND(ISNUMBER(OFFSET('Sanitation Data'!$G$12,0,10*ROW('Sanitation Data'!G17))),DH23="No",ISNUMBER(OFFSET('Sanitation Data'!$G$12,0,10*ROW('Sanitation Data'!G17)))),CONCATENATE("[",ROUND(OFFSET('Sanitation Data'!$G$12,0,10*ROW('Sanitation Data'!G17)),0),"]"),IF(AND(ISNUMBER(OFFSET('Sanitation Data'!$G$12,0,10*ROW('Sanitation Data'!G17))),DH23="",ISNUMBER(OFFSET('Sanitation Data'!$G$12,0,10*ROW('Sanitation Data'!G17)))),OFFSET('Sanitation Data'!$G$12,0,10*ROW('Sanitation Data'!G17)),NA())))</f>
        <v>#N/A</v>
      </c>
      <c r="AT23" s="251" t="e">
        <f ca="true">+IF(AND(ISNUMBER(OFFSET('Sanitation Data'!$G$13,0,10*ROW('Sanitation Data'!G17))),DI23="Yes"),OFFSET('Sanitation Data'!$G$13,0,10*ROW('Sanitation Data'!G17)),IF(AND(ISNUMBER(OFFSET('Sanitation Data'!$G$13,0,10*ROW('Sanitation Data'!G17))),DI23="No",ISNUMBER(OFFSET('Sanitation Data'!$G$13,0,10*ROW('Sanitation Data'!G17)))),CONCATENATE("[",ROUND(OFFSET('Sanitation Data'!$G$13,0,10*ROW('Sanitation Data'!G17)),0),"]"),IF(AND(ISNUMBER(OFFSET('Sanitation Data'!$G$13,0,10*ROW('Sanitation Data'!G17))),DI23="",ISNUMBER(OFFSET('Sanitation Data'!$G$13,0,10*ROW('Sanitation Data'!G17)))),OFFSET('Sanitation Data'!$G$13,0,10*ROW('Sanitation Data'!G17)),NA())))</f>
        <v>#N/A</v>
      </c>
      <c r="AU23" s="251" t="e">
        <f ca="true">+IF(AND(ISNUMBER(OFFSET('Sanitation Data'!$H$5,0,10*ROW('Sanitation Data'!H17))),DJ23="Yes"),100-OFFSET('Sanitation Data'!$H$5,0,10*ROW('Sanitation Data'!H17)),IF(AND(ISNUMBER(OFFSET('Sanitation Data'!$H$5,0,10*ROW('Sanitation Data'!H17))),DJ23="No",ISNUMBER(OFFSET('Sanitation Data'!$H$5,0,10*ROW('Sanitation Data'!H17)))),CONCATENATE("[",ROUND(100-OFFSET('Sanitation Data'!$H$5,0,10*ROW('Sanitation Data'!H17)),0),"]"),IF(AND(ISNUMBER(OFFSET('Sanitation Data'!$H$5,0,10*ROW('Sanitation Data'!H17))),DJ23="",ISNUMBER(OFFSET('Sanitation Data'!$H$5,0,10*ROW('Sanitation Data'!H17)))),100-OFFSET('Sanitation Data'!$H$5,0,10*ROW('Sanitation Data'!H17)),NA())))</f>
        <v>#N/A</v>
      </c>
      <c r="AV23" s="251" t="e">
        <f ca="true">+IF(AND(ISNUMBER(OFFSET('Sanitation Data'!$H$7,0,10*ROW('Sanitation Data'!H17))),DK23="Yes"),OFFSET('Sanitation Data'!$H$7,0,10*ROW('Sanitation Data'!H17)),IF(AND(ISNUMBER(OFFSET('Sanitation Data'!$H$7,0,10*ROW('Sanitation Data'!H17))),DK23="No",ISNUMBER(OFFSET('Sanitation Data'!$H$7,0,10*ROW('Sanitation Data'!H17)))),CONCATENATE("[",ROUND(OFFSET('Sanitation Data'!$H$7,0,10*ROW('Sanitation Data'!H17)),0),"]"),IF(AND(ISNUMBER(OFFSET('Sanitation Data'!$H$7,0,10*ROW('Sanitation Data'!H17))),DK23="",ISNUMBER(OFFSET('Sanitation Data'!$H$7,0,10*ROW('Sanitation Data'!H17)))),OFFSET('Sanitation Data'!$H$7,0,10*ROW('Sanitation Data'!H17)),NA())))</f>
        <v>#N/A</v>
      </c>
      <c r="AW23" s="251" t="e">
        <f ca="true">+IF(AND(ISNUMBER(OFFSET('Sanitation Data'!$H$11,0,10*ROW('Sanitation Data'!H17))),DL23="Yes"),OFFSET('Sanitation Data'!$H$11,0,10*ROW('Sanitation Data'!H17)),IF(AND(ISNUMBER(OFFSET('Sanitation Data'!$H$11,0,10*ROW('Sanitation Data'!H17))),DL23="No",ISNUMBER(OFFSET('Sanitation Data'!$H$11,0,10*ROW('Sanitation Data'!H17)))),CONCATENATE("[",ROUND(OFFSET('Sanitation Data'!$H$11,0,10*ROW('Sanitation Data'!H17)),0),"]"),IF(AND(ISNUMBER(OFFSET('Sanitation Data'!$H$11,0,10*ROW('Sanitation Data'!H17))),DL23="",ISNUMBER(OFFSET('Sanitation Data'!$H$11,0,10*ROW('Sanitation Data'!H17)))),OFFSET('Sanitation Data'!$H$11,0,10*ROW('Sanitation Data'!H17)),NA())))</f>
        <v>#N/A</v>
      </c>
      <c r="AX23" s="251" t="e">
        <f ca="true">+IF(AND(ISNUMBER(OFFSET('Sanitation Data'!$H$12,0,10*ROW('Sanitation Data'!H17))),DM23="Yes"),OFFSET('Sanitation Data'!$H$12,0,10*ROW('Sanitation Data'!H17)),IF(AND(ISNUMBER(OFFSET('Sanitation Data'!$H$12,0,10*ROW('Sanitation Data'!H17))),DM23="No",ISNUMBER(OFFSET('Sanitation Data'!$H$12,0,10*ROW('Sanitation Data'!H17)))),CONCATENATE("[",ROUND(OFFSET('Sanitation Data'!$H$12,0,10*ROW('Sanitation Data'!H17)),0),"]"),IF(AND(ISNUMBER(OFFSET('Sanitation Data'!$H$12,0,10*ROW('Sanitation Data'!H17))),DM23="",ISNUMBER(OFFSET('Sanitation Data'!$H$12,0,10*ROW('Sanitation Data'!H17)))),OFFSET('Sanitation Data'!$H$12,0,10*ROW('Sanitation Data'!H17)),NA())))</f>
        <v>#N/A</v>
      </c>
      <c r="AY23" s="251" t="e">
        <f ca="true">+IF(AND(ISNUMBER(OFFSET('Sanitation Data'!$H$13,0,10*ROW('Sanitation Data'!H17))),DN23="Yes"),OFFSET('Sanitation Data'!$H$13,0,10*ROW('Sanitation Data'!H17)),IF(AND(ISNUMBER(OFFSET('Sanitation Data'!$H$13,0,10*ROW('Sanitation Data'!H17))),DN23="No",ISNUMBER(OFFSET('Sanitation Data'!$H$13,0,10*ROW('Sanitation Data'!H17)))),CONCATENATE("[",ROUND(OFFSET('Sanitation Data'!$H$13,0,10*ROW('Sanitation Data'!H17)),0),"]"),IF(AND(ISNUMBER(OFFSET('Sanitation Data'!$H$13,0,10*ROW('Sanitation Data'!H17))),DN23="",ISNUMBER(OFFSET('Sanitation Data'!$H$13,0,10*ROW('Sanitation Data'!H17)))),OFFSET('Sanitation Data'!$H$13,0,10*ROW('Sanitation Data'!H17)),NA())))</f>
        <v>#N/A</v>
      </c>
      <c r="AZ23" s="252" t="e">
        <f ca="true">+IF(AND(ISNUMBER(OFFSET('Hygiene Data'!$C$6,0,10*ROW('Hygiene Data'!C17))),DO23="Yes"),OFFSET('Hygiene Data'!$C$6,0,10*ROW('Hygiene Data'!C17)),IF(AND(ISNUMBER(OFFSET('Hygiene Data'!$C$6,0,10*ROW('Hygiene Data'!C17))),DO23="No",ISNUMBER(OFFSET('Hygiene Data'!$C$6,0,10*ROW('Hygiene Data'!C17)))),CONCATENATE("[",ROUND(OFFSET('Hygiene Data'!$C$6,0,10*ROW('Hygiene Data'!C17)),0),"]"),IF(AND(ISNUMBER(OFFSET('Hygiene Data'!$C$6,0,10*ROW('Hygiene Data'!C17))),DO23="",ISNUMBER(OFFSET('Hygiene Data'!$C$6,0,10*ROW('Hygiene Data'!C17)))),OFFSET('Hygiene Data'!$C$6,0,10*ROW('Hygiene Data'!C17)),NA())))</f>
        <v>#N/A</v>
      </c>
      <c r="BA23" s="252" t="e">
        <f ca="true">+IF(AND(ISNUMBER(OFFSET('Hygiene Data'!$C$8,0,10*ROW('Hygiene Data'!C17))),DP23="Yes"),OFFSET('Hygiene Data'!$C$8,0,10*ROW('Hygiene Data'!C17)),IF(AND(ISNUMBER(OFFSET('Hygiene Data'!$C$8,0,10*ROW('Hygiene Data'!C17))),DP23="No",ISNUMBER(OFFSET('Hygiene Data'!$C$8,0,10*ROW('Hygiene Data'!C17)))),CONCATENATE("[",ROUND(OFFSET('Hygiene Data'!$C$8,0,10*ROW('Hygiene Data'!C17)),0),"]"),IF(AND(ISNUMBER(OFFSET('Hygiene Data'!$C$8,0,10*ROW('Hygiene Data'!C17))),DP23="",ISNUMBER(OFFSET('Hygiene Data'!$C$8,0,10*ROW('Hygiene Data'!C17)))),OFFSET('Hygiene Data'!$C$8,0,10*ROW('Hygiene Data'!C17)),NA())))</f>
        <v>#N/A</v>
      </c>
      <c r="BB23" s="252" t="e">
        <f ca="true">+IF(AND(ISNUMBER(OFFSET('Hygiene Data'!$C$10,0,10*ROW('Hygiene Data'!C17))),DQ23="Yes"),OFFSET('Hygiene Data'!$C$10,0,10*ROW('Hygiene Data'!C17)),IF(AND(ISNUMBER(OFFSET('Hygiene Data'!$C$10,0,10*ROW('Hygiene Data'!C17))),DQ23="No",ISNUMBER(OFFSET('Hygiene Data'!$C$10,0,10*ROW('Hygiene Data'!C17)))),CONCATENATE("[",ROUND(OFFSET('Hygiene Data'!$C$10,0,10*ROW('Hygiene Data'!C17)),0),"]"),IF(AND(ISNUMBER(OFFSET('Hygiene Data'!$C$10,0,10*ROW('Hygiene Data'!C17))),DQ23="",ISNUMBER(OFFSET('Hygiene Data'!$C$10,0,10*ROW('Hygiene Data'!C17)))),OFFSET('Hygiene Data'!$C$10,0,10*ROW('Hygiene Data'!C17)),NA())))</f>
        <v>#N/A</v>
      </c>
      <c r="BC23" s="252" t="e">
        <f ca="true">+IF(AND(ISNUMBER(OFFSET('Hygiene Data'!$D$6,0,10*ROW('Hygiene Data'!D17))),DR23="Yes"),OFFSET('Hygiene Data'!$D$6,0,10*ROW('Hygiene Data'!D17)),IF(AND(ISNUMBER(OFFSET('Hygiene Data'!$D$6,0,10*ROW('Hygiene Data'!D17))),DR23="No",ISNUMBER(OFFSET('Hygiene Data'!$D$6,0,10*ROW('Hygiene Data'!D17)))),CONCATENATE("[",ROUND(OFFSET('Hygiene Data'!$D$6,0,10*ROW('Hygiene Data'!D17)),0),"]"),IF(AND(ISNUMBER(OFFSET('Hygiene Data'!$D$6,0,10*ROW('Hygiene Data'!D17))),DR23="",ISNUMBER(OFFSET('Hygiene Data'!$D$6,0,10*ROW('Hygiene Data'!D17)))),OFFSET('Hygiene Data'!$D$6,0,10*ROW('Hygiene Data'!D17)),NA())))</f>
        <v>#N/A</v>
      </c>
      <c r="BD23" s="252" t="e">
        <f ca="true">+IF(AND(ISNUMBER(OFFSET('Hygiene Data'!$D$8,0,10*ROW('Hygiene Data'!D17))),DS23="Yes"),OFFSET('Hygiene Data'!$D$8,0,10*ROW('Hygiene Data'!D17)),IF(AND(ISNUMBER(OFFSET('Hygiene Data'!$D$8,0,10*ROW('Hygiene Data'!D17))),DS23="No",ISNUMBER(OFFSET('Hygiene Data'!$D$8,0,10*ROW('Hygiene Data'!D17)))),CONCATENATE("[",ROUND(OFFSET('Hygiene Data'!$D$8,0,10*ROW('Hygiene Data'!D17)),0),"]"),IF(AND(ISNUMBER(OFFSET('Hygiene Data'!$D$8,0,10*ROW('Hygiene Data'!D17))),DS23="",ISNUMBER(OFFSET('Hygiene Data'!$D$8,0,10*ROW('Hygiene Data'!D17)))),OFFSET('Hygiene Data'!$D$8,0,10*ROW('Hygiene Data'!D17)),NA())))</f>
        <v>#N/A</v>
      </c>
      <c r="BE23" s="252" t="e">
        <f ca="true">+IF(AND(ISNUMBER(OFFSET('Hygiene Data'!$D$10,0,10*ROW('Hygiene Data'!D17))),DT23="Yes"),OFFSET('Hygiene Data'!$D$10,0,10*ROW('Hygiene Data'!D17)),IF(AND(ISNUMBER(OFFSET('Hygiene Data'!$D$10,0,10*ROW('Hygiene Data'!D17))),DT23="No",ISNUMBER(OFFSET('Hygiene Data'!$D$10,0,10*ROW('Hygiene Data'!D17)))),CONCATENATE("[",ROUND(OFFSET('Hygiene Data'!$D$10,0,10*ROW('Hygiene Data'!D17)),0),"]"),IF(AND(ISNUMBER(OFFSET('Hygiene Data'!$D$10,0,10*ROW('Hygiene Data'!D17))),DT23="",ISNUMBER(OFFSET('Hygiene Data'!$D$10,0,10*ROW('Hygiene Data'!D17)))),OFFSET('Hygiene Data'!$D$10,0,10*ROW('Hygiene Data'!D17)),NA())))</f>
        <v>#N/A</v>
      </c>
      <c r="BF23" s="252" t="e">
        <f ca="true">+IF(AND(ISNUMBER(OFFSET('Hygiene Data'!$E$6,0,10*ROW('Hygiene Data'!E17))),DU23="Yes"),OFFSET('Hygiene Data'!$E$6,0,10*ROW('Hygiene Data'!E17)),IF(AND(ISNUMBER(OFFSET('Hygiene Data'!$E$6,0,10*ROW('Hygiene Data'!E17))),DU23="No",ISNUMBER(OFFSET('Hygiene Data'!$E$6,0,10*ROW('Hygiene Data'!E17)))),CONCATENATE("[",ROUND(OFFSET('Hygiene Data'!$E$6,0,10*ROW('Hygiene Data'!E17)),0),"]"),IF(AND(ISNUMBER(OFFSET('Hygiene Data'!$E$6,0,10*ROW('Hygiene Data'!E17))),DU23="",ISNUMBER(OFFSET('Hygiene Data'!$E$6,0,10*ROW('Hygiene Data'!E17)))),OFFSET('Hygiene Data'!$E$6,0,10*ROW('Hygiene Data'!E17)),NA())))</f>
        <v>#N/A</v>
      </c>
      <c r="BG23" s="252" t="e">
        <f ca="true">+IF(AND(ISNUMBER(OFFSET('Hygiene Data'!$E$8,0,10*ROW('Hygiene Data'!E17))),DV23="Yes"),OFFSET('Hygiene Data'!$E$8,0,10*ROW('Hygiene Data'!E17)),IF(AND(ISNUMBER(OFFSET('Hygiene Data'!$E$8,0,10*ROW('Hygiene Data'!E17))),DV23="No",ISNUMBER(OFFSET('Hygiene Data'!$E$8,0,10*ROW('Hygiene Data'!E17)))),CONCATENATE("[",ROUND(OFFSET('Hygiene Data'!$E$8,0,10*ROW('Hygiene Data'!E17)),0),"]"),IF(AND(ISNUMBER(OFFSET('Hygiene Data'!$E$8,0,10*ROW('Hygiene Data'!E17))),DV23="",ISNUMBER(OFFSET('Hygiene Data'!$E$8,0,10*ROW('Hygiene Data'!E17)))),OFFSET('Hygiene Data'!$E$8,0,10*ROW('Hygiene Data'!E17)),NA())))</f>
        <v>#N/A</v>
      </c>
      <c r="BH23" s="252" t="e">
        <f ca="true">+IF(AND(ISNUMBER(OFFSET('Hygiene Data'!$E$10,0,10*ROW('Hygiene Data'!E17))),DW23="Yes"),OFFSET('Hygiene Data'!$E$10,0,10*ROW('Hygiene Data'!E17)),IF(AND(ISNUMBER(OFFSET('Hygiene Data'!$E$10,0,10*ROW('Hygiene Data'!E17))),DW23="No",ISNUMBER(OFFSET('Hygiene Data'!$E$10,0,10*ROW('Hygiene Data'!E17)))),CONCATENATE("[",ROUND(OFFSET('Hygiene Data'!$E$10,0,10*ROW('Hygiene Data'!E17)),0),"]"),IF(AND(ISNUMBER(OFFSET('Hygiene Data'!$E$10,0,10*ROW('Hygiene Data'!E17))),DW23="",ISNUMBER(OFFSET('Hygiene Data'!$E$10,0,10*ROW('Hygiene Data'!E17)))),OFFSET('Hygiene Data'!$E$10,0,10*ROW('Hygiene Data'!E17)),NA())))</f>
        <v>#N/A</v>
      </c>
      <c r="BI23" s="252" t="e">
        <f ca="true">+IF(AND(ISNUMBER(OFFSET('Hygiene Data'!$F$6,0,10*ROW('Hygiene Data'!F17))),DX23="Yes"),OFFSET('Hygiene Data'!$F$6,0,10*ROW('Hygiene Data'!F17)),IF(AND(ISNUMBER(OFFSET('Hygiene Data'!$F$6,0,10*ROW('Hygiene Data'!F17))),DX23="No",ISNUMBER(OFFSET('Hygiene Data'!$F$6,0,10*ROW('Hygiene Data'!F17)))),CONCATENATE("[",ROUND(OFFSET('Hygiene Data'!$F$6,0,10*ROW('Hygiene Data'!F17)),0),"]"),IF(AND(ISNUMBER(OFFSET('Hygiene Data'!$F$6,0,10*ROW('Hygiene Data'!F17))),DX23="",ISNUMBER(OFFSET('Hygiene Data'!$F$6,0,10*ROW('Hygiene Data'!F17)))),OFFSET('Hygiene Data'!$F$6,0,10*ROW('Hygiene Data'!F17)),NA())))</f>
        <v>#N/A</v>
      </c>
      <c r="BJ23" s="252" t="e">
        <f ca="true">+IF(AND(ISNUMBER(OFFSET('Hygiene Data'!$F$8,0,10*ROW('Hygiene Data'!F17))),DY23="Yes"),OFFSET('Hygiene Data'!$F$8,0,10*ROW('Hygiene Data'!F17)),IF(AND(ISNUMBER(OFFSET('Hygiene Data'!$F$8,0,10*ROW('Hygiene Data'!F17))),DY23="No",ISNUMBER(OFFSET('Hygiene Data'!$F$8,0,10*ROW('Hygiene Data'!F17)))),CONCATENATE("[",ROUND(OFFSET('Hygiene Data'!$F$8,0,10*ROW('Hygiene Data'!F17)),0),"]"),IF(AND(ISNUMBER(OFFSET('Hygiene Data'!$F$8,0,10*ROW('Hygiene Data'!F17))),DY23="",ISNUMBER(OFFSET('Hygiene Data'!$F$8,0,10*ROW('Hygiene Data'!F17)))),OFFSET('Hygiene Data'!$F$8,0,10*ROW('Hygiene Data'!F17)),NA())))</f>
        <v>#N/A</v>
      </c>
      <c r="BK23" s="252" t="e">
        <f ca="true">+IF(AND(ISNUMBER(OFFSET('Hygiene Data'!$F$10,0,10*ROW('Hygiene Data'!F17))),DZ23="Yes"),OFFSET('Hygiene Data'!$F$10,0,10*ROW('Hygiene Data'!F17)),IF(AND(ISNUMBER(OFFSET('Hygiene Data'!$F$10,0,10*ROW('Hygiene Data'!F17))),DZ23="No",ISNUMBER(OFFSET('Hygiene Data'!$F$10,0,10*ROW('Hygiene Data'!F17)))),CONCATENATE("[",ROUND(OFFSET('Hygiene Data'!$F$10,0,10*ROW('Hygiene Data'!F17)),0),"]"),IF(AND(ISNUMBER(OFFSET('Hygiene Data'!$F$10,0,10*ROW('Hygiene Data'!F17))),DZ23="",ISNUMBER(OFFSET('Hygiene Data'!$F$10,0,10*ROW('Hygiene Data'!F17)))),OFFSET('Hygiene Data'!$F$10,0,10*ROW('Hygiene Data'!F17)),NA())))</f>
        <v>#N/A</v>
      </c>
      <c r="BL23" s="252" t="e">
        <f ca="true">+IF(AND(ISNUMBER(OFFSET('Hygiene Data'!$G$6,0,10*ROW('Hygiene Data'!G17))),EA23="Yes"),OFFSET('Hygiene Data'!$G$6,0,10*ROW('Hygiene Data'!G17)),IF(AND(ISNUMBER(OFFSET('Hygiene Data'!$G$6,0,10*ROW('Hygiene Data'!G17))),EA23="No",ISNUMBER(OFFSET('Hygiene Data'!$G$6,0,10*ROW('Hygiene Data'!G17)))),CONCATENATE("[",ROUND(OFFSET('Hygiene Data'!$G$6,0,10*ROW('Hygiene Data'!G17)),0),"]"),IF(AND(ISNUMBER(OFFSET('Hygiene Data'!$G$6,0,10*ROW('Hygiene Data'!G17))),EA23="",ISNUMBER(OFFSET('Hygiene Data'!$G$6,0,10*ROW('Hygiene Data'!G17)))),OFFSET('Hygiene Data'!$G$6,0,10*ROW('Hygiene Data'!G17)),NA())))</f>
        <v>#N/A</v>
      </c>
      <c r="BM23" s="252" t="e">
        <f ca="true">+IF(AND(ISNUMBER(OFFSET('Hygiene Data'!$G$8,0,10*ROW('Hygiene Data'!G17))),EB23="Yes"),OFFSET('Hygiene Data'!$G$8,0,10*ROW('Hygiene Data'!G17)),IF(AND(ISNUMBER(OFFSET('Hygiene Data'!$G$8,0,10*ROW('Hygiene Data'!G17))),EB23="No",ISNUMBER(OFFSET('Hygiene Data'!$G$8,0,10*ROW('Hygiene Data'!G17)))),CONCATENATE("[",ROUND(OFFSET('Hygiene Data'!$G$8,0,10*ROW('Hygiene Data'!G17)),0),"]"),IF(AND(ISNUMBER(OFFSET('Hygiene Data'!$G$8,0,10*ROW('Hygiene Data'!G17))),EB23="",ISNUMBER(OFFSET('Hygiene Data'!$G$8,0,10*ROW('Hygiene Data'!G17)))),OFFSET('Hygiene Data'!$G$8,0,10*ROW('Hygiene Data'!G17)),NA())))</f>
        <v>#N/A</v>
      </c>
      <c r="BN23" s="252" t="e">
        <f ca="true">+IF(AND(ISNUMBER(OFFSET('Hygiene Data'!$G$10,0,10*ROW('Hygiene Data'!G17))),EC23="Yes"),OFFSET('Hygiene Data'!$G$10,0,10*ROW('Hygiene Data'!G17)),IF(AND(ISNUMBER(OFFSET('Hygiene Data'!$G$10,0,10*ROW('Hygiene Data'!G17))),EC23="No",ISNUMBER(OFFSET('Hygiene Data'!$G$10,0,10*ROW('Hygiene Data'!G17)))),CONCATENATE("[",ROUND(OFFSET('Hygiene Data'!$G$10,0,10*ROW('Hygiene Data'!G17)),0),"]"),IF(AND(ISNUMBER(OFFSET('Hygiene Data'!$G$10,0,10*ROW('Hygiene Data'!G17))),EC23="",ISNUMBER(OFFSET('Hygiene Data'!$G$10,0,10*ROW('Hygiene Data'!G17)))),OFFSET('Hygiene Data'!$G$10,0,10*ROW('Hygiene Data'!G17)),NA())))</f>
        <v>#N/A</v>
      </c>
      <c r="BO23" s="252" t="e">
        <f ca="true">+IF(AND(ISNUMBER(OFFSET('Hygiene Data'!$H$6,0,10*ROW('Hygiene Data'!H17))),ED23="Yes"),OFFSET('Hygiene Data'!$H$6,0,10*ROW('Hygiene Data'!H17)),IF(AND(ISNUMBER(OFFSET('Hygiene Data'!$H$6,0,10*ROW('Hygiene Data'!H17))),ED23="No",ISNUMBER(OFFSET('Hygiene Data'!$H$6,0,10*ROW('Hygiene Data'!H17)))),CONCATENATE("[",ROUND(OFFSET('Hygiene Data'!$H$6,0,10*ROW('Hygiene Data'!H17)),0),"]"),IF(AND(ISNUMBER(OFFSET('Hygiene Data'!$H$6,0,10*ROW('Hygiene Data'!H17))),ED23="",ISNUMBER(OFFSET('Hygiene Data'!$H$6,0,10*ROW('Hygiene Data'!H17)))),OFFSET('Hygiene Data'!$H$6,0,10*ROW('Hygiene Data'!H17)),NA())))</f>
        <v>#N/A</v>
      </c>
      <c r="BP23" s="252" t="e">
        <f ca="true">+IF(AND(ISNUMBER(OFFSET('Hygiene Data'!$H$8,0,10*ROW('Hygiene Data'!H17))),EE23="Yes"),OFFSET('Hygiene Data'!$H$8,0,10*ROW('Hygiene Data'!H17)),IF(AND(ISNUMBER(OFFSET('Hygiene Data'!$H$8,0,10*ROW('Hygiene Data'!H17))),EE23="No",ISNUMBER(OFFSET('Hygiene Data'!$H$8,0,10*ROW('Hygiene Data'!H17)))),CONCATENATE("[",ROUND(OFFSET('Hygiene Data'!$H$8,0,10*ROW('Hygiene Data'!H17)),0),"]"),IF(AND(ISNUMBER(OFFSET('Hygiene Data'!$H$8,0,10*ROW('Hygiene Data'!H17))),EE23="",ISNUMBER(OFFSET('Hygiene Data'!$H$8,0,10*ROW('Hygiene Data'!H17)))),OFFSET('Hygiene Data'!$H$8,0,10*ROW('Hygiene Data'!H17)),NA())))</f>
        <v>#N/A</v>
      </c>
      <c r="BQ23" s="252" t="e">
        <f ca="true">+IF(AND(ISNUMBER(OFFSET('Hygiene Data'!$H$10,0,10*ROW('Hygiene Data'!H17))),EF23="Yes"),OFFSET('Hygiene Data'!$H$10,0,10*ROW('Hygiene Data'!H17)),IF(AND(ISNUMBER(OFFSET('Hygiene Data'!$H$10,0,10*ROW('Hygiene Data'!H17))),EF23="No",ISNUMBER(OFFSET('Hygiene Data'!$H$10,0,10*ROW('Hygiene Data'!H17)))),CONCATENATE("[",ROUND(OFFSET('Hygiene Data'!$H$10,0,10*ROW('Hygiene Data'!H17)),0),"]"),IF(AND(ISNUMBER(OFFSET('Hygiene Data'!$H$10,0,10*ROW('Hygiene Data'!H17))),EF23="",ISNUMBER(OFFSET('Hygiene Data'!$H$10,0,10*ROW('Hygiene Data'!H17)))),OFFSET('Hygiene Data'!$H$10,0,10*ROW('Hygiene Data'!H17)),NA())))</f>
        <v>#N/A</v>
      </c>
      <c r="BS23" s="36" t="str">
        <f ca="true">+IF(OFFSET('Water Data'!$C$28,0,10*ROW('Water Data'!C17))="","",OFFSET('Water Data'!$C$28,0,10*ROW('Water Data'!C17)))</f>
        <v/>
      </c>
      <c r="BT23" s="36" t="str">
        <f ca="true">+IF(OFFSET('Water Data'!$C$29,0,10*ROW('Water Data'!C17))="","",OFFSET('Water Data'!$C$29,0,10*ROW('Water Data'!C17)))</f>
        <v/>
      </c>
      <c r="BU23" s="36" t="str">
        <f ca="true">+IF(OFFSET('Water Data'!$C$30,0,10*ROW('Water Data'!C17))="","",OFFSET('Water Data'!$C$30,0,10*ROW('Water Data'!C17)))</f>
        <v/>
      </c>
      <c r="BV23" s="36" t="str">
        <f ca="true">+IF(OFFSET('Water Data'!$D$28,0,10*ROW('Water Data'!D17))="","",OFFSET('Water Data'!$D$28,0,10*ROW('Water Data'!D17)))</f>
        <v/>
      </c>
      <c r="BW23" s="36" t="str">
        <f ca="true">+IF(OFFSET('Water Data'!$D$29,0,10*ROW('Water Data'!D17))="","",OFFSET('Water Data'!$D$29,0,10*ROW('Water Data'!D17)))</f>
        <v/>
      </c>
      <c r="BX23" s="36" t="str">
        <f ca="true">+IF(OFFSET('Water Data'!$D$30,0,10*ROW('Water Data'!D17))="","",OFFSET('Water Data'!$D$30,0,10*ROW('Water Data'!D17)))</f>
        <v/>
      </c>
      <c r="BY23" s="36" t="str">
        <f ca="true">+IF(OFFSET('Water Data'!$E$28,0,10*ROW('Water Data'!E17))="","",OFFSET('Water Data'!$E$28,0,10*ROW('Water Data'!E17)))</f>
        <v/>
      </c>
      <c r="BZ23" s="36" t="str">
        <f ca="true">+IF(OFFSET('Water Data'!$E$29,0,10*ROW('Water Data'!E17))="","",OFFSET('Water Data'!$E$29,0,10*ROW('Water Data'!E17)))</f>
        <v/>
      </c>
      <c r="CA23" s="36" t="str">
        <f ca="true">+IF(OFFSET('Water Data'!$E$30,0,10*ROW('Water Data'!E17))="","",OFFSET('Water Data'!$E$30,0,10*ROW('Water Data'!E17)))</f>
        <v/>
      </c>
      <c r="CB23" s="36" t="str">
        <f ca="true">+IF(OFFSET('Water Data'!$F$28,0,10*ROW('Water Data'!F17))="","",OFFSET('Water Data'!$F$28,0,10*ROW('Water Data'!F17)))</f>
        <v/>
      </c>
      <c r="CC23" s="36" t="str">
        <f ca="true">+IF(OFFSET('Water Data'!$F$29,0,10*ROW('Water Data'!F17))="","",OFFSET('Water Data'!$F$29,0,10*ROW('Water Data'!F17)))</f>
        <v/>
      </c>
      <c r="CD23" s="36" t="str">
        <f ca="true">+IF(OFFSET('Water Data'!$F$30,0,10*ROW('Water Data'!F17))="","",OFFSET('Water Data'!$F$30,0,10*ROW('Water Data'!F17)))</f>
        <v/>
      </c>
      <c r="CE23" s="36" t="str">
        <f ca="true">+IF(OFFSET('Water Data'!$G$28,0,10*ROW('Water Data'!G17))="","",OFFSET('Water Data'!$G$28,0,10*ROW('Water Data'!G17)))</f>
        <v/>
      </c>
      <c r="CF23" s="36" t="str">
        <f ca="true">+IF(OFFSET('Water Data'!$G$29,0,10*ROW('Water Data'!G17))="","",OFFSET('Water Data'!$G$29,0,10*ROW('Water Data'!G17)))</f>
        <v/>
      </c>
      <c r="CG23" s="36" t="str">
        <f ca="true">+IF(OFFSET('Water Data'!$G$30,0,10*ROW('Water Data'!G17))="","",OFFSET('Water Data'!$G$30,0,10*ROW('Water Data'!G17)))</f>
        <v/>
      </c>
      <c r="CH23" s="36" t="str">
        <f ca="true">+IF(OFFSET('Water Data'!$H$28,0,10*ROW('Water Data'!H17))="","",OFFSET('Water Data'!$H$28,0,10*ROW('Water Data'!H17)))</f>
        <v/>
      </c>
      <c r="CI23" s="36" t="str">
        <f ca="true">+IF(OFFSET('Water Data'!$H$29,0,10*ROW('Water Data'!H17))="","",OFFSET('Water Data'!$H$29,0,10*ROW('Water Data'!H17)))</f>
        <v/>
      </c>
      <c r="CJ23" s="36" t="str">
        <f ca="true">+IF(OFFSET('Water Data'!$H$30,0,10*ROW('Water Data'!H17))="","",OFFSET('Water Data'!$H$30,0,10*ROW('Water Data'!H17)))</f>
        <v/>
      </c>
      <c r="CK23" s="36" t="str">
        <f ca="true">+IF(OFFSET('Sanitation Data'!$C$29,0,10*ROW('Sanitation Data'!C17))="","",OFFSET('Sanitation Data'!$C$29,0,10*ROW('Sanitation Data'!C17)))</f>
        <v/>
      </c>
      <c r="CL23" s="36" t="str">
        <f ca="true">+IF(OFFSET('Sanitation Data'!$C$30,0,10*ROW('Sanitation Data'!C17))="","",OFFSET('Sanitation Data'!$C$30,0,10*ROW('Sanitation Data'!C17)))</f>
        <v/>
      </c>
      <c r="CM23" s="36" t="str">
        <f ca="true">+IF(OFFSET('Sanitation Data'!$C$31,0,10*ROW('Sanitation Data'!C17))="","",OFFSET('Sanitation Data'!$C$31,0,10*ROW('Sanitation Data'!C17)))</f>
        <v/>
      </c>
      <c r="CN23" s="36" t="str">
        <f ca="true">+IF(OFFSET('Sanitation Data'!$C$32,0,10*ROW('Sanitation Data'!C17))="","",OFFSET('Sanitation Data'!$C$32,0,10*ROW('Sanitation Data'!C17)))</f>
        <v/>
      </c>
      <c r="CO23" s="36" t="str">
        <f ca="true">+IF(OFFSET('Sanitation Data'!$C$33,0,10*ROW('Sanitation Data'!C17))="","",OFFSET('Sanitation Data'!$C$33,0,10*ROW('Sanitation Data'!C17)))</f>
        <v/>
      </c>
      <c r="CP23" s="36" t="str">
        <f ca="true">+IF(OFFSET('Sanitation Data'!$D$29,0,10*ROW('Sanitation Data'!D17))="","",OFFSET('Sanitation Data'!$D$29,0,10*ROW('Sanitation Data'!D17)))</f>
        <v/>
      </c>
      <c r="CQ23" s="36" t="str">
        <f ca="true">+IF(OFFSET('Sanitation Data'!$D$30,0,10*ROW('Sanitation Data'!D17))="","",OFFSET('Sanitation Data'!$D$30,0,10*ROW('Sanitation Data'!D17)))</f>
        <v/>
      </c>
      <c r="CR23" s="36" t="str">
        <f ca="true">+IF(OFFSET('Sanitation Data'!$D$31,0,10*ROW('Sanitation Data'!D17))="","",OFFSET('Sanitation Data'!$D$31,0,10*ROW('Sanitation Data'!D17)))</f>
        <v/>
      </c>
      <c r="CS23" s="36" t="str">
        <f ca="true">+IF(OFFSET('Sanitation Data'!$D$32,0,10*ROW('Sanitation Data'!D17))="","",OFFSET('Sanitation Data'!$D$32,0,10*ROW('Sanitation Data'!D17)))</f>
        <v/>
      </c>
      <c r="CT23" s="36" t="str">
        <f ca="true">+IF(OFFSET('Sanitation Data'!$D$33,0,10*ROW('Sanitation Data'!D17))="","",OFFSET('Sanitation Data'!$D$33,0,10*ROW('Sanitation Data'!D17)))</f>
        <v/>
      </c>
      <c r="CU23" s="36" t="str">
        <f ca="true">+IF(OFFSET('Sanitation Data'!$E$29,0,10*ROW('Sanitation Data'!E17))="","",OFFSET('Sanitation Data'!$E$29,0,10*ROW('Sanitation Data'!E17)))</f>
        <v/>
      </c>
      <c r="CV23" s="36" t="str">
        <f ca="true">+IF(OFFSET('Sanitation Data'!$E$30,0,10*ROW('Sanitation Data'!E17))="","",OFFSET('Sanitation Data'!$E$30,0,10*ROW('Sanitation Data'!E17)))</f>
        <v/>
      </c>
      <c r="CW23" s="36" t="str">
        <f ca="true">+IF(OFFSET('Sanitation Data'!$E$31,0,10*ROW('Sanitation Data'!E17))="","",OFFSET('Sanitation Data'!$E$31,0,10*ROW('Sanitation Data'!E17)))</f>
        <v/>
      </c>
      <c r="CX23" s="36" t="str">
        <f ca="true">+IF(OFFSET('Sanitation Data'!$E$32,0,10*ROW('Sanitation Data'!E17))="","",OFFSET('Sanitation Data'!$E$32,0,10*ROW('Sanitation Data'!E17)))</f>
        <v/>
      </c>
      <c r="CY23" s="36" t="str">
        <f ca="true">+IF(OFFSET('Sanitation Data'!$E$33,0,10*ROW('Sanitation Data'!E17))="","",OFFSET('Sanitation Data'!$E$33,0,10*ROW('Sanitation Data'!E17)))</f>
        <v/>
      </c>
      <c r="CZ23" s="36" t="str">
        <f ca="true">+IF(OFFSET('Sanitation Data'!$F$29,0,10*ROW('Sanitation Data'!F17))="","",OFFSET('Sanitation Data'!$F$29,0,10*ROW('Sanitation Data'!F17)))</f>
        <v/>
      </c>
      <c r="DA23" s="36" t="str">
        <f ca="true">+IF(OFFSET('Sanitation Data'!$F$30,0,10*ROW('Sanitation Data'!F17))="","",OFFSET('Sanitation Data'!$F$30,0,10*ROW('Sanitation Data'!F17)))</f>
        <v/>
      </c>
      <c r="DB23" s="36" t="str">
        <f ca="true">+IF(OFFSET('Sanitation Data'!$F$31,0,10*ROW('Sanitation Data'!F17))="","",OFFSET('Sanitation Data'!$F$31,0,10*ROW('Sanitation Data'!F17)))</f>
        <v/>
      </c>
      <c r="DC23" s="36" t="str">
        <f ca="true">+IF(OFFSET('Sanitation Data'!$F$32,0,10*ROW('Sanitation Data'!F17))="","",OFFSET('Sanitation Data'!$F$32,0,10*ROW('Sanitation Data'!F17)))</f>
        <v/>
      </c>
      <c r="DD23" s="36" t="str">
        <f ca="true">+IF(OFFSET('Sanitation Data'!$F$33,0,10*ROW('Sanitation Data'!F17))="","",OFFSET('Sanitation Data'!$F$33,0,10*ROW('Sanitation Data'!F17)))</f>
        <v/>
      </c>
      <c r="DE23" s="36" t="str">
        <f ca="true">+IF(OFFSET('Sanitation Data'!$G$29,0,10*ROW('Sanitation Data'!G17))="","",OFFSET('Sanitation Data'!$G$29,0,10*ROW('Sanitation Data'!G17)))</f>
        <v/>
      </c>
      <c r="DF23" s="36" t="str">
        <f ca="true">+IF(OFFSET('Sanitation Data'!$G$30,0,10*ROW('Sanitation Data'!G17))="","",OFFSET('Sanitation Data'!$G$30,0,10*ROW('Sanitation Data'!G17)))</f>
        <v/>
      </c>
      <c r="DG23" s="36" t="str">
        <f ca="true">+IF(OFFSET('Sanitation Data'!$G$31,0,10*ROW('Sanitation Data'!G17))="","",OFFSET('Sanitation Data'!$G$31,0,10*ROW('Sanitation Data'!G17)))</f>
        <v/>
      </c>
      <c r="DH23" s="36" t="str">
        <f ca="true">+IF(OFFSET('Sanitation Data'!$G$32,0,10*ROW('Sanitation Data'!G17))="","",OFFSET('Sanitation Data'!$G$32,0,10*ROW('Sanitation Data'!G17)))</f>
        <v/>
      </c>
      <c r="DI23" s="36" t="str">
        <f ca="true">+IF(OFFSET('Sanitation Data'!$G$33,0,10*ROW('Sanitation Data'!G17))="","",OFFSET('Sanitation Data'!$G$33,0,10*ROW('Sanitation Data'!G17)))</f>
        <v/>
      </c>
      <c r="DJ23" s="36" t="str">
        <f ca="true">+IF(OFFSET('Sanitation Data'!$H$29,0,10*ROW('Sanitation Data'!H17))="","",OFFSET('Sanitation Data'!$H$29,0,10*ROW('Sanitation Data'!H17)))</f>
        <v/>
      </c>
      <c r="DK23" s="36" t="str">
        <f ca="true">+IF(OFFSET('Sanitation Data'!$H$30,0,10*ROW('Sanitation Data'!H17))="","",OFFSET('Sanitation Data'!$H$30,0,10*ROW('Sanitation Data'!H17)))</f>
        <v/>
      </c>
      <c r="DL23" s="36" t="str">
        <f ca="true">+IF(OFFSET('Sanitation Data'!$H$31,0,10*ROW('Sanitation Data'!H17))="","",OFFSET('Sanitation Data'!$H$31,0,10*ROW('Sanitation Data'!H17)))</f>
        <v/>
      </c>
      <c r="DM23" s="36" t="str">
        <f ca="true">+IF(OFFSET('Sanitation Data'!$H$32,0,10*ROW('Sanitation Data'!H17))="","",OFFSET('Sanitation Data'!$H$32,0,10*ROW('Sanitation Data'!H17)))</f>
        <v/>
      </c>
      <c r="DN23" s="36" t="str">
        <f ca="true">+IF(OFFSET('Sanitation Data'!$H$33,0,10*ROW('Sanitation Data'!H17))="","",OFFSET('Sanitation Data'!$H$33,0,10*ROW('Sanitation Data'!H17)))</f>
        <v/>
      </c>
      <c r="DO23" s="36" t="str">
        <f ca="true">+IF(OFFSET('Hygiene Data'!$C$12,0,10*ROW('Hygiene Data'!C17))="","",OFFSET('Hygiene Data'!$C$12,0,10*ROW('Hygiene Data'!C17)))</f>
        <v/>
      </c>
      <c r="DP23" s="36" t="str">
        <f ca="true">+IF(OFFSET('Hygiene Data'!$C$13,0,10*ROW('Hygiene Data'!C17))="","",OFFSET('Hygiene Data'!$C$13,0,10*ROW('Hygiene Data'!C17)))</f>
        <v/>
      </c>
      <c r="DQ23" s="36" t="str">
        <f ca="true">+IF(OFFSET('Hygiene Data'!$C$14,0,10*ROW('Hygiene Data'!C17))="","",OFFSET('Hygiene Data'!$C$14,0,10*ROW('Hygiene Data'!C17)))</f>
        <v/>
      </c>
      <c r="DR23" s="36" t="str">
        <f ca="true">+IF(OFFSET('Hygiene Data'!$D$12,0,10*ROW('Hygiene Data'!D17))="","",OFFSET('Hygiene Data'!$D$12,0,10*ROW('Hygiene Data'!D17)))</f>
        <v/>
      </c>
      <c r="DS23" s="36" t="str">
        <f ca="true">+IF(OFFSET('Hygiene Data'!$D$13,0,10*ROW('Hygiene Data'!D17))="","",OFFSET('Hygiene Data'!$D$13,0,10*ROW('Hygiene Data'!D17)))</f>
        <v/>
      </c>
      <c r="DT23" s="36" t="str">
        <f ca="true">+IF(OFFSET('Hygiene Data'!$D$14,0,10*ROW('Hygiene Data'!D17))="","",OFFSET('Hygiene Data'!$D$14,0,10*ROW('Hygiene Data'!D17)))</f>
        <v/>
      </c>
      <c r="DU23" s="36" t="str">
        <f ca="true">+IF(OFFSET('Hygiene Data'!$E$12,0,10*ROW('Hygiene Data'!E17))="","",OFFSET('Hygiene Data'!$E$12,0,10*ROW('Hygiene Data'!E17)))</f>
        <v/>
      </c>
      <c r="DV23" s="36" t="str">
        <f ca="true">+IF(OFFSET('Hygiene Data'!$E$13,0,10*ROW('Hygiene Data'!E17))="","",OFFSET('Hygiene Data'!$E$13,0,10*ROW('Hygiene Data'!E17)))</f>
        <v/>
      </c>
      <c r="DW23" s="36" t="str">
        <f ca="true">+IF(OFFSET('Hygiene Data'!$E$14,0,10*ROW('Hygiene Data'!E17))="","",OFFSET('Hygiene Data'!$E$14,0,10*ROW('Hygiene Data'!E17)))</f>
        <v/>
      </c>
      <c r="DX23" s="36" t="str">
        <f ca="true">+IF(OFFSET('Hygiene Data'!$F$12,0,10*ROW('Hygiene Data'!F17))="","",OFFSET('Hygiene Data'!$F$12,0,10*ROW('Hygiene Data'!F17)))</f>
        <v/>
      </c>
      <c r="DY23" s="36" t="str">
        <f ca="true">+IF(OFFSET('Hygiene Data'!$F$13,0,10*ROW('Hygiene Data'!F17))="","",OFFSET('Hygiene Data'!$F$13,0,10*ROW('Hygiene Data'!F17)))</f>
        <v/>
      </c>
      <c r="DZ23" s="36" t="str">
        <f ca="true">+IF(OFFSET('Hygiene Data'!$F$14,0,10*ROW('Hygiene Data'!F17))="","",OFFSET('Hygiene Data'!$F$14,0,10*ROW('Hygiene Data'!F17)))</f>
        <v/>
      </c>
      <c r="EA23" s="36" t="str">
        <f ca="true">+IF(OFFSET('Hygiene Data'!$G$12,0,10*ROW('Hygiene Data'!G17))="","",OFFSET('Hygiene Data'!$G$12,0,10*ROW('Hygiene Data'!G17)))</f>
        <v/>
      </c>
      <c r="EB23" s="36" t="str">
        <f ca="true">+IF(OFFSET('Hygiene Data'!$G$13,0,10*ROW('Hygiene Data'!G17))="","",OFFSET('Hygiene Data'!$G$13,0,10*ROW('Hygiene Data'!G17)))</f>
        <v/>
      </c>
      <c r="EC23" s="36" t="str">
        <f ca="true">+IF(OFFSET('Hygiene Data'!$G$14,0,10*ROW('Hygiene Data'!G17))="","",OFFSET('Hygiene Data'!$G$14,0,10*ROW('Hygiene Data'!G17)))</f>
        <v/>
      </c>
      <c r="ED23" s="36" t="str">
        <f ca="true">+IF(OFFSET('Hygiene Data'!$H$12,0,10*ROW('Hygiene Data'!H17))="","",OFFSET('Hygiene Data'!$H$12,0,10*ROW('Hygiene Data'!H17)))</f>
        <v/>
      </c>
      <c r="EE23" s="36" t="str">
        <f ca="true">+IF(OFFSET('Hygiene Data'!$H$13,0,10*ROW('Hygiene Data'!H17))="","",OFFSET('Hygiene Data'!$H$13,0,10*ROW('Hygiene Data'!H17)))</f>
        <v/>
      </c>
      <c r="EF23" s="36" t="str">
        <f ca="true">+IF(OFFSET('Hygiene Data'!$H$14,0,10*ROW('Hygiene Data'!H17))="","",OFFSET('Hygiene Data'!$H$14,0,10*ROW('Hygiene Data'!H17)))</f>
        <v/>
      </c>
    </row>
    <row r="24" x14ac:dyDescent="0.2">
      <c r="A24" s="59" t="str">
        <f ca="true">+IF(OFFSET('Water Data'!$B$1,0,10*ROW('Water Data'!B18))="","",OFFSET('Water Data'!$B$1,0,10*ROW('Water Data'!B18)))</f>
        <v/>
      </c>
      <c r="B24" s="59" t="str">
        <f ca="true">+IF(OFFSET('Water Data'!$A$3,0,10*ROW('Water Data'!A18))="","",OFFSET('Water Data'!$A$3,0,10*ROW('Water Data'!A18)))</f>
        <v/>
      </c>
      <c r="C24" s="59" t="str">
        <f ca="true">+IF(OFFSET('Water Data'!$C$3,0,10*ROW('Water Data'!C18))="","",OFFSET('Water Data'!$C$3,0,10*ROW('Water Data'!C18)))</f>
        <v/>
      </c>
      <c r="D24" s="250" t="e">
        <f ca="true">+IF(AND(ISNUMBER(OFFSET('Water Data'!$C$5,0,10*ROW('Water Data'!C18))),BS24="Yes"),100-OFFSET('Water Data'!$C$5,0,10*ROW('Water Data'!C18)),IF(AND(ISNUMBER(OFFSET('Water Data'!$C$5,0,10*ROW('Water Data'!C18))),BS24="No",ISNUMBER(OFFSET('Water Data'!$C$5,0,10*ROW('Water Data'!C18)))),CONCATENATE("[",ROUND(100-OFFSET('Water Data'!$C$5,0,10*ROW('Water Data'!C18)),0),"]"),IF(AND(ISNUMBER(OFFSET('Water Data'!$C$5,0,10*ROW('Water Data'!C18))),BS24="",ISNUMBER(OFFSET('Water Data'!$C$5,0,10*ROW('Water Data'!C18)))),100-OFFSET('Water Data'!$C$5,0,10*ROW('Water Data'!C18)),NA())))</f>
        <v>#N/A</v>
      </c>
      <c r="E24" s="250" t="e">
        <f ca="true">+IF(AND(ISNUMBER(OFFSET('Water Data'!$C$7,0,10*ROW('Water Data'!D18))),BT24="Yes"),OFFSET('Water Data'!$C$7,0,10*ROW('Water Data'!C18)),IF(AND(ISNUMBER(OFFSET('Water Data'!$C$7,0,10*ROW('Water Data'!C18))),BT24="No",ISNUMBER(OFFSET('Water Data'!$C$7,0,10*ROW('Water Data'!C18)))),CONCATENATE("[",ROUND(OFFSET('Water Data'!$C$7,0,10*ROW('Water Data'!C18)),0),"]"),IF(AND(ISNUMBER(OFFSET('Water Data'!$C$7,0,10*ROW('Water Data'!C18))),BT24="",ISNUMBER(OFFSET('Water Data'!$C$7,0,10*ROW('Water Data'!C18)))),OFFSET('Water Data'!$C$7,0,10*ROW('Water Data'!C18)),NA())))</f>
        <v>#N/A</v>
      </c>
      <c r="F24" s="250" t="e">
        <f ca="true">+IF(AND(ISNUMBER(OFFSET('Water Data'!$C$10,0,10*ROW('Water Data'!C18))),BU24="Yes"),OFFSET('Water Data'!$C$10,0,10*ROW('Water Data'!C18)),IF(AND(ISNUMBER(OFFSET('Water Data'!$C$10,0,10*ROW('Water Data'!C18))),BU24="No",ISNUMBER(OFFSET('Water Data'!$C$10,0,10*ROW('Water Data'!C18)))),CONCATENATE("[",ROUND(OFFSET('Water Data'!$C$10,0,10*ROW('Water Data'!C18)),0),"]"),IF(AND(ISNUMBER(OFFSET('Water Data'!$C$10,0,10*ROW('Water Data'!C18))),BU24="",ISNUMBER(OFFSET('Water Data'!$C$10,0,10*ROW('Water Data'!C18)))),OFFSET('Water Data'!$C$10,0,10*ROW('Water Data'!C18)),NA())))</f>
        <v>#N/A</v>
      </c>
      <c r="G24" s="250" t="e">
        <f ca="true">+IF(AND(ISNUMBER(OFFSET('Water Data'!$D$5,0,10*ROW('Water Data'!D18))),BV24="Yes"),100-OFFSET('Water Data'!$D$5,0,10*ROW('Water Data'!D18)),IF(AND(ISNUMBER(OFFSET('Water Data'!$D$5,0,10*ROW('Water Data'!D18))),BV24="No",ISNUMBER(OFFSET('Water Data'!$D$5,0,10*ROW('Water Data'!D18)))),CONCATENATE("[",ROUND(100-OFFSET('Water Data'!$D$5,0,10*ROW('Water Data'!D18)),0),"]"),IF(AND(ISNUMBER(OFFSET('Water Data'!$D$5,0,10*ROW('Water Data'!D18))),BV24="",ISNUMBER(OFFSET('Water Data'!$D$5,0,10*ROW('Water Data'!D18)))),100-OFFSET('Water Data'!$D$5,0,10*ROW('Water Data'!D18)),NA())))</f>
        <v>#N/A</v>
      </c>
      <c r="H24" s="250" t="e">
        <f ca="true">+IF(AND(ISNUMBER(OFFSET('Water Data'!$D$7,0,10*ROW('Water Data'!D18))),BW24="Yes"),OFFSET('Water Data'!$D$7,0,10*ROW('Water Data'!D18)),IF(AND(ISNUMBER(OFFSET('Water Data'!$D$7,0,10*ROW('Water Data'!D18))),BW24="No",ISNUMBER(OFFSET('Water Data'!$D$7,0,10*ROW('Water Data'!D18)))),CONCATENATE("[",ROUND(OFFSET('Water Data'!$C$7,0,10*ROW('Water Data'!D18)),0),"]"),IF(AND(ISNUMBER(OFFSET('Water Data'!$D$7,0,10*ROW('Water Data'!D18))),BW24="",ISNUMBER(OFFSET('Water Data'!$D$7,0,10*ROW('Water Data'!D18)))),OFFSET('Water Data'!$D$7,0,10*ROW('Water Data'!D18)),NA())))</f>
        <v>#N/A</v>
      </c>
      <c r="I24" s="250" t="e">
        <f ca="true">+IF(AND(ISNUMBER(OFFSET('Water Data'!$D$10,0,10*ROW('Water Data'!D18))),BX24="Yes"),OFFSET('Water Data'!$D$10,0,10*ROW('Water Data'!D18)),IF(AND(ISNUMBER(OFFSET('Water Data'!$D$10,0,10*ROW('Water Data'!D18))),BX24="No",ISNUMBER(OFFSET('Water Data'!$D$10,0,10*ROW('Water Data'!D18)))),CONCATENATE("[",ROUND(OFFSET('Water Data'!$D$10,0,10*ROW('Water Data'!D18)),0),"]"),IF(AND(ISNUMBER(OFFSET('Water Data'!$D$10,0,10*ROW('Water Data'!D18))),BX24="",ISNUMBER(OFFSET('Water Data'!$D$10,0,10*ROW('Water Data'!D18)))),OFFSET('Water Data'!$D$10,0,10*ROW('Water Data'!D18)),NA())))</f>
        <v>#N/A</v>
      </c>
      <c r="J24" s="250" t="e">
        <f ca="true">+IF(AND(ISNUMBER(OFFSET('Water Data'!$E$5,0,10*ROW('Water Data'!E18))),BY24="Yes"),100-OFFSET('Water Data'!$E$5,0,10*ROW('Water Data'!E18)),IF(AND(ISNUMBER(OFFSET('Water Data'!$E$5,0,10*ROW('Water Data'!E18))),BY24="No",ISNUMBER(OFFSET('Water Data'!$E$5,0,10*ROW('Water Data'!E18)))),CONCATENATE("[",ROUND(100-OFFSET('Water Data'!$E$5,0,10*ROW('Water Data'!E18)),0),"]"),IF(AND(ISNUMBER(OFFSET('Water Data'!$E$5,0,10*ROW('Water Data'!E18))),BY24="",ISNUMBER(OFFSET('Water Data'!$E$5,0,10*ROW('Water Data'!E18)))),100-OFFSET('Water Data'!$E$5,0,10*ROW('Water Data'!E18)),NA())))</f>
        <v>#N/A</v>
      </c>
      <c r="K24" s="250" t="e">
        <f ca="true">+IF(AND(ISNUMBER(OFFSET('Water Data'!$E$7,0,10*ROW('Water Data'!E18))),BZ24="Yes"),OFFSET('Water Data'!$E$7,0,10*ROW('Water Data'!E18)),IF(AND(ISNUMBER(OFFSET('Water Data'!$E$7,0,10*ROW('Water Data'!E18))),BZ24="No",ISNUMBER(OFFSET('Water Data'!$E$7,0,10*ROW('Water Data'!E18)))),CONCATENATE("[",ROUND(OFFSET('Water Data'!$E$7,0,10*ROW('Water Data'!E18)),0),"]"),IF(AND(ISNUMBER(OFFSET('Water Data'!$E$7,0,10*ROW('Water Data'!E18))),BZ24="",ISNUMBER(OFFSET('Water Data'!$E$7,0,10*ROW('Water Data'!E18)))),OFFSET('Water Data'!$E$7,0,10*ROW('Water Data'!E18)),NA())))</f>
        <v>#N/A</v>
      </c>
      <c r="L24" s="250" t="e">
        <f ca="true">+IF(AND(ISNUMBER(OFFSET('Water Data'!$E$10,0,10*ROW('Water Data'!E18))),CA24="Yes"),OFFSET('Water Data'!$E$10,0,10*ROW('Water Data'!E18)),IF(AND(ISNUMBER(OFFSET('Water Data'!$E$10,0,10*ROW('Water Data'!E18))),CA24="No",ISNUMBER(OFFSET('Water Data'!$E$10,0,10*ROW('Water Data'!E18)))),CONCATENATE("[",ROUND(OFFSET('Water Data'!$E$10,0,10*ROW('Water Data'!E18)),0),"]"),IF(AND(ISNUMBER(OFFSET('Water Data'!$E$10,0,10*ROW('Water Data'!E18))),CA24="",ISNUMBER(OFFSET('Water Data'!$E$10,0,10*ROW('Water Data'!E18)))),OFFSET('Water Data'!$E$10,0,10*ROW('Water Data'!E18)),NA())))</f>
        <v>#N/A</v>
      </c>
      <c r="M24" s="250" t="e">
        <f ca="true">+IF(AND(ISNUMBER(OFFSET('Water Data'!$F$5,0,10*ROW('Water Data'!F18))),CB24="Yes"),100-OFFSET('Water Data'!$F$5,0,10*ROW('Water Data'!F18)),IF(AND(ISNUMBER(OFFSET('Water Data'!$F$5,0,10*ROW('Water Data'!F18))),CB24="No",ISNUMBER(OFFSET('Water Data'!$F$5,0,10*ROW('Water Data'!F18)))),CONCATENATE("[",ROUND(100-OFFSET('Water Data'!$F$5,0,10*ROW('Water Data'!F18)),0),"]"),IF(AND(ISNUMBER(OFFSET('Water Data'!$F$5,0,10*ROW('Water Data'!F18))),CB24="",ISNUMBER(OFFSET('Water Data'!$F$5,0,10*ROW('Water Data'!F18)))),100-OFFSET('Water Data'!$F$5,0,10*ROW('Water Data'!F18)),NA())))</f>
        <v>#N/A</v>
      </c>
      <c r="N24" s="250" t="e">
        <f ca="true">+IF(AND(ISNUMBER(OFFSET('Water Data'!$F$7,0,10*ROW('Water Data'!F18))),CC24="Yes"),OFFSET('Water Data'!$F$7,0,10*ROW('Water Data'!F18)),IF(AND(ISNUMBER(OFFSET('Water Data'!$F$7,0,10*ROW('Water Data'!F18))),CC24="No",ISNUMBER(OFFSET('Water Data'!$F$7,0,10*ROW('Water Data'!F18)))),CONCATENATE("[",ROUND(OFFSET('Water Data'!$F$7,0,10*ROW('Water Data'!F18)),0),"]"),IF(AND(ISNUMBER(OFFSET('Water Data'!$F$7,0,10*ROW('Water Data'!F18))),CC24="",ISNUMBER(OFFSET('Water Data'!$F$7,0,10*ROW('Water Data'!F18)))),OFFSET('Water Data'!$F$7,0,10*ROW('Water Data'!F18)),NA())))</f>
        <v>#N/A</v>
      </c>
      <c r="O24" s="250" t="e">
        <f ca="true">+IF(AND(ISNUMBER(OFFSET('Water Data'!$F$10,0,10*ROW('Water Data'!F18))),CD24="Yes"),OFFSET('Water Data'!$F$10,0,10*ROW('Water Data'!F18)),IF(AND(ISNUMBER(OFFSET('Water Data'!$F$10,0,10*ROW('Water Data'!F18))),CD24="No",ISNUMBER(OFFSET('Water Data'!$F$10,0,10*ROW('Water Data'!F18)))),CONCATENATE("[",ROUND(OFFSET('Water Data'!$F$10,0,10*ROW('Water Data'!F18)),0),"]"),IF(AND(ISNUMBER(OFFSET('Water Data'!$F$10,0,10*ROW('Water Data'!F18))),CD24="",ISNUMBER(OFFSET('Water Data'!$F$10,0,10*ROW('Water Data'!F18)))),OFFSET('Water Data'!$F$10,0,10*ROW('Water Data'!F18)),NA())))</f>
        <v>#N/A</v>
      </c>
      <c r="P24" s="250" t="e">
        <f ca="true">+IF(AND(ISNUMBER(OFFSET('Water Data'!$G$5,0,10*ROW('Water Data'!G18))),CE24="Yes"),100-OFFSET('Water Data'!$G$5,0,10*ROW('Water Data'!G18)),IF(AND(ISNUMBER(OFFSET('Water Data'!$G$5,0,10*ROW('Water Data'!G18))),CE24="No",ISNUMBER(OFFSET('Water Data'!$G$5,0,10*ROW('Water Data'!G18)))),CONCATENATE("[",ROUND(100-OFFSET('Water Data'!$G$5,0,10*ROW('Water Data'!G18)),0),"]"),IF(AND(ISNUMBER(OFFSET('Water Data'!$G$5,0,10*ROW('Water Data'!G18))),CE24="",ISNUMBER(OFFSET('Water Data'!$G$5,0,10*ROW('Water Data'!G18)))),100-OFFSET('Water Data'!$G$5,0,10*ROW('Water Data'!G18)),NA())))</f>
        <v>#N/A</v>
      </c>
      <c r="Q24" s="250" t="e">
        <f ca="true">+IF(AND(ISNUMBER(OFFSET('Water Data'!$G$7,0,10*ROW('Water Data'!G18))),CF24="Yes"),OFFSET('Water Data'!$G$7,0,10*ROW('Water Data'!G18)),IF(AND(ISNUMBER(OFFSET('Water Data'!$G$7,0,10*ROW('Water Data'!G18))),CF24="No",ISNUMBER(OFFSET('Water Data'!$G$7,0,10*ROW('Water Data'!G18)))),CONCATENATE("[",ROUND(OFFSET('Water Data'!$G$7,0,10*ROW('Water Data'!G18)),0),"]"),IF(AND(ISNUMBER(OFFSET('Water Data'!$G$7,0,10*ROW('Water Data'!G18))),CF24="",ISNUMBER(OFFSET('Water Data'!$G$7,0,10*ROW('Water Data'!G18)))),OFFSET('Water Data'!$G$7,0,10*ROW('Water Data'!G18)),NA())))</f>
        <v>#N/A</v>
      </c>
      <c r="R24" s="250" t="e">
        <f ca="true">+IF(AND(ISNUMBER(OFFSET('Water Data'!$G$10,0,10*ROW('Water Data'!G18))),CG24="Yes"),OFFSET('Water Data'!$G$10,0,10*ROW('Water Data'!G18)),IF(AND(ISNUMBER(OFFSET('Water Data'!$G$10,0,10*ROW('Water Data'!G18))),CG24="No",ISNUMBER(OFFSET('Water Data'!$G$10,0,10*ROW('Water Data'!G18)))),CONCATENATE("[",ROUND(OFFSET('Water Data'!$G$10,0,10*ROW('Water Data'!G18)),0),"]"),IF(AND(ISNUMBER(OFFSET('Water Data'!$G$10,0,10*ROW('Water Data'!G18))),CG24="",ISNUMBER(OFFSET('Water Data'!$G$10,0,10*ROW('Water Data'!G18)))),OFFSET('Water Data'!$G$10,0,10*ROW('Water Data'!G18)),NA())))</f>
        <v>#N/A</v>
      </c>
      <c r="S24" s="250" t="e">
        <f ca="true">+IF(AND(ISNUMBER(OFFSET('Water Data'!$H$5,0,10*ROW('Water Data'!H18))),CH24="Yes"),100-OFFSET('Water Data'!$H$5,0,10*ROW('Water Data'!H18)),IF(AND(ISNUMBER(OFFSET('Water Data'!$H$5,0,10*ROW('Water Data'!H18))),CH24="No",ISNUMBER(OFFSET('Water Data'!$H$5,0,10*ROW('Water Data'!H18)))),CONCATENATE("[",ROUND(100-OFFSET('Water Data'!$H$5,0,10*ROW('Water Data'!H18)),0),"]"),IF(AND(ISNUMBER(OFFSET('Water Data'!$H$5,0,10*ROW('Water Data'!H18))),CH24="",ISNUMBER(OFFSET('Water Data'!$H$5,0,10*ROW('Water Data'!H18)))),100-OFFSET('Water Data'!$H$5,0,10*ROW('Water Data'!H18)),NA())))</f>
        <v>#N/A</v>
      </c>
      <c r="T24" s="250" t="e">
        <f ca="true">+IF(AND(ISNUMBER(OFFSET('Water Data'!$H$7,0,10*ROW('Water Data'!H18))),CI24="Yes"),OFFSET('Water Data'!$H$7,0,10*ROW('Water Data'!H18)),IF(AND(ISNUMBER(OFFSET('Water Data'!$H$7,0,10*ROW('Water Data'!H18))),CI24="No",ISNUMBER(OFFSET('Water Data'!$H$7,0,10*ROW('Water Data'!H18)))),CONCATENATE("[",ROUND(OFFSET('Water Data'!$H$7,0,10*ROW('Water Data'!H18)),0),"]"),IF(AND(ISNUMBER(OFFSET('Water Data'!$H$7,0,10*ROW('Water Data'!H18))),CI24="",ISNUMBER(OFFSET('Water Data'!$H$7,0,10*ROW('Water Data'!H18)))),OFFSET('Water Data'!$H$7,0,10*ROW('Water Data'!H18)),NA())))</f>
        <v>#N/A</v>
      </c>
      <c r="U24" s="250" t="e">
        <f ca="true">+IF(AND(ISNUMBER(OFFSET('Water Data'!$H$10,0,10*ROW('Water Data'!H18))),CJ24="Yes"),OFFSET('Water Data'!$H$10,0,10*ROW('Water Data'!H18)),IF(AND(ISNUMBER(OFFSET('Water Data'!$H$10,0,10*ROW('Water Data'!H18))),CJ24="No",ISNUMBER(OFFSET('Water Data'!$H$10,0,10*ROW('Water Data'!H18)))),CONCATENATE("[",ROUND(OFFSET('Water Data'!$H$10,0,10*ROW('Water Data'!H18)),0),"]"),IF(AND(ISNUMBER(OFFSET('Water Data'!$H$10,0,10*ROW('Water Data'!H18))),CJ24="",ISNUMBER(OFFSET('Water Data'!$H$10,0,10*ROW('Water Data'!H18)))),OFFSET('Water Data'!$H$10,0,10*ROW('Water Data'!H18)),NA())))</f>
        <v>#N/A</v>
      </c>
      <c r="V24" s="251" t="e">
        <f ca="true">+IF(AND(ISNUMBER(OFFSET('Sanitation Data'!$C$5,0,10*ROW('Sanitation Data'!C18))),CK24="Yes"),100-OFFSET('Sanitation Data'!$C$5,0,10*ROW('Sanitation Data'!C18)),IF(AND(ISNUMBER(OFFSET('Sanitation Data'!$C$5,0,10*ROW('Sanitation Data'!C18))),CK24="No",ISNUMBER(OFFSET('Sanitation Data'!$C$5,0,10*ROW('Sanitation Data'!C18)))),CONCATENATE("[",ROUND(100-OFFSET('Sanitation Data'!$C$5,0,10*ROW('Sanitation Data'!C18)),0),"]"),IF(AND(ISNUMBER(OFFSET('Sanitation Data'!$C$5,0,10*ROW('Sanitation Data'!C18))),CK24="",ISNUMBER(OFFSET('Sanitation Data'!$C$5,0,10*ROW('Sanitation Data'!C18)))),100-OFFSET('Sanitation Data'!$C$5,0,10*ROW('Sanitation Data'!C18)),NA())))</f>
        <v>#N/A</v>
      </c>
      <c r="W24" s="251" t="e">
        <f ca="true">+IF(AND(ISNUMBER(OFFSET('Sanitation Data'!$C$7,0,10*ROW('Sanitation Data'!C18))),CL24="Yes"),OFFSET('Sanitation Data'!$C$7,0,10*ROW('Sanitation Data'!C18)),IF(AND(ISNUMBER(OFFSET('Sanitation Data'!$C$7,0,10*ROW('Sanitation Data'!C18))),CL24="No",ISNUMBER(OFFSET('Sanitation Data'!$C$7,0,10*ROW('Sanitation Data'!C18)))),CONCATENATE("[",ROUND(OFFSET('Sanitation Data'!$C$7,0,10*ROW('Sanitation Data'!C18)),0),"]"),IF(AND(ISNUMBER(OFFSET('Sanitation Data'!$C$7,0,10*ROW('Sanitation Data'!C18))),CL24="",ISNUMBER(OFFSET('Sanitation Data'!$C$7,0,10*ROW('Sanitation Data'!C18)))),OFFSET('Sanitation Data'!$C$7,0,10*ROW('Sanitation Data'!C18)),NA())))</f>
        <v>#N/A</v>
      </c>
      <c r="X24" s="251" t="e">
        <f ca="true">+IF(AND(ISNUMBER(OFFSET('Sanitation Data'!$C$11,0,10*ROW('Sanitation Data'!C18))),CM24="Yes"),OFFSET('Sanitation Data'!$C$11,0,10*ROW('Sanitation Data'!C18)),IF(AND(ISNUMBER(OFFSET('Sanitation Data'!$C$11,0,10*ROW('Sanitation Data'!C18))),CM24="No",ISNUMBER(OFFSET('Sanitation Data'!$C$11,0,10*ROW('Sanitation Data'!C18)))),CONCATENATE("[",ROUND(OFFSET('Sanitation Data'!$C$11,0,10*ROW('Sanitation Data'!C18)),0),"]"),IF(AND(ISNUMBER(OFFSET('Sanitation Data'!$C$11,0,10*ROW('Sanitation Data'!C18))),CM24="",ISNUMBER(OFFSET('Sanitation Data'!$C$11,0,10*ROW('Sanitation Data'!C18)))),OFFSET('Sanitation Data'!$C$11,0,10*ROW('Sanitation Data'!C18)),NA())))</f>
        <v>#N/A</v>
      </c>
      <c r="Y24" s="251" t="e">
        <f ca="true">+IF(AND(ISNUMBER(OFFSET('Sanitation Data'!$C$12,0,10*ROW('Sanitation Data'!C18))),CN24="Yes"),OFFSET('Sanitation Data'!$C$12,0,10*ROW('Sanitation Data'!C18)),IF(AND(ISNUMBER(OFFSET('Sanitation Data'!$C$12,0,10*ROW('Sanitation Data'!C18))),CN24="No",ISNUMBER(OFFSET('Sanitation Data'!$C$12,0,10*ROW('Sanitation Data'!C18)))),CONCATENATE("[",ROUND(OFFSET('Sanitation Data'!$C$12,0,10*ROW('Sanitation Data'!C18)),0),"]"),IF(AND(ISNUMBER(OFFSET('Sanitation Data'!$C$12,0,10*ROW('Sanitation Data'!C18))),CN24="",ISNUMBER(OFFSET('Sanitation Data'!$C$12,0,10*ROW('Sanitation Data'!C18)))),OFFSET('Sanitation Data'!$C$12,0,10*ROW('Sanitation Data'!C18)),NA())))</f>
        <v>#N/A</v>
      </c>
      <c r="Z24" s="251" t="e">
        <f ca="true">+IF(AND(ISNUMBER(OFFSET('Sanitation Data'!$C$13,0,10*ROW('Sanitation Data'!C18))),CO24="Yes"),OFFSET('Sanitation Data'!$C$13,0,10*ROW('Sanitation Data'!C18)),IF(AND(ISNUMBER(OFFSET('Sanitation Data'!$C$13,0,10*ROW('Sanitation Data'!C18))),CO24="No",ISNUMBER(OFFSET('Sanitation Data'!$C$13,0,10*ROW('Sanitation Data'!C18)))),CONCATENATE("[",ROUND(OFFSET('Sanitation Data'!$C$13,0,10*ROW('Sanitation Data'!C18)),0),"]"),IF(AND(ISNUMBER(OFFSET('Sanitation Data'!$C$13,0,10*ROW('Sanitation Data'!C18))),CO24="",ISNUMBER(OFFSET('Sanitation Data'!$C$13,0,10*ROW('Sanitation Data'!C18)))),OFFSET('Sanitation Data'!$C$13,0,10*ROW('Sanitation Data'!C18)),NA())))</f>
        <v>#N/A</v>
      </c>
      <c r="AA24" s="251" t="e">
        <f ca="true">+IF(AND(ISNUMBER(OFFSET('Sanitation Data'!$D$5,0,10*ROW('Sanitation Data'!D18))),CP24="Yes"),100-OFFSET('Sanitation Data'!$D$5,0,10*ROW('Sanitation Data'!D18)),IF(AND(ISNUMBER(OFFSET('Sanitation Data'!$D$5,0,10*ROW('Sanitation Data'!D18))),CP24="No",ISNUMBER(OFFSET('Sanitation Data'!$D$5,0,10*ROW('Sanitation Data'!D18)))),CONCATENATE("[",ROUND(100-OFFSET('Sanitation Data'!$D$5,0,10*ROW('Sanitation Data'!D18)),0),"]"),IF(AND(ISNUMBER(OFFSET('Sanitation Data'!$D$5,0,10*ROW('Sanitation Data'!D18))),CP24="",ISNUMBER(OFFSET('Sanitation Data'!$D$5,0,10*ROW('Sanitation Data'!D18)))),100-OFFSET('Sanitation Data'!$D$5,0,10*ROW('Sanitation Data'!D18)),NA())))</f>
        <v>#N/A</v>
      </c>
      <c r="AB24" s="251" t="e">
        <f ca="true">+IF(AND(ISNUMBER(OFFSET('Sanitation Data'!$D$7,0,10*ROW('Sanitation Data'!D18))),CQ24="Yes"),OFFSET('Sanitation Data'!$D$7,0,10*ROW('Sanitation Data'!G18)),IF(AND(ISNUMBER(OFFSET('Sanitation Data'!$D$7,0,10*ROW('Sanitation Data'!D18))),CQ24="No",ISNUMBER(OFFSET('Sanitation Data'!$D$7,0,10*ROW('Sanitation Data'!D18)))),CONCATENATE("[",ROUND(OFFSET('Sanitation Data'!$D$7,0,10*ROW('Sanitation Data'!D18)),0),"]"),IF(AND(ISNUMBER(OFFSET('Sanitation Data'!$D$7,0,10*ROW('Sanitation Data'!D18))),CQ24="",ISNUMBER(OFFSET('Sanitation Data'!$D$7,0,10*ROW('Sanitation Data'!D18)))),OFFSET('Sanitation Data'!$D$7,0,10*ROW('Sanitation Data'!D18)),NA())))</f>
        <v>#N/A</v>
      </c>
      <c r="AC24" s="251" t="e">
        <f ca="true">+IF(AND(ISNUMBER(OFFSET('Sanitation Data'!$D$11,0,10*ROW('Sanitation Data'!D18))),CR24="Yes"),OFFSET('Sanitation Data'!$D$11,0,10*ROW('Sanitation Data'!D18)),IF(AND(ISNUMBER(OFFSET('Sanitation Data'!$D$11,0,10*ROW('Sanitation Data'!D18))),CR24="No",ISNUMBER(OFFSET('Sanitation Data'!$D$11,0,10*ROW('Sanitation Data'!D18)))),CONCATENATE("[",ROUND(OFFSET('Sanitation Data'!$D$11,0,10*ROW('Sanitation Data'!D18)),0),"]"),IF(AND(ISNUMBER(OFFSET('Sanitation Data'!$D$11,0,10*ROW('Sanitation Data'!D18))),CR24="",ISNUMBER(OFFSET('Sanitation Data'!$D$11,0,10*ROW('Sanitation Data'!D18)))),OFFSET('Sanitation Data'!$D$11,0,10*ROW('Sanitation Data'!D18)),NA())))</f>
        <v>#N/A</v>
      </c>
      <c r="AD24" s="251" t="e">
        <f ca="true">+IF(AND(ISNUMBER(OFFSET('Sanitation Data'!$D$12,0,10*ROW('Sanitation Data'!D18))),CS24="Yes"),OFFSET('Sanitation Data'!$D$12,0,10*ROW('Sanitation Data'!D18)),IF(AND(ISNUMBER(OFFSET('Sanitation Data'!$D$12,0,10*ROW('Sanitation Data'!D18))),CS24="No",ISNUMBER(OFFSET('Sanitation Data'!$D$12,0,10*ROW('Sanitation Data'!D18)))),CONCATENATE("[",ROUND(OFFSET('Sanitation Data'!$D$12,0,10*ROW('Sanitation Data'!D18)),0),"]"),IF(AND(ISNUMBER(OFFSET('Sanitation Data'!$D$12,0,10*ROW('Sanitation Data'!D18))),CS24="",ISNUMBER(OFFSET('Sanitation Data'!$D$12,0,10*ROW('Sanitation Data'!D18)))),OFFSET('Sanitation Data'!$D$12,0,10*ROW('Sanitation Data'!D18)),NA())))</f>
        <v>#N/A</v>
      </c>
      <c r="AE24" s="251" t="e">
        <f ca="true">+IF(AND(ISNUMBER(OFFSET('Sanitation Data'!$D$13,0,10*ROW('Sanitation Data'!D18))),CT24="Yes"),OFFSET('Sanitation Data'!$D$13,0,10*ROW('Sanitation Data'!D18)),IF(AND(ISNUMBER(OFFSET('Sanitation Data'!$D$13,0,10*ROW('Sanitation Data'!D18))),CT24="No",ISNUMBER(OFFSET('Sanitation Data'!$D$13,0,10*ROW('Sanitation Data'!D18)))),CONCATENATE("[",ROUND(OFFSET('Sanitation Data'!$D$13,0,10*ROW('Sanitation Data'!D18)),0),"]"),IF(AND(ISNUMBER(OFFSET('Sanitation Data'!$D$13,0,10*ROW('Sanitation Data'!D18))),CT24="",ISNUMBER(OFFSET('Sanitation Data'!$D$13,0,10*ROW('Sanitation Data'!D18)))),OFFSET('Sanitation Data'!$D$13,0,10*ROW('Sanitation Data'!D18)),NA())))</f>
        <v>#N/A</v>
      </c>
      <c r="AF24" s="251" t="e">
        <f ca="true">+IF(AND(ISNUMBER(OFFSET('Sanitation Data'!$E$5,0,10*ROW('Sanitation Data'!E18))),CU24="Yes"),100-OFFSET('Sanitation Data'!$E$5,0,10*ROW('Sanitation Data'!E18)),IF(AND(ISNUMBER(OFFSET('Sanitation Data'!$E$5,0,10*ROW('Sanitation Data'!E18))),CU24="No",ISNUMBER(OFFSET('Sanitation Data'!$E$5,0,10*ROW('Sanitation Data'!E18)))),CONCATENATE("[",ROUND(100-OFFSET('Sanitation Data'!$E$5,0,10*ROW('Sanitation Data'!E18)),0),"]"),IF(AND(ISNUMBER(OFFSET('Sanitation Data'!$E$5,0,10*ROW('Sanitation Data'!E18))),CU24="",ISNUMBER(OFFSET('Sanitation Data'!$E$5,0,10*ROW('Sanitation Data'!E18)))),100-OFFSET('Sanitation Data'!$E$5,0,10*ROW('Sanitation Data'!E18)),NA())))</f>
        <v>#N/A</v>
      </c>
      <c r="AG24" s="251" t="e">
        <f ca="true">+IF(AND(ISNUMBER(OFFSET('Sanitation Data'!$E$7,0,10*ROW('Sanitation Data'!E18))),CV24="Yes"),OFFSET('Sanitation Data'!$E$7,0,10*ROW('Sanitation Data'!E18)),IF(AND(ISNUMBER(OFFSET('Sanitation Data'!$E$7,0,10*ROW('Sanitation Data'!E18))),CV24="No",ISNUMBER(OFFSET('Sanitation Data'!$E$7,0,10*ROW('Sanitation Data'!E18)))),CONCATENATE("[",ROUND(OFFSET('Sanitation Data'!$E$7,0,10*ROW('Sanitation Data'!E18)),0),"]"),IF(AND(ISNUMBER(OFFSET('Sanitation Data'!$E$7,0,10*ROW('Sanitation Data'!E18))),CV24="",ISNUMBER(OFFSET('Sanitation Data'!$E$7,0,10*ROW('Sanitation Data'!E18)))),OFFSET('Sanitation Data'!$E$7,0,10*ROW('Sanitation Data'!E18)),NA())))</f>
        <v>#N/A</v>
      </c>
      <c r="AH24" s="251" t="e">
        <f ca="true">+IF(AND(ISNUMBER(OFFSET('Sanitation Data'!$E$11,0,10*ROW('Sanitation Data'!E18))),CW24="Yes"),OFFSET('Sanitation Data'!$E$11,0,10*ROW('Sanitation Data'!E18)),IF(AND(ISNUMBER(OFFSET('Sanitation Data'!$E$11,0,10*ROW('Sanitation Data'!E18))),CW24="No",ISNUMBER(OFFSET('Sanitation Data'!$E$11,0,10*ROW('Sanitation Data'!E18)))),CONCATENATE("[",ROUND(OFFSET('Sanitation Data'!$E$11,0,10*ROW('Sanitation Data'!E18)),0),"]"),IF(AND(ISNUMBER(OFFSET('Sanitation Data'!$E$11,0,10*ROW('Sanitation Data'!E18))),CW24="",ISNUMBER(OFFSET('Sanitation Data'!$E$11,0,10*ROW('Sanitation Data'!E18)))),OFFSET('Sanitation Data'!$E$11,0,10*ROW('Sanitation Data'!E18)),NA())))</f>
        <v>#N/A</v>
      </c>
      <c r="AI24" s="251" t="e">
        <f ca="true">+IF(AND(ISNUMBER(OFFSET('Sanitation Data'!$E$12,0,10*ROW('Sanitation Data'!E18))),CX24="Yes"),OFFSET('Sanitation Data'!$E$12,0,10*ROW('Sanitation Data'!E18)),IF(AND(ISNUMBER(OFFSET('Sanitation Data'!$E$12,0,10*ROW('Sanitation Data'!E18))),CX24="No",ISNUMBER(OFFSET('Sanitation Data'!$E$12,0,10*ROW('Sanitation Data'!E18)))),CONCATENATE("[",ROUND(OFFSET('Sanitation Data'!$E$12,0,10*ROW('Sanitation Data'!E18)),0),"]"),IF(AND(ISNUMBER(OFFSET('Sanitation Data'!$E$12,0,10*ROW('Sanitation Data'!E18))),CX24="",ISNUMBER(OFFSET('Sanitation Data'!$E$12,0,10*ROW('Sanitation Data'!E18)))),OFFSET('Sanitation Data'!$E$12,0,10*ROW('Sanitation Data'!E18)),NA())))</f>
        <v>#N/A</v>
      </c>
      <c r="AJ24" s="251" t="e">
        <f ca="true">+IF(AND(ISNUMBER(OFFSET('Sanitation Data'!$E$13,0,10*ROW('Sanitation Data'!E18))),CY24="Yes"),OFFSET('Sanitation Data'!$E$13,0,10*ROW('Sanitation Data'!E18)),IF(AND(ISNUMBER(OFFSET('Sanitation Data'!$E$13,0,10*ROW('Sanitation Data'!E18))),CY24="No",ISNUMBER(OFFSET('Sanitation Data'!$E$13,0,10*ROW('Sanitation Data'!E18)))),CONCATENATE("[",ROUND(OFFSET('Sanitation Data'!$E$13,0,10*ROW('Sanitation Data'!E18)),0),"]"),IF(AND(ISNUMBER(OFFSET('Sanitation Data'!$E$13,0,10*ROW('Sanitation Data'!E18))),CY24="",ISNUMBER(OFFSET('Sanitation Data'!$E$13,0,10*ROW('Sanitation Data'!E18)))),OFFSET('Sanitation Data'!$E$13,0,10*ROW('Sanitation Data'!E18)),NA())))</f>
        <v>#N/A</v>
      </c>
      <c r="AK24" s="251" t="e">
        <f ca="true">+IF(AND(ISNUMBER(OFFSET('Sanitation Data'!$F$5,0,10*ROW('Sanitation Data'!F18))),CZ24="Yes"),100-OFFSET('Sanitation Data'!$F$5,0,10*ROW('Sanitation Data'!F18)),IF(AND(ISNUMBER(OFFSET('Sanitation Data'!$F$5,0,10*ROW('Sanitation Data'!F18))),CZ24="No",ISNUMBER(OFFSET('Sanitation Data'!$F$5,0,10*ROW('Sanitation Data'!F18)))),CONCATENATE("[",ROUND(100-OFFSET('Sanitation Data'!$F$5,0,10*ROW('Sanitation Data'!F18)),0),"]"),IF(AND(ISNUMBER(OFFSET('Sanitation Data'!$F$5,0,10*ROW('Sanitation Data'!F18))),CZ24="",ISNUMBER(OFFSET('Sanitation Data'!$F$5,0,10*ROW('Sanitation Data'!F18)))),100-OFFSET('Sanitation Data'!$F$5,0,10*ROW('Sanitation Data'!F18)),NA())))</f>
        <v>#N/A</v>
      </c>
      <c r="AL24" s="251" t="e">
        <f ca="true">+IF(AND(ISNUMBER(OFFSET('Sanitation Data'!$F$7,0,10*ROW('Sanitation Data'!F18))),DA24="Yes"),OFFSET('Sanitation Data'!$F$7,0,10*ROW('Sanitation Data'!F18)),IF(AND(ISNUMBER(OFFSET('Sanitation Data'!$F$7,0,10*ROW('Sanitation Data'!F18))),DA24="No",ISNUMBER(OFFSET('Sanitation Data'!$F$7,0,10*ROW('Sanitation Data'!F18)))),CONCATENATE("[",ROUND(OFFSET('Sanitation Data'!$F$7,0,10*ROW('Sanitation Data'!F18)),0),"]"),IF(AND(ISNUMBER(OFFSET('Sanitation Data'!$F$7,0,10*ROW('Sanitation Data'!F18))),DA24="",ISNUMBER(OFFSET('Sanitation Data'!$F$7,0,10*ROW('Sanitation Data'!F18)))),OFFSET('Sanitation Data'!$F$7,0,10*ROW('Sanitation Data'!F18)),NA())))</f>
        <v>#N/A</v>
      </c>
      <c r="AM24" s="251" t="e">
        <f ca="true">+IF(AND(ISNUMBER(OFFSET('Sanitation Data'!$F$11,0,10*ROW('Sanitation Data'!F18))),DB24="Yes"),OFFSET('Sanitation Data'!$F$11,0,10*ROW('Sanitation Data'!F18)),IF(AND(ISNUMBER(OFFSET('Sanitation Data'!$F$11,0,10*ROW('Sanitation Data'!F18))),DB24="No",ISNUMBER(OFFSET('Sanitation Data'!$F$11,0,10*ROW('Sanitation Data'!F18)))),CONCATENATE("[",ROUND(OFFSET('Sanitation Data'!$F$11,0,10*ROW('Sanitation Data'!F18)),0),"]"),IF(AND(ISNUMBER(OFFSET('Sanitation Data'!$F$11,0,10*ROW('Sanitation Data'!F18))),DB24="",ISNUMBER(OFFSET('Sanitation Data'!$F$11,0,10*ROW('Sanitation Data'!F18)))),OFFSET('Sanitation Data'!$F$11,0,10*ROW('Sanitation Data'!F18)),NA())))</f>
        <v>#N/A</v>
      </c>
      <c r="AN24" s="251" t="e">
        <f ca="true">+IF(AND(ISNUMBER(OFFSET('Sanitation Data'!$F$12,0,10*ROW('Sanitation Data'!F18))),DC24="Yes"),OFFSET('Sanitation Data'!$F$12,0,10*ROW('Sanitation Data'!F18)),IF(AND(ISNUMBER(OFFSET('Sanitation Data'!$F$12,0,10*ROW('Sanitation Data'!F18))),DC24="No",ISNUMBER(OFFSET('Sanitation Data'!$F$12,0,10*ROW('Sanitation Data'!F18)))),CONCATENATE("[",ROUND(OFFSET('Sanitation Data'!$F$12,0,10*ROW('Sanitation Data'!F18)),0),"]"),IF(AND(ISNUMBER(OFFSET('Sanitation Data'!$F$12,0,10*ROW('Sanitation Data'!F18))),DC24="",ISNUMBER(OFFSET('Sanitation Data'!$F$12,0,10*ROW('Sanitation Data'!F18)))),OFFSET('Sanitation Data'!$F$12,0,10*ROW('Sanitation Data'!F18)),NA())))</f>
        <v>#N/A</v>
      </c>
      <c r="AO24" s="251" t="e">
        <f ca="true">+IF(AND(ISNUMBER(OFFSET('Sanitation Data'!$F$13,0,10*ROW('Sanitation Data'!F18))),DD24="Yes"),OFFSET('Sanitation Data'!$F$13,0,10*ROW('Sanitation Data'!F18)),IF(AND(ISNUMBER(OFFSET('Sanitation Data'!$F$13,0,10*ROW('Sanitation Data'!F18))),DD24="No",ISNUMBER(OFFSET('Sanitation Data'!$F$13,0,10*ROW('Sanitation Data'!F18)))),CONCATENATE("[",ROUND(OFFSET('Sanitation Data'!$F$13,0,10*ROW('Sanitation Data'!F18)),0),"]"),IF(AND(ISNUMBER(OFFSET('Sanitation Data'!$F$13,0,10*ROW('Sanitation Data'!F18))),DD24="",ISNUMBER(OFFSET('Sanitation Data'!$F$13,0,10*ROW('Sanitation Data'!F18)))),OFFSET('Sanitation Data'!$F$13,0,10*ROW('Sanitation Data'!F18)),NA())))</f>
        <v>#N/A</v>
      </c>
      <c r="AP24" s="251" t="e">
        <f ca="true">+IF(AND(ISNUMBER(OFFSET('Sanitation Data'!$G$5,0,10*ROW('Sanitation Data'!G18))),DE24="Yes"),100-OFFSET('Sanitation Data'!$G$5,0,10*ROW('Sanitation Data'!G18)),IF(AND(ISNUMBER(OFFSET('Sanitation Data'!$G$5,0,10*ROW('Sanitation Data'!G18))),DE24="No",ISNUMBER(OFFSET('Sanitation Data'!$G$5,0,10*ROW('Sanitation Data'!G18)))),CONCATENATE("[",ROUND(100-OFFSET('Sanitation Data'!$G$5,0,10*ROW('Sanitation Data'!G18)),0),"]"),IF(AND(ISNUMBER(OFFSET('Sanitation Data'!$G$5,0,10*ROW('Sanitation Data'!G18))),DE24="",ISNUMBER(OFFSET('Sanitation Data'!$G$5,0,10*ROW('Sanitation Data'!G18)))),100-OFFSET('Sanitation Data'!$G$5,0,10*ROW('Sanitation Data'!G18)),NA())))</f>
        <v>#N/A</v>
      </c>
      <c r="AQ24" s="251" t="e">
        <f ca="true">+IF(AND(ISNUMBER(OFFSET('Sanitation Data'!$G$7,0,10*ROW('Sanitation Data'!G18))),DF24="Yes"),OFFSET('Sanitation Data'!$G$7,0,10*ROW('Sanitation Data'!G18)),IF(AND(ISNUMBER(OFFSET('Sanitation Data'!$G$7,0,10*ROW('Sanitation Data'!G18))),DF24="No",ISNUMBER(OFFSET('Sanitation Data'!$G$7,0,10*ROW('Sanitation Data'!G18)))),CONCATENATE("[",ROUND(OFFSET('Sanitation Data'!$G$7,0,10*ROW('Sanitation Data'!G18)),0),"]"),IF(AND(ISNUMBER(OFFSET('Sanitation Data'!$G$7,0,10*ROW('Sanitation Data'!G18))),DF24="",ISNUMBER(OFFSET('Sanitation Data'!$G$7,0,10*ROW('Sanitation Data'!G18)))),OFFSET('Sanitation Data'!$G$7,0,10*ROW('Sanitation Data'!G18)),NA())))</f>
        <v>#N/A</v>
      </c>
      <c r="AR24" s="251" t="e">
        <f ca="true">+IF(AND(ISNUMBER(OFFSET('Sanitation Data'!$G$11,0,10*ROW('Sanitation Data'!G18))),DG24="Yes"),OFFSET('Sanitation Data'!$G$11,0,10*ROW('Sanitation Data'!G18)),IF(AND(ISNUMBER(OFFSET('Sanitation Data'!$G$11,0,10*ROW('Sanitation Data'!G18))),DG24="No",ISNUMBER(OFFSET('Sanitation Data'!$G$11,0,10*ROW('Sanitation Data'!G18)))),CONCATENATE("[",ROUND(OFFSET('Sanitation Data'!$G$11,0,10*ROW('Sanitation Data'!G18)),0),"]"),IF(AND(ISNUMBER(OFFSET('Sanitation Data'!$G$11,0,10*ROW('Sanitation Data'!G18))),DG24="",ISNUMBER(OFFSET('Sanitation Data'!$G$11,0,10*ROW('Sanitation Data'!G18)))),OFFSET('Sanitation Data'!$G$11,0,10*ROW('Sanitation Data'!G18)),NA())))</f>
        <v>#N/A</v>
      </c>
      <c r="AS24" s="251" t="e">
        <f ca="true">+IF(AND(ISNUMBER(OFFSET('Sanitation Data'!$G$12,0,10*ROW('Sanitation Data'!G18))),DH24="Yes"),OFFSET('Sanitation Data'!$G$12,0,10*ROW('Sanitation Data'!G18)),IF(AND(ISNUMBER(OFFSET('Sanitation Data'!$G$12,0,10*ROW('Sanitation Data'!G18))),DH24="No",ISNUMBER(OFFSET('Sanitation Data'!$G$12,0,10*ROW('Sanitation Data'!G18)))),CONCATENATE("[",ROUND(OFFSET('Sanitation Data'!$G$12,0,10*ROW('Sanitation Data'!G18)),0),"]"),IF(AND(ISNUMBER(OFFSET('Sanitation Data'!$G$12,0,10*ROW('Sanitation Data'!G18))),DH24="",ISNUMBER(OFFSET('Sanitation Data'!$G$12,0,10*ROW('Sanitation Data'!G18)))),OFFSET('Sanitation Data'!$G$12,0,10*ROW('Sanitation Data'!G18)),NA())))</f>
        <v>#N/A</v>
      </c>
      <c r="AT24" s="251" t="e">
        <f ca="true">+IF(AND(ISNUMBER(OFFSET('Sanitation Data'!$G$13,0,10*ROW('Sanitation Data'!G18))),DI24="Yes"),OFFSET('Sanitation Data'!$G$13,0,10*ROW('Sanitation Data'!G18)),IF(AND(ISNUMBER(OFFSET('Sanitation Data'!$G$13,0,10*ROW('Sanitation Data'!G18))),DI24="No",ISNUMBER(OFFSET('Sanitation Data'!$G$13,0,10*ROW('Sanitation Data'!G18)))),CONCATENATE("[",ROUND(OFFSET('Sanitation Data'!$G$13,0,10*ROW('Sanitation Data'!G18)),0),"]"),IF(AND(ISNUMBER(OFFSET('Sanitation Data'!$G$13,0,10*ROW('Sanitation Data'!G18))),DI24="",ISNUMBER(OFFSET('Sanitation Data'!$G$13,0,10*ROW('Sanitation Data'!G18)))),OFFSET('Sanitation Data'!$G$13,0,10*ROW('Sanitation Data'!G18)),NA())))</f>
        <v>#N/A</v>
      </c>
      <c r="AU24" s="251" t="e">
        <f ca="true">+IF(AND(ISNUMBER(OFFSET('Sanitation Data'!$H$5,0,10*ROW('Sanitation Data'!H18))),DJ24="Yes"),100-OFFSET('Sanitation Data'!$H$5,0,10*ROW('Sanitation Data'!H18)),IF(AND(ISNUMBER(OFFSET('Sanitation Data'!$H$5,0,10*ROW('Sanitation Data'!H18))),DJ24="No",ISNUMBER(OFFSET('Sanitation Data'!$H$5,0,10*ROW('Sanitation Data'!H18)))),CONCATENATE("[",ROUND(100-OFFSET('Sanitation Data'!$H$5,0,10*ROW('Sanitation Data'!H18)),0),"]"),IF(AND(ISNUMBER(OFFSET('Sanitation Data'!$H$5,0,10*ROW('Sanitation Data'!H18))),DJ24="",ISNUMBER(OFFSET('Sanitation Data'!$H$5,0,10*ROW('Sanitation Data'!H18)))),100-OFFSET('Sanitation Data'!$H$5,0,10*ROW('Sanitation Data'!H18)),NA())))</f>
        <v>#N/A</v>
      </c>
      <c r="AV24" s="251" t="e">
        <f ca="true">+IF(AND(ISNUMBER(OFFSET('Sanitation Data'!$H$7,0,10*ROW('Sanitation Data'!H18))),DK24="Yes"),OFFSET('Sanitation Data'!$H$7,0,10*ROW('Sanitation Data'!H18)),IF(AND(ISNUMBER(OFFSET('Sanitation Data'!$H$7,0,10*ROW('Sanitation Data'!H18))),DK24="No",ISNUMBER(OFFSET('Sanitation Data'!$H$7,0,10*ROW('Sanitation Data'!H18)))),CONCATENATE("[",ROUND(OFFSET('Sanitation Data'!$H$7,0,10*ROW('Sanitation Data'!H18)),0),"]"),IF(AND(ISNUMBER(OFFSET('Sanitation Data'!$H$7,0,10*ROW('Sanitation Data'!H18))),DK24="",ISNUMBER(OFFSET('Sanitation Data'!$H$7,0,10*ROW('Sanitation Data'!H18)))),OFFSET('Sanitation Data'!$H$7,0,10*ROW('Sanitation Data'!H18)),NA())))</f>
        <v>#N/A</v>
      </c>
      <c r="AW24" s="251" t="e">
        <f ca="true">+IF(AND(ISNUMBER(OFFSET('Sanitation Data'!$H$11,0,10*ROW('Sanitation Data'!H18))),DL24="Yes"),OFFSET('Sanitation Data'!$H$11,0,10*ROW('Sanitation Data'!H18)),IF(AND(ISNUMBER(OFFSET('Sanitation Data'!$H$11,0,10*ROW('Sanitation Data'!H18))),DL24="No",ISNUMBER(OFFSET('Sanitation Data'!$H$11,0,10*ROW('Sanitation Data'!H18)))),CONCATENATE("[",ROUND(OFFSET('Sanitation Data'!$H$11,0,10*ROW('Sanitation Data'!H18)),0),"]"),IF(AND(ISNUMBER(OFFSET('Sanitation Data'!$H$11,0,10*ROW('Sanitation Data'!H18))),DL24="",ISNUMBER(OFFSET('Sanitation Data'!$H$11,0,10*ROW('Sanitation Data'!H18)))),OFFSET('Sanitation Data'!$H$11,0,10*ROW('Sanitation Data'!H18)),NA())))</f>
        <v>#N/A</v>
      </c>
      <c r="AX24" s="251" t="e">
        <f ca="true">+IF(AND(ISNUMBER(OFFSET('Sanitation Data'!$H$12,0,10*ROW('Sanitation Data'!H18))),DM24="Yes"),OFFSET('Sanitation Data'!$H$12,0,10*ROW('Sanitation Data'!H18)),IF(AND(ISNUMBER(OFFSET('Sanitation Data'!$H$12,0,10*ROW('Sanitation Data'!H18))),DM24="No",ISNUMBER(OFFSET('Sanitation Data'!$H$12,0,10*ROW('Sanitation Data'!H18)))),CONCATENATE("[",ROUND(OFFSET('Sanitation Data'!$H$12,0,10*ROW('Sanitation Data'!H18)),0),"]"),IF(AND(ISNUMBER(OFFSET('Sanitation Data'!$H$12,0,10*ROW('Sanitation Data'!H18))),DM24="",ISNUMBER(OFFSET('Sanitation Data'!$H$12,0,10*ROW('Sanitation Data'!H18)))),OFFSET('Sanitation Data'!$H$12,0,10*ROW('Sanitation Data'!H18)),NA())))</f>
        <v>#N/A</v>
      </c>
      <c r="AY24" s="251" t="e">
        <f ca="true">+IF(AND(ISNUMBER(OFFSET('Sanitation Data'!$H$13,0,10*ROW('Sanitation Data'!H18))),DN24="Yes"),OFFSET('Sanitation Data'!$H$13,0,10*ROW('Sanitation Data'!H18)),IF(AND(ISNUMBER(OFFSET('Sanitation Data'!$H$13,0,10*ROW('Sanitation Data'!H18))),DN24="No",ISNUMBER(OFFSET('Sanitation Data'!$H$13,0,10*ROW('Sanitation Data'!H18)))),CONCATENATE("[",ROUND(OFFSET('Sanitation Data'!$H$13,0,10*ROW('Sanitation Data'!H18)),0),"]"),IF(AND(ISNUMBER(OFFSET('Sanitation Data'!$H$13,0,10*ROW('Sanitation Data'!H18))),DN24="",ISNUMBER(OFFSET('Sanitation Data'!$H$13,0,10*ROW('Sanitation Data'!H18)))),OFFSET('Sanitation Data'!$H$13,0,10*ROW('Sanitation Data'!H18)),NA())))</f>
        <v>#N/A</v>
      </c>
      <c r="AZ24" s="252" t="e">
        <f ca="true">+IF(AND(ISNUMBER(OFFSET('Hygiene Data'!$C$6,0,10*ROW('Hygiene Data'!C18))),DO24="Yes"),OFFSET('Hygiene Data'!$C$6,0,10*ROW('Hygiene Data'!C18)),IF(AND(ISNUMBER(OFFSET('Hygiene Data'!$C$6,0,10*ROW('Hygiene Data'!C18))),DO24="No",ISNUMBER(OFFSET('Hygiene Data'!$C$6,0,10*ROW('Hygiene Data'!C18)))),CONCATENATE("[",ROUND(OFFSET('Hygiene Data'!$C$6,0,10*ROW('Hygiene Data'!C18)),0),"]"),IF(AND(ISNUMBER(OFFSET('Hygiene Data'!$C$6,0,10*ROW('Hygiene Data'!C18))),DO24="",ISNUMBER(OFFSET('Hygiene Data'!$C$6,0,10*ROW('Hygiene Data'!C18)))),OFFSET('Hygiene Data'!$C$6,0,10*ROW('Hygiene Data'!C18)),NA())))</f>
        <v>#N/A</v>
      </c>
      <c r="BA24" s="252" t="e">
        <f ca="true">+IF(AND(ISNUMBER(OFFSET('Hygiene Data'!$C$8,0,10*ROW('Hygiene Data'!C18))),DP24="Yes"),OFFSET('Hygiene Data'!$C$8,0,10*ROW('Hygiene Data'!C18)),IF(AND(ISNUMBER(OFFSET('Hygiene Data'!$C$8,0,10*ROW('Hygiene Data'!C18))),DP24="No",ISNUMBER(OFFSET('Hygiene Data'!$C$8,0,10*ROW('Hygiene Data'!C18)))),CONCATENATE("[",ROUND(OFFSET('Hygiene Data'!$C$8,0,10*ROW('Hygiene Data'!C18)),0),"]"),IF(AND(ISNUMBER(OFFSET('Hygiene Data'!$C$8,0,10*ROW('Hygiene Data'!C18))),DP24="",ISNUMBER(OFFSET('Hygiene Data'!$C$8,0,10*ROW('Hygiene Data'!C18)))),OFFSET('Hygiene Data'!$C$8,0,10*ROW('Hygiene Data'!C18)),NA())))</f>
        <v>#N/A</v>
      </c>
      <c r="BB24" s="252" t="e">
        <f ca="true">+IF(AND(ISNUMBER(OFFSET('Hygiene Data'!$C$10,0,10*ROW('Hygiene Data'!C18))),DQ24="Yes"),OFFSET('Hygiene Data'!$C$10,0,10*ROW('Hygiene Data'!C18)),IF(AND(ISNUMBER(OFFSET('Hygiene Data'!$C$10,0,10*ROW('Hygiene Data'!C18))),DQ24="No",ISNUMBER(OFFSET('Hygiene Data'!$C$10,0,10*ROW('Hygiene Data'!C18)))),CONCATENATE("[",ROUND(OFFSET('Hygiene Data'!$C$10,0,10*ROW('Hygiene Data'!C18)),0),"]"),IF(AND(ISNUMBER(OFFSET('Hygiene Data'!$C$10,0,10*ROW('Hygiene Data'!C18))),DQ24="",ISNUMBER(OFFSET('Hygiene Data'!$C$10,0,10*ROW('Hygiene Data'!C18)))),OFFSET('Hygiene Data'!$C$10,0,10*ROW('Hygiene Data'!C18)),NA())))</f>
        <v>#N/A</v>
      </c>
      <c r="BC24" s="252" t="e">
        <f ca="true">+IF(AND(ISNUMBER(OFFSET('Hygiene Data'!$D$6,0,10*ROW('Hygiene Data'!D18))),DR24="Yes"),OFFSET('Hygiene Data'!$D$6,0,10*ROW('Hygiene Data'!D18)),IF(AND(ISNUMBER(OFFSET('Hygiene Data'!$D$6,0,10*ROW('Hygiene Data'!D18))),DR24="No",ISNUMBER(OFFSET('Hygiene Data'!$D$6,0,10*ROW('Hygiene Data'!D18)))),CONCATENATE("[",ROUND(OFFSET('Hygiene Data'!$D$6,0,10*ROW('Hygiene Data'!D18)),0),"]"),IF(AND(ISNUMBER(OFFSET('Hygiene Data'!$D$6,0,10*ROW('Hygiene Data'!D18))),DR24="",ISNUMBER(OFFSET('Hygiene Data'!$D$6,0,10*ROW('Hygiene Data'!D18)))),OFFSET('Hygiene Data'!$D$6,0,10*ROW('Hygiene Data'!D18)),NA())))</f>
        <v>#N/A</v>
      </c>
      <c r="BD24" s="252" t="e">
        <f ca="true">+IF(AND(ISNUMBER(OFFSET('Hygiene Data'!$D$8,0,10*ROW('Hygiene Data'!D18))),DS24="Yes"),OFFSET('Hygiene Data'!$D$8,0,10*ROW('Hygiene Data'!D18)),IF(AND(ISNUMBER(OFFSET('Hygiene Data'!$D$8,0,10*ROW('Hygiene Data'!D18))),DS24="No",ISNUMBER(OFFSET('Hygiene Data'!$D$8,0,10*ROW('Hygiene Data'!D18)))),CONCATENATE("[",ROUND(OFFSET('Hygiene Data'!$D$8,0,10*ROW('Hygiene Data'!D18)),0),"]"),IF(AND(ISNUMBER(OFFSET('Hygiene Data'!$D$8,0,10*ROW('Hygiene Data'!D18))),DS24="",ISNUMBER(OFFSET('Hygiene Data'!$D$8,0,10*ROW('Hygiene Data'!D18)))),OFFSET('Hygiene Data'!$D$8,0,10*ROW('Hygiene Data'!D18)),NA())))</f>
        <v>#N/A</v>
      </c>
      <c r="BE24" s="252" t="e">
        <f ca="true">+IF(AND(ISNUMBER(OFFSET('Hygiene Data'!$D$10,0,10*ROW('Hygiene Data'!D18))),DT24="Yes"),OFFSET('Hygiene Data'!$D$10,0,10*ROW('Hygiene Data'!D18)),IF(AND(ISNUMBER(OFFSET('Hygiene Data'!$D$10,0,10*ROW('Hygiene Data'!D18))),DT24="No",ISNUMBER(OFFSET('Hygiene Data'!$D$10,0,10*ROW('Hygiene Data'!D18)))),CONCATENATE("[",ROUND(OFFSET('Hygiene Data'!$D$10,0,10*ROW('Hygiene Data'!D18)),0),"]"),IF(AND(ISNUMBER(OFFSET('Hygiene Data'!$D$10,0,10*ROW('Hygiene Data'!D18))),DT24="",ISNUMBER(OFFSET('Hygiene Data'!$D$10,0,10*ROW('Hygiene Data'!D18)))),OFFSET('Hygiene Data'!$D$10,0,10*ROW('Hygiene Data'!D18)),NA())))</f>
        <v>#N/A</v>
      </c>
      <c r="BF24" s="252" t="e">
        <f ca="true">+IF(AND(ISNUMBER(OFFSET('Hygiene Data'!$E$6,0,10*ROW('Hygiene Data'!E18))),DU24="Yes"),OFFSET('Hygiene Data'!$E$6,0,10*ROW('Hygiene Data'!E18)),IF(AND(ISNUMBER(OFFSET('Hygiene Data'!$E$6,0,10*ROW('Hygiene Data'!E18))),DU24="No",ISNUMBER(OFFSET('Hygiene Data'!$E$6,0,10*ROW('Hygiene Data'!E18)))),CONCATENATE("[",ROUND(OFFSET('Hygiene Data'!$E$6,0,10*ROW('Hygiene Data'!E18)),0),"]"),IF(AND(ISNUMBER(OFFSET('Hygiene Data'!$E$6,0,10*ROW('Hygiene Data'!E18))),DU24="",ISNUMBER(OFFSET('Hygiene Data'!$E$6,0,10*ROW('Hygiene Data'!E18)))),OFFSET('Hygiene Data'!$E$6,0,10*ROW('Hygiene Data'!E18)),NA())))</f>
        <v>#N/A</v>
      </c>
      <c r="BG24" s="252" t="e">
        <f ca="true">+IF(AND(ISNUMBER(OFFSET('Hygiene Data'!$E$8,0,10*ROW('Hygiene Data'!E18))),DV24="Yes"),OFFSET('Hygiene Data'!$E$8,0,10*ROW('Hygiene Data'!E18)),IF(AND(ISNUMBER(OFFSET('Hygiene Data'!$E$8,0,10*ROW('Hygiene Data'!E18))),DV24="No",ISNUMBER(OFFSET('Hygiene Data'!$E$8,0,10*ROW('Hygiene Data'!E18)))),CONCATENATE("[",ROUND(OFFSET('Hygiene Data'!$E$8,0,10*ROW('Hygiene Data'!E18)),0),"]"),IF(AND(ISNUMBER(OFFSET('Hygiene Data'!$E$8,0,10*ROW('Hygiene Data'!E18))),DV24="",ISNUMBER(OFFSET('Hygiene Data'!$E$8,0,10*ROW('Hygiene Data'!E18)))),OFFSET('Hygiene Data'!$E$8,0,10*ROW('Hygiene Data'!E18)),NA())))</f>
        <v>#N/A</v>
      </c>
      <c r="BH24" s="252" t="e">
        <f ca="true">+IF(AND(ISNUMBER(OFFSET('Hygiene Data'!$E$10,0,10*ROW('Hygiene Data'!E18))),DW24="Yes"),OFFSET('Hygiene Data'!$E$10,0,10*ROW('Hygiene Data'!E18)),IF(AND(ISNUMBER(OFFSET('Hygiene Data'!$E$10,0,10*ROW('Hygiene Data'!E18))),DW24="No",ISNUMBER(OFFSET('Hygiene Data'!$E$10,0,10*ROW('Hygiene Data'!E18)))),CONCATENATE("[",ROUND(OFFSET('Hygiene Data'!$E$10,0,10*ROW('Hygiene Data'!E18)),0),"]"),IF(AND(ISNUMBER(OFFSET('Hygiene Data'!$E$10,0,10*ROW('Hygiene Data'!E18))),DW24="",ISNUMBER(OFFSET('Hygiene Data'!$E$10,0,10*ROW('Hygiene Data'!E18)))),OFFSET('Hygiene Data'!$E$10,0,10*ROW('Hygiene Data'!E18)),NA())))</f>
        <v>#N/A</v>
      </c>
      <c r="BI24" s="252" t="e">
        <f ca="true">+IF(AND(ISNUMBER(OFFSET('Hygiene Data'!$F$6,0,10*ROW('Hygiene Data'!F18))),DX24="Yes"),OFFSET('Hygiene Data'!$F$6,0,10*ROW('Hygiene Data'!F18)),IF(AND(ISNUMBER(OFFSET('Hygiene Data'!$F$6,0,10*ROW('Hygiene Data'!F18))),DX24="No",ISNUMBER(OFFSET('Hygiene Data'!$F$6,0,10*ROW('Hygiene Data'!F18)))),CONCATENATE("[",ROUND(OFFSET('Hygiene Data'!$F$6,0,10*ROW('Hygiene Data'!F18)),0),"]"),IF(AND(ISNUMBER(OFFSET('Hygiene Data'!$F$6,0,10*ROW('Hygiene Data'!F18))),DX24="",ISNUMBER(OFFSET('Hygiene Data'!$F$6,0,10*ROW('Hygiene Data'!F18)))),OFFSET('Hygiene Data'!$F$6,0,10*ROW('Hygiene Data'!F18)),NA())))</f>
        <v>#N/A</v>
      </c>
      <c r="BJ24" s="252" t="e">
        <f ca="true">+IF(AND(ISNUMBER(OFFSET('Hygiene Data'!$F$8,0,10*ROW('Hygiene Data'!F18))),DY24="Yes"),OFFSET('Hygiene Data'!$F$8,0,10*ROW('Hygiene Data'!F18)),IF(AND(ISNUMBER(OFFSET('Hygiene Data'!$F$8,0,10*ROW('Hygiene Data'!F18))),DY24="No",ISNUMBER(OFFSET('Hygiene Data'!$F$8,0,10*ROW('Hygiene Data'!F18)))),CONCATENATE("[",ROUND(OFFSET('Hygiene Data'!$F$8,0,10*ROW('Hygiene Data'!F18)),0),"]"),IF(AND(ISNUMBER(OFFSET('Hygiene Data'!$F$8,0,10*ROW('Hygiene Data'!F18))),DY24="",ISNUMBER(OFFSET('Hygiene Data'!$F$8,0,10*ROW('Hygiene Data'!F18)))),OFFSET('Hygiene Data'!$F$8,0,10*ROW('Hygiene Data'!F18)),NA())))</f>
        <v>#N/A</v>
      </c>
      <c r="BK24" s="252" t="e">
        <f ca="true">+IF(AND(ISNUMBER(OFFSET('Hygiene Data'!$F$10,0,10*ROW('Hygiene Data'!F18))),DZ24="Yes"),OFFSET('Hygiene Data'!$F$10,0,10*ROW('Hygiene Data'!F18)),IF(AND(ISNUMBER(OFFSET('Hygiene Data'!$F$10,0,10*ROW('Hygiene Data'!F18))),DZ24="No",ISNUMBER(OFFSET('Hygiene Data'!$F$10,0,10*ROW('Hygiene Data'!F18)))),CONCATENATE("[",ROUND(OFFSET('Hygiene Data'!$F$10,0,10*ROW('Hygiene Data'!F18)),0),"]"),IF(AND(ISNUMBER(OFFSET('Hygiene Data'!$F$10,0,10*ROW('Hygiene Data'!F18))),DZ24="",ISNUMBER(OFFSET('Hygiene Data'!$F$10,0,10*ROW('Hygiene Data'!F18)))),OFFSET('Hygiene Data'!$F$10,0,10*ROW('Hygiene Data'!F18)),NA())))</f>
        <v>#N/A</v>
      </c>
      <c r="BL24" s="252" t="e">
        <f ca="true">+IF(AND(ISNUMBER(OFFSET('Hygiene Data'!$G$6,0,10*ROW('Hygiene Data'!G18))),EA24="Yes"),OFFSET('Hygiene Data'!$G$6,0,10*ROW('Hygiene Data'!G18)),IF(AND(ISNUMBER(OFFSET('Hygiene Data'!$G$6,0,10*ROW('Hygiene Data'!G18))),EA24="No",ISNUMBER(OFFSET('Hygiene Data'!$G$6,0,10*ROW('Hygiene Data'!G18)))),CONCATENATE("[",ROUND(OFFSET('Hygiene Data'!$G$6,0,10*ROW('Hygiene Data'!G18)),0),"]"),IF(AND(ISNUMBER(OFFSET('Hygiene Data'!$G$6,0,10*ROW('Hygiene Data'!G18))),EA24="",ISNUMBER(OFFSET('Hygiene Data'!$G$6,0,10*ROW('Hygiene Data'!G18)))),OFFSET('Hygiene Data'!$G$6,0,10*ROW('Hygiene Data'!G18)),NA())))</f>
        <v>#N/A</v>
      </c>
      <c r="BM24" s="252" t="e">
        <f ca="true">+IF(AND(ISNUMBER(OFFSET('Hygiene Data'!$G$8,0,10*ROW('Hygiene Data'!G18))),EB24="Yes"),OFFSET('Hygiene Data'!$G$8,0,10*ROW('Hygiene Data'!G18)),IF(AND(ISNUMBER(OFFSET('Hygiene Data'!$G$8,0,10*ROW('Hygiene Data'!G18))),EB24="No",ISNUMBER(OFFSET('Hygiene Data'!$G$8,0,10*ROW('Hygiene Data'!G18)))),CONCATENATE("[",ROUND(OFFSET('Hygiene Data'!$G$8,0,10*ROW('Hygiene Data'!G18)),0),"]"),IF(AND(ISNUMBER(OFFSET('Hygiene Data'!$G$8,0,10*ROW('Hygiene Data'!G18))),EB24="",ISNUMBER(OFFSET('Hygiene Data'!$G$8,0,10*ROW('Hygiene Data'!G18)))),OFFSET('Hygiene Data'!$G$8,0,10*ROW('Hygiene Data'!G18)),NA())))</f>
        <v>#N/A</v>
      </c>
      <c r="BN24" s="252" t="e">
        <f ca="true">+IF(AND(ISNUMBER(OFFSET('Hygiene Data'!$G$10,0,10*ROW('Hygiene Data'!G18))),EC24="Yes"),OFFSET('Hygiene Data'!$G$10,0,10*ROW('Hygiene Data'!G18)),IF(AND(ISNUMBER(OFFSET('Hygiene Data'!$G$10,0,10*ROW('Hygiene Data'!G18))),EC24="No",ISNUMBER(OFFSET('Hygiene Data'!$G$10,0,10*ROW('Hygiene Data'!G18)))),CONCATENATE("[",ROUND(OFFSET('Hygiene Data'!$G$10,0,10*ROW('Hygiene Data'!G18)),0),"]"),IF(AND(ISNUMBER(OFFSET('Hygiene Data'!$G$10,0,10*ROW('Hygiene Data'!G18))),EC24="",ISNUMBER(OFFSET('Hygiene Data'!$G$10,0,10*ROW('Hygiene Data'!G18)))),OFFSET('Hygiene Data'!$G$10,0,10*ROW('Hygiene Data'!G18)),NA())))</f>
        <v>#N/A</v>
      </c>
      <c r="BO24" s="252" t="e">
        <f ca="true">+IF(AND(ISNUMBER(OFFSET('Hygiene Data'!$H$6,0,10*ROW('Hygiene Data'!H18))),ED24="Yes"),OFFSET('Hygiene Data'!$H$6,0,10*ROW('Hygiene Data'!H18)),IF(AND(ISNUMBER(OFFSET('Hygiene Data'!$H$6,0,10*ROW('Hygiene Data'!H18))),ED24="No",ISNUMBER(OFFSET('Hygiene Data'!$H$6,0,10*ROW('Hygiene Data'!H18)))),CONCATENATE("[",ROUND(OFFSET('Hygiene Data'!$H$6,0,10*ROW('Hygiene Data'!H18)),0),"]"),IF(AND(ISNUMBER(OFFSET('Hygiene Data'!$H$6,0,10*ROW('Hygiene Data'!H18))),ED24="",ISNUMBER(OFFSET('Hygiene Data'!$H$6,0,10*ROW('Hygiene Data'!H18)))),OFFSET('Hygiene Data'!$H$6,0,10*ROW('Hygiene Data'!H18)),NA())))</f>
        <v>#N/A</v>
      </c>
      <c r="BP24" s="252" t="e">
        <f ca="true">+IF(AND(ISNUMBER(OFFSET('Hygiene Data'!$H$8,0,10*ROW('Hygiene Data'!H18))),EE24="Yes"),OFFSET('Hygiene Data'!$H$8,0,10*ROW('Hygiene Data'!H18)),IF(AND(ISNUMBER(OFFSET('Hygiene Data'!$H$8,0,10*ROW('Hygiene Data'!H18))),EE24="No",ISNUMBER(OFFSET('Hygiene Data'!$H$8,0,10*ROW('Hygiene Data'!H18)))),CONCATENATE("[",ROUND(OFFSET('Hygiene Data'!$H$8,0,10*ROW('Hygiene Data'!H18)),0),"]"),IF(AND(ISNUMBER(OFFSET('Hygiene Data'!$H$8,0,10*ROW('Hygiene Data'!H18))),EE24="",ISNUMBER(OFFSET('Hygiene Data'!$H$8,0,10*ROW('Hygiene Data'!H18)))),OFFSET('Hygiene Data'!$H$8,0,10*ROW('Hygiene Data'!H18)),NA())))</f>
        <v>#N/A</v>
      </c>
      <c r="BQ24" s="252" t="e">
        <f ca="true">+IF(AND(ISNUMBER(OFFSET('Hygiene Data'!$H$10,0,10*ROW('Hygiene Data'!H18))),EF24="Yes"),OFFSET('Hygiene Data'!$H$10,0,10*ROW('Hygiene Data'!H18)),IF(AND(ISNUMBER(OFFSET('Hygiene Data'!$H$10,0,10*ROW('Hygiene Data'!H18))),EF24="No",ISNUMBER(OFFSET('Hygiene Data'!$H$10,0,10*ROW('Hygiene Data'!H18)))),CONCATENATE("[",ROUND(OFFSET('Hygiene Data'!$H$10,0,10*ROW('Hygiene Data'!H18)),0),"]"),IF(AND(ISNUMBER(OFFSET('Hygiene Data'!$H$10,0,10*ROW('Hygiene Data'!H18))),EF24="",ISNUMBER(OFFSET('Hygiene Data'!$H$10,0,10*ROW('Hygiene Data'!H18)))),OFFSET('Hygiene Data'!$H$10,0,10*ROW('Hygiene Data'!H18)),NA())))</f>
        <v>#N/A</v>
      </c>
      <c r="BS24" s="36" t="str">
        <f ca="true">+IF(OFFSET('Water Data'!$C$28,0,10*ROW('Water Data'!C18))="","",OFFSET('Water Data'!$C$28,0,10*ROW('Water Data'!C18)))</f>
        <v/>
      </c>
      <c r="BT24" s="36" t="str">
        <f ca="true">+IF(OFFSET('Water Data'!$C$29,0,10*ROW('Water Data'!C18))="","",OFFSET('Water Data'!$C$29,0,10*ROW('Water Data'!C18)))</f>
        <v/>
      </c>
      <c r="BU24" s="36" t="str">
        <f ca="true">+IF(OFFSET('Water Data'!$C$30,0,10*ROW('Water Data'!C18))="","",OFFSET('Water Data'!$C$30,0,10*ROW('Water Data'!C18)))</f>
        <v/>
      </c>
      <c r="BV24" s="36" t="str">
        <f ca="true">+IF(OFFSET('Water Data'!$D$28,0,10*ROW('Water Data'!D18))="","",OFFSET('Water Data'!$D$28,0,10*ROW('Water Data'!D18)))</f>
        <v/>
      </c>
      <c r="BW24" s="36" t="str">
        <f ca="true">+IF(OFFSET('Water Data'!$D$29,0,10*ROW('Water Data'!D18))="","",OFFSET('Water Data'!$D$29,0,10*ROW('Water Data'!D18)))</f>
        <v/>
      </c>
      <c r="BX24" s="36" t="str">
        <f ca="true">+IF(OFFSET('Water Data'!$D$30,0,10*ROW('Water Data'!D18))="","",OFFSET('Water Data'!$D$30,0,10*ROW('Water Data'!D18)))</f>
        <v/>
      </c>
      <c r="BY24" s="36" t="str">
        <f ca="true">+IF(OFFSET('Water Data'!$E$28,0,10*ROW('Water Data'!E18))="","",OFFSET('Water Data'!$E$28,0,10*ROW('Water Data'!E18)))</f>
        <v/>
      </c>
      <c r="BZ24" s="36" t="str">
        <f ca="true">+IF(OFFSET('Water Data'!$E$29,0,10*ROW('Water Data'!E18))="","",OFFSET('Water Data'!$E$29,0,10*ROW('Water Data'!E18)))</f>
        <v/>
      </c>
      <c r="CA24" s="36" t="str">
        <f ca="true">+IF(OFFSET('Water Data'!$E$30,0,10*ROW('Water Data'!E18))="","",OFFSET('Water Data'!$E$30,0,10*ROW('Water Data'!E18)))</f>
        <v/>
      </c>
      <c r="CB24" s="36" t="str">
        <f ca="true">+IF(OFFSET('Water Data'!$F$28,0,10*ROW('Water Data'!F18))="","",OFFSET('Water Data'!$F$28,0,10*ROW('Water Data'!F18)))</f>
        <v/>
      </c>
      <c r="CC24" s="36" t="str">
        <f ca="true">+IF(OFFSET('Water Data'!$F$29,0,10*ROW('Water Data'!F18))="","",OFFSET('Water Data'!$F$29,0,10*ROW('Water Data'!F18)))</f>
        <v/>
      </c>
      <c r="CD24" s="36" t="str">
        <f ca="true">+IF(OFFSET('Water Data'!$F$30,0,10*ROW('Water Data'!F18))="","",OFFSET('Water Data'!$F$30,0,10*ROW('Water Data'!F18)))</f>
        <v/>
      </c>
      <c r="CE24" s="36" t="str">
        <f ca="true">+IF(OFFSET('Water Data'!$G$28,0,10*ROW('Water Data'!G18))="","",OFFSET('Water Data'!$G$28,0,10*ROW('Water Data'!G18)))</f>
        <v/>
      </c>
      <c r="CF24" s="36" t="str">
        <f ca="true">+IF(OFFSET('Water Data'!$G$29,0,10*ROW('Water Data'!G18))="","",OFFSET('Water Data'!$G$29,0,10*ROW('Water Data'!G18)))</f>
        <v/>
      </c>
      <c r="CG24" s="36" t="str">
        <f ca="true">+IF(OFFSET('Water Data'!$G$30,0,10*ROW('Water Data'!G18))="","",OFFSET('Water Data'!$G$30,0,10*ROW('Water Data'!G18)))</f>
        <v/>
      </c>
      <c r="CH24" s="36" t="str">
        <f ca="true">+IF(OFFSET('Water Data'!$H$28,0,10*ROW('Water Data'!H18))="","",OFFSET('Water Data'!$H$28,0,10*ROW('Water Data'!H18)))</f>
        <v/>
      </c>
      <c r="CI24" s="36" t="str">
        <f ca="true">+IF(OFFSET('Water Data'!$H$29,0,10*ROW('Water Data'!H18))="","",OFFSET('Water Data'!$H$29,0,10*ROW('Water Data'!H18)))</f>
        <v/>
      </c>
      <c r="CJ24" s="36" t="str">
        <f ca="true">+IF(OFFSET('Water Data'!$H$30,0,10*ROW('Water Data'!H18))="","",OFFSET('Water Data'!$H$30,0,10*ROW('Water Data'!H18)))</f>
        <v/>
      </c>
      <c r="CK24" s="36" t="str">
        <f ca="true">+IF(OFFSET('Sanitation Data'!$C$29,0,10*ROW('Sanitation Data'!C18))="","",OFFSET('Sanitation Data'!$C$29,0,10*ROW('Sanitation Data'!C18)))</f>
        <v/>
      </c>
      <c r="CL24" s="36" t="str">
        <f ca="true">+IF(OFFSET('Sanitation Data'!$C$30,0,10*ROW('Sanitation Data'!C18))="","",OFFSET('Sanitation Data'!$C$30,0,10*ROW('Sanitation Data'!C18)))</f>
        <v/>
      </c>
      <c r="CM24" s="36" t="str">
        <f ca="true">+IF(OFFSET('Sanitation Data'!$C$31,0,10*ROW('Sanitation Data'!C18))="","",OFFSET('Sanitation Data'!$C$31,0,10*ROW('Sanitation Data'!C18)))</f>
        <v/>
      </c>
      <c r="CN24" s="36" t="str">
        <f ca="true">+IF(OFFSET('Sanitation Data'!$C$32,0,10*ROW('Sanitation Data'!C18))="","",OFFSET('Sanitation Data'!$C$32,0,10*ROW('Sanitation Data'!C18)))</f>
        <v/>
      </c>
      <c r="CO24" s="36" t="str">
        <f ca="true">+IF(OFFSET('Sanitation Data'!$C$33,0,10*ROW('Sanitation Data'!C18))="","",OFFSET('Sanitation Data'!$C$33,0,10*ROW('Sanitation Data'!C18)))</f>
        <v/>
      </c>
      <c r="CP24" s="36" t="str">
        <f ca="true">+IF(OFFSET('Sanitation Data'!$D$29,0,10*ROW('Sanitation Data'!D18))="","",OFFSET('Sanitation Data'!$D$29,0,10*ROW('Sanitation Data'!D18)))</f>
        <v/>
      </c>
      <c r="CQ24" s="36" t="str">
        <f ca="true">+IF(OFFSET('Sanitation Data'!$D$30,0,10*ROW('Sanitation Data'!D18))="","",OFFSET('Sanitation Data'!$D$30,0,10*ROW('Sanitation Data'!D18)))</f>
        <v/>
      </c>
      <c r="CR24" s="36" t="str">
        <f ca="true">+IF(OFFSET('Sanitation Data'!$D$31,0,10*ROW('Sanitation Data'!D18))="","",OFFSET('Sanitation Data'!$D$31,0,10*ROW('Sanitation Data'!D18)))</f>
        <v/>
      </c>
      <c r="CS24" s="36" t="str">
        <f ca="true">+IF(OFFSET('Sanitation Data'!$D$32,0,10*ROW('Sanitation Data'!D18))="","",OFFSET('Sanitation Data'!$D$32,0,10*ROW('Sanitation Data'!D18)))</f>
        <v/>
      </c>
      <c r="CT24" s="36" t="str">
        <f ca="true">+IF(OFFSET('Sanitation Data'!$D$33,0,10*ROW('Sanitation Data'!D18))="","",OFFSET('Sanitation Data'!$D$33,0,10*ROW('Sanitation Data'!D18)))</f>
        <v/>
      </c>
      <c r="CU24" s="36" t="str">
        <f ca="true">+IF(OFFSET('Sanitation Data'!$E$29,0,10*ROW('Sanitation Data'!E18))="","",OFFSET('Sanitation Data'!$E$29,0,10*ROW('Sanitation Data'!E18)))</f>
        <v/>
      </c>
      <c r="CV24" s="36" t="str">
        <f ca="true">+IF(OFFSET('Sanitation Data'!$E$30,0,10*ROW('Sanitation Data'!E18))="","",OFFSET('Sanitation Data'!$E$30,0,10*ROW('Sanitation Data'!E18)))</f>
        <v/>
      </c>
      <c r="CW24" s="36" t="str">
        <f ca="true">+IF(OFFSET('Sanitation Data'!$E$31,0,10*ROW('Sanitation Data'!E18))="","",OFFSET('Sanitation Data'!$E$31,0,10*ROW('Sanitation Data'!E18)))</f>
        <v/>
      </c>
      <c r="CX24" s="36" t="str">
        <f ca="true">+IF(OFFSET('Sanitation Data'!$E$32,0,10*ROW('Sanitation Data'!E18))="","",OFFSET('Sanitation Data'!$E$32,0,10*ROW('Sanitation Data'!E18)))</f>
        <v/>
      </c>
      <c r="CY24" s="36" t="str">
        <f ca="true">+IF(OFFSET('Sanitation Data'!$E$33,0,10*ROW('Sanitation Data'!E18))="","",OFFSET('Sanitation Data'!$E$33,0,10*ROW('Sanitation Data'!E18)))</f>
        <v/>
      </c>
      <c r="CZ24" s="36" t="str">
        <f ca="true">+IF(OFFSET('Sanitation Data'!$F$29,0,10*ROW('Sanitation Data'!F18))="","",OFFSET('Sanitation Data'!$F$29,0,10*ROW('Sanitation Data'!F18)))</f>
        <v/>
      </c>
      <c r="DA24" s="36" t="str">
        <f ca="true">+IF(OFFSET('Sanitation Data'!$F$30,0,10*ROW('Sanitation Data'!F18))="","",OFFSET('Sanitation Data'!$F$30,0,10*ROW('Sanitation Data'!F18)))</f>
        <v/>
      </c>
      <c r="DB24" s="36" t="str">
        <f ca="true">+IF(OFFSET('Sanitation Data'!$F$31,0,10*ROW('Sanitation Data'!F18))="","",OFFSET('Sanitation Data'!$F$31,0,10*ROW('Sanitation Data'!F18)))</f>
        <v/>
      </c>
      <c r="DC24" s="36" t="str">
        <f ca="true">+IF(OFFSET('Sanitation Data'!$F$32,0,10*ROW('Sanitation Data'!F18))="","",OFFSET('Sanitation Data'!$F$32,0,10*ROW('Sanitation Data'!F18)))</f>
        <v/>
      </c>
      <c r="DD24" s="36" t="str">
        <f ca="true">+IF(OFFSET('Sanitation Data'!$F$33,0,10*ROW('Sanitation Data'!F18))="","",OFFSET('Sanitation Data'!$F$33,0,10*ROW('Sanitation Data'!F18)))</f>
        <v/>
      </c>
      <c r="DE24" s="36" t="str">
        <f ca="true">+IF(OFFSET('Sanitation Data'!$G$29,0,10*ROW('Sanitation Data'!G18))="","",OFFSET('Sanitation Data'!$G$29,0,10*ROW('Sanitation Data'!G18)))</f>
        <v/>
      </c>
      <c r="DF24" s="36" t="str">
        <f ca="true">+IF(OFFSET('Sanitation Data'!$G$30,0,10*ROW('Sanitation Data'!G18))="","",OFFSET('Sanitation Data'!$G$30,0,10*ROW('Sanitation Data'!G18)))</f>
        <v/>
      </c>
      <c r="DG24" s="36" t="str">
        <f ca="true">+IF(OFFSET('Sanitation Data'!$G$31,0,10*ROW('Sanitation Data'!G18))="","",OFFSET('Sanitation Data'!$G$31,0,10*ROW('Sanitation Data'!G18)))</f>
        <v/>
      </c>
      <c r="DH24" s="36" t="str">
        <f ca="true">+IF(OFFSET('Sanitation Data'!$G$32,0,10*ROW('Sanitation Data'!G18))="","",OFFSET('Sanitation Data'!$G$32,0,10*ROW('Sanitation Data'!G18)))</f>
        <v/>
      </c>
      <c r="DI24" s="36" t="str">
        <f ca="true">+IF(OFFSET('Sanitation Data'!$G$33,0,10*ROW('Sanitation Data'!G18))="","",OFFSET('Sanitation Data'!$G$33,0,10*ROW('Sanitation Data'!G18)))</f>
        <v/>
      </c>
      <c r="DJ24" s="36" t="str">
        <f ca="true">+IF(OFFSET('Sanitation Data'!$H$29,0,10*ROW('Sanitation Data'!H18))="","",OFFSET('Sanitation Data'!$H$29,0,10*ROW('Sanitation Data'!H18)))</f>
        <v/>
      </c>
      <c r="DK24" s="36" t="str">
        <f ca="true">+IF(OFFSET('Sanitation Data'!$H$30,0,10*ROW('Sanitation Data'!H18))="","",OFFSET('Sanitation Data'!$H$30,0,10*ROW('Sanitation Data'!H18)))</f>
        <v/>
      </c>
      <c r="DL24" s="36" t="str">
        <f ca="true">+IF(OFFSET('Sanitation Data'!$H$31,0,10*ROW('Sanitation Data'!H18))="","",OFFSET('Sanitation Data'!$H$31,0,10*ROW('Sanitation Data'!H18)))</f>
        <v/>
      </c>
      <c r="DM24" s="36" t="str">
        <f ca="true">+IF(OFFSET('Sanitation Data'!$H$32,0,10*ROW('Sanitation Data'!H18))="","",OFFSET('Sanitation Data'!$H$32,0,10*ROW('Sanitation Data'!H18)))</f>
        <v/>
      </c>
      <c r="DN24" s="36" t="str">
        <f ca="true">+IF(OFFSET('Sanitation Data'!$H$33,0,10*ROW('Sanitation Data'!H18))="","",OFFSET('Sanitation Data'!$H$33,0,10*ROW('Sanitation Data'!H18)))</f>
        <v/>
      </c>
      <c r="DO24" s="36" t="str">
        <f ca="true">+IF(OFFSET('Hygiene Data'!$C$12,0,10*ROW('Hygiene Data'!C18))="","",OFFSET('Hygiene Data'!$C$12,0,10*ROW('Hygiene Data'!C18)))</f>
        <v/>
      </c>
      <c r="DP24" s="36" t="str">
        <f ca="true">+IF(OFFSET('Hygiene Data'!$C$13,0,10*ROW('Hygiene Data'!C18))="","",OFFSET('Hygiene Data'!$C$13,0,10*ROW('Hygiene Data'!C18)))</f>
        <v/>
      </c>
      <c r="DQ24" s="36" t="str">
        <f ca="true">+IF(OFFSET('Hygiene Data'!$C$14,0,10*ROW('Hygiene Data'!C18))="","",OFFSET('Hygiene Data'!$C$14,0,10*ROW('Hygiene Data'!C18)))</f>
        <v/>
      </c>
      <c r="DR24" s="36" t="str">
        <f ca="true">+IF(OFFSET('Hygiene Data'!$D$12,0,10*ROW('Hygiene Data'!D18))="","",OFFSET('Hygiene Data'!$D$12,0,10*ROW('Hygiene Data'!D18)))</f>
        <v/>
      </c>
      <c r="DS24" s="36" t="str">
        <f ca="true">+IF(OFFSET('Hygiene Data'!$D$13,0,10*ROW('Hygiene Data'!D18))="","",OFFSET('Hygiene Data'!$D$13,0,10*ROW('Hygiene Data'!D18)))</f>
        <v/>
      </c>
      <c r="DT24" s="36" t="str">
        <f ca="true">+IF(OFFSET('Hygiene Data'!$D$14,0,10*ROW('Hygiene Data'!D18))="","",OFFSET('Hygiene Data'!$D$14,0,10*ROW('Hygiene Data'!D18)))</f>
        <v/>
      </c>
      <c r="DU24" s="36" t="str">
        <f ca="true">+IF(OFFSET('Hygiene Data'!$E$12,0,10*ROW('Hygiene Data'!E18))="","",OFFSET('Hygiene Data'!$E$12,0,10*ROW('Hygiene Data'!E18)))</f>
        <v/>
      </c>
      <c r="DV24" s="36" t="str">
        <f ca="true">+IF(OFFSET('Hygiene Data'!$E$13,0,10*ROW('Hygiene Data'!E18))="","",OFFSET('Hygiene Data'!$E$13,0,10*ROW('Hygiene Data'!E18)))</f>
        <v/>
      </c>
      <c r="DW24" s="36" t="str">
        <f ca="true">+IF(OFFSET('Hygiene Data'!$E$14,0,10*ROW('Hygiene Data'!E18))="","",OFFSET('Hygiene Data'!$E$14,0,10*ROW('Hygiene Data'!E18)))</f>
        <v/>
      </c>
      <c r="DX24" s="36" t="str">
        <f ca="true">+IF(OFFSET('Hygiene Data'!$F$12,0,10*ROW('Hygiene Data'!F18))="","",OFFSET('Hygiene Data'!$F$12,0,10*ROW('Hygiene Data'!F18)))</f>
        <v/>
      </c>
      <c r="DY24" s="36" t="str">
        <f ca="true">+IF(OFFSET('Hygiene Data'!$F$13,0,10*ROW('Hygiene Data'!F18))="","",OFFSET('Hygiene Data'!$F$13,0,10*ROW('Hygiene Data'!F18)))</f>
        <v/>
      </c>
      <c r="DZ24" s="36" t="str">
        <f ca="true">+IF(OFFSET('Hygiene Data'!$F$14,0,10*ROW('Hygiene Data'!F18))="","",OFFSET('Hygiene Data'!$F$14,0,10*ROW('Hygiene Data'!F18)))</f>
        <v/>
      </c>
      <c r="EA24" s="36" t="str">
        <f ca="true">+IF(OFFSET('Hygiene Data'!$G$12,0,10*ROW('Hygiene Data'!G18))="","",OFFSET('Hygiene Data'!$G$12,0,10*ROW('Hygiene Data'!G18)))</f>
        <v/>
      </c>
      <c r="EB24" s="36" t="str">
        <f ca="true">+IF(OFFSET('Hygiene Data'!$G$13,0,10*ROW('Hygiene Data'!G18))="","",OFFSET('Hygiene Data'!$G$13,0,10*ROW('Hygiene Data'!G18)))</f>
        <v/>
      </c>
      <c r="EC24" s="36" t="str">
        <f ca="true">+IF(OFFSET('Hygiene Data'!$G$14,0,10*ROW('Hygiene Data'!G18))="","",OFFSET('Hygiene Data'!$G$14,0,10*ROW('Hygiene Data'!G18)))</f>
        <v/>
      </c>
      <c r="ED24" s="36" t="str">
        <f ca="true">+IF(OFFSET('Hygiene Data'!$H$12,0,10*ROW('Hygiene Data'!H18))="","",OFFSET('Hygiene Data'!$H$12,0,10*ROW('Hygiene Data'!H18)))</f>
        <v/>
      </c>
      <c r="EE24" s="36" t="str">
        <f ca="true">+IF(OFFSET('Hygiene Data'!$H$13,0,10*ROW('Hygiene Data'!H18))="","",OFFSET('Hygiene Data'!$H$13,0,10*ROW('Hygiene Data'!H18)))</f>
        <v/>
      </c>
      <c r="EF24" s="36" t="str">
        <f ca="true">+IF(OFFSET('Hygiene Data'!$H$14,0,10*ROW('Hygiene Data'!H18))="","",OFFSET('Hygiene Data'!$H$14,0,10*ROW('Hygiene Data'!H18)))</f>
        <v/>
      </c>
    </row>
    <row r="25" x14ac:dyDescent="0.2">
      <c r="A25" s="59" t="str">
        <f ca="true">+IF(OFFSET('Water Data'!$B$1,0,10*ROW('Water Data'!B19))="","",OFFSET('Water Data'!$B$1,0,10*ROW('Water Data'!B19)))</f>
        <v/>
      </c>
      <c r="B25" s="59" t="str">
        <f ca="true">+IF(OFFSET('Water Data'!$A$3,0,10*ROW('Water Data'!A19))="","",OFFSET('Water Data'!$A$3,0,10*ROW('Water Data'!A19)))</f>
        <v/>
      </c>
      <c r="C25" s="59" t="str">
        <f ca="true">+IF(OFFSET('Water Data'!$C$3,0,10*ROW('Water Data'!C19))="","",OFFSET('Water Data'!$C$3,0,10*ROW('Water Data'!C19)))</f>
        <v/>
      </c>
      <c r="D25" s="250" t="e">
        <f ca="true">+IF(AND(ISNUMBER(OFFSET('Water Data'!$C$5,0,10*ROW('Water Data'!C19))),BS25="Yes"),100-OFFSET('Water Data'!$C$5,0,10*ROW('Water Data'!C19)),IF(AND(ISNUMBER(OFFSET('Water Data'!$C$5,0,10*ROW('Water Data'!C19))),BS25="No",ISNUMBER(OFFSET('Water Data'!$C$5,0,10*ROW('Water Data'!C19)))),CONCATENATE("[",ROUND(100-OFFSET('Water Data'!$C$5,0,10*ROW('Water Data'!C19)),0),"]"),IF(AND(ISNUMBER(OFFSET('Water Data'!$C$5,0,10*ROW('Water Data'!C19))),BS25="",ISNUMBER(OFFSET('Water Data'!$C$5,0,10*ROW('Water Data'!C19)))),100-OFFSET('Water Data'!$C$5,0,10*ROW('Water Data'!C19)),NA())))</f>
        <v>#N/A</v>
      </c>
      <c r="E25" s="250" t="e">
        <f ca="true">+IF(AND(ISNUMBER(OFFSET('Water Data'!$C$7,0,10*ROW('Water Data'!D19))),BT25="Yes"),OFFSET('Water Data'!$C$7,0,10*ROW('Water Data'!C19)),IF(AND(ISNUMBER(OFFSET('Water Data'!$C$7,0,10*ROW('Water Data'!C19))),BT25="No",ISNUMBER(OFFSET('Water Data'!$C$7,0,10*ROW('Water Data'!C19)))),CONCATENATE("[",ROUND(OFFSET('Water Data'!$C$7,0,10*ROW('Water Data'!C19)),0),"]"),IF(AND(ISNUMBER(OFFSET('Water Data'!$C$7,0,10*ROW('Water Data'!C19))),BT25="",ISNUMBER(OFFSET('Water Data'!$C$7,0,10*ROW('Water Data'!C19)))),OFFSET('Water Data'!$C$7,0,10*ROW('Water Data'!C19)),NA())))</f>
        <v>#N/A</v>
      </c>
      <c r="F25" s="250" t="e">
        <f ca="true">+IF(AND(ISNUMBER(OFFSET('Water Data'!$C$10,0,10*ROW('Water Data'!C19))),BU25="Yes"),OFFSET('Water Data'!$C$10,0,10*ROW('Water Data'!C19)),IF(AND(ISNUMBER(OFFSET('Water Data'!$C$10,0,10*ROW('Water Data'!C19))),BU25="No",ISNUMBER(OFFSET('Water Data'!$C$10,0,10*ROW('Water Data'!C19)))),CONCATENATE("[",ROUND(OFFSET('Water Data'!$C$10,0,10*ROW('Water Data'!C19)),0),"]"),IF(AND(ISNUMBER(OFFSET('Water Data'!$C$10,0,10*ROW('Water Data'!C19))),BU25="",ISNUMBER(OFFSET('Water Data'!$C$10,0,10*ROW('Water Data'!C19)))),OFFSET('Water Data'!$C$10,0,10*ROW('Water Data'!C19)),NA())))</f>
        <v>#N/A</v>
      </c>
      <c r="G25" s="250" t="e">
        <f ca="true">+IF(AND(ISNUMBER(OFFSET('Water Data'!$D$5,0,10*ROW('Water Data'!D19))),BV25="Yes"),100-OFFSET('Water Data'!$D$5,0,10*ROW('Water Data'!D19)),IF(AND(ISNUMBER(OFFSET('Water Data'!$D$5,0,10*ROW('Water Data'!D19))),BV25="No",ISNUMBER(OFFSET('Water Data'!$D$5,0,10*ROW('Water Data'!D19)))),CONCATENATE("[",ROUND(100-OFFSET('Water Data'!$D$5,0,10*ROW('Water Data'!D19)),0),"]"),IF(AND(ISNUMBER(OFFSET('Water Data'!$D$5,0,10*ROW('Water Data'!D19))),BV25="",ISNUMBER(OFFSET('Water Data'!$D$5,0,10*ROW('Water Data'!D19)))),100-OFFSET('Water Data'!$D$5,0,10*ROW('Water Data'!D19)),NA())))</f>
        <v>#N/A</v>
      </c>
      <c r="H25" s="250" t="e">
        <f ca="true">+IF(AND(ISNUMBER(OFFSET('Water Data'!$D$7,0,10*ROW('Water Data'!D19))),BW25="Yes"),OFFSET('Water Data'!$D$7,0,10*ROW('Water Data'!D19)),IF(AND(ISNUMBER(OFFSET('Water Data'!$D$7,0,10*ROW('Water Data'!D19))),BW25="No",ISNUMBER(OFFSET('Water Data'!$D$7,0,10*ROW('Water Data'!D19)))),CONCATENATE("[",ROUND(OFFSET('Water Data'!$C$7,0,10*ROW('Water Data'!D19)),0),"]"),IF(AND(ISNUMBER(OFFSET('Water Data'!$D$7,0,10*ROW('Water Data'!D19))),BW25="",ISNUMBER(OFFSET('Water Data'!$D$7,0,10*ROW('Water Data'!D19)))),OFFSET('Water Data'!$D$7,0,10*ROW('Water Data'!D19)),NA())))</f>
        <v>#N/A</v>
      </c>
      <c r="I25" s="250" t="e">
        <f ca="true">+IF(AND(ISNUMBER(OFFSET('Water Data'!$D$10,0,10*ROW('Water Data'!D19))),BX25="Yes"),OFFSET('Water Data'!$D$10,0,10*ROW('Water Data'!D19)),IF(AND(ISNUMBER(OFFSET('Water Data'!$D$10,0,10*ROW('Water Data'!D19))),BX25="No",ISNUMBER(OFFSET('Water Data'!$D$10,0,10*ROW('Water Data'!D19)))),CONCATENATE("[",ROUND(OFFSET('Water Data'!$D$10,0,10*ROW('Water Data'!D19)),0),"]"),IF(AND(ISNUMBER(OFFSET('Water Data'!$D$10,0,10*ROW('Water Data'!D19))),BX25="",ISNUMBER(OFFSET('Water Data'!$D$10,0,10*ROW('Water Data'!D19)))),OFFSET('Water Data'!$D$10,0,10*ROW('Water Data'!D19)),NA())))</f>
        <v>#N/A</v>
      </c>
      <c r="J25" s="250" t="e">
        <f ca="true">+IF(AND(ISNUMBER(OFFSET('Water Data'!$E$5,0,10*ROW('Water Data'!E19))),BY25="Yes"),100-OFFSET('Water Data'!$E$5,0,10*ROW('Water Data'!E19)),IF(AND(ISNUMBER(OFFSET('Water Data'!$E$5,0,10*ROW('Water Data'!E19))),BY25="No",ISNUMBER(OFFSET('Water Data'!$E$5,0,10*ROW('Water Data'!E19)))),CONCATENATE("[",ROUND(100-OFFSET('Water Data'!$E$5,0,10*ROW('Water Data'!E19)),0),"]"),IF(AND(ISNUMBER(OFFSET('Water Data'!$E$5,0,10*ROW('Water Data'!E19))),BY25="",ISNUMBER(OFFSET('Water Data'!$E$5,0,10*ROW('Water Data'!E19)))),100-OFFSET('Water Data'!$E$5,0,10*ROW('Water Data'!E19)),NA())))</f>
        <v>#N/A</v>
      </c>
      <c r="K25" s="250" t="e">
        <f ca="true">+IF(AND(ISNUMBER(OFFSET('Water Data'!$E$7,0,10*ROW('Water Data'!E19))),BZ25="Yes"),OFFSET('Water Data'!$E$7,0,10*ROW('Water Data'!E19)),IF(AND(ISNUMBER(OFFSET('Water Data'!$E$7,0,10*ROW('Water Data'!E19))),BZ25="No",ISNUMBER(OFFSET('Water Data'!$E$7,0,10*ROW('Water Data'!E19)))),CONCATENATE("[",ROUND(OFFSET('Water Data'!$E$7,0,10*ROW('Water Data'!E19)),0),"]"),IF(AND(ISNUMBER(OFFSET('Water Data'!$E$7,0,10*ROW('Water Data'!E19))),BZ25="",ISNUMBER(OFFSET('Water Data'!$E$7,0,10*ROW('Water Data'!E19)))),OFFSET('Water Data'!$E$7,0,10*ROW('Water Data'!E19)),NA())))</f>
        <v>#N/A</v>
      </c>
      <c r="L25" s="250" t="e">
        <f ca="true">+IF(AND(ISNUMBER(OFFSET('Water Data'!$E$10,0,10*ROW('Water Data'!E19))),CA25="Yes"),OFFSET('Water Data'!$E$10,0,10*ROW('Water Data'!E19)),IF(AND(ISNUMBER(OFFSET('Water Data'!$E$10,0,10*ROW('Water Data'!E19))),CA25="No",ISNUMBER(OFFSET('Water Data'!$E$10,0,10*ROW('Water Data'!E19)))),CONCATENATE("[",ROUND(OFFSET('Water Data'!$E$10,0,10*ROW('Water Data'!E19)),0),"]"),IF(AND(ISNUMBER(OFFSET('Water Data'!$E$10,0,10*ROW('Water Data'!E19))),CA25="",ISNUMBER(OFFSET('Water Data'!$E$10,0,10*ROW('Water Data'!E19)))),OFFSET('Water Data'!$E$10,0,10*ROW('Water Data'!E19)),NA())))</f>
        <v>#N/A</v>
      </c>
      <c r="M25" s="250" t="e">
        <f ca="true">+IF(AND(ISNUMBER(OFFSET('Water Data'!$F$5,0,10*ROW('Water Data'!F19))),CB25="Yes"),100-OFFSET('Water Data'!$F$5,0,10*ROW('Water Data'!F19)),IF(AND(ISNUMBER(OFFSET('Water Data'!$F$5,0,10*ROW('Water Data'!F19))),CB25="No",ISNUMBER(OFFSET('Water Data'!$F$5,0,10*ROW('Water Data'!F19)))),CONCATENATE("[",ROUND(100-OFFSET('Water Data'!$F$5,0,10*ROW('Water Data'!F19)),0),"]"),IF(AND(ISNUMBER(OFFSET('Water Data'!$F$5,0,10*ROW('Water Data'!F19))),CB25="",ISNUMBER(OFFSET('Water Data'!$F$5,0,10*ROW('Water Data'!F19)))),100-OFFSET('Water Data'!$F$5,0,10*ROW('Water Data'!F19)),NA())))</f>
        <v>#N/A</v>
      </c>
      <c r="N25" s="250" t="e">
        <f ca="true">+IF(AND(ISNUMBER(OFFSET('Water Data'!$F$7,0,10*ROW('Water Data'!F19))),CC25="Yes"),OFFSET('Water Data'!$F$7,0,10*ROW('Water Data'!F19)),IF(AND(ISNUMBER(OFFSET('Water Data'!$F$7,0,10*ROW('Water Data'!F19))),CC25="No",ISNUMBER(OFFSET('Water Data'!$F$7,0,10*ROW('Water Data'!F19)))),CONCATENATE("[",ROUND(OFFSET('Water Data'!$F$7,0,10*ROW('Water Data'!F19)),0),"]"),IF(AND(ISNUMBER(OFFSET('Water Data'!$F$7,0,10*ROW('Water Data'!F19))),CC25="",ISNUMBER(OFFSET('Water Data'!$F$7,0,10*ROW('Water Data'!F19)))),OFFSET('Water Data'!$F$7,0,10*ROW('Water Data'!F19)),NA())))</f>
        <v>#N/A</v>
      </c>
      <c r="O25" s="250" t="e">
        <f ca="true">+IF(AND(ISNUMBER(OFFSET('Water Data'!$F$10,0,10*ROW('Water Data'!F19))),CD25="Yes"),OFFSET('Water Data'!$F$10,0,10*ROW('Water Data'!F19)),IF(AND(ISNUMBER(OFFSET('Water Data'!$F$10,0,10*ROW('Water Data'!F19))),CD25="No",ISNUMBER(OFFSET('Water Data'!$F$10,0,10*ROW('Water Data'!F19)))),CONCATENATE("[",ROUND(OFFSET('Water Data'!$F$10,0,10*ROW('Water Data'!F19)),0),"]"),IF(AND(ISNUMBER(OFFSET('Water Data'!$F$10,0,10*ROW('Water Data'!F19))),CD25="",ISNUMBER(OFFSET('Water Data'!$F$10,0,10*ROW('Water Data'!F19)))),OFFSET('Water Data'!$F$10,0,10*ROW('Water Data'!F19)),NA())))</f>
        <v>#N/A</v>
      </c>
      <c r="P25" s="250" t="e">
        <f ca="true">+IF(AND(ISNUMBER(OFFSET('Water Data'!$G$5,0,10*ROW('Water Data'!G19))),CE25="Yes"),100-OFFSET('Water Data'!$G$5,0,10*ROW('Water Data'!G19)),IF(AND(ISNUMBER(OFFSET('Water Data'!$G$5,0,10*ROW('Water Data'!G19))),CE25="No",ISNUMBER(OFFSET('Water Data'!$G$5,0,10*ROW('Water Data'!G19)))),CONCATENATE("[",ROUND(100-OFFSET('Water Data'!$G$5,0,10*ROW('Water Data'!G19)),0),"]"),IF(AND(ISNUMBER(OFFSET('Water Data'!$G$5,0,10*ROW('Water Data'!G19))),CE25="",ISNUMBER(OFFSET('Water Data'!$G$5,0,10*ROW('Water Data'!G19)))),100-OFFSET('Water Data'!$G$5,0,10*ROW('Water Data'!G19)),NA())))</f>
        <v>#N/A</v>
      </c>
      <c r="Q25" s="250" t="e">
        <f ca="true">+IF(AND(ISNUMBER(OFFSET('Water Data'!$G$7,0,10*ROW('Water Data'!G19))),CF25="Yes"),OFFSET('Water Data'!$G$7,0,10*ROW('Water Data'!G19)),IF(AND(ISNUMBER(OFFSET('Water Data'!$G$7,0,10*ROW('Water Data'!G19))),CF25="No",ISNUMBER(OFFSET('Water Data'!$G$7,0,10*ROW('Water Data'!G19)))),CONCATENATE("[",ROUND(OFFSET('Water Data'!$G$7,0,10*ROW('Water Data'!G19)),0),"]"),IF(AND(ISNUMBER(OFFSET('Water Data'!$G$7,0,10*ROW('Water Data'!G19))),CF25="",ISNUMBER(OFFSET('Water Data'!$G$7,0,10*ROW('Water Data'!G19)))),OFFSET('Water Data'!$G$7,0,10*ROW('Water Data'!G19)),NA())))</f>
        <v>#N/A</v>
      </c>
      <c r="R25" s="250" t="e">
        <f ca="true">+IF(AND(ISNUMBER(OFFSET('Water Data'!$G$10,0,10*ROW('Water Data'!G19))),CG25="Yes"),OFFSET('Water Data'!$G$10,0,10*ROW('Water Data'!G19)),IF(AND(ISNUMBER(OFFSET('Water Data'!$G$10,0,10*ROW('Water Data'!G19))),CG25="No",ISNUMBER(OFFSET('Water Data'!$G$10,0,10*ROW('Water Data'!G19)))),CONCATENATE("[",ROUND(OFFSET('Water Data'!$G$10,0,10*ROW('Water Data'!G19)),0),"]"),IF(AND(ISNUMBER(OFFSET('Water Data'!$G$10,0,10*ROW('Water Data'!G19))),CG25="",ISNUMBER(OFFSET('Water Data'!$G$10,0,10*ROW('Water Data'!G19)))),OFFSET('Water Data'!$G$10,0,10*ROW('Water Data'!G19)),NA())))</f>
        <v>#N/A</v>
      </c>
      <c r="S25" s="250" t="e">
        <f ca="true">+IF(AND(ISNUMBER(OFFSET('Water Data'!$H$5,0,10*ROW('Water Data'!H19))),CH25="Yes"),100-OFFSET('Water Data'!$H$5,0,10*ROW('Water Data'!H19)),IF(AND(ISNUMBER(OFFSET('Water Data'!$H$5,0,10*ROW('Water Data'!H19))),CH25="No",ISNUMBER(OFFSET('Water Data'!$H$5,0,10*ROW('Water Data'!H19)))),CONCATENATE("[",ROUND(100-OFFSET('Water Data'!$H$5,0,10*ROW('Water Data'!H19)),0),"]"),IF(AND(ISNUMBER(OFFSET('Water Data'!$H$5,0,10*ROW('Water Data'!H19))),CH25="",ISNUMBER(OFFSET('Water Data'!$H$5,0,10*ROW('Water Data'!H19)))),100-OFFSET('Water Data'!$H$5,0,10*ROW('Water Data'!H19)),NA())))</f>
        <v>#N/A</v>
      </c>
      <c r="T25" s="250" t="e">
        <f ca="true">+IF(AND(ISNUMBER(OFFSET('Water Data'!$H$7,0,10*ROW('Water Data'!H19))),CI25="Yes"),OFFSET('Water Data'!$H$7,0,10*ROW('Water Data'!H19)),IF(AND(ISNUMBER(OFFSET('Water Data'!$H$7,0,10*ROW('Water Data'!H19))),CI25="No",ISNUMBER(OFFSET('Water Data'!$H$7,0,10*ROW('Water Data'!H19)))),CONCATENATE("[",ROUND(OFFSET('Water Data'!$H$7,0,10*ROW('Water Data'!H19)),0),"]"),IF(AND(ISNUMBER(OFFSET('Water Data'!$H$7,0,10*ROW('Water Data'!H19))),CI25="",ISNUMBER(OFFSET('Water Data'!$H$7,0,10*ROW('Water Data'!H19)))),OFFSET('Water Data'!$H$7,0,10*ROW('Water Data'!H19)),NA())))</f>
        <v>#N/A</v>
      </c>
      <c r="U25" s="250" t="e">
        <f ca="true">+IF(AND(ISNUMBER(OFFSET('Water Data'!$H$10,0,10*ROW('Water Data'!H19))),CJ25="Yes"),OFFSET('Water Data'!$H$10,0,10*ROW('Water Data'!H19)),IF(AND(ISNUMBER(OFFSET('Water Data'!$H$10,0,10*ROW('Water Data'!H19))),CJ25="No",ISNUMBER(OFFSET('Water Data'!$H$10,0,10*ROW('Water Data'!H19)))),CONCATENATE("[",ROUND(OFFSET('Water Data'!$H$10,0,10*ROW('Water Data'!H19)),0),"]"),IF(AND(ISNUMBER(OFFSET('Water Data'!$H$10,0,10*ROW('Water Data'!H19))),CJ25="",ISNUMBER(OFFSET('Water Data'!$H$10,0,10*ROW('Water Data'!H19)))),OFFSET('Water Data'!$H$10,0,10*ROW('Water Data'!H19)),NA())))</f>
        <v>#N/A</v>
      </c>
      <c r="V25" s="251" t="e">
        <f ca="true">+IF(AND(ISNUMBER(OFFSET('Sanitation Data'!$C$5,0,10*ROW('Sanitation Data'!C19))),CK25="Yes"),100-OFFSET('Sanitation Data'!$C$5,0,10*ROW('Sanitation Data'!C19)),IF(AND(ISNUMBER(OFFSET('Sanitation Data'!$C$5,0,10*ROW('Sanitation Data'!C19))),CK25="No",ISNUMBER(OFFSET('Sanitation Data'!$C$5,0,10*ROW('Sanitation Data'!C19)))),CONCATENATE("[",ROUND(100-OFFSET('Sanitation Data'!$C$5,0,10*ROW('Sanitation Data'!C19)),0),"]"),IF(AND(ISNUMBER(OFFSET('Sanitation Data'!$C$5,0,10*ROW('Sanitation Data'!C19))),CK25="",ISNUMBER(OFFSET('Sanitation Data'!$C$5,0,10*ROW('Sanitation Data'!C19)))),100-OFFSET('Sanitation Data'!$C$5,0,10*ROW('Sanitation Data'!C19)),NA())))</f>
        <v>#N/A</v>
      </c>
      <c r="W25" s="251" t="e">
        <f ca="true">+IF(AND(ISNUMBER(OFFSET('Sanitation Data'!$C$7,0,10*ROW('Sanitation Data'!C19))),CL25="Yes"),OFFSET('Sanitation Data'!$C$7,0,10*ROW('Sanitation Data'!C19)),IF(AND(ISNUMBER(OFFSET('Sanitation Data'!$C$7,0,10*ROW('Sanitation Data'!C19))),CL25="No",ISNUMBER(OFFSET('Sanitation Data'!$C$7,0,10*ROW('Sanitation Data'!C19)))),CONCATENATE("[",ROUND(OFFSET('Sanitation Data'!$C$7,0,10*ROW('Sanitation Data'!C19)),0),"]"),IF(AND(ISNUMBER(OFFSET('Sanitation Data'!$C$7,0,10*ROW('Sanitation Data'!C19))),CL25="",ISNUMBER(OFFSET('Sanitation Data'!$C$7,0,10*ROW('Sanitation Data'!C19)))),OFFSET('Sanitation Data'!$C$7,0,10*ROW('Sanitation Data'!C19)),NA())))</f>
        <v>#N/A</v>
      </c>
      <c r="X25" s="251" t="e">
        <f ca="true">+IF(AND(ISNUMBER(OFFSET('Sanitation Data'!$C$11,0,10*ROW('Sanitation Data'!C19))),CM25="Yes"),OFFSET('Sanitation Data'!$C$11,0,10*ROW('Sanitation Data'!C19)),IF(AND(ISNUMBER(OFFSET('Sanitation Data'!$C$11,0,10*ROW('Sanitation Data'!C19))),CM25="No",ISNUMBER(OFFSET('Sanitation Data'!$C$11,0,10*ROW('Sanitation Data'!C19)))),CONCATENATE("[",ROUND(OFFSET('Sanitation Data'!$C$11,0,10*ROW('Sanitation Data'!C19)),0),"]"),IF(AND(ISNUMBER(OFFSET('Sanitation Data'!$C$11,0,10*ROW('Sanitation Data'!C19))),CM25="",ISNUMBER(OFFSET('Sanitation Data'!$C$11,0,10*ROW('Sanitation Data'!C19)))),OFFSET('Sanitation Data'!$C$11,0,10*ROW('Sanitation Data'!C19)),NA())))</f>
        <v>#N/A</v>
      </c>
      <c r="Y25" s="251" t="e">
        <f ca="true">+IF(AND(ISNUMBER(OFFSET('Sanitation Data'!$C$12,0,10*ROW('Sanitation Data'!C19))),CN25="Yes"),OFFSET('Sanitation Data'!$C$12,0,10*ROW('Sanitation Data'!C19)),IF(AND(ISNUMBER(OFFSET('Sanitation Data'!$C$12,0,10*ROW('Sanitation Data'!C19))),CN25="No",ISNUMBER(OFFSET('Sanitation Data'!$C$12,0,10*ROW('Sanitation Data'!C19)))),CONCATENATE("[",ROUND(OFFSET('Sanitation Data'!$C$12,0,10*ROW('Sanitation Data'!C19)),0),"]"),IF(AND(ISNUMBER(OFFSET('Sanitation Data'!$C$12,0,10*ROW('Sanitation Data'!C19))),CN25="",ISNUMBER(OFFSET('Sanitation Data'!$C$12,0,10*ROW('Sanitation Data'!C19)))),OFFSET('Sanitation Data'!$C$12,0,10*ROW('Sanitation Data'!C19)),NA())))</f>
        <v>#N/A</v>
      </c>
      <c r="Z25" s="251" t="e">
        <f ca="true">+IF(AND(ISNUMBER(OFFSET('Sanitation Data'!$C$13,0,10*ROW('Sanitation Data'!C19))),CO25="Yes"),OFFSET('Sanitation Data'!$C$13,0,10*ROW('Sanitation Data'!C19)),IF(AND(ISNUMBER(OFFSET('Sanitation Data'!$C$13,0,10*ROW('Sanitation Data'!C19))),CO25="No",ISNUMBER(OFFSET('Sanitation Data'!$C$13,0,10*ROW('Sanitation Data'!C19)))),CONCATENATE("[",ROUND(OFFSET('Sanitation Data'!$C$13,0,10*ROW('Sanitation Data'!C19)),0),"]"),IF(AND(ISNUMBER(OFFSET('Sanitation Data'!$C$13,0,10*ROW('Sanitation Data'!C19))),CO25="",ISNUMBER(OFFSET('Sanitation Data'!$C$13,0,10*ROW('Sanitation Data'!C19)))),OFFSET('Sanitation Data'!$C$13,0,10*ROW('Sanitation Data'!C19)),NA())))</f>
        <v>#N/A</v>
      </c>
      <c r="AA25" s="251" t="e">
        <f ca="true">+IF(AND(ISNUMBER(OFFSET('Sanitation Data'!$D$5,0,10*ROW('Sanitation Data'!D19))),CP25="Yes"),100-OFFSET('Sanitation Data'!$D$5,0,10*ROW('Sanitation Data'!D19)),IF(AND(ISNUMBER(OFFSET('Sanitation Data'!$D$5,0,10*ROW('Sanitation Data'!D19))),CP25="No",ISNUMBER(OFFSET('Sanitation Data'!$D$5,0,10*ROW('Sanitation Data'!D19)))),CONCATENATE("[",ROUND(100-OFFSET('Sanitation Data'!$D$5,0,10*ROW('Sanitation Data'!D19)),0),"]"),IF(AND(ISNUMBER(OFFSET('Sanitation Data'!$D$5,0,10*ROW('Sanitation Data'!D19))),CP25="",ISNUMBER(OFFSET('Sanitation Data'!$D$5,0,10*ROW('Sanitation Data'!D19)))),100-OFFSET('Sanitation Data'!$D$5,0,10*ROW('Sanitation Data'!D19)),NA())))</f>
        <v>#N/A</v>
      </c>
      <c r="AB25" s="251" t="e">
        <f ca="true">+IF(AND(ISNUMBER(OFFSET('Sanitation Data'!$D$7,0,10*ROW('Sanitation Data'!D19))),CQ25="Yes"),OFFSET('Sanitation Data'!$D$7,0,10*ROW('Sanitation Data'!G19)),IF(AND(ISNUMBER(OFFSET('Sanitation Data'!$D$7,0,10*ROW('Sanitation Data'!D19))),CQ25="No",ISNUMBER(OFFSET('Sanitation Data'!$D$7,0,10*ROW('Sanitation Data'!D19)))),CONCATENATE("[",ROUND(OFFSET('Sanitation Data'!$D$7,0,10*ROW('Sanitation Data'!D19)),0),"]"),IF(AND(ISNUMBER(OFFSET('Sanitation Data'!$D$7,0,10*ROW('Sanitation Data'!D19))),CQ25="",ISNUMBER(OFFSET('Sanitation Data'!$D$7,0,10*ROW('Sanitation Data'!D19)))),OFFSET('Sanitation Data'!$D$7,0,10*ROW('Sanitation Data'!D19)),NA())))</f>
        <v>#N/A</v>
      </c>
      <c r="AC25" s="251" t="e">
        <f ca="true">+IF(AND(ISNUMBER(OFFSET('Sanitation Data'!$D$11,0,10*ROW('Sanitation Data'!D19))),CR25="Yes"),OFFSET('Sanitation Data'!$D$11,0,10*ROW('Sanitation Data'!D19)),IF(AND(ISNUMBER(OFFSET('Sanitation Data'!$D$11,0,10*ROW('Sanitation Data'!D19))),CR25="No",ISNUMBER(OFFSET('Sanitation Data'!$D$11,0,10*ROW('Sanitation Data'!D19)))),CONCATENATE("[",ROUND(OFFSET('Sanitation Data'!$D$11,0,10*ROW('Sanitation Data'!D19)),0),"]"),IF(AND(ISNUMBER(OFFSET('Sanitation Data'!$D$11,0,10*ROW('Sanitation Data'!D19))),CR25="",ISNUMBER(OFFSET('Sanitation Data'!$D$11,0,10*ROW('Sanitation Data'!D19)))),OFFSET('Sanitation Data'!$D$11,0,10*ROW('Sanitation Data'!D19)),NA())))</f>
        <v>#N/A</v>
      </c>
      <c r="AD25" s="251" t="e">
        <f ca="true">+IF(AND(ISNUMBER(OFFSET('Sanitation Data'!$D$12,0,10*ROW('Sanitation Data'!D19))),CS25="Yes"),OFFSET('Sanitation Data'!$D$12,0,10*ROW('Sanitation Data'!D19)),IF(AND(ISNUMBER(OFFSET('Sanitation Data'!$D$12,0,10*ROW('Sanitation Data'!D19))),CS25="No",ISNUMBER(OFFSET('Sanitation Data'!$D$12,0,10*ROW('Sanitation Data'!D19)))),CONCATENATE("[",ROUND(OFFSET('Sanitation Data'!$D$12,0,10*ROW('Sanitation Data'!D19)),0),"]"),IF(AND(ISNUMBER(OFFSET('Sanitation Data'!$D$12,0,10*ROW('Sanitation Data'!D19))),CS25="",ISNUMBER(OFFSET('Sanitation Data'!$D$12,0,10*ROW('Sanitation Data'!D19)))),OFFSET('Sanitation Data'!$D$12,0,10*ROW('Sanitation Data'!D19)),NA())))</f>
        <v>#N/A</v>
      </c>
      <c r="AE25" s="251" t="e">
        <f ca="true">+IF(AND(ISNUMBER(OFFSET('Sanitation Data'!$D$13,0,10*ROW('Sanitation Data'!D19))),CT25="Yes"),OFFSET('Sanitation Data'!$D$13,0,10*ROW('Sanitation Data'!D19)),IF(AND(ISNUMBER(OFFSET('Sanitation Data'!$D$13,0,10*ROW('Sanitation Data'!D19))),CT25="No",ISNUMBER(OFFSET('Sanitation Data'!$D$13,0,10*ROW('Sanitation Data'!D19)))),CONCATENATE("[",ROUND(OFFSET('Sanitation Data'!$D$13,0,10*ROW('Sanitation Data'!D19)),0),"]"),IF(AND(ISNUMBER(OFFSET('Sanitation Data'!$D$13,0,10*ROW('Sanitation Data'!D19))),CT25="",ISNUMBER(OFFSET('Sanitation Data'!$D$13,0,10*ROW('Sanitation Data'!D19)))),OFFSET('Sanitation Data'!$D$13,0,10*ROW('Sanitation Data'!D19)),NA())))</f>
        <v>#N/A</v>
      </c>
      <c r="AF25" s="251" t="e">
        <f ca="true">+IF(AND(ISNUMBER(OFFSET('Sanitation Data'!$E$5,0,10*ROW('Sanitation Data'!E19))),CU25="Yes"),100-OFFSET('Sanitation Data'!$E$5,0,10*ROW('Sanitation Data'!E19)),IF(AND(ISNUMBER(OFFSET('Sanitation Data'!$E$5,0,10*ROW('Sanitation Data'!E19))),CU25="No",ISNUMBER(OFFSET('Sanitation Data'!$E$5,0,10*ROW('Sanitation Data'!E19)))),CONCATENATE("[",ROUND(100-OFFSET('Sanitation Data'!$E$5,0,10*ROW('Sanitation Data'!E19)),0),"]"),IF(AND(ISNUMBER(OFFSET('Sanitation Data'!$E$5,0,10*ROW('Sanitation Data'!E19))),CU25="",ISNUMBER(OFFSET('Sanitation Data'!$E$5,0,10*ROW('Sanitation Data'!E19)))),100-OFFSET('Sanitation Data'!$E$5,0,10*ROW('Sanitation Data'!E19)),NA())))</f>
        <v>#N/A</v>
      </c>
      <c r="AG25" s="251" t="e">
        <f ca="true">+IF(AND(ISNUMBER(OFFSET('Sanitation Data'!$E$7,0,10*ROW('Sanitation Data'!E19))),CV25="Yes"),OFFSET('Sanitation Data'!$E$7,0,10*ROW('Sanitation Data'!E19)),IF(AND(ISNUMBER(OFFSET('Sanitation Data'!$E$7,0,10*ROW('Sanitation Data'!E19))),CV25="No",ISNUMBER(OFFSET('Sanitation Data'!$E$7,0,10*ROW('Sanitation Data'!E19)))),CONCATENATE("[",ROUND(OFFSET('Sanitation Data'!$E$7,0,10*ROW('Sanitation Data'!E19)),0),"]"),IF(AND(ISNUMBER(OFFSET('Sanitation Data'!$E$7,0,10*ROW('Sanitation Data'!E19))),CV25="",ISNUMBER(OFFSET('Sanitation Data'!$E$7,0,10*ROW('Sanitation Data'!E19)))),OFFSET('Sanitation Data'!$E$7,0,10*ROW('Sanitation Data'!E19)),NA())))</f>
        <v>#N/A</v>
      </c>
      <c r="AH25" s="251" t="e">
        <f ca="true">+IF(AND(ISNUMBER(OFFSET('Sanitation Data'!$E$11,0,10*ROW('Sanitation Data'!E19))),CW25="Yes"),OFFSET('Sanitation Data'!$E$11,0,10*ROW('Sanitation Data'!E19)),IF(AND(ISNUMBER(OFFSET('Sanitation Data'!$E$11,0,10*ROW('Sanitation Data'!E19))),CW25="No",ISNUMBER(OFFSET('Sanitation Data'!$E$11,0,10*ROW('Sanitation Data'!E19)))),CONCATENATE("[",ROUND(OFFSET('Sanitation Data'!$E$11,0,10*ROW('Sanitation Data'!E19)),0),"]"),IF(AND(ISNUMBER(OFFSET('Sanitation Data'!$E$11,0,10*ROW('Sanitation Data'!E19))),CW25="",ISNUMBER(OFFSET('Sanitation Data'!$E$11,0,10*ROW('Sanitation Data'!E19)))),OFFSET('Sanitation Data'!$E$11,0,10*ROW('Sanitation Data'!E19)),NA())))</f>
        <v>#N/A</v>
      </c>
      <c r="AI25" s="251" t="e">
        <f ca="true">+IF(AND(ISNUMBER(OFFSET('Sanitation Data'!$E$12,0,10*ROW('Sanitation Data'!E19))),CX25="Yes"),OFFSET('Sanitation Data'!$E$12,0,10*ROW('Sanitation Data'!E19)),IF(AND(ISNUMBER(OFFSET('Sanitation Data'!$E$12,0,10*ROW('Sanitation Data'!E19))),CX25="No",ISNUMBER(OFFSET('Sanitation Data'!$E$12,0,10*ROW('Sanitation Data'!E19)))),CONCATENATE("[",ROUND(OFFSET('Sanitation Data'!$E$12,0,10*ROW('Sanitation Data'!E19)),0),"]"),IF(AND(ISNUMBER(OFFSET('Sanitation Data'!$E$12,0,10*ROW('Sanitation Data'!E19))),CX25="",ISNUMBER(OFFSET('Sanitation Data'!$E$12,0,10*ROW('Sanitation Data'!E19)))),OFFSET('Sanitation Data'!$E$12,0,10*ROW('Sanitation Data'!E19)),NA())))</f>
        <v>#N/A</v>
      </c>
      <c r="AJ25" s="251" t="e">
        <f ca="true">+IF(AND(ISNUMBER(OFFSET('Sanitation Data'!$E$13,0,10*ROW('Sanitation Data'!E19))),CY25="Yes"),OFFSET('Sanitation Data'!$E$13,0,10*ROW('Sanitation Data'!E19)),IF(AND(ISNUMBER(OFFSET('Sanitation Data'!$E$13,0,10*ROW('Sanitation Data'!E19))),CY25="No",ISNUMBER(OFFSET('Sanitation Data'!$E$13,0,10*ROW('Sanitation Data'!E19)))),CONCATENATE("[",ROUND(OFFSET('Sanitation Data'!$E$13,0,10*ROW('Sanitation Data'!E19)),0),"]"),IF(AND(ISNUMBER(OFFSET('Sanitation Data'!$E$13,0,10*ROW('Sanitation Data'!E19))),CY25="",ISNUMBER(OFFSET('Sanitation Data'!$E$13,0,10*ROW('Sanitation Data'!E19)))),OFFSET('Sanitation Data'!$E$13,0,10*ROW('Sanitation Data'!E19)),NA())))</f>
        <v>#N/A</v>
      </c>
      <c r="AK25" s="251" t="e">
        <f ca="true">+IF(AND(ISNUMBER(OFFSET('Sanitation Data'!$F$5,0,10*ROW('Sanitation Data'!F19))),CZ25="Yes"),100-OFFSET('Sanitation Data'!$F$5,0,10*ROW('Sanitation Data'!F19)),IF(AND(ISNUMBER(OFFSET('Sanitation Data'!$F$5,0,10*ROW('Sanitation Data'!F19))),CZ25="No",ISNUMBER(OFFSET('Sanitation Data'!$F$5,0,10*ROW('Sanitation Data'!F19)))),CONCATENATE("[",ROUND(100-OFFSET('Sanitation Data'!$F$5,0,10*ROW('Sanitation Data'!F19)),0),"]"),IF(AND(ISNUMBER(OFFSET('Sanitation Data'!$F$5,0,10*ROW('Sanitation Data'!F19))),CZ25="",ISNUMBER(OFFSET('Sanitation Data'!$F$5,0,10*ROW('Sanitation Data'!F19)))),100-OFFSET('Sanitation Data'!$F$5,0,10*ROW('Sanitation Data'!F19)),NA())))</f>
        <v>#N/A</v>
      </c>
      <c r="AL25" s="251" t="e">
        <f ca="true">+IF(AND(ISNUMBER(OFFSET('Sanitation Data'!$F$7,0,10*ROW('Sanitation Data'!F19))),DA25="Yes"),OFFSET('Sanitation Data'!$F$7,0,10*ROW('Sanitation Data'!F19)),IF(AND(ISNUMBER(OFFSET('Sanitation Data'!$F$7,0,10*ROW('Sanitation Data'!F19))),DA25="No",ISNUMBER(OFFSET('Sanitation Data'!$F$7,0,10*ROW('Sanitation Data'!F19)))),CONCATENATE("[",ROUND(OFFSET('Sanitation Data'!$F$7,0,10*ROW('Sanitation Data'!F19)),0),"]"),IF(AND(ISNUMBER(OFFSET('Sanitation Data'!$F$7,0,10*ROW('Sanitation Data'!F19))),DA25="",ISNUMBER(OFFSET('Sanitation Data'!$F$7,0,10*ROW('Sanitation Data'!F19)))),OFFSET('Sanitation Data'!$F$7,0,10*ROW('Sanitation Data'!F19)),NA())))</f>
        <v>#N/A</v>
      </c>
      <c r="AM25" s="251" t="e">
        <f ca="true">+IF(AND(ISNUMBER(OFFSET('Sanitation Data'!$F$11,0,10*ROW('Sanitation Data'!F19))),DB25="Yes"),OFFSET('Sanitation Data'!$F$11,0,10*ROW('Sanitation Data'!F19)),IF(AND(ISNUMBER(OFFSET('Sanitation Data'!$F$11,0,10*ROW('Sanitation Data'!F19))),DB25="No",ISNUMBER(OFFSET('Sanitation Data'!$F$11,0,10*ROW('Sanitation Data'!F19)))),CONCATENATE("[",ROUND(OFFSET('Sanitation Data'!$F$11,0,10*ROW('Sanitation Data'!F19)),0),"]"),IF(AND(ISNUMBER(OFFSET('Sanitation Data'!$F$11,0,10*ROW('Sanitation Data'!F19))),DB25="",ISNUMBER(OFFSET('Sanitation Data'!$F$11,0,10*ROW('Sanitation Data'!F19)))),OFFSET('Sanitation Data'!$F$11,0,10*ROW('Sanitation Data'!F19)),NA())))</f>
        <v>#N/A</v>
      </c>
      <c r="AN25" s="251" t="e">
        <f ca="true">+IF(AND(ISNUMBER(OFFSET('Sanitation Data'!$F$12,0,10*ROW('Sanitation Data'!F19))),DC25="Yes"),OFFSET('Sanitation Data'!$F$12,0,10*ROW('Sanitation Data'!F19)),IF(AND(ISNUMBER(OFFSET('Sanitation Data'!$F$12,0,10*ROW('Sanitation Data'!F19))),DC25="No",ISNUMBER(OFFSET('Sanitation Data'!$F$12,0,10*ROW('Sanitation Data'!F19)))),CONCATENATE("[",ROUND(OFFSET('Sanitation Data'!$F$12,0,10*ROW('Sanitation Data'!F19)),0),"]"),IF(AND(ISNUMBER(OFFSET('Sanitation Data'!$F$12,0,10*ROW('Sanitation Data'!F19))),DC25="",ISNUMBER(OFFSET('Sanitation Data'!$F$12,0,10*ROW('Sanitation Data'!F19)))),OFFSET('Sanitation Data'!$F$12,0,10*ROW('Sanitation Data'!F19)),NA())))</f>
        <v>#N/A</v>
      </c>
      <c r="AO25" s="251" t="e">
        <f ca="true">+IF(AND(ISNUMBER(OFFSET('Sanitation Data'!$F$13,0,10*ROW('Sanitation Data'!F19))),DD25="Yes"),OFFSET('Sanitation Data'!$F$13,0,10*ROW('Sanitation Data'!F19)),IF(AND(ISNUMBER(OFFSET('Sanitation Data'!$F$13,0,10*ROW('Sanitation Data'!F19))),DD25="No",ISNUMBER(OFFSET('Sanitation Data'!$F$13,0,10*ROW('Sanitation Data'!F19)))),CONCATENATE("[",ROUND(OFFSET('Sanitation Data'!$F$13,0,10*ROW('Sanitation Data'!F19)),0),"]"),IF(AND(ISNUMBER(OFFSET('Sanitation Data'!$F$13,0,10*ROW('Sanitation Data'!F19))),DD25="",ISNUMBER(OFFSET('Sanitation Data'!$F$13,0,10*ROW('Sanitation Data'!F19)))),OFFSET('Sanitation Data'!$F$13,0,10*ROW('Sanitation Data'!F19)),NA())))</f>
        <v>#N/A</v>
      </c>
      <c r="AP25" s="251" t="e">
        <f ca="true">+IF(AND(ISNUMBER(OFFSET('Sanitation Data'!$G$5,0,10*ROW('Sanitation Data'!G19))),DE25="Yes"),100-OFFSET('Sanitation Data'!$G$5,0,10*ROW('Sanitation Data'!G19)),IF(AND(ISNUMBER(OFFSET('Sanitation Data'!$G$5,0,10*ROW('Sanitation Data'!G19))),DE25="No",ISNUMBER(OFFSET('Sanitation Data'!$G$5,0,10*ROW('Sanitation Data'!G19)))),CONCATENATE("[",ROUND(100-OFFSET('Sanitation Data'!$G$5,0,10*ROW('Sanitation Data'!G19)),0),"]"),IF(AND(ISNUMBER(OFFSET('Sanitation Data'!$G$5,0,10*ROW('Sanitation Data'!G19))),DE25="",ISNUMBER(OFFSET('Sanitation Data'!$G$5,0,10*ROW('Sanitation Data'!G19)))),100-OFFSET('Sanitation Data'!$G$5,0,10*ROW('Sanitation Data'!G19)),NA())))</f>
        <v>#N/A</v>
      </c>
      <c r="AQ25" s="251" t="e">
        <f ca="true">+IF(AND(ISNUMBER(OFFSET('Sanitation Data'!$G$7,0,10*ROW('Sanitation Data'!G19))),DF25="Yes"),OFFSET('Sanitation Data'!$G$7,0,10*ROW('Sanitation Data'!G19)),IF(AND(ISNUMBER(OFFSET('Sanitation Data'!$G$7,0,10*ROW('Sanitation Data'!G19))),DF25="No",ISNUMBER(OFFSET('Sanitation Data'!$G$7,0,10*ROW('Sanitation Data'!G19)))),CONCATENATE("[",ROUND(OFFSET('Sanitation Data'!$G$7,0,10*ROW('Sanitation Data'!G19)),0),"]"),IF(AND(ISNUMBER(OFFSET('Sanitation Data'!$G$7,0,10*ROW('Sanitation Data'!G19))),DF25="",ISNUMBER(OFFSET('Sanitation Data'!$G$7,0,10*ROW('Sanitation Data'!G19)))),OFFSET('Sanitation Data'!$G$7,0,10*ROW('Sanitation Data'!G19)),NA())))</f>
        <v>#N/A</v>
      </c>
      <c r="AR25" s="251" t="e">
        <f ca="true">+IF(AND(ISNUMBER(OFFSET('Sanitation Data'!$G$11,0,10*ROW('Sanitation Data'!G19))),DG25="Yes"),OFFSET('Sanitation Data'!$G$11,0,10*ROW('Sanitation Data'!G19)),IF(AND(ISNUMBER(OFFSET('Sanitation Data'!$G$11,0,10*ROW('Sanitation Data'!G19))),DG25="No",ISNUMBER(OFFSET('Sanitation Data'!$G$11,0,10*ROW('Sanitation Data'!G19)))),CONCATENATE("[",ROUND(OFFSET('Sanitation Data'!$G$11,0,10*ROW('Sanitation Data'!G19)),0),"]"),IF(AND(ISNUMBER(OFFSET('Sanitation Data'!$G$11,0,10*ROW('Sanitation Data'!G19))),DG25="",ISNUMBER(OFFSET('Sanitation Data'!$G$11,0,10*ROW('Sanitation Data'!G19)))),OFFSET('Sanitation Data'!$G$11,0,10*ROW('Sanitation Data'!G19)),NA())))</f>
        <v>#N/A</v>
      </c>
      <c r="AS25" s="251" t="e">
        <f ca="true">+IF(AND(ISNUMBER(OFFSET('Sanitation Data'!$G$12,0,10*ROW('Sanitation Data'!G19))),DH25="Yes"),OFFSET('Sanitation Data'!$G$12,0,10*ROW('Sanitation Data'!G19)),IF(AND(ISNUMBER(OFFSET('Sanitation Data'!$G$12,0,10*ROW('Sanitation Data'!G19))),DH25="No",ISNUMBER(OFFSET('Sanitation Data'!$G$12,0,10*ROW('Sanitation Data'!G19)))),CONCATENATE("[",ROUND(OFFSET('Sanitation Data'!$G$12,0,10*ROW('Sanitation Data'!G19)),0),"]"),IF(AND(ISNUMBER(OFFSET('Sanitation Data'!$G$12,0,10*ROW('Sanitation Data'!G19))),DH25="",ISNUMBER(OFFSET('Sanitation Data'!$G$12,0,10*ROW('Sanitation Data'!G19)))),OFFSET('Sanitation Data'!$G$12,0,10*ROW('Sanitation Data'!G19)),NA())))</f>
        <v>#N/A</v>
      </c>
      <c r="AT25" s="251" t="e">
        <f ca="true">+IF(AND(ISNUMBER(OFFSET('Sanitation Data'!$G$13,0,10*ROW('Sanitation Data'!G19))),DI25="Yes"),OFFSET('Sanitation Data'!$G$13,0,10*ROW('Sanitation Data'!G19)),IF(AND(ISNUMBER(OFFSET('Sanitation Data'!$G$13,0,10*ROW('Sanitation Data'!G19))),DI25="No",ISNUMBER(OFFSET('Sanitation Data'!$G$13,0,10*ROW('Sanitation Data'!G19)))),CONCATENATE("[",ROUND(OFFSET('Sanitation Data'!$G$13,0,10*ROW('Sanitation Data'!G19)),0),"]"),IF(AND(ISNUMBER(OFFSET('Sanitation Data'!$G$13,0,10*ROW('Sanitation Data'!G19))),DI25="",ISNUMBER(OFFSET('Sanitation Data'!$G$13,0,10*ROW('Sanitation Data'!G19)))),OFFSET('Sanitation Data'!$G$13,0,10*ROW('Sanitation Data'!G19)),NA())))</f>
        <v>#N/A</v>
      </c>
      <c r="AU25" s="251" t="e">
        <f ca="true">+IF(AND(ISNUMBER(OFFSET('Sanitation Data'!$H$5,0,10*ROW('Sanitation Data'!H19))),DJ25="Yes"),100-OFFSET('Sanitation Data'!$H$5,0,10*ROW('Sanitation Data'!H19)),IF(AND(ISNUMBER(OFFSET('Sanitation Data'!$H$5,0,10*ROW('Sanitation Data'!H19))),DJ25="No",ISNUMBER(OFFSET('Sanitation Data'!$H$5,0,10*ROW('Sanitation Data'!H19)))),CONCATENATE("[",ROUND(100-OFFSET('Sanitation Data'!$H$5,0,10*ROW('Sanitation Data'!H19)),0),"]"),IF(AND(ISNUMBER(OFFSET('Sanitation Data'!$H$5,0,10*ROW('Sanitation Data'!H19))),DJ25="",ISNUMBER(OFFSET('Sanitation Data'!$H$5,0,10*ROW('Sanitation Data'!H19)))),100-OFFSET('Sanitation Data'!$H$5,0,10*ROW('Sanitation Data'!H19)),NA())))</f>
        <v>#N/A</v>
      </c>
      <c r="AV25" s="251" t="e">
        <f ca="true">+IF(AND(ISNUMBER(OFFSET('Sanitation Data'!$H$7,0,10*ROW('Sanitation Data'!H19))),DK25="Yes"),OFFSET('Sanitation Data'!$H$7,0,10*ROW('Sanitation Data'!H19)),IF(AND(ISNUMBER(OFFSET('Sanitation Data'!$H$7,0,10*ROW('Sanitation Data'!H19))),DK25="No",ISNUMBER(OFFSET('Sanitation Data'!$H$7,0,10*ROW('Sanitation Data'!H19)))),CONCATENATE("[",ROUND(OFFSET('Sanitation Data'!$H$7,0,10*ROW('Sanitation Data'!H19)),0),"]"),IF(AND(ISNUMBER(OFFSET('Sanitation Data'!$H$7,0,10*ROW('Sanitation Data'!H19))),DK25="",ISNUMBER(OFFSET('Sanitation Data'!$H$7,0,10*ROW('Sanitation Data'!H19)))),OFFSET('Sanitation Data'!$H$7,0,10*ROW('Sanitation Data'!H19)),NA())))</f>
        <v>#N/A</v>
      </c>
      <c r="AW25" s="251" t="e">
        <f ca="true">+IF(AND(ISNUMBER(OFFSET('Sanitation Data'!$H$11,0,10*ROW('Sanitation Data'!H19))),DL25="Yes"),OFFSET('Sanitation Data'!$H$11,0,10*ROW('Sanitation Data'!H19)),IF(AND(ISNUMBER(OFFSET('Sanitation Data'!$H$11,0,10*ROW('Sanitation Data'!H19))),DL25="No",ISNUMBER(OFFSET('Sanitation Data'!$H$11,0,10*ROW('Sanitation Data'!H19)))),CONCATENATE("[",ROUND(OFFSET('Sanitation Data'!$H$11,0,10*ROW('Sanitation Data'!H19)),0),"]"),IF(AND(ISNUMBER(OFFSET('Sanitation Data'!$H$11,0,10*ROW('Sanitation Data'!H19))),DL25="",ISNUMBER(OFFSET('Sanitation Data'!$H$11,0,10*ROW('Sanitation Data'!H19)))),OFFSET('Sanitation Data'!$H$11,0,10*ROW('Sanitation Data'!H19)),NA())))</f>
        <v>#N/A</v>
      </c>
      <c r="AX25" s="251" t="e">
        <f ca="true">+IF(AND(ISNUMBER(OFFSET('Sanitation Data'!$H$12,0,10*ROW('Sanitation Data'!H19))),DM25="Yes"),OFFSET('Sanitation Data'!$H$12,0,10*ROW('Sanitation Data'!H19)),IF(AND(ISNUMBER(OFFSET('Sanitation Data'!$H$12,0,10*ROW('Sanitation Data'!H19))),DM25="No",ISNUMBER(OFFSET('Sanitation Data'!$H$12,0,10*ROW('Sanitation Data'!H19)))),CONCATENATE("[",ROUND(OFFSET('Sanitation Data'!$H$12,0,10*ROW('Sanitation Data'!H19)),0),"]"),IF(AND(ISNUMBER(OFFSET('Sanitation Data'!$H$12,0,10*ROW('Sanitation Data'!H19))),DM25="",ISNUMBER(OFFSET('Sanitation Data'!$H$12,0,10*ROW('Sanitation Data'!H19)))),OFFSET('Sanitation Data'!$H$12,0,10*ROW('Sanitation Data'!H19)),NA())))</f>
        <v>#N/A</v>
      </c>
      <c r="AY25" s="251" t="e">
        <f ca="true">+IF(AND(ISNUMBER(OFFSET('Sanitation Data'!$H$13,0,10*ROW('Sanitation Data'!H19))),DN25="Yes"),OFFSET('Sanitation Data'!$H$13,0,10*ROW('Sanitation Data'!H19)),IF(AND(ISNUMBER(OFFSET('Sanitation Data'!$H$13,0,10*ROW('Sanitation Data'!H19))),DN25="No",ISNUMBER(OFFSET('Sanitation Data'!$H$13,0,10*ROW('Sanitation Data'!H19)))),CONCATENATE("[",ROUND(OFFSET('Sanitation Data'!$H$13,0,10*ROW('Sanitation Data'!H19)),0),"]"),IF(AND(ISNUMBER(OFFSET('Sanitation Data'!$H$13,0,10*ROW('Sanitation Data'!H19))),DN25="",ISNUMBER(OFFSET('Sanitation Data'!$H$13,0,10*ROW('Sanitation Data'!H19)))),OFFSET('Sanitation Data'!$H$13,0,10*ROW('Sanitation Data'!H19)),NA())))</f>
        <v>#N/A</v>
      </c>
      <c r="AZ25" s="252" t="e">
        <f ca="true">+IF(AND(ISNUMBER(OFFSET('Hygiene Data'!$C$6,0,10*ROW('Hygiene Data'!C19))),DO25="Yes"),OFFSET('Hygiene Data'!$C$6,0,10*ROW('Hygiene Data'!C19)),IF(AND(ISNUMBER(OFFSET('Hygiene Data'!$C$6,0,10*ROW('Hygiene Data'!C19))),DO25="No",ISNUMBER(OFFSET('Hygiene Data'!$C$6,0,10*ROW('Hygiene Data'!C19)))),CONCATENATE("[",ROUND(OFFSET('Hygiene Data'!$C$6,0,10*ROW('Hygiene Data'!C19)),0),"]"),IF(AND(ISNUMBER(OFFSET('Hygiene Data'!$C$6,0,10*ROW('Hygiene Data'!C19))),DO25="",ISNUMBER(OFFSET('Hygiene Data'!$C$6,0,10*ROW('Hygiene Data'!C19)))),OFFSET('Hygiene Data'!$C$6,0,10*ROW('Hygiene Data'!C19)),NA())))</f>
        <v>#N/A</v>
      </c>
      <c r="BA25" s="252" t="e">
        <f ca="true">+IF(AND(ISNUMBER(OFFSET('Hygiene Data'!$C$8,0,10*ROW('Hygiene Data'!C19))),DP25="Yes"),OFFSET('Hygiene Data'!$C$8,0,10*ROW('Hygiene Data'!C19)),IF(AND(ISNUMBER(OFFSET('Hygiene Data'!$C$8,0,10*ROW('Hygiene Data'!C19))),DP25="No",ISNUMBER(OFFSET('Hygiene Data'!$C$8,0,10*ROW('Hygiene Data'!C19)))),CONCATENATE("[",ROUND(OFFSET('Hygiene Data'!$C$8,0,10*ROW('Hygiene Data'!C19)),0),"]"),IF(AND(ISNUMBER(OFFSET('Hygiene Data'!$C$8,0,10*ROW('Hygiene Data'!C19))),DP25="",ISNUMBER(OFFSET('Hygiene Data'!$C$8,0,10*ROW('Hygiene Data'!C19)))),OFFSET('Hygiene Data'!$C$8,0,10*ROW('Hygiene Data'!C19)),NA())))</f>
        <v>#N/A</v>
      </c>
      <c r="BB25" s="252" t="e">
        <f ca="true">+IF(AND(ISNUMBER(OFFSET('Hygiene Data'!$C$10,0,10*ROW('Hygiene Data'!C19))),DQ25="Yes"),OFFSET('Hygiene Data'!$C$10,0,10*ROW('Hygiene Data'!C19)),IF(AND(ISNUMBER(OFFSET('Hygiene Data'!$C$10,0,10*ROW('Hygiene Data'!C19))),DQ25="No",ISNUMBER(OFFSET('Hygiene Data'!$C$10,0,10*ROW('Hygiene Data'!C19)))),CONCATENATE("[",ROUND(OFFSET('Hygiene Data'!$C$10,0,10*ROW('Hygiene Data'!C19)),0),"]"),IF(AND(ISNUMBER(OFFSET('Hygiene Data'!$C$10,0,10*ROW('Hygiene Data'!C19))),DQ25="",ISNUMBER(OFFSET('Hygiene Data'!$C$10,0,10*ROW('Hygiene Data'!C19)))),OFFSET('Hygiene Data'!$C$10,0,10*ROW('Hygiene Data'!C19)),NA())))</f>
        <v>#N/A</v>
      </c>
      <c r="BC25" s="252" t="e">
        <f ca="true">+IF(AND(ISNUMBER(OFFSET('Hygiene Data'!$D$6,0,10*ROW('Hygiene Data'!D19))),DR25="Yes"),OFFSET('Hygiene Data'!$D$6,0,10*ROW('Hygiene Data'!D19)),IF(AND(ISNUMBER(OFFSET('Hygiene Data'!$D$6,0,10*ROW('Hygiene Data'!D19))),DR25="No",ISNUMBER(OFFSET('Hygiene Data'!$D$6,0,10*ROW('Hygiene Data'!D19)))),CONCATENATE("[",ROUND(OFFSET('Hygiene Data'!$D$6,0,10*ROW('Hygiene Data'!D19)),0),"]"),IF(AND(ISNUMBER(OFFSET('Hygiene Data'!$D$6,0,10*ROW('Hygiene Data'!D19))),DR25="",ISNUMBER(OFFSET('Hygiene Data'!$D$6,0,10*ROW('Hygiene Data'!D19)))),OFFSET('Hygiene Data'!$D$6,0,10*ROW('Hygiene Data'!D19)),NA())))</f>
        <v>#N/A</v>
      </c>
      <c r="BD25" s="252" t="e">
        <f ca="true">+IF(AND(ISNUMBER(OFFSET('Hygiene Data'!$D$8,0,10*ROW('Hygiene Data'!D19))),DS25="Yes"),OFFSET('Hygiene Data'!$D$8,0,10*ROW('Hygiene Data'!D19)),IF(AND(ISNUMBER(OFFSET('Hygiene Data'!$D$8,0,10*ROW('Hygiene Data'!D19))),DS25="No",ISNUMBER(OFFSET('Hygiene Data'!$D$8,0,10*ROW('Hygiene Data'!D19)))),CONCATENATE("[",ROUND(OFFSET('Hygiene Data'!$D$8,0,10*ROW('Hygiene Data'!D19)),0),"]"),IF(AND(ISNUMBER(OFFSET('Hygiene Data'!$D$8,0,10*ROW('Hygiene Data'!D19))),DS25="",ISNUMBER(OFFSET('Hygiene Data'!$D$8,0,10*ROW('Hygiene Data'!D19)))),OFFSET('Hygiene Data'!$D$8,0,10*ROW('Hygiene Data'!D19)),NA())))</f>
        <v>#N/A</v>
      </c>
      <c r="BE25" s="252" t="e">
        <f ca="true">+IF(AND(ISNUMBER(OFFSET('Hygiene Data'!$D$10,0,10*ROW('Hygiene Data'!D19))),DT25="Yes"),OFFSET('Hygiene Data'!$D$10,0,10*ROW('Hygiene Data'!D19)),IF(AND(ISNUMBER(OFFSET('Hygiene Data'!$D$10,0,10*ROW('Hygiene Data'!D19))),DT25="No",ISNUMBER(OFFSET('Hygiene Data'!$D$10,0,10*ROW('Hygiene Data'!D19)))),CONCATENATE("[",ROUND(OFFSET('Hygiene Data'!$D$10,0,10*ROW('Hygiene Data'!D19)),0),"]"),IF(AND(ISNUMBER(OFFSET('Hygiene Data'!$D$10,0,10*ROW('Hygiene Data'!D19))),DT25="",ISNUMBER(OFFSET('Hygiene Data'!$D$10,0,10*ROW('Hygiene Data'!D19)))),OFFSET('Hygiene Data'!$D$10,0,10*ROW('Hygiene Data'!D19)),NA())))</f>
        <v>#N/A</v>
      </c>
      <c r="BF25" s="252" t="e">
        <f ca="true">+IF(AND(ISNUMBER(OFFSET('Hygiene Data'!$E$6,0,10*ROW('Hygiene Data'!E19))),DU25="Yes"),OFFSET('Hygiene Data'!$E$6,0,10*ROW('Hygiene Data'!E19)),IF(AND(ISNUMBER(OFFSET('Hygiene Data'!$E$6,0,10*ROW('Hygiene Data'!E19))),DU25="No",ISNUMBER(OFFSET('Hygiene Data'!$E$6,0,10*ROW('Hygiene Data'!E19)))),CONCATENATE("[",ROUND(OFFSET('Hygiene Data'!$E$6,0,10*ROW('Hygiene Data'!E19)),0),"]"),IF(AND(ISNUMBER(OFFSET('Hygiene Data'!$E$6,0,10*ROW('Hygiene Data'!E19))),DU25="",ISNUMBER(OFFSET('Hygiene Data'!$E$6,0,10*ROW('Hygiene Data'!E19)))),OFFSET('Hygiene Data'!$E$6,0,10*ROW('Hygiene Data'!E19)),NA())))</f>
        <v>#N/A</v>
      </c>
      <c r="BG25" s="252" t="e">
        <f ca="true">+IF(AND(ISNUMBER(OFFSET('Hygiene Data'!$E$8,0,10*ROW('Hygiene Data'!E19))),DV25="Yes"),OFFSET('Hygiene Data'!$E$8,0,10*ROW('Hygiene Data'!E19)),IF(AND(ISNUMBER(OFFSET('Hygiene Data'!$E$8,0,10*ROW('Hygiene Data'!E19))),DV25="No",ISNUMBER(OFFSET('Hygiene Data'!$E$8,0,10*ROW('Hygiene Data'!E19)))),CONCATENATE("[",ROUND(OFFSET('Hygiene Data'!$E$8,0,10*ROW('Hygiene Data'!E19)),0),"]"),IF(AND(ISNUMBER(OFFSET('Hygiene Data'!$E$8,0,10*ROW('Hygiene Data'!E19))),DV25="",ISNUMBER(OFFSET('Hygiene Data'!$E$8,0,10*ROW('Hygiene Data'!E19)))),OFFSET('Hygiene Data'!$E$8,0,10*ROW('Hygiene Data'!E19)),NA())))</f>
        <v>#N/A</v>
      </c>
      <c r="BH25" s="252" t="e">
        <f ca="true">+IF(AND(ISNUMBER(OFFSET('Hygiene Data'!$E$10,0,10*ROW('Hygiene Data'!E19))),DW25="Yes"),OFFSET('Hygiene Data'!$E$10,0,10*ROW('Hygiene Data'!E19)),IF(AND(ISNUMBER(OFFSET('Hygiene Data'!$E$10,0,10*ROW('Hygiene Data'!E19))),DW25="No",ISNUMBER(OFFSET('Hygiene Data'!$E$10,0,10*ROW('Hygiene Data'!E19)))),CONCATENATE("[",ROUND(OFFSET('Hygiene Data'!$E$10,0,10*ROW('Hygiene Data'!E19)),0),"]"),IF(AND(ISNUMBER(OFFSET('Hygiene Data'!$E$10,0,10*ROW('Hygiene Data'!E19))),DW25="",ISNUMBER(OFFSET('Hygiene Data'!$E$10,0,10*ROW('Hygiene Data'!E19)))),OFFSET('Hygiene Data'!$E$10,0,10*ROW('Hygiene Data'!E19)),NA())))</f>
        <v>#N/A</v>
      </c>
      <c r="BI25" s="252" t="e">
        <f ca="true">+IF(AND(ISNUMBER(OFFSET('Hygiene Data'!$F$6,0,10*ROW('Hygiene Data'!F19))),DX25="Yes"),OFFSET('Hygiene Data'!$F$6,0,10*ROW('Hygiene Data'!F19)),IF(AND(ISNUMBER(OFFSET('Hygiene Data'!$F$6,0,10*ROW('Hygiene Data'!F19))),DX25="No",ISNUMBER(OFFSET('Hygiene Data'!$F$6,0,10*ROW('Hygiene Data'!F19)))),CONCATENATE("[",ROUND(OFFSET('Hygiene Data'!$F$6,0,10*ROW('Hygiene Data'!F19)),0),"]"),IF(AND(ISNUMBER(OFFSET('Hygiene Data'!$F$6,0,10*ROW('Hygiene Data'!F19))),DX25="",ISNUMBER(OFFSET('Hygiene Data'!$F$6,0,10*ROW('Hygiene Data'!F19)))),OFFSET('Hygiene Data'!$F$6,0,10*ROW('Hygiene Data'!F19)),NA())))</f>
        <v>#N/A</v>
      </c>
      <c r="BJ25" s="252" t="e">
        <f ca="true">+IF(AND(ISNUMBER(OFFSET('Hygiene Data'!$F$8,0,10*ROW('Hygiene Data'!F19))),DY25="Yes"),OFFSET('Hygiene Data'!$F$8,0,10*ROW('Hygiene Data'!F19)),IF(AND(ISNUMBER(OFFSET('Hygiene Data'!$F$8,0,10*ROW('Hygiene Data'!F19))),DY25="No",ISNUMBER(OFFSET('Hygiene Data'!$F$8,0,10*ROW('Hygiene Data'!F19)))),CONCATENATE("[",ROUND(OFFSET('Hygiene Data'!$F$8,0,10*ROW('Hygiene Data'!F19)),0),"]"),IF(AND(ISNUMBER(OFFSET('Hygiene Data'!$F$8,0,10*ROW('Hygiene Data'!F19))),DY25="",ISNUMBER(OFFSET('Hygiene Data'!$F$8,0,10*ROW('Hygiene Data'!F19)))),OFFSET('Hygiene Data'!$F$8,0,10*ROW('Hygiene Data'!F19)),NA())))</f>
        <v>#N/A</v>
      </c>
      <c r="BK25" s="252" t="e">
        <f ca="true">+IF(AND(ISNUMBER(OFFSET('Hygiene Data'!$F$10,0,10*ROW('Hygiene Data'!F19))),DZ25="Yes"),OFFSET('Hygiene Data'!$F$10,0,10*ROW('Hygiene Data'!F19)),IF(AND(ISNUMBER(OFFSET('Hygiene Data'!$F$10,0,10*ROW('Hygiene Data'!F19))),DZ25="No",ISNUMBER(OFFSET('Hygiene Data'!$F$10,0,10*ROW('Hygiene Data'!F19)))),CONCATENATE("[",ROUND(OFFSET('Hygiene Data'!$F$10,0,10*ROW('Hygiene Data'!F19)),0),"]"),IF(AND(ISNUMBER(OFFSET('Hygiene Data'!$F$10,0,10*ROW('Hygiene Data'!F19))),DZ25="",ISNUMBER(OFFSET('Hygiene Data'!$F$10,0,10*ROW('Hygiene Data'!F19)))),OFFSET('Hygiene Data'!$F$10,0,10*ROW('Hygiene Data'!F19)),NA())))</f>
        <v>#N/A</v>
      </c>
      <c r="BL25" s="252" t="e">
        <f ca="true">+IF(AND(ISNUMBER(OFFSET('Hygiene Data'!$G$6,0,10*ROW('Hygiene Data'!G19))),EA25="Yes"),OFFSET('Hygiene Data'!$G$6,0,10*ROW('Hygiene Data'!G19)),IF(AND(ISNUMBER(OFFSET('Hygiene Data'!$G$6,0,10*ROW('Hygiene Data'!G19))),EA25="No",ISNUMBER(OFFSET('Hygiene Data'!$G$6,0,10*ROW('Hygiene Data'!G19)))),CONCATENATE("[",ROUND(OFFSET('Hygiene Data'!$G$6,0,10*ROW('Hygiene Data'!G19)),0),"]"),IF(AND(ISNUMBER(OFFSET('Hygiene Data'!$G$6,0,10*ROW('Hygiene Data'!G19))),EA25="",ISNUMBER(OFFSET('Hygiene Data'!$G$6,0,10*ROW('Hygiene Data'!G19)))),OFFSET('Hygiene Data'!$G$6,0,10*ROW('Hygiene Data'!G19)),NA())))</f>
        <v>#N/A</v>
      </c>
      <c r="BM25" s="252" t="e">
        <f ca="true">+IF(AND(ISNUMBER(OFFSET('Hygiene Data'!$G$8,0,10*ROW('Hygiene Data'!G19))),EB25="Yes"),OFFSET('Hygiene Data'!$G$8,0,10*ROW('Hygiene Data'!G19)),IF(AND(ISNUMBER(OFFSET('Hygiene Data'!$G$8,0,10*ROW('Hygiene Data'!G19))),EB25="No",ISNUMBER(OFFSET('Hygiene Data'!$G$8,0,10*ROW('Hygiene Data'!G19)))),CONCATENATE("[",ROUND(OFFSET('Hygiene Data'!$G$8,0,10*ROW('Hygiene Data'!G19)),0),"]"),IF(AND(ISNUMBER(OFFSET('Hygiene Data'!$G$8,0,10*ROW('Hygiene Data'!G19))),EB25="",ISNUMBER(OFFSET('Hygiene Data'!$G$8,0,10*ROW('Hygiene Data'!G19)))),OFFSET('Hygiene Data'!$G$8,0,10*ROW('Hygiene Data'!G19)),NA())))</f>
        <v>#N/A</v>
      </c>
      <c r="BN25" s="252" t="e">
        <f ca="true">+IF(AND(ISNUMBER(OFFSET('Hygiene Data'!$G$10,0,10*ROW('Hygiene Data'!G19))),EC25="Yes"),OFFSET('Hygiene Data'!$G$10,0,10*ROW('Hygiene Data'!G19)),IF(AND(ISNUMBER(OFFSET('Hygiene Data'!$G$10,0,10*ROW('Hygiene Data'!G19))),EC25="No",ISNUMBER(OFFSET('Hygiene Data'!$G$10,0,10*ROW('Hygiene Data'!G19)))),CONCATENATE("[",ROUND(OFFSET('Hygiene Data'!$G$10,0,10*ROW('Hygiene Data'!G19)),0),"]"),IF(AND(ISNUMBER(OFFSET('Hygiene Data'!$G$10,0,10*ROW('Hygiene Data'!G19))),EC25="",ISNUMBER(OFFSET('Hygiene Data'!$G$10,0,10*ROW('Hygiene Data'!G19)))),OFFSET('Hygiene Data'!$G$10,0,10*ROW('Hygiene Data'!G19)),NA())))</f>
        <v>#N/A</v>
      </c>
      <c r="BO25" s="252" t="e">
        <f ca="true">+IF(AND(ISNUMBER(OFFSET('Hygiene Data'!$H$6,0,10*ROW('Hygiene Data'!H19))),ED25="Yes"),OFFSET('Hygiene Data'!$H$6,0,10*ROW('Hygiene Data'!H19)),IF(AND(ISNUMBER(OFFSET('Hygiene Data'!$H$6,0,10*ROW('Hygiene Data'!H19))),ED25="No",ISNUMBER(OFFSET('Hygiene Data'!$H$6,0,10*ROW('Hygiene Data'!H19)))),CONCATENATE("[",ROUND(OFFSET('Hygiene Data'!$H$6,0,10*ROW('Hygiene Data'!H19)),0),"]"),IF(AND(ISNUMBER(OFFSET('Hygiene Data'!$H$6,0,10*ROW('Hygiene Data'!H19))),ED25="",ISNUMBER(OFFSET('Hygiene Data'!$H$6,0,10*ROW('Hygiene Data'!H19)))),OFFSET('Hygiene Data'!$H$6,0,10*ROW('Hygiene Data'!H19)),NA())))</f>
        <v>#N/A</v>
      </c>
      <c r="BP25" s="252" t="e">
        <f ca="true">+IF(AND(ISNUMBER(OFFSET('Hygiene Data'!$H$8,0,10*ROW('Hygiene Data'!H19))),EE25="Yes"),OFFSET('Hygiene Data'!$H$8,0,10*ROW('Hygiene Data'!H19)),IF(AND(ISNUMBER(OFFSET('Hygiene Data'!$H$8,0,10*ROW('Hygiene Data'!H19))),EE25="No",ISNUMBER(OFFSET('Hygiene Data'!$H$8,0,10*ROW('Hygiene Data'!H19)))),CONCATENATE("[",ROUND(OFFSET('Hygiene Data'!$H$8,0,10*ROW('Hygiene Data'!H19)),0),"]"),IF(AND(ISNUMBER(OFFSET('Hygiene Data'!$H$8,0,10*ROW('Hygiene Data'!H19))),EE25="",ISNUMBER(OFFSET('Hygiene Data'!$H$8,0,10*ROW('Hygiene Data'!H19)))),OFFSET('Hygiene Data'!$H$8,0,10*ROW('Hygiene Data'!H19)),NA())))</f>
        <v>#N/A</v>
      </c>
      <c r="BQ25" s="252" t="e">
        <f ca="true">+IF(AND(ISNUMBER(OFFSET('Hygiene Data'!$H$10,0,10*ROW('Hygiene Data'!H19))),EF25="Yes"),OFFSET('Hygiene Data'!$H$10,0,10*ROW('Hygiene Data'!H19)),IF(AND(ISNUMBER(OFFSET('Hygiene Data'!$H$10,0,10*ROW('Hygiene Data'!H19))),EF25="No",ISNUMBER(OFFSET('Hygiene Data'!$H$10,0,10*ROW('Hygiene Data'!H19)))),CONCATENATE("[",ROUND(OFFSET('Hygiene Data'!$H$10,0,10*ROW('Hygiene Data'!H19)),0),"]"),IF(AND(ISNUMBER(OFFSET('Hygiene Data'!$H$10,0,10*ROW('Hygiene Data'!H19))),EF25="",ISNUMBER(OFFSET('Hygiene Data'!$H$10,0,10*ROW('Hygiene Data'!H19)))),OFFSET('Hygiene Data'!$H$10,0,10*ROW('Hygiene Data'!H19)),NA())))</f>
        <v>#N/A</v>
      </c>
      <c r="BS25" s="36" t="str">
        <f ca="true">+IF(OFFSET('Water Data'!$C$28,0,10*ROW('Water Data'!C19))="","",OFFSET('Water Data'!$C$28,0,10*ROW('Water Data'!C19)))</f>
        <v/>
      </c>
      <c r="BT25" s="36" t="str">
        <f ca="true">+IF(OFFSET('Water Data'!$C$29,0,10*ROW('Water Data'!C19))="","",OFFSET('Water Data'!$C$29,0,10*ROW('Water Data'!C19)))</f>
        <v/>
      </c>
      <c r="BU25" s="36" t="str">
        <f ca="true">+IF(OFFSET('Water Data'!$C$30,0,10*ROW('Water Data'!C19))="","",OFFSET('Water Data'!$C$30,0,10*ROW('Water Data'!C19)))</f>
        <v/>
      </c>
      <c r="BV25" s="36" t="str">
        <f ca="true">+IF(OFFSET('Water Data'!$D$28,0,10*ROW('Water Data'!D19))="","",OFFSET('Water Data'!$D$28,0,10*ROW('Water Data'!D19)))</f>
        <v/>
      </c>
      <c r="BW25" s="36" t="str">
        <f ca="true">+IF(OFFSET('Water Data'!$D$29,0,10*ROW('Water Data'!D19))="","",OFFSET('Water Data'!$D$29,0,10*ROW('Water Data'!D19)))</f>
        <v/>
      </c>
      <c r="BX25" s="36" t="str">
        <f ca="true">+IF(OFFSET('Water Data'!$D$30,0,10*ROW('Water Data'!D19))="","",OFFSET('Water Data'!$D$30,0,10*ROW('Water Data'!D19)))</f>
        <v/>
      </c>
      <c r="BY25" s="36" t="str">
        <f ca="true">+IF(OFFSET('Water Data'!$E$28,0,10*ROW('Water Data'!E19))="","",OFFSET('Water Data'!$E$28,0,10*ROW('Water Data'!E19)))</f>
        <v/>
      </c>
      <c r="BZ25" s="36" t="str">
        <f ca="true">+IF(OFFSET('Water Data'!$E$29,0,10*ROW('Water Data'!E19))="","",OFFSET('Water Data'!$E$29,0,10*ROW('Water Data'!E19)))</f>
        <v/>
      </c>
      <c r="CA25" s="36" t="str">
        <f ca="true">+IF(OFFSET('Water Data'!$E$30,0,10*ROW('Water Data'!E19))="","",OFFSET('Water Data'!$E$30,0,10*ROW('Water Data'!E19)))</f>
        <v/>
      </c>
      <c r="CB25" s="36" t="str">
        <f ca="true">+IF(OFFSET('Water Data'!$F$28,0,10*ROW('Water Data'!F19))="","",OFFSET('Water Data'!$F$28,0,10*ROW('Water Data'!F19)))</f>
        <v/>
      </c>
      <c r="CC25" s="36" t="str">
        <f ca="true">+IF(OFFSET('Water Data'!$F$29,0,10*ROW('Water Data'!F19))="","",OFFSET('Water Data'!$F$29,0,10*ROW('Water Data'!F19)))</f>
        <v/>
      </c>
      <c r="CD25" s="36" t="str">
        <f ca="true">+IF(OFFSET('Water Data'!$F$30,0,10*ROW('Water Data'!F19))="","",OFFSET('Water Data'!$F$30,0,10*ROW('Water Data'!F19)))</f>
        <v/>
      </c>
      <c r="CE25" s="36" t="str">
        <f ca="true">+IF(OFFSET('Water Data'!$G$28,0,10*ROW('Water Data'!G19))="","",OFFSET('Water Data'!$G$28,0,10*ROW('Water Data'!G19)))</f>
        <v/>
      </c>
      <c r="CF25" s="36" t="str">
        <f ca="true">+IF(OFFSET('Water Data'!$G$29,0,10*ROW('Water Data'!G19))="","",OFFSET('Water Data'!$G$29,0,10*ROW('Water Data'!G19)))</f>
        <v/>
      </c>
      <c r="CG25" s="36" t="str">
        <f ca="true">+IF(OFFSET('Water Data'!$G$30,0,10*ROW('Water Data'!G19))="","",OFFSET('Water Data'!$G$30,0,10*ROW('Water Data'!G19)))</f>
        <v/>
      </c>
      <c r="CH25" s="36" t="str">
        <f ca="true">+IF(OFFSET('Water Data'!$H$28,0,10*ROW('Water Data'!H19))="","",OFFSET('Water Data'!$H$28,0,10*ROW('Water Data'!H19)))</f>
        <v/>
      </c>
      <c r="CI25" s="36" t="str">
        <f ca="true">+IF(OFFSET('Water Data'!$H$29,0,10*ROW('Water Data'!H19))="","",OFFSET('Water Data'!$H$29,0,10*ROW('Water Data'!H19)))</f>
        <v/>
      </c>
      <c r="CJ25" s="36" t="str">
        <f ca="true">+IF(OFFSET('Water Data'!$H$30,0,10*ROW('Water Data'!H19))="","",OFFSET('Water Data'!$H$30,0,10*ROW('Water Data'!H19)))</f>
        <v/>
      </c>
      <c r="CK25" s="36" t="str">
        <f ca="true">+IF(OFFSET('Sanitation Data'!$C$29,0,10*ROW('Sanitation Data'!C19))="","",OFFSET('Sanitation Data'!$C$29,0,10*ROW('Sanitation Data'!C19)))</f>
        <v/>
      </c>
      <c r="CL25" s="36" t="str">
        <f ca="true">+IF(OFFSET('Sanitation Data'!$C$30,0,10*ROW('Sanitation Data'!C19))="","",OFFSET('Sanitation Data'!$C$30,0,10*ROW('Sanitation Data'!C19)))</f>
        <v/>
      </c>
      <c r="CM25" s="36" t="str">
        <f ca="true">+IF(OFFSET('Sanitation Data'!$C$31,0,10*ROW('Sanitation Data'!C19))="","",OFFSET('Sanitation Data'!$C$31,0,10*ROW('Sanitation Data'!C19)))</f>
        <v/>
      </c>
      <c r="CN25" s="36" t="str">
        <f ca="true">+IF(OFFSET('Sanitation Data'!$C$32,0,10*ROW('Sanitation Data'!C19))="","",OFFSET('Sanitation Data'!$C$32,0,10*ROW('Sanitation Data'!C19)))</f>
        <v/>
      </c>
      <c r="CO25" s="36" t="str">
        <f ca="true">+IF(OFFSET('Sanitation Data'!$C$33,0,10*ROW('Sanitation Data'!C19))="","",OFFSET('Sanitation Data'!$C$33,0,10*ROW('Sanitation Data'!C19)))</f>
        <v/>
      </c>
      <c r="CP25" s="36" t="str">
        <f ca="true">+IF(OFFSET('Sanitation Data'!$D$29,0,10*ROW('Sanitation Data'!D19))="","",OFFSET('Sanitation Data'!$D$29,0,10*ROW('Sanitation Data'!D19)))</f>
        <v/>
      </c>
      <c r="CQ25" s="36" t="str">
        <f ca="true">+IF(OFFSET('Sanitation Data'!$D$30,0,10*ROW('Sanitation Data'!D19))="","",OFFSET('Sanitation Data'!$D$30,0,10*ROW('Sanitation Data'!D19)))</f>
        <v/>
      </c>
      <c r="CR25" s="36" t="str">
        <f ca="true">+IF(OFFSET('Sanitation Data'!$D$31,0,10*ROW('Sanitation Data'!D19))="","",OFFSET('Sanitation Data'!$D$31,0,10*ROW('Sanitation Data'!D19)))</f>
        <v/>
      </c>
      <c r="CS25" s="36" t="str">
        <f ca="true">+IF(OFFSET('Sanitation Data'!$D$32,0,10*ROW('Sanitation Data'!D19))="","",OFFSET('Sanitation Data'!$D$32,0,10*ROW('Sanitation Data'!D19)))</f>
        <v/>
      </c>
      <c r="CT25" s="36" t="str">
        <f ca="true">+IF(OFFSET('Sanitation Data'!$D$33,0,10*ROW('Sanitation Data'!D19))="","",OFFSET('Sanitation Data'!$D$33,0,10*ROW('Sanitation Data'!D19)))</f>
        <v/>
      </c>
      <c r="CU25" s="36" t="str">
        <f ca="true">+IF(OFFSET('Sanitation Data'!$E$29,0,10*ROW('Sanitation Data'!E19))="","",OFFSET('Sanitation Data'!$E$29,0,10*ROW('Sanitation Data'!E19)))</f>
        <v/>
      </c>
      <c r="CV25" s="36" t="str">
        <f ca="true">+IF(OFFSET('Sanitation Data'!$E$30,0,10*ROW('Sanitation Data'!E19))="","",OFFSET('Sanitation Data'!$E$30,0,10*ROW('Sanitation Data'!E19)))</f>
        <v/>
      </c>
      <c r="CW25" s="36" t="str">
        <f ca="true">+IF(OFFSET('Sanitation Data'!$E$31,0,10*ROW('Sanitation Data'!E19))="","",OFFSET('Sanitation Data'!$E$31,0,10*ROW('Sanitation Data'!E19)))</f>
        <v/>
      </c>
      <c r="CX25" s="36" t="str">
        <f ca="true">+IF(OFFSET('Sanitation Data'!$E$32,0,10*ROW('Sanitation Data'!E19))="","",OFFSET('Sanitation Data'!$E$32,0,10*ROW('Sanitation Data'!E19)))</f>
        <v/>
      </c>
      <c r="CY25" s="36" t="str">
        <f ca="true">+IF(OFFSET('Sanitation Data'!$E$33,0,10*ROW('Sanitation Data'!E19))="","",OFFSET('Sanitation Data'!$E$33,0,10*ROW('Sanitation Data'!E19)))</f>
        <v/>
      </c>
      <c r="CZ25" s="36" t="str">
        <f ca="true">+IF(OFFSET('Sanitation Data'!$F$29,0,10*ROW('Sanitation Data'!F19))="","",OFFSET('Sanitation Data'!$F$29,0,10*ROW('Sanitation Data'!F19)))</f>
        <v/>
      </c>
      <c r="DA25" s="36" t="str">
        <f ca="true">+IF(OFFSET('Sanitation Data'!$F$30,0,10*ROW('Sanitation Data'!F19))="","",OFFSET('Sanitation Data'!$F$30,0,10*ROW('Sanitation Data'!F19)))</f>
        <v/>
      </c>
      <c r="DB25" s="36" t="str">
        <f ca="true">+IF(OFFSET('Sanitation Data'!$F$31,0,10*ROW('Sanitation Data'!F19))="","",OFFSET('Sanitation Data'!$F$31,0,10*ROW('Sanitation Data'!F19)))</f>
        <v/>
      </c>
      <c r="DC25" s="36" t="str">
        <f ca="true">+IF(OFFSET('Sanitation Data'!$F$32,0,10*ROW('Sanitation Data'!F19))="","",OFFSET('Sanitation Data'!$F$32,0,10*ROW('Sanitation Data'!F19)))</f>
        <v/>
      </c>
      <c r="DD25" s="36" t="str">
        <f ca="true">+IF(OFFSET('Sanitation Data'!$F$33,0,10*ROW('Sanitation Data'!F19))="","",OFFSET('Sanitation Data'!$F$33,0,10*ROW('Sanitation Data'!F19)))</f>
        <v/>
      </c>
      <c r="DE25" s="36" t="str">
        <f ca="true">+IF(OFFSET('Sanitation Data'!$G$29,0,10*ROW('Sanitation Data'!G19))="","",OFFSET('Sanitation Data'!$G$29,0,10*ROW('Sanitation Data'!G19)))</f>
        <v/>
      </c>
      <c r="DF25" s="36" t="str">
        <f ca="true">+IF(OFFSET('Sanitation Data'!$G$30,0,10*ROW('Sanitation Data'!G19))="","",OFFSET('Sanitation Data'!$G$30,0,10*ROW('Sanitation Data'!G19)))</f>
        <v/>
      </c>
      <c r="DG25" s="36" t="str">
        <f ca="true">+IF(OFFSET('Sanitation Data'!$G$31,0,10*ROW('Sanitation Data'!G19))="","",OFFSET('Sanitation Data'!$G$31,0,10*ROW('Sanitation Data'!G19)))</f>
        <v/>
      </c>
      <c r="DH25" s="36" t="str">
        <f ca="true">+IF(OFFSET('Sanitation Data'!$G$32,0,10*ROW('Sanitation Data'!G19))="","",OFFSET('Sanitation Data'!$G$32,0,10*ROW('Sanitation Data'!G19)))</f>
        <v/>
      </c>
      <c r="DI25" s="36" t="str">
        <f ca="true">+IF(OFFSET('Sanitation Data'!$G$33,0,10*ROW('Sanitation Data'!G19))="","",OFFSET('Sanitation Data'!$G$33,0,10*ROW('Sanitation Data'!G19)))</f>
        <v/>
      </c>
      <c r="DJ25" s="36" t="str">
        <f ca="true">+IF(OFFSET('Sanitation Data'!$H$29,0,10*ROW('Sanitation Data'!H19))="","",OFFSET('Sanitation Data'!$H$29,0,10*ROW('Sanitation Data'!H19)))</f>
        <v/>
      </c>
      <c r="DK25" s="36" t="str">
        <f ca="true">+IF(OFFSET('Sanitation Data'!$H$30,0,10*ROW('Sanitation Data'!H19))="","",OFFSET('Sanitation Data'!$H$30,0,10*ROW('Sanitation Data'!H19)))</f>
        <v/>
      </c>
      <c r="DL25" s="36" t="str">
        <f ca="true">+IF(OFFSET('Sanitation Data'!$H$31,0,10*ROW('Sanitation Data'!H19))="","",OFFSET('Sanitation Data'!$H$31,0,10*ROW('Sanitation Data'!H19)))</f>
        <v/>
      </c>
      <c r="DM25" s="36" t="str">
        <f ca="true">+IF(OFFSET('Sanitation Data'!$H$32,0,10*ROW('Sanitation Data'!H19))="","",OFFSET('Sanitation Data'!$H$32,0,10*ROW('Sanitation Data'!H19)))</f>
        <v/>
      </c>
      <c r="DN25" s="36" t="str">
        <f ca="true">+IF(OFFSET('Sanitation Data'!$H$33,0,10*ROW('Sanitation Data'!H19))="","",OFFSET('Sanitation Data'!$H$33,0,10*ROW('Sanitation Data'!H19)))</f>
        <v/>
      </c>
      <c r="DO25" s="36" t="str">
        <f ca="true">+IF(OFFSET('Hygiene Data'!$C$12,0,10*ROW('Hygiene Data'!C19))="","",OFFSET('Hygiene Data'!$C$12,0,10*ROW('Hygiene Data'!C19)))</f>
        <v/>
      </c>
      <c r="DP25" s="36" t="str">
        <f ca="true">+IF(OFFSET('Hygiene Data'!$C$13,0,10*ROW('Hygiene Data'!C19))="","",OFFSET('Hygiene Data'!$C$13,0,10*ROW('Hygiene Data'!C19)))</f>
        <v/>
      </c>
      <c r="DQ25" s="36" t="str">
        <f ca="true">+IF(OFFSET('Hygiene Data'!$C$14,0,10*ROW('Hygiene Data'!C19))="","",OFFSET('Hygiene Data'!$C$14,0,10*ROW('Hygiene Data'!C19)))</f>
        <v/>
      </c>
      <c r="DR25" s="36" t="str">
        <f ca="true">+IF(OFFSET('Hygiene Data'!$D$12,0,10*ROW('Hygiene Data'!D19))="","",OFFSET('Hygiene Data'!$D$12,0,10*ROW('Hygiene Data'!D19)))</f>
        <v/>
      </c>
      <c r="DS25" s="36" t="str">
        <f ca="true">+IF(OFFSET('Hygiene Data'!$D$13,0,10*ROW('Hygiene Data'!D19))="","",OFFSET('Hygiene Data'!$D$13,0,10*ROW('Hygiene Data'!D19)))</f>
        <v/>
      </c>
      <c r="DT25" s="36" t="str">
        <f ca="true">+IF(OFFSET('Hygiene Data'!$D$14,0,10*ROW('Hygiene Data'!D19))="","",OFFSET('Hygiene Data'!$D$14,0,10*ROW('Hygiene Data'!D19)))</f>
        <v/>
      </c>
      <c r="DU25" s="36" t="str">
        <f ca="true">+IF(OFFSET('Hygiene Data'!$E$12,0,10*ROW('Hygiene Data'!E19))="","",OFFSET('Hygiene Data'!$E$12,0,10*ROW('Hygiene Data'!E19)))</f>
        <v/>
      </c>
      <c r="DV25" s="36" t="str">
        <f ca="true">+IF(OFFSET('Hygiene Data'!$E$13,0,10*ROW('Hygiene Data'!E19))="","",OFFSET('Hygiene Data'!$E$13,0,10*ROW('Hygiene Data'!E19)))</f>
        <v/>
      </c>
      <c r="DW25" s="36" t="str">
        <f ca="true">+IF(OFFSET('Hygiene Data'!$E$14,0,10*ROW('Hygiene Data'!E19))="","",OFFSET('Hygiene Data'!$E$14,0,10*ROW('Hygiene Data'!E19)))</f>
        <v/>
      </c>
      <c r="DX25" s="36" t="str">
        <f ca="true">+IF(OFFSET('Hygiene Data'!$F$12,0,10*ROW('Hygiene Data'!F19))="","",OFFSET('Hygiene Data'!$F$12,0,10*ROW('Hygiene Data'!F19)))</f>
        <v/>
      </c>
      <c r="DY25" s="36" t="str">
        <f ca="true">+IF(OFFSET('Hygiene Data'!$F$13,0,10*ROW('Hygiene Data'!F19))="","",OFFSET('Hygiene Data'!$F$13,0,10*ROW('Hygiene Data'!F19)))</f>
        <v/>
      </c>
      <c r="DZ25" s="36" t="str">
        <f ca="true">+IF(OFFSET('Hygiene Data'!$F$14,0,10*ROW('Hygiene Data'!F19))="","",OFFSET('Hygiene Data'!$F$14,0,10*ROW('Hygiene Data'!F19)))</f>
        <v/>
      </c>
      <c r="EA25" s="36" t="str">
        <f ca="true">+IF(OFFSET('Hygiene Data'!$G$12,0,10*ROW('Hygiene Data'!G19))="","",OFFSET('Hygiene Data'!$G$12,0,10*ROW('Hygiene Data'!G19)))</f>
        <v/>
      </c>
      <c r="EB25" s="36" t="str">
        <f ca="true">+IF(OFFSET('Hygiene Data'!$G$13,0,10*ROW('Hygiene Data'!G19))="","",OFFSET('Hygiene Data'!$G$13,0,10*ROW('Hygiene Data'!G19)))</f>
        <v/>
      </c>
      <c r="EC25" s="36" t="str">
        <f ca="true">+IF(OFFSET('Hygiene Data'!$G$14,0,10*ROW('Hygiene Data'!G19))="","",OFFSET('Hygiene Data'!$G$14,0,10*ROW('Hygiene Data'!G19)))</f>
        <v/>
      </c>
      <c r="ED25" s="36" t="str">
        <f ca="true">+IF(OFFSET('Hygiene Data'!$H$12,0,10*ROW('Hygiene Data'!H19))="","",OFFSET('Hygiene Data'!$H$12,0,10*ROW('Hygiene Data'!H19)))</f>
        <v/>
      </c>
      <c r="EE25" s="36" t="str">
        <f ca="true">+IF(OFFSET('Hygiene Data'!$H$13,0,10*ROW('Hygiene Data'!H19))="","",OFFSET('Hygiene Data'!$H$13,0,10*ROW('Hygiene Data'!H19)))</f>
        <v/>
      </c>
      <c r="EF25" s="36" t="str">
        <f ca="true">+IF(OFFSET('Hygiene Data'!$H$14,0,10*ROW('Hygiene Data'!H19))="","",OFFSET('Hygiene Data'!$H$14,0,10*ROW('Hygiene Data'!H19)))</f>
        <v/>
      </c>
    </row>
    <row r="26" x14ac:dyDescent="0.2">
      <c r="A26" s="59" t="str">
        <f ca="true">+IF(OFFSET('Water Data'!$B$1,0,10*ROW('Water Data'!B20))="","",OFFSET('Water Data'!$B$1,0,10*ROW('Water Data'!B20)))</f>
        <v/>
      </c>
      <c r="B26" s="59" t="str">
        <f ca="true">+IF(OFFSET('Water Data'!$A$3,0,10*ROW('Water Data'!A20))="","",OFFSET('Water Data'!$A$3,0,10*ROW('Water Data'!A20)))</f>
        <v/>
      </c>
      <c r="C26" s="59" t="str">
        <f ca="true">+IF(OFFSET('Water Data'!$C$3,0,10*ROW('Water Data'!C20))="","",OFFSET('Water Data'!$C$3,0,10*ROW('Water Data'!C20)))</f>
        <v/>
      </c>
      <c r="D26" s="250" t="e">
        <f ca="true">+IF(AND(ISNUMBER(OFFSET('Water Data'!$C$5,0,10*ROW('Water Data'!C20))),BS26="Yes"),100-OFFSET('Water Data'!$C$5,0,10*ROW('Water Data'!C20)),IF(AND(ISNUMBER(OFFSET('Water Data'!$C$5,0,10*ROW('Water Data'!C20))),BS26="No",ISNUMBER(OFFSET('Water Data'!$C$5,0,10*ROW('Water Data'!C20)))),CONCATENATE("[",ROUND(100-OFFSET('Water Data'!$C$5,0,10*ROW('Water Data'!C20)),0),"]"),IF(AND(ISNUMBER(OFFSET('Water Data'!$C$5,0,10*ROW('Water Data'!C20))),BS26="",ISNUMBER(OFFSET('Water Data'!$C$5,0,10*ROW('Water Data'!C20)))),100-OFFSET('Water Data'!$C$5,0,10*ROW('Water Data'!C20)),NA())))</f>
        <v>#N/A</v>
      </c>
      <c r="E26" s="250" t="e">
        <f ca="true">+IF(AND(ISNUMBER(OFFSET('Water Data'!$C$7,0,10*ROW('Water Data'!D20))),BT26="Yes"),OFFSET('Water Data'!$C$7,0,10*ROW('Water Data'!C20)),IF(AND(ISNUMBER(OFFSET('Water Data'!$C$7,0,10*ROW('Water Data'!C20))),BT26="No",ISNUMBER(OFFSET('Water Data'!$C$7,0,10*ROW('Water Data'!C20)))),CONCATENATE("[",ROUND(OFFSET('Water Data'!$C$7,0,10*ROW('Water Data'!C20)),0),"]"),IF(AND(ISNUMBER(OFFSET('Water Data'!$C$7,0,10*ROW('Water Data'!C20))),BT26="",ISNUMBER(OFFSET('Water Data'!$C$7,0,10*ROW('Water Data'!C20)))),OFFSET('Water Data'!$C$7,0,10*ROW('Water Data'!C20)),NA())))</f>
        <v>#N/A</v>
      </c>
      <c r="F26" s="250" t="e">
        <f ca="true">+IF(AND(ISNUMBER(OFFSET('Water Data'!$C$10,0,10*ROW('Water Data'!C20))),BU26="Yes"),OFFSET('Water Data'!$C$10,0,10*ROW('Water Data'!C20)),IF(AND(ISNUMBER(OFFSET('Water Data'!$C$10,0,10*ROW('Water Data'!C20))),BU26="No",ISNUMBER(OFFSET('Water Data'!$C$10,0,10*ROW('Water Data'!C20)))),CONCATENATE("[",ROUND(OFFSET('Water Data'!$C$10,0,10*ROW('Water Data'!C20)),0),"]"),IF(AND(ISNUMBER(OFFSET('Water Data'!$C$10,0,10*ROW('Water Data'!C20))),BU26="",ISNUMBER(OFFSET('Water Data'!$C$10,0,10*ROW('Water Data'!C20)))),OFFSET('Water Data'!$C$10,0,10*ROW('Water Data'!C20)),NA())))</f>
        <v>#N/A</v>
      </c>
      <c r="G26" s="250" t="e">
        <f ca="true">+IF(AND(ISNUMBER(OFFSET('Water Data'!$D$5,0,10*ROW('Water Data'!D20))),BV26="Yes"),100-OFFSET('Water Data'!$D$5,0,10*ROW('Water Data'!D20)),IF(AND(ISNUMBER(OFFSET('Water Data'!$D$5,0,10*ROW('Water Data'!D20))),BV26="No",ISNUMBER(OFFSET('Water Data'!$D$5,0,10*ROW('Water Data'!D20)))),CONCATENATE("[",ROUND(100-OFFSET('Water Data'!$D$5,0,10*ROW('Water Data'!D20)),0),"]"),IF(AND(ISNUMBER(OFFSET('Water Data'!$D$5,0,10*ROW('Water Data'!D20))),BV26="",ISNUMBER(OFFSET('Water Data'!$D$5,0,10*ROW('Water Data'!D20)))),100-OFFSET('Water Data'!$D$5,0,10*ROW('Water Data'!D20)),NA())))</f>
        <v>#N/A</v>
      </c>
      <c r="H26" s="250" t="e">
        <f ca="true">+IF(AND(ISNUMBER(OFFSET('Water Data'!$D$7,0,10*ROW('Water Data'!D20))),BW26="Yes"),OFFSET('Water Data'!$D$7,0,10*ROW('Water Data'!D20)),IF(AND(ISNUMBER(OFFSET('Water Data'!$D$7,0,10*ROW('Water Data'!D20))),BW26="No",ISNUMBER(OFFSET('Water Data'!$D$7,0,10*ROW('Water Data'!D20)))),CONCATENATE("[",ROUND(OFFSET('Water Data'!$C$7,0,10*ROW('Water Data'!D20)),0),"]"),IF(AND(ISNUMBER(OFFSET('Water Data'!$D$7,0,10*ROW('Water Data'!D20))),BW26="",ISNUMBER(OFFSET('Water Data'!$D$7,0,10*ROW('Water Data'!D20)))),OFFSET('Water Data'!$D$7,0,10*ROW('Water Data'!D20)),NA())))</f>
        <v>#N/A</v>
      </c>
      <c r="I26" s="250" t="e">
        <f ca="true">+IF(AND(ISNUMBER(OFFSET('Water Data'!$D$10,0,10*ROW('Water Data'!D20))),BX26="Yes"),OFFSET('Water Data'!$D$10,0,10*ROW('Water Data'!D20)),IF(AND(ISNUMBER(OFFSET('Water Data'!$D$10,0,10*ROW('Water Data'!D20))),BX26="No",ISNUMBER(OFFSET('Water Data'!$D$10,0,10*ROW('Water Data'!D20)))),CONCATENATE("[",ROUND(OFFSET('Water Data'!$D$10,0,10*ROW('Water Data'!D20)),0),"]"),IF(AND(ISNUMBER(OFFSET('Water Data'!$D$10,0,10*ROW('Water Data'!D20))),BX26="",ISNUMBER(OFFSET('Water Data'!$D$10,0,10*ROW('Water Data'!D20)))),OFFSET('Water Data'!$D$10,0,10*ROW('Water Data'!D20)),NA())))</f>
        <v>#N/A</v>
      </c>
      <c r="J26" s="250" t="e">
        <f ca="true">+IF(AND(ISNUMBER(OFFSET('Water Data'!$E$5,0,10*ROW('Water Data'!E20))),BY26="Yes"),100-OFFSET('Water Data'!$E$5,0,10*ROW('Water Data'!E20)),IF(AND(ISNUMBER(OFFSET('Water Data'!$E$5,0,10*ROW('Water Data'!E20))),BY26="No",ISNUMBER(OFFSET('Water Data'!$E$5,0,10*ROW('Water Data'!E20)))),CONCATENATE("[",ROUND(100-OFFSET('Water Data'!$E$5,0,10*ROW('Water Data'!E20)),0),"]"),IF(AND(ISNUMBER(OFFSET('Water Data'!$E$5,0,10*ROW('Water Data'!E20))),BY26="",ISNUMBER(OFFSET('Water Data'!$E$5,0,10*ROW('Water Data'!E20)))),100-OFFSET('Water Data'!$E$5,0,10*ROW('Water Data'!E20)),NA())))</f>
        <v>#N/A</v>
      </c>
      <c r="K26" s="250" t="e">
        <f ca="true">+IF(AND(ISNUMBER(OFFSET('Water Data'!$E$7,0,10*ROW('Water Data'!E20))),BZ26="Yes"),OFFSET('Water Data'!$E$7,0,10*ROW('Water Data'!E20)),IF(AND(ISNUMBER(OFFSET('Water Data'!$E$7,0,10*ROW('Water Data'!E20))),BZ26="No",ISNUMBER(OFFSET('Water Data'!$E$7,0,10*ROW('Water Data'!E20)))),CONCATENATE("[",ROUND(OFFSET('Water Data'!$E$7,0,10*ROW('Water Data'!E20)),0),"]"),IF(AND(ISNUMBER(OFFSET('Water Data'!$E$7,0,10*ROW('Water Data'!E20))),BZ26="",ISNUMBER(OFFSET('Water Data'!$E$7,0,10*ROW('Water Data'!E20)))),OFFSET('Water Data'!$E$7,0,10*ROW('Water Data'!E20)),NA())))</f>
        <v>#N/A</v>
      </c>
      <c r="L26" s="250" t="e">
        <f ca="true">+IF(AND(ISNUMBER(OFFSET('Water Data'!$E$10,0,10*ROW('Water Data'!E20))),CA26="Yes"),OFFSET('Water Data'!$E$10,0,10*ROW('Water Data'!E20)),IF(AND(ISNUMBER(OFFSET('Water Data'!$E$10,0,10*ROW('Water Data'!E20))),CA26="No",ISNUMBER(OFFSET('Water Data'!$E$10,0,10*ROW('Water Data'!E20)))),CONCATENATE("[",ROUND(OFFSET('Water Data'!$E$10,0,10*ROW('Water Data'!E20)),0),"]"),IF(AND(ISNUMBER(OFFSET('Water Data'!$E$10,0,10*ROW('Water Data'!E20))),CA26="",ISNUMBER(OFFSET('Water Data'!$E$10,0,10*ROW('Water Data'!E20)))),OFFSET('Water Data'!$E$10,0,10*ROW('Water Data'!E20)),NA())))</f>
        <v>#N/A</v>
      </c>
      <c r="M26" s="250" t="e">
        <f ca="true">+IF(AND(ISNUMBER(OFFSET('Water Data'!$F$5,0,10*ROW('Water Data'!F20))),CB26="Yes"),100-OFFSET('Water Data'!$F$5,0,10*ROW('Water Data'!F20)),IF(AND(ISNUMBER(OFFSET('Water Data'!$F$5,0,10*ROW('Water Data'!F20))),CB26="No",ISNUMBER(OFFSET('Water Data'!$F$5,0,10*ROW('Water Data'!F20)))),CONCATENATE("[",ROUND(100-OFFSET('Water Data'!$F$5,0,10*ROW('Water Data'!F20)),0),"]"),IF(AND(ISNUMBER(OFFSET('Water Data'!$F$5,0,10*ROW('Water Data'!F20))),CB26="",ISNUMBER(OFFSET('Water Data'!$F$5,0,10*ROW('Water Data'!F20)))),100-OFFSET('Water Data'!$F$5,0,10*ROW('Water Data'!F20)),NA())))</f>
        <v>#N/A</v>
      </c>
      <c r="N26" s="250" t="e">
        <f ca="true">+IF(AND(ISNUMBER(OFFSET('Water Data'!$F$7,0,10*ROW('Water Data'!F20))),CC26="Yes"),OFFSET('Water Data'!$F$7,0,10*ROW('Water Data'!F20)),IF(AND(ISNUMBER(OFFSET('Water Data'!$F$7,0,10*ROW('Water Data'!F20))),CC26="No",ISNUMBER(OFFSET('Water Data'!$F$7,0,10*ROW('Water Data'!F20)))),CONCATENATE("[",ROUND(OFFSET('Water Data'!$F$7,0,10*ROW('Water Data'!F20)),0),"]"),IF(AND(ISNUMBER(OFFSET('Water Data'!$F$7,0,10*ROW('Water Data'!F20))),CC26="",ISNUMBER(OFFSET('Water Data'!$F$7,0,10*ROW('Water Data'!F20)))),OFFSET('Water Data'!$F$7,0,10*ROW('Water Data'!F20)),NA())))</f>
        <v>#N/A</v>
      </c>
      <c r="O26" s="250" t="e">
        <f ca="true">+IF(AND(ISNUMBER(OFFSET('Water Data'!$F$10,0,10*ROW('Water Data'!F20))),CD26="Yes"),OFFSET('Water Data'!$F$10,0,10*ROW('Water Data'!F20)),IF(AND(ISNUMBER(OFFSET('Water Data'!$F$10,0,10*ROW('Water Data'!F20))),CD26="No",ISNUMBER(OFFSET('Water Data'!$F$10,0,10*ROW('Water Data'!F20)))),CONCATENATE("[",ROUND(OFFSET('Water Data'!$F$10,0,10*ROW('Water Data'!F20)),0),"]"),IF(AND(ISNUMBER(OFFSET('Water Data'!$F$10,0,10*ROW('Water Data'!F20))),CD26="",ISNUMBER(OFFSET('Water Data'!$F$10,0,10*ROW('Water Data'!F20)))),OFFSET('Water Data'!$F$10,0,10*ROW('Water Data'!F20)),NA())))</f>
        <v>#N/A</v>
      </c>
      <c r="P26" s="250" t="e">
        <f ca="true">+IF(AND(ISNUMBER(OFFSET('Water Data'!$G$5,0,10*ROW('Water Data'!G20))),CE26="Yes"),100-OFFSET('Water Data'!$G$5,0,10*ROW('Water Data'!G20)),IF(AND(ISNUMBER(OFFSET('Water Data'!$G$5,0,10*ROW('Water Data'!G20))),CE26="No",ISNUMBER(OFFSET('Water Data'!$G$5,0,10*ROW('Water Data'!G20)))),CONCATENATE("[",ROUND(100-OFFSET('Water Data'!$G$5,0,10*ROW('Water Data'!G20)),0),"]"),IF(AND(ISNUMBER(OFFSET('Water Data'!$G$5,0,10*ROW('Water Data'!G20))),CE26="",ISNUMBER(OFFSET('Water Data'!$G$5,0,10*ROW('Water Data'!G20)))),100-OFFSET('Water Data'!$G$5,0,10*ROW('Water Data'!G20)),NA())))</f>
        <v>#N/A</v>
      </c>
      <c r="Q26" s="250" t="e">
        <f ca="true">+IF(AND(ISNUMBER(OFFSET('Water Data'!$G$7,0,10*ROW('Water Data'!G20))),CF26="Yes"),OFFSET('Water Data'!$G$7,0,10*ROW('Water Data'!G20)),IF(AND(ISNUMBER(OFFSET('Water Data'!$G$7,0,10*ROW('Water Data'!G20))),CF26="No",ISNUMBER(OFFSET('Water Data'!$G$7,0,10*ROW('Water Data'!G20)))),CONCATENATE("[",ROUND(OFFSET('Water Data'!$G$7,0,10*ROW('Water Data'!G20)),0),"]"),IF(AND(ISNUMBER(OFFSET('Water Data'!$G$7,0,10*ROW('Water Data'!G20))),CF26="",ISNUMBER(OFFSET('Water Data'!$G$7,0,10*ROW('Water Data'!G20)))),OFFSET('Water Data'!$G$7,0,10*ROW('Water Data'!G20)),NA())))</f>
        <v>#N/A</v>
      </c>
      <c r="R26" s="250" t="e">
        <f ca="true">+IF(AND(ISNUMBER(OFFSET('Water Data'!$G$10,0,10*ROW('Water Data'!G20))),CG26="Yes"),OFFSET('Water Data'!$G$10,0,10*ROW('Water Data'!G20)),IF(AND(ISNUMBER(OFFSET('Water Data'!$G$10,0,10*ROW('Water Data'!G20))),CG26="No",ISNUMBER(OFFSET('Water Data'!$G$10,0,10*ROW('Water Data'!G20)))),CONCATENATE("[",ROUND(OFFSET('Water Data'!$G$10,0,10*ROW('Water Data'!G20)),0),"]"),IF(AND(ISNUMBER(OFFSET('Water Data'!$G$10,0,10*ROW('Water Data'!G20))),CG26="",ISNUMBER(OFFSET('Water Data'!$G$10,0,10*ROW('Water Data'!G20)))),OFFSET('Water Data'!$G$10,0,10*ROW('Water Data'!G20)),NA())))</f>
        <v>#N/A</v>
      </c>
      <c r="S26" s="250" t="e">
        <f ca="true">+IF(AND(ISNUMBER(OFFSET('Water Data'!$H$5,0,10*ROW('Water Data'!H20))),CH26="Yes"),100-OFFSET('Water Data'!$H$5,0,10*ROW('Water Data'!H20)),IF(AND(ISNUMBER(OFFSET('Water Data'!$H$5,0,10*ROW('Water Data'!H20))),CH26="No",ISNUMBER(OFFSET('Water Data'!$H$5,0,10*ROW('Water Data'!H20)))),CONCATENATE("[",ROUND(100-OFFSET('Water Data'!$H$5,0,10*ROW('Water Data'!H20)),0),"]"),IF(AND(ISNUMBER(OFFSET('Water Data'!$H$5,0,10*ROW('Water Data'!H20))),CH26="",ISNUMBER(OFFSET('Water Data'!$H$5,0,10*ROW('Water Data'!H20)))),100-OFFSET('Water Data'!$H$5,0,10*ROW('Water Data'!H20)),NA())))</f>
        <v>#N/A</v>
      </c>
      <c r="T26" s="250" t="e">
        <f ca="true">+IF(AND(ISNUMBER(OFFSET('Water Data'!$H$7,0,10*ROW('Water Data'!H20))),CI26="Yes"),OFFSET('Water Data'!$H$7,0,10*ROW('Water Data'!H20)),IF(AND(ISNUMBER(OFFSET('Water Data'!$H$7,0,10*ROW('Water Data'!H20))),CI26="No",ISNUMBER(OFFSET('Water Data'!$H$7,0,10*ROW('Water Data'!H20)))),CONCATENATE("[",ROUND(OFFSET('Water Data'!$H$7,0,10*ROW('Water Data'!H20)),0),"]"),IF(AND(ISNUMBER(OFFSET('Water Data'!$H$7,0,10*ROW('Water Data'!H20))),CI26="",ISNUMBER(OFFSET('Water Data'!$H$7,0,10*ROW('Water Data'!H20)))),OFFSET('Water Data'!$H$7,0,10*ROW('Water Data'!H20)),NA())))</f>
        <v>#N/A</v>
      </c>
      <c r="U26" s="250" t="e">
        <f ca="true">+IF(AND(ISNUMBER(OFFSET('Water Data'!$H$10,0,10*ROW('Water Data'!H20))),CJ26="Yes"),OFFSET('Water Data'!$H$10,0,10*ROW('Water Data'!H20)),IF(AND(ISNUMBER(OFFSET('Water Data'!$H$10,0,10*ROW('Water Data'!H20))),CJ26="No",ISNUMBER(OFFSET('Water Data'!$H$10,0,10*ROW('Water Data'!H20)))),CONCATENATE("[",ROUND(OFFSET('Water Data'!$H$10,0,10*ROW('Water Data'!H20)),0),"]"),IF(AND(ISNUMBER(OFFSET('Water Data'!$H$10,0,10*ROW('Water Data'!H20))),CJ26="",ISNUMBER(OFFSET('Water Data'!$H$10,0,10*ROW('Water Data'!H20)))),OFFSET('Water Data'!$H$10,0,10*ROW('Water Data'!H20)),NA())))</f>
        <v>#N/A</v>
      </c>
      <c r="V26" s="251" t="e">
        <f ca="true">+IF(AND(ISNUMBER(OFFSET('Sanitation Data'!$C$5,0,10*ROW('Sanitation Data'!C20))),CK26="Yes"),100-OFFSET('Sanitation Data'!$C$5,0,10*ROW('Sanitation Data'!C20)),IF(AND(ISNUMBER(OFFSET('Sanitation Data'!$C$5,0,10*ROW('Sanitation Data'!C20))),CK26="No",ISNUMBER(OFFSET('Sanitation Data'!$C$5,0,10*ROW('Sanitation Data'!C20)))),CONCATENATE("[",ROUND(100-OFFSET('Sanitation Data'!$C$5,0,10*ROW('Sanitation Data'!C20)),0),"]"),IF(AND(ISNUMBER(OFFSET('Sanitation Data'!$C$5,0,10*ROW('Sanitation Data'!C20))),CK26="",ISNUMBER(OFFSET('Sanitation Data'!$C$5,0,10*ROW('Sanitation Data'!C20)))),100-OFFSET('Sanitation Data'!$C$5,0,10*ROW('Sanitation Data'!C20)),NA())))</f>
        <v>#N/A</v>
      </c>
      <c r="W26" s="251" t="e">
        <f ca="true">+IF(AND(ISNUMBER(OFFSET('Sanitation Data'!$C$7,0,10*ROW('Sanitation Data'!C20))),CL26="Yes"),OFFSET('Sanitation Data'!$C$7,0,10*ROW('Sanitation Data'!C20)),IF(AND(ISNUMBER(OFFSET('Sanitation Data'!$C$7,0,10*ROW('Sanitation Data'!C20))),CL26="No",ISNUMBER(OFFSET('Sanitation Data'!$C$7,0,10*ROW('Sanitation Data'!C20)))),CONCATENATE("[",ROUND(OFFSET('Sanitation Data'!$C$7,0,10*ROW('Sanitation Data'!C20)),0),"]"),IF(AND(ISNUMBER(OFFSET('Sanitation Data'!$C$7,0,10*ROW('Sanitation Data'!C20))),CL26="",ISNUMBER(OFFSET('Sanitation Data'!$C$7,0,10*ROW('Sanitation Data'!C20)))),OFFSET('Sanitation Data'!$C$7,0,10*ROW('Sanitation Data'!C20)),NA())))</f>
        <v>#N/A</v>
      </c>
      <c r="X26" s="251" t="e">
        <f ca="true">+IF(AND(ISNUMBER(OFFSET('Sanitation Data'!$C$11,0,10*ROW('Sanitation Data'!C20))),CM26="Yes"),OFFSET('Sanitation Data'!$C$11,0,10*ROW('Sanitation Data'!C20)),IF(AND(ISNUMBER(OFFSET('Sanitation Data'!$C$11,0,10*ROW('Sanitation Data'!C20))),CM26="No",ISNUMBER(OFFSET('Sanitation Data'!$C$11,0,10*ROW('Sanitation Data'!C20)))),CONCATENATE("[",ROUND(OFFSET('Sanitation Data'!$C$11,0,10*ROW('Sanitation Data'!C20)),0),"]"),IF(AND(ISNUMBER(OFFSET('Sanitation Data'!$C$11,0,10*ROW('Sanitation Data'!C20))),CM26="",ISNUMBER(OFFSET('Sanitation Data'!$C$11,0,10*ROW('Sanitation Data'!C20)))),OFFSET('Sanitation Data'!$C$11,0,10*ROW('Sanitation Data'!C20)),NA())))</f>
        <v>#N/A</v>
      </c>
      <c r="Y26" s="251" t="e">
        <f ca="true">+IF(AND(ISNUMBER(OFFSET('Sanitation Data'!$C$12,0,10*ROW('Sanitation Data'!C20))),CN26="Yes"),OFFSET('Sanitation Data'!$C$12,0,10*ROW('Sanitation Data'!C20)),IF(AND(ISNUMBER(OFFSET('Sanitation Data'!$C$12,0,10*ROW('Sanitation Data'!C20))),CN26="No",ISNUMBER(OFFSET('Sanitation Data'!$C$12,0,10*ROW('Sanitation Data'!C20)))),CONCATENATE("[",ROUND(OFFSET('Sanitation Data'!$C$12,0,10*ROW('Sanitation Data'!C20)),0),"]"),IF(AND(ISNUMBER(OFFSET('Sanitation Data'!$C$12,0,10*ROW('Sanitation Data'!C20))),CN26="",ISNUMBER(OFFSET('Sanitation Data'!$C$12,0,10*ROW('Sanitation Data'!C20)))),OFFSET('Sanitation Data'!$C$12,0,10*ROW('Sanitation Data'!C20)),NA())))</f>
        <v>#N/A</v>
      </c>
      <c r="Z26" s="251" t="e">
        <f ca="true">+IF(AND(ISNUMBER(OFFSET('Sanitation Data'!$C$13,0,10*ROW('Sanitation Data'!C20))),CO26="Yes"),OFFSET('Sanitation Data'!$C$13,0,10*ROW('Sanitation Data'!C20)),IF(AND(ISNUMBER(OFFSET('Sanitation Data'!$C$13,0,10*ROW('Sanitation Data'!C20))),CO26="No",ISNUMBER(OFFSET('Sanitation Data'!$C$13,0,10*ROW('Sanitation Data'!C20)))),CONCATENATE("[",ROUND(OFFSET('Sanitation Data'!$C$13,0,10*ROW('Sanitation Data'!C20)),0),"]"),IF(AND(ISNUMBER(OFFSET('Sanitation Data'!$C$13,0,10*ROW('Sanitation Data'!C20))),CO26="",ISNUMBER(OFFSET('Sanitation Data'!$C$13,0,10*ROW('Sanitation Data'!C20)))),OFFSET('Sanitation Data'!$C$13,0,10*ROW('Sanitation Data'!C20)),NA())))</f>
        <v>#N/A</v>
      </c>
      <c r="AA26" s="251" t="e">
        <f ca="true">+IF(AND(ISNUMBER(OFFSET('Sanitation Data'!$D$5,0,10*ROW('Sanitation Data'!D20))),CP26="Yes"),100-OFFSET('Sanitation Data'!$D$5,0,10*ROW('Sanitation Data'!D20)),IF(AND(ISNUMBER(OFFSET('Sanitation Data'!$D$5,0,10*ROW('Sanitation Data'!D20))),CP26="No",ISNUMBER(OFFSET('Sanitation Data'!$D$5,0,10*ROW('Sanitation Data'!D20)))),CONCATENATE("[",ROUND(100-OFFSET('Sanitation Data'!$D$5,0,10*ROW('Sanitation Data'!D20)),0),"]"),IF(AND(ISNUMBER(OFFSET('Sanitation Data'!$D$5,0,10*ROW('Sanitation Data'!D20))),CP26="",ISNUMBER(OFFSET('Sanitation Data'!$D$5,0,10*ROW('Sanitation Data'!D20)))),100-OFFSET('Sanitation Data'!$D$5,0,10*ROW('Sanitation Data'!D20)),NA())))</f>
        <v>#N/A</v>
      </c>
      <c r="AB26" s="251" t="e">
        <f ca="true">+IF(AND(ISNUMBER(OFFSET('Sanitation Data'!$D$7,0,10*ROW('Sanitation Data'!D20))),CQ26="Yes"),OFFSET('Sanitation Data'!$D$7,0,10*ROW('Sanitation Data'!G20)),IF(AND(ISNUMBER(OFFSET('Sanitation Data'!$D$7,0,10*ROW('Sanitation Data'!D20))),CQ26="No",ISNUMBER(OFFSET('Sanitation Data'!$D$7,0,10*ROW('Sanitation Data'!D20)))),CONCATENATE("[",ROUND(OFFSET('Sanitation Data'!$D$7,0,10*ROW('Sanitation Data'!D20)),0),"]"),IF(AND(ISNUMBER(OFFSET('Sanitation Data'!$D$7,0,10*ROW('Sanitation Data'!D20))),CQ26="",ISNUMBER(OFFSET('Sanitation Data'!$D$7,0,10*ROW('Sanitation Data'!D20)))),OFFSET('Sanitation Data'!$D$7,0,10*ROW('Sanitation Data'!D20)),NA())))</f>
        <v>#N/A</v>
      </c>
      <c r="AC26" s="251" t="e">
        <f ca="true">+IF(AND(ISNUMBER(OFFSET('Sanitation Data'!$D$11,0,10*ROW('Sanitation Data'!D20))),CR26="Yes"),OFFSET('Sanitation Data'!$D$11,0,10*ROW('Sanitation Data'!D20)),IF(AND(ISNUMBER(OFFSET('Sanitation Data'!$D$11,0,10*ROW('Sanitation Data'!D20))),CR26="No",ISNUMBER(OFFSET('Sanitation Data'!$D$11,0,10*ROW('Sanitation Data'!D20)))),CONCATENATE("[",ROUND(OFFSET('Sanitation Data'!$D$11,0,10*ROW('Sanitation Data'!D20)),0),"]"),IF(AND(ISNUMBER(OFFSET('Sanitation Data'!$D$11,0,10*ROW('Sanitation Data'!D20))),CR26="",ISNUMBER(OFFSET('Sanitation Data'!$D$11,0,10*ROW('Sanitation Data'!D20)))),OFFSET('Sanitation Data'!$D$11,0,10*ROW('Sanitation Data'!D20)),NA())))</f>
        <v>#N/A</v>
      </c>
      <c r="AD26" s="251" t="e">
        <f ca="true">+IF(AND(ISNUMBER(OFFSET('Sanitation Data'!$D$12,0,10*ROW('Sanitation Data'!D20))),CS26="Yes"),OFFSET('Sanitation Data'!$D$12,0,10*ROW('Sanitation Data'!D20)),IF(AND(ISNUMBER(OFFSET('Sanitation Data'!$D$12,0,10*ROW('Sanitation Data'!D20))),CS26="No",ISNUMBER(OFFSET('Sanitation Data'!$D$12,0,10*ROW('Sanitation Data'!D20)))),CONCATENATE("[",ROUND(OFFSET('Sanitation Data'!$D$12,0,10*ROW('Sanitation Data'!D20)),0),"]"),IF(AND(ISNUMBER(OFFSET('Sanitation Data'!$D$12,0,10*ROW('Sanitation Data'!D20))),CS26="",ISNUMBER(OFFSET('Sanitation Data'!$D$12,0,10*ROW('Sanitation Data'!D20)))),OFFSET('Sanitation Data'!$D$12,0,10*ROW('Sanitation Data'!D20)),NA())))</f>
        <v>#N/A</v>
      </c>
      <c r="AE26" s="251" t="e">
        <f ca="true">+IF(AND(ISNUMBER(OFFSET('Sanitation Data'!$D$13,0,10*ROW('Sanitation Data'!D20))),CT26="Yes"),OFFSET('Sanitation Data'!$D$13,0,10*ROW('Sanitation Data'!D20)),IF(AND(ISNUMBER(OFFSET('Sanitation Data'!$D$13,0,10*ROW('Sanitation Data'!D20))),CT26="No",ISNUMBER(OFFSET('Sanitation Data'!$D$13,0,10*ROW('Sanitation Data'!D20)))),CONCATENATE("[",ROUND(OFFSET('Sanitation Data'!$D$13,0,10*ROW('Sanitation Data'!D20)),0),"]"),IF(AND(ISNUMBER(OFFSET('Sanitation Data'!$D$13,0,10*ROW('Sanitation Data'!D20))),CT26="",ISNUMBER(OFFSET('Sanitation Data'!$D$13,0,10*ROW('Sanitation Data'!D20)))),OFFSET('Sanitation Data'!$D$13,0,10*ROW('Sanitation Data'!D20)),NA())))</f>
        <v>#N/A</v>
      </c>
      <c r="AF26" s="251" t="e">
        <f ca="true">+IF(AND(ISNUMBER(OFFSET('Sanitation Data'!$E$5,0,10*ROW('Sanitation Data'!E20))),CU26="Yes"),100-OFFSET('Sanitation Data'!$E$5,0,10*ROW('Sanitation Data'!E20)),IF(AND(ISNUMBER(OFFSET('Sanitation Data'!$E$5,0,10*ROW('Sanitation Data'!E20))),CU26="No",ISNUMBER(OFFSET('Sanitation Data'!$E$5,0,10*ROW('Sanitation Data'!E20)))),CONCATENATE("[",ROUND(100-OFFSET('Sanitation Data'!$E$5,0,10*ROW('Sanitation Data'!E20)),0),"]"),IF(AND(ISNUMBER(OFFSET('Sanitation Data'!$E$5,0,10*ROW('Sanitation Data'!E20))),CU26="",ISNUMBER(OFFSET('Sanitation Data'!$E$5,0,10*ROW('Sanitation Data'!E20)))),100-OFFSET('Sanitation Data'!$E$5,0,10*ROW('Sanitation Data'!E20)),NA())))</f>
        <v>#N/A</v>
      </c>
      <c r="AG26" s="251" t="e">
        <f ca="true">+IF(AND(ISNUMBER(OFFSET('Sanitation Data'!$E$7,0,10*ROW('Sanitation Data'!E20))),CV26="Yes"),OFFSET('Sanitation Data'!$E$7,0,10*ROW('Sanitation Data'!E20)),IF(AND(ISNUMBER(OFFSET('Sanitation Data'!$E$7,0,10*ROW('Sanitation Data'!E20))),CV26="No",ISNUMBER(OFFSET('Sanitation Data'!$E$7,0,10*ROW('Sanitation Data'!E20)))),CONCATENATE("[",ROUND(OFFSET('Sanitation Data'!$E$7,0,10*ROW('Sanitation Data'!E20)),0),"]"),IF(AND(ISNUMBER(OFFSET('Sanitation Data'!$E$7,0,10*ROW('Sanitation Data'!E20))),CV26="",ISNUMBER(OFFSET('Sanitation Data'!$E$7,0,10*ROW('Sanitation Data'!E20)))),OFFSET('Sanitation Data'!$E$7,0,10*ROW('Sanitation Data'!E20)),NA())))</f>
        <v>#N/A</v>
      </c>
      <c r="AH26" s="251" t="e">
        <f ca="true">+IF(AND(ISNUMBER(OFFSET('Sanitation Data'!$E$11,0,10*ROW('Sanitation Data'!E20))),CW26="Yes"),OFFSET('Sanitation Data'!$E$11,0,10*ROW('Sanitation Data'!E20)),IF(AND(ISNUMBER(OFFSET('Sanitation Data'!$E$11,0,10*ROW('Sanitation Data'!E20))),CW26="No",ISNUMBER(OFFSET('Sanitation Data'!$E$11,0,10*ROW('Sanitation Data'!E20)))),CONCATENATE("[",ROUND(OFFSET('Sanitation Data'!$E$11,0,10*ROW('Sanitation Data'!E20)),0),"]"),IF(AND(ISNUMBER(OFFSET('Sanitation Data'!$E$11,0,10*ROW('Sanitation Data'!E20))),CW26="",ISNUMBER(OFFSET('Sanitation Data'!$E$11,0,10*ROW('Sanitation Data'!E20)))),OFFSET('Sanitation Data'!$E$11,0,10*ROW('Sanitation Data'!E20)),NA())))</f>
        <v>#N/A</v>
      </c>
      <c r="AI26" s="251" t="e">
        <f ca="true">+IF(AND(ISNUMBER(OFFSET('Sanitation Data'!$E$12,0,10*ROW('Sanitation Data'!E20))),CX26="Yes"),OFFSET('Sanitation Data'!$E$12,0,10*ROW('Sanitation Data'!E20)),IF(AND(ISNUMBER(OFFSET('Sanitation Data'!$E$12,0,10*ROW('Sanitation Data'!E20))),CX26="No",ISNUMBER(OFFSET('Sanitation Data'!$E$12,0,10*ROW('Sanitation Data'!E20)))),CONCATENATE("[",ROUND(OFFSET('Sanitation Data'!$E$12,0,10*ROW('Sanitation Data'!E20)),0),"]"),IF(AND(ISNUMBER(OFFSET('Sanitation Data'!$E$12,0,10*ROW('Sanitation Data'!E20))),CX26="",ISNUMBER(OFFSET('Sanitation Data'!$E$12,0,10*ROW('Sanitation Data'!E20)))),OFFSET('Sanitation Data'!$E$12,0,10*ROW('Sanitation Data'!E20)),NA())))</f>
        <v>#N/A</v>
      </c>
      <c r="AJ26" s="251" t="e">
        <f ca="true">+IF(AND(ISNUMBER(OFFSET('Sanitation Data'!$E$13,0,10*ROW('Sanitation Data'!E20))),CY26="Yes"),OFFSET('Sanitation Data'!$E$13,0,10*ROW('Sanitation Data'!E20)),IF(AND(ISNUMBER(OFFSET('Sanitation Data'!$E$13,0,10*ROW('Sanitation Data'!E20))),CY26="No",ISNUMBER(OFFSET('Sanitation Data'!$E$13,0,10*ROW('Sanitation Data'!E20)))),CONCATENATE("[",ROUND(OFFSET('Sanitation Data'!$E$13,0,10*ROW('Sanitation Data'!E20)),0),"]"),IF(AND(ISNUMBER(OFFSET('Sanitation Data'!$E$13,0,10*ROW('Sanitation Data'!E20))),CY26="",ISNUMBER(OFFSET('Sanitation Data'!$E$13,0,10*ROW('Sanitation Data'!E20)))),OFFSET('Sanitation Data'!$E$13,0,10*ROW('Sanitation Data'!E20)),NA())))</f>
        <v>#N/A</v>
      </c>
      <c r="AK26" s="251" t="e">
        <f ca="true">+IF(AND(ISNUMBER(OFFSET('Sanitation Data'!$F$5,0,10*ROW('Sanitation Data'!F20))),CZ26="Yes"),100-OFFSET('Sanitation Data'!$F$5,0,10*ROW('Sanitation Data'!F20)),IF(AND(ISNUMBER(OFFSET('Sanitation Data'!$F$5,0,10*ROW('Sanitation Data'!F20))),CZ26="No",ISNUMBER(OFFSET('Sanitation Data'!$F$5,0,10*ROW('Sanitation Data'!F20)))),CONCATENATE("[",ROUND(100-OFFSET('Sanitation Data'!$F$5,0,10*ROW('Sanitation Data'!F20)),0),"]"),IF(AND(ISNUMBER(OFFSET('Sanitation Data'!$F$5,0,10*ROW('Sanitation Data'!F20))),CZ26="",ISNUMBER(OFFSET('Sanitation Data'!$F$5,0,10*ROW('Sanitation Data'!F20)))),100-OFFSET('Sanitation Data'!$F$5,0,10*ROW('Sanitation Data'!F20)),NA())))</f>
        <v>#N/A</v>
      </c>
      <c r="AL26" s="251" t="e">
        <f ca="true">+IF(AND(ISNUMBER(OFFSET('Sanitation Data'!$F$7,0,10*ROW('Sanitation Data'!F20))),DA26="Yes"),OFFSET('Sanitation Data'!$F$7,0,10*ROW('Sanitation Data'!F20)),IF(AND(ISNUMBER(OFFSET('Sanitation Data'!$F$7,0,10*ROW('Sanitation Data'!F20))),DA26="No",ISNUMBER(OFFSET('Sanitation Data'!$F$7,0,10*ROW('Sanitation Data'!F20)))),CONCATENATE("[",ROUND(OFFSET('Sanitation Data'!$F$7,0,10*ROW('Sanitation Data'!F20)),0),"]"),IF(AND(ISNUMBER(OFFSET('Sanitation Data'!$F$7,0,10*ROW('Sanitation Data'!F20))),DA26="",ISNUMBER(OFFSET('Sanitation Data'!$F$7,0,10*ROW('Sanitation Data'!F20)))),OFFSET('Sanitation Data'!$F$7,0,10*ROW('Sanitation Data'!F20)),NA())))</f>
        <v>#N/A</v>
      </c>
      <c r="AM26" s="251" t="e">
        <f ca="true">+IF(AND(ISNUMBER(OFFSET('Sanitation Data'!$F$11,0,10*ROW('Sanitation Data'!F20))),DB26="Yes"),OFFSET('Sanitation Data'!$F$11,0,10*ROW('Sanitation Data'!F20)),IF(AND(ISNUMBER(OFFSET('Sanitation Data'!$F$11,0,10*ROW('Sanitation Data'!F20))),DB26="No",ISNUMBER(OFFSET('Sanitation Data'!$F$11,0,10*ROW('Sanitation Data'!F20)))),CONCATENATE("[",ROUND(OFFSET('Sanitation Data'!$F$11,0,10*ROW('Sanitation Data'!F20)),0),"]"),IF(AND(ISNUMBER(OFFSET('Sanitation Data'!$F$11,0,10*ROW('Sanitation Data'!F20))),DB26="",ISNUMBER(OFFSET('Sanitation Data'!$F$11,0,10*ROW('Sanitation Data'!F20)))),OFFSET('Sanitation Data'!$F$11,0,10*ROW('Sanitation Data'!F20)),NA())))</f>
        <v>#N/A</v>
      </c>
      <c r="AN26" s="251" t="e">
        <f ca="true">+IF(AND(ISNUMBER(OFFSET('Sanitation Data'!$F$12,0,10*ROW('Sanitation Data'!F20))),DC26="Yes"),OFFSET('Sanitation Data'!$F$12,0,10*ROW('Sanitation Data'!F20)),IF(AND(ISNUMBER(OFFSET('Sanitation Data'!$F$12,0,10*ROW('Sanitation Data'!F20))),DC26="No",ISNUMBER(OFFSET('Sanitation Data'!$F$12,0,10*ROW('Sanitation Data'!F20)))),CONCATENATE("[",ROUND(OFFSET('Sanitation Data'!$F$12,0,10*ROW('Sanitation Data'!F20)),0),"]"),IF(AND(ISNUMBER(OFFSET('Sanitation Data'!$F$12,0,10*ROW('Sanitation Data'!F20))),DC26="",ISNUMBER(OFFSET('Sanitation Data'!$F$12,0,10*ROW('Sanitation Data'!F20)))),OFFSET('Sanitation Data'!$F$12,0,10*ROW('Sanitation Data'!F20)),NA())))</f>
        <v>#N/A</v>
      </c>
      <c r="AO26" s="251" t="e">
        <f ca="true">+IF(AND(ISNUMBER(OFFSET('Sanitation Data'!$F$13,0,10*ROW('Sanitation Data'!F20))),DD26="Yes"),OFFSET('Sanitation Data'!$F$13,0,10*ROW('Sanitation Data'!F20)),IF(AND(ISNUMBER(OFFSET('Sanitation Data'!$F$13,0,10*ROW('Sanitation Data'!F20))),DD26="No",ISNUMBER(OFFSET('Sanitation Data'!$F$13,0,10*ROW('Sanitation Data'!F20)))),CONCATENATE("[",ROUND(OFFSET('Sanitation Data'!$F$13,0,10*ROW('Sanitation Data'!F20)),0),"]"),IF(AND(ISNUMBER(OFFSET('Sanitation Data'!$F$13,0,10*ROW('Sanitation Data'!F20))),DD26="",ISNUMBER(OFFSET('Sanitation Data'!$F$13,0,10*ROW('Sanitation Data'!F20)))),OFFSET('Sanitation Data'!$F$13,0,10*ROW('Sanitation Data'!F20)),NA())))</f>
        <v>#N/A</v>
      </c>
      <c r="AP26" s="251" t="e">
        <f ca="true">+IF(AND(ISNUMBER(OFFSET('Sanitation Data'!$G$5,0,10*ROW('Sanitation Data'!G20))),DE26="Yes"),100-OFFSET('Sanitation Data'!$G$5,0,10*ROW('Sanitation Data'!G20)),IF(AND(ISNUMBER(OFFSET('Sanitation Data'!$G$5,0,10*ROW('Sanitation Data'!G20))),DE26="No",ISNUMBER(OFFSET('Sanitation Data'!$G$5,0,10*ROW('Sanitation Data'!G20)))),CONCATENATE("[",ROUND(100-OFFSET('Sanitation Data'!$G$5,0,10*ROW('Sanitation Data'!G20)),0),"]"),IF(AND(ISNUMBER(OFFSET('Sanitation Data'!$G$5,0,10*ROW('Sanitation Data'!G20))),DE26="",ISNUMBER(OFFSET('Sanitation Data'!$G$5,0,10*ROW('Sanitation Data'!G20)))),100-OFFSET('Sanitation Data'!$G$5,0,10*ROW('Sanitation Data'!G20)),NA())))</f>
        <v>#N/A</v>
      </c>
      <c r="AQ26" s="251" t="e">
        <f ca="true">+IF(AND(ISNUMBER(OFFSET('Sanitation Data'!$G$7,0,10*ROW('Sanitation Data'!G20))),DF26="Yes"),OFFSET('Sanitation Data'!$G$7,0,10*ROW('Sanitation Data'!G20)),IF(AND(ISNUMBER(OFFSET('Sanitation Data'!$G$7,0,10*ROW('Sanitation Data'!G20))),DF26="No",ISNUMBER(OFFSET('Sanitation Data'!$G$7,0,10*ROW('Sanitation Data'!G20)))),CONCATENATE("[",ROUND(OFFSET('Sanitation Data'!$G$7,0,10*ROW('Sanitation Data'!G20)),0),"]"),IF(AND(ISNUMBER(OFFSET('Sanitation Data'!$G$7,0,10*ROW('Sanitation Data'!G20))),DF26="",ISNUMBER(OFFSET('Sanitation Data'!$G$7,0,10*ROW('Sanitation Data'!G20)))),OFFSET('Sanitation Data'!$G$7,0,10*ROW('Sanitation Data'!G20)),NA())))</f>
        <v>#N/A</v>
      </c>
      <c r="AR26" s="251" t="e">
        <f ca="true">+IF(AND(ISNUMBER(OFFSET('Sanitation Data'!$G$11,0,10*ROW('Sanitation Data'!G20))),DG26="Yes"),OFFSET('Sanitation Data'!$G$11,0,10*ROW('Sanitation Data'!G20)),IF(AND(ISNUMBER(OFFSET('Sanitation Data'!$G$11,0,10*ROW('Sanitation Data'!G20))),DG26="No",ISNUMBER(OFFSET('Sanitation Data'!$G$11,0,10*ROW('Sanitation Data'!G20)))),CONCATENATE("[",ROUND(OFFSET('Sanitation Data'!$G$11,0,10*ROW('Sanitation Data'!G20)),0),"]"),IF(AND(ISNUMBER(OFFSET('Sanitation Data'!$G$11,0,10*ROW('Sanitation Data'!G20))),DG26="",ISNUMBER(OFFSET('Sanitation Data'!$G$11,0,10*ROW('Sanitation Data'!G20)))),OFFSET('Sanitation Data'!$G$11,0,10*ROW('Sanitation Data'!G20)),NA())))</f>
        <v>#N/A</v>
      </c>
      <c r="AS26" s="251" t="e">
        <f ca="true">+IF(AND(ISNUMBER(OFFSET('Sanitation Data'!$G$12,0,10*ROW('Sanitation Data'!G20))),DH26="Yes"),OFFSET('Sanitation Data'!$G$12,0,10*ROW('Sanitation Data'!G20)),IF(AND(ISNUMBER(OFFSET('Sanitation Data'!$G$12,0,10*ROW('Sanitation Data'!G20))),DH26="No",ISNUMBER(OFFSET('Sanitation Data'!$G$12,0,10*ROW('Sanitation Data'!G20)))),CONCATENATE("[",ROUND(OFFSET('Sanitation Data'!$G$12,0,10*ROW('Sanitation Data'!G20)),0),"]"),IF(AND(ISNUMBER(OFFSET('Sanitation Data'!$G$12,0,10*ROW('Sanitation Data'!G20))),DH26="",ISNUMBER(OFFSET('Sanitation Data'!$G$12,0,10*ROW('Sanitation Data'!G20)))),OFFSET('Sanitation Data'!$G$12,0,10*ROW('Sanitation Data'!G20)),NA())))</f>
        <v>#N/A</v>
      </c>
      <c r="AT26" s="251" t="e">
        <f ca="true">+IF(AND(ISNUMBER(OFFSET('Sanitation Data'!$G$13,0,10*ROW('Sanitation Data'!G20))),DI26="Yes"),OFFSET('Sanitation Data'!$G$13,0,10*ROW('Sanitation Data'!G20)),IF(AND(ISNUMBER(OFFSET('Sanitation Data'!$G$13,0,10*ROW('Sanitation Data'!G20))),DI26="No",ISNUMBER(OFFSET('Sanitation Data'!$G$13,0,10*ROW('Sanitation Data'!G20)))),CONCATENATE("[",ROUND(OFFSET('Sanitation Data'!$G$13,0,10*ROW('Sanitation Data'!G20)),0),"]"),IF(AND(ISNUMBER(OFFSET('Sanitation Data'!$G$13,0,10*ROW('Sanitation Data'!G20))),DI26="",ISNUMBER(OFFSET('Sanitation Data'!$G$13,0,10*ROW('Sanitation Data'!G20)))),OFFSET('Sanitation Data'!$G$13,0,10*ROW('Sanitation Data'!G20)),NA())))</f>
        <v>#N/A</v>
      </c>
      <c r="AU26" s="251" t="e">
        <f ca="true">+IF(AND(ISNUMBER(OFFSET('Sanitation Data'!$H$5,0,10*ROW('Sanitation Data'!H20))),DJ26="Yes"),100-OFFSET('Sanitation Data'!$H$5,0,10*ROW('Sanitation Data'!H20)),IF(AND(ISNUMBER(OFFSET('Sanitation Data'!$H$5,0,10*ROW('Sanitation Data'!H20))),DJ26="No",ISNUMBER(OFFSET('Sanitation Data'!$H$5,0,10*ROW('Sanitation Data'!H20)))),CONCATENATE("[",ROUND(100-OFFSET('Sanitation Data'!$H$5,0,10*ROW('Sanitation Data'!H20)),0),"]"),IF(AND(ISNUMBER(OFFSET('Sanitation Data'!$H$5,0,10*ROW('Sanitation Data'!H20))),DJ26="",ISNUMBER(OFFSET('Sanitation Data'!$H$5,0,10*ROW('Sanitation Data'!H20)))),100-OFFSET('Sanitation Data'!$H$5,0,10*ROW('Sanitation Data'!H20)),NA())))</f>
        <v>#N/A</v>
      </c>
      <c r="AV26" s="251" t="e">
        <f ca="true">+IF(AND(ISNUMBER(OFFSET('Sanitation Data'!$H$7,0,10*ROW('Sanitation Data'!H20))),DK26="Yes"),OFFSET('Sanitation Data'!$H$7,0,10*ROW('Sanitation Data'!H20)),IF(AND(ISNUMBER(OFFSET('Sanitation Data'!$H$7,0,10*ROW('Sanitation Data'!H20))),DK26="No",ISNUMBER(OFFSET('Sanitation Data'!$H$7,0,10*ROW('Sanitation Data'!H20)))),CONCATENATE("[",ROUND(OFFSET('Sanitation Data'!$H$7,0,10*ROW('Sanitation Data'!H20)),0),"]"),IF(AND(ISNUMBER(OFFSET('Sanitation Data'!$H$7,0,10*ROW('Sanitation Data'!H20))),DK26="",ISNUMBER(OFFSET('Sanitation Data'!$H$7,0,10*ROW('Sanitation Data'!H20)))),OFFSET('Sanitation Data'!$H$7,0,10*ROW('Sanitation Data'!H20)),NA())))</f>
        <v>#N/A</v>
      </c>
      <c r="AW26" s="251" t="e">
        <f ca="true">+IF(AND(ISNUMBER(OFFSET('Sanitation Data'!$H$11,0,10*ROW('Sanitation Data'!H20))),DL26="Yes"),OFFSET('Sanitation Data'!$H$11,0,10*ROW('Sanitation Data'!H20)),IF(AND(ISNUMBER(OFFSET('Sanitation Data'!$H$11,0,10*ROW('Sanitation Data'!H20))),DL26="No",ISNUMBER(OFFSET('Sanitation Data'!$H$11,0,10*ROW('Sanitation Data'!H20)))),CONCATENATE("[",ROUND(OFFSET('Sanitation Data'!$H$11,0,10*ROW('Sanitation Data'!H20)),0),"]"),IF(AND(ISNUMBER(OFFSET('Sanitation Data'!$H$11,0,10*ROW('Sanitation Data'!H20))),DL26="",ISNUMBER(OFFSET('Sanitation Data'!$H$11,0,10*ROW('Sanitation Data'!H20)))),OFFSET('Sanitation Data'!$H$11,0,10*ROW('Sanitation Data'!H20)),NA())))</f>
        <v>#N/A</v>
      </c>
      <c r="AX26" s="251" t="e">
        <f ca="true">+IF(AND(ISNUMBER(OFFSET('Sanitation Data'!$H$12,0,10*ROW('Sanitation Data'!H20))),DM26="Yes"),OFFSET('Sanitation Data'!$H$12,0,10*ROW('Sanitation Data'!H20)),IF(AND(ISNUMBER(OFFSET('Sanitation Data'!$H$12,0,10*ROW('Sanitation Data'!H20))),DM26="No",ISNUMBER(OFFSET('Sanitation Data'!$H$12,0,10*ROW('Sanitation Data'!H20)))),CONCATENATE("[",ROUND(OFFSET('Sanitation Data'!$H$12,0,10*ROW('Sanitation Data'!H20)),0),"]"),IF(AND(ISNUMBER(OFFSET('Sanitation Data'!$H$12,0,10*ROW('Sanitation Data'!H20))),DM26="",ISNUMBER(OFFSET('Sanitation Data'!$H$12,0,10*ROW('Sanitation Data'!H20)))),OFFSET('Sanitation Data'!$H$12,0,10*ROW('Sanitation Data'!H20)),NA())))</f>
        <v>#N/A</v>
      </c>
      <c r="AY26" s="251" t="e">
        <f ca="true">+IF(AND(ISNUMBER(OFFSET('Sanitation Data'!$H$13,0,10*ROW('Sanitation Data'!H20))),DN26="Yes"),OFFSET('Sanitation Data'!$H$13,0,10*ROW('Sanitation Data'!H20)),IF(AND(ISNUMBER(OFFSET('Sanitation Data'!$H$13,0,10*ROW('Sanitation Data'!H20))),DN26="No",ISNUMBER(OFFSET('Sanitation Data'!$H$13,0,10*ROW('Sanitation Data'!H20)))),CONCATENATE("[",ROUND(OFFSET('Sanitation Data'!$H$13,0,10*ROW('Sanitation Data'!H20)),0),"]"),IF(AND(ISNUMBER(OFFSET('Sanitation Data'!$H$13,0,10*ROW('Sanitation Data'!H20))),DN26="",ISNUMBER(OFFSET('Sanitation Data'!$H$13,0,10*ROW('Sanitation Data'!H20)))),OFFSET('Sanitation Data'!$H$13,0,10*ROW('Sanitation Data'!H20)),NA())))</f>
        <v>#N/A</v>
      </c>
      <c r="AZ26" s="252" t="e">
        <f ca="true">+IF(AND(ISNUMBER(OFFSET('Hygiene Data'!$C$6,0,10*ROW('Hygiene Data'!C20))),DO26="Yes"),OFFSET('Hygiene Data'!$C$6,0,10*ROW('Hygiene Data'!C20)),IF(AND(ISNUMBER(OFFSET('Hygiene Data'!$C$6,0,10*ROW('Hygiene Data'!C20))),DO26="No",ISNUMBER(OFFSET('Hygiene Data'!$C$6,0,10*ROW('Hygiene Data'!C20)))),CONCATENATE("[",ROUND(OFFSET('Hygiene Data'!$C$6,0,10*ROW('Hygiene Data'!C20)),0),"]"),IF(AND(ISNUMBER(OFFSET('Hygiene Data'!$C$6,0,10*ROW('Hygiene Data'!C20))),DO26="",ISNUMBER(OFFSET('Hygiene Data'!$C$6,0,10*ROW('Hygiene Data'!C20)))),OFFSET('Hygiene Data'!$C$6,0,10*ROW('Hygiene Data'!C20)),NA())))</f>
        <v>#N/A</v>
      </c>
      <c r="BA26" s="252" t="e">
        <f ca="true">+IF(AND(ISNUMBER(OFFSET('Hygiene Data'!$C$8,0,10*ROW('Hygiene Data'!C20))),DP26="Yes"),OFFSET('Hygiene Data'!$C$8,0,10*ROW('Hygiene Data'!C20)),IF(AND(ISNUMBER(OFFSET('Hygiene Data'!$C$8,0,10*ROW('Hygiene Data'!C20))),DP26="No",ISNUMBER(OFFSET('Hygiene Data'!$C$8,0,10*ROW('Hygiene Data'!C20)))),CONCATENATE("[",ROUND(OFFSET('Hygiene Data'!$C$8,0,10*ROW('Hygiene Data'!C20)),0),"]"),IF(AND(ISNUMBER(OFFSET('Hygiene Data'!$C$8,0,10*ROW('Hygiene Data'!C20))),DP26="",ISNUMBER(OFFSET('Hygiene Data'!$C$8,0,10*ROW('Hygiene Data'!C20)))),OFFSET('Hygiene Data'!$C$8,0,10*ROW('Hygiene Data'!C20)),NA())))</f>
        <v>#N/A</v>
      </c>
      <c r="BB26" s="252" t="e">
        <f ca="true">+IF(AND(ISNUMBER(OFFSET('Hygiene Data'!$C$10,0,10*ROW('Hygiene Data'!C20))),DQ26="Yes"),OFFSET('Hygiene Data'!$C$10,0,10*ROW('Hygiene Data'!C20)),IF(AND(ISNUMBER(OFFSET('Hygiene Data'!$C$10,0,10*ROW('Hygiene Data'!C20))),DQ26="No",ISNUMBER(OFFSET('Hygiene Data'!$C$10,0,10*ROW('Hygiene Data'!C20)))),CONCATENATE("[",ROUND(OFFSET('Hygiene Data'!$C$10,0,10*ROW('Hygiene Data'!C20)),0),"]"),IF(AND(ISNUMBER(OFFSET('Hygiene Data'!$C$10,0,10*ROW('Hygiene Data'!C20))),DQ26="",ISNUMBER(OFFSET('Hygiene Data'!$C$10,0,10*ROW('Hygiene Data'!C20)))),OFFSET('Hygiene Data'!$C$10,0,10*ROW('Hygiene Data'!C20)),NA())))</f>
        <v>#N/A</v>
      </c>
      <c r="BC26" s="252" t="e">
        <f ca="true">+IF(AND(ISNUMBER(OFFSET('Hygiene Data'!$D$6,0,10*ROW('Hygiene Data'!D20))),DR26="Yes"),OFFSET('Hygiene Data'!$D$6,0,10*ROW('Hygiene Data'!D20)),IF(AND(ISNUMBER(OFFSET('Hygiene Data'!$D$6,0,10*ROW('Hygiene Data'!D20))),DR26="No",ISNUMBER(OFFSET('Hygiene Data'!$D$6,0,10*ROW('Hygiene Data'!D20)))),CONCATENATE("[",ROUND(OFFSET('Hygiene Data'!$D$6,0,10*ROW('Hygiene Data'!D20)),0),"]"),IF(AND(ISNUMBER(OFFSET('Hygiene Data'!$D$6,0,10*ROW('Hygiene Data'!D20))),DR26="",ISNUMBER(OFFSET('Hygiene Data'!$D$6,0,10*ROW('Hygiene Data'!D20)))),OFFSET('Hygiene Data'!$D$6,0,10*ROW('Hygiene Data'!D20)),NA())))</f>
        <v>#N/A</v>
      </c>
      <c r="BD26" s="252" t="e">
        <f ca="true">+IF(AND(ISNUMBER(OFFSET('Hygiene Data'!$D$8,0,10*ROW('Hygiene Data'!D20))),DS26="Yes"),OFFSET('Hygiene Data'!$D$8,0,10*ROW('Hygiene Data'!D20)),IF(AND(ISNUMBER(OFFSET('Hygiene Data'!$D$8,0,10*ROW('Hygiene Data'!D20))),DS26="No",ISNUMBER(OFFSET('Hygiene Data'!$D$8,0,10*ROW('Hygiene Data'!D20)))),CONCATENATE("[",ROUND(OFFSET('Hygiene Data'!$D$8,0,10*ROW('Hygiene Data'!D20)),0),"]"),IF(AND(ISNUMBER(OFFSET('Hygiene Data'!$D$8,0,10*ROW('Hygiene Data'!D20))),DS26="",ISNUMBER(OFFSET('Hygiene Data'!$D$8,0,10*ROW('Hygiene Data'!D20)))),OFFSET('Hygiene Data'!$D$8,0,10*ROW('Hygiene Data'!D20)),NA())))</f>
        <v>#N/A</v>
      </c>
      <c r="BE26" s="252" t="e">
        <f ca="true">+IF(AND(ISNUMBER(OFFSET('Hygiene Data'!$D$10,0,10*ROW('Hygiene Data'!D20))),DT26="Yes"),OFFSET('Hygiene Data'!$D$10,0,10*ROW('Hygiene Data'!D20)),IF(AND(ISNUMBER(OFFSET('Hygiene Data'!$D$10,0,10*ROW('Hygiene Data'!D20))),DT26="No",ISNUMBER(OFFSET('Hygiene Data'!$D$10,0,10*ROW('Hygiene Data'!D20)))),CONCATENATE("[",ROUND(OFFSET('Hygiene Data'!$D$10,0,10*ROW('Hygiene Data'!D20)),0),"]"),IF(AND(ISNUMBER(OFFSET('Hygiene Data'!$D$10,0,10*ROW('Hygiene Data'!D20))),DT26="",ISNUMBER(OFFSET('Hygiene Data'!$D$10,0,10*ROW('Hygiene Data'!D20)))),OFFSET('Hygiene Data'!$D$10,0,10*ROW('Hygiene Data'!D20)),NA())))</f>
        <v>#N/A</v>
      </c>
      <c r="BF26" s="252" t="e">
        <f ca="true">+IF(AND(ISNUMBER(OFFSET('Hygiene Data'!$E$6,0,10*ROW('Hygiene Data'!E20))),DU26="Yes"),OFFSET('Hygiene Data'!$E$6,0,10*ROW('Hygiene Data'!E20)),IF(AND(ISNUMBER(OFFSET('Hygiene Data'!$E$6,0,10*ROW('Hygiene Data'!E20))),DU26="No",ISNUMBER(OFFSET('Hygiene Data'!$E$6,0,10*ROW('Hygiene Data'!E20)))),CONCATENATE("[",ROUND(OFFSET('Hygiene Data'!$E$6,0,10*ROW('Hygiene Data'!E20)),0),"]"),IF(AND(ISNUMBER(OFFSET('Hygiene Data'!$E$6,0,10*ROW('Hygiene Data'!E20))),DU26="",ISNUMBER(OFFSET('Hygiene Data'!$E$6,0,10*ROW('Hygiene Data'!E20)))),OFFSET('Hygiene Data'!$E$6,0,10*ROW('Hygiene Data'!E20)),NA())))</f>
        <v>#N/A</v>
      </c>
      <c r="BG26" s="252" t="e">
        <f ca="true">+IF(AND(ISNUMBER(OFFSET('Hygiene Data'!$E$8,0,10*ROW('Hygiene Data'!E20))),DV26="Yes"),OFFSET('Hygiene Data'!$E$8,0,10*ROW('Hygiene Data'!E20)),IF(AND(ISNUMBER(OFFSET('Hygiene Data'!$E$8,0,10*ROW('Hygiene Data'!E20))),DV26="No",ISNUMBER(OFFSET('Hygiene Data'!$E$8,0,10*ROW('Hygiene Data'!E20)))),CONCATENATE("[",ROUND(OFFSET('Hygiene Data'!$E$8,0,10*ROW('Hygiene Data'!E20)),0),"]"),IF(AND(ISNUMBER(OFFSET('Hygiene Data'!$E$8,0,10*ROW('Hygiene Data'!E20))),DV26="",ISNUMBER(OFFSET('Hygiene Data'!$E$8,0,10*ROW('Hygiene Data'!E20)))),OFFSET('Hygiene Data'!$E$8,0,10*ROW('Hygiene Data'!E20)),NA())))</f>
        <v>#N/A</v>
      </c>
      <c r="BH26" s="252" t="e">
        <f ca="true">+IF(AND(ISNUMBER(OFFSET('Hygiene Data'!$E$10,0,10*ROW('Hygiene Data'!E20))),DW26="Yes"),OFFSET('Hygiene Data'!$E$10,0,10*ROW('Hygiene Data'!E20)),IF(AND(ISNUMBER(OFFSET('Hygiene Data'!$E$10,0,10*ROW('Hygiene Data'!E20))),DW26="No",ISNUMBER(OFFSET('Hygiene Data'!$E$10,0,10*ROW('Hygiene Data'!E20)))),CONCATENATE("[",ROUND(OFFSET('Hygiene Data'!$E$10,0,10*ROW('Hygiene Data'!E20)),0),"]"),IF(AND(ISNUMBER(OFFSET('Hygiene Data'!$E$10,0,10*ROW('Hygiene Data'!E20))),DW26="",ISNUMBER(OFFSET('Hygiene Data'!$E$10,0,10*ROW('Hygiene Data'!E20)))),OFFSET('Hygiene Data'!$E$10,0,10*ROW('Hygiene Data'!E20)),NA())))</f>
        <v>#N/A</v>
      </c>
      <c r="BI26" s="252" t="e">
        <f ca="true">+IF(AND(ISNUMBER(OFFSET('Hygiene Data'!$F$6,0,10*ROW('Hygiene Data'!F20))),DX26="Yes"),OFFSET('Hygiene Data'!$F$6,0,10*ROW('Hygiene Data'!F20)),IF(AND(ISNUMBER(OFFSET('Hygiene Data'!$F$6,0,10*ROW('Hygiene Data'!F20))),DX26="No",ISNUMBER(OFFSET('Hygiene Data'!$F$6,0,10*ROW('Hygiene Data'!F20)))),CONCATENATE("[",ROUND(OFFSET('Hygiene Data'!$F$6,0,10*ROW('Hygiene Data'!F20)),0),"]"),IF(AND(ISNUMBER(OFFSET('Hygiene Data'!$F$6,0,10*ROW('Hygiene Data'!F20))),DX26="",ISNUMBER(OFFSET('Hygiene Data'!$F$6,0,10*ROW('Hygiene Data'!F20)))),OFFSET('Hygiene Data'!$F$6,0,10*ROW('Hygiene Data'!F20)),NA())))</f>
        <v>#N/A</v>
      </c>
      <c r="BJ26" s="252" t="e">
        <f ca="true">+IF(AND(ISNUMBER(OFFSET('Hygiene Data'!$F$8,0,10*ROW('Hygiene Data'!F20))),DY26="Yes"),OFFSET('Hygiene Data'!$F$8,0,10*ROW('Hygiene Data'!F20)),IF(AND(ISNUMBER(OFFSET('Hygiene Data'!$F$8,0,10*ROW('Hygiene Data'!F20))),DY26="No",ISNUMBER(OFFSET('Hygiene Data'!$F$8,0,10*ROW('Hygiene Data'!F20)))),CONCATENATE("[",ROUND(OFFSET('Hygiene Data'!$F$8,0,10*ROW('Hygiene Data'!F20)),0),"]"),IF(AND(ISNUMBER(OFFSET('Hygiene Data'!$F$8,0,10*ROW('Hygiene Data'!F20))),DY26="",ISNUMBER(OFFSET('Hygiene Data'!$F$8,0,10*ROW('Hygiene Data'!F20)))),OFFSET('Hygiene Data'!$F$8,0,10*ROW('Hygiene Data'!F20)),NA())))</f>
        <v>#N/A</v>
      </c>
      <c r="BK26" s="252" t="e">
        <f ca="true">+IF(AND(ISNUMBER(OFFSET('Hygiene Data'!$F$10,0,10*ROW('Hygiene Data'!F20))),DZ26="Yes"),OFFSET('Hygiene Data'!$F$10,0,10*ROW('Hygiene Data'!F20)),IF(AND(ISNUMBER(OFFSET('Hygiene Data'!$F$10,0,10*ROW('Hygiene Data'!F20))),DZ26="No",ISNUMBER(OFFSET('Hygiene Data'!$F$10,0,10*ROW('Hygiene Data'!F20)))),CONCATENATE("[",ROUND(OFFSET('Hygiene Data'!$F$10,0,10*ROW('Hygiene Data'!F20)),0),"]"),IF(AND(ISNUMBER(OFFSET('Hygiene Data'!$F$10,0,10*ROW('Hygiene Data'!F20))),DZ26="",ISNUMBER(OFFSET('Hygiene Data'!$F$10,0,10*ROW('Hygiene Data'!F20)))),OFFSET('Hygiene Data'!$F$10,0,10*ROW('Hygiene Data'!F20)),NA())))</f>
        <v>#N/A</v>
      </c>
      <c r="BL26" s="252" t="e">
        <f ca="true">+IF(AND(ISNUMBER(OFFSET('Hygiene Data'!$G$6,0,10*ROW('Hygiene Data'!G20))),EA26="Yes"),OFFSET('Hygiene Data'!$G$6,0,10*ROW('Hygiene Data'!G20)),IF(AND(ISNUMBER(OFFSET('Hygiene Data'!$G$6,0,10*ROW('Hygiene Data'!G20))),EA26="No",ISNUMBER(OFFSET('Hygiene Data'!$G$6,0,10*ROW('Hygiene Data'!G20)))),CONCATENATE("[",ROUND(OFFSET('Hygiene Data'!$G$6,0,10*ROW('Hygiene Data'!G20)),0),"]"),IF(AND(ISNUMBER(OFFSET('Hygiene Data'!$G$6,0,10*ROW('Hygiene Data'!G20))),EA26="",ISNUMBER(OFFSET('Hygiene Data'!$G$6,0,10*ROW('Hygiene Data'!G20)))),OFFSET('Hygiene Data'!$G$6,0,10*ROW('Hygiene Data'!G20)),NA())))</f>
        <v>#N/A</v>
      </c>
      <c r="BM26" s="252" t="e">
        <f ca="true">+IF(AND(ISNUMBER(OFFSET('Hygiene Data'!$G$8,0,10*ROW('Hygiene Data'!G20))),EB26="Yes"),OFFSET('Hygiene Data'!$G$8,0,10*ROW('Hygiene Data'!G20)),IF(AND(ISNUMBER(OFFSET('Hygiene Data'!$G$8,0,10*ROW('Hygiene Data'!G20))),EB26="No",ISNUMBER(OFFSET('Hygiene Data'!$G$8,0,10*ROW('Hygiene Data'!G20)))),CONCATENATE("[",ROUND(OFFSET('Hygiene Data'!$G$8,0,10*ROW('Hygiene Data'!G20)),0),"]"),IF(AND(ISNUMBER(OFFSET('Hygiene Data'!$G$8,0,10*ROW('Hygiene Data'!G20))),EB26="",ISNUMBER(OFFSET('Hygiene Data'!$G$8,0,10*ROW('Hygiene Data'!G20)))),OFFSET('Hygiene Data'!$G$8,0,10*ROW('Hygiene Data'!G20)),NA())))</f>
        <v>#N/A</v>
      </c>
      <c r="BN26" s="252" t="e">
        <f ca="true">+IF(AND(ISNUMBER(OFFSET('Hygiene Data'!$G$10,0,10*ROW('Hygiene Data'!G20))),EC26="Yes"),OFFSET('Hygiene Data'!$G$10,0,10*ROW('Hygiene Data'!G20)),IF(AND(ISNUMBER(OFFSET('Hygiene Data'!$G$10,0,10*ROW('Hygiene Data'!G20))),EC26="No",ISNUMBER(OFFSET('Hygiene Data'!$G$10,0,10*ROW('Hygiene Data'!G20)))),CONCATENATE("[",ROUND(OFFSET('Hygiene Data'!$G$10,0,10*ROW('Hygiene Data'!G20)),0),"]"),IF(AND(ISNUMBER(OFFSET('Hygiene Data'!$G$10,0,10*ROW('Hygiene Data'!G20))),EC26="",ISNUMBER(OFFSET('Hygiene Data'!$G$10,0,10*ROW('Hygiene Data'!G20)))),OFFSET('Hygiene Data'!$G$10,0,10*ROW('Hygiene Data'!G20)),NA())))</f>
        <v>#N/A</v>
      </c>
      <c r="BO26" s="252" t="e">
        <f ca="true">+IF(AND(ISNUMBER(OFFSET('Hygiene Data'!$H$6,0,10*ROW('Hygiene Data'!H20))),ED26="Yes"),OFFSET('Hygiene Data'!$H$6,0,10*ROW('Hygiene Data'!H20)),IF(AND(ISNUMBER(OFFSET('Hygiene Data'!$H$6,0,10*ROW('Hygiene Data'!H20))),ED26="No",ISNUMBER(OFFSET('Hygiene Data'!$H$6,0,10*ROW('Hygiene Data'!H20)))),CONCATENATE("[",ROUND(OFFSET('Hygiene Data'!$H$6,0,10*ROW('Hygiene Data'!H20)),0),"]"),IF(AND(ISNUMBER(OFFSET('Hygiene Data'!$H$6,0,10*ROW('Hygiene Data'!H20))),ED26="",ISNUMBER(OFFSET('Hygiene Data'!$H$6,0,10*ROW('Hygiene Data'!H20)))),OFFSET('Hygiene Data'!$H$6,0,10*ROW('Hygiene Data'!H20)),NA())))</f>
        <v>#N/A</v>
      </c>
      <c r="BP26" s="252" t="e">
        <f ca="true">+IF(AND(ISNUMBER(OFFSET('Hygiene Data'!$H$8,0,10*ROW('Hygiene Data'!H20))),EE26="Yes"),OFFSET('Hygiene Data'!$H$8,0,10*ROW('Hygiene Data'!H20)),IF(AND(ISNUMBER(OFFSET('Hygiene Data'!$H$8,0,10*ROW('Hygiene Data'!H20))),EE26="No",ISNUMBER(OFFSET('Hygiene Data'!$H$8,0,10*ROW('Hygiene Data'!H20)))),CONCATENATE("[",ROUND(OFFSET('Hygiene Data'!$H$8,0,10*ROW('Hygiene Data'!H20)),0),"]"),IF(AND(ISNUMBER(OFFSET('Hygiene Data'!$H$8,0,10*ROW('Hygiene Data'!H20))),EE26="",ISNUMBER(OFFSET('Hygiene Data'!$H$8,0,10*ROW('Hygiene Data'!H20)))),OFFSET('Hygiene Data'!$H$8,0,10*ROW('Hygiene Data'!H20)),NA())))</f>
        <v>#N/A</v>
      </c>
      <c r="BQ26" s="252" t="e">
        <f ca="true">+IF(AND(ISNUMBER(OFFSET('Hygiene Data'!$H$10,0,10*ROW('Hygiene Data'!H20))),EF26="Yes"),OFFSET('Hygiene Data'!$H$10,0,10*ROW('Hygiene Data'!H20)),IF(AND(ISNUMBER(OFFSET('Hygiene Data'!$H$10,0,10*ROW('Hygiene Data'!H20))),EF26="No",ISNUMBER(OFFSET('Hygiene Data'!$H$10,0,10*ROW('Hygiene Data'!H20)))),CONCATENATE("[",ROUND(OFFSET('Hygiene Data'!$H$10,0,10*ROW('Hygiene Data'!H20)),0),"]"),IF(AND(ISNUMBER(OFFSET('Hygiene Data'!$H$10,0,10*ROW('Hygiene Data'!H20))),EF26="",ISNUMBER(OFFSET('Hygiene Data'!$H$10,0,10*ROW('Hygiene Data'!H20)))),OFFSET('Hygiene Data'!$H$10,0,10*ROW('Hygiene Data'!H20)),NA())))</f>
        <v>#N/A</v>
      </c>
      <c r="BS26" s="36" t="str">
        <f ca="true">+IF(OFFSET('Water Data'!$C$28,0,10*ROW('Water Data'!C20))="","",OFFSET('Water Data'!$C$28,0,10*ROW('Water Data'!C20)))</f>
        <v/>
      </c>
      <c r="BT26" s="36" t="str">
        <f ca="true">+IF(OFFSET('Water Data'!$C$29,0,10*ROW('Water Data'!C20))="","",OFFSET('Water Data'!$C$29,0,10*ROW('Water Data'!C20)))</f>
        <v/>
      </c>
      <c r="BU26" s="36" t="str">
        <f ca="true">+IF(OFFSET('Water Data'!$C$30,0,10*ROW('Water Data'!C20))="","",OFFSET('Water Data'!$C$30,0,10*ROW('Water Data'!C20)))</f>
        <v/>
      </c>
      <c r="BV26" s="36" t="str">
        <f ca="true">+IF(OFFSET('Water Data'!$D$28,0,10*ROW('Water Data'!D20))="","",OFFSET('Water Data'!$D$28,0,10*ROW('Water Data'!D20)))</f>
        <v/>
      </c>
      <c r="BW26" s="36" t="str">
        <f ca="true">+IF(OFFSET('Water Data'!$D$29,0,10*ROW('Water Data'!D20))="","",OFFSET('Water Data'!$D$29,0,10*ROW('Water Data'!D20)))</f>
        <v/>
      </c>
      <c r="BX26" s="36" t="str">
        <f ca="true">+IF(OFFSET('Water Data'!$D$30,0,10*ROW('Water Data'!D20))="","",OFFSET('Water Data'!$D$30,0,10*ROW('Water Data'!D20)))</f>
        <v/>
      </c>
      <c r="BY26" s="36" t="str">
        <f ca="true">+IF(OFFSET('Water Data'!$E$28,0,10*ROW('Water Data'!E20))="","",OFFSET('Water Data'!$E$28,0,10*ROW('Water Data'!E20)))</f>
        <v/>
      </c>
      <c r="BZ26" s="36" t="str">
        <f ca="true">+IF(OFFSET('Water Data'!$E$29,0,10*ROW('Water Data'!E20))="","",OFFSET('Water Data'!$E$29,0,10*ROW('Water Data'!E20)))</f>
        <v/>
      </c>
      <c r="CA26" s="36" t="str">
        <f ca="true">+IF(OFFSET('Water Data'!$E$30,0,10*ROW('Water Data'!E20))="","",OFFSET('Water Data'!$E$30,0,10*ROW('Water Data'!E20)))</f>
        <v/>
      </c>
      <c r="CB26" s="36" t="str">
        <f ca="true">+IF(OFFSET('Water Data'!$F$28,0,10*ROW('Water Data'!F20))="","",OFFSET('Water Data'!$F$28,0,10*ROW('Water Data'!F20)))</f>
        <v/>
      </c>
      <c r="CC26" s="36" t="str">
        <f ca="true">+IF(OFFSET('Water Data'!$F$29,0,10*ROW('Water Data'!F20))="","",OFFSET('Water Data'!$F$29,0,10*ROW('Water Data'!F20)))</f>
        <v/>
      </c>
      <c r="CD26" s="36" t="str">
        <f ca="true">+IF(OFFSET('Water Data'!$F$30,0,10*ROW('Water Data'!F20))="","",OFFSET('Water Data'!$F$30,0,10*ROW('Water Data'!F20)))</f>
        <v/>
      </c>
      <c r="CE26" s="36" t="str">
        <f ca="true">+IF(OFFSET('Water Data'!$G$28,0,10*ROW('Water Data'!G20))="","",OFFSET('Water Data'!$G$28,0,10*ROW('Water Data'!G20)))</f>
        <v/>
      </c>
      <c r="CF26" s="36" t="str">
        <f ca="true">+IF(OFFSET('Water Data'!$G$29,0,10*ROW('Water Data'!G20))="","",OFFSET('Water Data'!$G$29,0,10*ROW('Water Data'!G20)))</f>
        <v/>
      </c>
      <c r="CG26" s="36" t="str">
        <f ca="true">+IF(OFFSET('Water Data'!$G$30,0,10*ROW('Water Data'!G20))="","",OFFSET('Water Data'!$G$30,0,10*ROW('Water Data'!G20)))</f>
        <v/>
      </c>
      <c r="CH26" s="36" t="str">
        <f ca="true">+IF(OFFSET('Water Data'!$H$28,0,10*ROW('Water Data'!H20))="","",OFFSET('Water Data'!$H$28,0,10*ROW('Water Data'!H20)))</f>
        <v/>
      </c>
      <c r="CI26" s="36" t="str">
        <f ca="true">+IF(OFFSET('Water Data'!$H$29,0,10*ROW('Water Data'!H20))="","",OFFSET('Water Data'!$H$29,0,10*ROW('Water Data'!H20)))</f>
        <v/>
      </c>
      <c r="CJ26" s="36" t="str">
        <f ca="true">+IF(OFFSET('Water Data'!$H$30,0,10*ROW('Water Data'!H20))="","",OFFSET('Water Data'!$H$30,0,10*ROW('Water Data'!H20)))</f>
        <v/>
      </c>
      <c r="CK26" s="36" t="str">
        <f ca="true">+IF(OFFSET('Sanitation Data'!$C$29,0,10*ROW('Sanitation Data'!C20))="","",OFFSET('Sanitation Data'!$C$29,0,10*ROW('Sanitation Data'!C20)))</f>
        <v/>
      </c>
      <c r="CL26" s="36" t="str">
        <f ca="true">+IF(OFFSET('Sanitation Data'!$C$30,0,10*ROW('Sanitation Data'!C20))="","",OFFSET('Sanitation Data'!$C$30,0,10*ROW('Sanitation Data'!C20)))</f>
        <v/>
      </c>
      <c r="CM26" s="36" t="str">
        <f ca="true">+IF(OFFSET('Sanitation Data'!$C$31,0,10*ROW('Sanitation Data'!C20))="","",OFFSET('Sanitation Data'!$C$31,0,10*ROW('Sanitation Data'!C20)))</f>
        <v/>
      </c>
      <c r="CN26" s="36" t="str">
        <f ca="true">+IF(OFFSET('Sanitation Data'!$C$32,0,10*ROW('Sanitation Data'!C20))="","",OFFSET('Sanitation Data'!$C$32,0,10*ROW('Sanitation Data'!C20)))</f>
        <v/>
      </c>
      <c r="CO26" s="36" t="str">
        <f ca="true">+IF(OFFSET('Sanitation Data'!$C$33,0,10*ROW('Sanitation Data'!C20))="","",OFFSET('Sanitation Data'!$C$33,0,10*ROW('Sanitation Data'!C20)))</f>
        <v/>
      </c>
      <c r="CP26" s="36" t="str">
        <f ca="true">+IF(OFFSET('Sanitation Data'!$D$29,0,10*ROW('Sanitation Data'!D20))="","",OFFSET('Sanitation Data'!$D$29,0,10*ROW('Sanitation Data'!D20)))</f>
        <v/>
      </c>
      <c r="CQ26" s="36" t="str">
        <f ca="true">+IF(OFFSET('Sanitation Data'!$D$30,0,10*ROW('Sanitation Data'!D20))="","",OFFSET('Sanitation Data'!$D$30,0,10*ROW('Sanitation Data'!D20)))</f>
        <v/>
      </c>
      <c r="CR26" s="36" t="str">
        <f ca="true">+IF(OFFSET('Sanitation Data'!$D$31,0,10*ROW('Sanitation Data'!D20))="","",OFFSET('Sanitation Data'!$D$31,0,10*ROW('Sanitation Data'!D20)))</f>
        <v/>
      </c>
      <c r="CS26" s="36" t="str">
        <f ca="true">+IF(OFFSET('Sanitation Data'!$D$32,0,10*ROW('Sanitation Data'!D20))="","",OFFSET('Sanitation Data'!$D$32,0,10*ROW('Sanitation Data'!D20)))</f>
        <v/>
      </c>
      <c r="CT26" s="36" t="str">
        <f ca="true">+IF(OFFSET('Sanitation Data'!$D$33,0,10*ROW('Sanitation Data'!D20))="","",OFFSET('Sanitation Data'!$D$33,0,10*ROW('Sanitation Data'!D20)))</f>
        <v/>
      </c>
      <c r="CU26" s="36" t="str">
        <f ca="true">+IF(OFFSET('Sanitation Data'!$E$29,0,10*ROW('Sanitation Data'!E20))="","",OFFSET('Sanitation Data'!$E$29,0,10*ROW('Sanitation Data'!E20)))</f>
        <v/>
      </c>
      <c r="CV26" s="36" t="str">
        <f ca="true">+IF(OFFSET('Sanitation Data'!$E$30,0,10*ROW('Sanitation Data'!E20))="","",OFFSET('Sanitation Data'!$E$30,0,10*ROW('Sanitation Data'!E20)))</f>
        <v/>
      </c>
      <c r="CW26" s="36" t="str">
        <f ca="true">+IF(OFFSET('Sanitation Data'!$E$31,0,10*ROW('Sanitation Data'!E20))="","",OFFSET('Sanitation Data'!$E$31,0,10*ROW('Sanitation Data'!E20)))</f>
        <v/>
      </c>
      <c r="CX26" s="36" t="str">
        <f ca="true">+IF(OFFSET('Sanitation Data'!$E$32,0,10*ROW('Sanitation Data'!E20))="","",OFFSET('Sanitation Data'!$E$32,0,10*ROW('Sanitation Data'!E20)))</f>
        <v/>
      </c>
      <c r="CY26" s="36" t="str">
        <f ca="true">+IF(OFFSET('Sanitation Data'!$E$33,0,10*ROW('Sanitation Data'!E20))="","",OFFSET('Sanitation Data'!$E$33,0,10*ROW('Sanitation Data'!E20)))</f>
        <v/>
      </c>
      <c r="CZ26" s="36" t="str">
        <f ca="true">+IF(OFFSET('Sanitation Data'!$F$29,0,10*ROW('Sanitation Data'!F20))="","",OFFSET('Sanitation Data'!$F$29,0,10*ROW('Sanitation Data'!F20)))</f>
        <v/>
      </c>
      <c r="DA26" s="36" t="str">
        <f ca="true">+IF(OFFSET('Sanitation Data'!$F$30,0,10*ROW('Sanitation Data'!F20))="","",OFFSET('Sanitation Data'!$F$30,0,10*ROW('Sanitation Data'!F20)))</f>
        <v/>
      </c>
      <c r="DB26" s="36" t="str">
        <f ca="true">+IF(OFFSET('Sanitation Data'!$F$31,0,10*ROW('Sanitation Data'!F20))="","",OFFSET('Sanitation Data'!$F$31,0,10*ROW('Sanitation Data'!F20)))</f>
        <v/>
      </c>
      <c r="DC26" s="36" t="str">
        <f ca="true">+IF(OFFSET('Sanitation Data'!$F$32,0,10*ROW('Sanitation Data'!F20))="","",OFFSET('Sanitation Data'!$F$32,0,10*ROW('Sanitation Data'!F20)))</f>
        <v/>
      </c>
      <c r="DD26" s="36" t="str">
        <f ca="true">+IF(OFFSET('Sanitation Data'!$F$33,0,10*ROW('Sanitation Data'!F20))="","",OFFSET('Sanitation Data'!$F$33,0,10*ROW('Sanitation Data'!F20)))</f>
        <v/>
      </c>
      <c r="DE26" s="36" t="str">
        <f ca="true">+IF(OFFSET('Sanitation Data'!$G$29,0,10*ROW('Sanitation Data'!G20))="","",OFFSET('Sanitation Data'!$G$29,0,10*ROW('Sanitation Data'!G20)))</f>
        <v/>
      </c>
      <c r="DF26" s="36" t="str">
        <f ca="true">+IF(OFFSET('Sanitation Data'!$G$30,0,10*ROW('Sanitation Data'!G20))="","",OFFSET('Sanitation Data'!$G$30,0,10*ROW('Sanitation Data'!G20)))</f>
        <v/>
      </c>
      <c r="DG26" s="36" t="str">
        <f ca="true">+IF(OFFSET('Sanitation Data'!$G$31,0,10*ROW('Sanitation Data'!G20))="","",OFFSET('Sanitation Data'!$G$31,0,10*ROW('Sanitation Data'!G20)))</f>
        <v/>
      </c>
      <c r="DH26" s="36" t="str">
        <f ca="true">+IF(OFFSET('Sanitation Data'!$G$32,0,10*ROW('Sanitation Data'!G20))="","",OFFSET('Sanitation Data'!$G$32,0,10*ROW('Sanitation Data'!G20)))</f>
        <v/>
      </c>
      <c r="DI26" s="36" t="str">
        <f ca="true">+IF(OFFSET('Sanitation Data'!$G$33,0,10*ROW('Sanitation Data'!G20))="","",OFFSET('Sanitation Data'!$G$33,0,10*ROW('Sanitation Data'!G20)))</f>
        <v/>
      </c>
      <c r="DJ26" s="36" t="str">
        <f ca="true">+IF(OFFSET('Sanitation Data'!$H$29,0,10*ROW('Sanitation Data'!H20))="","",OFFSET('Sanitation Data'!$H$29,0,10*ROW('Sanitation Data'!H20)))</f>
        <v/>
      </c>
      <c r="DK26" s="36" t="str">
        <f ca="true">+IF(OFFSET('Sanitation Data'!$H$30,0,10*ROW('Sanitation Data'!H20))="","",OFFSET('Sanitation Data'!$H$30,0,10*ROW('Sanitation Data'!H20)))</f>
        <v/>
      </c>
      <c r="DL26" s="36" t="str">
        <f ca="true">+IF(OFFSET('Sanitation Data'!$H$31,0,10*ROW('Sanitation Data'!H20))="","",OFFSET('Sanitation Data'!$H$31,0,10*ROW('Sanitation Data'!H20)))</f>
        <v/>
      </c>
      <c r="DM26" s="36" t="str">
        <f ca="true">+IF(OFFSET('Sanitation Data'!$H$32,0,10*ROW('Sanitation Data'!H20))="","",OFFSET('Sanitation Data'!$H$32,0,10*ROW('Sanitation Data'!H20)))</f>
        <v/>
      </c>
      <c r="DN26" s="36" t="str">
        <f ca="true">+IF(OFFSET('Sanitation Data'!$H$33,0,10*ROW('Sanitation Data'!H20))="","",OFFSET('Sanitation Data'!$H$33,0,10*ROW('Sanitation Data'!H20)))</f>
        <v/>
      </c>
      <c r="DO26" s="36" t="str">
        <f ca="true">+IF(OFFSET('Hygiene Data'!$C$12,0,10*ROW('Hygiene Data'!C20))="","",OFFSET('Hygiene Data'!$C$12,0,10*ROW('Hygiene Data'!C20)))</f>
        <v/>
      </c>
      <c r="DP26" s="36" t="str">
        <f ca="true">+IF(OFFSET('Hygiene Data'!$C$13,0,10*ROW('Hygiene Data'!C20))="","",OFFSET('Hygiene Data'!$C$13,0,10*ROW('Hygiene Data'!C20)))</f>
        <v/>
      </c>
      <c r="DQ26" s="36" t="str">
        <f ca="true">+IF(OFFSET('Hygiene Data'!$C$14,0,10*ROW('Hygiene Data'!C20))="","",OFFSET('Hygiene Data'!$C$14,0,10*ROW('Hygiene Data'!C20)))</f>
        <v/>
      </c>
      <c r="DR26" s="36" t="str">
        <f ca="true">+IF(OFFSET('Hygiene Data'!$D$12,0,10*ROW('Hygiene Data'!D20))="","",OFFSET('Hygiene Data'!$D$12,0,10*ROW('Hygiene Data'!D20)))</f>
        <v/>
      </c>
      <c r="DS26" s="36" t="str">
        <f ca="true">+IF(OFFSET('Hygiene Data'!$D$13,0,10*ROW('Hygiene Data'!D20))="","",OFFSET('Hygiene Data'!$D$13,0,10*ROW('Hygiene Data'!D20)))</f>
        <v/>
      </c>
      <c r="DT26" s="36" t="str">
        <f ca="true">+IF(OFFSET('Hygiene Data'!$D$14,0,10*ROW('Hygiene Data'!D20))="","",OFFSET('Hygiene Data'!$D$14,0,10*ROW('Hygiene Data'!D20)))</f>
        <v/>
      </c>
      <c r="DU26" s="36" t="str">
        <f ca="true">+IF(OFFSET('Hygiene Data'!$E$12,0,10*ROW('Hygiene Data'!E20))="","",OFFSET('Hygiene Data'!$E$12,0,10*ROW('Hygiene Data'!E20)))</f>
        <v/>
      </c>
      <c r="DV26" s="36" t="str">
        <f ca="true">+IF(OFFSET('Hygiene Data'!$E$13,0,10*ROW('Hygiene Data'!E20))="","",OFFSET('Hygiene Data'!$E$13,0,10*ROW('Hygiene Data'!E20)))</f>
        <v/>
      </c>
      <c r="DW26" s="36" t="str">
        <f ca="true">+IF(OFFSET('Hygiene Data'!$E$14,0,10*ROW('Hygiene Data'!E20))="","",OFFSET('Hygiene Data'!$E$14,0,10*ROW('Hygiene Data'!E20)))</f>
        <v/>
      </c>
      <c r="DX26" s="36" t="str">
        <f ca="true">+IF(OFFSET('Hygiene Data'!$F$12,0,10*ROW('Hygiene Data'!F20))="","",OFFSET('Hygiene Data'!$F$12,0,10*ROW('Hygiene Data'!F20)))</f>
        <v/>
      </c>
      <c r="DY26" s="36" t="str">
        <f ca="true">+IF(OFFSET('Hygiene Data'!$F$13,0,10*ROW('Hygiene Data'!F20))="","",OFFSET('Hygiene Data'!$F$13,0,10*ROW('Hygiene Data'!F20)))</f>
        <v/>
      </c>
      <c r="DZ26" s="36" t="str">
        <f ca="true">+IF(OFFSET('Hygiene Data'!$F$14,0,10*ROW('Hygiene Data'!F20))="","",OFFSET('Hygiene Data'!$F$14,0,10*ROW('Hygiene Data'!F20)))</f>
        <v/>
      </c>
      <c r="EA26" s="36" t="str">
        <f ca="true">+IF(OFFSET('Hygiene Data'!$G$12,0,10*ROW('Hygiene Data'!G20))="","",OFFSET('Hygiene Data'!$G$12,0,10*ROW('Hygiene Data'!G20)))</f>
        <v/>
      </c>
      <c r="EB26" s="36" t="str">
        <f ca="true">+IF(OFFSET('Hygiene Data'!$G$13,0,10*ROW('Hygiene Data'!G20))="","",OFFSET('Hygiene Data'!$G$13,0,10*ROW('Hygiene Data'!G20)))</f>
        <v/>
      </c>
      <c r="EC26" s="36" t="str">
        <f ca="true">+IF(OFFSET('Hygiene Data'!$G$14,0,10*ROW('Hygiene Data'!G20))="","",OFFSET('Hygiene Data'!$G$14,0,10*ROW('Hygiene Data'!G20)))</f>
        <v/>
      </c>
      <c r="ED26" s="36" t="str">
        <f ca="true">+IF(OFFSET('Hygiene Data'!$H$12,0,10*ROW('Hygiene Data'!H20))="","",OFFSET('Hygiene Data'!$H$12,0,10*ROW('Hygiene Data'!H20)))</f>
        <v/>
      </c>
      <c r="EE26" s="36" t="str">
        <f ca="true">+IF(OFFSET('Hygiene Data'!$H$13,0,10*ROW('Hygiene Data'!H20))="","",OFFSET('Hygiene Data'!$H$13,0,10*ROW('Hygiene Data'!H20)))</f>
        <v/>
      </c>
      <c r="EF26" s="36" t="str">
        <f ca="true">+IF(OFFSET('Hygiene Data'!$H$14,0,10*ROW('Hygiene Data'!H20))="","",OFFSET('Hygiene Data'!$H$14,0,10*ROW('Hygiene Data'!H20)))</f>
        <v/>
      </c>
    </row>
    <row r="27" x14ac:dyDescent="0.2">
      <c r="A27" s="59" t="str">
        <f ca="true">+IF(OFFSET('Water Data'!$B$1,0,10*ROW('Water Data'!B21))="","",OFFSET('Water Data'!$B$1,0,10*ROW('Water Data'!B21)))</f>
        <v/>
      </c>
      <c r="B27" s="59" t="str">
        <f ca="true">+IF(OFFSET('Water Data'!$A$3,0,10*ROW('Water Data'!A21))="","",OFFSET('Water Data'!$A$3,0,10*ROW('Water Data'!A21)))</f>
        <v/>
      </c>
      <c r="C27" s="59" t="str">
        <f ca="true">+IF(OFFSET('Water Data'!$C$3,0,10*ROW('Water Data'!C21))="","",OFFSET('Water Data'!$C$3,0,10*ROW('Water Data'!C21)))</f>
        <v/>
      </c>
      <c r="D27" s="250" t="e">
        <f ca="true">+IF(AND(ISNUMBER(OFFSET('Water Data'!$C$5,0,10*ROW('Water Data'!C21))),BS27="Yes"),100-OFFSET('Water Data'!$C$5,0,10*ROW('Water Data'!C21)),IF(AND(ISNUMBER(OFFSET('Water Data'!$C$5,0,10*ROW('Water Data'!C21))),BS27="No",ISNUMBER(OFFSET('Water Data'!$C$5,0,10*ROW('Water Data'!C21)))),CONCATENATE("[",ROUND(100-OFFSET('Water Data'!$C$5,0,10*ROW('Water Data'!C21)),0),"]"),IF(AND(ISNUMBER(OFFSET('Water Data'!$C$5,0,10*ROW('Water Data'!C21))),BS27="",ISNUMBER(OFFSET('Water Data'!$C$5,0,10*ROW('Water Data'!C21)))),100-OFFSET('Water Data'!$C$5,0,10*ROW('Water Data'!C21)),NA())))</f>
        <v>#N/A</v>
      </c>
      <c r="E27" s="250" t="e">
        <f ca="true">+IF(AND(ISNUMBER(OFFSET('Water Data'!$C$7,0,10*ROW('Water Data'!D21))),BT27="Yes"),OFFSET('Water Data'!$C$7,0,10*ROW('Water Data'!C21)),IF(AND(ISNUMBER(OFFSET('Water Data'!$C$7,0,10*ROW('Water Data'!C21))),BT27="No",ISNUMBER(OFFSET('Water Data'!$C$7,0,10*ROW('Water Data'!C21)))),CONCATENATE("[",ROUND(OFFSET('Water Data'!$C$7,0,10*ROW('Water Data'!C21)),0),"]"),IF(AND(ISNUMBER(OFFSET('Water Data'!$C$7,0,10*ROW('Water Data'!C21))),BT27="",ISNUMBER(OFFSET('Water Data'!$C$7,0,10*ROW('Water Data'!C21)))),OFFSET('Water Data'!$C$7,0,10*ROW('Water Data'!C21)),NA())))</f>
        <v>#N/A</v>
      </c>
      <c r="F27" s="250" t="e">
        <f ca="true">+IF(AND(ISNUMBER(OFFSET('Water Data'!$C$10,0,10*ROW('Water Data'!C21))),BU27="Yes"),OFFSET('Water Data'!$C$10,0,10*ROW('Water Data'!C21)),IF(AND(ISNUMBER(OFFSET('Water Data'!$C$10,0,10*ROW('Water Data'!C21))),BU27="No",ISNUMBER(OFFSET('Water Data'!$C$10,0,10*ROW('Water Data'!C21)))),CONCATENATE("[",ROUND(OFFSET('Water Data'!$C$10,0,10*ROW('Water Data'!C21)),0),"]"),IF(AND(ISNUMBER(OFFSET('Water Data'!$C$10,0,10*ROW('Water Data'!C21))),BU27="",ISNUMBER(OFFSET('Water Data'!$C$10,0,10*ROW('Water Data'!C21)))),OFFSET('Water Data'!$C$10,0,10*ROW('Water Data'!C21)),NA())))</f>
        <v>#N/A</v>
      </c>
      <c r="G27" s="250" t="e">
        <f ca="true">+IF(AND(ISNUMBER(OFFSET('Water Data'!$D$5,0,10*ROW('Water Data'!D21))),BV27="Yes"),100-OFFSET('Water Data'!$D$5,0,10*ROW('Water Data'!D21)),IF(AND(ISNUMBER(OFFSET('Water Data'!$D$5,0,10*ROW('Water Data'!D21))),BV27="No",ISNUMBER(OFFSET('Water Data'!$D$5,0,10*ROW('Water Data'!D21)))),CONCATENATE("[",ROUND(100-OFFSET('Water Data'!$D$5,0,10*ROW('Water Data'!D21)),0),"]"),IF(AND(ISNUMBER(OFFSET('Water Data'!$D$5,0,10*ROW('Water Data'!D21))),BV27="",ISNUMBER(OFFSET('Water Data'!$D$5,0,10*ROW('Water Data'!D21)))),100-OFFSET('Water Data'!$D$5,0,10*ROW('Water Data'!D21)),NA())))</f>
        <v>#N/A</v>
      </c>
      <c r="H27" s="250" t="e">
        <f ca="true">+IF(AND(ISNUMBER(OFFSET('Water Data'!$D$7,0,10*ROW('Water Data'!D21))),BW27="Yes"),OFFSET('Water Data'!$D$7,0,10*ROW('Water Data'!D21)),IF(AND(ISNUMBER(OFFSET('Water Data'!$D$7,0,10*ROW('Water Data'!D21))),BW27="No",ISNUMBER(OFFSET('Water Data'!$D$7,0,10*ROW('Water Data'!D21)))),CONCATENATE("[",ROUND(OFFSET('Water Data'!$C$7,0,10*ROW('Water Data'!D21)),0),"]"),IF(AND(ISNUMBER(OFFSET('Water Data'!$D$7,0,10*ROW('Water Data'!D21))),BW27="",ISNUMBER(OFFSET('Water Data'!$D$7,0,10*ROW('Water Data'!D21)))),OFFSET('Water Data'!$D$7,0,10*ROW('Water Data'!D21)),NA())))</f>
        <v>#N/A</v>
      </c>
      <c r="I27" s="250" t="e">
        <f ca="true">+IF(AND(ISNUMBER(OFFSET('Water Data'!$D$10,0,10*ROW('Water Data'!D21))),BX27="Yes"),OFFSET('Water Data'!$D$10,0,10*ROW('Water Data'!D21)),IF(AND(ISNUMBER(OFFSET('Water Data'!$D$10,0,10*ROW('Water Data'!D21))),BX27="No",ISNUMBER(OFFSET('Water Data'!$D$10,0,10*ROW('Water Data'!D21)))),CONCATENATE("[",ROUND(OFFSET('Water Data'!$D$10,0,10*ROW('Water Data'!D21)),0),"]"),IF(AND(ISNUMBER(OFFSET('Water Data'!$D$10,0,10*ROW('Water Data'!D21))),BX27="",ISNUMBER(OFFSET('Water Data'!$D$10,0,10*ROW('Water Data'!D21)))),OFFSET('Water Data'!$D$10,0,10*ROW('Water Data'!D21)),NA())))</f>
        <v>#N/A</v>
      </c>
      <c r="J27" s="250" t="e">
        <f ca="true">+IF(AND(ISNUMBER(OFFSET('Water Data'!$E$5,0,10*ROW('Water Data'!E21))),BY27="Yes"),100-OFFSET('Water Data'!$E$5,0,10*ROW('Water Data'!E21)),IF(AND(ISNUMBER(OFFSET('Water Data'!$E$5,0,10*ROW('Water Data'!E21))),BY27="No",ISNUMBER(OFFSET('Water Data'!$E$5,0,10*ROW('Water Data'!E21)))),CONCATENATE("[",ROUND(100-OFFSET('Water Data'!$E$5,0,10*ROW('Water Data'!E21)),0),"]"),IF(AND(ISNUMBER(OFFSET('Water Data'!$E$5,0,10*ROW('Water Data'!E21))),BY27="",ISNUMBER(OFFSET('Water Data'!$E$5,0,10*ROW('Water Data'!E21)))),100-OFFSET('Water Data'!$E$5,0,10*ROW('Water Data'!E21)),NA())))</f>
        <v>#N/A</v>
      </c>
      <c r="K27" s="250" t="e">
        <f ca="true">+IF(AND(ISNUMBER(OFFSET('Water Data'!$E$7,0,10*ROW('Water Data'!E21))),BZ27="Yes"),OFFSET('Water Data'!$E$7,0,10*ROW('Water Data'!E21)),IF(AND(ISNUMBER(OFFSET('Water Data'!$E$7,0,10*ROW('Water Data'!E21))),BZ27="No",ISNUMBER(OFFSET('Water Data'!$E$7,0,10*ROW('Water Data'!E21)))),CONCATENATE("[",ROUND(OFFSET('Water Data'!$E$7,0,10*ROW('Water Data'!E21)),0),"]"),IF(AND(ISNUMBER(OFFSET('Water Data'!$E$7,0,10*ROW('Water Data'!E21))),BZ27="",ISNUMBER(OFFSET('Water Data'!$E$7,0,10*ROW('Water Data'!E21)))),OFFSET('Water Data'!$E$7,0,10*ROW('Water Data'!E21)),NA())))</f>
        <v>#N/A</v>
      </c>
      <c r="L27" s="250" t="e">
        <f ca="true">+IF(AND(ISNUMBER(OFFSET('Water Data'!$E$10,0,10*ROW('Water Data'!E21))),CA27="Yes"),OFFSET('Water Data'!$E$10,0,10*ROW('Water Data'!E21)),IF(AND(ISNUMBER(OFFSET('Water Data'!$E$10,0,10*ROW('Water Data'!E21))),CA27="No",ISNUMBER(OFFSET('Water Data'!$E$10,0,10*ROW('Water Data'!E21)))),CONCATENATE("[",ROUND(OFFSET('Water Data'!$E$10,0,10*ROW('Water Data'!E21)),0),"]"),IF(AND(ISNUMBER(OFFSET('Water Data'!$E$10,0,10*ROW('Water Data'!E21))),CA27="",ISNUMBER(OFFSET('Water Data'!$E$10,0,10*ROW('Water Data'!E21)))),OFFSET('Water Data'!$E$10,0,10*ROW('Water Data'!E21)),NA())))</f>
        <v>#N/A</v>
      </c>
      <c r="M27" s="250" t="e">
        <f ca="true">+IF(AND(ISNUMBER(OFFSET('Water Data'!$F$5,0,10*ROW('Water Data'!F21))),CB27="Yes"),100-OFFSET('Water Data'!$F$5,0,10*ROW('Water Data'!F21)),IF(AND(ISNUMBER(OFFSET('Water Data'!$F$5,0,10*ROW('Water Data'!F21))),CB27="No",ISNUMBER(OFFSET('Water Data'!$F$5,0,10*ROW('Water Data'!F21)))),CONCATENATE("[",ROUND(100-OFFSET('Water Data'!$F$5,0,10*ROW('Water Data'!F21)),0),"]"),IF(AND(ISNUMBER(OFFSET('Water Data'!$F$5,0,10*ROW('Water Data'!F21))),CB27="",ISNUMBER(OFFSET('Water Data'!$F$5,0,10*ROW('Water Data'!F21)))),100-OFFSET('Water Data'!$F$5,0,10*ROW('Water Data'!F21)),NA())))</f>
        <v>#N/A</v>
      </c>
      <c r="N27" s="250" t="e">
        <f ca="true">+IF(AND(ISNUMBER(OFFSET('Water Data'!$F$7,0,10*ROW('Water Data'!F21))),CC27="Yes"),OFFSET('Water Data'!$F$7,0,10*ROW('Water Data'!F21)),IF(AND(ISNUMBER(OFFSET('Water Data'!$F$7,0,10*ROW('Water Data'!F21))),CC27="No",ISNUMBER(OFFSET('Water Data'!$F$7,0,10*ROW('Water Data'!F21)))),CONCATENATE("[",ROUND(OFFSET('Water Data'!$F$7,0,10*ROW('Water Data'!F21)),0),"]"),IF(AND(ISNUMBER(OFFSET('Water Data'!$F$7,0,10*ROW('Water Data'!F21))),CC27="",ISNUMBER(OFFSET('Water Data'!$F$7,0,10*ROW('Water Data'!F21)))),OFFSET('Water Data'!$F$7,0,10*ROW('Water Data'!F21)),NA())))</f>
        <v>#N/A</v>
      </c>
      <c r="O27" s="250" t="e">
        <f ca="true">+IF(AND(ISNUMBER(OFFSET('Water Data'!$F$10,0,10*ROW('Water Data'!F21))),CD27="Yes"),OFFSET('Water Data'!$F$10,0,10*ROW('Water Data'!F21)),IF(AND(ISNUMBER(OFFSET('Water Data'!$F$10,0,10*ROW('Water Data'!F21))),CD27="No",ISNUMBER(OFFSET('Water Data'!$F$10,0,10*ROW('Water Data'!F21)))),CONCATENATE("[",ROUND(OFFSET('Water Data'!$F$10,0,10*ROW('Water Data'!F21)),0),"]"),IF(AND(ISNUMBER(OFFSET('Water Data'!$F$10,0,10*ROW('Water Data'!F21))),CD27="",ISNUMBER(OFFSET('Water Data'!$F$10,0,10*ROW('Water Data'!F21)))),OFFSET('Water Data'!$F$10,0,10*ROW('Water Data'!F21)),NA())))</f>
        <v>#N/A</v>
      </c>
      <c r="P27" s="250" t="e">
        <f ca="true">+IF(AND(ISNUMBER(OFFSET('Water Data'!$G$5,0,10*ROW('Water Data'!G21))),CE27="Yes"),100-OFFSET('Water Data'!$G$5,0,10*ROW('Water Data'!G21)),IF(AND(ISNUMBER(OFFSET('Water Data'!$G$5,0,10*ROW('Water Data'!G21))),CE27="No",ISNUMBER(OFFSET('Water Data'!$G$5,0,10*ROW('Water Data'!G21)))),CONCATENATE("[",ROUND(100-OFFSET('Water Data'!$G$5,0,10*ROW('Water Data'!G21)),0),"]"),IF(AND(ISNUMBER(OFFSET('Water Data'!$G$5,0,10*ROW('Water Data'!G21))),CE27="",ISNUMBER(OFFSET('Water Data'!$G$5,0,10*ROW('Water Data'!G21)))),100-OFFSET('Water Data'!$G$5,0,10*ROW('Water Data'!G21)),NA())))</f>
        <v>#N/A</v>
      </c>
      <c r="Q27" s="250" t="e">
        <f ca="true">+IF(AND(ISNUMBER(OFFSET('Water Data'!$G$7,0,10*ROW('Water Data'!G21))),CF27="Yes"),OFFSET('Water Data'!$G$7,0,10*ROW('Water Data'!G21)),IF(AND(ISNUMBER(OFFSET('Water Data'!$G$7,0,10*ROW('Water Data'!G21))),CF27="No",ISNUMBER(OFFSET('Water Data'!$G$7,0,10*ROW('Water Data'!G21)))),CONCATENATE("[",ROUND(OFFSET('Water Data'!$G$7,0,10*ROW('Water Data'!G21)),0),"]"),IF(AND(ISNUMBER(OFFSET('Water Data'!$G$7,0,10*ROW('Water Data'!G21))),CF27="",ISNUMBER(OFFSET('Water Data'!$G$7,0,10*ROW('Water Data'!G21)))),OFFSET('Water Data'!$G$7,0,10*ROW('Water Data'!G21)),NA())))</f>
        <v>#N/A</v>
      </c>
      <c r="R27" s="250" t="e">
        <f ca="true">+IF(AND(ISNUMBER(OFFSET('Water Data'!$G$10,0,10*ROW('Water Data'!G21))),CG27="Yes"),OFFSET('Water Data'!$G$10,0,10*ROW('Water Data'!G21)),IF(AND(ISNUMBER(OFFSET('Water Data'!$G$10,0,10*ROW('Water Data'!G21))),CG27="No",ISNUMBER(OFFSET('Water Data'!$G$10,0,10*ROW('Water Data'!G21)))),CONCATENATE("[",ROUND(OFFSET('Water Data'!$G$10,0,10*ROW('Water Data'!G21)),0),"]"),IF(AND(ISNUMBER(OFFSET('Water Data'!$G$10,0,10*ROW('Water Data'!G21))),CG27="",ISNUMBER(OFFSET('Water Data'!$G$10,0,10*ROW('Water Data'!G21)))),OFFSET('Water Data'!$G$10,0,10*ROW('Water Data'!G21)),NA())))</f>
        <v>#N/A</v>
      </c>
      <c r="S27" s="250" t="e">
        <f ca="true">+IF(AND(ISNUMBER(OFFSET('Water Data'!$H$5,0,10*ROW('Water Data'!H21))),CH27="Yes"),100-OFFSET('Water Data'!$H$5,0,10*ROW('Water Data'!H21)),IF(AND(ISNUMBER(OFFSET('Water Data'!$H$5,0,10*ROW('Water Data'!H21))),CH27="No",ISNUMBER(OFFSET('Water Data'!$H$5,0,10*ROW('Water Data'!H21)))),CONCATENATE("[",ROUND(100-OFFSET('Water Data'!$H$5,0,10*ROW('Water Data'!H21)),0),"]"),IF(AND(ISNUMBER(OFFSET('Water Data'!$H$5,0,10*ROW('Water Data'!H21))),CH27="",ISNUMBER(OFFSET('Water Data'!$H$5,0,10*ROW('Water Data'!H21)))),100-OFFSET('Water Data'!$H$5,0,10*ROW('Water Data'!H21)),NA())))</f>
        <v>#N/A</v>
      </c>
      <c r="T27" s="250" t="e">
        <f ca="true">+IF(AND(ISNUMBER(OFFSET('Water Data'!$H$7,0,10*ROW('Water Data'!H21))),CI27="Yes"),OFFSET('Water Data'!$H$7,0,10*ROW('Water Data'!H21)),IF(AND(ISNUMBER(OFFSET('Water Data'!$H$7,0,10*ROW('Water Data'!H21))),CI27="No",ISNUMBER(OFFSET('Water Data'!$H$7,0,10*ROW('Water Data'!H21)))),CONCATENATE("[",ROUND(OFFSET('Water Data'!$H$7,0,10*ROW('Water Data'!H21)),0),"]"),IF(AND(ISNUMBER(OFFSET('Water Data'!$H$7,0,10*ROW('Water Data'!H21))),CI27="",ISNUMBER(OFFSET('Water Data'!$H$7,0,10*ROW('Water Data'!H21)))),OFFSET('Water Data'!$H$7,0,10*ROW('Water Data'!H21)),NA())))</f>
        <v>#N/A</v>
      </c>
      <c r="U27" s="250" t="e">
        <f ca="true">+IF(AND(ISNUMBER(OFFSET('Water Data'!$H$10,0,10*ROW('Water Data'!H21))),CJ27="Yes"),OFFSET('Water Data'!$H$10,0,10*ROW('Water Data'!H21)),IF(AND(ISNUMBER(OFFSET('Water Data'!$H$10,0,10*ROW('Water Data'!H21))),CJ27="No",ISNUMBER(OFFSET('Water Data'!$H$10,0,10*ROW('Water Data'!H21)))),CONCATENATE("[",ROUND(OFFSET('Water Data'!$H$10,0,10*ROW('Water Data'!H21)),0),"]"),IF(AND(ISNUMBER(OFFSET('Water Data'!$H$10,0,10*ROW('Water Data'!H21))),CJ27="",ISNUMBER(OFFSET('Water Data'!$H$10,0,10*ROW('Water Data'!H21)))),OFFSET('Water Data'!$H$10,0,10*ROW('Water Data'!H21)),NA())))</f>
        <v>#N/A</v>
      </c>
      <c r="V27" s="251" t="e">
        <f ca="true">+IF(AND(ISNUMBER(OFFSET('Sanitation Data'!$C$5,0,10*ROW('Sanitation Data'!C21))),CK27="Yes"),100-OFFSET('Sanitation Data'!$C$5,0,10*ROW('Sanitation Data'!C21)),IF(AND(ISNUMBER(OFFSET('Sanitation Data'!$C$5,0,10*ROW('Sanitation Data'!C21))),CK27="No",ISNUMBER(OFFSET('Sanitation Data'!$C$5,0,10*ROW('Sanitation Data'!C21)))),CONCATENATE("[",ROUND(100-OFFSET('Sanitation Data'!$C$5,0,10*ROW('Sanitation Data'!C21)),0),"]"),IF(AND(ISNUMBER(OFFSET('Sanitation Data'!$C$5,0,10*ROW('Sanitation Data'!C21))),CK27="",ISNUMBER(OFFSET('Sanitation Data'!$C$5,0,10*ROW('Sanitation Data'!C21)))),100-OFFSET('Sanitation Data'!$C$5,0,10*ROW('Sanitation Data'!C21)),NA())))</f>
        <v>#N/A</v>
      </c>
      <c r="W27" s="251" t="e">
        <f ca="true">+IF(AND(ISNUMBER(OFFSET('Sanitation Data'!$C$7,0,10*ROW('Sanitation Data'!C21))),CL27="Yes"),OFFSET('Sanitation Data'!$C$7,0,10*ROW('Sanitation Data'!C21)),IF(AND(ISNUMBER(OFFSET('Sanitation Data'!$C$7,0,10*ROW('Sanitation Data'!C21))),CL27="No",ISNUMBER(OFFSET('Sanitation Data'!$C$7,0,10*ROW('Sanitation Data'!C21)))),CONCATENATE("[",ROUND(OFFSET('Sanitation Data'!$C$7,0,10*ROW('Sanitation Data'!C21)),0),"]"),IF(AND(ISNUMBER(OFFSET('Sanitation Data'!$C$7,0,10*ROW('Sanitation Data'!C21))),CL27="",ISNUMBER(OFFSET('Sanitation Data'!$C$7,0,10*ROW('Sanitation Data'!C21)))),OFFSET('Sanitation Data'!$C$7,0,10*ROW('Sanitation Data'!C21)),NA())))</f>
        <v>#N/A</v>
      </c>
      <c r="X27" s="251" t="e">
        <f ca="true">+IF(AND(ISNUMBER(OFFSET('Sanitation Data'!$C$11,0,10*ROW('Sanitation Data'!C21))),CM27="Yes"),OFFSET('Sanitation Data'!$C$11,0,10*ROW('Sanitation Data'!C21)),IF(AND(ISNUMBER(OFFSET('Sanitation Data'!$C$11,0,10*ROW('Sanitation Data'!C21))),CM27="No",ISNUMBER(OFFSET('Sanitation Data'!$C$11,0,10*ROW('Sanitation Data'!C21)))),CONCATENATE("[",ROUND(OFFSET('Sanitation Data'!$C$11,0,10*ROW('Sanitation Data'!C21)),0),"]"),IF(AND(ISNUMBER(OFFSET('Sanitation Data'!$C$11,0,10*ROW('Sanitation Data'!C21))),CM27="",ISNUMBER(OFFSET('Sanitation Data'!$C$11,0,10*ROW('Sanitation Data'!C21)))),OFFSET('Sanitation Data'!$C$11,0,10*ROW('Sanitation Data'!C21)),NA())))</f>
        <v>#N/A</v>
      </c>
      <c r="Y27" s="251" t="e">
        <f ca="true">+IF(AND(ISNUMBER(OFFSET('Sanitation Data'!$C$12,0,10*ROW('Sanitation Data'!C21))),CN27="Yes"),OFFSET('Sanitation Data'!$C$12,0,10*ROW('Sanitation Data'!C21)),IF(AND(ISNUMBER(OFFSET('Sanitation Data'!$C$12,0,10*ROW('Sanitation Data'!C21))),CN27="No",ISNUMBER(OFFSET('Sanitation Data'!$C$12,0,10*ROW('Sanitation Data'!C21)))),CONCATENATE("[",ROUND(OFFSET('Sanitation Data'!$C$12,0,10*ROW('Sanitation Data'!C21)),0),"]"),IF(AND(ISNUMBER(OFFSET('Sanitation Data'!$C$12,0,10*ROW('Sanitation Data'!C21))),CN27="",ISNUMBER(OFFSET('Sanitation Data'!$C$12,0,10*ROW('Sanitation Data'!C21)))),OFFSET('Sanitation Data'!$C$12,0,10*ROW('Sanitation Data'!C21)),NA())))</f>
        <v>#N/A</v>
      </c>
      <c r="Z27" s="251" t="e">
        <f ca="true">+IF(AND(ISNUMBER(OFFSET('Sanitation Data'!$C$13,0,10*ROW('Sanitation Data'!C21))),CO27="Yes"),OFFSET('Sanitation Data'!$C$13,0,10*ROW('Sanitation Data'!C21)),IF(AND(ISNUMBER(OFFSET('Sanitation Data'!$C$13,0,10*ROW('Sanitation Data'!C21))),CO27="No",ISNUMBER(OFFSET('Sanitation Data'!$C$13,0,10*ROW('Sanitation Data'!C21)))),CONCATENATE("[",ROUND(OFFSET('Sanitation Data'!$C$13,0,10*ROW('Sanitation Data'!C21)),0),"]"),IF(AND(ISNUMBER(OFFSET('Sanitation Data'!$C$13,0,10*ROW('Sanitation Data'!C21))),CO27="",ISNUMBER(OFFSET('Sanitation Data'!$C$13,0,10*ROW('Sanitation Data'!C21)))),OFFSET('Sanitation Data'!$C$13,0,10*ROW('Sanitation Data'!C21)),NA())))</f>
        <v>#N/A</v>
      </c>
      <c r="AA27" s="251" t="e">
        <f ca="true">+IF(AND(ISNUMBER(OFFSET('Sanitation Data'!$D$5,0,10*ROW('Sanitation Data'!D21))),CP27="Yes"),100-OFFSET('Sanitation Data'!$D$5,0,10*ROW('Sanitation Data'!D21)),IF(AND(ISNUMBER(OFFSET('Sanitation Data'!$D$5,0,10*ROW('Sanitation Data'!D21))),CP27="No",ISNUMBER(OFFSET('Sanitation Data'!$D$5,0,10*ROW('Sanitation Data'!D21)))),CONCATENATE("[",ROUND(100-OFFSET('Sanitation Data'!$D$5,0,10*ROW('Sanitation Data'!D21)),0),"]"),IF(AND(ISNUMBER(OFFSET('Sanitation Data'!$D$5,0,10*ROW('Sanitation Data'!D21))),CP27="",ISNUMBER(OFFSET('Sanitation Data'!$D$5,0,10*ROW('Sanitation Data'!D21)))),100-OFFSET('Sanitation Data'!$D$5,0,10*ROW('Sanitation Data'!D21)),NA())))</f>
        <v>#N/A</v>
      </c>
      <c r="AB27" s="251" t="e">
        <f ca="true">+IF(AND(ISNUMBER(OFFSET('Sanitation Data'!$D$7,0,10*ROW('Sanitation Data'!D21))),CQ27="Yes"),OFFSET('Sanitation Data'!$D$7,0,10*ROW('Sanitation Data'!G21)),IF(AND(ISNUMBER(OFFSET('Sanitation Data'!$D$7,0,10*ROW('Sanitation Data'!D21))),CQ27="No",ISNUMBER(OFFSET('Sanitation Data'!$D$7,0,10*ROW('Sanitation Data'!D21)))),CONCATENATE("[",ROUND(OFFSET('Sanitation Data'!$D$7,0,10*ROW('Sanitation Data'!D21)),0),"]"),IF(AND(ISNUMBER(OFFSET('Sanitation Data'!$D$7,0,10*ROW('Sanitation Data'!D21))),CQ27="",ISNUMBER(OFFSET('Sanitation Data'!$D$7,0,10*ROW('Sanitation Data'!D21)))),OFFSET('Sanitation Data'!$D$7,0,10*ROW('Sanitation Data'!D21)),NA())))</f>
        <v>#N/A</v>
      </c>
      <c r="AC27" s="251" t="e">
        <f ca="true">+IF(AND(ISNUMBER(OFFSET('Sanitation Data'!$D$11,0,10*ROW('Sanitation Data'!D21))),CR27="Yes"),OFFSET('Sanitation Data'!$D$11,0,10*ROW('Sanitation Data'!D21)),IF(AND(ISNUMBER(OFFSET('Sanitation Data'!$D$11,0,10*ROW('Sanitation Data'!D21))),CR27="No",ISNUMBER(OFFSET('Sanitation Data'!$D$11,0,10*ROW('Sanitation Data'!D21)))),CONCATENATE("[",ROUND(OFFSET('Sanitation Data'!$D$11,0,10*ROW('Sanitation Data'!D21)),0),"]"),IF(AND(ISNUMBER(OFFSET('Sanitation Data'!$D$11,0,10*ROW('Sanitation Data'!D21))),CR27="",ISNUMBER(OFFSET('Sanitation Data'!$D$11,0,10*ROW('Sanitation Data'!D21)))),OFFSET('Sanitation Data'!$D$11,0,10*ROW('Sanitation Data'!D21)),NA())))</f>
        <v>#N/A</v>
      </c>
      <c r="AD27" s="251" t="e">
        <f ca="true">+IF(AND(ISNUMBER(OFFSET('Sanitation Data'!$D$12,0,10*ROW('Sanitation Data'!D21))),CS27="Yes"),OFFSET('Sanitation Data'!$D$12,0,10*ROW('Sanitation Data'!D21)),IF(AND(ISNUMBER(OFFSET('Sanitation Data'!$D$12,0,10*ROW('Sanitation Data'!D21))),CS27="No",ISNUMBER(OFFSET('Sanitation Data'!$D$12,0,10*ROW('Sanitation Data'!D21)))),CONCATENATE("[",ROUND(OFFSET('Sanitation Data'!$D$12,0,10*ROW('Sanitation Data'!D21)),0),"]"),IF(AND(ISNUMBER(OFFSET('Sanitation Data'!$D$12,0,10*ROW('Sanitation Data'!D21))),CS27="",ISNUMBER(OFFSET('Sanitation Data'!$D$12,0,10*ROW('Sanitation Data'!D21)))),OFFSET('Sanitation Data'!$D$12,0,10*ROW('Sanitation Data'!D21)),NA())))</f>
        <v>#N/A</v>
      </c>
      <c r="AE27" s="251" t="e">
        <f ca="true">+IF(AND(ISNUMBER(OFFSET('Sanitation Data'!$D$13,0,10*ROW('Sanitation Data'!D21))),CT27="Yes"),OFFSET('Sanitation Data'!$D$13,0,10*ROW('Sanitation Data'!D21)),IF(AND(ISNUMBER(OFFSET('Sanitation Data'!$D$13,0,10*ROW('Sanitation Data'!D21))),CT27="No",ISNUMBER(OFFSET('Sanitation Data'!$D$13,0,10*ROW('Sanitation Data'!D21)))),CONCATENATE("[",ROUND(OFFSET('Sanitation Data'!$D$13,0,10*ROW('Sanitation Data'!D21)),0),"]"),IF(AND(ISNUMBER(OFFSET('Sanitation Data'!$D$13,0,10*ROW('Sanitation Data'!D21))),CT27="",ISNUMBER(OFFSET('Sanitation Data'!$D$13,0,10*ROW('Sanitation Data'!D21)))),OFFSET('Sanitation Data'!$D$13,0,10*ROW('Sanitation Data'!D21)),NA())))</f>
        <v>#N/A</v>
      </c>
      <c r="AF27" s="251" t="e">
        <f ca="true">+IF(AND(ISNUMBER(OFFSET('Sanitation Data'!$E$5,0,10*ROW('Sanitation Data'!E21))),CU27="Yes"),100-OFFSET('Sanitation Data'!$E$5,0,10*ROW('Sanitation Data'!E21)),IF(AND(ISNUMBER(OFFSET('Sanitation Data'!$E$5,0,10*ROW('Sanitation Data'!E21))),CU27="No",ISNUMBER(OFFSET('Sanitation Data'!$E$5,0,10*ROW('Sanitation Data'!E21)))),CONCATENATE("[",ROUND(100-OFFSET('Sanitation Data'!$E$5,0,10*ROW('Sanitation Data'!E21)),0),"]"),IF(AND(ISNUMBER(OFFSET('Sanitation Data'!$E$5,0,10*ROW('Sanitation Data'!E21))),CU27="",ISNUMBER(OFFSET('Sanitation Data'!$E$5,0,10*ROW('Sanitation Data'!E21)))),100-OFFSET('Sanitation Data'!$E$5,0,10*ROW('Sanitation Data'!E21)),NA())))</f>
        <v>#N/A</v>
      </c>
      <c r="AG27" s="251" t="e">
        <f ca="true">+IF(AND(ISNUMBER(OFFSET('Sanitation Data'!$E$7,0,10*ROW('Sanitation Data'!E21))),CV27="Yes"),OFFSET('Sanitation Data'!$E$7,0,10*ROW('Sanitation Data'!E21)),IF(AND(ISNUMBER(OFFSET('Sanitation Data'!$E$7,0,10*ROW('Sanitation Data'!E21))),CV27="No",ISNUMBER(OFFSET('Sanitation Data'!$E$7,0,10*ROW('Sanitation Data'!E21)))),CONCATENATE("[",ROUND(OFFSET('Sanitation Data'!$E$7,0,10*ROW('Sanitation Data'!E21)),0),"]"),IF(AND(ISNUMBER(OFFSET('Sanitation Data'!$E$7,0,10*ROW('Sanitation Data'!E21))),CV27="",ISNUMBER(OFFSET('Sanitation Data'!$E$7,0,10*ROW('Sanitation Data'!E21)))),OFFSET('Sanitation Data'!$E$7,0,10*ROW('Sanitation Data'!E21)),NA())))</f>
        <v>#N/A</v>
      </c>
      <c r="AH27" s="251" t="e">
        <f ca="true">+IF(AND(ISNUMBER(OFFSET('Sanitation Data'!$E$11,0,10*ROW('Sanitation Data'!E21))),CW27="Yes"),OFFSET('Sanitation Data'!$E$11,0,10*ROW('Sanitation Data'!E21)),IF(AND(ISNUMBER(OFFSET('Sanitation Data'!$E$11,0,10*ROW('Sanitation Data'!E21))),CW27="No",ISNUMBER(OFFSET('Sanitation Data'!$E$11,0,10*ROW('Sanitation Data'!E21)))),CONCATENATE("[",ROUND(OFFSET('Sanitation Data'!$E$11,0,10*ROW('Sanitation Data'!E21)),0),"]"),IF(AND(ISNUMBER(OFFSET('Sanitation Data'!$E$11,0,10*ROW('Sanitation Data'!E21))),CW27="",ISNUMBER(OFFSET('Sanitation Data'!$E$11,0,10*ROW('Sanitation Data'!E21)))),OFFSET('Sanitation Data'!$E$11,0,10*ROW('Sanitation Data'!E21)),NA())))</f>
        <v>#N/A</v>
      </c>
      <c r="AI27" s="251" t="e">
        <f ca="true">+IF(AND(ISNUMBER(OFFSET('Sanitation Data'!$E$12,0,10*ROW('Sanitation Data'!E21))),CX27="Yes"),OFFSET('Sanitation Data'!$E$12,0,10*ROW('Sanitation Data'!E21)),IF(AND(ISNUMBER(OFFSET('Sanitation Data'!$E$12,0,10*ROW('Sanitation Data'!E21))),CX27="No",ISNUMBER(OFFSET('Sanitation Data'!$E$12,0,10*ROW('Sanitation Data'!E21)))),CONCATENATE("[",ROUND(OFFSET('Sanitation Data'!$E$12,0,10*ROW('Sanitation Data'!E21)),0),"]"),IF(AND(ISNUMBER(OFFSET('Sanitation Data'!$E$12,0,10*ROW('Sanitation Data'!E21))),CX27="",ISNUMBER(OFFSET('Sanitation Data'!$E$12,0,10*ROW('Sanitation Data'!E21)))),OFFSET('Sanitation Data'!$E$12,0,10*ROW('Sanitation Data'!E21)),NA())))</f>
        <v>#N/A</v>
      </c>
      <c r="AJ27" s="251" t="e">
        <f ca="true">+IF(AND(ISNUMBER(OFFSET('Sanitation Data'!$E$13,0,10*ROW('Sanitation Data'!E21))),CY27="Yes"),OFFSET('Sanitation Data'!$E$13,0,10*ROW('Sanitation Data'!E21)),IF(AND(ISNUMBER(OFFSET('Sanitation Data'!$E$13,0,10*ROW('Sanitation Data'!E21))),CY27="No",ISNUMBER(OFFSET('Sanitation Data'!$E$13,0,10*ROW('Sanitation Data'!E21)))),CONCATENATE("[",ROUND(OFFSET('Sanitation Data'!$E$13,0,10*ROW('Sanitation Data'!E21)),0),"]"),IF(AND(ISNUMBER(OFFSET('Sanitation Data'!$E$13,0,10*ROW('Sanitation Data'!E21))),CY27="",ISNUMBER(OFFSET('Sanitation Data'!$E$13,0,10*ROW('Sanitation Data'!E21)))),OFFSET('Sanitation Data'!$E$13,0,10*ROW('Sanitation Data'!E21)),NA())))</f>
        <v>#N/A</v>
      </c>
      <c r="AK27" s="251" t="e">
        <f ca="true">+IF(AND(ISNUMBER(OFFSET('Sanitation Data'!$F$5,0,10*ROW('Sanitation Data'!F21))),CZ27="Yes"),100-OFFSET('Sanitation Data'!$F$5,0,10*ROW('Sanitation Data'!F21)),IF(AND(ISNUMBER(OFFSET('Sanitation Data'!$F$5,0,10*ROW('Sanitation Data'!F21))),CZ27="No",ISNUMBER(OFFSET('Sanitation Data'!$F$5,0,10*ROW('Sanitation Data'!F21)))),CONCATENATE("[",ROUND(100-OFFSET('Sanitation Data'!$F$5,0,10*ROW('Sanitation Data'!F21)),0),"]"),IF(AND(ISNUMBER(OFFSET('Sanitation Data'!$F$5,0,10*ROW('Sanitation Data'!F21))),CZ27="",ISNUMBER(OFFSET('Sanitation Data'!$F$5,0,10*ROW('Sanitation Data'!F21)))),100-OFFSET('Sanitation Data'!$F$5,0,10*ROW('Sanitation Data'!F21)),NA())))</f>
        <v>#N/A</v>
      </c>
      <c r="AL27" s="251" t="e">
        <f ca="true">+IF(AND(ISNUMBER(OFFSET('Sanitation Data'!$F$7,0,10*ROW('Sanitation Data'!F21))),DA27="Yes"),OFFSET('Sanitation Data'!$F$7,0,10*ROW('Sanitation Data'!F21)),IF(AND(ISNUMBER(OFFSET('Sanitation Data'!$F$7,0,10*ROW('Sanitation Data'!F21))),DA27="No",ISNUMBER(OFFSET('Sanitation Data'!$F$7,0,10*ROW('Sanitation Data'!F21)))),CONCATENATE("[",ROUND(OFFSET('Sanitation Data'!$F$7,0,10*ROW('Sanitation Data'!F21)),0),"]"),IF(AND(ISNUMBER(OFFSET('Sanitation Data'!$F$7,0,10*ROW('Sanitation Data'!F21))),DA27="",ISNUMBER(OFFSET('Sanitation Data'!$F$7,0,10*ROW('Sanitation Data'!F21)))),OFFSET('Sanitation Data'!$F$7,0,10*ROW('Sanitation Data'!F21)),NA())))</f>
        <v>#N/A</v>
      </c>
      <c r="AM27" s="251" t="e">
        <f ca="true">+IF(AND(ISNUMBER(OFFSET('Sanitation Data'!$F$11,0,10*ROW('Sanitation Data'!F21))),DB27="Yes"),OFFSET('Sanitation Data'!$F$11,0,10*ROW('Sanitation Data'!F21)),IF(AND(ISNUMBER(OFFSET('Sanitation Data'!$F$11,0,10*ROW('Sanitation Data'!F21))),DB27="No",ISNUMBER(OFFSET('Sanitation Data'!$F$11,0,10*ROW('Sanitation Data'!F21)))),CONCATENATE("[",ROUND(OFFSET('Sanitation Data'!$F$11,0,10*ROW('Sanitation Data'!F21)),0),"]"),IF(AND(ISNUMBER(OFFSET('Sanitation Data'!$F$11,0,10*ROW('Sanitation Data'!F21))),DB27="",ISNUMBER(OFFSET('Sanitation Data'!$F$11,0,10*ROW('Sanitation Data'!F21)))),OFFSET('Sanitation Data'!$F$11,0,10*ROW('Sanitation Data'!F21)),NA())))</f>
        <v>#N/A</v>
      </c>
      <c r="AN27" s="251" t="e">
        <f ca="true">+IF(AND(ISNUMBER(OFFSET('Sanitation Data'!$F$12,0,10*ROW('Sanitation Data'!F21))),DC27="Yes"),OFFSET('Sanitation Data'!$F$12,0,10*ROW('Sanitation Data'!F21)),IF(AND(ISNUMBER(OFFSET('Sanitation Data'!$F$12,0,10*ROW('Sanitation Data'!F21))),DC27="No",ISNUMBER(OFFSET('Sanitation Data'!$F$12,0,10*ROW('Sanitation Data'!F21)))),CONCATENATE("[",ROUND(OFFSET('Sanitation Data'!$F$12,0,10*ROW('Sanitation Data'!F21)),0),"]"),IF(AND(ISNUMBER(OFFSET('Sanitation Data'!$F$12,0,10*ROW('Sanitation Data'!F21))),DC27="",ISNUMBER(OFFSET('Sanitation Data'!$F$12,0,10*ROW('Sanitation Data'!F21)))),OFFSET('Sanitation Data'!$F$12,0,10*ROW('Sanitation Data'!F21)),NA())))</f>
        <v>#N/A</v>
      </c>
      <c r="AO27" s="251" t="e">
        <f ca="true">+IF(AND(ISNUMBER(OFFSET('Sanitation Data'!$F$13,0,10*ROW('Sanitation Data'!F21))),DD27="Yes"),OFFSET('Sanitation Data'!$F$13,0,10*ROW('Sanitation Data'!F21)),IF(AND(ISNUMBER(OFFSET('Sanitation Data'!$F$13,0,10*ROW('Sanitation Data'!F21))),DD27="No",ISNUMBER(OFFSET('Sanitation Data'!$F$13,0,10*ROW('Sanitation Data'!F21)))),CONCATENATE("[",ROUND(OFFSET('Sanitation Data'!$F$13,0,10*ROW('Sanitation Data'!F21)),0),"]"),IF(AND(ISNUMBER(OFFSET('Sanitation Data'!$F$13,0,10*ROW('Sanitation Data'!F21))),DD27="",ISNUMBER(OFFSET('Sanitation Data'!$F$13,0,10*ROW('Sanitation Data'!F21)))),OFFSET('Sanitation Data'!$F$13,0,10*ROW('Sanitation Data'!F21)),NA())))</f>
        <v>#N/A</v>
      </c>
      <c r="AP27" s="251" t="e">
        <f ca="true">+IF(AND(ISNUMBER(OFFSET('Sanitation Data'!$G$5,0,10*ROW('Sanitation Data'!G21))),DE27="Yes"),100-OFFSET('Sanitation Data'!$G$5,0,10*ROW('Sanitation Data'!G21)),IF(AND(ISNUMBER(OFFSET('Sanitation Data'!$G$5,0,10*ROW('Sanitation Data'!G21))),DE27="No",ISNUMBER(OFFSET('Sanitation Data'!$G$5,0,10*ROW('Sanitation Data'!G21)))),CONCATENATE("[",ROUND(100-OFFSET('Sanitation Data'!$G$5,0,10*ROW('Sanitation Data'!G21)),0),"]"),IF(AND(ISNUMBER(OFFSET('Sanitation Data'!$G$5,0,10*ROW('Sanitation Data'!G21))),DE27="",ISNUMBER(OFFSET('Sanitation Data'!$G$5,0,10*ROW('Sanitation Data'!G21)))),100-OFFSET('Sanitation Data'!$G$5,0,10*ROW('Sanitation Data'!G21)),NA())))</f>
        <v>#N/A</v>
      </c>
      <c r="AQ27" s="251" t="e">
        <f ca="true">+IF(AND(ISNUMBER(OFFSET('Sanitation Data'!$G$7,0,10*ROW('Sanitation Data'!G21))),DF27="Yes"),OFFSET('Sanitation Data'!$G$7,0,10*ROW('Sanitation Data'!G21)),IF(AND(ISNUMBER(OFFSET('Sanitation Data'!$G$7,0,10*ROW('Sanitation Data'!G21))),DF27="No",ISNUMBER(OFFSET('Sanitation Data'!$G$7,0,10*ROW('Sanitation Data'!G21)))),CONCATENATE("[",ROUND(OFFSET('Sanitation Data'!$G$7,0,10*ROW('Sanitation Data'!G21)),0),"]"),IF(AND(ISNUMBER(OFFSET('Sanitation Data'!$G$7,0,10*ROW('Sanitation Data'!G21))),DF27="",ISNUMBER(OFFSET('Sanitation Data'!$G$7,0,10*ROW('Sanitation Data'!G21)))),OFFSET('Sanitation Data'!$G$7,0,10*ROW('Sanitation Data'!G21)),NA())))</f>
        <v>#N/A</v>
      </c>
      <c r="AR27" s="251" t="e">
        <f ca="true">+IF(AND(ISNUMBER(OFFSET('Sanitation Data'!$G$11,0,10*ROW('Sanitation Data'!G21))),DG27="Yes"),OFFSET('Sanitation Data'!$G$11,0,10*ROW('Sanitation Data'!G21)),IF(AND(ISNUMBER(OFFSET('Sanitation Data'!$G$11,0,10*ROW('Sanitation Data'!G21))),DG27="No",ISNUMBER(OFFSET('Sanitation Data'!$G$11,0,10*ROW('Sanitation Data'!G21)))),CONCATENATE("[",ROUND(OFFSET('Sanitation Data'!$G$11,0,10*ROW('Sanitation Data'!G21)),0),"]"),IF(AND(ISNUMBER(OFFSET('Sanitation Data'!$G$11,0,10*ROW('Sanitation Data'!G21))),DG27="",ISNUMBER(OFFSET('Sanitation Data'!$G$11,0,10*ROW('Sanitation Data'!G21)))),OFFSET('Sanitation Data'!$G$11,0,10*ROW('Sanitation Data'!G21)),NA())))</f>
        <v>#N/A</v>
      </c>
      <c r="AS27" s="251" t="e">
        <f ca="true">+IF(AND(ISNUMBER(OFFSET('Sanitation Data'!$G$12,0,10*ROW('Sanitation Data'!G21))),DH27="Yes"),OFFSET('Sanitation Data'!$G$12,0,10*ROW('Sanitation Data'!G21)),IF(AND(ISNUMBER(OFFSET('Sanitation Data'!$G$12,0,10*ROW('Sanitation Data'!G21))),DH27="No",ISNUMBER(OFFSET('Sanitation Data'!$G$12,0,10*ROW('Sanitation Data'!G21)))),CONCATENATE("[",ROUND(OFFSET('Sanitation Data'!$G$12,0,10*ROW('Sanitation Data'!G21)),0),"]"),IF(AND(ISNUMBER(OFFSET('Sanitation Data'!$G$12,0,10*ROW('Sanitation Data'!G21))),DH27="",ISNUMBER(OFFSET('Sanitation Data'!$G$12,0,10*ROW('Sanitation Data'!G21)))),OFFSET('Sanitation Data'!$G$12,0,10*ROW('Sanitation Data'!G21)),NA())))</f>
        <v>#N/A</v>
      </c>
      <c r="AT27" s="251" t="e">
        <f ca="true">+IF(AND(ISNUMBER(OFFSET('Sanitation Data'!$G$13,0,10*ROW('Sanitation Data'!G21))),DI27="Yes"),OFFSET('Sanitation Data'!$G$13,0,10*ROW('Sanitation Data'!G21)),IF(AND(ISNUMBER(OFFSET('Sanitation Data'!$G$13,0,10*ROW('Sanitation Data'!G21))),DI27="No",ISNUMBER(OFFSET('Sanitation Data'!$G$13,0,10*ROW('Sanitation Data'!G21)))),CONCATENATE("[",ROUND(OFFSET('Sanitation Data'!$G$13,0,10*ROW('Sanitation Data'!G21)),0),"]"),IF(AND(ISNUMBER(OFFSET('Sanitation Data'!$G$13,0,10*ROW('Sanitation Data'!G21))),DI27="",ISNUMBER(OFFSET('Sanitation Data'!$G$13,0,10*ROW('Sanitation Data'!G21)))),OFFSET('Sanitation Data'!$G$13,0,10*ROW('Sanitation Data'!G21)),NA())))</f>
        <v>#N/A</v>
      </c>
      <c r="AU27" s="251" t="e">
        <f ca="true">+IF(AND(ISNUMBER(OFFSET('Sanitation Data'!$H$5,0,10*ROW('Sanitation Data'!H21))),DJ27="Yes"),100-OFFSET('Sanitation Data'!$H$5,0,10*ROW('Sanitation Data'!H21)),IF(AND(ISNUMBER(OFFSET('Sanitation Data'!$H$5,0,10*ROW('Sanitation Data'!H21))),DJ27="No",ISNUMBER(OFFSET('Sanitation Data'!$H$5,0,10*ROW('Sanitation Data'!H21)))),CONCATENATE("[",ROUND(100-OFFSET('Sanitation Data'!$H$5,0,10*ROW('Sanitation Data'!H21)),0),"]"),IF(AND(ISNUMBER(OFFSET('Sanitation Data'!$H$5,0,10*ROW('Sanitation Data'!H21))),DJ27="",ISNUMBER(OFFSET('Sanitation Data'!$H$5,0,10*ROW('Sanitation Data'!H21)))),100-OFFSET('Sanitation Data'!$H$5,0,10*ROW('Sanitation Data'!H21)),NA())))</f>
        <v>#N/A</v>
      </c>
      <c r="AV27" s="251" t="e">
        <f ca="true">+IF(AND(ISNUMBER(OFFSET('Sanitation Data'!$H$7,0,10*ROW('Sanitation Data'!H21))),DK27="Yes"),OFFSET('Sanitation Data'!$H$7,0,10*ROW('Sanitation Data'!H21)),IF(AND(ISNUMBER(OFFSET('Sanitation Data'!$H$7,0,10*ROW('Sanitation Data'!H21))),DK27="No",ISNUMBER(OFFSET('Sanitation Data'!$H$7,0,10*ROW('Sanitation Data'!H21)))),CONCATENATE("[",ROUND(OFFSET('Sanitation Data'!$H$7,0,10*ROW('Sanitation Data'!H21)),0),"]"),IF(AND(ISNUMBER(OFFSET('Sanitation Data'!$H$7,0,10*ROW('Sanitation Data'!H21))),DK27="",ISNUMBER(OFFSET('Sanitation Data'!$H$7,0,10*ROW('Sanitation Data'!H21)))),OFFSET('Sanitation Data'!$H$7,0,10*ROW('Sanitation Data'!H21)),NA())))</f>
        <v>#N/A</v>
      </c>
      <c r="AW27" s="251" t="e">
        <f ca="true">+IF(AND(ISNUMBER(OFFSET('Sanitation Data'!$H$11,0,10*ROW('Sanitation Data'!H21))),DL27="Yes"),OFFSET('Sanitation Data'!$H$11,0,10*ROW('Sanitation Data'!H21)),IF(AND(ISNUMBER(OFFSET('Sanitation Data'!$H$11,0,10*ROW('Sanitation Data'!H21))),DL27="No",ISNUMBER(OFFSET('Sanitation Data'!$H$11,0,10*ROW('Sanitation Data'!H21)))),CONCATENATE("[",ROUND(OFFSET('Sanitation Data'!$H$11,0,10*ROW('Sanitation Data'!H21)),0),"]"),IF(AND(ISNUMBER(OFFSET('Sanitation Data'!$H$11,0,10*ROW('Sanitation Data'!H21))),DL27="",ISNUMBER(OFFSET('Sanitation Data'!$H$11,0,10*ROW('Sanitation Data'!H21)))),OFFSET('Sanitation Data'!$H$11,0,10*ROW('Sanitation Data'!H21)),NA())))</f>
        <v>#N/A</v>
      </c>
      <c r="AX27" s="251" t="e">
        <f ca="true">+IF(AND(ISNUMBER(OFFSET('Sanitation Data'!$H$12,0,10*ROW('Sanitation Data'!H21))),DM27="Yes"),OFFSET('Sanitation Data'!$H$12,0,10*ROW('Sanitation Data'!H21)),IF(AND(ISNUMBER(OFFSET('Sanitation Data'!$H$12,0,10*ROW('Sanitation Data'!H21))),DM27="No",ISNUMBER(OFFSET('Sanitation Data'!$H$12,0,10*ROW('Sanitation Data'!H21)))),CONCATENATE("[",ROUND(OFFSET('Sanitation Data'!$H$12,0,10*ROW('Sanitation Data'!H21)),0),"]"),IF(AND(ISNUMBER(OFFSET('Sanitation Data'!$H$12,0,10*ROW('Sanitation Data'!H21))),DM27="",ISNUMBER(OFFSET('Sanitation Data'!$H$12,0,10*ROW('Sanitation Data'!H21)))),OFFSET('Sanitation Data'!$H$12,0,10*ROW('Sanitation Data'!H21)),NA())))</f>
        <v>#N/A</v>
      </c>
      <c r="AY27" s="251" t="e">
        <f ca="true">+IF(AND(ISNUMBER(OFFSET('Sanitation Data'!$H$13,0,10*ROW('Sanitation Data'!H21))),DN27="Yes"),OFFSET('Sanitation Data'!$H$13,0,10*ROW('Sanitation Data'!H21)),IF(AND(ISNUMBER(OFFSET('Sanitation Data'!$H$13,0,10*ROW('Sanitation Data'!H21))),DN27="No",ISNUMBER(OFFSET('Sanitation Data'!$H$13,0,10*ROW('Sanitation Data'!H21)))),CONCATENATE("[",ROUND(OFFSET('Sanitation Data'!$H$13,0,10*ROW('Sanitation Data'!H21)),0),"]"),IF(AND(ISNUMBER(OFFSET('Sanitation Data'!$H$13,0,10*ROW('Sanitation Data'!H21))),DN27="",ISNUMBER(OFFSET('Sanitation Data'!$H$13,0,10*ROW('Sanitation Data'!H21)))),OFFSET('Sanitation Data'!$H$13,0,10*ROW('Sanitation Data'!H21)),NA())))</f>
        <v>#N/A</v>
      </c>
      <c r="AZ27" s="252" t="e">
        <f ca="true">+IF(AND(ISNUMBER(OFFSET('Hygiene Data'!$C$6,0,10*ROW('Hygiene Data'!C21))),DO27="Yes"),OFFSET('Hygiene Data'!$C$6,0,10*ROW('Hygiene Data'!C21)),IF(AND(ISNUMBER(OFFSET('Hygiene Data'!$C$6,0,10*ROW('Hygiene Data'!C21))),DO27="No",ISNUMBER(OFFSET('Hygiene Data'!$C$6,0,10*ROW('Hygiene Data'!C21)))),CONCATENATE("[",ROUND(OFFSET('Hygiene Data'!$C$6,0,10*ROW('Hygiene Data'!C21)),0),"]"),IF(AND(ISNUMBER(OFFSET('Hygiene Data'!$C$6,0,10*ROW('Hygiene Data'!C21))),DO27="",ISNUMBER(OFFSET('Hygiene Data'!$C$6,0,10*ROW('Hygiene Data'!C21)))),OFFSET('Hygiene Data'!$C$6,0,10*ROW('Hygiene Data'!C21)),NA())))</f>
        <v>#N/A</v>
      </c>
      <c r="BA27" s="252" t="e">
        <f ca="true">+IF(AND(ISNUMBER(OFFSET('Hygiene Data'!$C$8,0,10*ROW('Hygiene Data'!C21))),DP27="Yes"),OFFSET('Hygiene Data'!$C$8,0,10*ROW('Hygiene Data'!C21)),IF(AND(ISNUMBER(OFFSET('Hygiene Data'!$C$8,0,10*ROW('Hygiene Data'!C21))),DP27="No",ISNUMBER(OFFSET('Hygiene Data'!$C$8,0,10*ROW('Hygiene Data'!C21)))),CONCATENATE("[",ROUND(OFFSET('Hygiene Data'!$C$8,0,10*ROW('Hygiene Data'!C21)),0),"]"),IF(AND(ISNUMBER(OFFSET('Hygiene Data'!$C$8,0,10*ROW('Hygiene Data'!C21))),DP27="",ISNUMBER(OFFSET('Hygiene Data'!$C$8,0,10*ROW('Hygiene Data'!C21)))),OFFSET('Hygiene Data'!$C$8,0,10*ROW('Hygiene Data'!C21)),NA())))</f>
        <v>#N/A</v>
      </c>
      <c r="BB27" s="252" t="e">
        <f ca="true">+IF(AND(ISNUMBER(OFFSET('Hygiene Data'!$C$10,0,10*ROW('Hygiene Data'!C21))),DQ27="Yes"),OFFSET('Hygiene Data'!$C$10,0,10*ROW('Hygiene Data'!C21)),IF(AND(ISNUMBER(OFFSET('Hygiene Data'!$C$10,0,10*ROW('Hygiene Data'!C21))),DQ27="No",ISNUMBER(OFFSET('Hygiene Data'!$C$10,0,10*ROW('Hygiene Data'!C21)))),CONCATENATE("[",ROUND(OFFSET('Hygiene Data'!$C$10,0,10*ROW('Hygiene Data'!C21)),0),"]"),IF(AND(ISNUMBER(OFFSET('Hygiene Data'!$C$10,0,10*ROW('Hygiene Data'!C21))),DQ27="",ISNUMBER(OFFSET('Hygiene Data'!$C$10,0,10*ROW('Hygiene Data'!C21)))),OFFSET('Hygiene Data'!$C$10,0,10*ROW('Hygiene Data'!C21)),NA())))</f>
        <v>#N/A</v>
      </c>
      <c r="BC27" s="252" t="e">
        <f ca="true">+IF(AND(ISNUMBER(OFFSET('Hygiene Data'!$D$6,0,10*ROW('Hygiene Data'!D21))),DR27="Yes"),OFFSET('Hygiene Data'!$D$6,0,10*ROW('Hygiene Data'!D21)),IF(AND(ISNUMBER(OFFSET('Hygiene Data'!$D$6,0,10*ROW('Hygiene Data'!D21))),DR27="No",ISNUMBER(OFFSET('Hygiene Data'!$D$6,0,10*ROW('Hygiene Data'!D21)))),CONCATENATE("[",ROUND(OFFSET('Hygiene Data'!$D$6,0,10*ROW('Hygiene Data'!D21)),0),"]"),IF(AND(ISNUMBER(OFFSET('Hygiene Data'!$D$6,0,10*ROW('Hygiene Data'!D21))),DR27="",ISNUMBER(OFFSET('Hygiene Data'!$D$6,0,10*ROW('Hygiene Data'!D21)))),OFFSET('Hygiene Data'!$D$6,0,10*ROW('Hygiene Data'!D21)),NA())))</f>
        <v>#N/A</v>
      </c>
      <c r="BD27" s="252" t="e">
        <f ca="true">+IF(AND(ISNUMBER(OFFSET('Hygiene Data'!$D$8,0,10*ROW('Hygiene Data'!D21))),DS27="Yes"),OFFSET('Hygiene Data'!$D$8,0,10*ROW('Hygiene Data'!D21)),IF(AND(ISNUMBER(OFFSET('Hygiene Data'!$D$8,0,10*ROW('Hygiene Data'!D21))),DS27="No",ISNUMBER(OFFSET('Hygiene Data'!$D$8,0,10*ROW('Hygiene Data'!D21)))),CONCATENATE("[",ROUND(OFFSET('Hygiene Data'!$D$8,0,10*ROW('Hygiene Data'!D21)),0),"]"),IF(AND(ISNUMBER(OFFSET('Hygiene Data'!$D$8,0,10*ROW('Hygiene Data'!D21))),DS27="",ISNUMBER(OFFSET('Hygiene Data'!$D$8,0,10*ROW('Hygiene Data'!D21)))),OFFSET('Hygiene Data'!$D$8,0,10*ROW('Hygiene Data'!D21)),NA())))</f>
        <v>#N/A</v>
      </c>
      <c r="BE27" s="252" t="e">
        <f ca="true">+IF(AND(ISNUMBER(OFFSET('Hygiene Data'!$D$10,0,10*ROW('Hygiene Data'!D21))),DT27="Yes"),OFFSET('Hygiene Data'!$D$10,0,10*ROW('Hygiene Data'!D21)),IF(AND(ISNUMBER(OFFSET('Hygiene Data'!$D$10,0,10*ROW('Hygiene Data'!D21))),DT27="No",ISNUMBER(OFFSET('Hygiene Data'!$D$10,0,10*ROW('Hygiene Data'!D21)))),CONCATENATE("[",ROUND(OFFSET('Hygiene Data'!$D$10,0,10*ROW('Hygiene Data'!D21)),0),"]"),IF(AND(ISNUMBER(OFFSET('Hygiene Data'!$D$10,0,10*ROW('Hygiene Data'!D21))),DT27="",ISNUMBER(OFFSET('Hygiene Data'!$D$10,0,10*ROW('Hygiene Data'!D21)))),OFFSET('Hygiene Data'!$D$10,0,10*ROW('Hygiene Data'!D21)),NA())))</f>
        <v>#N/A</v>
      </c>
      <c r="BF27" s="252" t="e">
        <f ca="true">+IF(AND(ISNUMBER(OFFSET('Hygiene Data'!$E$6,0,10*ROW('Hygiene Data'!E21))),DU27="Yes"),OFFSET('Hygiene Data'!$E$6,0,10*ROW('Hygiene Data'!E21)),IF(AND(ISNUMBER(OFFSET('Hygiene Data'!$E$6,0,10*ROW('Hygiene Data'!E21))),DU27="No",ISNUMBER(OFFSET('Hygiene Data'!$E$6,0,10*ROW('Hygiene Data'!E21)))),CONCATENATE("[",ROUND(OFFSET('Hygiene Data'!$E$6,0,10*ROW('Hygiene Data'!E21)),0),"]"),IF(AND(ISNUMBER(OFFSET('Hygiene Data'!$E$6,0,10*ROW('Hygiene Data'!E21))),DU27="",ISNUMBER(OFFSET('Hygiene Data'!$E$6,0,10*ROW('Hygiene Data'!E21)))),OFFSET('Hygiene Data'!$E$6,0,10*ROW('Hygiene Data'!E21)),NA())))</f>
        <v>#N/A</v>
      </c>
      <c r="BG27" s="252" t="e">
        <f ca="true">+IF(AND(ISNUMBER(OFFSET('Hygiene Data'!$E$8,0,10*ROW('Hygiene Data'!E21))),DV27="Yes"),OFFSET('Hygiene Data'!$E$8,0,10*ROW('Hygiene Data'!E21)),IF(AND(ISNUMBER(OFFSET('Hygiene Data'!$E$8,0,10*ROW('Hygiene Data'!E21))),DV27="No",ISNUMBER(OFFSET('Hygiene Data'!$E$8,0,10*ROW('Hygiene Data'!E21)))),CONCATENATE("[",ROUND(OFFSET('Hygiene Data'!$E$8,0,10*ROW('Hygiene Data'!E21)),0),"]"),IF(AND(ISNUMBER(OFFSET('Hygiene Data'!$E$8,0,10*ROW('Hygiene Data'!E21))),DV27="",ISNUMBER(OFFSET('Hygiene Data'!$E$8,0,10*ROW('Hygiene Data'!E21)))),OFFSET('Hygiene Data'!$E$8,0,10*ROW('Hygiene Data'!E21)),NA())))</f>
        <v>#N/A</v>
      </c>
      <c r="BH27" s="252" t="e">
        <f ca="true">+IF(AND(ISNUMBER(OFFSET('Hygiene Data'!$E$10,0,10*ROW('Hygiene Data'!E21))),DW27="Yes"),OFFSET('Hygiene Data'!$E$10,0,10*ROW('Hygiene Data'!E21)),IF(AND(ISNUMBER(OFFSET('Hygiene Data'!$E$10,0,10*ROW('Hygiene Data'!E21))),DW27="No",ISNUMBER(OFFSET('Hygiene Data'!$E$10,0,10*ROW('Hygiene Data'!E21)))),CONCATENATE("[",ROUND(OFFSET('Hygiene Data'!$E$10,0,10*ROW('Hygiene Data'!E21)),0),"]"),IF(AND(ISNUMBER(OFFSET('Hygiene Data'!$E$10,0,10*ROW('Hygiene Data'!E21))),DW27="",ISNUMBER(OFFSET('Hygiene Data'!$E$10,0,10*ROW('Hygiene Data'!E21)))),OFFSET('Hygiene Data'!$E$10,0,10*ROW('Hygiene Data'!E21)),NA())))</f>
        <v>#N/A</v>
      </c>
      <c r="BI27" s="252" t="e">
        <f ca="true">+IF(AND(ISNUMBER(OFFSET('Hygiene Data'!$F$6,0,10*ROW('Hygiene Data'!F21))),DX27="Yes"),OFFSET('Hygiene Data'!$F$6,0,10*ROW('Hygiene Data'!F21)),IF(AND(ISNUMBER(OFFSET('Hygiene Data'!$F$6,0,10*ROW('Hygiene Data'!F21))),DX27="No",ISNUMBER(OFFSET('Hygiene Data'!$F$6,0,10*ROW('Hygiene Data'!F21)))),CONCATENATE("[",ROUND(OFFSET('Hygiene Data'!$F$6,0,10*ROW('Hygiene Data'!F21)),0),"]"),IF(AND(ISNUMBER(OFFSET('Hygiene Data'!$F$6,0,10*ROW('Hygiene Data'!F21))),DX27="",ISNUMBER(OFFSET('Hygiene Data'!$F$6,0,10*ROW('Hygiene Data'!F21)))),OFFSET('Hygiene Data'!$F$6,0,10*ROW('Hygiene Data'!F21)),NA())))</f>
        <v>#N/A</v>
      </c>
      <c r="BJ27" s="252" t="e">
        <f ca="true">+IF(AND(ISNUMBER(OFFSET('Hygiene Data'!$F$8,0,10*ROW('Hygiene Data'!F21))),DY27="Yes"),OFFSET('Hygiene Data'!$F$8,0,10*ROW('Hygiene Data'!F21)),IF(AND(ISNUMBER(OFFSET('Hygiene Data'!$F$8,0,10*ROW('Hygiene Data'!F21))),DY27="No",ISNUMBER(OFFSET('Hygiene Data'!$F$8,0,10*ROW('Hygiene Data'!F21)))),CONCATENATE("[",ROUND(OFFSET('Hygiene Data'!$F$8,0,10*ROW('Hygiene Data'!F21)),0),"]"),IF(AND(ISNUMBER(OFFSET('Hygiene Data'!$F$8,0,10*ROW('Hygiene Data'!F21))),DY27="",ISNUMBER(OFFSET('Hygiene Data'!$F$8,0,10*ROW('Hygiene Data'!F21)))),OFFSET('Hygiene Data'!$F$8,0,10*ROW('Hygiene Data'!F21)),NA())))</f>
        <v>#N/A</v>
      </c>
      <c r="BK27" s="252" t="e">
        <f ca="true">+IF(AND(ISNUMBER(OFFSET('Hygiene Data'!$F$10,0,10*ROW('Hygiene Data'!F21))),DZ27="Yes"),OFFSET('Hygiene Data'!$F$10,0,10*ROW('Hygiene Data'!F21)),IF(AND(ISNUMBER(OFFSET('Hygiene Data'!$F$10,0,10*ROW('Hygiene Data'!F21))),DZ27="No",ISNUMBER(OFFSET('Hygiene Data'!$F$10,0,10*ROW('Hygiene Data'!F21)))),CONCATENATE("[",ROUND(OFFSET('Hygiene Data'!$F$10,0,10*ROW('Hygiene Data'!F21)),0),"]"),IF(AND(ISNUMBER(OFFSET('Hygiene Data'!$F$10,0,10*ROW('Hygiene Data'!F21))),DZ27="",ISNUMBER(OFFSET('Hygiene Data'!$F$10,0,10*ROW('Hygiene Data'!F21)))),OFFSET('Hygiene Data'!$F$10,0,10*ROW('Hygiene Data'!F21)),NA())))</f>
        <v>#N/A</v>
      </c>
      <c r="BL27" s="252" t="e">
        <f ca="true">+IF(AND(ISNUMBER(OFFSET('Hygiene Data'!$G$6,0,10*ROW('Hygiene Data'!G21))),EA27="Yes"),OFFSET('Hygiene Data'!$G$6,0,10*ROW('Hygiene Data'!G21)),IF(AND(ISNUMBER(OFFSET('Hygiene Data'!$G$6,0,10*ROW('Hygiene Data'!G21))),EA27="No",ISNUMBER(OFFSET('Hygiene Data'!$G$6,0,10*ROW('Hygiene Data'!G21)))),CONCATENATE("[",ROUND(OFFSET('Hygiene Data'!$G$6,0,10*ROW('Hygiene Data'!G21)),0),"]"),IF(AND(ISNUMBER(OFFSET('Hygiene Data'!$G$6,0,10*ROW('Hygiene Data'!G21))),EA27="",ISNUMBER(OFFSET('Hygiene Data'!$G$6,0,10*ROW('Hygiene Data'!G21)))),OFFSET('Hygiene Data'!$G$6,0,10*ROW('Hygiene Data'!G21)),NA())))</f>
        <v>#N/A</v>
      </c>
      <c r="BM27" s="252" t="e">
        <f ca="true">+IF(AND(ISNUMBER(OFFSET('Hygiene Data'!$G$8,0,10*ROW('Hygiene Data'!G21))),EB27="Yes"),OFFSET('Hygiene Data'!$G$8,0,10*ROW('Hygiene Data'!G21)),IF(AND(ISNUMBER(OFFSET('Hygiene Data'!$G$8,0,10*ROW('Hygiene Data'!G21))),EB27="No",ISNUMBER(OFFSET('Hygiene Data'!$G$8,0,10*ROW('Hygiene Data'!G21)))),CONCATENATE("[",ROUND(OFFSET('Hygiene Data'!$G$8,0,10*ROW('Hygiene Data'!G21)),0),"]"),IF(AND(ISNUMBER(OFFSET('Hygiene Data'!$G$8,0,10*ROW('Hygiene Data'!G21))),EB27="",ISNUMBER(OFFSET('Hygiene Data'!$G$8,0,10*ROW('Hygiene Data'!G21)))),OFFSET('Hygiene Data'!$G$8,0,10*ROW('Hygiene Data'!G21)),NA())))</f>
        <v>#N/A</v>
      </c>
      <c r="BN27" s="252" t="e">
        <f ca="true">+IF(AND(ISNUMBER(OFFSET('Hygiene Data'!$G$10,0,10*ROW('Hygiene Data'!G21))),EC27="Yes"),OFFSET('Hygiene Data'!$G$10,0,10*ROW('Hygiene Data'!G21)),IF(AND(ISNUMBER(OFFSET('Hygiene Data'!$G$10,0,10*ROW('Hygiene Data'!G21))),EC27="No",ISNUMBER(OFFSET('Hygiene Data'!$G$10,0,10*ROW('Hygiene Data'!G21)))),CONCATENATE("[",ROUND(OFFSET('Hygiene Data'!$G$10,0,10*ROW('Hygiene Data'!G21)),0),"]"),IF(AND(ISNUMBER(OFFSET('Hygiene Data'!$G$10,0,10*ROW('Hygiene Data'!G21))),EC27="",ISNUMBER(OFFSET('Hygiene Data'!$G$10,0,10*ROW('Hygiene Data'!G21)))),OFFSET('Hygiene Data'!$G$10,0,10*ROW('Hygiene Data'!G21)),NA())))</f>
        <v>#N/A</v>
      </c>
      <c r="BO27" s="252" t="e">
        <f ca="true">+IF(AND(ISNUMBER(OFFSET('Hygiene Data'!$H$6,0,10*ROW('Hygiene Data'!H21))),ED27="Yes"),OFFSET('Hygiene Data'!$H$6,0,10*ROW('Hygiene Data'!H21)),IF(AND(ISNUMBER(OFFSET('Hygiene Data'!$H$6,0,10*ROW('Hygiene Data'!H21))),ED27="No",ISNUMBER(OFFSET('Hygiene Data'!$H$6,0,10*ROW('Hygiene Data'!H21)))),CONCATENATE("[",ROUND(OFFSET('Hygiene Data'!$H$6,0,10*ROW('Hygiene Data'!H21)),0),"]"),IF(AND(ISNUMBER(OFFSET('Hygiene Data'!$H$6,0,10*ROW('Hygiene Data'!H21))),ED27="",ISNUMBER(OFFSET('Hygiene Data'!$H$6,0,10*ROW('Hygiene Data'!H21)))),OFFSET('Hygiene Data'!$H$6,0,10*ROW('Hygiene Data'!H21)),NA())))</f>
        <v>#N/A</v>
      </c>
      <c r="BP27" s="252" t="e">
        <f ca="true">+IF(AND(ISNUMBER(OFFSET('Hygiene Data'!$H$8,0,10*ROW('Hygiene Data'!H21))),EE27="Yes"),OFFSET('Hygiene Data'!$H$8,0,10*ROW('Hygiene Data'!H21)),IF(AND(ISNUMBER(OFFSET('Hygiene Data'!$H$8,0,10*ROW('Hygiene Data'!H21))),EE27="No",ISNUMBER(OFFSET('Hygiene Data'!$H$8,0,10*ROW('Hygiene Data'!H21)))),CONCATENATE("[",ROUND(OFFSET('Hygiene Data'!$H$8,0,10*ROW('Hygiene Data'!H21)),0),"]"),IF(AND(ISNUMBER(OFFSET('Hygiene Data'!$H$8,0,10*ROW('Hygiene Data'!H21))),EE27="",ISNUMBER(OFFSET('Hygiene Data'!$H$8,0,10*ROW('Hygiene Data'!H21)))),OFFSET('Hygiene Data'!$H$8,0,10*ROW('Hygiene Data'!H21)),NA())))</f>
        <v>#N/A</v>
      </c>
      <c r="BQ27" s="252" t="e">
        <f ca="true">+IF(AND(ISNUMBER(OFFSET('Hygiene Data'!$H$10,0,10*ROW('Hygiene Data'!H21))),EF27="Yes"),OFFSET('Hygiene Data'!$H$10,0,10*ROW('Hygiene Data'!H21)),IF(AND(ISNUMBER(OFFSET('Hygiene Data'!$H$10,0,10*ROW('Hygiene Data'!H21))),EF27="No",ISNUMBER(OFFSET('Hygiene Data'!$H$10,0,10*ROW('Hygiene Data'!H21)))),CONCATENATE("[",ROUND(OFFSET('Hygiene Data'!$H$10,0,10*ROW('Hygiene Data'!H21)),0),"]"),IF(AND(ISNUMBER(OFFSET('Hygiene Data'!$H$10,0,10*ROW('Hygiene Data'!H21))),EF27="",ISNUMBER(OFFSET('Hygiene Data'!$H$10,0,10*ROW('Hygiene Data'!H21)))),OFFSET('Hygiene Data'!$H$10,0,10*ROW('Hygiene Data'!H21)),NA())))</f>
        <v>#N/A</v>
      </c>
      <c r="BS27" s="36" t="str">
        <f ca="true">+IF(OFFSET('Water Data'!$C$28,0,10*ROW('Water Data'!C21))="","",OFFSET('Water Data'!$C$28,0,10*ROW('Water Data'!C21)))</f>
        <v/>
      </c>
      <c r="BT27" s="36" t="str">
        <f ca="true">+IF(OFFSET('Water Data'!$C$29,0,10*ROW('Water Data'!C21))="","",OFFSET('Water Data'!$C$29,0,10*ROW('Water Data'!C21)))</f>
        <v/>
      </c>
      <c r="BU27" s="36" t="str">
        <f ca="true">+IF(OFFSET('Water Data'!$C$30,0,10*ROW('Water Data'!C21))="","",OFFSET('Water Data'!$C$30,0,10*ROW('Water Data'!C21)))</f>
        <v/>
      </c>
      <c r="BV27" s="36" t="str">
        <f ca="true">+IF(OFFSET('Water Data'!$D$28,0,10*ROW('Water Data'!D21))="","",OFFSET('Water Data'!$D$28,0,10*ROW('Water Data'!D21)))</f>
        <v/>
      </c>
      <c r="BW27" s="36" t="str">
        <f ca="true">+IF(OFFSET('Water Data'!$D$29,0,10*ROW('Water Data'!D21))="","",OFFSET('Water Data'!$D$29,0,10*ROW('Water Data'!D21)))</f>
        <v/>
      </c>
      <c r="BX27" s="36" t="str">
        <f ca="true">+IF(OFFSET('Water Data'!$D$30,0,10*ROW('Water Data'!D21))="","",OFFSET('Water Data'!$D$30,0,10*ROW('Water Data'!D21)))</f>
        <v/>
      </c>
      <c r="BY27" s="36" t="str">
        <f ca="true">+IF(OFFSET('Water Data'!$E$28,0,10*ROW('Water Data'!E21))="","",OFFSET('Water Data'!$E$28,0,10*ROW('Water Data'!E21)))</f>
        <v/>
      </c>
      <c r="BZ27" s="36" t="str">
        <f ca="true">+IF(OFFSET('Water Data'!$E$29,0,10*ROW('Water Data'!E21))="","",OFFSET('Water Data'!$E$29,0,10*ROW('Water Data'!E21)))</f>
        <v/>
      </c>
      <c r="CA27" s="36" t="str">
        <f ca="true">+IF(OFFSET('Water Data'!$E$30,0,10*ROW('Water Data'!E21))="","",OFFSET('Water Data'!$E$30,0,10*ROW('Water Data'!E21)))</f>
        <v/>
      </c>
      <c r="CB27" s="36" t="str">
        <f ca="true">+IF(OFFSET('Water Data'!$F$28,0,10*ROW('Water Data'!F21))="","",OFFSET('Water Data'!$F$28,0,10*ROW('Water Data'!F21)))</f>
        <v/>
      </c>
      <c r="CC27" s="36" t="str">
        <f ca="true">+IF(OFFSET('Water Data'!$F$29,0,10*ROW('Water Data'!F21))="","",OFFSET('Water Data'!$F$29,0,10*ROW('Water Data'!F21)))</f>
        <v/>
      </c>
      <c r="CD27" s="36" t="str">
        <f ca="true">+IF(OFFSET('Water Data'!$F$30,0,10*ROW('Water Data'!F21))="","",OFFSET('Water Data'!$F$30,0,10*ROW('Water Data'!F21)))</f>
        <v/>
      </c>
      <c r="CE27" s="36" t="str">
        <f ca="true">+IF(OFFSET('Water Data'!$G$28,0,10*ROW('Water Data'!G21))="","",OFFSET('Water Data'!$G$28,0,10*ROW('Water Data'!G21)))</f>
        <v/>
      </c>
      <c r="CF27" s="36" t="str">
        <f ca="true">+IF(OFFSET('Water Data'!$G$29,0,10*ROW('Water Data'!G21))="","",OFFSET('Water Data'!$G$29,0,10*ROW('Water Data'!G21)))</f>
        <v/>
      </c>
      <c r="CG27" s="36" t="str">
        <f ca="true">+IF(OFFSET('Water Data'!$G$30,0,10*ROW('Water Data'!G21))="","",OFFSET('Water Data'!$G$30,0,10*ROW('Water Data'!G21)))</f>
        <v/>
      </c>
      <c r="CH27" s="36" t="str">
        <f ca="true">+IF(OFFSET('Water Data'!$H$28,0,10*ROW('Water Data'!H21))="","",OFFSET('Water Data'!$H$28,0,10*ROW('Water Data'!H21)))</f>
        <v/>
      </c>
      <c r="CI27" s="36" t="str">
        <f ca="true">+IF(OFFSET('Water Data'!$H$29,0,10*ROW('Water Data'!H21))="","",OFFSET('Water Data'!$H$29,0,10*ROW('Water Data'!H21)))</f>
        <v/>
      </c>
      <c r="CJ27" s="36" t="str">
        <f ca="true">+IF(OFFSET('Water Data'!$H$30,0,10*ROW('Water Data'!H21))="","",OFFSET('Water Data'!$H$30,0,10*ROW('Water Data'!H21)))</f>
        <v/>
      </c>
      <c r="CK27" s="36" t="str">
        <f ca="true">+IF(OFFSET('Sanitation Data'!$C$29,0,10*ROW('Sanitation Data'!C21))="","",OFFSET('Sanitation Data'!$C$29,0,10*ROW('Sanitation Data'!C21)))</f>
        <v/>
      </c>
      <c r="CL27" s="36" t="str">
        <f ca="true">+IF(OFFSET('Sanitation Data'!$C$30,0,10*ROW('Sanitation Data'!C21))="","",OFFSET('Sanitation Data'!$C$30,0,10*ROW('Sanitation Data'!C21)))</f>
        <v/>
      </c>
      <c r="CM27" s="36" t="str">
        <f ca="true">+IF(OFFSET('Sanitation Data'!$C$31,0,10*ROW('Sanitation Data'!C21))="","",OFFSET('Sanitation Data'!$C$31,0,10*ROW('Sanitation Data'!C21)))</f>
        <v/>
      </c>
      <c r="CN27" s="36" t="str">
        <f ca="true">+IF(OFFSET('Sanitation Data'!$C$32,0,10*ROW('Sanitation Data'!C21))="","",OFFSET('Sanitation Data'!$C$32,0,10*ROW('Sanitation Data'!C21)))</f>
        <v/>
      </c>
      <c r="CO27" s="36" t="str">
        <f ca="true">+IF(OFFSET('Sanitation Data'!$C$33,0,10*ROW('Sanitation Data'!C21))="","",OFFSET('Sanitation Data'!$C$33,0,10*ROW('Sanitation Data'!C21)))</f>
        <v/>
      </c>
      <c r="CP27" s="36" t="str">
        <f ca="true">+IF(OFFSET('Sanitation Data'!$D$29,0,10*ROW('Sanitation Data'!D21))="","",OFFSET('Sanitation Data'!$D$29,0,10*ROW('Sanitation Data'!D21)))</f>
        <v/>
      </c>
      <c r="CQ27" s="36" t="str">
        <f ca="true">+IF(OFFSET('Sanitation Data'!$D$30,0,10*ROW('Sanitation Data'!D21))="","",OFFSET('Sanitation Data'!$D$30,0,10*ROW('Sanitation Data'!D21)))</f>
        <v/>
      </c>
      <c r="CR27" s="36" t="str">
        <f ca="true">+IF(OFFSET('Sanitation Data'!$D$31,0,10*ROW('Sanitation Data'!D21))="","",OFFSET('Sanitation Data'!$D$31,0,10*ROW('Sanitation Data'!D21)))</f>
        <v/>
      </c>
      <c r="CS27" s="36" t="str">
        <f ca="true">+IF(OFFSET('Sanitation Data'!$D$32,0,10*ROW('Sanitation Data'!D21))="","",OFFSET('Sanitation Data'!$D$32,0,10*ROW('Sanitation Data'!D21)))</f>
        <v/>
      </c>
      <c r="CT27" s="36" t="str">
        <f ca="true">+IF(OFFSET('Sanitation Data'!$D$33,0,10*ROW('Sanitation Data'!D21))="","",OFFSET('Sanitation Data'!$D$33,0,10*ROW('Sanitation Data'!D21)))</f>
        <v/>
      </c>
      <c r="CU27" s="36" t="str">
        <f ca="true">+IF(OFFSET('Sanitation Data'!$E$29,0,10*ROW('Sanitation Data'!E21))="","",OFFSET('Sanitation Data'!$E$29,0,10*ROW('Sanitation Data'!E21)))</f>
        <v/>
      </c>
      <c r="CV27" s="36" t="str">
        <f ca="true">+IF(OFFSET('Sanitation Data'!$E$30,0,10*ROW('Sanitation Data'!E21))="","",OFFSET('Sanitation Data'!$E$30,0,10*ROW('Sanitation Data'!E21)))</f>
        <v/>
      </c>
      <c r="CW27" s="36" t="str">
        <f ca="true">+IF(OFFSET('Sanitation Data'!$E$31,0,10*ROW('Sanitation Data'!E21))="","",OFFSET('Sanitation Data'!$E$31,0,10*ROW('Sanitation Data'!E21)))</f>
        <v/>
      </c>
      <c r="CX27" s="36" t="str">
        <f ca="true">+IF(OFFSET('Sanitation Data'!$E$32,0,10*ROW('Sanitation Data'!E21))="","",OFFSET('Sanitation Data'!$E$32,0,10*ROW('Sanitation Data'!E21)))</f>
        <v/>
      </c>
      <c r="CY27" s="36" t="str">
        <f ca="true">+IF(OFFSET('Sanitation Data'!$E$33,0,10*ROW('Sanitation Data'!E21))="","",OFFSET('Sanitation Data'!$E$33,0,10*ROW('Sanitation Data'!E21)))</f>
        <v/>
      </c>
      <c r="CZ27" s="36" t="str">
        <f ca="true">+IF(OFFSET('Sanitation Data'!$F$29,0,10*ROW('Sanitation Data'!F21))="","",OFFSET('Sanitation Data'!$F$29,0,10*ROW('Sanitation Data'!F21)))</f>
        <v/>
      </c>
      <c r="DA27" s="36" t="str">
        <f ca="true">+IF(OFFSET('Sanitation Data'!$F$30,0,10*ROW('Sanitation Data'!F21))="","",OFFSET('Sanitation Data'!$F$30,0,10*ROW('Sanitation Data'!F21)))</f>
        <v/>
      </c>
      <c r="DB27" s="36" t="str">
        <f ca="true">+IF(OFFSET('Sanitation Data'!$F$31,0,10*ROW('Sanitation Data'!F21))="","",OFFSET('Sanitation Data'!$F$31,0,10*ROW('Sanitation Data'!F21)))</f>
        <v/>
      </c>
      <c r="DC27" s="36" t="str">
        <f ca="true">+IF(OFFSET('Sanitation Data'!$F$32,0,10*ROW('Sanitation Data'!F21))="","",OFFSET('Sanitation Data'!$F$32,0,10*ROW('Sanitation Data'!F21)))</f>
        <v/>
      </c>
      <c r="DD27" s="36" t="str">
        <f ca="true">+IF(OFFSET('Sanitation Data'!$F$33,0,10*ROW('Sanitation Data'!F21))="","",OFFSET('Sanitation Data'!$F$33,0,10*ROW('Sanitation Data'!F21)))</f>
        <v/>
      </c>
      <c r="DE27" s="36" t="str">
        <f ca="true">+IF(OFFSET('Sanitation Data'!$G$29,0,10*ROW('Sanitation Data'!G21))="","",OFFSET('Sanitation Data'!$G$29,0,10*ROW('Sanitation Data'!G21)))</f>
        <v/>
      </c>
      <c r="DF27" s="36" t="str">
        <f ca="true">+IF(OFFSET('Sanitation Data'!$G$30,0,10*ROW('Sanitation Data'!G21))="","",OFFSET('Sanitation Data'!$G$30,0,10*ROW('Sanitation Data'!G21)))</f>
        <v/>
      </c>
      <c r="DG27" s="36" t="str">
        <f ca="true">+IF(OFFSET('Sanitation Data'!$G$31,0,10*ROW('Sanitation Data'!G21))="","",OFFSET('Sanitation Data'!$G$31,0,10*ROW('Sanitation Data'!G21)))</f>
        <v/>
      </c>
      <c r="DH27" s="36" t="str">
        <f ca="true">+IF(OFFSET('Sanitation Data'!$G$32,0,10*ROW('Sanitation Data'!G21))="","",OFFSET('Sanitation Data'!$G$32,0,10*ROW('Sanitation Data'!G21)))</f>
        <v/>
      </c>
      <c r="DI27" s="36" t="str">
        <f ca="true">+IF(OFFSET('Sanitation Data'!$G$33,0,10*ROW('Sanitation Data'!G21))="","",OFFSET('Sanitation Data'!$G$33,0,10*ROW('Sanitation Data'!G21)))</f>
        <v/>
      </c>
      <c r="DJ27" s="36" t="str">
        <f ca="true">+IF(OFFSET('Sanitation Data'!$H$29,0,10*ROW('Sanitation Data'!H21))="","",OFFSET('Sanitation Data'!$H$29,0,10*ROW('Sanitation Data'!H21)))</f>
        <v/>
      </c>
      <c r="DK27" s="36" t="str">
        <f ca="true">+IF(OFFSET('Sanitation Data'!$H$30,0,10*ROW('Sanitation Data'!H21))="","",OFFSET('Sanitation Data'!$H$30,0,10*ROW('Sanitation Data'!H21)))</f>
        <v/>
      </c>
      <c r="DL27" s="36" t="str">
        <f ca="true">+IF(OFFSET('Sanitation Data'!$H$31,0,10*ROW('Sanitation Data'!H21))="","",OFFSET('Sanitation Data'!$H$31,0,10*ROW('Sanitation Data'!H21)))</f>
        <v/>
      </c>
      <c r="DM27" s="36" t="str">
        <f ca="true">+IF(OFFSET('Sanitation Data'!$H$32,0,10*ROW('Sanitation Data'!H21))="","",OFFSET('Sanitation Data'!$H$32,0,10*ROW('Sanitation Data'!H21)))</f>
        <v/>
      </c>
      <c r="DN27" s="36" t="str">
        <f ca="true">+IF(OFFSET('Sanitation Data'!$H$33,0,10*ROW('Sanitation Data'!H21))="","",OFFSET('Sanitation Data'!$H$33,0,10*ROW('Sanitation Data'!H21)))</f>
        <v/>
      </c>
      <c r="DO27" s="36" t="str">
        <f ca="true">+IF(OFFSET('Hygiene Data'!$C$12,0,10*ROW('Hygiene Data'!C21))="","",OFFSET('Hygiene Data'!$C$12,0,10*ROW('Hygiene Data'!C21)))</f>
        <v/>
      </c>
      <c r="DP27" s="36" t="str">
        <f ca="true">+IF(OFFSET('Hygiene Data'!$C$13,0,10*ROW('Hygiene Data'!C21))="","",OFFSET('Hygiene Data'!$C$13,0,10*ROW('Hygiene Data'!C21)))</f>
        <v/>
      </c>
      <c r="DQ27" s="36" t="str">
        <f ca="true">+IF(OFFSET('Hygiene Data'!$C$14,0,10*ROW('Hygiene Data'!C21))="","",OFFSET('Hygiene Data'!$C$14,0,10*ROW('Hygiene Data'!C21)))</f>
        <v/>
      </c>
      <c r="DR27" s="36" t="str">
        <f ca="true">+IF(OFFSET('Hygiene Data'!$D$12,0,10*ROW('Hygiene Data'!D21))="","",OFFSET('Hygiene Data'!$D$12,0,10*ROW('Hygiene Data'!D21)))</f>
        <v/>
      </c>
      <c r="DS27" s="36" t="str">
        <f ca="true">+IF(OFFSET('Hygiene Data'!$D$13,0,10*ROW('Hygiene Data'!D21))="","",OFFSET('Hygiene Data'!$D$13,0,10*ROW('Hygiene Data'!D21)))</f>
        <v/>
      </c>
      <c r="DT27" s="36" t="str">
        <f ca="true">+IF(OFFSET('Hygiene Data'!$D$14,0,10*ROW('Hygiene Data'!D21))="","",OFFSET('Hygiene Data'!$D$14,0,10*ROW('Hygiene Data'!D21)))</f>
        <v/>
      </c>
      <c r="DU27" s="36" t="str">
        <f ca="true">+IF(OFFSET('Hygiene Data'!$E$12,0,10*ROW('Hygiene Data'!E21))="","",OFFSET('Hygiene Data'!$E$12,0,10*ROW('Hygiene Data'!E21)))</f>
        <v/>
      </c>
      <c r="DV27" s="36" t="str">
        <f ca="true">+IF(OFFSET('Hygiene Data'!$E$13,0,10*ROW('Hygiene Data'!E21))="","",OFFSET('Hygiene Data'!$E$13,0,10*ROW('Hygiene Data'!E21)))</f>
        <v/>
      </c>
      <c r="DW27" s="36" t="str">
        <f ca="true">+IF(OFFSET('Hygiene Data'!$E$14,0,10*ROW('Hygiene Data'!E21))="","",OFFSET('Hygiene Data'!$E$14,0,10*ROW('Hygiene Data'!E21)))</f>
        <v/>
      </c>
      <c r="DX27" s="36" t="str">
        <f ca="true">+IF(OFFSET('Hygiene Data'!$F$12,0,10*ROW('Hygiene Data'!F21))="","",OFFSET('Hygiene Data'!$F$12,0,10*ROW('Hygiene Data'!F21)))</f>
        <v/>
      </c>
      <c r="DY27" s="36" t="str">
        <f ca="true">+IF(OFFSET('Hygiene Data'!$F$13,0,10*ROW('Hygiene Data'!F21))="","",OFFSET('Hygiene Data'!$F$13,0,10*ROW('Hygiene Data'!F21)))</f>
        <v/>
      </c>
      <c r="DZ27" s="36" t="str">
        <f ca="true">+IF(OFFSET('Hygiene Data'!$F$14,0,10*ROW('Hygiene Data'!F21))="","",OFFSET('Hygiene Data'!$F$14,0,10*ROW('Hygiene Data'!F21)))</f>
        <v/>
      </c>
      <c r="EA27" s="36" t="str">
        <f ca="true">+IF(OFFSET('Hygiene Data'!$G$12,0,10*ROW('Hygiene Data'!G21))="","",OFFSET('Hygiene Data'!$G$12,0,10*ROW('Hygiene Data'!G21)))</f>
        <v/>
      </c>
      <c r="EB27" s="36" t="str">
        <f ca="true">+IF(OFFSET('Hygiene Data'!$G$13,0,10*ROW('Hygiene Data'!G21))="","",OFFSET('Hygiene Data'!$G$13,0,10*ROW('Hygiene Data'!G21)))</f>
        <v/>
      </c>
      <c r="EC27" s="36" t="str">
        <f ca="true">+IF(OFFSET('Hygiene Data'!$G$14,0,10*ROW('Hygiene Data'!G21))="","",OFFSET('Hygiene Data'!$G$14,0,10*ROW('Hygiene Data'!G21)))</f>
        <v/>
      </c>
      <c r="ED27" s="36" t="str">
        <f ca="true">+IF(OFFSET('Hygiene Data'!$H$12,0,10*ROW('Hygiene Data'!H21))="","",OFFSET('Hygiene Data'!$H$12,0,10*ROW('Hygiene Data'!H21)))</f>
        <v/>
      </c>
      <c r="EE27" s="36" t="str">
        <f ca="true">+IF(OFFSET('Hygiene Data'!$H$13,0,10*ROW('Hygiene Data'!H21))="","",OFFSET('Hygiene Data'!$H$13,0,10*ROW('Hygiene Data'!H21)))</f>
        <v/>
      </c>
      <c r="EF27" s="36" t="str">
        <f ca="true">+IF(OFFSET('Hygiene Data'!$H$14,0,10*ROW('Hygiene Data'!H21))="","",OFFSET('Hygiene Data'!$H$14,0,10*ROW('Hygiene Data'!H21)))</f>
        <v/>
      </c>
    </row>
    <row r="28" x14ac:dyDescent="0.2">
      <c r="A28" s="59" t="str">
        <f ca="true">+IF(OFFSET('Water Data'!$B$1,0,10*ROW('Water Data'!B22))="","",OFFSET('Water Data'!$B$1,0,10*ROW('Water Data'!B22)))</f>
        <v/>
      </c>
      <c r="B28" s="59" t="str">
        <f ca="true">+IF(OFFSET('Water Data'!$A$3,0,10*ROW('Water Data'!A22))="","",OFFSET('Water Data'!$A$3,0,10*ROW('Water Data'!A22)))</f>
        <v/>
      </c>
      <c r="C28" s="59" t="str">
        <f ca="true">+IF(OFFSET('Water Data'!$C$3,0,10*ROW('Water Data'!C22))="","",OFFSET('Water Data'!$C$3,0,10*ROW('Water Data'!C22)))</f>
        <v/>
      </c>
      <c r="D28" s="250" t="e">
        <f ca="true">+IF(AND(ISNUMBER(OFFSET('Water Data'!$C$5,0,10*ROW('Water Data'!C22))),BS28="Yes"),100-OFFSET('Water Data'!$C$5,0,10*ROW('Water Data'!C22)),IF(AND(ISNUMBER(OFFSET('Water Data'!$C$5,0,10*ROW('Water Data'!C22))),BS28="No",ISNUMBER(OFFSET('Water Data'!$C$5,0,10*ROW('Water Data'!C22)))),CONCATENATE("[",ROUND(100-OFFSET('Water Data'!$C$5,0,10*ROW('Water Data'!C22)),0),"]"),IF(AND(ISNUMBER(OFFSET('Water Data'!$C$5,0,10*ROW('Water Data'!C22))),BS28="",ISNUMBER(OFFSET('Water Data'!$C$5,0,10*ROW('Water Data'!C22)))),100-OFFSET('Water Data'!$C$5,0,10*ROW('Water Data'!C22)),NA())))</f>
        <v>#N/A</v>
      </c>
      <c r="E28" s="250" t="e">
        <f ca="true">+IF(AND(ISNUMBER(OFFSET('Water Data'!$C$7,0,10*ROW('Water Data'!D22))),BT28="Yes"),OFFSET('Water Data'!$C$7,0,10*ROW('Water Data'!C22)),IF(AND(ISNUMBER(OFFSET('Water Data'!$C$7,0,10*ROW('Water Data'!C22))),BT28="No",ISNUMBER(OFFSET('Water Data'!$C$7,0,10*ROW('Water Data'!C22)))),CONCATENATE("[",ROUND(OFFSET('Water Data'!$C$7,0,10*ROW('Water Data'!C22)),0),"]"),IF(AND(ISNUMBER(OFFSET('Water Data'!$C$7,0,10*ROW('Water Data'!C22))),BT28="",ISNUMBER(OFFSET('Water Data'!$C$7,0,10*ROW('Water Data'!C22)))),OFFSET('Water Data'!$C$7,0,10*ROW('Water Data'!C22)),NA())))</f>
        <v>#N/A</v>
      </c>
      <c r="F28" s="250" t="e">
        <f ca="true">+IF(AND(ISNUMBER(OFFSET('Water Data'!$C$10,0,10*ROW('Water Data'!C22))),BU28="Yes"),OFFSET('Water Data'!$C$10,0,10*ROW('Water Data'!C22)),IF(AND(ISNUMBER(OFFSET('Water Data'!$C$10,0,10*ROW('Water Data'!C22))),BU28="No",ISNUMBER(OFFSET('Water Data'!$C$10,0,10*ROW('Water Data'!C22)))),CONCATENATE("[",ROUND(OFFSET('Water Data'!$C$10,0,10*ROW('Water Data'!C22)),0),"]"),IF(AND(ISNUMBER(OFFSET('Water Data'!$C$10,0,10*ROW('Water Data'!C22))),BU28="",ISNUMBER(OFFSET('Water Data'!$C$10,0,10*ROW('Water Data'!C22)))),OFFSET('Water Data'!$C$10,0,10*ROW('Water Data'!C22)),NA())))</f>
        <v>#N/A</v>
      </c>
      <c r="G28" s="250" t="e">
        <f ca="true">+IF(AND(ISNUMBER(OFFSET('Water Data'!$D$5,0,10*ROW('Water Data'!D22))),BV28="Yes"),100-OFFSET('Water Data'!$D$5,0,10*ROW('Water Data'!D22)),IF(AND(ISNUMBER(OFFSET('Water Data'!$D$5,0,10*ROW('Water Data'!D22))),BV28="No",ISNUMBER(OFFSET('Water Data'!$D$5,0,10*ROW('Water Data'!D22)))),CONCATENATE("[",ROUND(100-OFFSET('Water Data'!$D$5,0,10*ROW('Water Data'!D22)),0),"]"),IF(AND(ISNUMBER(OFFSET('Water Data'!$D$5,0,10*ROW('Water Data'!D22))),BV28="",ISNUMBER(OFFSET('Water Data'!$D$5,0,10*ROW('Water Data'!D22)))),100-OFFSET('Water Data'!$D$5,0,10*ROW('Water Data'!D22)),NA())))</f>
        <v>#N/A</v>
      </c>
      <c r="H28" s="250" t="e">
        <f ca="true">+IF(AND(ISNUMBER(OFFSET('Water Data'!$D$7,0,10*ROW('Water Data'!D22))),BW28="Yes"),OFFSET('Water Data'!$D$7,0,10*ROW('Water Data'!D22)),IF(AND(ISNUMBER(OFFSET('Water Data'!$D$7,0,10*ROW('Water Data'!D22))),BW28="No",ISNUMBER(OFFSET('Water Data'!$D$7,0,10*ROW('Water Data'!D22)))),CONCATENATE("[",ROUND(OFFSET('Water Data'!$C$7,0,10*ROW('Water Data'!D22)),0),"]"),IF(AND(ISNUMBER(OFFSET('Water Data'!$D$7,0,10*ROW('Water Data'!D22))),BW28="",ISNUMBER(OFFSET('Water Data'!$D$7,0,10*ROW('Water Data'!D22)))),OFFSET('Water Data'!$D$7,0,10*ROW('Water Data'!D22)),NA())))</f>
        <v>#N/A</v>
      </c>
      <c r="I28" s="250" t="e">
        <f ca="true">+IF(AND(ISNUMBER(OFFSET('Water Data'!$D$10,0,10*ROW('Water Data'!D22))),BX28="Yes"),OFFSET('Water Data'!$D$10,0,10*ROW('Water Data'!D22)),IF(AND(ISNUMBER(OFFSET('Water Data'!$D$10,0,10*ROW('Water Data'!D22))),BX28="No",ISNUMBER(OFFSET('Water Data'!$D$10,0,10*ROW('Water Data'!D22)))),CONCATENATE("[",ROUND(OFFSET('Water Data'!$D$10,0,10*ROW('Water Data'!D22)),0),"]"),IF(AND(ISNUMBER(OFFSET('Water Data'!$D$10,0,10*ROW('Water Data'!D22))),BX28="",ISNUMBER(OFFSET('Water Data'!$D$10,0,10*ROW('Water Data'!D22)))),OFFSET('Water Data'!$D$10,0,10*ROW('Water Data'!D22)),NA())))</f>
        <v>#N/A</v>
      </c>
      <c r="J28" s="250" t="e">
        <f ca="true">+IF(AND(ISNUMBER(OFFSET('Water Data'!$E$5,0,10*ROW('Water Data'!E22))),BY28="Yes"),100-OFFSET('Water Data'!$E$5,0,10*ROW('Water Data'!E22)),IF(AND(ISNUMBER(OFFSET('Water Data'!$E$5,0,10*ROW('Water Data'!E22))),BY28="No",ISNUMBER(OFFSET('Water Data'!$E$5,0,10*ROW('Water Data'!E22)))),CONCATENATE("[",ROUND(100-OFFSET('Water Data'!$E$5,0,10*ROW('Water Data'!E22)),0),"]"),IF(AND(ISNUMBER(OFFSET('Water Data'!$E$5,0,10*ROW('Water Data'!E22))),BY28="",ISNUMBER(OFFSET('Water Data'!$E$5,0,10*ROW('Water Data'!E22)))),100-OFFSET('Water Data'!$E$5,0,10*ROW('Water Data'!E22)),NA())))</f>
        <v>#N/A</v>
      </c>
      <c r="K28" s="250" t="e">
        <f ca="true">+IF(AND(ISNUMBER(OFFSET('Water Data'!$E$7,0,10*ROW('Water Data'!E22))),BZ28="Yes"),OFFSET('Water Data'!$E$7,0,10*ROW('Water Data'!E22)),IF(AND(ISNUMBER(OFFSET('Water Data'!$E$7,0,10*ROW('Water Data'!E22))),BZ28="No",ISNUMBER(OFFSET('Water Data'!$E$7,0,10*ROW('Water Data'!E22)))),CONCATENATE("[",ROUND(OFFSET('Water Data'!$E$7,0,10*ROW('Water Data'!E22)),0),"]"),IF(AND(ISNUMBER(OFFSET('Water Data'!$E$7,0,10*ROW('Water Data'!E22))),BZ28="",ISNUMBER(OFFSET('Water Data'!$E$7,0,10*ROW('Water Data'!E22)))),OFFSET('Water Data'!$E$7,0,10*ROW('Water Data'!E22)),NA())))</f>
        <v>#N/A</v>
      </c>
      <c r="L28" s="250" t="e">
        <f ca="true">+IF(AND(ISNUMBER(OFFSET('Water Data'!$E$10,0,10*ROW('Water Data'!E22))),CA28="Yes"),OFFSET('Water Data'!$E$10,0,10*ROW('Water Data'!E22)),IF(AND(ISNUMBER(OFFSET('Water Data'!$E$10,0,10*ROW('Water Data'!E22))),CA28="No",ISNUMBER(OFFSET('Water Data'!$E$10,0,10*ROW('Water Data'!E22)))),CONCATENATE("[",ROUND(OFFSET('Water Data'!$E$10,0,10*ROW('Water Data'!E22)),0),"]"),IF(AND(ISNUMBER(OFFSET('Water Data'!$E$10,0,10*ROW('Water Data'!E22))),CA28="",ISNUMBER(OFFSET('Water Data'!$E$10,0,10*ROW('Water Data'!E22)))),OFFSET('Water Data'!$E$10,0,10*ROW('Water Data'!E22)),NA())))</f>
        <v>#N/A</v>
      </c>
      <c r="M28" s="250" t="e">
        <f ca="true">+IF(AND(ISNUMBER(OFFSET('Water Data'!$F$5,0,10*ROW('Water Data'!F22))),CB28="Yes"),100-OFFSET('Water Data'!$F$5,0,10*ROW('Water Data'!F22)),IF(AND(ISNUMBER(OFFSET('Water Data'!$F$5,0,10*ROW('Water Data'!F22))),CB28="No",ISNUMBER(OFFSET('Water Data'!$F$5,0,10*ROW('Water Data'!F22)))),CONCATENATE("[",ROUND(100-OFFSET('Water Data'!$F$5,0,10*ROW('Water Data'!F22)),0),"]"),IF(AND(ISNUMBER(OFFSET('Water Data'!$F$5,0,10*ROW('Water Data'!F22))),CB28="",ISNUMBER(OFFSET('Water Data'!$F$5,0,10*ROW('Water Data'!F22)))),100-OFFSET('Water Data'!$F$5,0,10*ROW('Water Data'!F22)),NA())))</f>
        <v>#N/A</v>
      </c>
      <c r="N28" s="250" t="e">
        <f ca="true">+IF(AND(ISNUMBER(OFFSET('Water Data'!$F$7,0,10*ROW('Water Data'!F22))),CC28="Yes"),OFFSET('Water Data'!$F$7,0,10*ROW('Water Data'!F22)),IF(AND(ISNUMBER(OFFSET('Water Data'!$F$7,0,10*ROW('Water Data'!F22))),CC28="No",ISNUMBER(OFFSET('Water Data'!$F$7,0,10*ROW('Water Data'!F22)))),CONCATENATE("[",ROUND(OFFSET('Water Data'!$F$7,0,10*ROW('Water Data'!F22)),0),"]"),IF(AND(ISNUMBER(OFFSET('Water Data'!$F$7,0,10*ROW('Water Data'!F22))),CC28="",ISNUMBER(OFFSET('Water Data'!$F$7,0,10*ROW('Water Data'!F22)))),OFFSET('Water Data'!$F$7,0,10*ROW('Water Data'!F22)),NA())))</f>
        <v>#N/A</v>
      </c>
      <c r="O28" s="250" t="e">
        <f ca="true">+IF(AND(ISNUMBER(OFFSET('Water Data'!$F$10,0,10*ROW('Water Data'!F22))),CD28="Yes"),OFFSET('Water Data'!$F$10,0,10*ROW('Water Data'!F22)),IF(AND(ISNUMBER(OFFSET('Water Data'!$F$10,0,10*ROW('Water Data'!F22))),CD28="No",ISNUMBER(OFFSET('Water Data'!$F$10,0,10*ROW('Water Data'!F22)))),CONCATENATE("[",ROUND(OFFSET('Water Data'!$F$10,0,10*ROW('Water Data'!F22)),0),"]"),IF(AND(ISNUMBER(OFFSET('Water Data'!$F$10,0,10*ROW('Water Data'!F22))),CD28="",ISNUMBER(OFFSET('Water Data'!$F$10,0,10*ROW('Water Data'!F22)))),OFFSET('Water Data'!$F$10,0,10*ROW('Water Data'!F22)),NA())))</f>
        <v>#N/A</v>
      </c>
      <c r="P28" s="250" t="e">
        <f ca="true">+IF(AND(ISNUMBER(OFFSET('Water Data'!$G$5,0,10*ROW('Water Data'!G22))),CE28="Yes"),100-OFFSET('Water Data'!$G$5,0,10*ROW('Water Data'!G22)),IF(AND(ISNUMBER(OFFSET('Water Data'!$G$5,0,10*ROW('Water Data'!G22))),CE28="No",ISNUMBER(OFFSET('Water Data'!$G$5,0,10*ROW('Water Data'!G22)))),CONCATENATE("[",ROUND(100-OFFSET('Water Data'!$G$5,0,10*ROW('Water Data'!G22)),0),"]"),IF(AND(ISNUMBER(OFFSET('Water Data'!$G$5,0,10*ROW('Water Data'!G22))),CE28="",ISNUMBER(OFFSET('Water Data'!$G$5,0,10*ROW('Water Data'!G22)))),100-OFFSET('Water Data'!$G$5,0,10*ROW('Water Data'!G22)),NA())))</f>
        <v>#N/A</v>
      </c>
      <c r="Q28" s="250" t="e">
        <f ca="true">+IF(AND(ISNUMBER(OFFSET('Water Data'!$G$7,0,10*ROW('Water Data'!G22))),CF28="Yes"),OFFSET('Water Data'!$G$7,0,10*ROW('Water Data'!G22)),IF(AND(ISNUMBER(OFFSET('Water Data'!$G$7,0,10*ROW('Water Data'!G22))),CF28="No",ISNUMBER(OFFSET('Water Data'!$G$7,0,10*ROW('Water Data'!G22)))),CONCATENATE("[",ROUND(OFFSET('Water Data'!$G$7,0,10*ROW('Water Data'!G22)),0),"]"),IF(AND(ISNUMBER(OFFSET('Water Data'!$G$7,0,10*ROW('Water Data'!G22))),CF28="",ISNUMBER(OFFSET('Water Data'!$G$7,0,10*ROW('Water Data'!G22)))),OFFSET('Water Data'!$G$7,0,10*ROW('Water Data'!G22)),NA())))</f>
        <v>#N/A</v>
      </c>
      <c r="R28" s="250" t="e">
        <f ca="true">+IF(AND(ISNUMBER(OFFSET('Water Data'!$G$10,0,10*ROW('Water Data'!G22))),CG28="Yes"),OFFSET('Water Data'!$G$10,0,10*ROW('Water Data'!G22)),IF(AND(ISNUMBER(OFFSET('Water Data'!$G$10,0,10*ROW('Water Data'!G22))),CG28="No",ISNUMBER(OFFSET('Water Data'!$G$10,0,10*ROW('Water Data'!G22)))),CONCATENATE("[",ROUND(OFFSET('Water Data'!$G$10,0,10*ROW('Water Data'!G22)),0),"]"),IF(AND(ISNUMBER(OFFSET('Water Data'!$G$10,0,10*ROW('Water Data'!G22))),CG28="",ISNUMBER(OFFSET('Water Data'!$G$10,0,10*ROW('Water Data'!G22)))),OFFSET('Water Data'!$G$10,0,10*ROW('Water Data'!G22)),NA())))</f>
        <v>#N/A</v>
      </c>
      <c r="S28" s="250" t="e">
        <f ca="true">+IF(AND(ISNUMBER(OFFSET('Water Data'!$H$5,0,10*ROW('Water Data'!H22))),CH28="Yes"),100-OFFSET('Water Data'!$H$5,0,10*ROW('Water Data'!H22)),IF(AND(ISNUMBER(OFFSET('Water Data'!$H$5,0,10*ROW('Water Data'!H22))),CH28="No",ISNUMBER(OFFSET('Water Data'!$H$5,0,10*ROW('Water Data'!H22)))),CONCATENATE("[",ROUND(100-OFFSET('Water Data'!$H$5,0,10*ROW('Water Data'!H22)),0),"]"),IF(AND(ISNUMBER(OFFSET('Water Data'!$H$5,0,10*ROW('Water Data'!H22))),CH28="",ISNUMBER(OFFSET('Water Data'!$H$5,0,10*ROW('Water Data'!H22)))),100-OFFSET('Water Data'!$H$5,0,10*ROW('Water Data'!H22)),NA())))</f>
        <v>#N/A</v>
      </c>
      <c r="T28" s="250" t="e">
        <f ca="true">+IF(AND(ISNUMBER(OFFSET('Water Data'!$H$7,0,10*ROW('Water Data'!H22))),CI28="Yes"),OFFSET('Water Data'!$H$7,0,10*ROW('Water Data'!H22)),IF(AND(ISNUMBER(OFFSET('Water Data'!$H$7,0,10*ROW('Water Data'!H22))),CI28="No",ISNUMBER(OFFSET('Water Data'!$H$7,0,10*ROW('Water Data'!H22)))),CONCATENATE("[",ROUND(OFFSET('Water Data'!$H$7,0,10*ROW('Water Data'!H22)),0),"]"),IF(AND(ISNUMBER(OFFSET('Water Data'!$H$7,0,10*ROW('Water Data'!H22))),CI28="",ISNUMBER(OFFSET('Water Data'!$H$7,0,10*ROW('Water Data'!H22)))),OFFSET('Water Data'!$H$7,0,10*ROW('Water Data'!H22)),NA())))</f>
        <v>#N/A</v>
      </c>
      <c r="U28" s="250" t="e">
        <f ca="true">+IF(AND(ISNUMBER(OFFSET('Water Data'!$H$10,0,10*ROW('Water Data'!H22))),CJ28="Yes"),OFFSET('Water Data'!$H$10,0,10*ROW('Water Data'!H22)),IF(AND(ISNUMBER(OFFSET('Water Data'!$H$10,0,10*ROW('Water Data'!H22))),CJ28="No",ISNUMBER(OFFSET('Water Data'!$H$10,0,10*ROW('Water Data'!H22)))),CONCATENATE("[",ROUND(OFFSET('Water Data'!$H$10,0,10*ROW('Water Data'!H22)),0),"]"),IF(AND(ISNUMBER(OFFSET('Water Data'!$H$10,0,10*ROW('Water Data'!H22))),CJ28="",ISNUMBER(OFFSET('Water Data'!$H$10,0,10*ROW('Water Data'!H22)))),OFFSET('Water Data'!$H$10,0,10*ROW('Water Data'!H22)),NA())))</f>
        <v>#N/A</v>
      </c>
      <c r="V28" s="251" t="e">
        <f ca="true">+IF(AND(ISNUMBER(OFFSET('Sanitation Data'!$C$5,0,10*ROW('Sanitation Data'!C22))),CK28="Yes"),100-OFFSET('Sanitation Data'!$C$5,0,10*ROW('Sanitation Data'!C22)),IF(AND(ISNUMBER(OFFSET('Sanitation Data'!$C$5,0,10*ROW('Sanitation Data'!C22))),CK28="No",ISNUMBER(OFFSET('Sanitation Data'!$C$5,0,10*ROW('Sanitation Data'!C22)))),CONCATENATE("[",ROUND(100-OFFSET('Sanitation Data'!$C$5,0,10*ROW('Sanitation Data'!C22)),0),"]"),IF(AND(ISNUMBER(OFFSET('Sanitation Data'!$C$5,0,10*ROW('Sanitation Data'!C22))),CK28="",ISNUMBER(OFFSET('Sanitation Data'!$C$5,0,10*ROW('Sanitation Data'!C22)))),100-OFFSET('Sanitation Data'!$C$5,0,10*ROW('Sanitation Data'!C22)),NA())))</f>
        <v>#N/A</v>
      </c>
      <c r="W28" s="251" t="e">
        <f ca="true">+IF(AND(ISNUMBER(OFFSET('Sanitation Data'!$C$7,0,10*ROW('Sanitation Data'!C22))),CL28="Yes"),OFFSET('Sanitation Data'!$C$7,0,10*ROW('Sanitation Data'!C22)),IF(AND(ISNUMBER(OFFSET('Sanitation Data'!$C$7,0,10*ROW('Sanitation Data'!C22))),CL28="No",ISNUMBER(OFFSET('Sanitation Data'!$C$7,0,10*ROW('Sanitation Data'!C22)))),CONCATENATE("[",ROUND(OFFSET('Sanitation Data'!$C$7,0,10*ROW('Sanitation Data'!C22)),0),"]"),IF(AND(ISNUMBER(OFFSET('Sanitation Data'!$C$7,0,10*ROW('Sanitation Data'!C22))),CL28="",ISNUMBER(OFFSET('Sanitation Data'!$C$7,0,10*ROW('Sanitation Data'!C22)))),OFFSET('Sanitation Data'!$C$7,0,10*ROW('Sanitation Data'!C22)),NA())))</f>
        <v>#N/A</v>
      </c>
      <c r="X28" s="251" t="e">
        <f ca="true">+IF(AND(ISNUMBER(OFFSET('Sanitation Data'!$C$11,0,10*ROW('Sanitation Data'!C22))),CM28="Yes"),OFFSET('Sanitation Data'!$C$11,0,10*ROW('Sanitation Data'!C22)),IF(AND(ISNUMBER(OFFSET('Sanitation Data'!$C$11,0,10*ROW('Sanitation Data'!C22))),CM28="No",ISNUMBER(OFFSET('Sanitation Data'!$C$11,0,10*ROW('Sanitation Data'!C22)))),CONCATENATE("[",ROUND(OFFSET('Sanitation Data'!$C$11,0,10*ROW('Sanitation Data'!C22)),0),"]"),IF(AND(ISNUMBER(OFFSET('Sanitation Data'!$C$11,0,10*ROW('Sanitation Data'!C22))),CM28="",ISNUMBER(OFFSET('Sanitation Data'!$C$11,0,10*ROW('Sanitation Data'!C22)))),OFFSET('Sanitation Data'!$C$11,0,10*ROW('Sanitation Data'!C22)),NA())))</f>
        <v>#N/A</v>
      </c>
      <c r="Y28" s="251" t="e">
        <f ca="true">+IF(AND(ISNUMBER(OFFSET('Sanitation Data'!$C$12,0,10*ROW('Sanitation Data'!C22))),CN28="Yes"),OFFSET('Sanitation Data'!$C$12,0,10*ROW('Sanitation Data'!C22)),IF(AND(ISNUMBER(OFFSET('Sanitation Data'!$C$12,0,10*ROW('Sanitation Data'!C22))),CN28="No",ISNUMBER(OFFSET('Sanitation Data'!$C$12,0,10*ROW('Sanitation Data'!C22)))),CONCATENATE("[",ROUND(OFFSET('Sanitation Data'!$C$12,0,10*ROW('Sanitation Data'!C22)),0),"]"),IF(AND(ISNUMBER(OFFSET('Sanitation Data'!$C$12,0,10*ROW('Sanitation Data'!C22))),CN28="",ISNUMBER(OFFSET('Sanitation Data'!$C$12,0,10*ROW('Sanitation Data'!C22)))),OFFSET('Sanitation Data'!$C$12,0,10*ROW('Sanitation Data'!C22)),NA())))</f>
        <v>#N/A</v>
      </c>
      <c r="Z28" s="251" t="e">
        <f ca="true">+IF(AND(ISNUMBER(OFFSET('Sanitation Data'!$C$13,0,10*ROW('Sanitation Data'!C22))),CO28="Yes"),OFFSET('Sanitation Data'!$C$13,0,10*ROW('Sanitation Data'!C22)),IF(AND(ISNUMBER(OFFSET('Sanitation Data'!$C$13,0,10*ROW('Sanitation Data'!C22))),CO28="No",ISNUMBER(OFFSET('Sanitation Data'!$C$13,0,10*ROW('Sanitation Data'!C22)))),CONCATENATE("[",ROUND(OFFSET('Sanitation Data'!$C$13,0,10*ROW('Sanitation Data'!C22)),0),"]"),IF(AND(ISNUMBER(OFFSET('Sanitation Data'!$C$13,0,10*ROW('Sanitation Data'!C22))),CO28="",ISNUMBER(OFFSET('Sanitation Data'!$C$13,0,10*ROW('Sanitation Data'!C22)))),OFFSET('Sanitation Data'!$C$13,0,10*ROW('Sanitation Data'!C22)),NA())))</f>
        <v>#N/A</v>
      </c>
      <c r="AA28" s="251" t="e">
        <f ca="true">+IF(AND(ISNUMBER(OFFSET('Sanitation Data'!$D$5,0,10*ROW('Sanitation Data'!D22))),CP28="Yes"),100-OFFSET('Sanitation Data'!$D$5,0,10*ROW('Sanitation Data'!D22)),IF(AND(ISNUMBER(OFFSET('Sanitation Data'!$D$5,0,10*ROW('Sanitation Data'!D22))),CP28="No",ISNUMBER(OFFSET('Sanitation Data'!$D$5,0,10*ROW('Sanitation Data'!D22)))),CONCATENATE("[",ROUND(100-OFFSET('Sanitation Data'!$D$5,0,10*ROW('Sanitation Data'!D22)),0),"]"),IF(AND(ISNUMBER(OFFSET('Sanitation Data'!$D$5,0,10*ROW('Sanitation Data'!D22))),CP28="",ISNUMBER(OFFSET('Sanitation Data'!$D$5,0,10*ROW('Sanitation Data'!D22)))),100-OFFSET('Sanitation Data'!$D$5,0,10*ROW('Sanitation Data'!D22)),NA())))</f>
        <v>#N/A</v>
      </c>
      <c r="AB28" s="251" t="e">
        <f ca="true">+IF(AND(ISNUMBER(OFFSET('Sanitation Data'!$D$7,0,10*ROW('Sanitation Data'!D22))),CQ28="Yes"),OFFSET('Sanitation Data'!$D$7,0,10*ROW('Sanitation Data'!G22)),IF(AND(ISNUMBER(OFFSET('Sanitation Data'!$D$7,0,10*ROW('Sanitation Data'!D22))),CQ28="No",ISNUMBER(OFFSET('Sanitation Data'!$D$7,0,10*ROW('Sanitation Data'!D22)))),CONCATENATE("[",ROUND(OFFSET('Sanitation Data'!$D$7,0,10*ROW('Sanitation Data'!D22)),0),"]"),IF(AND(ISNUMBER(OFFSET('Sanitation Data'!$D$7,0,10*ROW('Sanitation Data'!D22))),CQ28="",ISNUMBER(OFFSET('Sanitation Data'!$D$7,0,10*ROW('Sanitation Data'!D22)))),OFFSET('Sanitation Data'!$D$7,0,10*ROW('Sanitation Data'!D22)),NA())))</f>
        <v>#N/A</v>
      </c>
      <c r="AC28" s="251" t="e">
        <f ca="true">+IF(AND(ISNUMBER(OFFSET('Sanitation Data'!$D$11,0,10*ROW('Sanitation Data'!D22))),CR28="Yes"),OFFSET('Sanitation Data'!$D$11,0,10*ROW('Sanitation Data'!D22)),IF(AND(ISNUMBER(OFFSET('Sanitation Data'!$D$11,0,10*ROW('Sanitation Data'!D22))),CR28="No",ISNUMBER(OFFSET('Sanitation Data'!$D$11,0,10*ROW('Sanitation Data'!D22)))),CONCATENATE("[",ROUND(OFFSET('Sanitation Data'!$D$11,0,10*ROW('Sanitation Data'!D22)),0),"]"),IF(AND(ISNUMBER(OFFSET('Sanitation Data'!$D$11,0,10*ROW('Sanitation Data'!D22))),CR28="",ISNUMBER(OFFSET('Sanitation Data'!$D$11,0,10*ROW('Sanitation Data'!D22)))),OFFSET('Sanitation Data'!$D$11,0,10*ROW('Sanitation Data'!D22)),NA())))</f>
        <v>#N/A</v>
      </c>
      <c r="AD28" s="251" t="e">
        <f ca="true">+IF(AND(ISNUMBER(OFFSET('Sanitation Data'!$D$12,0,10*ROW('Sanitation Data'!D22))),CS28="Yes"),OFFSET('Sanitation Data'!$D$12,0,10*ROW('Sanitation Data'!D22)),IF(AND(ISNUMBER(OFFSET('Sanitation Data'!$D$12,0,10*ROW('Sanitation Data'!D22))),CS28="No",ISNUMBER(OFFSET('Sanitation Data'!$D$12,0,10*ROW('Sanitation Data'!D22)))),CONCATENATE("[",ROUND(OFFSET('Sanitation Data'!$D$12,0,10*ROW('Sanitation Data'!D22)),0),"]"),IF(AND(ISNUMBER(OFFSET('Sanitation Data'!$D$12,0,10*ROW('Sanitation Data'!D22))),CS28="",ISNUMBER(OFFSET('Sanitation Data'!$D$12,0,10*ROW('Sanitation Data'!D22)))),OFFSET('Sanitation Data'!$D$12,0,10*ROW('Sanitation Data'!D22)),NA())))</f>
        <v>#N/A</v>
      </c>
      <c r="AE28" s="251" t="e">
        <f ca="true">+IF(AND(ISNUMBER(OFFSET('Sanitation Data'!$D$13,0,10*ROW('Sanitation Data'!D22))),CT28="Yes"),OFFSET('Sanitation Data'!$D$13,0,10*ROW('Sanitation Data'!D22)),IF(AND(ISNUMBER(OFFSET('Sanitation Data'!$D$13,0,10*ROW('Sanitation Data'!D22))),CT28="No",ISNUMBER(OFFSET('Sanitation Data'!$D$13,0,10*ROW('Sanitation Data'!D22)))),CONCATENATE("[",ROUND(OFFSET('Sanitation Data'!$D$13,0,10*ROW('Sanitation Data'!D22)),0),"]"),IF(AND(ISNUMBER(OFFSET('Sanitation Data'!$D$13,0,10*ROW('Sanitation Data'!D22))),CT28="",ISNUMBER(OFFSET('Sanitation Data'!$D$13,0,10*ROW('Sanitation Data'!D22)))),OFFSET('Sanitation Data'!$D$13,0,10*ROW('Sanitation Data'!D22)),NA())))</f>
        <v>#N/A</v>
      </c>
      <c r="AF28" s="251" t="e">
        <f ca="true">+IF(AND(ISNUMBER(OFFSET('Sanitation Data'!$E$5,0,10*ROW('Sanitation Data'!E22))),CU28="Yes"),100-OFFSET('Sanitation Data'!$E$5,0,10*ROW('Sanitation Data'!E22)),IF(AND(ISNUMBER(OFFSET('Sanitation Data'!$E$5,0,10*ROW('Sanitation Data'!E22))),CU28="No",ISNUMBER(OFFSET('Sanitation Data'!$E$5,0,10*ROW('Sanitation Data'!E22)))),CONCATENATE("[",ROUND(100-OFFSET('Sanitation Data'!$E$5,0,10*ROW('Sanitation Data'!E22)),0),"]"),IF(AND(ISNUMBER(OFFSET('Sanitation Data'!$E$5,0,10*ROW('Sanitation Data'!E22))),CU28="",ISNUMBER(OFFSET('Sanitation Data'!$E$5,0,10*ROW('Sanitation Data'!E22)))),100-OFFSET('Sanitation Data'!$E$5,0,10*ROW('Sanitation Data'!E22)),NA())))</f>
        <v>#N/A</v>
      </c>
      <c r="AG28" s="251" t="e">
        <f ca="true">+IF(AND(ISNUMBER(OFFSET('Sanitation Data'!$E$7,0,10*ROW('Sanitation Data'!E22))),CV28="Yes"),OFFSET('Sanitation Data'!$E$7,0,10*ROW('Sanitation Data'!E22)),IF(AND(ISNUMBER(OFFSET('Sanitation Data'!$E$7,0,10*ROW('Sanitation Data'!E22))),CV28="No",ISNUMBER(OFFSET('Sanitation Data'!$E$7,0,10*ROW('Sanitation Data'!E22)))),CONCATENATE("[",ROUND(OFFSET('Sanitation Data'!$E$7,0,10*ROW('Sanitation Data'!E22)),0),"]"),IF(AND(ISNUMBER(OFFSET('Sanitation Data'!$E$7,0,10*ROW('Sanitation Data'!E22))),CV28="",ISNUMBER(OFFSET('Sanitation Data'!$E$7,0,10*ROW('Sanitation Data'!E22)))),OFFSET('Sanitation Data'!$E$7,0,10*ROW('Sanitation Data'!E22)),NA())))</f>
        <v>#N/A</v>
      </c>
      <c r="AH28" s="251" t="e">
        <f ca="true">+IF(AND(ISNUMBER(OFFSET('Sanitation Data'!$E$11,0,10*ROW('Sanitation Data'!E22))),CW28="Yes"),OFFSET('Sanitation Data'!$E$11,0,10*ROW('Sanitation Data'!E22)),IF(AND(ISNUMBER(OFFSET('Sanitation Data'!$E$11,0,10*ROW('Sanitation Data'!E22))),CW28="No",ISNUMBER(OFFSET('Sanitation Data'!$E$11,0,10*ROW('Sanitation Data'!E22)))),CONCATENATE("[",ROUND(OFFSET('Sanitation Data'!$E$11,0,10*ROW('Sanitation Data'!E22)),0),"]"),IF(AND(ISNUMBER(OFFSET('Sanitation Data'!$E$11,0,10*ROW('Sanitation Data'!E22))),CW28="",ISNUMBER(OFFSET('Sanitation Data'!$E$11,0,10*ROW('Sanitation Data'!E22)))),OFFSET('Sanitation Data'!$E$11,0,10*ROW('Sanitation Data'!E22)),NA())))</f>
        <v>#N/A</v>
      </c>
      <c r="AI28" s="251" t="e">
        <f ca="true">+IF(AND(ISNUMBER(OFFSET('Sanitation Data'!$E$12,0,10*ROW('Sanitation Data'!E22))),CX28="Yes"),OFFSET('Sanitation Data'!$E$12,0,10*ROW('Sanitation Data'!E22)),IF(AND(ISNUMBER(OFFSET('Sanitation Data'!$E$12,0,10*ROW('Sanitation Data'!E22))),CX28="No",ISNUMBER(OFFSET('Sanitation Data'!$E$12,0,10*ROW('Sanitation Data'!E22)))),CONCATENATE("[",ROUND(OFFSET('Sanitation Data'!$E$12,0,10*ROW('Sanitation Data'!E22)),0),"]"),IF(AND(ISNUMBER(OFFSET('Sanitation Data'!$E$12,0,10*ROW('Sanitation Data'!E22))),CX28="",ISNUMBER(OFFSET('Sanitation Data'!$E$12,0,10*ROW('Sanitation Data'!E22)))),OFFSET('Sanitation Data'!$E$12,0,10*ROW('Sanitation Data'!E22)),NA())))</f>
        <v>#N/A</v>
      </c>
      <c r="AJ28" s="251" t="e">
        <f ca="true">+IF(AND(ISNUMBER(OFFSET('Sanitation Data'!$E$13,0,10*ROW('Sanitation Data'!E22))),CY28="Yes"),OFFSET('Sanitation Data'!$E$13,0,10*ROW('Sanitation Data'!E22)),IF(AND(ISNUMBER(OFFSET('Sanitation Data'!$E$13,0,10*ROW('Sanitation Data'!E22))),CY28="No",ISNUMBER(OFFSET('Sanitation Data'!$E$13,0,10*ROW('Sanitation Data'!E22)))),CONCATENATE("[",ROUND(OFFSET('Sanitation Data'!$E$13,0,10*ROW('Sanitation Data'!E22)),0),"]"),IF(AND(ISNUMBER(OFFSET('Sanitation Data'!$E$13,0,10*ROW('Sanitation Data'!E22))),CY28="",ISNUMBER(OFFSET('Sanitation Data'!$E$13,0,10*ROW('Sanitation Data'!E22)))),OFFSET('Sanitation Data'!$E$13,0,10*ROW('Sanitation Data'!E22)),NA())))</f>
        <v>#N/A</v>
      </c>
      <c r="AK28" s="251" t="e">
        <f ca="true">+IF(AND(ISNUMBER(OFFSET('Sanitation Data'!$F$5,0,10*ROW('Sanitation Data'!F22))),CZ28="Yes"),100-OFFSET('Sanitation Data'!$F$5,0,10*ROW('Sanitation Data'!F22)),IF(AND(ISNUMBER(OFFSET('Sanitation Data'!$F$5,0,10*ROW('Sanitation Data'!F22))),CZ28="No",ISNUMBER(OFFSET('Sanitation Data'!$F$5,0,10*ROW('Sanitation Data'!F22)))),CONCATENATE("[",ROUND(100-OFFSET('Sanitation Data'!$F$5,0,10*ROW('Sanitation Data'!F22)),0),"]"),IF(AND(ISNUMBER(OFFSET('Sanitation Data'!$F$5,0,10*ROW('Sanitation Data'!F22))),CZ28="",ISNUMBER(OFFSET('Sanitation Data'!$F$5,0,10*ROW('Sanitation Data'!F22)))),100-OFFSET('Sanitation Data'!$F$5,0,10*ROW('Sanitation Data'!F22)),NA())))</f>
        <v>#N/A</v>
      </c>
      <c r="AL28" s="251" t="e">
        <f ca="true">+IF(AND(ISNUMBER(OFFSET('Sanitation Data'!$F$7,0,10*ROW('Sanitation Data'!F22))),DA28="Yes"),OFFSET('Sanitation Data'!$F$7,0,10*ROW('Sanitation Data'!F22)),IF(AND(ISNUMBER(OFFSET('Sanitation Data'!$F$7,0,10*ROW('Sanitation Data'!F22))),DA28="No",ISNUMBER(OFFSET('Sanitation Data'!$F$7,0,10*ROW('Sanitation Data'!F22)))),CONCATENATE("[",ROUND(OFFSET('Sanitation Data'!$F$7,0,10*ROW('Sanitation Data'!F22)),0),"]"),IF(AND(ISNUMBER(OFFSET('Sanitation Data'!$F$7,0,10*ROW('Sanitation Data'!F22))),DA28="",ISNUMBER(OFFSET('Sanitation Data'!$F$7,0,10*ROW('Sanitation Data'!F22)))),OFFSET('Sanitation Data'!$F$7,0,10*ROW('Sanitation Data'!F22)),NA())))</f>
        <v>#N/A</v>
      </c>
      <c r="AM28" s="251" t="e">
        <f ca="true">+IF(AND(ISNUMBER(OFFSET('Sanitation Data'!$F$11,0,10*ROW('Sanitation Data'!F22))),DB28="Yes"),OFFSET('Sanitation Data'!$F$11,0,10*ROW('Sanitation Data'!F22)),IF(AND(ISNUMBER(OFFSET('Sanitation Data'!$F$11,0,10*ROW('Sanitation Data'!F22))),DB28="No",ISNUMBER(OFFSET('Sanitation Data'!$F$11,0,10*ROW('Sanitation Data'!F22)))),CONCATENATE("[",ROUND(OFFSET('Sanitation Data'!$F$11,0,10*ROW('Sanitation Data'!F22)),0),"]"),IF(AND(ISNUMBER(OFFSET('Sanitation Data'!$F$11,0,10*ROW('Sanitation Data'!F22))),DB28="",ISNUMBER(OFFSET('Sanitation Data'!$F$11,0,10*ROW('Sanitation Data'!F22)))),OFFSET('Sanitation Data'!$F$11,0,10*ROW('Sanitation Data'!F22)),NA())))</f>
        <v>#N/A</v>
      </c>
      <c r="AN28" s="251" t="e">
        <f ca="true">+IF(AND(ISNUMBER(OFFSET('Sanitation Data'!$F$12,0,10*ROW('Sanitation Data'!F22))),DC28="Yes"),OFFSET('Sanitation Data'!$F$12,0,10*ROW('Sanitation Data'!F22)),IF(AND(ISNUMBER(OFFSET('Sanitation Data'!$F$12,0,10*ROW('Sanitation Data'!F22))),DC28="No",ISNUMBER(OFFSET('Sanitation Data'!$F$12,0,10*ROW('Sanitation Data'!F22)))),CONCATENATE("[",ROUND(OFFSET('Sanitation Data'!$F$12,0,10*ROW('Sanitation Data'!F22)),0),"]"),IF(AND(ISNUMBER(OFFSET('Sanitation Data'!$F$12,0,10*ROW('Sanitation Data'!F22))),DC28="",ISNUMBER(OFFSET('Sanitation Data'!$F$12,0,10*ROW('Sanitation Data'!F22)))),OFFSET('Sanitation Data'!$F$12,0,10*ROW('Sanitation Data'!F22)),NA())))</f>
        <v>#N/A</v>
      </c>
      <c r="AO28" s="251" t="e">
        <f ca="true">+IF(AND(ISNUMBER(OFFSET('Sanitation Data'!$F$13,0,10*ROW('Sanitation Data'!F22))),DD28="Yes"),OFFSET('Sanitation Data'!$F$13,0,10*ROW('Sanitation Data'!F22)),IF(AND(ISNUMBER(OFFSET('Sanitation Data'!$F$13,0,10*ROW('Sanitation Data'!F22))),DD28="No",ISNUMBER(OFFSET('Sanitation Data'!$F$13,0,10*ROW('Sanitation Data'!F22)))),CONCATENATE("[",ROUND(OFFSET('Sanitation Data'!$F$13,0,10*ROW('Sanitation Data'!F22)),0),"]"),IF(AND(ISNUMBER(OFFSET('Sanitation Data'!$F$13,0,10*ROW('Sanitation Data'!F22))),DD28="",ISNUMBER(OFFSET('Sanitation Data'!$F$13,0,10*ROW('Sanitation Data'!F22)))),OFFSET('Sanitation Data'!$F$13,0,10*ROW('Sanitation Data'!F22)),NA())))</f>
        <v>#N/A</v>
      </c>
      <c r="AP28" s="251" t="e">
        <f ca="true">+IF(AND(ISNUMBER(OFFSET('Sanitation Data'!$G$5,0,10*ROW('Sanitation Data'!G22))),DE28="Yes"),100-OFFSET('Sanitation Data'!$G$5,0,10*ROW('Sanitation Data'!G22)),IF(AND(ISNUMBER(OFFSET('Sanitation Data'!$G$5,0,10*ROW('Sanitation Data'!G22))),DE28="No",ISNUMBER(OFFSET('Sanitation Data'!$G$5,0,10*ROW('Sanitation Data'!G22)))),CONCATENATE("[",ROUND(100-OFFSET('Sanitation Data'!$G$5,0,10*ROW('Sanitation Data'!G22)),0),"]"),IF(AND(ISNUMBER(OFFSET('Sanitation Data'!$G$5,0,10*ROW('Sanitation Data'!G22))),DE28="",ISNUMBER(OFFSET('Sanitation Data'!$G$5,0,10*ROW('Sanitation Data'!G22)))),100-OFFSET('Sanitation Data'!$G$5,0,10*ROW('Sanitation Data'!G22)),NA())))</f>
        <v>#N/A</v>
      </c>
      <c r="AQ28" s="251" t="e">
        <f ca="true">+IF(AND(ISNUMBER(OFFSET('Sanitation Data'!$G$7,0,10*ROW('Sanitation Data'!G22))),DF28="Yes"),OFFSET('Sanitation Data'!$G$7,0,10*ROW('Sanitation Data'!G22)),IF(AND(ISNUMBER(OFFSET('Sanitation Data'!$G$7,0,10*ROW('Sanitation Data'!G22))),DF28="No",ISNUMBER(OFFSET('Sanitation Data'!$G$7,0,10*ROW('Sanitation Data'!G22)))),CONCATENATE("[",ROUND(OFFSET('Sanitation Data'!$G$7,0,10*ROW('Sanitation Data'!G22)),0),"]"),IF(AND(ISNUMBER(OFFSET('Sanitation Data'!$G$7,0,10*ROW('Sanitation Data'!G22))),DF28="",ISNUMBER(OFFSET('Sanitation Data'!$G$7,0,10*ROW('Sanitation Data'!G22)))),OFFSET('Sanitation Data'!$G$7,0,10*ROW('Sanitation Data'!G22)),NA())))</f>
        <v>#N/A</v>
      </c>
      <c r="AR28" s="251" t="e">
        <f ca="true">+IF(AND(ISNUMBER(OFFSET('Sanitation Data'!$G$11,0,10*ROW('Sanitation Data'!G22))),DG28="Yes"),OFFSET('Sanitation Data'!$G$11,0,10*ROW('Sanitation Data'!G22)),IF(AND(ISNUMBER(OFFSET('Sanitation Data'!$G$11,0,10*ROW('Sanitation Data'!G22))),DG28="No",ISNUMBER(OFFSET('Sanitation Data'!$G$11,0,10*ROW('Sanitation Data'!G22)))),CONCATENATE("[",ROUND(OFFSET('Sanitation Data'!$G$11,0,10*ROW('Sanitation Data'!G22)),0),"]"),IF(AND(ISNUMBER(OFFSET('Sanitation Data'!$G$11,0,10*ROW('Sanitation Data'!G22))),DG28="",ISNUMBER(OFFSET('Sanitation Data'!$G$11,0,10*ROW('Sanitation Data'!G22)))),OFFSET('Sanitation Data'!$G$11,0,10*ROW('Sanitation Data'!G22)),NA())))</f>
        <v>#N/A</v>
      </c>
      <c r="AS28" s="251" t="e">
        <f ca="true">+IF(AND(ISNUMBER(OFFSET('Sanitation Data'!$G$12,0,10*ROW('Sanitation Data'!G22))),DH28="Yes"),OFFSET('Sanitation Data'!$G$12,0,10*ROW('Sanitation Data'!G22)),IF(AND(ISNUMBER(OFFSET('Sanitation Data'!$G$12,0,10*ROW('Sanitation Data'!G22))),DH28="No",ISNUMBER(OFFSET('Sanitation Data'!$G$12,0,10*ROW('Sanitation Data'!G22)))),CONCATENATE("[",ROUND(OFFSET('Sanitation Data'!$G$12,0,10*ROW('Sanitation Data'!G22)),0),"]"),IF(AND(ISNUMBER(OFFSET('Sanitation Data'!$G$12,0,10*ROW('Sanitation Data'!G22))),DH28="",ISNUMBER(OFFSET('Sanitation Data'!$G$12,0,10*ROW('Sanitation Data'!G22)))),OFFSET('Sanitation Data'!$G$12,0,10*ROW('Sanitation Data'!G22)),NA())))</f>
        <v>#N/A</v>
      </c>
      <c r="AT28" s="251" t="e">
        <f ca="true">+IF(AND(ISNUMBER(OFFSET('Sanitation Data'!$G$13,0,10*ROW('Sanitation Data'!G22))),DI28="Yes"),OFFSET('Sanitation Data'!$G$13,0,10*ROW('Sanitation Data'!G22)),IF(AND(ISNUMBER(OFFSET('Sanitation Data'!$G$13,0,10*ROW('Sanitation Data'!G22))),DI28="No",ISNUMBER(OFFSET('Sanitation Data'!$G$13,0,10*ROW('Sanitation Data'!G22)))),CONCATENATE("[",ROUND(OFFSET('Sanitation Data'!$G$13,0,10*ROW('Sanitation Data'!G22)),0),"]"),IF(AND(ISNUMBER(OFFSET('Sanitation Data'!$G$13,0,10*ROW('Sanitation Data'!G22))),DI28="",ISNUMBER(OFFSET('Sanitation Data'!$G$13,0,10*ROW('Sanitation Data'!G22)))),OFFSET('Sanitation Data'!$G$13,0,10*ROW('Sanitation Data'!G22)),NA())))</f>
        <v>#N/A</v>
      </c>
      <c r="AU28" s="251" t="e">
        <f ca="true">+IF(AND(ISNUMBER(OFFSET('Sanitation Data'!$H$5,0,10*ROW('Sanitation Data'!H22))),DJ28="Yes"),100-OFFSET('Sanitation Data'!$H$5,0,10*ROW('Sanitation Data'!H22)),IF(AND(ISNUMBER(OFFSET('Sanitation Data'!$H$5,0,10*ROW('Sanitation Data'!H22))),DJ28="No",ISNUMBER(OFFSET('Sanitation Data'!$H$5,0,10*ROW('Sanitation Data'!H22)))),CONCATENATE("[",ROUND(100-OFFSET('Sanitation Data'!$H$5,0,10*ROW('Sanitation Data'!H22)),0),"]"),IF(AND(ISNUMBER(OFFSET('Sanitation Data'!$H$5,0,10*ROW('Sanitation Data'!H22))),DJ28="",ISNUMBER(OFFSET('Sanitation Data'!$H$5,0,10*ROW('Sanitation Data'!H22)))),100-OFFSET('Sanitation Data'!$H$5,0,10*ROW('Sanitation Data'!H22)),NA())))</f>
        <v>#N/A</v>
      </c>
      <c r="AV28" s="251" t="e">
        <f ca="true">+IF(AND(ISNUMBER(OFFSET('Sanitation Data'!$H$7,0,10*ROW('Sanitation Data'!H22))),DK28="Yes"),OFFSET('Sanitation Data'!$H$7,0,10*ROW('Sanitation Data'!H22)),IF(AND(ISNUMBER(OFFSET('Sanitation Data'!$H$7,0,10*ROW('Sanitation Data'!H22))),DK28="No",ISNUMBER(OFFSET('Sanitation Data'!$H$7,0,10*ROW('Sanitation Data'!H22)))),CONCATENATE("[",ROUND(OFFSET('Sanitation Data'!$H$7,0,10*ROW('Sanitation Data'!H22)),0),"]"),IF(AND(ISNUMBER(OFFSET('Sanitation Data'!$H$7,0,10*ROW('Sanitation Data'!H22))),DK28="",ISNUMBER(OFFSET('Sanitation Data'!$H$7,0,10*ROW('Sanitation Data'!H22)))),OFFSET('Sanitation Data'!$H$7,0,10*ROW('Sanitation Data'!H22)),NA())))</f>
        <v>#N/A</v>
      </c>
      <c r="AW28" s="251" t="e">
        <f ca="true">+IF(AND(ISNUMBER(OFFSET('Sanitation Data'!$H$11,0,10*ROW('Sanitation Data'!H22))),DL28="Yes"),OFFSET('Sanitation Data'!$H$11,0,10*ROW('Sanitation Data'!H22)),IF(AND(ISNUMBER(OFFSET('Sanitation Data'!$H$11,0,10*ROW('Sanitation Data'!H22))),DL28="No",ISNUMBER(OFFSET('Sanitation Data'!$H$11,0,10*ROW('Sanitation Data'!H22)))),CONCATENATE("[",ROUND(OFFSET('Sanitation Data'!$H$11,0,10*ROW('Sanitation Data'!H22)),0),"]"),IF(AND(ISNUMBER(OFFSET('Sanitation Data'!$H$11,0,10*ROW('Sanitation Data'!H22))),DL28="",ISNUMBER(OFFSET('Sanitation Data'!$H$11,0,10*ROW('Sanitation Data'!H22)))),OFFSET('Sanitation Data'!$H$11,0,10*ROW('Sanitation Data'!H22)),NA())))</f>
        <v>#N/A</v>
      </c>
      <c r="AX28" s="251" t="e">
        <f ca="true">+IF(AND(ISNUMBER(OFFSET('Sanitation Data'!$H$12,0,10*ROW('Sanitation Data'!H22))),DM28="Yes"),OFFSET('Sanitation Data'!$H$12,0,10*ROW('Sanitation Data'!H22)),IF(AND(ISNUMBER(OFFSET('Sanitation Data'!$H$12,0,10*ROW('Sanitation Data'!H22))),DM28="No",ISNUMBER(OFFSET('Sanitation Data'!$H$12,0,10*ROW('Sanitation Data'!H22)))),CONCATENATE("[",ROUND(OFFSET('Sanitation Data'!$H$12,0,10*ROW('Sanitation Data'!H22)),0),"]"),IF(AND(ISNUMBER(OFFSET('Sanitation Data'!$H$12,0,10*ROW('Sanitation Data'!H22))),DM28="",ISNUMBER(OFFSET('Sanitation Data'!$H$12,0,10*ROW('Sanitation Data'!H22)))),OFFSET('Sanitation Data'!$H$12,0,10*ROW('Sanitation Data'!H22)),NA())))</f>
        <v>#N/A</v>
      </c>
      <c r="AY28" s="251" t="e">
        <f ca="true">+IF(AND(ISNUMBER(OFFSET('Sanitation Data'!$H$13,0,10*ROW('Sanitation Data'!H22))),DN28="Yes"),OFFSET('Sanitation Data'!$H$13,0,10*ROW('Sanitation Data'!H22)),IF(AND(ISNUMBER(OFFSET('Sanitation Data'!$H$13,0,10*ROW('Sanitation Data'!H22))),DN28="No",ISNUMBER(OFFSET('Sanitation Data'!$H$13,0,10*ROW('Sanitation Data'!H22)))),CONCATENATE("[",ROUND(OFFSET('Sanitation Data'!$H$13,0,10*ROW('Sanitation Data'!H22)),0),"]"),IF(AND(ISNUMBER(OFFSET('Sanitation Data'!$H$13,0,10*ROW('Sanitation Data'!H22))),DN28="",ISNUMBER(OFFSET('Sanitation Data'!$H$13,0,10*ROW('Sanitation Data'!H22)))),OFFSET('Sanitation Data'!$H$13,0,10*ROW('Sanitation Data'!H22)),NA())))</f>
        <v>#N/A</v>
      </c>
      <c r="AZ28" s="252" t="e">
        <f ca="true">+IF(AND(ISNUMBER(OFFSET('Hygiene Data'!$C$6,0,10*ROW('Hygiene Data'!C22))),DO28="Yes"),OFFSET('Hygiene Data'!$C$6,0,10*ROW('Hygiene Data'!C22)),IF(AND(ISNUMBER(OFFSET('Hygiene Data'!$C$6,0,10*ROW('Hygiene Data'!C22))),DO28="No",ISNUMBER(OFFSET('Hygiene Data'!$C$6,0,10*ROW('Hygiene Data'!C22)))),CONCATENATE("[",ROUND(OFFSET('Hygiene Data'!$C$6,0,10*ROW('Hygiene Data'!C22)),0),"]"),IF(AND(ISNUMBER(OFFSET('Hygiene Data'!$C$6,0,10*ROW('Hygiene Data'!C22))),DO28="",ISNUMBER(OFFSET('Hygiene Data'!$C$6,0,10*ROW('Hygiene Data'!C22)))),OFFSET('Hygiene Data'!$C$6,0,10*ROW('Hygiene Data'!C22)),NA())))</f>
        <v>#N/A</v>
      </c>
      <c r="BA28" s="252" t="e">
        <f ca="true">+IF(AND(ISNUMBER(OFFSET('Hygiene Data'!$C$8,0,10*ROW('Hygiene Data'!C22))),DP28="Yes"),OFFSET('Hygiene Data'!$C$8,0,10*ROW('Hygiene Data'!C22)),IF(AND(ISNUMBER(OFFSET('Hygiene Data'!$C$8,0,10*ROW('Hygiene Data'!C22))),DP28="No",ISNUMBER(OFFSET('Hygiene Data'!$C$8,0,10*ROW('Hygiene Data'!C22)))),CONCATENATE("[",ROUND(OFFSET('Hygiene Data'!$C$8,0,10*ROW('Hygiene Data'!C22)),0),"]"),IF(AND(ISNUMBER(OFFSET('Hygiene Data'!$C$8,0,10*ROW('Hygiene Data'!C22))),DP28="",ISNUMBER(OFFSET('Hygiene Data'!$C$8,0,10*ROW('Hygiene Data'!C22)))),OFFSET('Hygiene Data'!$C$8,0,10*ROW('Hygiene Data'!C22)),NA())))</f>
        <v>#N/A</v>
      </c>
      <c r="BB28" s="252" t="e">
        <f ca="true">+IF(AND(ISNUMBER(OFFSET('Hygiene Data'!$C$10,0,10*ROW('Hygiene Data'!C22))),DQ28="Yes"),OFFSET('Hygiene Data'!$C$10,0,10*ROW('Hygiene Data'!C22)),IF(AND(ISNUMBER(OFFSET('Hygiene Data'!$C$10,0,10*ROW('Hygiene Data'!C22))),DQ28="No",ISNUMBER(OFFSET('Hygiene Data'!$C$10,0,10*ROW('Hygiene Data'!C22)))),CONCATENATE("[",ROUND(OFFSET('Hygiene Data'!$C$10,0,10*ROW('Hygiene Data'!C22)),0),"]"),IF(AND(ISNUMBER(OFFSET('Hygiene Data'!$C$10,0,10*ROW('Hygiene Data'!C22))),DQ28="",ISNUMBER(OFFSET('Hygiene Data'!$C$10,0,10*ROW('Hygiene Data'!C22)))),OFFSET('Hygiene Data'!$C$10,0,10*ROW('Hygiene Data'!C22)),NA())))</f>
        <v>#N/A</v>
      </c>
      <c r="BC28" s="252" t="e">
        <f ca="true">+IF(AND(ISNUMBER(OFFSET('Hygiene Data'!$D$6,0,10*ROW('Hygiene Data'!D22))),DR28="Yes"),OFFSET('Hygiene Data'!$D$6,0,10*ROW('Hygiene Data'!D22)),IF(AND(ISNUMBER(OFFSET('Hygiene Data'!$D$6,0,10*ROW('Hygiene Data'!D22))),DR28="No",ISNUMBER(OFFSET('Hygiene Data'!$D$6,0,10*ROW('Hygiene Data'!D22)))),CONCATENATE("[",ROUND(OFFSET('Hygiene Data'!$D$6,0,10*ROW('Hygiene Data'!D22)),0),"]"),IF(AND(ISNUMBER(OFFSET('Hygiene Data'!$D$6,0,10*ROW('Hygiene Data'!D22))),DR28="",ISNUMBER(OFFSET('Hygiene Data'!$D$6,0,10*ROW('Hygiene Data'!D22)))),OFFSET('Hygiene Data'!$D$6,0,10*ROW('Hygiene Data'!D22)),NA())))</f>
        <v>#N/A</v>
      </c>
      <c r="BD28" s="252" t="e">
        <f ca="true">+IF(AND(ISNUMBER(OFFSET('Hygiene Data'!$D$8,0,10*ROW('Hygiene Data'!D22))),DS28="Yes"),OFFSET('Hygiene Data'!$D$8,0,10*ROW('Hygiene Data'!D22)),IF(AND(ISNUMBER(OFFSET('Hygiene Data'!$D$8,0,10*ROW('Hygiene Data'!D22))),DS28="No",ISNUMBER(OFFSET('Hygiene Data'!$D$8,0,10*ROW('Hygiene Data'!D22)))),CONCATENATE("[",ROUND(OFFSET('Hygiene Data'!$D$8,0,10*ROW('Hygiene Data'!D22)),0),"]"),IF(AND(ISNUMBER(OFFSET('Hygiene Data'!$D$8,0,10*ROW('Hygiene Data'!D22))),DS28="",ISNUMBER(OFFSET('Hygiene Data'!$D$8,0,10*ROW('Hygiene Data'!D22)))),OFFSET('Hygiene Data'!$D$8,0,10*ROW('Hygiene Data'!D22)),NA())))</f>
        <v>#N/A</v>
      </c>
      <c r="BE28" s="252" t="e">
        <f ca="true">+IF(AND(ISNUMBER(OFFSET('Hygiene Data'!$D$10,0,10*ROW('Hygiene Data'!D22))),DT28="Yes"),OFFSET('Hygiene Data'!$D$10,0,10*ROW('Hygiene Data'!D22)),IF(AND(ISNUMBER(OFFSET('Hygiene Data'!$D$10,0,10*ROW('Hygiene Data'!D22))),DT28="No",ISNUMBER(OFFSET('Hygiene Data'!$D$10,0,10*ROW('Hygiene Data'!D22)))),CONCATENATE("[",ROUND(OFFSET('Hygiene Data'!$D$10,0,10*ROW('Hygiene Data'!D22)),0),"]"),IF(AND(ISNUMBER(OFFSET('Hygiene Data'!$D$10,0,10*ROW('Hygiene Data'!D22))),DT28="",ISNUMBER(OFFSET('Hygiene Data'!$D$10,0,10*ROW('Hygiene Data'!D22)))),OFFSET('Hygiene Data'!$D$10,0,10*ROW('Hygiene Data'!D22)),NA())))</f>
        <v>#N/A</v>
      </c>
      <c r="BF28" s="252" t="e">
        <f ca="true">+IF(AND(ISNUMBER(OFFSET('Hygiene Data'!$E$6,0,10*ROW('Hygiene Data'!E22))),DU28="Yes"),OFFSET('Hygiene Data'!$E$6,0,10*ROW('Hygiene Data'!E22)),IF(AND(ISNUMBER(OFFSET('Hygiene Data'!$E$6,0,10*ROW('Hygiene Data'!E22))),DU28="No",ISNUMBER(OFFSET('Hygiene Data'!$E$6,0,10*ROW('Hygiene Data'!E22)))),CONCATENATE("[",ROUND(OFFSET('Hygiene Data'!$E$6,0,10*ROW('Hygiene Data'!E22)),0),"]"),IF(AND(ISNUMBER(OFFSET('Hygiene Data'!$E$6,0,10*ROW('Hygiene Data'!E22))),DU28="",ISNUMBER(OFFSET('Hygiene Data'!$E$6,0,10*ROW('Hygiene Data'!E22)))),OFFSET('Hygiene Data'!$E$6,0,10*ROW('Hygiene Data'!E22)),NA())))</f>
        <v>#N/A</v>
      </c>
      <c r="BG28" s="252" t="e">
        <f ca="true">+IF(AND(ISNUMBER(OFFSET('Hygiene Data'!$E$8,0,10*ROW('Hygiene Data'!E22))),DV28="Yes"),OFFSET('Hygiene Data'!$E$8,0,10*ROW('Hygiene Data'!E22)),IF(AND(ISNUMBER(OFFSET('Hygiene Data'!$E$8,0,10*ROW('Hygiene Data'!E22))),DV28="No",ISNUMBER(OFFSET('Hygiene Data'!$E$8,0,10*ROW('Hygiene Data'!E22)))),CONCATENATE("[",ROUND(OFFSET('Hygiene Data'!$E$8,0,10*ROW('Hygiene Data'!E22)),0),"]"),IF(AND(ISNUMBER(OFFSET('Hygiene Data'!$E$8,0,10*ROW('Hygiene Data'!E22))),DV28="",ISNUMBER(OFFSET('Hygiene Data'!$E$8,0,10*ROW('Hygiene Data'!E22)))),OFFSET('Hygiene Data'!$E$8,0,10*ROW('Hygiene Data'!E22)),NA())))</f>
        <v>#N/A</v>
      </c>
      <c r="BH28" s="252" t="e">
        <f ca="true">+IF(AND(ISNUMBER(OFFSET('Hygiene Data'!$E$10,0,10*ROW('Hygiene Data'!E22))),DW28="Yes"),OFFSET('Hygiene Data'!$E$10,0,10*ROW('Hygiene Data'!E22)),IF(AND(ISNUMBER(OFFSET('Hygiene Data'!$E$10,0,10*ROW('Hygiene Data'!E22))),DW28="No",ISNUMBER(OFFSET('Hygiene Data'!$E$10,0,10*ROW('Hygiene Data'!E22)))),CONCATENATE("[",ROUND(OFFSET('Hygiene Data'!$E$10,0,10*ROW('Hygiene Data'!E22)),0),"]"),IF(AND(ISNUMBER(OFFSET('Hygiene Data'!$E$10,0,10*ROW('Hygiene Data'!E22))),DW28="",ISNUMBER(OFFSET('Hygiene Data'!$E$10,0,10*ROW('Hygiene Data'!E22)))),OFFSET('Hygiene Data'!$E$10,0,10*ROW('Hygiene Data'!E22)),NA())))</f>
        <v>#N/A</v>
      </c>
      <c r="BI28" s="252" t="e">
        <f ca="true">+IF(AND(ISNUMBER(OFFSET('Hygiene Data'!$F$6,0,10*ROW('Hygiene Data'!F22))),DX28="Yes"),OFFSET('Hygiene Data'!$F$6,0,10*ROW('Hygiene Data'!F22)),IF(AND(ISNUMBER(OFFSET('Hygiene Data'!$F$6,0,10*ROW('Hygiene Data'!F22))),DX28="No",ISNUMBER(OFFSET('Hygiene Data'!$F$6,0,10*ROW('Hygiene Data'!F22)))),CONCATENATE("[",ROUND(OFFSET('Hygiene Data'!$F$6,0,10*ROW('Hygiene Data'!F22)),0),"]"),IF(AND(ISNUMBER(OFFSET('Hygiene Data'!$F$6,0,10*ROW('Hygiene Data'!F22))),DX28="",ISNUMBER(OFFSET('Hygiene Data'!$F$6,0,10*ROW('Hygiene Data'!F22)))),OFFSET('Hygiene Data'!$F$6,0,10*ROW('Hygiene Data'!F22)),NA())))</f>
        <v>#N/A</v>
      </c>
      <c r="BJ28" s="252" t="e">
        <f ca="true">+IF(AND(ISNUMBER(OFFSET('Hygiene Data'!$F$8,0,10*ROW('Hygiene Data'!F22))),DY28="Yes"),OFFSET('Hygiene Data'!$F$8,0,10*ROW('Hygiene Data'!F22)),IF(AND(ISNUMBER(OFFSET('Hygiene Data'!$F$8,0,10*ROW('Hygiene Data'!F22))),DY28="No",ISNUMBER(OFFSET('Hygiene Data'!$F$8,0,10*ROW('Hygiene Data'!F22)))),CONCATENATE("[",ROUND(OFFSET('Hygiene Data'!$F$8,0,10*ROW('Hygiene Data'!F22)),0),"]"),IF(AND(ISNUMBER(OFFSET('Hygiene Data'!$F$8,0,10*ROW('Hygiene Data'!F22))),DY28="",ISNUMBER(OFFSET('Hygiene Data'!$F$8,0,10*ROW('Hygiene Data'!F22)))),OFFSET('Hygiene Data'!$F$8,0,10*ROW('Hygiene Data'!F22)),NA())))</f>
        <v>#N/A</v>
      </c>
      <c r="BK28" s="252" t="e">
        <f ca="true">+IF(AND(ISNUMBER(OFFSET('Hygiene Data'!$F$10,0,10*ROW('Hygiene Data'!F22))),DZ28="Yes"),OFFSET('Hygiene Data'!$F$10,0,10*ROW('Hygiene Data'!F22)),IF(AND(ISNUMBER(OFFSET('Hygiene Data'!$F$10,0,10*ROW('Hygiene Data'!F22))),DZ28="No",ISNUMBER(OFFSET('Hygiene Data'!$F$10,0,10*ROW('Hygiene Data'!F22)))),CONCATENATE("[",ROUND(OFFSET('Hygiene Data'!$F$10,0,10*ROW('Hygiene Data'!F22)),0),"]"),IF(AND(ISNUMBER(OFFSET('Hygiene Data'!$F$10,0,10*ROW('Hygiene Data'!F22))),DZ28="",ISNUMBER(OFFSET('Hygiene Data'!$F$10,0,10*ROW('Hygiene Data'!F22)))),OFFSET('Hygiene Data'!$F$10,0,10*ROW('Hygiene Data'!F22)),NA())))</f>
        <v>#N/A</v>
      </c>
      <c r="BL28" s="252" t="e">
        <f ca="true">+IF(AND(ISNUMBER(OFFSET('Hygiene Data'!$G$6,0,10*ROW('Hygiene Data'!G22))),EA28="Yes"),OFFSET('Hygiene Data'!$G$6,0,10*ROW('Hygiene Data'!G22)),IF(AND(ISNUMBER(OFFSET('Hygiene Data'!$G$6,0,10*ROW('Hygiene Data'!G22))),EA28="No",ISNUMBER(OFFSET('Hygiene Data'!$G$6,0,10*ROW('Hygiene Data'!G22)))),CONCATENATE("[",ROUND(OFFSET('Hygiene Data'!$G$6,0,10*ROW('Hygiene Data'!G22)),0),"]"),IF(AND(ISNUMBER(OFFSET('Hygiene Data'!$G$6,0,10*ROW('Hygiene Data'!G22))),EA28="",ISNUMBER(OFFSET('Hygiene Data'!$G$6,0,10*ROW('Hygiene Data'!G22)))),OFFSET('Hygiene Data'!$G$6,0,10*ROW('Hygiene Data'!G22)),NA())))</f>
        <v>#N/A</v>
      </c>
      <c r="BM28" s="252" t="e">
        <f ca="true">+IF(AND(ISNUMBER(OFFSET('Hygiene Data'!$G$8,0,10*ROW('Hygiene Data'!G22))),EB28="Yes"),OFFSET('Hygiene Data'!$G$8,0,10*ROW('Hygiene Data'!G22)),IF(AND(ISNUMBER(OFFSET('Hygiene Data'!$G$8,0,10*ROW('Hygiene Data'!G22))),EB28="No",ISNUMBER(OFFSET('Hygiene Data'!$G$8,0,10*ROW('Hygiene Data'!G22)))),CONCATENATE("[",ROUND(OFFSET('Hygiene Data'!$G$8,0,10*ROW('Hygiene Data'!G22)),0),"]"),IF(AND(ISNUMBER(OFFSET('Hygiene Data'!$G$8,0,10*ROW('Hygiene Data'!G22))),EB28="",ISNUMBER(OFFSET('Hygiene Data'!$G$8,0,10*ROW('Hygiene Data'!G22)))),OFFSET('Hygiene Data'!$G$8,0,10*ROW('Hygiene Data'!G22)),NA())))</f>
        <v>#N/A</v>
      </c>
      <c r="BN28" s="252" t="e">
        <f ca="true">+IF(AND(ISNUMBER(OFFSET('Hygiene Data'!$G$10,0,10*ROW('Hygiene Data'!G22))),EC28="Yes"),OFFSET('Hygiene Data'!$G$10,0,10*ROW('Hygiene Data'!G22)),IF(AND(ISNUMBER(OFFSET('Hygiene Data'!$G$10,0,10*ROW('Hygiene Data'!G22))),EC28="No",ISNUMBER(OFFSET('Hygiene Data'!$G$10,0,10*ROW('Hygiene Data'!G22)))),CONCATENATE("[",ROUND(OFFSET('Hygiene Data'!$G$10,0,10*ROW('Hygiene Data'!G22)),0),"]"),IF(AND(ISNUMBER(OFFSET('Hygiene Data'!$G$10,0,10*ROW('Hygiene Data'!G22))),EC28="",ISNUMBER(OFFSET('Hygiene Data'!$G$10,0,10*ROW('Hygiene Data'!G22)))),OFFSET('Hygiene Data'!$G$10,0,10*ROW('Hygiene Data'!G22)),NA())))</f>
        <v>#N/A</v>
      </c>
      <c r="BO28" s="252" t="e">
        <f ca="true">+IF(AND(ISNUMBER(OFFSET('Hygiene Data'!$H$6,0,10*ROW('Hygiene Data'!H22))),ED28="Yes"),OFFSET('Hygiene Data'!$H$6,0,10*ROW('Hygiene Data'!H22)),IF(AND(ISNUMBER(OFFSET('Hygiene Data'!$H$6,0,10*ROW('Hygiene Data'!H22))),ED28="No",ISNUMBER(OFFSET('Hygiene Data'!$H$6,0,10*ROW('Hygiene Data'!H22)))),CONCATENATE("[",ROUND(OFFSET('Hygiene Data'!$H$6,0,10*ROW('Hygiene Data'!H22)),0),"]"),IF(AND(ISNUMBER(OFFSET('Hygiene Data'!$H$6,0,10*ROW('Hygiene Data'!H22))),ED28="",ISNUMBER(OFFSET('Hygiene Data'!$H$6,0,10*ROW('Hygiene Data'!H22)))),OFFSET('Hygiene Data'!$H$6,0,10*ROW('Hygiene Data'!H22)),NA())))</f>
        <v>#N/A</v>
      </c>
      <c r="BP28" s="252" t="e">
        <f ca="true">+IF(AND(ISNUMBER(OFFSET('Hygiene Data'!$H$8,0,10*ROW('Hygiene Data'!H22))),EE28="Yes"),OFFSET('Hygiene Data'!$H$8,0,10*ROW('Hygiene Data'!H22)),IF(AND(ISNUMBER(OFFSET('Hygiene Data'!$H$8,0,10*ROW('Hygiene Data'!H22))),EE28="No",ISNUMBER(OFFSET('Hygiene Data'!$H$8,0,10*ROW('Hygiene Data'!H22)))),CONCATENATE("[",ROUND(OFFSET('Hygiene Data'!$H$8,0,10*ROW('Hygiene Data'!H22)),0),"]"),IF(AND(ISNUMBER(OFFSET('Hygiene Data'!$H$8,0,10*ROW('Hygiene Data'!H22))),EE28="",ISNUMBER(OFFSET('Hygiene Data'!$H$8,0,10*ROW('Hygiene Data'!H22)))),OFFSET('Hygiene Data'!$H$8,0,10*ROW('Hygiene Data'!H22)),NA())))</f>
        <v>#N/A</v>
      </c>
      <c r="BQ28" s="252" t="e">
        <f ca="true">+IF(AND(ISNUMBER(OFFSET('Hygiene Data'!$H$10,0,10*ROW('Hygiene Data'!H22))),EF28="Yes"),OFFSET('Hygiene Data'!$H$10,0,10*ROW('Hygiene Data'!H22)),IF(AND(ISNUMBER(OFFSET('Hygiene Data'!$H$10,0,10*ROW('Hygiene Data'!H22))),EF28="No",ISNUMBER(OFFSET('Hygiene Data'!$H$10,0,10*ROW('Hygiene Data'!H22)))),CONCATENATE("[",ROUND(OFFSET('Hygiene Data'!$H$10,0,10*ROW('Hygiene Data'!H22)),0),"]"),IF(AND(ISNUMBER(OFFSET('Hygiene Data'!$H$10,0,10*ROW('Hygiene Data'!H22))),EF28="",ISNUMBER(OFFSET('Hygiene Data'!$H$10,0,10*ROW('Hygiene Data'!H22)))),OFFSET('Hygiene Data'!$H$10,0,10*ROW('Hygiene Data'!H22)),NA())))</f>
        <v>#N/A</v>
      </c>
      <c r="BS28" s="36" t="str">
        <f ca="true">+IF(OFFSET('Water Data'!$C$28,0,10*ROW('Water Data'!C22))="","",OFFSET('Water Data'!$C$28,0,10*ROW('Water Data'!C22)))</f>
        <v/>
      </c>
      <c r="BT28" s="36" t="str">
        <f ca="true">+IF(OFFSET('Water Data'!$C$29,0,10*ROW('Water Data'!C22))="","",OFFSET('Water Data'!$C$29,0,10*ROW('Water Data'!C22)))</f>
        <v/>
      </c>
      <c r="BU28" s="36" t="str">
        <f ca="true">+IF(OFFSET('Water Data'!$C$30,0,10*ROW('Water Data'!C22))="","",OFFSET('Water Data'!$C$30,0,10*ROW('Water Data'!C22)))</f>
        <v/>
      </c>
      <c r="BV28" s="36" t="str">
        <f ca="true">+IF(OFFSET('Water Data'!$D$28,0,10*ROW('Water Data'!D22))="","",OFFSET('Water Data'!$D$28,0,10*ROW('Water Data'!D22)))</f>
        <v/>
      </c>
      <c r="BW28" s="36" t="str">
        <f ca="true">+IF(OFFSET('Water Data'!$D$29,0,10*ROW('Water Data'!D22))="","",OFFSET('Water Data'!$D$29,0,10*ROW('Water Data'!D22)))</f>
        <v/>
      </c>
      <c r="BX28" s="36" t="str">
        <f ca="true">+IF(OFFSET('Water Data'!$D$30,0,10*ROW('Water Data'!D22))="","",OFFSET('Water Data'!$D$30,0,10*ROW('Water Data'!D22)))</f>
        <v/>
      </c>
      <c r="BY28" s="36" t="str">
        <f ca="true">+IF(OFFSET('Water Data'!$E$28,0,10*ROW('Water Data'!E22))="","",OFFSET('Water Data'!$E$28,0,10*ROW('Water Data'!E22)))</f>
        <v/>
      </c>
      <c r="BZ28" s="36" t="str">
        <f ca="true">+IF(OFFSET('Water Data'!$E$29,0,10*ROW('Water Data'!E22))="","",OFFSET('Water Data'!$E$29,0,10*ROW('Water Data'!E22)))</f>
        <v/>
      </c>
      <c r="CA28" s="36" t="str">
        <f ca="true">+IF(OFFSET('Water Data'!$E$30,0,10*ROW('Water Data'!E22))="","",OFFSET('Water Data'!$E$30,0,10*ROW('Water Data'!E22)))</f>
        <v/>
      </c>
      <c r="CB28" s="36" t="str">
        <f ca="true">+IF(OFFSET('Water Data'!$F$28,0,10*ROW('Water Data'!F22))="","",OFFSET('Water Data'!$F$28,0,10*ROW('Water Data'!F22)))</f>
        <v/>
      </c>
      <c r="CC28" s="36" t="str">
        <f ca="true">+IF(OFFSET('Water Data'!$F$29,0,10*ROW('Water Data'!F22))="","",OFFSET('Water Data'!$F$29,0,10*ROW('Water Data'!F22)))</f>
        <v/>
      </c>
      <c r="CD28" s="36" t="str">
        <f ca="true">+IF(OFFSET('Water Data'!$F$30,0,10*ROW('Water Data'!F22))="","",OFFSET('Water Data'!$F$30,0,10*ROW('Water Data'!F22)))</f>
        <v/>
      </c>
      <c r="CE28" s="36" t="str">
        <f ca="true">+IF(OFFSET('Water Data'!$G$28,0,10*ROW('Water Data'!G22))="","",OFFSET('Water Data'!$G$28,0,10*ROW('Water Data'!G22)))</f>
        <v/>
      </c>
      <c r="CF28" s="36" t="str">
        <f ca="true">+IF(OFFSET('Water Data'!$G$29,0,10*ROW('Water Data'!G22))="","",OFFSET('Water Data'!$G$29,0,10*ROW('Water Data'!G22)))</f>
        <v/>
      </c>
      <c r="CG28" s="36" t="str">
        <f ca="true">+IF(OFFSET('Water Data'!$G$30,0,10*ROW('Water Data'!G22))="","",OFFSET('Water Data'!$G$30,0,10*ROW('Water Data'!G22)))</f>
        <v/>
      </c>
      <c r="CH28" s="36" t="str">
        <f ca="true">+IF(OFFSET('Water Data'!$H$28,0,10*ROW('Water Data'!H22))="","",OFFSET('Water Data'!$H$28,0,10*ROW('Water Data'!H22)))</f>
        <v/>
      </c>
      <c r="CI28" s="36" t="str">
        <f ca="true">+IF(OFFSET('Water Data'!$H$29,0,10*ROW('Water Data'!H22))="","",OFFSET('Water Data'!$H$29,0,10*ROW('Water Data'!H22)))</f>
        <v/>
      </c>
      <c r="CJ28" s="36" t="str">
        <f ca="true">+IF(OFFSET('Water Data'!$H$30,0,10*ROW('Water Data'!H22))="","",OFFSET('Water Data'!$H$30,0,10*ROW('Water Data'!H22)))</f>
        <v/>
      </c>
      <c r="CK28" s="36" t="str">
        <f ca="true">+IF(OFFSET('Sanitation Data'!$C$29,0,10*ROW('Sanitation Data'!C22))="","",OFFSET('Sanitation Data'!$C$29,0,10*ROW('Sanitation Data'!C22)))</f>
        <v/>
      </c>
      <c r="CL28" s="36" t="str">
        <f ca="true">+IF(OFFSET('Sanitation Data'!$C$30,0,10*ROW('Sanitation Data'!C22))="","",OFFSET('Sanitation Data'!$C$30,0,10*ROW('Sanitation Data'!C22)))</f>
        <v/>
      </c>
      <c r="CM28" s="36" t="str">
        <f ca="true">+IF(OFFSET('Sanitation Data'!$C$31,0,10*ROW('Sanitation Data'!C22))="","",OFFSET('Sanitation Data'!$C$31,0,10*ROW('Sanitation Data'!C22)))</f>
        <v/>
      </c>
      <c r="CN28" s="36" t="str">
        <f ca="true">+IF(OFFSET('Sanitation Data'!$C$32,0,10*ROW('Sanitation Data'!C22))="","",OFFSET('Sanitation Data'!$C$32,0,10*ROW('Sanitation Data'!C22)))</f>
        <v/>
      </c>
      <c r="CO28" s="36" t="str">
        <f ca="true">+IF(OFFSET('Sanitation Data'!$C$33,0,10*ROW('Sanitation Data'!C22))="","",OFFSET('Sanitation Data'!$C$33,0,10*ROW('Sanitation Data'!C22)))</f>
        <v/>
      </c>
      <c r="CP28" s="36" t="str">
        <f ca="true">+IF(OFFSET('Sanitation Data'!$D$29,0,10*ROW('Sanitation Data'!D22))="","",OFFSET('Sanitation Data'!$D$29,0,10*ROW('Sanitation Data'!D22)))</f>
        <v/>
      </c>
      <c r="CQ28" s="36" t="str">
        <f ca="true">+IF(OFFSET('Sanitation Data'!$D$30,0,10*ROW('Sanitation Data'!D22))="","",OFFSET('Sanitation Data'!$D$30,0,10*ROW('Sanitation Data'!D22)))</f>
        <v/>
      </c>
      <c r="CR28" s="36" t="str">
        <f ca="true">+IF(OFFSET('Sanitation Data'!$D$31,0,10*ROW('Sanitation Data'!D22))="","",OFFSET('Sanitation Data'!$D$31,0,10*ROW('Sanitation Data'!D22)))</f>
        <v/>
      </c>
      <c r="CS28" s="36" t="str">
        <f ca="true">+IF(OFFSET('Sanitation Data'!$D$32,0,10*ROW('Sanitation Data'!D22))="","",OFFSET('Sanitation Data'!$D$32,0,10*ROW('Sanitation Data'!D22)))</f>
        <v/>
      </c>
      <c r="CT28" s="36" t="str">
        <f ca="true">+IF(OFFSET('Sanitation Data'!$D$33,0,10*ROW('Sanitation Data'!D22))="","",OFFSET('Sanitation Data'!$D$33,0,10*ROW('Sanitation Data'!D22)))</f>
        <v/>
      </c>
      <c r="CU28" s="36" t="str">
        <f ca="true">+IF(OFFSET('Sanitation Data'!$E$29,0,10*ROW('Sanitation Data'!E22))="","",OFFSET('Sanitation Data'!$E$29,0,10*ROW('Sanitation Data'!E22)))</f>
        <v/>
      </c>
      <c r="CV28" s="36" t="str">
        <f ca="true">+IF(OFFSET('Sanitation Data'!$E$30,0,10*ROW('Sanitation Data'!E22))="","",OFFSET('Sanitation Data'!$E$30,0,10*ROW('Sanitation Data'!E22)))</f>
        <v/>
      </c>
      <c r="CW28" s="36" t="str">
        <f ca="true">+IF(OFFSET('Sanitation Data'!$E$31,0,10*ROW('Sanitation Data'!E22))="","",OFFSET('Sanitation Data'!$E$31,0,10*ROW('Sanitation Data'!E22)))</f>
        <v/>
      </c>
      <c r="CX28" s="36" t="str">
        <f ca="true">+IF(OFFSET('Sanitation Data'!$E$32,0,10*ROW('Sanitation Data'!E22))="","",OFFSET('Sanitation Data'!$E$32,0,10*ROW('Sanitation Data'!E22)))</f>
        <v/>
      </c>
      <c r="CY28" s="36" t="str">
        <f ca="true">+IF(OFFSET('Sanitation Data'!$E$33,0,10*ROW('Sanitation Data'!E22))="","",OFFSET('Sanitation Data'!$E$33,0,10*ROW('Sanitation Data'!E22)))</f>
        <v/>
      </c>
      <c r="CZ28" s="36" t="str">
        <f ca="true">+IF(OFFSET('Sanitation Data'!$F$29,0,10*ROW('Sanitation Data'!F22))="","",OFFSET('Sanitation Data'!$F$29,0,10*ROW('Sanitation Data'!F22)))</f>
        <v/>
      </c>
      <c r="DA28" s="36" t="str">
        <f ca="true">+IF(OFFSET('Sanitation Data'!$F$30,0,10*ROW('Sanitation Data'!F22))="","",OFFSET('Sanitation Data'!$F$30,0,10*ROW('Sanitation Data'!F22)))</f>
        <v/>
      </c>
      <c r="DB28" s="36" t="str">
        <f ca="true">+IF(OFFSET('Sanitation Data'!$F$31,0,10*ROW('Sanitation Data'!F22))="","",OFFSET('Sanitation Data'!$F$31,0,10*ROW('Sanitation Data'!F22)))</f>
        <v/>
      </c>
      <c r="DC28" s="36" t="str">
        <f ca="true">+IF(OFFSET('Sanitation Data'!$F$32,0,10*ROW('Sanitation Data'!F22))="","",OFFSET('Sanitation Data'!$F$32,0,10*ROW('Sanitation Data'!F22)))</f>
        <v/>
      </c>
      <c r="DD28" s="36" t="str">
        <f ca="true">+IF(OFFSET('Sanitation Data'!$F$33,0,10*ROW('Sanitation Data'!F22))="","",OFFSET('Sanitation Data'!$F$33,0,10*ROW('Sanitation Data'!F22)))</f>
        <v/>
      </c>
      <c r="DE28" s="36" t="str">
        <f ca="true">+IF(OFFSET('Sanitation Data'!$G$29,0,10*ROW('Sanitation Data'!G22))="","",OFFSET('Sanitation Data'!$G$29,0,10*ROW('Sanitation Data'!G22)))</f>
        <v/>
      </c>
      <c r="DF28" s="36" t="str">
        <f ca="true">+IF(OFFSET('Sanitation Data'!$G$30,0,10*ROW('Sanitation Data'!G22))="","",OFFSET('Sanitation Data'!$G$30,0,10*ROW('Sanitation Data'!G22)))</f>
        <v/>
      </c>
      <c r="DG28" s="36" t="str">
        <f ca="true">+IF(OFFSET('Sanitation Data'!$G$31,0,10*ROW('Sanitation Data'!G22))="","",OFFSET('Sanitation Data'!$G$31,0,10*ROW('Sanitation Data'!G22)))</f>
        <v/>
      </c>
      <c r="DH28" s="36" t="str">
        <f ca="true">+IF(OFFSET('Sanitation Data'!$G$32,0,10*ROW('Sanitation Data'!G22))="","",OFFSET('Sanitation Data'!$G$32,0,10*ROW('Sanitation Data'!G22)))</f>
        <v/>
      </c>
      <c r="DI28" s="36" t="str">
        <f ca="true">+IF(OFFSET('Sanitation Data'!$G$33,0,10*ROW('Sanitation Data'!G22))="","",OFFSET('Sanitation Data'!$G$33,0,10*ROW('Sanitation Data'!G22)))</f>
        <v/>
      </c>
      <c r="DJ28" s="36" t="str">
        <f ca="true">+IF(OFFSET('Sanitation Data'!$H$29,0,10*ROW('Sanitation Data'!H22))="","",OFFSET('Sanitation Data'!$H$29,0,10*ROW('Sanitation Data'!H22)))</f>
        <v/>
      </c>
      <c r="DK28" s="36" t="str">
        <f ca="true">+IF(OFFSET('Sanitation Data'!$H$30,0,10*ROW('Sanitation Data'!H22))="","",OFFSET('Sanitation Data'!$H$30,0,10*ROW('Sanitation Data'!H22)))</f>
        <v/>
      </c>
      <c r="DL28" s="36" t="str">
        <f ca="true">+IF(OFFSET('Sanitation Data'!$H$31,0,10*ROW('Sanitation Data'!H22))="","",OFFSET('Sanitation Data'!$H$31,0,10*ROW('Sanitation Data'!H22)))</f>
        <v/>
      </c>
      <c r="DM28" s="36" t="str">
        <f ca="true">+IF(OFFSET('Sanitation Data'!$H$32,0,10*ROW('Sanitation Data'!H22))="","",OFFSET('Sanitation Data'!$H$32,0,10*ROW('Sanitation Data'!H22)))</f>
        <v/>
      </c>
      <c r="DN28" s="36" t="str">
        <f ca="true">+IF(OFFSET('Sanitation Data'!$H$33,0,10*ROW('Sanitation Data'!H22))="","",OFFSET('Sanitation Data'!$H$33,0,10*ROW('Sanitation Data'!H22)))</f>
        <v/>
      </c>
      <c r="DO28" s="36" t="str">
        <f ca="true">+IF(OFFSET('Hygiene Data'!$C$12,0,10*ROW('Hygiene Data'!C22))="","",OFFSET('Hygiene Data'!$C$12,0,10*ROW('Hygiene Data'!C22)))</f>
        <v/>
      </c>
      <c r="DP28" s="36" t="str">
        <f ca="true">+IF(OFFSET('Hygiene Data'!$C$13,0,10*ROW('Hygiene Data'!C22))="","",OFFSET('Hygiene Data'!$C$13,0,10*ROW('Hygiene Data'!C22)))</f>
        <v/>
      </c>
      <c r="DQ28" s="36" t="str">
        <f ca="true">+IF(OFFSET('Hygiene Data'!$C$14,0,10*ROW('Hygiene Data'!C22))="","",OFFSET('Hygiene Data'!$C$14,0,10*ROW('Hygiene Data'!C22)))</f>
        <v/>
      </c>
      <c r="DR28" s="36" t="str">
        <f ca="true">+IF(OFFSET('Hygiene Data'!$D$12,0,10*ROW('Hygiene Data'!D22))="","",OFFSET('Hygiene Data'!$D$12,0,10*ROW('Hygiene Data'!D22)))</f>
        <v/>
      </c>
      <c r="DS28" s="36" t="str">
        <f ca="true">+IF(OFFSET('Hygiene Data'!$D$13,0,10*ROW('Hygiene Data'!D22))="","",OFFSET('Hygiene Data'!$D$13,0,10*ROW('Hygiene Data'!D22)))</f>
        <v/>
      </c>
      <c r="DT28" s="36" t="str">
        <f ca="true">+IF(OFFSET('Hygiene Data'!$D$14,0,10*ROW('Hygiene Data'!D22))="","",OFFSET('Hygiene Data'!$D$14,0,10*ROW('Hygiene Data'!D22)))</f>
        <v/>
      </c>
      <c r="DU28" s="36" t="str">
        <f ca="true">+IF(OFFSET('Hygiene Data'!$E$12,0,10*ROW('Hygiene Data'!E22))="","",OFFSET('Hygiene Data'!$E$12,0,10*ROW('Hygiene Data'!E22)))</f>
        <v/>
      </c>
      <c r="DV28" s="36" t="str">
        <f ca="true">+IF(OFFSET('Hygiene Data'!$E$13,0,10*ROW('Hygiene Data'!E22))="","",OFFSET('Hygiene Data'!$E$13,0,10*ROW('Hygiene Data'!E22)))</f>
        <v/>
      </c>
      <c r="DW28" s="36" t="str">
        <f ca="true">+IF(OFFSET('Hygiene Data'!$E$14,0,10*ROW('Hygiene Data'!E22))="","",OFFSET('Hygiene Data'!$E$14,0,10*ROW('Hygiene Data'!E22)))</f>
        <v/>
      </c>
      <c r="DX28" s="36" t="str">
        <f ca="true">+IF(OFFSET('Hygiene Data'!$F$12,0,10*ROW('Hygiene Data'!F22))="","",OFFSET('Hygiene Data'!$F$12,0,10*ROW('Hygiene Data'!F22)))</f>
        <v/>
      </c>
      <c r="DY28" s="36" t="str">
        <f ca="true">+IF(OFFSET('Hygiene Data'!$F$13,0,10*ROW('Hygiene Data'!F22))="","",OFFSET('Hygiene Data'!$F$13,0,10*ROW('Hygiene Data'!F22)))</f>
        <v/>
      </c>
      <c r="DZ28" s="36" t="str">
        <f ca="true">+IF(OFFSET('Hygiene Data'!$F$14,0,10*ROW('Hygiene Data'!F22))="","",OFFSET('Hygiene Data'!$F$14,0,10*ROW('Hygiene Data'!F22)))</f>
        <v/>
      </c>
      <c r="EA28" s="36" t="str">
        <f ca="true">+IF(OFFSET('Hygiene Data'!$G$12,0,10*ROW('Hygiene Data'!G22))="","",OFFSET('Hygiene Data'!$G$12,0,10*ROW('Hygiene Data'!G22)))</f>
        <v/>
      </c>
      <c r="EB28" s="36" t="str">
        <f ca="true">+IF(OFFSET('Hygiene Data'!$G$13,0,10*ROW('Hygiene Data'!G22))="","",OFFSET('Hygiene Data'!$G$13,0,10*ROW('Hygiene Data'!G22)))</f>
        <v/>
      </c>
      <c r="EC28" s="36" t="str">
        <f ca="true">+IF(OFFSET('Hygiene Data'!$G$14,0,10*ROW('Hygiene Data'!G22))="","",OFFSET('Hygiene Data'!$G$14,0,10*ROW('Hygiene Data'!G22)))</f>
        <v/>
      </c>
      <c r="ED28" s="36" t="str">
        <f ca="true">+IF(OFFSET('Hygiene Data'!$H$12,0,10*ROW('Hygiene Data'!H22))="","",OFFSET('Hygiene Data'!$H$12,0,10*ROW('Hygiene Data'!H22)))</f>
        <v/>
      </c>
      <c r="EE28" s="36" t="str">
        <f ca="true">+IF(OFFSET('Hygiene Data'!$H$13,0,10*ROW('Hygiene Data'!H22))="","",OFFSET('Hygiene Data'!$H$13,0,10*ROW('Hygiene Data'!H22)))</f>
        <v/>
      </c>
      <c r="EF28" s="36" t="str">
        <f ca="true">+IF(OFFSET('Hygiene Data'!$H$14,0,10*ROW('Hygiene Data'!H22))="","",OFFSET('Hygiene Data'!$H$14,0,10*ROW('Hygiene Data'!H22)))</f>
        <v/>
      </c>
    </row>
    <row r="29" x14ac:dyDescent="0.2">
      <c r="A29" s="59" t="str">
        <f ca="true">+IF(OFFSET('Water Data'!$B$1,0,10*ROW('Water Data'!B23))="","",OFFSET('Water Data'!$B$1,0,10*ROW('Water Data'!B23)))</f>
        <v/>
      </c>
      <c r="B29" s="59" t="str">
        <f ca="true">+IF(OFFSET('Water Data'!$A$3,0,10*ROW('Water Data'!A23))="","",OFFSET('Water Data'!$A$3,0,10*ROW('Water Data'!A23)))</f>
        <v/>
      </c>
      <c r="C29" s="59" t="str">
        <f ca="true">+IF(OFFSET('Water Data'!$C$3,0,10*ROW('Water Data'!C23))="","",OFFSET('Water Data'!$C$3,0,10*ROW('Water Data'!C23)))</f>
        <v/>
      </c>
      <c r="D29" s="250" t="e">
        <f ca="true">+IF(AND(ISNUMBER(OFFSET('Water Data'!$C$5,0,10*ROW('Water Data'!C23))),BS29="Yes"),100-OFFSET('Water Data'!$C$5,0,10*ROW('Water Data'!C23)),IF(AND(ISNUMBER(OFFSET('Water Data'!$C$5,0,10*ROW('Water Data'!C23))),BS29="No",ISNUMBER(OFFSET('Water Data'!$C$5,0,10*ROW('Water Data'!C23)))),CONCATENATE("[",ROUND(100-OFFSET('Water Data'!$C$5,0,10*ROW('Water Data'!C23)),0),"]"),IF(AND(ISNUMBER(OFFSET('Water Data'!$C$5,0,10*ROW('Water Data'!C23))),BS29="",ISNUMBER(OFFSET('Water Data'!$C$5,0,10*ROW('Water Data'!C23)))),100-OFFSET('Water Data'!$C$5,0,10*ROW('Water Data'!C23)),NA())))</f>
        <v>#N/A</v>
      </c>
      <c r="E29" s="250" t="e">
        <f ca="true">+IF(AND(ISNUMBER(OFFSET('Water Data'!$C$7,0,10*ROW('Water Data'!D23))),BT29="Yes"),OFFSET('Water Data'!$C$7,0,10*ROW('Water Data'!C23)),IF(AND(ISNUMBER(OFFSET('Water Data'!$C$7,0,10*ROW('Water Data'!C23))),BT29="No",ISNUMBER(OFFSET('Water Data'!$C$7,0,10*ROW('Water Data'!C23)))),CONCATENATE("[",ROUND(OFFSET('Water Data'!$C$7,0,10*ROW('Water Data'!C23)),0),"]"),IF(AND(ISNUMBER(OFFSET('Water Data'!$C$7,0,10*ROW('Water Data'!C23))),BT29="",ISNUMBER(OFFSET('Water Data'!$C$7,0,10*ROW('Water Data'!C23)))),OFFSET('Water Data'!$C$7,0,10*ROW('Water Data'!C23)),NA())))</f>
        <v>#N/A</v>
      </c>
      <c r="F29" s="250" t="e">
        <f ca="true">+IF(AND(ISNUMBER(OFFSET('Water Data'!$C$10,0,10*ROW('Water Data'!C23))),BU29="Yes"),OFFSET('Water Data'!$C$10,0,10*ROW('Water Data'!C23)),IF(AND(ISNUMBER(OFFSET('Water Data'!$C$10,0,10*ROW('Water Data'!C23))),BU29="No",ISNUMBER(OFFSET('Water Data'!$C$10,0,10*ROW('Water Data'!C23)))),CONCATENATE("[",ROUND(OFFSET('Water Data'!$C$10,0,10*ROW('Water Data'!C23)),0),"]"),IF(AND(ISNUMBER(OFFSET('Water Data'!$C$10,0,10*ROW('Water Data'!C23))),BU29="",ISNUMBER(OFFSET('Water Data'!$C$10,0,10*ROW('Water Data'!C23)))),OFFSET('Water Data'!$C$10,0,10*ROW('Water Data'!C23)),NA())))</f>
        <v>#N/A</v>
      </c>
      <c r="G29" s="250" t="e">
        <f ca="true">+IF(AND(ISNUMBER(OFFSET('Water Data'!$D$5,0,10*ROW('Water Data'!D23))),BV29="Yes"),100-OFFSET('Water Data'!$D$5,0,10*ROW('Water Data'!D23)),IF(AND(ISNUMBER(OFFSET('Water Data'!$D$5,0,10*ROW('Water Data'!D23))),BV29="No",ISNUMBER(OFFSET('Water Data'!$D$5,0,10*ROW('Water Data'!D23)))),CONCATENATE("[",ROUND(100-OFFSET('Water Data'!$D$5,0,10*ROW('Water Data'!D23)),0),"]"),IF(AND(ISNUMBER(OFFSET('Water Data'!$D$5,0,10*ROW('Water Data'!D23))),BV29="",ISNUMBER(OFFSET('Water Data'!$D$5,0,10*ROW('Water Data'!D23)))),100-OFFSET('Water Data'!$D$5,0,10*ROW('Water Data'!D23)),NA())))</f>
        <v>#N/A</v>
      </c>
      <c r="H29" s="250" t="e">
        <f ca="true">+IF(AND(ISNUMBER(OFFSET('Water Data'!$D$7,0,10*ROW('Water Data'!D23))),BW29="Yes"),OFFSET('Water Data'!$D$7,0,10*ROW('Water Data'!D23)),IF(AND(ISNUMBER(OFFSET('Water Data'!$D$7,0,10*ROW('Water Data'!D23))),BW29="No",ISNUMBER(OFFSET('Water Data'!$D$7,0,10*ROW('Water Data'!D23)))),CONCATENATE("[",ROUND(OFFSET('Water Data'!$C$7,0,10*ROW('Water Data'!D23)),0),"]"),IF(AND(ISNUMBER(OFFSET('Water Data'!$D$7,0,10*ROW('Water Data'!D23))),BW29="",ISNUMBER(OFFSET('Water Data'!$D$7,0,10*ROW('Water Data'!D23)))),OFFSET('Water Data'!$D$7,0,10*ROW('Water Data'!D23)),NA())))</f>
        <v>#N/A</v>
      </c>
      <c r="I29" s="250" t="e">
        <f ca="true">+IF(AND(ISNUMBER(OFFSET('Water Data'!$D$10,0,10*ROW('Water Data'!D23))),BX29="Yes"),OFFSET('Water Data'!$D$10,0,10*ROW('Water Data'!D23)),IF(AND(ISNUMBER(OFFSET('Water Data'!$D$10,0,10*ROW('Water Data'!D23))),BX29="No",ISNUMBER(OFFSET('Water Data'!$D$10,0,10*ROW('Water Data'!D23)))),CONCATENATE("[",ROUND(OFFSET('Water Data'!$D$10,0,10*ROW('Water Data'!D23)),0),"]"),IF(AND(ISNUMBER(OFFSET('Water Data'!$D$10,0,10*ROW('Water Data'!D23))),BX29="",ISNUMBER(OFFSET('Water Data'!$D$10,0,10*ROW('Water Data'!D23)))),OFFSET('Water Data'!$D$10,0,10*ROW('Water Data'!D23)),NA())))</f>
        <v>#N/A</v>
      </c>
      <c r="J29" s="250" t="e">
        <f ca="true">+IF(AND(ISNUMBER(OFFSET('Water Data'!$E$5,0,10*ROW('Water Data'!E23))),BY29="Yes"),100-OFFSET('Water Data'!$E$5,0,10*ROW('Water Data'!E23)),IF(AND(ISNUMBER(OFFSET('Water Data'!$E$5,0,10*ROW('Water Data'!E23))),BY29="No",ISNUMBER(OFFSET('Water Data'!$E$5,0,10*ROW('Water Data'!E23)))),CONCATENATE("[",ROUND(100-OFFSET('Water Data'!$E$5,0,10*ROW('Water Data'!E23)),0),"]"),IF(AND(ISNUMBER(OFFSET('Water Data'!$E$5,0,10*ROW('Water Data'!E23))),BY29="",ISNUMBER(OFFSET('Water Data'!$E$5,0,10*ROW('Water Data'!E23)))),100-OFFSET('Water Data'!$E$5,0,10*ROW('Water Data'!E23)),NA())))</f>
        <v>#N/A</v>
      </c>
      <c r="K29" s="250" t="e">
        <f ca="true">+IF(AND(ISNUMBER(OFFSET('Water Data'!$E$7,0,10*ROW('Water Data'!E23))),BZ29="Yes"),OFFSET('Water Data'!$E$7,0,10*ROW('Water Data'!E23)),IF(AND(ISNUMBER(OFFSET('Water Data'!$E$7,0,10*ROW('Water Data'!E23))),BZ29="No",ISNUMBER(OFFSET('Water Data'!$E$7,0,10*ROW('Water Data'!E23)))),CONCATENATE("[",ROUND(OFFSET('Water Data'!$E$7,0,10*ROW('Water Data'!E23)),0),"]"),IF(AND(ISNUMBER(OFFSET('Water Data'!$E$7,0,10*ROW('Water Data'!E23))),BZ29="",ISNUMBER(OFFSET('Water Data'!$E$7,0,10*ROW('Water Data'!E23)))),OFFSET('Water Data'!$E$7,0,10*ROW('Water Data'!E23)),NA())))</f>
        <v>#N/A</v>
      </c>
      <c r="L29" s="250" t="e">
        <f ca="true">+IF(AND(ISNUMBER(OFFSET('Water Data'!$E$10,0,10*ROW('Water Data'!E23))),CA29="Yes"),OFFSET('Water Data'!$E$10,0,10*ROW('Water Data'!E23)),IF(AND(ISNUMBER(OFFSET('Water Data'!$E$10,0,10*ROW('Water Data'!E23))),CA29="No",ISNUMBER(OFFSET('Water Data'!$E$10,0,10*ROW('Water Data'!E23)))),CONCATENATE("[",ROUND(OFFSET('Water Data'!$E$10,0,10*ROW('Water Data'!E23)),0),"]"),IF(AND(ISNUMBER(OFFSET('Water Data'!$E$10,0,10*ROW('Water Data'!E23))),CA29="",ISNUMBER(OFFSET('Water Data'!$E$10,0,10*ROW('Water Data'!E23)))),OFFSET('Water Data'!$E$10,0,10*ROW('Water Data'!E23)),NA())))</f>
        <v>#N/A</v>
      </c>
      <c r="M29" s="250" t="e">
        <f ca="true">+IF(AND(ISNUMBER(OFFSET('Water Data'!$F$5,0,10*ROW('Water Data'!F23))),CB29="Yes"),100-OFFSET('Water Data'!$F$5,0,10*ROW('Water Data'!F23)),IF(AND(ISNUMBER(OFFSET('Water Data'!$F$5,0,10*ROW('Water Data'!F23))),CB29="No",ISNUMBER(OFFSET('Water Data'!$F$5,0,10*ROW('Water Data'!F23)))),CONCATENATE("[",ROUND(100-OFFSET('Water Data'!$F$5,0,10*ROW('Water Data'!F23)),0),"]"),IF(AND(ISNUMBER(OFFSET('Water Data'!$F$5,0,10*ROW('Water Data'!F23))),CB29="",ISNUMBER(OFFSET('Water Data'!$F$5,0,10*ROW('Water Data'!F23)))),100-OFFSET('Water Data'!$F$5,0,10*ROW('Water Data'!F23)),NA())))</f>
        <v>#N/A</v>
      </c>
      <c r="N29" s="250" t="e">
        <f ca="true">+IF(AND(ISNUMBER(OFFSET('Water Data'!$F$7,0,10*ROW('Water Data'!F23))),CC29="Yes"),OFFSET('Water Data'!$F$7,0,10*ROW('Water Data'!F23)),IF(AND(ISNUMBER(OFFSET('Water Data'!$F$7,0,10*ROW('Water Data'!F23))),CC29="No",ISNUMBER(OFFSET('Water Data'!$F$7,0,10*ROW('Water Data'!F23)))),CONCATENATE("[",ROUND(OFFSET('Water Data'!$F$7,0,10*ROW('Water Data'!F23)),0),"]"),IF(AND(ISNUMBER(OFFSET('Water Data'!$F$7,0,10*ROW('Water Data'!F23))),CC29="",ISNUMBER(OFFSET('Water Data'!$F$7,0,10*ROW('Water Data'!F23)))),OFFSET('Water Data'!$F$7,0,10*ROW('Water Data'!F23)),NA())))</f>
        <v>#N/A</v>
      </c>
      <c r="O29" s="250" t="e">
        <f ca="true">+IF(AND(ISNUMBER(OFFSET('Water Data'!$F$10,0,10*ROW('Water Data'!F23))),CD29="Yes"),OFFSET('Water Data'!$F$10,0,10*ROW('Water Data'!F23)),IF(AND(ISNUMBER(OFFSET('Water Data'!$F$10,0,10*ROW('Water Data'!F23))),CD29="No",ISNUMBER(OFFSET('Water Data'!$F$10,0,10*ROW('Water Data'!F23)))),CONCATENATE("[",ROUND(OFFSET('Water Data'!$F$10,0,10*ROW('Water Data'!F23)),0),"]"),IF(AND(ISNUMBER(OFFSET('Water Data'!$F$10,0,10*ROW('Water Data'!F23))),CD29="",ISNUMBER(OFFSET('Water Data'!$F$10,0,10*ROW('Water Data'!F23)))),OFFSET('Water Data'!$F$10,0,10*ROW('Water Data'!F23)),NA())))</f>
        <v>#N/A</v>
      </c>
      <c r="P29" s="250" t="e">
        <f ca="true">+IF(AND(ISNUMBER(OFFSET('Water Data'!$G$5,0,10*ROW('Water Data'!G23))),CE29="Yes"),100-OFFSET('Water Data'!$G$5,0,10*ROW('Water Data'!G23)),IF(AND(ISNUMBER(OFFSET('Water Data'!$G$5,0,10*ROW('Water Data'!G23))),CE29="No",ISNUMBER(OFFSET('Water Data'!$G$5,0,10*ROW('Water Data'!G23)))),CONCATENATE("[",ROUND(100-OFFSET('Water Data'!$G$5,0,10*ROW('Water Data'!G23)),0),"]"),IF(AND(ISNUMBER(OFFSET('Water Data'!$G$5,0,10*ROW('Water Data'!G23))),CE29="",ISNUMBER(OFFSET('Water Data'!$G$5,0,10*ROW('Water Data'!G23)))),100-OFFSET('Water Data'!$G$5,0,10*ROW('Water Data'!G23)),NA())))</f>
        <v>#N/A</v>
      </c>
      <c r="Q29" s="250" t="e">
        <f ca="true">+IF(AND(ISNUMBER(OFFSET('Water Data'!$G$7,0,10*ROW('Water Data'!G23))),CF29="Yes"),OFFSET('Water Data'!$G$7,0,10*ROW('Water Data'!G23)),IF(AND(ISNUMBER(OFFSET('Water Data'!$G$7,0,10*ROW('Water Data'!G23))),CF29="No",ISNUMBER(OFFSET('Water Data'!$G$7,0,10*ROW('Water Data'!G23)))),CONCATENATE("[",ROUND(OFFSET('Water Data'!$G$7,0,10*ROW('Water Data'!G23)),0),"]"),IF(AND(ISNUMBER(OFFSET('Water Data'!$G$7,0,10*ROW('Water Data'!G23))),CF29="",ISNUMBER(OFFSET('Water Data'!$G$7,0,10*ROW('Water Data'!G23)))),OFFSET('Water Data'!$G$7,0,10*ROW('Water Data'!G23)),NA())))</f>
        <v>#N/A</v>
      </c>
      <c r="R29" s="250" t="e">
        <f ca="true">+IF(AND(ISNUMBER(OFFSET('Water Data'!$G$10,0,10*ROW('Water Data'!G23))),CG29="Yes"),OFFSET('Water Data'!$G$10,0,10*ROW('Water Data'!G23)),IF(AND(ISNUMBER(OFFSET('Water Data'!$G$10,0,10*ROW('Water Data'!G23))),CG29="No",ISNUMBER(OFFSET('Water Data'!$G$10,0,10*ROW('Water Data'!G23)))),CONCATENATE("[",ROUND(OFFSET('Water Data'!$G$10,0,10*ROW('Water Data'!G23)),0),"]"),IF(AND(ISNUMBER(OFFSET('Water Data'!$G$10,0,10*ROW('Water Data'!G23))),CG29="",ISNUMBER(OFFSET('Water Data'!$G$10,0,10*ROW('Water Data'!G23)))),OFFSET('Water Data'!$G$10,0,10*ROW('Water Data'!G23)),NA())))</f>
        <v>#N/A</v>
      </c>
      <c r="S29" s="250" t="e">
        <f ca="true">+IF(AND(ISNUMBER(OFFSET('Water Data'!$H$5,0,10*ROW('Water Data'!H23))),CH29="Yes"),100-OFFSET('Water Data'!$H$5,0,10*ROW('Water Data'!H23)),IF(AND(ISNUMBER(OFFSET('Water Data'!$H$5,0,10*ROW('Water Data'!H23))),CH29="No",ISNUMBER(OFFSET('Water Data'!$H$5,0,10*ROW('Water Data'!H23)))),CONCATENATE("[",ROUND(100-OFFSET('Water Data'!$H$5,0,10*ROW('Water Data'!H23)),0),"]"),IF(AND(ISNUMBER(OFFSET('Water Data'!$H$5,0,10*ROW('Water Data'!H23))),CH29="",ISNUMBER(OFFSET('Water Data'!$H$5,0,10*ROW('Water Data'!H23)))),100-OFFSET('Water Data'!$H$5,0,10*ROW('Water Data'!H23)),NA())))</f>
        <v>#N/A</v>
      </c>
      <c r="T29" s="250" t="e">
        <f ca="true">+IF(AND(ISNUMBER(OFFSET('Water Data'!$H$7,0,10*ROW('Water Data'!H23))),CI29="Yes"),OFFSET('Water Data'!$H$7,0,10*ROW('Water Data'!H23)),IF(AND(ISNUMBER(OFFSET('Water Data'!$H$7,0,10*ROW('Water Data'!H23))),CI29="No",ISNUMBER(OFFSET('Water Data'!$H$7,0,10*ROW('Water Data'!H23)))),CONCATENATE("[",ROUND(OFFSET('Water Data'!$H$7,0,10*ROW('Water Data'!H23)),0),"]"),IF(AND(ISNUMBER(OFFSET('Water Data'!$H$7,0,10*ROW('Water Data'!H23))),CI29="",ISNUMBER(OFFSET('Water Data'!$H$7,0,10*ROW('Water Data'!H23)))),OFFSET('Water Data'!$H$7,0,10*ROW('Water Data'!H23)),NA())))</f>
        <v>#N/A</v>
      </c>
      <c r="U29" s="250" t="e">
        <f ca="true">+IF(AND(ISNUMBER(OFFSET('Water Data'!$H$10,0,10*ROW('Water Data'!H23))),CJ29="Yes"),OFFSET('Water Data'!$H$10,0,10*ROW('Water Data'!H23)),IF(AND(ISNUMBER(OFFSET('Water Data'!$H$10,0,10*ROW('Water Data'!H23))),CJ29="No",ISNUMBER(OFFSET('Water Data'!$H$10,0,10*ROW('Water Data'!H23)))),CONCATENATE("[",ROUND(OFFSET('Water Data'!$H$10,0,10*ROW('Water Data'!H23)),0),"]"),IF(AND(ISNUMBER(OFFSET('Water Data'!$H$10,0,10*ROW('Water Data'!H23))),CJ29="",ISNUMBER(OFFSET('Water Data'!$H$10,0,10*ROW('Water Data'!H23)))),OFFSET('Water Data'!$H$10,0,10*ROW('Water Data'!H23)),NA())))</f>
        <v>#N/A</v>
      </c>
      <c r="V29" s="251" t="e">
        <f ca="true">+IF(AND(ISNUMBER(OFFSET('Sanitation Data'!$C$5,0,10*ROW('Sanitation Data'!C23))),CK29="Yes"),100-OFFSET('Sanitation Data'!$C$5,0,10*ROW('Sanitation Data'!C23)),IF(AND(ISNUMBER(OFFSET('Sanitation Data'!$C$5,0,10*ROW('Sanitation Data'!C23))),CK29="No",ISNUMBER(OFFSET('Sanitation Data'!$C$5,0,10*ROW('Sanitation Data'!C23)))),CONCATENATE("[",ROUND(100-OFFSET('Sanitation Data'!$C$5,0,10*ROW('Sanitation Data'!C23)),0),"]"),IF(AND(ISNUMBER(OFFSET('Sanitation Data'!$C$5,0,10*ROW('Sanitation Data'!C23))),CK29="",ISNUMBER(OFFSET('Sanitation Data'!$C$5,0,10*ROW('Sanitation Data'!C23)))),100-OFFSET('Sanitation Data'!$C$5,0,10*ROW('Sanitation Data'!C23)),NA())))</f>
        <v>#N/A</v>
      </c>
      <c r="W29" s="251" t="e">
        <f ca="true">+IF(AND(ISNUMBER(OFFSET('Sanitation Data'!$C$7,0,10*ROW('Sanitation Data'!C23))),CL29="Yes"),OFFSET('Sanitation Data'!$C$7,0,10*ROW('Sanitation Data'!C23)),IF(AND(ISNUMBER(OFFSET('Sanitation Data'!$C$7,0,10*ROW('Sanitation Data'!C23))),CL29="No",ISNUMBER(OFFSET('Sanitation Data'!$C$7,0,10*ROW('Sanitation Data'!C23)))),CONCATENATE("[",ROUND(OFFSET('Sanitation Data'!$C$7,0,10*ROW('Sanitation Data'!C23)),0),"]"),IF(AND(ISNUMBER(OFFSET('Sanitation Data'!$C$7,0,10*ROW('Sanitation Data'!C23))),CL29="",ISNUMBER(OFFSET('Sanitation Data'!$C$7,0,10*ROW('Sanitation Data'!C23)))),OFFSET('Sanitation Data'!$C$7,0,10*ROW('Sanitation Data'!C23)),NA())))</f>
        <v>#N/A</v>
      </c>
      <c r="X29" s="251" t="e">
        <f ca="true">+IF(AND(ISNUMBER(OFFSET('Sanitation Data'!$C$11,0,10*ROW('Sanitation Data'!C23))),CM29="Yes"),OFFSET('Sanitation Data'!$C$11,0,10*ROW('Sanitation Data'!C23)),IF(AND(ISNUMBER(OFFSET('Sanitation Data'!$C$11,0,10*ROW('Sanitation Data'!C23))),CM29="No",ISNUMBER(OFFSET('Sanitation Data'!$C$11,0,10*ROW('Sanitation Data'!C23)))),CONCATENATE("[",ROUND(OFFSET('Sanitation Data'!$C$11,0,10*ROW('Sanitation Data'!C23)),0),"]"),IF(AND(ISNUMBER(OFFSET('Sanitation Data'!$C$11,0,10*ROW('Sanitation Data'!C23))),CM29="",ISNUMBER(OFFSET('Sanitation Data'!$C$11,0,10*ROW('Sanitation Data'!C23)))),OFFSET('Sanitation Data'!$C$11,0,10*ROW('Sanitation Data'!C23)),NA())))</f>
        <v>#N/A</v>
      </c>
      <c r="Y29" s="251" t="e">
        <f ca="true">+IF(AND(ISNUMBER(OFFSET('Sanitation Data'!$C$12,0,10*ROW('Sanitation Data'!C23))),CN29="Yes"),OFFSET('Sanitation Data'!$C$12,0,10*ROW('Sanitation Data'!C23)),IF(AND(ISNUMBER(OFFSET('Sanitation Data'!$C$12,0,10*ROW('Sanitation Data'!C23))),CN29="No",ISNUMBER(OFFSET('Sanitation Data'!$C$12,0,10*ROW('Sanitation Data'!C23)))),CONCATENATE("[",ROUND(OFFSET('Sanitation Data'!$C$12,0,10*ROW('Sanitation Data'!C23)),0),"]"),IF(AND(ISNUMBER(OFFSET('Sanitation Data'!$C$12,0,10*ROW('Sanitation Data'!C23))),CN29="",ISNUMBER(OFFSET('Sanitation Data'!$C$12,0,10*ROW('Sanitation Data'!C23)))),OFFSET('Sanitation Data'!$C$12,0,10*ROW('Sanitation Data'!C23)),NA())))</f>
        <v>#N/A</v>
      </c>
      <c r="Z29" s="251" t="e">
        <f ca="true">+IF(AND(ISNUMBER(OFFSET('Sanitation Data'!$C$13,0,10*ROW('Sanitation Data'!C23))),CO29="Yes"),OFFSET('Sanitation Data'!$C$13,0,10*ROW('Sanitation Data'!C23)),IF(AND(ISNUMBER(OFFSET('Sanitation Data'!$C$13,0,10*ROW('Sanitation Data'!C23))),CO29="No",ISNUMBER(OFFSET('Sanitation Data'!$C$13,0,10*ROW('Sanitation Data'!C23)))),CONCATENATE("[",ROUND(OFFSET('Sanitation Data'!$C$13,0,10*ROW('Sanitation Data'!C23)),0),"]"),IF(AND(ISNUMBER(OFFSET('Sanitation Data'!$C$13,0,10*ROW('Sanitation Data'!C23))),CO29="",ISNUMBER(OFFSET('Sanitation Data'!$C$13,0,10*ROW('Sanitation Data'!C23)))),OFFSET('Sanitation Data'!$C$13,0,10*ROW('Sanitation Data'!C23)),NA())))</f>
        <v>#N/A</v>
      </c>
      <c r="AA29" s="251" t="e">
        <f ca="true">+IF(AND(ISNUMBER(OFFSET('Sanitation Data'!$D$5,0,10*ROW('Sanitation Data'!D23))),CP29="Yes"),100-OFFSET('Sanitation Data'!$D$5,0,10*ROW('Sanitation Data'!D23)),IF(AND(ISNUMBER(OFFSET('Sanitation Data'!$D$5,0,10*ROW('Sanitation Data'!D23))),CP29="No",ISNUMBER(OFFSET('Sanitation Data'!$D$5,0,10*ROW('Sanitation Data'!D23)))),CONCATENATE("[",ROUND(100-OFFSET('Sanitation Data'!$D$5,0,10*ROW('Sanitation Data'!D23)),0),"]"),IF(AND(ISNUMBER(OFFSET('Sanitation Data'!$D$5,0,10*ROW('Sanitation Data'!D23))),CP29="",ISNUMBER(OFFSET('Sanitation Data'!$D$5,0,10*ROW('Sanitation Data'!D23)))),100-OFFSET('Sanitation Data'!$D$5,0,10*ROW('Sanitation Data'!D23)),NA())))</f>
        <v>#N/A</v>
      </c>
      <c r="AB29" s="251" t="e">
        <f ca="true">+IF(AND(ISNUMBER(OFFSET('Sanitation Data'!$D$7,0,10*ROW('Sanitation Data'!D23))),CQ29="Yes"),OFFSET('Sanitation Data'!$D$7,0,10*ROW('Sanitation Data'!G23)),IF(AND(ISNUMBER(OFFSET('Sanitation Data'!$D$7,0,10*ROW('Sanitation Data'!D23))),CQ29="No",ISNUMBER(OFFSET('Sanitation Data'!$D$7,0,10*ROW('Sanitation Data'!D23)))),CONCATENATE("[",ROUND(OFFSET('Sanitation Data'!$D$7,0,10*ROW('Sanitation Data'!D23)),0),"]"),IF(AND(ISNUMBER(OFFSET('Sanitation Data'!$D$7,0,10*ROW('Sanitation Data'!D23))),CQ29="",ISNUMBER(OFFSET('Sanitation Data'!$D$7,0,10*ROW('Sanitation Data'!D23)))),OFFSET('Sanitation Data'!$D$7,0,10*ROW('Sanitation Data'!D23)),NA())))</f>
        <v>#N/A</v>
      </c>
      <c r="AC29" s="251" t="e">
        <f ca="true">+IF(AND(ISNUMBER(OFFSET('Sanitation Data'!$D$11,0,10*ROW('Sanitation Data'!D23))),CR29="Yes"),OFFSET('Sanitation Data'!$D$11,0,10*ROW('Sanitation Data'!D23)),IF(AND(ISNUMBER(OFFSET('Sanitation Data'!$D$11,0,10*ROW('Sanitation Data'!D23))),CR29="No",ISNUMBER(OFFSET('Sanitation Data'!$D$11,0,10*ROW('Sanitation Data'!D23)))),CONCATENATE("[",ROUND(OFFSET('Sanitation Data'!$D$11,0,10*ROW('Sanitation Data'!D23)),0),"]"),IF(AND(ISNUMBER(OFFSET('Sanitation Data'!$D$11,0,10*ROW('Sanitation Data'!D23))),CR29="",ISNUMBER(OFFSET('Sanitation Data'!$D$11,0,10*ROW('Sanitation Data'!D23)))),OFFSET('Sanitation Data'!$D$11,0,10*ROW('Sanitation Data'!D23)),NA())))</f>
        <v>#N/A</v>
      </c>
      <c r="AD29" s="251" t="e">
        <f ca="true">+IF(AND(ISNUMBER(OFFSET('Sanitation Data'!$D$12,0,10*ROW('Sanitation Data'!D23))),CS29="Yes"),OFFSET('Sanitation Data'!$D$12,0,10*ROW('Sanitation Data'!D23)),IF(AND(ISNUMBER(OFFSET('Sanitation Data'!$D$12,0,10*ROW('Sanitation Data'!D23))),CS29="No",ISNUMBER(OFFSET('Sanitation Data'!$D$12,0,10*ROW('Sanitation Data'!D23)))),CONCATENATE("[",ROUND(OFFSET('Sanitation Data'!$D$12,0,10*ROW('Sanitation Data'!D23)),0),"]"),IF(AND(ISNUMBER(OFFSET('Sanitation Data'!$D$12,0,10*ROW('Sanitation Data'!D23))),CS29="",ISNUMBER(OFFSET('Sanitation Data'!$D$12,0,10*ROW('Sanitation Data'!D23)))),OFFSET('Sanitation Data'!$D$12,0,10*ROW('Sanitation Data'!D23)),NA())))</f>
        <v>#N/A</v>
      </c>
      <c r="AE29" s="251" t="e">
        <f ca="true">+IF(AND(ISNUMBER(OFFSET('Sanitation Data'!$D$13,0,10*ROW('Sanitation Data'!D23))),CT29="Yes"),OFFSET('Sanitation Data'!$D$13,0,10*ROW('Sanitation Data'!D23)),IF(AND(ISNUMBER(OFFSET('Sanitation Data'!$D$13,0,10*ROW('Sanitation Data'!D23))),CT29="No",ISNUMBER(OFFSET('Sanitation Data'!$D$13,0,10*ROW('Sanitation Data'!D23)))),CONCATENATE("[",ROUND(OFFSET('Sanitation Data'!$D$13,0,10*ROW('Sanitation Data'!D23)),0),"]"),IF(AND(ISNUMBER(OFFSET('Sanitation Data'!$D$13,0,10*ROW('Sanitation Data'!D23))),CT29="",ISNUMBER(OFFSET('Sanitation Data'!$D$13,0,10*ROW('Sanitation Data'!D23)))),OFFSET('Sanitation Data'!$D$13,0,10*ROW('Sanitation Data'!D23)),NA())))</f>
        <v>#N/A</v>
      </c>
      <c r="AF29" s="251" t="e">
        <f ca="true">+IF(AND(ISNUMBER(OFFSET('Sanitation Data'!$E$5,0,10*ROW('Sanitation Data'!E23))),CU29="Yes"),100-OFFSET('Sanitation Data'!$E$5,0,10*ROW('Sanitation Data'!E23)),IF(AND(ISNUMBER(OFFSET('Sanitation Data'!$E$5,0,10*ROW('Sanitation Data'!E23))),CU29="No",ISNUMBER(OFFSET('Sanitation Data'!$E$5,0,10*ROW('Sanitation Data'!E23)))),CONCATENATE("[",ROUND(100-OFFSET('Sanitation Data'!$E$5,0,10*ROW('Sanitation Data'!E23)),0),"]"),IF(AND(ISNUMBER(OFFSET('Sanitation Data'!$E$5,0,10*ROW('Sanitation Data'!E23))),CU29="",ISNUMBER(OFFSET('Sanitation Data'!$E$5,0,10*ROW('Sanitation Data'!E23)))),100-OFFSET('Sanitation Data'!$E$5,0,10*ROW('Sanitation Data'!E23)),NA())))</f>
        <v>#N/A</v>
      </c>
      <c r="AG29" s="251" t="e">
        <f ca="true">+IF(AND(ISNUMBER(OFFSET('Sanitation Data'!$E$7,0,10*ROW('Sanitation Data'!E23))),CV29="Yes"),OFFSET('Sanitation Data'!$E$7,0,10*ROW('Sanitation Data'!E23)),IF(AND(ISNUMBER(OFFSET('Sanitation Data'!$E$7,0,10*ROW('Sanitation Data'!E23))),CV29="No",ISNUMBER(OFFSET('Sanitation Data'!$E$7,0,10*ROW('Sanitation Data'!E23)))),CONCATENATE("[",ROUND(OFFSET('Sanitation Data'!$E$7,0,10*ROW('Sanitation Data'!E23)),0),"]"),IF(AND(ISNUMBER(OFFSET('Sanitation Data'!$E$7,0,10*ROW('Sanitation Data'!E23))),CV29="",ISNUMBER(OFFSET('Sanitation Data'!$E$7,0,10*ROW('Sanitation Data'!E23)))),OFFSET('Sanitation Data'!$E$7,0,10*ROW('Sanitation Data'!E23)),NA())))</f>
        <v>#N/A</v>
      </c>
      <c r="AH29" s="251" t="e">
        <f ca="true">+IF(AND(ISNUMBER(OFFSET('Sanitation Data'!$E$11,0,10*ROW('Sanitation Data'!E23))),CW29="Yes"),OFFSET('Sanitation Data'!$E$11,0,10*ROW('Sanitation Data'!E23)),IF(AND(ISNUMBER(OFFSET('Sanitation Data'!$E$11,0,10*ROW('Sanitation Data'!E23))),CW29="No",ISNUMBER(OFFSET('Sanitation Data'!$E$11,0,10*ROW('Sanitation Data'!E23)))),CONCATENATE("[",ROUND(OFFSET('Sanitation Data'!$E$11,0,10*ROW('Sanitation Data'!E23)),0),"]"),IF(AND(ISNUMBER(OFFSET('Sanitation Data'!$E$11,0,10*ROW('Sanitation Data'!E23))),CW29="",ISNUMBER(OFFSET('Sanitation Data'!$E$11,0,10*ROW('Sanitation Data'!E23)))),OFFSET('Sanitation Data'!$E$11,0,10*ROW('Sanitation Data'!E23)),NA())))</f>
        <v>#N/A</v>
      </c>
      <c r="AI29" s="251" t="e">
        <f ca="true">+IF(AND(ISNUMBER(OFFSET('Sanitation Data'!$E$12,0,10*ROW('Sanitation Data'!E23))),CX29="Yes"),OFFSET('Sanitation Data'!$E$12,0,10*ROW('Sanitation Data'!E23)),IF(AND(ISNUMBER(OFFSET('Sanitation Data'!$E$12,0,10*ROW('Sanitation Data'!E23))),CX29="No",ISNUMBER(OFFSET('Sanitation Data'!$E$12,0,10*ROW('Sanitation Data'!E23)))),CONCATENATE("[",ROUND(OFFSET('Sanitation Data'!$E$12,0,10*ROW('Sanitation Data'!E23)),0),"]"),IF(AND(ISNUMBER(OFFSET('Sanitation Data'!$E$12,0,10*ROW('Sanitation Data'!E23))),CX29="",ISNUMBER(OFFSET('Sanitation Data'!$E$12,0,10*ROW('Sanitation Data'!E23)))),OFFSET('Sanitation Data'!$E$12,0,10*ROW('Sanitation Data'!E23)),NA())))</f>
        <v>#N/A</v>
      </c>
      <c r="AJ29" s="251" t="e">
        <f ca="true">+IF(AND(ISNUMBER(OFFSET('Sanitation Data'!$E$13,0,10*ROW('Sanitation Data'!E23))),CY29="Yes"),OFFSET('Sanitation Data'!$E$13,0,10*ROW('Sanitation Data'!E23)),IF(AND(ISNUMBER(OFFSET('Sanitation Data'!$E$13,0,10*ROW('Sanitation Data'!E23))),CY29="No",ISNUMBER(OFFSET('Sanitation Data'!$E$13,0,10*ROW('Sanitation Data'!E23)))),CONCATENATE("[",ROUND(OFFSET('Sanitation Data'!$E$13,0,10*ROW('Sanitation Data'!E23)),0),"]"),IF(AND(ISNUMBER(OFFSET('Sanitation Data'!$E$13,0,10*ROW('Sanitation Data'!E23))),CY29="",ISNUMBER(OFFSET('Sanitation Data'!$E$13,0,10*ROW('Sanitation Data'!E23)))),OFFSET('Sanitation Data'!$E$13,0,10*ROW('Sanitation Data'!E23)),NA())))</f>
        <v>#N/A</v>
      </c>
      <c r="AK29" s="251" t="e">
        <f ca="true">+IF(AND(ISNUMBER(OFFSET('Sanitation Data'!$F$5,0,10*ROW('Sanitation Data'!F23))),CZ29="Yes"),100-OFFSET('Sanitation Data'!$F$5,0,10*ROW('Sanitation Data'!F23)),IF(AND(ISNUMBER(OFFSET('Sanitation Data'!$F$5,0,10*ROW('Sanitation Data'!F23))),CZ29="No",ISNUMBER(OFFSET('Sanitation Data'!$F$5,0,10*ROW('Sanitation Data'!F23)))),CONCATENATE("[",ROUND(100-OFFSET('Sanitation Data'!$F$5,0,10*ROW('Sanitation Data'!F23)),0),"]"),IF(AND(ISNUMBER(OFFSET('Sanitation Data'!$F$5,0,10*ROW('Sanitation Data'!F23))),CZ29="",ISNUMBER(OFFSET('Sanitation Data'!$F$5,0,10*ROW('Sanitation Data'!F23)))),100-OFFSET('Sanitation Data'!$F$5,0,10*ROW('Sanitation Data'!F23)),NA())))</f>
        <v>#N/A</v>
      </c>
      <c r="AL29" s="251" t="e">
        <f ca="true">+IF(AND(ISNUMBER(OFFSET('Sanitation Data'!$F$7,0,10*ROW('Sanitation Data'!F23))),DA29="Yes"),OFFSET('Sanitation Data'!$F$7,0,10*ROW('Sanitation Data'!F23)),IF(AND(ISNUMBER(OFFSET('Sanitation Data'!$F$7,0,10*ROW('Sanitation Data'!F23))),DA29="No",ISNUMBER(OFFSET('Sanitation Data'!$F$7,0,10*ROW('Sanitation Data'!F23)))),CONCATENATE("[",ROUND(OFFSET('Sanitation Data'!$F$7,0,10*ROW('Sanitation Data'!F23)),0),"]"),IF(AND(ISNUMBER(OFFSET('Sanitation Data'!$F$7,0,10*ROW('Sanitation Data'!F23))),DA29="",ISNUMBER(OFFSET('Sanitation Data'!$F$7,0,10*ROW('Sanitation Data'!F23)))),OFFSET('Sanitation Data'!$F$7,0,10*ROW('Sanitation Data'!F23)),NA())))</f>
        <v>#N/A</v>
      </c>
      <c r="AM29" s="251" t="e">
        <f ca="true">+IF(AND(ISNUMBER(OFFSET('Sanitation Data'!$F$11,0,10*ROW('Sanitation Data'!F23))),DB29="Yes"),OFFSET('Sanitation Data'!$F$11,0,10*ROW('Sanitation Data'!F23)),IF(AND(ISNUMBER(OFFSET('Sanitation Data'!$F$11,0,10*ROW('Sanitation Data'!F23))),DB29="No",ISNUMBER(OFFSET('Sanitation Data'!$F$11,0,10*ROW('Sanitation Data'!F23)))),CONCATENATE("[",ROUND(OFFSET('Sanitation Data'!$F$11,0,10*ROW('Sanitation Data'!F23)),0),"]"),IF(AND(ISNUMBER(OFFSET('Sanitation Data'!$F$11,0,10*ROW('Sanitation Data'!F23))),DB29="",ISNUMBER(OFFSET('Sanitation Data'!$F$11,0,10*ROW('Sanitation Data'!F23)))),OFFSET('Sanitation Data'!$F$11,0,10*ROW('Sanitation Data'!F23)),NA())))</f>
        <v>#N/A</v>
      </c>
      <c r="AN29" s="251" t="e">
        <f ca="true">+IF(AND(ISNUMBER(OFFSET('Sanitation Data'!$F$12,0,10*ROW('Sanitation Data'!F23))),DC29="Yes"),OFFSET('Sanitation Data'!$F$12,0,10*ROW('Sanitation Data'!F23)),IF(AND(ISNUMBER(OFFSET('Sanitation Data'!$F$12,0,10*ROW('Sanitation Data'!F23))),DC29="No",ISNUMBER(OFFSET('Sanitation Data'!$F$12,0,10*ROW('Sanitation Data'!F23)))),CONCATENATE("[",ROUND(OFFSET('Sanitation Data'!$F$12,0,10*ROW('Sanitation Data'!F23)),0),"]"),IF(AND(ISNUMBER(OFFSET('Sanitation Data'!$F$12,0,10*ROW('Sanitation Data'!F23))),DC29="",ISNUMBER(OFFSET('Sanitation Data'!$F$12,0,10*ROW('Sanitation Data'!F23)))),OFFSET('Sanitation Data'!$F$12,0,10*ROW('Sanitation Data'!F23)),NA())))</f>
        <v>#N/A</v>
      </c>
      <c r="AO29" s="251" t="e">
        <f ca="true">+IF(AND(ISNUMBER(OFFSET('Sanitation Data'!$F$13,0,10*ROW('Sanitation Data'!F23))),DD29="Yes"),OFFSET('Sanitation Data'!$F$13,0,10*ROW('Sanitation Data'!F23)),IF(AND(ISNUMBER(OFFSET('Sanitation Data'!$F$13,0,10*ROW('Sanitation Data'!F23))),DD29="No",ISNUMBER(OFFSET('Sanitation Data'!$F$13,0,10*ROW('Sanitation Data'!F23)))),CONCATENATE("[",ROUND(OFFSET('Sanitation Data'!$F$13,0,10*ROW('Sanitation Data'!F23)),0),"]"),IF(AND(ISNUMBER(OFFSET('Sanitation Data'!$F$13,0,10*ROW('Sanitation Data'!F23))),DD29="",ISNUMBER(OFFSET('Sanitation Data'!$F$13,0,10*ROW('Sanitation Data'!F23)))),OFFSET('Sanitation Data'!$F$13,0,10*ROW('Sanitation Data'!F23)),NA())))</f>
        <v>#N/A</v>
      </c>
      <c r="AP29" s="251" t="e">
        <f ca="true">+IF(AND(ISNUMBER(OFFSET('Sanitation Data'!$G$5,0,10*ROW('Sanitation Data'!G23))),DE29="Yes"),100-OFFSET('Sanitation Data'!$G$5,0,10*ROW('Sanitation Data'!G23)),IF(AND(ISNUMBER(OFFSET('Sanitation Data'!$G$5,0,10*ROW('Sanitation Data'!G23))),DE29="No",ISNUMBER(OFFSET('Sanitation Data'!$G$5,0,10*ROW('Sanitation Data'!G23)))),CONCATENATE("[",ROUND(100-OFFSET('Sanitation Data'!$G$5,0,10*ROW('Sanitation Data'!G23)),0),"]"),IF(AND(ISNUMBER(OFFSET('Sanitation Data'!$G$5,0,10*ROW('Sanitation Data'!G23))),DE29="",ISNUMBER(OFFSET('Sanitation Data'!$G$5,0,10*ROW('Sanitation Data'!G23)))),100-OFFSET('Sanitation Data'!$G$5,0,10*ROW('Sanitation Data'!G23)),NA())))</f>
        <v>#N/A</v>
      </c>
      <c r="AQ29" s="251" t="e">
        <f ca="true">+IF(AND(ISNUMBER(OFFSET('Sanitation Data'!$G$7,0,10*ROW('Sanitation Data'!G23))),DF29="Yes"),OFFSET('Sanitation Data'!$G$7,0,10*ROW('Sanitation Data'!G23)),IF(AND(ISNUMBER(OFFSET('Sanitation Data'!$G$7,0,10*ROW('Sanitation Data'!G23))),DF29="No",ISNUMBER(OFFSET('Sanitation Data'!$G$7,0,10*ROW('Sanitation Data'!G23)))),CONCATENATE("[",ROUND(OFFSET('Sanitation Data'!$G$7,0,10*ROW('Sanitation Data'!G23)),0),"]"),IF(AND(ISNUMBER(OFFSET('Sanitation Data'!$G$7,0,10*ROW('Sanitation Data'!G23))),DF29="",ISNUMBER(OFFSET('Sanitation Data'!$G$7,0,10*ROW('Sanitation Data'!G23)))),OFFSET('Sanitation Data'!$G$7,0,10*ROW('Sanitation Data'!G23)),NA())))</f>
        <v>#N/A</v>
      </c>
      <c r="AR29" s="251" t="e">
        <f ca="true">+IF(AND(ISNUMBER(OFFSET('Sanitation Data'!$G$11,0,10*ROW('Sanitation Data'!G23))),DG29="Yes"),OFFSET('Sanitation Data'!$G$11,0,10*ROW('Sanitation Data'!G23)),IF(AND(ISNUMBER(OFFSET('Sanitation Data'!$G$11,0,10*ROW('Sanitation Data'!G23))),DG29="No",ISNUMBER(OFFSET('Sanitation Data'!$G$11,0,10*ROW('Sanitation Data'!G23)))),CONCATENATE("[",ROUND(OFFSET('Sanitation Data'!$G$11,0,10*ROW('Sanitation Data'!G23)),0),"]"),IF(AND(ISNUMBER(OFFSET('Sanitation Data'!$G$11,0,10*ROW('Sanitation Data'!G23))),DG29="",ISNUMBER(OFFSET('Sanitation Data'!$G$11,0,10*ROW('Sanitation Data'!G23)))),OFFSET('Sanitation Data'!$G$11,0,10*ROW('Sanitation Data'!G23)),NA())))</f>
        <v>#N/A</v>
      </c>
      <c r="AS29" s="251" t="e">
        <f ca="true">+IF(AND(ISNUMBER(OFFSET('Sanitation Data'!$G$12,0,10*ROW('Sanitation Data'!G23))),DH29="Yes"),OFFSET('Sanitation Data'!$G$12,0,10*ROW('Sanitation Data'!G23)),IF(AND(ISNUMBER(OFFSET('Sanitation Data'!$G$12,0,10*ROW('Sanitation Data'!G23))),DH29="No",ISNUMBER(OFFSET('Sanitation Data'!$G$12,0,10*ROW('Sanitation Data'!G23)))),CONCATENATE("[",ROUND(OFFSET('Sanitation Data'!$G$12,0,10*ROW('Sanitation Data'!G23)),0),"]"),IF(AND(ISNUMBER(OFFSET('Sanitation Data'!$G$12,0,10*ROW('Sanitation Data'!G23))),DH29="",ISNUMBER(OFFSET('Sanitation Data'!$G$12,0,10*ROW('Sanitation Data'!G23)))),OFFSET('Sanitation Data'!$G$12,0,10*ROW('Sanitation Data'!G23)),NA())))</f>
        <v>#N/A</v>
      </c>
      <c r="AT29" s="251" t="e">
        <f ca="true">+IF(AND(ISNUMBER(OFFSET('Sanitation Data'!$G$13,0,10*ROW('Sanitation Data'!G23))),DI29="Yes"),OFFSET('Sanitation Data'!$G$13,0,10*ROW('Sanitation Data'!G23)),IF(AND(ISNUMBER(OFFSET('Sanitation Data'!$G$13,0,10*ROW('Sanitation Data'!G23))),DI29="No",ISNUMBER(OFFSET('Sanitation Data'!$G$13,0,10*ROW('Sanitation Data'!G23)))),CONCATENATE("[",ROUND(OFFSET('Sanitation Data'!$G$13,0,10*ROW('Sanitation Data'!G23)),0),"]"),IF(AND(ISNUMBER(OFFSET('Sanitation Data'!$G$13,0,10*ROW('Sanitation Data'!G23))),DI29="",ISNUMBER(OFFSET('Sanitation Data'!$G$13,0,10*ROW('Sanitation Data'!G23)))),OFFSET('Sanitation Data'!$G$13,0,10*ROW('Sanitation Data'!G23)),NA())))</f>
        <v>#N/A</v>
      </c>
      <c r="AU29" s="251" t="e">
        <f ca="true">+IF(AND(ISNUMBER(OFFSET('Sanitation Data'!$H$5,0,10*ROW('Sanitation Data'!H23))),DJ29="Yes"),100-OFFSET('Sanitation Data'!$H$5,0,10*ROW('Sanitation Data'!H23)),IF(AND(ISNUMBER(OFFSET('Sanitation Data'!$H$5,0,10*ROW('Sanitation Data'!H23))),DJ29="No",ISNUMBER(OFFSET('Sanitation Data'!$H$5,0,10*ROW('Sanitation Data'!H23)))),CONCATENATE("[",ROUND(100-OFFSET('Sanitation Data'!$H$5,0,10*ROW('Sanitation Data'!H23)),0),"]"),IF(AND(ISNUMBER(OFFSET('Sanitation Data'!$H$5,0,10*ROW('Sanitation Data'!H23))),DJ29="",ISNUMBER(OFFSET('Sanitation Data'!$H$5,0,10*ROW('Sanitation Data'!H23)))),100-OFFSET('Sanitation Data'!$H$5,0,10*ROW('Sanitation Data'!H23)),NA())))</f>
        <v>#N/A</v>
      </c>
      <c r="AV29" s="251" t="e">
        <f ca="true">+IF(AND(ISNUMBER(OFFSET('Sanitation Data'!$H$7,0,10*ROW('Sanitation Data'!H23))),DK29="Yes"),OFFSET('Sanitation Data'!$H$7,0,10*ROW('Sanitation Data'!H23)),IF(AND(ISNUMBER(OFFSET('Sanitation Data'!$H$7,0,10*ROW('Sanitation Data'!H23))),DK29="No",ISNUMBER(OFFSET('Sanitation Data'!$H$7,0,10*ROW('Sanitation Data'!H23)))),CONCATENATE("[",ROUND(OFFSET('Sanitation Data'!$H$7,0,10*ROW('Sanitation Data'!H23)),0),"]"),IF(AND(ISNUMBER(OFFSET('Sanitation Data'!$H$7,0,10*ROW('Sanitation Data'!H23))),DK29="",ISNUMBER(OFFSET('Sanitation Data'!$H$7,0,10*ROW('Sanitation Data'!H23)))),OFFSET('Sanitation Data'!$H$7,0,10*ROW('Sanitation Data'!H23)),NA())))</f>
        <v>#N/A</v>
      </c>
      <c r="AW29" s="251" t="e">
        <f ca="true">+IF(AND(ISNUMBER(OFFSET('Sanitation Data'!$H$11,0,10*ROW('Sanitation Data'!H23))),DL29="Yes"),OFFSET('Sanitation Data'!$H$11,0,10*ROW('Sanitation Data'!H23)),IF(AND(ISNUMBER(OFFSET('Sanitation Data'!$H$11,0,10*ROW('Sanitation Data'!H23))),DL29="No",ISNUMBER(OFFSET('Sanitation Data'!$H$11,0,10*ROW('Sanitation Data'!H23)))),CONCATENATE("[",ROUND(OFFSET('Sanitation Data'!$H$11,0,10*ROW('Sanitation Data'!H23)),0),"]"),IF(AND(ISNUMBER(OFFSET('Sanitation Data'!$H$11,0,10*ROW('Sanitation Data'!H23))),DL29="",ISNUMBER(OFFSET('Sanitation Data'!$H$11,0,10*ROW('Sanitation Data'!H23)))),OFFSET('Sanitation Data'!$H$11,0,10*ROW('Sanitation Data'!H23)),NA())))</f>
        <v>#N/A</v>
      </c>
      <c r="AX29" s="251" t="e">
        <f ca="true">+IF(AND(ISNUMBER(OFFSET('Sanitation Data'!$H$12,0,10*ROW('Sanitation Data'!H23))),DM29="Yes"),OFFSET('Sanitation Data'!$H$12,0,10*ROW('Sanitation Data'!H23)),IF(AND(ISNUMBER(OFFSET('Sanitation Data'!$H$12,0,10*ROW('Sanitation Data'!H23))),DM29="No",ISNUMBER(OFFSET('Sanitation Data'!$H$12,0,10*ROW('Sanitation Data'!H23)))),CONCATENATE("[",ROUND(OFFSET('Sanitation Data'!$H$12,0,10*ROW('Sanitation Data'!H23)),0),"]"),IF(AND(ISNUMBER(OFFSET('Sanitation Data'!$H$12,0,10*ROW('Sanitation Data'!H23))),DM29="",ISNUMBER(OFFSET('Sanitation Data'!$H$12,0,10*ROW('Sanitation Data'!H23)))),OFFSET('Sanitation Data'!$H$12,0,10*ROW('Sanitation Data'!H23)),NA())))</f>
        <v>#N/A</v>
      </c>
      <c r="AY29" s="251" t="e">
        <f ca="true">+IF(AND(ISNUMBER(OFFSET('Sanitation Data'!$H$13,0,10*ROW('Sanitation Data'!H23))),DN29="Yes"),OFFSET('Sanitation Data'!$H$13,0,10*ROW('Sanitation Data'!H23)),IF(AND(ISNUMBER(OFFSET('Sanitation Data'!$H$13,0,10*ROW('Sanitation Data'!H23))),DN29="No",ISNUMBER(OFFSET('Sanitation Data'!$H$13,0,10*ROW('Sanitation Data'!H23)))),CONCATENATE("[",ROUND(OFFSET('Sanitation Data'!$H$13,0,10*ROW('Sanitation Data'!H23)),0),"]"),IF(AND(ISNUMBER(OFFSET('Sanitation Data'!$H$13,0,10*ROW('Sanitation Data'!H23))),DN29="",ISNUMBER(OFFSET('Sanitation Data'!$H$13,0,10*ROW('Sanitation Data'!H23)))),OFFSET('Sanitation Data'!$H$13,0,10*ROW('Sanitation Data'!H23)),NA())))</f>
        <v>#N/A</v>
      </c>
      <c r="AZ29" s="252" t="e">
        <f ca="true">+IF(AND(ISNUMBER(OFFSET('Hygiene Data'!$C$6,0,10*ROW('Hygiene Data'!C23))),DO29="Yes"),OFFSET('Hygiene Data'!$C$6,0,10*ROW('Hygiene Data'!C23)),IF(AND(ISNUMBER(OFFSET('Hygiene Data'!$C$6,0,10*ROW('Hygiene Data'!C23))),DO29="No",ISNUMBER(OFFSET('Hygiene Data'!$C$6,0,10*ROW('Hygiene Data'!C23)))),CONCATENATE("[",ROUND(OFFSET('Hygiene Data'!$C$6,0,10*ROW('Hygiene Data'!C23)),0),"]"),IF(AND(ISNUMBER(OFFSET('Hygiene Data'!$C$6,0,10*ROW('Hygiene Data'!C23))),DO29="",ISNUMBER(OFFSET('Hygiene Data'!$C$6,0,10*ROW('Hygiene Data'!C23)))),OFFSET('Hygiene Data'!$C$6,0,10*ROW('Hygiene Data'!C23)),NA())))</f>
        <v>#N/A</v>
      </c>
      <c r="BA29" s="252" t="e">
        <f ca="true">+IF(AND(ISNUMBER(OFFSET('Hygiene Data'!$C$8,0,10*ROW('Hygiene Data'!C23))),DP29="Yes"),OFFSET('Hygiene Data'!$C$8,0,10*ROW('Hygiene Data'!C23)),IF(AND(ISNUMBER(OFFSET('Hygiene Data'!$C$8,0,10*ROW('Hygiene Data'!C23))),DP29="No",ISNUMBER(OFFSET('Hygiene Data'!$C$8,0,10*ROW('Hygiene Data'!C23)))),CONCATENATE("[",ROUND(OFFSET('Hygiene Data'!$C$8,0,10*ROW('Hygiene Data'!C23)),0),"]"),IF(AND(ISNUMBER(OFFSET('Hygiene Data'!$C$8,0,10*ROW('Hygiene Data'!C23))),DP29="",ISNUMBER(OFFSET('Hygiene Data'!$C$8,0,10*ROW('Hygiene Data'!C23)))),OFFSET('Hygiene Data'!$C$8,0,10*ROW('Hygiene Data'!C23)),NA())))</f>
        <v>#N/A</v>
      </c>
      <c r="BB29" s="252" t="e">
        <f ca="true">+IF(AND(ISNUMBER(OFFSET('Hygiene Data'!$C$10,0,10*ROW('Hygiene Data'!C23))),DQ29="Yes"),OFFSET('Hygiene Data'!$C$10,0,10*ROW('Hygiene Data'!C23)),IF(AND(ISNUMBER(OFFSET('Hygiene Data'!$C$10,0,10*ROW('Hygiene Data'!C23))),DQ29="No",ISNUMBER(OFFSET('Hygiene Data'!$C$10,0,10*ROW('Hygiene Data'!C23)))),CONCATENATE("[",ROUND(OFFSET('Hygiene Data'!$C$10,0,10*ROW('Hygiene Data'!C23)),0),"]"),IF(AND(ISNUMBER(OFFSET('Hygiene Data'!$C$10,0,10*ROW('Hygiene Data'!C23))),DQ29="",ISNUMBER(OFFSET('Hygiene Data'!$C$10,0,10*ROW('Hygiene Data'!C23)))),OFFSET('Hygiene Data'!$C$10,0,10*ROW('Hygiene Data'!C23)),NA())))</f>
        <v>#N/A</v>
      </c>
      <c r="BC29" s="252" t="e">
        <f ca="true">+IF(AND(ISNUMBER(OFFSET('Hygiene Data'!$D$6,0,10*ROW('Hygiene Data'!D23))),DR29="Yes"),OFFSET('Hygiene Data'!$D$6,0,10*ROW('Hygiene Data'!D23)),IF(AND(ISNUMBER(OFFSET('Hygiene Data'!$D$6,0,10*ROW('Hygiene Data'!D23))),DR29="No",ISNUMBER(OFFSET('Hygiene Data'!$D$6,0,10*ROW('Hygiene Data'!D23)))),CONCATENATE("[",ROUND(OFFSET('Hygiene Data'!$D$6,0,10*ROW('Hygiene Data'!D23)),0),"]"),IF(AND(ISNUMBER(OFFSET('Hygiene Data'!$D$6,0,10*ROW('Hygiene Data'!D23))),DR29="",ISNUMBER(OFFSET('Hygiene Data'!$D$6,0,10*ROW('Hygiene Data'!D23)))),OFFSET('Hygiene Data'!$D$6,0,10*ROW('Hygiene Data'!D23)),NA())))</f>
        <v>#N/A</v>
      </c>
      <c r="BD29" s="252" t="e">
        <f ca="true">+IF(AND(ISNUMBER(OFFSET('Hygiene Data'!$D$8,0,10*ROW('Hygiene Data'!D23))),DS29="Yes"),OFFSET('Hygiene Data'!$D$8,0,10*ROW('Hygiene Data'!D23)),IF(AND(ISNUMBER(OFFSET('Hygiene Data'!$D$8,0,10*ROW('Hygiene Data'!D23))),DS29="No",ISNUMBER(OFFSET('Hygiene Data'!$D$8,0,10*ROW('Hygiene Data'!D23)))),CONCATENATE("[",ROUND(OFFSET('Hygiene Data'!$D$8,0,10*ROW('Hygiene Data'!D23)),0),"]"),IF(AND(ISNUMBER(OFFSET('Hygiene Data'!$D$8,0,10*ROW('Hygiene Data'!D23))),DS29="",ISNUMBER(OFFSET('Hygiene Data'!$D$8,0,10*ROW('Hygiene Data'!D23)))),OFFSET('Hygiene Data'!$D$8,0,10*ROW('Hygiene Data'!D23)),NA())))</f>
        <v>#N/A</v>
      </c>
      <c r="BE29" s="252" t="e">
        <f ca="true">+IF(AND(ISNUMBER(OFFSET('Hygiene Data'!$D$10,0,10*ROW('Hygiene Data'!D23))),DT29="Yes"),OFFSET('Hygiene Data'!$D$10,0,10*ROW('Hygiene Data'!D23)),IF(AND(ISNUMBER(OFFSET('Hygiene Data'!$D$10,0,10*ROW('Hygiene Data'!D23))),DT29="No",ISNUMBER(OFFSET('Hygiene Data'!$D$10,0,10*ROW('Hygiene Data'!D23)))),CONCATENATE("[",ROUND(OFFSET('Hygiene Data'!$D$10,0,10*ROW('Hygiene Data'!D23)),0),"]"),IF(AND(ISNUMBER(OFFSET('Hygiene Data'!$D$10,0,10*ROW('Hygiene Data'!D23))),DT29="",ISNUMBER(OFFSET('Hygiene Data'!$D$10,0,10*ROW('Hygiene Data'!D23)))),OFFSET('Hygiene Data'!$D$10,0,10*ROW('Hygiene Data'!D23)),NA())))</f>
        <v>#N/A</v>
      </c>
      <c r="BF29" s="252" t="e">
        <f ca="true">+IF(AND(ISNUMBER(OFFSET('Hygiene Data'!$E$6,0,10*ROW('Hygiene Data'!E23))),DU29="Yes"),OFFSET('Hygiene Data'!$E$6,0,10*ROW('Hygiene Data'!E23)),IF(AND(ISNUMBER(OFFSET('Hygiene Data'!$E$6,0,10*ROW('Hygiene Data'!E23))),DU29="No",ISNUMBER(OFFSET('Hygiene Data'!$E$6,0,10*ROW('Hygiene Data'!E23)))),CONCATENATE("[",ROUND(OFFSET('Hygiene Data'!$E$6,0,10*ROW('Hygiene Data'!E23)),0),"]"),IF(AND(ISNUMBER(OFFSET('Hygiene Data'!$E$6,0,10*ROW('Hygiene Data'!E23))),DU29="",ISNUMBER(OFFSET('Hygiene Data'!$E$6,0,10*ROW('Hygiene Data'!E23)))),OFFSET('Hygiene Data'!$E$6,0,10*ROW('Hygiene Data'!E23)),NA())))</f>
        <v>#N/A</v>
      </c>
      <c r="BG29" s="252" t="e">
        <f ca="true">+IF(AND(ISNUMBER(OFFSET('Hygiene Data'!$E$8,0,10*ROW('Hygiene Data'!E23))),DV29="Yes"),OFFSET('Hygiene Data'!$E$8,0,10*ROW('Hygiene Data'!E23)),IF(AND(ISNUMBER(OFFSET('Hygiene Data'!$E$8,0,10*ROW('Hygiene Data'!E23))),DV29="No",ISNUMBER(OFFSET('Hygiene Data'!$E$8,0,10*ROW('Hygiene Data'!E23)))),CONCATENATE("[",ROUND(OFFSET('Hygiene Data'!$E$8,0,10*ROW('Hygiene Data'!E23)),0),"]"),IF(AND(ISNUMBER(OFFSET('Hygiene Data'!$E$8,0,10*ROW('Hygiene Data'!E23))),DV29="",ISNUMBER(OFFSET('Hygiene Data'!$E$8,0,10*ROW('Hygiene Data'!E23)))),OFFSET('Hygiene Data'!$E$8,0,10*ROW('Hygiene Data'!E23)),NA())))</f>
        <v>#N/A</v>
      </c>
      <c r="BH29" s="252" t="e">
        <f ca="true">+IF(AND(ISNUMBER(OFFSET('Hygiene Data'!$E$10,0,10*ROW('Hygiene Data'!E23))),DW29="Yes"),OFFSET('Hygiene Data'!$E$10,0,10*ROW('Hygiene Data'!E23)),IF(AND(ISNUMBER(OFFSET('Hygiene Data'!$E$10,0,10*ROW('Hygiene Data'!E23))),DW29="No",ISNUMBER(OFFSET('Hygiene Data'!$E$10,0,10*ROW('Hygiene Data'!E23)))),CONCATENATE("[",ROUND(OFFSET('Hygiene Data'!$E$10,0,10*ROW('Hygiene Data'!E23)),0),"]"),IF(AND(ISNUMBER(OFFSET('Hygiene Data'!$E$10,0,10*ROW('Hygiene Data'!E23))),DW29="",ISNUMBER(OFFSET('Hygiene Data'!$E$10,0,10*ROW('Hygiene Data'!E23)))),OFFSET('Hygiene Data'!$E$10,0,10*ROW('Hygiene Data'!E23)),NA())))</f>
        <v>#N/A</v>
      </c>
      <c r="BI29" s="252" t="e">
        <f ca="true">+IF(AND(ISNUMBER(OFFSET('Hygiene Data'!$F$6,0,10*ROW('Hygiene Data'!F23))),DX29="Yes"),OFFSET('Hygiene Data'!$F$6,0,10*ROW('Hygiene Data'!F23)),IF(AND(ISNUMBER(OFFSET('Hygiene Data'!$F$6,0,10*ROW('Hygiene Data'!F23))),DX29="No",ISNUMBER(OFFSET('Hygiene Data'!$F$6,0,10*ROW('Hygiene Data'!F23)))),CONCATENATE("[",ROUND(OFFSET('Hygiene Data'!$F$6,0,10*ROW('Hygiene Data'!F23)),0),"]"),IF(AND(ISNUMBER(OFFSET('Hygiene Data'!$F$6,0,10*ROW('Hygiene Data'!F23))),DX29="",ISNUMBER(OFFSET('Hygiene Data'!$F$6,0,10*ROW('Hygiene Data'!F23)))),OFFSET('Hygiene Data'!$F$6,0,10*ROW('Hygiene Data'!F23)),NA())))</f>
        <v>#N/A</v>
      </c>
      <c r="BJ29" s="252" t="e">
        <f ca="true">+IF(AND(ISNUMBER(OFFSET('Hygiene Data'!$F$8,0,10*ROW('Hygiene Data'!F23))),DY29="Yes"),OFFSET('Hygiene Data'!$F$8,0,10*ROW('Hygiene Data'!F23)),IF(AND(ISNUMBER(OFFSET('Hygiene Data'!$F$8,0,10*ROW('Hygiene Data'!F23))),DY29="No",ISNUMBER(OFFSET('Hygiene Data'!$F$8,0,10*ROW('Hygiene Data'!F23)))),CONCATENATE("[",ROUND(OFFSET('Hygiene Data'!$F$8,0,10*ROW('Hygiene Data'!F23)),0),"]"),IF(AND(ISNUMBER(OFFSET('Hygiene Data'!$F$8,0,10*ROW('Hygiene Data'!F23))),DY29="",ISNUMBER(OFFSET('Hygiene Data'!$F$8,0,10*ROW('Hygiene Data'!F23)))),OFFSET('Hygiene Data'!$F$8,0,10*ROW('Hygiene Data'!F23)),NA())))</f>
        <v>#N/A</v>
      </c>
      <c r="BK29" s="252" t="e">
        <f ca="true">+IF(AND(ISNUMBER(OFFSET('Hygiene Data'!$F$10,0,10*ROW('Hygiene Data'!F23))),DZ29="Yes"),OFFSET('Hygiene Data'!$F$10,0,10*ROW('Hygiene Data'!F23)),IF(AND(ISNUMBER(OFFSET('Hygiene Data'!$F$10,0,10*ROW('Hygiene Data'!F23))),DZ29="No",ISNUMBER(OFFSET('Hygiene Data'!$F$10,0,10*ROW('Hygiene Data'!F23)))),CONCATENATE("[",ROUND(OFFSET('Hygiene Data'!$F$10,0,10*ROW('Hygiene Data'!F23)),0),"]"),IF(AND(ISNUMBER(OFFSET('Hygiene Data'!$F$10,0,10*ROW('Hygiene Data'!F23))),DZ29="",ISNUMBER(OFFSET('Hygiene Data'!$F$10,0,10*ROW('Hygiene Data'!F23)))),OFFSET('Hygiene Data'!$F$10,0,10*ROW('Hygiene Data'!F23)),NA())))</f>
        <v>#N/A</v>
      </c>
      <c r="BL29" s="252" t="e">
        <f ca="true">+IF(AND(ISNUMBER(OFFSET('Hygiene Data'!$G$6,0,10*ROW('Hygiene Data'!G23))),EA29="Yes"),OFFSET('Hygiene Data'!$G$6,0,10*ROW('Hygiene Data'!G23)),IF(AND(ISNUMBER(OFFSET('Hygiene Data'!$G$6,0,10*ROW('Hygiene Data'!G23))),EA29="No",ISNUMBER(OFFSET('Hygiene Data'!$G$6,0,10*ROW('Hygiene Data'!G23)))),CONCATENATE("[",ROUND(OFFSET('Hygiene Data'!$G$6,0,10*ROW('Hygiene Data'!G23)),0),"]"),IF(AND(ISNUMBER(OFFSET('Hygiene Data'!$G$6,0,10*ROW('Hygiene Data'!G23))),EA29="",ISNUMBER(OFFSET('Hygiene Data'!$G$6,0,10*ROW('Hygiene Data'!G23)))),OFFSET('Hygiene Data'!$G$6,0,10*ROW('Hygiene Data'!G23)),NA())))</f>
        <v>#N/A</v>
      </c>
      <c r="BM29" s="252" t="e">
        <f ca="true">+IF(AND(ISNUMBER(OFFSET('Hygiene Data'!$G$8,0,10*ROW('Hygiene Data'!G23))),EB29="Yes"),OFFSET('Hygiene Data'!$G$8,0,10*ROW('Hygiene Data'!G23)),IF(AND(ISNUMBER(OFFSET('Hygiene Data'!$G$8,0,10*ROW('Hygiene Data'!G23))),EB29="No",ISNUMBER(OFFSET('Hygiene Data'!$G$8,0,10*ROW('Hygiene Data'!G23)))),CONCATENATE("[",ROUND(OFFSET('Hygiene Data'!$G$8,0,10*ROW('Hygiene Data'!G23)),0),"]"),IF(AND(ISNUMBER(OFFSET('Hygiene Data'!$G$8,0,10*ROW('Hygiene Data'!G23))),EB29="",ISNUMBER(OFFSET('Hygiene Data'!$G$8,0,10*ROW('Hygiene Data'!G23)))),OFFSET('Hygiene Data'!$G$8,0,10*ROW('Hygiene Data'!G23)),NA())))</f>
        <v>#N/A</v>
      </c>
      <c r="BN29" s="252" t="e">
        <f ca="true">+IF(AND(ISNUMBER(OFFSET('Hygiene Data'!$G$10,0,10*ROW('Hygiene Data'!G23))),EC29="Yes"),OFFSET('Hygiene Data'!$G$10,0,10*ROW('Hygiene Data'!G23)),IF(AND(ISNUMBER(OFFSET('Hygiene Data'!$G$10,0,10*ROW('Hygiene Data'!G23))),EC29="No",ISNUMBER(OFFSET('Hygiene Data'!$G$10,0,10*ROW('Hygiene Data'!G23)))),CONCATENATE("[",ROUND(OFFSET('Hygiene Data'!$G$10,0,10*ROW('Hygiene Data'!G23)),0),"]"),IF(AND(ISNUMBER(OFFSET('Hygiene Data'!$G$10,0,10*ROW('Hygiene Data'!G23))),EC29="",ISNUMBER(OFFSET('Hygiene Data'!$G$10,0,10*ROW('Hygiene Data'!G23)))),OFFSET('Hygiene Data'!$G$10,0,10*ROW('Hygiene Data'!G23)),NA())))</f>
        <v>#N/A</v>
      </c>
      <c r="BO29" s="252" t="e">
        <f ca="true">+IF(AND(ISNUMBER(OFFSET('Hygiene Data'!$H$6,0,10*ROW('Hygiene Data'!H23))),ED29="Yes"),OFFSET('Hygiene Data'!$H$6,0,10*ROW('Hygiene Data'!H23)),IF(AND(ISNUMBER(OFFSET('Hygiene Data'!$H$6,0,10*ROW('Hygiene Data'!H23))),ED29="No",ISNUMBER(OFFSET('Hygiene Data'!$H$6,0,10*ROW('Hygiene Data'!H23)))),CONCATENATE("[",ROUND(OFFSET('Hygiene Data'!$H$6,0,10*ROW('Hygiene Data'!H23)),0),"]"),IF(AND(ISNUMBER(OFFSET('Hygiene Data'!$H$6,0,10*ROW('Hygiene Data'!H23))),ED29="",ISNUMBER(OFFSET('Hygiene Data'!$H$6,0,10*ROW('Hygiene Data'!H23)))),OFFSET('Hygiene Data'!$H$6,0,10*ROW('Hygiene Data'!H23)),NA())))</f>
        <v>#N/A</v>
      </c>
      <c r="BP29" s="252" t="e">
        <f ca="true">+IF(AND(ISNUMBER(OFFSET('Hygiene Data'!$H$8,0,10*ROW('Hygiene Data'!H23))),EE29="Yes"),OFFSET('Hygiene Data'!$H$8,0,10*ROW('Hygiene Data'!H23)),IF(AND(ISNUMBER(OFFSET('Hygiene Data'!$H$8,0,10*ROW('Hygiene Data'!H23))),EE29="No",ISNUMBER(OFFSET('Hygiene Data'!$H$8,0,10*ROW('Hygiene Data'!H23)))),CONCATENATE("[",ROUND(OFFSET('Hygiene Data'!$H$8,0,10*ROW('Hygiene Data'!H23)),0),"]"),IF(AND(ISNUMBER(OFFSET('Hygiene Data'!$H$8,0,10*ROW('Hygiene Data'!H23))),EE29="",ISNUMBER(OFFSET('Hygiene Data'!$H$8,0,10*ROW('Hygiene Data'!H23)))),OFFSET('Hygiene Data'!$H$8,0,10*ROW('Hygiene Data'!H23)),NA())))</f>
        <v>#N/A</v>
      </c>
      <c r="BQ29" s="252" t="e">
        <f ca="true">+IF(AND(ISNUMBER(OFFSET('Hygiene Data'!$H$10,0,10*ROW('Hygiene Data'!H23))),EF29="Yes"),OFFSET('Hygiene Data'!$H$10,0,10*ROW('Hygiene Data'!H23)),IF(AND(ISNUMBER(OFFSET('Hygiene Data'!$H$10,0,10*ROW('Hygiene Data'!H23))),EF29="No",ISNUMBER(OFFSET('Hygiene Data'!$H$10,0,10*ROW('Hygiene Data'!H23)))),CONCATENATE("[",ROUND(OFFSET('Hygiene Data'!$H$10,0,10*ROW('Hygiene Data'!H23)),0),"]"),IF(AND(ISNUMBER(OFFSET('Hygiene Data'!$H$10,0,10*ROW('Hygiene Data'!H23))),EF29="",ISNUMBER(OFFSET('Hygiene Data'!$H$10,0,10*ROW('Hygiene Data'!H23)))),OFFSET('Hygiene Data'!$H$10,0,10*ROW('Hygiene Data'!H23)),NA())))</f>
        <v>#N/A</v>
      </c>
      <c r="BS29" s="36" t="str">
        <f ca="true">+IF(OFFSET('Water Data'!$C$28,0,10*ROW('Water Data'!C23))="","",OFFSET('Water Data'!$C$28,0,10*ROW('Water Data'!C23)))</f>
        <v/>
      </c>
      <c r="BT29" s="36" t="str">
        <f ca="true">+IF(OFFSET('Water Data'!$C$29,0,10*ROW('Water Data'!C23))="","",OFFSET('Water Data'!$C$29,0,10*ROW('Water Data'!C23)))</f>
        <v/>
      </c>
      <c r="BU29" s="36" t="str">
        <f ca="true">+IF(OFFSET('Water Data'!$C$30,0,10*ROW('Water Data'!C23))="","",OFFSET('Water Data'!$C$30,0,10*ROW('Water Data'!C23)))</f>
        <v/>
      </c>
      <c r="BV29" s="36" t="str">
        <f ca="true">+IF(OFFSET('Water Data'!$D$28,0,10*ROW('Water Data'!D23))="","",OFFSET('Water Data'!$D$28,0,10*ROW('Water Data'!D23)))</f>
        <v/>
      </c>
      <c r="BW29" s="36" t="str">
        <f ca="true">+IF(OFFSET('Water Data'!$D$29,0,10*ROW('Water Data'!D23))="","",OFFSET('Water Data'!$D$29,0,10*ROW('Water Data'!D23)))</f>
        <v/>
      </c>
      <c r="BX29" s="36" t="str">
        <f ca="true">+IF(OFFSET('Water Data'!$D$30,0,10*ROW('Water Data'!D23))="","",OFFSET('Water Data'!$D$30,0,10*ROW('Water Data'!D23)))</f>
        <v/>
      </c>
      <c r="BY29" s="36" t="str">
        <f ca="true">+IF(OFFSET('Water Data'!$E$28,0,10*ROW('Water Data'!E23))="","",OFFSET('Water Data'!$E$28,0,10*ROW('Water Data'!E23)))</f>
        <v/>
      </c>
      <c r="BZ29" s="36" t="str">
        <f ca="true">+IF(OFFSET('Water Data'!$E$29,0,10*ROW('Water Data'!E23))="","",OFFSET('Water Data'!$E$29,0,10*ROW('Water Data'!E23)))</f>
        <v/>
      </c>
      <c r="CA29" s="36" t="str">
        <f ca="true">+IF(OFFSET('Water Data'!$E$30,0,10*ROW('Water Data'!E23))="","",OFFSET('Water Data'!$E$30,0,10*ROW('Water Data'!E23)))</f>
        <v/>
      </c>
      <c r="CB29" s="36" t="str">
        <f ca="true">+IF(OFFSET('Water Data'!$F$28,0,10*ROW('Water Data'!F23))="","",OFFSET('Water Data'!$F$28,0,10*ROW('Water Data'!F23)))</f>
        <v/>
      </c>
      <c r="CC29" s="36" t="str">
        <f ca="true">+IF(OFFSET('Water Data'!$F$29,0,10*ROW('Water Data'!F23))="","",OFFSET('Water Data'!$F$29,0,10*ROW('Water Data'!F23)))</f>
        <v/>
      </c>
      <c r="CD29" s="36" t="str">
        <f ca="true">+IF(OFFSET('Water Data'!$F$30,0,10*ROW('Water Data'!F23))="","",OFFSET('Water Data'!$F$30,0,10*ROW('Water Data'!F23)))</f>
        <v/>
      </c>
      <c r="CE29" s="36" t="str">
        <f ca="true">+IF(OFFSET('Water Data'!$G$28,0,10*ROW('Water Data'!G23))="","",OFFSET('Water Data'!$G$28,0,10*ROW('Water Data'!G23)))</f>
        <v/>
      </c>
      <c r="CF29" s="36" t="str">
        <f ca="true">+IF(OFFSET('Water Data'!$G$29,0,10*ROW('Water Data'!G23))="","",OFFSET('Water Data'!$G$29,0,10*ROW('Water Data'!G23)))</f>
        <v/>
      </c>
      <c r="CG29" s="36" t="str">
        <f ca="true">+IF(OFFSET('Water Data'!$G$30,0,10*ROW('Water Data'!G23))="","",OFFSET('Water Data'!$G$30,0,10*ROW('Water Data'!G23)))</f>
        <v/>
      </c>
      <c r="CH29" s="36" t="str">
        <f ca="true">+IF(OFFSET('Water Data'!$H$28,0,10*ROW('Water Data'!H23))="","",OFFSET('Water Data'!$H$28,0,10*ROW('Water Data'!H23)))</f>
        <v/>
      </c>
      <c r="CI29" s="36" t="str">
        <f ca="true">+IF(OFFSET('Water Data'!$H$29,0,10*ROW('Water Data'!H23))="","",OFFSET('Water Data'!$H$29,0,10*ROW('Water Data'!H23)))</f>
        <v/>
      </c>
      <c r="CJ29" s="36" t="str">
        <f ca="true">+IF(OFFSET('Water Data'!$H$30,0,10*ROW('Water Data'!H23))="","",OFFSET('Water Data'!$H$30,0,10*ROW('Water Data'!H23)))</f>
        <v/>
      </c>
      <c r="CK29" s="36" t="str">
        <f ca="true">+IF(OFFSET('Sanitation Data'!$C$29,0,10*ROW('Sanitation Data'!C23))="","",OFFSET('Sanitation Data'!$C$29,0,10*ROW('Sanitation Data'!C23)))</f>
        <v/>
      </c>
      <c r="CL29" s="36" t="str">
        <f ca="true">+IF(OFFSET('Sanitation Data'!$C$30,0,10*ROW('Sanitation Data'!C23))="","",OFFSET('Sanitation Data'!$C$30,0,10*ROW('Sanitation Data'!C23)))</f>
        <v/>
      </c>
      <c r="CM29" s="36" t="str">
        <f ca="true">+IF(OFFSET('Sanitation Data'!$C$31,0,10*ROW('Sanitation Data'!C23))="","",OFFSET('Sanitation Data'!$C$31,0,10*ROW('Sanitation Data'!C23)))</f>
        <v/>
      </c>
      <c r="CN29" s="36" t="str">
        <f ca="true">+IF(OFFSET('Sanitation Data'!$C$32,0,10*ROW('Sanitation Data'!C23))="","",OFFSET('Sanitation Data'!$C$32,0,10*ROW('Sanitation Data'!C23)))</f>
        <v/>
      </c>
      <c r="CO29" s="36" t="str">
        <f ca="true">+IF(OFFSET('Sanitation Data'!$C$33,0,10*ROW('Sanitation Data'!C23))="","",OFFSET('Sanitation Data'!$C$33,0,10*ROW('Sanitation Data'!C23)))</f>
        <v/>
      </c>
      <c r="CP29" s="36" t="str">
        <f ca="true">+IF(OFFSET('Sanitation Data'!$D$29,0,10*ROW('Sanitation Data'!D23))="","",OFFSET('Sanitation Data'!$D$29,0,10*ROW('Sanitation Data'!D23)))</f>
        <v/>
      </c>
      <c r="CQ29" s="36" t="str">
        <f ca="true">+IF(OFFSET('Sanitation Data'!$D$30,0,10*ROW('Sanitation Data'!D23))="","",OFFSET('Sanitation Data'!$D$30,0,10*ROW('Sanitation Data'!D23)))</f>
        <v/>
      </c>
      <c r="CR29" s="36" t="str">
        <f ca="true">+IF(OFFSET('Sanitation Data'!$D$31,0,10*ROW('Sanitation Data'!D23))="","",OFFSET('Sanitation Data'!$D$31,0,10*ROW('Sanitation Data'!D23)))</f>
        <v/>
      </c>
      <c r="CS29" s="36" t="str">
        <f ca="true">+IF(OFFSET('Sanitation Data'!$D$32,0,10*ROW('Sanitation Data'!D23))="","",OFFSET('Sanitation Data'!$D$32,0,10*ROW('Sanitation Data'!D23)))</f>
        <v/>
      </c>
      <c r="CT29" s="36" t="str">
        <f ca="true">+IF(OFFSET('Sanitation Data'!$D$33,0,10*ROW('Sanitation Data'!D23))="","",OFFSET('Sanitation Data'!$D$33,0,10*ROW('Sanitation Data'!D23)))</f>
        <v/>
      </c>
      <c r="CU29" s="36" t="str">
        <f ca="true">+IF(OFFSET('Sanitation Data'!$E$29,0,10*ROW('Sanitation Data'!E23))="","",OFFSET('Sanitation Data'!$E$29,0,10*ROW('Sanitation Data'!E23)))</f>
        <v/>
      </c>
      <c r="CV29" s="36" t="str">
        <f ca="true">+IF(OFFSET('Sanitation Data'!$E$30,0,10*ROW('Sanitation Data'!E23))="","",OFFSET('Sanitation Data'!$E$30,0,10*ROW('Sanitation Data'!E23)))</f>
        <v/>
      </c>
      <c r="CW29" s="36" t="str">
        <f ca="true">+IF(OFFSET('Sanitation Data'!$E$31,0,10*ROW('Sanitation Data'!E23))="","",OFFSET('Sanitation Data'!$E$31,0,10*ROW('Sanitation Data'!E23)))</f>
        <v/>
      </c>
      <c r="CX29" s="36" t="str">
        <f ca="true">+IF(OFFSET('Sanitation Data'!$E$32,0,10*ROW('Sanitation Data'!E23))="","",OFFSET('Sanitation Data'!$E$32,0,10*ROW('Sanitation Data'!E23)))</f>
        <v/>
      </c>
      <c r="CY29" s="36" t="str">
        <f ca="true">+IF(OFFSET('Sanitation Data'!$E$33,0,10*ROW('Sanitation Data'!E23))="","",OFFSET('Sanitation Data'!$E$33,0,10*ROW('Sanitation Data'!E23)))</f>
        <v/>
      </c>
      <c r="CZ29" s="36" t="str">
        <f ca="true">+IF(OFFSET('Sanitation Data'!$F$29,0,10*ROW('Sanitation Data'!F23))="","",OFFSET('Sanitation Data'!$F$29,0,10*ROW('Sanitation Data'!F23)))</f>
        <v/>
      </c>
      <c r="DA29" s="36" t="str">
        <f ca="true">+IF(OFFSET('Sanitation Data'!$F$30,0,10*ROW('Sanitation Data'!F23))="","",OFFSET('Sanitation Data'!$F$30,0,10*ROW('Sanitation Data'!F23)))</f>
        <v/>
      </c>
      <c r="DB29" s="36" t="str">
        <f ca="true">+IF(OFFSET('Sanitation Data'!$F$31,0,10*ROW('Sanitation Data'!F23))="","",OFFSET('Sanitation Data'!$F$31,0,10*ROW('Sanitation Data'!F23)))</f>
        <v/>
      </c>
      <c r="DC29" s="36" t="str">
        <f ca="true">+IF(OFFSET('Sanitation Data'!$F$32,0,10*ROW('Sanitation Data'!F23))="","",OFFSET('Sanitation Data'!$F$32,0,10*ROW('Sanitation Data'!F23)))</f>
        <v/>
      </c>
      <c r="DD29" s="36" t="str">
        <f ca="true">+IF(OFFSET('Sanitation Data'!$F$33,0,10*ROW('Sanitation Data'!F23))="","",OFFSET('Sanitation Data'!$F$33,0,10*ROW('Sanitation Data'!F23)))</f>
        <v/>
      </c>
      <c r="DE29" s="36" t="str">
        <f ca="true">+IF(OFFSET('Sanitation Data'!$G$29,0,10*ROW('Sanitation Data'!G23))="","",OFFSET('Sanitation Data'!$G$29,0,10*ROW('Sanitation Data'!G23)))</f>
        <v/>
      </c>
      <c r="DF29" s="36" t="str">
        <f ca="true">+IF(OFFSET('Sanitation Data'!$G$30,0,10*ROW('Sanitation Data'!G23))="","",OFFSET('Sanitation Data'!$G$30,0,10*ROW('Sanitation Data'!G23)))</f>
        <v/>
      </c>
      <c r="DG29" s="36" t="str">
        <f ca="true">+IF(OFFSET('Sanitation Data'!$G$31,0,10*ROW('Sanitation Data'!G23))="","",OFFSET('Sanitation Data'!$G$31,0,10*ROW('Sanitation Data'!G23)))</f>
        <v/>
      </c>
      <c r="DH29" s="36" t="str">
        <f ca="true">+IF(OFFSET('Sanitation Data'!$G$32,0,10*ROW('Sanitation Data'!G23))="","",OFFSET('Sanitation Data'!$G$32,0,10*ROW('Sanitation Data'!G23)))</f>
        <v/>
      </c>
      <c r="DI29" s="36" t="str">
        <f ca="true">+IF(OFFSET('Sanitation Data'!$G$33,0,10*ROW('Sanitation Data'!G23))="","",OFFSET('Sanitation Data'!$G$33,0,10*ROW('Sanitation Data'!G23)))</f>
        <v/>
      </c>
      <c r="DJ29" s="36" t="str">
        <f ca="true">+IF(OFFSET('Sanitation Data'!$H$29,0,10*ROW('Sanitation Data'!H23))="","",OFFSET('Sanitation Data'!$H$29,0,10*ROW('Sanitation Data'!H23)))</f>
        <v/>
      </c>
      <c r="DK29" s="36" t="str">
        <f ca="true">+IF(OFFSET('Sanitation Data'!$H$30,0,10*ROW('Sanitation Data'!H23))="","",OFFSET('Sanitation Data'!$H$30,0,10*ROW('Sanitation Data'!H23)))</f>
        <v/>
      </c>
      <c r="DL29" s="36" t="str">
        <f ca="true">+IF(OFFSET('Sanitation Data'!$H$31,0,10*ROW('Sanitation Data'!H23))="","",OFFSET('Sanitation Data'!$H$31,0,10*ROW('Sanitation Data'!H23)))</f>
        <v/>
      </c>
      <c r="DM29" s="36" t="str">
        <f ca="true">+IF(OFFSET('Sanitation Data'!$H$32,0,10*ROW('Sanitation Data'!H23))="","",OFFSET('Sanitation Data'!$H$32,0,10*ROW('Sanitation Data'!H23)))</f>
        <v/>
      </c>
      <c r="DN29" s="36" t="str">
        <f ca="true">+IF(OFFSET('Sanitation Data'!$H$33,0,10*ROW('Sanitation Data'!H23))="","",OFFSET('Sanitation Data'!$H$33,0,10*ROW('Sanitation Data'!H23)))</f>
        <v/>
      </c>
      <c r="DO29" s="36" t="str">
        <f ca="true">+IF(OFFSET('Hygiene Data'!$C$12,0,10*ROW('Hygiene Data'!C23))="","",OFFSET('Hygiene Data'!$C$12,0,10*ROW('Hygiene Data'!C23)))</f>
        <v/>
      </c>
      <c r="DP29" s="36" t="str">
        <f ca="true">+IF(OFFSET('Hygiene Data'!$C$13,0,10*ROW('Hygiene Data'!C23))="","",OFFSET('Hygiene Data'!$C$13,0,10*ROW('Hygiene Data'!C23)))</f>
        <v/>
      </c>
      <c r="DQ29" s="36" t="str">
        <f ca="true">+IF(OFFSET('Hygiene Data'!$C$14,0,10*ROW('Hygiene Data'!C23))="","",OFFSET('Hygiene Data'!$C$14,0,10*ROW('Hygiene Data'!C23)))</f>
        <v/>
      </c>
      <c r="DR29" s="36" t="str">
        <f ca="true">+IF(OFFSET('Hygiene Data'!$D$12,0,10*ROW('Hygiene Data'!D23))="","",OFFSET('Hygiene Data'!$D$12,0,10*ROW('Hygiene Data'!D23)))</f>
        <v/>
      </c>
      <c r="DS29" s="36" t="str">
        <f ca="true">+IF(OFFSET('Hygiene Data'!$D$13,0,10*ROW('Hygiene Data'!D23))="","",OFFSET('Hygiene Data'!$D$13,0,10*ROW('Hygiene Data'!D23)))</f>
        <v/>
      </c>
      <c r="DT29" s="36" t="str">
        <f ca="true">+IF(OFFSET('Hygiene Data'!$D$14,0,10*ROW('Hygiene Data'!D23))="","",OFFSET('Hygiene Data'!$D$14,0,10*ROW('Hygiene Data'!D23)))</f>
        <v/>
      </c>
      <c r="DU29" s="36" t="str">
        <f ca="true">+IF(OFFSET('Hygiene Data'!$E$12,0,10*ROW('Hygiene Data'!E23))="","",OFFSET('Hygiene Data'!$E$12,0,10*ROW('Hygiene Data'!E23)))</f>
        <v/>
      </c>
      <c r="DV29" s="36" t="str">
        <f ca="true">+IF(OFFSET('Hygiene Data'!$E$13,0,10*ROW('Hygiene Data'!E23))="","",OFFSET('Hygiene Data'!$E$13,0,10*ROW('Hygiene Data'!E23)))</f>
        <v/>
      </c>
      <c r="DW29" s="36" t="str">
        <f ca="true">+IF(OFFSET('Hygiene Data'!$E$14,0,10*ROW('Hygiene Data'!E23))="","",OFFSET('Hygiene Data'!$E$14,0,10*ROW('Hygiene Data'!E23)))</f>
        <v/>
      </c>
      <c r="DX29" s="36" t="str">
        <f ca="true">+IF(OFFSET('Hygiene Data'!$F$12,0,10*ROW('Hygiene Data'!F23))="","",OFFSET('Hygiene Data'!$F$12,0,10*ROW('Hygiene Data'!F23)))</f>
        <v/>
      </c>
      <c r="DY29" s="36" t="str">
        <f ca="true">+IF(OFFSET('Hygiene Data'!$F$13,0,10*ROW('Hygiene Data'!F23))="","",OFFSET('Hygiene Data'!$F$13,0,10*ROW('Hygiene Data'!F23)))</f>
        <v/>
      </c>
      <c r="DZ29" s="36" t="str">
        <f ca="true">+IF(OFFSET('Hygiene Data'!$F$14,0,10*ROW('Hygiene Data'!F23))="","",OFFSET('Hygiene Data'!$F$14,0,10*ROW('Hygiene Data'!F23)))</f>
        <v/>
      </c>
      <c r="EA29" s="36" t="str">
        <f ca="true">+IF(OFFSET('Hygiene Data'!$G$12,0,10*ROW('Hygiene Data'!G23))="","",OFFSET('Hygiene Data'!$G$12,0,10*ROW('Hygiene Data'!G23)))</f>
        <v/>
      </c>
      <c r="EB29" s="36" t="str">
        <f ca="true">+IF(OFFSET('Hygiene Data'!$G$13,0,10*ROW('Hygiene Data'!G23))="","",OFFSET('Hygiene Data'!$G$13,0,10*ROW('Hygiene Data'!G23)))</f>
        <v/>
      </c>
      <c r="EC29" s="36" t="str">
        <f ca="true">+IF(OFFSET('Hygiene Data'!$G$14,0,10*ROW('Hygiene Data'!G23))="","",OFFSET('Hygiene Data'!$G$14,0,10*ROW('Hygiene Data'!G23)))</f>
        <v/>
      </c>
      <c r="ED29" s="36" t="str">
        <f ca="true">+IF(OFFSET('Hygiene Data'!$H$12,0,10*ROW('Hygiene Data'!H23))="","",OFFSET('Hygiene Data'!$H$12,0,10*ROW('Hygiene Data'!H23)))</f>
        <v/>
      </c>
      <c r="EE29" s="36" t="str">
        <f ca="true">+IF(OFFSET('Hygiene Data'!$H$13,0,10*ROW('Hygiene Data'!H23))="","",OFFSET('Hygiene Data'!$H$13,0,10*ROW('Hygiene Data'!H23)))</f>
        <v/>
      </c>
      <c r="EF29" s="36" t="str">
        <f ca="true">+IF(OFFSET('Hygiene Data'!$H$14,0,10*ROW('Hygiene Data'!H23))="","",OFFSET('Hygiene Data'!$H$14,0,10*ROW('Hygiene Data'!H23)))</f>
        <v/>
      </c>
    </row>
    <row r="30" x14ac:dyDescent="0.2">
      <c r="A30" s="59" t="str">
        <f ca="true">+IF(OFFSET('Water Data'!$B$1,0,10*ROW('Water Data'!B24))="","",OFFSET('Water Data'!$B$1,0,10*ROW('Water Data'!B24)))</f>
        <v/>
      </c>
      <c r="B30" s="59" t="str">
        <f ca="true">+IF(OFFSET('Water Data'!$A$3,0,10*ROW('Water Data'!A24))="","",OFFSET('Water Data'!$A$3,0,10*ROW('Water Data'!A24)))</f>
        <v/>
      </c>
      <c r="C30" s="59" t="str">
        <f ca="true">+IF(OFFSET('Water Data'!$C$3,0,10*ROW('Water Data'!C24))="","",OFFSET('Water Data'!$C$3,0,10*ROW('Water Data'!C24)))</f>
        <v/>
      </c>
      <c r="D30" s="250" t="e">
        <f ca="true">+IF(AND(ISNUMBER(OFFSET('Water Data'!$C$5,0,10*ROW('Water Data'!C24))),BS30="Yes"),100-OFFSET('Water Data'!$C$5,0,10*ROW('Water Data'!C24)),IF(AND(ISNUMBER(OFFSET('Water Data'!$C$5,0,10*ROW('Water Data'!C24))),BS30="No",ISNUMBER(OFFSET('Water Data'!$C$5,0,10*ROW('Water Data'!C24)))),CONCATENATE("[",ROUND(100-OFFSET('Water Data'!$C$5,0,10*ROW('Water Data'!C24)),0),"]"),IF(AND(ISNUMBER(OFFSET('Water Data'!$C$5,0,10*ROW('Water Data'!C24))),BS30="",ISNUMBER(OFFSET('Water Data'!$C$5,0,10*ROW('Water Data'!C24)))),100-OFFSET('Water Data'!$C$5,0,10*ROW('Water Data'!C24)),NA())))</f>
        <v>#N/A</v>
      </c>
      <c r="E30" s="250" t="e">
        <f ca="true">+IF(AND(ISNUMBER(OFFSET('Water Data'!$C$7,0,10*ROW('Water Data'!D24))),BT30="Yes"),OFFSET('Water Data'!$C$7,0,10*ROW('Water Data'!C24)),IF(AND(ISNUMBER(OFFSET('Water Data'!$C$7,0,10*ROW('Water Data'!C24))),BT30="No",ISNUMBER(OFFSET('Water Data'!$C$7,0,10*ROW('Water Data'!C24)))),CONCATENATE("[",ROUND(OFFSET('Water Data'!$C$7,0,10*ROW('Water Data'!C24)),0),"]"),IF(AND(ISNUMBER(OFFSET('Water Data'!$C$7,0,10*ROW('Water Data'!C24))),BT30="",ISNUMBER(OFFSET('Water Data'!$C$7,0,10*ROW('Water Data'!C24)))),OFFSET('Water Data'!$C$7,0,10*ROW('Water Data'!C24)),NA())))</f>
        <v>#N/A</v>
      </c>
      <c r="F30" s="250" t="e">
        <f ca="true">+IF(AND(ISNUMBER(OFFSET('Water Data'!$C$10,0,10*ROW('Water Data'!C24))),BU30="Yes"),OFFSET('Water Data'!$C$10,0,10*ROW('Water Data'!C24)),IF(AND(ISNUMBER(OFFSET('Water Data'!$C$10,0,10*ROW('Water Data'!C24))),BU30="No",ISNUMBER(OFFSET('Water Data'!$C$10,0,10*ROW('Water Data'!C24)))),CONCATENATE("[",ROUND(OFFSET('Water Data'!$C$10,0,10*ROW('Water Data'!C24)),0),"]"),IF(AND(ISNUMBER(OFFSET('Water Data'!$C$10,0,10*ROW('Water Data'!C24))),BU30="",ISNUMBER(OFFSET('Water Data'!$C$10,0,10*ROW('Water Data'!C24)))),OFFSET('Water Data'!$C$10,0,10*ROW('Water Data'!C24)),NA())))</f>
        <v>#N/A</v>
      </c>
      <c r="G30" s="250" t="e">
        <f ca="true">+IF(AND(ISNUMBER(OFFSET('Water Data'!$D$5,0,10*ROW('Water Data'!D24))),BV30="Yes"),100-OFFSET('Water Data'!$D$5,0,10*ROW('Water Data'!D24)),IF(AND(ISNUMBER(OFFSET('Water Data'!$D$5,0,10*ROW('Water Data'!D24))),BV30="No",ISNUMBER(OFFSET('Water Data'!$D$5,0,10*ROW('Water Data'!D24)))),CONCATENATE("[",ROUND(100-OFFSET('Water Data'!$D$5,0,10*ROW('Water Data'!D24)),0),"]"),IF(AND(ISNUMBER(OFFSET('Water Data'!$D$5,0,10*ROW('Water Data'!D24))),BV30="",ISNUMBER(OFFSET('Water Data'!$D$5,0,10*ROW('Water Data'!D24)))),100-OFFSET('Water Data'!$D$5,0,10*ROW('Water Data'!D24)),NA())))</f>
        <v>#N/A</v>
      </c>
      <c r="H30" s="250" t="e">
        <f ca="true">+IF(AND(ISNUMBER(OFFSET('Water Data'!$D$7,0,10*ROW('Water Data'!D24))),BW30="Yes"),OFFSET('Water Data'!$D$7,0,10*ROW('Water Data'!D24)),IF(AND(ISNUMBER(OFFSET('Water Data'!$D$7,0,10*ROW('Water Data'!D24))),BW30="No",ISNUMBER(OFFSET('Water Data'!$D$7,0,10*ROW('Water Data'!D24)))),CONCATENATE("[",ROUND(OFFSET('Water Data'!$C$7,0,10*ROW('Water Data'!D24)),0),"]"),IF(AND(ISNUMBER(OFFSET('Water Data'!$D$7,0,10*ROW('Water Data'!D24))),BW30="",ISNUMBER(OFFSET('Water Data'!$D$7,0,10*ROW('Water Data'!D24)))),OFFSET('Water Data'!$D$7,0,10*ROW('Water Data'!D24)),NA())))</f>
        <v>#N/A</v>
      </c>
      <c r="I30" s="250" t="e">
        <f ca="true">+IF(AND(ISNUMBER(OFFSET('Water Data'!$D$10,0,10*ROW('Water Data'!D24))),BX30="Yes"),OFFSET('Water Data'!$D$10,0,10*ROW('Water Data'!D24)),IF(AND(ISNUMBER(OFFSET('Water Data'!$D$10,0,10*ROW('Water Data'!D24))),BX30="No",ISNUMBER(OFFSET('Water Data'!$D$10,0,10*ROW('Water Data'!D24)))),CONCATENATE("[",ROUND(OFFSET('Water Data'!$D$10,0,10*ROW('Water Data'!D24)),0),"]"),IF(AND(ISNUMBER(OFFSET('Water Data'!$D$10,0,10*ROW('Water Data'!D24))),BX30="",ISNUMBER(OFFSET('Water Data'!$D$10,0,10*ROW('Water Data'!D24)))),OFFSET('Water Data'!$D$10,0,10*ROW('Water Data'!D24)),NA())))</f>
        <v>#N/A</v>
      </c>
      <c r="J30" s="250" t="e">
        <f ca="true">+IF(AND(ISNUMBER(OFFSET('Water Data'!$E$5,0,10*ROW('Water Data'!E24))),BY30="Yes"),100-OFFSET('Water Data'!$E$5,0,10*ROW('Water Data'!E24)),IF(AND(ISNUMBER(OFFSET('Water Data'!$E$5,0,10*ROW('Water Data'!E24))),BY30="No",ISNUMBER(OFFSET('Water Data'!$E$5,0,10*ROW('Water Data'!E24)))),CONCATENATE("[",ROUND(100-OFFSET('Water Data'!$E$5,0,10*ROW('Water Data'!E24)),0),"]"),IF(AND(ISNUMBER(OFFSET('Water Data'!$E$5,0,10*ROW('Water Data'!E24))),BY30="",ISNUMBER(OFFSET('Water Data'!$E$5,0,10*ROW('Water Data'!E24)))),100-OFFSET('Water Data'!$E$5,0,10*ROW('Water Data'!E24)),NA())))</f>
        <v>#N/A</v>
      </c>
      <c r="K30" s="250" t="e">
        <f ca="true">+IF(AND(ISNUMBER(OFFSET('Water Data'!$E$7,0,10*ROW('Water Data'!E24))),BZ30="Yes"),OFFSET('Water Data'!$E$7,0,10*ROW('Water Data'!E24)),IF(AND(ISNUMBER(OFFSET('Water Data'!$E$7,0,10*ROW('Water Data'!E24))),BZ30="No",ISNUMBER(OFFSET('Water Data'!$E$7,0,10*ROW('Water Data'!E24)))),CONCATENATE("[",ROUND(OFFSET('Water Data'!$E$7,0,10*ROW('Water Data'!E24)),0),"]"),IF(AND(ISNUMBER(OFFSET('Water Data'!$E$7,0,10*ROW('Water Data'!E24))),BZ30="",ISNUMBER(OFFSET('Water Data'!$E$7,0,10*ROW('Water Data'!E24)))),OFFSET('Water Data'!$E$7,0,10*ROW('Water Data'!E24)),NA())))</f>
        <v>#N/A</v>
      </c>
      <c r="L30" s="250" t="e">
        <f ca="true">+IF(AND(ISNUMBER(OFFSET('Water Data'!$E$10,0,10*ROW('Water Data'!E24))),CA30="Yes"),OFFSET('Water Data'!$E$10,0,10*ROW('Water Data'!E24)),IF(AND(ISNUMBER(OFFSET('Water Data'!$E$10,0,10*ROW('Water Data'!E24))),CA30="No",ISNUMBER(OFFSET('Water Data'!$E$10,0,10*ROW('Water Data'!E24)))),CONCATENATE("[",ROUND(OFFSET('Water Data'!$E$10,0,10*ROW('Water Data'!E24)),0),"]"),IF(AND(ISNUMBER(OFFSET('Water Data'!$E$10,0,10*ROW('Water Data'!E24))),CA30="",ISNUMBER(OFFSET('Water Data'!$E$10,0,10*ROW('Water Data'!E24)))),OFFSET('Water Data'!$E$10,0,10*ROW('Water Data'!E24)),NA())))</f>
        <v>#N/A</v>
      </c>
      <c r="M30" s="250" t="e">
        <f ca="true">+IF(AND(ISNUMBER(OFFSET('Water Data'!$F$5,0,10*ROW('Water Data'!F24))),CB30="Yes"),100-OFFSET('Water Data'!$F$5,0,10*ROW('Water Data'!F24)),IF(AND(ISNUMBER(OFFSET('Water Data'!$F$5,0,10*ROW('Water Data'!F24))),CB30="No",ISNUMBER(OFFSET('Water Data'!$F$5,0,10*ROW('Water Data'!F24)))),CONCATENATE("[",ROUND(100-OFFSET('Water Data'!$F$5,0,10*ROW('Water Data'!F24)),0),"]"),IF(AND(ISNUMBER(OFFSET('Water Data'!$F$5,0,10*ROW('Water Data'!F24))),CB30="",ISNUMBER(OFFSET('Water Data'!$F$5,0,10*ROW('Water Data'!F24)))),100-OFFSET('Water Data'!$F$5,0,10*ROW('Water Data'!F24)),NA())))</f>
        <v>#N/A</v>
      </c>
      <c r="N30" s="250" t="e">
        <f ca="true">+IF(AND(ISNUMBER(OFFSET('Water Data'!$F$7,0,10*ROW('Water Data'!F24))),CC30="Yes"),OFFSET('Water Data'!$F$7,0,10*ROW('Water Data'!F24)),IF(AND(ISNUMBER(OFFSET('Water Data'!$F$7,0,10*ROW('Water Data'!F24))),CC30="No",ISNUMBER(OFFSET('Water Data'!$F$7,0,10*ROW('Water Data'!F24)))),CONCATENATE("[",ROUND(OFFSET('Water Data'!$F$7,0,10*ROW('Water Data'!F24)),0),"]"),IF(AND(ISNUMBER(OFFSET('Water Data'!$F$7,0,10*ROW('Water Data'!F24))),CC30="",ISNUMBER(OFFSET('Water Data'!$F$7,0,10*ROW('Water Data'!F24)))),OFFSET('Water Data'!$F$7,0,10*ROW('Water Data'!F24)),NA())))</f>
        <v>#N/A</v>
      </c>
      <c r="O30" s="250" t="e">
        <f ca="true">+IF(AND(ISNUMBER(OFFSET('Water Data'!$F$10,0,10*ROW('Water Data'!F24))),CD30="Yes"),OFFSET('Water Data'!$F$10,0,10*ROW('Water Data'!F24)),IF(AND(ISNUMBER(OFFSET('Water Data'!$F$10,0,10*ROW('Water Data'!F24))),CD30="No",ISNUMBER(OFFSET('Water Data'!$F$10,0,10*ROW('Water Data'!F24)))),CONCATENATE("[",ROUND(OFFSET('Water Data'!$F$10,0,10*ROW('Water Data'!F24)),0),"]"),IF(AND(ISNUMBER(OFFSET('Water Data'!$F$10,0,10*ROW('Water Data'!F24))),CD30="",ISNUMBER(OFFSET('Water Data'!$F$10,0,10*ROW('Water Data'!F24)))),OFFSET('Water Data'!$F$10,0,10*ROW('Water Data'!F24)),NA())))</f>
        <v>#N/A</v>
      </c>
      <c r="P30" s="250" t="e">
        <f ca="true">+IF(AND(ISNUMBER(OFFSET('Water Data'!$G$5,0,10*ROW('Water Data'!G24))),CE30="Yes"),100-OFFSET('Water Data'!$G$5,0,10*ROW('Water Data'!G24)),IF(AND(ISNUMBER(OFFSET('Water Data'!$G$5,0,10*ROW('Water Data'!G24))),CE30="No",ISNUMBER(OFFSET('Water Data'!$G$5,0,10*ROW('Water Data'!G24)))),CONCATENATE("[",ROUND(100-OFFSET('Water Data'!$G$5,0,10*ROW('Water Data'!G24)),0),"]"),IF(AND(ISNUMBER(OFFSET('Water Data'!$G$5,0,10*ROW('Water Data'!G24))),CE30="",ISNUMBER(OFFSET('Water Data'!$G$5,0,10*ROW('Water Data'!G24)))),100-OFFSET('Water Data'!$G$5,0,10*ROW('Water Data'!G24)),NA())))</f>
        <v>#N/A</v>
      </c>
      <c r="Q30" s="250" t="e">
        <f ca="true">+IF(AND(ISNUMBER(OFFSET('Water Data'!$G$7,0,10*ROW('Water Data'!G24))),CF30="Yes"),OFFSET('Water Data'!$G$7,0,10*ROW('Water Data'!G24)),IF(AND(ISNUMBER(OFFSET('Water Data'!$G$7,0,10*ROW('Water Data'!G24))),CF30="No",ISNUMBER(OFFSET('Water Data'!$G$7,0,10*ROW('Water Data'!G24)))),CONCATENATE("[",ROUND(OFFSET('Water Data'!$G$7,0,10*ROW('Water Data'!G24)),0),"]"),IF(AND(ISNUMBER(OFFSET('Water Data'!$G$7,0,10*ROW('Water Data'!G24))),CF30="",ISNUMBER(OFFSET('Water Data'!$G$7,0,10*ROW('Water Data'!G24)))),OFFSET('Water Data'!$G$7,0,10*ROW('Water Data'!G24)),NA())))</f>
        <v>#N/A</v>
      </c>
      <c r="R30" s="250" t="e">
        <f ca="true">+IF(AND(ISNUMBER(OFFSET('Water Data'!$G$10,0,10*ROW('Water Data'!G24))),CG30="Yes"),OFFSET('Water Data'!$G$10,0,10*ROW('Water Data'!G24)),IF(AND(ISNUMBER(OFFSET('Water Data'!$G$10,0,10*ROW('Water Data'!G24))),CG30="No",ISNUMBER(OFFSET('Water Data'!$G$10,0,10*ROW('Water Data'!G24)))),CONCATENATE("[",ROUND(OFFSET('Water Data'!$G$10,0,10*ROW('Water Data'!G24)),0),"]"),IF(AND(ISNUMBER(OFFSET('Water Data'!$G$10,0,10*ROW('Water Data'!G24))),CG30="",ISNUMBER(OFFSET('Water Data'!$G$10,0,10*ROW('Water Data'!G24)))),OFFSET('Water Data'!$G$10,0,10*ROW('Water Data'!G24)),NA())))</f>
        <v>#N/A</v>
      </c>
      <c r="S30" s="250" t="e">
        <f ca="true">+IF(AND(ISNUMBER(OFFSET('Water Data'!$H$5,0,10*ROW('Water Data'!H24))),CH30="Yes"),100-OFFSET('Water Data'!$H$5,0,10*ROW('Water Data'!H24)),IF(AND(ISNUMBER(OFFSET('Water Data'!$H$5,0,10*ROW('Water Data'!H24))),CH30="No",ISNUMBER(OFFSET('Water Data'!$H$5,0,10*ROW('Water Data'!H24)))),CONCATENATE("[",ROUND(100-OFFSET('Water Data'!$H$5,0,10*ROW('Water Data'!H24)),0),"]"),IF(AND(ISNUMBER(OFFSET('Water Data'!$H$5,0,10*ROW('Water Data'!H24))),CH30="",ISNUMBER(OFFSET('Water Data'!$H$5,0,10*ROW('Water Data'!H24)))),100-OFFSET('Water Data'!$H$5,0,10*ROW('Water Data'!H24)),NA())))</f>
        <v>#N/A</v>
      </c>
      <c r="T30" s="250" t="e">
        <f ca="true">+IF(AND(ISNUMBER(OFFSET('Water Data'!$H$7,0,10*ROW('Water Data'!H24))),CI30="Yes"),OFFSET('Water Data'!$H$7,0,10*ROW('Water Data'!H24)),IF(AND(ISNUMBER(OFFSET('Water Data'!$H$7,0,10*ROW('Water Data'!H24))),CI30="No",ISNUMBER(OFFSET('Water Data'!$H$7,0,10*ROW('Water Data'!H24)))),CONCATENATE("[",ROUND(OFFSET('Water Data'!$H$7,0,10*ROW('Water Data'!H24)),0),"]"),IF(AND(ISNUMBER(OFFSET('Water Data'!$H$7,0,10*ROW('Water Data'!H24))),CI30="",ISNUMBER(OFFSET('Water Data'!$H$7,0,10*ROW('Water Data'!H24)))),OFFSET('Water Data'!$H$7,0,10*ROW('Water Data'!H24)),NA())))</f>
        <v>#N/A</v>
      </c>
      <c r="U30" s="250" t="e">
        <f ca="true">+IF(AND(ISNUMBER(OFFSET('Water Data'!$H$10,0,10*ROW('Water Data'!H24))),CJ30="Yes"),OFFSET('Water Data'!$H$10,0,10*ROW('Water Data'!H24)),IF(AND(ISNUMBER(OFFSET('Water Data'!$H$10,0,10*ROW('Water Data'!H24))),CJ30="No",ISNUMBER(OFFSET('Water Data'!$H$10,0,10*ROW('Water Data'!H24)))),CONCATENATE("[",ROUND(OFFSET('Water Data'!$H$10,0,10*ROW('Water Data'!H24)),0),"]"),IF(AND(ISNUMBER(OFFSET('Water Data'!$H$10,0,10*ROW('Water Data'!H24))),CJ30="",ISNUMBER(OFFSET('Water Data'!$H$10,0,10*ROW('Water Data'!H24)))),OFFSET('Water Data'!$H$10,0,10*ROW('Water Data'!H24)),NA())))</f>
        <v>#N/A</v>
      </c>
      <c r="V30" s="251" t="e">
        <f ca="true">+IF(AND(ISNUMBER(OFFSET('Sanitation Data'!$C$5,0,10*ROW('Sanitation Data'!C24))),CK30="Yes"),100-OFFSET('Sanitation Data'!$C$5,0,10*ROW('Sanitation Data'!C24)),IF(AND(ISNUMBER(OFFSET('Sanitation Data'!$C$5,0,10*ROW('Sanitation Data'!C24))),CK30="No",ISNUMBER(OFFSET('Sanitation Data'!$C$5,0,10*ROW('Sanitation Data'!C24)))),CONCATENATE("[",ROUND(100-OFFSET('Sanitation Data'!$C$5,0,10*ROW('Sanitation Data'!C24)),0),"]"),IF(AND(ISNUMBER(OFFSET('Sanitation Data'!$C$5,0,10*ROW('Sanitation Data'!C24))),CK30="",ISNUMBER(OFFSET('Sanitation Data'!$C$5,0,10*ROW('Sanitation Data'!C24)))),100-OFFSET('Sanitation Data'!$C$5,0,10*ROW('Sanitation Data'!C24)),NA())))</f>
        <v>#N/A</v>
      </c>
      <c r="W30" s="251" t="e">
        <f ca="true">+IF(AND(ISNUMBER(OFFSET('Sanitation Data'!$C$7,0,10*ROW('Sanitation Data'!C24))),CL30="Yes"),OFFSET('Sanitation Data'!$C$7,0,10*ROW('Sanitation Data'!C24)),IF(AND(ISNUMBER(OFFSET('Sanitation Data'!$C$7,0,10*ROW('Sanitation Data'!C24))),CL30="No",ISNUMBER(OFFSET('Sanitation Data'!$C$7,0,10*ROW('Sanitation Data'!C24)))),CONCATENATE("[",ROUND(OFFSET('Sanitation Data'!$C$7,0,10*ROW('Sanitation Data'!C24)),0),"]"),IF(AND(ISNUMBER(OFFSET('Sanitation Data'!$C$7,0,10*ROW('Sanitation Data'!C24))),CL30="",ISNUMBER(OFFSET('Sanitation Data'!$C$7,0,10*ROW('Sanitation Data'!C24)))),OFFSET('Sanitation Data'!$C$7,0,10*ROW('Sanitation Data'!C24)),NA())))</f>
        <v>#N/A</v>
      </c>
      <c r="X30" s="251" t="e">
        <f ca="true">+IF(AND(ISNUMBER(OFFSET('Sanitation Data'!$C$11,0,10*ROW('Sanitation Data'!C24))),CM30="Yes"),OFFSET('Sanitation Data'!$C$11,0,10*ROW('Sanitation Data'!C24)),IF(AND(ISNUMBER(OFFSET('Sanitation Data'!$C$11,0,10*ROW('Sanitation Data'!C24))),CM30="No",ISNUMBER(OFFSET('Sanitation Data'!$C$11,0,10*ROW('Sanitation Data'!C24)))),CONCATENATE("[",ROUND(OFFSET('Sanitation Data'!$C$11,0,10*ROW('Sanitation Data'!C24)),0),"]"),IF(AND(ISNUMBER(OFFSET('Sanitation Data'!$C$11,0,10*ROW('Sanitation Data'!C24))),CM30="",ISNUMBER(OFFSET('Sanitation Data'!$C$11,0,10*ROW('Sanitation Data'!C24)))),OFFSET('Sanitation Data'!$C$11,0,10*ROW('Sanitation Data'!C24)),NA())))</f>
        <v>#N/A</v>
      </c>
      <c r="Y30" s="251" t="e">
        <f ca="true">+IF(AND(ISNUMBER(OFFSET('Sanitation Data'!$C$12,0,10*ROW('Sanitation Data'!C24))),CN30="Yes"),OFFSET('Sanitation Data'!$C$12,0,10*ROW('Sanitation Data'!C24)),IF(AND(ISNUMBER(OFFSET('Sanitation Data'!$C$12,0,10*ROW('Sanitation Data'!C24))),CN30="No",ISNUMBER(OFFSET('Sanitation Data'!$C$12,0,10*ROW('Sanitation Data'!C24)))),CONCATENATE("[",ROUND(OFFSET('Sanitation Data'!$C$12,0,10*ROW('Sanitation Data'!C24)),0),"]"),IF(AND(ISNUMBER(OFFSET('Sanitation Data'!$C$12,0,10*ROW('Sanitation Data'!C24))),CN30="",ISNUMBER(OFFSET('Sanitation Data'!$C$12,0,10*ROW('Sanitation Data'!C24)))),OFFSET('Sanitation Data'!$C$12,0,10*ROW('Sanitation Data'!C24)),NA())))</f>
        <v>#N/A</v>
      </c>
      <c r="Z30" s="251" t="e">
        <f ca="true">+IF(AND(ISNUMBER(OFFSET('Sanitation Data'!$C$13,0,10*ROW('Sanitation Data'!C24))),CO30="Yes"),OFFSET('Sanitation Data'!$C$13,0,10*ROW('Sanitation Data'!C24)),IF(AND(ISNUMBER(OFFSET('Sanitation Data'!$C$13,0,10*ROW('Sanitation Data'!C24))),CO30="No",ISNUMBER(OFFSET('Sanitation Data'!$C$13,0,10*ROW('Sanitation Data'!C24)))),CONCATENATE("[",ROUND(OFFSET('Sanitation Data'!$C$13,0,10*ROW('Sanitation Data'!C24)),0),"]"),IF(AND(ISNUMBER(OFFSET('Sanitation Data'!$C$13,0,10*ROW('Sanitation Data'!C24))),CO30="",ISNUMBER(OFFSET('Sanitation Data'!$C$13,0,10*ROW('Sanitation Data'!C24)))),OFFSET('Sanitation Data'!$C$13,0,10*ROW('Sanitation Data'!C24)),NA())))</f>
        <v>#N/A</v>
      </c>
      <c r="AA30" s="251" t="e">
        <f ca="true">+IF(AND(ISNUMBER(OFFSET('Sanitation Data'!$D$5,0,10*ROW('Sanitation Data'!D24))),CP30="Yes"),100-OFFSET('Sanitation Data'!$D$5,0,10*ROW('Sanitation Data'!D24)),IF(AND(ISNUMBER(OFFSET('Sanitation Data'!$D$5,0,10*ROW('Sanitation Data'!D24))),CP30="No",ISNUMBER(OFFSET('Sanitation Data'!$D$5,0,10*ROW('Sanitation Data'!D24)))),CONCATENATE("[",ROUND(100-OFFSET('Sanitation Data'!$D$5,0,10*ROW('Sanitation Data'!D24)),0),"]"),IF(AND(ISNUMBER(OFFSET('Sanitation Data'!$D$5,0,10*ROW('Sanitation Data'!D24))),CP30="",ISNUMBER(OFFSET('Sanitation Data'!$D$5,0,10*ROW('Sanitation Data'!D24)))),100-OFFSET('Sanitation Data'!$D$5,0,10*ROW('Sanitation Data'!D24)),NA())))</f>
        <v>#N/A</v>
      </c>
      <c r="AB30" s="251" t="e">
        <f ca="true">+IF(AND(ISNUMBER(OFFSET('Sanitation Data'!$D$7,0,10*ROW('Sanitation Data'!D24))),CQ30="Yes"),OFFSET('Sanitation Data'!$D$7,0,10*ROW('Sanitation Data'!G24)),IF(AND(ISNUMBER(OFFSET('Sanitation Data'!$D$7,0,10*ROW('Sanitation Data'!D24))),CQ30="No",ISNUMBER(OFFSET('Sanitation Data'!$D$7,0,10*ROW('Sanitation Data'!D24)))),CONCATENATE("[",ROUND(OFFSET('Sanitation Data'!$D$7,0,10*ROW('Sanitation Data'!D24)),0),"]"),IF(AND(ISNUMBER(OFFSET('Sanitation Data'!$D$7,0,10*ROW('Sanitation Data'!D24))),CQ30="",ISNUMBER(OFFSET('Sanitation Data'!$D$7,0,10*ROW('Sanitation Data'!D24)))),OFFSET('Sanitation Data'!$D$7,0,10*ROW('Sanitation Data'!D24)),NA())))</f>
        <v>#N/A</v>
      </c>
      <c r="AC30" s="251" t="e">
        <f ca="true">+IF(AND(ISNUMBER(OFFSET('Sanitation Data'!$D$11,0,10*ROW('Sanitation Data'!D24))),CR30="Yes"),OFFSET('Sanitation Data'!$D$11,0,10*ROW('Sanitation Data'!D24)),IF(AND(ISNUMBER(OFFSET('Sanitation Data'!$D$11,0,10*ROW('Sanitation Data'!D24))),CR30="No",ISNUMBER(OFFSET('Sanitation Data'!$D$11,0,10*ROW('Sanitation Data'!D24)))),CONCATENATE("[",ROUND(OFFSET('Sanitation Data'!$D$11,0,10*ROW('Sanitation Data'!D24)),0),"]"),IF(AND(ISNUMBER(OFFSET('Sanitation Data'!$D$11,0,10*ROW('Sanitation Data'!D24))),CR30="",ISNUMBER(OFFSET('Sanitation Data'!$D$11,0,10*ROW('Sanitation Data'!D24)))),OFFSET('Sanitation Data'!$D$11,0,10*ROW('Sanitation Data'!D24)),NA())))</f>
        <v>#N/A</v>
      </c>
      <c r="AD30" s="251" t="e">
        <f ca="true">+IF(AND(ISNUMBER(OFFSET('Sanitation Data'!$D$12,0,10*ROW('Sanitation Data'!D24))),CS30="Yes"),OFFSET('Sanitation Data'!$D$12,0,10*ROW('Sanitation Data'!D24)),IF(AND(ISNUMBER(OFFSET('Sanitation Data'!$D$12,0,10*ROW('Sanitation Data'!D24))),CS30="No",ISNUMBER(OFFSET('Sanitation Data'!$D$12,0,10*ROW('Sanitation Data'!D24)))),CONCATENATE("[",ROUND(OFFSET('Sanitation Data'!$D$12,0,10*ROW('Sanitation Data'!D24)),0),"]"),IF(AND(ISNUMBER(OFFSET('Sanitation Data'!$D$12,0,10*ROW('Sanitation Data'!D24))),CS30="",ISNUMBER(OFFSET('Sanitation Data'!$D$12,0,10*ROW('Sanitation Data'!D24)))),OFFSET('Sanitation Data'!$D$12,0,10*ROW('Sanitation Data'!D24)),NA())))</f>
        <v>#N/A</v>
      </c>
      <c r="AE30" s="251" t="e">
        <f ca="true">+IF(AND(ISNUMBER(OFFSET('Sanitation Data'!$D$13,0,10*ROW('Sanitation Data'!D24))),CT30="Yes"),OFFSET('Sanitation Data'!$D$13,0,10*ROW('Sanitation Data'!D24)),IF(AND(ISNUMBER(OFFSET('Sanitation Data'!$D$13,0,10*ROW('Sanitation Data'!D24))),CT30="No",ISNUMBER(OFFSET('Sanitation Data'!$D$13,0,10*ROW('Sanitation Data'!D24)))),CONCATENATE("[",ROUND(OFFSET('Sanitation Data'!$D$13,0,10*ROW('Sanitation Data'!D24)),0),"]"),IF(AND(ISNUMBER(OFFSET('Sanitation Data'!$D$13,0,10*ROW('Sanitation Data'!D24))),CT30="",ISNUMBER(OFFSET('Sanitation Data'!$D$13,0,10*ROW('Sanitation Data'!D24)))),OFFSET('Sanitation Data'!$D$13,0,10*ROW('Sanitation Data'!D24)),NA())))</f>
        <v>#N/A</v>
      </c>
      <c r="AF30" s="251" t="e">
        <f ca="true">+IF(AND(ISNUMBER(OFFSET('Sanitation Data'!$E$5,0,10*ROW('Sanitation Data'!E24))),CU30="Yes"),100-OFFSET('Sanitation Data'!$E$5,0,10*ROW('Sanitation Data'!E24)),IF(AND(ISNUMBER(OFFSET('Sanitation Data'!$E$5,0,10*ROW('Sanitation Data'!E24))),CU30="No",ISNUMBER(OFFSET('Sanitation Data'!$E$5,0,10*ROW('Sanitation Data'!E24)))),CONCATENATE("[",ROUND(100-OFFSET('Sanitation Data'!$E$5,0,10*ROW('Sanitation Data'!E24)),0),"]"),IF(AND(ISNUMBER(OFFSET('Sanitation Data'!$E$5,0,10*ROW('Sanitation Data'!E24))),CU30="",ISNUMBER(OFFSET('Sanitation Data'!$E$5,0,10*ROW('Sanitation Data'!E24)))),100-OFFSET('Sanitation Data'!$E$5,0,10*ROW('Sanitation Data'!E24)),NA())))</f>
        <v>#N/A</v>
      </c>
      <c r="AG30" s="251" t="e">
        <f ca="true">+IF(AND(ISNUMBER(OFFSET('Sanitation Data'!$E$7,0,10*ROW('Sanitation Data'!E24))),CV30="Yes"),OFFSET('Sanitation Data'!$E$7,0,10*ROW('Sanitation Data'!E24)),IF(AND(ISNUMBER(OFFSET('Sanitation Data'!$E$7,0,10*ROW('Sanitation Data'!E24))),CV30="No",ISNUMBER(OFFSET('Sanitation Data'!$E$7,0,10*ROW('Sanitation Data'!E24)))),CONCATENATE("[",ROUND(OFFSET('Sanitation Data'!$E$7,0,10*ROW('Sanitation Data'!E24)),0),"]"),IF(AND(ISNUMBER(OFFSET('Sanitation Data'!$E$7,0,10*ROW('Sanitation Data'!E24))),CV30="",ISNUMBER(OFFSET('Sanitation Data'!$E$7,0,10*ROW('Sanitation Data'!E24)))),OFFSET('Sanitation Data'!$E$7,0,10*ROW('Sanitation Data'!E24)),NA())))</f>
        <v>#N/A</v>
      </c>
      <c r="AH30" s="251" t="e">
        <f ca="true">+IF(AND(ISNUMBER(OFFSET('Sanitation Data'!$E$11,0,10*ROW('Sanitation Data'!E24))),CW30="Yes"),OFFSET('Sanitation Data'!$E$11,0,10*ROW('Sanitation Data'!E24)),IF(AND(ISNUMBER(OFFSET('Sanitation Data'!$E$11,0,10*ROW('Sanitation Data'!E24))),CW30="No",ISNUMBER(OFFSET('Sanitation Data'!$E$11,0,10*ROW('Sanitation Data'!E24)))),CONCATENATE("[",ROUND(OFFSET('Sanitation Data'!$E$11,0,10*ROW('Sanitation Data'!E24)),0),"]"),IF(AND(ISNUMBER(OFFSET('Sanitation Data'!$E$11,0,10*ROW('Sanitation Data'!E24))),CW30="",ISNUMBER(OFFSET('Sanitation Data'!$E$11,0,10*ROW('Sanitation Data'!E24)))),OFFSET('Sanitation Data'!$E$11,0,10*ROW('Sanitation Data'!E24)),NA())))</f>
        <v>#N/A</v>
      </c>
      <c r="AI30" s="251" t="e">
        <f ca="true">+IF(AND(ISNUMBER(OFFSET('Sanitation Data'!$E$12,0,10*ROW('Sanitation Data'!E24))),CX30="Yes"),OFFSET('Sanitation Data'!$E$12,0,10*ROW('Sanitation Data'!E24)),IF(AND(ISNUMBER(OFFSET('Sanitation Data'!$E$12,0,10*ROW('Sanitation Data'!E24))),CX30="No",ISNUMBER(OFFSET('Sanitation Data'!$E$12,0,10*ROW('Sanitation Data'!E24)))),CONCATENATE("[",ROUND(OFFSET('Sanitation Data'!$E$12,0,10*ROW('Sanitation Data'!E24)),0),"]"),IF(AND(ISNUMBER(OFFSET('Sanitation Data'!$E$12,0,10*ROW('Sanitation Data'!E24))),CX30="",ISNUMBER(OFFSET('Sanitation Data'!$E$12,0,10*ROW('Sanitation Data'!E24)))),OFFSET('Sanitation Data'!$E$12,0,10*ROW('Sanitation Data'!E24)),NA())))</f>
        <v>#N/A</v>
      </c>
      <c r="AJ30" s="251" t="e">
        <f ca="true">+IF(AND(ISNUMBER(OFFSET('Sanitation Data'!$E$13,0,10*ROW('Sanitation Data'!E24))),CY30="Yes"),OFFSET('Sanitation Data'!$E$13,0,10*ROW('Sanitation Data'!E24)),IF(AND(ISNUMBER(OFFSET('Sanitation Data'!$E$13,0,10*ROW('Sanitation Data'!E24))),CY30="No",ISNUMBER(OFFSET('Sanitation Data'!$E$13,0,10*ROW('Sanitation Data'!E24)))),CONCATENATE("[",ROUND(OFFSET('Sanitation Data'!$E$13,0,10*ROW('Sanitation Data'!E24)),0),"]"),IF(AND(ISNUMBER(OFFSET('Sanitation Data'!$E$13,0,10*ROW('Sanitation Data'!E24))),CY30="",ISNUMBER(OFFSET('Sanitation Data'!$E$13,0,10*ROW('Sanitation Data'!E24)))),OFFSET('Sanitation Data'!$E$13,0,10*ROW('Sanitation Data'!E24)),NA())))</f>
        <v>#N/A</v>
      </c>
      <c r="AK30" s="251" t="e">
        <f ca="true">+IF(AND(ISNUMBER(OFFSET('Sanitation Data'!$F$5,0,10*ROW('Sanitation Data'!F24))),CZ30="Yes"),100-OFFSET('Sanitation Data'!$F$5,0,10*ROW('Sanitation Data'!F24)),IF(AND(ISNUMBER(OFFSET('Sanitation Data'!$F$5,0,10*ROW('Sanitation Data'!F24))),CZ30="No",ISNUMBER(OFFSET('Sanitation Data'!$F$5,0,10*ROW('Sanitation Data'!F24)))),CONCATENATE("[",ROUND(100-OFFSET('Sanitation Data'!$F$5,0,10*ROW('Sanitation Data'!F24)),0),"]"),IF(AND(ISNUMBER(OFFSET('Sanitation Data'!$F$5,0,10*ROW('Sanitation Data'!F24))),CZ30="",ISNUMBER(OFFSET('Sanitation Data'!$F$5,0,10*ROW('Sanitation Data'!F24)))),100-OFFSET('Sanitation Data'!$F$5,0,10*ROW('Sanitation Data'!F24)),NA())))</f>
        <v>#N/A</v>
      </c>
      <c r="AL30" s="251" t="e">
        <f ca="true">+IF(AND(ISNUMBER(OFFSET('Sanitation Data'!$F$7,0,10*ROW('Sanitation Data'!F24))),DA30="Yes"),OFFSET('Sanitation Data'!$F$7,0,10*ROW('Sanitation Data'!F24)),IF(AND(ISNUMBER(OFFSET('Sanitation Data'!$F$7,0,10*ROW('Sanitation Data'!F24))),DA30="No",ISNUMBER(OFFSET('Sanitation Data'!$F$7,0,10*ROW('Sanitation Data'!F24)))),CONCATENATE("[",ROUND(OFFSET('Sanitation Data'!$F$7,0,10*ROW('Sanitation Data'!F24)),0),"]"),IF(AND(ISNUMBER(OFFSET('Sanitation Data'!$F$7,0,10*ROW('Sanitation Data'!F24))),DA30="",ISNUMBER(OFFSET('Sanitation Data'!$F$7,0,10*ROW('Sanitation Data'!F24)))),OFFSET('Sanitation Data'!$F$7,0,10*ROW('Sanitation Data'!F24)),NA())))</f>
        <v>#N/A</v>
      </c>
      <c r="AM30" s="251" t="e">
        <f ca="true">+IF(AND(ISNUMBER(OFFSET('Sanitation Data'!$F$11,0,10*ROW('Sanitation Data'!F24))),DB30="Yes"),OFFSET('Sanitation Data'!$F$11,0,10*ROW('Sanitation Data'!F24)),IF(AND(ISNUMBER(OFFSET('Sanitation Data'!$F$11,0,10*ROW('Sanitation Data'!F24))),DB30="No",ISNUMBER(OFFSET('Sanitation Data'!$F$11,0,10*ROW('Sanitation Data'!F24)))),CONCATENATE("[",ROUND(OFFSET('Sanitation Data'!$F$11,0,10*ROW('Sanitation Data'!F24)),0),"]"),IF(AND(ISNUMBER(OFFSET('Sanitation Data'!$F$11,0,10*ROW('Sanitation Data'!F24))),DB30="",ISNUMBER(OFFSET('Sanitation Data'!$F$11,0,10*ROW('Sanitation Data'!F24)))),OFFSET('Sanitation Data'!$F$11,0,10*ROW('Sanitation Data'!F24)),NA())))</f>
        <v>#N/A</v>
      </c>
      <c r="AN30" s="251" t="e">
        <f ca="true">+IF(AND(ISNUMBER(OFFSET('Sanitation Data'!$F$12,0,10*ROW('Sanitation Data'!F24))),DC30="Yes"),OFFSET('Sanitation Data'!$F$12,0,10*ROW('Sanitation Data'!F24)),IF(AND(ISNUMBER(OFFSET('Sanitation Data'!$F$12,0,10*ROW('Sanitation Data'!F24))),DC30="No",ISNUMBER(OFFSET('Sanitation Data'!$F$12,0,10*ROW('Sanitation Data'!F24)))),CONCATENATE("[",ROUND(OFFSET('Sanitation Data'!$F$12,0,10*ROW('Sanitation Data'!F24)),0),"]"),IF(AND(ISNUMBER(OFFSET('Sanitation Data'!$F$12,0,10*ROW('Sanitation Data'!F24))),DC30="",ISNUMBER(OFFSET('Sanitation Data'!$F$12,0,10*ROW('Sanitation Data'!F24)))),OFFSET('Sanitation Data'!$F$12,0,10*ROW('Sanitation Data'!F24)),NA())))</f>
        <v>#N/A</v>
      </c>
      <c r="AO30" s="251" t="e">
        <f ca="true">+IF(AND(ISNUMBER(OFFSET('Sanitation Data'!$F$13,0,10*ROW('Sanitation Data'!F24))),DD30="Yes"),OFFSET('Sanitation Data'!$F$13,0,10*ROW('Sanitation Data'!F24)),IF(AND(ISNUMBER(OFFSET('Sanitation Data'!$F$13,0,10*ROW('Sanitation Data'!F24))),DD30="No",ISNUMBER(OFFSET('Sanitation Data'!$F$13,0,10*ROW('Sanitation Data'!F24)))),CONCATENATE("[",ROUND(OFFSET('Sanitation Data'!$F$13,0,10*ROW('Sanitation Data'!F24)),0),"]"),IF(AND(ISNUMBER(OFFSET('Sanitation Data'!$F$13,0,10*ROW('Sanitation Data'!F24))),DD30="",ISNUMBER(OFFSET('Sanitation Data'!$F$13,0,10*ROW('Sanitation Data'!F24)))),OFFSET('Sanitation Data'!$F$13,0,10*ROW('Sanitation Data'!F24)),NA())))</f>
        <v>#N/A</v>
      </c>
      <c r="AP30" s="251" t="e">
        <f ca="true">+IF(AND(ISNUMBER(OFFSET('Sanitation Data'!$G$5,0,10*ROW('Sanitation Data'!G24))),DE30="Yes"),100-OFFSET('Sanitation Data'!$G$5,0,10*ROW('Sanitation Data'!G24)),IF(AND(ISNUMBER(OFFSET('Sanitation Data'!$G$5,0,10*ROW('Sanitation Data'!G24))),DE30="No",ISNUMBER(OFFSET('Sanitation Data'!$G$5,0,10*ROW('Sanitation Data'!G24)))),CONCATENATE("[",ROUND(100-OFFSET('Sanitation Data'!$G$5,0,10*ROW('Sanitation Data'!G24)),0),"]"),IF(AND(ISNUMBER(OFFSET('Sanitation Data'!$G$5,0,10*ROW('Sanitation Data'!G24))),DE30="",ISNUMBER(OFFSET('Sanitation Data'!$G$5,0,10*ROW('Sanitation Data'!G24)))),100-OFFSET('Sanitation Data'!$G$5,0,10*ROW('Sanitation Data'!G24)),NA())))</f>
        <v>#N/A</v>
      </c>
      <c r="AQ30" s="251" t="e">
        <f ca="true">+IF(AND(ISNUMBER(OFFSET('Sanitation Data'!$G$7,0,10*ROW('Sanitation Data'!G24))),DF30="Yes"),OFFSET('Sanitation Data'!$G$7,0,10*ROW('Sanitation Data'!G24)),IF(AND(ISNUMBER(OFFSET('Sanitation Data'!$G$7,0,10*ROW('Sanitation Data'!G24))),DF30="No",ISNUMBER(OFFSET('Sanitation Data'!$G$7,0,10*ROW('Sanitation Data'!G24)))),CONCATENATE("[",ROUND(OFFSET('Sanitation Data'!$G$7,0,10*ROW('Sanitation Data'!G24)),0),"]"),IF(AND(ISNUMBER(OFFSET('Sanitation Data'!$G$7,0,10*ROW('Sanitation Data'!G24))),DF30="",ISNUMBER(OFFSET('Sanitation Data'!$G$7,0,10*ROW('Sanitation Data'!G24)))),OFFSET('Sanitation Data'!$G$7,0,10*ROW('Sanitation Data'!G24)),NA())))</f>
        <v>#N/A</v>
      </c>
      <c r="AR30" s="251" t="e">
        <f ca="true">+IF(AND(ISNUMBER(OFFSET('Sanitation Data'!$G$11,0,10*ROW('Sanitation Data'!G24))),DG30="Yes"),OFFSET('Sanitation Data'!$G$11,0,10*ROW('Sanitation Data'!G24)),IF(AND(ISNUMBER(OFFSET('Sanitation Data'!$G$11,0,10*ROW('Sanitation Data'!G24))),DG30="No",ISNUMBER(OFFSET('Sanitation Data'!$G$11,0,10*ROW('Sanitation Data'!G24)))),CONCATENATE("[",ROUND(OFFSET('Sanitation Data'!$G$11,0,10*ROW('Sanitation Data'!G24)),0),"]"),IF(AND(ISNUMBER(OFFSET('Sanitation Data'!$G$11,0,10*ROW('Sanitation Data'!G24))),DG30="",ISNUMBER(OFFSET('Sanitation Data'!$G$11,0,10*ROW('Sanitation Data'!G24)))),OFFSET('Sanitation Data'!$G$11,0,10*ROW('Sanitation Data'!G24)),NA())))</f>
        <v>#N/A</v>
      </c>
      <c r="AS30" s="251" t="e">
        <f ca="true">+IF(AND(ISNUMBER(OFFSET('Sanitation Data'!$G$12,0,10*ROW('Sanitation Data'!G24))),DH30="Yes"),OFFSET('Sanitation Data'!$G$12,0,10*ROW('Sanitation Data'!G24)),IF(AND(ISNUMBER(OFFSET('Sanitation Data'!$G$12,0,10*ROW('Sanitation Data'!G24))),DH30="No",ISNUMBER(OFFSET('Sanitation Data'!$G$12,0,10*ROW('Sanitation Data'!G24)))),CONCATENATE("[",ROUND(OFFSET('Sanitation Data'!$G$12,0,10*ROW('Sanitation Data'!G24)),0),"]"),IF(AND(ISNUMBER(OFFSET('Sanitation Data'!$G$12,0,10*ROW('Sanitation Data'!G24))),DH30="",ISNUMBER(OFFSET('Sanitation Data'!$G$12,0,10*ROW('Sanitation Data'!G24)))),OFFSET('Sanitation Data'!$G$12,0,10*ROW('Sanitation Data'!G24)),NA())))</f>
        <v>#N/A</v>
      </c>
      <c r="AT30" s="251" t="e">
        <f ca="true">+IF(AND(ISNUMBER(OFFSET('Sanitation Data'!$G$13,0,10*ROW('Sanitation Data'!G24))),DI30="Yes"),OFFSET('Sanitation Data'!$G$13,0,10*ROW('Sanitation Data'!G24)),IF(AND(ISNUMBER(OFFSET('Sanitation Data'!$G$13,0,10*ROW('Sanitation Data'!G24))),DI30="No",ISNUMBER(OFFSET('Sanitation Data'!$G$13,0,10*ROW('Sanitation Data'!G24)))),CONCATENATE("[",ROUND(OFFSET('Sanitation Data'!$G$13,0,10*ROW('Sanitation Data'!G24)),0),"]"),IF(AND(ISNUMBER(OFFSET('Sanitation Data'!$G$13,0,10*ROW('Sanitation Data'!G24))),DI30="",ISNUMBER(OFFSET('Sanitation Data'!$G$13,0,10*ROW('Sanitation Data'!G24)))),OFFSET('Sanitation Data'!$G$13,0,10*ROW('Sanitation Data'!G24)),NA())))</f>
        <v>#N/A</v>
      </c>
      <c r="AU30" s="251" t="e">
        <f ca="true">+IF(AND(ISNUMBER(OFFSET('Sanitation Data'!$H$5,0,10*ROW('Sanitation Data'!H24))),DJ30="Yes"),100-OFFSET('Sanitation Data'!$H$5,0,10*ROW('Sanitation Data'!H24)),IF(AND(ISNUMBER(OFFSET('Sanitation Data'!$H$5,0,10*ROW('Sanitation Data'!H24))),DJ30="No",ISNUMBER(OFFSET('Sanitation Data'!$H$5,0,10*ROW('Sanitation Data'!H24)))),CONCATENATE("[",ROUND(100-OFFSET('Sanitation Data'!$H$5,0,10*ROW('Sanitation Data'!H24)),0),"]"),IF(AND(ISNUMBER(OFFSET('Sanitation Data'!$H$5,0,10*ROW('Sanitation Data'!H24))),DJ30="",ISNUMBER(OFFSET('Sanitation Data'!$H$5,0,10*ROW('Sanitation Data'!H24)))),100-OFFSET('Sanitation Data'!$H$5,0,10*ROW('Sanitation Data'!H24)),NA())))</f>
        <v>#N/A</v>
      </c>
      <c r="AV30" s="251" t="e">
        <f ca="true">+IF(AND(ISNUMBER(OFFSET('Sanitation Data'!$H$7,0,10*ROW('Sanitation Data'!H24))),DK30="Yes"),OFFSET('Sanitation Data'!$H$7,0,10*ROW('Sanitation Data'!H24)),IF(AND(ISNUMBER(OFFSET('Sanitation Data'!$H$7,0,10*ROW('Sanitation Data'!H24))),DK30="No",ISNUMBER(OFFSET('Sanitation Data'!$H$7,0,10*ROW('Sanitation Data'!H24)))),CONCATENATE("[",ROUND(OFFSET('Sanitation Data'!$H$7,0,10*ROW('Sanitation Data'!H24)),0),"]"),IF(AND(ISNUMBER(OFFSET('Sanitation Data'!$H$7,0,10*ROW('Sanitation Data'!H24))),DK30="",ISNUMBER(OFFSET('Sanitation Data'!$H$7,0,10*ROW('Sanitation Data'!H24)))),OFFSET('Sanitation Data'!$H$7,0,10*ROW('Sanitation Data'!H24)),NA())))</f>
        <v>#N/A</v>
      </c>
      <c r="AW30" s="251" t="e">
        <f ca="true">+IF(AND(ISNUMBER(OFFSET('Sanitation Data'!$H$11,0,10*ROW('Sanitation Data'!H24))),DL30="Yes"),OFFSET('Sanitation Data'!$H$11,0,10*ROW('Sanitation Data'!H24)),IF(AND(ISNUMBER(OFFSET('Sanitation Data'!$H$11,0,10*ROW('Sanitation Data'!H24))),DL30="No",ISNUMBER(OFFSET('Sanitation Data'!$H$11,0,10*ROW('Sanitation Data'!H24)))),CONCATENATE("[",ROUND(OFFSET('Sanitation Data'!$H$11,0,10*ROW('Sanitation Data'!H24)),0),"]"),IF(AND(ISNUMBER(OFFSET('Sanitation Data'!$H$11,0,10*ROW('Sanitation Data'!H24))),DL30="",ISNUMBER(OFFSET('Sanitation Data'!$H$11,0,10*ROW('Sanitation Data'!H24)))),OFFSET('Sanitation Data'!$H$11,0,10*ROW('Sanitation Data'!H24)),NA())))</f>
        <v>#N/A</v>
      </c>
      <c r="AX30" s="251" t="e">
        <f ca="true">+IF(AND(ISNUMBER(OFFSET('Sanitation Data'!$H$12,0,10*ROW('Sanitation Data'!H24))),DM30="Yes"),OFFSET('Sanitation Data'!$H$12,0,10*ROW('Sanitation Data'!H24)),IF(AND(ISNUMBER(OFFSET('Sanitation Data'!$H$12,0,10*ROW('Sanitation Data'!H24))),DM30="No",ISNUMBER(OFFSET('Sanitation Data'!$H$12,0,10*ROW('Sanitation Data'!H24)))),CONCATENATE("[",ROUND(OFFSET('Sanitation Data'!$H$12,0,10*ROW('Sanitation Data'!H24)),0),"]"),IF(AND(ISNUMBER(OFFSET('Sanitation Data'!$H$12,0,10*ROW('Sanitation Data'!H24))),DM30="",ISNUMBER(OFFSET('Sanitation Data'!$H$12,0,10*ROW('Sanitation Data'!H24)))),OFFSET('Sanitation Data'!$H$12,0,10*ROW('Sanitation Data'!H24)),NA())))</f>
        <v>#N/A</v>
      </c>
      <c r="AY30" s="251" t="e">
        <f ca="true">+IF(AND(ISNUMBER(OFFSET('Sanitation Data'!$H$13,0,10*ROW('Sanitation Data'!H24))),DN30="Yes"),OFFSET('Sanitation Data'!$H$13,0,10*ROW('Sanitation Data'!H24)),IF(AND(ISNUMBER(OFFSET('Sanitation Data'!$H$13,0,10*ROW('Sanitation Data'!H24))),DN30="No",ISNUMBER(OFFSET('Sanitation Data'!$H$13,0,10*ROW('Sanitation Data'!H24)))),CONCATENATE("[",ROUND(OFFSET('Sanitation Data'!$H$13,0,10*ROW('Sanitation Data'!H24)),0),"]"),IF(AND(ISNUMBER(OFFSET('Sanitation Data'!$H$13,0,10*ROW('Sanitation Data'!H24))),DN30="",ISNUMBER(OFFSET('Sanitation Data'!$H$13,0,10*ROW('Sanitation Data'!H24)))),OFFSET('Sanitation Data'!$H$13,0,10*ROW('Sanitation Data'!H24)),NA())))</f>
        <v>#N/A</v>
      </c>
      <c r="AZ30" s="252" t="e">
        <f ca="true">+IF(AND(ISNUMBER(OFFSET('Hygiene Data'!$C$6,0,10*ROW('Hygiene Data'!C24))),DO30="Yes"),OFFSET('Hygiene Data'!$C$6,0,10*ROW('Hygiene Data'!C24)),IF(AND(ISNUMBER(OFFSET('Hygiene Data'!$C$6,0,10*ROW('Hygiene Data'!C24))),DO30="No",ISNUMBER(OFFSET('Hygiene Data'!$C$6,0,10*ROW('Hygiene Data'!C24)))),CONCATENATE("[",ROUND(OFFSET('Hygiene Data'!$C$6,0,10*ROW('Hygiene Data'!C24)),0),"]"),IF(AND(ISNUMBER(OFFSET('Hygiene Data'!$C$6,0,10*ROW('Hygiene Data'!C24))),DO30="",ISNUMBER(OFFSET('Hygiene Data'!$C$6,0,10*ROW('Hygiene Data'!C24)))),OFFSET('Hygiene Data'!$C$6,0,10*ROW('Hygiene Data'!C24)),NA())))</f>
        <v>#N/A</v>
      </c>
      <c r="BA30" s="252" t="e">
        <f ca="true">+IF(AND(ISNUMBER(OFFSET('Hygiene Data'!$C$8,0,10*ROW('Hygiene Data'!C24))),DP30="Yes"),OFFSET('Hygiene Data'!$C$8,0,10*ROW('Hygiene Data'!C24)),IF(AND(ISNUMBER(OFFSET('Hygiene Data'!$C$8,0,10*ROW('Hygiene Data'!C24))),DP30="No",ISNUMBER(OFFSET('Hygiene Data'!$C$8,0,10*ROW('Hygiene Data'!C24)))),CONCATENATE("[",ROUND(OFFSET('Hygiene Data'!$C$8,0,10*ROW('Hygiene Data'!C24)),0),"]"),IF(AND(ISNUMBER(OFFSET('Hygiene Data'!$C$8,0,10*ROW('Hygiene Data'!C24))),DP30="",ISNUMBER(OFFSET('Hygiene Data'!$C$8,0,10*ROW('Hygiene Data'!C24)))),OFFSET('Hygiene Data'!$C$8,0,10*ROW('Hygiene Data'!C24)),NA())))</f>
        <v>#N/A</v>
      </c>
      <c r="BB30" s="252" t="e">
        <f ca="true">+IF(AND(ISNUMBER(OFFSET('Hygiene Data'!$C$10,0,10*ROW('Hygiene Data'!C24))),DQ30="Yes"),OFFSET('Hygiene Data'!$C$10,0,10*ROW('Hygiene Data'!C24)),IF(AND(ISNUMBER(OFFSET('Hygiene Data'!$C$10,0,10*ROW('Hygiene Data'!C24))),DQ30="No",ISNUMBER(OFFSET('Hygiene Data'!$C$10,0,10*ROW('Hygiene Data'!C24)))),CONCATENATE("[",ROUND(OFFSET('Hygiene Data'!$C$10,0,10*ROW('Hygiene Data'!C24)),0),"]"),IF(AND(ISNUMBER(OFFSET('Hygiene Data'!$C$10,0,10*ROW('Hygiene Data'!C24))),DQ30="",ISNUMBER(OFFSET('Hygiene Data'!$C$10,0,10*ROW('Hygiene Data'!C24)))),OFFSET('Hygiene Data'!$C$10,0,10*ROW('Hygiene Data'!C24)),NA())))</f>
        <v>#N/A</v>
      </c>
      <c r="BC30" s="252" t="e">
        <f ca="true">+IF(AND(ISNUMBER(OFFSET('Hygiene Data'!$D$6,0,10*ROW('Hygiene Data'!D24))),DR30="Yes"),OFFSET('Hygiene Data'!$D$6,0,10*ROW('Hygiene Data'!D24)),IF(AND(ISNUMBER(OFFSET('Hygiene Data'!$D$6,0,10*ROW('Hygiene Data'!D24))),DR30="No",ISNUMBER(OFFSET('Hygiene Data'!$D$6,0,10*ROW('Hygiene Data'!D24)))),CONCATENATE("[",ROUND(OFFSET('Hygiene Data'!$D$6,0,10*ROW('Hygiene Data'!D24)),0),"]"),IF(AND(ISNUMBER(OFFSET('Hygiene Data'!$D$6,0,10*ROW('Hygiene Data'!D24))),DR30="",ISNUMBER(OFFSET('Hygiene Data'!$D$6,0,10*ROW('Hygiene Data'!D24)))),OFFSET('Hygiene Data'!$D$6,0,10*ROW('Hygiene Data'!D24)),NA())))</f>
        <v>#N/A</v>
      </c>
      <c r="BD30" s="252" t="e">
        <f ca="true">+IF(AND(ISNUMBER(OFFSET('Hygiene Data'!$D$8,0,10*ROW('Hygiene Data'!D24))),DS30="Yes"),OFFSET('Hygiene Data'!$D$8,0,10*ROW('Hygiene Data'!D24)),IF(AND(ISNUMBER(OFFSET('Hygiene Data'!$D$8,0,10*ROW('Hygiene Data'!D24))),DS30="No",ISNUMBER(OFFSET('Hygiene Data'!$D$8,0,10*ROW('Hygiene Data'!D24)))),CONCATENATE("[",ROUND(OFFSET('Hygiene Data'!$D$8,0,10*ROW('Hygiene Data'!D24)),0),"]"),IF(AND(ISNUMBER(OFFSET('Hygiene Data'!$D$8,0,10*ROW('Hygiene Data'!D24))),DS30="",ISNUMBER(OFFSET('Hygiene Data'!$D$8,0,10*ROW('Hygiene Data'!D24)))),OFFSET('Hygiene Data'!$D$8,0,10*ROW('Hygiene Data'!D24)),NA())))</f>
        <v>#N/A</v>
      </c>
      <c r="BE30" s="252" t="e">
        <f ca="true">+IF(AND(ISNUMBER(OFFSET('Hygiene Data'!$D$10,0,10*ROW('Hygiene Data'!D24))),DT30="Yes"),OFFSET('Hygiene Data'!$D$10,0,10*ROW('Hygiene Data'!D24)),IF(AND(ISNUMBER(OFFSET('Hygiene Data'!$D$10,0,10*ROW('Hygiene Data'!D24))),DT30="No",ISNUMBER(OFFSET('Hygiene Data'!$D$10,0,10*ROW('Hygiene Data'!D24)))),CONCATENATE("[",ROUND(OFFSET('Hygiene Data'!$D$10,0,10*ROW('Hygiene Data'!D24)),0),"]"),IF(AND(ISNUMBER(OFFSET('Hygiene Data'!$D$10,0,10*ROW('Hygiene Data'!D24))),DT30="",ISNUMBER(OFFSET('Hygiene Data'!$D$10,0,10*ROW('Hygiene Data'!D24)))),OFFSET('Hygiene Data'!$D$10,0,10*ROW('Hygiene Data'!D24)),NA())))</f>
        <v>#N/A</v>
      </c>
      <c r="BF30" s="252" t="e">
        <f ca="true">+IF(AND(ISNUMBER(OFFSET('Hygiene Data'!$E$6,0,10*ROW('Hygiene Data'!E24))),DU30="Yes"),OFFSET('Hygiene Data'!$E$6,0,10*ROW('Hygiene Data'!E24)),IF(AND(ISNUMBER(OFFSET('Hygiene Data'!$E$6,0,10*ROW('Hygiene Data'!E24))),DU30="No",ISNUMBER(OFFSET('Hygiene Data'!$E$6,0,10*ROW('Hygiene Data'!E24)))),CONCATENATE("[",ROUND(OFFSET('Hygiene Data'!$E$6,0,10*ROW('Hygiene Data'!E24)),0),"]"),IF(AND(ISNUMBER(OFFSET('Hygiene Data'!$E$6,0,10*ROW('Hygiene Data'!E24))),DU30="",ISNUMBER(OFFSET('Hygiene Data'!$E$6,0,10*ROW('Hygiene Data'!E24)))),OFFSET('Hygiene Data'!$E$6,0,10*ROW('Hygiene Data'!E24)),NA())))</f>
        <v>#N/A</v>
      </c>
      <c r="BG30" s="252" t="e">
        <f ca="true">+IF(AND(ISNUMBER(OFFSET('Hygiene Data'!$E$8,0,10*ROW('Hygiene Data'!E24))),DV30="Yes"),OFFSET('Hygiene Data'!$E$8,0,10*ROW('Hygiene Data'!E24)),IF(AND(ISNUMBER(OFFSET('Hygiene Data'!$E$8,0,10*ROW('Hygiene Data'!E24))),DV30="No",ISNUMBER(OFFSET('Hygiene Data'!$E$8,0,10*ROW('Hygiene Data'!E24)))),CONCATENATE("[",ROUND(OFFSET('Hygiene Data'!$E$8,0,10*ROW('Hygiene Data'!E24)),0),"]"),IF(AND(ISNUMBER(OFFSET('Hygiene Data'!$E$8,0,10*ROW('Hygiene Data'!E24))),DV30="",ISNUMBER(OFFSET('Hygiene Data'!$E$8,0,10*ROW('Hygiene Data'!E24)))),OFFSET('Hygiene Data'!$E$8,0,10*ROW('Hygiene Data'!E24)),NA())))</f>
        <v>#N/A</v>
      </c>
      <c r="BH30" s="252" t="e">
        <f ca="true">+IF(AND(ISNUMBER(OFFSET('Hygiene Data'!$E$10,0,10*ROW('Hygiene Data'!E24))),DW30="Yes"),OFFSET('Hygiene Data'!$E$10,0,10*ROW('Hygiene Data'!E24)),IF(AND(ISNUMBER(OFFSET('Hygiene Data'!$E$10,0,10*ROW('Hygiene Data'!E24))),DW30="No",ISNUMBER(OFFSET('Hygiene Data'!$E$10,0,10*ROW('Hygiene Data'!E24)))),CONCATENATE("[",ROUND(OFFSET('Hygiene Data'!$E$10,0,10*ROW('Hygiene Data'!E24)),0),"]"),IF(AND(ISNUMBER(OFFSET('Hygiene Data'!$E$10,0,10*ROW('Hygiene Data'!E24))),DW30="",ISNUMBER(OFFSET('Hygiene Data'!$E$10,0,10*ROW('Hygiene Data'!E24)))),OFFSET('Hygiene Data'!$E$10,0,10*ROW('Hygiene Data'!E24)),NA())))</f>
        <v>#N/A</v>
      </c>
      <c r="BI30" s="252" t="e">
        <f ca="true">+IF(AND(ISNUMBER(OFFSET('Hygiene Data'!$F$6,0,10*ROW('Hygiene Data'!F24))),DX30="Yes"),OFFSET('Hygiene Data'!$F$6,0,10*ROW('Hygiene Data'!F24)),IF(AND(ISNUMBER(OFFSET('Hygiene Data'!$F$6,0,10*ROW('Hygiene Data'!F24))),DX30="No",ISNUMBER(OFFSET('Hygiene Data'!$F$6,0,10*ROW('Hygiene Data'!F24)))),CONCATENATE("[",ROUND(OFFSET('Hygiene Data'!$F$6,0,10*ROW('Hygiene Data'!F24)),0),"]"),IF(AND(ISNUMBER(OFFSET('Hygiene Data'!$F$6,0,10*ROW('Hygiene Data'!F24))),DX30="",ISNUMBER(OFFSET('Hygiene Data'!$F$6,0,10*ROW('Hygiene Data'!F24)))),OFFSET('Hygiene Data'!$F$6,0,10*ROW('Hygiene Data'!F24)),NA())))</f>
        <v>#N/A</v>
      </c>
      <c r="BJ30" s="252" t="e">
        <f ca="true">+IF(AND(ISNUMBER(OFFSET('Hygiene Data'!$F$8,0,10*ROW('Hygiene Data'!F24))),DY30="Yes"),OFFSET('Hygiene Data'!$F$8,0,10*ROW('Hygiene Data'!F24)),IF(AND(ISNUMBER(OFFSET('Hygiene Data'!$F$8,0,10*ROW('Hygiene Data'!F24))),DY30="No",ISNUMBER(OFFSET('Hygiene Data'!$F$8,0,10*ROW('Hygiene Data'!F24)))),CONCATENATE("[",ROUND(OFFSET('Hygiene Data'!$F$8,0,10*ROW('Hygiene Data'!F24)),0),"]"),IF(AND(ISNUMBER(OFFSET('Hygiene Data'!$F$8,0,10*ROW('Hygiene Data'!F24))),DY30="",ISNUMBER(OFFSET('Hygiene Data'!$F$8,0,10*ROW('Hygiene Data'!F24)))),OFFSET('Hygiene Data'!$F$8,0,10*ROW('Hygiene Data'!F24)),NA())))</f>
        <v>#N/A</v>
      </c>
      <c r="BK30" s="252" t="e">
        <f ca="true">+IF(AND(ISNUMBER(OFFSET('Hygiene Data'!$F$10,0,10*ROW('Hygiene Data'!F24))),DZ30="Yes"),OFFSET('Hygiene Data'!$F$10,0,10*ROW('Hygiene Data'!F24)),IF(AND(ISNUMBER(OFFSET('Hygiene Data'!$F$10,0,10*ROW('Hygiene Data'!F24))),DZ30="No",ISNUMBER(OFFSET('Hygiene Data'!$F$10,0,10*ROW('Hygiene Data'!F24)))),CONCATENATE("[",ROUND(OFFSET('Hygiene Data'!$F$10,0,10*ROW('Hygiene Data'!F24)),0),"]"),IF(AND(ISNUMBER(OFFSET('Hygiene Data'!$F$10,0,10*ROW('Hygiene Data'!F24))),DZ30="",ISNUMBER(OFFSET('Hygiene Data'!$F$10,0,10*ROW('Hygiene Data'!F24)))),OFFSET('Hygiene Data'!$F$10,0,10*ROW('Hygiene Data'!F24)),NA())))</f>
        <v>#N/A</v>
      </c>
      <c r="BL30" s="252" t="e">
        <f ca="true">+IF(AND(ISNUMBER(OFFSET('Hygiene Data'!$G$6,0,10*ROW('Hygiene Data'!G24))),EA30="Yes"),OFFSET('Hygiene Data'!$G$6,0,10*ROW('Hygiene Data'!G24)),IF(AND(ISNUMBER(OFFSET('Hygiene Data'!$G$6,0,10*ROW('Hygiene Data'!G24))),EA30="No",ISNUMBER(OFFSET('Hygiene Data'!$G$6,0,10*ROW('Hygiene Data'!G24)))),CONCATENATE("[",ROUND(OFFSET('Hygiene Data'!$G$6,0,10*ROW('Hygiene Data'!G24)),0),"]"),IF(AND(ISNUMBER(OFFSET('Hygiene Data'!$G$6,0,10*ROW('Hygiene Data'!G24))),EA30="",ISNUMBER(OFFSET('Hygiene Data'!$G$6,0,10*ROW('Hygiene Data'!G24)))),OFFSET('Hygiene Data'!$G$6,0,10*ROW('Hygiene Data'!G24)),NA())))</f>
        <v>#N/A</v>
      </c>
      <c r="BM30" s="252" t="e">
        <f ca="true">+IF(AND(ISNUMBER(OFFSET('Hygiene Data'!$G$8,0,10*ROW('Hygiene Data'!G24))),EB30="Yes"),OFFSET('Hygiene Data'!$G$8,0,10*ROW('Hygiene Data'!G24)),IF(AND(ISNUMBER(OFFSET('Hygiene Data'!$G$8,0,10*ROW('Hygiene Data'!G24))),EB30="No",ISNUMBER(OFFSET('Hygiene Data'!$G$8,0,10*ROW('Hygiene Data'!G24)))),CONCATENATE("[",ROUND(OFFSET('Hygiene Data'!$G$8,0,10*ROW('Hygiene Data'!G24)),0),"]"),IF(AND(ISNUMBER(OFFSET('Hygiene Data'!$G$8,0,10*ROW('Hygiene Data'!G24))),EB30="",ISNUMBER(OFFSET('Hygiene Data'!$G$8,0,10*ROW('Hygiene Data'!G24)))),OFFSET('Hygiene Data'!$G$8,0,10*ROW('Hygiene Data'!G24)),NA())))</f>
        <v>#N/A</v>
      </c>
      <c r="BN30" s="252" t="e">
        <f ca="true">+IF(AND(ISNUMBER(OFFSET('Hygiene Data'!$G$10,0,10*ROW('Hygiene Data'!G24))),EC30="Yes"),OFFSET('Hygiene Data'!$G$10,0,10*ROW('Hygiene Data'!G24)),IF(AND(ISNUMBER(OFFSET('Hygiene Data'!$G$10,0,10*ROW('Hygiene Data'!G24))),EC30="No",ISNUMBER(OFFSET('Hygiene Data'!$G$10,0,10*ROW('Hygiene Data'!G24)))),CONCATENATE("[",ROUND(OFFSET('Hygiene Data'!$G$10,0,10*ROW('Hygiene Data'!G24)),0),"]"),IF(AND(ISNUMBER(OFFSET('Hygiene Data'!$G$10,0,10*ROW('Hygiene Data'!G24))),EC30="",ISNUMBER(OFFSET('Hygiene Data'!$G$10,0,10*ROW('Hygiene Data'!G24)))),OFFSET('Hygiene Data'!$G$10,0,10*ROW('Hygiene Data'!G24)),NA())))</f>
        <v>#N/A</v>
      </c>
      <c r="BO30" s="252" t="e">
        <f ca="true">+IF(AND(ISNUMBER(OFFSET('Hygiene Data'!$H$6,0,10*ROW('Hygiene Data'!H24))),ED30="Yes"),OFFSET('Hygiene Data'!$H$6,0,10*ROW('Hygiene Data'!H24)),IF(AND(ISNUMBER(OFFSET('Hygiene Data'!$H$6,0,10*ROW('Hygiene Data'!H24))),ED30="No",ISNUMBER(OFFSET('Hygiene Data'!$H$6,0,10*ROW('Hygiene Data'!H24)))),CONCATENATE("[",ROUND(OFFSET('Hygiene Data'!$H$6,0,10*ROW('Hygiene Data'!H24)),0),"]"),IF(AND(ISNUMBER(OFFSET('Hygiene Data'!$H$6,0,10*ROW('Hygiene Data'!H24))),ED30="",ISNUMBER(OFFSET('Hygiene Data'!$H$6,0,10*ROW('Hygiene Data'!H24)))),OFFSET('Hygiene Data'!$H$6,0,10*ROW('Hygiene Data'!H24)),NA())))</f>
        <v>#N/A</v>
      </c>
      <c r="BP30" s="252" t="e">
        <f ca="true">+IF(AND(ISNUMBER(OFFSET('Hygiene Data'!$H$8,0,10*ROW('Hygiene Data'!H24))),EE30="Yes"),OFFSET('Hygiene Data'!$H$8,0,10*ROW('Hygiene Data'!H24)),IF(AND(ISNUMBER(OFFSET('Hygiene Data'!$H$8,0,10*ROW('Hygiene Data'!H24))),EE30="No",ISNUMBER(OFFSET('Hygiene Data'!$H$8,0,10*ROW('Hygiene Data'!H24)))),CONCATENATE("[",ROUND(OFFSET('Hygiene Data'!$H$8,0,10*ROW('Hygiene Data'!H24)),0),"]"),IF(AND(ISNUMBER(OFFSET('Hygiene Data'!$H$8,0,10*ROW('Hygiene Data'!H24))),EE30="",ISNUMBER(OFFSET('Hygiene Data'!$H$8,0,10*ROW('Hygiene Data'!H24)))),OFFSET('Hygiene Data'!$H$8,0,10*ROW('Hygiene Data'!H24)),NA())))</f>
        <v>#N/A</v>
      </c>
      <c r="BQ30" s="252" t="e">
        <f ca="true">+IF(AND(ISNUMBER(OFFSET('Hygiene Data'!$H$10,0,10*ROW('Hygiene Data'!H24))),EF30="Yes"),OFFSET('Hygiene Data'!$H$10,0,10*ROW('Hygiene Data'!H24)),IF(AND(ISNUMBER(OFFSET('Hygiene Data'!$H$10,0,10*ROW('Hygiene Data'!H24))),EF30="No",ISNUMBER(OFFSET('Hygiene Data'!$H$10,0,10*ROW('Hygiene Data'!H24)))),CONCATENATE("[",ROUND(OFFSET('Hygiene Data'!$H$10,0,10*ROW('Hygiene Data'!H24)),0),"]"),IF(AND(ISNUMBER(OFFSET('Hygiene Data'!$H$10,0,10*ROW('Hygiene Data'!H24))),EF30="",ISNUMBER(OFFSET('Hygiene Data'!$H$10,0,10*ROW('Hygiene Data'!H24)))),OFFSET('Hygiene Data'!$H$10,0,10*ROW('Hygiene Data'!H24)),NA())))</f>
        <v>#N/A</v>
      </c>
      <c r="BS30" s="36" t="str">
        <f ca="true">+IF(OFFSET('Water Data'!$C$28,0,10*ROW('Water Data'!C24))="","",OFFSET('Water Data'!$C$28,0,10*ROW('Water Data'!C24)))</f>
        <v/>
      </c>
      <c r="BT30" s="36" t="str">
        <f ca="true">+IF(OFFSET('Water Data'!$C$29,0,10*ROW('Water Data'!C24))="","",OFFSET('Water Data'!$C$29,0,10*ROW('Water Data'!C24)))</f>
        <v/>
      </c>
      <c r="BU30" s="36" t="str">
        <f ca="true">+IF(OFFSET('Water Data'!$C$30,0,10*ROW('Water Data'!C24))="","",OFFSET('Water Data'!$C$30,0,10*ROW('Water Data'!C24)))</f>
        <v/>
      </c>
      <c r="BV30" s="36" t="str">
        <f ca="true">+IF(OFFSET('Water Data'!$D$28,0,10*ROW('Water Data'!D24))="","",OFFSET('Water Data'!$D$28,0,10*ROW('Water Data'!D24)))</f>
        <v/>
      </c>
      <c r="BW30" s="36" t="str">
        <f ca="true">+IF(OFFSET('Water Data'!$D$29,0,10*ROW('Water Data'!D24))="","",OFFSET('Water Data'!$D$29,0,10*ROW('Water Data'!D24)))</f>
        <v/>
      </c>
      <c r="BX30" s="36" t="str">
        <f ca="true">+IF(OFFSET('Water Data'!$D$30,0,10*ROW('Water Data'!D24))="","",OFFSET('Water Data'!$D$30,0,10*ROW('Water Data'!D24)))</f>
        <v/>
      </c>
      <c r="BY30" s="36" t="str">
        <f ca="true">+IF(OFFSET('Water Data'!$E$28,0,10*ROW('Water Data'!E24))="","",OFFSET('Water Data'!$E$28,0,10*ROW('Water Data'!E24)))</f>
        <v/>
      </c>
      <c r="BZ30" s="36" t="str">
        <f ca="true">+IF(OFFSET('Water Data'!$E$29,0,10*ROW('Water Data'!E24))="","",OFFSET('Water Data'!$E$29,0,10*ROW('Water Data'!E24)))</f>
        <v/>
      </c>
      <c r="CA30" s="36" t="str">
        <f ca="true">+IF(OFFSET('Water Data'!$E$30,0,10*ROW('Water Data'!E24))="","",OFFSET('Water Data'!$E$30,0,10*ROW('Water Data'!E24)))</f>
        <v/>
      </c>
      <c r="CB30" s="36" t="str">
        <f ca="true">+IF(OFFSET('Water Data'!$F$28,0,10*ROW('Water Data'!F24))="","",OFFSET('Water Data'!$F$28,0,10*ROW('Water Data'!F24)))</f>
        <v/>
      </c>
      <c r="CC30" s="36" t="str">
        <f ca="true">+IF(OFFSET('Water Data'!$F$29,0,10*ROW('Water Data'!F24))="","",OFFSET('Water Data'!$F$29,0,10*ROW('Water Data'!F24)))</f>
        <v/>
      </c>
      <c r="CD30" s="36" t="str">
        <f ca="true">+IF(OFFSET('Water Data'!$F$30,0,10*ROW('Water Data'!F24))="","",OFFSET('Water Data'!$F$30,0,10*ROW('Water Data'!F24)))</f>
        <v/>
      </c>
      <c r="CE30" s="36" t="str">
        <f ca="true">+IF(OFFSET('Water Data'!$G$28,0,10*ROW('Water Data'!G24))="","",OFFSET('Water Data'!$G$28,0,10*ROW('Water Data'!G24)))</f>
        <v/>
      </c>
      <c r="CF30" s="36" t="str">
        <f ca="true">+IF(OFFSET('Water Data'!$G$29,0,10*ROW('Water Data'!G24))="","",OFFSET('Water Data'!$G$29,0,10*ROW('Water Data'!G24)))</f>
        <v/>
      </c>
      <c r="CG30" s="36" t="str">
        <f ca="true">+IF(OFFSET('Water Data'!$G$30,0,10*ROW('Water Data'!G24))="","",OFFSET('Water Data'!$G$30,0,10*ROW('Water Data'!G24)))</f>
        <v/>
      </c>
      <c r="CH30" s="36" t="str">
        <f ca="true">+IF(OFFSET('Water Data'!$H$28,0,10*ROW('Water Data'!H24))="","",OFFSET('Water Data'!$H$28,0,10*ROW('Water Data'!H24)))</f>
        <v/>
      </c>
      <c r="CI30" s="36" t="str">
        <f ca="true">+IF(OFFSET('Water Data'!$H$29,0,10*ROW('Water Data'!H24))="","",OFFSET('Water Data'!$H$29,0,10*ROW('Water Data'!H24)))</f>
        <v/>
      </c>
      <c r="CJ30" s="36" t="str">
        <f ca="true">+IF(OFFSET('Water Data'!$H$30,0,10*ROW('Water Data'!H24))="","",OFFSET('Water Data'!$H$30,0,10*ROW('Water Data'!H24)))</f>
        <v/>
      </c>
      <c r="CK30" s="36" t="str">
        <f ca="true">+IF(OFFSET('Sanitation Data'!$C$29,0,10*ROW('Sanitation Data'!C24))="","",OFFSET('Sanitation Data'!$C$29,0,10*ROW('Sanitation Data'!C24)))</f>
        <v/>
      </c>
      <c r="CL30" s="36" t="str">
        <f ca="true">+IF(OFFSET('Sanitation Data'!$C$30,0,10*ROW('Sanitation Data'!C24))="","",OFFSET('Sanitation Data'!$C$30,0,10*ROW('Sanitation Data'!C24)))</f>
        <v/>
      </c>
      <c r="CM30" s="36" t="str">
        <f ca="true">+IF(OFFSET('Sanitation Data'!$C$31,0,10*ROW('Sanitation Data'!C24))="","",OFFSET('Sanitation Data'!$C$31,0,10*ROW('Sanitation Data'!C24)))</f>
        <v/>
      </c>
      <c r="CN30" s="36" t="str">
        <f ca="true">+IF(OFFSET('Sanitation Data'!$C$32,0,10*ROW('Sanitation Data'!C24))="","",OFFSET('Sanitation Data'!$C$32,0,10*ROW('Sanitation Data'!C24)))</f>
        <v/>
      </c>
      <c r="CO30" s="36" t="str">
        <f ca="true">+IF(OFFSET('Sanitation Data'!$C$33,0,10*ROW('Sanitation Data'!C24))="","",OFFSET('Sanitation Data'!$C$33,0,10*ROW('Sanitation Data'!C24)))</f>
        <v/>
      </c>
      <c r="CP30" s="36" t="str">
        <f ca="true">+IF(OFFSET('Sanitation Data'!$D$29,0,10*ROW('Sanitation Data'!D24))="","",OFFSET('Sanitation Data'!$D$29,0,10*ROW('Sanitation Data'!D24)))</f>
        <v/>
      </c>
      <c r="CQ30" s="36" t="str">
        <f ca="true">+IF(OFFSET('Sanitation Data'!$D$30,0,10*ROW('Sanitation Data'!D24))="","",OFFSET('Sanitation Data'!$D$30,0,10*ROW('Sanitation Data'!D24)))</f>
        <v/>
      </c>
      <c r="CR30" s="36" t="str">
        <f ca="true">+IF(OFFSET('Sanitation Data'!$D$31,0,10*ROW('Sanitation Data'!D24))="","",OFFSET('Sanitation Data'!$D$31,0,10*ROW('Sanitation Data'!D24)))</f>
        <v/>
      </c>
      <c r="CS30" s="36" t="str">
        <f ca="true">+IF(OFFSET('Sanitation Data'!$D$32,0,10*ROW('Sanitation Data'!D24))="","",OFFSET('Sanitation Data'!$D$32,0,10*ROW('Sanitation Data'!D24)))</f>
        <v/>
      </c>
      <c r="CT30" s="36" t="str">
        <f ca="true">+IF(OFFSET('Sanitation Data'!$D$33,0,10*ROW('Sanitation Data'!D24))="","",OFFSET('Sanitation Data'!$D$33,0,10*ROW('Sanitation Data'!D24)))</f>
        <v/>
      </c>
      <c r="CU30" s="36" t="str">
        <f ca="true">+IF(OFFSET('Sanitation Data'!$E$29,0,10*ROW('Sanitation Data'!E24))="","",OFFSET('Sanitation Data'!$E$29,0,10*ROW('Sanitation Data'!E24)))</f>
        <v/>
      </c>
      <c r="CV30" s="36" t="str">
        <f ca="true">+IF(OFFSET('Sanitation Data'!$E$30,0,10*ROW('Sanitation Data'!E24))="","",OFFSET('Sanitation Data'!$E$30,0,10*ROW('Sanitation Data'!E24)))</f>
        <v/>
      </c>
      <c r="CW30" s="36" t="str">
        <f ca="true">+IF(OFFSET('Sanitation Data'!$E$31,0,10*ROW('Sanitation Data'!E24))="","",OFFSET('Sanitation Data'!$E$31,0,10*ROW('Sanitation Data'!E24)))</f>
        <v/>
      </c>
      <c r="CX30" s="36" t="str">
        <f ca="true">+IF(OFFSET('Sanitation Data'!$E$32,0,10*ROW('Sanitation Data'!E24))="","",OFFSET('Sanitation Data'!$E$32,0,10*ROW('Sanitation Data'!E24)))</f>
        <v/>
      </c>
      <c r="CY30" s="36" t="str">
        <f ca="true">+IF(OFFSET('Sanitation Data'!$E$33,0,10*ROW('Sanitation Data'!E24))="","",OFFSET('Sanitation Data'!$E$33,0,10*ROW('Sanitation Data'!E24)))</f>
        <v/>
      </c>
      <c r="CZ30" s="36" t="str">
        <f ca="true">+IF(OFFSET('Sanitation Data'!$F$29,0,10*ROW('Sanitation Data'!F24))="","",OFFSET('Sanitation Data'!$F$29,0,10*ROW('Sanitation Data'!F24)))</f>
        <v/>
      </c>
      <c r="DA30" s="36" t="str">
        <f ca="true">+IF(OFFSET('Sanitation Data'!$F$30,0,10*ROW('Sanitation Data'!F24))="","",OFFSET('Sanitation Data'!$F$30,0,10*ROW('Sanitation Data'!F24)))</f>
        <v/>
      </c>
      <c r="DB30" s="36" t="str">
        <f ca="true">+IF(OFFSET('Sanitation Data'!$F$31,0,10*ROW('Sanitation Data'!F24))="","",OFFSET('Sanitation Data'!$F$31,0,10*ROW('Sanitation Data'!F24)))</f>
        <v/>
      </c>
      <c r="DC30" s="36" t="str">
        <f ca="true">+IF(OFFSET('Sanitation Data'!$F$32,0,10*ROW('Sanitation Data'!F24))="","",OFFSET('Sanitation Data'!$F$32,0,10*ROW('Sanitation Data'!F24)))</f>
        <v/>
      </c>
      <c r="DD30" s="36" t="str">
        <f ca="true">+IF(OFFSET('Sanitation Data'!$F$33,0,10*ROW('Sanitation Data'!F24))="","",OFFSET('Sanitation Data'!$F$33,0,10*ROW('Sanitation Data'!F24)))</f>
        <v/>
      </c>
      <c r="DE30" s="36" t="str">
        <f ca="true">+IF(OFFSET('Sanitation Data'!$G$29,0,10*ROW('Sanitation Data'!G24))="","",OFFSET('Sanitation Data'!$G$29,0,10*ROW('Sanitation Data'!G24)))</f>
        <v/>
      </c>
      <c r="DF30" s="36" t="str">
        <f ca="true">+IF(OFFSET('Sanitation Data'!$G$30,0,10*ROW('Sanitation Data'!G24))="","",OFFSET('Sanitation Data'!$G$30,0,10*ROW('Sanitation Data'!G24)))</f>
        <v/>
      </c>
      <c r="DG30" s="36" t="str">
        <f ca="true">+IF(OFFSET('Sanitation Data'!$G$31,0,10*ROW('Sanitation Data'!G24))="","",OFFSET('Sanitation Data'!$G$31,0,10*ROW('Sanitation Data'!G24)))</f>
        <v/>
      </c>
      <c r="DH30" s="36" t="str">
        <f ca="true">+IF(OFFSET('Sanitation Data'!$G$32,0,10*ROW('Sanitation Data'!G24))="","",OFFSET('Sanitation Data'!$G$32,0,10*ROW('Sanitation Data'!G24)))</f>
        <v/>
      </c>
      <c r="DI30" s="36" t="str">
        <f ca="true">+IF(OFFSET('Sanitation Data'!$G$33,0,10*ROW('Sanitation Data'!G24))="","",OFFSET('Sanitation Data'!$G$33,0,10*ROW('Sanitation Data'!G24)))</f>
        <v/>
      </c>
      <c r="DJ30" s="36" t="str">
        <f ca="true">+IF(OFFSET('Sanitation Data'!$H$29,0,10*ROW('Sanitation Data'!H24))="","",OFFSET('Sanitation Data'!$H$29,0,10*ROW('Sanitation Data'!H24)))</f>
        <v/>
      </c>
      <c r="DK30" s="36" t="str">
        <f ca="true">+IF(OFFSET('Sanitation Data'!$H$30,0,10*ROW('Sanitation Data'!H24))="","",OFFSET('Sanitation Data'!$H$30,0,10*ROW('Sanitation Data'!H24)))</f>
        <v/>
      </c>
      <c r="DL30" s="36" t="str">
        <f ca="true">+IF(OFFSET('Sanitation Data'!$H$31,0,10*ROW('Sanitation Data'!H24))="","",OFFSET('Sanitation Data'!$H$31,0,10*ROW('Sanitation Data'!H24)))</f>
        <v/>
      </c>
      <c r="DM30" s="36" t="str">
        <f ca="true">+IF(OFFSET('Sanitation Data'!$H$32,0,10*ROW('Sanitation Data'!H24))="","",OFFSET('Sanitation Data'!$H$32,0,10*ROW('Sanitation Data'!H24)))</f>
        <v/>
      </c>
      <c r="DN30" s="36" t="str">
        <f ca="true">+IF(OFFSET('Sanitation Data'!$H$33,0,10*ROW('Sanitation Data'!H24))="","",OFFSET('Sanitation Data'!$H$33,0,10*ROW('Sanitation Data'!H24)))</f>
        <v/>
      </c>
      <c r="DO30" s="36" t="str">
        <f ca="true">+IF(OFFSET('Hygiene Data'!$C$12,0,10*ROW('Hygiene Data'!C24))="","",OFFSET('Hygiene Data'!$C$12,0,10*ROW('Hygiene Data'!C24)))</f>
        <v/>
      </c>
      <c r="DP30" s="36" t="str">
        <f ca="true">+IF(OFFSET('Hygiene Data'!$C$13,0,10*ROW('Hygiene Data'!C24))="","",OFFSET('Hygiene Data'!$C$13,0,10*ROW('Hygiene Data'!C24)))</f>
        <v/>
      </c>
      <c r="DQ30" s="36" t="str">
        <f ca="true">+IF(OFFSET('Hygiene Data'!$C$14,0,10*ROW('Hygiene Data'!C24))="","",OFFSET('Hygiene Data'!$C$14,0,10*ROW('Hygiene Data'!C24)))</f>
        <v/>
      </c>
      <c r="DR30" s="36" t="str">
        <f ca="true">+IF(OFFSET('Hygiene Data'!$D$12,0,10*ROW('Hygiene Data'!D24))="","",OFFSET('Hygiene Data'!$D$12,0,10*ROW('Hygiene Data'!D24)))</f>
        <v/>
      </c>
      <c r="DS30" s="36" t="str">
        <f ca="true">+IF(OFFSET('Hygiene Data'!$D$13,0,10*ROW('Hygiene Data'!D24))="","",OFFSET('Hygiene Data'!$D$13,0,10*ROW('Hygiene Data'!D24)))</f>
        <v/>
      </c>
      <c r="DT30" s="36" t="str">
        <f ca="true">+IF(OFFSET('Hygiene Data'!$D$14,0,10*ROW('Hygiene Data'!D24))="","",OFFSET('Hygiene Data'!$D$14,0,10*ROW('Hygiene Data'!D24)))</f>
        <v/>
      </c>
      <c r="DU30" s="36" t="str">
        <f ca="true">+IF(OFFSET('Hygiene Data'!$E$12,0,10*ROW('Hygiene Data'!E24))="","",OFFSET('Hygiene Data'!$E$12,0,10*ROW('Hygiene Data'!E24)))</f>
        <v/>
      </c>
      <c r="DV30" s="36" t="str">
        <f ca="true">+IF(OFFSET('Hygiene Data'!$E$13,0,10*ROW('Hygiene Data'!E24))="","",OFFSET('Hygiene Data'!$E$13,0,10*ROW('Hygiene Data'!E24)))</f>
        <v/>
      </c>
      <c r="DW30" s="36" t="str">
        <f ca="true">+IF(OFFSET('Hygiene Data'!$E$14,0,10*ROW('Hygiene Data'!E24))="","",OFFSET('Hygiene Data'!$E$14,0,10*ROW('Hygiene Data'!E24)))</f>
        <v/>
      </c>
      <c r="DX30" s="36" t="str">
        <f ca="true">+IF(OFFSET('Hygiene Data'!$F$12,0,10*ROW('Hygiene Data'!F24))="","",OFFSET('Hygiene Data'!$F$12,0,10*ROW('Hygiene Data'!F24)))</f>
        <v/>
      </c>
      <c r="DY30" s="36" t="str">
        <f ca="true">+IF(OFFSET('Hygiene Data'!$F$13,0,10*ROW('Hygiene Data'!F24))="","",OFFSET('Hygiene Data'!$F$13,0,10*ROW('Hygiene Data'!F24)))</f>
        <v/>
      </c>
      <c r="DZ30" s="36" t="str">
        <f ca="true">+IF(OFFSET('Hygiene Data'!$F$14,0,10*ROW('Hygiene Data'!F24))="","",OFFSET('Hygiene Data'!$F$14,0,10*ROW('Hygiene Data'!F24)))</f>
        <v/>
      </c>
      <c r="EA30" s="36" t="str">
        <f ca="true">+IF(OFFSET('Hygiene Data'!$G$12,0,10*ROW('Hygiene Data'!G24))="","",OFFSET('Hygiene Data'!$G$12,0,10*ROW('Hygiene Data'!G24)))</f>
        <v/>
      </c>
      <c r="EB30" s="36" t="str">
        <f ca="true">+IF(OFFSET('Hygiene Data'!$G$13,0,10*ROW('Hygiene Data'!G24))="","",OFFSET('Hygiene Data'!$G$13,0,10*ROW('Hygiene Data'!G24)))</f>
        <v/>
      </c>
      <c r="EC30" s="36" t="str">
        <f ca="true">+IF(OFFSET('Hygiene Data'!$G$14,0,10*ROW('Hygiene Data'!G24))="","",OFFSET('Hygiene Data'!$G$14,0,10*ROW('Hygiene Data'!G24)))</f>
        <v/>
      </c>
      <c r="ED30" s="36" t="str">
        <f ca="true">+IF(OFFSET('Hygiene Data'!$H$12,0,10*ROW('Hygiene Data'!H24))="","",OFFSET('Hygiene Data'!$H$12,0,10*ROW('Hygiene Data'!H24)))</f>
        <v/>
      </c>
      <c r="EE30" s="36" t="str">
        <f ca="true">+IF(OFFSET('Hygiene Data'!$H$13,0,10*ROW('Hygiene Data'!H24))="","",OFFSET('Hygiene Data'!$H$13,0,10*ROW('Hygiene Data'!H24)))</f>
        <v/>
      </c>
      <c r="EF30" s="36" t="str">
        <f ca="true">+IF(OFFSET('Hygiene Data'!$H$14,0,10*ROW('Hygiene Data'!H24))="","",OFFSET('Hygiene Data'!$H$14,0,10*ROW('Hygiene Data'!H24)))</f>
        <v/>
      </c>
    </row>
    <row r="31" x14ac:dyDescent="0.2">
      <c r="A31" s="59" t="str">
        <f ca="true">+IF(OFFSET('Water Data'!$B$1,0,10*ROW('Water Data'!B27))="","",OFFSET('Water Data'!$B$1,0,10*ROW('Water Data'!B27)))</f>
        <v/>
      </c>
      <c r="B31" s="59" t="str">
        <f ca="true">+IF(OFFSET('Water Data'!$A$3,0,10*ROW('Water Data'!A27))="","",OFFSET('Water Data'!$A$3,0,10*ROW('Water Data'!A27)))</f>
        <v/>
      </c>
      <c r="C31" s="59" t="str">
        <f ca="true">+IF(OFFSET('Water Data'!$C$3,0,10*ROW('Water Data'!C27))="","",OFFSET('Water Data'!$C$3,0,10*ROW('Water Data'!C27)))</f>
        <v/>
      </c>
      <c r="D31" s="250" t="e">
        <f ca="true">+IF(AND(ISNUMBER(OFFSET('Water Data'!$C$5,0,10*ROW('Water Data'!C25))),BS31="Yes"),100-OFFSET('Water Data'!$C$5,0,10*ROW('Water Data'!C25)),IF(AND(ISNUMBER(OFFSET('Water Data'!$C$5,0,10*ROW('Water Data'!C25))),BS31="No",ISNUMBER(OFFSET('Water Data'!$C$5,0,10*ROW('Water Data'!C25)))),CONCATENATE("[",ROUND(100-OFFSET('Water Data'!$C$5,0,10*ROW('Water Data'!C25)),0),"]"),IF(AND(ISNUMBER(OFFSET('Water Data'!$C$5,0,10*ROW('Water Data'!C25))),BS31="",ISNUMBER(OFFSET('Water Data'!$C$5,0,10*ROW('Water Data'!C25)))),100-OFFSET('Water Data'!$C$5,0,10*ROW('Water Data'!C25)),NA())))</f>
        <v>#N/A</v>
      </c>
      <c r="E31" s="250" t="e">
        <f ca="true">+IF(AND(ISNUMBER(OFFSET('Water Data'!$C$7,0,10*ROW('Water Data'!D25))),BT31="Yes"),OFFSET('Water Data'!$C$7,0,10*ROW('Water Data'!C25)),IF(AND(ISNUMBER(OFFSET('Water Data'!$C$7,0,10*ROW('Water Data'!C25))),BT31="No",ISNUMBER(OFFSET('Water Data'!$C$7,0,10*ROW('Water Data'!C25)))),CONCATENATE("[",ROUND(OFFSET('Water Data'!$C$7,0,10*ROW('Water Data'!C25)),0),"]"),IF(AND(ISNUMBER(OFFSET('Water Data'!$C$7,0,10*ROW('Water Data'!C25))),BT31="",ISNUMBER(OFFSET('Water Data'!$C$7,0,10*ROW('Water Data'!C25)))),OFFSET('Water Data'!$C$7,0,10*ROW('Water Data'!C25)),NA())))</f>
        <v>#N/A</v>
      </c>
      <c r="F31" s="250" t="e">
        <f ca="true">+IF(AND(ISNUMBER(OFFSET('Water Data'!$C$10,0,10*ROW('Water Data'!C25))),BU31="Yes"),OFFSET('Water Data'!$C$10,0,10*ROW('Water Data'!C25)),IF(AND(ISNUMBER(OFFSET('Water Data'!$C$10,0,10*ROW('Water Data'!C25))),BU31="No",ISNUMBER(OFFSET('Water Data'!$C$10,0,10*ROW('Water Data'!C25)))),CONCATENATE("[",ROUND(OFFSET('Water Data'!$C$10,0,10*ROW('Water Data'!C25)),0),"]"),IF(AND(ISNUMBER(OFFSET('Water Data'!$C$10,0,10*ROW('Water Data'!C25))),BU31="",ISNUMBER(OFFSET('Water Data'!$C$10,0,10*ROW('Water Data'!C25)))),OFFSET('Water Data'!$C$10,0,10*ROW('Water Data'!C25)),NA())))</f>
        <v>#N/A</v>
      </c>
      <c r="G31" s="250" t="e">
        <f ca="true">+IF(AND(ISNUMBER(OFFSET('Water Data'!$D$5,0,10*ROW('Water Data'!D25))),BV31="Yes"),100-OFFSET('Water Data'!$D$5,0,10*ROW('Water Data'!D25)),IF(AND(ISNUMBER(OFFSET('Water Data'!$D$5,0,10*ROW('Water Data'!D25))),BV31="No",ISNUMBER(OFFSET('Water Data'!$D$5,0,10*ROW('Water Data'!D25)))),CONCATENATE("[",ROUND(100-OFFSET('Water Data'!$D$5,0,10*ROW('Water Data'!D25)),0),"]"),IF(AND(ISNUMBER(OFFSET('Water Data'!$D$5,0,10*ROW('Water Data'!D25))),BV31="",ISNUMBER(OFFSET('Water Data'!$D$5,0,10*ROW('Water Data'!D25)))),100-OFFSET('Water Data'!$D$5,0,10*ROW('Water Data'!D25)),NA())))</f>
        <v>#N/A</v>
      </c>
      <c r="H31" s="250" t="e">
        <f ca="true">+IF(AND(ISNUMBER(OFFSET('Water Data'!$D$7,0,10*ROW('Water Data'!D25))),BW31="Yes"),OFFSET('Water Data'!$D$7,0,10*ROW('Water Data'!D25)),IF(AND(ISNUMBER(OFFSET('Water Data'!$D$7,0,10*ROW('Water Data'!D25))),BW31="No",ISNUMBER(OFFSET('Water Data'!$D$7,0,10*ROW('Water Data'!D25)))),CONCATENATE("[",ROUND(OFFSET('Water Data'!$C$7,0,10*ROW('Water Data'!D25)),0),"]"),IF(AND(ISNUMBER(OFFSET('Water Data'!$D$7,0,10*ROW('Water Data'!D25))),BW31="",ISNUMBER(OFFSET('Water Data'!$D$7,0,10*ROW('Water Data'!D25)))),OFFSET('Water Data'!$D$7,0,10*ROW('Water Data'!D25)),NA())))</f>
        <v>#N/A</v>
      </c>
      <c r="I31" s="250" t="e">
        <f ca="true">+IF(AND(ISNUMBER(OFFSET('Water Data'!$D$10,0,10*ROW('Water Data'!D25))),BX31="Yes"),OFFSET('Water Data'!$D$10,0,10*ROW('Water Data'!D25)),IF(AND(ISNUMBER(OFFSET('Water Data'!$D$10,0,10*ROW('Water Data'!D25))),BX31="No",ISNUMBER(OFFSET('Water Data'!$D$10,0,10*ROW('Water Data'!D25)))),CONCATENATE("[",ROUND(OFFSET('Water Data'!$D$10,0,10*ROW('Water Data'!D25)),0),"]"),IF(AND(ISNUMBER(OFFSET('Water Data'!$D$10,0,10*ROW('Water Data'!D25))),BX31="",ISNUMBER(OFFSET('Water Data'!$D$10,0,10*ROW('Water Data'!D25)))),OFFSET('Water Data'!$D$10,0,10*ROW('Water Data'!D25)),NA())))</f>
        <v>#N/A</v>
      </c>
      <c r="J31" s="250" t="e">
        <f ca="true">+IF(AND(ISNUMBER(OFFSET('Water Data'!$E$5,0,10*ROW('Water Data'!E25))),BY31="Yes"),100-OFFSET('Water Data'!$E$5,0,10*ROW('Water Data'!E25)),IF(AND(ISNUMBER(OFFSET('Water Data'!$E$5,0,10*ROW('Water Data'!E25))),BY31="No",ISNUMBER(OFFSET('Water Data'!$E$5,0,10*ROW('Water Data'!E25)))),CONCATENATE("[",ROUND(100-OFFSET('Water Data'!$E$5,0,10*ROW('Water Data'!E25)),0),"]"),IF(AND(ISNUMBER(OFFSET('Water Data'!$E$5,0,10*ROW('Water Data'!E25))),BY31="",ISNUMBER(OFFSET('Water Data'!$E$5,0,10*ROW('Water Data'!E25)))),100-OFFSET('Water Data'!$E$5,0,10*ROW('Water Data'!E25)),NA())))</f>
        <v>#N/A</v>
      </c>
      <c r="K31" s="250" t="e">
        <f ca="true">+IF(AND(ISNUMBER(OFFSET('Water Data'!$E$7,0,10*ROW('Water Data'!E25))),BZ31="Yes"),OFFSET('Water Data'!$E$7,0,10*ROW('Water Data'!E25)),IF(AND(ISNUMBER(OFFSET('Water Data'!$E$7,0,10*ROW('Water Data'!E25))),BZ31="No",ISNUMBER(OFFSET('Water Data'!$E$7,0,10*ROW('Water Data'!E25)))),CONCATENATE("[",ROUND(OFFSET('Water Data'!$E$7,0,10*ROW('Water Data'!E25)),0),"]"),IF(AND(ISNUMBER(OFFSET('Water Data'!$E$7,0,10*ROW('Water Data'!E25))),BZ31="",ISNUMBER(OFFSET('Water Data'!$E$7,0,10*ROW('Water Data'!E25)))),OFFSET('Water Data'!$E$7,0,10*ROW('Water Data'!E25)),NA())))</f>
        <v>#N/A</v>
      </c>
      <c r="L31" s="250" t="e">
        <f ca="true">+IF(AND(ISNUMBER(OFFSET('Water Data'!$E$10,0,10*ROW('Water Data'!E25))),CA31="Yes"),OFFSET('Water Data'!$E$10,0,10*ROW('Water Data'!E25)),IF(AND(ISNUMBER(OFFSET('Water Data'!$E$10,0,10*ROW('Water Data'!E25))),CA31="No",ISNUMBER(OFFSET('Water Data'!$E$10,0,10*ROW('Water Data'!E25)))),CONCATENATE("[",ROUND(OFFSET('Water Data'!$E$10,0,10*ROW('Water Data'!E25)),0),"]"),IF(AND(ISNUMBER(OFFSET('Water Data'!$E$10,0,10*ROW('Water Data'!E25))),CA31="",ISNUMBER(OFFSET('Water Data'!$E$10,0,10*ROW('Water Data'!E25)))),OFFSET('Water Data'!$E$10,0,10*ROW('Water Data'!E25)),NA())))</f>
        <v>#N/A</v>
      </c>
      <c r="M31" s="250" t="e">
        <f ca="true">+IF(AND(ISNUMBER(OFFSET('Water Data'!$F$5,0,10*ROW('Water Data'!F25))),CB31="Yes"),100-OFFSET('Water Data'!$F$5,0,10*ROW('Water Data'!F25)),IF(AND(ISNUMBER(OFFSET('Water Data'!$F$5,0,10*ROW('Water Data'!F25))),CB31="No",ISNUMBER(OFFSET('Water Data'!$F$5,0,10*ROW('Water Data'!F25)))),CONCATENATE("[",ROUND(100-OFFSET('Water Data'!$F$5,0,10*ROW('Water Data'!F25)),0),"]"),IF(AND(ISNUMBER(OFFSET('Water Data'!$F$5,0,10*ROW('Water Data'!F25))),CB31="",ISNUMBER(OFFSET('Water Data'!$F$5,0,10*ROW('Water Data'!F25)))),100-OFFSET('Water Data'!$F$5,0,10*ROW('Water Data'!F25)),NA())))</f>
        <v>#N/A</v>
      </c>
      <c r="N31" s="250" t="e">
        <f ca="true">+IF(AND(ISNUMBER(OFFSET('Water Data'!$F$7,0,10*ROW('Water Data'!F25))),CC31="Yes"),OFFSET('Water Data'!$F$7,0,10*ROW('Water Data'!F25)),IF(AND(ISNUMBER(OFFSET('Water Data'!$F$7,0,10*ROW('Water Data'!F25))),CC31="No",ISNUMBER(OFFSET('Water Data'!$F$7,0,10*ROW('Water Data'!F25)))),CONCATENATE("[",ROUND(OFFSET('Water Data'!$F$7,0,10*ROW('Water Data'!F25)),0),"]"),IF(AND(ISNUMBER(OFFSET('Water Data'!$F$7,0,10*ROW('Water Data'!F25))),CC31="",ISNUMBER(OFFSET('Water Data'!$F$7,0,10*ROW('Water Data'!F25)))),OFFSET('Water Data'!$F$7,0,10*ROW('Water Data'!F25)),NA())))</f>
        <v>#N/A</v>
      </c>
      <c r="O31" s="250" t="e">
        <f ca="true">+IF(AND(ISNUMBER(OFFSET('Water Data'!$F$10,0,10*ROW('Water Data'!F25))),CD31="Yes"),OFFSET('Water Data'!$F$10,0,10*ROW('Water Data'!F25)),IF(AND(ISNUMBER(OFFSET('Water Data'!$F$10,0,10*ROW('Water Data'!F25))),CD31="No",ISNUMBER(OFFSET('Water Data'!$F$10,0,10*ROW('Water Data'!F25)))),CONCATENATE("[",ROUND(OFFSET('Water Data'!$F$10,0,10*ROW('Water Data'!F25)),0),"]"),IF(AND(ISNUMBER(OFFSET('Water Data'!$F$10,0,10*ROW('Water Data'!F25))),CD31="",ISNUMBER(OFFSET('Water Data'!$F$10,0,10*ROW('Water Data'!F25)))),OFFSET('Water Data'!$F$10,0,10*ROW('Water Data'!F25)),NA())))</f>
        <v>#N/A</v>
      </c>
      <c r="P31" s="250" t="e">
        <f ca="true">+IF(AND(ISNUMBER(OFFSET('Water Data'!$G$5,0,10*ROW('Water Data'!G25))),CE31="Yes"),100-OFFSET('Water Data'!$G$5,0,10*ROW('Water Data'!G25)),IF(AND(ISNUMBER(OFFSET('Water Data'!$G$5,0,10*ROW('Water Data'!G25))),CE31="No",ISNUMBER(OFFSET('Water Data'!$G$5,0,10*ROW('Water Data'!G25)))),CONCATENATE("[",ROUND(100-OFFSET('Water Data'!$G$5,0,10*ROW('Water Data'!G25)),0),"]"),IF(AND(ISNUMBER(OFFSET('Water Data'!$G$5,0,10*ROW('Water Data'!G25))),CE31="",ISNUMBER(OFFSET('Water Data'!$G$5,0,10*ROW('Water Data'!G25)))),100-OFFSET('Water Data'!$G$5,0,10*ROW('Water Data'!G25)),NA())))</f>
        <v>#N/A</v>
      </c>
      <c r="Q31" s="250" t="e">
        <f ca="true">+IF(AND(ISNUMBER(OFFSET('Water Data'!$G$7,0,10*ROW('Water Data'!G25))),CF31="Yes"),OFFSET('Water Data'!$G$7,0,10*ROW('Water Data'!G25)),IF(AND(ISNUMBER(OFFSET('Water Data'!$G$7,0,10*ROW('Water Data'!G25))),CF31="No",ISNUMBER(OFFSET('Water Data'!$G$7,0,10*ROW('Water Data'!G25)))),CONCATENATE("[",ROUND(OFFSET('Water Data'!$G$7,0,10*ROW('Water Data'!G25)),0),"]"),IF(AND(ISNUMBER(OFFSET('Water Data'!$G$7,0,10*ROW('Water Data'!G25))),CF31="",ISNUMBER(OFFSET('Water Data'!$G$7,0,10*ROW('Water Data'!G25)))),OFFSET('Water Data'!$G$7,0,10*ROW('Water Data'!G25)),NA())))</f>
        <v>#N/A</v>
      </c>
      <c r="R31" s="250" t="e">
        <f ca="true">+IF(AND(ISNUMBER(OFFSET('Water Data'!$G$10,0,10*ROW('Water Data'!G25))),CG31="Yes"),OFFSET('Water Data'!$G$10,0,10*ROW('Water Data'!G25)),IF(AND(ISNUMBER(OFFSET('Water Data'!$G$10,0,10*ROW('Water Data'!G25))),CG31="No",ISNUMBER(OFFSET('Water Data'!$G$10,0,10*ROW('Water Data'!G25)))),CONCATENATE("[",ROUND(OFFSET('Water Data'!$G$10,0,10*ROW('Water Data'!G25)),0),"]"),IF(AND(ISNUMBER(OFFSET('Water Data'!$G$10,0,10*ROW('Water Data'!G25))),CG31="",ISNUMBER(OFFSET('Water Data'!$G$10,0,10*ROW('Water Data'!G25)))),OFFSET('Water Data'!$G$10,0,10*ROW('Water Data'!G25)),NA())))</f>
        <v>#N/A</v>
      </c>
      <c r="S31" s="250" t="e">
        <f ca="true">+IF(AND(ISNUMBER(OFFSET('Water Data'!$H$5,0,10*ROW('Water Data'!H25))),CH31="Yes"),100-OFFSET('Water Data'!$H$5,0,10*ROW('Water Data'!H25)),IF(AND(ISNUMBER(OFFSET('Water Data'!$H$5,0,10*ROW('Water Data'!H25))),CH31="No",ISNUMBER(OFFSET('Water Data'!$H$5,0,10*ROW('Water Data'!H25)))),CONCATENATE("[",ROUND(100-OFFSET('Water Data'!$H$5,0,10*ROW('Water Data'!H25)),0),"]"),IF(AND(ISNUMBER(OFFSET('Water Data'!$H$5,0,10*ROW('Water Data'!H25))),CH31="",ISNUMBER(OFFSET('Water Data'!$H$5,0,10*ROW('Water Data'!H25)))),100-OFFSET('Water Data'!$H$5,0,10*ROW('Water Data'!H25)),NA())))</f>
        <v>#N/A</v>
      </c>
      <c r="T31" s="250" t="e">
        <f ca="true">+IF(AND(ISNUMBER(OFFSET('Water Data'!$H$7,0,10*ROW('Water Data'!H25))),CI31="Yes"),OFFSET('Water Data'!$H$7,0,10*ROW('Water Data'!H25)),IF(AND(ISNUMBER(OFFSET('Water Data'!$H$7,0,10*ROW('Water Data'!H25))),CI31="No",ISNUMBER(OFFSET('Water Data'!$H$7,0,10*ROW('Water Data'!H25)))),CONCATENATE("[",ROUND(OFFSET('Water Data'!$H$7,0,10*ROW('Water Data'!H25)),0),"]"),IF(AND(ISNUMBER(OFFSET('Water Data'!$H$7,0,10*ROW('Water Data'!H25))),CI31="",ISNUMBER(OFFSET('Water Data'!$H$7,0,10*ROW('Water Data'!H25)))),OFFSET('Water Data'!$H$7,0,10*ROW('Water Data'!H25)),NA())))</f>
        <v>#N/A</v>
      </c>
      <c r="U31" s="250" t="e">
        <f ca="true">+IF(AND(ISNUMBER(OFFSET('Water Data'!$H$10,0,10*ROW('Water Data'!H25))),CJ31="Yes"),OFFSET('Water Data'!$H$10,0,10*ROW('Water Data'!H25)),IF(AND(ISNUMBER(OFFSET('Water Data'!$H$10,0,10*ROW('Water Data'!H25))),CJ31="No",ISNUMBER(OFFSET('Water Data'!$H$10,0,10*ROW('Water Data'!H25)))),CONCATENATE("[",ROUND(OFFSET('Water Data'!$H$10,0,10*ROW('Water Data'!H25)),0),"]"),IF(AND(ISNUMBER(OFFSET('Water Data'!$H$10,0,10*ROW('Water Data'!H25))),CJ31="",ISNUMBER(OFFSET('Water Data'!$H$10,0,10*ROW('Water Data'!H25)))),OFFSET('Water Data'!$H$10,0,10*ROW('Water Data'!H25)),NA())))</f>
        <v>#N/A</v>
      </c>
      <c r="V31" s="251" t="e">
        <f ca="true">+IF(AND(ISNUMBER(OFFSET('Sanitation Data'!$C$5,0,10*ROW('Sanitation Data'!C25))),CK31="Yes"),100-OFFSET('Sanitation Data'!$C$5,0,10*ROW('Sanitation Data'!C25)),IF(AND(ISNUMBER(OFFSET('Sanitation Data'!$C$5,0,10*ROW('Sanitation Data'!C25))),CK31="No",ISNUMBER(OFFSET('Sanitation Data'!$C$5,0,10*ROW('Sanitation Data'!C25)))),CONCATENATE("[",ROUND(100-OFFSET('Sanitation Data'!$C$5,0,10*ROW('Sanitation Data'!C25)),0),"]"),IF(AND(ISNUMBER(OFFSET('Sanitation Data'!$C$5,0,10*ROW('Sanitation Data'!C25))),CK31="",ISNUMBER(OFFSET('Sanitation Data'!$C$5,0,10*ROW('Sanitation Data'!C25)))),100-OFFSET('Sanitation Data'!$C$5,0,10*ROW('Sanitation Data'!C25)),NA())))</f>
        <v>#N/A</v>
      </c>
      <c r="W31" s="251" t="e">
        <f ca="true">+IF(AND(ISNUMBER(OFFSET('Sanitation Data'!$C$7,0,10*ROW('Sanitation Data'!C25))),CL31="Yes"),OFFSET('Sanitation Data'!$C$7,0,10*ROW('Sanitation Data'!C25)),IF(AND(ISNUMBER(OFFSET('Sanitation Data'!$C$7,0,10*ROW('Sanitation Data'!C25))),CL31="No",ISNUMBER(OFFSET('Sanitation Data'!$C$7,0,10*ROW('Sanitation Data'!C25)))),CONCATENATE("[",ROUND(OFFSET('Sanitation Data'!$C$7,0,10*ROW('Sanitation Data'!C25)),0),"]"),IF(AND(ISNUMBER(OFFSET('Sanitation Data'!$C$7,0,10*ROW('Sanitation Data'!C25))),CL31="",ISNUMBER(OFFSET('Sanitation Data'!$C$7,0,10*ROW('Sanitation Data'!C25)))),OFFSET('Sanitation Data'!$C$7,0,10*ROW('Sanitation Data'!C25)),NA())))</f>
        <v>#N/A</v>
      </c>
      <c r="X31" s="251" t="e">
        <f ca="true">+IF(AND(ISNUMBER(OFFSET('Sanitation Data'!$C$11,0,10*ROW('Sanitation Data'!C25))),CM31="Yes"),OFFSET('Sanitation Data'!$C$11,0,10*ROW('Sanitation Data'!C25)),IF(AND(ISNUMBER(OFFSET('Sanitation Data'!$C$11,0,10*ROW('Sanitation Data'!C25))),CM31="No",ISNUMBER(OFFSET('Sanitation Data'!$C$11,0,10*ROW('Sanitation Data'!C25)))),CONCATENATE("[",ROUND(OFFSET('Sanitation Data'!$C$11,0,10*ROW('Sanitation Data'!C25)),0),"]"),IF(AND(ISNUMBER(OFFSET('Sanitation Data'!$C$11,0,10*ROW('Sanitation Data'!C25))),CM31="",ISNUMBER(OFFSET('Sanitation Data'!$C$11,0,10*ROW('Sanitation Data'!C25)))),OFFSET('Sanitation Data'!$C$11,0,10*ROW('Sanitation Data'!C25)),NA())))</f>
        <v>#N/A</v>
      </c>
      <c r="Y31" s="251" t="e">
        <f ca="true">+IF(AND(ISNUMBER(OFFSET('Sanitation Data'!$C$12,0,10*ROW('Sanitation Data'!C25))),CN31="Yes"),OFFSET('Sanitation Data'!$C$12,0,10*ROW('Sanitation Data'!C25)),IF(AND(ISNUMBER(OFFSET('Sanitation Data'!$C$12,0,10*ROW('Sanitation Data'!C25))),CN31="No",ISNUMBER(OFFSET('Sanitation Data'!$C$12,0,10*ROW('Sanitation Data'!C25)))),CONCATENATE("[",ROUND(OFFSET('Sanitation Data'!$C$12,0,10*ROW('Sanitation Data'!C25)),0),"]"),IF(AND(ISNUMBER(OFFSET('Sanitation Data'!$C$12,0,10*ROW('Sanitation Data'!C25))),CN31="",ISNUMBER(OFFSET('Sanitation Data'!$C$12,0,10*ROW('Sanitation Data'!C25)))),OFFSET('Sanitation Data'!$C$12,0,10*ROW('Sanitation Data'!C25)),NA())))</f>
        <v>#N/A</v>
      </c>
      <c r="Z31" s="251" t="e">
        <f ca="true">+IF(AND(ISNUMBER(OFFSET('Sanitation Data'!$C$13,0,10*ROW('Sanitation Data'!C25))),CO31="Yes"),OFFSET('Sanitation Data'!$C$13,0,10*ROW('Sanitation Data'!C25)),IF(AND(ISNUMBER(OFFSET('Sanitation Data'!$C$13,0,10*ROW('Sanitation Data'!C25))),CO31="No",ISNUMBER(OFFSET('Sanitation Data'!$C$13,0,10*ROW('Sanitation Data'!C25)))),CONCATENATE("[",ROUND(OFFSET('Sanitation Data'!$C$13,0,10*ROW('Sanitation Data'!C25)),0),"]"),IF(AND(ISNUMBER(OFFSET('Sanitation Data'!$C$13,0,10*ROW('Sanitation Data'!C25))),CO31="",ISNUMBER(OFFSET('Sanitation Data'!$C$13,0,10*ROW('Sanitation Data'!C25)))),OFFSET('Sanitation Data'!$C$13,0,10*ROW('Sanitation Data'!C25)),NA())))</f>
        <v>#N/A</v>
      </c>
      <c r="AA31" s="251" t="e">
        <f ca="true">+IF(AND(ISNUMBER(OFFSET('Sanitation Data'!$D$5,0,10*ROW('Sanitation Data'!D25))),CP31="Yes"),100-OFFSET('Sanitation Data'!$D$5,0,10*ROW('Sanitation Data'!D25)),IF(AND(ISNUMBER(OFFSET('Sanitation Data'!$D$5,0,10*ROW('Sanitation Data'!D25))),CP31="No",ISNUMBER(OFFSET('Sanitation Data'!$D$5,0,10*ROW('Sanitation Data'!D25)))),CONCATENATE("[",ROUND(100-OFFSET('Sanitation Data'!$D$5,0,10*ROW('Sanitation Data'!D25)),0),"]"),IF(AND(ISNUMBER(OFFSET('Sanitation Data'!$D$5,0,10*ROW('Sanitation Data'!D25))),CP31="",ISNUMBER(OFFSET('Sanitation Data'!$D$5,0,10*ROW('Sanitation Data'!D25)))),100-OFFSET('Sanitation Data'!$D$5,0,10*ROW('Sanitation Data'!D25)),NA())))</f>
        <v>#N/A</v>
      </c>
      <c r="AB31" s="251" t="e">
        <f ca="true">+IF(AND(ISNUMBER(OFFSET('Sanitation Data'!$D$7,0,10*ROW('Sanitation Data'!D25))),CQ31="Yes"),OFFSET('Sanitation Data'!$D$7,0,10*ROW('Sanitation Data'!G25)),IF(AND(ISNUMBER(OFFSET('Sanitation Data'!$D$7,0,10*ROW('Sanitation Data'!D25))),CQ31="No",ISNUMBER(OFFSET('Sanitation Data'!$D$7,0,10*ROW('Sanitation Data'!D25)))),CONCATENATE("[",ROUND(OFFSET('Sanitation Data'!$D$7,0,10*ROW('Sanitation Data'!D25)),0),"]"),IF(AND(ISNUMBER(OFFSET('Sanitation Data'!$D$7,0,10*ROW('Sanitation Data'!D25))),CQ31="",ISNUMBER(OFFSET('Sanitation Data'!$D$7,0,10*ROW('Sanitation Data'!D25)))),OFFSET('Sanitation Data'!$D$7,0,10*ROW('Sanitation Data'!D25)),NA())))</f>
        <v>#N/A</v>
      </c>
      <c r="AC31" s="251" t="e">
        <f ca="true">+IF(AND(ISNUMBER(OFFSET('Sanitation Data'!$D$11,0,10*ROW('Sanitation Data'!D25))),CR31="Yes"),OFFSET('Sanitation Data'!$D$11,0,10*ROW('Sanitation Data'!D25)),IF(AND(ISNUMBER(OFFSET('Sanitation Data'!$D$11,0,10*ROW('Sanitation Data'!D25))),CR31="No",ISNUMBER(OFFSET('Sanitation Data'!$D$11,0,10*ROW('Sanitation Data'!D25)))),CONCATENATE("[",ROUND(OFFSET('Sanitation Data'!$D$11,0,10*ROW('Sanitation Data'!D25)),0),"]"),IF(AND(ISNUMBER(OFFSET('Sanitation Data'!$D$11,0,10*ROW('Sanitation Data'!D25))),CR31="",ISNUMBER(OFFSET('Sanitation Data'!$D$11,0,10*ROW('Sanitation Data'!D25)))),OFFSET('Sanitation Data'!$D$11,0,10*ROW('Sanitation Data'!D25)),NA())))</f>
        <v>#N/A</v>
      </c>
      <c r="AD31" s="251" t="e">
        <f ca="true">+IF(AND(ISNUMBER(OFFSET('Sanitation Data'!$D$12,0,10*ROW('Sanitation Data'!D25))),CS31="Yes"),OFFSET('Sanitation Data'!$D$12,0,10*ROW('Sanitation Data'!D25)),IF(AND(ISNUMBER(OFFSET('Sanitation Data'!$D$12,0,10*ROW('Sanitation Data'!D25))),CS31="No",ISNUMBER(OFFSET('Sanitation Data'!$D$12,0,10*ROW('Sanitation Data'!D25)))),CONCATENATE("[",ROUND(OFFSET('Sanitation Data'!$D$12,0,10*ROW('Sanitation Data'!D25)),0),"]"),IF(AND(ISNUMBER(OFFSET('Sanitation Data'!$D$12,0,10*ROW('Sanitation Data'!D25))),CS31="",ISNUMBER(OFFSET('Sanitation Data'!$D$12,0,10*ROW('Sanitation Data'!D25)))),OFFSET('Sanitation Data'!$D$12,0,10*ROW('Sanitation Data'!D25)),NA())))</f>
        <v>#N/A</v>
      </c>
      <c r="AE31" s="251" t="e">
        <f ca="true">+IF(AND(ISNUMBER(OFFSET('Sanitation Data'!$D$13,0,10*ROW('Sanitation Data'!D25))),CT31="Yes"),OFFSET('Sanitation Data'!$D$13,0,10*ROW('Sanitation Data'!D25)),IF(AND(ISNUMBER(OFFSET('Sanitation Data'!$D$13,0,10*ROW('Sanitation Data'!D25))),CT31="No",ISNUMBER(OFFSET('Sanitation Data'!$D$13,0,10*ROW('Sanitation Data'!D25)))),CONCATENATE("[",ROUND(OFFSET('Sanitation Data'!$D$13,0,10*ROW('Sanitation Data'!D25)),0),"]"),IF(AND(ISNUMBER(OFFSET('Sanitation Data'!$D$13,0,10*ROW('Sanitation Data'!D25))),CT31="",ISNUMBER(OFFSET('Sanitation Data'!$D$13,0,10*ROW('Sanitation Data'!D25)))),OFFSET('Sanitation Data'!$D$13,0,10*ROW('Sanitation Data'!D25)),NA())))</f>
        <v>#N/A</v>
      </c>
      <c r="AF31" s="251" t="e">
        <f ca="true">+IF(AND(ISNUMBER(OFFSET('Sanitation Data'!$E$5,0,10*ROW('Sanitation Data'!E25))),CU31="Yes"),100-OFFSET('Sanitation Data'!$E$5,0,10*ROW('Sanitation Data'!E25)),IF(AND(ISNUMBER(OFFSET('Sanitation Data'!$E$5,0,10*ROW('Sanitation Data'!E25))),CU31="No",ISNUMBER(OFFSET('Sanitation Data'!$E$5,0,10*ROW('Sanitation Data'!E25)))),CONCATENATE("[",ROUND(100-OFFSET('Sanitation Data'!$E$5,0,10*ROW('Sanitation Data'!E25)),0),"]"),IF(AND(ISNUMBER(OFFSET('Sanitation Data'!$E$5,0,10*ROW('Sanitation Data'!E25))),CU31="",ISNUMBER(OFFSET('Sanitation Data'!$E$5,0,10*ROW('Sanitation Data'!E25)))),100-OFFSET('Sanitation Data'!$E$5,0,10*ROW('Sanitation Data'!E25)),NA())))</f>
        <v>#N/A</v>
      </c>
      <c r="AG31" s="251" t="e">
        <f ca="true">+IF(AND(ISNUMBER(OFFSET('Sanitation Data'!$E$7,0,10*ROW('Sanitation Data'!E25))),CV31="Yes"),OFFSET('Sanitation Data'!$E$7,0,10*ROW('Sanitation Data'!E25)),IF(AND(ISNUMBER(OFFSET('Sanitation Data'!$E$7,0,10*ROW('Sanitation Data'!E25))),CV31="No",ISNUMBER(OFFSET('Sanitation Data'!$E$7,0,10*ROW('Sanitation Data'!E25)))),CONCATENATE("[",ROUND(OFFSET('Sanitation Data'!$E$7,0,10*ROW('Sanitation Data'!E25)),0),"]"),IF(AND(ISNUMBER(OFFSET('Sanitation Data'!$E$7,0,10*ROW('Sanitation Data'!E25))),CV31="",ISNUMBER(OFFSET('Sanitation Data'!$E$7,0,10*ROW('Sanitation Data'!E25)))),OFFSET('Sanitation Data'!$E$7,0,10*ROW('Sanitation Data'!E25)),NA())))</f>
        <v>#N/A</v>
      </c>
      <c r="AH31" s="251" t="e">
        <f ca="true">+IF(AND(ISNUMBER(OFFSET('Sanitation Data'!$E$11,0,10*ROW('Sanitation Data'!E25))),CW31="Yes"),OFFSET('Sanitation Data'!$E$11,0,10*ROW('Sanitation Data'!E25)),IF(AND(ISNUMBER(OFFSET('Sanitation Data'!$E$11,0,10*ROW('Sanitation Data'!E25))),CW31="No",ISNUMBER(OFFSET('Sanitation Data'!$E$11,0,10*ROW('Sanitation Data'!E25)))),CONCATENATE("[",ROUND(OFFSET('Sanitation Data'!$E$11,0,10*ROW('Sanitation Data'!E25)),0),"]"),IF(AND(ISNUMBER(OFFSET('Sanitation Data'!$E$11,0,10*ROW('Sanitation Data'!E25))),CW31="",ISNUMBER(OFFSET('Sanitation Data'!$E$11,0,10*ROW('Sanitation Data'!E25)))),OFFSET('Sanitation Data'!$E$11,0,10*ROW('Sanitation Data'!E25)),NA())))</f>
        <v>#N/A</v>
      </c>
      <c r="AI31" s="251" t="e">
        <f ca="true">+IF(AND(ISNUMBER(OFFSET('Sanitation Data'!$E$12,0,10*ROW('Sanitation Data'!E25))),CX31="Yes"),OFFSET('Sanitation Data'!$E$12,0,10*ROW('Sanitation Data'!E25)),IF(AND(ISNUMBER(OFFSET('Sanitation Data'!$E$12,0,10*ROW('Sanitation Data'!E25))),CX31="No",ISNUMBER(OFFSET('Sanitation Data'!$E$12,0,10*ROW('Sanitation Data'!E25)))),CONCATENATE("[",ROUND(OFFSET('Sanitation Data'!$E$12,0,10*ROW('Sanitation Data'!E25)),0),"]"),IF(AND(ISNUMBER(OFFSET('Sanitation Data'!$E$12,0,10*ROW('Sanitation Data'!E25))),CX31="",ISNUMBER(OFFSET('Sanitation Data'!$E$12,0,10*ROW('Sanitation Data'!E25)))),OFFSET('Sanitation Data'!$E$12,0,10*ROW('Sanitation Data'!E25)),NA())))</f>
        <v>#N/A</v>
      </c>
      <c r="AJ31" s="251" t="e">
        <f ca="true">+IF(AND(ISNUMBER(OFFSET('Sanitation Data'!$E$13,0,10*ROW('Sanitation Data'!E25))),CY31="Yes"),OFFSET('Sanitation Data'!$E$13,0,10*ROW('Sanitation Data'!E25)),IF(AND(ISNUMBER(OFFSET('Sanitation Data'!$E$13,0,10*ROW('Sanitation Data'!E25))),CY31="No",ISNUMBER(OFFSET('Sanitation Data'!$E$13,0,10*ROW('Sanitation Data'!E25)))),CONCATENATE("[",ROUND(OFFSET('Sanitation Data'!$E$13,0,10*ROW('Sanitation Data'!E25)),0),"]"),IF(AND(ISNUMBER(OFFSET('Sanitation Data'!$E$13,0,10*ROW('Sanitation Data'!E25))),CY31="",ISNUMBER(OFFSET('Sanitation Data'!$E$13,0,10*ROW('Sanitation Data'!E25)))),OFFSET('Sanitation Data'!$E$13,0,10*ROW('Sanitation Data'!E25)),NA())))</f>
        <v>#N/A</v>
      </c>
      <c r="AK31" s="251" t="e">
        <f ca="true">+IF(AND(ISNUMBER(OFFSET('Sanitation Data'!$F$5,0,10*ROW('Sanitation Data'!F25))),CZ31="Yes"),100-OFFSET('Sanitation Data'!$F$5,0,10*ROW('Sanitation Data'!F25)),IF(AND(ISNUMBER(OFFSET('Sanitation Data'!$F$5,0,10*ROW('Sanitation Data'!F25))),CZ31="No",ISNUMBER(OFFSET('Sanitation Data'!$F$5,0,10*ROW('Sanitation Data'!F25)))),CONCATENATE("[",ROUND(100-OFFSET('Sanitation Data'!$F$5,0,10*ROW('Sanitation Data'!F25)),0),"]"),IF(AND(ISNUMBER(OFFSET('Sanitation Data'!$F$5,0,10*ROW('Sanitation Data'!F25))),CZ31="",ISNUMBER(OFFSET('Sanitation Data'!$F$5,0,10*ROW('Sanitation Data'!F25)))),100-OFFSET('Sanitation Data'!$F$5,0,10*ROW('Sanitation Data'!F25)),NA())))</f>
        <v>#N/A</v>
      </c>
      <c r="AL31" s="251" t="e">
        <f ca="true">+IF(AND(ISNUMBER(OFFSET('Sanitation Data'!$F$7,0,10*ROW('Sanitation Data'!F25))),DA31="Yes"),OFFSET('Sanitation Data'!$F$7,0,10*ROW('Sanitation Data'!F25)),IF(AND(ISNUMBER(OFFSET('Sanitation Data'!$F$7,0,10*ROW('Sanitation Data'!F25))),DA31="No",ISNUMBER(OFFSET('Sanitation Data'!$F$7,0,10*ROW('Sanitation Data'!F25)))),CONCATENATE("[",ROUND(OFFSET('Sanitation Data'!$F$7,0,10*ROW('Sanitation Data'!F25)),0),"]"),IF(AND(ISNUMBER(OFFSET('Sanitation Data'!$F$7,0,10*ROW('Sanitation Data'!F25))),DA31="",ISNUMBER(OFFSET('Sanitation Data'!$F$7,0,10*ROW('Sanitation Data'!F25)))),OFFSET('Sanitation Data'!$F$7,0,10*ROW('Sanitation Data'!F25)),NA())))</f>
        <v>#N/A</v>
      </c>
      <c r="AM31" s="251" t="e">
        <f ca="true">+IF(AND(ISNUMBER(OFFSET('Sanitation Data'!$F$11,0,10*ROW('Sanitation Data'!F25))),DB31="Yes"),OFFSET('Sanitation Data'!$F$11,0,10*ROW('Sanitation Data'!F25)),IF(AND(ISNUMBER(OFFSET('Sanitation Data'!$F$11,0,10*ROW('Sanitation Data'!F25))),DB31="No",ISNUMBER(OFFSET('Sanitation Data'!$F$11,0,10*ROW('Sanitation Data'!F25)))),CONCATENATE("[",ROUND(OFFSET('Sanitation Data'!$F$11,0,10*ROW('Sanitation Data'!F25)),0),"]"),IF(AND(ISNUMBER(OFFSET('Sanitation Data'!$F$11,0,10*ROW('Sanitation Data'!F25))),DB31="",ISNUMBER(OFFSET('Sanitation Data'!$F$11,0,10*ROW('Sanitation Data'!F25)))),OFFSET('Sanitation Data'!$F$11,0,10*ROW('Sanitation Data'!F25)),NA())))</f>
        <v>#N/A</v>
      </c>
      <c r="AN31" s="251" t="e">
        <f ca="true">+IF(AND(ISNUMBER(OFFSET('Sanitation Data'!$F$12,0,10*ROW('Sanitation Data'!F25))),DC31="Yes"),OFFSET('Sanitation Data'!$F$12,0,10*ROW('Sanitation Data'!F25)),IF(AND(ISNUMBER(OFFSET('Sanitation Data'!$F$12,0,10*ROW('Sanitation Data'!F25))),DC31="No",ISNUMBER(OFFSET('Sanitation Data'!$F$12,0,10*ROW('Sanitation Data'!F25)))),CONCATENATE("[",ROUND(OFFSET('Sanitation Data'!$F$12,0,10*ROW('Sanitation Data'!F25)),0),"]"),IF(AND(ISNUMBER(OFFSET('Sanitation Data'!$F$12,0,10*ROW('Sanitation Data'!F25))),DC31="",ISNUMBER(OFFSET('Sanitation Data'!$F$12,0,10*ROW('Sanitation Data'!F25)))),OFFSET('Sanitation Data'!$F$12,0,10*ROW('Sanitation Data'!F25)),NA())))</f>
        <v>#N/A</v>
      </c>
      <c r="AO31" s="251" t="e">
        <f ca="true">+IF(AND(ISNUMBER(OFFSET('Sanitation Data'!$F$13,0,10*ROW('Sanitation Data'!F25))),DD31="Yes"),OFFSET('Sanitation Data'!$F$13,0,10*ROW('Sanitation Data'!F25)),IF(AND(ISNUMBER(OFFSET('Sanitation Data'!$F$13,0,10*ROW('Sanitation Data'!F25))),DD31="No",ISNUMBER(OFFSET('Sanitation Data'!$F$13,0,10*ROW('Sanitation Data'!F25)))),CONCATENATE("[",ROUND(OFFSET('Sanitation Data'!$F$13,0,10*ROW('Sanitation Data'!F25)),0),"]"),IF(AND(ISNUMBER(OFFSET('Sanitation Data'!$F$13,0,10*ROW('Sanitation Data'!F25))),DD31="",ISNUMBER(OFFSET('Sanitation Data'!$F$13,0,10*ROW('Sanitation Data'!F25)))),OFFSET('Sanitation Data'!$F$13,0,10*ROW('Sanitation Data'!F25)),NA())))</f>
        <v>#N/A</v>
      </c>
      <c r="AP31" s="251" t="e">
        <f ca="true">+IF(AND(ISNUMBER(OFFSET('Sanitation Data'!$G$5,0,10*ROW('Sanitation Data'!G25))),DE31="Yes"),100-OFFSET('Sanitation Data'!$G$5,0,10*ROW('Sanitation Data'!G25)),IF(AND(ISNUMBER(OFFSET('Sanitation Data'!$G$5,0,10*ROW('Sanitation Data'!G25))),DE31="No",ISNUMBER(OFFSET('Sanitation Data'!$G$5,0,10*ROW('Sanitation Data'!G25)))),CONCATENATE("[",ROUND(100-OFFSET('Sanitation Data'!$G$5,0,10*ROW('Sanitation Data'!G25)),0),"]"),IF(AND(ISNUMBER(OFFSET('Sanitation Data'!$G$5,0,10*ROW('Sanitation Data'!G25))),DE31="",ISNUMBER(OFFSET('Sanitation Data'!$G$5,0,10*ROW('Sanitation Data'!G25)))),100-OFFSET('Sanitation Data'!$G$5,0,10*ROW('Sanitation Data'!G25)),NA())))</f>
        <v>#N/A</v>
      </c>
      <c r="AQ31" s="251" t="e">
        <f ca="true">+IF(AND(ISNUMBER(OFFSET('Sanitation Data'!$G$7,0,10*ROW('Sanitation Data'!G25))),DF31="Yes"),OFFSET('Sanitation Data'!$G$7,0,10*ROW('Sanitation Data'!G25)),IF(AND(ISNUMBER(OFFSET('Sanitation Data'!$G$7,0,10*ROW('Sanitation Data'!G25))),DF31="No",ISNUMBER(OFFSET('Sanitation Data'!$G$7,0,10*ROW('Sanitation Data'!G25)))),CONCATENATE("[",ROUND(OFFSET('Sanitation Data'!$G$7,0,10*ROW('Sanitation Data'!G25)),0),"]"),IF(AND(ISNUMBER(OFFSET('Sanitation Data'!$G$7,0,10*ROW('Sanitation Data'!G25))),DF31="",ISNUMBER(OFFSET('Sanitation Data'!$G$7,0,10*ROW('Sanitation Data'!G25)))),OFFSET('Sanitation Data'!$G$7,0,10*ROW('Sanitation Data'!G25)),NA())))</f>
        <v>#N/A</v>
      </c>
      <c r="AR31" s="251" t="e">
        <f ca="true">+IF(AND(ISNUMBER(OFFSET('Sanitation Data'!$G$11,0,10*ROW('Sanitation Data'!G25))),DG31="Yes"),OFFSET('Sanitation Data'!$G$11,0,10*ROW('Sanitation Data'!G25)),IF(AND(ISNUMBER(OFFSET('Sanitation Data'!$G$11,0,10*ROW('Sanitation Data'!G25))),DG31="No",ISNUMBER(OFFSET('Sanitation Data'!$G$11,0,10*ROW('Sanitation Data'!G25)))),CONCATENATE("[",ROUND(OFFSET('Sanitation Data'!$G$11,0,10*ROW('Sanitation Data'!G25)),0),"]"),IF(AND(ISNUMBER(OFFSET('Sanitation Data'!$G$11,0,10*ROW('Sanitation Data'!G25))),DG31="",ISNUMBER(OFFSET('Sanitation Data'!$G$11,0,10*ROW('Sanitation Data'!G25)))),OFFSET('Sanitation Data'!$G$11,0,10*ROW('Sanitation Data'!G25)),NA())))</f>
        <v>#N/A</v>
      </c>
      <c r="AS31" s="251" t="e">
        <f ca="true">+IF(AND(ISNUMBER(OFFSET('Sanitation Data'!$G$12,0,10*ROW('Sanitation Data'!G25))),DH31="Yes"),OFFSET('Sanitation Data'!$G$12,0,10*ROW('Sanitation Data'!G25)),IF(AND(ISNUMBER(OFFSET('Sanitation Data'!$G$12,0,10*ROW('Sanitation Data'!G25))),DH31="No",ISNUMBER(OFFSET('Sanitation Data'!$G$12,0,10*ROW('Sanitation Data'!G25)))),CONCATENATE("[",ROUND(OFFSET('Sanitation Data'!$G$12,0,10*ROW('Sanitation Data'!G25)),0),"]"),IF(AND(ISNUMBER(OFFSET('Sanitation Data'!$G$12,0,10*ROW('Sanitation Data'!G25))),DH31="",ISNUMBER(OFFSET('Sanitation Data'!$G$12,0,10*ROW('Sanitation Data'!G25)))),OFFSET('Sanitation Data'!$G$12,0,10*ROW('Sanitation Data'!G25)),NA())))</f>
        <v>#N/A</v>
      </c>
      <c r="AT31" s="251" t="e">
        <f ca="true">+IF(AND(ISNUMBER(OFFSET('Sanitation Data'!$G$13,0,10*ROW('Sanitation Data'!G25))),DI31="Yes"),OFFSET('Sanitation Data'!$G$13,0,10*ROW('Sanitation Data'!G25)),IF(AND(ISNUMBER(OFFSET('Sanitation Data'!$G$13,0,10*ROW('Sanitation Data'!G25))),DI31="No",ISNUMBER(OFFSET('Sanitation Data'!$G$13,0,10*ROW('Sanitation Data'!G25)))),CONCATENATE("[",ROUND(OFFSET('Sanitation Data'!$G$13,0,10*ROW('Sanitation Data'!G25)),0),"]"),IF(AND(ISNUMBER(OFFSET('Sanitation Data'!$G$13,0,10*ROW('Sanitation Data'!G25))),DI31="",ISNUMBER(OFFSET('Sanitation Data'!$G$13,0,10*ROW('Sanitation Data'!G25)))),OFFSET('Sanitation Data'!$G$13,0,10*ROW('Sanitation Data'!G25)),NA())))</f>
        <v>#N/A</v>
      </c>
      <c r="AU31" s="251" t="e">
        <f ca="true">+IF(AND(ISNUMBER(OFFSET('Sanitation Data'!$H$5,0,10*ROW('Sanitation Data'!H25))),DJ31="Yes"),100-OFFSET('Sanitation Data'!$H$5,0,10*ROW('Sanitation Data'!H25)),IF(AND(ISNUMBER(OFFSET('Sanitation Data'!$H$5,0,10*ROW('Sanitation Data'!H25))),DJ31="No",ISNUMBER(OFFSET('Sanitation Data'!$H$5,0,10*ROW('Sanitation Data'!H25)))),CONCATENATE("[",ROUND(100-OFFSET('Sanitation Data'!$H$5,0,10*ROW('Sanitation Data'!H25)),0),"]"),IF(AND(ISNUMBER(OFFSET('Sanitation Data'!$H$5,0,10*ROW('Sanitation Data'!H25))),DJ31="",ISNUMBER(OFFSET('Sanitation Data'!$H$5,0,10*ROW('Sanitation Data'!H25)))),100-OFFSET('Sanitation Data'!$H$5,0,10*ROW('Sanitation Data'!H25)),NA())))</f>
        <v>#N/A</v>
      </c>
      <c r="AV31" s="251" t="e">
        <f ca="true">+IF(AND(ISNUMBER(OFFSET('Sanitation Data'!$H$7,0,10*ROW('Sanitation Data'!H25))),DK31="Yes"),OFFSET('Sanitation Data'!$H$7,0,10*ROW('Sanitation Data'!H25)),IF(AND(ISNUMBER(OFFSET('Sanitation Data'!$H$7,0,10*ROW('Sanitation Data'!H25))),DK31="No",ISNUMBER(OFFSET('Sanitation Data'!$H$7,0,10*ROW('Sanitation Data'!H25)))),CONCATENATE("[",ROUND(OFFSET('Sanitation Data'!$H$7,0,10*ROW('Sanitation Data'!H25)),0),"]"),IF(AND(ISNUMBER(OFFSET('Sanitation Data'!$H$7,0,10*ROW('Sanitation Data'!H25))),DK31="",ISNUMBER(OFFSET('Sanitation Data'!$H$7,0,10*ROW('Sanitation Data'!H25)))),OFFSET('Sanitation Data'!$H$7,0,10*ROW('Sanitation Data'!H25)),NA())))</f>
        <v>#N/A</v>
      </c>
      <c r="AW31" s="251" t="e">
        <f ca="true">+IF(AND(ISNUMBER(OFFSET('Sanitation Data'!$H$11,0,10*ROW('Sanitation Data'!H25))),DL31="Yes"),OFFSET('Sanitation Data'!$H$11,0,10*ROW('Sanitation Data'!H25)),IF(AND(ISNUMBER(OFFSET('Sanitation Data'!$H$11,0,10*ROW('Sanitation Data'!H25))),DL31="No",ISNUMBER(OFFSET('Sanitation Data'!$H$11,0,10*ROW('Sanitation Data'!H25)))),CONCATENATE("[",ROUND(OFFSET('Sanitation Data'!$H$11,0,10*ROW('Sanitation Data'!H25)),0),"]"),IF(AND(ISNUMBER(OFFSET('Sanitation Data'!$H$11,0,10*ROW('Sanitation Data'!H25))),DL31="",ISNUMBER(OFFSET('Sanitation Data'!$H$11,0,10*ROW('Sanitation Data'!H25)))),OFFSET('Sanitation Data'!$H$11,0,10*ROW('Sanitation Data'!H25)),NA())))</f>
        <v>#N/A</v>
      </c>
      <c r="AX31" s="251" t="e">
        <f ca="true">+IF(AND(ISNUMBER(OFFSET('Sanitation Data'!$H$12,0,10*ROW('Sanitation Data'!H25))),DM31="Yes"),OFFSET('Sanitation Data'!$H$12,0,10*ROW('Sanitation Data'!H25)),IF(AND(ISNUMBER(OFFSET('Sanitation Data'!$H$12,0,10*ROW('Sanitation Data'!H25))),DM31="No",ISNUMBER(OFFSET('Sanitation Data'!$H$12,0,10*ROW('Sanitation Data'!H25)))),CONCATENATE("[",ROUND(OFFSET('Sanitation Data'!$H$12,0,10*ROW('Sanitation Data'!H25)),0),"]"),IF(AND(ISNUMBER(OFFSET('Sanitation Data'!$H$12,0,10*ROW('Sanitation Data'!H25))),DM31="",ISNUMBER(OFFSET('Sanitation Data'!$H$12,0,10*ROW('Sanitation Data'!H25)))),OFFSET('Sanitation Data'!$H$12,0,10*ROW('Sanitation Data'!H25)),NA())))</f>
        <v>#N/A</v>
      </c>
      <c r="AY31" s="251" t="e">
        <f ca="true">+IF(AND(ISNUMBER(OFFSET('Sanitation Data'!$H$13,0,10*ROW('Sanitation Data'!H25))),DN31="Yes"),OFFSET('Sanitation Data'!$H$13,0,10*ROW('Sanitation Data'!H25)),IF(AND(ISNUMBER(OFFSET('Sanitation Data'!$H$13,0,10*ROW('Sanitation Data'!H25))),DN31="No",ISNUMBER(OFFSET('Sanitation Data'!$H$13,0,10*ROW('Sanitation Data'!H25)))),CONCATENATE("[",ROUND(OFFSET('Sanitation Data'!$H$13,0,10*ROW('Sanitation Data'!H25)),0),"]"),IF(AND(ISNUMBER(OFFSET('Sanitation Data'!$H$13,0,10*ROW('Sanitation Data'!H25))),DN31="",ISNUMBER(OFFSET('Sanitation Data'!$H$13,0,10*ROW('Sanitation Data'!H25)))),OFFSET('Sanitation Data'!$H$13,0,10*ROW('Sanitation Data'!H25)),NA())))</f>
        <v>#N/A</v>
      </c>
      <c r="AZ31" s="252" t="e">
        <f ca="true">+IF(AND(ISNUMBER(OFFSET('Hygiene Data'!$C$6,0,10*ROW('Hygiene Data'!C25))),DO31="Yes"),OFFSET('Hygiene Data'!$C$6,0,10*ROW('Hygiene Data'!C25)),IF(AND(ISNUMBER(OFFSET('Hygiene Data'!$C$6,0,10*ROW('Hygiene Data'!C25))),DO31="No",ISNUMBER(OFFSET('Hygiene Data'!$C$6,0,10*ROW('Hygiene Data'!C25)))),CONCATENATE("[",ROUND(OFFSET('Hygiene Data'!$C$6,0,10*ROW('Hygiene Data'!C25)),0),"]"),IF(AND(ISNUMBER(OFFSET('Hygiene Data'!$C$6,0,10*ROW('Hygiene Data'!C25))),DO31="",ISNUMBER(OFFSET('Hygiene Data'!$C$6,0,10*ROW('Hygiene Data'!C25)))),OFFSET('Hygiene Data'!$C$6,0,10*ROW('Hygiene Data'!C25)),NA())))</f>
        <v>#N/A</v>
      </c>
      <c r="BA31" s="252" t="e">
        <f ca="true">+IF(AND(ISNUMBER(OFFSET('Hygiene Data'!$C$8,0,10*ROW('Hygiene Data'!C25))),DP31="Yes"),OFFSET('Hygiene Data'!$C$8,0,10*ROW('Hygiene Data'!C25)),IF(AND(ISNUMBER(OFFSET('Hygiene Data'!$C$8,0,10*ROW('Hygiene Data'!C25))),DP31="No",ISNUMBER(OFFSET('Hygiene Data'!$C$8,0,10*ROW('Hygiene Data'!C25)))),CONCATENATE("[",ROUND(OFFSET('Hygiene Data'!$C$8,0,10*ROW('Hygiene Data'!C25)),0),"]"),IF(AND(ISNUMBER(OFFSET('Hygiene Data'!$C$8,0,10*ROW('Hygiene Data'!C25))),DP31="",ISNUMBER(OFFSET('Hygiene Data'!$C$8,0,10*ROW('Hygiene Data'!C25)))),OFFSET('Hygiene Data'!$C$8,0,10*ROW('Hygiene Data'!C25)),NA())))</f>
        <v>#N/A</v>
      </c>
      <c r="BB31" s="252" t="e">
        <f ca="true">+IF(AND(ISNUMBER(OFFSET('Hygiene Data'!$C$10,0,10*ROW('Hygiene Data'!C25))),DQ31="Yes"),OFFSET('Hygiene Data'!$C$10,0,10*ROW('Hygiene Data'!C25)),IF(AND(ISNUMBER(OFFSET('Hygiene Data'!$C$10,0,10*ROW('Hygiene Data'!C25))),DQ31="No",ISNUMBER(OFFSET('Hygiene Data'!$C$10,0,10*ROW('Hygiene Data'!C25)))),CONCATENATE("[",ROUND(OFFSET('Hygiene Data'!$C$10,0,10*ROW('Hygiene Data'!C25)),0),"]"),IF(AND(ISNUMBER(OFFSET('Hygiene Data'!$C$10,0,10*ROW('Hygiene Data'!C25))),DQ31="",ISNUMBER(OFFSET('Hygiene Data'!$C$10,0,10*ROW('Hygiene Data'!C25)))),OFFSET('Hygiene Data'!$C$10,0,10*ROW('Hygiene Data'!C25)),NA())))</f>
        <v>#N/A</v>
      </c>
      <c r="BC31" s="252" t="e">
        <f ca="true">+IF(AND(ISNUMBER(OFFSET('Hygiene Data'!$D$6,0,10*ROW('Hygiene Data'!D25))),DR31="Yes"),OFFSET('Hygiene Data'!$D$6,0,10*ROW('Hygiene Data'!D25)),IF(AND(ISNUMBER(OFFSET('Hygiene Data'!$D$6,0,10*ROW('Hygiene Data'!D25))),DR31="No",ISNUMBER(OFFSET('Hygiene Data'!$D$6,0,10*ROW('Hygiene Data'!D25)))),CONCATENATE("[",ROUND(OFFSET('Hygiene Data'!$D$6,0,10*ROW('Hygiene Data'!D25)),0),"]"),IF(AND(ISNUMBER(OFFSET('Hygiene Data'!$D$6,0,10*ROW('Hygiene Data'!D25))),DR31="",ISNUMBER(OFFSET('Hygiene Data'!$D$6,0,10*ROW('Hygiene Data'!D25)))),OFFSET('Hygiene Data'!$D$6,0,10*ROW('Hygiene Data'!D25)),NA())))</f>
        <v>#N/A</v>
      </c>
      <c r="BD31" s="252" t="e">
        <f ca="true">+IF(AND(ISNUMBER(OFFSET('Hygiene Data'!$D$8,0,10*ROW('Hygiene Data'!D25))),DS31="Yes"),OFFSET('Hygiene Data'!$D$8,0,10*ROW('Hygiene Data'!D25)),IF(AND(ISNUMBER(OFFSET('Hygiene Data'!$D$8,0,10*ROW('Hygiene Data'!D25))),DS31="No",ISNUMBER(OFFSET('Hygiene Data'!$D$8,0,10*ROW('Hygiene Data'!D25)))),CONCATENATE("[",ROUND(OFFSET('Hygiene Data'!$D$8,0,10*ROW('Hygiene Data'!D25)),0),"]"),IF(AND(ISNUMBER(OFFSET('Hygiene Data'!$D$8,0,10*ROW('Hygiene Data'!D25))),DS31="",ISNUMBER(OFFSET('Hygiene Data'!$D$8,0,10*ROW('Hygiene Data'!D25)))),OFFSET('Hygiene Data'!$D$8,0,10*ROW('Hygiene Data'!D25)),NA())))</f>
        <v>#N/A</v>
      </c>
      <c r="BE31" s="252" t="e">
        <f ca="true">+IF(AND(ISNUMBER(OFFSET('Hygiene Data'!$D$10,0,10*ROW('Hygiene Data'!D25))),DT31="Yes"),OFFSET('Hygiene Data'!$D$10,0,10*ROW('Hygiene Data'!D25)),IF(AND(ISNUMBER(OFFSET('Hygiene Data'!$D$10,0,10*ROW('Hygiene Data'!D25))),DT31="No",ISNUMBER(OFFSET('Hygiene Data'!$D$10,0,10*ROW('Hygiene Data'!D25)))),CONCATENATE("[",ROUND(OFFSET('Hygiene Data'!$D$10,0,10*ROW('Hygiene Data'!D25)),0),"]"),IF(AND(ISNUMBER(OFFSET('Hygiene Data'!$D$10,0,10*ROW('Hygiene Data'!D25))),DT31="",ISNUMBER(OFFSET('Hygiene Data'!$D$10,0,10*ROW('Hygiene Data'!D25)))),OFFSET('Hygiene Data'!$D$10,0,10*ROW('Hygiene Data'!D25)),NA())))</f>
        <v>#N/A</v>
      </c>
      <c r="BF31" s="252" t="e">
        <f ca="true">+IF(AND(ISNUMBER(OFFSET('Hygiene Data'!$E$6,0,10*ROW('Hygiene Data'!E25))),DU31="Yes"),OFFSET('Hygiene Data'!$E$6,0,10*ROW('Hygiene Data'!E25)),IF(AND(ISNUMBER(OFFSET('Hygiene Data'!$E$6,0,10*ROW('Hygiene Data'!E25))),DU31="No",ISNUMBER(OFFSET('Hygiene Data'!$E$6,0,10*ROW('Hygiene Data'!E25)))),CONCATENATE("[",ROUND(OFFSET('Hygiene Data'!$E$6,0,10*ROW('Hygiene Data'!E25)),0),"]"),IF(AND(ISNUMBER(OFFSET('Hygiene Data'!$E$6,0,10*ROW('Hygiene Data'!E25))),DU31="",ISNUMBER(OFFSET('Hygiene Data'!$E$6,0,10*ROW('Hygiene Data'!E25)))),OFFSET('Hygiene Data'!$E$6,0,10*ROW('Hygiene Data'!E25)),NA())))</f>
        <v>#N/A</v>
      </c>
      <c r="BG31" s="252" t="e">
        <f ca="true">+IF(AND(ISNUMBER(OFFSET('Hygiene Data'!$E$8,0,10*ROW('Hygiene Data'!E25))),DV31="Yes"),OFFSET('Hygiene Data'!$E$8,0,10*ROW('Hygiene Data'!E25)),IF(AND(ISNUMBER(OFFSET('Hygiene Data'!$E$8,0,10*ROW('Hygiene Data'!E25))),DV31="No",ISNUMBER(OFFSET('Hygiene Data'!$E$8,0,10*ROW('Hygiene Data'!E25)))),CONCATENATE("[",ROUND(OFFSET('Hygiene Data'!$E$8,0,10*ROW('Hygiene Data'!E25)),0),"]"),IF(AND(ISNUMBER(OFFSET('Hygiene Data'!$E$8,0,10*ROW('Hygiene Data'!E25))),DV31="",ISNUMBER(OFFSET('Hygiene Data'!$E$8,0,10*ROW('Hygiene Data'!E25)))),OFFSET('Hygiene Data'!$E$8,0,10*ROW('Hygiene Data'!E25)),NA())))</f>
        <v>#N/A</v>
      </c>
      <c r="BH31" s="252" t="e">
        <f ca="true">+IF(AND(ISNUMBER(OFFSET('Hygiene Data'!$E$10,0,10*ROW('Hygiene Data'!E25))),DW31="Yes"),OFFSET('Hygiene Data'!$E$10,0,10*ROW('Hygiene Data'!E25)),IF(AND(ISNUMBER(OFFSET('Hygiene Data'!$E$10,0,10*ROW('Hygiene Data'!E25))),DW31="No",ISNUMBER(OFFSET('Hygiene Data'!$E$10,0,10*ROW('Hygiene Data'!E25)))),CONCATENATE("[",ROUND(OFFSET('Hygiene Data'!$E$10,0,10*ROW('Hygiene Data'!E25)),0),"]"),IF(AND(ISNUMBER(OFFSET('Hygiene Data'!$E$10,0,10*ROW('Hygiene Data'!E25))),DW31="",ISNUMBER(OFFSET('Hygiene Data'!$E$10,0,10*ROW('Hygiene Data'!E25)))),OFFSET('Hygiene Data'!$E$10,0,10*ROW('Hygiene Data'!E25)),NA())))</f>
        <v>#N/A</v>
      </c>
      <c r="BI31" s="252" t="e">
        <f ca="true">+IF(AND(ISNUMBER(OFFSET('Hygiene Data'!$F$6,0,10*ROW('Hygiene Data'!F25))),DX31="Yes"),OFFSET('Hygiene Data'!$F$6,0,10*ROW('Hygiene Data'!F25)),IF(AND(ISNUMBER(OFFSET('Hygiene Data'!$F$6,0,10*ROW('Hygiene Data'!F25))),DX31="No",ISNUMBER(OFFSET('Hygiene Data'!$F$6,0,10*ROW('Hygiene Data'!F25)))),CONCATENATE("[",ROUND(OFFSET('Hygiene Data'!$F$6,0,10*ROW('Hygiene Data'!F25)),0),"]"),IF(AND(ISNUMBER(OFFSET('Hygiene Data'!$F$6,0,10*ROW('Hygiene Data'!F25))),DX31="",ISNUMBER(OFFSET('Hygiene Data'!$F$6,0,10*ROW('Hygiene Data'!F25)))),OFFSET('Hygiene Data'!$F$6,0,10*ROW('Hygiene Data'!F25)),NA())))</f>
        <v>#N/A</v>
      </c>
      <c r="BJ31" s="252" t="e">
        <f ca="true">+IF(AND(ISNUMBER(OFFSET('Hygiene Data'!$F$8,0,10*ROW('Hygiene Data'!F25))),DY31="Yes"),OFFSET('Hygiene Data'!$F$8,0,10*ROW('Hygiene Data'!F25)),IF(AND(ISNUMBER(OFFSET('Hygiene Data'!$F$8,0,10*ROW('Hygiene Data'!F25))),DY31="No",ISNUMBER(OFFSET('Hygiene Data'!$F$8,0,10*ROW('Hygiene Data'!F25)))),CONCATENATE("[",ROUND(OFFSET('Hygiene Data'!$F$8,0,10*ROW('Hygiene Data'!F25)),0),"]"),IF(AND(ISNUMBER(OFFSET('Hygiene Data'!$F$8,0,10*ROW('Hygiene Data'!F25))),DY31="",ISNUMBER(OFFSET('Hygiene Data'!$F$8,0,10*ROW('Hygiene Data'!F25)))),OFFSET('Hygiene Data'!$F$8,0,10*ROW('Hygiene Data'!F25)),NA())))</f>
        <v>#N/A</v>
      </c>
      <c r="BK31" s="252" t="e">
        <f ca="true">+IF(AND(ISNUMBER(OFFSET('Hygiene Data'!$F$10,0,10*ROW('Hygiene Data'!F25))),DZ31="Yes"),OFFSET('Hygiene Data'!$F$10,0,10*ROW('Hygiene Data'!F25)),IF(AND(ISNUMBER(OFFSET('Hygiene Data'!$F$10,0,10*ROW('Hygiene Data'!F25))),DZ31="No",ISNUMBER(OFFSET('Hygiene Data'!$F$10,0,10*ROW('Hygiene Data'!F25)))),CONCATENATE("[",ROUND(OFFSET('Hygiene Data'!$F$10,0,10*ROW('Hygiene Data'!F25)),0),"]"),IF(AND(ISNUMBER(OFFSET('Hygiene Data'!$F$10,0,10*ROW('Hygiene Data'!F25))),DZ31="",ISNUMBER(OFFSET('Hygiene Data'!$F$10,0,10*ROW('Hygiene Data'!F25)))),OFFSET('Hygiene Data'!$F$10,0,10*ROW('Hygiene Data'!F25)),NA())))</f>
        <v>#N/A</v>
      </c>
      <c r="BL31" s="252" t="e">
        <f ca="true">+IF(AND(ISNUMBER(OFFSET('Hygiene Data'!$G$6,0,10*ROW('Hygiene Data'!G25))),EA31="Yes"),OFFSET('Hygiene Data'!$G$6,0,10*ROW('Hygiene Data'!G25)),IF(AND(ISNUMBER(OFFSET('Hygiene Data'!$G$6,0,10*ROW('Hygiene Data'!G25))),EA31="No",ISNUMBER(OFFSET('Hygiene Data'!$G$6,0,10*ROW('Hygiene Data'!G25)))),CONCATENATE("[",ROUND(OFFSET('Hygiene Data'!$G$6,0,10*ROW('Hygiene Data'!G25)),0),"]"),IF(AND(ISNUMBER(OFFSET('Hygiene Data'!$G$6,0,10*ROW('Hygiene Data'!G25))),EA31="",ISNUMBER(OFFSET('Hygiene Data'!$G$6,0,10*ROW('Hygiene Data'!G25)))),OFFSET('Hygiene Data'!$G$6,0,10*ROW('Hygiene Data'!G25)),NA())))</f>
        <v>#N/A</v>
      </c>
      <c r="BM31" s="252" t="e">
        <f ca="true">+IF(AND(ISNUMBER(OFFSET('Hygiene Data'!$G$8,0,10*ROW('Hygiene Data'!G25))),EB31="Yes"),OFFSET('Hygiene Data'!$G$8,0,10*ROW('Hygiene Data'!G25)),IF(AND(ISNUMBER(OFFSET('Hygiene Data'!$G$8,0,10*ROW('Hygiene Data'!G25))),EB31="No",ISNUMBER(OFFSET('Hygiene Data'!$G$8,0,10*ROW('Hygiene Data'!G25)))),CONCATENATE("[",ROUND(OFFSET('Hygiene Data'!$G$8,0,10*ROW('Hygiene Data'!G25)),0),"]"),IF(AND(ISNUMBER(OFFSET('Hygiene Data'!$G$8,0,10*ROW('Hygiene Data'!G25))),EB31="",ISNUMBER(OFFSET('Hygiene Data'!$G$8,0,10*ROW('Hygiene Data'!G25)))),OFFSET('Hygiene Data'!$G$8,0,10*ROW('Hygiene Data'!G25)),NA())))</f>
        <v>#N/A</v>
      </c>
      <c r="BN31" s="252" t="e">
        <f ca="true">+IF(AND(ISNUMBER(OFFSET('Hygiene Data'!$G$10,0,10*ROW('Hygiene Data'!G25))),EC31="Yes"),OFFSET('Hygiene Data'!$G$10,0,10*ROW('Hygiene Data'!G25)),IF(AND(ISNUMBER(OFFSET('Hygiene Data'!$G$10,0,10*ROW('Hygiene Data'!G25))),EC31="No",ISNUMBER(OFFSET('Hygiene Data'!$G$10,0,10*ROW('Hygiene Data'!G25)))),CONCATENATE("[",ROUND(OFFSET('Hygiene Data'!$G$10,0,10*ROW('Hygiene Data'!G25)),0),"]"),IF(AND(ISNUMBER(OFFSET('Hygiene Data'!$G$10,0,10*ROW('Hygiene Data'!G25))),EC31="",ISNUMBER(OFFSET('Hygiene Data'!$G$10,0,10*ROW('Hygiene Data'!G25)))),OFFSET('Hygiene Data'!$G$10,0,10*ROW('Hygiene Data'!G25)),NA())))</f>
        <v>#N/A</v>
      </c>
      <c r="BO31" s="252" t="e">
        <f ca="true">+IF(AND(ISNUMBER(OFFSET('Hygiene Data'!$H$6,0,10*ROW('Hygiene Data'!H25))),ED31="Yes"),OFFSET('Hygiene Data'!$H$6,0,10*ROW('Hygiene Data'!H25)),IF(AND(ISNUMBER(OFFSET('Hygiene Data'!$H$6,0,10*ROW('Hygiene Data'!H25))),ED31="No",ISNUMBER(OFFSET('Hygiene Data'!$H$6,0,10*ROW('Hygiene Data'!H25)))),CONCATENATE("[",ROUND(OFFSET('Hygiene Data'!$H$6,0,10*ROW('Hygiene Data'!H25)),0),"]"),IF(AND(ISNUMBER(OFFSET('Hygiene Data'!$H$6,0,10*ROW('Hygiene Data'!H25))),ED31="",ISNUMBER(OFFSET('Hygiene Data'!$H$6,0,10*ROW('Hygiene Data'!H25)))),OFFSET('Hygiene Data'!$H$6,0,10*ROW('Hygiene Data'!H25)),NA())))</f>
        <v>#N/A</v>
      </c>
      <c r="BP31" s="252" t="e">
        <f ca="true">+IF(AND(ISNUMBER(OFFSET('Hygiene Data'!$H$8,0,10*ROW('Hygiene Data'!H25))),EE31="Yes"),OFFSET('Hygiene Data'!$H$8,0,10*ROW('Hygiene Data'!H25)),IF(AND(ISNUMBER(OFFSET('Hygiene Data'!$H$8,0,10*ROW('Hygiene Data'!H25))),EE31="No",ISNUMBER(OFFSET('Hygiene Data'!$H$8,0,10*ROW('Hygiene Data'!H25)))),CONCATENATE("[",ROUND(OFFSET('Hygiene Data'!$H$8,0,10*ROW('Hygiene Data'!H25)),0),"]"),IF(AND(ISNUMBER(OFFSET('Hygiene Data'!$H$8,0,10*ROW('Hygiene Data'!H25))),EE31="",ISNUMBER(OFFSET('Hygiene Data'!$H$8,0,10*ROW('Hygiene Data'!H25)))),OFFSET('Hygiene Data'!$H$8,0,10*ROW('Hygiene Data'!H25)),NA())))</f>
        <v>#N/A</v>
      </c>
      <c r="BQ31" s="252" t="e">
        <f ca="true">+IF(AND(ISNUMBER(OFFSET('Hygiene Data'!$H$10,0,10*ROW('Hygiene Data'!H25))),EF31="Yes"),OFFSET('Hygiene Data'!$H$10,0,10*ROW('Hygiene Data'!H25)),IF(AND(ISNUMBER(OFFSET('Hygiene Data'!$H$10,0,10*ROW('Hygiene Data'!H25))),EF31="No",ISNUMBER(OFFSET('Hygiene Data'!$H$10,0,10*ROW('Hygiene Data'!H25)))),CONCATENATE("[",ROUND(OFFSET('Hygiene Data'!$H$10,0,10*ROW('Hygiene Data'!H25)),0),"]"),IF(AND(ISNUMBER(OFFSET('Hygiene Data'!$H$10,0,10*ROW('Hygiene Data'!H25))),EF31="",ISNUMBER(OFFSET('Hygiene Data'!$H$10,0,10*ROW('Hygiene Data'!H25)))),OFFSET('Hygiene Data'!$H$10,0,10*ROW('Hygiene Data'!H25)),NA())))</f>
        <v>#N/A</v>
      </c>
      <c r="BS31" s="36" t="str">
        <f ca="true">+IF(OFFSET('Water Data'!$C$28,0,10*ROW('Water Data'!C25))="","",OFFSET('Water Data'!$C$28,0,10*ROW('Water Data'!C25)))</f>
        <v/>
      </c>
      <c r="BT31" s="36" t="str">
        <f ca="true">+IF(OFFSET('Water Data'!$C$29,0,10*ROW('Water Data'!C25))="","",OFFSET('Water Data'!$C$29,0,10*ROW('Water Data'!C25)))</f>
        <v/>
      </c>
      <c r="BU31" s="36" t="str">
        <f ca="true">+IF(OFFSET('Water Data'!$C$30,0,10*ROW('Water Data'!C25))="","",OFFSET('Water Data'!$C$30,0,10*ROW('Water Data'!C25)))</f>
        <v/>
      </c>
      <c r="BV31" s="36" t="str">
        <f ca="true">+IF(OFFSET('Water Data'!$D$28,0,10*ROW('Water Data'!D25))="","",OFFSET('Water Data'!$D$28,0,10*ROW('Water Data'!D25)))</f>
        <v/>
      </c>
      <c r="BW31" s="36" t="str">
        <f ca="true">+IF(OFFSET('Water Data'!$D$29,0,10*ROW('Water Data'!D25))="","",OFFSET('Water Data'!$D$29,0,10*ROW('Water Data'!D25)))</f>
        <v/>
      </c>
      <c r="BX31" s="36" t="str">
        <f ca="true">+IF(OFFSET('Water Data'!$D$30,0,10*ROW('Water Data'!D25))="","",OFFSET('Water Data'!$D$30,0,10*ROW('Water Data'!D25)))</f>
        <v/>
      </c>
      <c r="BY31" s="36" t="str">
        <f ca="true">+IF(OFFSET('Water Data'!$E$28,0,10*ROW('Water Data'!E25))="","",OFFSET('Water Data'!$E$28,0,10*ROW('Water Data'!E25)))</f>
        <v/>
      </c>
      <c r="BZ31" s="36" t="str">
        <f ca="true">+IF(OFFSET('Water Data'!$E$29,0,10*ROW('Water Data'!E25))="","",OFFSET('Water Data'!$E$29,0,10*ROW('Water Data'!E25)))</f>
        <v/>
      </c>
      <c r="CA31" s="36" t="str">
        <f ca="true">+IF(OFFSET('Water Data'!$E$30,0,10*ROW('Water Data'!E25))="","",OFFSET('Water Data'!$E$30,0,10*ROW('Water Data'!E25)))</f>
        <v/>
      </c>
      <c r="CB31" s="36" t="str">
        <f ca="true">+IF(OFFSET('Water Data'!$F$28,0,10*ROW('Water Data'!F25))="","",OFFSET('Water Data'!$F$28,0,10*ROW('Water Data'!F25)))</f>
        <v/>
      </c>
      <c r="CC31" s="36" t="str">
        <f ca="true">+IF(OFFSET('Water Data'!$F$29,0,10*ROW('Water Data'!F25))="","",OFFSET('Water Data'!$F$29,0,10*ROW('Water Data'!F25)))</f>
        <v/>
      </c>
      <c r="CD31" s="36" t="str">
        <f ca="true">+IF(OFFSET('Water Data'!$F$30,0,10*ROW('Water Data'!F25))="","",OFFSET('Water Data'!$F$30,0,10*ROW('Water Data'!F25)))</f>
        <v/>
      </c>
      <c r="CE31" s="36" t="str">
        <f ca="true">+IF(OFFSET('Water Data'!$G$28,0,10*ROW('Water Data'!G25))="","",OFFSET('Water Data'!$G$28,0,10*ROW('Water Data'!G25)))</f>
        <v/>
      </c>
      <c r="CF31" s="36" t="str">
        <f ca="true">+IF(OFFSET('Water Data'!$G$29,0,10*ROW('Water Data'!G25))="","",OFFSET('Water Data'!$G$29,0,10*ROW('Water Data'!G25)))</f>
        <v/>
      </c>
      <c r="CG31" s="36" t="str">
        <f ca="true">+IF(OFFSET('Water Data'!$G$30,0,10*ROW('Water Data'!G25))="","",OFFSET('Water Data'!$G$30,0,10*ROW('Water Data'!G25)))</f>
        <v/>
      </c>
      <c r="CH31" s="36" t="str">
        <f ca="true">+IF(OFFSET('Water Data'!$H$28,0,10*ROW('Water Data'!H25))="","",OFFSET('Water Data'!$H$28,0,10*ROW('Water Data'!H25)))</f>
        <v/>
      </c>
      <c r="CI31" s="36" t="str">
        <f ca="true">+IF(OFFSET('Water Data'!$H$29,0,10*ROW('Water Data'!H25))="","",OFFSET('Water Data'!$H$29,0,10*ROW('Water Data'!H25)))</f>
        <v/>
      </c>
      <c r="CJ31" s="36" t="str">
        <f ca="true">+IF(OFFSET('Water Data'!$H$30,0,10*ROW('Water Data'!H25))="","",OFFSET('Water Data'!$H$30,0,10*ROW('Water Data'!H25)))</f>
        <v/>
      </c>
      <c r="CK31" s="36" t="str">
        <f ca="true">+IF(OFFSET('Sanitation Data'!$C$29,0,10*ROW('Sanitation Data'!C25))="","",OFFSET('Sanitation Data'!$C$29,0,10*ROW('Sanitation Data'!C25)))</f>
        <v/>
      </c>
      <c r="CL31" s="36" t="str">
        <f ca="true">+IF(OFFSET('Sanitation Data'!$C$30,0,10*ROW('Sanitation Data'!C25))="","",OFFSET('Sanitation Data'!$C$30,0,10*ROW('Sanitation Data'!C25)))</f>
        <v/>
      </c>
      <c r="CM31" s="36" t="str">
        <f ca="true">+IF(OFFSET('Sanitation Data'!$C$31,0,10*ROW('Sanitation Data'!C25))="","",OFFSET('Sanitation Data'!$C$31,0,10*ROW('Sanitation Data'!C25)))</f>
        <v/>
      </c>
      <c r="CN31" s="36" t="str">
        <f ca="true">+IF(OFFSET('Sanitation Data'!$C$32,0,10*ROW('Sanitation Data'!C25))="","",OFFSET('Sanitation Data'!$C$32,0,10*ROW('Sanitation Data'!C25)))</f>
        <v/>
      </c>
      <c r="CO31" s="36" t="str">
        <f ca="true">+IF(OFFSET('Sanitation Data'!$C$33,0,10*ROW('Sanitation Data'!C25))="","",OFFSET('Sanitation Data'!$C$33,0,10*ROW('Sanitation Data'!C25)))</f>
        <v/>
      </c>
      <c r="CP31" s="36" t="str">
        <f ca="true">+IF(OFFSET('Sanitation Data'!$D$29,0,10*ROW('Sanitation Data'!D25))="","",OFFSET('Sanitation Data'!$D$29,0,10*ROW('Sanitation Data'!D25)))</f>
        <v/>
      </c>
      <c r="CQ31" s="36" t="str">
        <f ca="true">+IF(OFFSET('Sanitation Data'!$D$30,0,10*ROW('Sanitation Data'!D25))="","",OFFSET('Sanitation Data'!$D$30,0,10*ROW('Sanitation Data'!D25)))</f>
        <v/>
      </c>
      <c r="CR31" s="36" t="str">
        <f ca="true">+IF(OFFSET('Sanitation Data'!$D$31,0,10*ROW('Sanitation Data'!D25))="","",OFFSET('Sanitation Data'!$D$31,0,10*ROW('Sanitation Data'!D25)))</f>
        <v/>
      </c>
      <c r="CS31" s="36" t="str">
        <f ca="true">+IF(OFFSET('Sanitation Data'!$D$32,0,10*ROW('Sanitation Data'!D25))="","",OFFSET('Sanitation Data'!$D$32,0,10*ROW('Sanitation Data'!D25)))</f>
        <v/>
      </c>
      <c r="CT31" s="36" t="str">
        <f ca="true">+IF(OFFSET('Sanitation Data'!$D$33,0,10*ROW('Sanitation Data'!D25))="","",OFFSET('Sanitation Data'!$D$33,0,10*ROW('Sanitation Data'!D25)))</f>
        <v/>
      </c>
      <c r="CU31" s="36" t="str">
        <f ca="true">+IF(OFFSET('Sanitation Data'!$E$29,0,10*ROW('Sanitation Data'!E25))="","",OFFSET('Sanitation Data'!$E$29,0,10*ROW('Sanitation Data'!E25)))</f>
        <v/>
      </c>
      <c r="CV31" s="36" t="str">
        <f ca="true">+IF(OFFSET('Sanitation Data'!$E$30,0,10*ROW('Sanitation Data'!E25))="","",OFFSET('Sanitation Data'!$E$30,0,10*ROW('Sanitation Data'!E25)))</f>
        <v/>
      </c>
      <c r="CW31" s="36" t="str">
        <f ca="true">+IF(OFFSET('Sanitation Data'!$E$31,0,10*ROW('Sanitation Data'!E25))="","",OFFSET('Sanitation Data'!$E$31,0,10*ROW('Sanitation Data'!E25)))</f>
        <v/>
      </c>
      <c r="CX31" s="36" t="str">
        <f ca="true">+IF(OFFSET('Sanitation Data'!$E$32,0,10*ROW('Sanitation Data'!E25))="","",OFFSET('Sanitation Data'!$E$32,0,10*ROW('Sanitation Data'!E25)))</f>
        <v/>
      </c>
      <c r="CY31" s="36" t="str">
        <f ca="true">+IF(OFFSET('Sanitation Data'!$E$33,0,10*ROW('Sanitation Data'!E25))="","",OFFSET('Sanitation Data'!$E$33,0,10*ROW('Sanitation Data'!E25)))</f>
        <v/>
      </c>
      <c r="CZ31" s="36" t="str">
        <f ca="true">+IF(OFFSET('Sanitation Data'!$F$29,0,10*ROW('Sanitation Data'!F25))="","",OFFSET('Sanitation Data'!$F$29,0,10*ROW('Sanitation Data'!F25)))</f>
        <v/>
      </c>
      <c r="DA31" s="36" t="str">
        <f ca="true">+IF(OFFSET('Sanitation Data'!$F$30,0,10*ROW('Sanitation Data'!F25))="","",OFFSET('Sanitation Data'!$F$30,0,10*ROW('Sanitation Data'!F25)))</f>
        <v/>
      </c>
      <c r="DB31" s="36" t="str">
        <f ca="true">+IF(OFFSET('Sanitation Data'!$F$31,0,10*ROW('Sanitation Data'!F25))="","",OFFSET('Sanitation Data'!$F$31,0,10*ROW('Sanitation Data'!F25)))</f>
        <v/>
      </c>
      <c r="DC31" s="36" t="str">
        <f ca="true">+IF(OFFSET('Sanitation Data'!$F$32,0,10*ROW('Sanitation Data'!F25))="","",OFFSET('Sanitation Data'!$F$32,0,10*ROW('Sanitation Data'!F25)))</f>
        <v/>
      </c>
      <c r="DD31" s="36" t="str">
        <f ca="true">+IF(OFFSET('Sanitation Data'!$F$33,0,10*ROW('Sanitation Data'!F25))="","",OFFSET('Sanitation Data'!$F$33,0,10*ROW('Sanitation Data'!F25)))</f>
        <v/>
      </c>
      <c r="DE31" s="36" t="str">
        <f ca="true">+IF(OFFSET('Sanitation Data'!$G$29,0,10*ROW('Sanitation Data'!G25))="","",OFFSET('Sanitation Data'!$G$29,0,10*ROW('Sanitation Data'!G25)))</f>
        <v/>
      </c>
      <c r="DF31" s="36" t="str">
        <f ca="true">+IF(OFFSET('Sanitation Data'!$G$30,0,10*ROW('Sanitation Data'!G25))="","",OFFSET('Sanitation Data'!$G$30,0,10*ROW('Sanitation Data'!G25)))</f>
        <v/>
      </c>
      <c r="DG31" s="36" t="str">
        <f ca="true">+IF(OFFSET('Sanitation Data'!$G$31,0,10*ROW('Sanitation Data'!G25))="","",OFFSET('Sanitation Data'!$G$31,0,10*ROW('Sanitation Data'!G25)))</f>
        <v/>
      </c>
      <c r="DH31" s="36" t="str">
        <f ca="true">+IF(OFFSET('Sanitation Data'!$G$32,0,10*ROW('Sanitation Data'!G25))="","",OFFSET('Sanitation Data'!$G$32,0,10*ROW('Sanitation Data'!G25)))</f>
        <v/>
      </c>
      <c r="DI31" s="36" t="str">
        <f ca="true">+IF(OFFSET('Sanitation Data'!$G$33,0,10*ROW('Sanitation Data'!G25))="","",OFFSET('Sanitation Data'!$G$33,0,10*ROW('Sanitation Data'!G25)))</f>
        <v/>
      </c>
      <c r="DJ31" s="36" t="str">
        <f ca="true">+IF(OFFSET('Sanitation Data'!$H$29,0,10*ROW('Sanitation Data'!H25))="","",OFFSET('Sanitation Data'!$H$29,0,10*ROW('Sanitation Data'!H25)))</f>
        <v/>
      </c>
      <c r="DK31" s="36" t="str">
        <f ca="true">+IF(OFFSET('Sanitation Data'!$H$30,0,10*ROW('Sanitation Data'!H25))="","",OFFSET('Sanitation Data'!$H$30,0,10*ROW('Sanitation Data'!H25)))</f>
        <v/>
      </c>
      <c r="DL31" s="36" t="str">
        <f ca="true">+IF(OFFSET('Sanitation Data'!$H$31,0,10*ROW('Sanitation Data'!H25))="","",OFFSET('Sanitation Data'!$H$31,0,10*ROW('Sanitation Data'!H25)))</f>
        <v/>
      </c>
      <c r="DM31" s="36" t="str">
        <f ca="true">+IF(OFFSET('Sanitation Data'!$H$32,0,10*ROW('Sanitation Data'!H25))="","",OFFSET('Sanitation Data'!$H$32,0,10*ROW('Sanitation Data'!H25)))</f>
        <v/>
      </c>
      <c r="DN31" s="36" t="str">
        <f ca="true">+IF(OFFSET('Sanitation Data'!$H$33,0,10*ROW('Sanitation Data'!H25))="","",OFFSET('Sanitation Data'!$H$33,0,10*ROW('Sanitation Data'!H25)))</f>
        <v/>
      </c>
      <c r="DO31" s="36" t="str">
        <f ca="true">+IF(OFFSET('Hygiene Data'!$C$12,0,10*ROW('Hygiene Data'!C25))="","",OFFSET('Hygiene Data'!$C$12,0,10*ROW('Hygiene Data'!C25)))</f>
        <v/>
      </c>
      <c r="DP31" s="36" t="str">
        <f ca="true">+IF(OFFSET('Hygiene Data'!$C$13,0,10*ROW('Hygiene Data'!C25))="","",OFFSET('Hygiene Data'!$C$13,0,10*ROW('Hygiene Data'!C25)))</f>
        <v/>
      </c>
      <c r="DQ31" s="36" t="str">
        <f ca="true">+IF(OFFSET('Hygiene Data'!$C$14,0,10*ROW('Hygiene Data'!C25))="","",OFFSET('Hygiene Data'!$C$14,0,10*ROW('Hygiene Data'!C25)))</f>
        <v/>
      </c>
      <c r="DR31" s="36" t="str">
        <f ca="true">+IF(OFFSET('Hygiene Data'!$D$12,0,10*ROW('Hygiene Data'!D25))="","",OFFSET('Hygiene Data'!$D$12,0,10*ROW('Hygiene Data'!D25)))</f>
        <v/>
      </c>
      <c r="DS31" s="36" t="str">
        <f ca="true">+IF(OFFSET('Hygiene Data'!$D$13,0,10*ROW('Hygiene Data'!D25))="","",OFFSET('Hygiene Data'!$D$13,0,10*ROW('Hygiene Data'!D25)))</f>
        <v/>
      </c>
      <c r="DT31" s="36" t="str">
        <f ca="true">+IF(OFFSET('Hygiene Data'!$D$14,0,10*ROW('Hygiene Data'!D25))="","",OFFSET('Hygiene Data'!$D$14,0,10*ROW('Hygiene Data'!D25)))</f>
        <v/>
      </c>
      <c r="DU31" s="36" t="str">
        <f ca="true">+IF(OFFSET('Hygiene Data'!$E$12,0,10*ROW('Hygiene Data'!E25))="","",OFFSET('Hygiene Data'!$E$12,0,10*ROW('Hygiene Data'!E25)))</f>
        <v/>
      </c>
      <c r="DV31" s="36" t="str">
        <f ca="true">+IF(OFFSET('Hygiene Data'!$E$13,0,10*ROW('Hygiene Data'!E25))="","",OFFSET('Hygiene Data'!$E$13,0,10*ROW('Hygiene Data'!E25)))</f>
        <v/>
      </c>
      <c r="DW31" s="36" t="str">
        <f ca="true">+IF(OFFSET('Hygiene Data'!$E$14,0,10*ROW('Hygiene Data'!E25))="","",OFFSET('Hygiene Data'!$E$14,0,10*ROW('Hygiene Data'!E25)))</f>
        <v/>
      </c>
      <c r="DX31" s="36" t="str">
        <f ca="true">+IF(OFFSET('Hygiene Data'!$F$12,0,10*ROW('Hygiene Data'!F25))="","",OFFSET('Hygiene Data'!$F$12,0,10*ROW('Hygiene Data'!F25)))</f>
        <v/>
      </c>
      <c r="DY31" s="36" t="str">
        <f ca="true">+IF(OFFSET('Hygiene Data'!$F$13,0,10*ROW('Hygiene Data'!F25))="","",OFFSET('Hygiene Data'!$F$13,0,10*ROW('Hygiene Data'!F25)))</f>
        <v/>
      </c>
      <c r="DZ31" s="36" t="str">
        <f ca="true">+IF(OFFSET('Hygiene Data'!$F$14,0,10*ROW('Hygiene Data'!F25))="","",OFFSET('Hygiene Data'!$F$14,0,10*ROW('Hygiene Data'!F25)))</f>
        <v/>
      </c>
      <c r="EA31" s="36" t="str">
        <f ca="true">+IF(OFFSET('Hygiene Data'!$G$12,0,10*ROW('Hygiene Data'!G25))="","",OFFSET('Hygiene Data'!$G$12,0,10*ROW('Hygiene Data'!G25)))</f>
        <v/>
      </c>
      <c r="EB31" s="36" t="str">
        <f ca="true">+IF(OFFSET('Hygiene Data'!$G$13,0,10*ROW('Hygiene Data'!G25))="","",OFFSET('Hygiene Data'!$G$13,0,10*ROW('Hygiene Data'!G25)))</f>
        <v/>
      </c>
      <c r="EC31" s="36" t="str">
        <f ca="true">+IF(OFFSET('Hygiene Data'!$G$14,0,10*ROW('Hygiene Data'!G25))="","",OFFSET('Hygiene Data'!$G$14,0,10*ROW('Hygiene Data'!G25)))</f>
        <v/>
      </c>
      <c r="ED31" s="36" t="str">
        <f ca="true">+IF(OFFSET('Hygiene Data'!$H$12,0,10*ROW('Hygiene Data'!H25))="","",OFFSET('Hygiene Data'!$H$12,0,10*ROW('Hygiene Data'!H25)))</f>
        <v/>
      </c>
      <c r="EE31" s="36" t="str">
        <f ca="true">+IF(OFFSET('Hygiene Data'!$H$13,0,10*ROW('Hygiene Data'!H25))="","",OFFSET('Hygiene Data'!$H$13,0,10*ROW('Hygiene Data'!H25)))</f>
        <v/>
      </c>
      <c r="EF31" s="36" t="str">
        <f ca="true">+IF(OFFSET('Hygiene Data'!$H$14,0,10*ROW('Hygiene Data'!H25))="","",OFFSET('Hygiene Data'!$H$14,0,10*ROW('Hygiene Data'!H25)))</f>
        <v/>
      </c>
    </row>
    <row r="32" x14ac:dyDescent="0.2">
      <c r="A32" s="59" t="str">
        <f ca="true">+IF(OFFSET('Water Data'!$B$1,0,10*ROW('Water Data'!B29))="","",OFFSET('Water Data'!$B$1,0,10*ROW('Water Data'!B29)))</f>
        <v/>
      </c>
      <c r="B32" s="59" t="str">
        <f ca="true">+IF(OFFSET('Water Data'!$A$3,0,10*ROW('Water Data'!A29))="","",OFFSET('Water Data'!$A$3,0,10*ROW('Water Data'!A29)))</f>
        <v/>
      </c>
      <c r="C32" s="59" t="str">
        <f ca="true">+IF(OFFSET('Water Data'!$C$3,0,10*ROW('Water Data'!C29))="","",OFFSET('Water Data'!$C$3,0,10*ROW('Water Data'!C29)))</f>
        <v/>
      </c>
      <c r="D32" s="250" t="e">
        <f ca="true">+IF(AND(ISNUMBER(OFFSET('Water Data'!$C$5,0,10*ROW('Water Data'!C26))),BS32="Yes"),100-OFFSET('Water Data'!$C$5,0,10*ROW('Water Data'!C26)),IF(AND(ISNUMBER(OFFSET('Water Data'!$C$5,0,10*ROW('Water Data'!C26))),BS32="No",ISNUMBER(OFFSET('Water Data'!$C$5,0,10*ROW('Water Data'!C26)))),CONCATENATE("[",ROUND(100-OFFSET('Water Data'!$C$5,0,10*ROW('Water Data'!C26)),0),"]"),IF(AND(ISNUMBER(OFFSET('Water Data'!$C$5,0,10*ROW('Water Data'!C26))),BS32="",ISNUMBER(OFFSET('Water Data'!$C$5,0,10*ROW('Water Data'!C26)))),100-OFFSET('Water Data'!$C$5,0,10*ROW('Water Data'!C26)),NA())))</f>
        <v>#N/A</v>
      </c>
      <c r="E32" s="250" t="e">
        <f ca="true">+IF(AND(ISNUMBER(OFFSET('Water Data'!$C$7,0,10*ROW('Water Data'!D26))),BT32="Yes"),OFFSET('Water Data'!$C$7,0,10*ROW('Water Data'!C26)),IF(AND(ISNUMBER(OFFSET('Water Data'!$C$7,0,10*ROW('Water Data'!C26))),BT32="No",ISNUMBER(OFFSET('Water Data'!$C$7,0,10*ROW('Water Data'!C26)))),CONCATENATE("[",ROUND(OFFSET('Water Data'!$C$7,0,10*ROW('Water Data'!C26)),0),"]"),IF(AND(ISNUMBER(OFFSET('Water Data'!$C$7,0,10*ROW('Water Data'!C26))),BT32="",ISNUMBER(OFFSET('Water Data'!$C$7,0,10*ROW('Water Data'!C26)))),OFFSET('Water Data'!$C$7,0,10*ROW('Water Data'!C26)),NA())))</f>
        <v>#N/A</v>
      </c>
      <c r="F32" s="250" t="e">
        <f ca="true">+IF(AND(ISNUMBER(OFFSET('Water Data'!$C$10,0,10*ROW('Water Data'!C26))),BU32="Yes"),OFFSET('Water Data'!$C$10,0,10*ROW('Water Data'!C26)),IF(AND(ISNUMBER(OFFSET('Water Data'!$C$10,0,10*ROW('Water Data'!C26))),BU32="No",ISNUMBER(OFFSET('Water Data'!$C$10,0,10*ROW('Water Data'!C26)))),CONCATENATE("[",ROUND(OFFSET('Water Data'!$C$10,0,10*ROW('Water Data'!C26)),0),"]"),IF(AND(ISNUMBER(OFFSET('Water Data'!$C$10,0,10*ROW('Water Data'!C26))),BU32="",ISNUMBER(OFFSET('Water Data'!$C$10,0,10*ROW('Water Data'!C26)))),OFFSET('Water Data'!$C$10,0,10*ROW('Water Data'!C26)),NA())))</f>
        <v>#N/A</v>
      </c>
      <c r="G32" s="250" t="e">
        <f ca="true">+IF(AND(ISNUMBER(OFFSET('Water Data'!$D$5,0,10*ROW('Water Data'!D26))),BV32="Yes"),100-OFFSET('Water Data'!$D$5,0,10*ROW('Water Data'!D26)),IF(AND(ISNUMBER(OFFSET('Water Data'!$D$5,0,10*ROW('Water Data'!D26))),BV32="No",ISNUMBER(OFFSET('Water Data'!$D$5,0,10*ROW('Water Data'!D26)))),CONCATENATE("[",ROUND(100-OFFSET('Water Data'!$D$5,0,10*ROW('Water Data'!D26)),0),"]"),IF(AND(ISNUMBER(OFFSET('Water Data'!$D$5,0,10*ROW('Water Data'!D26))),BV32="",ISNUMBER(OFFSET('Water Data'!$D$5,0,10*ROW('Water Data'!D26)))),100-OFFSET('Water Data'!$D$5,0,10*ROW('Water Data'!D26)),NA())))</f>
        <v>#N/A</v>
      </c>
      <c r="H32" s="250" t="e">
        <f ca="true">+IF(AND(ISNUMBER(OFFSET('Water Data'!$D$7,0,10*ROW('Water Data'!D26))),BW32="Yes"),OFFSET('Water Data'!$D$7,0,10*ROW('Water Data'!D26)),IF(AND(ISNUMBER(OFFSET('Water Data'!$D$7,0,10*ROW('Water Data'!D26))),BW32="No",ISNUMBER(OFFSET('Water Data'!$D$7,0,10*ROW('Water Data'!D26)))),CONCATENATE("[",ROUND(OFFSET('Water Data'!$C$7,0,10*ROW('Water Data'!D26)),0),"]"),IF(AND(ISNUMBER(OFFSET('Water Data'!$D$7,0,10*ROW('Water Data'!D26))),BW32="",ISNUMBER(OFFSET('Water Data'!$D$7,0,10*ROW('Water Data'!D26)))),OFFSET('Water Data'!$D$7,0,10*ROW('Water Data'!D26)),NA())))</f>
        <v>#N/A</v>
      </c>
      <c r="I32" s="250" t="e">
        <f ca="true">+IF(AND(ISNUMBER(OFFSET('Water Data'!$D$10,0,10*ROW('Water Data'!D26))),BX32="Yes"),OFFSET('Water Data'!$D$10,0,10*ROW('Water Data'!D26)),IF(AND(ISNUMBER(OFFSET('Water Data'!$D$10,0,10*ROW('Water Data'!D26))),BX32="No",ISNUMBER(OFFSET('Water Data'!$D$10,0,10*ROW('Water Data'!D26)))),CONCATENATE("[",ROUND(OFFSET('Water Data'!$D$10,0,10*ROW('Water Data'!D26)),0),"]"),IF(AND(ISNUMBER(OFFSET('Water Data'!$D$10,0,10*ROW('Water Data'!D26))),BX32="",ISNUMBER(OFFSET('Water Data'!$D$10,0,10*ROW('Water Data'!D26)))),OFFSET('Water Data'!$D$10,0,10*ROW('Water Data'!D26)),NA())))</f>
        <v>#N/A</v>
      </c>
      <c r="J32" s="250" t="e">
        <f ca="true">+IF(AND(ISNUMBER(OFFSET('Water Data'!$E$5,0,10*ROW('Water Data'!E26))),BY32="Yes"),100-OFFSET('Water Data'!$E$5,0,10*ROW('Water Data'!E26)),IF(AND(ISNUMBER(OFFSET('Water Data'!$E$5,0,10*ROW('Water Data'!E26))),BY32="No",ISNUMBER(OFFSET('Water Data'!$E$5,0,10*ROW('Water Data'!E26)))),CONCATENATE("[",ROUND(100-OFFSET('Water Data'!$E$5,0,10*ROW('Water Data'!E26)),0),"]"),IF(AND(ISNUMBER(OFFSET('Water Data'!$E$5,0,10*ROW('Water Data'!E26))),BY32="",ISNUMBER(OFFSET('Water Data'!$E$5,0,10*ROW('Water Data'!E26)))),100-OFFSET('Water Data'!$E$5,0,10*ROW('Water Data'!E26)),NA())))</f>
        <v>#N/A</v>
      </c>
      <c r="K32" s="250" t="e">
        <f ca="true">+IF(AND(ISNUMBER(OFFSET('Water Data'!$E$7,0,10*ROW('Water Data'!E26))),BZ32="Yes"),OFFSET('Water Data'!$E$7,0,10*ROW('Water Data'!E26)),IF(AND(ISNUMBER(OFFSET('Water Data'!$E$7,0,10*ROW('Water Data'!E26))),BZ32="No",ISNUMBER(OFFSET('Water Data'!$E$7,0,10*ROW('Water Data'!E26)))),CONCATENATE("[",ROUND(OFFSET('Water Data'!$E$7,0,10*ROW('Water Data'!E26)),0),"]"),IF(AND(ISNUMBER(OFFSET('Water Data'!$E$7,0,10*ROW('Water Data'!E26))),BZ32="",ISNUMBER(OFFSET('Water Data'!$E$7,0,10*ROW('Water Data'!E26)))),OFFSET('Water Data'!$E$7,0,10*ROW('Water Data'!E26)),NA())))</f>
        <v>#N/A</v>
      </c>
      <c r="L32" s="250" t="e">
        <f ca="true">+IF(AND(ISNUMBER(OFFSET('Water Data'!$E$10,0,10*ROW('Water Data'!E26))),CA32="Yes"),OFFSET('Water Data'!$E$10,0,10*ROW('Water Data'!E26)),IF(AND(ISNUMBER(OFFSET('Water Data'!$E$10,0,10*ROW('Water Data'!E26))),CA32="No",ISNUMBER(OFFSET('Water Data'!$E$10,0,10*ROW('Water Data'!E26)))),CONCATENATE("[",ROUND(OFFSET('Water Data'!$E$10,0,10*ROW('Water Data'!E26)),0),"]"),IF(AND(ISNUMBER(OFFSET('Water Data'!$E$10,0,10*ROW('Water Data'!E26))),CA32="",ISNUMBER(OFFSET('Water Data'!$E$10,0,10*ROW('Water Data'!E26)))),OFFSET('Water Data'!$E$10,0,10*ROW('Water Data'!E26)),NA())))</f>
        <v>#N/A</v>
      </c>
      <c r="M32" s="250" t="e">
        <f ca="true">+IF(AND(ISNUMBER(OFFSET('Water Data'!$F$5,0,10*ROW('Water Data'!F26))),CB32="Yes"),100-OFFSET('Water Data'!$F$5,0,10*ROW('Water Data'!F26)),IF(AND(ISNUMBER(OFFSET('Water Data'!$F$5,0,10*ROW('Water Data'!F26))),CB32="No",ISNUMBER(OFFSET('Water Data'!$F$5,0,10*ROW('Water Data'!F26)))),CONCATENATE("[",ROUND(100-OFFSET('Water Data'!$F$5,0,10*ROW('Water Data'!F26)),0),"]"),IF(AND(ISNUMBER(OFFSET('Water Data'!$F$5,0,10*ROW('Water Data'!F26))),CB32="",ISNUMBER(OFFSET('Water Data'!$F$5,0,10*ROW('Water Data'!F26)))),100-OFFSET('Water Data'!$F$5,0,10*ROW('Water Data'!F26)),NA())))</f>
        <v>#N/A</v>
      </c>
      <c r="N32" s="250" t="e">
        <f ca="true">+IF(AND(ISNUMBER(OFFSET('Water Data'!$F$7,0,10*ROW('Water Data'!F26))),CC32="Yes"),OFFSET('Water Data'!$F$7,0,10*ROW('Water Data'!F26)),IF(AND(ISNUMBER(OFFSET('Water Data'!$F$7,0,10*ROW('Water Data'!F26))),CC32="No",ISNUMBER(OFFSET('Water Data'!$F$7,0,10*ROW('Water Data'!F26)))),CONCATENATE("[",ROUND(OFFSET('Water Data'!$F$7,0,10*ROW('Water Data'!F26)),0),"]"),IF(AND(ISNUMBER(OFFSET('Water Data'!$F$7,0,10*ROW('Water Data'!F26))),CC32="",ISNUMBER(OFFSET('Water Data'!$F$7,0,10*ROW('Water Data'!F26)))),OFFSET('Water Data'!$F$7,0,10*ROW('Water Data'!F26)),NA())))</f>
        <v>#N/A</v>
      </c>
      <c r="O32" s="250" t="e">
        <f ca="true">+IF(AND(ISNUMBER(OFFSET('Water Data'!$F$10,0,10*ROW('Water Data'!F26))),CD32="Yes"),OFFSET('Water Data'!$F$10,0,10*ROW('Water Data'!F26)),IF(AND(ISNUMBER(OFFSET('Water Data'!$F$10,0,10*ROW('Water Data'!F26))),CD32="No",ISNUMBER(OFFSET('Water Data'!$F$10,0,10*ROW('Water Data'!F26)))),CONCATENATE("[",ROUND(OFFSET('Water Data'!$F$10,0,10*ROW('Water Data'!F26)),0),"]"),IF(AND(ISNUMBER(OFFSET('Water Data'!$F$10,0,10*ROW('Water Data'!F26))),CD32="",ISNUMBER(OFFSET('Water Data'!$F$10,0,10*ROW('Water Data'!F26)))),OFFSET('Water Data'!$F$10,0,10*ROW('Water Data'!F26)),NA())))</f>
        <v>#N/A</v>
      </c>
      <c r="P32" s="250" t="e">
        <f ca="true">+IF(AND(ISNUMBER(OFFSET('Water Data'!$G$5,0,10*ROW('Water Data'!G26))),CE32="Yes"),100-OFFSET('Water Data'!$G$5,0,10*ROW('Water Data'!G26)),IF(AND(ISNUMBER(OFFSET('Water Data'!$G$5,0,10*ROW('Water Data'!G26))),CE32="No",ISNUMBER(OFFSET('Water Data'!$G$5,0,10*ROW('Water Data'!G26)))),CONCATENATE("[",ROUND(100-OFFSET('Water Data'!$G$5,0,10*ROW('Water Data'!G26)),0),"]"),IF(AND(ISNUMBER(OFFSET('Water Data'!$G$5,0,10*ROW('Water Data'!G26))),CE32="",ISNUMBER(OFFSET('Water Data'!$G$5,0,10*ROW('Water Data'!G26)))),100-OFFSET('Water Data'!$G$5,0,10*ROW('Water Data'!G26)),NA())))</f>
        <v>#N/A</v>
      </c>
      <c r="Q32" s="250" t="e">
        <f ca="true">+IF(AND(ISNUMBER(OFFSET('Water Data'!$G$7,0,10*ROW('Water Data'!G26))),CF32="Yes"),OFFSET('Water Data'!$G$7,0,10*ROW('Water Data'!G26)),IF(AND(ISNUMBER(OFFSET('Water Data'!$G$7,0,10*ROW('Water Data'!G26))),CF32="No",ISNUMBER(OFFSET('Water Data'!$G$7,0,10*ROW('Water Data'!G26)))),CONCATENATE("[",ROUND(OFFSET('Water Data'!$G$7,0,10*ROW('Water Data'!G26)),0),"]"),IF(AND(ISNUMBER(OFFSET('Water Data'!$G$7,0,10*ROW('Water Data'!G26))),CF32="",ISNUMBER(OFFSET('Water Data'!$G$7,0,10*ROW('Water Data'!G26)))),OFFSET('Water Data'!$G$7,0,10*ROW('Water Data'!G26)),NA())))</f>
        <v>#N/A</v>
      </c>
      <c r="R32" s="250" t="e">
        <f ca="true">+IF(AND(ISNUMBER(OFFSET('Water Data'!$G$10,0,10*ROW('Water Data'!G26))),CG32="Yes"),OFFSET('Water Data'!$G$10,0,10*ROW('Water Data'!G26)),IF(AND(ISNUMBER(OFFSET('Water Data'!$G$10,0,10*ROW('Water Data'!G26))),CG32="No",ISNUMBER(OFFSET('Water Data'!$G$10,0,10*ROW('Water Data'!G26)))),CONCATENATE("[",ROUND(OFFSET('Water Data'!$G$10,0,10*ROW('Water Data'!G26)),0),"]"),IF(AND(ISNUMBER(OFFSET('Water Data'!$G$10,0,10*ROW('Water Data'!G26))),CG32="",ISNUMBER(OFFSET('Water Data'!$G$10,0,10*ROW('Water Data'!G26)))),OFFSET('Water Data'!$G$10,0,10*ROW('Water Data'!G26)),NA())))</f>
        <v>#N/A</v>
      </c>
      <c r="S32" s="250" t="e">
        <f ca="true">+IF(AND(ISNUMBER(OFFSET('Water Data'!$H$5,0,10*ROW('Water Data'!H26))),CH32="Yes"),100-OFFSET('Water Data'!$H$5,0,10*ROW('Water Data'!H26)),IF(AND(ISNUMBER(OFFSET('Water Data'!$H$5,0,10*ROW('Water Data'!H26))),CH32="No",ISNUMBER(OFFSET('Water Data'!$H$5,0,10*ROW('Water Data'!H26)))),CONCATENATE("[",ROUND(100-OFFSET('Water Data'!$H$5,0,10*ROW('Water Data'!H26)),0),"]"),IF(AND(ISNUMBER(OFFSET('Water Data'!$H$5,0,10*ROW('Water Data'!H26))),CH32="",ISNUMBER(OFFSET('Water Data'!$H$5,0,10*ROW('Water Data'!H26)))),100-OFFSET('Water Data'!$H$5,0,10*ROW('Water Data'!H26)),NA())))</f>
        <v>#N/A</v>
      </c>
      <c r="T32" s="250" t="e">
        <f ca="true">+IF(AND(ISNUMBER(OFFSET('Water Data'!$H$7,0,10*ROW('Water Data'!H26))),CI32="Yes"),OFFSET('Water Data'!$H$7,0,10*ROW('Water Data'!H26)),IF(AND(ISNUMBER(OFFSET('Water Data'!$H$7,0,10*ROW('Water Data'!H26))),CI32="No",ISNUMBER(OFFSET('Water Data'!$H$7,0,10*ROW('Water Data'!H26)))),CONCATENATE("[",ROUND(OFFSET('Water Data'!$H$7,0,10*ROW('Water Data'!H26)),0),"]"),IF(AND(ISNUMBER(OFFSET('Water Data'!$H$7,0,10*ROW('Water Data'!H26))),CI32="",ISNUMBER(OFFSET('Water Data'!$H$7,0,10*ROW('Water Data'!H26)))),OFFSET('Water Data'!$H$7,0,10*ROW('Water Data'!H26)),NA())))</f>
        <v>#N/A</v>
      </c>
      <c r="U32" s="250" t="e">
        <f ca="true">+IF(AND(ISNUMBER(OFFSET('Water Data'!$H$10,0,10*ROW('Water Data'!H26))),CJ32="Yes"),OFFSET('Water Data'!$H$10,0,10*ROW('Water Data'!H26)),IF(AND(ISNUMBER(OFFSET('Water Data'!$H$10,0,10*ROW('Water Data'!H26))),CJ32="No",ISNUMBER(OFFSET('Water Data'!$H$10,0,10*ROW('Water Data'!H26)))),CONCATENATE("[",ROUND(OFFSET('Water Data'!$H$10,0,10*ROW('Water Data'!H26)),0),"]"),IF(AND(ISNUMBER(OFFSET('Water Data'!$H$10,0,10*ROW('Water Data'!H26))),CJ32="",ISNUMBER(OFFSET('Water Data'!$H$10,0,10*ROW('Water Data'!H26)))),OFFSET('Water Data'!$H$10,0,10*ROW('Water Data'!H26)),NA())))</f>
        <v>#N/A</v>
      </c>
      <c r="V32" s="251" t="e">
        <f ca="true">+IF(AND(ISNUMBER(OFFSET('Sanitation Data'!$C$5,0,10*ROW('Sanitation Data'!C26))),CK32="Yes"),100-OFFSET('Sanitation Data'!$C$5,0,10*ROW('Sanitation Data'!C26)),IF(AND(ISNUMBER(OFFSET('Sanitation Data'!$C$5,0,10*ROW('Sanitation Data'!C26))),CK32="No",ISNUMBER(OFFSET('Sanitation Data'!$C$5,0,10*ROW('Sanitation Data'!C26)))),CONCATENATE("[",ROUND(100-OFFSET('Sanitation Data'!$C$5,0,10*ROW('Sanitation Data'!C26)),0),"]"),IF(AND(ISNUMBER(OFFSET('Sanitation Data'!$C$5,0,10*ROW('Sanitation Data'!C26))),CK32="",ISNUMBER(OFFSET('Sanitation Data'!$C$5,0,10*ROW('Sanitation Data'!C26)))),100-OFFSET('Sanitation Data'!$C$5,0,10*ROW('Sanitation Data'!C26)),NA())))</f>
        <v>#N/A</v>
      </c>
      <c r="W32" s="251" t="e">
        <f ca="true">+IF(AND(ISNUMBER(OFFSET('Sanitation Data'!$C$7,0,10*ROW('Sanitation Data'!C26))),CL32="Yes"),OFFSET('Sanitation Data'!$C$7,0,10*ROW('Sanitation Data'!C26)),IF(AND(ISNUMBER(OFFSET('Sanitation Data'!$C$7,0,10*ROW('Sanitation Data'!C26))),CL32="No",ISNUMBER(OFFSET('Sanitation Data'!$C$7,0,10*ROW('Sanitation Data'!C26)))),CONCATENATE("[",ROUND(OFFSET('Sanitation Data'!$C$7,0,10*ROW('Sanitation Data'!C26)),0),"]"),IF(AND(ISNUMBER(OFFSET('Sanitation Data'!$C$7,0,10*ROW('Sanitation Data'!C26))),CL32="",ISNUMBER(OFFSET('Sanitation Data'!$C$7,0,10*ROW('Sanitation Data'!C26)))),OFFSET('Sanitation Data'!$C$7,0,10*ROW('Sanitation Data'!C26)),NA())))</f>
        <v>#N/A</v>
      </c>
      <c r="X32" s="251" t="e">
        <f ca="true">+IF(AND(ISNUMBER(OFFSET('Sanitation Data'!$C$11,0,10*ROW('Sanitation Data'!C26))),CM32="Yes"),OFFSET('Sanitation Data'!$C$11,0,10*ROW('Sanitation Data'!C26)),IF(AND(ISNUMBER(OFFSET('Sanitation Data'!$C$11,0,10*ROW('Sanitation Data'!C26))),CM32="No",ISNUMBER(OFFSET('Sanitation Data'!$C$11,0,10*ROW('Sanitation Data'!C26)))),CONCATENATE("[",ROUND(OFFSET('Sanitation Data'!$C$11,0,10*ROW('Sanitation Data'!C26)),0),"]"),IF(AND(ISNUMBER(OFFSET('Sanitation Data'!$C$11,0,10*ROW('Sanitation Data'!C26))),CM32="",ISNUMBER(OFFSET('Sanitation Data'!$C$11,0,10*ROW('Sanitation Data'!C26)))),OFFSET('Sanitation Data'!$C$11,0,10*ROW('Sanitation Data'!C26)),NA())))</f>
        <v>#N/A</v>
      </c>
      <c r="Y32" s="251" t="e">
        <f ca="true">+IF(AND(ISNUMBER(OFFSET('Sanitation Data'!$C$12,0,10*ROW('Sanitation Data'!C26))),CN32="Yes"),OFFSET('Sanitation Data'!$C$12,0,10*ROW('Sanitation Data'!C26)),IF(AND(ISNUMBER(OFFSET('Sanitation Data'!$C$12,0,10*ROW('Sanitation Data'!C26))),CN32="No",ISNUMBER(OFFSET('Sanitation Data'!$C$12,0,10*ROW('Sanitation Data'!C26)))),CONCATENATE("[",ROUND(OFFSET('Sanitation Data'!$C$12,0,10*ROW('Sanitation Data'!C26)),0),"]"),IF(AND(ISNUMBER(OFFSET('Sanitation Data'!$C$12,0,10*ROW('Sanitation Data'!C26))),CN32="",ISNUMBER(OFFSET('Sanitation Data'!$C$12,0,10*ROW('Sanitation Data'!C26)))),OFFSET('Sanitation Data'!$C$12,0,10*ROW('Sanitation Data'!C26)),NA())))</f>
        <v>#N/A</v>
      </c>
      <c r="Z32" s="251" t="e">
        <f ca="true">+IF(AND(ISNUMBER(OFFSET('Sanitation Data'!$C$13,0,10*ROW('Sanitation Data'!C26))),CO32="Yes"),OFFSET('Sanitation Data'!$C$13,0,10*ROW('Sanitation Data'!C26)),IF(AND(ISNUMBER(OFFSET('Sanitation Data'!$C$13,0,10*ROW('Sanitation Data'!C26))),CO32="No",ISNUMBER(OFFSET('Sanitation Data'!$C$13,0,10*ROW('Sanitation Data'!C26)))),CONCATENATE("[",ROUND(OFFSET('Sanitation Data'!$C$13,0,10*ROW('Sanitation Data'!C26)),0),"]"),IF(AND(ISNUMBER(OFFSET('Sanitation Data'!$C$13,0,10*ROW('Sanitation Data'!C26))),CO32="",ISNUMBER(OFFSET('Sanitation Data'!$C$13,0,10*ROW('Sanitation Data'!C26)))),OFFSET('Sanitation Data'!$C$13,0,10*ROW('Sanitation Data'!C26)),NA())))</f>
        <v>#N/A</v>
      </c>
      <c r="AA32" s="251" t="e">
        <f ca="true">+IF(AND(ISNUMBER(OFFSET('Sanitation Data'!$D$5,0,10*ROW('Sanitation Data'!D26))),CP32="Yes"),100-OFFSET('Sanitation Data'!$D$5,0,10*ROW('Sanitation Data'!D26)),IF(AND(ISNUMBER(OFFSET('Sanitation Data'!$D$5,0,10*ROW('Sanitation Data'!D26))),CP32="No",ISNUMBER(OFFSET('Sanitation Data'!$D$5,0,10*ROW('Sanitation Data'!D26)))),CONCATENATE("[",ROUND(100-OFFSET('Sanitation Data'!$D$5,0,10*ROW('Sanitation Data'!D26)),0),"]"),IF(AND(ISNUMBER(OFFSET('Sanitation Data'!$D$5,0,10*ROW('Sanitation Data'!D26))),CP32="",ISNUMBER(OFFSET('Sanitation Data'!$D$5,0,10*ROW('Sanitation Data'!D26)))),100-OFFSET('Sanitation Data'!$D$5,0,10*ROW('Sanitation Data'!D26)),NA())))</f>
        <v>#N/A</v>
      </c>
      <c r="AB32" s="251" t="e">
        <f ca="true">+IF(AND(ISNUMBER(OFFSET('Sanitation Data'!$D$7,0,10*ROW('Sanitation Data'!D26))),CQ32="Yes"),OFFSET('Sanitation Data'!$D$7,0,10*ROW('Sanitation Data'!G26)),IF(AND(ISNUMBER(OFFSET('Sanitation Data'!$D$7,0,10*ROW('Sanitation Data'!D26))),CQ32="No",ISNUMBER(OFFSET('Sanitation Data'!$D$7,0,10*ROW('Sanitation Data'!D26)))),CONCATENATE("[",ROUND(OFFSET('Sanitation Data'!$D$7,0,10*ROW('Sanitation Data'!D26)),0),"]"),IF(AND(ISNUMBER(OFFSET('Sanitation Data'!$D$7,0,10*ROW('Sanitation Data'!D26))),CQ32="",ISNUMBER(OFFSET('Sanitation Data'!$D$7,0,10*ROW('Sanitation Data'!D26)))),OFFSET('Sanitation Data'!$D$7,0,10*ROW('Sanitation Data'!D26)),NA())))</f>
        <v>#N/A</v>
      </c>
      <c r="AC32" s="251" t="e">
        <f ca="true">+IF(AND(ISNUMBER(OFFSET('Sanitation Data'!$D$11,0,10*ROW('Sanitation Data'!D26))),CR32="Yes"),OFFSET('Sanitation Data'!$D$11,0,10*ROW('Sanitation Data'!D26)),IF(AND(ISNUMBER(OFFSET('Sanitation Data'!$D$11,0,10*ROW('Sanitation Data'!D26))),CR32="No",ISNUMBER(OFFSET('Sanitation Data'!$D$11,0,10*ROW('Sanitation Data'!D26)))),CONCATENATE("[",ROUND(OFFSET('Sanitation Data'!$D$11,0,10*ROW('Sanitation Data'!D26)),0),"]"),IF(AND(ISNUMBER(OFFSET('Sanitation Data'!$D$11,0,10*ROW('Sanitation Data'!D26))),CR32="",ISNUMBER(OFFSET('Sanitation Data'!$D$11,0,10*ROW('Sanitation Data'!D26)))),OFFSET('Sanitation Data'!$D$11,0,10*ROW('Sanitation Data'!D26)),NA())))</f>
        <v>#N/A</v>
      </c>
      <c r="AD32" s="251" t="e">
        <f ca="true">+IF(AND(ISNUMBER(OFFSET('Sanitation Data'!$D$12,0,10*ROW('Sanitation Data'!D26))),CS32="Yes"),OFFSET('Sanitation Data'!$D$12,0,10*ROW('Sanitation Data'!D26)),IF(AND(ISNUMBER(OFFSET('Sanitation Data'!$D$12,0,10*ROW('Sanitation Data'!D26))),CS32="No",ISNUMBER(OFFSET('Sanitation Data'!$D$12,0,10*ROW('Sanitation Data'!D26)))),CONCATENATE("[",ROUND(OFFSET('Sanitation Data'!$D$12,0,10*ROW('Sanitation Data'!D26)),0),"]"),IF(AND(ISNUMBER(OFFSET('Sanitation Data'!$D$12,0,10*ROW('Sanitation Data'!D26))),CS32="",ISNUMBER(OFFSET('Sanitation Data'!$D$12,0,10*ROW('Sanitation Data'!D26)))),OFFSET('Sanitation Data'!$D$12,0,10*ROW('Sanitation Data'!D26)),NA())))</f>
        <v>#N/A</v>
      </c>
      <c r="AE32" s="251" t="e">
        <f ca="true">+IF(AND(ISNUMBER(OFFSET('Sanitation Data'!$D$13,0,10*ROW('Sanitation Data'!D26))),CT32="Yes"),OFFSET('Sanitation Data'!$D$13,0,10*ROW('Sanitation Data'!D26)),IF(AND(ISNUMBER(OFFSET('Sanitation Data'!$D$13,0,10*ROW('Sanitation Data'!D26))),CT32="No",ISNUMBER(OFFSET('Sanitation Data'!$D$13,0,10*ROW('Sanitation Data'!D26)))),CONCATENATE("[",ROUND(OFFSET('Sanitation Data'!$D$13,0,10*ROW('Sanitation Data'!D26)),0),"]"),IF(AND(ISNUMBER(OFFSET('Sanitation Data'!$D$13,0,10*ROW('Sanitation Data'!D26))),CT32="",ISNUMBER(OFFSET('Sanitation Data'!$D$13,0,10*ROW('Sanitation Data'!D26)))),OFFSET('Sanitation Data'!$D$13,0,10*ROW('Sanitation Data'!D26)),NA())))</f>
        <v>#N/A</v>
      </c>
      <c r="AF32" s="251" t="e">
        <f ca="true">+IF(AND(ISNUMBER(OFFSET('Sanitation Data'!$E$5,0,10*ROW('Sanitation Data'!E26))),CU32="Yes"),100-OFFSET('Sanitation Data'!$E$5,0,10*ROW('Sanitation Data'!E26)),IF(AND(ISNUMBER(OFFSET('Sanitation Data'!$E$5,0,10*ROW('Sanitation Data'!E26))),CU32="No",ISNUMBER(OFFSET('Sanitation Data'!$E$5,0,10*ROW('Sanitation Data'!E26)))),CONCATENATE("[",ROUND(100-OFFSET('Sanitation Data'!$E$5,0,10*ROW('Sanitation Data'!E26)),0),"]"),IF(AND(ISNUMBER(OFFSET('Sanitation Data'!$E$5,0,10*ROW('Sanitation Data'!E26))),CU32="",ISNUMBER(OFFSET('Sanitation Data'!$E$5,0,10*ROW('Sanitation Data'!E26)))),100-OFFSET('Sanitation Data'!$E$5,0,10*ROW('Sanitation Data'!E26)),NA())))</f>
        <v>#N/A</v>
      </c>
      <c r="AG32" s="251" t="e">
        <f ca="true">+IF(AND(ISNUMBER(OFFSET('Sanitation Data'!$E$7,0,10*ROW('Sanitation Data'!E26))),CV32="Yes"),OFFSET('Sanitation Data'!$E$7,0,10*ROW('Sanitation Data'!E26)),IF(AND(ISNUMBER(OFFSET('Sanitation Data'!$E$7,0,10*ROW('Sanitation Data'!E26))),CV32="No",ISNUMBER(OFFSET('Sanitation Data'!$E$7,0,10*ROW('Sanitation Data'!E26)))),CONCATENATE("[",ROUND(OFFSET('Sanitation Data'!$E$7,0,10*ROW('Sanitation Data'!E26)),0),"]"),IF(AND(ISNUMBER(OFFSET('Sanitation Data'!$E$7,0,10*ROW('Sanitation Data'!E26))),CV32="",ISNUMBER(OFFSET('Sanitation Data'!$E$7,0,10*ROW('Sanitation Data'!E26)))),OFFSET('Sanitation Data'!$E$7,0,10*ROW('Sanitation Data'!E26)),NA())))</f>
        <v>#N/A</v>
      </c>
      <c r="AH32" s="251" t="e">
        <f ca="true">+IF(AND(ISNUMBER(OFFSET('Sanitation Data'!$E$11,0,10*ROW('Sanitation Data'!E26))),CW32="Yes"),OFFSET('Sanitation Data'!$E$11,0,10*ROW('Sanitation Data'!E26)),IF(AND(ISNUMBER(OFFSET('Sanitation Data'!$E$11,0,10*ROW('Sanitation Data'!E26))),CW32="No",ISNUMBER(OFFSET('Sanitation Data'!$E$11,0,10*ROW('Sanitation Data'!E26)))),CONCATENATE("[",ROUND(OFFSET('Sanitation Data'!$E$11,0,10*ROW('Sanitation Data'!E26)),0),"]"),IF(AND(ISNUMBER(OFFSET('Sanitation Data'!$E$11,0,10*ROW('Sanitation Data'!E26))),CW32="",ISNUMBER(OFFSET('Sanitation Data'!$E$11,0,10*ROW('Sanitation Data'!E26)))),OFFSET('Sanitation Data'!$E$11,0,10*ROW('Sanitation Data'!E26)),NA())))</f>
        <v>#N/A</v>
      </c>
      <c r="AI32" s="251" t="e">
        <f ca="true">+IF(AND(ISNUMBER(OFFSET('Sanitation Data'!$E$12,0,10*ROW('Sanitation Data'!E26))),CX32="Yes"),OFFSET('Sanitation Data'!$E$12,0,10*ROW('Sanitation Data'!E26)),IF(AND(ISNUMBER(OFFSET('Sanitation Data'!$E$12,0,10*ROW('Sanitation Data'!E26))),CX32="No",ISNUMBER(OFFSET('Sanitation Data'!$E$12,0,10*ROW('Sanitation Data'!E26)))),CONCATENATE("[",ROUND(OFFSET('Sanitation Data'!$E$12,0,10*ROW('Sanitation Data'!E26)),0),"]"),IF(AND(ISNUMBER(OFFSET('Sanitation Data'!$E$12,0,10*ROW('Sanitation Data'!E26))),CX32="",ISNUMBER(OFFSET('Sanitation Data'!$E$12,0,10*ROW('Sanitation Data'!E26)))),OFFSET('Sanitation Data'!$E$12,0,10*ROW('Sanitation Data'!E26)),NA())))</f>
        <v>#N/A</v>
      </c>
      <c r="AJ32" s="251" t="e">
        <f ca="true">+IF(AND(ISNUMBER(OFFSET('Sanitation Data'!$E$13,0,10*ROW('Sanitation Data'!E26))),CY32="Yes"),OFFSET('Sanitation Data'!$E$13,0,10*ROW('Sanitation Data'!E26)),IF(AND(ISNUMBER(OFFSET('Sanitation Data'!$E$13,0,10*ROW('Sanitation Data'!E26))),CY32="No",ISNUMBER(OFFSET('Sanitation Data'!$E$13,0,10*ROW('Sanitation Data'!E26)))),CONCATENATE("[",ROUND(OFFSET('Sanitation Data'!$E$13,0,10*ROW('Sanitation Data'!E26)),0),"]"),IF(AND(ISNUMBER(OFFSET('Sanitation Data'!$E$13,0,10*ROW('Sanitation Data'!E26))),CY32="",ISNUMBER(OFFSET('Sanitation Data'!$E$13,0,10*ROW('Sanitation Data'!E26)))),OFFSET('Sanitation Data'!$E$13,0,10*ROW('Sanitation Data'!E26)),NA())))</f>
        <v>#N/A</v>
      </c>
      <c r="AK32" s="251" t="e">
        <f ca="true">+IF(AND(ISNUMBER(OFFSET('Sanitation Data'!$F$5,0,10*ROW('Sanitation Data'!F26))),CZ32="Yes"),100-OFFSET('Sanitation Data'!$F$5,0,10*ROW('Sanitation Data'!F26)),IF(AND(ISNUMBER(OFFSET('Sanitation Data'!$F$5,0,10*ROW('Sanitation Data'!F26))),CZ32="No",ISNUMBER(OFFSET('Sanitation Data'!$F$5,0,10*ROW('Sanitation Data'!F26)))),CONCATENATE("[",ROUND(100-OFFSET('Sanitation Data'!$F$5,0,10*ROW('Sanitation Data'!F26)),0),"]"),IF(AND(ISNUMBER(OFFSET('Sanitation Data'!$F$5,0,10*ROW('Sanitation Data'!F26))),CZ32="",ISNUMBER(OFFSET('Sanitation Data'!$F$5,0,10*ROW('Sanitation Data'!F26)))),100-OFFSET('Sanitation Data'!$F$5,0,10*ROW('Sanitation Data'!F26)),NA())))</f>
        <v>#N/A</v>
      </c>
      <c r="AL32" s="251" t="e">
        <f ca="true">+IF(AND(ISNUMBER(OFFSET('Sanitation Data'!$F$7,0,10*ROW('Sanitation Data'!F26))),DA32="Yes"),OFFSET('Sanitation Data'!$F$7,0,10*ROW('Sanitation Data'!F26)),IF(AND(ISNUMBER(OFFSET('Sanitation Data'!$F$7,0,10*ROW('Sanitation Data'!F26))),DA32="No",ISNUMBER(OFFSET('Sanitation Data'!$F$7,0,10*ROW('Sanitation Data'!F26)))),CONCATENATE("[",ROUND(OFFSET('Sanitation Data'!$F$7,0,10*ROW('Sanitation Data'!F26)),0),"]"),IF(AND(ISNUMBER(OFFSET('Sanitation Data'!$F$7,0,10*ROW('Sanitation Data'!F26))),DA32="",ISNUMBER(OFFSET('Sanitation Data'!$F$7,0,10*ROW('Sanitation Data'!F26)))),OFFSET('Sanitation Data'!$F$7,0,10*ROW('Sanitation Data'!F26)),NA())))</f>
        <v>#N/A</v>
      </c>
      <c r="AM32" s="251" t="e">
        <f ca="true">+IF(AND(ISNUMBER(OFFSET('Sanitation Data'!$F$11,0,10*ROW('Sanitation Data'!F26))),DB32="Yes"),OFFSET('Sanitation Data'!$F$11,0,10*ROW('Sanitation Data'!F26)),IF(AND(ISNUMBER(OFFSET('Sanitation Data'!$F$11,0,10*ROW('Sanitation Data'!F26))),DB32="No",ISNUMBER(OFFSET('Sanitation Data'!$F$11,0,10*ROW('Sanitation Data'!F26)))),CONCATENATE("[",ROUND(OFFSET('Sanitation Data'!$F$11,0,10*ROW('Sanitation Data'!F26)),0),"]"),IF(AND(ISNUMBER(OFFSET('Sanitation Data'!$F$11,0,10*ROW('Sanitation Data'!F26))),DB32="",ISNUMBER(OFFSET('Sanitation Data'!$F$11,0,10*ROW('Sanitation Data'!F26)))),OFFSET('Sanitation Data'!$F$11,0,10*ROW('Sanitation Data'!F26)),NA())))</f>
        <v>#N/A</v>
      </c>
      <c r="AN32" s="251" t="e">
        <f ca="true">+IF(AND(ISNUMBER(OFFSET('Sanitation Data'!$F$12,0,10*ROW('Sanitation Data'!F26))),DC32="Yes"),OFFSET('Sanitation Data'!$F$12,0,10*ROW('Sanitation Data'!F26)),IF(AND(ISNUMBER(OFFSET('Sanitation Data'!$F$12,0,10*ROW('Sanitation Data'!F26))),DC32="No",ISNUMBER(OFFSET('Sanitation Data'!$F$12,0,10*ROW('Sanitation Data'!F26)))),CONCATENATE("[",ROUND(OFFSET('Sanitation Data'!$F$12,0,10*ROW('Sanitation Data'!F26)),0),"]"),IF(AND(ISNUMBER(OFFSET('Sanitation Data'!$F$12,0,10*ROW('Sanitation Data'!F26))),DC32="",ISNUMBER(OFFSET('Sanitation Data'!$F$12,0,10*ROW('Sanitation Data'!F26)))),OFFSET('Sanitation Data'!$F$12,0,10*ROW('Sanitation Data'!F26)),NA())))</f>
        <v>#N/A</v>
      </c>
      <c r="AO32" s="251" t="e">
        <f ca="true">+IF(AND(ISNUMBER(OFFSET('Sanitation Data'!$F$13,0,10*ROW('Sanitation Data'!F26))),DD32="Yes"),OFFSET('Sanitation Data'!$F$13,0,10*ROW('Sanitation Data'!F26)),IF(AND(ISNUMBER(OFFSET('Sanitation Data'!$F$13,0,10*ROW('Sanitation Data'!F26))),DD32="No",ISNUMBER(OFFSET('Sanitation Data'!$F$13,0,10*ROW('Sanitation Data'!F26)))),CONCATENATE("[",ROUND(OFFSET('Sanitation Data'!$F$13,0,10*ROW('Sanitation Data'!F26)),0),"]"),IF(AND(ISNUMBER(OFFSET('Sanitation Data'!$F$13,0,10*ROW('Sanitation Data'!F26))),DD32="",ISNUMBER(OFFSET('Sanitation Data'!$F$13,0,10*ROW('Sanitation Data'!F26)))),OFFSET('Sanitation Data'!$F$13,0,10*ROW('Sanitation Data'!F26)),NA())))</f>
        <v>#N/A</v>
      </c>
      <c r="AP32" s="251" t="e">
        <f ca="true">+IF(AND(ISNUMBER(OFFSET('Sanitation Data'!$G$5,0,10*ROW('Sanitation Data'!G26))),DE32="Yes"),100-OFFSET('Sanitation Data'!$G$5,0,10*ROW('Sanitation Data'!G26)),IF(AND(ISNUMBER(OFFSET('Sanitation Data'!$G$5,0,10*ROW('Sanitation Data'!G26))),DE32="No",ISNUMBER(OFFSET('Sanitation Data'!$G$5,0,10*ROW('Sanitation Data'!G26)))),CONCATENATE("[",ROUND(100-OFFSET('Sanitation Data'!$G$5,0,10*ROW('Sanitation Data'!G26)),0),"]"),IF(AND(ISNUMBER(OFFSET('Sanitation Data'!$G$5,0,10*ROW('Sanitation Data'!G26))),DE32="",ISNUMBER(OFFSET('Sanitation Data'!$G$5,0,10*ROW('Sanitation Data'!G26)))),100-OFFSET('Sanitation Data'!$G$5,0,10*ROW('Sanitation Data'!G26)),NA())))</f>
        <v>#N/A</v>
      </c>
      <c r="AQ32" s="251" t="e">
        <f ca="true">+IF(AND(ISNUMBER(OFFSET('Sanitation Data'!$G$7,0,10*ROW('Sanitation Data'!G26))),DF32="Yes"),OFFSET('Sanitation Data'!$G$7,0,10*ROW('Sanitation Data'!G26)),IF(AND(ISNUMBER(OFFSET('Sanitation Data'!$G$7,0,10*ROW('Sanitation Data'!G26))),DF32="No",ISNUMBER(OFFSET('Sanitation Data'!$G$7,0,10*ROW('Sanitation Data'!G26)))),CONCATENATE("[",ROUND(OFFSET('Sanitation Data'!$G$7,0,10*ROW('Sanitation Data'!G26)),0),"]"),IF(AND(ISNUMBER(OFFSET('Sanitation Data'!$G$7,0,10*ROW('Sanitation Data'!G26))),DF32="",ISNUMBER(OFFSET('Sanitation Data'!$G$7,0,10*ROW('Sanitation Data'!G26)))),OFFSET('Sanitation Data'!$G$7,0,10*ROW('Sanitation Data'!G26)),NA())))</f>
        <v>#N/A</v>
      </c>
      <c r="AR32" s="251" t="e">
        <f ca="true">+IF(AND(ISNUMBER(OFFSET('Sanitation Data'!$G$11,0,10*ROW('Sanitation Data'!G26))),DG32="Yes"),OFFSET('Sanitation Data'!$G$11,0,10*ROW('Sanitation Data'!G26)),IF(AND(ISNUMBER(OFFSET('Sanitation Data'!$G$11,0,10*ROW('Sanitation Data'!G26))),DG32="No",ISNUMBER(OFFSET('Sanitation Data'!$G$11,0,10*ROW('Sanitation Data'!G26)))),CONCATENATE("[",ROUND(OFFSET('Sanitation Data'!$G$11,0,10*ROW('Sanitation Data'!G26)),0),"]"),IF(AND(ISNUMBER(OFFSET('Sanitation Data'!$G$11,0,10*ROW('Sanitation Data'!G26))),DG32="",ISNUMBER(OFFSET('Sanitation Data'!$G$11,0,10*ROW('Sanitation Data'!G26)))),OFFSET('Sanitation Data'!$G$11,0,10*ROW('Sanitation Data'!G26)),NA())))</f>
        <v>#N/A</v>
      </c>
      <c r="AS32" s="251" t="e">
        <f ca="true">+IF(AND(ISNUMBER(OFFSET('Sanitation Data'!$G$12,0,10*ROW('Sanitation Data'!G26))),DH32="Yes"),OFFSET('Sanitation Data'!$G$12,0,10*ROW('Sanitation Data'!G26)),IF(AND(ISNUMBER(OFFSET('Sanitation Data'!$G$12,0,10*ROW('Sanitation Data'!G26))),DH32="No",ISNUMBER(OFFSET('Sanitation Data'!$G$12,0,10*ROW('Sanitation Data'!G26)))),CONCATENATE("[",ROUND(OFFSET('Sanitation Data'!$G$12,0,10*ROW('Sanitation Data'!G26)),0),"]"),IF(AND(ISNUMBER(OFFSET('Sanitation Data'!$G$12,0,10*ROW('Sanitation Data'!G26))),DH32="",ISNUMBER(OFFSET('Sanitation Data'!$G$12,0,10*ROW('Sanitation Data'!G26)))),OFFSET('Sanitation Data'!$G$12,0,10*ROW('Sanitation Data'!G26)),NA())))</f>
        <v>#N/A</v>
      </c>
      <c r="AT32" s="251" t="e">
        <f ca="true">+IF(AND(ISNUMBER(OFFSET('Sanitation Data'!$G$13,0,10*ROW('Sanitation Data'!G26))),DI32="Yes"),OFFSET('Sanitation Data'!$G$13,0,10*ROW('Sanitation Data'!G26)),IF(AND(ISNUMBER(OFFSET('Sanitation Data'!$G$13,0,10*ROW('Sanitation Data'!G26))),DI32="No",ISNUMBER(OFFSET('Sanitation Data'!$G$13,0,10*ROW('Sanitation Data'!G26)))),CONCATENATE("[",ROUND(OFFSET('Sanitation Data'!$G$13,0,10*ROW('Sanitation Data'!G26)),0),"]"),IF(AND(ISNUMBER(OFFSET('Sanitation Data'!$G$13,0,10*ROW('Sanitation Data'!G26))),DI32="",ISNUMBER(OFFSET('Sanitation Data'!$G$13,0,10*ROW('Sanitation Data'!G26)))),OFFSET('Sanitation Data'!$G$13,0,10*ROW('Sanitation Data'!G26)),NA())))</f>
        <v>#N/A</v>
      </c>
      <c r="AU32" s="251" t="e">
        <f ca="true">+IF(AND(ISNUMBER(OFFSET('Sanitation Data'!$H$5,0,10*ROW('Sanitation Data'!H26))),DJ32="Yes"),100-OFFSET('Sanitation Data'!$H$5,0,10*ROW('Sanitation Data'!H26)),IF(AND(ISNUMBER(OFFSET('Sanitation Data'!$H$5,0,10*ROW('Sanitation Data'!H26))),DJ32="No",ISNUMBER(OFFSET('Sanitation Data'!$H$5,0,10*ROW('Sanitation Data'!H26)))),CONCATENATE("[",ROUND(100-OFFSET('Sanitation Data'!$H$5,0,10*ROW('Sanitation Data'!H26)),0),"]"),IF(AND(ISNUMBER(OFFSET('Sanitation Data'!$H$5,0,10*ROW('Sanitation Data'!H26))),DJ32="",ISNUMBER(OFFSET('Sanitation Data'!$H$5,0,10*ROW('Sanitation Data'!H26)))),100-OFFSET('Sanitation Data'!$H$5,0,10*ROW('Sanitation Data'!H26)),NA())))</f>
        <v>#N/A</v>
      </c>
      <c r="AV32" s="251" t="e">
        <f ca="true">+IF(AND(ISNUMBER(OFFSET('Sanitation Data'!$H$7,0,10*ROW('Sanitation Data'!H26))),DK32="Yes"),OFFSET('Sanitation Data'!$H$7,0,10*ROW('Sanitation Data'!H26)),IF(AND(ISNUMBER(OFFSET('Sanitation Data'!$H$7,0,10*ROW('Sanitation Data'!H26))),DK32="No",ISNUMBER(OFFSET('Sanitation Data'!$H$7,0,10*ROW('Sanitation Data'!H26)))),CONCATENATE("[",ROUND(OFFSET('Sanitation Data'!$H$7,0,10*ROW('Sanitation Data'!H26)),0),"]"),IF(AND(ISNUMBER(OFFSET('Sanitation Data'!$H$7,0,10*ROW('Sanitation Data'!H26))),DK32="",ISNUMBER(OFFSET('Sanitation Data'!$H$7,0,10*ROW('Sanitation Data'!H26)))),OFFSET('Sanitation Data'!$H$7,0,10*ROW('Sanitation Data'!H26)),NA())))</f>
        <v>#N/A</v>
      </c>
      <c r="AW32" s="251" t="e">
        <f ca="true">+IF(AND(ISNUMBER(OFFSET('Sanitation Data'!$H$11,0,10*ROW('Sanitation Data'!H26))),DL32="Yes"),OFFSET('Sanitation Data'!$H$11,0,10*ROW('Sanitation Data'!H26)),IF(AND(ISNUMBER(OFFSET('Sanitation Data'!$H$11,0,10*ROW('Sanitation Data'!H26))),DL32="No",ISNUMBER(OFFSET('Sanitation Data'!$H$11,0,10*ROW('Sanitation Data'!H26)))),CONCATENATE("[",ROUND(OFFSET('Sanitation Data'!$H$11,0,10*ROW('Sanitation Data'!H26)),0),"]"),IF(AND(ISNUMBER(OFFSET('Sanitation Data'!$H$11,0,10*ROW('Sanitation Data'!H26))),DL32="",ISNUMBER(OFFSET('Sanitation Data'!$H$11,0,10*ROW('Sanitation Data'!H26)))),OFFSET('Sanitation Data'!$H$11,0,10*ROW('Sanitation Data'!H26)),NA())))</f>
        <v>#N/A</v>
      </c>
      <c r="AX32" s="251" t="e">
        <f ca="true">+IF(AND(ISNUMBER(OFFSET('Sanitation Data'!$H$12,0,10*ROW('Sanitation Data'!H26))),DM32="Yes"),OFFSET('Sanitation Data'!$H$12,0,10*ROW('Sanitation Data'!H26)),IF(AND(ISNUMBER(OFFSET('Sanitation Data'!$H$12,0,10*ROW('Sanitation Data'!H26))),DM32="No",ISNUMBER(OFFSET('Sanitation Data'!$H$12,0,10*ROW('Sanitation Data'!H26)))),CONCATENATE("[",ROUND(OFFSET('Sanitation Data'!$H$12,0,10*ROW('Sanitation Data'!H26)),0),"]"),IF(AND(ISNUMBER(OFFSET('Sanitation Data'!$H$12,0,10*ROW('Sanitation Data'!H26))),DM32="",ISNUMBER(OFFSET('Sanitation Data'!$H$12,0,10*ROW('Sanitation Data'!H26)))),OFFSET('Sanitation Data'!$H$12,0,10*ROW('Sanitation Data'!H26)),NA())))</f>
        <v>#N/A</v>
      </c>
      <c r="AY32" s="251" t="e">
        <f ca="true">+IF(AND(ISNUMBER(OFFSET('Sanitation Data'!$H$13,0,10*ROW('Sanitation Data'!H26))),DN32="Yes"),OFFSET('Sanitation Data'!$H$13,0,10*ROW('Sanitation Data'!H26)),IF(AND(ISNUMBER(OFFSET('Sanitation Data'!$H$13,0,10*ROW('Sanitation Data'!H26))),DN32="No",ISNUMBER(OFFSET('Sanitation Data'!$H$13,0,10*ROW('Sanitation Data'!H26)))),CONCATENATE("[",ROUND(OFFSET('Sanitation Data'!$H$13,0,10*ROW('Sanitation Data'!H26)),0),"]"),IF(AND(ISNUMBER(OFFSET('Sanitation Data'!$H$13,0,10*ROW('Sanitation Data'!H26))),DN32="",ISNUMBER(OFFSET('Sanitation Data'!$H$13,0,10*ROW('Sanitation Data'!H26)))),OFFSET('Sanitation Data'!$H$13,0,10*ROW('Sanitation Data'!H26)),NA())))</f>
        <v>#N/A</v>
      </c>
      <c r="AZ32" s="252" t="e">
        <f ca="true">+IF(AND(ISNUMBER(OFFSET('Hygiene Data'!$C$6,0,10*ROW('Hygiene Data'!C26))),DO32="Yes"),OFFSET('Hygiene Data'!$C$6,0,10*ROW('Hygiene Data'!C26)),IF(AND(ISNUMBER(OFFSET('Hygiene Data'!$C$6,0,10*ROW('Hygiene Data'!C26))),DO32="No",ISNUMBER(OFFSET('Hygiene Data'!$C$6,0,10*ROW('Hygiene Data'!C26)))),CONCATENATE("[",ROUND(OFFSET('Hygiene Data'!$C$6,0,10*ROW('Hygiene Data'!C26)),0),"]"),IF(AND(ISNUMBER(OFFSET('Hygiene Data'!$C$6,0,10*ROW('Hygiene Data'!C26))),DO32="",ISNUMBER(OFFSET('Hygiene Data'!$C$6,0,10*ROW('Hygiene Data'!C26)))),OFFSET('Hygiene Data'!$C$6,0,10*ROW('Hygiene Data'!C26)),NA())))</f>
        <v>#N/A</v>
      </c>
      <c r="BA32" s="252" t="e">
        <f ca="true">+IF(AND(ISNUMBER(OFFSET('Hygiene Data'!$C$8,0,10*ROW('Hygiene Data'!C26))),DP32="Yes"),OFFSET('Hygiene Data'!$C$8,0,10*ROW('Hygiene Data'!C26)),IF(AND(ISNUMBER(OFFSET('Hygiene Data'!$C$8,0,10*ROW('Hygiene Data'!C26))),DP32="No",ISNUMBER(OFFSET('Hygiene Data'!$C$8,0,10*ROW('Hygiene Data'!C26)))),CONCATENATE("[",ROUND(OFFSET('Hygiene Data'!$C$8,0,10*ROW('Hygiene Data'!C26)),0),"]"),IF(AND(ISNUMBER(OFFSET('Hygiene Data'!$C$8,0,10*ROW('Hygiene Data'!C26))),DP32="",ISNUMBER(OFFSET('Hygiene Data'!$C$8,0,10*ROW('Hygiene Data'!C26)))),OFFSET('Hygiene Data'!$C$8,0,10*ROW('Hygiene Data'!C26)),NA())))</f>
        <v>#N/A</v>
      </c>
      <c r="BB32" s="252" t="e">
        <f ca="true">+IF(AND(ISNUMBER(OFFSET('Hygiene Data'!$C$10,0,10*ROW('Hygiene Data'!C26))),DQ32="Yes"),OFFSET('Hygiene Data'!$C$10,0,10*ROW('Hygiene Data'!C26)),IF(AND(ISNUMBER(OFFSET('Hygiene Data'!$C$10,0,10*ROW('Hygiene Data'!C26))),DQ32="No",ISNUMBER(OFFSET('Hygiene Data'!$C$10,0,10*ROW('Hygiene Data'!C26)))),CONCATENATE("[",ROUND(OFFSET('Hygiene Data'!$C$10,0,10*ROW('Hygiene Data'!C26)),0),"]"),IF(AND(ISNUMBER(OFFSET('Hygiene Data'!$C$10,0,10*ROW('Hygiene Data'!C26))),DQ32="",ISNUMBER(OFFSET('Hygiene Data'!$C$10,0,10*ROW('Hygiene Data'!C26)))),OFFSET('Hygiene Data'!$C$10,0,10*ROW('Hygiene Data'!C26)),NA())))</f>
        <v>#N/A</v>
      </c>
      <c r="BC32" s="252" t="e">
        <f ca="true">+IF(AND(ISNUMBER(OFFSET('Hygiene Data'!$D$6,0,10*ROW('Hygiene Data'!D26))),DR32="Yes"),OFFSET('Hygiene Data'!$D$6,0,10*ROW('Hygiene Data'!D26)),IF(AND(ISNUMBER(OFFSET('Hygiene Data'!$D$6,0,10*ROW('Hygiene Data'!D26))),DR32="No",ISNUMBER(OFFSET('Hygiene Data'!$D$6,0,10*ROW('Hygiene Data'!D26)))),CONCATENATE("[",ROUND(OFFSET('Hygiene Data'!$D$6,0,10*ROW('Hygiene Data'!D26)),0),"]"),IF(AND(ISNUMBER(OFFSET('Hygiene Data'!$D$6,0,10*ROW('Hygiene Data'!D26))),DR32="",ISNUMBER(OFFSET('Hygiene Data'!$D$6,0,10*ROW('Hygiene Data'!D26)))),OFFSET('Hygiene Data'!$D$6,0,10*ROW('Hygiene Data'!D26)),NA())))</f>
        <v>#N/A</v>
      </c>
      <c r="BD32" s="252" t="e">
        <f ca="true">+IF(AND(ISNUMBER(OFFSET('Hygiene Data'!$D$8,0,10*ROW('Hygiene Data'!D26))),DS32="Yes"),OFFSET('Hygiene Data'!$D$8,0,10*ROW('Hygiene Data'!D26)),IF(AND(ISNUMBER(OFFSET('Hygiene Data'!$D$8,0,10*ROW('Hygiene Data'!D26))),DS32="No",ISNUMBER(OFFSET('Hygiene Data'!$D$8,0,10*ROW('Hygiene Data'!D26)))),CONCATENATE("[",ROUND(OFFSET('Hygiene Data'!$D$8,0,10*ROW('Hygiene Data'!D26)),0),"]"),IF(AND(ISNUMBER(OFFSET('Hygiene Data'!$D$8,0,10*ROW('Hygiene Data'!D26))),DS32="",ISNUMBER(OFFSET('Hygiene Data'!$D$8,0,10*ROW('Hygiene Data'!D26)))),OFFSET('Hygiene Data'!$D$8,0,10*ROW('Hygiene Data'!D26)),NA())))</f>
        <v>#N/A</v>
      </c>
      <c r="BE32" s="252" t="e">
        <f ca="true">+IF(AND(ISNUMBER(OFFSET('Hygiene Data'!$D$10,0,10*ROW('Hygiene Data'!D26))),DT32="Yes"),OFFSET('Hygiene Data'!$D$10,0,10*ROW('Hygiene Data'!D26)),IF(AND(ISNUMBER(OFFSET('Hygiene Data'!$D$10,0,10*ROW('Hygiene Data'!D26))),DT32="No",ISNUMBER(OFFSET('Hygiene Data'!$D$10,0,10*ROW('Hygiene Data'!D26)))),CONCATENATE("[",ROUND(OFFSET('Hygiene Data'!$D$10,0,10*ROW('Hygiene Data'!D26)),0),"]"),IF(AND(ISNUMBER(OFFSET('Hygiene Data'!$D$10,0,10*ROW('Hygiene Data'!D26))),DT32="",ISNUMBER(OFFSET('Hygiene Data'!$D$10,0,10*ROW('Hygiene Data'!D26)))),OFFSET('Hygiene Data'!$D$10,0,10*ROW('Hygiene Data'!D26)),NA())))</f>
        <v>#N/A</v>
      </c>
      <c r="BF32" s="252" t="e">
        <f ca="true">+IF(AND(ISNUMBER(OFFSET('Hygiene Data'!$E$6,0,10*ROW('Hygiene Data'!E26))),DU32="Yes"),OFFSET('Hygiene Data'!$E$6,0,10*ROW('Hygiene Data'!E26)),IF(AND(ISNUMBER(OFFSET('Hygiene Data'!$E$6,0,10*ROW('Hygiene Data'!E26))),DU32="No",ISNUMBER(OFFSET('Hygiene Data'!$E$6,0,10*ROW('Hygiene Data'!E26)))),CONCATENATE("[",ROUND(OFFSET('Hygiene Data'!$E$6,0,10*ROW('Hygiene Data'!E26)),0),"]"),IF(AND(ISNUMBER(OFFSET('Hygiene Data'!$E$6,0,10*ROW('Hygiene Data'!E26))),DU32="",ISNUMBER(OFFSET('Hygiene Data'!$E$6,0,10*ROW('Hygiene Data'!E26)))),OFFSET('Hygiene Data'!$E$6,0,10*ROW('Hygiene Data'!E26)),NA())))</f>
        <v>#N/A</v>
      </c>
      <c r="BG32" s="252" t="e">
        <f ca="true">+IF(AND(ISNUMBER(OFFSET('Hygiene Data'!$E$8,0,10*ROW('Hygiene Data'!E26))),DV32="Yes"),OFFSET('Hygiene Data'!$E$8,0,10*ROW('Hygiene Data'!E26)),IF(AND(ISNUMBER(OFFSET('Hygiene Data'!$E$8,0,10*ROW('Hygiene Data'!E26))),DV32="No",ISNUMBER(OFFSET('Hygiene Data'!$E$8,0,10*ROW('Hygiene Data'!E26)))),CONCATENATE("[",ROUND(OFFSET('Hygiene Data'!$E$8,0,10*ROW('Hygiene Data'!E26)),0),"]"),IF(AND(ISNUMBER(OFFSET('Hygiene Data'!$E$8,0,10*ROW('Hygiene Data'!E26))),DV32="",ISNUMBER(OFFSET('Hygiene Data'!$E$8,0,10*ROW('Hygiene Data'!E26)))),OFFSET('Hygiene Data'!$E$8,0,10*ROW('Hygiene Data'!E26)),NA())))</f>
        <v>#N/A</v>
      </c>
      <c r="BH32" s="252" t="e">
        <f ca="true">+IF(AND(ISNUMBER(OFFSET('Hygiene Data'!$E$10,0,10*ROW('Hygiene Data'!E26))),DW32="Yes"),OFFSET('Hygiene Data'!$E$10,0,10*ROW('Hygiene Data'!E26)),IF(AND(ISNUMBER(OFFSET('Hygiene Data'!$E$10,0,10*ROW('Hygiene Data'!E26))),DW32="No",ISNUMBER(OFFSET('Hygiene Data'!$E$10,0,10*ROW('Hygiene Data'!E26)))),CONCATENATE("[",ROUND(OFFSET('Hygiene Data'!$E$10,0,10*ROW('Hygiene Data'!E26)),0),"]"),IF(AND(ISNUMBER(OFFSET('Hygiene Data'!$E$10,0,10*ROW('Hygiene Data'!E26))),DW32="",ISNUMBER(OFFSET('Hygiene Data'!$E$10,0,10*ROW('Hygiene Data'!E26)))),OFFSET('Hygiene Data'!$E$10,0,10*ROW('Hygiene Data'!E26)),NA())))</f>
        <v>#N/A</v>
      </c>
      <c r="BI32" s="252" t="e">
        <f ca="true">+IF(AND(ISNUMBER(OFFSET('Hygiene Data'!$F$6,0,10*ROW('Hygiene Data'!F26))),DX32="Yes"),OFFSET('Hygiene Data'!$F$6,0,10*ROW('Hygiene Data'!F26)),IF(AND(ISNUMBER(OFFSET('Hygiene Data'!$F$6,0,10*ROW('Hygiene Data'!F26))),DX32="No",ISNUMBER(OFFSET('Hygiene Data'!$F$6,0,10*ROW('Hygiene Data'!F26)))),CONCATENATE("[",ROUND(OFFSET('Hygiene Data'!$F$6,0,10*ROW('Hygiene Data'!F26)),0),"]"),IF(AND(ISNUMBER(OFFSET('Hygiene Data'!$F$6,0,10*ROW('Hygiene Data'!F26))),DX32="",ISNUMBER(OFFSET('Hygiene Data'!$F$6,0,10*ROW('Hygiene Data'!F26)))),OFFSET('Hygiene Data'!$F$6,0,10*ROW('Hygiene Data'!F26)),NA())))</f>
        <v>#N/A</v>
      </c>
      <c r="BJ32" s="252" t="e">
        <f ca="true">+IF(AND(ISNUMBER(OFFSET('Hygiene Data'!$F$8,0,10*ROW('Hygiene Data'!F26))),DY32="Yes"),OFFSET('Hygiene Data'!$F$8,0,10*ROW('Hygiene Data'!F26)),IF(AND(ISNUMBER(OFFSET('Hygiene Data'!$F$8,0,10*ROW('Hygiene Data'!F26))),DY32="No",ISNUMBER(OFFSET('Hygiene Data'!$F$8,0,10*ROW('Hygiene Data'!F26)))),CONCATENATE("[",ROUND(OFFSET('Hygiene Data'!$F$8,0,10*ROW('Hygiene Data'!F26)),0),"]"),IF(AND(ISNUMBER(OFFSET('Hygiene Data'!$F$8,0,10*ROW('Hygiene Data'!F26))),DY32="",ISNUMBER(OFFSET('Hygiene Data'!$F$8,0,10*ROW('Hygiene Data'!F26)))),OFFSET('Hygiene Data'!$F$8,0,10*ROW('Hygiene Data'!F26)),NA())))</f>
        <v>#N/A</v>
      </c>
      <c r="BK32" s="252" t="e">
        <f ca="true">+IF(AND(ISNUMBER(OFFSET('Hygiene Data'!$F$10,0,10*ROW('Hygiene Data'!F26))),DZ32="Yes"),OFFSET('Hygiene Data'!$F$10,0,10*ROW('Hygiene Data'!F26)),IF(AND(ISNUMBER(OFFSET('Hygiene Data'!$F$10,0,10*ROW('Hygiene Data'!F26))),DZ32="No",ISNUMBER(OFFSET('Hygiene Data'!$F$10,0,10*ROW('Hygiene Data'!F26)))),CONCATENATE("[",ROUND(OFFSET('Hygiene Data'!$F$10,0,10*ROW('Hygiene Data'!F26)),0),"]"),IF(AND(ISNUMBER(OFFSET('Hygiene Data'!$F$10,0,10*ROW('Hygiene Data'!F26))),DZ32="",ISNUMBER(OFFSET('Hygiene Data'!$F$10,0,10*ROW('Hygiene Data'!F26)))),OFFSET('Hygiene Data'!$F$10,0,10*ROW('Hygiene Data'!F26)),NA())))</f>
        <v>#N/A</v>
      </c>
      <c r="BL32" s="252" t="e">
        <f ca="true">+IF(AND(ISNUMBER(OFFSET('Hygiene Data'!$G$6,0,10*ROW('Hygiene Data'!G26))),EA32="Yes"),OFFSET('Hygiene Data'!$G$6,0,10*ROW('Hygiene Data'!G26)),IF(AND(ISNUMBER(OFFSET('Hygiene Data'!$G$6,0,10*ROW('Hygiene Data'!G26))),EA32="No",ISNUMBER(OFFSET('Hygiene Data'!$G$6,0,10*ROW('Hygiene Data'!G26)))),CONCATENATE("[",ROUND(OFFSET('Hygiene Data'!$G$6,0,10*ROW('Hygiene Data'!G26)),0),"]"),IF(AND(ISNUMBER(OFFSET('Hygiene Data'!$G$6,0,10*ROW('Hygiene Data'!G26))),EA32="",ISNUMBER(OFFSET('Hygiene Data'!$G$6,0,10*ROW('Hygiene Data'!G26)))),OFFSET('Hygiene Data'!$G$6,0,10*ROW('Hygiene Data'!G26)),NA())))</f>
        <v>#N/A</v>
      </c>
      <c r="BM32" s="252" t="e">
        <f ca="true">+IF(AND(ISNUMBER(OFFSET('Hygiene Data'!$G$8,0,10*ROW('Hygiene Data'!G26))),EB32="Yes"),OFFSET('Hygiene Data'!$G$8,0,10*ROW('Hygiene Data'!G26)),IF(AND(ISNUMBER(OFFSET('Hygiene Data'!$G$8,0,10*ROW('Hygiene Data'!G26))),EB32="No",ISNUMBER(OFFSET('Hygiene Data'!$G$8,0,10*ROW('Hygiene Data'!G26)))),CONCATENATE("[",ROUND(OFFSET('Hygiene Data'!$G$8,0,10*ROW('Hygiene Data'!G26)),0),"]"),IF(AND(ISNUMBER(OFFSET('Hygiene Data'!$G$8,0,10*ROW('Hygiene Data'!G26))),EB32="",ISNUMBER(OFFSET('Hygiene Data'!$G$8,0,10*ROW('Hygiene Data'!G26)))),OFFSET('Hygiene Data'!$G$8,0,10*ROW('Hygiene Data'!G26)),NA())))</f>
        <v>#N/A</v>
      </c>
      <c r="BN32" s="252" t="e">
        <f ca="true">+IF(AND(ISNUMBER(OFFSET('Hygiene Data'!$G$10,0,10*ROW('Hygiene Data'!G26))),EC32="Yes"),OFFSET('Hygiene Data'!$G$10,0,10*ROW('Hygiene Data'!G26)),IF(AND(ISNUMBER(OFFSET('Hygiene Data'!$G$10,0,10*ROW('Hygiene Data'!G26))),EC32="No",ISNUMBER(OFFSET('Hygiene Data'!$G$10,0,10*ROW('Hygiene Data'!G26)))),CONCATENATE("[",ROUND(OFFSET('Hygiene Data'!$G$10,0,10*ROW('Hygiene Data'!G26)),0),"]"),IF(AND(ISNUMBER(OFFSET('Hygiene Data'!$G$10,0,10*ROW('Hygiene Data'!G26))),EC32="",ISNUMBER(OFFSET('Hygiene Data'!$G$10,0,10*ROW('Hygiene Data'!G26)))),OFFSET('Hygiene Data'!$G$10,0,10*ROW('Hygiene Data'!G26)),NA())))</f>
        <v>#N/A</v>
      </c>
      <c r="BO32" s="252" t="e">
        <f ca="true">+IF(AND(ISNUMBER(OFFSET('Hygiene Data'!$H$6,0,10*ROW('Hygiene Data'!H26))),ED32="Yes"),OFFSET('Hygiene Data'!$H$6,0,10*ROW('Hygiene Data'!H26)),IF(AND(ISNUMBER(OFFSET('Hygiene Data'!$H$6,0,10*ROW('Hygiene Data'!H26))),ED32="No",ISNUMBER(OFFSET('Hygiene Data'!$H$6,0,10*ROW('Hygiene Data'!H26)))),CONCATENATE("[",ROUND(OFFSET('Hygiene Data'!$H$6,0,10*ROW('Hygiene Data'!H26)),0),"]"),IF(AND(ISNUMBER(OFFSET('Hygiene Data'!$H$6,0,10*ROW('Hygiene Data'!H26))),ED32="",ISNUMBER(OFFSET('Hygiene Data'!$H$6,0,10*ROW('Hygiene Data'!H26)))),OFFSET('Hygiene Data'!$H$6,0,10*ROW('Hygiene Data'!H26)),NA())))</f>
        <v>#N/A</v>
      </c>
      <c r="BP32" s="252" t="e">
        <f ca="true">+IF(AND(ISNUMBER(OFFSET('Hygiene Data'!$H$8,0,10*ROW('Hygiene Data'!H26))),EE32="Yes"),OFFSET('Hygiene Data'!$H$8,0,10*ROW('Hygiene Data'!H26)),IF(AND(ISNUMBER(OFFSET('Hygiene Data'!$H$8,0,10*ROW('Hygiene Data'!H26))),EE32="No",ISNUMBER(OFFSET('Hygiene Data'!$H$8,0,10*ROW('Hygiene Data'!H26)))),CONCATENATE("[",ROUND(OFFSET('Hygiene Data'!$H$8,0,10*ROW('Hygiene Data'!H26)),0),"]"),IF(AND(ISNUMBER(OFFSET('Hygiene Data'!$H$8,0,10*ROW('Hygiene Data'!H26))),EE32="",ISNUMBER(OFFSET('Hygiene Data'!$H$8,0,10*ROW('Hygiene Data'!H26)))),OFFSET('Hygiene Data'!$H$8,0,10*ROW('Hygiene Data'!H26)),NA())))</f>
        <v>#N/A</v>
      </c>
      <c r="BQ32" s="252" t="e">
        <f ca="true">+IF(AND(ISNUMBER(OFFSET('Hygiene Data'!$H$10,0,10*ROW('Hygiene Data'!H26))),EF32="Yes"),OFFSET('Hygiene Data'!$H$10,0,10*ROW('Hygiene Data'!H26)),IF(AND(ISNUMBER(OFFSET('Hygiene Data'!$H$10,0,10*ROW('Hygiene Data'!H26))),EF32="No",ISNUMBER(OFFSET('Hygiene Data'!$H$10,0,10*ROW('Hygiene Data'!H26)))),CONCATENATE("[",ROUND(OFFSET('Hygiene Data'!$H$10,0,10*ROW('Hygiene Data'!H26)),0),"]"),IF(AND(ISNUMBER(OFFSET('Hygiene Data'!$H$10,0,10*ROW('Hygiene Data'!H26))),EF32="",ISNUMBER(OFFSET('Hygiene Data'!$H$10,0,10*ROW('Hygiene Data'!H26)))),OFFSET('Hygiene Data'!$H$10,0,10*ROW('Hygiene Data'!H26)),NA())))</f>
        <v>#N/A</v>
      </c>
      <c r="BS32" s="36" t="str">
        <f ca="true">+IF(OFFSET('Water Data'!$C$28,0,10*ROW('Water Data'!C26))="","",OFFSET('Water Data'!$C$28,0,10*ROW('Water Data'!C26)))</f>
        <v/>
      </c>
      <c r="BT32" s="36" t="str">
        <f ca="true">+IF(OFFSET('Water Data'!$C$29,0,10*ROW('Water Data'!C26))="","",OFFSET('Water Data'!$C$29,0,10*ROW('Water Data'!C26)))</f>
        <v/>
      </c>
      <c r="BU32" s="36" t="str">
        <f ca="true">+IF(OFFSET('Water Data'!$C$30,0,10*ROW('Water Data'!C26))="","",OFFSET('Water Data'!$C$30,0,10*ROW('Water Data'!C26)))</f>
        <v/>
      </c>
      <c r="BV32" s="36" t="str">
        <f ca="true">+IF(OFFSET('Water Data'!$D$28,0,10*ROW('Water Data'!D26))="","",OFFSET('Water Data'!$D$28,0,10*ROW('Water Data'!D26)))</f>
        <v/>
      </c>
      <c r="BW32" s="36" t="str">
        <f ca="true">+IF(OFFSET('Water Data'!$D$29,0,10*ROW('Water Data'!D26))="","",OFFSET('Water Data'!$D$29,0,10*ROW('Water Data'!D26)))</f>
        <v/>
      </c>
      <c r="BX32" s="36" t="str">
        <f ca="true">+IF(OFFSET('Water Data'!$D$30,0,10*ROW('Water Data'!D26))="","",OFFSET('Water Data'!$D$30,0,10*ROW('Water Data'!D26)))</f>
        <v/>
      </c>
      <c r="BY32" s="36" t="str">
        <f ca="true">+IF(OFFSET('Water Data'!$E$28,0,10*ROW('Water Data'!E26))="","",OFFSET('Water Data'!$E$28,0,10*ROW('Water Data'!E26)))</f>
        <v/>
      </c>
      <c r="BZ32" s="36" t="str">
        <f ca="true">+IF(OFFSET('Water Data'!$E$29,0,10*ROW('Water Data'!E26))="","",OFFSET('Water Data'!$E$29,0,10*ROW('Water Data'!E26)))</f>
        <v/>
      </c>
      <c r="CA32" s="36" t="str">
        <f ca="true">+IF(OFFSET('Water Data'!$E$30,0,10*ROW('Water Data'!E26))="","",OFFSET('Water Data'!$E$30,0,10*ROW('Water Data'!E26)))</f>
        <v/>
      </c>
      <c r="CB32" s="36" t="str">
        <f ca="true">+IF(OFFSET('Water Data'!$F$28,0,10*ROW('Water Data'!F26))="","",OFFSET('Water Data'!$F$28,0,10*ROW('Water Data'!F26)))</f>
        <v/>
      </c>
      <c r="CC32" s="36" t="str">
        <f ca="true">+IF(OFFSET('Water Data'!$F$29,0,10*ROW('Water Data'!F26))="","",OFFSET('Water Data'!$F$29,0,10*ROW('Water Data'!F26)))</f>
        <v/>
      </c>
      <c r="CD32" s="36" t="str">
        <f ca="true">+IF(OFFSET('Water Data'!$F$30,0,10*ROW('Water Data'!F26))="","",OFFSET('Water Data'!$F$30,0,10*ROW('Water Data'!F26)))</f>
        <v/>
      </c>
      <c r="CE32" s="36" t="str">
        <f ca="true">+IF(OFFSET('Water Data'!$G$28,0,10*ROW('Water Data'!G26))="","",OFFSET('Water Data'!$G$28,0,10*ROW('Water Data'!G26)))</f>
        <v/>
      </c>
      <c r="CF32" s="36" t="str">
        <f ca="true">+IF(OFFSET('Water Data'!$G$29,0,10*ROW('Water Data'!G26))="","",OFFSET('Water Data'!$G$29,0,10*ROW('Water Data'!G26)))</f>
        <v/>
      </c>
      <c r="CG32" s="36" t="str">
        <f ca="true">+IF(OFFSET('Water Data'!$G$30,0,10*ROW('Water Data'!G26))="","",OFFSET('Water Data'!$G$30,0,10*ROW('Water Data'!G26)))</f>
        <v/>
      </c>
      <c r="CH32" s="36" t="str">
        <f ca="true">+IF(OFFSET('Water Data'!$H$28,0,10*ROW('Water Data'!H26))="","",OFFSET('Water Data'!$H$28,0,10*ROW('Water Data'!H26)))</f>
        <v/>
      </c>
      <c r="CI32" s="36" t="str">
        <f ca="true">+IF(OFFSET('Water Data'!$H$29,0,10*ROW('Water Data'!H26))="","",OFFSET('Water Data'!$H$29,0,10*ROW('Water Data'!H26)))</f>
        <v/>
      </c>
      <c r="CJ32" s="36" t="str">
        <f ca="true">+IF(OFFSET('Water Data'!$H$30,0,10*ROW('Water Data'!H26))="","",OFFSET('Water Data'!$H$30,0,10*ROW('Water Data'!H26)))</f>
        <v/>
      </c>
      <c r="CK32" s="36" t="str">
        <f ca="true">+IF(OFFSET('Sanitation Data'!$C$29,0,10*ROW('Sanitation Data'!C26))="","",OFFSET('Sanitation Data'!$C$29,0,10*ROW('Sanitation Data'!C26)))</f>
        <v/>
      </c>
      <c r="CL32" s="36" t="str">
        <f ca="true">+IF(OFFSET('Sanitation Data'!$C$30,0,10*ROW('Sanitation Data'!C26))="","",OFFSET('Sanitation Data'!$C$30,0,10*ROW('Sanitation Data'!C26)))</f>
        <v/>
      </c>
      <c r="CM32" s="36" t="str">
        <f ca="true">+IF(OFFSET('Sanitation Data'!$C$31,0,10*ROW('Sanitation Data'!C26))="","",OFFSET('Sanitation Data'!$C$31,0,10*ROW('Sanitation Data'!C26)))</f>
        <v/>
      </c>
      <c r="CN32" s="36" t="str">
        <f ca="true">+IF(OFFSET('Sanitation Data'!$C$32,0,10*ROW('Sanitation Data'!C26))="","",OFFSET('Sanitation Data'!$C$32,0,10*ROW('Sanitation Data'!C26)))</f>
        <v/>
      </c>
      <c r="CO32" s="36" t="str">
        <f ca="true">+IF(OFFSET('Sanitation Data'!$C$33,0,10*ROW('Sanitation Data'!C26))="","",OFFSET('Sanitation Data'!$C$33,0,10*ROW('Sanitation Data'!C26)))</f>
        <v/>
      </c>
      <c r="CP32" s="36" t="str">
        <f ca="true">+IF(OFFSET('Sanitation Data'!$D$29,0,10*ROW('Sanitation Data'!D26))="","",OFFSET('Sanitation Data'!$D$29,0,10*ROW('Sanitation Data'!D26)))</f>
        <v/>
      </c>
      <c r="CQ32" s="36" t="str">
        <f ca="true">+IF(OFFSET('Sanitation Data'!$D$30,0,10*ROW('Sanitation Data'!D26))="","",OFFSET('Sanitation Data'!$D$30,0,10*ROW('Sanitation Data'!D26)))</f>
        <v/>
      </c>
      <c r="CR32" s="36" t="str">
        <f ca="true">+IF(OFFSET('Sanitation Data'!$D$31,0,10*ROW('Sanitation Data'!D26))="","",OFFSET('Sanitation Data'!$D$31,0,10*ROW('Sanitation Data'!D26)))</f>
        <v/>
      </c>
      <c r="CS32" s="36" t="str">
        <f ca="true">+IF(OFFSET('Sanitation Data'!$D$32,0,10*ROW('Sanitation Data'!D26))="","",OFFSET('Sanitation Data'!$D$32,0,10*ROW('Sanitation Data'!D26)))</f>
        <v/>
      </c>
      <c r="CT32" s="36" t="str">
        <f ca="true">+IF(OFFSET('Sanitation Data'!$D$33,0,10*ROW('Sanitation Data'!D26))="","",OFFSET('Sanitation Data'!$D$33,0,10*ROW('Sanitation Data'!D26)))</f>
        <v/>
      </c>
      <c r="CU32" s="36" t="str">
        <f ca="true">+IF(OFFSET('Sanitation Data'!$E$29,0,10*ROW('Sanitation Data'!E26))="","",OFFSET('Sanitation Data'!$E$29,0,10*ROW('Sanitation Data'!E26)))</f>
        <v/>
      </c>
      <c r="CV32" s="36" t="str">
        <f ca="true">+IF(OFFSET('Sanitation Data'!$E$30,0,10*ROW('Sanitation Data'!E26))="","",OFFSET('Sanitation Data'!$E$30,0,10*ROW('Sanitation Data'!E26)))</f>
        <v/>
      </c>
      <c r="CW32" s="36" t="str">
        <f ca="true">+IF(OFFSET('Sanitation Data'!$E$31,0,10*ROW('Sanitation Data'!E26))="","",OFFSET('Sanitation Data'!$E$31,0,10*ROW('Sanitation Data'!E26)))</f>
        <v/>
      </c>
      <c r="CX32" s="36" t="str">
        <f ca="true">+IF(OFFSET('Sanitation Data'!$E$32,0,10*ROW('Sanitation Data'!E26))="","",OFFSET('Sanitation Data'!$E$32,0,10*ROW('Sanitation Data'!E26)))</f>
        <v/>
      </c>
      <c r="CY32" s="36" t="str">
        <f ca="true">+IF(OFFSET('Sanitation Data'!$E$33,0,10*ROW('Sanitation Data'!E26))="","",OFFSET('Sanitation Data'!$E$33,0,10*ROW('Sanitation Data'!E26)))</f>
        <v/>
      </c>
      <c r="CZ32" s="36" t="str">
        <f ca="true">+IF(OFFSET('Sanitation Data'!$F$29,0,10*ROW('Sanitation Data'!F26))="","",OFFSET('Sanitation Data'!$F$29,0,10*ROW('Sanitation Data'!F26)))</f>
        <v/>
      </c>
      <c r="DA32" s="36" t="str">
        <f ca="true">+IF(OFFSET('Sanitation Data'!$F$30,0,10*ROW('Sanitation Data'!F26))="","",OFFSET('Sanitation Data'!$F$30,0,10*ROW('Sanitation Data'!F26)))</f>
        <v/>
      </c>
      <c r="DB32" s="36" t="str">
        <f ca="true">+IF(OFFSET('Sanitation Data'!$F$31,0,10*ROW('Sanitation Data'!F26))="","",OFFSET('Sanitation Data'!$F$31,0,10*ROW('Sanitation Data'!F26)))</f>
        <v/>
      </c>
      <c r="DC32" s="36" t="str">
        <f ca="true">+IF(OFFSET('Sanitation Data'!$F$32,0,10*ROW('Sanitation Data'!F26))="","",OFFSET('Sanitation Data'!$F$32,0,10*ROW('Sanitation Data'!F26)))</f>
        <v/>
      </c>
      <c r="DD32" s="36" t="str">
        <f ca="true">+IF(OFFSET('Sanitation Data'!$F$33,0,10*ROW('Sanitation Data'!F26))="","",OFFSET('Sanitation Data'!$F$33,0,10*ROW('Sanitation Data'!F26)))</f>
        <v/>
      </c>
      <c r="DE32" s="36" t="str">
        <f ca="true">+IF(OFFSET('Sanitation Data'!$G$29,0,10*ROW('Sanitation Data'!G26))="","",OFFSET('Sanitation Data'!$G$29,0,10*ROW('Sanitation Data'!G26)))</f>
        <v/>
      </c>
      <c r="DF32" s="36" t="str">
        <f ca="true">+IF(OFFSET('Sanitation Data'!$G$30,0,10*ROW('Sanitation Data'!G26))="","",OFFSET('Sanitation Data'!$G$30,0,10*ROW('Sanitation Data'!G26)))</f>
        <v/>
      </c>
      <c r="DG32" s="36" t="str">
        <f ca="true">+IF(OFFSET('Sanitation Data'!$G$31,0,10*ROW('Sanitation Data'!G26))="","",OFFSET('Sanitation Data'!$G$31,0,10*ROW('Sanitation Data'!G26)))</f>
        <v/>
      </c>
      <c r="DH32" s="36" t="str">
        <f ca="true">+IF(OFFSET('Sanitation Data'!$G$32,0,10*ROW('Sanitation Data'!G26))="","",OFFSET('Sanitation Data'!$G$32,0,10*ROW('Sanitation Data'!G26)))</f>
        <v/>
      </c>
      <c r="DI32" s="36" t="str">
        <f ca="true">+IF(OFFSET('Sanitation Data'!$G$33,0,10*ROW('Sanitation Data'!G26))="","",OFFSET('Sanitation Data'!$G$33,0,10*ROW('Sanitation Data'!G26)))</f>
        <v/>
      </c>
      <c r="DJ32" s="36" t="str">
        <f ca="true">+IF(OFFSET('Sanitation Data'!$H$29,0,10*ROW('Sanitation Data'!H26))="","",OFFSET('Sanitation Data'!$H$29,0,10*ROW('Sanitation Data'!H26)))</f>
        <v/>
      </c>
      <c r="DK32" s="36" t="str">
        <f ca="true">+IF(OFFSET('Sanitation Data'!$H$30,0,10*ROW('Sanitation Data'!H26))="","",OFFSET('Sanitation Data'!$H$30,0,10*ROW('Sanitation Data'!H26)))</f>
        <v/>
      </c>
      <c r="DL32" s="36" t="str">
        <f ca="true">+IF(OFFSET('Sanitation Data'!$H$31,0,10*ROW('Sanitation Data'!H26))="","",OFFSET('Sanitation Data'!$H$31,0,10*ROW('Sanitation Data'!H26)))</f>
        <v/>
      </c>
      <c r="DM32" s="36" t="str">
        <f ca="true">+IF(OFFSET('Sanitation Data'!$H$32,0,10*ROW('Sanitation Data'!H26))="","",OFFSET('Sanitation Data'!$H$32,0,10*ROW('Sanitation Data'!H26)))</f>
        <v/>
      </c>
      <c r="DN32" s="36" t="str">
        <f ca="true">+IF(OFFSET('Sanitation Data'!$H$33,0,10*ROW('Sanitation Data'!H26))="","",OFFSET('Sanitation Data'!$H$33,0,10*ROW('Sanitation Data'!H26)))</f>
        <v/>
      </c>
      <c r="DO32" s="36" t="str">
        <f ca="true">+IF(OFFSET('Hygiene Data'!$C$12,0,10*ROW('Hygiene Data'!C26))="","",OFFSET('Hygiene Data'!$C$12,0,10*ROW('Hygiene Data'!C26)))</f>
        <v/>
      </c>
      <c r="DP32" s="36" t="str">
        <f ca="true">+IF(OFFSET('Hygiene Data'!$C$13,0,10*ROW('Hygiene Data'!C26))="","",OFFSET('Hygiene Data'!$C$13,0,10*ROW('Hygiene Data'!C26)))</f>
        <v/>
      </c>
      <c r="DQ32" s="36" t="str">
        <f ca="true">+IF(OFFSET('Hygiene Data'!$C$14,0,10*ROW('Hygiene Data'!C26))="","",OFFSET('Hygiene Data'!$C$14,0,10*ROW('Hygiene Data'!C26)))</f>
        <v/>
      </c>
      <c r="DR32" s="36" t="str">
        <f ca="true">+IF(OFFSET('Hygiene Data'!$D$12,0,10*ROW('Hygiene Data'!D26))="","",OFFSET('Hygiene Data'!$D$12,0,10*ROW('Hygiene Data'!D26)))</f>
        <v/>
      </c>
      <c r="DS32" s="36" t="str">
        <f ca="true">+IF(OFFSET('Hygiene Data'!$D$13,0,10*ROW('Hygiene Data'!D26))="","",OFFSET('Hygiene Data'!$D$13,0,10*ROW('Hygiene Data'!D26)))</f>
        <v/>
      </c>
      <c r="DT32" s="36" t="str">
        <f ca="true">+IF(OFFSET('Hygiene Data'!$D$14,0,10*ROW('Hygiene Data'!D26))="","",OFFSET('Hygiene Data'!$D$14,0,10*ROW('Hygiene Data'!D26)))</f>
        <v/>
      </c>
      <c r="DU32" s="36" t="str">
        <f ca="true">+IF(OFFSET('Hygiene Data'!$E$12,0,10*ROW('Hygiene Data'!E26))="","",OFFSET('Hygiene Data'!$E$12,0,10*ROW('Hygiene Data'!E26)))</f>
        <v/>
      </c>
      <c r="DV32" s="36" t="str">
        <f ca="true">+IF(OFFSET('Hygiene Data'!$E$13,0,10*ROW('Hygiene Data'!E26))="","",OFFSET('Hygiene Data'!$E$13,0,10*ROW('Hygiene Data'!E26)))</f>
        <v/>
      </c>
      <c r="DW32" s="36" t="str">
        <f ca="true">+IF(OFFSET('Hygiene Data'!$E$14,0,10*ROW('Hygiene Data'!E26))="","",OFFSET('Hygiene Data'!$E$14,0,10*ROW('Hygiene Data'!E26)))</f>
        <v/>
      </c>
      <c r="DX32" s="36" t="str">
        <f ca="true">+IF(OFFSET('Hygiene Data'!$F$12,0,10*ROW('Hygiene Data'!F26))="","",OFFSET('Hygiene Data'!$F$12,0,10*ROW('Hygiene Data'!F26)))</f>
        <v/>
      </c>
      <c r="DY32" s="36" t="str">
        <f ca="true">+IF(OFFSET('Hygiene Data'!$F$13,0,10*ROW('Hygiene Data'!F26))="","",OFFSET('Hygiene Data'!$F$13,0,10*ROW('Hygiene Data'!F26)))</f>
        <v/>
      </c>
      <c r="DZ32" s="36" t="str">
        <f ca="true">+IF(OFFSET('Hygiene Data'!$F$14,0,10*ROW('Hygiene Data'!F26))="","",OFFSET('Hygiene Data'!$F$14,0,10*ROW('Hygiene Data'!F26)))</f>
        <v/>
      </c>
      <c r="EA32" s="36" t="str">
        <f ca="true">+IF(OFFSET('Hygiene Data'!$G$12,0,10*ROW('Hygiene Data'!G26))="","",OFFSET('Hygiene Data'!$G$12,0,10*ROW('Hygiene Data'!G26)))</f>
        <v/>
      </c>
      <c r="EB32" s="36" t="str">
        <f ca="true">+IF(OFFSET('Hygiene Data'!$G$13,0,10*ROW('Hygiene Data'!G26))="","",OFFSET('Hygiene Data'!$G$13,0,10*ROW('Hygiene Data'!G26)))</f>
        <v/>
      </c>
      <c r="EC32" s="36" t="str">
        <f ca="true">+IF(OFFSET('Hygiene Data'!$G$14,0,10*ROW('Hygiene Data'!G26))="","",OFFSET('Hygiene Data'!$G$14,0,10*ROW('Hygiene Data'!G26)))</f>
        <v/>
      </c>
      <c r="ED32" s="36" t="str">
        <f ca="true">+IF(OFFSET('Hygiene Data'!$H$12,0,10*ROW('Hygiene Data'!H26))="","",OFFSET('Hygiene Data'!$H$12,0,10*ROW('Hygiene Data'!H26)))</f>
        <v/>
      </c>
      <c r="EE32" s="36" t="str">
        <f ca="true">+IF(OFFSET('Hygiene Data'!$H$13,0,10*ROW('Hygiene Data'!H26))="","",OFFSET('Hygiene Data'!$H$13,0,10*ROW('Hygiene Data'!H26)))</f>
        <v/>
      </c>
      <c r="EF32" s="36" t="str">
        <f ca="true">+IF(OFFSET('Hygiene Data'!$H$14,0,10*ROW('Hygiene Data'!H26))="","",OFFSET('Hygiene Data'!$H$14,0,10*ROW('Hygiene Data'!H26)))</f>
        <v/>
      </c>
    </row>
    <row r="33" x14ac:dyDescent="0.2">
      <c r="A33" s="59" t="str">
        <f ca="true">+IF(OFFSET('Water Data'!$B$1,0,10*ROW('Water Data'!B30))="","",OFFSET('Water Data'!$B$1,0,10*ROW('Water Data'!B30)))</f>
        <v/>
      </c>
      <c r="B33" s="59" t="str">
        <f ca="true">+IF(OFFSET('Water Data'!$A$3,0,10*ROW('Water Data'!A30))="","",OFFSET('Water Data'!$A$3,0,10*ROW('Water Data'!A30)))</f>
        <v/>
      </c>
      <c r="C33" s="59" t="str">
        <f ca="true">+IF(OFFSET('Water Data'!$C$3,0,10*ROW('Water Data'!C30))="","",OFFSET('Water Data'!$C$3,0,10*ROW('Water Data'!C30)))</f>
        <v/>
      </c>
      <c r="D33" s="250" t="e">
        <f ca="true">+IF(AND(ISNUMBER(OFFSET('Water Data'!$C$5,0,10*ROW('Water Data'!C27))),BS33="Yes"),100-OFFSET('Water Data'!$C$5,0,10*ROW('Water Data'!C27)),IF(AND(ISNUMBER(OFFSET('Water Data'!$C$5,0,10*ROW('Water Data'!C27))),BS33="No",ISNUMBER(OFFSET('Water Data'!$C$5,0,10*ROW('Water Data'!C27)))),CONCATENATE("[",ROUND(100-OFFSET('Water Data'!$C$5,0,10*ROW('Water Data'!C27)),0),"]"),IF(AND(ISNUMBER(OFFSET('Water Data'!$C$5,0,10*ROW('Water Data'!C27))),BS33="",ISNUMBER(OFFSET('Water Data'!$C$5,0,10*ROW('Water Data'!C27)))),100-OFFSET('Water Data'!$C$5,0,10*ROW('Water Data'!C27)),NA())))</f>
        <v>#N/A</v>
      </c>
      <c r="E33" s="250" t="e">
        <f ca="true">+IF(AND(ISNUMBER(OFFSET('Water Data'!$C$7,0,10*ROW('Water Data'!D27))),BT33="Yes"),OFFSET('Water Data'!$C$7,0,10*ROW('Water Data'!C27)),IF(AND(ISNUMBER(OFFSET('Water Data'!$C$7,0,10*ROW('Water Data'!C27))),BT33="No",ISNUMBER(OFFSET('Water Data'!$C$7,0,10*ROW('Water Data'!C27)))),CONCATENATE("[",ROUND(OFFSET('Water Data'!$C$7,0,10*ROW('Water Data'!C27)),0),"]"),IF(AND(ISNUMBER(OFFSET('Water Data'!$C$7,0,10*ROW('Water Data'!C27))),BT33="",ISNUMBER(OFFSET('Water Data'!$C$7,0,10*ROW('Water Data'!C27)))),OFFSET('Water Data'!$C$7,0,10*ROW('Water Data'!C27)),NA())))</f>
        <v>#N/A</v>
      </c>
      <c r="F33" s="250" t="e">
        <f ca="true">+IF(AND(ISNUMBER(OFFSET('Water Data'!$C$10,0,10*ROW('Water Data'!C27))),BU33="Yes"),OFFSET('Water Data'!$C$10,0,10*ROW('Water Data'!C27)),IF(AND(ISNUMBER(OFFSET('Water Data'!$C$10,0,10*ROW('Water Data'!C27))),BU33="No",ISNUMBER(OFFSET('Water Data'!$C$10,0,10*ROW('Water Data'!C27)))),CONCATENATE("[",ROUND(OFFSET('Water Data'!$C$10,0,10*ROW('Water Data'!C27)),0),"]"),IF(AND(ISNUMBER(OFFSET('Water Data'!$C$10,0,10*ROW('Water Data'!C27))),BU33="",ISNUMBER(OFFSET('Water Data'!$C$10,0,10*ROW('Water Data'!C27)))),OFFSET('Water Data'!$C$10,0,10*ROW('Water Data'!C27)),NA())))</f>
        <v>#N/A</v>
      </c>
      <c r="G33" s="250" t="e">
        <f ca="true">+IF(AND(ISNUMBER(OFFSET('Water Data'!$D$5,0,10*ROW('Water Data'!D27))),BV33="Yes"),100-OFFSET('Water Data'!$D$5,0,10*ROW('Water Data'!D27)),IF(AND(ISNUMBER(OFFSET('Water Data'!$D$5,0,10*ROW('Water Data'!D27))),BV33="No",ISNUMBER(OFFSET('Water Data'!$D$5,0,10*ROW('Water Data'!D27)))),CONCATENATE("[",ROUND(100-OFFSET('Water Data'!$D$5,0,10*ROW('Water Data'!D27)),0),"]"),IF(AND(ISNUMBER(OFFSET('Water Data'!$D$5,0,10*ROW('Water Data'!D27))),BV33="",ISNUMBER(OFFSET('Water Data'!$D$5,0,10*ROW('Water Data'!D27)))),100-OFFSET('Water Data'!$D$5,0,10*ROW('Water Data'!D27)),NA())))</f>
        <v>#N/A</v>
      </c>
      <c r="H33" s="250" t="e">
        <f ca="true">+IF(AND(ISNUMBER(OFFSET('Water Data'!$D$7,0,10*ROW('Water Data'!D27))),BW33="Yes"),OFFSET('Water Data'!$D$7,0,10*ROW('Water Data'!D27)),IF(AND(ISNUMBER(OFFSET('Water Data'!$D$7,0,10*ROW('Water Data'!D27))),BW33="No",ISNUMBER(OFFSET('Water Data'!$D$7,0,10*ROW('Water Data'!D27)))),CONCATENATE("[",ROUND(OFFSET('Water Data'!$C$7,0,10*ROW('Water Data'!D27)),0),"]"),IF(AND(ISNUMBER(OFFSET('Water Data'!$D$7,0,10*ROW('Water Data'!D27))),BW33="",ISNUMBER(OFFSET('Water Data'!$D$7,0,10*ROW('Water Data'!D27)))),OFFSET('Water Data'!$D$7,0,10*ROW('Water Data'!D27)),NA())))</f>
        <v>#N/A</v>
      </c>
      <c r="I33" s="250" t="e">
        <f ca="true">+IF(AND(ISNUMBER(OFFSET('Water Data'!$D$10,0,10*ROW('Water Data'!D27))),BX33="Yes"),OFFSET('Water Data'!$D$10,0,10*ROW('Water Data'!D27)),IF(AND(ISNUMBER(OFFSET('Water Data'!$D$10,0,10*ROW('Water Data'!D27))),BX33="No",ISNUMBER(OFFSET('Water Data'!$D$10,0,10*ROW('Water Data'!D27)))),CONCATENATE("[",ROUND(OFFSET('Water Data'!$D$10,0,10*ROW('Water Data'!D27)),0),"]"),IF(AND(ISNUMBER(OFFSET('Water Data'!$D$10,0,10*ROW('Water Data'!D27))),BX33="",ISNUMBER(OFFSET('Water Data'!$D$10,0,10*ROW('Water Data'!D27)))),OFFSET('Water Data'!$D$10,0,10*ROW('Water Data'!D27)),NA())))</f>
        <v>#N/A</v>
      </c>
      <c r="J33" s="250" t="e">
        <f ca="true">+IF(AND(ISNUMBER(OFFSET('Water Data'!$E$5,0,10*ROW('Water Data'!E27))),BY33="Yes"),100-OFFSET('Water Data'!$E$5,0,10*ROW('Water Data'!E27)),IF(AND(ISNUMBER(OFFSET('Water Data'!$E$5,0,10*ROW('Water Data'!E27))),BY33="No",ISNUMBER(OFFSET('Water Data'!$E$5,0,10*ROW('Water Data'!E27)))),CONCATENATE("[",ROUND(100-OFFSET('Water Data'!$E$5,0,10*ROW('Water Data'!E27)),0),"]"),IF(AND(ISNUMBER(OFFSET('Water Data'!$E$5,0,10*ROW('Water Data'!E27))),BY33="",ISNUMBER(OFFSET('Water Data'!$E$5,0,10*ROW('Water Data'!E27)))),100-OFFSET('Water Data'!$E$5,0,10*ROW('Water Data'!E27)),NA())))</f>
        <v>#N/A</v>
      </c>
      <c r="K33" s="250" t="e">
        <f ca="true">+IF(AND(ISNUMBER(OFFSET('Water Data'!$E$7,0,10*ROW('Water Data'!E27))),BZ33="Yes"),OFFSET('Water Data'!$E$7,0,10*ROW('Water Data'!E27)),IF(AND(ISNUMBER(OFFSET('Water Data'!$E$7,0,10*ROW('Water Data'!E27))),BZ33="No",ISNUMBER(OFFSET('Water Data'!$E$7,0,10*ROW('Water Data'!E27)))),CONCATENATE("[",ROUND(OFFSET('Water Data'!$E$7,0,10*ROW('Water Data'!E27)),0),"]"),IF(AND(ISNUMBER(OFFSET('Water Data'!$E$7,0,10*ROW('Water Data'!E27))),BZ33="",ISNUMBER(OFFSET('Water Data'!$E$7,0,10*ROW('Water Data'!E27)))),OFFSET('Water Data'!$E$7,0,10*ROW('Water Data'!E27)),NA())))</f>
        <v>#N/A</v>
      </c>
      <c r="L33" s="250" t="e">
        <f ca="true">+IF(AND(ISNUMBER(OFFSET('Water Data'!$E$10,0,10*ROW('Water Data'!E27))),CA33="Yes"),OFFSET('Water Data'!$E$10,0,10*ROW('Water Data'!E27)),IF(AND(ISNUMBER(OFFSET('Water Data'!$E$10,0,10*ROW('Water Data'!E27))),CA33="No",ISNUMBER(OFFSET('Water Data'!$E$10,0,10*ROW('Water Data'!E27)))),CONCATENATE("[",ROUND(OFFSET('Water Data'!$E$10,0,10*ROW('Water Data'!E27)),0),"]"),IF(AND(ISNUMBER(OFFSET('Water Data'!$E$10,0,10*ROW('Water Data'!E27))),CA33="",ISNUMBER(OFFSET('Water Data'!$E$10,0,10*ROW('Water Data'!E27)))),OFFSET('Water Data'!$E$10,0,10*ROW('Water Data'!E27)),NA())))</f>
        <v>#N/A</v>
      </c>
      <c r="M33" s="250" t="e">
        <f ca="true">+IF(AND(ISNUMBER(OFFSET('Water Data'!$F$5,0,10*ROW('Water Data'!F27))),CB33="Yes"),100-OFFSET('Water Data'!$F$5,0,10*ROW('Water Data'!F27)),IF(AND(ISNUMBER(OFFSET('Water Data'!$F$5,0,10*ROW('Water Data'!F27))),CB33="No",ISNUMBER(OFFSET('Water Data'!$F$5,0,10*ROW('Water Data'!F27)))),CONCATENATE("[",ROUND(100-OFFSET('Water Data'!$F$5,0,10*ROW('Water Data'!F27)),0),"]"),IF(AND(ISNUMBER(OFFSET('Water Data'!$F$5,0,10*ROW('Water Data'!F27))),CB33="",ISNUMBER(OFFSET('Water Data'!$F$5,0,10*ROW('Water Data'!F27)))),100-OFFSET('Water Data'!$F$5,0,10*ROW('Water Data'!F27)),NA())))</f>
        <v>#N/A</v>
      </c>
      <c r="N33" s="250" t="e">
        <f ca="true">+IF(AND(ISNUMBER(OFFSET('Water Data'!$F$7,0,10*ROW('Water Data'!F27))),CC33="Yes"),OFFSET('Water Data'!$F$7,0,10*ROW('Water Data'!F27)),IF(AND(ISNUMBER(OFFSET('Water Data'!$F$7,0,10*ROW('Water Data'!F27))),CC33="No",ISNUMBER(OFFSET('Water Data'!$F$7,0,10*ROW('Water Data'!F27)))),CONCATENATE("[",ROUND(OFFSET('Water Data'!$F$7,0,10*ROW('Water Data'!F27)),0),"]"),IF(AND(ISNUMBER(OFFSET('Water Data'!$F$7,0,10*ROW('Water Data'!F27))),CC33="",ISNUMBER(OFFSET('Water Data'!$F$7,0,10*ROW('Water Data'!F27)))),OFFSET('Water Data'!$F$7,0,10*ROW('Water Data'!F27)),NA())))</f>
        <v>#N/A</v>
      </c>
      <c r="O33" s="250" t="e">
        <f ca="true">+IF(AND(ISNUMBER(OFFSET('Water Data'!$F$10,0,10*ROW('Water Data'!F27))),CD33="Yes"),OFFSET('Water Data'!$F$10,0,10*ROW('Water Data'!F27)),IF(AND(ISNUMBER(OFFSET('Water Data'!$F$10,0,10*ROW('Water Data'!F27))),CD33="No",ISNUMBER(OFFSET('Water Data'!$F$10,0,10*ROW('Water Data'!F27)))),CONCATENATE("[",ROUND(OFFSET('Water Data'!$F$10,0,10*ROW('Water Data'!F27)),0),"]"),IF(AND(ISNUMBER(OFFSET('Water Data'!$F$10,0,10*ROW('Water Data'!F27))),CD33="",ISNUMBER(OFFSET('Water Data'!$F$10,0,10*ROW('Water Data'!F27)))),OFFSET('Water Data'!$F$10,0,10*ROW('Water Data'!F27)),NA())))</f>
        <v>#N/A</v>
      </c>
      <c r="P33" s="250" t="e">
        <f ca="true">+IF(AND(ISNUMBER(OFFSET('Water Data'!$G$5,0,10*ROW('Water Data'!G27))),CE33="Yes"),100-OFFSET('Water Data'!$G$5,0,10*ROW('Water Data'!G27)),IF(AND(ISNUMBER(OFFSET('Water Data'!$G$5,0,10*ROW('Water Data'!G27))),CE33="No",ISNUMBER(OFFSET('Water Data'!$G$5,0,10*ROW('Water Data'!G27)))),CONCATENATE("[",ROUND(100-OFFSET('Water Data'!$G$5,0,10*ROW('Water Data'!G27)),0),"]"),IF(AND(ISNUMBER(OFFSET('Water Data'!$G$5,0,10*ROW('Water Data'!G27))),CE33="",ISNUMBER(OFFSET('Water Data'!$G$5,0,10*ROW('Water Data'!G27)))),100-OFFSET('Water Data'!$G$5,0,10*ROW('Water Data'!G27)),NA())))</f>
        <v>#N/A</v>
      </c>
      <c r="Q33" s="250" t="e">
        <f ca="true">+IF(AND(ISNUMBER(OFFSET('Water Data'!$G$7,0,10*ROW('Water Data'!G27))),CF33="Yes"),OFFSET('Water Data'!$G$7,0,10*ROW('Water Data'!G27)),IF(AND(ISNUMBER(OFFSET('Water Data'!$G$7,0,10*ROW('Water Data'!G27))),CF33="No",ISNUMBER(OFFSET('Water Data'!$G$7,0,10*ROW('Water Data'!G27)))),CONCATENATE("[",ROUND(OFFSET('Water Data'!$G$7,0,10*ROW('Water Data'!G27)),0),"]"),IF(AND(ISNUMBER(OFFSET('Water Data'!$G$7,0,10*ROW('Water Data'!G27))),CF33="",ISNUMBER(OFFSET('Water Data'!$G$7,0,10*ROW('Water Data'!G27)))),OFFSET('Water Data'!$G$7,0,10*ROW('Water Data'!G27)),NA())))</f>
        <v>#N/A</v>
      </c>
      <c r="R33" s="250" t="e">
        <f ca="true">+IF(AND(ISNUMBER(OFFSET('Water Data'!$G$10,0,10*ROW('Water Data'!G27))),CG33="Yes"),OFFSET('Water Data'!$G$10,0,10*ROW('Water Data'!G27)),IF(AND(ISNUMBER(OFFSET('Water Data'!$G$10,0,10*ROW('Water Data'!G27))),CG33="No",ISNUMBER(OFFSET('Water Data'!$G$10,0,10*ROW('Water Data'!G27)))),CONCATENATE("[",ROUND(OFFSET('Water Data'!$G$10,0,10*ROW('Water Data'!G27)),0),"]"),IF(AND(ISNUMBER(OFFSET('Water Data'!$G$10,0,10*ROW('Water Data'!G27))),CG33="",ISNUMBER(OFFSET('Water Data'!$G$10,0,10*ROW('Water Data'!G27)))),OFFSET('Water Data'!$G$10,0,10*ROW('Water Data'!G27)),NA())))</f>
        <v>#N/A</v>
      </c>
      <c r="S33" s="250" t="e">
        <f ca="true">+IF(AND(ISNUMBER(OFFSET('Water Data'!$H$5,0,10*ROW('Water Data'!H27))),CH33="Yes"),100-OFFSET('Water Data'!$H$5,0,10*ROW('Water Data'!H27)),IF(AND(ISNUMBER(OFFSET('Water Data'!$H$5,0,10*ROW('Water Data'!H27))),CH33="No",ISNUMBER(OFFSET('Water Data'!$H$5,0,10*ROW('Water Data'!H27)))),CONCATENATE("[",ROUND(100-OFFSET('Water Data'!$H$5,0,10*ROW('Water Data'!H27)),0),"]"),IF(AND(ISNUMBER(OFFSET('Water Data'!$H$5,0,10*ROW('Water Data'!H27))),CH33="",ISNUMBER(OFFSET('Water Data'!$H$5,0,10*ROW('Water Data'!H27)))),100-OFFSET('Water Data'!$H$5,0,10*ROW('Water Data'!H27)),NA())))</f>
        <v>#N/A</v>
      </c>
      <c r="T33" s="250" t="e">
        <f ca="true">+IF(AND(ISNUMBER(OFFSET('Water Data'!$H$7,0,10*ROW('Water Data'!H27))),CI33="Yes"),OFFSET('Water Data'!$H$7,0,10*ROW('Water Data'!H27)),IF(AND(ISNUMBER(OFFSET('Water Data'!$H$7,0,10*ROW('Water Data'!H27))),CI33="No",ISNUMBER(OFFSET('Water Data'!$H$7,0,10*ROW('Water Data'!H27)))),CONCATENATE("[",ROUND(OFFSET('Water Data'!$H$7,0,10*ROW('Water Data'!H27)),0),"]"),IF(AND(ISNUMBER(OFFSET('Water Data'!$H$7,0,10*ROW('Water Data'!H27))),CI33="",ISNUMBER(OFFSET('Water Data'!$H$7,0,10*ROW('Water Data'!H27)))),OFFSET('Water Data'!$H$7,0,10*ROW('Water Data'!H27)),NA())))</f>
        <v>#N/A</v>
      </c>
      <c r="U33" s="250" t="e">
        <f ca="true">+IF(AND(ISNUMBER(OFFSET('Water Data'!$H$10,0,10*ROW('Water Data'!H27))),CJ33="Yes"),OFFSET('Water Data'!$H$10,0,10*ROW('Water Data'!H27)),IF(AND(ISNUMBER(OFFSET('Water Data'!$H$10,0,10*ROW('Water Data'!H27))),CJ33="No",ISNUMBER(OFFSET('Water Data'!$H$10,0,10*ROW('Water Data'!H27)))),CONCATENATE("[",ROUND(OFFSET('Water Data'!$H$10,0,10*ROW('Water Data'!H27)),0),"]"),IF(AND(ISNUMBER(OFFSET('Water Data'!$H$10,0,10*ROW('Water Data'!H27))),CJ33="",ISNUMBER(OFFSET('Water Data'!$H$10,0,10*ROW('Water Data'!H27)))),OFFSET('Water Data'!$H$10,0,10*ROW('Water Data'!H27)),NA())))</f>
        <v>#N/A</v>
      </c>
      <c r="V33" s="251" t="e">
        <f ca="true">+IF(AND(ISNUMBER(OFFSET('Sanitation Data'!$C$5,0,10*ROW('Sanitation Data'!C27))),CK33="Yes"),100-OFFSET('Sanitation Data'!$C$5,0,10*ROW('Sanitation Data'!C27)),IF(AND(ISNUMBER(OFFSET('Sanitation Data'!$C$5,0,10*ROW('Sanitation Data'!C27))),CK33="No",ISNUMBER(OFFSET('Sanitation Data'!$C$5,0,10*ROW('Sanitation Data'!C27)))),CONCATENATE("[",ROUND(100-OFFSET('Sanitation Data'!$C$5,0,10*ROW('Sanitation Data'!C27)),0),"]"),IF(AND(ISNUMBER(OFFSET('Sanitation Data'!$C$5,0,10*ROW('Sanitation Data'!C27))),CK33="",ISNUMBER(OFFSET('Sanitation Data'!$C$5,0,10*ROW('Sanitation Data'!C27)))),100-OFFSET('Sanitation Data'!$C$5,0,10*ROW('Sanitation Data'!C27)),NA())))</f>
        <v>#N/A</v>
      </c>
      <c r="W33" s="251" t="e">
        <f ca="true">+IF(AND(ISNUMBER(OFFSET('Sanitation Data'!$C$7,0,10*ROW('Sanitation Data'!C27))),CL33="Yes"),OFFSET('Sanitation Data'!$C$7,0,10*ROW('Sanitation Data'!C27)),IF(AND(ISNUMBER(OFFSET('Sanitation Data'!$C$7,0,10*ROW('Sanitation Data'!C27))),CL33="No",ISNUMBER(OFFSET('Sanitation Data'!$C$7,0,10*ROW('Sanitation Data'!C27)))),CONCATENATE("[",ROUND(OFFSET('Sanitation Data'!$C$7,0,10*ROW('Sanitation Data'!C27)),0),"]"),IF(AND(ISNUMBER(OFFSET('Sanitation Data'!$C$7,0,10*ROW('Sanitation Data'!C27))),CL33="",ISNUMBER(OFFSET('Sanitation Data'!$C$7,0,10*ROW('Sanitation Data'!C27)))),OFFSET('Sanitation Data'!$C$7,0,10*ROW('Sanitation Data'!C27)),NA())))</f>
        <v>#N/A</v>
      </c>
      <c r="X33" s="251" t="e">
        <f ca="true">+IF(AND(ISNUMBER(OFFSET('Sanitation Data'!$C$11,0,10*ROW('Sanitation Data'!C27))),CM33="Yes"),OFFSET('Sanitation Data'!$C$11,0,10*ROW('Sanitation Data'!C27)),IF(AND(ISNUMBER(OFFSET('Sanitation Data'!$C$11,0,10*ROW('Sanitation Data'!C27))),CM33="No",ISNUMBER(OFFSET('Sanitation Data'!$C$11,0,10*ROW('Sanitation Data'!C27)))),CONCATENATE("[",ROUND(OFFSET('Sanitation Data'!$C$11,0,10*ROW('Sanitation Data'!C27)),0),"]"),IF(AND(ISNUMBER(OFFSET('Sanitation Data'!$C$11,0,10*ROW('Sanitation Data'!C27))),CM33="",ISNUMBER(OFFSET('Sanitation Data'!$C$11,0,10*ROW('Sanitation Data'!C27)))),OFFSET('Sanitation Data'!$C$11,0,10*ROW('Sanitation Data'!C27)),NA())))</f>
        <v>#N/A</v>
      </c>
      <c r="Y33" s="251" t="e">
        <f ca="true">+IF(AND(ISNUMBER(OFFSET('Sanitation Data'!$C$12,0,10*ROW('Sanitation Data'!C27))),CN33="Yes"),OFFSET('Sanitation Data'!$C$12,0,10*ROW('Sanitation Data'!C27)),IF(AND(ISNUMBER(OFFSET('Sanitation Data'!$C$12,0,10*ROW('Sanitation Data'!C27))),CN33="No",ISNUMBER(OFFSET('Sanitation Data'!$C$12,0,10*ROW('Sanitation Data'!C27)))),CONCATENATE("[",ROUND(OFFSET('Sanitation Data'!$C$12,0,10*ROW('Sanitation Data'!C27)),0),"]"),IF(AND(ISNUMBER(OFFSET('Sanitation Data'!$C$12,0,10*ROW('Sanitation Data'!C27))),CN33="",ISNUMBER(OFFSET('Sanitation Data'!$C$12,0,10*ROW('Sanitation Data'!C27)))),OFFSET('Sanitation Data'!$C$12,0,10*ROW('Sanitation Data'!C27)),NA())))</f>
        <v>#N/A</v>
      </c>
      <c r="Z33" s="251" t="e">
        <f ca="true">+IF(AND(ISNUMBER(OFFSET('Sanitation Data'!$C$13,0,10*ROW('Sanitation Data'!C27))),CO33="Yes"),OFFSET('Sanitation Data'!$C$13,0,10*ROW('Sanitation Data'!C27)),IF(AND(ISNUMBER(OFFSET('Sanitation Data'!$C$13,0,10*ROW('Sanitation Data'!C27))),CO33="No",ISNUMBER(OFFSET('Sanitation Data'!$C$13,0,10*ROW('Sanitation Data'!C27)))),CONCATENATE("[",ROUND(OFFSET('Sanitation Data'!$C$13,0,10*ROW('Sanitation Data'!C27)),0),"]"),IF(AND(ISNUMBER(OFFSET('Sanitation Data'!$C$13,0,10*ROW('Sanitation Data'!C27))),CO33="",ISNUMBER(OFFSET('Sanitation Data'!$C$13,0,10*ROW('Sanitation Data'!C27)))),OFFSET('Sanitation Data'!$C$13,0,10*ROW('Sanitation Data'!C27)),NA())))</f>
        <v>#N/A</v>
      </c>
      <c r="AA33" s="251" t="e">
        <f ca="true">+IF(AND(ISNUMBER(OFFSET('Sanitation Data'!$D$5,0,10*ROW('Sanitation Data'!D27))),CP33="Yes"),100-OFFSET('Sanitation Data'!$D$5,0,10*ROW('Sanitation Data'!D27)),IF(AND(ISNUMBER(OFFSET('Sanitation Data'!$D$5,0,10*ROW('Sanitation Data'!D27))),CP33="No",ISNUMBER(OFFSET('Sanitation Data'!$D$5,0,10*ROW('Sanitation Data'!D27)))),CONCATENATE("[",ROUND(100-OFFSET('Sanitation Data'!$D$5,0,10*ROW('Sanitation Data'!D27)),0),"]"),IF(AND(ISNUMBER(OFFSET('Sanitation Data'!$D$5,0,10*ROW('Sanitation Data'!D27))),CP33="",ISNUMBER(OFFSET('Sanitation Data'!$D$5,0,10*ROW('Sanitation Data'!D27)))),100-OFFSET('Sanitation Data'!$D$5,0,10*ROW('Sanitation Data'!D27)),NA())))</f>
        <v>#N/A</v>
      </c>
      <c r="AB33" s="251" t="e">
        <f ca="true">+IF(AND(ISNUMBER(OFFSET('Sanitation Data'!$D$7,0,10*ROW('Sanitation Data'!D27))),CQ33="Yes"),OFFSET('Sanitation Data'!$D$7,0,10*ROW('Sanitation Data'!G27)),IF(AND(ISNUMBER(OFFSET('Sanitation Data'!$D$7,0,10*ROW('Sanitation Data'!D27))),CQ33="No",ISNUMBER(OFFSET('Sanitation Data'!$D$7,0,10*ROW('Sanitation Data'!D27)))),CONCATENATE("[",ROUND(OFFSET('Sanitation Data'!$D$7,0,10*ROW('Sanitation Data'!D27)),0),"]"),IF(AND(ISNUMBER(OFFSET('Sanitation Data'!$D$7,0,10*ROW('Sanitation Data'!D27))),CQ33="",ISNUMBER(OFFSET('Sanitation Data'!$D$7,0,10*ROW('Sanitation Data'!D27)))),OFFSET('Sanitation Data'!$D$7,0,10*ROW('Sanitation Data'!D27)),NA())))</f>
        <v>#N/A</v>
      </c>
      <c r="AC33" s="251" t="e">
        <f ca="true">+IF(AND(ISNUMBER(OFFSET('Sanitation Data'!$D$11,0,10*ROW('Sanitation Data'!D27))),CR33="Yes"),OFFSET('Sanitation Data'!$D$11,0,10*ROW('Sanitation Data'!D27)),IF(AND(ISNUMBER(OFFSET('Sanitation Data'!$D$11,0,10*ROW('Sanitation Data'!D27))),CR33="No",ISNUMBER(OFFSET('Sanitation Data'!$D$11,0,10*ROW('Sanitation Data'!D27)))),CONCATENATE("[",ROUND(OFFSET('Sanitation Data'!$D$11,0,10*ROW('Sanitation Data'!D27)),0),"]"),IF(AND(ISNUMBER(OFFSET('Sanitation Data'!$D$11,0,10*ROW('Sanitation Data'!D27))),CR33="",ISNUMBER(OFFSET('Sanitation Data'!$D$11,0,10*ROW('Sanitation Data'!D27)))),OFFSET('Sanitation Data'!$D$11,0,10*ROW('Sanitation Data'!D27)),NA())))</f>
        <v>#N/A</v>
      </c>
      <c r="AD33" s="251" t="e">
        <f ca="true">+IF(AND(ISNUMBER(OFFSET('Sanitation Data'!$D$12,0,10*ROW('Sanitation Data'!D27))),CS33="Yes"),OFFSET('Sanitation Data'!$D$12,0,10*ROW('Sanitation Data'!D27)),IF(AND(ISNUMBER(OFFSET('Sanitation Data'!$D$12,0,10*ROW('Sanitation Data'!D27))),CS33="No",ISNUMBER(OFFSET('Sanitation Data'!$D$12,0,10*ROW('Sanitation Data'!D27)))),CONCATENATE("[",ROUND(OFFSET('Sanitation Data'!$D$12,0,10*ROW('Sanitation Data'!D27)),0),"]"),IF(AND(ISNUMBER(OFFSET('Sanitation Data'!$D$12,0,10*ROW('Sanitation Data'!D27))),CS33="",ISNUMBER(OFFSET('Sanitation Data'!$D$12,0,10*ROW('Sanitation Data'!D27)))),OFFSET('Sanitation Data'!$D$12,0,10*ROW('Sanitation Data'!D27)),NA())))</f>
        <v>#N/A</v>
      </c>
      <c r="AE33" s="251" t="e">
        <f ca="true">+IF(AND(ISNUMBER(OFFSET('Sanitation Data'!$D$13,0,10*ROW('Sanitation Data'!D27))),CT33="Yes"),OFFSET('Sanitation Data'!$D$13,0,10*ROW('Sanitation Data'!D27)),IF(AND(ISNUMBER(OFFSET('Sanitation Data'!$D$13,0,10*ROW('Sanitation Data'!D27))),CT33="No",ISNUMBER(OFFSET('Sanitation Data'!$D$13,0,10*ROW('Sanitation Data'!D27)))),CONCATENATE("[",ROUND(OFFSET('Sanitation Data'!$D$13,0,10*ROW('Sanitation Data'!D27)),0),"]"),IF(AND(ISNUMBER(OFFSET('Sanitation Data'!$D$13,0,10*ROW('Sanitation Data'!D27))),CT33="",ISNUMBER(OFFSET('Sanitation Data'!$D$13,0,10*ROW('Sanitation Data'!D27)))),OFFSET('Sanitation Data'!$D$13,0,10*ROW('Sanitation Data'!D27)),NA())))</f>
        <v>#N/A</v>
      </c>
      <c r="AF33" s="251" t="e">
        <f ca="true">+IF(AND(ISNUMBER(OFFSET('Sanitation Data'!$E$5,0,10*ROW('Sanitation Data'!E27))),CU33="Yes"),100-OFFSET('Sanitation Data'!$E$5,0,10*ROW('Sanitation Data'!E27)),IF(AND(ISNUMBER(OFFSET('Sanitation Data'!$E$5,0,10*ROW('Sanitation Data'!E27))),CU33="No",ISNUMBER(OFFSET('Sanitation Data'!$E$5,0,10*ROW('Sanitation Data'!E27)))),CONCATENATE("[",ROUND(100-OFFSET('Sanitation Data'!$E$5,0,10*ROW('Sanitation Data'!E27)),0),"]"),IF(AND(ISNUMBER(OFFSET('Sanitation Data'!$E$5,0,10*ROW('Sanitation Data'!E27))),CU33="",ISNUMBER(OFFSET('Sanitation Data'!$E$5,0,10*ROW('Sanitation Data'!E27)))),100-OFFSET('Sanitation Data'!$E$5,0,10*ROW('Sanitation Data'!E27)),NA())))</f>
        <v>#N/A</v>
      </c>
      <c r="AG33" s="251" t="e">
        <f ca="true">+IF(AND(ISNUMBER(OFFSET('Sanitation Data'!$E$7,0,10*ROW('Sanitation Data'!E27))),CV33="Yes"),OFFSET('Sanitation Data'!$E$7,0,10*ROW('Sanitation Data'!E27)),IF(AND(ISNUMBER(OFFSET('Sanitation Data'!$E$7,0,10*ROW('Sanitation Data'!E27))),CV33="No",ISNUMBER(OFFSET('Sanitation Data'!$E$7,0,10*ROW('Sanitation Data'!E27)))),CONCATENATE("[",ROUND(OFFSET('Sanitation Data'!$E$7,0,10*ROW('Sanitation Data'!E27)),0),"]"),IF(AND(ISNUMBER(OFFSET('Sanitation Data'!$E$7,0,10*ROW('Sanitation Data'!E27))),CV33="",ISNUMBER(OFFSET('Sanitation Data'!$E$7,0,10*ROW('Sanitation Data'!E27)))),OFFSET('Sanitation Data'!$E$7,0,10*ROW('Sanitation Data'!E27)),NA())))</f>
        <v>#N/A</v>
      </c>
      <c r="AH33" s="251" t="e">
        <f ca="true">+IF(AND(ISNUMBER(OFFSET('Sanitation Data'!$E$11,0,10*ROW('Sanitation Data'!E27))),CW33="Yes"),OFFSET('Sanitation Data'!$E$11,0,10*ROW('Sanitation Data'!E27)),IF(AND(ISNUMBER(OFFSET('Sanitation Data'!$E$11,0,10*ROW('Sanitation Data'!E27))),CW33="No",ISNUMBER(OFFSET('Sanitation Data'!$E$11,0,10*ROW('Sanitation Data'!E27)))),CONCATENATE("[",ROUND(OFFSET('Sanitation Data'!$E$11,0,10*ROW('Sanitation Data'!E27)),0),"]"),IF(AND(ISNUMBER(OFFSET('Sanitation Data'!$E$11,0,10*ROW('Sanitation Data'!E27))),CW33="",ISNUMBER(OFFSET('Sanitation Data'!$E$11,0,10*ROW('Sanitation Data'!E27)))),OFFSET('Sanitation Data'!$E$11,0,10*ROW('Sanitation Data'!E27)),NA())))</f>
        <v>#N/A</v>
      </c>
      <c r="AI33" s="251" t="e">
        <f ca="true">+IF(AND(ISNUMBER(OFFSET('Sanitation Data'!$E$12,0,10*ROW('Sanitation Data'!E27))),CX33="Yes"),OFFSET('Sanitation Data'!$E$12,0,10*ROW('Sanitation Data'!E27)),IF(AND(ISNUMBER(OFFSET('Sanitation Data'!$E$12,0,10*ROW('Sanitation Data'!E27))),CX33="No",ISNUMBER(OFFSET('Sanitation Data'!$E$12,0,10*ROW('Sanitation Data'!E27)))),CONCATENATE("[",ROUND(OFFSET('Sanitation Data'!$E$12,0,10*ROW('Sanitation Data'!E27)),0),"]"),IF(AND(ISNUMBER(OFFSET('Sanitation Data'!$E$12,0,10*ROW('Sanitation Data'!E27))),CX33="",ISNUMBER(OFFSET('Sanitation Data'!$E$12,0,10*ROW('Sanitation Data'!E27)))),OFFSET('Sanitation Data'!$E$12,0,10*ROW('Sanitation Data'!E27)),NA())))</f>
        <v>#N/A</v>
      </c>
      <c r="AJ33" s="251" t="e">
        <f ca="true">+IF(AND(ISNUMBER(OFFSET('Sanitation Data'!$E$13,0,10*ROW('Sanitation Data'!E27))),CY33="Yes"),OFFSET('Sanitation Data'!$E$13,0,10*ROW('Sanitation Data'!E27)),IF(AND(ISNUMBER(OFFSET('Sanitation Data'!$E$13,0,10*ROW('Sanitation Data'!E27))),CY33="No",ISNUMBER(OFFSET('Sanitation Data'!$E$13,0,10*ROW('Sanitation Data'!E27)))),CONCATENATE("[",ROUND(OFFSET('Sanitation Data'!$E$13,0,10*ROW('Sanitation Data'!E27)),0),"]"),IF(AND(ISNUMBER(OFFSET('Sanitation Data'!$E$13,0,10*ROW('Sanitation Data'!E27))),CY33="",ISNUMBER(OFFSET('Sanitation Data'!$E$13,0,10*ROW('Sanitation Data'!E27)))),OFFSET('Sanitation Data'!$E$13,0,10*ROW('Sanitation Data'!E27)),NA())))</f>
        <v>#N/A</v>
      </c>
      <c r="AK33" s="251" t="e">
        <f ca="true">+IF(AND(ISNUMBER(OFFSET('Sanitation Data'!$F$5,0,10*ROW('Sanitation Data'!F27))),CZ33="Yes"),100-OFFSET('Sanitation Data'!$F$5,0,10*ROW('Sanitation Data'!F27)),IF(AND(ISNUMBER(OFFSET('Sanitation Data'!$F$5,0,10*ROW('Sanitation Data'!F27))),CZ33="No",ISNUMBER(OFFSET('Sanitation Data'!$F$5,0,10*ROW('Sanitation Data'!F27)))),CONCATENATE("[",ROUND(100-OFFSET('Sanitation Data'!$F$5,0,10*ROW('Sanitation Data'!F27)),0),"]"),IF(AND(ISNUMBER(OFFSET('Sanitation Data'!$F$5,0,10*ROW('Sanitation Data'!F27))),CZ33="",ISNUMBER(OFFSET('Sanitation Data'!$F$5,0,10*ROW('Sanitation Data'!F27)))),100-OFFSET('Sanitation Data'!$F$5,0,10*ROW('Sanitation Data'!F27)),NA())))</f>
        <v>#N/A</v>
      </c>
      <c r="AL33" s="251" t="e">
        <f ca="true">+IF(AND(ISNUMBER(OFFSET('Sanitation Data'!$F$7,0,10*ROW('Sanitation Data'!F27))),DA33="Yes"),OFFSET('Sanitation Data'!$F$7,0,10*ROW('Sanitation Data'!F27)),IF(AND(ISNUMBER(OFFSET('Sanitation Data'!$F$7,0,10*ROW('Sanitation Data'!F27))),DA33="No",ISNUMBER(OFFSET('Sanitation Data'!$F$7,0,10*ROW('Sanitation Data'!F27)))),CONCATENATE("[",ROUND(OFFSET('Sanitation Data'!$F$7,0,10*ROW('Sanitation Data'!F27)),0),"]"),IF(AND(ISNUMBER(OFFSET('Sanitation Data'!$F$7,0,10*ROW('Sanitation Data'!F27))),DA33="",ISNUMBER(OFFSET('Sanitation Data'!$F$7,0,10*ROW('Sanitation Data'!F27)))),OFFSET('Sanitation Data'!$F$7,0,10*ROW('Sanitation Data'!F27)),NA())))</f>
        <v>#N/A</v>
      </c>
      <c r="AM33" s="251" t="e">
        <f ca="true">+IF(AND(ISNUMBER(OFFSET('Sanitation Data'!$F$11,0,10*ROW('Sanitation Data'!F27))),DB33="Yes"),OFFSET('Sanitation Data'!$F$11,0,10*ROW('Sanitation Data'!F27)),IF(AND(ISNUMBER(OFFSET('Sanitation Data'!$F$11,0,10*ROW('Sanitation Data'!F27))),DB33="No",ISNUMBER(OFFSET('Sanitation Data'!$F$11,0,10*ROW('Sanitation Data'!F27)))),CONCATENATE("[",ROUND(OFFSET('Sanitation Data'!$F$11,0,10*ROW('Sanitation Data'!F27)),0),"]"),IF(AND(ISNUMBER(OFFSET('Sanitation Data'!$F$11,0,10*ROW('Sanitation Data'!F27))),DB33="",ISNUMBER(OFFSET('Sanitation Data'!$F$11,0,10*ROW('Sanitation Data'!F27)))),OFFSET('Sanitation Data'!$F$11,0,10*ROW('Sanitation Data'!F27)),NA())))</f>
        <v>#N/A</v>
      </c>
      <c r="AN33" s="251" t="e">
        <f ca="true">+IF(AND(ISNUMBER(OFFSET('Sanitation Data'!$F$12,0,10*ROW('Sanitation Data'!F27))),DC33="Yes"),OFFSET('Sanitation Data'!$F$12,0,10*ROW('Sanitation Data'!F27)),IF(AND(ISNUMBER(OFFSET('Sanitation Data'!$F$12,0,10*ROW('Sanitation Data'!F27))),DC33="No",ISNUMBER(OFFSET('Sanitation Data'!$F$12,0,10*ROW('Sanitation Data'!F27)))),CONCATENATE("[",ROUND(OFFSET('Sanitation Data'!$F$12,0,10*ROW('Sanitation Data'!F27)),0),"]"),IF(AND(ISNUMBER(OFFSET('Sanitation Data'!$F$12,0,10*ROW('Sanitation Data'!F27))),DC33="",ISNUMBER(OFFSET('Sanitation Data'!$F$12,0,10*ROW('Sanitation Data'!F27)))),OFFSET('Sanitation Data'!$F$12,0,10*ROW('Sanitation Data'!F27)),NA())))</f>
        <v>#N/A</v>
      </c>
      <c r="AO33" s="251" t="e">
        <f ca="true">+IF(AND(ISNUMBER(OFFSET('Sanitation Data'!$F$13,0,10*ROW('Sanitation Data'!F27))),DD33="Yes"),OFFSET('Sanitation Data'!$F$13,0,10*ROW('Sanitation Data'!F27)),IF(AND(ISNUMBER(OFFSET('Sanitation Data'!$F$13,0,10*ROW('Sanitation Data'!F27))),DD33="No",ISNUMBER(OFFSET('Sanitation Data'!$F$13,0,10*ROW('Sanitation Data'!F27)))),CONCATENATE("[",ROUND(OFFSET('Sanitation Data'!$F$13,0,10*ROW('Sanitation Data'!F27)),0),"]"),IF(AND(ISNUMBER(OFFSET('Sanitation Data'!$F$13,0,10*ROW('Sanitation Data'!F27))),DD33="",ISNUMBER(OFFSET('Sanitation Data'!$F$13,0,10*ROW('Sanitation Data'!F27)))),OFFSET('Sanitation Data'!$F$13,0,10*ROW('Sanitation Data'!F27)),NA())))</f>
        <v>#N/A</v>
      </c>
      <c r="AP33" s="251" t="e">
        <f ca="true">+IF(AND(ISNUMBER(OFFSET('Sanitation Data'!$G$5,0,10*ROW('Sanitation Data'!G27))),DE33="Yes"),100-OFFSET('Sanitation Data'!$G$5,0,10*ROW('Sanitation Data'!G27)),IF(AND(ISNUMBER(OFFSET('Sanitation Data'!$G$5,0,10*ROW('Sanitation Data'!G27))),DE33="No",ISNUMBER(OFFSET('Sanitation Data'!$G$5,0,10*ROW('Sanitation Data'!G27)))),CONCATENATE("[",ROUND(100-OFFSET('Sanitation Data'!$G$5,0,10*ROW('Sanitation Data'!G27)),0),"]"),IF(AND(ISNUMBER(OFFSET('Sanitation Data'!$G$5,0,10*ROW('Sanitation Data'!G27))),DE33="",ISNUMBER(OFFSET('Sanitation Data'!$G$5,0,10*ROW('Sanitation Data'!G27)))),100-OFFSET('Sanitation Data'!$G$5,0,10*ROW('Sanitation Data'!G27)),NA())))</f>
        <v>#N/A</v>
      </c>
      <c r="AQ33" s="251" t="e">
        <f ca="true">+IF(AND(ISNUMBER(OFFSET('Sanitation Data'!$G$7,0,10*ROW('Sanitation Data'!G27))),DF33="Yes"),OFFSET('Sanitation Data'!$G$7,0,10*ROW('Sanitation Data'!G27)),IF(AND(ISNUMBER(OFFSET('Sanitation Data'!$G$7,0,10*ROW('Sanitation Data'!G27))),DF33="No",ISNUMBER(OFFSET('Sanitation Data'!$G$7,0,10*ROW('Sanitation Data'!G27)))),CONCATENATE("[",ROUND(OFFSET('Sanitation Data'!$G$7,0,10*ROW('Sanitation Data'!G27)),0),"]"),IF(AND(ISNUMBER(OFFSET('Sanitation Data'!$G$7,0,10*ROW('Sanitation Data'!G27))),DF33="",ISNUMBER(OFFSET('Sanitation Data'!$G$7,0,10*ROW('Sanitation Data'!G27)))),OFFSET('Sanitation Data'!$G$7,0,10*ROW('Sanitation Data'!G27)),NA())))</f>
        <v>#N/A</v>
      </c>
      <c r="AR33" s="251" t="e">
        <f ca="true">+IF(AND(ISNUMBER(OFFSET('Sanitation Data'!$G$11,0,10*ROW('Sanitation Data'!G27))),DG33="Yes"),OFFSET('Sanitation Data'!$G$11,0,10*ROW('Sanitation Data'!G27)),IF(AND(ISNUMBER(OFFSET('Sanitation Data'!$G$11,0,10*ROW('Sanitation Data'!G27))),DG33="No",ISNUMBER(OFFSET('Sanitation Data'!$G$11,0,10*ROW('Sanitation Data'!G27)))),CONCATENATE("[",ROUND(OFFSET('Sanitation Data'!$G$11,0,10*ROW('Sanitation Data'!G27)),0),"]"),IF(AND(ISNUMBER(OFFSET('Sanitation Data'!$G$11,0,10*ROW('Sanitation Data'!G27))),DG33="",ISNUMBER(OFFSET('Sanitation Data'!$G$11,0,10*ROW('Sanitation Data'!G27)))),OFFSET('Sanitation Data'!$G$11,0,10*ROW('Sanitation Data'!G27)),NA())))</f>
        <v>#N/A</v>
      </c>
      <c r="AS33" s="251" t="e">
        <f ca="true">+IF(AND(ISNUMBER(OFFSET('Sanitation Data'!$G$12,0,10*ROW('Sanitation Data'!G27))),DH33="Yes"),OFFSET('Sanitation Data'!$G$12,0,10*ROW('Sanitation Data'!G27)),IF(AND(ISNUMBER(OFFSET('Sanitation Data'!$G$12,0,10*ROW('Sanitation Data'!G27))),DH33="No",ISNUMBER(OFFSET('Sanitation Data'!$G$12,0,10*ROW('Sanitation Data'!G27)))),CONCATENATE("[",ROUND(OFFSET('Sanitation Data'!$G$12,0,10*ROW('Sanitation Data'!G27)),0),"]"),IF(AND(ISNUMBER(OFFSET('Sanitation Data'!$G$12,0,10*ROW('Sanitation Data'!G27))),DH33="",ISNUMBER(OFFSET('Sanitation Data'!$G$12,0,10*ROW('Sanitation Data'!G27)))),OFFSET('Sanitation Data'!$G$12,0,10*ROW('Sanitation Data'!G27)),NA())))</f>
        <v>#N/A</v>
      </c>
      <c r="AT33" s="251" t="e">
        <f ca="true">+IF(AND(ISNUMBER(OFFSET('Sanitation Data'!$G$13,0,10*ROW('Sanitation Data'!G27))),DI33="Yes"),OFFSET('Sanitation Data'!$G$13,0,10*ROW('Sanitation Data'!G27)),IF(AND(ISNUMBER(OFFSET('Sanitation Data'!$G$13,0,10*ROW('Sanitation Data'!G27))),DI33="No",ISNUMBER(OFFSET('Sanitation Data'!$G$13,0,10*ROW('Sanitation Data'!G27)))),CONCATENATE("[",ROUND(OFFSET('Sanitation Data'!$G$13,0,10*ROW('Sanitation Data'!G27)),0),"]"),IF(AND(ISNUMBER(OFFSET('Sanitation Data'!$G$13,0,10*ROW('Sanitation Data'!G27))),DI33="",ISNUMBER(OFFSET('Sanitation Data'!$G$13,0,10*ROW('Sanitation Data'!G27)))),OFFSET('Sanitation Data'!$G$13,0,10*ROW('Sanitation Data'!G27)),NA())))</f>
        <v>#N/A</v>
      </c>
      <c r="AU33" s="251" t="e">
        <f ca="true">+IF(AND(ISNUMBER(OFFSET('Sanitation Data'!$H$5,0,10*ROW('Sanitation Data'!H27))),DJ33="Yes"),100-OFFSET('Sanitation Data'!$H$5,0,10*ROW('Sanitation Data'!H27)),IF(AND(ISNUMBER(OFFSET('Sanitation Data'!$H$5,0,10*ROW('Sanitation Data'!H27))),DJ33="No",ISNUMBER(OFFSET('Sanitation Data'!$H$5,0,10*ROW('Sanitation Data'!H27)))),CONCATENATE("[",ROUND(100-OFFSET('Sanitation Data'!$H$5,0,10*ROW('Sanitation Data'!H27)),0),"]"),IF(AND(ISNUMBER(OFFSET('Sanitation Data'!$H$5,0,10*ROW('Sanitation Data'!H27))),DJ33="",ISNUMBER(OFFSET('Sanitation Data'!$H$5,0,10*ROW('Sanitation Data'!H27)))),100-OFFSET('Sanitation Data'!$H$5,0,10*ROW('Sanitation Data'!H27)),NA())))</f>
        <v>#N/A</v>
      </c>
      <c r="AV33" s="251" t="e">
        <f ca="true">+IF(AND(ISNUMBER(OFFSET('Sanitation Data'!$H$7,0,10*ROW('Sanitation Data'!H27))),DK33="Yes"),OFFSET('Sanitation Data'!$H$7,0,10*ROW('Sanitation Data'!H27)),IF(AND(ISNUMBER(OFFSET('Sanitation Data'!$H$7,0,10*ROW('Sanitation Data'!H27))),DK33="No",ISNUMBER(OFFSET('Sanitation Data'!$H$7,0,10*ROW('Sanitation Data'!H27)))),CONCATENATE("[",ROUND(OFFSET('Sanitation Data'!$H$7,0,10*ROW('Sanitation Data'!H27)),0),"]"),IF(AND(ISNUMBER(OFFSET('Sanitation Data'!$H$7,0,10*ROW('Sanitation Data'!H27))),DK33="",ISNUMBER(OFFSET('Sanitation Data'!$H$7,0,10*ROW('Sanitation Data'!H27)))),OFFSET('Sanitation Data'!$H$7,0,10*ROW('Sanitation Data'!H27)),NA())))</f>
        <v>#N/A</v>
      </c>
      <c r="AW33" s="251" t="e">
        <f ca="true">+IF(AND(ISNUMBER(OFFSET('Sanitation Data'!$H$11,0,10*ROW('Sanitation Data'!H27))),DL33="Yes"),OFFSET('Sanitation Data'!$H$11,0,10*ROW('Sanitation Data'!H27)),IF(AND(ISNUMBER(OFFSET('Sanitation Data'!$H$11,0,10*ROW('Sanitation Data'!H27))),DL33="No",ISNUMBER(OFFSET('Sanitation Data'!$H$11,0,10*ROW('Sanitation Data'!H27)))),CONCATENATE("[",ROUND(OFFSET('Sanitation Data'!$H$11,0,10*ROW('Sanitation Data'!H27)),0),"]"),IF(AND(ISNUMBER(OFFSET('Sanitation Data'!$H$11,0,10*ROW('Sanitation Data'!H27))),DL33="",ISNUMBER(OFFSET('Sanitation Data'!$H$11,0,10*ROW('Sanitation Data'!H27)))),OFFSET('Sanitation Data'!$H$11,0,10*ROW('Sanitation Data'!H27)),NA())))</f>
        <v>#N/A</v>
      </c>
      <c r="AX33" s="251" t="e">
        <f ca="true">+IF(AND(ISNUMBER(OFFSET('Sanitation Data'!$H$12,0,10*ROW('Sanitation Data'!H27))),DM33="Yes"),OFFSET('Sanitation Data'!$H$12,0,10*ROW('Sanitation Data'!H27)),IF(AND(ISNUMBER(OFFSET('Sanitation Data'!$H$12,0,10*ROW('Sanitation Data'!H27))),DM33="No",ISNUMBER(OFFSET('Sanitation Data'!$H$12,0,10*ROW('Sanitation Data'!H27)))),CONCATENATE("[",ROUND(OFFSET('Sanitation Data'!$H$12,0,10*ROW('Sanitation Data'!H27)),0),"]"),IF(AND(ISNUMBER(OFFSET('Sanitation Data'!$H$12,0,10*ROW('Sanitation Data'!H27))),DM33="",ISNUMBER(OFFSET('Sanitation Data'!$H$12,0,10*ROW('Sanitation Data'!H27)))),OFFSET('Sanitation Data'!$H$12,0,10*ROW('Sanitation Data'!H27)),NA())))</f>
        <v>#N/A</v>
      </c>
      <c r="AY33" s="251" t="e">
        <f ca="true">+IF(AND(ISNUMBER(OFFSET('Sanitation Data'!$H$13,0,10*ROW('Sanitation Data'!H27))),DN33="Yes"),OFFSET('Sanitation Data'!$H$13,0,10*ROW('Sanitation Data'!H27)),IF(AND(ISNUMBER(OFFSET('Sanitation Data'!$H$13,0,10*ROW('Sanitation Data'!H27))),DN33="No",ISNUMBER(OFFSET('Sanitation Data'!$H$13,0,10*ROW('Sanitation Data'!H27)))),CONCATENATE("[",ROUND(OFFSET('Sanitation Data'!$H$13,0,10*ROW('Sanitation Data'!H27)),0),"]"),IF(AND(ISNUMBER(OFFSET('Sanitation Data'!$H$13,0,10*ROW('Sanitation Data'!H27))),DN33="",ISNUMBER(OFFSET('Sanitation Data'!$H$13,0,10*ROW('Sanitation Data'!H27)))),OFFSET('Sanitation Data'!$H$13,0,10*ROW('Sanitation Data'!H27)),NA())))</f>
        <v>#N/A</v>
      </c>
      <c r="AZ33" s="252" t="e">
        <f ca="true">+IF(AND(ISNUMBER(OFFSET('Hygiene Data'!$C$6,0,10*ROW('Hygiene Data'!C27))),DO33="Yes"),OFFSET('Hygiene Data'!$C$6,0,10*ROW('Hygiene Data'!C27)),IF(AND(ISNUMBER(OFFSET('Hygiene Data'!$C$6,0,10*ROW('Hygiene Data'!C27))),DO33="No",ISNUMBER(OFFSET('Hygiene Data'!$C$6,0,10*ROW('Hygiene Data'!C27)))),CONCATENATE("[",ROUND(OFFSET('Hygiene Data'!$C$6,0,10*ROW('Hygiene Data'!C27)),0),"]"),IF(AND(ISNUMBER(OFFSET('Hygiene Data'!$C$6,0,10*ROW('Hygiene Data'!C27))),DO33="",ISNUMBER(OFFSET('Hygiene Data'!$C$6,0,10*ROW('Hygiene Data'!C27)))),OFFSET('Hygiene Data'!$C$6,0,10*ROW('Hygiene Data'!C27)),NA())))</f>
        <v>#N/A</v>
      </c>
      <c r="BA33" s="252" t="e">
        <f ca="true">+IF(AND(ISNUMBER(OFFSET('Hygiene Data'!$C$8,0,10*ROW('Hygiene Data'!C27))),DP33="Yes"),OFFSET('Hygiene Data'!$C$8,0,10*ROW('Hygiene Data'!C27)),IF(AND(ISNUMBER(OFFSET('Hygiene Data'!$C$8,0,10*ROW('Hygiene Data'!C27))),DP33="No",ISNUMBER(OFFSET('Hygiene Data'!$C$8,0,10*ROW('Hygiene Data'!C27)))),CONCATENATE("[",ROUND(OFFSET('Hygiene Data'!$C$8,0,10*ROW('Hygiene Data'!C27)),0),"]"),IF(AND(ISNUMBER(OFFSET('Hygiene Data'!$C$8,0,10*ROW('Hygiene Data'!C27))),DP33="",ISNUMBER(OFFSET('Hygiene Data'!$C$8,0,10*ROW('Hygiene Data'!C27)))),OFFSET('Hygiene Data'!$C$8,0,10*ROW('Hygiene Data'!C27)),NA())))</f>
        <v>#N/A</v>
      </c>
      <c r="BB33" s="252" t="e">
        <f ca="true">+IF(AND(ISNUMBER(OFFSET('Hygiene Data'!$C$10,0,10*ROW('Hygiene Data'!C27))),DQ33="Yes"),OFFSET('Hygiene Data'!$C$10,0,10*ROW('Hygiene Data'!C27)),IF(AND(ISNUMBER(OFFSET('Hygiene Data'!$C$10,0,10*ROW('Hygiene Data'!C27))),DQ33="No",ISNUMBER(OFFSET('Hygiene Data'!$C$10,0,10*ROW('Hygiene Data'!C27)))),CONCATENATE("[",ROUND(OFFSET('Hygiene Data'!$C$10,0,10*ROW('Hygiene Data'!C27)),0),"]"),IF(AND(ISNUMBER(OFFSET('Hygiene Data'!$C$10,0,10*ROW('Hygiene Data'!C27))),DQ33="",ISNUMBER(OFFSET('Hygiene Data'!$C$10,0,10*ROW('Hygiene Data'!C27)))),OFFSET('Hygiene Data'!$C$10,0,10*ROW('Hygiene Data'!C27)),NA())))</f>
        <v>#N/A</v>
      </c>
      <c r="BC33" s="252" t="e">
        <f ca="true">+IF(AND(ISNUMBER(OFFSET('Hygiene Data'!$D$6,0,10*ROW('Hygiene Data'!D27))),DR33="Yes"),OFFSET('Hygiene Data'!$D$6,0,10*ROW('Hygiene Data'!D27)),IF(AND(ISNUMBER(OFFSET('Hygiene Data'!$D$6,0,10*ROW('Hygiene Data'!D27))),DR33="No",ISNUMBER(OFFSET('Hygiene Data'!$D$6,0,10*ROW('Hygiene Data'!D27)))),CONCATENATE("[",ROUND(OFFSET('Hygiene Data'!$D$6,0,10*ROW('Hygiene Data'!D27)),0),"]"),IF(AND(ISNUMBER(OFFSET('Hygiene Data'!$D$6,0,10*ROW('Hygiene Data'!D27))),DR33="",ISNUMBER(OFFSET('Hygiene Data'!$D$6,0,10*ROW('Hygiene Data'!D27)))),OFFSET('Hygiene Data'!$D$6,0,10*ROW('Hygiene Data'!D27)),NA())))</f>
        <v>#N/A</v>
      </c>
      <c r="BD33" s="252" t="e">
        <f ca="true">+IF(AND(ISNUMBER(OFFSET('Hygiene Data'!$D$8,0,10*ROW('Hygiene Data'!D27))),DS33="Yes"),OFFSET('Hygiene Data'!$D$8,0,10*ROW('Hygiene Data'!D27)),IF(AND(ISNUMBER(OFFSET('Hygiene Data'!$D$8,0,10*ROW('Hygiene Data'!D27))),DS33="No",ISNUMBER(OFFSET('Hygiene Data'!$D$8,0,10*ROW('Hygiene Data'!D27)))),CONCATENATE("[",ROUND(OFFSET('Hygiene Data'!$D$8,0,10*ROW('Hygiene Data'!D27)),0),"]"),IF(AND(ISNUMBER(OFFSET('Hygiene Data'!$D$8,0,10*ROW('Hygiene Data'!D27))),DS33="",ISNUMBER(OFFSET('Hygiene Data'!$D$8,0,10*ROW('Hygiene Data'!D27)))),OFFSET('Hygiene Data'!$D$8,0,10*ROW('Hygiene Data'!D27)),NA())))</f>
        <v>#N/A</v>
      </c>
      <c r="BE33" s="252" t="e">
        <f ca="true">+IF(AND(ISNUMBER(OFFSET('Hygiene Data'!$D$10,0,10*ROW('Hygiene Data'!D27))),DT33="Yes"),OFFSET('Hygiene Data'!$D$10,0,10*ROW('Hygiene Data'!D27)),IF(AND(ISNUMBER(OFFSET('Hygiene Data'!$D$10,0,10*ROW('Hygiene Data'!D27))),DT33="No",ISNUMBER(OFFSET('Hygiene Data'!$D$10,0,10*ROW('Hygiene Data'!D27)))),CONCATENATE("[",ROUND(OFFSET('Hygiene Data'!$D$10,0,10*ROW('Hygiene Data'!D27)),0),"]"),IF(AND(ISNUMBER(OFFSET('Hygiene Data'!$D$10,0,10*ROW('Hygiene Data'!D27))),DT33="",ISNUMBER(OFFSET('Hygiene Data'!$D$10,0,10*ROW('Hygiene Data'!D27)))),OFFSET('Hygiene Data'!$D$10,0,10*ROW('Hygiene Data'!D27)),NA())))</f>
        <v>#N/A</v>
      </c>
      <c r="BF33" s="252" t="e">
        <f ca="true">+IF(AND(ISNUMBER(OFFSET('Hygiene Data'!$E$6,0,10*ROW('Hygiene Data'!E27))),DU33="Yes"),OFFSET('Hygiene Data'!$E$6,0,10*ROW('Hygiene Data'!E27)),IF(AND(ISNUMBER(OFFSET('Hygiene Data'!$E$6,0,10*ROW('Hygiene Data'!E27))),DU33="No",ISNUMBER(OFFSET('Hygiene Data'!$E$6,0,10*ROW('Hygiene Data'!E27)))),CONCATENATE("[",ROUND(OFFSET('Hygiene Data'!$E$6,0,10*ROW('Hygiene Data'!E27)),0),"]"),IF(AND(ISNUMBER(OFFSET('Hygiene Data'!$E$6,0,10*ROW('Hygiene Data'!E27))),DU33="",ISNUMBER(OFFSET('Hygiene Data'!$E$6,0,10*ROW('Hygiene Data'!E27)))),OFFSET('Hygiene Data'!$E$6,0,10*ROW('Hygiene Data'!E27)),NA())))</f>
        <v>#N/A</v>
      </c>
      <c r="BG33" s="252" t="e">
        <f ca="true">+IF(AND(ISNUMBER(OFFSET('Hygiene Data'!$E$8,0,10*ROW('Hygiene Data'!E27))),DV33="Yes"),OFFSET('Hygiene Data'!$E$8,0,10*ROW('Hygiene Data'!E27)),IF(AND(ISNUMBER(OFFSET('Hygiene Data'!$E$8,0,10*ROW('Hygiene Data'!E27))),DV33="No",ISNUMBER(OFFSET('Hygiene Data'!$E$8,0,10*ROW('Hygiene Data'!E27)))),CONCATENATE("[",ROUND(OFFSET('Hygiene Data'!$E$8,0,10*ROW('Hygiene Data'!E27)),0),"]"),IF(AND(ISNUMBER(OFFSET('Hygiene Data'!$E$8,0,10*ROW('Hygiene Data'!E27))),DV33="",ISNUMBER(OFFSET('Hygiene Data'!$E$8,0,10*ROW('Hygiene Data'!E27)))),OFFSET('Hygiene Data'!$E$8,0,10*ROW('Hygiene Data'!E27)),NA())))</f>
        <v>#N/A</v>
      </c>
      <c r="BH33" s="252" t="e">
        <f ca="true">+IF(AND(ISNUMBER(OFFSET('Hygiene Data'!$E$10,0,10*ROW('Hygiene Data'!E27))),DW33="Yes"),OFFSET('Hygiene Data'!$E$10,0,10*ROW('Hygiene Data'!E27)),IF(AND(ISNUMBER(OFFSET('Hygiene Data'!$E$10,0,10*ROW('Hygiene Data'!E27))),DW33="No",ISNUMBER(OFFSET('Hygiene Data'!$E$10,0,10*ROW('Hygiene Data'!E27)))),CONCATENATE("[",ROUND(OFFSET('Hygiene Data'!$E$10,0,10*ROW('Hygiene Data'!E27)),0),"]"),IF(AND(ISNUMBER(OFFSET('Hygiene Data'!$E$10,0,10*ROW('Hygiene Data'!E27))),DW33="",ISNUMBER(OFFSET('Hygiene Data'!$E$10,0,10*ROW('Hygiene Data'!E27)))),OFFSET('Hygiene Data'!$E$10,0,10*ROW('Hygiene Data'!E27)),NA())))</f>
        <v>#N/A</v>
      </c>
      <c r="BI33" s="252" t="e">
        <f ca="true">+IF(AND(ISNUMBER(OFFSET('Hygiene Data'!$F$6,0,10*ROW('Hygiene Data'!F27))),DX33="Yes"),OFFSET('Hygiene Data'!$F$6,0,10*ROW('Hygiene Data'!F27)),IF(AND(ISNUMBER(OFFSET('Hygiene Data'!$F$6,0,10*ROW('Hygiene Data'!F27))),DX33="No",ISNUMBER(OFFSET('Hygiene Data'!$F$6,0,10*ROW('Hygiene Data'!F27)))),CONCATENATE("[",ROUND(OFFSET('Hygiene Data'!$F$6,0,10*ROW('Hygiene Data'!F27)),0),"]"),IF(AND(ISNUMBER(OFFSET('Hygiene Data'!$F$6,0,10*ROW('Hygiene Data'!F27))),DX33="",ISNUMBER(OFFSET('Hygiene Data'!$F$6,0,10*ROW('Hygiene Data'!F27)))),OFFSET('Hygiene Data'!$F$6,0,10*ROW('Hygiene Data'!F27)),NA())))</f>
        <v>#N/A</v>
      </c>
      <c r="BJ33" s="252" t="e">
        <f ca="true">+IF(AND(ISNUMBER(OFFSET('Hygiene Data'!$F$8,0,10*ROW('Hygiene Data'!F27))),DY33="Yes"),OFFSET('Hygiene Data'!$F$8,0,10*ROW('Hygiene Data'!F27)),IF(AND(ISNUMBER(OFFSET('Hygiene Data'!$F$8,0,10*ROW('Hygiene Data'!F27))),DY33="No",ISNUMBER(OFFSET('Hygiene Data'!$F$8,0,10*ROW('Hygiene Data'!F27)))),CONCATENATE("[",ROUND(OFFSET('Hygiene Data'!$F$8,0,10*ROW('Hygiene Data'!F27)),0),"]"),IF(AND(ISNUMBER(OFFSET('Hygiene Data'!$F$8,0,10*ROW('Hygiene Data'!F27))),DY33="",ISNUMBER(OFFSET('Hygiene Data'!$F$8,0,10*ROW('Hygiene Data'!F27)))),OFFSET('Hygiene Data'!$F$8,0,10*ROW('Hygiene Data'!F27)),NA())))</f>
        <v>#N/A</v>
      </c>
      <c r="BK33" s="252" t="e">
        <f ca="true">+IF(AND(ISNUMBER(OFFSET('Hygiene Data'!$F$10,0,10*ROW('Hygiene Data'!F27))),DZ33="Yes"),OFFSET('Hygiene Data'!$F$10,0,10*ROW('Hygiene Data'!F27)),IF(AND(ISNUMBER(OFFSET('Hygiene Data'!$F$10,0,10*ROW('Hygiene Data'!F27))),DZ33="No",ISNUMBER(OFFSET('Hygiene Data'!$F$10,0,10*ROW('Hygiene Data'!F27)))),CONCATENATE("[",ROUND(OFFSET('Hygiene Data'!$F$10,0,10*ROW('Hygiene Data'!F27)),0),"]"),IF(AND(ISNUMBER(OFFSET('Hygiene Data'!$F$10,0,10*ROW('Hygiene Data'!F27))),DZ33="",ISNUMBER(OFFSET('Hygiene Data'!$F$10,0,10*ROW('Hygiene Data'!F27)))),OFFSET('Hygiene Data'!$F$10,0,10*ROW('Hygiene Data'!F27)),NA())))</f>
        <v>#N/A</v>
      </c>
      <c r="BL33" s="252" t="e">
        <f ca="true">+IF(AND(ISNUMBER(OFFSET('Hygiene Data'!$G$6,0,10*ROW('Hygiene Data'!G27))),EA33="Yes"),OFFSET('Hygiene Data'!$G$6,0,10*ROW('Hygiene Data'!G27)),IF(AND(ISNUMBER(OFFSET('Hygiene Data'!$G$6,0,10*ROW('Hygiene Data'!G27))),EA33="No",ISNUMBER(OFFSET('Hygiene Data'!$G$6,0,10*ROW('Hygiene Data'!G27)))),CONCATENATE("[",ROUND(OFFSET('Hygiene Data'!$G$6,0,10*ROW('Hygiene Data'!G27)),0),"]"),IF(AND(ISNUMBER(OFFSET('Hygiene Data'!$G$6,0,10*ROW('Hygiene Data'!G27))),EA33="",ISNUMBER(OFFSET('Hygiene Data'!$G$6,0,10*ROW('Hygiene Data'!G27)))),OFFSET('Hygiene Data'!$G$6,0,10*ROW('Hygiene Data'!G27)),NA())))</f>
        <v>#N/A</v>
      </c>
      <c r="BM33" s="252" t="e">
        <f ca="true">+IF(AND(ISNUMBER(OFFSET('Hygiene Data'!$G$8,0,10*ROW('Hygiene Data'!G27))),EB33="Yes"),OFFSET('Hygiene Data'!$G$8,0,10*ROW('Hygiene Data'!G27)),IF(AND(ISNUMBER(OFFSET('Hygiene Data'!$G$8,0,10*ROW('Hygiene Data'!G27))),EB33="No",ISNUMBER(OFFSET('Hygiene Data'!$G$8,0,10*ROW('Hygiene Data'!G27)))),CONCATENATE("[",ROUND(OFFSET('Hygiene Data'!$G$8,0,10*ROW('Hygiene Data'!G27)),0),"]"),IF(AND(ISNUMBER(OFFSET('Hygiene Data'!$G$8,0,10*ROW('Hygiene Data'!G27))),EB33="",ISNUMBER(OFFSET('Hygiene Data'!$G$8,0,10*ROW('Hygiene Data'!G27)))),OFFSET('Hygiene Data'!$G$8,0,10*ROW('Hygiene Data'!G27)),NA())))</f>
        <v>#N/A</v>
      </c>
      <c r="BN33" s="252" t="e">
        <f ca="true">+IF(AND(ISNUMBER(OFFSET('Hygiene Data'!$G$10,0,10*ROW('Hygiene Data'!G27))),EC33="Yes"),OFFSET('Hygiene Data'!$G$10,0,10*ROW('Hygiene Data'!G27)),IF(AND(ISNUMBER(OFFSET('Hygiene Data'!$G$10,0,10*ROW('Hygiene Data'!G27))),EC33="No",ISNUMBER(OFFSET('Hygiene Data'!$G$10,0,10*ROW('Hygiene Data'!G27)))),CONCATENATE("[",ROUND(OFFSET('Hygiene Data'!$G$10,0,10*ROW('Hygiene Data'!G27)),0),"]"),IF(AND(ISNUMBER(OFFSET('Hygiene Data'!$G$10,0,10*ROW('Hygiene Data'!G27))),EC33="",ISNUMBER(OFFSET('Hygiene Data'!$G$10,0,10*ROW('Hygiene Data'!G27)))),OFFSET('Hygiene Data'!$G$10,0,10*ROW('Hygiene Data'!G27)),NA())))</f>
        <v>#N/A</v>
      </c>
      <c r="BO33" s="252" t="e">
        <f ca="true">+IF(AND(ISNUMBER(OFFSET('Hygiene Data'!$H$6,0,10*ROW('Hygiene Data'!H27))),ED33="Yes"),OFFSET('Hygiene Data'!$H$6,0,10*ROW('Hygiene Data'!H27)),IF(AND(ISNUMBER(OFFSET('Hygiene Data'!$H$6,0,10*ROW('Hygiene Data'!H27))),ED33="No",ISNUMBER(OFFSET('Hygiene Data'!$H$6,0,10*ROW('Hygiene Data'!H27)))),CONCATENATE("[",ROUND(OFFSET('Hygiene Data'!$H$6,0,10*ROW('Hygiene Data'!H27)),0),"]"),IF(AND(ISNUMBER(OFFSET('Hygiene Data'!$H$6,0,10*ROW('Hygiene Data'!H27))),ED33="",ISNUMBER(OFFSET('Hygiene Data'!$H$6,0,10*ROW('Hygiene Data'!H27)))),OFFSET('Hygiene Data'!$H$6,0,10*ROW('Hygiene Data'!H27)),NA())))</f>
        <v>#N/A</v>
      </c>
      <c r="BP33" s="252" t="e">
        <f ca="true">+IF(AND(ISNUMBER(OFFSET('Hygiene Data'!$H$8,0,10*ROW('Hygiene Data'!H27))),EE33="Yes"),OFFSET('Hygiene Data'!$H$8,0,10*ROW('Hygiene Data'!H27)),IF(AND(ISNUMBER(OFFSET('Hygiene Data'!$H$8,0,10*ROW('Hygiene Data'!H27))),EE33="No",ISNUMBER(OFFSET('Hygiene Data'!$H$8,0,10*ROW('Hygiene Data'!H27)))),CONCATENATE("[",ROUND(OFFSET('Hygiene Data'!$H$8,0,10*ROW('Hygiene Data'!H27)),0),"]"),IF(AND(ISNUMBER(OFFSET('Hygiene Data'!$H$8,0,10*ROW('Hygiene Data'!H27))),EE33="",ISNUMBER(OFFSET('Hygiene Data'!$H$8,0,10*ROW('Hygiene Data'!H27)))),OFFSET('Hygiene Data'!$H$8,0,10*ROW('Hygiene Data'!H27)),NA())))</f>
        <v>#N/A</v>
      </c>
      <c r="BQ33" s="252" t="e">
        <f ca="true">+IF(AND(ISNUMBER(OFFSET('Hygiene Data'!$H$10,0,10*ROW('Hygiene Data'!H27))),EF33="Yes"),OFFSET('Hygiene Data'!$H$10,0,10*ROW('Hygiene Data'!H27)),IF(AND(ISNUMBER(OFFSET('Hygiene Data'!$H$10,0,10*ROW('Hygiene Data'!H27))),EF33="No",ISNUMBER(OFFSET('Hygiene Data'!$H$10,0,10*ROW('Hygiene Data'!H27)))),CONCATENATE("[",ROUND(OFFSET('Hygiene Data'!$H$10,0,10*ROW('Hygiene Data'!H27)),0),"]"),IF(AND(ISNUMBER(OFFSET('Hygiene Data'!$H$10,0,10*ROW('Hygiene Data'!H27))),EF33="",ISNUMBER(OFFSET('Hygiene Data'!$H$10,0,10*ROW('Hygiene Data'!H27)))),OFFSET('Hygiene Data'!$H$10,0,10*ROW('Hygiene Data'!H27)),NA())))</f>
        <v>#N/A</v>
      </c>
      <c r="BS33" s="36" t="str">
        <f ca="true">+IF(OFFSET('Water Data'!$C$28,0,10*ROW('Water Data'!C27))="","",OFFSET('Water Data'!$C$28,0,10*ROW('Water Data'!C27)))</f>
        <v/>
      </c>
      <c r="BT33" s="36" t="str">
        <f ca="true">+IF(OFFSET('Water Data'!$C$29,0,10*ROW('Water Data'!C27))="","",OFFSET('Water Data'!$C$29,0,10*ROW('Water Data'!C27)))</f>
        <v/>
      </c>
      <c r="BU33" s="36" t="str">
        <f ca="true">+IF(OFFSET('Water Data'!$C$30,0,10*ROW('Water Data'!C27))="","",OFFSET('Water Data'!$C$30,0,10*ROW('Water Data'!C27)))</f>
        <v/>
      </c>
      <c r="BV33" s="36" t="str">
        <f ca="true">+IF(OFFSET('Water Data'!$D$28,0,10*ROW('Water Data'!D27))="","",OFFSET('Water Data'!$D$28,0,10*ROW('Water Data'!D27)))</f>
        <v/>
      </c>
      <c r="BW33" s="36" t="str">
        <f ca="true">+IF(OFFSET('Water Data'!$D$29,0,10*ROW('Water Data'!D27))="","",OFFSET('Water Data'!$D$29,0,10*ROW('Water Data'!D27)))</f>
        <v/>
      </c>
      <c r="BX33" s="36" t="str">
        <f ca="true">+IF(OFFSET('Water Data'!$D$30,0,10*ROW('Water Data'!D27))="","",OFFSET('Water Data'!$D$30,0,10*ROW('Water Data'!D27)))</f>
        <v/>
      </c>
      <c r="BY33" s="36" t="str">
        <f ca="true">+IF(OFFSET('Water Data'!$E$28,0,10*ROW('Water Data'!E27))="","",OFFSET('Water Data'!$E$28,0,10*ROW('Water Data'!E27)))</f>
        <v/>
      </c>
      <c r="BZ33" s="36" t="str">
        <f ca="true">+IF(OFFSET('Water Data'!$E$29,0,10*ROW('Water Data'!E27))="","",OFFSET('Water Data'!$E$29,0,10*ROW('Water Data'!E27)))</f>
        <v/>
      </c>
      <c r="CA33" s="36" t="str">
        <f ca="true">+IF(OFFSET('Water Data'!$E$30,0,10*ROW('Water Data'!E27))="","",OFFSET('Water Data'!$E$30,0,10*ROW('Water Data'!E27)))</f>
        <v/>
      </c>
      <c r="CB33" s="36" t="str">
        <f ca="true">+IF(OFFSET('Water Data'!$F$28,0,10*ROW('Water Data'!F27))="","",OFFSET('Water Data'!$F$28,0,10*ROW('Water Data'!F27)))</f>
        <v/>
      </c>
      <c r="CC33" s="36" t="str">
        <f ca="true">+IF(OFFSET('Water Data'!$F$29,0,10*ROW('Water Data'!F27))="","",OFFSET('Water Data'!$F$29,0,10*ROW('Water Data'!F27)))</f>
        <v/>
      </c>
      <c r="CD33" s="36" t="str">
        <f ca="true">+IF(OFFSET('Water Data'!$F$30,0,10*ROW('Water Data'!F27))="","",OFFSET('Water Data'!$F$30,0,10*ROW('Water Data'!F27)))</f>
        <v/>
      </c>
      <c r="CE33" s="36" t="str">
        <f ca="true">+IF(OFFSET('Water Data'!$G$28,0,10*ROW('Water Data'!G27))="","",OFFSET('Water Data'!$G$28,0,10*ROW('Water Data'!G27)))</f>
        <v/>
      </c>
      <c r="CF33" s="36" t="str">
        <f ca="true">+IF(OFFSET('Water Data'!$G$29,0,10*ROW('Water Data'!G27))="","",OFFSET('Water Data'!$G$29,0,10*ROW('Water Data'!G27)))</f>
        <v/>
      </c>
      <c r="CG33" s="36" t="str">
        <f ca="true">+IF(OFFSET('Water Data'!$G$30,0,10*ROW('Water Data'!G27))="","",OFFSET('Water Data'!$G$30,0,10*ROW('Water Data'!G27)))</f>
        <v/>
      </c>
      <c r="CH33" s="36" t="str">
        <f ca="true">+IF(OFFSET('Water Data'!$H$28,0,10*ROW('Water Data'!H27))="","",OFFSET('Water Data'!$H$28,0,10*ROW('Water Data'!H27)))</f>
        <v/>
      </c>
      <c r="CI33" s="36" t="str">
        <f ca="true">+IF(OFFSET('Water Data'!$H$29,0,10*ROW('Water Data'!H27))="","",OFFSET('Water Data'!$H$29,0,10*ROW('Water Data'!H27)))</f>
        <v/>
      </c>
      <c r="CJ33" s="36" t="str">
        <f ca="true">+IF(OFFSET('Water Data'!$H$30,0,10*ROW('Water Data'!H27))="","",OFFSET('Water Data'!$H$30,0,10*ROW('Water Data'!H27)))</f>
        <v/>
      </c>
      <c r="CK33" s="36" t="str">
        <f ca="true">+IF(OFFSET('Sanitation Data'!$C$29,0,10*ROW('Sanitation Data'!C27))="","",OFFSET('Sanitation Data'!$C$29,0,10*ROW('Sanitation Data'!C27)))</f>
        <v/>
      </c>
      <c r="CL33" s="36" t="str">
        <f ca="true">+IF(OFFSET('Sanitation Data'!$C$30,0,10*ROW('Sanitation Data'!C27))="","",OFFSET('Sanitation Data'!$C$30,0,10*ROW('Sanitation Data'!C27)))</f>
        <v/>
      </c>
      <c r="CM33" s="36" t="str">
        <f ca="true">+IF(OFFSET('Sanitation Data'!$C$31,0,10*ROW('Sanitation Data'!C27))="","",OFFSET('Sanitation Data'!$C$31,0,10*ROW('Sanitation Data'!C27)))</f>
        <v/>
      </c>
      <c r="CN33" s="36" t="str">
        <f ca="true">+IF(OFFSET('Sanitation Data'!$C$32,0,10*ROW('Sanitation Data'!C27))="","",OFFSET('Sanitation Data'!$C$32,0,10*ROW('Sanitation Data'!C27)))</f>
        <v/>
      </c>
      <c r="CO33" s="36" t="str">
        <f ca="true">+IF(OFFSET('Sanitation Data'!$C$33,0,10*ROW('Sanitation Data'!C27))="","",OFFSET('Sanitation Data'!$C$33,0,10*ROW('Sanitation Data'!C27)))</f>
        <v/>
      </c>
      <c r="CP33" s="36" t="str">
        <f ca="true">+IF(OFFSET('Sanitation Data'!$D$29,0,10*ROW('Sanitation Data'!D27))="","",OFFSET('Sanitation Data'!$D$29,0,10*ROW('Sanitation Data'!D27)))</f>
        <v/>
      </c>
      <c r="CQ33" s="36" t="str">
        <f ca="true">+IF(OFFSET('Sanitation Data'!$D$30,0,10*ROW('Sanitation Data'!D27))="","",OFFSET('Sanitation Data'!$D$30,0,10*ROW('Sanitation Data'!D27)))</f>
        <v/>
      </c>
      <c r="CR33" s="36" t="str">
        <f ca="true">+IF(OFFSET('Sanitation Data'!$D$31,0,10*ROW('Sanitation Data'!D27))="","",OFFSET('Sanitation Data'!$D$31,0,10*ROW('Sanitation Data'!D27)))</f>
        <v/>
      </c>
      <c r="CS33" s="36" t="str">
        <f ca="true">+IF(OFFSET('Sanitation Data'!$D$32,0,10*ROW('Sanitation Data'!D27))="","",OFFSET('Sanitation Data'!$D$32,0,10*ROW('Sanitation Data'!D27)))</f>
        <v/>
      </c>
      <c r="CT33" s="36" t="str">
        <f ca="true">+IF(OFFSET('Sanitation Data'!$D$33,0,10*ROW('Sanitation Data'!D27))="","",OFFSET('Sanitation Data'!$D$33,0,10*ROW('Sanitation Data'!D27)))</f>
        <v/>
      </c>
      <c r="CU33" s="36" t="str">
        <f ca="true">+IF(OFFSET('Sanitation Data'!$E$29,0,10*ROW('Sanitation Data'!E27))="","",OFFSET('Sanitation Data'!$E$29,0,10*ROW('Sanitation Data'!E27)))</f>
        <v/>
      </c>
      <c r="CV33" s="36" t="str">
        <f ca="true">+IF(OFFSET('Sanitation Data'!$E$30,0,10*ROW('Sanitation Data'!E27))="","",OFFSET('Sanitation Data'!$E$30,0,10*ROW('Sanitation Data'!E27)))</f>
        <v/>
      </c>
      <c r="CW33" s="36" t="str">
        <f ca="true">+IF(OFFSET('Sanitation Data'!$E$31,0,10*ROW('Sanitation Data'!E27))="","",OFFSET('Sanitation Data'!$E$31,0,10*ROW('Sanitation Data'!E27)))</f>
        <v/>
      </c>
      <c r="CX33" s="36" t="str">
        <f ca="true">+IF(OFFSET('Sanitation Data'!$E$32,0,10*ROW('Sanitation Data'!E27))="","",OFFSET('Sanitation Data'!$E$32,0,10*ROW('Sanitation Data'!E27)))</f>
        <v/>
      </c>
      <c r="CY33" s="36" t="str">
        <f ca="true">+IF(OFFSET('Sanitation Data'!$E$33,0,10*ROW('Sanitation Data'!E27))="","",OFFSET('Sanitation Data'!$E$33,0,10*ROW('Sanitation Data'!E27)))</f>
        <v/>
      </c>
      <c r="CZ33" s="36" t="str">
        <f ca="true">+IF(OFFSET('Sanitation Data'!$F$29,0,10*ROW('Sanitation Data'!F27))="","",OFFSET('Sanitation Data'!$F$29,0,10*ROW('Sanitation Data'!F27)))</f>
        <v/>
      </c>
      <c r="DA33" s="36" t="str">
        <f ca="true">+IF(OFFSET('Sanitation Data'!$F$30,0,10*ROW('Sanitation Data'!F27))="","",OFFSET('Sanitation Data'!$F$30,0,10*ROW('Sanitation Data'!F27)))</f>
        <v/>
      </c>
      <c r="DB33" s="36" t="str">
        <f ca="true">+IF(OFFSET('Sanitation Data'!$F$31,0,10*ROW('Sanitation Data'!F27))="","",OFFSET('Sanitation Data'!$F$31,0,10*ROW('Sanitation Data'!F27)))</f>
        <v/>
      </c>
      <c r="DC33" s="36" t="str">
        <f ca="true">+IF(OFFSET('Sanitation Data'!$F$32,0,10*ROW('Sanitation Data'!F27))="","",OFFSET('Sanitation Data'!$F$32,0,10*ROW('Sanitation Data'!F27)))</f>
        <v/>
      </c>
      <c r="DD33" s="36" t="str">
        <f ca="true">+IF(OFFSET('Sanitation Data'!$F$33,0,10*ROW('Sanitation Data'!F27))="","",OFFSET('Sanitation Data'!$F$33,0,10*ROW('Sanitation Data'!F27)))</f>
        <v/>
      </c>
      <c r="DE33" s="36" t="str">
        <f ca="true">+IF(OFFSET('Sanitation Data'!$G$29,0,10*ROW('Sanitation Data'!G27))="","",OFFSET('Sanitation Data'!$G$29,0,10*ROW('Sanitation Data'!G27)))</f>
        <v/>
      </c>
      <c r="DF33" s="36" t="str">
        <f ca="true">+IF(OFFSET('Sanitation Data'!$G$30,0,10*ROW('Sanitation Data'!G27))="","",OFFSET('Sanitation Data'!$G$30,0,10*ROW('Sanitation Data'!G27)))</f>
        <v/>
      </c>
      <c r="DG33" s="36" t="str">
        <f ca="true">+IF(OFFSET('Sanitation Data'!$G$31,0,10*ROW('Sanitation Data'!G27))="","",OFFSET('Sanitation Data'!$G$31,0,10*ROW('Sanitation Data'!G27)))</f>
        <v/>
      </c>
      <c r="DH33" s="36" t="str">
        <f ca="true">+IF(OFFSET('Sanitation Data'!$G$32,0,10*ROW('Sanitation Data'!G27))="","",OFFSET('Sanitation Data'!$G$32,0,10*ROW('Sanitation Data'!G27)))</f>
        <v/>
      </c>
      <c r="DI33" s="36" t="str">
        <f ca="true">+IF(OFFSET('Sanitation Data'!$G$33,0,10*ROW('Sanitation Data'!G27))="","",OFFSET('Sanitation Data'!$G$33,0,10*ROW('Sanitation Data'!G27)))</f>
        <v/>
      </c>
      <c r="DJ33" s="36" t="str">
        <f ca="true">+IF(OFFSET('Sanitation Data'!$H$29,0,10*ROW('Sanitation Data'!H27))="","",OFFSET('Sanitation Data'!$H$29,0,10*ROW('Sanitation Data'!H27)))</f>
        <v/>
      </c>
      <c r="DK33" s="36" t="str">
        <f ca="true">+IF(OFFSET('Sanitation Data'!$H$30,0,10*ROW('Sanitation Data'!H27))="","",OFFSET('Sanitation Data'!$H$30,0,10*ROW('Sanitation Data'!H27)))</f>
        <v/>
      </c>
      <c r="DL33" s="36" t="str">
        <f ca="true">+IF(OFFSET('Sanitation Data'!$H$31,0,10*ROW('Sanitation Data'!H27))="","",OFFSET('Sanitation Data'!$H$31,0,10*ROW('Sanitation Data'!H27)))</f>
        <v/>
      </c>
      <c r="DM33" s="36" t="str">
        <f ca="true">+IF(OFFSET('Sanitation Data'!$H$32,0,10*ROW('Sanitation Data'!H27))="","",OFFSET('Sanitation Data'!$H$32,0,10*ROW('Sanitation Data'!H27)))</f>
        <v/>
      </c>
      <c r="DN33" s="36" t="str">
        <f ca="true">+IF(OFFSET('Sanitation Data'!$H$33,0,10*ROW('Sanitation Data'!H27))="","",OFFSET('Sanitation Data'!$H$33,0,10*ROW('Sanitation Data'!H27)))</f>
        <v/>
      </c>
      <c r="DO33" s="36" t="str">
        <f ca="true">+IF(OFFSET('Hygiene Data'!$C$12,0,10*ROW('Hygiene Data'!C27))="","",OFFSET('Hygiene Data'!$C$12,0,10*ROW('Hygiene Data'!C27)))</f>
        <v/>
      </c>
      <c r="DP33" s="36" t="str">
        <f ca="true">+IF(OFFSET('Hygiene Data'!$C$13,0,10*ROW('Hygiene Data'!C27))="","",OFFSET('Hygiene Data'!$C$13,0,10*ROW('Hygiene Data'!C27)))</f>
        <v/>
      </c>
      <c r="DQ33" s="36" t="str">
        <f ca="true">+IF(OFFSET('Hygiene Data'!$C$14,0,10*ROW('Hygiene Data'!C27))="","",OFFSET('Hygiene Data'!$C$14,0,10*ROW('Hygiene Data'!C27)))</f>
        <v/>
      </c>
      <c r="DR33" s="36" t="str">
        <f ca="true">+IF(OFFSET('Hygiene Data'!$D$12,0,10*ROW('Hygiene Data'!D27))="","",OFFSET('Hygiene Data'!$D$12,0,10*ROW('Hygiene Data'!D27)))</f>
        <v/>
      </c>
      <c r="DS33" s="36" t="str">
        <f ca="true">+IF(OFFSET('Hygiene Data'!$D$13,0,10*ROW('Hygiene Data'!D27))="","",OFFSET('Hygiene Data'!$D$13,0,10*ROW('Hygiene Data'!D27)))</f>
        <v/>
      </c>
      <c r="DT33" s="36" t="str">
        <f ca="true">+IF(OFFSET('Hygiene Data'!$D$14,0,10*ROW('Hygiene Data'!D27))="","",OFFSET('Hygiene Data'!$D$14,0,10*ROW('Hygiene Data'!D27)))</f>
        <v/>
      </c>
      <c r="DU33" s="36" t="str">
        <f ca="true">+IF(OFFSET('Hygiene Data'!$E$12,0,10*ROW('Hygiene Data'!E27))="","",OFFSET('Hygiene Data'!$E$12,0,10*ROW('Hygiene Data'!E27)))</f>
        <v/>
      </c>
      <c r="DV33" s="36" t="str">
        <f ca="true">+IF(OFFSET('Hygiene Data'!$E$13,0,10*ROW('Hygiene Data'!E27))="","",OFFSET('Hygiene Data'!$E$13,0,10*ROW('Hygiene Data'!E27)))</f>
        <v/>
      </c>
      <c r="DW33" s="36" t="str">
        <f ca="true">+IF(OFFSET('Hygiene Data'!$E$14,0,10*ROW('Hygiene Data'!E27))="","",OFFSET('Hygiene Data'!$E$14,0,10*ROW('Hygiene Data'!E27)))</f>
        <v/>
      </c>
      <c r="DX33" s="36" t="str">
        <f ca="true">+IF(OFFSET('Hygiene Data'!$F$12,0,10*ROW('Hygiene Data'!F27))="","",OFFSET('Hygiene Data'!$F$12,0,10*ROW('Hygiene Data'!F27)))</f>
        <v/>
      </c>
      <c r="DY33" s="36" t="str">
        <f ca="true">+IF(OFFSET('Hygiene Data'!$F$13,0,10*ROW('Hygiene Data'!F27))="","",OFFSET('Hygiene Data'!$F$13,0,10*ROW('Hygiene Data'!F27)))</f>
        <v/>
      </c>
      <c r="DZ33" s="36" t="str">
        <f ca="true">+IF(OFFSET('Hygiene Data'!$F$14,0,10*ROW('Hygiene Data'!F27))="","",OFFSET('Hygiene Data'!$F$14,0,10*ROW('Hygiene Data'!F27)))</f>
        <v/>
      </c>
      <c r="EA33" s="36" t="str">
        <f ca="true">+IF(OFFSET('Hygiene Data'!$G$12,0,10*ROW('Hygiene Data'!G27))="","",OFFSET('Hygiene Data'!$G$12,0,10*ROW('Hygiene Data'!G27)))</f>
        <v/>
      </c>
      <c r="EB33" s="36" t="str">
        <f ca="true">+IF(OFFSET('Hygiene Data'!$G$13,0,10*ROW('Hygiene Data'!G27))="","",OFFSET('Hygiene Data'!$G$13,0,10*ROW('Hygiene Data'!G27)))</f>
        <v/>
      </c>
      <c r="EC33" s="36" t="str">
        <f ca="true">+IF(OFFSET('Hygiene Data'!$G$14,0,10*ROW('Hygiene Data'!G27))="","",OFFSET('Hygiene Data'!$G$14,0,10*ROW('Hygiene Data'!G27)))</f>
        <v/>
      </c>
      <c r="ED33" s="36" t="str">
        <f ca="true">+IF(OFFSET('Hygiene Data'!$H$12,0,10*ROW('Hygiene Data'!H27))="","",OFFSET('Hygiene Data'!$H$12,0,10*ROW('Hygiene Data'!H27)))</f>
        <v/>
      </c>
      <c r="EE33" s="36" t="str">
        <f ca="true">+IF(OFFSET('Hygiene Data'!$H$13,0,10*ROW('Hygiene Data'!H27))="","",OFFSET('Hygiene Data'!$H$13,0,10*ROW('Hygiene Data'!H27)))</f>
        <v/>
      </c>
      <c r="EF33" s="36" t="str">
        <f ca="true">+IF(OFFSET('Hygiene Data'!$H$14,0,10*ROW('Hygiene Data'!H27))="","",OFFSET('Hygiene Data'!$H$14,0,10*ROW('Hygiene Data'!H27)))</f>
        <v/>
      </c>
    </row>
    <row r="34" x14ac:dyDescent="0.2">
      <c r="A34" s="59" t="str">
        <f ca="true">+IF(OFFSET('Water Data'!$B$1,0,10*ROW('Water Data'!B31))="","",OFFSET('Water Data'!$B$1,0,10*ROW('Water Data'!B31)))</f>
        <v/>
      </c>
      <c r="B34" s="59" t="str">
        <f ca="true">+IF(OFFSET('Water Data'!$A$3,0,10*ROW('Water Data'!A31))="","",OFFSET('Water Data'!$A$3,0,10*ROW('Water Data'!A31)))</f>
        <v/>
      </c>
      <c r="C34" s="59" t="str">
        <f ca="true">+IF(OFFSET('Water Data'!$C$3,0,10*ROW('Water Data'!C31))="","",OFFSET('Water Data'!$C$3,0,10*ROW('Water Data'!C31)))</f>
        <v/>
      </c>
      <c r="D34" s="250" t="e">
        <f ca="true">+IF(AND(ISNUMBER(OFFSET('Water Data'!$C$5,0,10*ROW('Water Data'!C28))),BS34="Yes"),100-OFFSET('Water Data'!$C$5,0,10*ROW('Water Data'!C28)),IF(AND(ISNUMBER(OFFSET('Water Data'!$C$5,0,10*ROW('Water Data'!C28))),BS34="No",ISNUMBER(OFFSET('Water Data'!$C$5,0,10*ROW('Water Data'!C28)))),CONCATENATE("[",ROUND(100-OFFSET('Water Data'!$C$5,0,10*ROW('Water Data'!C28)),0),"]"),IF(AND(ISNUMBER(OFFSET('Water Data'!$C$5,0,10*ROW('Water Data'!C28))),BS34="",ISNUMBER(OFFSET('Water Data'!$C$5,0,10*ROW('Water Data'!C28)))),100-OFFSET('Water Data'!$C$5,0,10*ROW('Water Data'!C28)),NA())))</f>
        <v>#N/A</v>
      </c>
      <c r="E34" s="250" t="e">
        <f ca="true">+IF(AND(ISNUMBER(OFFSET('Water Data'!$C$7,0,10*ROW('Water Data'!D28))),BT34="Yes"),OFFSET('Water Data'!$C$7,0,10*ROW('Water Data'!C28)),IF(AND(ISNUMBER(OFFSET('Water Data'!$C$7,0,10*ROW('Water Data'!C28))),BT34="No",ISNUMBER(OFFSET('Water Data'!$C$7,0,10*ROW('Water Data'!C28)))),CONCATENATE("[",ROUND(OFFSET('Water Data'!$C$7,0,10*ROW('Water Data'!C28)),0),"]"),IF(AND(ISNUMBER(OFFSET('Water Data'!$C$7,0,10*ROW('Water Data'!C28))),BT34="",ISNUMBER(OFFSET('Water Data'!$C$7,0,10*ROW('Water Data'!C28)))),OFFSET('Water Data'!$C$7,0,10*ROW('Water Data'!C28)),NA())))</f>
        <v>#N/A</v>
      </c>
      <c r="F34" s="250" t="e">
        <f ca="true">+IF(AND(ISNUMBER(OFFSET('Water Data'!$C$10,0,10*ROW('Water Data'!C28))),BU34="Yes"),OFFSET('Water Data'!$C$10,0,10*ROW('Water Data'!C28)),IF(AND(ISNUMBER(OFFSET('Water Data'!$C$10,0,10*ROW('Water Data'!C28))),BU34="No",ISNUMBER(OFFSET('Water Data'!$C$10,0,10*ROW('Water Data'!C28)))),CONCATENATE("[",ROUND(OFFSET('Water Data'!$C$10,0,10*ROW('Water Data'!C28)),0),"]"),IF(AND(ISNUMBER(OFFSET('Water Data'!$C$10,0,10*ROW('Water Data'!C28))),BU34="",ISNUMBER(OFFSET('Water Data'!$C$10,0,10*ROW('Water Data'!C28)))),OFFSET('Water Data'!$C$10,0,10*ROW('Water Data'!C28)),NA())))</f>
        <v>#N/A</v>
      </c>
      <c r="G34" s="250" t="e">
        <f ca="true">+IF(AND(ISNUMBER(OFFSET('Water Data'!$D$5,0,10*ROW('Water Data'!D28))),BV34="Yes"),100-OFFSET('Water Data'!$D$5,0,10*ROW('Water Data'!D28)),IF(AND(ISNUMBER(OFFSET('Water Data'!$D$5,0,10*ROW('Water Data'!D28))),BV34="No",ISNUMBER(OFFSET('Water Data'!$D$5,0,10*ROW('Water Data'!D28)))),CONCATENATE("[",ROUND(100-OFFSET('Water Data'!$D$5,0,10*ROW('Water Data'!D28)),0),"]"),IF(AND(ISNUMBER(OFFSET('Water Data'!$D$5,0,10*ROW('Water Data'!D28))),BV34="",ISNUMBER(OFFSET('Water Data'!$D$5,0,10*ROW('Water Data'!D28)))),100-OFFSET('Water Data'!$D$5,0,10*ROW('Water Data'!D28)),NA())))</f>
        <v>#N/A</v>
      </c>
      <c r="H34" s="250" t="e">
        <f ca="true">+IF(AND(ISNUMBER(OFFSET('Water Data'!$D$7,0,10*ROW('Water Data'!D28))),BW34="Yes"),OFFSET('Water Data'!$D$7,0,10*ROW('Water Data'!D28)),IF(AND(ISNUMBER(OFFSET('Water Data'!$D$7,0,10*ROW('Water Data'!D28))),BW34="No",ISNUMBER(OFFSET('Water Data'!$D$7,0,10*ROW('Water Data'!D28)))),CONCATENATE("[",ROUND(OFFSET('Water Data'!$C$7,0,10*ROW('Water Data'!D28)),0),"]"),IF(AND(ISNUMBER(OFFSET('Water Data'!$D$7,0,10*ROW('Water Data'!D28))),BW34="",ISNUMBER(OFFSET('Water Data'!$D$7,0,10*ROW('Water Data'!D28)))),OFFSET('Water Data'!$D$7,0,10*ROW('Water Data'!D28)),NA())))</f>
        <v>#N/A</v>
      </c>
      <c r="I34" s="250" t="e">
        <f ca="true">+IF(AND(ISNUMBER(OFFSET('Water Data'!$D$10,0,10*ROW('Water Data'!D28))),BX34="Yes"),OFFSET('Water Data'!$D$10,0,10*ROW('Water Data'!D28)),IF(AND(ISNUMBER(OFFSET('Water Data'!$D$10,0,10*ROW('Water Data'!D28))),BX34="No",ISNUMBER(OFFSET('Water Data'!$D$10,0,10*ROW('Water Data'!D28)))),CONCATENATE("[",ROUND(OFFSET('Water Data'!$D$10,0,10*ROW('Water Data'!D28)),0),"]"),IF(AND(ISNUMBER(OFFSET('Water Data'!$D$10,0,10*ROW('Water Data'!D28))),BX34="",ISNUMBER(OFFSET('Water Data'!$D$10,0,10*ROW('Water Data'!D28)))),OFFSET('Water Data'!$D$10,0,10*ROW('Water Data'!D28)),NA())))</f>
        <v>#N/A</v>
      </c>
      <c r="J34" s="250" t="e">
        <f ca="true">+IF(AND(ISNUMBER(OFFSET('Water Data'!$E$5,0,10*ROW('Water Data'!E28))),BY34="Yes"),100-OFFSET('Water Data'!$E$5,0,10*ROW('Water Data'!E28)),IF(AND(ISNUMBER(OFFSET('Water Data'!$E$5,0,10*ROW('Water Data'!E28))),BY34="No",ISNUMBER(OFFSET('Water Data'!$E$5,0,10*ROW('Water Data'!E28)))),CONCATENATE("[",ROUND(100-OFFSET('Water Data'!$E$5,0,10*ROW('Water Data'!E28)),0),"]"),IF(AND(ISNUMBER(OFFSET('Water Data'!$E$5,0,10*ROW('Water Data'!E28))),BY34="",ISNUMBER(OFFSET('Water Data'!$E$5,0,10*ROW('Water Data'!E28)))),100-OFFSET('Water Data'!$E$5,0,10*ROW('Water Data'!E28)),NA())))</f>
        <v>#N/A</v>
      </c>
      <c r="K34" s="250" t="e">
        <f ca="true">+IF(AND(ISNUMBER(OFFSET('Water Data'!$E$7,0,10*ROW('Water Data'!E28))),BZ34="Yes"),OFFSET('Water Data'!$E$7,0,10*ROW('Water Data'!E28)),IF(AND(ISNUMBER(OFFSET('Water Data'!$E$7,0,10*ROW('Water Data'!E28))),BZ34="No",ISNUMBER(OFFSET('Water Data'!$E$7,0,10*ROW('Water Data'!E28)))),CONCATENATE("[",ROUND(OFFSET('Water Data'!$E$7,0,10*ROW('Water Data'!E28)),0),"]"),IF(AND(ISNUMBER(OFFSET('Water Data'!$E$7,0,10*ROW('Water Data'!E28))),BZ34="",ISNUMBER(OFFSET('Water Data'!$E$7,0,10*ROW('Water Data'!E28)))),OFFSET('Water Data'!$E$7,0,10*ROW('Water Data'!E28)),NA())))</f>
        <v>#N/A</v>
      </c>
      <c r="L34" s="250" t="e">
        <f ca="true">+IF(AND(ISNUMBER(OFFSET('Water Data'!$E$10,0,10*ROW('Water Data'!E28))),CA34="Yes"),OFFSET('Water Data'!$E$10,0,10*ROW('Water Data'!E28)),IF(AND(ISNUMBER(OFFSET('Water Data'!$E$10,0,10*ROW('Water Data'!E28))),CA34="No",ISNUMBER(OFFSET('Water Data'!$E$10,0,10*ROW('Water Data'!E28)))),CONCATENATE("[",ROUND(OFFSET('Water Data'!$E$10,0,10*ROW('Water Data'!E28)),0),"]"),IF(AND(ISNUMBER(OFFSET('Water Data'!$E$10,0,10*ROW('Water Data'!E28))),CA34="",ISNUMBER(OFFSET('Water Data'!$E$10,0,10*ROW('Water Data'!E28)))),OFFSET('Water Data'!$E$10,0,10*ROW('Water Data'!E28)),NA())))</f>
        <v>#N/A</v>
      </c>
      <c r="M34" s="250" t="e">
        <f ca="true">+IF(AND(ISNUMBER(OFFSET('Water Data'!$F$5,0,10*ROW('Water Data'!F28))),CB34="Yes"),100-OFFSET('Water Data'!$F$5,0,10*ROW('Water Data'!F28)),IF(AND(ISNUMBER(OFFSET('Water Data'!$F$5,0,10*ROW('Water Data'!F28))),CB34="No",ISNUMBER(OFFSET('Water Data'!$F$5,0,10*ROW('Water Data'!F28)))),CONCATENATE("[",ROUND(100-OFFSET('Water Data'!$F$5,0,10*ROW('Water Data'!F28)),0),"]"),IF(AND(ISNUMBER(OFFSET('Water Data'!$F$5,0,10*ROW('Water Data'!F28))),CB34="",ISNUMBER(OFFSET('Water Data'!$F$5,0,10*ROW('Water Data'!F28)))),100-OFFSET('Water Data'!$F$5,0,10*ROW('Water Data'!F28)),NA())))</f>
        <v>#N/A</v>
      </c>
      <c r="N34" s="250" t="e">
        <f ca="true">+IF(AND(ISNUMBER(OFFSET('Water Data'!$F$7,0,10*ROW('Water Data'!F28))),CC34="Yes"),OFFSET('Water Data'!$F$7,0,10*ROW('Water Data'!F28)),IF(AND(ISNUMBER(OFFSET('Water Data'!$F$7,0,10*ROW('Water Data'!F28))),CC34="No",ISNUMBER(OFFSET('Water Data'!$F$7,0,10*ROW('Water Data'!F28)))),CONCATENATE("[",ROUND(OFFSET('Water Data'!$F$7,0,10*ROW('Water Data'!F28)),0),"]"),IF(AND(ISNUMBER(OFFSET('Water Data'!$F$7,0,10*ROW('Water Data'!F28))),CC34="",ISNUMBER(OFFSET('Water Data'!$F$7,0,10*ROW('Water Data'!F28)))),OFFSET('Water Data'!$F$7,0,10*ROW('Water Data'!F28)),NA())))</f>
        <v>#N/A</v>
      </c>
      <c r="O34" s="250" t="e">
        <f ca="true">+IF(AND(ISNUMBER(OFFSET('Water Data'!$F$10,0,10*ROW('Water Data'!F28))),CD34="Yes"),OFFSET('Water Data'!$F$10,0,10*ROW('Water Data'!F28)),IF(AND(ISNUMBER(OFFSET('Water Data'!$F$10,0,10*ROW('Water Data'!F28))),CD34="No",ISNUMBER(OFFSET('Water Data'!$F$10,0,10*ROW('Water Data'!F28)))),CONCATENATE("[",ROUND(OFFSET('Water Data'!$F$10,0,10*ROW('Water Data'!F28)),0),"]"),IF(AND(ISNUMBER(OFFSET('Water Data'!$F$10,0,10*ROW('Water Data'!F28))),CD34="",ISNUMBER(OFFSET('Water Data'!$F$10,0,10*ROW('Water Data'!F28)))),OFFSET('Water Data'!$F$10,0,10*ROW('Water Data'!F28)),NA())))</f>
        <v>#N/A</v>
      </c>
      <c r="P34" s="250" t="e">
        <f ca="true">+IF(AND(ISNUMBER(OFFSET('Water Data'!$G$5,0,10*ROW('Water Data'!G28))),CE34="Yes"),100-OFFSET('Water Data'!$G$5,0,10*ROW('Water Data'!G28)),IF(AND(ISNUMBER(OFFSET('Water Data'!$G$5,0,10*ROW('Water Data'!G28))),CE34="No",ISNUMBER(OFFSET('Water Data'!$G$5,0,10*ROW('Water Data'!G28)))),CONCATENATE("[",ROUND(100-OFFSET('Water Data'!$G$5,0,10*ROW('Water Data'!G28)),0),"]"),IF(AND(ISNUMBER(OFFSET('Water Data'!$G$5,0,10*ROW('Water Data'!G28))),CE34="",ISNUMBER(OFFSET('Water Data'!$G$5,0,10*ROW('Water Data'!G28)))),100-OFFSET('Water Data'!$G$5,0,10*ROW('Water Data'!G28)),NA())))</f>
        <v>#N/A</v>
      </c>
      <c r="Q34" s="250" t="e">
        <f ca="true">+IF(AND(ISNUMBER(OFFSET('Water Data'!$G$7,0,10*ROW('Water Data'!G28))),CF34="Yes"),OFFSET('Water Data'!$G$7,0,10*ROW('Water Data'!G28)),IF(AND(ISNUMBER(OFFSET('Water Data'!$G$7,0,10*ROW('Water Data'!G28))),CF34="No",ISNUMBER(OFFSET('Water Data'!$G$7,0,10*ROW('Water Data'!G28)))),CONCATENATE("[",ROUND(OFFSET('Water Data'!$G$7,0,10*ROW('Water Data'!G28)),0),"]"),IF(AND(ISNUMBER(OFFSET('Water Data'!$G$7,0,10*ROW('Water Data'!G28))),CF34="",ISNUMBER(OFFSET('Water Data'!$G$7,0,10*ROW('Water Data'!G28)))),OFFSET('Water Data'!$G$7,0,10*ROW('Water Data'!G28)),NA())))</f>
        <v>#N/A</v>
      </c>
      <c r="R34" s="250" t="e">
        <f ca="true">+IF(AND(ISNUMBER(OFFSET('Water Data'!$G$10,0,10*ROW('Water Data'!G28))),CG34="Yes"),OFFSET('Water Data'!$G$10,0,10*ROW('Water Data'!G28)),IF(AND(ISNUMBER(OFFSET('Water Data'!$G$10,0,10*ROW('Water Data'!G28))),CG34="No",ISNUMBER(OFFSET('Water Data'!$G$10,0,10*ROW('Water Data'!G28)))),CONCATENATE("[",ROUND(OFFSET('Water Data'!$G$10,0,10*ROW('Water Data'!G28)),0),"]"),IF(AND(ISNUMBER(OFFSET('Water Data'!$G$10,0,10*ROW('Water Data'!G28))),CG34="",ISNUMBER(OFFSET('Water Data'!$G$10,0,10*ROW('Water Data'!G28)))),OFFSET('Water Data'!$G$10,0,10*ROW('Water Data'!G28)),NA())))</f>
        <v>#N/A</v>
      </c>
      <c r="S34" s="250" t="e">
        <f ca="true">+IF(AND(ISNUMBER(OFFSET('Water Data'!$H$5,0,10*ROW('Water Data'!H28))),CH34="Yes"),100-OFFSET('Water Data'!$H$5,0,10*ROW('Water Data'!H28)),IF(AND(ISNUMBER(OFFSET('Water Data'!$H$5,0,10*ROW('Water Data'!H28))),CH34="No",ISNUMBER(OFFSET('Water Data'!$H$5,0,10*ROW('Water Data'!H28)))),CONCATENATE("[",ROUND(100-OFFSET('Water Data'!$H$5,0,10*ROW('Water Data'!H28)),0),"]"),IF(AND(ISNUMBER(OFFSET('Water Data'!$H$5,0,10*ROW('Water Data'!H28))),CH34="",ISNUMBER(OFFSET('Water Data'!$H$5,0,10*ROW('Water Data'!H28)))),100-OFFSET('Water Data'!$H$5,0,10*ROW('Water Data'!H28)),NA())))</f>
        <v>#N/A</v>
      </c>
      <c r="T34" s="250" t="e">
        <f ca="true">+IF(AND(ISNUMBER(OFFSET('Water Data'!$H$7,0,10*ROW('Water Data'!H28))),CI34="Yes"),OFFSET('Water Data'!$H$7,0,10*ROW('Water Data'!H28)),IF(AND(ISNUMBER(OFFSET('Water Data'!$H$7,0,10*ROW('Water Data'!H28))),CI34="No",ISNUMBER(OFFSET('Water Data'!$H$7,0,10*ROW('Water Data'!H28)))),CONCATENATE("[",ROUND(OFFSET('Water Data'!$H$7,0,10*ROW('Water Data'!H28)),0),"]"),IF(AND(ISNUMBER(OFFSET('Water Data'!$H$7,0,10*ROW('Water Data'!H28))),CI34="",ISNUMBER(OFFSET('Water Data'!$H$7,0,10*ROW('Water Data'!H28)))),OFFSET('Water Data'!$H$7,0,10*ROW('Water Data'!H28)),NA())))</f>
        <v>#N/A</v>
      </c>
      <c r="U34" s="250" t="e">
        <f ca="true">+IF(AND(ISNUMBER(OFFSET('Water Data'!$H$10,0,10*ROW('Water Data'!H28))),CJ34="Yes"),OFFSET('Water Data'!$H$10,0,10*ROW('Water Data'!H28)),IF(AND(ISNUMBER(OFFSET('Water Data'!$H$10,0,10*ROW('Water Data'!H28))),CJ34="No",ISNUMBER(OFFSET('Water Data'!$H$10,0,10*ROW('Water Data'!H28)))),CONCATENATE("[",ROUND(OFFSET('Water Data'!$H$10,0,10*ROW('Water Data'!H28)),0),"]"),IF(AND(ISNUMBER(OFFSET('Water Data'!$H$10,0,10*ROW('Water Data'!H28))),CJ34="",ISNUMBER(OFFSET('Water Data'!$H$10,0,10*ROW('Water Data'!H28)))),OFFSET('Water Data'!$H$10,0,10*ROW('Water Data'!H28)),NA())))</f>
        <v>#N/A</v>
      </c>
      <c r="V34" s="251" t="e">
        <f ca="true">+IF(AND(ISNUMBER(OFFSET('Sanitation Data'!$C$5,0,10*ROW('Sanitation Data'!C28))),CK34="Yes"),100-OFFSET('Sanitation Data'!$C$5,0,10*ROW('Sanitation Data'!C28)),IF(AND(ISNUMBER(OFFSET('Sanitation Data'!$C$5,0,10*ROW('Sanitation Data'!C28))),CK34="No",ISNUMBER(OFFSET('Sanitation Data'!$C$5,0,10*ROW('Sanitation Data'!C28)))),CONCATENATE("[",ROUND(100-OFFSET('Sanitation Data'!$C$5,0,10*ROW('Sanitation Data'!C28)),0),"]"),IF(AND(ISNUMBER(OFFSET('Sanitation Data'!$C$5,0,10*ROW('Sanitation Data'!C28))),CK34="",ISNUMBER(OFFSET('Sanitation Data'!$C$5,0,10*ROW('Sanitation Data'!C28)))),100-OFFSET('Sanitation Data'!$C$5,0,10*ROW('Sanitation Data'!C28)),NA())))</f>
        <v>#N/A</v>
      </c>
      <c r="W34" s="251" t="e">
        <f ca="true">+IF(AND(ISNUMBER(OFFSET('Sanitation Data'!$C$7,0,10*ROW('Sanitation Data'!C28))),CL34="Yes"),OFFSET('Sanitation Data'!$C$7,0,10*ROW('Sanitation Data'!C28)),IF(AND(ISNUMBER(OFFSET('Sanitation Data'!$C$7,0,10*ROW('Sanitation Data'!C28))),CL34="No",ISNUMBER(OFFSET('Sanitation Data'!$C$7,0,10*ROW('Sanitation Data'!C28)))),CONCATENATE("[",ROUND(OFFSET('Sanitation Data'!$C$7,0,10*ROW('Sanitation Data'!C28)),0),"]"),IF(AND(ISNUMBER(OFFSET('Sanitation Data'!$C$7,0,10*ROW('Sanitation Data'!C28))),CL34="",ISNUMBER(OFFSET('Sanitation Data'!$C$7,0,10*ROW('Sanitation Data'!C28)))),OFFSET('Sanitation Data'!$C$7,0,10*ROW('Sanitation Data'!C28)),NA())))</f>
        <v>#N/A</v>
      </c>
      <c r="X34" s="251" t="e">
        <f ca="true">+IF(AND(ISNUMBER(OFFSET('Sanitation Data'!$C$11,0,10*ROW('Sanitation Data'!C28))),CM34="Yes"),OFFSET('Sanitation Data'!$C$11,0,10*ROW('Sanitation Data'!C28)),IF(AND(ISNUMBER(OFFSET('Sanitation Data'!$C$11,0,10*ROW('Sanitation Data'!C28))),CM34="No",ISNUMBER(OFFSET('Sanitation Data'!$C$11,0,10*ROW('Sanitation Data'!C28)))),CONCATENATE("[",ROUND(OFFSET('Sanitation Data'!$C$11,0,10*ROW('Sanitation Data'!C28)),0),"]"),IF(AND(ISNUMBER(OFFSET('Sanitation Data'!$C$11,0,10*ROW('Sanitation Data'!C28))),CM34="",ISNUMBER(OFFSET('Sanitation Data'!$C$11,0,10*ROW('Sanitation Data'!C28)))),OFFSET('Sanitation Data'!$C$11,0,10*ROW('Sanitation Data'!C28)),NA())))</f>
        <v>#N/A</v>
      </c>
      <c r="Y34" s="251" t="e">
        <f ca="true">+IF(AND(ISNUMBER(OFFSET('Sanitation Data'!$C$12,0,10*ROW('Sanitation Data'!C28))),CN34="Yes"),OFFSET('Sanitation Data'!$C$12,0,10*ROW('Sanitation Data'!C28)),IF(AND(ISNUMBER(OFFSET('Sanitation Data'!$C$12,0,10*ROW('Sanitation Data'!C28))),CN34="No",ISNUMBER(OFFSET('Sanitation Data'!$C$12,0,10*ROW('Sanitation Data'!C28)))),CONCATENATE("[",ROUND(OFFSET('Sanitation Data'!$C$12,0,10*ROW('Sanitation Data'!C28)),0),"]"),IF(AND(ISNUMBER(OFFSET('Sanitation Data'!$C$12,0,10*ROW('Sanitation Data'!C28))),CN34="",ISNUMBER(OFFSET('Sanitation Data'!$C$12,0,10*ROW('Sanitation Data'!C28)))),OFFSET('Sanitation Data'!$C$12,0,10*ROW('Sanitation Data'!C28)),NA())))</f>
        <v>#N/A</v>
      </c>
      <c r="Z34" s="251" t="e">
        <f ca="true">+IF(AND(ISNUMBER(OFFSET('Sanitation Data'!$C$13,0,10*ROW('Sanitation Data'!C28))),CO34="Yes"),OFFSET('Sanitation Data'!$C$13,0,10*ROW('Sanitation Data'!C28)),IF(AND(ISNUMBER(OFFSET('Sanitation Data'!$C$13,0,10*ROW('Sanitation Data'!C28))),CO34="No",ISNUMBER(OFFSET('Sanitation Data'!$C$13,0,10*ROW('Sanitation Data'!C28)))),CONCATENATE("[",ROUND(OFFSET('Sanitation Data'!$C$13,0,10*ROW('Sanitation Data'!C28)),0),"]"),IF(AND(ISNUMBER(OFFSET('Sanitation Data'!$C$13,0,10*ROW('Sanitation Data'!C28))),CO34="",ISNUMBER(OFFSET('Sanitation Data'!$C$13,0,10*ROW('Sanitation Data'!C28)))),OFFSET('Sanitation Data'!$C$13,0,10*ROW('Sanitation Data'!C28)),NA())))</f>
        <v>#N/A</v>
      </c>
      <c r="AA34" s="251" t="e">
        <f ca="true">+IF(AND(ISNUMBER(OFFSET('Sanitation Data'!$D$5,0,10*ROW('Sanitation Data'!D28))),CP34="Yes"),100-OFFSET('Sanitation Data'!$D$5,0,10*ROW('Sanitation Data'!D28)),IF(AND(ISNUMBER(OFFSET('Sanitation Data'!$D$5,0,10*ROW('Sanitation Data'!D28))),CP34="No",ISNUMBER(OFFSET('Sanitation Data'!$D$5,0,10*ROW('Sanitation Data'!D28)))),CONCATENATE("[",ROUND(100-OFFSET('Sanitation Data'!$D$5,0,10*ROW('Sanitation Data'!D28)),0),"]"),IF(AND(ISNUMBER(OFFSET('Sanitation Data'!$D$5,0,10*ROW('Sanitation Data'!D28))),CP34="",ISNUMBER(OFFSET('Sanitation Data'!$D$5,0,10*ROW('Sanitation Data'!D28)))),100-OFFSET('Sanitation Data'!$D$5,0,10*ROW('Sanitation Data'!D28)),NA())))</f>
        <v>#N/A</v>
      </c>
      <c r="AB34" s="251" t="e">
        <f ca="true">+IF(AND(ISNUMBER(OFFSET('Sanitation Data'!$D$7,0,10*ROW('Sanitation Data'!D28))),CQ34="Yes"),OFFSET('Sanitation Data'!$D$7,0,10*ROW('Sanitation Data'!G28)),IF(AND(ISNUMBER(OFFSET('Sanitation Data'!$D$7,0,10*ROW('Sanitation Data'!D28))),CQ34="No",ISNUMBER(OFFSET('Sanitation Data'!$D$7,0,10*ROW('Sanitation Data'!D28)))),CONCATENATE("[",ROUND(OFFSET('Sanitation Data'!$D$7,0,10*ROW('Sanitation Data'!D28)),0),"]"),IF(AND(ISNUMBER(OFFSET('Sanitation Data'!$D$7,0,10*ROW('Sanitation Data'!D28))),CQ34="",ISNUMBER(OFFSET('Sanitation Data'!$D$7,0,10*ROW('Sanitation Data'!D28)))),OFFSET('Sanitation Data'!$D$7,0,10*ROW('Sanitation Data'!D28)),NA())))</f>
        <v>#N/A</v>
      </c>
      <c r="AC34" s="251" t="e">
        <f ca="true">+IF(AND(ISNUMBER(OFFSET('Sanitation Data'!$D$11,0,10*ROW('Sanitation Data'!D28))),CR34="Yes"),OFFSET('Sanitation Data'!$D$11,0,10*ROW('Sanitation Data'!D28)),IF(AND(ISNUMBER(OFFSET('Sanitation Data'!$D$11,0,10*ROW('Sanitation Data'!D28))),CR34="No",ISNUMBER(OFFSET('Sanitation Data'!$D$11,0,10*ROW('Sanitation Data'!D28)))),CONCATENATE("[",ROUND(OFFSET('Sanitation Data'!$D$11,0,10*ROW('Sanitation Data'!D28)),0),"]"),IF(AND(ISNUMBER(OFFSET('Sanitation Data'!$D$11,0,10*ROW('Sanitation Data'!D28))),CR34="",ISNUMBER(OFFSET('Sanitation Data'!$D$11,0,10*ROW('Sanitation Data'!D28)))),OFFSET('Sanitation Data'!$D$11,0,10*ROW('Sanitation Data'!D28)),NA())))</f>
        <v>#N/A</v>
      </c>
      <c r="AD34" s="251" t="e">
        <f ca="true">+IF(AND(ISNUMBER(OFFSET('Sanitation Data'!$D$12,0,10*ROW('Sanitation Data'!D28))),CS34="Yes"),OFFSET('Sanitation Data'!$D$12,0,10*ROW('Sanitation Data'!D28)),IF(AND(ISNUMBER(OFFSET('Sanitation Data'!$D$12,0,10*ROW('Sanitation Data'!D28))),CS34="No",ISNUMBER(OFFSET('Sanitation Data'!$D$12,0,10*ROW('Sanitation Data'!D28)))),CONCATENATE("[",ROUND(OFFSET('Sanitation Data'!$D$12,0,10*ROW('Sanitation Data'!D28)),0),"]"),IF(AND(ISNUMBER(OFFSET('Sanitation Data'!$D$12,0,10*ROW('Sanitation Data'!D28))),CS34="",ISNUMBER(OFFSET('Sanitation Data'!$D$12,0,10*ROW('Sanitation Data'!D28)))),OFFSET('Sanitation Data'!$D$12,0,10*ROW('Sanitation Data'!D28)),NA())))</f>
        <v>#N/A</v>
      </c>
      <c r="AE34" s="251" t="e">
        <f ca="true">+IF(AND(ISNUMBER(OFFSET('Sanitation Data'!$D$13,0,10*ROW('Sanitation Data'!D28))),CT34="Yes"),OFFSET('Sanitation Data'!$D$13,0,10*ROW('Sanitation Data'!D28)),IF(AND(ISNUMBER(OFFSET('Sanitation Data'!$D$13,0,10*ROW('Sanitation Data'!D28))),CT34="No",ISNUMBER(OFFSET('Sanitation Data'!$D$13,0,10*ROW('Sanitation Data'!D28)))),CONCATENATE("[",ROUND(OFFSET('Sanitation Data'!$D$13,0,10*ROW('Sanitation Data'!D28)),0),"]"),IF(AND(ISNUMBER(OFFSET('Sanitation Data'!$D$13,0,10*ROW('Sanitation Data'!D28))),CT34="",ISNUMBER(OFFSET('Sanitation Data'!$D$13,0,10*ROW('Sanitation Data'!D28)))),OFFSET('Sanitation Data'!$D$13,0,10*ROW('Sanitation Data'!D28)),NA())))</f>
        <v>#N/A</v>
      </c>
      <c r="AF34" s="251" t="e">
        <f ca="true">+IF(AND(ISNUMBER(OFFSET('Sanitation Data'!$E$5,0,10*ROW('Sanitation Data'!E28))),CU34="Yes"),100-OFFSET('Sanitation Data'!$E$5,0,10*ROW('Sanitation Data'!E28)),IF(AND(ISNUMBER(OFFSET('Sanitation Data'!$E$5,0,10*ROW('Sanitation Data'!E28))),CU34="No",ISNUMBER(OFFSET('Sanitation Data'!$E$5,0,10*ROW('Sanitation Data'!E28)))),CONCATENATE("[",ROUND(100-OFFSET('Sanitation Data'!$E$5,0,10*ROW('Sanitation Data'!E28)),0),"]"),IF(AND(ISNUMBER(OFFSET('Sanitation Data'!$E$5,0,10*ROW('Sanitation Data'!E28))),CU34="",ISNUMBER(OFFSET('Sanitation Data'!$E$5,0,10*ROW('Sanitation Data'!E28)))),100-OFFSET('Sanitation Data'!$E$5,0,10*ROW('Sanitation Data'!E28)),NA())))</f>
        <v>#N/A</v>
      </c>
      <c r="AG34" s="251" t="e">
        <f ca="true">+IF(AND(ISNUMBER(OFFSET('Sanitation Data'!$E$7,0,10*ROW('Sanitation Data'!E28))),CV34="Yes"),OFFSET('Sanitation Data'!$E$7,0,10*ROW('Sanitation Data'!E28)),IF(AND(ISNUMBER(OFFSET('Sanitation Data'!$E$7,0,10*ROW('Sanitation Data'!E28))),CV34="No",ISNUMBER(OFFSET('Sanitation Data'!$E$7,0,10*ROW('Sanitation Data'!E28)))),CONCATENATE("[",ROUND(OFFSET('Sanitation Data'!$E$7,0,10*ROW('Sanitation Data'!E28)),0),"]"),IF(AND(ISNUMBER(OFFSET('Sanitation Data'!$E$7,0,10*ROW('Sanitation Data'!E28))),CV34="",ISNUMBER(OFFSET('Sanitation Data'!$E$7,0,10*ROW('Sanitation Data'!E28)))),OFFSET('Sanitation Data'!$E$7,0,10*ROW('Sanitation Data'!E28)),NA())))</f>
        <v>#N/A</v>
      </c>
      <c r="AH34" s="251" t="e">
        <f ca="true">+IF(AND(ISNUMBER(OFFSET('Sanitation Data'!$E$11,0,10*ROW('Sanitation Data'!E28))),CW34="Yes"),OFFSET('Sanitation Data'!$E$11,0,10*ROW('Sanitation Data'!E28)),IF(AND(ISNUMBER(OFFSET('Sanitation Data'!$E$11,0,10*ROW('Sanitation Data'!E28))),CW34="No",ISNUMBER(OFFSET('Sanitation Data'!$E$11,0,10*ROW('Sanitation Data'!E28)))),CONCATENATE("[",ROUND(OFFSET('Sanitation Data'!$E$11,0,10*ROW('Sanitation Data'!E28)),0),"]"),IF(AND(ISNUMBER(OFFSET('Sanitation Data'!$E$11,0,10*ROW('Sanitation Data'!E28))),CW34="",ISNUMBER(OFFSET('Sanitation Data'!$E$11,0,10*ROW('Sanitation Data'!E28)))),OFFSET('Sanitation Data'!$E$11,0,10*ROW('Sanitation Data'!E28)),NA())))</f>
        <v>#N/A</v>
      </c>
      <c r="AI34" s="251" t="e">
        <f ca="true">+IF(AND(ISNUMBER(OFFSET('Sanitation Data'!$E$12,0,10*ROW('Sanitation Data'!E28))),CX34="Yes"),OFFSET('Sanitation Data'!$E$12,0,10*ROW('Sanitation Data'!E28)),IF(AND(ISNUMBER(OFFSET('Sanitation Data'!$E$12,0,10*ROW('Sanitation Data'!E28))),CX34="No",ISNUMBER(OFFSET('Sanitation Data'!$E$12,0,10*ROW('Sanitation Data'!E28)))),CONCATENATE("[",ROUND(OFFSET('Sanitation Data'!$E$12,0,10*ROW('Sanitation Data'!E28)),0),"]"),IF(AND(ISNUMBER(OFFSET('Sanitation Data'!$E$12,0,10*ROW('Sanitation Data'!E28))),CX34="",ISNUMBER(OFFSET('Sanitation Data'!$E$12,0,10*ROW('Sanitation Data'!E28)))),OFFSET('Sanitation Data'!$E$12,0,10*ROW('Sanitation Data'!E28)),NA())))</f>
        <v>#N/A</v>
      </c>
      <c r="AJ34" s="251" t="e">
        <f ca="true">+IF(AND(ISNUMBER(OFFSET('Sanitation Data'!$E$13,0,10*ROW('Sanitation Data'!E28))),CY34="Yes"),OFFSET('Sanitation Data'!$E$13,0,10*ROW('Sanitation Data'!E28)),IF(AND(ISNUMBER(OFFSET('Sanitation Data'!$E$13,0,10*ROW('Sanitation Data'!E28))),CY34="No",ISNUMBER(OFFSET('Sanitation Data'!$E$13,0,10*ROW('Sanitation Data'!E28)))),CONCATENATE("[",ROUND(OFFSET('Sanitation Data'!$E$13,0,10*ROW('Sanitation Data'!E28)),0),"]"),IF(AND(ISNUMBER(OFFSET('Sanitation Data'!$E$13,0,10*ROW('Sanitation Data'!E28))),CY34="",ISNUMBER(OFFSET('Sanitation Data'!$E$13,0,10*ROW('Sanitation Data'!E28)))),OFFSET('Sanitation Data'!$E$13,0,10*ROW('Sanitation Data'!E28)),NA())))</f>
        <v>#N/A</v>
      </c>
      <c r="AK34" s="251" t="e">
        <f ca="true">+IF(AND(ISNUMBER(OFFSET('Sanitation Data'!$F$5,0,10*ROW('Sanitation Data'!F28))),CZ34="Yes"),100-OFFSET('Sanitation Data'!$F$5,0,10*ROW('Sanitation Data'!F28)),IF(AND(ISNUMBER(OFFSET('Sanitation Data'!$F$5,0,10*ROW('Sanitation Data'!F28))),CZ34="No",ISNUMBER(OFFSET('Sanitation Data'!$F$5,0,10*ROW('Sanitation Data'!F28)))),CONCATENATE("[",ROUND(100-OFFSET('Sanitation Data'!$F$5,0,10*ROW('Sanitation Data'!F28)),0),"]"),IF(AND(ISNUMBER(OFFSET('Sanitation Data'!$F$5,0,10*ROW('Sanitation Data'!F28))),CZ34="",ISNUMBER(OFFSET('Sanitation Data'!$F$5,0,10*ROW('Sanitation Data'!F28)))),100-OFFSET('Sanitation Data'!$F$5,0,10*ROW('Sanitation Data'!F28)),NA())))</f>
        <v>#N/A</v>
      </c>
      <c r="AL34" s="251" t="e">
        <f ca="true">+IF(AND(ISNUMBER(OFFSET('Sanitation Data'!$F$7,0,10*ROW('Sanitation Data'!F28))),DA34="Yes"),OFFSET('Sanitation Data'!$F$7,0,10*ROW('Sanitation Data'!F28)),IF(AND(ISNUMBER(OFFSET('Sanitation Data'!$F$7,0,10*ROW('Sanitation Data'!F28))),DA34="No",ISNUMBER(OFFSET('Sanitation Data'!$F$7,0,10*ROW('Sanitation Data'!F28)))),CONCATENATE("[",ROUND(OFFSET('Sanitation Data'!$F$7,0,10*ROW('Sanitation Data'!F28)),0),"]"),IF(AND(ISNUMBER(OFFSET('Sanitation Data'!$F$7,0,10*ROW('Sanitation Data'!F28))),DA34="",ISNUMBER(OFFSET('Sanitation Data'!$F$7,0,10*ROW('Sanitation Data'!F28)))),OFFSET('Sanitation Data'!$F$7,0,10*ROW('Sanitation Data'!F28)),NA())))</f>
        <v>#N/A</v>
      </c>
      <c r="AM34" s="251" t="e">
        <f ca="true">+IF(AND(ISNUMBER(OFFSET('Sanitation Data'!$F$11,0,10*ROW('Sanitation Data'!F28))),DB34="Yes"),OFFSET('Sanitation Data'!$F$11,0,10*ROW('Sanitation Data'!F28)),IF(AND(ISNUMBER(OFFSET('Sanitation Data'!$F$11,0,10*ROW('Sanitation Data'!F28))),DB34="No",ISNUMBER(OFFSET('Sanitation Data'!$F$11,0,10*ROW('Sanitation Data'!F28)))),CONCATENATE("[",ROUND(OFFSET('Sanitation Data'!$F$11,0,10*ROW('Sanitation Data'!F28)),0),"]"),IF(AND(ISNUMBER(OFFSET('Sanitation Data'!$F$11,0,10*ROW('Sanitation Data'!F28))),DB34="",ISNUMBER(OFFSET('Sanitation Data'!$F$11,0,10*ROW('Sanitation Data'!F28)))),OFFSET('Sanitation Data'!$F$11,0,10*ROW('Sanitation Data'!F28)),NA())))</f>
        <v>#N/A</v>
      </c>
      <c r="AN34" s="251" t="e">
        <f ca="true">+IF(AND(ISNUMBER(OFFSET('Sanitation Data'!$F$12,0,10*ROW('Sanitation Data'!F28))),DC34="Yes"),OFFSET('Sanitation Data'!$F$12,0,10*ROW('Sanitation Data'!F28)),IF(AND(ISNUMBER(OFFSET('Sanitation Data'!$F$12,0,10*ROW('Sanitation Data'!F28))),DC34="No",ISNUMBER(OFFSET('Sanitation Data'!$F$12,0,10*ROW('Sanitation Data'!F28)))),CONCATENATE("[",ROUND(OFFSET('Sanitation Data'!$F$12,0,10*ROW('Sanitation Data'!F28)),0),"]"),IF(AND(ISNUMBER(OFFSET('Sanitation Data'!$F$12,0,10*ROW('Sanitation Data'!F28))),DC34="",ISNUMBER(OFFSET('Sanitation Data'!$F$12,0,10*ROW('Sanitation Data'!F28)))),OFFSET('Sanitation Data'!$F$12,0,10*ROW('Sanitation Data'!F28)),NA())))</f>
        <v>#N/A</v>
      </c>
      <c r="AO34" s="251" t="e">
        <f ca="true">+IF(AND(ISNUMBER(OFFSET('Sanitation Data'!$F$13,0,10*ROW('Sanitation Data'!F28))),DD34="Yes"),OFFSET('Sanitation Data'!$F$13,0,10*ROW('Sanitation Data'!F28)),IF(AND(ISNUMBER(OFFSET('Sanitation Data'!$F$13,0,10*ROW('Sanitation Data'!F28))),DD34="No",ISNUMBER(OFFSET('Sanitation Data'!$F$13,0,10*ROW('Sanitation Data'!F28)))),CONCATENATE("[",ROUND(OFFSET('Sanitation Data'!$F$13,0,10*ROW('Sanitation Data'!F28)),0),"]"),IF(AND(ISNUMBER(OFFSET('Sanitation Data'!$F$13,0,10*ROW('Sanitation Data'!F28))),DD34="",ISNUMBER(OFFSET('Sanitation Data'!$F$13,0,10*ROW('Sanitation Data'!F28)))),OFFSET('Sanitation Data'!$F$13,0,10*ROW('Sanitation Data'!F28)),NA())))</f>
        <v>#N/A</v>
      </c>
      <c r="AP34" s="251" t="e">
        <f ca="true">+IF(AND(ISNUMBER(OFFSET('Sanitation Data'!$G$5,0,10*ROW('Sanitation Data'!G28))),DE34="Yes"),100-OFFSET('Sanitation Data'!$G$5,0,10*ROW('Sanitation Data'!G28)),IF(AND(ISNUMBER(OFFSET('Sanitation Data'!$G$5,0,10*ROW('Sanitation Data'!G28))),DE34="No",ISNUMBER(OFFSET('Sanitation Data'!$G$5,0,10*ROW('Sanitation Data'!G28)))),CONCATENATE("[",ROUND(100-OFFSET('Sanitation Data'!$G$5,0,10*ROW('Sanitation Data'!G28)),0),"]"),IF(AND(ISNUMBER(OFFSET('Sanitation Data'!$G$5,0,10*ROW('Sanitation Data'!G28))),DE34="",ISNUMBER(OFFSET('Sanitation Data'!$G$5,0,10*ROW('Sanitation Data'!G28)))),100-OFFSET('Sanitation Data'!$G$5,0,10*ROW('Sanitation Data'!G28)),NA())))</f>
        <v>#N/A</v>
      </c>
      <c r="AQ34" s="251" t="e">
        <f ca="true">+IF(AND(ISNUMBER(OFFSET('Sanitation Data'!$G$7,0,10*ROW('Sanitation Data'!G28))),DF34="Yes"),OFFSET('Sanitation Data'!$G$7,0,10*ROW('Sanitation Data'!G28)),IF(AND(ISNUMBER(OFFSET('Sanitation Data'!$G$7,0,10*ROW('Sanitation Data'!G28))),DF34="No",ISNUMBER(OFFSET('Sanitation Data'!$G$7,0,10*ROW('Sanitation Data'!G28)))),CONCATENATE("[",ROUND(OFFSET('Sanitation Data'!$G$7,0,10*ROW('Sanitation Data'!G28)),0),"]"),IF(AND(ISNUMBER(OFFSET('Sanitation Data'!$G$7,0,10*ROW('Sanitation Data'!G28))),DF34="",ISNUMBER(OFFSET('Sanitation Data'!$G$7,0,10*ROW('Sanitation Data'!G28)))),OFFSET('Sanitation Data'!$G$7,0,10*ROW('Sanitation Data'!G28)),NA())))</f>
        <v>#N/A</v>
      </c>
      <c r="AR34" s="251" t="e">
        <f ca="true">+IF(AND(ISNUMBER(OFFSET('Sanitation Data'!$G$11,0,10*ROW('Sanitation Data'!G28))),DG34="Yes"),OFFSET('Sanitation Data'!$G$11,0,10*ROW('Sanitation Data'!G28)),IF(AND(ISNUMBER(OFFSET('Sanitation Data'!$G$11,0,10*ROW('Sanitation Data'!G28))),DG34="No",ISNUMBER(OFFSET('Sanitation Data'!$G$11,0,10*ROW('Sanitation Data'!G28)))),CONCATENATE("[",ROUND(OFFSET('Sanitation Data'!$G$11,0,10*ROW('Sanitation Data'!G28)),0),"]"),IF(AND(ISNUMBER(OFFSET('Sanitation Data'!$G$11,0,10*ROW('Sanitation Data'!G28))),DG34="",ISNUMBER(OFFSET('Sanitation Data'!$G$11,0,10*ROW('Sanitation Data'!G28)))),OFFSET('Sanitation Data'!$G$11,0,10*ROW('Sanitation Data'!G28)),NA())))</f>
        <v>#N/A</v>
      </c>
      <c r="AS34" s="251" t="e">
        <f ca="true">+IF(AND(ISNUMBER(OFFSET('Sanitation Data'!$G$12,0,10*ROW('Sanitation Data'!G28))),DH34="Yes"),OFFSET('Sanitation Data'!$G$12,0,10*ROW('Sanitation Data'!G28)),IF(AND(ISNUMBER(OFFSET('Sanitation Data'!$G$12,0,10*ROW('Sanitation Data'!G28))),DH34="No",ISNUMBER(OFFSET('Sanitation Data'!$G$12,0,10*ROW('Sanitation Data'!G28)))),CONCATENATE("[",ROUND(OFFSET('Sanitation Data'!$G$12,0,10*ROW('Sanitation Data'!G28)),0),"]"),IF(AND(ISNUMBER(OFFSET('Sanitation Data'!$G$12,0,10*ROW('Sanitation Data'!G28))),DH34="",ISNUMBER(OFFSET('Sanitation Data'!$G$12,0,10*ROW('Sanitation Data'!G28)))),OFFSET('Sanitation Data'!$G$12,0,10*ROW('Sanitation Data'!G28)),NA())))</f>
        <v>#N/A</v>
      </c>
      <c r="AT34" s="251" t="e">
        <f ca="true">+IF(AND(ISNUMBER(OFFSET('Sanitation Data'!$G$13,0,10*ROW('Sanitation Data'!G28))),DI34="Yes"),OFFSET('Sanitation Data'!$G$13,0,10*ROW('Sanitation Data'!G28)),IF(AND(ISNUMBER(OFFSET('Sanitation Data'!$G$13,0,10*ROW('Sanitation Data'!G28))),DI34="No",ISNUMBER(OFFSET('Sanitation Data'!$G$13,0,10*ROW('Sanitation Data'!G28)))),CONCATENATE("[",ROUND(OFFSET('Sanitation Data'!$G$13,0,10*ROW('Sanitation Data'!G28)),0),"]"),IF(AND(ISNUMBER(OFFSET('Sanitation Data'!$G$13,0,10*ROW('Sanitation Data'!G28))),DI34="",ISNUMBER(OFFSET('Sanitation Data'!$G$13,0,10*ROW('Sanitation Data'!G28)))),OFFSET('Sanitation Data'!$G$13,0,10*ROW('Sanitation Data'!G28)),NA())))</f>
        <v>#N/A</v>
      </c>
      <c r="AU34" s="251" t="e">
        <f ca="true">+IF(AND(ISNUMBER(OFFSET('Sanitation Data'!$H$5,0,10*ROW('Sanitation Data'!H28))),DJ34="Yes"),100-OFFSET('Sanitation Data'!$H$5,0,10*ROW('Sanitation Data'!H28)),IF(AND(ISNUMBER(OFFSET('Sanitation Data'!$H$5,0,10*ROW('Sanitation Data'!H28))),DJ34="No",ISNUMBER(OFFSET('Sanitation Data'!$H$5,0,10*ROW('Sanitation Data'!H28)))),CONCATENATE("[",ROUND(100-OFFSET('Sanitation Data'!$H$5,0,10*ROW('Sanitation Data'!H28)),0),"]"),IF(AND(ISNUMBER(OFFSET('Sanitation Data'!$H$5,0,10*ROW('Sanitation Data'!H28))),DJ34="",ISNUMBER(OFFSET('Sanitation Data'!$H$5,0,10*ROW('Sanitation Data'!H28)))),100-OFFSET('Sanitation Data'!$H$5,0,10*ROW('Sanitation Data'!H28)),NA())))</f>
        <v>#N/A</v>
      </c>
      <c r="AV34" s="251" t="e">
        <f ca="true">+IF(AND(ISNUMBER(OFFSET('Sanitation Data'!$H$7,0,10*ROW('Sanitation Data'!H28))),DK34="Yes"),OFFSET('Sanitation Data'!$H$7,0,10*ROW('Sanitation Data'!H28)),IF(AND(ISNUMBER(OFFSET('Sanitation Data'!$H$7,0,10*ROW('Sanitation Data'!H28))),DK34="No",ISNUMBER(OFFSET('Sanitation Data'!$H$7,0,10*ROW('Sanitation Data'!H28)))),CONCATENATE("[",ROUND(OFFSET('Sanitation Data'!$H$7,0,10*ROW('Sanitation Data'!H28)),0),"]"),IF(AND(ISNUMBER(OFFSET('Sanitation Data'!$H$7,0,10*ROW('Sanitation Data'!H28))),DK34="",ISNUMBER(OFFSET('Sanitation Data'!$H$7,0,10*ROW('Sanitation Data'!H28)))),OFFSET('Sanitation Data'!$H$7,0,10*ROW('Sanitation Data'!H28)),NA())))</f>
        <v>#N/A</v>
      </c>
      <c r="AW34" s="251" t="e">
        <f ca="true">+IF(AND(ISNUMBER(OFFSET('Sanitation Data'!$H$11,0,10*ROW('Sanitation Data'!H28))),DL34="Yes"),OFFSET('Sanitation Data'!$H$11,0,10*ROW('Sanitation Data'!H28)),IF(AND(ISNUMBER(OFFSET('Sanitation Data'!$H$11,0,10*ROW('Sanitation Data'!H28))),DL34="No",ISNUMBER(OFFSET('Sanitation Data'!$H$11,0,10*ROW('Sanitation Data'!H28)))),CONCATENATE("[",ROUND(OFFSET('Sanitation Data'!$H$11,0,10*ROW('Sanitation Data'!H28)),0),"]"),IF(AND(ISNUMBER(OFFSET('Sanitation Data'!$H$11,0,10*ROW('Sanitation Data'!H28))),DL34="",ISNUMBER(OFFSET('Sanitation Data'!$H$11,0,10*ROW('Sanitation Data'!H28)))),OFFSET('Sanitation Data'!$H$11,0,10*ROW('Sanitation Data'!H28)),NA())))</f>
        <v>#N/A</v>
      </c>
      <c r="AX34" s="251" t="e">
        <f ca="true">+IF(AND(ISNUMBER(OFFSET('Sanitation Data'!$H$12,0,10*ROW('Sanitation Data'!H28))),DM34="Yes"),OFFSET('Sanitation Data'!$H$12,0,10*ROW('Sanitation Data'!H28)),IF(AND(ISNUMBER(OFFSET('Sanitation Data'!$H$12,0,10*ROW('Sanitation Data'!H28))),DM34="No",ISNUMBER(OFFSET('Sanitation Data'!$H$12,0,10*ROW('Sanitation Data'!H28)))),CONCATENATE("[",ROUND(OFFSET('Sanitation Data'!$H$12,0,10*ROW('Sanitation Data'!H28)),0),"]"),IF(AND(ISNUMBER(OFFSET('Sanitation Data'!$H$12,0,10*ROW('Sanitation Data'!H28))),DM34="",ISNUMBER(OFFSET('Sanitation Data'!$H$12,0,10*ROW('Sanitation Data'!H28)))),OFFSET('Sanitation Data'!$H$12,0,10*ROW('Sanitation Data'!H28)),NA())))</f>
        <v>#N/A</v>
      </c>
      <c r="AY34" s="251" t="e">
        <f ca="true">+IF(AND(ISNUMBER(OFFSET('Sanitation Data'!$H$13,0,10*ROW('Sanitation Data'!H28))),DN34="Yes"),OFFSET('Sanitation Data'!$H$13,0,10*ROW('Sanitation Data'!H28)),IF(AND(ISNUMBER(OFFSET('Sanitation Data'!$H$13,0,10*ROW('Sanitation Data'!H28))),DN34="No",ISNUMBER(OFFSET('Sanitation Data'!$H$13,0,10*ROW('Sanitation Data'!H28)))),CONCATENATE("[",ROUND(OFFSET('Sanitation Data'!$H$13,0,10*ROW('Sanitation Data'!H28)),0),"]"),IF(AND(ISNUMBER(OFFSET('Sanitation Data'!$H$13,0,10*ROW('Sanitation Data'!H28))),DN34="",ISNUMBER(OFFSET('Sanitation Data'!$H$13,0,10*ROW('Sanitation Data'!H28)))),OFFSET('Sanitation Data'!$H$13,0,10*ROW('Sanitation Data'!H28)),NA())))</f>
        <v>#N/A</v>
      </c>
      <c r="AZ34" s="252" t="e">
        <f ca="true">+IF(AND(ISNUMBER(OFFSET('Hygiene Data'!$C$6,0,10*ROW('Hygiene Data'!C28))),DO34="Yes"),OFFSET('Hygiene Data'!$C$6,0,10*ROW('Hygiene Data'!C28)),IF(AND(ISNUMBER(OFFSET('Hygiene Data'!$C$6,0,10*ROW('Hygiene Data'!C28))),DO34="No",ISNUMBER(OFFSET('Hygiene Data'!$C$6,0,10*ROW('Hygiene Data'!C28)))),CONCATENATE("[",ROUND(OFFSET('Hygiene Data'!$C$6,0,10*ROW('Hygiene Data'!C28)),0),"]"),IF(AND(ISNUMBER(OFFSET('Hygiene Data'!$C$6,0,10*ROW('Hygiene Data'!C28))),DO34="",ISNUMBER(OFFSET('Hygiene Data'!$C$6,0,10*ROW('Hygiene Data'!C28)))),OFFSET('Hygiene Data'!$C$6,0,10*ROW('Hygiene Data'!C28)),NA())))</f>
        <v>#N/A</v>
      </c>
      <c r="BA34" s="252" t="e">
        <f ca="true">+IF(AND(ISNUMBER(OFFSET('Hygiene Data'!$C$8,0,10*ROW('Hygiene Data'!C28))),DP34="Yes"),OFFSET('Hygiene Data'!$C$8,0,10*ROW('Hygiene Data'!C28)),IF(AND(ISNUMBER(OFFSET('Hygiene Data'!$C$8,0,10*ROW('Hygiene Data'!C28))),DP34="No",ISNUMBER(OFFSET('Hygiene Data'!$C$8,0,10*ROW('Hygiene Data'!C28)))),CONCATENATE("[",ROUND(OFFSET('Hygiene Data'!$C$8,0,10*ROW('Hygiene Data'!C28)),0),"]"),IF(AND(ISNUMBER(OFFSET('Hygiene Data'!$C$8,0,10*ROW('Hygiene Data'!C28))),DP34="",ISNUMBER(OFFSET('Hygiene Data'!$C$8,0,10*ROW('Hygiene Data'!C28)))),OFFSET('Hygiene Data'!$C$8,0,10*ROW('Hygiene Data'!C28)),NA())))</f>
        <v>#N/A</v>
      </c>
      <c r="BB34" s="252" t="e">
        <f ca="true">+IF(AND(ISNUMBER(OFFSET('Hygiene Data'!$C$10,0,10*ROW('Hygiene Data'!C28))),DQ34="Yes"),OFFSET('Hygiene Data'!$C$10,0,10*ROW('Hygiene Data'!C28)),IF(AND(ISNUMBER(OFFSET('Hygiene Data'!$C$10,0,10*ROW('Hygiene Data'!C28))),DQ34="No",ISNUMBER(OFFSET('Hygiene Data'!$C$10,0,10*ROW('Hygiene Data'!C28)))),CONCATENATE("[",ROUND(OFFSET('Hygiene Data'!$C$10,0,10*ROW('Hygiene Data'!C28)),0),"]"),IF(AND(ISNUMBER(OFFSET('Hygiene Data'!$C$10,0,10*ROW('Hygiene Data'!C28))),DQ34="",ISNUMBER(OFFSET('Hygiene Data'!$C$10,0,10*ROW('Hygiene Data'!C28)))),OFFSET('Hygiene Data'!$C$10,0,10*ROW('Hygiene Data'!C28)),NA())))</f>
        <v>#N/A</v>
      </c>
      <c r="BC34" s="252" t="e">
        <f ca="true">+IF(AND(ISNUMBER(OFFSET('Hygiene Data'!$D$6,0,10*ROW('Hygiene Data'!D28))),DR34="Yes"),OFFSET('Hygiene Data'!$D$6,0,10*ROW('Hygiene Data'!D28)),IF(AND(ISNUMBER(OFFSET('Hygiene Data'!$D$6,0,10*ROW('Hygiene Data'!D28))),DR34="No",ISNUMBER(OFFSET('Hygiene Data'!$D$6,0,10*ROW('Hygiene Data'!D28)))),CONCATENATE("[",ROUND(OFFSET('Hygiene Data'!$D$6,0,10*ROW('Hygiene Data'!D28)),0),"]"),IF(AND(ISNUMBER(OFFSET('Hygiene Data'!$D$6,0,10*ROW('Hygiene Data'!D28))),DR34="",ISNUMBER(OFFSET('Hygiene Data'!$D$6,0,10*ROW('Hygiene Data'!D28)))),OFFSET('Hygiene Data'!$D$6,0,10*ROW('Hygiene Data'!D28)),NA())))</f>
        <v>#N/A</v>
      </c>
      <c r="BD34" s="252" t="e">
        <f ca="true">+IF(AND(ISNUMBER(OFFSET('Hygiene Data'!$D$8,0,10*ROW('Hygiene Data'!D28))),DS34="Yes"),OFFSET('Hygiene Data'!$D$8,0,10*ROW('Hygiene Data'!D28)),IF(AND(ISNUMBER(OFFSET('Hygiene Data'!$D$8,0,10*ROW('Hygiene Data'!D28))),DS34="No",ISNUMBER(OFFSET('Hygiene Data'!$D$8,0,10*ROW('Hygiene Data'!D28)))),CONCATENATE("[",ROUND(OFFSET('Hygiene Data'!$D$8,0,10*ROW('Hygiene Data'!D28)),0),"]"),IF(AND(ISNUMBER(OFFSET('Hygiene Data'!$D$8,0,10*ROW('Hygiene Data'!D28))),DS34="",ISNUMBER(OFFSET('Hygiene Data'!$D$8,0,10*ROW('Hygiene Data'!D28)))),OFFSET('Hygiene Data'!$D$8,0,10*ROW('Hygiene Data'!D28)),NA())))</f>
        <v>#N/A</v>
      </c>
      <c r="BE34" s="252" t="e">
        <f ca="true">+IF(AND(ISNUMBER(OFFSET('Hygiene Data'!$D$10,0,10*ROW('Hygiene Data'!D28))),DT34="Yes"),OFFSET('Hygiene Data'!$D$10,0,10*ROW('Hygiene Data'!D28)),IF(AND(ISNUMBER(OFFSET('Hygiene Data'!$D$10,0,10*ROW('Hygiene Data'!D28))),DT34="No",ISNUMBER(OFFSET('Hygiene Data'!$D$10,0,10*ROW('Hygiene Data'!D28)))),CONCATENATE("[",ROUND(OFFSET('Hygiene Data'!$D$10,0,10*ROW('Hygiene Data'!D28)),0),"]"),IF(AND(ISNUMBER(OFFSET('Hygiene Data'!$D$10,0,10*ROW('Hygiene Data'!D28))),DT34="",ISNUMBER(OFFSET('Hygiene Data'!$D$10,0,10*ROW('Hygiene Data'!D28)))),OFFSET('Hygiene Data'!$D$10,0,10*ROW('Hygiene Data'!D28)),NA())))</f>
        <v>#N/A</v>
      </c>
      <c r="BF34" s="252" t="e">
        <f ca="true">+IF(AND(ISNUMBER(OFFSET('Hygiene Data'!$E$6,0,10*ROW('Hygiene Data'!E28))),DU34="Yes"),OFFSET('Hygiene Data'!$E$6,0,10*ROW('Hygiene Data'!E28)),IF(AND(ISNUMBER(OFFSET('Hygiene Data'!$E$6,0,10*ROW('Hygiene Data'!E28))),DU34="No",ISNUMBER(OFFSET('Hygiene Data'!$E$6,0,10*ROW('Hygiene Data'!E28)))),CONCATENATE("[",ROUND(OFFSET('Hygiene Data'!$E$6,0,10*ROW('Hygiene Data'!E28)),0),"]"),IF(AND(ISNUMBER(OFFSET('Hygiene Data'!$E$6,0,10*ROW('Hygiene Data'!E28))),DU34="",ISNUMBER(OFFSET('Hygiene Data'!$E$6,0,10*ROW('Hygiene Data'!E28)))),OFFSET('Hygiene Data'!$E$6,0,10*ROW('Hygiene Data'!E28)),NA())))</f>
        <v>#N/A</v>
      </c>
      <c r="BG34" s="252" t="e">
        <f ca="true">+IF(AND(ISNUMBER(OFFSET('Hygiene Data'!$E$8,0,10*ROW('Hygiene Data'!E28))),DV34="Yes"),OFFSET('Hygiene Data'!$E$8,0,10*ROW('Hygiene Data'!E28)),IF(AND(ISNUMBER(OFFSET('Hygiene Data'!$E$8,0,10*ROW('Hygiene Data'!E28))),DV34="No",ISNUMBER(OFFSET('Hygiene Data'!$E$8,0,10*ROW('Hygiene Data'!E28)))),CONCATENATE("[",ROUND(OFFSET('Hygiene Data'!$E$8,0,10*ROW('Hygiene Data'!E28)),0),"]"),IF(AND(ISNUMBER(OFFSET('Hygiene Data'!$E$8,0,10*ROW('Hygiene Data'!E28))),DV34="",ISNUMBER(OFFSET('Hygiene Data'!$E$8,0,10*ROW('Hygiene Data'!E28)))),OFFSET('Hygiene Data'!$E$8,0,10*ROW('Hygiene Data'!E28)),NA())))</f>
        <v>#N/A</v>
      </c>
      <c r="BH34" s="252" t="e">
        <f ca="true">+IF(AND(ISNUMBER(OFFSET('Hygiene Data'!$E$10,0,10*ROW('Hygiene Data'!E28))),DW34="Yes"),OFFSET('Hygiene Data'!$E$10,0,10*ROW('Hygiene Data'!E28)),IF(AND(ISNUMBER(OFFSET('Hygiene Data'!$E$10,0,10*ROW('Hygiene Data'!E28))),DW34="No",ISNUMBER(OFFSET('Hygiene Data'!$E$10,0,10*ROW('Hygiene Data'!E28)))),CONCATENATE("[",ROUND(OFFSET('Hygiene Data'!$E$10,0,10*ROW('Hygiene Data'!E28)),0),"]"),IF(AND(ISNUMBER(OFFSET('Hygiene Data'!$E$10,0,10*ROW('Hygiene Data'!E28))),DW34="",ISNUMBER(OFFSET('Hygiene Data'!$E$10,0,10*ROW('Hygiene Data'!E28)))),OFFSET('Hygiene Data'!$E$10,0,10*ROW('Hygiene Data'!E28)),NA())))</f>
        <v>#N/A</v>
      </c>
      <c r="BI34" s="252" t="e">
        <f ca="true">+IF(AND(ISNUMBER(OFFSET('Hygiene Data'!$F$6,0,10*ROW('Hygiene Data'!F28))),DX34="Yes"),OFFSET('Hygiene Data'!$F$6,0,10*ROW('Hygiene Data'!F28)),IF(AND(ISNUMBER(OFFSET('Hygiene Data'!$F$6,0,10*ROW('Hygiene Data'!F28))),DX34="No",ISNUMBER(OFFSET('Hygiene Data'!$F$6,0,10*ROW('Hygiene Data'!F28)))),CONCATENATE("[",ROUND(OFFSET('Hygiene Data'!$F$6,0,10*ROW('Hygiene Data'!F28)),0),"]"),IF(AND(ISNUMBER(OFFSET('Hygiene Data'!$F$6,0,10*ROW('Hygiene Data'!F28))),DX34="",ISNUMBER(OFFSET('Hygiene Data'!$F$6,0,10*ROW('Hygiene Data'!F28)))),OFFSET('Hygiene Data'!$F$6,0,10*ROW('Hygiene Data'!F28)),NA())))</f>
        <v>#N/A</v>
      </c>
      <c r="BJ34" s="252" t="e">
        <f ca="true">+IF(AND(ISNUMBER(OFFSET('Hygiene Data'!$F$8,0,10*ROW('Hygiene Data'!F28))),DY34="Yes"),OFFSET('Hygiene Data'!$F$8,0,10*ROW('Hygiene Data'!F28)),IF(AND(ISNUMBER(OFFSET('Hygiene Data'!$F$8,0,10*ROW('Hygiene Data'!F28))),DY34="No",ISNUMBER(OFFSET('Hygiene Data'!$F$8,0,10*ROW('Hygiene Data'!F28)))),CONCATENATE("[",ROUND(OFFSET('Hygiene Data'!$F$8,0,10*ROW('Hygiene Data'!F28)),0),"]"),IF(AND(ISNUMBER(OFFSET('Hygiene Data'!$F$8,0,10*ROW('Hygiene Data'!F28))),DY34="",ISNUMBER(OFFSET('Hygiene Data'!$F$8,0,10*ROW('Hygiene Data'!F28)))),OFFSET('Hygiene Data'!$F$8,0,10*ROW('Hygiene Data'!F28)),NA())))</f>
        <v>#N/A</v>
      </c>
      <c r="BK34" s="252" t="e">
        <f ca="true">+IF(AND(ISNUMBER(OFFSET('Hygiene Data'!$F$10,0,10*ROW('Hygiene Data'!F28))),DZ34="Yes"),OFFSET('Hygiene Data'!$F$10,0,10*ROW('Hygiene Data'!F28)),IF(AND(ISNUMBER(OFFSET('Hygiene Data'!$F$10,0,10*ROW('Hygiene Data'!F28))),DZ34="No",ISNUMBER(OFFSET('Hygiene Data'!$F$10,0,10*ROW('Hygiene Data'!F28)))),CONCATENATE("[",ROUND(OFFSET('Hygiene Data'!$F$10,0,10*ROW('Hygiene Data'!F28)),0),"]"),IF(AND(ISNUMBER(OFFSET('Hygiene Data'!$F$10,0,10*ROW('Hygiene Data'!F28))),DZ34="",ISNUMBER(OFFSET('Hygiene Data'!$F$10,0,10*ROW('Hygiene Data'!F28)))),OFFSET('Hygiene Data'!$F$10,0,10*ROW('Hygiene Data'!F28)),NA())))</f>
        <v>#N/A</v>
      </c>
      <c r="BL34" s="252" t="e">
        <f ca="true">+IF(AND(ISNUMBER(OFFSET('Hygiene Data'!$G$6,0,10*ROW('Hygiene Data'!G28))),EA34="Yes"),OFFSET('Hygiene Data'!$G$6,0,10*ROW('Hygiene Data'!G28)),IF(AND(ISNUMBER(OFFSET('Hygiene Data'!$G$6,0,10*ROW('Hygiene Data'!G28))),EA34="No",ISNUMBER(OFFSET('Hygiene Data'!$G$6,0,10*ROW('Hygiene Data'!G28)))),CONCATENATE("[",ROUND(OFFSET('Hygiene Data'!$G$6,0,10*ROW('Hygiene Data'!G28)),0),"]"),IF(AND(ISNUMBER(OFFSET('Hygiene Data'!$G$6,0,10*ROW('Hygiene Data'!G28))),EA34="",ISNUMBER(OFFSET('Hygiene Data'!$G$6,0,10*ROW('Hygiene Data'!G28)))),OFFSET('Hygiene Data'!$G$6,0,10*ROW('Hygiene Data'!G28)),NA())))</f>
        <v>#N/A</v>
      </c>
      <c r="BM34" s="252" t="e">
        <f ca="true">+IF(AND(ISNUMBER(OFFSET('Hygiene Data'!$G$8,0,10*ROW('Hygiene Data'!G28))),EB34="Yes"),OFFSET('Hygiene Data'!$G$8,0,10*ROW('Hygiene Data'!G28)),IF(AND(ISNUMBER(OFFSET('Hygiene Data'!$G$8,0,10*ROW('Hygiene Data'!G28))),EB34="No",ISNUMBER(OFFSET('Hygiene Data'!$G$8,0,10*ROW('Hygiene Data'!G28)))),CONCATENATE("[",ROUND(OFFSET('Hygiene Data'!$G$8,0,10*ROW('Hygiene Data'!G28)),0),"]"),IF(AND(ISNUMBER(OFFSET('Hygiene Data'!$G$8,0,10*ROW('Hygiene Data'!G28))),EB34="",ISNUMBER(OFFSET('Hygiene Data'!$G$8,0,10*ROW('Hygiene Data'!G28)))),OFFSET('Hygiene Data'!$G$8,0,10*ROW('Hygiene Data'!G28)),NA())))</f>
        <v>#N/A</v>
      </c>
      <c r="BN34" s="252" t="e">
        <f ca="true">+IF(AND(ISNUMBER(OFFSET('Hygiene Data'!$G$10,0,10*ROW('Hygiene Data'!G28))),EC34="Yes"),OFFSET('Hygiene Data'!$G$10,0,10*ROW('Hygiene Data'!G28)),IF(AND(ISNUMBER(OFFSET('Hygiene Data'!$G$10,0,10*ROW('Hygiene Data'!G28))),EC34="No",ISNUMBER(OFFSET('Hygiene Data'!$G$10,0,10*ROW('Hygiene Data'!G28)))),CONCATENATE("[",ROUND(OFFSET('Hygiene Data'!$G$10,0,10*ROW('Hygiene Data'!G28)),0),"]"),IF(AND(ISNUMBER(OFFSET('Hygiene Data'!$G$10,0,10*ROW('Hygiene Data'!G28))),EC34="",ISNUMBER(OFFSET('Hygiene Data'!$G$10,0,10*ROW('Hygiene Data'!G28)))),OFFSET('Hygiene Data'!$G$10,0,10*ROW('Hygiene Data'!G28)),NA())))</f>
        <v>#N/A</v>
      </c>
      <c r="BO34" s="252" t="e">
        <f ca="true">+IF(AND(ISNUMBER(OFFSET('Hygiene Data'!$H$6,0,10*ROW('Hygiene Data'!H28))),ED34="Yes"),OFFSET('Hygiene Data'!$H$6,0,10*ROW('Hygiene Data'!H28)),IF(AND(ISNUMBER(OFFSET('Hygiene Data'!$H$6,0,10*ROW('Hygiene Data'!H28))),ED34="No",ISNUMBER(OFFSET('Hygiene Data'!$H$6,0,10*ROW('Hygiene Data'!H28)))),CONCATENATE("[",ROUND(OFFSET('Hygiene Data'!$H$6,0,10*ROW('Hygiene Data'!H28)),0),"]"),IF(AND(ISNUMBER(OFFSET('Hygiene Data'!$H$6,0,10*ROW('Hygiene Data'!H28))),ED34="",ISNUMBER(OFFSET('Hygiene Data'!$H$6,0,10*ROW('Hygiene Data'!H28)))),OFFSET('Hygiene Data'!$H$6,0,10*ROW('Hygiene Data'!H28)),NA())))</f>
        <v>#N/A</v>
      </c>
      <c r="BP34" s="252" t="e">
        <f ca="true">+IF(AND(ISNUMBER(OFFSET('Hygiene Data'!$H$8,0,10*ROW('Hygiene Data'!H28))),EE34="Yes"),OFFSET('Hygiene Data'!$H$8,0,10*ROW('Hygiene Data'!H28)),IF(AND(ISNUMBER(OFFSET('Hygiene Data'!$H$8,0,10*ROW('Hygiene Data'!H28))),EE34="No",ISNUMBER(OFFSET('Hygiene Data'!$H$8,0,10*ROW('Hygiene Data'!H28)))),CONCATENATE("[",ROUND(OFFSET('Hygiene Data'!$H$8,0,10*ROW('Hygiene Data'!H28)),0),"]"),IF(AND(ISNUMBER(OFFSET('Hygiene Data'!$H$8,0,10*ROW('Hygiene Data'!H28))),EE34="",ISNUMBER(OFFSET('Hygiene Data'!$H$8,0,10*ROW('Hygiene Data'!H28)))),OFFSET('Hygiene Data'!$H$8,0,10*ROW('Hygiene Data'!H28)),NA())))</f>
        <v>#N/A</v>
      </c>
      <c r="BQ34" s="252" t="e">
        <f ca="true">+IF(AND(ISNUMBER(OFFSET('Hygiene Data'!$H$10,0,10*ROW('Hygiene Data'!H28))),EF34="Yes"),OFFSET('Hygiene Data'!$H$10,0,10*ROW('Hygiene Data'!H28)),IF(AND(ISNUMBER(OFFSET('Hygiene Data'!$H$10,0,10*ROW('Hygiene Data'!H28))),EF34="No",ISNUMBER(OFFSET('Hygiene Data'!$H$10,0,10*ROW('Hygiene Data'!H28)))),CONCATENATE("[",ROUND(OFFSET('Hygiene Data'!$H$10,0,10*ROW('Hygiene Data'!H28)),0),"]"),IF(AND(ISNUMBER(OFFSET('Hygiene Data'!$H$10,0,10*ROW('Hygiene Data'!H28))),EF34="",ISNUMBER(OFFSET('Hygiene Data'!$H$10,0,10*ROW('Hygiene Data'!H28)))),OFFSET('Hygiene Data'!$H$10,0,10*ROW('Hygiene Data'!H28)),NA())))</f>
        <v>#N/A</v>
      </c>
      <c r="BS34" s="36" t="str">
        <f ca="true">+IF(OFFSET('Water Data'!$C$28,0,10*ROW('Water Data'!C28))="","",OFFSET('Water Data'!$C$28,0,10*ROW('Water Data'!C28)))</f>
        <v/>
      </c>
      <c r="BT34" s="36" t="str">
        <f ca="true">+IF(OFFSET('Water Data'!$C$29,0,10*ROW('Water Data'!C28))="","",OFFSET('Water Data'!$C$29,0,10*ROW('Water Data'!C28)))</f>
        <v/>
      </c>
      <c r="BU34" s="36" t="str">
        <f ca="true">+IF(OFFSET('Water Data'!$C$30,0,10*ROW('Water Data'!C28))="","",OFFSET('Water Data'!$C$30,0,10*ROW('Water Data'!C28)))</f>
        <v/>
      </c>
      <c r="BV34" s="36" t="str">
        <f ca="true">+IF(OFFSET('Water Data'!$D$28,0,10*ROW('Water Data'!D28))="","",OFFSET('Water Data'!$D$28,0,10*ROW('Water Data'!D28)))</f>
        <v/>
      </c>
      <c r="BW34" s="36" t="str">
        <f ca="true">+IF(OFFSET('Water Data'!$D$29,0,10*ROW('Water Data'!D28))="","",OFFSET('Water Data'!$D$29,0,10*ROW('Water Data'!D28)))</f>
        <v/>
      </c>
      <c r="BX34" s="36" t="str">
        <f ca="true">+IF(OFFSET('Water Data'!$D$30,0,10*ROW('Water Data'!D28))="","",OFFSET('Water Data'!$D$30,0,10*ROW('Water Data'!D28)))</f>
        <v/>
      </c>
      <c r="BY34" s="36" t="str">
        <f ca="true">+IF(OFFSET('Water Data'!$E$28,0,10*ROW('Water Data'!E28))="","",OFFSET('Water Data'!$E$28,0,10*ROW('Water Data'!E28)))</f>
        <v/>
      </c>
      <c r="BZ34" s="36" t="str">
        <f ca="true">+IF(OFFSET('Water Data'!$E$29,0,10*ROW('Water Data'!E28))="","",OFFSET('Water Data'!$E$29,0,10*ROW('Water Data'!E28)))</f>
        <v/>
      </c>
      <c r="CA34" s="36" t="str">
        <f ca="true">+IF(OFFSET('Water Data'!$E$30,0,10*ROW('Water Data'!E28))="","",OFFSET('Water Data'!$E$30,0,10*ROW('Water Data'!E28)))</f>
        <v/>
      </c>
      <c r="CB34" s="36" t="str">
        <f ca="true">+IF(OFFSET('Water Data'!$F$28,0,10*ROW('Water Data'!F28))="","",OFFSET('Water Data'!$F$28,0,10*ROW('Water Data'!F28)))</f>
        <v/>
      </c>
      <c r="CC34" s="36" t="str">
        <f ca="true">+IF(OFFSET('Water Data'!$F$29,0,10*ROW('Water Data'!F28))="","",OFFSET('Water Data'!$F$29,0,10*ROW('Water Data'!F28)))</f>
        <v/>
      </c>
      <c r="CD34" s="36" t="str">
        <f ca="true">+IF(OFFSET('Water Data'!$F$30,0,10*ROW('Water Data'!F28))="","",OFFSET('Water Data'!$F$30,0,10*ROW('Water Data'!F28)))</f>
        <v/>
      </c>
      <c r="CE34" s="36" t="str">
        <f ca="true">+IF(OFFSET('Water Data'!$G$28,0,10*ROW('Water Data'!G28))="","",OFFSET('Water Data'!$G$28,0,10*ROW('Water Data'!G28)))</f>
        <v/>
      </c>
      <c r="CF34" s="36" t="str">
        <f ca="true">+IF(OFFSET('Water Data'!$G$29,0,10*ROW('Water Data'!G28))="","",OFFSET('Water Data'!$G$29,0,10*ROW('Water Data'!G28)))</f>
        <v/>
      </c>
      <c r="CG34" s="36" t="str">
        <f ca="true">+IF(OFFSET('Water Data'!$G$30,0,10*ROW('Water Data'!G28))="","",OFFSET('Water Data'!$G$30,0,10*ROW('Water Data'!G28)))</f>
        <v/>
      </c>
      <c r="CH34" s="36" t="str">
        <f ca="true">+IF(OFFSET('Water Data'!$H$28,0,10*ROW('Water Data'!H28))="","",OFFSET('Water Data'!$H$28,0,10*ROW('Water Data'!H28)))</f>
        <v/>
      </c>
      <c r="CI34" s="36" t="str">
        <f ca="true">+IF(OFFSET('Water Data'!$H$29,0,10*ROW('Water Data'!H28))="","",OFFSET('Water Data'!$H$29,0,10*ROW('Water Data'!H28)))</f>
        <v/>
      </c>
      <c r="CJ34" s="36" t="str">
        <f ca="true">+IF(OFFSET('Water Data'!$H$30,0,10*ROW('Water Data'!H28))="","",OFFSET('Water Data'!$H$30,0,10*ROW('Water Data'!H28)))</f>
        <v/>
      </c>
      <c r="CK34" s="36" t="str">
        <f ca="true">+IF(OFFSET('Sanitation Data'!$C$29,0,10*ROW('Sanitation Data'!C28))="","",OFFSET('Sanitation Data'!$C$29,0,10*ROW('Sanitation Data'!C28)))</f>
        <v/>
      </c>
      <c r="CL34" s="36" t="str">
        <f ca="true">+IF(OFFSET('Sanitation Data'!$C$30,0,10*ROW('Sanitation Data'!C28))="","",OFFSET('Sanitation Data'!$C$30,0,10*ROW('Sanitation Data'!C28)))</f>
        <v/>
      </c>
      <c r="CM34" s="36" t="str">
        <f ca="true">+IF(OFFSET('Sanitation Data'!$C$31,0,10*ROW('Sanitation Data'!C28))="","",OFFSET('Sanitation Data'!$C$31,0,10*ROW('Sanitation Data'!C28)))</f>
        <v/>
      </c>
      <c r="CN34" s="36" t="str">
        <f ca="true">+IF(OFFSET('Sanitation Data'!$C$32,0,10*ROW('Sanitation Data'!C28))="","",OFFSET('Sanitation Data'!$C$32,0,10*ROW('Sanitation Data'!C28)))</f>
        <v/>
      </c>
      <c r="CO34" s="36" t="str">
        <f ca="true">+IF(OFFSET('Sanitation Data'!$C$33,0,10*ROW('Sanitation Data'!C28))="","",OFFSET('Sanitation Data'!$C$33,0,10*ROW('Sanitation Data'!C28)))</f>
        <v/>
      </c>
      <c r="CP34" s="36" t="str">
        <f ca="true">+IF(OFFSET('Sanitation Data'!$D$29,0,10*ROW('Sanitation Data'!D28))="","",OFFSET('Sanitation Data'!$D$29,0,10*ROW('Sanitation Data'!D28)))</f>
        <v/>
      </c>
      <c r="CQ34" s="36" t="str">
        <f ca="true">+IF(OFFSET('Sanitation Data'!$D$30,0,10*ROW('Sanitation Data'!D28))="","",OFFSET('Sanitation Data'!$D$30,0,10*ROW('Sanitation Data'!D28)))</f>
        <v/>
      </c>
      <c r="CR34" s="36" t="str">
        <f ca="true">+IF(OFFSET('Sanitation Data'!$D$31,0,10*ROW('Sanitation Data'!D28))="","",OFFSET('Sanitation Data'!$D$31,0,10*ROW('Sanitation Data'!D28)))</f>
        <v/>
      </c>
      <c r="CS34" s="36" t="str">
        <f ca="true">+IF(OFFSET('Sanitation Data'!$D$32,0,10*ROW('Sanitation Data'!D28))="","",OFFSET('Sanitation Data'!$D$32,0,10*ROW('Sanitation Data'!D28)))</f>
        <v/>
      </c>
      <c r="CT34" s="36" t="str">
        <f ca="true">+IF(OFFSET('Sanitation Data'!$D$33,0,10*ROW('Sanitation Data'!D28))="","",OFFSET('Sanitation Data'!$D$33,0,10*ROW('Sanitation Data'!D28)))</f>
        <v/>
      </c>
      <c r="CU34" s="36" t="str">
        <f ca="true">+IF(OFFSET('Sanitation Data'!$E$29,0,10*ROW('Sanitation Data'!E28))="","",OFFSET('Sanitation Data'!$E$29,0,10*ROW('Sanitation Data'!E28)))</f>
        <v/>
      </c>
      <c r="CV34" s="36" t="str">
        <f ca="true">+IF(OFFSET('Sanitation Data'!$E$30,0,10*ROW('Sanitation Data'!E28))="","",OFFSET('Sanitation Data'!$E$30,0,10*ROW('Sanitation Data'!E28)))</f>
        <v/>
      </c>
      <c r="CW34" s="36" t="str">
        <f ca="true">+IF(OFFSET('Sanitation Data'!$E$31,0,10*ROW('Sanitation Data'!E28))="","",OFFSET('Sanitation Data'!$E$31,0,10*ROW('Sanitation Data'!E28)))</f>
        <v/>
      </c>
      <c r="CX34" s="36" t="str">
        <f ca="true">+IF(OFFSET('Sanitation Data'!$E$32,0,10*ROW('Sanitation Data'!E28))="","",OFFSET('Sanitation Data'!$E$32,0,10*ROW('Sanitation Data'!E28)))</f>
        <v/>
      </c>
      <c r="CY34" s="36" t="str">
        <f ca="true">+IF(OFFSET('Sanitation Data'!$E$33,0,10*ROW('Sanitation Data'!E28))="","",OFFSET('Sanitation Data'!$E$33,0,10*ROW('Sanitation Data'!E28)))</f>
        <v/>
      </c>
      <c r="CZ34" s="36" t="str">
        <f ca="true">+IF(OFFSET('Sanitation Data'!$F$29,0,10*ROW('Sanitation Data'!F28))="","",OFFSET('Sanitation Data'!$F$29,0,10*ROW('Sanitation Data'!F28)))</f>
        <v/>
      </c>
      <c r="DA34" s="36" t="str">
        <f ca="true">+IF(OFFSET('Sanitation Data'!$F$30,0,10*ROW('Sanitation Data'!F28))="","",OFFSET('Sanitation Data'!$F$30,0,10*ROW('Sanitation Data'!F28)))</f>
        <v/>
      </c>
      <c r="DB34" s="36" t="str">
        <f ca="true">+IF(OFFSET('Sanitation Data'!$F$31,0,10*ROW('Sanitation Data'!F28))="","",OFFSET('Sanitation Data'!$F$31,0,10*ROW('Sanitation Data'!F28)))</f>
        <v/>
      </c>
      <c r="DC34" s="36" t="str">
        <f ca="true">+IF(OFFSET('Sanitation Data'!$F$32,0,10*ROW('Sanitation Data'!F28))="","",OFFSET('Sanitation Data'!$F$32,0,10*ROW('Sanitation Data'!F28)))</f>
        <v/>
      </c>
      <c r="DD34" s="36" t="str">
        <f ca="true">+IF(OFFSET('Sanitation Data'!$F$33,0,10*ROW('Sanitation Data'!F28))="","",OFFSET('Sanitation Data'!$F$33,0,10*ROW('Sanitation Data'!F28)))</f>
        <v/>
      </c>
      <c r="DE34" s="36" t="str">
        <f ca="true">+IF(OFFSET('Sanitation Data'!$G$29,0,10*ROW('Sanitation Data'!G28))="","",OFFSET('Sanitation Data'!$G$29,0,10*ROW('Sanitation Data'!G28)))</f>
        <v/>
      </c>
      <c r="DF34" s="36" t="str">
        <f ca="true">+IF(OFFSET('Sanitation Data'!$G$30,0,10*ROW('Sanitation Data'!G28))="","",OFFSET('Sanitation Data'!$G$30,0,10*ROW('Sanitation Data'!G28)))</f>
        <v/>
      </c>
      <c r="DG34" s="36" t="str">
        <f ca="true">+IF(OFFSET('Sanitation Data'!$G$31,0,10*ROW('Sanitation Data'!G28))="","",OFFSET('Sanitation Data'!$G$31,0,10*ROW('Sanitation Data'!G28)))</f>
        <v/>
      </c>
      <c r="DH34" s="36" t="str">
        <f ca="true">+IF(OFFSET('Sanitation Data'!$G$32,0,10*ROW('Sanitation Data'!G28))="","",OFFSET('Sanitation Data'!$G$32,0,10*ROW('Sanitation Data'!G28)))</f>
        <v/>
      </c>
      <c r="DI34" s="36" t="str">
        <f ca="true">+IF(OFFSET('Sanitation Data'!$G$33,0,10*ROW('Sanitation Data'!G28))="","",OFFSET('Sanitation Data'!$G$33,0,10*ROW('Sanitation Data'!G28)))</f>
        <v/>
      </c>
      <c r="DJ34" s="36" t="str">
        <f ca="true">+IF(OFFSET('Sanitation Data'!$H$29,0,10*ROW('Sanitation Data'!H28))="","",OFFSET('Sanitation Data'!$H$29,0,10*ROW('Sanitation Data'!H28)))</f>
        <v/>
      </c>
      <c r="DK34" s="36" t="str">
        <f ca="true">+IF(OFFSET('Sanitation Data'!$H$30,0,10*ROW('Sanitation Data'!H28))="","",OFFSET('Sanitation Data'!$H$30,0,10*ROW('Sanitation Data'!H28)))</f>
        <v/>
      </c>
      <c r="DL34" s="36" t="str">
        <f ca="true">+IF(OFFSET('Sanitation Data'!$H$31,0,10*ROW('Sanitation Data'!H28))="","",OFFSET('Sanitation Data'!$H$31,0,10*ROW('Sanitation Data'!H28)))</f>
        <v/>
      </c>
      <c r="DM34" s="36" t="str">
        <f ca="true">+IF(OFFSET('Sanitation Data'!$H$32,0,10*ROW('Sanitation Data'!H28))="","",OFFSET('Sanitation Data'!$H$32,0,10*ROW('Sanitation Data'!H28)))</f>
        <v/>
      </c>
      <c r="DN34" s="36" t="str">
        <f ca="true">+IF(OFFSET('Sanitation Data'!$H$33,0,10*ROW('Sanitation Data'!H28))="","",OFFSET('Sanitation Data'!$H$33,0,10*ROW('Sanitation Data'!H28)))</f>
        <v/>
      </c>
      <c r="DO34" s="36" t="str">
        <f ca="true">+IF(OFFSET('Hygiene Data'!$C$12,0,10*ROW('Hygiene Data'!C28))="","",OFFSET('Hygiene Data'!$C$12,0,10*ROW('Hygiene Data'!C28)))</f>
        <v/>
      </c>
      <c r="DP34" s="36" t="str">
        <f ca="true">+IF(OFFSET('Hygiene Data'!$C$13,0,10*ROW('Hygiene Data'!C28))="","",OFFSET('Hygiene Data'!$C$13,0,10*ROW('Hygiene Data'!C28)))</f>
        <v/>
      </c>
      <c r="DQ34" s="36" t="str">
        <f ca="true">+IF(OFFSET('Hygiene Data'!$C$14,0,10*ROW('Hygiene Data'!C28))="","",OFFSET('Hygiene Data'!$C$14,0,10*ROW('Hygiene Data'!C28)))</f>
        <v/>
      </c>
      <c r="DR34" s="36" t="str">
        <f ca="true">+IF(OFFSET('Hygiene Data'!$D$12,0,10*ROW('Hygiene Data'!D28))="","",OFFSET('Hygiene Data'!$D$12,0,10*ROW('Hygiene Data'!D28)))</f>
        <v/>
      </c>
      <c r="DS34" s="36" t="str">
        <f ca="true">+IF(OFFSET('Hygiene Data'!$D$13,0,10*ROW('Hygiene Data'!D28))="","",OFFSET('Hygiene Data'!$D$13,0,10*ROW('Hygiene Data'!D28)))</f>
        <v/>
      </c>
      <c r="DT34" s="36" t="str">
        <f ca="true">+IF(OFFSET('Hygiene Data'!$D$14,0,10*ROW('Hygiene Data'!D28))="","",OFFSET('Hygiene Data'!$D$14,0,10*ROW('Hygiene Data'!D28)))</f>
        <v/>
      </c>
      <c r="DU34" s="36" t="str">
        <f ca="true">+IF(OFFSET('Hygiene Data'!$E$12,0,10*ROW('Hygiene Data'!E28))="","",OFFSET('Hygiene Data'!$E$12,0,10*ROW('Hygiene Data'!E28)))</f>
        <v/>
      </c>
      <c r="DV34" s="36" t="str">
        <f ca="true">+IF(OFFSET('Hygiene Data'!$E$13,0,10*ROW('Hygiene Data'!E28))="","",OFFSET('Hygiene Data'!$E$13,0,10*ROW('Hygiene Data'!E28)))</f>
        <v/>
      </c>
      <c r="DW34" s="36" t="str">
        <f ca="true">+IF(OFFSET('Hygiene Data'!$E$14,0,10*ROW('Hygiene Data'!E28))="","",OFFSET('Hygiene Data'!$E$14,0,10*ROW('Hygiene Data'!E28)))</f>
        <v/>
      </c>
      <c r="DX34" s="36" t="str">
        <f ca="true">+IF(OFFSET('Hygiene Data'!$F$12,0,10*ROW('Hygiene Data'!F28))="","",OFFSET('Hygiene Data'!$F$12,0,10*ROW('Hygiene Data'!F28)))</f>
        <v/>
      </c>
      <c r="DY34" s="36" t="str">
        <f ca="true">+IF(OFFSET('Hygiene Data'!$F$13,0,10*ROW('Hygiene Data'!F28))="","",OFFSET('Hygiene Data'!$F$13,0,10*ROW('Hygiene Data'!F28)))</f>
        <v/>
      </c>
      <c r="DZ34" s="36" t="str">
        <f ca="true">+IF(OFFSET('Hygiene Data'!$F$14,0,10*ROW('Hygiene Data'!F28))="","",OFFSET('Hygiene Data'!$F$14,0,10*ROW('Hygiene Data'!F28)))</f>
        <v/>
      </c>
      <c r="EA34" s="36" t="str">
        <f ca="true">+IF(OFFSET('Hygiene Data'!$G$12,0,10*ROW('Hygiene Data'!G28))="","",OFFSET('Hygiene Data'!$G$12,0,10*ROW('Hygiene Data'!G28)))</f>
        <v/>
      </c>
      <c r="EB34" s="36" t="str">
        <f ca="true">+IF(OFFSET('Hygiene Data'!$G$13,0,10*ROW('Hygiene Data'!G28))="","",OFFSET('Hygiene Data'!$G$13,0,10*ROW('Hygiene Data'!G28)))</f>
        <v/>
      </c>
      <c r="EC34" s="36" t="str">
        <f ca="true">+IF(OFFSET('Hygiene Data'!$G$14,0,10*ROW('Hygiene Data'!G28))="","",OFFSET('Hygiene Data'!$G$14,0,10*ROW('Hygiene Data'!G28)))</f>
        <v/>
      </c>
      <c r="ED34" s="36" t="str">
        <f ca="true">+IF(OFFSET('Hygiene Data'!$H$12,0,10*ROW('Hygiene Data'!H28))="","",OFFSET('Hygiene Data'!$H$12,0,10*ROW('Hygiene Data'!H28)))</f>
        <v/>
      </c>
      <c r="EE34" s="36" t="str">
        <f ca="true">+IF(OFFSET('Hygiene Data'!$H$13,0,10*ROW('Hygiene Data'!H28))="","",OFFSET('Hygiene Data'!$H$13,0,10*ROW('Hygiene Data'!H28)))</f>
        <v/>
      </c>
      <c r="EF34" s="36" t="str">
        <f ca="true">+IF(OFFSET('Hygiene Data'!$H$14,0,10*ROW('Hygiene Data'!H28))="","",OFFSET('Hygiene Data'!$H$14,0,10*ROW('Hygiene Data'!H28)))</f>
        <v/>
      </c>
    </row>
    <row r="35" x14ac:dyDescent="0.2">
      <c r="A35" s="59" t="str">
        <f ca="true">+IF(OFFSET('Water Data'!$B$1,0,10*ROW('Water Data'!B32))="","",OFFSET('Water Data'!$B$1,0,10*ROW('Water Data'!B32)))</f>
        <v/>
      </c>
      <c r="B35" s="59" t="str">
        <f ca="true">+IF(OFFSET('Water Data'!$A$3,0,10*ROW('Water Data'!A32))="","",OFFSET('Water Data'!$A$3,0,10*ROW('Water Data'!A32)))</f>
        <v/>
      </c>
      <c r="C35" s="59" t="str">
        <f ca="true">+IF(OFFSET('Water Data'!$C$3,0,10*ROW('Water Data'!C32))="","",OFFSET('Water Data'!$C$3,0,10*ROW('Water Data'!C32)))</f>
        <v/>
      </c>
      <c r="D35" s="250" t="e">
        <f ca="true">+IF(AND(ISNUMBER(OFFSET('Water Data'!$C$5,0,10*ROW('Water Data'!C29))),BS35="Yes"),100-OFFSET('Water Data'!$C$5,0,10*ROW('Water Data'!C29)),IF(AND(ISNUMBER(OFFSET('Water Data'!$C$5,0,10*ROW('Water Data'!C29))),BS35="No",ISNUMBER(OFFSET('Water Data'!$C$5,0,10*ROW('Water Data'!C29)))),CONCATENATE("[",ROUND(100-OFFSET('Water Data'!$C$5,0,10*ROW('Water Data'!C29)),0),"]"),IF(AND(ISNUMBER(OFFSET('Water Data'!$C$5,0,10*ROW('Water Data'!C29))),BS35="",ISNUMBER(OFFSET('Water Data'!$C$5,0,10*ROW('Water Data'!C29)))),100-OFFSET('Water Data'!$C$5,0,10*ROW('Water Data'!C29)),NA())))</f>
        <v>#N/A</v>
      </c>
      <c r="E35" s="250" t="e">
        <f ca="true">+IF(AND(ISNUMBER(OFFSET('Water Data'!$C$7,0,10*ROW('Water Data'!D29))),BT35="Yes"),OFFSET('Water Data'!$C$7,0,10*ROW('Water Data'!C29)),IF(AND(ISNUMBER(OFFSET('Water Data'!$C$7,0,10*ROW('Water Data'!C29))),BT35="No",ISNUMBER(OFFSET('Water Data'!$C$7,0,10*ROW('Water Data'!C29)))),CONCATENATE("[",ROUND(OFFSET('Water Data'!$C$7,0,10*ROW('Water Data'!C29)),0),"]"),IF(AND(ISNUMBER(OFFSET('Water Data'!$C$7,0,10*ROW('Water Data'!C29))),BT35="",ISNUMBER(OFFSET('Water Data'!$C$7,0,10*ROW('Water Data'!C29)))),OFFSET('Water Data'!$C$7,0,10*ROW('Water Data'!C29)),NA())))</f>
        <v>#N/A</v>
      </c>
      <c r="F35" s="250" t="e">
        <f ca="true">+IF(AND(ISNUMBER(OFFSET('Water Data'!$C$10,0,10*ROW('Water Data'!C29))),BU35="Yes"),OFFSET('Water Data'!$C$10,0,10*ROW('Water Data'!C29)),IF(AND(ISNUMBER(OFFSET('Water Data'!$C$10,0,10*ROW('Water Data'!C29))),BU35="No",ISNUMBER(OFFSET('Water Data'!$C$10,0,10*ROW('Water Data'!C29)))),CONCATENATE("[",ROUND(OFFSET('Water Data'!$C$10,0,10*ROW('Water Data'!C29)),0),"]"),IF(AND(ISNUMBER(OFFSET('Water Data'!$C$10,0,10*ROW('Water Data'!C29))),BU35="",ISNUMBER(OFFSET('Water Data'!$C$10,0,10*ROW('Water Data'!C29)))),OFFSET('Water Data'!$C$10,0,10*ROW('Water Data'!C29)),NA())))</f>
        <v>#N/A</v>
      </c>
      <c r="G35" s="250" t="e">
        <f ca="true">+IF(AND(ISNUMBER(OFFSET('Water Data'!$D$5,0,10*ROW('Water Data'!D29))),BV35="Yes"),100-OFFSET('Water Data'!$D$5,0,10*ROW('Water Data'!D29)),IF(AND(ISNUMBER(OFFSET('Water Data'!$D$5,0,10*ROW('Water Data'!D29))),BV35="No",ISNUMBER(OFFSET('Water Data'!$D$5,0,10*ROW('Water Data'!D29)))),CONCATENATE("[",ROUND(100-OFFSET('Water Data'!$D$5,0,10*ROW('Water Data'!D29)),0),"]"),IF(AND(ISNUMBER(OFFSET('Water Data'!$D$5,0,10*ROW('Water Data'!D29))),BV35="",ISNUMBER(OFFSET('Water Data'!$D$5,0,10*ROW('Water Data'!D29)))),100-OFFSET('Water Data'!$D$5,0,10*ROW('Water Data'!D29)),NA())))</f>
        <v>#N/A</v>
      </c>
      <c r="H35" s="250" t="e">
        <f ca="true">+IF(AND(ISNUMBER(OFFSET('Water Data'!$D$7,0,10*ROW('Water Data'!D29))),BW35="Yes"),OFFSET('Water Data'!$D$7,0,10*ROW('Water Data'!D29)),IF(AND(ISNUMBER(OFFSET('Water Data'!$D$7,0,10*ROW('Water Data'!D29))),BW35="No",ISNUMBER(OFFSET('Water Data'!$D$7,0,10*ROW('Water Data'!D29)))),CONCATENATE("[",ROUND(OFFSET('Water Data'!$C$7,0,10*ROW('Water Data'!D29)),0),"]"),IF(AND(ISNUMBER(OFFSET('Water Data'!$D$7,0,10*ROW('Water Data'!D29))),BW35="",ISNUMBER(OFFSET('Water Data'!$D$7,0,10*ROW('Water Data'!D29)))),OFFSET('Water Data'!$D$7,0,10*ROW('Water Data'!D29)),NA())))</f>
        <v>#N/A</v>
      </c>
      <c r="I35" s="250" t="e">
        <f ca="true">+IF(AND(ISNUMBER(OFFSET('Water Data'!$D$10,0,10*ROW('Water Data'!D29))),BX35="Yes"),OFFSET('Water Data'!$D$10,0,10*ROW('Water Data'!D29)),IF(AND(ISNUMBER(OFFSET('Water Data'!$D$10,0,10*ROW('Water Data'!D29))),BX35="No",ISNUMBER(OFFSET('Water Data'!$D$10,0,10*ROW('Water Data'!D29)))),CONCATENATE("[",ROUND(OFFSET('Water Data'!$D$10,0,10*ROW('Water Data'!D29)),0),"]"),IF(AND(ISNUMBER(OFFSET('Water Data'!$D$10,0,10*ROW('Water Data'!D29))),BX35="",ISNUMBER(OFFSET('Water Data'!$D$10,0,10*ROW('Water Data'!D29)))),OFFSET('Water Data'!$D$10,0,10*ROW('Water Data'!D29)),NA())))</f>
        <v>#N/A</v>
      </c>
      <c r="J35" s="250" t="e">
        <f ca="true">+IF(AND(ISNUMBER(OFFSET('Water Data'!$E$5,0,10*ROW('Water Data'!E29))),BY35="Yes"),100-OFFSET('Water Data'!$E$5,0,10*ROW('Water Data'!E29)),IF(AND(ISNUMBER(OFFSET('Water Data'!$E$5,0,10*ROW('Water Data'!E29))),BY35="No",ISNUMBER(OFFSET('Water Data'!$E$5,0,10*ROW('Water Data'!E29)))),CONCATENATE("[",ROUND(100-OFFSET('Water Data'!$E$5,0,10*ROW('Water Data'!E29)),0),"]"),IF(AND(ISNUMBER(OFFSET('Water Data'!$E$5,0,10*ROW('Water Data'!E29))),BY35="",ISNUMBER(OFFSET('Water Data'!$E$5,0,10*ROW('Water Data'!E29)))),100-OFFSET('Water Data'!$E$5,0,10*ROW('Water Data'!E29)),NA())))</f>
        <v>#N/A</v>
      </c>
      <c r="K35" s="250" t="e">
        <f ca="true">+IF(AND(ISNUMBER(OFFSET('Water Data'!$E$7,0,10*ROW('Water Data'!E29))),BZ35="Yes"),OFFSET('Water Data'!$E$7,0,10*ROW('Water Data'!E29)),IF(AND(ISNUMBER(OFFSET('Water Data'!$E$7,0,10*ROW('Water Data'!E29))),BZ35="No",ISNUMBER(OFFSET('Water Data'!$E$7,0,10*ROW('Water Data'!E29)))),CONCATENATE("[",ROUND(OFFSET('Water Data'!$E$7,0,10*ROW('Water Data'!E29)),0),"]"),IF(AND(ISNUMBER(OFFSET('Water Data'!$E$7,0,10*ROW('Water Data'!E29))),BZ35="",ISNUMBER(OFFSET('Water Data'!$E$7,0,10*ROW('Water Data'!E29)))),OFFSET('Water Data'!$E$7,0,10*ROW('Water Data'!E29)),NA())))</f>
        <v>#N/A</v>
      </c>
      <c r="L35" s="250" t="e">
        <f ca="true">+IF(AND(ISNUMBER(OFFSET('Water Data'!$E$10,0,10*ROW('Water Data'!E29))),CA35="Yes"),OFFSET('Water Data'!$E$10,0,10*ROW('Water Data'!E29)),IF(AND(ISNUMBER(OFFSET('Water Data'!$E$10,0,10*ROW('Water Data'!E29))),CA35="No",ISNUMBER(OFFSET('Water Data'!$E$10,0,10*ROW('Water Data'!E29)))),CONCATENATE("[",ROUND(OFFSET('Water Data'!$E$10,0,10*ROW('Water Data'!E29)),0),"]"),IF(AND(ISNUMBER(OFFSET('Water Data'!$E$10,0,10*ROW('Water Data'!E29))),CA35="",ISNUMBER(OFFSET('Water Data'!$E$10,0,10*ROW('Water Data'!E29)))),OFFSET('Water Data'!$E$10,0,10*ROW('Water Data'!E29)),NA())))</f>
        <v>#N/A</v>
      </c>
      <c r="M35" s="250" t="e">
        <f ca="true">+IF(AND(ISNUMBER(OFFSET('Water Data'!$F$5,0,10*ROW('Water Data'!F29))),CB35="Yes"),100-OFFSET('Water Data'!$F$5,0,10*ROW('Water Data'!F29)),IF(AND(ISNUMBER(OFFSET('Water Data'!$F$5,0,10*ROW('Water Data'!F29))),CB35="No",ISNUMBER(OFFSET('Water Data'!$F$5,0,10*ROW('Water Data'!F29)))),CONCATENATE("[",ROUND(100-OFFSET('Water Data'!$F$5,0,10*ROW('Water Data'!F29)),0),"]"),IF(AND(ISNUMBER(OFFSET('Water Data'!$F$5,0,10*ROW('Water Data'!F29))),CB35="",ISNUMBER(OFFSET('Water Data'!$F$5,0,10*ROW('Water Data'!F29)))),100-OFFSET('Water Data'!$F$5,0,10*ROW('Water Data'!F29)),NA())))</f>
        <v>#N/A</v>
      </c>
      <c r="N35" s="250" t="e">
        <f ca="true">+IF(AND(ISNUMBER(OFFSET('Water Data'!$F$7,0,10*ROW('Water Data'!F29))),CC35="Yes"),OFFSET('Water Data'!$F$7,0,10*ROW('Water Data'!F29)),IF(AND(ISNUMBER(OFFSET('Water Data'!$F$7,0,10*ROW('Water Data'!F29))),CC35="No",ISNUMBER(OFFSET('Water Data'!$F$7,0,10*ROW('Water Data'!F29)))),CONCATENATE("[",ROUND(OFFSET('Water Data'!$F$7,0,10*ROW('Water Data'!F29)),0),"]"),IF(AND(ISNUMBER(OFFSET('Water Data'!$F$7,0,10*ROW('Water Data'!F29))),CC35="",ISNUMBER(OFFSET('Water Data'!$F$7,0,10*ROW('Water Data'!F29)))),OFFSET('Water Data'!$F$7,0,10*ROW('Water Data'!F29)),NA())))</f>
        <v>#N/A</v>
      </c>
      <c r="O35" s="250" t="e">
        <f ca="true">+IF(AND(ISNUMBER(OFFSET('Water Data'!$F$10,0,10*ROW('Water Data'!F29))),CD35="Yes"),OFFSET('Water Data'!$F$10,0,10*ROW('Water Data'!F29)),IF(AND(ISNUMBER(OFFSET('Water Data'!$F$10,0,10*ROW('Water Data'!F29))),CD35="No",ISNUMBER(OFFSET('Water Data'!$F$10,0,10*ROW('Water Data'!F29)))),CONCATENATE("[",ROUND(OFFSET('Water Data'!$F$10,0,10*ROW('Water Data'!F29)),0),"]"),IF(AND(ISNUMBER(OFFSET('Water Data'!$F$10,0,10*ROW('Water Data'!F29))),CD35="",ISNUMBER(OFFSET('Water Data'!$F$10,0,10*ROW('Water Data'!F29)))),OFFSET('Water Data'!$F$10,0,10*ROW('Water Data'!F29)),NA())))</f>
        <v>#N/A</v>
      </c>
      <c r="P35" s="250" t="e">
        <f ca="true">+IF(AND(ISNUMBER(OFFSET('Water Data'!$G$5,0,10*ROW('Water Data'!G29))),CE35="Yes"),100-OFFSET('Water Data'!$G$5,0,10*ROW('Water Data'!G29)),IF(AND(ISNUMBER(OFFSET('Water Data'!$G$5,0,10*ROW('Water Data'!G29))),CE35="No",ISNUMBER(OFFSET('Water Data'!$G$5,0,10*ROW('Water Data'!G29)))),CONCATENATE("[",ROUND(100-OFFSET('Water Data'!$G$5,0,10*ROW('Water Data'!G29)),0),"]"),IF(AND(ISNUMBER(OFFSET('Water Data'!$G$5,0,10*ROW('Water Data'!G29))),CE35="",ISNUMBER(OFFSET('Water Data'!$G$5,0,10*ROW('Water Data'!G29)))),100-OFFSET('Water Data'!$G$5,0,10*ROW('Water Data'!G29)),NA())))</f>
        <v>#N/A</v>
      </c>
      <c r="Q35" s="250" t="e">
        <f ca="true">+IF(AND(ISNUMBER(OFFSET('Water Data'!$G$7,0,10*ROW('Water Data'!G29))),CF35="Yes"),OFFSET('Water Data'!$G$7,0,10*ROW('Water Data'!G29)),IF(AND(ISNUMBER(OFFSET('Water Data'!$G$7,0,10*ROW('Water Data'!G29))),CF35="No",ISNUMBER(OFFSET('Water Data'!$G$7,0,10*ROW('Water Data'!G29)))),CONCATENATE("[",ROUND(OFFSET('Water Data'!$G$7,0,10*ROW('Water Data'!G29)),0),"]"),IF(AND(ISNUMBER(OFFSET('Water Data'!$G$7,0,10*ROW('Water Data'!G29))),CF35="",ISNUMBER(OFFSET('Water Data'!$G$7,0,10*ROW('Water Data'!G29)))),OFFSET('Water Data'!$G$7,0,10*ROW('Water Data'!G29)),NA())))</f>
        <v>#N/A</v>
      </c>
      <c r="R35" s="250" t="e">
        <f ca="true">+IF(AND(ISNUMBER(OFFSET('Water Data'!$G$10,0,10*ROW('Water Data'!G29))),CG35="Yes"),OFFSET('Water Data'!$G$10,0,10*ROW('Water Data'!G29)),IF(AND(ISNUMBER(OFFSET('Water Data'!$G$10,0,10*ROW('Water Data'!G29))),CG35="No",ISNUMBER(OFFSET('Water Data'!$G$10,0,10*ROW('Water Data'!G29)))),CONCATENATE("[",ROUND(OFFSET('Water Data'!$G$10,0,10*ROW('Water Data'!G29)),0),"]"),IF(AND(ISNUMBER(OFFSET('Water Data'!$G$10,0,10*ROW('Water Data'!G29))),CG35="",ISNUMBER(OFFSET('Water Data'!$G$10,0,10*ROW('Water Data'!G29)))),OFFSET('Water Data'!$G$10,0,10*ROW('Water Data'!G29)),NA())))</f>
        <v>#N/A</v>
      </c>
      <c r="S35" s="250" t="e">
        <f ca="true">+IF(AND(ISNUMBER(OFFSET('Water Data'!$H$5,0,10*ROW('Water Data'!H29))),CH35="Yes"),100-OFFSET('Water Data'!$H$5,0,10*ROW('Water Data'!H29)),IF(AND(ISNUMBER(OFFSET('Water Data'!$H$5,0,10*ROW('Water Data'!H29))),CH35="No",ISNUMBER(OFFSET('Water Data'!$H$5,0,10*ROW('Water Data'!H29)))),CONCATENATE("[",ROUND(100-OFFSET('Water Data'!$H$5,0,10*ROW('Water Data'!H29)),0),"]"),IF(AND(ISNUMBER(OFFSET('Water Data'!$H$5,0,10*ROW('Water Data'!H29))),CH35="",ISNUMBER(OFFSET('Water Data'!$H$5,0,10*ROW('Water Data'!H29)))),100-OFFSET('Water Data'!$H$5,0,10*ROW('Water Data'!H29)),NA())))</f>
        <v>#N/A</v>
      </c>
      <c r="T35" s="250" t="e">
        <f ca="true">+IF(AND(ISNUMBER(OFFSET('Water Data'!$H$7,0,10*ROW('Water Data'!H29))),CI35="Yes"),OFFSET('Water Data'!$H$7,0,10*ROW('Water Data'!H29)),IF(AND(ISNUMBER(OFFSET('Water Data'!$H$7,0,10*ROW('Water Data'!H29))),CI35="No",ISNUMBER(OFFSET('Water Data'!$H$7,0,10*ROW('Water Data'!H29)))),CONCATENATE("[",ROUND(OFFSET('Water Data'!$H$7,0,10*ROW('Water Data'!H29)),0),"]"),IF(AND(ISNUMBER(OFFSET('Water Data'!$H$7,0,10*ROW('Water Data'!H29))),CI35="",ISNUMBER(OFFSET('Water Data'!$H$7,0,10*ROW('Water Data'!H29)))),OFFSET('Water Data'!$H$7,0,10*ROW('Water Data'!H29)),NA())))</f>
        <v>#N/A</v>
      </c>
      <c r="U35" s="250" t="e">
        <f ca="true">+IF(AND(ISNUMBER(OFFSET('Water Data'!$H$10,0,10*ROW('Water Data'!H29))),CJ35="Yes"),OFFSET('Water Data'!$H$10,0,10*ROW('Water Data'!H29)),IF(AND(ISNUMBER(OFFSET('Water Data'!$H$10,0,10*ROW('Water Data'!H29))),CJ35="No",ISNUMBER(OFFSET('Water Data'!$H$10,0,10*ROW('Water Data'!H29)))),CONCATENATE("[",ROUND(OFFSET('Water Data'!$H$10,0,10*ROW('Water Data'!H29)),0),"]"),IF(AND(ISNUMBER(OFFSET('Water Data'!$H$10,0,10*ROW('Water Data'!H29))),CJ35="",ISNUMBER(OFFSET('Water Data'!$H$10,0,10*ROW('Water Data'!H29)))),OFFSET('Water Data'!$H$10,0,10*ROW('Water Data'!H29)),NA())))</f>
        <v>#N/A</v>
      </c>
      <c r="V35" s="251" t="e">
        <f ca="true">+IF(AND(ISNUMBER(OFFSET('Sanitation Data'!$C$5,0,10*ROW('Sanitation Data'!C29))),CK35="Yes"),100-OFFSET('Sanitation Data'!$C$5,0,10*ROW('Sanitation Data'!C29)),IF(AND(ISNUMBER(OFFSET('Sanitation Data'!$C$5,0,10*ROW('Sanitation Data'!C29))),CK35="No",ISNUMBER(OFFSET('Sanitation Data'!$C$5,0,10*ROW('Sanitation Data'!C29)))),CONCATENATE("[",ROUND(100-OFFSET('Sanitation Data'!$C$5,0,10*ROW('Sanitation Data'!C29)),0),"]"),IF(AND(ISNUMBER(OFFSET('Sanitation Data'!$C$5,0,10*ROW('Sanitation Data'!C29))),CK35="",ISNUMBER(OFFSET('Sanitation Data'!$C$5,0,10*ROW('Sanitation Data'!C29)))),100-OFFSET('Sanitation Data'!$C$5,0,10*ROW('Sanitation Data'!C29)),NA())))</f>
        <v>#N/A</v>
      </c>
      <c r="W35" s="251" t="e">
        <f ca="true">+IF(AND(ISNUMBER(OFFSET('Sanitation Data'!$C$7,0,10*ROW('Sanitation Data'!C29))),CL35="Yes"),OFFSET('Sanitation Data'!$C$7,0,10*ROW('Sanitation Data'!C29)),IF(AND(ISNUMBER(OFFSET('Sanitation Data'!$C$7,0,10*ROW('Sanitation Data'!C29))),CL35="No",ISNUMBER(OFFSET('Sanitation Data'!$C$7,0,10*ROW('Sanitation Data'!C29)))),CONCATENATE("[",ROUND(OFFSET('Sanitation Data'!$C$7,0,10*ROW('Sanitation Data'!C29)),0),"]"),IF(AND(ISNUMBER(OFFSET('Sanitation Data'!$C$7,0,10*ROW('Sanitation Data'!C29))),CL35="",ISNUMBER(OFFSET('Sanitation Data'!$C$7,0,10*ROW('Sanitation Data'!C29)))),OFFSET('Sanitation Data'!$C$7,0,10*ROW('Sanitation Data'!C29)),NA())))</f>
        <v>#N/A</v>
      </c>
      <c r="X35" s="251" t="e">
        <f ca="true">+IF(AND(ISNUMBER(OFFSET('Sanitation Data'!$C$11,0,10*ROW('Sanitation Data'!C29))),CM35="Yes"),OFFSET('Sanitation Data'!$C$11,0,10*ROW('Sanitation Data'!C29)),IF(AND(ISNUMBER(OFFSET('Sanitation Data'!$C$11,0,10*ROW('Sanitation Data'!C29))),CM35="No",ISNUMBER(OFFSET('Sanitation Data'!$C$11,0,10*ROW('Sanitation Data'!C29)))),CONCATENATE("[",ROUND(OFFSET('Sanitation Data'!$C$11,0,10*ROW('Sanitation Data'!C29)),0),"]"),IF(AND(ISNUMBER(OFFSET('Sanitation Data'!$C$11,0,10*ROW('Sanitation Data'!C29))),CM35="",ISNUMBER(OFFSET('Sanitation Data'!$C$11,0,10*ROW('Sanitation Data'!C29)))),OFFSET('Sanitation Data'!$C$11,0,10*ROW('Sanitation Data'!C29)),NA())))</f>
        <v>#N/A</v>
      </c>
      <c r="Y35" s="251" t="e">
        <f ca="true">+IF(AND(ISNUMBER(OFFSET('Sanitation Data'!$C$12,0,10*ROW('Sanitation Data'!C29))),CN35="Yes"),OFFSET('Sanitation Data'!$C$12,0,10*ROW('Sanitation Data'!C29)),IF(AND(ISNUMBER(OFFSET('Sanitation Data'!$C$12,0,10*ROW('Sanitation Data'!C29))),CN35="No",ISNUMBER(OFFSET('Sanitation Data'!$C$12,0,10*ROW('Sanitation Data'!C29)))),CONCATENATE("[",ROUND(OFFSET('Sanitation Data'!$C$12,0,10*ROW('Sanitation Data'!C29)),0),"]"),IF(AND(ISNUMBER(OFFSET('Sanitation Data'!$C$12,0,10*ROW('Sanitation Data'!C29))),CN35="",ISNUMBER(OFFSET('Sanitation Data'!$C$12,0,10*ROW('Sanitation Data'!C29)))),OFFSET('Sanitation Data'!$C$12,0,10*ROW('Sanitation Data'!C29)),NA())))</f>
        <v>#N/A</v>
      </c>
      <c r="Z35" s="251" t="e">
        <f ca="true">+IF(AND(ISNUMBER(OFFSET('Sanitation Data'!$C$13,0,10*ROW('Sanitation Data'!C29))),CO35="Yes"),OFFSET('Sanitation Data'!$C$13,0,10*ROW('Sanitation Data'!C29)),IF(AND(ISNUMBER(OFFSET('Sanitation Data'!$C$13,0,10*ROW('Sanitation Data'!C29))),CO35="No",ISNUMBER(OFFSET('Sanitation Data'!$C$13,0,10*ROW('Sanitation Data'!C29)))),CONCATENATE("[",ROUND(OFFSET('Sanitation Data'!$C$13,0,10*ROW('Sanitation Data'!C29)),0),"]"),IF(AND(ISNUMBER(OFFSET('Sanitation Data'!$C$13,0,10*ROW('Sanitation Data'!C29))),CO35="",ISNUMBER(OFFSET('Sanitation Data'!$C$13,0,10*ROW('Sanitation Data'!C29)))),OFFSET('Sanitation Data'!$C$13,0,10*ROW('Sanitation Data'!C29)),NA())))</f>
        <v>#N/A</v>
      </c>
      <c r="AA35" s="251" t="e">
        <f ca="true">+IF(AND(ISNUMBER(OFFSET('Sanitation Data'!$D$5,0,10*ROW('Sanitation Data'!D29))),CP35="Yes"),100-OFFSET('Sanitation Data'!$D$5,0,10*ROW('Sanitation Data'!D29)),IF(AND(ISNUMBER(OFFSET('Sanitation Data'!$D$5,0,10*ROW('Sanitation Data'!D29))),CP35="No",ISNUMBER(OFFSET('Sanitation Data'!$D$5,0,10*ROW('Sanitation Data'!D29)))),CONCATENATE("[",ROUND(100-OFFSET('Sanitation Data'!$D$5,0,10*ROW('Sanitation Data'!D29)),0),"]"),IF(AND(ISNUMBER(OFFSET('Sanitation Data'!$D$5,0,10*ROW('Sanitation Data'!D29))),CP35="",ISNUMBER(OFFSET('Sanitation Data'!$D$5,0,10*ROW('Sanitation Data'!D29)))),100-OFFSET('Sanitation Data'!$D$5,0,10*ROW('Sanitation Data'!D29)),NA())))</f>
        <v>#N/A</v>
      </c>
      <c r="AB35" s="251" t="e">
        <f ca="true">+IF(AND(ISNUMBER(OFFSET('Sanitation Data'!$D$7,0,10*ROW('Sanitation Data'!D29))),CQ35="Yes"),OFFSET('Sanitation Data'!$D$7,0,10*ROW('Sanitation Data'!G29)),IF(AND(ISNUMBER(OFFSET('Sanitation Data'!$D$7,0,10*ROW('Sanitation Data'!D29))),CQ35="No",ISNUMBER(OFFSET('Sanitation Data'!$D$7,0,10*ROW('Sanitation Data'!D29)))),CONCATENATE("[",ROUND(OFFSET('Sanitation Data'!$D$7,0,10*ROW('Sanitation Data'!D29)),0),"]"),IF(AND(ISNUMBER(OFFSET('Sanitation Data'!$D$7,0,10*ROW('Sanitation Data'!D29))),CQ35="",ISNUMBER(OFFSET('Sanitation Data'!$D$7,0,10*ROW('Sanitation Data'!D29)))),OFFSET('Sanitation Data'!$D$7,0,10*ROW('Sanitation Data'!D29)),NA())))</f>
        <v>#N/A</v>
      </c>
      <c r="AC35" s="251" t="e">
        <f ca="true">+IF(AND(ISNUMBER(OFFSET('Sanitation Data'!$D$11,0,10*ROW('Sanitation Data'!D29))),CR35="Yes"),OFFSET('Sanitation Data'!$D$11,0,10*ROW('Sanitation Data'!D29)),IF(AND(ISNUMBER(OFFSET('Sanitation Data'!$D$11,0,10*ROW('Sanitation Data'!D29))),CR35="No",ISNUMBER(OFFSET('Sanitation Data'!$D$11,0,10*ROW('Sanitation Data'!D29)))),CONCATENATE("[",ROUND(OFFSET('Sanitation Data'!$D$11,0,10*ROW('Sanitation Data'!D29)),0),"]"),IF(AND(ISNUMBER(OFFSET('Sanitation Data'!$D$11,0,10*ROW('Sanitation Data'!D29))),CR35="",ISNUMBER(OFFSET('Sanitation Data'!$D$11,0,10*ROW('Sanitation Data'!D29)))),OFFSET('Sanitation Data'!$D$11,0,10*ROW('Sanitation Data'!D29)),NA())))</f>
        <v>#N/A</v>
      </c>
      <c r="AD35" s="251" t="e">
        <f ca="true">+IF(AND(ISNUMBER(OFFSET('Sanitation Data'!$D$12,0,10*ROW('Sanitation Data'!D29))),CS35="Yes"),OFFSET('Sanitation Data'!$D$12,0,10*ROW('Sanitation Data'!D29)),IF(AND(ISNUMBER(OFFSET('Sanitation Data'!$D$12,0,10*ROW('Sanitation Data'!D29))),CS35="No",ISNUMBER(OFFSET('Sanitation Data'!$D$12,0,10*ROW('Sanitation Data'!D29)))),CONCATENATE("[",ROUND(OFFSET('Sanitation Data'!$D$12,0,10*ROW('Sanitation Data'!D29)),0),"]"),IF(AND(ISNUMBER(OFFSET('Sanitation Data'!$D$12,0,10*ROW('Sanitation Data'!D29))),CS35="",ISNUMBER(OFFSET('Sanitation Data'!$D$12,0,10*ROW('Sanitation Data'!D29)))),OFFSET('Sanitation Data'!$D$12,0,10*ROW('Sanitation Data'!D29)),NA())))</f>
        <v>#N/A</v>
      </c>
      <c r="AE35" s="251" t="e">
        <f ca="true">+IF(AND(ISNUMBER(OFFSET('Sanitation Data'!$D$13,0,10*ROW('Sanitation Data'!D29))),CT35="Yes"),OFFSET('Sanitation Data'!$D$13,0,10*ROW('Sanitation Data'!D29)),IF(AND(ISNUMBER(OFFSET('Sanitation Data'!$D$13,0,10*ROW('Sanitation Data'!D29))),CT35="No",ISNUMBER(OFFSET('Sanitation Data'!$D$13,0,10*ROW('Sanitation Data'!D29)))),CONCATENATE("[",ROUND(OFFSET('Sanitation Data'!$D$13,0,10*ROW('Sanitation Data'!D29)),0),"]"),IF(AND(ISNUMBER(OFFSET('Sanitation Data'!$D$13,0,10*ROW('Sanitation Data'!D29))),CT35="",ISNUMBER(OFFSET('Sanitation Data'!$D$13,0,10*ROW('Sanitation Data'!D29)))),OFFSET('Sanitation Data'!$D$13,0,10*ROW('Sanitation Data'!D29)),NA())))</f>
        <v>#N/A</v>
      </c>
      <c r="AF35" s="251" t="e">
        <f ca="true">+IF(AND(ISNUMBER(OFFSET('Sanitation Data'!$E$5,0,10*ROW('Sanitation Data'!E29))),CU35="Yes"),100-OFFSET('Sanitation Data'!$E$5,0,10*ROW('Sanitation Data'!E29)),IF(AND(ISNUMBER(OFFSET('Sanitation Data'!$E$5,0,10*ROW('Sanitation Data'!E29))),CU35="No",ISNUMBER(OFFSET('Sanitation Data'!$E$5,0,10*ROW('Sanitation Data'!E29)))),CONCATENATE("[",ROUND(100-OFFSET('Sanitation Data'!$E$5,0,10*ROW('Sanitation Data'!E29)),0),"]"),IF(AND(ISNUMBER(OFFSET('Sanitation Data'!$E$5,0,10*ROW('Sanitation Data'!E29))),CU35="",ISNUMBER(OFFSET('Sanitation Data'!$E$5,0,10*ROW('Sanitation Data'!E29)))),100-OFFSET('Sanitation Data'!$E$5,0,10*ROW('Sanitation Data'!E29)),NA())))</f>
        <v>#N/A</v>
      </c>
      <c r="AG35" s="251" t="e">
        <f ca="true">+IF(AND(ISNUMBER(OFFSET('Sanitation Data'!$E$7,0,10*ROW('Sanitation Data'!E29))),CV35="Yes"),OFFSET('Sanitation Data'!$E$7,0,10*ROW('Sanitation Data'!E29)),IF(AND(ISNUMBER(OFFSET('Sanitation Data'!$E$7,0,10*ROW('Sanitation Data'!E29))),CV35="No",ISNUMBER(OFFSET('Sanitation Data'!$E$7,0,10*ROW('Sanitation Data'!E29)))),CONCATENATE("[",ROUND(OFFSET('Sanitation Data'!$E$7,0,10*ROW('Sanitation Data'!E29)),0),"]"),IF(AND(ISNUMBER(OFFSET('Sanitation Data'!$E$7,0,10*ROW('Sanitation Data'!E29))),CV35="",ISNUMBER(OFFSET('Sanitation Data'!$E$7,0,10*ROW('Sanitation Data'!E29)))),OFFSET('Sanitation Data'!$E$7,0,10*ROW('Sanitation Data'!E29)),NA())))</f>
        <v>#N/A</v>
      </c>
      <c r="AH35" s="251" t="e">
        <f ca="true">+IF(AND(ISNUMBER(OFFSET('Sanitation Data'!$E$11,0,10*ROW('Sanitation Data'!E29))),CW35="Yes"),OFFSET('Sanitation Data'!$E$11,0,10*ROW('Sanitation Data'!E29)),IF(AND(ISNUMBER(OFFSET('Sanitation Data'!$E$11,0,10*ROW('Sanitation Data'!E29))),CW35="No",ISNUMBER(OFFSET('Sanitation Data'!$E$11,0,10*ROW('Sanitation Data'!E29)))),CONCATENATE("[",ROUND(OFFSET('Sanitation Data'!$E$11,0,10*ROW('Sanitation Data'!E29)),0),"]"),IF(AND(ISNUMBER(OFFSET('Sanitation Data'!$E$11,0,10*ROW('Sanitation Data'!E29))),CW35="",ISNUMBER(OFFSET('Sanitation Data'!$E$11,0,10*ROW('Sanitation Data'!E29)))),OFFSET('Sanitation Data'!$E$11,0,10*ROW('Sanitation Data'!E29)),NA())))</f>
        <v>#N/A</v>
      </c>
      <c r="AI35" s="251" t="e">
        <f ca="true">+IF(AND(ISNUMBER(OFFSET('Sanitation Data'!$E$12,0,10*ROW('Sanitation Data'!E29))),CX35="Yes"),OFFSET('Sanitation Data'!$E$12,0,10*ROW('Sanitation Data'!E29)),IF(AND(ISNUMBER(OFFSET('Sanitation Data'!$E$12,0,10*ROW('Sanitation Data'!E29))),CX35="No",ISNUMBER(OFFSET('Sanitation Data'!$E$12,0,10*ROW('Sanitation Data'!E29)))),CONCATENATE("[",ROUND(OFFSET('Sanitation Data'!$E$12,0,10*ROW('Sanitation Data'!E29)),0),"]"),IF(AND(ISNUMBER(OFFSET('Sanitation Data'!$E$12,0,10*ROW('Sanitation Data'!E29))),CX35="",ISNUMBER(OFFSET('Sanitation Data'!$E$12,0,10*ROW('Sanitation Data'!E29)))),OFFSET('Sanitation Data'!$E$12,0,10*ROW('Sanitation Data'!E29)),NA())))</f>
        <v>#N/A</v>
      </c>
      <c r="AJ35" s="251" t="e">
        <f ca="true">+IF(AND(ISNUMBER(OFFSET('Sanitation Data'!$E$13,0,10*ROW('Sanitation Data'!E29))),CY35="Yes"),OFFSET('Sanitation Data'!$E$13,0,10*ROW('Sanitation Data'!E29)),IF(AND(ISNUMBER(OFFSET('Sanitation Data'!$E$13,0,10*ROW('Sanitation Data'!E29))),CY35="No",ISNUMBER(OFFSET('Sanitation Data'!$E$13,0,10*ROW('Sanitation Data'!E29)))),CONCATENATE("[",ROUND(OFFSET('Sanitation Data'!$E$13,0,10*ROW('Sanitation Data'!E29)),0),"]"),IF(AND(ISNUMBER(OFFSET('Sanitation Data'!$E$13,0,10*ROW('Sanitation Data'!E29))),CY35="",ISNUMBER(OFFSET('Sanitation Data'!$E$13,0,10*ROW('Sanitation Data'!E29)))),OFFSET('Sanitation Data'!$E$13,0,10*ROW('Sanitation Data'!E29)),NA())))</f>
        <v>#N/A</v>
      </c>
      <c r="AK35" s="251" t="e">
        <f ca="true">+IF(AND(ISNUMBER(OFFSET('Sanitation Data'!$F$5,0,10*ROW('Sanitation Data'!F29))),CZ35="Yes"),100-OFFSET('Sanitation Data'!$F$5,0,10*ROW('Sanitation Data'!F29)),IF(AND(ISNUMBER(OFFSET('Sanitation Data'!$F$5,0,10*ROW('Sanitation Data'!F29))),CZ35="No",ISNUMBER(OFFSET('Sanitation Data'!$F$5,0,10*ROW('Sanitation Data'!F29)))),CONCATENATE("[",ROUND(100-OFFSET('Sanitation Data'!$F$5,0,10*ROW('Sanitation Data'!F29)),0),"]"),IF(AND(ISNUMBER(OFFSET('Sanitation Data'!$F$5,0,10*ROW('Sanitation Data'!F29))),CZ35="",ISNUMBER(OFFSET('Sanitation Data'!$F$5,0,10*ROW('Sanitation Data'!F29)))),100-OFFSET('Sanitation Data'!$F$5,0,10*ROW('Sanitation Data'!F29)),NA())))</f>
        <v>#N/A</v>
      </c>
      <c r="AL35" s="251" t="e">
        <f ca="true">+IF(AND(ISNUMBER(OFFSET('Sanitation Data'!$F$7,0,10*ROW('Sanitation Data'!F29))),DA35="Yes"),OFFSET('Sanitation Data'!$F$7,0,10*ROW('Sanitation Data'!F29)),IF(AND(ISNUMBER(OFFSET('Sanitation Data'!$F$7,0,10*ROW('Sanitation Data'!F29))),DA35="No",ISNUMBER(OFFSET('Sanitation Data'!$F$7,0,10*ROW('Sanitation Data'!F29)))),CONCATENATE("[",ROUND(OFFSET('Sanitation Data'!$F$7,0,10*ROW('Sanitation Data'!F29)),0),"]"),IF(AND(ISNUMBER(OFFSET('Sanitation Data'!$F$7,0,10*ROW('Sanitation Data'!F29))),DA35="",ISNUMBER(OFFSET('Sanitation Data'!$F$7,0,10*ROW('Sanitation Data'!F29)))),OFFSET('Sanitation Data'!$F$7,0,10*ROW('Sanitation Data'!F29)),NA())))</f>
        <v>#N/A</v>
      </c>
      <c r="AM35" s="251" t="e">
        <f ca="true">+IF(AND(ISNUMBER(OFFSET('Sanitation Data'!$F$11,0,10*ROW('Sanitation Data'!F29))),DB35="Yes"),OFFSET('Sanitation Data'!$F$11,0,10*ROW('Sanitation Data'!F29)),IF(AND(ISNUMBER(OFFSET('Sanitation Data'!$F$11,0,10*ROW('Sanitation Data'!F29))),DB35="No",ISNUMBER(OFFSET('Sanitation Data'!$F$11,0,10*ROW('Sanitation Data'!F29)))),CONCATENATE("[",ROUND(OFFSET('Sanitation Data'!$F$11,0,10*ROW('Sanitation Data'!F29)),0),"]"),IF(AND(ISNUMBER(OFFSET('Sanitation Data'!$F$11,0,10*ROW('Sanitation Data'!F29))),DB35="",ISNUMBER(OFFSET('Sanitation Data'!$F$11,0,10*ROW('Sanitation Data'!F29)))),OFFSET('Sanitation Data'!$F$11,0,10*ROW('Sanitation Data'!F29)),NA())))</f>
        <v>#N/A</v>
      </c>
      <c r="AN35" s="251" t="e">
        <f ca="true">+IF(AND(ISNUMBER(OFFSET('Sanitation Data'!$F$12,0,10*ROW('Sanitation Data'!F29))),DC35="Yes"),OFFSET('Sanitation Data'!$F$12,0,10*ROW('Sanitation Data'!F29)),IF(AND(ISNUMBER(OFFSET('Sanitation Data'!$F$12,0,10*ROW('Sanitation Data'!F29))),DC35="No",ISNUMBER(OFFSET('Sanitation Data'!$F$12,0,10*ROW('Sanitation Data'!F29)))),CONCATENATE("[",ROUND(OFFSET('Sanitation Data'!$F$12,0,10*ROW('Sanitation Data'!F29)),0),"]"),IF(AND(ISNUMBER(OFFSET('Sanitation Data'!$F$12,0,10*ROW('Sanitation Data'!F29))),DC35="",ISNUMBER(OFFSET('Sanitation Data'!$F$12,0,10*ROW('Sanitation Data'!F29)))),OFFSET('Sanitation Data'!$F$12,0,10*ROW('Sanitation Data'!F29)),NA())))</f>
        <v>#N/A</v>
      </c>
      <c r="AO35" s="251" t="e">
        <f ca="true">+IF(AND(ISNUMBER(OFFSET('Sanitation Data'!$F$13,0,10*ROW('Sanitation Data'!F29))),DD35="Yes"),OFFSET('Sanitation Data'!$F$13,0,10*ROW('Sanitation Data'!F29)),IF(AND(ISNUMBER(OFFSET('Sanitation Data'!$F$13,0,10*ROW('Sanitation Data'!F29))),DD35="No",ISNUMBER(OFFSET('Sanitation Data'!$F$13,0,10*ROW('Sanitation Data'!F29)))),CONCATENATE("[",ROUND(OFFSET('Sanitation Data'!$F$13,0,10*ROW('Sanitation Data'!F29)),0),"]"),IF(AND(ISNUMBER(OFFSET('Sanitation Data'!$F$13,0,10*ROW('Sanitation Data'!F29))),DD35="",ISNUMBER(OFFSET('Sanitation Data'!$F$13,0,10*ROW('Sanitation Data'!F29)))),OFFSET('Sanitation Data'!$F$13,0,10*ROW('Sanitation Data'!F29)),NA())))</f>
        <v>#N/A</v>
      </c>
      <c r="AP35" s="251" t="e">
        <f ca="true">+IF(AND(ISNUMBER(OFFSET('Sanitation Data'!$G$5,0,10*ROW('Sanitation Data'!G29))),DE35="Yes"),100-OFFSET('Sanitation Data'!$G$5,0,10*ROW('Sanitation Data'!G29)),IF(AND(ISNUMBER(OFFSET('Sanitation Data'!$G$5,0,10*ROW('Sanitation Data'!G29))),DE35="No",ISNUMBER(OFFSET('Sanitation Data'!$G$5,0,10*ROW('Sanitation Data'!G29)))),CONCATENATE("[",ROUND(100-OFFSET('Sanitation Data'!$G$5,0,10*ROW('Sanitation Data'!G29)),0),"]"),IF(AND(ISNUMBER(OFFSET('Sanitation Data'!$G$5,0,10*ROW('Sanitation Data'!G29))),DE35="",ISNUMBER(OFFSET('Sanitation Data'!$G$5,0,10*ROW('Sanitation Data'!G29)))),100-OFFSET('Sanitation Data'!$G$5,0,10*ROW('Sanitation Data'!G29)),NA())))</f>
        <v>#N/A</v>
      </c>
      <c r="AQ35" s="251" t="e">
        <f ca="true">+IF(AND(ISNUMBER(OFFSET('Sanitation Data'!$G$7,0,10*ROW('Sanitation Data'!G29))),DF35="Yes"),OFFSET('Sanitation Data'!$G$7,0,10*ROW('Sanitation Data'!G29)),IF(AND(ISNUMBER(OFFSET('Sanitation Data'!$G$7,0,10*ROW('Sanitation Data'!G29))),DF35="No",ISNUMBER(OFFSET('Sanitation Data'!$G$7,0,10*ROW('Sanitation Data'!G29)))),CONCATENATE("[",ROUND(OFFSET('Sanitation Data'!$G$7,0,10*ROW('Sanitation Data'!G29)),0),"]"),IF(AND(ISNUMBER(OFFSET('Sanitation Data'!$G$7,0,10*ROW('Sanitation Data'!G29))),DF35="",ISNUMBER(OFFSET('Sanitation Data'!$G$7,0,10*ROW('Sanitation Data'!G29)))),OFFSET('Sanitation Data'!$G$7,0,10*ROW('Sanitation Data'!G29)),NA())))</f>
        <v>#N/A</v>
      </c>
      <c r="AR35" s="251" t="e">
        <f ca="true">+IF(AND(ISNUMBER(OFFSET('Sanitation Data'!$G$11,0,10*ROW('Sanitation Data'!G29))),DG35="Yes"),OFFSET('Sanitation Data'!$G$11,0,10*ROW('Sanitation Data'!G29)),IF(AND(ISNUMBER(OFFSET('Sanitation Data'!$G$11,0,10*ROW('Sanitation Data'!G29))),DG35="No",ISNUMBER(OFFSET('Sanitation Data'!$G$11,0,10*ROW('Sanitation Data'!G29)))),CONCATENATE("[",ROUND(OFFSET('Sanitation Data'!$G$11,0,10*ROW('Sanitation Data'!G29)),0),"]"),IF(AND(ISNUMBER(OFFSET('Sanitation Data'!$G$11,0,10*ROW('Sanitation Data'!G29))),DG35="",ISNUMBER(OFFSET('Sanitation Data'!$G$11,0,10*ROW('Sanitation Data'!G29)))),OFFSET('Sanitation Data'!$G$11,0,10*ROW('Sanitation Data'!G29)),NA())))</f>
        <v>#N/A</v>
      </c>
      <c r="AS35" s="251" t="e">
        <f ca="true">+IF(AND(ISNUMBER(OFFSET('Sanitation Data'!$G$12,0,10*ROW('Sanitation Data'!G29))),DH35="Yes"),OFFSET('Sanitation Data'!$G$12,0,10*ROW('Sanitation Data'!G29)),IF(AND(ISNUMBER(OFFSET('Sanitation Data'!$G$12,0,10*ROW('Sanitation Data'!G29))),DH35="No",ISNUMBER(OFFSET('Sanitation Data'!$G$12,0,10*ROW('Sanitation Data'!G29)))),CONCATENATE("[",ROUND(OFFSET('Sanitation Data'!$G$12,0,10*ROW('Sanitation Data'!G29)),0),"]"),IF(AND(ISNUMBER(OFFSET('Sanitation Data'!$G$12,0,10*ROW('Sanitation Data'!G29))),DH35="",ISNUMBER(OFFSET('Sanitation Data'!$G$12,0,10*ROW('Sanitation Data'!G29)))),OFFSET('Sanitation Data'!$G$12,0,10*ROW('Sanitation Data'!G29)),NA())))</f>
        <v>#N/A</v>
      </c>
      <c r="AT35" s="251" t="e">
        <f ca="true">+IF(AND(ISNUMBER(OFFSET('Sanitation Data'!$G$13,0,10*ROW('Sanitation Data'!G29))),DI35="Yes"),OFFSET('Sanitation Data'!$G$13,0,10*ROW('Sanitation Data'!G29)),IF(AND(ISNUMBER(OFFSET('Sanitation Data'!$G$13,0,10*ROW('Sanitation Data'!G29))),DI35="No",ISNUMBER(OFFSET('Sanitation Data'!$G$13,0,10*ROW('Sanitation Data'!G29)))),CONCATENATE("[",ROUND(OFFSET('Sanitation Data'!$G$13,0,10*ROW('Sanitation Data'!G29)),0),"]"),IF(AND(ISNUMBER(OFFSET('Sanitation Data'!$G$13,0,10*ROW('Sanitation Data'!G29))),DI35="",ISNUMBER(OFFSET('Sanitation Data'!$G$13,0,10*ROW('Sanitation Data'!G29)))),OFFSET('Sanitation Data'!$G$13,0,10*ROW('Sanitation Data'!G29)),NA())))</f>
        <v>#N/A</v>
      </c>
      <c r="AU35" s="251" t="e">
        <f ca="true">+IF(AND(ISNUMBER(OFFSET('Sanitation Data'!$H$5,0,10*ROW('Sanitation Data'!H29))),DJ35="Yes"),100-OFFSET('Sanitation Data'!$H$5,0,10*ROW('Sanitation Data'!H29)),IF(AND(ISNUMBER(OFFSET('Sanitation Data'!$H$5,0,10*ROW('Sanitation Data'!H29))),DJ35="No",ISNUMBER(OFFSET('Sanitation Data'!$H$5,0,10*ROW('Sanitation Data'!H29)))),CONCATENATE("[",ROUND(100-OFFSET('Sanitation Data'!$H$5,0,10*ROW('Sanitation Data'!H29)),0),"]"),IF(AND(ISNUMBER(OFFSET('Sanitation Data'!$H$5,0,10*ROW('Sanitation Data'!H29))),DJ35="",ISNUMBER(OFFSET('Sanitation Data'!$H$5,0,10*ROW('Sanitation Data'!H29)))),100-OFFSET('Sanitation Data'!$H$5,0,10*ROW('Sanitation Data'!H29)),NA())))</f>
        <v>#N/A</v>
      </c>
      <c r="AV35" s="251" t="e">
        <f ca="true">+IF(AND(ISNUMBER(OFFSET('Sanitation Data'!$H$7,0,10*ROW('Sanitation Data'!H29))),DK35="Yes"),OFFSET('Sanitation Data'!$H$7,0,10*ROW('Sanitation Data'!H29)),IF(AND(ISNUMBER(OFFSET('Sanitation Data'!$H$7,0,10*ROW('Sanitation Data'!H29))),DK35="No",ISNUMBER(OFFSET('Sanitation Data'!$H$7,0,10*ROW('Sanitation Data'!H29)))),CONCATENATE("[",ROUND(OFFSET('Sanitation Data'!$H$7,0,10*ROW('Sanitation Data'!H29)),0),"]"),IF(AND(ISNUMBER(OFFSET('Sanitation Data'!$H$7,0,10*ROW('Sanitation Data'!H29))),DK35="",ISNUMBER(OFFSET('Sanitation Data'!$H$7,0,10*ROW('Sanitation Data'!H29)))),OFFSET('Sanitation Data'!$H$7,0,10*ROW('Sanitation Data'!H29)),NA())))</f>
        <v>#N/A</v>
      </c>
      <c r="AW35" s="251" t="e">
        <f ca="true">+IF(AND(ISNUMBER(OFFSET('Sanitation Data'!$H$11,0,10*ROW('Sanitation Data'!H29))),DL35="Yes"),OFFSET('Sanitation Data'!$H$11,0,10*ROW('Sanitation Data'!H29)),IF(AND(ISNUMBER(OFFSET('Sanitation Data'!$H$11,0,10*ROW('Sanitation Data'!H29))),DL35="No",ISNUMBER(OFFSET('Sanitation Data'!$H$11,0,10*ROW('Sanitation Data'!H29)))),CONCATENATE("[",ROUND(OFFSET('Sanitation Data'!$H$11,0,10*ROW('Sanitation Data'!H29)),0),"]"),IF(AND(ISNUMBER(OFFSET('Sanitation Data'!$H$11,0,10*ROW('Sanitation Data'!H29))),DL35="",ISNUMBER(OFFSET('Sanitation Data'!$H$11,0,10*ROW('Sanitation Data'!H29)))),OFFSET('Sanitation Data'!$H$11,0,10*ROW('Sanitation Data'!H29)),NA())))</f>
        <v>#N/A</v>
      </c>
      <c r="AX35" s="251" t="e">
        <f ca="true">+IF(AND(ISNUMBER(OFFSET('Sanitation Data'!$H$12,0,10*ROW('Sanitation Data'!H29))),DM35="Yes"),OFFSET('Sanitation Data'!$H$12,0,10*ROW('Sanitation Data'!H29)),IF(AND(ISNUMBER(OFFSET('Sanitation Data'!$H$12,0,10*ROW('Sanitation Data'!H29))),DM35="No",ISNUMBER(OFFSET('Sanitation Data'!$H$12,0,10*ROW('Sanitation Data'!H29)))),CONCATENATE("[",ROUND(OFFSET('Sanitation Data'!$H$12,0,10*ROW('Sanitation Data'!H29)),0),"]"),IF(AND(ISNUMBER(OFFSET('Sanitation Data'!$H$12,0,10*ROW('Sanitation Data'!H29))),DM35="",ISNUMBER(OFFSET('Sanitation Data'!$H$12,0,10*ROW('Sanitation Data'!H29)))),OFFSET('Sanitation Data'!$H$12,0,10*ROW('Sanitation Data'!H29)),NA())))</f>
        <v>#N/A</v>
      </c>
      <c r="AY35" s="251" t="e">
        <f ca="true">+IF(AND(ISNUMBER(OFFSET('Sanitation Data'!$H$13,0,10*ROW('Sanitation Data'!H29))),DN35="Yes"),OFFSET('Sanitation Data'!$H$13,0,10*ROW('Sanitation Data'!H29)),IF(AND(ISNUMBER(OFFSET('Sanitation Data'!$H$13,0,10*ROW('Sanitation Data'!H29))),DN35="No",ISNUMBER(OFFSET('Sanitation Data'!$H$13,0,10*ROW('Sanitation Data'!H29)))),CONCATENATE("[",ROUND(OFFSET('Sanitation Data'!$H$13,0,10*ROW('Sanitation Data'!H29)),0),"]"),IF(AND(ISNUMBER(OFFSET('Sanitation Data'!$H$13,0,10*ROW('Sanitation Data'!H29))),DN35="",ISNUMBER(OFFSET('Sanitation Data'!$H$13,0,10*ROW('Sanitation Data'!H29)))),OFFSET('Sanitation Data'!$H$13,0,10*ROW('Sanitation Data'!H29)),NA())))</f>
        <v>#N/A</v>
      </c>
      <c r="AZ35" s="252" t="e">
        <f ca="true">+IF(AND(ISNUMBER(OFFSET('Hygiene Data'!$C$6,0,10*ROW('Hygiene Data'!C29))),DO35="Yes"),OFFSET('Hygiene Data'!$C$6,0,10*ROW('Hygiene Data'!C29)),IF(AND(ISNUMBER(OFFSET('Hygiene Data'!$C$6,0,10*ROW('Hygiene Data'!C29))),DO35="No",ISNUMBER(OFFSET('Hygiene Data'!$C$6,0,10*ROW('Hygiene Data'!C29)))),CONCATENATE("[",ROUND(OFFSET('Hygiene Data'!$C$6,0,10*ROW('Hygiene Data'!C29)),0),"]"),IF(AND(ISNUMBER(OFFSET('Hygiene Data'!$C$6,0,10*ROW('Hygiene Data'!C29))),DO35="",ISNUMBER(OFFSET('Hygiene Data'!$C$6,0,10*ROW('Hygiene Data'!C29)))),OFFSET('Hygiene Data'!$C$6,0,10*ROW('Hygiene Data'!C29)),NA())))</f>
        <v>#N/A</v>
      </c>
      <c r="BA35" s="252" t="e">
        <f ca="true">+IF(AND(ISNUMBER(OFFSET('Hygiene Data'!$C$8,0,10*ROW('Hygiene Data'!C29))),DP35="Yes"),OFFSET('Hygiene Data'!$C$8,0,10*ROW('Hygiene Data'!C29)),IF(AND(ISNUMBER(OFFSET('Hygiene Data'!$C$8,0,10*ROW('Hygiene Data'!C29))),DP35="No",ISNUMBER(OFFSET('Hygiene Data'!$C$8,0,10*ROW('Hygiene Data'!C29)))),CONCATENATE("[",ROUND(OFFSET('Hygiene Data'!$C$8,0,10*ROW('Hygiene Data'!C29)),0),"]"),IF(AND(ISNUMBER(OFFSET('Hygiene Data'!$C$8,0,10*ROW('Hygiene Data'!C29))),DP35="",ISNUMBER(OFFSET('Hygiene Data'!$C$8,0,10*ROW('Hygiene Data'!C29)))),OFFSET('Hygiene Data'!$C$8,0,10*ROW('Hygiene Data'!C29)),NA())))</f>
        <v>#N/A</v>
      </c>
      <c r="BB35" s="252" t="e">
        <f ca="true">+IF(AND(ISNUMBER(OFFSET('Hygiene Data'!$C$10,0,10*ROW('Hygiene Data'!C29))),DQ35="Yes"),OFFSET('Hygiene Data'!$C$10,0,10*ROW('Hygiene Data'!C29)),IF(AND(ISNUMBER(OFFSET('Hygiene Data'!$C$10,0,10*ROW('Hygiene Data'!C29))),DQ35="No",ISNUMBER(OFFSET('Hygiene Data'!$C$10,0,10*ROW('Hygiene Data'!C29)))),CONCATENATE("[",ROUND(OFFSET('Hygiene Data'!$C$10,0,10*ROW('Hygiene Data'!C29)),0),"]"),IF(AND(ISNUMBER(OFFSET('Hygiene Data'!$C$10,0,10*ROW('Hygiene Data'!C29))),DQ35="",ISNUMBER(OFFSET('Hygiene Data'!$C$10,0,10*ROW('Hygiene Data'!C29)))),OFFSET('Hygiene Data'!$C$10,0,10*ROW('Hygiene Data'!C29)),NA())))</f>
        <v>#N/A</v>
      </c>
      <c r="BC35" s="252" t="e">
        <f ca="true">+IF(AND(ISNUMBER(OFFSET('Hygiene Data'!$D$6,0,10*ROW('Hygiene Data'!D29))),DR35="Yes"),OFFSET('Hygiene Data'!$D$6,0,10*ROW('Hygiene Data'!D29)),IF(AND(ISNUMBER(OFFSET('Hygiene Data'!$D$6,0,10*ROW('Hygiene Data'!D29))),DR35="No",ISNUMBER(OFFSET('Hygiene Data'!$D$6,0,10*ROW('Hygiene Data'!D29)))),CONCATENATE("[",ROUND(OFFSET('Hygiene Data'!$D$6,0,10*ROW('Hygiene Data'!D29)),0),"]"),IF(AND(ISNUMBER(OFFSET('Hygiene Data'!$D$6,0,10*ROW('Hygiene Data'!D29))),DR35="",ISNUMBER(OFFSET('Hygiene Data'!$D$6,0,10*ROW('Hygiene Data'!D29)))),OFFSET('Hygiene Data'!$D$6,0,10*ROW('Hygiene Data'!D29)),NA())))</f>
        <v>#N/A</v>
      </c>
      <c r="BD35" s="252" t="e">
        <f ca="true">+IF(AND(ISNUMBER(OFFSET('Hygiene Data'!$D$8,0,10*ROW('Hygiene Data'!D29))),DS35="Yes"),OFFSET('Hygiene Data'!$D$8,0,10*ROW('Hygiene Data'!D29)),IF(AND(ISNUMBER(OFFSET('Hygiene Data'!$D$8,0,10*ROW('Hygiene Data'!D29))),DS35="No",ISNUMBER(OFFSET('Hygiene Data'!$D$8,0,10*ROW('Hygiene Data'!D29)))),CONCATENATE("[",ROUND(OFFSET('Hygiene Data'!$D$8,0,10*ROW('Hygiene Data'!D29)),0),"]"),IF(AND(ISNUMBER(OFFSET('Hygiene Data'!$D$8,0,10*ROW('Hygiene Data'!D29))),DS35="",ISNUMBER(OFFSET('Hygiene Data'!$D$8,0,10*ROW('Hygiene Data'!D29)))),OFFSET('Hygiene Data'!$D$8,0,10*ROW('Hygiene Data'!D29)),NA())))</f>
        <v>#N/A</v>
      </c>
      <c r="BE35" s="252" t="e">
        <f ca="true">+IF(AND(ISNUMBER(OFFSET('Hygiene Data'!$D$10,0,10*ROW('Hygiene Data'!D29))),DT35="Yes"),OFFSET('Hygiene Data'!$D$10,0,10*ROW('Hygiene Data'!D29)),IF(AND(ISNUMBER(OFFSET('Hygiene Data'!$D$10,0,10*ROW('Hygiene Data'!D29))),DT35="No",ISNUMBER(OFFSET('Hygiene Data'!$D$10,0,10*ROW('Hygiene Data'!D29)))),CONCATENATE("[",ROUND(OFFSET('Hygiene Data'!$D$10,0,10*ROW('Hygiene Data'!D29)),0),"]"),IF(AND(ISNUMBER(OFFSET('Hygiene Data'!$D$10,0,10*ROW('Hygiene Data'!D29))),DT35="",ISNUMBER(OFFSET('Hygiene Data'!$D$10,0,10*ROW('Hygiene Data'!D29)))),OFFSET('Hygiene Data'!$D$10,0,10*ROW('Hygiene Data'!D29)),NA())))</f>
        <v>#N/A</v>
      </c>
      <c r="BF35" s="252" t="e">
        <f ca="true">+IF(AND(ISNUMBER(OFFSET('Hygiene Data'!$E$6,0,10*ROW('Hygiene Data'!E29))),DU35="Yes"),OFFSET('Hygiene Data'!$E$6,0,10*ROW('Hygiene Data'!E29)),IF(AND(ISNUMBER(OFFSET('Hygiene Data'!$E$6,0,10*ROW('Hygiene Data'!E29))),DU35="No",ISNUMBER(OFFSET('Hygiene Data'!$E$6,0,10*ROW('Hygiene Data'!E29)))),CONCATENATE("[",ROUND(OFFSET('Hygiene Data'!$E$6,0,10*ROW('Hygiene Data'!E29)),0),"]"),IF(AND(ISNUMBER(OFFSET('Hygiene Data'!$E$6,0,10*ROW('Hygiene Data'!E29))),DU35="",ISNUMBER(OFFSET('Hygiene Data'!$E$6,0,10*ROW('Hygiene Data'!E29)))),OFFSET('Hygiene Data'!$E$6,0,10*ROW('Hygiene Data'!E29)),NA())))</f>
        <v>#N/A</v>
      </c>
      <c r="BG35" s="252" t="e">
        <f ca="true">+IF(AND(ISNUMBER(OFFSET('Hygiene Data'!$E$8,0,10*ROW('Hygiene Data'!E29))),DV35="Yes"),OFFSET('Hygiene Data'!$E$8,0,10*ROW('Hygiene Data'!E29)),IF(AND(ISNUMBER(OFFSET('Hygiene Data'!$E$8,0,10*ROW('Hygiene Data'!E29))),DV35="No",ISNUMBER(OFFSET('Hygiene Data'!$E$8,0,10*ROW('Hygiene Data'!E29)))),CONCATENATE("[",ROUND(OFFSET('Hygiene Data'!$E$8,0,10*ROW('Hygiene Data'!E29)),0),"]"),IF(AND(ISNUMBER(OFFSET('Hygiene Data'!$E$8,0,10*ROW('Hygiene Data'!E29))),DV35="",ISNUMBER(OFFSET('Hygiene Data'!$E$8,0,10*ROW('Hygiene Data'!E29)))),OFFSET('Hygiene Data'!$E$8,0,10*ROW('Hygiene Data'!E29)),NA())))</f>
        <v>#N/A</v>
      </c>
      <c r="BH35" s="252" t="e">
        <f ca="true">+IF(AND(ISNUMBER(OFFSET('Hygiene Data'!$E$10,0,10*ROW('Hygiene Data'!E29))),DW35="Yes"),OFFSET('Hygiene Data'!$E$10,0,10*ROW('Hygiene Data'!E29)),IF(AND(ISNUMBER(OFFSET('Hygiene Data'!$E$10,0,10*ROW('Hygiene Data'!E29))),DW35="No",ISNUMBER(OFFSET('Hygiene Data'!$E$10,0,10*ROW('Hygiene Data'!E29)))),CONCATENATE("[",ROUND(OFFSET('Hygiene Data'!$E$10,0,10*ROW('Hygiene Data'!E29)),0),"]"),IF(AND(ISNUMBER(OFFSET('Hygiene Data'!$E$10,0,10*ROW('Hygiene Data'!E29))),DW35="",ISNUMBER(OFFSET('Hygiene Data'!$E$10,0,10*ROW('Hygiene Data'!E29)))),OFFSET('Hygiene Data'!$E$10,0,10*ROW('Hygiene Data'!E29)),NA())))</f>
        <v>#N/A</v>
      </c>
      <c r="BI35" s="252" t="e">
        <f ca="true">+IF(AND(ISNUMBER(OFFSET('Hygiene Data'!$F$6,0,10*ROW('Hygiene Data'!F29))),DX35="Yes"),OFFSET('Hygiene Data'!$F$6,0,10*ROW('Hygiene Data'!F29)),IF(AND(ISNUMBER(OFFSET('Hygiene Data'!$F$6,0,10*ROW('Hygiene Data'!F29))),DX35="No",ISNUMBER(OFFSET('Hygiene Data'!$F$6,0,10*ROW('Hygiene Data'!F29)))),CONCATENATE("[",ROUND(OFFSET('Hygiene Data'!$F$6,0,10*ROW('Hygiene Data'!F29)),0),"]"),IF(AND(ISNUMBER(OFFSET('Hygiene Data'!$F$6,0,10*ROW('Hygiene Data'!F29))),DX35="",ISNUMBER(OFFSET('Hygiene Data'!$F$6,0,10*ROW('Hygiene Data'!F29)))),OFFSET('Hygiene Data'!$F$6,0,10*ROW('Hygiene Data'!F29)),NA())))</f>
        <v>#N/A</v>
      </c>
      <c r="BJ35" s="252" t="e">
        <f ca="true">+IF(AND(ISNUMBER(OFFSET('Hygiene Data'!$F$8,0,10*ROW('Hygiene Data'!F29))),DY35="Yes"),OFFSET('Hygiene Data'!$F$8,0,10*ROW('Hygiene Data'!F29)),IF(AND(ISNUMBER(OFFSET('Hygiene Data'!$F$8,0,10*ROW('Hygiene Data'!F29))),DY35="No",ISNUMBER(OFFSET('Hygiene Data'!$F$8,0,10*ROW('Hygiene Data'!F29)))),CONCATENATE("[",ROUND(OFFSET('Hygiene Data'!$F$8,0,10*ROW('Hygiene Data'!F29)),0),"]"),IF(AND(ISNUMBER(OFFSET('Hygiene Data'!$F$8,0,10*ROW('Hygiene Data'!F29))),DY35="",ISNUMBER(OFFSET('Hygiene Data'!$F$8,0,10*ROW('Hygiene Data'!F29)))),OFFSET('Hygiene Data'!$F$8,0,10*ROW('Hygiene Data'!F29)),NA())))</f>
        <v>#N/A</v>
      </c>
      <c r="BK35" s="252" t="e">
        <f ca="true">+IF(AND(ISNUMBER(OFFSET('Hygiene Data'!$F$10,0,10*ROW('Hygiene Data'!F29))),DZ35="Yes"),OFFSET('Hygiene Data'!$F$10,0,10*ROW('Hygiene Data'!F29)),IF(AND(ISNUMBER(OFFSET('Hygiene Data'!$F$10,0,10*ROW('Hygiene Data'!F29))),DZ35="No",ISNUMBER(OFFSET('Hygiene Data'!$F$10,0,10*ROW('Hygiene Data'!F29)))),CONCATENATE("[",ROUND(OFFSET('Hygiene Data'!$F$10,0,10*ROW('Hygiene Data'!F29)),0),"]"),IF(AND(ISNUMBER(OFFSET('Hygiene Data'!$F$10,0,10*ROW('Hygiene Data'!F29))),DZ35="",ISNUMBER(OFFSET('Hygiene Data'!$F$10,0,10*ROW('Hygiene Data'!F29)))),OFFSET('Hygiene Data'!$F$10,0,10*ROW('Hygiene Data'!F29)),NA())))</f>
        <v>#N/A</v>
      </c>
      <c r="BL35" s="252" t="e">
        <f ca="true">+IF(AND(ISNUMBER(OFFSET('Hygiene Data'!$G$6,0,10*ROW('Hygiene Data'!G29))),EA35="Yes"),OFFSET('Hygiene Data'!$G$6,0,10*ROW('Hygiene Data'!G29)),IF(AND(ISNUMBER(OFFSET('Hygiene Data'!$G$6,0,10*ROW('Hygiene Data'!G29))),EA35="No",ISNUMBER(OFFSET('Hygiene Data'!$G$6,0,10*ROW('Hygiene Data'!G29)))),CONCATENATE("[",ROUND(OFFSET('Hygiene Data'!$G$6,0,10*ROW('Hygiene Data'!G29)),0),"]"),IF(AND(ISNUMBER(OFFSET('Hygiene Data'!$G$6,0,10*ROW('Hygiene Data'!G29))),EA35="",ISNUMBER(OFFSET('Hygiene Data'!$G$6,0,10*ROW('Hygiene Data'!G29)))),OFFSET('Hygiene Data'!$G$6,0,10*ROW('Hygiene Data'!G29)),NA())))</f>
        <v>#N/A</v>
      </c>
      <c r="BM35" s="252" t="e">
        <f ca="true">+IF(AND(ISNUMBER(OFFSET('Hygiene Data'!$G$8,0,10*ROW('Hygiene Data'!G29))),EB35="Yes"),OFFSET('Hygiene Data'!$G$8,0,10*ROW('Hygiene Data'!G29)),IF(AND(ISNUMBER(OFFSET('Hygiene Data'!$G$8,0,10*ROW('Hygiene Data'!G29))),EB35="No",ISNUMBER(OFFSET('Hygiene Data'!$G$8,0,10*ROW('Hygiene Data'!G29)))),CONCATENATE("[",ROUND(OFFSET('Hygiene Data'!$G$8,0,10*ROW('Hygiene Data'!G29)),0),"]"),IF(AND(ISNUMBER(OFFSET('Hygiene Data'!$G$8,0,10*ROW('Hygiene Data'!G29))),EB35="",ISNUMBER(OFFSET('Hygiene Data'!$G$8,0,10*ROW('Hygiene Data'!G29)))),OFFSET('Hygiene Data'!$G$8,0,10*ROW('Hygiene Data'!G29)),NA())))</f>
        <v>#N/A</v>
      </c>
      <c r="BN35" s="252" t="e">
        <f ca="true">+IF(AND(ISNUMBER(OFFSET('Hygiene Data'!$G$10,0,10*ROW('Hygiene Data'!G29))),EC35="Yes"),OFFSET('Hygiene Data'!$G$10,0,10*ROW('Hygiene Data'!G29)),IF(AND(ISNUMBER(OFFSET('Hygiene Data'!$G$10,0,10*ROW('Hygiene Data'!G29))),EC35="No",ISNUMBER(OFFSET('Hygiene Data'!$G$10,0,10*ROW('Hygiene Data'!G29)))),CONCATENATE("[",ROUND(OFFSET('Hygiene Data'!$G$10,0,10*ROW('Hygiene Data'!G29)),0),"]"),IF(AND(ISNUMBER(OFFSET('Hygiene Data'!$G$10,0,10*ROW('Hygiene Data'!G29))),EC35="",ISNUMBER(OFFSET('Hygiene Data'!$G$10,0,10*ROW('Hygiene Data'!G29)))),OFFSET('Hygiene Data'!$G$10,0,10*ROW('Hygiene Data'!G29)),NA())))</f>
        <v>#N/A</v>
      </c>
      <c r="BO35" s="252" t="e">
        <f ca="true">+IF(AND(ISNUMBER(OFFSET('Hygiene Data'!$H$6,0,10*ROW('Hygiene Data'!H29))),ED35="Yes"),OFFSET('Hygiene Data'!$H$6,0,10*ROW('Hygiene Data'!H29)),IF(AND(ISNUMBER(OFFSET('Hygiene Data'!$H$6,0,10*ROW('Hygiene Data'!H29))),ED35="No",ISNUMBER(OFFSET('Hygiene Data'!$H$6,0,10*ROW('Hygiene Data'!H29)))),CONCATENATE("[",ROUND(OFFSET('Hygiene Data'!$H$6,0,10*ROW('Hygiene Data'!H29)),0),"]"),IF(AND(ISNUMBER(OFFSET('Hygiene Data'!$H$6,0,10*ROW('Hygiene Data'!H29))),ED35="",ISNUMBER(OFFSET('Hygiene Data'!$H$6,0,10*ROW('Hygiene Data'!H29)))),OFFSET('Hygiene Data'!$H$6,0,10*ROW('Hygiene Data'!H29)),NA())))</f>
        <v>#N/A</v>
      </c>
      <c r="BP35" s="252" t="e">
        <f ca="true">+IF(AND(ISNUMBER(OFFSET('Hygiene Data'!$H$8,0,10*ROW('Hygiene Data'!H29))),EE35="Yes"),OFFSET('Hygiene Data'!$H$8,0,10*ROW('Hygiene Data'!H29)),IF(AND(ISNUMBER(OFFSET('Hygiene Data'!$H$8,0,10*ROW('Hygiene Data'!H29))),EE35="No",ISNUMBER(OFFSET('Hygiene Data'!$H$8,0,10*ROW('Hygiene Data'!H29)))),CONCATENATE("[",ROUND(OFFSET('Hygiene Data'!$H$8,0,10*ROW('Hygiene Data'!H29)),0),"]"),IF(AND(ISNUMBER(OFFSET('Hygiene Data'!$H$8,0,10*ROW('Hygiene Data'!H29))),EE35="",ISNUMBER(OFFSET('Hygiene Data'!$H$8,0,10*ROW('Hygiene Data'!H29)))),OFFSET('Hygiene Data'!$H$8,0,10*ROW('Hygiene Data'!H29)),NA())))</f>
        <v>#N/A</v>
      </c>
      <c r="BQ35" s="252" t="e">
        <f ca="true">+IF(AND(ISNUMBER(OFFSET('Hygiene Data'!$H$10,0,10*ROW('Hygiene Data'!H29))),EF35="Yes"),OFFSET('Hygiene Data'!$H$10,0,10*ROW('Hygiene Data'!H29)),IF(AND(ISNUMBER(OFFSET('Hygiene Data'!$H$10,0,10*ROW('Hygiene Data'!H29))),EF35="No",ISNUMBER(OFFSET('Hygiene Data'!$H$10,0,10*ROW('Hygiene Data'!H29)))),CONCATENATE("[",ROUND(OFFSET('Hygiene Data'!$H$10,0,10*ROW('Hygiene Data'!H29)),0),"]"),IF(AND(ISNUMBER(OFFSET('Hygiene Data'!$H$10,0,10*ROW('Hygiene Data'!H29))),EF35="",ISNUMBER(OFFSET('Hygiene Data'!$H$10,0,10*ROW('Hygiene Data'!H29)))),OFFSET('Hygiene Data'!$H$10,0,10*ROW('Hygiene Data'!H29)),NA())))</f>
        <v>#N/A</v>
      </c>
      <c r="BS35" s="36" t="str">
        <f ca="true">+IF(OFFSET('Water Data'!$C$28,0,10*ROW('Water Data'!C29))="","",OFFSET('Water Data'!$C$28,0,10*ROW('Water Data'!C29)))</f>
        <v/>
      </c>
      <c r="BT35" s="36" t="str">
        <f ca="true">+IF(OFFSET('Water Data'!$C$29,0,10*ROW('Water Data'!C29))="","",OFFSET('Water Data'!$C$29,0,10*ROW('Water Data'!C29)))</f>
        <v/>
      </c>
      <c r="BU35" s="36" t="str">
        <f ca="true">+IF(OFFSET('Water Data'!$C$30,0,10*ROW('Water Data'!C29))="","",OFFSET('Water Data'!$C$30,0,10*ROW('Water Data'!C29)))</f>
        <v/>
      </c>
      <c r="BV35" s="36" t="str">
        <f ca="true">+IF(OFFSET('Water Data'!$D$28,0,10*ROW('Water Data'!D29))="","",OFFSET('Water Data'!$D$28,0,10*ROW('Water Data'!D29)))</f>
        <v/>
      </c>
      <c r="BW35" s="36" t="str">
        <f ca="true">+IF(OFFSET('Water Data'!$D$29,0,10*ROW('Water Data'!D29))="","",OFFSET('Water Data'!$D$29,0,10*ROW('Water Data'!D29)))</f>
        <v/>
      </c>
      <c r="BX35" s="36" t="str">
        <f ca="true">+IF(OFFSET('Water Data'!$D$30,0,10*ROW('Water Data'!D29))="","",OFFSET('Water Data'!$D$30,0,10*ROW('Water Data'!D29)))</f>
        <v/>
      </c>
      <c r="BY35" s="36" t="str">
        <f ca="true">+IF(OFFSET('Water Data'!$E$28,0,10*ROW('Water Data'!E29))="","",OFFSET('Water Data'!$E$28,0,10*ROW('Water Data'!E29)))</f>
        <v/>
      </c>
      <c r="BZ35" s="36" t="str">
        <f ca="true">+IF(OFFSET('Water Data'!$E$29,0,10*ROW('Water Data'!E29))="","",OFFSET('Water Data'!$E$29,0,10*ROW('Water Data'!E29)))</f>
        <v/>
      </c>
      <c r="CA35" s="36" t="str">
        <f ca="true">+IF(OFFSET('Water Data'!$E$30,0,10*ROW('Water Data'!E29))="","",OFFSET('Water Data'!$E$30,0,10*ROW('Water Data'!E29)))</f>
        <v/>
      </c>
      <c r="CB35" s="36" t="str">
        <f ca="true">+IF(OFFSET('Water Data'!$F$28,0,10*ROW('Water Data'!F29))="","",OFFSET('Water Data'!$F$28,0,10*ROW('Water Data'!F29)))</f>
        <v/>
      </c>
      <c r="CC35" s="36" t="str">
        <f ca="true">+IF(OFFSET('Water Data'!$F$29,0,10*ROW('Water Data'!F29))="","",OFFSET('Water Data'!$F$29,0,10*ROW('Water Data'!F29)))</f>
        <v/>
      </c>
      <c r="CD35" s="36" t="str">
        <f ca="true">+IF(OFFSET('Water Data'!$F$30,0,10*ROW('Water Data'!F29))="","",OFFSET('Water Data'!$F$30,0,10*ROW('Water Data'!F29)))</f>
        <v/>
      </c>
      <c r="CE35" s="36" t="str">
        <f ca="true">+IF(OFFSET('Water Data'!$G$28,0,10*ROW('Water Data'!G29))="","",OFFSET('Water Data'!$G$28,0,10*ROW('Water Data'!G29)))</f>
        <v/>
      </c>
      <c r="CF35" s="36" t="str">
        <f ca="true">+IF(OFFSET('Water Data'!$G$29,0,10*ROW('Water Data'!G29))="","",OFFSET('Water Data'!$G$29,0,10*ROW('Water Data'!G29)))</f>
        <v/>
      </c>
      <c r="CG35" s="36" t="str">
        <f ca="true">+IF(OFFSET('Water Data'!$G$30,0,10*ROW('Water Data'!G29))="","",OFFSET('Water Data'!$G$30,0,10*ROW('Water Data'!G29)))</f>
        <v/>
      </c>
      <c r="CH35" s="36" t="str">
        <f ca="true">+IF(OFFSET('Water Data'!$H$28,0,10*ROW('Water Data'!H29))="","",OFFSET('Water Data'!$H$28,0,10*ROW('Water Data'!H29)))</f>
        <v/>
      </c>
      <c r="CI35" s="36" t="str">
        <f ca="true">+IF(OFFSET('Water Data'!$H$29,0,10*ROW('Water Data'!H29))="","",OFFSET('Water Data'!$H$29,0,10*ROW('Water Data'!H29)))</f>
        <v/>
      </c>
      <c r="CJ35" s="36" t="str">
        <f ca="true">+IF(OFFSET('Water Data'!$H$30,0,10*ROW('Water Data'!H29))="","",OFFSET('Water Data'!$H$30,0,10*ROW('Water Data'!H29)))</f>
        <v/>
      </c>
      <c r="CK35" s="36" t="str">
        <f ca="true">+IF(OFFSET('Sanitation Data'!$C$29,0,10*ROW('Sanitation Data'!C29))="","",OFFSET('Sanitation Data'!$C$29,0,10*ROW('Sanitation Data'!C29)))</f>
        <v/>
      </c>
      <c r="CL35" s="36" t="str">
        <f ca="true">+IF(OFFSET('Sanitation Data'!$C$30,0,10*ROW('Sanitation Data'!C29))="","",OFFSET('Sanitation Data'!$C$30,0,10*ROW('Sanitation Data'!C29)))</f>
        <v/>
      </c>
      <c r="CM35" s="36" t="str">
        <f ca="true">+IF(OFFSET('Sanitation Data'!$C$31,0,10*ROW('Sanitation Data'!C29))="","",OFFSET('Sanitation Data'!$C$31,0,10*ROW('Sanitation Data'!C29)))</f>
        <v/>
      </c>
      <c r="CN35" s="36" t="str">
        <f ca="true">+IF(OFFSET('Sanitation Data'!$C$32,0,10*ROW('Sanitation Data'!C29))="","",OFFSET('Sanitation Data'!$C$32,0,10*ROW('Sanitation Data'!C29)))</f>
        <v/>
      </c>
      <c r="CO35" s="36" t="str">
        <f ca="true">+IF(OFFSET('Sanitation Data'!$C$33,0,10*ROW('Sanitation Data'!C29))="","",OFFSET('Sanitation Data'!$C$33,0,10*ROW('Sanitation Data'!C29)))</f>
        <v/>
      </c>
      <c r="CP35" s="36" t="str">
        <f ca="true">+IF(OFFSET('Sanitation Data'!$D$29,0,10*ROW('Sanitation Data'!D29))="","",OFFSET('Sanitation Data'!$D$29,0,10*ROW('Sanitation Data'!D29)))</f>
        <v/>
      </c>
      <c r="CQ35" s="36" t="str">
        <f ca="true">+IF(OFFSET('Sanitation Data'!$D$30,0,10*ROW('Sanitation Data'!D29))="","",OFFSET('Sanitation Data'!$D$30,0,10*ROW('Sanitation Data'!D29)))</f>
        <v/>
      </c>
      <c r="CR35" s="36" t="str">
        <f ca="true">+IF(OFFSET('Sanitation Data'!$D$31,0,10*ROW('Sanitation Data'!D29))="","",OFFSET('Sanitation Data'!$D$31,0,10*ROW('Sanitation Data'!D29)))</f>
        <v/>
      </c>
      <c r="CS35" s="36" t="str">
        <f ca="true">+IF(OFFSET('Sanitation Data'!$D$32,0,10*ROW('Sanitation Data'!D29))="","",OFFSET('Sanitation Data'!$D$32,0,10*ROW('Sanitation Data'!D29)))</f>
        <v/>
      </c>
      <c r="CT35" s="36" t="str">
        <f ca="true">+IF(OFFSET('Sanitation Data'!$D$33,0,10*ROW('Sanitation Data'!D29))="","",OFFSET('Sanitation Data'!$D$33,0,10*ROW('Sanitation Data'!D29)))</f>
        <v/>
      </c>
      <c r="CU35" s="36" t="str">
        <f ca="true">+IF(OFFSET('Sanitation Data'!$E$29,0,10*ROW('Sanitation Data'!E29))="","",OFFSET('Sanitation Data'!$E$29,0,10*ROW('Sanitation Data'!E29)))</f>
        <v/>
      </c>
      <c r="CV35" s="36" t="str">
        <f ca="true">+IF(OFFSET('Sanitation Data'!$E$30,0,10*ROW('Sanitation Data'!E29))="","",OFFSET('Sanitation Data'!$E$30,0,10*ROW('Sanitation Data'!E29)))</f>
        <v/>
      </c>
      <c r="CW35" s="36" t="str">
        <f ca="true">+IF(OFFSET('Sanitation Data'!$E$31,0,10*ROW('Sanitation Data'!E29))="","",OFFSET('Sanitation Data'!$E$31,0,10*ROW('Sanitation Data'!E29)))</f>
        <v/>
      </c>
      <c r="CX35" s="36" t="str">
        <f ca="true">+IF(OFFSET('Sanitation Data'!$E$32,0,10*ROW('Sanitation Data'!E29))="","",OFFSET('Sanitation Data'!$E$32,0,10*ROW('Sanitation Data'!E29)))</f>
        <v/>
      </c>
      <c r="CY35" s="36" t="str">
        <f ca="true">+IF(OFFSET('Sanitation Data'!$E$33,0,10*ROW('Sanitation Data'!E29))="","",OFFSET('Sanitation Data'!$E$33,0,10*ROW('Sanitation Data'!E29)))</f>
        <v/>
      </c>
      <c r="CZ35" s="36" t="str">
        <f ca="true">+IF(OFFSET('Sanitation Data'!$F$29,0,10*ROW('Sanitation Data'!F29))="","",OFFSET('Sanitation Data'!$F$29,0,10*ROW('Sanitation Data'!F29)))</f>
        <v/>
      </c>
      <c r="DA35" s="36" t="str">
        <f ca="true">+IF(OFFSET('Sanitation Data'!$F$30,0,10*ROW('Sanitation Data'!F29))="","",OFFSET('Sanitation Data'!$F$30,0,10*ROW('Sanitation Data'!F29)))</f>
        <v/>
      </c>
      <c r="DB35" s="36" t="str">
        <f ca="true">+IF(OFFSET('Sanitation Data'!$F$31,0,10*ROW('Sanitation Data'!F29))="","",OFFSET('Sanitation Data'!$F$31,0,10*ROW('Sanitation Data'!F29)))</f>
        <v/>
      </c>
      <c r="DC35" s="36" t="str">
        <f ca="true">+IF(OFFSET('Sanitation Data'!$F$32,0,10*ROW('Sanitation Data'!F29))="","",OFFSET('Sanitation Data'!$F$32,0,10*ROW('Sanitation Data'!F29)))</f>
        <v/>
      </c>
      <c r="DD35" s="36" t="str">
        <f ca="true">+IF(OFFSET('Sanitation Data'!$F$33,0,10*ROW('Sanitation Data'!F29))="","",OFFSET('Sanitation Data'!$F$33,0,10*ROW('Sanitation Data'!F29)))</f>
        <v/>
      </c>
      <c r="DE35" s="36" t="str">
        <f ca="true">+IF(OFFSET('Sanitation Data'!$G$29,0,10*ROW('Sanitation Data'!G29))="","",OFFSET('Sanitation Data'!$G$29,0,10*ROW('Sanitation Data'!G29)))</f>
        <v/>
      </c>
      <c r="DF35" s="36" t="str">
        <f ca="true">+IF(OFFSET('Sanitation Data'!$G$30,0,10*ROW('Sanitation Data'!G29))="","",OFFSET('Sanitation Data'!$G$30,0,10*ROW('Sanitation Data'!G29)))</f>
        <v/>
      </c>
      <c r="DG35" s="36" t="str">
        <f ca="true">+IF(OFFSET('Sanitation Data'!$G$31,0,10*ROW('Sanitation Data'!G29))="","",OFFSET('Sanitation Data'!$G$31,0,10*ROW('Sanitation Data'!G29)))</f>
        <v/>
      </c>
      <c r="DH35" s="36" t="str">
        <f ca="true">+IF(OFFSET('Sanitation Data'!$G$32,0,10*ROW('Sanitation Data'!G29))="","",OFFSET('Sanitation Data'!$G$32,0,10*ROW('Sanitation Data'!G29)))</f>
        <v/>
      </c>
      <c r="DI35" s="36" t="str">
        <f ca="true">+IF(OFFSET('Sanitation Data'!$G$33,0,10*ROW('Sanitation Data'!G29))="","",OFFSET('Sanitation Data'!$G$33,0,10*ROW('Sanitation Data'!G29)))</f>
        <v/>
      </c>
      <c r="DJ35" s="36" t="str">
        <f ca="true">+IF(OFFSET('Sanitation Data'!$H$29,0,10*ROW('Sanitation Data'!H29))="","",OFFSET('Sanitation Data'!$H$29,0,10*ROW('Sanitation Data'!H29)))</f>
        <v/>
      </c>
      <c r="DK35" s="36" t="str">
        <f ca="true">+IF(OFFSET('Sanitation Data'!$H$30,0,10*ROW('Sanitation Data'!H29))="","",OFFSET('Sanitation Data'!$H$30,0,10*ROW('Sanitation Data'!H29)))</f>
        <v/>
      </c>
      <c r="DL35" s="36" t="str">
        <f ca="true">+IF(OFFSET('Sanitation Data'!$H$31,0,10*ROW('Sanitation Data'!H29))="","",OFFSET('Sanitation Data'!$H$31,0,10*ROW('Sanitation Data'!H29)))</f>
        <v/>
      </c>
      <c r="DM35" s="36" t="str">
        <f ca="true">+IF(OFFSET('Sanitation Data'!$H$32,0,10*ROW('Sanitation Data'!H29))="","",OFFSET('Sanitation Data'!$H$32,0,10*ROW('Sanitation Data'!H29)))</f>
        <v/>
      </c>
      <c r="DN35" s="36" t="str">
        <f ca="true">+IF(OFFSET('Sanitation Data'!$H$33,0,10*ROW('Sanitation Data'!H29))="","",OFFSET('Sanitation Data'!$H$33,0,10*ROW('Sanitation Data'!H29)))</f>
        <v/>
      </c>
      <c r="DO35" s="36" t="str">
        <f ca="true">+IF(OFFSET('Hygiene Data'!$C$12,0,10*ROW('Hygiene Data'!C29))="","",OFFSET('Hygiene Data'!$C$12,0,10*ROW('Hygiene Data'!C29)))</f>
        <v/>
      </c>
      <c r="DP35" s="36" t="str">
        <f ca="true">+IF(OFFSET('Hygiene Data'!$C$13,0,10*ROW('Hygiene Data'!C29))="","",OFFSET('Hygiene Data'!$C$13,0,10*ROW('Hygiene Data'!C29)))</f>
        <v/>
      </c>
      <c r="DQ35" s="36" t="str">
        <f ca="true">+IF(OFFSET('Hygiene Data'!$C$14,0,10*ROW('Hygiene Data'!C29))="","",OFFSET('Hygiene Data'!$C$14,0,10*ROW('Hygiene Data'!C29)))</f>
        <v/>
      </c>
      <c r="DR35" s="36" t="str">
        <f ca="true">+IF(OFFSET('Hygiene Data'!$D$12,0,10*ROW('Hygiene Data'!D29))="","",OFFSET('Hygiene Data'!$D$12,0,10*ROW('Hygiene Data'!D29)))</f>
        <v/>
      </c>
      <c r="DS35" s="36" t="str">
        <f ca="true">+IF(OFFSET('Hygiene Data'!$D$13,0,10*ROW('Hygiene Data'!D29))="","",OFFSET('Hygiene Data'!$D$13,0,10*ROW('Hygiene Data'!D29)))</f>
        <v/>
      </c>
      <c r="DT35" s="36" t="str">
        <f ca="true">+IF(OFFSET('Hygiene Data'!$D$14,0,10*ROW('Hygiene Data'!D29))="","",OFFSET('Hygiene Data'!$D$14,0,10*ROW('Hygiene Data'!D29)))</f>
        <v/>
      </c>
      <c r="DU35" s="36" t="str">
        <f ca="true">+IF(OFFSET('Hygiene Data'!$E$12,0,10*ROW('Hygiene Data'!E29))="","",OFFSET('Hygiene Data'!$E$12,0,10*ROW('Hygiene Data'!E29)))</f>
        <v/>
      </c>
      <c r="DV35" s="36" t="str">
        <f ca="true">+IF(OFFSET('Hygiene Data'!$E$13,0,10*ROW('Hygiene Data'!E29))="","",OFFSET('Hygiene Data'!$E$13,0,10*ROW('Hygiene Data'!E29)))</f>
        <v/>
      </c>
      <c r="DW35" s="36" t="str">
        <f ca="true">+IF(OFFSET('Hygiene Data'!$E$14,0,10*ROW('Hygiene Data'!E29))="","",OFFSET('Hygiene Data'!$E$14,0,10*ROW('Hygiene Data'!E29)))</f>
        <v/>
      </c>
      <c r="DX35" s="36" t="str">
        <f ca="true">+IF(OFFSET('Hygiene Data'!$F$12,0,10*ROW('Hygiene Data'!F29))="","",OFFSET('Hygiene Data'!$F$12,0,10*ROW('Hygiene Data'!F29)))</f>
        <v/>
      </c>
      <c r="DY35" s="36" t="str">
        <f ca="true">+IF(OFFSET('Hygiene Data'!$F$13,0,10*ROW('Hygiene Data'!F29))="","",OFFSET('Hygiene Data'!$F$13,0,10*ROW('Hygiene Data'!F29)))</f>
        <v/>
      </c>
      <c r="DZ35" s="36" t="str">
        <f ca="true">+IF(OFFSET('Hygiene Data'!$F$14,0,10*ROW('Hygiene Data'!F29))="","",OFFSET('Hygiene Data'!$F$14,0,10*ROW('Hygiene Data'!F29)))</f>
        <v/>
      </c>
      <c r="EA35" s="36" t="str">
        <f ca="true">+IF(OFFSET('Hygiene Data'!$G$12,0,10*ROW('Hygiene Data'!G29))="","",OFFSET('Hygiene Data'!$G$12,0,10*ROW('Hygiene Data'!G29)))</f>
        <v/>
      </c>
      <c r="EB35" s="36" t="str">
        <f ca="true">+IF(OFFSET('Hygiene Data'!$G$13,0,10*ROW('Hygiene Data'!G29))="","",OFFSET('Hygiene Data'!$G$13,0,10*ROW('Hygiene Data'!G29)))</f>
        <v/>
      </c>
      <c r="EC35" s="36" t="str">
        <f ca="true">+IF(OFFSET('Hygiene Data'!$G$14,0,10*ROW('Hygiene Data'!G29))="","",OFFSET('Hygiene Data'!$G$14,0,10*ROW('Hygiene Data'!G29)))</f>
        <v/>
      </c>
      <c r="ED35" s="36" t="str">
        <f ca="true">+IF(OFFSET('Hygiene Data'!$H$12,0,10*ROW('Hygiene Data'!H29))="","",OFFSET('Hygiene Data'!$H$12,0,10*ROW('Hygiene Data'!H29)))</f>
        <v/>
      </c>
      <c r="EE35" s="36" t="str">
        <f ca="true">+IF(OFFSET('Hygiene Data'!$H$13,0,10*ROW('Hygiene Data'!H29))="","",OFFSET('Hygiene Data'!$H$13,0,10*ROW('Hygiene Data'!H29)))</f>
        <v/>
      </c>
      <c r="EF35" s="36" t="str">
        <f ca="true">+IF(OFFSET('Hygiene Data'!$H$14,0,10*ROW('Hygiene Data'!H29))="","",OFFSET('Hygiene Data'!$H$14,0,10*ROW('Hygiene Data'!H29)))</f>
        <v/>
      </c>
    </row>
    <row r="36" x14ac:dyDescent="0.2">
      <c r="A36" s="59" t="str">
        <f ca="true">+IF(OFFSET('Water Data'!$B$1,0,10*ROW('Water Data'!B33))="","",OFFSET('Water Data'!$B$1,0,10*ROW('Water Data'!B33)))</f>
        <v/>
      </c>
      <c r="B36" s="59" t="str">
        <f ca="true">+IF(OFFSET('Water Data'!$A$3,0,10*ROW('Water Data'!A33))="","",OFFSET('Water Data'!$A$3,0,10*ROW('Water Data'!A33)))</f>
        <v/>
      </c>
      <c r="C36" s="59" t="str">
        <f ca="true">+IF(OFFSET('Water Data'!$C$3,0,10*ROW('Water Data'!C33))="","",OFFSET('Water Data'!$C$3,0,10*ROW('Water Data'!C33)))</f>
        <v/>
      </c>
      <c r="D36" s="250" t="e">
        <f ca="true">+IF(AND(ISNUMBER(OFFSET('Water Data'!$C$5,0,10*ROW('Water Data'!C30))),BS36="Yes"),100-OFFSET('Water Data'!$C$5,0,10*ROW('Water Data'!C30)),IF(AND(ISNUMBER(OFFSET('Water Data'!$C$5,0,10*ROW('Water Data'!C30))),BS36="No",ISNUMBER(OFFSET('Water Data'!$C$5,0,10*ROW('Water Data'!C30)))),CONCATENATE("[",ROUND(100-OFFSET('Water Data'!$C$5,0,10*ROW('Water Data'!C30)),0),"]"),IF(AND(ISNUMBER(OFFSET('Water Data'!$C$5,0,10*ROW('Water Data'!C30))),BS36="",ISNUMBER(OFFSET('Water Data'!$C$5,0,10*ROW('Water Data'!C30)))),100-OFFSET('Water Data'!$C$5,0,10*ROW('Water Data'!C30)),NA())))</f>
        <v>#N/A</v>
      </c>
      <c r="E36" s="250" t="e">
        <f ca="true">+IF(AND(ISNUMBER(OFFSET('Water Data'!$C$7,0,10*ROW('Water Data'!D30))),BT36="Yes"),OFFSET('Water Data'!$C$7,0,10*ROW('Water Data'!C30)),IF(AND(ISNUMBER(OFFSET('Water Data'!$C$7,0,10*ROW('Water Data'!C30))),BT36="No",ISNUMBER(OFFSET('Water Data'!$C$7,0,10*ROW('Water Data'!C30)))),CONCATENATE("[",ROUND(OFFSET('Water Data'!$C$7,0,10*ROW('Water Data'!C30)),0),"]"),IF(AND(ISNUMBER(OFFSET('Water Data'!$C$7,0,10*ROW('Water Data'!C30))),BT36="",ISNUMBER(OFFSET('Water Data'!$C$7,0,10*ROW('Water Data'!C30)))),OFFSET('Water Data'!$C$7,0,10*ROW('Water Data'!C30)),NA())))</f>
        <v>#N/A</v>
      </c>
      <c r="F36" s="250" t="e">
        <f ca="true">+IF(AND(ISNUMBER(OFFSET('Water Data'!$C$10,0,10*ROW('Water Data'!C30))),BU36="Yes"),OFFSET('Water Data'!$C$10,0,10*ROW('Water Data'!C30)),IF(AND(ISNUMBER(OFFSET('Water Data'!$C$10,0,10*ROW('Water Data'!C30))),BU36="No",ISNUMBER(OFFSET('Water Data'!$C$10,0,10*ROW('Water Data'!C30)))),CONCATENATE("[",ROUND(OFFSET('Water Data'!$C$10,0,10*ROW('Water Data'!C30)),0),"]"),IF(AND(ISNUMBER(OFFSET('Water Data'!$C$10,0,10*ROW('Water Data'!C30))),BU36="",ISNUMBER(OFFSET('Water Data'!$C$10,0,10*ROW('Water Data'!C30)))),OFFSET('Water Data'!$C$10,0,10*ROW('Water Data'!C30)),NA())))</f>
        <v>#N/A</v>
      </c>
      <c r="G36" s="250" t="e">
        <f ca="true">+IF(AND(ISNUMBER(OFFSET('Water Data'!$D$5,0,10*ROW('Water Data'!D30))),BV36="Yes"),100-OFFSET('Water Data'!$D$5,0,10*ROW('Water Data'!D30)),IF(AND(ISNUMBER(OFFSET('Water Data'!$D$5,0,10*ROW('Water Data'!D30))),BV36="No",ISNUMBER(OFFSET('Water Data'!$D$5,0,10*ROW('Water Data'!D30)))),CONCATENATE("[",ROUND(100-OFFSET('Water Data'!$D$5,0,10*ROW('Water Data'!D30)),0),"]"),IF(AND(ISNUMBER(OFFSET('Water Data'!$D$5,0,10*ROW('Water Data'!D30))),BV36="",ISNUMBER(OFFSET('Water Data'!$D$5,0,10*ROW('Water Data'!D30)))),100-OFFSET('Water Data'!$D$5,0,10*ROW('Water Data'!D30)),NA())))</f>
        <v>#N/A</v>
      </c>
      <c r="H36" s="250" t="e">
        <f ca="true">+IF(AND(ISNUMBER(OFFSET('Water Data'!$D$7,0,10*ROW('Water Data'!D30))),BW36="Yes"),OFFSET('Water Data'!$D$7,0,10*ROW('Water Data'!D30)),IF(AND(ISNUMBER(OFFSET('Water Data'!$D$7,0,10*ROW('Water Data'!D30))),BW36="No",ISNUMBER(OFFSET('Water Data'!$D$7,0,10*ROW('Water Data'!D30)))),CONCATENATE("[",ROUND(OFFSET('Water Data'!$C$7,0,10*ROW('Water Data'!D30)),0),"]"),IF(AND(ISNUMBER(OFFSET('Water Data'!$D$7,0,10*ROW('Water Data'!D30))),BW36="",ISNUMBER(OFFSET('Water Data'!$D$7,0,10*ROW('Water Data'!D30)))),OFFSET('Water Data'!$D$7,0,10*ROW('Water Data'!D30)),NA())))</f>
        <v>#N/A</v>
      </c>
      <c r="I36" s="250" t="e">
        <f ca="true">+IF(AND(ISNUMBER(OFFSET('Water Data'!$D$10,0,10*ROW('Water Data'!D30))),BX36="Yes"),OFFSET('Water Data'!$D$10,0,10*ROW('Water Data'!D30)),IF(AND(ISNUMBER(OFFSET('Water Data'!$D$10,0,10*ROW('Water Data'!D30))),BX36="No",ISNUMBER(OFFSET('Water Data'!$D$10,0,10*ROW('Water Data'!D30)))),CONCATENATE("[",ROUND(OFFSET('Water Data'!$D$10,0,10*ROW('Water Data'!D30)),0),"]"),IF(AND(ISNUMBER(OFFSET('Water Data'!$D$10,0,10*ROW('Water Data'!D30))),BX36="",ISNUMBER(OFFSET('Water Data'!$D$10,0,10*ROW('Water Data'!D30)))),OFFSET('Water Data'!$D$10,0,10*ROW('Water Data'!D30)),NA())))</f>
        <v>#N/A</v>
      </c>
      <c r="J36" s="250" t="e">
        <f ca="true">+IF(AND(ISNUMBER(OFFSET('Water Data'!$E$5,0,10*ROW('Water Data'!E30))),BY36="Yes"),100-OFFSET('Water Data'!$E$5,0,10*ROW('Water Data'!E30)),IF(AND(ISNUMBER(OFFSET('Water Data'!$E$5,0,10*ROW('Water Data'!E30))),BY36="No",ISNUMBER(OFFSET('Water Data'!$E$5,0,10*ROW('Water Data'!E30)))),CONCATENATE("[",ROUND(100-OFFSET('Water Data'!$E$5,0,10*ROW('Water Data'!E30)),0),"]"),IF(AND(ISNUMBER(OFFSET('Water Data'!$E$5,0,10*ROW('Water Data'!E30))),BY36="",ISNUMBER(OFFSET('Water Data'!$E$5,0,10*ROW('Water Data'!E30)))),100-OFFSET('Water Data'!$E$5,0,10*ROW('Water Data'!E30)),NA())))</f>
        <v>#N/A</v>
      </c>
      <c r="K36" s="250" t="e">
        <f ca="true">+IF(AND(ISNUMBER(OFFSET('Water Data'!$E$7,0,10*ROW('Water Data'!E30))),BZ36="Yes"),OFFSET('Water Data'!$E$7,0,10*ROW('Water Data'!E30)),IF(AND(ISNUMBER(OFFSET('Water Data'!$E$7,0,10*ROW('Water Data'!E30))),BZ36="No",ISNUMBER(OFFSET('Water Data'!$E$7,0,10*ROW('Water Data'!E30)))),CONCATENATE("[",ROUND(OFFSET('Water Data'!$E$7,0,10*ROW('Water Data'!E30)),0),"]"),IF(AND(ISNUMBER(OFFSET('Water Data'!$E$7,0,10*ROW('Water Data'!E30))),BZ36="",ISNUMBER(OFFSET('Water Data'!$E$7,0,10*ROW('Water Data'!E30)))),OFFSET('Water Data'!$E$7,0,10*ROW('Water Data'!E30)),NA())))</f>
        <v>#N/A</v>
      </c>
      <c r="L36" s="250" t="e">
        <f ca="true">+IF(AND(ISNUMBER(OFFSET('Water Data'!$E$10,0,10*ROW('Water Data'!E30))),CA36="Yes"),OFFSET('Water Data'!$E$10,0,10*ROW('Water Data'!E30)),IF(AND(ISNUMBER(OFFSET('Water Data'!$E$10,0,10*ROW('Water Data'!E30))),CA36="No",ISNUMBER(OFFSET('Water Data'!$E$10,0,10*ROW('Water Data'!E30)))),CONCATENATE("[",ROUND(OFFSET('Water Data'!$E$10,0,10*ROW('Water Data'!E30)),0),"]"),IF(AND(ISNUMBER(OFFSET('Water Data'!$E$10,0,10*ROW('Water Data'!E30))),CA36="",ISNUMBER(OFFSET('Water Data'!$E$10,0,10*ROW('Water Data'!E30)))),OFFSET('Water Data'!$E$10,0,10*ROW('Water Data'!E30)),NA())))</f>
        <v>#N/A</v>
      </c>
      <c r="M36" s="250" t="e">
        <f ca="true">+IF(AND(ISNUMBER(OFFSET('Water Data'!$F$5,0,10*ROW('Water Data'!F30))),CB36="Yes"),100-OFFSET('Water Data'!$F$5,0,10*ROW('Water Data'!F30)),IF(AND(ISNUMBER(OFFSET('Water Data'!$F$5,0,10*ROW('Water Data'!F30))),CB36="No",ISNUMBER(OFFSET('Water Data'!$F$5,0,10*ROW('Water Data'!F30)))),CONCATENATE("[",ROUND(100-OFFSET('Water Data'!$F$5,0,10*ROW('Water Data'!F30)),0),"]"),IF(AND(ISNUMBER(OFFSET('Water Data'!$F$5,0,10*ROW('Water Data'!F30))),CB36="",ISNUMBER(OFFSET('Water Data'!$F$5,0,10*ROW('Water Data'!F30)))),100-OFFSET('Water Data'!$F$5,0,10*ROW('Water Data'!F30)),NA())))</f>
        <v>#N/A</v>
      </c>
      <c r="N36" s="250" t="e">
        <f ca="true">+IF(AND(ISNUMBER(OFFSET('Water Data'!$F$7,0,10*ROW('Water Data'!F30))),CC36="Yes"),OFFSET('Water Data'!$F$7,0,10*ROW('Water Data'!F30)),IF(AND(ISNUMBER(OFFSET('Water Data'!$F$7,0,10*ROW('Water Data'!F30))),CC36="No",ISNUMBER(OFFSET('Water Data'!$F$7,0,10*ROW('Water Data'!F30)))),CONCATENATE("[",ROUND(OFFSET('Water Data'!$F$7,0,10*ROW('Water Data'!F30)),0),"]"),IF(AND(ISNUMBER(OFFSET('Water Data'!$F$7,0,10*ROW('Water Data'!F30))),CC36="",ISNUMBER(OFFSET('Water Data'!$F$7,0,10*ROW('Water Data'!F30)))),OFFSET('Water Data'!$F$7,0,10*ROW('Water Data'!F30)),NA())))</f>
        <v>#N/A</v>
      </c>
      <c r="O36" s="250" t="e">
        <f ca="true">+IF(AND(ISNUMBER(OFFSET('Water Data'!$F$10,0,10*ROW('Water Data'!F30))),CD36="Yes"),OFFSET('Water Data'!$F$10,0,10*ROW('Water Data'!F30)),IF(AND(ISNUMBER(OFFSET('Water Data'!$F$10,0,10*ROW('Water Data'!F30))),CD36="No",ISNUMBER(OFFSET('Water Data'!$F$10,0,10*ROW('Water Data'!F30)))),CONCATENATE("[",ROUND(OFFSET('Water Data'!$F$10,0,10*ROW('Water Data'!F30)),0),"]"),IF(AND(ISNUMBER(OFFSET('Water Data'!$F$10,0,10*ROW('Water Data'!F30))),CD36="",ISNUMBER(OFFSET('Water Data'!$F$10,0,10*ROW('Water Data'!F30)))),OFFSET('Water Data'!$F$10,0,10*ROW('Water Data'!F30)),NA())))</f>
        <v>#N/A</v>
      </c>
      <c r="P36" s="250" t="e">
        <f ca="true">+IF(AND(ISNUMBER(OFFSET('Water Data'!$G$5,0,10*ROW('Water Data'!G30))),CE36="Yes"),100-OFFSET('Water Data'!$G$5,0,10*ROW('Water Data'!G30)),IF(AND(ISNUMBER(OFFSET('Water Data'!$G$5,0,10*ROW('Water Data'!G30))),CE36="No",ISNUMBER(OFFSET('Water Data'!$G$5,0,10*ROW('Water Data'!G30)))),CONCATENATE("[",ROUND(100-OFFSET('Water Data'!$G$5,0,10*ROW('Water Data'!G30)),0),"]"),IF(AND(ISNUMBER(OFFSET('Water Data'!$G$5,0,10*ROW('Water Data'!G30))),CE36="",ISNUMBER(OFFSET('Water Data'!$G$5,0,10*ROW('Water Data'!G30)))),100-OFFSET('Water Data'!$G$5,0,10*ROW('Water Data'!G30)),NA())))</f>
        <v>#N/A</v>
      </c>
      <c r="Q36" s="250" t="e">
        <f ca="true">+IF(AND(ISNUMBER(OFFSET('Water Data'!$G$7,0,10*ROW('Water Data'!G30))),CF36="Yes"),OFFSET('Water Data'!$G$7,0,10*ROW('Water Data'!G30)),IF(AND(ISNUMBER(OFFSET('Water Data'!$G$7,0,10*ROW('Water Data'!G30))),CF36="No",ISNUMBER(OFFSET('Water Data'!$G$7,0,10*ROW('Water Data'!G30)))),CONCATENATE("[",ROUND(OFFSET('Water Data'!$G$7,0,10*ROW('Water Data'!G30)),0),"]"),IF(AND(ISNUMBER(OFFSET('Water Data'!$G$7,0,10*ROW('Water Data'!G30))),CF36="",ISNUMBER(OFFSET('Water Data'!$G$7,0,10*ROW('Water Data'!G30)))),OFFSET('Water Data'!$G$7,0,10*ROW('Water Data'!G30)),NA())))</f>
        <v>#N/A</v>
      </c>
      <c r="R36" s="250" t="e">
        <f ca="true">+IF(AND(ISNUMBER(OFFSET('Water Data'!$G$10,0,10*ROW('Water Data'!G30))),CG36="Yes"),OFFSET('Water Data'!$G$10,0,10*ROW('Water Data'!G30)),IF(AND(ISNUMBER(OFFSET('Water Data'!$G$10,0,10*ROW('Water Data'!G30))),CG36="No",ISNUMBER(OFFSET('Water Data'!$G$10,0,10*ROW('Water Data'!G30)))),CONCATENATE("[",ROUND(OFFSET('Water Data'!$G$10,0,10*ROW('Water Data'!G30)),0),"]"),IF(AND(ISNUMBER(OFFSET('Water Data'!$G$10,0,10*ROW('Water Data'!G30))),CG36="",ISNUMBER(OFFSET('Water Data'!$G$10,0,10*ROW('Water Data'!G30)))),OFFSET('Water Data'!$G$10,0,10*ROW('Water Data'!G30)),NA())))</f>
        <v>#N/A</v>
      </c>
      <c r="S36" s="250" t="e">
        <f ca="true">+IF(AND(ISNUMBER(OFFSET('Water Data'!$H$5,0,10*ROW('Water Data'!H30))),CH36="Yes"),100-OFFSET('Water Data'!$H$5,0,10*ROW('Water Data'!H30)),IF(AND(ISNUMBER(OFFSET('Water Data'!$H$5,0,10*ROW('Water Data'!H30))),CH36="No",ISNUMBER(OFFSET('Water Data'!$H$5,0,10*ROW('Water Data'!H30)))),CONCATENATE("[",ROUND(100-OFFSET('Water Data'!$H$5,0,10*ROW('Water Data'!H30)),0),"]"),IF(AND(ISNUMBER(OFFSET('Water Data'!$H$5,0,10*ROW('Water Data'!H30))),CH36="",ISNUMBER(OFFSET('Water Data'!$H$5,0,10*ROW('Water Data'!H30)))),100-OFFSET('Water Data'!$H$5,0,10*ROW('Water Data'!H30)),NA())))</f>
        <v>#N/A</v>
      </c>
      <c r="T36" s="250" t="e">
        <f ca="true">+IF(AND(ISNUMBER(OFFSET('Water Data'!$H$7,0,10*ROW('Water Data'!H30))),CI36="Yes"),OFFSET('Water Data'!$H$7,0,10*ROW('Water Data'!H30)),IF(AND(ISNUMBER(OFFSET('Water Data'!$H$7,0,10*ROW('Water Data'!H30))),CI36="No",ISNUMBER(OFFSET('Water Data'!$H$7,0,10*ROW('Water Data'!H30)))),CONCATENATE("[",ROUND(OFFSET('Water Data'!$H$7,0,10*ROW('Water Data'!H30)),0),"]"),IF(AND(ISNUMBER(OFFSET('Water Data'!$H$7,0,10*ROW('Water Data'!H30))),CI36="",ISNUMBER(OFFSET('Water Data'!$H$7,0,10*ROW('Water Data'!H30)))),OFFSET('Water Data'!$H$7,0,10*ROW('Water Data'!H30)),NA())))</f>
        <v>#N/A</v>
      </c>
      <c r="U36" s="250" t="e">
        <f ca="true">+IF(AND(ISNUMBER(OFFSET('Water Data'!$H$10,0,10*ROW('Water Data'!H30))),CJ36="Yes"),OFFSET('Water Data'!$H$10,0,10*ROW('Water Data'!H30)),IF(AND(ISNUMBER(OFFSET('Water Data'!$H$10,0,10*ROW('Water Data'!H30))),CJ36="No",ISNUMBER(OFFSET('Water Data'!$H$10,0,10*ROW('Water Data'!H30)))),CONCATENATE("[",ROUND(OFFSET('Water Data'!$H$10,0,10*ROW('Water Data'!H30)),0),"]"),IF(AND(ISNUMBER(OFFSET('Water Data'!$H$10,0,10*ROW('Water Data'!H30))),CJ36="",ISNUMBER(OFFSET('Water Data'!$H$10,0,10*ROW('Water Data'!H30)))),OFFSET('Water Data'!$H$10,0,10*ROW('Water Data'!H30)),NA())))</f>
        <v>#N/A</v>
      </c>
      <c r="V36" s="251" t="e">
        <f ca="true">+IF(AND(ISNUMBER(OFFSET('Sanitation Data'!$C$5,0,10*ROW('Sanitation Data'!C30))),CK36="Yes"),100-OFFSET('Sanitation Data'!$C$5,0,10*ROW('Sanitation Data'!C30)),IF(AND(ISNUMBER(OFFSET('Sanitation Data'!$C$5,0,10*ROW('Sanitation Data'!C30))),CK36="No",ISNUMBER(OFFSET('Sanitation Data'!$C$5,0,10*ROW('Sanitation Data'!C30)))),CONCATENATE("[",ROUND(100-OFFSET('Sanitation Data'!$C$5,0,10*ROW('Sanitation Data'!C30)),0),"]"),IF(AND(ISNUMBER(OFFSET('Sanitation Data'!$C$5,0,10*ROW('Sanitation Data'!C30))),CK36="",ISNUMBER(OFFSET('Sanitation Data'!$C$5,0,10*ROW('Sanitation Data'!C30)))),100-OFFSET('Sanitation Data'!$C$5,0,10*ROW('Sanitation Data'!C30)),NA())))</f>
        <v>#N/A</v>
      </c>
      <c r="W36" s="251" t="e">
        <f ca="true">+IF(AND(ISNUMBER(OFFSET('Sanitation Data'!$C$7,0,10*ROW('Sanitation Data'!C30))),CL36="Yes"),OFFSET('Sanitation Data'!$C$7,0,10*ROW('Sanitation Data'!C30)),IF(AND(ISNUMBER(OFFSET('Sanitation Data'!$C$7,0,10*ROW('Sanitation Data'!C30))),CL36="No",ISNUMBER(OFFSET('Sanitation Data'!$C$7,0,10*ROW('Sanitation Data'!C30)))),CONCATENATE("[",ROUND(OFFSET('Sanitation Data'!$C$7,0,10*ROW('Sanitation Data'!C30)),0),"]"),IF(AND(ISNUMBER(OFFSET('Sanitation Data'!$C$7,0,10*ROW('Sanitation Data'!C30))),CL36="",ISNUMBER(OFFSET('Sanitation Data'!$C$7,0,10*ROW('Sanitation Data'!C30)))),OFFSET('Sanitation Data'!$C$7,0,10*ROW('Sanitation Data'!C30)),NA())))</f>
        <v>#N/A</v>
      </c>
      <c r="X36" s="251" t="e">
        <f ca="true">+IF(AND(ISNUMBER(OFFSET('Sanitation Data'!$C$11,0,10*ROW('Sanitation Data'!C30))),CM36="Yes"),OFFSET('Sanitation Data'!$C$11,0,10*ROW('Sanitation Data'!C30)),IF(AND(ISNUMBER(OFFSET('Sanitation Data'!$C$11,0,10*ROW('Sanitation Data'!C30))),CM36="No",ISNUMBER(OFFSET('Sanitation Data'!$C$11,0,10*ROW('Sanitation Data'!C30)))),CONCATENATE("[",ROUND(OFFSET('Sanitation Data'!$C$11,0,10*ROW('Sanitation Data'!C30)),0),"]"),IF(AND(ISNUMBER(OFFSET('Sanitation Data'!$C$11,0,10*ROW('Sanitation Data'!C30))),CM36="",ISNUMBER(OFFSET('Sanitation Data'!$C$11,0,10*ROW('Sanitation Data'!C30)))),OFFSET('Sanitation Data'!$C$11,0,10*ROW('Sanitation Data'!C30)),NA())))</f>
        <v>#N/A</v>
      </c>
      <c r="Y36" s="251" t="e">
        <f ca="true">+IF(AND(ISNUMBER(OFFSET('Sanitation Data'!$C$12,0,10*ROW('Sanitation Data'!C30))),CN36="Yes"),OFFSET('Sanitation Data'!$C$12,0,10*ROW('Sanitation Data'!C30)),IF(AND(ISNUMBER(OFFSET('Sanitation Data'!$C$12,0,10*ROW('Sanitation Data'!C30))),CN36="No",ISNUMBER(OFFSET('Sanitation Data'!$C$12,0,10*ROW('Sanitation Data'!C30)))),CONCATENATE("[",ROUND(OFFSET('Sanitation Data'!$C$12,0,10*ROW('Sanitation Data'!C30)),0),"]"),IF(AND(ISNUMBER(OFFSET('Sanitation Data'!$C$12,0,10*ROW('Sanitation Data'!C30))),CN36="",ISNUMBER(OFFSET('Sanitation Data'!$C$12,0,10*ROW('Sanitation Data'!C30)))),OFFSET('Sanitation Data'!$C$12,0,10*ROW('Sanitation Data'!C30)),NA())))</f>
        <v>#N/A</v>
      </c>
      <c r="Z36" s="251" t="e">
        <f ca="true">+IF(AND(ISNUMBER(OFFSET('Sanitation Data'!$C$13,0,10*ROW('Sanitation Data'!C30))),CO36="Yes"),OFFSET('Sanitation Data'!$C$13,0,10*ROW('Sanitation Data'!C30)),IF(AND(ISNUMBER(OFFSET('Sanitation Data'!$C$13,0,10*ROW('Sanitation Data'!C30))),CO36="No",ISNUMBER(OFFSET('Sanitation Data'!$C$13,0,10*ROW('Sanitation Data'!C30)))),CONCATENATE("[",ROUND(OFFSET('Sanitation Data'!$C$13,0,10*ROW('Sanitation Data'!C30)),0),"]"),IF(AND(ISNUMBER(OFFSET('Sanitation Data'!$C$13,0,10*ROW('Sanitation Data'!C30))),CO36="",ISNUMBER(OFFSET('Sanitation Data'!$C$13,0,10*ROW('Sanitation Data'!C30)))),OFFSET('Sanitation Data'!$C$13,0,10*ROW('Sanitation Data'!C30)),NA())))</f>
        <v>#N/A</v>
      </c>
      <c r="AA36" s="251" t="e">
        <f ca="true">+IF(AND(ISNUMBER(OFFSET('Sanitation Data'!$D$5,0,10*ROW('Sanitation Data'!D30))),CP36="Yes"),100-OFFSET('Sanitation Data'!$D$5,0,10*ROW('Sanitation Data'!D30)),IF(AND(ISNUMBER(OFFSET('Sanitation Data'!$D$5,0,10*ROW('Sanitation Data'!D30))),CP36="No",ISNUMBER(OFFSET('Sanitation Data'!$D$5,0,10*ROW('Sanitation Data'!D30)))),CONCATENATE("[",ROUND(100-OFFSET('Sanitation Data'!$D$5,0,10*ROW('Sanitation Data'!D30)),0),"]"),IF(AND(ISNUMBER(OFFSET('Sanitation Data'!$D$5,0,10*ROW('Sanitation Data'!D30))),CP36="",ISNUMBER(OFFSET('Sanitation Data'!$D$5,0,10*ROW('Sanitation Data'!D30)))),100-OFFSET('Sanitation Data'!$D$5,0,10*ROW('Sanitation Data'!D30)),NA())))</f>
        <v>#N/A</v>
      </c>
      <c r="AB36" s="251" t="e">
        <f ca="true">+IF(AND(ISNUMBER(OFFSET('Sanitation Data'!$D$7,0,10*ROW('Sanitation Data'!D30))),CQ36="Yes"),OFFSET('Sanitation Data'!$D$7,0,10*ROW('Sanitation Data'!G30)),IF(AND(ISNUMBER(OFFSET('Sanitation Data'!$D$7,0,10*ROW('Sanitation Data'!D30))),CQ36="No",ISNUMBER(OFFSET('Sanitation Data'!$D$7,0,10*ROW('Sanitation Data'!D30)))),CONCATENATE("[",ROUND(OFFSET('Sanitation Data'!$D$7,0,10*ROW('Sanitation Data'!D30)),0),"]"),IF(AND(ISNUMBER(OFFSET('Sanitation Data'!$D$7,0,10*ROW('Sanitation Data'!D30))),CQ36="",ISNUMBER(OFFSET('Sanitation Data'!$D$7,0,10*ROW('Sanitation Data'!D30)))),OFFSET('Sanitation Data'!$D$7,0,10*ROW('Sanitation Data'!D30)),NA())))</f>
        <v>#N/A</v>
      </c>
      <c r="AC36" s="251" t="e">
        <f ca="true">+IF(AND(ISNUMBER(OFFSET('Sanitation Data'!$D$11,0,10*ROW('Sanitation Data'!D30))),CR36="Yes"),OFFSET('Sanitation Data'!$D$11,0,10*ROW('Sanitation Data'!D30)),IF(AND(ISNUMBER(OFFSET('Sanitation Data'!$D$11,0,10*ROW('Sanitation Data'!D30))),CR36="No",ISNUMBER(OFFSET('Sanitation Data'!$D$11,0,10*ROW('Sanitation Data'!D30)))),CONCATENATE("[",ROUND(OFFSET('Sanitation Data'!$D$11,0,10*ROW('Sanitation Data'!D30)),0),"]"),IF(AND(ISNUMBER(OFFSET('Sanitation Data'!$D$11,0,10*ROW('Sanitation Data'!D30))),CR36="",ISNUMBER(OFFSET('Sanitation Data'!$D$11,0,10*ROW('Sanitation Data'!D30)))),OFFSET('Sanitation Data'!$D$11,0,10*ROW('Sanitation Data'!D30)),NA())))</f>
        <v>#N/A</v>
      </c>
      <c r="AD36" s="251" t="e">
        <f ca="true">+IF(AND(ISNUMBER(OFFSET('Sanitation Data'!$D$12,0,10*ROW('Sanitation Data'!D30))),CS36="Yes"),OFFSET('Sanitation Data'!$D$12,0,10*ROW('Sanitation Data'!D30)),IF(AND(ISNUMBER(OFFSET('Sanitation Data'!$D$12,0,10*ROW('Sanitation Data'!D30))),CS36="No",ISNUMBER(OFFSET('Sanitation Data'!$D$12,0,10*ROW('Sanitation Data'!D30)))),CONCATENATE("[",ROUND(OFFSET('Sanitation Data'!$D$12,0,10*ROW('Sanitation Data'!D30)),0),"]"),IF(AND(ISNUMBER(OFFSET('Sanitation Data'!$D$12,0,10*ROW('Sanitation Data'!D30))),CS36="",ISNUMBER(OFFSET('Sanitation Data'!$D$12,0,10*ROW('Sanitation Data'!D30)))),OFFSET('Sanitation Data'!$D$12,0,10*ROW('Sanitation Data'!D30)),NA())))</f>
        <v>#N/A</v>
      </c>
      <c r="AE36" s="251" t="e">
        <f ca="true">+IF(AND(ISNUMBER(OFFSET('Sanitation Data'!$D$13,0,10*ROW('Sanitation Data'!D30))),CT36="Yes"),OFFSET('Sanitation Data'!$D$13,0,10*ROW('Sanitation Data'!D30)),IF(AND(ISNUMBER(OFFSET('Sanitation Data'!$D$13,0,10*ROW('Sanitation Data'!D30))),CT36="No",ISNUMBER(OFFSET('Sanitation Data'!$D$13,0,10*ROW('Sanitation Data'!D30)))),CONCATENATE("[",ROUND(OFFSET('Sanitation Data'!$D$13,0,10*ROW('Sanitation Data'!D30)),0),"]"),IF(AND(ISNUMBER(OFFSET('Sanitation Data'!$D$13,0,10*ROW('Sanitation Data'!D30))),CT36="",ISNUMBER(OFFSET('Sanitation Data'!$D$13,0,10*ROW('Sanitation Data'!D30)))),OFFSET('Sanitation Data'!$D$13,0,10*ROW('Sanitation Data'!D30)),NA())))</f>
        <v>#N/A</v>
      </c>
      <c r="AF36" s="251" t="e">
        <f ca="true">+IF(AND(ISNUMBER(OFFSET('Sanitation Data'!$E$5,0,10*ROW('Sanitation Data'!E30))),CU36="Yes"),100-OFFSET('Sanitation Data'!$E$5,0,10*ROW('Sanitation Data'!E30)),IF(AND(ISNUMBER(OFFSET('Sanitation Data'!$E$5,0,10*ROW('Sanitation Data'!E30))),CU36="No",ISNUMBER(OFFSET('Sanitation Data'!$E$5,0,10*ROW('Sanitation Data'!E30)))),CONCATENATE("[",ROUND(100-OFFSET('Sanitation Data'!$E$5,0,10*ROW('Sanitation Data'!E30)),0),"]"),IF(AND(ISNUMBER(OFFSET('Sanitation Data'!$E$5,0,10*ROW('Sanitation Data'!E30))),CU36="",ISNUMBER(OFFSET('Sanitation Data'!$E$5,0,10*ROW('Sanitation Data'!E30)))),100-OFFSET('Sanitation Data'!$E$5,0,10*ROW('Sanitation Data'!E30)),NA())))</f>
        <v>#N/A</v>
      </c>
      <c r="AG36" s="251" t="e">
        <f ca="true">+IF(AND(ISNUMBER(OFFSET('Sanitation Data'!$E$7,0,10*ROW('Sanitation Data'!E30))),CV36="Yes"),OFFSET('Sanitation Data'!$E$7,0,10*ROW('Sanitation Data'!E30)),IF(AND(ISNUMBER(OFFSET('Sanitation Data'!$E$7,0,10*ROW('Sanitation Data'!E30))),CV36="No",ISNUMBER(OFFSET('Sanitation Data'!$E$7,0,10*ROW('Sanitation Data'!E30)))),CONCATENATE("[",ROUND(OFFSET('Sanitation Data'!$E$7,0,10*ROW('Sanitation Data'!E30)),0),"]"),IF(AND(ISNUMBER(OFFSET('Sanitation Data'!$E$7,0,10*ROW('Sanitation Data'!E30))),CV36="",ISNUMBER(OFFSET('Sanitation Data'!$E$7,0,10*ROW('Sanitation Data'!E30)))),OFFSET('Sanitation Data'!$E$7,0,10*ROW('Sanitation Data'!E30)),NA())))</f>
        <v>#N/A</v>
      </c>
      <c r="AH36" s="251" t="e">
        <f ca="true">+IF(AND(ISNUMBER(OFFSET('Sanitation Data'!$E$11,0,10*ROW('Sanitation Data'!E30))),CW36="Yes"),OFFSET('Sanitation Data'!$E$11,0,10*ROW('Sanitation Data'!E30)),IF(AND(ISNUMBER(OFFSET('Sanitation Data'!$E$11,0,10*ROW('Sanitation Data'!E30))),CW36="No",ISNUMBER(OFFSET('Sanitation Data'!$E$11,0,10*ROW('Sanitation Data'!E30)))),CONCATENATE("[",ROUND(OFFSET('Sanitation Data'!$E$11,0,10*ROW('Sanitation Data'!E30)),0),"]"),IF(AND(ISNUMBER(OFFSET('Sanitation Data'!$E$11,0,10*ROW('Sanitation Data'!E30))),CW36="",ISNUMBER(OFFSET('Sanitation Data'!$E$11,0,10*ROW('Sanitation Data'!E30)))),OFFSET('Sanitation Data'!$E$11,0,10*ROW('Sanitation Data'!E30)),NA())))</f>
        <v>#N/A</v>
      </c>
      <c r="AI36" s="251" t="e">
        <f ca="true">+IF(AND(ISNUMBER(OFFSET('Sanitation Data'!$E$12,0,10*ROW('Sanitation Data'!E30))),CX36="Yes"),OFFSET('Sanitation Data'!$E$12,0,10*ROW('Sanitation Data'!E30)),IF(AND(ISNUMBER(OFFSET('Sanitation Data'!$E$12,0,10*ROW('Sanitation Data'!E30))),CX36="No",ISNUMBER(OFFSET('Sanitation Data'!$E$12,0,10*ROW('Sanitation Data'!E30)))),CONCATENATE("[",ROUND(OFFSET('Sanitation Data'!$E$12,0,10*ROW('Sanitation Data'!E30)),0),"]"),IF(AND(ISNUMBER(OFFSET('Sanitation Data'!$E$12,0,10*ROW('Sanitation Data'!E30))),CX36="",ISNUMBER(OFFSET('Sanitation Data'!$E$12,0,10*ROW('Sanitation Data'!E30)))),OFFSET('Sanitation Data'!$E$12,0,10*ROW('Sanitation Data'!E30)),NA())))</f>
        <v>#N/A</v>
      </c>
      <c r="AJ36" s="251" t="e">
        <f ca="true">+IF(AND(ISNUMBER(OFFSET('Sanitation Data'!$E$13,0,10*ROW('Sanitation Data'!E30))),CY36="Yes"),OFFSET('Sanitation Data'!$E$13,0,10*ROW('Sanitation Data'!E30)),IF(AND(ISNUMBER(OFFSET('Sanitation Data'!$E$13,0,10*ROW('Sanitation Data'!E30))),CY36="No",ISNUMBER(OFFSET('Sanitation Data'!$E$13,0,10*ROW('Sanitation Data'!E30)))),CONCATENATE("[",ROUND(OFFSET('Sanitation Data'!$E$13,0,10*ROW('Sanitation Data'!E30)),0),"]"),IF(AND(ISNUMBER(OFFSET('Sanitation Data'!$E$13,0,10*ROW('Sanitation Data'!E30))),CY36="",ISNUMBER(OFFSET('Sanitation Data'!$E$13,0,10*ROW('Sanitation Data'!E30)))),OFFSET('Sanitation Data'!$E$13,0,10*ROW('Sanitation Data'!E30)),NA())))</f>
        <v>#N/A</v>
      </c>
      <c r="AK36" s="251" t="e">
        <f ca="true">+IF(AND(ISNUMBER(OFFSET('Sanitation Data'!$F$5,0,10*ROW('Sanitation Data'!F30))),CZ36="Yes"),100-OFFSET('Sanitation Data'!$F$5,0,10*ROW('Sanitation Data'!F30)),IF(AND(ISNUMBER(OFFSET('Sanitation Data'!$F$5,0,10*ROW('Sanitation Data'!F30))),CZ36="No",ISNUMBER(OFFSET('Sanitation Data'!$F$5,0,10*ROW('Sanitation Data'!F30)))),CONCATENATE("[",ROUND(100-OFFSET('Sanitation Data'!$F$5,0,10*ROW('Sanitation Data'!F30)),0),"]"),IF(AND(ISNUMBER(OFFSET('Sanitation Data'!$F$5,0,10*ROW('Sanitation Data'!F30))),CZ36="",ISNUMBER(OFFSET('Sanitation Data'!$F$5,0,10*ROW('Sanitation Data'!F30)))),100-OFFSET('Sanitation Data'!$F$5,0,10*ROW('Sanitation Data'!F30)),NA())))</f>
        <v>#N/A</v>
      </c>
      <c r="AL36" s="251" t="e">
        <f ca="true">+IF(AND(ISNUMBER(OFFSET('Sanitation Data'!$F$7,0,10*ROW('Sanitation Data'!F30))),DA36="Yes"),OFFSET('Sanitation Data'!$F$7,0,10*ROW('Sanitation Data'!F30)),IF(AND(ISNUMBER(OFFSET('Sanitation Data'!$F$7,0,10*ROW('Sanitation Data'!F30))),DA36="No",ISNUMBER(OFFSET('Sanitation Data'!$F$7,0,10*ROW('Sanitation Data'!F30)))),CONCATENATE("[",ROUND(OFFSET('Sanitation Data'!$F$7,0,10*ROW('Sanitation Data'!F30)),0),"]"),IF(AND(ISNUMBER(OFFSET('Sanitation Data'!$F$7,0,10*ROW('Sanitation Data'!F30))),DA36="",ISNUMBER(OFFSET('Sanitation Data'!$F$7,0,10*ROW('Sanitation Data'!F30)))),OFFSET('Sanitation Data'!$F$7,0,10*ROW('Sanitation Data'!F30)),NA())))</f>
        <v>#N/A</v>
      </c>
      <c r="AM36" s="251" t="e">
        <f ca="true">+IF(AND(ISNUMBER(OFFSET('Sanitation Data'!$F$11,0,10*ROW('Sanitation Data'!F30))),DB36="Yes"),OFFSET('Sanitation Data'!$F$11,0,10*ROW('Sanitation Data'!F30)),IF(AND(ISNUMBER(OFFSET('Sanitation Data'!$F$11,0,10*ROW('Sanitation Data'!F30))),DB36="No",ISNUMBER(OFFSET('Sanitation Data'!$F$11,0,10*ROW('Sanitation Data'!F30)))),CONCATENATE("[",ROUND(OFFSET('Sanitation Data'!$F$11,0,10*ROW('Sanitation Data'!F30)),0),"]"),IF(AND(ISNUMBER(OFFSET('Sanitation Data'!$F$11,0,10*ROW('Sanitation Data'!F30))),DB36="",ISNUMBER(OFFSET('Sanitation Data'!$F$11,0,10*ROW('Sanitation Data'!F30)))),OFFSET('Sanitation Data'!$F$11,0,10*ROW('Sanitation Data'!F30)),NA())))</f>
        <v>#N/A</v>
      </c>
      <c r="AN36" s="251" t="e">
        <f ca="true">+IF(AND(ISNUMBER(OFFSET('Sanitation Data'!$F$12,0,10*ROW('Sanitation Data'!F30))),DC36="Yes"),OFFSET('Sanitation Data'!$F$12,0,10*ROW('Sanitation Data'!F30)),IF(AND(ISNUMBER(OFFSET('Sanitation Data'!$F$12,0,10*ROW('Sanitation Data'!F30))),DC36="No",ISNUMBER(OFFSET('Sanitation Data'!$F$12,0,10*ROW('Sanitation Data'!F30)))),CONCATENATE("[",ROUND(OFFSET('Sanitation Data'!$F$12,0,10*ROW('Sanitation Data'!F30)),0),"]"),IF(AND(ISNUMBER(OFFSET('Sanitation Data'!$F$12,0,10*ROW('Sanitation Data'!F30))),DC36="",ISNUMBER(OFFSET('Sanitation Data'!$F$12,0,10*ROW('Sanitation Data'!F30)))),OFFSET('Sanitation Data'!$F$12,0,10*ROW('Sanitation Data'!F30)),NA())))</f>
        <v>#N/A</v>
      </c>
      <c r="AO36" s="251" t="e">
        <f ca="true">+IF(AND(ISNUMBER(OFFSET('Sanitation Data'!$F$13,0,10*ROW('Sanitation Data'!F30))),DD36="Yes"),OFFSET('Sanitation Data'!$F$13,0,10*ROW('Sanitation Data'!F30)),IF(AND(ISNUMBER(OFFSET('Sanitation Data'!$F$13,0,10*ROW('Sanitation Data'!F30))),DD36="No",ISNUMBER(OFFSET('Sanitation Data'!$F$13,0,10*ROW('Sanitation Data'!F30)))),CONCATENATE("[",ROUND(OFFSET('Sanitation Data'!$F$13,0,10*ROW('Sanitation Data'!F30)),0),"]"),IF(AND(ISNUMBER(OFFSET('Sanitation Data'!$F$13,0,10*ROW('Sanitation Data'!F30))),DD36="",ISNUMBER(OFFSET('Sanitation Data'!$F$13,0,10*ROW('Sanitation Data'!F30)))),OFFSET('Sanitation Data'!$F$13,0,10*ROW('Sanitation Data'!F30)),NA())))</f>
        <v>#N/A</v>
      </c>
      <c r="AP36" s="251" t="e">
        <f ca="true">+IF(AND(ISNUMBER(OFFSET('Sanitation Data'!$G$5,0,10*ROW('Sanitation Data'!G30))),DE36="Yes"),100-OFFSET('Sanitation Data'!$G$5,0,10*ROW('Sanitation Data'!G30)),IF(AND(ISNUMBER(OFFSET('Sanitation Data'!$G$5,0,10*ROW('Sanitation Data'!G30))),DE36="No",ISNUMBER(OFFSET('Sanitation Data'!$G$5,0,10*ROW('Sanitation Data'!G30)))),CONCATENATE("[",ROUND(100-OFFSET('Sanitation Data'!$G$5,0,10*ROW('Sanitation Data'!G30)),0),"]"),IF(AND(ISNUMBER(OFFSET('Sanitation Data'!$G$5,0,10*ROW('Sanitation Data'!G30))),DE36="",ISNUMBER(OFFSET('Sanitation Data'!$G$5,0,10*ROW('Sanitation Data'!G30)))),100-OFFSET('Sanitation Data'!$G$5,0,10*ROW('Sanitation Data'!G30)),NA())))</f>
        <v>#N/A</v>
      </c>
      <c r="AQ36" s="251" t="e">
        <f ca="true">+IF(AND(ISNUMBER(OFFSET('Sanitation Data'!$G$7,0,10*ROW('Sanitation Data'!G30))),DF36="Yes"),OFFSET('Sanitation Data'!$G$7,0,10*ROW('Sanitation Data'!G30)),IF(AND(ISNUMBER(OFFSET('Sanitation Data'!$G$7,0,10*ROW('Sanitation Data'!G30))),DF36="No",ISNUMBER(OFFSET('Sanitation Data'!$G$7,0,10*ROW('Sanitation Data'!G30)))),CONCATENATE("[",ROUND(OFFSET('Sanitation Data'!$G$7,0,10*ROW('Sanitation Data'!G30)),0),"]"),IF(AND(ISNUMBER(OFFSET('Sanitation Data'!$G$7,0,10*ROW('Sanitation Data'!G30))),DF36="",ISNUMBER(OFFSET('Sanitation Data'!$G$7,0,10*ROW('Sanitation Data'!G30)))),OFFSET('Sanitation Data'!$G$7,0,10*ROW('Sanitation Data'!G30)),NA())))</f>
        <v>#N/A</v>
      </c>
      <c r="AR36" s="251" t="e">
        <f ca="true">+IF(AND(ISNUMBER(OFFSET('Sanitation Data'!$G$11,0,10*ROW('Sanitation Data'!G30))),DG36="Yes"),OFFSET('Sanitation Data'!$G$11,0,10*ROW('Sanitation Data'!G30)),IF(AND(ISNUMBER(OFFSET('Sanitation Data'!$G$11,0,10*ROW('Sanitation Data'!G30))),DG36="No",ISNUMBER(OFFSET('Sanitation Data'!$G$11,0,10*ROW('Sanitation Data'!G30)))),CONCATENATE("[",ROUND(OFFSET('Sanitation Data'!$G$11,0,10*ROW('Sanitation Data'!G30)),0),"]"),IF(AND(ISNUMBER(OFFSET('Sanitation Data'!$G$11,0,10*ROW('Sanitation Data'!G30))),DG36="",ISNUMBER(OFFSET('Sanitation Data'!$G$11,0,10*ROW('Sanitation Data'!G30)))),OFFSET('Sanitation Data'!$G$11,0,10*ROW('Sanitation Data'!G30)),NA())))</f>
        <v>#N/A</v>
      </c>
      <c r="AS36" s="251" t="e">
        <f ca="true">+IF(AND(ISNUMBER(OFFSET('Sanitation Data'!$G$12,0,10*ROW('Sanitation Data'!G30))),DH36="Yes"),OFFSET('Sanitation Data'!$G$12,0,10*ROW('Sanitation Data'!G30)),IF(AND(ISNUMBER(OFFSET('Sanitation Data'!$G$12,0,10*ROW('Sanitation Data'!G30))),DH36="No",ISNUMBER(OFFSET('Sanitation Data'!$G$12,0,10*ROW('Sanitation Data'!G30)))),CONCATENATE("[",ROUND(OFFSET('Sanitation Data'!$G$12,0,10*ROW('Sanitation Data'!G30)),0),"]"),IF(AND(ISNUMBER(OFFSET('Sanitation Data'!$G$12,0,10*ROW('Sanitation Data'!G30))),DH36="",ISNUMBER(OFFSET('Sanitation Data'!$G$12,0,10*ROW('Sanitation Data'!G30)))),OFFSET('Sanitation Data'!$G$12,0,10*ROW('Sanitation Data'!G30)),NA())))</f>
        <v>#N/A</v>
      </c>
      <c r="AT36" s="251" t="e">
        <f ca="true">+IF(AND(ISNUMBER(OFFSET('Sanitation Data'!$G$13,0,10*ROW('Sanitation Data'!G30))),DI36="Yes"),OFFSET('Sanitation Data'!$G$13,0,10*ROW('Sanitation Data'!G30)),IF(AND(ISNUMBER(OFFSET('Sanitation Data'!$G$13,0,10*ROW('Sanitation Data'!G30))),DI36="No",ISNUMBER(OFFSET('Sanitation Data'!$G$13,0,10*ROW('Sanitation Data'!G30)))),CONCATENATE("[",ROUND(OFFSET('Sanitation Data'!$G$13,0,10*ROW('Sanitation Data'!G30)),0),"]"),IF(AND(ISNUMBER(OFFSET('Sanitation Data'!$G$13,0,10*ROW('Sanitation Data'!G30))),DI36="",ISNUMBER(OFFSET('Sanitation Data'!$G$13,0,10*ROW('Sanitation Data'!G30)))),OFFSET('Sanitation Data'!$G$13,0,10*ROW('Sanitation Data'!G30)),NA())))</f>
        <v>#N/A</v>
      </c>
      <c r="AU36" s="251" t="e">
        <f ca="true">+IF(AND(ISNUMBER(OFFSET('Sanitation Data'!$H$5,0,10*ROW('Sanitation Data'!H30))),DJ36="Yes"),100-OFFSET('Sanitation Data'!$H$5,0,10*ROW('Sanitation Data'!H30)),IF(AND(ISNUMBER(OFFSET('Sanitation Data'!$H$5,0,10*ROW('Sanitation Data'!H30))),DJ36="No",ISNUMBER(OFFSET('Sanitation Data'!$H$5,0,10*ROW('Sanitation Data'!H30)))),CONCATENATE("[",ROUND(100-OFFSET('Sanitation Data'!$H$5,0,10*ROW('Sanitation Data'!H30)),0),"]"),IF(AND(ISNUMBER(OFFSET('Sanitation Data'!$H$5,0,10*ROW('Sanitation Data'!H30))),DJ36="",ISNUMBER(OFFSET('Sanitation Data'!$H$5,0,10*ROW('Sanitation Data'!H30)))),100-OFFSET('Sanitation Data'!$H$5,0,10*ROW('Sanitation Data'!H30)),NA())))</f>
        <v>#N/A</v>
      </c>
      <c r="AV36" s="251" t="e">
        <f ca="true">+IF(AND(ISNUMBER(OFFSET('Sanitation Data'!$H$7,0,10*ROW('Sanitation Data'!H30))),DK36="Yes"),OFFSET('Sanitation Data'!$H$7,0,10*ROW('Sanitation Data'!H30)),IF(AND(ISNUMBER(OFFSET('Sanitation Data'!$H$7,0,10*ROW('Sanitation Data'!H30))),DK36="No",ISNUMBER(OFFSET('Sanitation Data'!$H$7,0,10*ROW('Sanitation Data'!H30)))),CONCATENATE("[",ROUND(OFFSET('Sanitation Data'!$H$7,0,10*ROW('Sanitation Data'!H30)),0),"]"),IF(AND(ISNUMBER(OFFSET('Sanitation Data'!$H$7,0,10*ROW('Sanitation Data'!H30))),DK36="",ISNUMBER(OFFSET('Sanitation Data'!$H$7,0,10*ROW('Sanitation Data'!H30)))),OFFSET('Sanitation Data'!$H$7,0,10*ROW('Sanitation Data'!H30)),NA())))</f>
        <v>#N/A</v>
      </c>
      <c r="AW36" s="251" t="e">
        <f ca="true">+IF(AND(ISNUMBER(OFFSET('Sanitation Data'!$H$11,0,10*ROW('Sanitation Data'!H30))),DL36="Yes"),OFFSET('Sanitation Data'!$H$11,0,10*ROW('Sanitation Data'!H30)),IF(AND(ISNUMBER(OFFSET('Sanitation Data'!$H$11,0,10*ROW('Sanitation Data'!H30))),DL36="No",ISNUMBER(OFFSET('Sanitation Data'!$H$11,0,10*ROW('Sanitation Data'!H30)))),CONCATENATE("[",ROUND(OFFSET('Sanitation Data'!$H$11,0,10*ROW('Sanitation Data'!H30)),0),"]"),IF(AND(ISNUMBER(OFFSET('Sanitation Data'!$H$11,0,10*ROW('Sanitation Data'!H30))),DL36="",ISNUMBER(OFFSET('Sanitation Data'!$H$11,0,10*ROW('Sanitation Data'!H30)))),OFFSET('Sanitation Data'!$H$11,0,10*ROW('Sanitation Data'!H30)),NA())))</f>
        <v>#N/A</v>
      </c>
      <c r="AX36" s="251" t="e">
        <f ca="true">+IF(AND(ISNUMBER(OFFSET('Sanitation Data'!$H$12,0,10*ROW('Sanitation Data'!H30))),DM36="Yes"),OFFSET('Sanitation Data'!$H$12,0,10*ROW('Sanitation Data'!H30)),IF(AND(ISNUMBER(OFFSET('Sanitation Data'!$H$12,0,10*ROW('Sanitation Data'!H30))),DM36="No",ISNUMBER(OFFSET('Sanitation Data'!$H$12,0,10*ROW('Sanitation Data'!H30)))),CONCATENATE("[",ROUND(OFFSET('Sanitation Data'!$H$12,0,10*ROW('Sanitation Data'!H30)),0),"]"),IF(AND(ISNUMBER(OFFSET('Sanitation Data'!$H$12,0,10*ROW('Sanitation Data'!H30))),DM36="",ISNUMBER(OFFSET('Sanitation Data'!$H$12,0,10*ROW('Sanitation Data'!H30)))),OFFSET('Sanitation Data'!$H$12,0,10*ROW('Sanitation Data'!H30)),NA())))</f>
        <v>#N/A</v>
      </c>
      <c r="AY36" s="251" t="e">
        <f ca="true">+IF(AND(ISNUMBER(OFFSET('Sanitation Data'!$H$13,0,10*ROW('Sanitation Data'!H30))),DN36="Yes"),OFFSET('Sanitation Data'!$H$13,0,10*ROW('Sanitation Data'!H30)),IF(AND(ISNUMBER(OFFSET('Sanitation Data'!$H$13,0,10*ROW('Sanitation Data'!H30))),DN36="No",ISNUMBER(OFFSET('Sanitation Data'!$H$13,0,10*ROW('Sanitation Data'!H30)))),CONCATENATE("[",ROUND(OFFSET('Sanitation Data'!$H$13,0,10*ROW('Sanitation Data'!H30)),0),"]"),IF(AND(ISNUMBER(OFFSET('Sanitation Data'!$H$13,0,10*ROW('Sanitation Data'!H30))),DN36="",ISNUMBER(OFFSET('Sanitation Data'!$H$13,0,10*ROW('Sanitation Data'!H30)))),OFFSET('Sanitation Data'!$H$13,0,10*ROW('Sanitation Data'!H30)),NA())))</f>
        <v>#N/A</v>
      </c>
      <c r="AZ36" s="252" t="e">
        <f ca="true">+IF(AND(ISNUMBER(OFFSET('Hygiene Data'!$C$6,0,10*ROW('Hygiene Data'!C30))),DO36="Yes"),OFFSET('Hygiene Data'!$C$6,0,10*ROW('Hygiene Data'!C30)),IF(AND(ISNUMBER(OFFSET('Hygiene Data'!$C$6,0,10*ROW('Hygiene Data'!C30))),DO36="No",ISNUMBER(OFFSET('Hygiene Data'!$C$6,0,10*ROW('Hygiene Data'!C30)))),CONCATENATE("[",ROUND(OFFSET('Hygiene Data'!$C$6,0,10*ROW('Hygiene Data'!C30)),0),"]"),IF(AND(ISNUMBER(OFFSET('Hygiene Data'!$C$6,0,10*ROW('Hygiene Data'!C30))),DO36="",ISNUMBER(OFFSET('Hygiene Data'!$C$6,0,10*ROW('Hygiene Data'!C30)))),OFFSET('Hygiene Data'!$C$6,0,10*ROW('Hygiene Data'!C30)),NA())))</f>
        <v>#N/A</v>
      </c>
      <c r="BA36" s="252" t="e">
        <f ca="true">+IF(AND(ISNUMBER(OFFSET('Hygiene Data'!$C$8,0,10*ROW('Hygiene Data'!C30))),DP36="Yes"),OFFSET('Hygiene Data'!$C$8,0,10*ROW('Hygiene Data'!C30)),IF(AND(ISNUMBER(OFFSET('Hygiene Data'!$C$8,0,10*ROW('Hygiene Data'!C30))),DP36="No",ISNUMBER(OFFSET('Hygiene Data'!$C$8,0,10*ROW('Hygiene Data'!C30)))),CONCATENATE("[",ROUND(OFFSET('Hygiene Data'!$C$8,0,10*ROW('Hygiene Data'!C30)),0),"]"),IF(AND(ISNUMBER(OFFSET('Hygiene Data'!$C$8,0,10*ROW('Hygiene Data'!C30))),DP36="",ISNUMBER(OFFSET('Hygiene Data'!$C$8,0,10*ROW('Hygiene Data'!C30)))),OFFSET('Hygiene Data'!$C$8,0,10*ROW('Hygiene Data'!C30)),NA())))</f>
        <v>#N/A</v>
      </c>
      <c r="BB36" s="252" t="e">
        <f ca="true">+IF(AND(ISNUMBER(OFFSET('Hygiene Data'!$C$10,0,10*ROW('Hygiene Data'!C30))),DQ36="Yes"),OFFSET('Hygiene Data'!$C$10,0,10*ROW('Hygiene Data'!C30)),IF(AND(ISNUMBER(OFFSET('Hygiene Data'!$C$10,0,10*ROW('Hygiene Data'!C30))),DQ36="No",ISNUMBER(OFFSET('Hygiene Data'!$C$10,0,10*ROW('Hygiene Data'!C30)))),CONCATENATE("[",ROUND(OFFSET('Hygiene Data'!$C$10,0,10*ROW('Hygiene Data'!C30)),0),"]"),IF(AND(ISNUMBER(OFFSET('Hygiene Data'!$C$10,0,10*ROW('Hygiene Data'!C30))),DQ36="",ISNUMBER(OFFSET('Hygiene Data'!$C$10,0,10*ROW('Hygiene Data'!C30)))),OFFSET('Hygiene Data'!$C$10,0,10*ROW('Hygiene Data'!C30)),NA())))</f>
        <v>#N/A</v>
      </c>
      <c r="BC36" s="252" t="e">
        <f ca="true">+IF(AND(ISNUMBER(OFFSET('Hygiene Data'!$D$6,0,10*ROW('Hygiene Data'!D30))),DR36="Yes"),OFFSET('Hygiene Data'!$D$6,0,10*ROW('Hygiene Data'!D30)),IF(AND(ISNUMBER(OFFSET('Hygiene Data'!$D$6,0,10*ROW('Hygiene Data'!D30))),DR36="No",ISNUMBER(OFFSET('Hygiene Data'!$D$6,0,10*ROW('Hygiene Data'!D30)))),CONCATENATE("[",ROUND(OFFSET('Hygiene Data'!$D$6,0,10*ROW('Hygiene Data'!D30)),0),"]"),IF(AND(ISNUMBER(OFFSET('Hygiene Data'!$D$6,0,10*ROW('Hygiene Data'!D30))),DR36="",ISNUMBER(OFFSET('Hygiene Data'!$D$6,0,10*ROW('Hygiene Data'!D30)))),OFFSET('Hygiene Data'!$D$6,0,10*ROW('Hygiene Data'!D30)),NA())))</f>
        <v>#N/A</v>
      </c>
      <c r="BD36" s="252" t="e">
        <f ca="true">+IF(AND(ISNUMBER(OFFSET('Hygiene Data'!$D$8,0,10*ROW('Hygiene Data'!D30))),DS36="Yes"),OFFSET('Hygiene Data'!$D$8,0,10*ROW('Hygiene Data'!D30)),IF(AND(ISNUMBER(OFFSET('Hygiene Data'!$D$8,0,10*ROW('Hygiene Data'!D30))),DS36="No",ISNUMBER(OFFSET('Hygiene Data'!$D$8,0,10*ROW('Hygiene Data'!D30)))),CONCATENATE("[",ROUND(OFFSET('Hygiene Data'!$D$8,0,10*ROW('Hygiene Data'!D30)),0),"]"),IF(AND(ISNUMBER(OFFSET('Hygiene Data'!$D$8,0,10*ROW('Hygiene Data'!D30))),DS36="",ISNUMBER(OFFSET('Hygiene Data'!$D$8,0,10*ROW('Hygiene Data'!D30)))),OFFSET('Hygiene Data'!$D$8,0,10*ROW('Hygiene Data'!D30)),NA())))</f>
        <v>#N/A</v>
      </c>
      <c r="BE36" s="252" t="e">
        <f ca="true">+IF(AND(ISNUMBER(OFFSET('Hygiene Data'!$D$10,0,10*ROW('Hygiene Data'!D30))),DT36="Yes"),OFFSET('Hygiene Data'!$D$10,0,10*ROW('Hygiene Data'!D30)),IF(AND(ISNUMBER(OFFSET('Hygiene Data'!$D$10,0,10*ROW('Hygiene Data'!D30))),DT36="No",ISNUMBER(OFFSET('Hygiene Data'!$D$10,0,10*ROW('Hygiene Data'!D30)))),CONCATENATE("[",ROUND(OFFSET('Hygiene Data'!$D$10,0,10*ROW('Hygiene Data'!D30)),0),"]"),IF(AND(ISNUMBER(OFFSET('Hygiene Data'!$D$10,0,10*ROW('Hygiene Data'!D30))),DT36="",ISNUMBER(OFFSET('Hygiene Data'!$D$10,0,10*ROW('Hygiene Data'!D30)))),OFFSET('Hygiene Data'!$D$10,0,10*ROW('Hygiene Data'!D30)),NA())))</f>
        <v>#N/A</v>
      </c>
      <c r="BF36" s="252" t="e">
        <f ca="true">+IF(AND(ISNUMBER(OFFSET('Hygiene Data'!$E$6,0,10*ROW('Hygiene Data'!E30))),DU36="Yes"),OFFSET('Hygiene Data'!$E$6,0,10*ROW('Hygiene Data'!E30)),IF(AND(ISNUMBER(OFFSET('Hygiene Data'!$E$6,0,10*ROW('Hygiene Data'!E30))),DU36="No",ISNUMBER(OFFSET('Hygiene Data'!$E$6,0,10*ROW('Hygiene Data'!E30)))),CONCATENATE("[",ROUND(OFFSET('Hygiene Data'!$E$6,0,10*ROW('Hygiene Data'!E30)),0),"]"),IF(AND(ISNUMBER(OFFSET('Hygiene Data'!$E$6,0,10*ROW('Hygiene Data'!E30))),DU36="",ISNUMBER(OFFSET('Hygiene Data'!$E$6,0,10*ROW('Hygiene Data'!E30)))),OFFSET('Hygiene Data'!$E$6,0,10*ROW('Hygiene Data'!E30)),NA())))</f>
        <v>#N/A</v>
      </c>
      <c r="BG36" s="252" t="e">
        <f ca="true">+IF(AND(ISNUMBER(OFFSET('Hygiene Data'!$E$8,0,10*ROW('Hygiene Data'!E30))),DV36="Yes"),OFFSET('Hygiene Data'!$E$8,0,10*ROW('Hygiene Data'!E30)),IF(AND(ISNUMBER(OFFSET('Hygiene Data'!$E$8,0,10*ROW('Hygiene Data'!E30))),DV36="No",ISNUMBER(OFFSET('Hygiene Data'!$E$8,0,10*ROW('Hygiene Data'!E30)))),CONCATENATE("[",ROUND(OFFSET('Hygiene Data'!$E$8,0,10*ROW('Hygiene Data'!E30)),0),"]"),IF(AND(ISNUMBER(OFFSET('Hygiene Data'!$E$8,0,10*ROW('Hygiene Data'!E30))),DV36="",ISNUMBER(OFFSET('Hygiene Data'!$E$8,0,10*ROW('Hygiene Data'!E30)))),OFFSET('Hygiene Data'!$E$8,0,10*ROW('Hygiene Data'!E30)),NA())))</f>
        <v>#N/A</v>
      </c>
      <c r="BH36" s="252" t="e">
        <f ca="true">+IF(AND(ISNUMBER(OFFSET('Hygiene Data'!$E$10,0,10*ROW('Hygiene Data'!E30))),DW36="Yes"),OFFSET('Hygiene Data'!$E$10,0,10*ROW('Hygiene Data'!E30)),IF(AND(ISNUMBER(OFFSET('Hygiene Data'!$E$10,0,10*ROW('Hygiene Data'!E30))),DW36="No",ISNUMBER(OFFSET('Hygiene Data'!$E$10,0,10*ROW('Hygiene Data'!E30)))),CONCATENATE("[",ROUND(OFFSET('Hygiene Data'!$E$10,0,10*ROW('Hygiene Data'!E30)),0),"]"),IF(AND(ISNUMBER(OFFSET('Hygiene Data'!$E$10,0,10*ROW('Hygiene Data'!E30))),DW36="",ISNUMBER(OFFSET('Hygiene Data'!$E$10,0,10*ROW('Hygiene Data'!E30)))),OFFSET('Hygiene Data'!$E$10,0,10*ROW('Hygiene Data'!E30)),NA())))</f>
        <v>#N/A</v>
      </c>
      <c r="BI36" s="252" t="e">
        <f ca="true">+IF(AND(ISNUMBER(OFFSET('Hygiene Data'!$F$6,0,10*ROW('Hygiene Data'!F30))),DX36="Yes"),OFFSET('Hygiene Data'!$F$6,0,10*ROW('Hygiene Data'!F30)),IF(AND(ISNUMBER(OFFSET('Hygiene Data'!$F$6,0,10*ROW('Hygiene Data'!F30))),DX36="No",ISNUMBER(OFFSET('Hygiene Data'!$F$6,0,10*ROW('Hygiene Data'!F30)))),CONCATENATE("[",ROUND(OFFSET('Hygiene Data'!$F$6,0,10*ROW('Hygiene Data'!F30)),0),"]"),IF(AND(ISNUMBER(OFFSET('Hygiene Data'!$F$6,0,10*ROW('Hygiene Data'!F30))),DX36="",ISNUMBER(OFFSET('Hygiene Data'!$F$6,0,10*ROW('Hygiene Data'!F30)))),OFFSET('Hygiene Data'!$F$6,0,10*ROW('Hygiene Data'!F30)),NA())))</f>
        <v>#N/A</v>
      </c>
      <c r="BJ36" s="252" t="e">
        <f ca="true">+IF(AND(ISNUMBER(OFFSET('Hygiene Data'!$F$8,0,10*ROW('Hygiene Data'!F30))),DY36="Yes"),OFFSET('Hygiene Data'!$F$8,0,10*ROW('Hygiene Data'!F30)),IF(AND(ISNUMBER(OFFSET('Hygiene Data'!$F$8,0,10*ROW('Hygiene Data'!F30))),DY36="No",ISNUMBER(OFFSET('Hygiene Data'!$F$8,0,10*ROW('Hygiene Data'!F30)))),CONCATENATE("[",ROUND(OFFSET('Hygiene Data'!$F$8,0,10*ROW('Hygiene Data'!F30)),0),"]"),IF(AND(ISNUMBER(OFFSET('Hygiene Data'!$F$8,0,10*ROW('Hygiene Data'!F30))),DY36="",ISNUMBER(OFFSET('Hygiene Data'!$F$8,0,10*ROW('Hygiene Data'!F30)))),OFFSET('Hygiene Data'!$F$8,0,10*ROW('Hygiene Data'!F30)),NA())))</f>
        <v>#N/A</v>
      </c>
      <c r="BK36" s="252" t="e">
        <f ca="true">+IF(AND(ISNUMBER(OFFSET('Hygiene Data'!$F$10,0,10*ROW('Hygiene Data'!F30))),DZ36="Yes"),OFFSET('Hygiene Data'!$F$10,0,10*ROW('Hygiene Data'!F30)),IF(AND(ISNUMBER(OFFSET('Hygiene Data'!$F$10,0,10*ROW('Hygiene Data'!F30))),DZ36="No",ISNUMBER(OFFSET('Hygiene Data'!$F$10,0,10*ROW('Hygiene Data'!F30)))),CONCATENATE("[",ROUND(OFFSET('Hygiene Data'!$F$10,0,10*ROW('Hygiene Data'!F30)),0),"]"),IF(AND(ISNUMBER(OFFSET('Hygiene Data'!$F$10,0,10*ROW('Hygiene Data'!F30))),DZ36="",ISNUMBER(OFFSET('Hygiene Data'!$F$10,0,10*ROW('Hygiene Data'!F30)))),OFFSET('Hygiene Data'!$F$10,0,10*ROW('Hygiene Data'!F30)),NA())))</f>
        <v>#N/A</v>
      </c>
      <c r="BL36" s="252" t="e">
        <f ca="true">+IF(AND(ISNUMBER(OFFSET('Hygiene Data'!$G$6,0,10*ROW('Hygiene Data'!G30))),EA36="Yes"),OFFSET('Hygiene Data'!$G$6,0,10*ROW('Hygiene Data'!G30)),IF(AND(ISNUMBER(OFFSET('Hygiene Data'!$G$6,0,10*ROW('Hygiene Data'!G30))),EA36="No",ISNUMBER(OFFSET('Hygiene Data'!$G$6,0,10*ROW('Hygiene Data'!G30)))),CONCATENATE("[",ROUND(OFFSET('Hygiene Data'!$G$6,0,10*ROW('Hygiene Data'!G30)),0),"]"),IF(AND(ISNUMBER(OFFSET('Hygiene Data'!$G$6,0,10*ROW('Hygiene Data'!G30))),EA36="",ISNUMBER(OFFSET('Hygiene Data'!$G$6,0,10*ROW('Hygiene Data'!G30)))),OFFSET('Hygiene Data'!$G$6,0,10*ROW('Hygiene Data'!G30)),NA())))</f>
        <v>#N/A</v>
      </c>
      <c r="BM36" s="252" t="e">
        <f ca="true">+IF(AND(ISNUMBER(OFFSET('Hygiene Data'!$G$8,0,10*ROW('Hygiene Data'!G30))),EB36="Yes"),OFFSET('Hygiene Data'!$G$8,0,10*ROW('Hygiene Data'!G30)),IF(AND(ISNUMBER(OFFSET('Hygiene Data'!$G$8,0,10*ROW('Hygiene Data'!G30))),EB36="No",ISNUMBER(OFFSET('Hygiene Data'!$G$8,0,10*ROW('Hygiene Data'!G30)))),CONCATENATE("[",ROUND(OFFSET('Hygiene Data'!$G$8,0,10*ROW('Hygiene Data'!G30)),0),"]"),IF(AND(ISNUMBER(OFFSET('Hygiene Data'!$G$8,0,10*ROW('Hygiene Data'!G30))),EB36="",ISNUMBER(OFFSET('Hygiene Data'!$G$8,0,10*ROW('Hygiene Data'!G30)))),OFFSET('Hygiene Data'!$G$8,0,10*ROW('Hygiene Data'!G30)),NA())))</f>
        <v>#N/A</v>
      </c>
      <c r="BN36" s="252" t="e">
        <f ca="true">+IF(AND(ISNUMBER(OFFSET('Hygiene Data'!$G$10,0,10*ROW('Hygiene Data'!G30))),EC36="Yes"),OFFSET('Hygiene Data'!$G$10,0,10*ROW('Hygiene Data'!G30)),IF(AND(ISNUMBER(OFFSET('Hygiene Data'!$G$10,0,10*ROW('Hygiene Data'!G30))),EC36="No",ISNUMBER(OFFSET('Hygiene Data'!$G$10,0,10*ROW('Hygiene Data'!G30)))),CONCATENATE("[",ROUND(OFFSET('Hygiene Data'!$G$10,0,10*ROW('Hygiene Data'!G30)),0),"]"),IF(AND(ISNUMBER(OFFSET('Hygiene Data'!$G$10,0,10*ROW('Hygiene Data'!G30))),EC36="",ISNUMBER(OFFSET('Hygiene Data'!$G$10,0,10*ROW('Hygiene Data'!G30)))),OFFSET('Hygiene Data'!$G$10,0,10*ROW('Hygiene Data'!G30)),NA())))</f>
        <v>#N/A</v>
      </c>
      <c r="BO36" s="252" t="e">
        <f ca="true">+IF(AND(ISNUMBER(OFFSET('Hygiene Data'!$H$6,0,10*ROW('Hygiene Data'!H30))),ED36="Yes"),OFFSET('Hygiene Data'!$H$6,0,10*ROW('Hygiene Data'!H30)),IF(AND(ISNUMBER(OFFSET('Hygiene Data'!$H$6,0,10*ROW('Hygiene Data'!H30))),ED36="No",ISNUMBER(OFFSET('Hygiene Data'!$H$6,0,10*ROW('Hygiene Data'!H30)))),CONCATENATE("[",ROUND(OFFSET('Hygiene Data'!$H$6,0,10*ROW('Hygiene Data'!H30)),0),"]"),IF(AND(ISNUMBER(OFFSET('Hygiene Data'!$H$6,0,10*ROW('Hygiene Data'!H30))),ED36="",ISNUMBER(OFFSET('Hygiene Data'!$H$6,0,10*ROW('Hygiene Data'!H30)))),OFFSET('Hygiene Data'!$H$6,0,10*ROW('Hygiene Data'!H30)),NA())))</f>
        <v>#N/A</v>
      </c>
      <c r="BP36" s="252" t="e">
        <f ca="true">+IF(AND(ISNUMBER(OFFSET('Hygiene Data'!$H$8,0,10*ROW('Hygiene Data'!H30))),EE36="Yes"),OFFSET('Hygiene Data'!$H$8,0,10*ROW('Hygiene Data'!H30)),IF(AND(ISNUMBER(OFFSET('Hygiene Data'!$H$8,0,10*ROW('Hygiene Data'!H30))),EE36="No",ISNUMBER(OFFSET('Hygiene Data'!$H$8,0,10*ROW('Hygiene Data'!H30)))),CONCATENATE("[",ROUND(OFFSET('Hygiene Data'!$H$8,0,10*ROW('Hygiene Data'!H30)),0),"]"),IF(AND(ISNUMBER(OFFSET('Hygiene Data'!$H$8,0,10*ROW('Hygiene Data'!H30))),EE36="",ISNUMBER(OFFSET('Hygiene Data'!$H$8,0,10*ROW('Hygiene Data'!H30)))),OFFSET('Hygiene Data'!$H$8,0,10*ROW('Hygiene Data'!H30)),NA())))</f>
        <v>#N/A</v>
      </c>
      <c r="BQ36" s="252" t="e">
        <f ca="true">+IF(AND(ISNUMBER(OFFSET('Hygiene Data'!$H$10,0,10*ROW('Hygiene Data'!H30))),EF36="Yes"),OFFSET('Hygiene Data'!$H$10,0,10*ROW('Hygiene Data'!H30)),IF(AND(ISNUMBER(OFFSET('Hygiene Data'!$H$10,0,10*ROW('Hygiene Data'!H30))),EF36="No",ISNUMBER(OFFSET('Hygiene Data'!$H$10,0,10*ROW('Hygiene Data'!H30)))),CONCATENATE("[",ROUND(OFFSET('Hygiene Data'!$H$10,0,10*ROW('Hygiene Data'!H30)),0),"]"),IF(AND(ISNUMBER(OFFSET('Hygiene Data'!$H$10,0,10*ROW('Hygiene Data'!H30))),EF36="",ISNUMBER(OFFSET('Hygiene Data'!$H$10,0,10*ROW('Hygiene Data'!H30)))),OFFSET('Hygiene Data'!$H$10,0,10*ROW('Hygiene Data'!H30)),NA())))</f>
        <v>#N/A</v>
      </c>
      <c r="BS36" s="36" t="str">
        <f ca="true">+IF(OFFSET('Water Data'!$C$28,0,10*ROW('Water Data'!C30))="","",OFFSET('Water Data'!$C$28,0,10*ROW('Water Data'!C30)))</f>
        <v/>
      </c>
      <c r="BT36" s="36" t="str">
        <f ca="true">+IF(OFFSET('Water Data'!$C$29,0,10*ROW('Water Data'!C30))="","",OFFSET('Water Data'!$C$29,0,10*ROW('Water Data'!C30)))</f>
        <v/>
      </c>
      <c r="BU36" s="36" t="str">
        <f ca="true">+IF(OFFSET('Water Data'!$C$30,0,10*ROW('Water Data'!C30))="","",OFFSET('Water Data'!$C$30,0,10*ROW('Water Data'!C30)))</f>
        <v/>
      </c>
      <c r="BV36" s="36" t="str">
        <f ca="true">+IF(OFFSET('Water Data'!$D$28,0,10*ROW('Water Data'!D30))="","",OFFSET('Water Data'!$D$28,0,10*ROW('Water Data'!D30)))</f>
        <v/>
      </c>
      <c r="BW36" s="36" t="str">
        <f ca="true">+IF(OFFSET('Water Data'!$D$29,0,10*ROW('Water Data'!D30))="","",OFFSET('Water Data'!$D$29,0,10*ROW('Water Data'!D30)))</f>
        <v/>
      </c>
      <c r="BX36" s="36" t="str">
        <f ca="true">+IF(OFFSET('Water Data'!$D$30,0,10*ROW('Water Data'!D30))="","",OFFSET('Water Data'!$D$30,0,10*ROW('Water Data'!D30)))</f>
        <v/>
      </c>
      <c r="BY36" s="36" t="str">
        <f ca="true">+IF(OFFSET('Water Data'!$E$28,0,10*ROW('Water Data'!E30))="","",OFFSET('Water Data'!$E$28,0,10*ROW('Water Data'!E30)))</f>
        <v/>
      </c>
      <c r="BZ36" s="36" t="str">
        <f ca="true">+IF(OFFSET('Water Data'!$E$29,0,10*ROW('Water Data'!E30))="","",OFFSET('Water Data'!$E$29,0,10*ROW('Water Data'!E30)))</f>
        <v/>
      </c>
      <c r="CA36" s="36" t="str">
        <f ca="true">+IF(OFFSET('Water Data'!$E$30,0,10*ROW('Water Data'!E30))="","",OFFSET('Water Data'!$E$30,0,10*ROW('Water Data'!E30)))</f>
        <v/>
      </c>
      <c r="CB36" s="36" t="str">
        <f ca="true">+IF(OFFSET('Water Data'!$F$28,0,10*ROW('Water Data'!F30))="","",OFFSET('Water Data'!$F$28,0,10*ROW('Water Data'!F30)))</f>
        <v/>
      </c>
      <c r="CC36" s="36" t="str">
        <f ca="true">+IF(OFFSET('Water Data'!$F$29,0,10*ROW('Water Data'!F30))="","",OFFSET('Water Data'!$F$29,0,10*ROW('Water Data'!F30)))</f>
        <v/>
      </c>
      <c r="CD36" s="36" t="str">
        <f ca="true">+IF(OFFSET('Water Data'!$F$30,0,10*ROW('Water Data'!F30))="","",OFFSET('Water Data'!$F$30,0,10*ROW('Water Data'!F30)))</f>
        <v/>
      </c>
      <c r="CE36" s="36" t="str">
        <f ca="true">+IF(OFFSET('Water Data'!$G$28,0,10*ROW('Water Data'!G30))="","",OFFSET('Water Data'!$G$28,0,10*ROW('Water Data'!G30)))</f>
        <v/>
      </c>
      <c r="CF36" s="36" t="str">
        <f ca="true">+IF(OFFSET('Water Data'!$G$29,0,10*ROW('Water Data'!G30))="","",OFFSET('Water Data'!$G$29,0,10*ROW('Water Data'!G30)))</f>
        <v/>
      </c>
      <c r="CG36" s="36" t="str">
        <f ca="true">+IF(OFFSET('Water Data'!$G$30,0,10*ROW('Water Data'!G30))="","",OFFSET('Water Data'!$G$30,0,10*ROW('Water Data'!G30)))</f>
        <v/>
      </c>
      <c r="CH36" s="36" t="str">
        <f ca="true">+IF(OFFSET('Water Data'!$H$28,0,10*ROW('Water Data'!H30))="","",OFFSET('Water Data'!$H$28,0,10*ROW('Water Data'!H30)))</f>
        <v/>
      </c>
      <c r="CI36" s="36" t="str">
        <f ca="true">+IF(OFFSET('Water Data'!$H$29,0,10*ROW('Water Data'!H30))="","",OFFSET('Water Data'!$H$29,0,10*ROW('Water Data'!H30)))</f>
        <v/>
      </c>
      <c r="CJ36" s="36" t="str">
        <f ca="true">+IF(OFFSET('Water Data'!$H$30,0,10*ROW('Water Data'!H30))="","",OFFSET('Water Data'!$H$30,0,10*ROW('Water Data'!H30)))</f>
        <v/>
      </c>
      <c r="CK36" s="36" t="str">
        <f ca="true">+IF(OFFSET('Sanitation Data'!$C$29,0,10*ROW('Sanitation Data'!C30))="","",OFFSET('Sanitation Data'!$C$29,0,10*ROW('Sanitation Data'!C30)))</f>
        <v/>
      </c>
      <c r="CL36" s="36" t="str">
        <f ca="true">+IF(OFFSET('Sanitation Data'!$C$30,0,10*ROW('Sanitation Data'!C30))="","",OFFSET('Sanitation Data'!$C$30,0,10*ROW('Sanitation Data'!C30)))</f>
        <v/>
      </c>
      <c r="CM36" s="36" t="str">
        <f ca="true">+IF(OFFSET('Sanitation Data'!$C$31,0,10*ROW('Sanitation Data'!C30))="","",OFFSET('Sanitation Data'!$C$31,0,10*ROW('Sanitation Data'!C30)))</f>
        <v/>
      </c>
      <c r="CN36" s="36" t="str">
        <f ca="true">+IF(OFFSET('Sanitation Data'!$C$32,0,10*ROW('Sanitation Data'!C30))="","",OFFSET('Sanitation Data'!$C$32,0,10*ROW('Sanitation Data'!C30)))</f>
        <v/>
      </c>
      <c r="CO36" s="36" t="str">
        <f ca="true">+IF(OFFSET('Sanitation Data'!$C$33,0,10*ROW('Sanitation Data'!C30))="","",OFFSET('Sanitation Data'!$C$33,0,10*ROW('Sanitation Data'!C30)))</f>
        <v/>
      </c>
      <c r="CP36" s="36" t="str">
        <f ca="true">+IF(OFFSET('Sanitation Data'!$D$29,0,10*ROW('Sanitation Data'!D30))="","",OFFSET('Sanitation Data'!$D$29,0,10*ROW('Sanitation Data'!D30)))</f>
        <v/>
      </c>
      <c r="CQ36" s="36" t="str">
        <f ca="true">+IF(OFFSET('Sanitation Data'!$D$30,0,10*ROW('Sanitation Data'!D30))="","",OFFSET('Sanitation Data'!$D$30,0,10*ROW('Sanitation Data'!D30)))</f>
        <v/>
      </c>
      <c r="CR36" s="36" t="str">
        <f ca="true">+IF(OFFSET('Sanitation Data'!$D$31,0,10*ROW('Sanitation Data'!D30))="","",OFFSET('Sanitation Data'!$D$31,0,10*ROW('Sanitation Data'!D30)))</f>
        <v/>
      </c>
      <c r="CS36" s="36" t="str">
        <f ca="true">+IF(OFFSET('Sanitation Data'!$D$32,0,10*ROW('Sanitation Data'!D30))="","",OFFSET('Sanitation Data'!$D$32,0,10*ROW('Sanitation Data'!D30)))</f>
        <v/>
      </c>
      <c r="CT36" s="36" t="str">
        <f ca="true">+IF(OFFSET('Sanitation Data'!$D$33,0,10*ROW('Sanitation Data'!D30))="","",OFFSET('Sanitation Data'!$D$33,0,10*ROW('Sanitation Data'!D30)))</f>
        <v/>
      </c>
      <c r="CU36" s="36" t="str">
        <f ca="true">+IF(OFFSET('Sanitation Data'!$E$29,0,10*ROW('Sanitation Data'!E30))="","",OFFSET('Sanitation Data'!$E$29,0,10*ROW('Sanitation Data'!E30)))</f>
        <v/>
      </c>
      <c r="CV36" s="36" t="str">
        <f ca="true">+IF(OFFSET('Sanitation Data'!$E$30,0,10*ROW('Sanitation Data'!E30))="","",OFFSET('Sanitation Data'!$E$30,0,10*ROW('Sanitation Data'!E30)))</f>
        <v/>
      </c>
      <c r="CW36" s="36" t="str">
        <f ca="true">+IF(OFFSET('Sanitation Data'!$E$31,0,10*ROW('Sanitation Data'!E30))="","",OFFSET('Sanitation Data'!$E$31,0,10*ROW('Sanitation Data'!E30)))</f>
        <v/>
      </c>
      <c r="CX36" s="36" t="str">
        <f ca="true">+IF(OFFSET('Sanitation Data'!$E$32,0,10*ROW('Sanitation Data'!E30))="","",OFFSET('Sanitation Data'!$E$32,0,10*ROW('Sanitation Data'!E30)))</f>
        <v/>
      </c>
      <c r="CY36" s="36" t="str">
        <f ca="true">+IF(OFFSET('Sanitation Data'!$E$33,0,10*ROW('Sanitation Data'!E30))="","",OFFSET('Sanitation Data'!$E$33,0,10*ROW('Sanitation Data'!E30)))</f>
        <v/>
      </c>
      <c r="CZ36" s="36" t="str">
        <f ca="true">+IF(OFFSET('Sanitation Data'!$F$29,0,10*ROW('Sanitation Data'!F30))="","",OFFSET('Sanitation Data'!$F$29,0,10*ROW('Sanitation Data'!F30)))</f>
        <v/>
      </c>
      <c r="DA36" s="36" t="str">
        <f ca="true">+IF(OFFSET('Sanitation Data'!$F$30,0,10*ROW('Sanitation Data'!F30))="","",OFFSET('Sanitation Data'!$F$30,0,10*ROW('Sanitation Data'!F30)))</f>
        <v/>
      </c>
      <c r="DB36" s="36" t="str">
        <f ca="true">+IF(OFFSET('Sanitation Data'!$F$31,0,10*ROW('Sanitation Data'!F30))="","",OFFSET('Sanitation Data'!$F$31,0,10*ROW('Sanitation Data'!F30)))</f>
        <v/>
      </c>
      <c r="DC36" s="36" t="str">
        <f ca="true">+IF(OFFSET('Sanitation Data'!$F$32,0,10*ROW('Sanitation Data'!F30))="","",OFFSET('Sanitation Data'!$F$32,0,10*ROW('Sanitation Data'!F30)))</f>
        <v/>
      </c>
      <c r="DD36" s="36" t="str">
        <f ca="true">+IF(OFFSET('Sanitation Data'!$F$33,0,10*ROW('Sanitation Data'!F30))="","",OFFSET('Sanitation Data'!$F$33,0,10*ROW('Sanitation Data'!F30)))</f>
        <v/>
      </c>
      <c r="DE36" s="36" t="str">
        <f ca="true">+IF(OFFSET('Sanitation Data'!$G$29,0,10*ROW('Sanitation Data'!G30))="","",OFFSET('Sanitation Data'!$G$29,0,10*ROW('Sanitation Data'!G30)))</f>
        <v/>
      </c>
      <c r="DF36" s="36" t="str">
        <f ca="true">+IF(OFFSET('Sanitation Data'!$G$30,0,10*ROW('Sanitation Data'!G30))="","",OFFSET('Sanitation Data'!$G$30,0,10*ROW('Sanitation Data'!G30)))</f>
        <v/>
      </c>
      <c r="DG36" s="36" t="str">
        <f ca="true">+IF(OFFSET('Sanitation Data'!$G$31,0,10*ROW('Sanitation Data'!G30))="","",OFFSET('Sanitation Data'!$G$31,0,10*ROW('Sanitation Data'!G30)))</f>
        <v/>
      </c>
      <c r="DH36" s="36" t="str">
        <f ca="true">+IF(OFFSET('Sanitation Data'!$G$32,0,10*ROW('Sanitation Data'!G30))="","",OFFSET('Sanitation Data'!$G$32,0,10*ROW('Sanitation Data'!G30)))</f>
        <v/>
      </c>
      <c r="DI36" s="36" t="str">
        <f ca="true">+IF(OFFSET('Sanitation Data'!$G$33,0,10*ROW('Sanitation Data'!G30))="","",OFFSET('Sanitation Data'!$G$33,0,10*ROW('Sanitation Data'!G30)))</f>
        <v/>
      </c>
      <c r="DJ36" s="36" t="str">
        <f ca="true">+IF(OFFSET('Sanitation Data'!$H$29,0,10*ROW('Sanitation Data'!H30))="","",OFFSET('Sanitation Data'!$H$29,0,10*ROW('Sanitation Data'!H30)))</f>
        <v/>
      </c>
      <c r="DK36" s="36" t="str">
        <f ca="true">+IF(OFFSET('Sanitation Data'!$H$30,0,10*ROW('Sanitation Data'!H30))="","",OFFSET('Sanitation Data'!$H$30,0,10*ROW('Sanitation Data'!H30)))</f>
        <v/>
      </c>
      <c r="DL36" s="36" t="str">
        <f ca="true">+IF(OFFSET('Sanitation Data'!$H$31,0,10*ROW('Sanitation Data'!H30))="","",OFFSET('Sanitation Data'!$H$31,0,10*ROW('Sanitation Data'!H30)))</f>
        <v/>
      </c>
      <c r="DM36" s="36" t="str">
        <f ca="true">+IF(OFFSET('Sanitation Data'!$H$32,0,10*ROW('Sanitation Data'!H30))="","",OFFSET('Sanitation Data'!$H$32,0,10*ROW('Sanitation Data'!H30)))</f>
        <v/>
      </c>
      <c r="DN36" s="36" t="str">
        <f ca="true">+IF(OFFSET('Sanitation Data'!$H$33,0,10*ROW('Sanitation Data'!H30))="","",OFFSET('Sanitation Data'!$H$33,0,10*ROW('Sanitation Data'!H30)))</f>
        <v/>
      </c>
      <c r="DO36" s="36" t="str">
        <f ca="true">+IF(OFFSET('Hygiene Data'!$C$12,0,10*ROW('Hygiene Data'!C30))="","",OFFSET('Hygiene Data'!$C$12,0,10*ROW('Hygiene Data'!C30)))</f>
        <v/>
      </c>
      <c r="DP36" s="36" t="str">
        <f ca="true">+IF(OFFSET('Hygiene Data'!$C$13,0,10*ROW('Hygiene Data'!C30))="","",OFFSET('Hygiene Data'!$C$13,0,10*ROW('Hygiene Data'!C30)))</f>
        <v/>
      </c>
      <c r="DQ36" s="36" t="str">
        <f ca="true">+IF(OFFSET('Hygiene Data'!$C$14,0,10*ROW('Hygiene Data'!C30))="","",OFFSET('Hygiene Data'!$C$14,0,10*ROW('Hygiene Data'!C30)))</f>
        <v/>
      </c>
      <c r="DR36" s="36" t="str">
        <f ca="true">+IF(OFFSET('Hygiene Data'!$D$12,0,10*ROW('Hygiene Data'!D30))="","",OFFSET('Hygiene Data'!$D$12,0,10*ROW('Hygiene Data'!D30)))</f>
        <v/>
      </c>
      <c r="DS36" s="36" t="str">
        <f ca="true">+IF(OFFSET('Hygiene Data'!$D$13,0,10*ROW('Hygiene Data'!D30))="","",OFFSET('Hygiene Data'!$D$13,0,10*ROW('Hygiene Data'!D30)))</f>
        <v/>
      </c>
      <c r="DT36" s="36" t="str">
        <f ca="true">+IF(OFFSET('Hygiene Data'!$D$14,0,10*ROW('Hygiene Data'!D30))="","",OFFSET('Hygiene Data'!$D$14,0,10*ROW('Hygiene Data'!D30)))</f>
        <v/>
      </c>
      <c r="DU36" s="36" t="str">
        <f ca="true">+IF(OFFSET('Hygiene Data'!$E$12,0,10*ROW('Hygiene Data'!E30))="","",OFFSET('Hygiene Data'!$E$12,0,10*ROW('Hygiene Data'!E30)))</f>
        <v/>
      </c>
      <c r="DV36" s="36" t="str">
        <f ca="true">+IF(OFFSET('Hygiene Data'!$E$13,0,10*ROW('Hygiene Data'!E30))="","",OFFSET('Hygiene Data'!$E$13,0,10*ROW('Hygiene Data'!E30)))</f>
        <v/>
      </c>
      <c r="DW36" s="36" t="str">
        <f ca="true">+IF(OFFSET('Hygiene Data'!$E$14,0,10*ROW('Hygiene Data'!E30))="","",OFFSET('Hygiene Data'!$E$14,0,10*ROW('Hygiene Data'!E30)))</f>
        <v/>
      </c>
      <c r="DX36" s="36" t="str">
        <f ca="true">+IF(OFFSET('Hygiene Data'!$F$12,0,10*ROW('Hygiene Data'!F30))="","",OFFSET('Hygiene Data'!$F$12,0,10*ROW('Hygiene Data'!F30)))</f>
        <v/>
      </c>
      <c r="DY36" s="36" t="str">
        <f ca="true">+IF(OFFSET('Hygiene Data'!$F$13,0,10*ROW('Hygiene Data'!F30))="","",OFFSET('Hygiene Data'!$F$13,0,10*ROW('Hygiene Data'!F30)))</f>
        <v/>
      </c>
      <c r="DZ36" s="36" t="str">
        <f ca="true">+IF(OFFSET('Hygiene Data'!$F$14,0,10*ROW('Hygiene Data'!F30))="","",OFFSET('Hygiene Data'!$F$14,0,10*ROW('Hygiene Data'!F30)))</f>
        <v/>
      </c>
      <c r="EA36" s="36" t="str">
        <f ca="true">+IF(OFFSET('Hygiene Data'!$G$12,0,10*ROW('Hygiene Data'!G30))="","",OFFSET('Hygiene Data'!$G$12,0,10*ROW('Hygiene Data'!G30)))</f>
        <v/>
      </c>
      <c r="EB36" s="36" t="str">
        <f ca="true">+IF(OFFSET('Hygiene Data'!$G$13,0,10*ROW('Hygiene Data'!G30))="","",OFFSET('Hygiene Data'!$G$13,0,10*ROW('Hygiene Data'!G30)))</f>
        <v/>
      </c>
      <c r="EC36" s="36" t="str">
        <f ca="true">+IF(OFFSET('Hygiene Data'!$G$14,0,10*ROW('Hygiene Data'!G30))="","",OFFSET('Hygiene Data'!$G$14,0,10*ROW('Hygiene Data'!G30)))</f>
        <v/>
      </c>
      <c r="ED36" s="36" t="str">
        <f ca="true">+IF(OFFSET('Hygiene Data'!$H$12,0,10*ROW('Hygiene Data'!H30))="","",OFFSET('Hygiene Data'!$H$12,0,10*ROW('Hygiene Data'!H30)))</f>
        <v/>
      </c>
      <c r="EE36" s="36" t="str">
        <f ca="true">+IF(OFFSET('Hygiene Data'!$H$13,0,10*ROW('Hygiene Data'!H30))="","",OFFSET('Hygiene Data'!$H$13,0,10*ROW('Hygiene Data'!H30)))</f>
        <v/>
      </c>
      <c r="EF36" s="36" t="str">
        <f ca="true">+IF(OFFSET('Hygiene Data'!$H$14,0,10*ROW('Hygiene Data'!H30))="","",OFFSET('Hygiene Data'!$H$14,0,10*ROW('Hygiene Data'!H30)))</f>
        <v/>
      </c>
    </row>
    <row r="37" x14ac:dyDescent="0.2">
      <c r="A37" s="59" t="str">
        <f ca="true">+IF(OFFSET('Water Data'!$B$1,0,10*ROW('Water Data'!B34))="","",OFFSET('Water Data'!$B$1,0,10*ROW('Water Data'!B34)))</f>
        <v/>
      </c>
      <c r="B37" s="59" t="str">
        <f ca="true">+IF(OFFSET('Water Data'!$A$3,0,10*ROW('Water Data'!A34))="","",OFFSET('Water Data'!$A$3,0,10*ROW('Water Data'!A34)))</f>
        <v/>
      </c>
      <c r="C37" s="59" t="str">
        <f ca="true">+IF(OFFSET('Water Data'!$C$3,0,10*ROW('Water Data'!C34))="","",OFFSET('Water Data'!$C$3,0,10*ROW('Water Data'!C34)))</f>
        <v/>
      </c>
      <c r="D37" s="250" t="e">
        <f ca="true">+IF(AND(ISNUMBER(OFFSET('Water Data'!$C$5,0,10*ROW('Water Data'!C31))),BS37="Yes"),100-OFFSET('Water Data'!$C$5,0,10*ROW('Water Data'!C31)),IF(AND(ISNUMBER(OFFSET('Water Data'!$C$5,0,10*ROW('Water Data'!C31))),BS37="No",ISNUMBER(OFFSET('Water Data'!$C$5,0,10*ROW('Water Data'!C31)))),CONCATENATE("[",ROUND(100-OFFSET('Water Data'!$C$5,0,10*ROW('Water Data'!C31)),0),"]"),IF(AND(ISNUMBER(OFFSET('Water Data'!$C$5,0,10*ROW('Water Data'!C31))),BS37="",ISNUMBER(OFFSET('Water Data'!$C$5,0,10*ROW('Water Data'!C31)))),100-OFFSET('Water Data'!$C$5,0,10*ROW('Water Data'!C31)),NA())))</f>
        <v>#N/A</v>
      </c>
      <c r="E37" s="250" t="e">
        <f ca="true">+IF(AND(ISNUMBER(OFFSET('Water Data'!$C$7,0,10*ROW('Water Data'!D31))),BT37="Yes"),OFFSET('Water Data'!$C$7,0,10*ROW('Water Data'!C31)),IF(AND(ISNUMBER(OFFSET('Water Data'!$C$7,0,10*ROW('Water Data'!C31))),BT37="No",ISNUMBER(OFFSET('Water Data'!$C$7,0,10*ROW('Water Data'!C31)))),CONCATENATE("[",ROUND(OFFSET('Water Data'!$C$7,0,10*ROW('Water Data'!C31)),0),"]"),IF(AND(ISNUMBER(OFFSET('Water Data'!$C$7,0,10*ROW('Water Data'!C31))),BT37="",ISNUMBER(OFFSET('Water Data'!$C$7,0,10*ROW('Water Data'!C31)))),OFFSET('Water Data'!$C$7,0,10*ROW('Water Data'!C31)),NA())))</f>
        <v>#N/A</v>
      </c>
      <c r="F37" s="250" t="e">
        <f ca="true">+IF(AND(ISNUMBER(OFFSET('Water Data'!$C$10,0,10*ROW('Water Data'!C31))),BU37="Yes"),OFFSET('Water Data'!$C$10,0,10*ROW('Water Data'!C31)),IF(AND(ISNUMBER(OFFSET('Water Data'!$C$10,0,10*ROW('Water Data'!C31))),BU37="No",ISNUMBER(OFFSET('Water Data'!$C$10,0,10*ROW('Water Data'!C31)))),CONCATENATE("[",ROUND(OFFSET('Water Data'!$C$10,0,10*ROW('Water Data'!C31)),0),"]"),IF(AND(ISNUMBER(OFFSET('Water Data'!$C$10,0,10*ROW('Water Data'!C31))),BU37="",ISNUMBER(OFFSET('Water Data'!$C$10,0,10*ROW('Water Data'!C31)))),OFFSET('Water Data'!$C$10,0,10*ROW('Water Data'!C31)),NA())))</f>
        <v>#N/A</v>
      </c>
      <c r="G37" s="250" t="e">
        <f ca="true">+IF(AND(ISNUMBER(OFFSET('Water Data'!$D$5,0,10*ROW('Water Data'!D31))),BV37="Yes"),100-OFFSET('Water Data'!$D$5,0,10*ROW('Water Data'!D31)),IF(AND(ISNUMBER(OFFSET('Water Data'!$D$5,0,10*ROW('Water Data'!D31))),BV37="No",ISNUMBER(OFFSET('Water Data'!$D$5,0,10*ROW('Water Data'!D31)))),CONCATENATE("[",ROUND(100-OFFSET('Water Data'!$D$5,0,10*ROW('Water Data'!D31)),0),"]"),IF(AND(ISNUMBER(OFFSET('Water Data'!$D$5,0,10*ROW('Water Data'!D31))),BV37="",ISNUMBER(OFFSET('Water Data'!$D$5,0,10*ROW('Water Data'!D31)))),100-OFFSET('Water Data'!$D$5,0,10*ROW('Water Data'!D31)),NA())))</f>
        <v>#N/A</v>
      </c>
      <c r="H37" s="250" t="e">
        <f ca="true">+IF(AND(ISNUMBER(OFFSET('Water Data'!$D$7,0,10*ROW('Water Data'!D31))),BW37="Yes"),OFFSET('Water Data'!$D$7,0,10*ROW('Water Data'!D31)),IF(AND(ISNUMBER(OFFSET('Water Data'!$D$7,0,10*ROW('Water Data'!D31))),BW37="No",ISNUMBER(OFFSET('Water Data'!$D$7,0,10*ROW('Water Data'!D31)))),CONCATENATE("[",ROUND(OFFSET('Water Data'!$C$7,0,10*ROW('Water Data'!D31)),0),"]"),IF(AND(ISNUMBER(OFFSET('Water Data'!$D$7,0,10*ROW('Water Data'!D31))),BW37="",ISNUMBER(OFFSET('Water Data'!$D$7,0,10*ROW('Water Data'!D31)))),OFFSET('Water Data'!$D$7,0,10*ROW('Water Data'!D31)),NA())))</f>
        <v>#N/A</v>
      </c>
      <c r="I37" s="250" t="e">
        <f ca="true">+IF(AND(ISNUMBER(OFFSET('Water Data'!$D$10,0,10*ROW('Water Data'!D31))),BX37="Yes"),OFFSET('Water Data'!$D$10,0,10*ROW('Water Data'!D31)),IF(AND(ISNUMBER(OFFSET('Water Data'!$D$10,0,10*ROW('Water Data'!D31))),BX37="No",ISNUMBER(OFFSET('Water Data'!$D$10,0,10*ROW('Water Data'!D31)))),CONCATENATE("[",ROUND(OFFSET('Water Data'!$D$10,0,10*ROW('Water Data'!D31)),0),"]"),IF(AND(ISNUMBER(OFFSET('Water Data'!$D$10,0,10*ROW('Water Data'!D31))),BX37="",ISNUMBER(OFFSET('Water Data'!$D$10,0,10*ROW('Water Data'!D31)))),OFFSET('Water Data'!$D$10,0,10*ROW('Water Data'!D31)),NA())))</f>
        <v>#N/A</v>
      </c>
      <c r="J37" s="250" t="e">
        <f ca="true">+IF(AND(ISNUMBER(OFFSET('Water Data'!$E$5,0,10*ROW('Water Data'!E31))),BY37="Yes"),100-OFFSET('Water Data'!$E$5,0,10*ROW('Water Data'!E31)),IF(AND(ISNUMBER(OFFSET('Water Data'!$E$5,0,10*ROW('Water Data'!E31))),BY37="No",ISNUMBER(OFFSET('Water Data'!$E$5,0,10*ROW('Water Data'!E31)))),CONCATENATE("[",ROUND(100-OFFSET('Water Data'!$E$5,0,10*ROW('Water Data'!E31)),0),"]"),IF(AND(ISNUMBER(OFFSET('Water Data'!$E$5,0,10*ROW('Water Data'!E31))),BY37="",ISNUMBER(OFFSET('Water Data'!$E$5,0,10*ROW('Water Data'!E31)))),100-OFFSET('Water Data'!$E$5,0,10*ROW('Water Data'!E31)),NA())))</f>
        <v>#N/A</v>
      </c>
      <c r="K37" s="250" t="e">
        <f ca="true">+IF(AND(ISNUMBER(OFFSET('Water Data'!$E$7,0,10*ROW('Water Data'!E31))),BZ37="Yes"),OFFSET('Water Data'!$E$7,0,10*ROW('Water Data'!E31)),IF(AND(ISNUMBER(OFFSET('Water Data'!$E$7,0,10*ROW('Water Data'!E31))),BZ37="No",ISNUMBER(OFFSET('Water Data'!$E$7,0,10*ROW('Water Data'!E31)))),CONCATENATE("[",ROUND(OFFSET('Water Data'!$E$7,0,10*ROW('Water Data'!E31)),0),"]"),IF(AND(ISNUMBER(OFFSET('Water Data'!$E$7,0,10*ROW('Water Data'!E31))),BZ37="",ISNUMBER(OFFSET('Water Data'!$E$7,0,10*ROW('Water Data'!E31)))),OFFSET('Water Data'!$E$7,0,10*ROW('Water Data'!E31)),NA())))</f>
        <v>#N/A</v>
      </c>
      <c r="L37" s="250" t="e">
        <f ca="true">+IF(AND(ISNUMBER(OFFSET('Water Data'!$E$10,0,10*ROW('Water Data'!E31))),CA37="Yes"),OFFSET('Water Data'!$E$10,0,10*ROW('Water Data'!E31)),IF(AND(ISNUMBER(OFFSET('Water Data'!$E$10,0,10*ROW('Water Data'!E31))),CA37="No",ISNUMBER(OFFSET('Water Data'!$E$10,0,10*ROW('Water Data'!E31)))),CONCATENATE("[",ROUND(OFFSET('Water Data'!$E$10,0,10*ROW('Water Data'!E31)),0),"]"),IF(AND(ISNUMBER(OFFSET('Water Data'!$E$10,0,10*ROW('Water Data'!E31))),CA37="",ISNUMBER(OFFSET('Water Data'!$E$10,0,10*ROW('Water Data'!E31)))),OFFSET('Water Data'!$E$10,0,10*ROW('Water Data'!E31)),NA())))</f>
        <v>#N/A</v>
      </c>
      <c r="M37" s="250" t="e">
        <f ca="true">+IF(AND(ISNUMBER(OFFSET('Water Data'!$F$5,0,10*ROW('Water Data'!F31))),CB37="Yes"),100-OFFSET('Water Data'!$F$5,0,10*ROW('Water Data'!F31)),IF(AND(ISNUMBER(OFFSET('Water Data'!$F$5,0,10*ROW('Water Data'!F31))),CB37="No",ISNUMBER(OFFSET('Water Data'!$F$5,0,10*ROW('Water Data'!F31)))),CONCATENATE("[",ROUND(100-OFFSET('Water Data'!$F$5,0,10*ROW('Water Data'!F31)),0),"]"),IF(AND(ISNUMBER(OFFSET('Water Data'!$F$5,0,10*ROW('Water Data'!F31))),CB37="",ISNUMBER(OFFSET('Water Data'!$F$5,0,10*ROW('Water Data'!F31)))),100-OFFSET('Water Data'!$F$5,0,10*ROW('Water Data'!F31)),NA())))</f>
        <v>#N/A</v>
      </c>
      <c r="N37" s="250" t="e">
        <f ca="true">+IF(AND(ISNUMBER(OFFSET('Water Data'!$F$7,0,10*ROW('Water Data'!F31))),CC37="Yes"),OFFSET('Water Data'!$F$7,0,10*ROW('Water Data'!F31)),IF(AND(ISNUMBER(OFFSET('Water Data'!$F$7,0,10*ROW('Water Data'!F31))),CC37="No",ISNUMBER(OFFSET('Water Data'!$F$7,0,10*ROW('Water Data'!F31)))),CONCATENATE("[",ROUND(OFFSET('Water Data'!$F$7,0,10*ROW('Water Data'!F31)),0),"]"),IF(AND(ISNUMBER(OFFSET('Water Data'!$F$7,0,10*ROW('Water Data'!F31))),CC37="",ISNUMBER(OFFSET('Water Data'!$F$7,0,10*ROW('Water Data'!F31)))),OFFSET('Water Data'!$F$7,0,10*ROW('Water Data'!F31)),NA())))</f>
        <v>#N/A</v>
      </c>
      <c r="O37" s="250" t="e">
        <f ca="true">+IF(AND(ISNUMBER(OFFSET('Water Data'!$F$10,0,10*ROW('Water Data'!F31))),CD37="Yes"),OFFSET('Water Data'!$F$10,0,10*ROW('Water Data'!F31)),IF(AND(ISNUMBER(OFFSET('Water Data'!$F$10,0,10*ROW('Water Data'!F31))),CD37="No",ISNUMBER(OFFSET('Water Data'!$F$10,0,10*ROW('Water Data'!F31)))),CONCATENATE("[",ROUND(OFFSET('Water Data'!$F$10,0,10*ROW('Water Data'!F31)),0),"]"),IF(AND(ISNUMBER(OFFSET('Water Data'!$F$10,0,10*ROW('Water Data'!F31))),CD37="",ISNUMBER(OFFSET('Water Data'!$F$10,0,10*ROW('Water Data'!F31)))),OFFSET('Water Data'!$F$10,0,10*ROW('Water Data'!F31)),NA())))</f>
        <v>#N/A</v>
      </c>
      <c r="P37" s="250" t="e">
        <f ca="true">+IF(AND(ISNUMBER(OFFSET('Water Data'!$G$5,0,10*ROW('Water Data'!G31))),CE37="Yes"),100-OFFSET('Water Data'!$G$5,0,10*ROW('Water Data'!G31)),IF(AND(ISNUMBER(OFFSET('Water Data'!$G$5,0,10*ROW('Water Data'!G31))),CE37="No",ISNUMBER(OFFSET('Water Data'!$G$5,0,10*ROW('Water Data'!G31)))),CONCATENATE("[",ROUND(100-OFFSET('Water Data'!$G$5,0,10*ROW('Water Data'!G31)),0),"]"),IF(AND(ISNUMBER(OFFSET('Water Data'!$G$5,0,10*ROW('Water Data'!G31))),CE37="",ISNUMBER(OFFSET('Water Data'!$G$5,0,10*ROW('Water Data'!G31)))),100-OFFSET('Water Data'!$G$5,0,10*ROW('Water Data'!G31)),NA())))</f>
        <v>#N/A</v>
      </c>
      <c r="Q37" s="250" t="e">
        <f ca="true">+IF(AND(ISNUMBER(OFFSET('Water Data'!$G$7,0,10*ROW('Water Data'!G31))),CF37="Yes"),OFFSET('Water Data'!$G$7,0,10*ROW('Water Data'!G31)),IF(AND(ISNUMBER(OFFSET('Water Data'!$G$7,0,10*ROW('Water Data'!G31))),CF37="No",ISNUMBER(OFFSET('Water Data'!$G$7,0,10*ROW('Water Data'!G31)))),CONCATENATE("[",ROUND(OFFSET('Water Data'!$G$7,0,10*ROW('Water Data'!G31)),0),"]"),IF(AND(ISNUMBER(OFFSET('Water Data'!$G$7,0,10*ROW('Water Data'!G31))),CF37="",ISNUMBER(OFFSET('Water Data'!$G$7,0,10*ROW('Water Data'!G31)))),OFFSET('Water Data'!$G$7,0,10*ROW('Water Data'!G31)),NA())))</f>
        <v>#N/A</v>
      </c>
      <c r="R37" s="250" t="e">
        <f ca="true">+IF(AND(ISNUMBER(OFFSET('Water Data'!$G$10,0,10*ROW('Water Data'!G31))),CG37="Yes"),OFFSET('Water Data'!$G$10,0,10*ROW('Water Data'!G31)),IF(AND(ISNUMBER(OFFSET('Water Data'!$G$10,0,10*ROW('Water Data'!G31))),CG37="No",ISNUMBER(OFFSET('Water Data'!$G$10,0,10*ROW('Water Data'!G31)))),CONCATENATE("[",ROUND(OFFSET('Water Data'!$G$10,0,10*ROW('Water Data'!G31)),0),"]"),IF(AND(ISNUMBER(OFFSET('Water Data'!$G$10,0,10*ROW('Water Data'!G31))),CG37="",ISNUMBER(OFFSET('Water Data'!$G$10,0,10*ROW('Water Data'!G31)))),OFFSET('Water Data'!$G$10,0,10*ROW('Water Data'!G31)),NA())))</f>
        <v>#N/A</v>
      </c>
      <c r="S37" s="250" t="e">
        <f ca="true">+IF(AND(ISNUMBER(OFFSET('Water Data'!$H$5,0,10*ROW('Water Data'!H31))),CH37="Yes"),100-OFFSET('Water Data'!$H$5,0,10*ROW('Water Data'!H31)),IF(AND(ISNUMBER(OFFSET('Water Data'!$H$5,0,10*ROW('Water Data'!H31))),CH37="No",ISNUMBER(OFFSET('Water Data'!$H$5,0,10*ROW('Water Data'!H31)))),CONCATENATE("[",ROUND(100-OFFSET('Water Data'!$H$5,0,10*ROW('Water Data'!H31)),0),"]"),IF(AND(ISNUMBER(OFFSET('Water Data'!$H$5,0,10*ROW('Water Data'!H31))),CH37="",ISNUMBER(OFFSET('Water Data'!$H$5,0,10*ROW('Water Data'!H31)))),100-OFFSET('Water Data'!$H$5,0,10*ROW('Water Data'!H31)),NA())))</f>
        <v>#N/A</v>
      </c>
      <c r="T37" s="250" t="e">
        <f ca="true">+IF(AND(ISNUMBER(OFFSET('Water Data'!$H$7,0,10*ROW('Water Data'!H31))),CI37="Yes"),OFFSET('Water Data'!$H$7,0,10*ROW('Water Data'!H31)),IF(AND(ISNUMBER(OFFSET('Water Data'!$H$7,0,10*ROW('Water Data'!H31))),CI37="No",ISNUMBER(OFFSET('Water Data'!$H$7,0,10*ROW('Water Data'!H31)))),CONCATENATE("[",ROUND(OFFSET('Water Data'!$H$7,0,10*ROW('Water Data'!H31)),0),"]"),IF(AND(ISNUMBER(OFFSET('Water Data'!$H$7,0,10*ROW('Water Data'!H31))),CI37="",ISNUMBER(OFFSET('Water Data'!$H$7,0,10*ROW('Water Data'!H31)))),OFFSET('Water Data'!$H$7,0,10*ROW('Water Data'!H31)),NA())))</f>
        <v>#N/A</v>
      </c>
      <c r="U37" s="250" t="e">
        <f ca="true">+IF(AND(ISNUMBER(OFFSET('Water Data'!$H$10,0,10*ROW('Water Data'!H31))),CJ37="Yes"),OFFSET('Water Data'!$H$10,0,10*ROW('Water Data'!H31)),IF(AND(ISNUMBER(OFFSET('Water Data'!$H$10,0,10*ROW('Water Data'!H31))),CJ37="No",ISNUMBER(OFFSET('Water Data'!$H$10,0,10*ROW('Water Data'!H31)))),CONCATENATE("[",ROUND(OFFSET('Water Data'!$H$10,0,10*ROW('Water Data'!H31)),0),"]"),IF(AND(ISNUMBER(OFFSET('Water Data'!$H$10,0,10*ROW('Water Data'!H31))),CJ37="",ISNUMBER(OFFSET('Water Data'!$H$10,0,10*ROW('Water Data'!H31)))),OFFSET('Water Data'!$H$10,0,10*ROW('Water Data'!H31)),NA())))</f>
        <v>#N/A</v>
      </c>
      <c r="V37" s="251" t="e">
        <f ca="true">+IF(AND(ISNUMBER(OFFSET('Sanitation Data'!$C$5,0,10*ROW('Sanitation Data'!C31))),CK37="Yes"),100-OFFSET('Sanitation Data'!$C$5,0,10*ROW('Sanitation Data'!C31)),IF(AND(ISNUMBER(OFFSET('Sanitation Data'!$C$5,0,10*ROW('Sanitation Data'!C31))),CK37="No",ISNUMBER(OFFSET('Sanitation Data'!$C$5,0,10*ROW('Sanitation Data'!C31)))),CONCATENATE("[",ROUND(100-OFFSET('Sanitation Data'!$C$5,0,10*ROW('Sanitation Data'!C31)),0),"]"),IF(AND(ISNUMBER(OFFSET('Sanitation Data'!$C$5,0,10*ROW('Sanitation Data'!C31))),CK37="",ISNUMBER(OFFSET('Sanitation Data'!$C$5,0,10*ROW('Sanitation Data'!C31)))),100-OFFSET('Sanitation Data'!$C$5,0,10*ROW('Sanitation Data'!C31)),NA())))</f>
        <v>#N/A</v>
      </c>
      <c r="W37" s="251" t="e">
        <f ca="true">+IF(AND(ISNUMBER(OFFSET('Sanitation Data'!$C$7,0,10*ROW('Sanitation Data'!C31))),CL37="Yes"),OFFSET('Sanitation Data'!$C$7,0,10*ROW('Sanitation Data'!C31)),IF(AND(ISNUMBER(OFFSET('Sanitation Data'!$C$7,0,10*ROW('Sanitation Data'!C31))),CL37="No",ISNUMBER(OFFSET('Sanitation Data'!$C$7,0,10*ROW('Sanitation Data'!C31)))),CONCATENATE("[",ROUND(OFFSET('Sanitation Data'!$C$7,0,10*ROW('Sanitation Data'!C31)),0),"]"),IF(AND(ISNUMBER(OFFSET('Sanitation Data'!$C$7,0,10*ROW('Sanitation Data'!C31))),CL37="",ISNUMBER(OFFSET('Sanitation Data'!$C$7,0,10*ROW('Sanitation Data'!C31)))),OFFSET('Sanitation Data'!$C$7,0,10*ROW('Sanitation Data'!C31)),NA())))</f>
        <v>#N/A</v>
      </c>
      <c r="X37" s="251" t="e">
        <f ca="true">+IF(AND(ISNUMBER(OFFSET('Sanitation Data'!$C$11,0,10*ROW('Sanitation Data'!C31))),CM37="Yes"),OFFSET('Sanitation Data'!$C$11,0,10*ROW('Sanitation Data'!C31)),IF(AND(ISNUMBER(OFFSET('Sanitation Data'!$C$11,0,10*ROW('Sanitation Data'!C31))),CM37="No",ISNUMBER(OFFSET('Sanitation Data'!$C$11,0,10*ROW('Sanitation Data'!C31)))),CONCATENATE("[",ROUND(OFFSET('Sanitation Data'!$C$11,0,10*ROW('Sanitation Data'!C31)),0),"]"),IF(AND(ISNUMBER(OFFSET('Sanitation Data'!$C$11,0,10*ROW('Sanitation Data'!C31))),CM37="",ISNUMBER(OFFSET('Sanitation Data'!$C$11,0,10*ROW('Sanitation Data'!C31)))),OFFSET('Sanitation Data'!$C$11,0,10*ROW('Sanitation Data'!C31)),NA())))</f>
        <v>#N/A</v>
      </c>
      <c r="Y37" s="251" t="e">
        <f ca="true">+IF(AND(ISNUMBER(OFFSET('Sanitation Data'!$C$12,0,10*ROW('Sanitation Data'!C31))),CN37="Yes"),OFFSET('Sanitation Data'!$C$12,0,10*ROW('Sanitation Data'!C31)),IF(AND(ISNUMBER(OFFSET('Sanitation Data'!$C$12,0,10*ROW('Sanitation Data'!C31))),CN37="No",ISNUMBER(OFFSET('Sanitation Data'!$C$12,0,10*ROW('Sanitation Data'!C31)))),CONCATENATE("[",ROUND(OFFSET('Sanitation Data'!$C$12,0,10*ROW('Sanitation Data'!C31)),0),"]"),IF(AND(ISNUMBER(OFFSET('Sanitation Data'!$C$12,0,10*ROW('Sanitation Data'!C31))),CN37="",ISNUMBER(OFFSET('Sanitation Data'!$C$12,0,10*ROW('Sanitation Data'!C31)))),OFFSET('Sanitation Data'!$C$12,0,10*ROW('Sanitation Data'!C31)),NA())))</f>
        <v>#N/A</v>
      </c>
      <c r="Z37" s="251" t="e">
        <f ca="true">+IF(AND(ISNUMBER(OFFSET('Sanitation Data'!$C$13,0,10*ROW('Sanitation Data'!C31))),CO37="Yes"),OFFSET('Sanitation Data'!$C$13,0,10*ROW('Sanitation Data'!C31)),IF(AND(ISNUMBER(OFFSET('Sanitation Data'!$C$13,0,10*ROW('Sanitation Data'!C31))),CO37="No",ISNUMBER(OFFSET('Sanitation Data'!$C$13,0,10*ROW('Sanitation Data'!C31)))),CONCATENATE("[",ROUND(OFFSET('Sanitation Data'!$C$13,0,10*ROW('Sanitation Data'!C31)),0),"]"),IF(AND(ISNUMBER(OFFSET('Sanitation Data'!$C$13,0,10*ROW('Sanitation Data'!C31))),CO37="",ISNUMBER(OFFSET('Sanitation Data'!$C$13,0,10*ROW('Sanitation Data'!C31)))),OFFSET('Sanitation Data'!$C$13,0,10*ROW('Sanitation Data'!C31)),NA())))</f>
        <v>#N/A</v>
      </c>
      <c r="AA37" s="251" t="e">
        <f ca="true">+IF(AND(ISNUMBER(OFFSET('Sanitation Data'!$D$5,0,10*ROW('Sanitation Data'!D31))),CP37="Yes"),100-OFFSET('Sanitation Data'!$D$5,0,10*ROW('Sanitation Data'!D31)),IF(AND(ISNUMBER(OFFSET('Sanitation Data'!$D$5,0,10*ROW('Sanitation Data'!D31))),CP37="No",ISNUMBER(OFFSET('Sanitation Data'!$D$5,0,10*ROW('Sanitation Data'!D31)))),CONCATENATE("[",ROUND(100-OFFSET('Sanitation Data'!$D$5,0,10*ROW('Sanitation Data'!D31)),0),"]"),IF(AND(ISNUMBER(OFFSET('Sanitation Data'!$D$5,0,10*ROW('Sanitation Data'!D31))),CP37="",ISNUMBER(OFFSET('Sanitation Data'!$D$5,0,10*ROW('Sanitation Data'!D31)))),100-OFFSET('Sanitation Data'!$D$5,0,10*ROW('Sanitation Data'!D31)),NA())))</f>
        <v>#N/A</v>
      </c>
      <c r="AB37" s="251" t="e">
        <f ca="true">+IF(AND(ISNUMBER(OFFSET('Sanitation Data'!$D$7,0,10*ROW('Sanitation Data'!D31))),CQ37="Yes"),OFFSET('Sanitation Data'!$D$7,0,10*ROW('Sanitation Data'!G31)),IF(AND(ISNUMBER(OFFSET('Sanitation Data'!$D$7,0,10*ROW('Sanitation Data'!D31))),CQ37="No",ISNUMBER(OFFSET('Sanitation Data'!$D$7,0,10*ROW('Sanitation Data'!D31)))),CONCATENATE("[",ROUND(OFFSET('Sanitation Data'!$D$7,0,10*ROW('Sanitation Data'!D31)),0),"]"),IF(AND(ISNUMBER(OFFSET('Sanitation Data'!$D$7,0,10*ROW('Sanitation Data'!D31))),CQ37="",ISNUMBER(OFFSET('Sanitation Data'!$D$7,0,10*ROW('Sanitation Data'!D31)))),OFFSET('Sanitation Data'!$D$7,0,10*ROW('Sanitation Data'!D31)),NA())))</f>
        <v>#N/A</v>
      </c>
      <c r="AC37" s="251" t="e">
        <f ca="true">+IF(AND(ISNUMBER(OFFSET('Sanitation Data'!$D$11,0,10*ROW('Sanitation Data'!D31))),CR37="Yes"),OFFSET('Sanitation Data'!$D$11,0,10*ROW('Sanitation Data'!D31)),IF(AND(ISNUMBER(OFFSET('Sanitation Data'!$D$11,0,10*ROW('Sanitation Data'!D31))),CR37="No",ISNUMBER(OFFSET('Sanitation Data'!$D$11,0,10*ROW('Sanitation Data'!D31)))),CONCATENATE("[",ROUND(OFFSET('Sanitation Data'!$D$11,0,10*ROW('Sanitation Data'!D31)),0),"]"),IF(AND(ISNUMBER(OFFSET('Sanitation Data'!$D$11,0,10*ROW('Sanitation Data'!D31))),CR37="",ISNUMBER(OFFSET('Sanitation Data'!$D$11,0,10*ROW('Sanitation Data'!D31)))),OFFSET('Sanitation Data'!$D$11,0,10*ROW('Sanitation Data'!D31)),NA())))</f>
        <v>#N/A</v>
      </c>
      <c r="AD37" s="251" t="e">
        <f ca="true">+IF(AND(ISNUMBER(OFFSET('Sanitation Data'!$D$12,0,10*ROW('Sanitation Data'!D31))),CS37="Yes"),OFFSET('Sanitation Data'!$D$12,0,10*ROW('Sanitation Data'!D31)),IF(AND(ISNUMBER(OFFSET('Sanitation Data'!$D$12,0,10*ROW('Sanitation Data'!D31))),CS37="No",ISNUMBER(OFFSET('Sanitation Data'!$D$12,0,10*ROW('Sanitation Data'!D31)))),CONCATENATE("[",ROUND(OFFSET('Sanitation Data'!$D$12,0,10*ROW('Sanitation Data'!D31)),0),"]"),IF(AND(ISNUMBER(OFFSET('Sanitation Data'!$D$12,0,10*ROW('Sanitation Data'!D31))),CS37="",ISNUMBER(OFFSET('Sanitation Data'!$D$12,0,10*ROW('Sanitation Data'!D31)))),OFFSET('Sanitation Data'!$D$12,0,10*ROW('Sanitation Data'!D31)),NA())))</f>
        <v>#N/A</v>
      </c>
      <c r="AE37" s="251" t="e">
        <f ca="true">+IF(AND(ISNUMBER(OFFSET('Sanitation Data'!$D$13,0,10*ROW('Sanitation Data'!D31))),CT37="Yes"),OFFSET('Sanitation Data'!$D$13,0,10*ROW('Sanitation Data'!D31)),IF(AND(ISNUMBER(OFFSET('Sanitation Data'!$D$13,0,10*ROW('Sanitation Data'!D31))),CT37="No",ISNUMBER(OFFSET('Sanitation Data'!$D$13,0,10*ROW('Sanitation Data'!D31)))),CONCATENATE("[",ROUND(OFFSET('Sanitation Data'!$D$13,0,10*ROW('Sanitation Data'!D31)),0),"]"),IF(AND(ISNUMBER(OFFSET('Sanitation Data'!$D$13,0,10*ROW('Sanitation Data'!D31))),CT37="",ISNUMBER(OFFSET('Sanitation Data'!$D$13,0,10*ROW('Sanitation Data'!D31)))),OFFSET('Sanitation Data'!$D$13,0,10*ROW('Sanitation Data'!D31)),NA())))</f>
        <v>#N/A</v>
      </c>
      <c r="AF37" s="251" t="e">
        <f ca="true">+IF(AND(ISNUMBER(OFFSET('Sanitation Data'!$E$5,0,10*ROW('Sanitation Data'!E31))),CU37="Yes"),100-OFFSET('Sanitation Data'!$E$5,0,10*ROW('Sanitation Data'!E31)),IF(AND(ISNUMBER(OFFSET('Sanitation Data'!$E$5,0,10*ROW('Sanitation Data'!E31))),CU37="No",ISNUMBER(OFFSET('Sanitation Data'!$E$5,0,10*ROW('Sanitation Data'!E31)))),CONCATENATE("[",ROUND(100-OFFSET('Sanitation Data'!$E$5,0,10*ROW('Sanitation Data'!E31)),0),"]"),IF(AND(ISNUMBER(OFFSET('Sanitation Data'!$E$5,0,10*ROW('Sanitation Data'!E31))),CU37="",ISNUMBER(OFFSET('Sanitation Data'!$E$5,0,10*ROW('Sanitation Data'!E31)))),100-OFFSET('Sanitation Data'!$E$5,0,10*ROW('Sanitation Data'!E31)),NA())))</f>
        <v>#N/A</v>
      </c>
      <c r="AG37" s="251" t="e">
        <f ca="true">+IF(AND(ISNUMBER(OFFSET('Sanitation Data'!$E$7,0,10*ROW('Sanitation Data'!E31))),CV37="Yes"),OFFSET('Sanitation Data'!$E$7,0,10*ROW('Sanitation Data'!E31)),IF(AND(ISNUMBER(OFFSET('Sanitation Data'!$E$7,0,10*ROW('Sanitation Data'!E31))),CV37="No",ISNUMBER(OFFSET('Sanitation Data'!$E$7,0,10*ROW('Sanitation Data'!E31)))),CONCATENATE("[",ROUND(OFFSET('Sanitation Data'!$E$7,0,10*ROW('Sanitation Data'!E31)),0),"]"),IF(AND(ISNUMBER(OFFSET('Sanitation Data'!$E$7,0,10*ROW('Sanitation Data'!E31))),CV37="",ISNUMBER(OFFSET('Sanitation Data'!$E$7,0,10*ROW('Sanitation Data'!E31)))),OFFSET('Sanitation Data'!$E$7,0,10*ROW('Sanitation Data'!E31)),NA())))</f>
        <v>#N/A</v>
      </c>
      <c r="AH37" s="251" t="e">
        <f ca="true">+IF(AND(ISNUMBER(OFFSET('Sanitation Data'!$E$11,0,10*ROW('Sanitation Data'!E31))),CW37="Yes"),OFFSET('Sanitation Data'!$E$11,0,10*ROW('Sanitation Data'!E31)),IF(AND(ISNUMBER(OFFSET('Sanitation Data'!$E$11,0,10*ROW('Sanitation Data'!E31))),CW37="No",ISNUMBER(OFFSET('Sanitation Data'!$E$11,0,10*ROW('Sanitation Data'!E31)))),CONCATENATE("[",ROUND(OFFSET('Sanitation Data'!$E$11,0,10*ROW('Sanitation Data'!E31)),0),"]"),IF(AND(ISNUMBER(OFFSET('Sanitation Data'!$E$11,0,10*ROW('Sanitation Data'!E31))),CW37="",ISNUMBER(OFFSET('Sanitation Data'!$E$11,0,10*ROW('Sanitation Data'!E31)))),OFFSET('Sanitation Data'!$E$11,0,10*ROW('Sanitation Data'!E31)),NA())))</f>
        <v>#N/A</v>
      </c>
      <c r="AI37" s="251" t="e">
        <f ca="true">+IF(AND(ISNUMBER(OFFSET('Sanitation Data'!$E$12,0,10*ROW('Sanitation Data'!E31))),CX37="Yes"),OFFSET('Sanitation Data'!$E$12,0,10*ROW('Sanitation Data'!E31)),IF(AND(ISNUMBER(OFFSET('Sanitation Data'!$E$12,0,10*ROW('Sanitation Data'!E31))),CX37="No",ISNUMBER(OFFSET('Sanitation Data'!$E$12,0,10*ROW('Sanitation Data'!E31)))),CONCATENATE("[",ROUND(OFFSET('Sanitation Data'!$E$12,0,10*ROW('Sanitation Data'!E31)),0),"]"),IF(AND(ISNUMBER(OFFSET('Sanitation Data'!$E$12,0,10*ROW('Sanitation Data'!E31))),CX37="",ISNUMBER(OFFSET('Sanitation Data'!$E$12,0,10*ROW('Sanitation Data'!E31)))),OFFSET('Sanitation Data'!$E$12,0,10*ROW('Sanitation Data'!E31)),NA())))</f>
        <v>#N/A</v>
      </c>
      <c r="AJ37" s="251" t="e">
        <f ca="true">+IF(AND(ISNUMBER(OFFSET('Sanitation Data'!$E$13,0,10*ROW('Sanitation Data'!E31))),CY37="Yes"),OFFSET('Sanitation Data'!$E$13,0,10*ROW('Sanitation Data'!E31)),IF(AND(ISNUMBER(OFFSET('Sanitation Data'!$E$13,0,10*ROW('Sanitation Data'!E31))),CY37="No",ISNUMBER(OFFSET('Sanitation Data'!$E$13,0,10*ROW('Sanitation Data'!E31)))),CONCATENATE("[",ROUND(OFFSET('Sanitation Data'!$E$13,0,10*ROW('Sanitation Data'!E31)),0),"]"),IF(AND(ISNUMBER(OFFSET('Sanitation Data'!$E$13,0,10*ROW('Sanitation Data'!E31))),CY37="",ISNUMBER(OFFSET('Sanitation Data'!$E$13,0,10*ROW('Sanitation Data'!E31)))),OFFSET('Sanitation Data'!$E$13,0,10*ROW('Sanitation Data'!E31)),NA())))</f>
        <v>#N/A</v>
      </c>
      <c r="AK37" s="251" t="e">
        <f ca="true">+IF(AND(ISNUMBER(OFFSET('Sanitation Data'!$F$5,0,10*ROW('Sanitation Data'!F31))),CZ37="Yes"),100-OFFSET('Sanitation Data'!$F$5,0,10*ROW('Sanitation Data'!F31)),IF(AND(ISNUMBER(OFFSET('Sanitation Data'!$F$5,0,10*ROW('Sanitation Data'!F31))),CZ37="No",ISNUMBER(OFFSET('Sanitation Data'!$F$5,0,10*ROW('Sanitation Data'!F31)))),CONCATENATE("[",ROUND(100-OFFSET('Sanitation Data'!$F$5,0,10*ROW('Sanitation Data'!F31)),0),"]"),IF(AND(ISNUMBER(OFFSET('Sanitation Data'!$F$5,0,10*ROW('Sanitation Data'!F31))),CZ37="",ISNUMBER(OFFSET('Sanitation Data'!$F$5,0,10*ROW('Sanitation Data'!F31)))),100-OFFSET('Sanitation Data'!$F$5,0,10*ROW('Sanitation Data'!F31)),NA())))</f>
        <v>#N/A</v>
      </c>
      <c r="AL37" s="251" t="e">
        <f ca="true">+IF(AND(ISNUMBER(OFFSET('Sanitation Data'!$F$7,0,10*ROW('Sanitation Data'!F31))),DA37="Yes"),OFFSET('Sanitation Data'!$F$7,0,10*ROW('Sanitation Data'!F31)),IF(AND(ISNUMBER(OFFSET('Sanitation Data'!$F$7,0,10*ROW('Sanitation Data'!F31))),DA37="No",ISNUMBER(OFFSET('Sanitation Data'!$F$7,0,10*ROW('Sanitation Data'!F31)))),CONCATENATE("[",ROUND(OFFSET('Sanitation Data'!$F$7,0,10*ROW('Sanitation Data'!F31)),0),"]"),IF(AND(ISNUMBER(OFFSET('Sanitation Data'!$F$7,0,10*ROW('Sanitation Data'!F31))),DA37="",ISNUMBER(OFFSET('Sanitation Data'!$F$7,0,10*ROW('Sanitation Data'!F31)))),OFFSET('Sanitation Data'!$F$7,0,10*ROW('Sanitation Data'!F31)),NA())))</f>
        <v>#N/A</v>
      </c>
      <c r="AM37" s="251" t="e">
        <f ca="true">+IF(AND(ISNUMBER(OFFSET('Sanitation Data'!$F$11,0,10*ROW('Sanitation Data'!F31))),DB37="Yes"),OFFSET('Sanitation Data'!$F$11,0,10*ROW('Sanitation Data'!F31)),IF(AND(ISNUMBER(OFFSET('Sanitation Data'!$F$11,0,10*ROW('Sanitation Data'!F31))),DB37="No",ISNUMBER(OFFSET('Sanitation Data'!$F$11,0,10*ROW('Sanitation Data'!F31)))),CONCATENATE("[",ROUND(OFFSET('Sanitation Data'!$F$11,0,10*ROW('Sanitation Data'!F31)),0),"]"),IF(AND(ISNUMBER(OFFSET('Sanitation Data'!$F$11,0,10*ROW('Sanitation Data'!F31))),DB37="",ISNUMBER(OFFSET('Sanitation Data'!$F$11,0,10*ROW('Sanitation Data'!F31)))),OFFSET('Sanitation Data'!$F$11,0,10*ROW('Sanitation Data'!F31)),NA())))</f>
        <v>#N/A</v>
      </c>
      <c r="AN37" s="251" t="e">
        <f ca="true">+IF(AND(ISNUMBER(OFFSET('Sanitation Data'!$F$12,0,10*ROW('Sanitation Data'!F31))),DC37="Yes"),OFFSET('Sanitation Data'!$F$12,0,10*ROW('Sanitation Data'!F31)),IF(AND(ISNUMBER(OFFSET('Sanitation Data'!$F$12,0,10*ROW('Sanitation Data'!F31))),DC37="No",ISNUMBER(OFFSET('Sanitation Data'!$F$12,0,10*ROW('Sanitation Data'!F31)))),CONCATENATE("[",ROUND(OFFSET('Sanitation Data'!$F$12,0,10*ROW('Sanitation Data'!F31)),0),"]"),IF(AND(ISNUMBER(OFFSET('Sanitation Data'!$F$12,0,10*ROW('Sanitation Data'!F31))),DC37="",ISNUMBER(OFFSET('Sanitation Data'!$F$12,0,10*ROW('Sanitation Data'!F31)))),OFFSET('Sanitation Data'!$F$12,0,10*ROW('Sanitation Data'!F31)),NA())))</f>
        <v>#N/A</v>
      </c>
      <c r="AO37" s="251" t="e">
        <f ca="true">+IF(AND(ISNUMBER(OFFSET('Sanitation Data'!$F$13,0,10*ROW('Sanitation Data'!F31))),DD37="Yes"),OFFSET('Sanitation Data'!$F$13,0,10*ROW('Sanitation Data'!F31)),IF(AND(ISNUMBER(OFFSET('Sanitation Data'!$F$13,0,10*ROW('Sanitation Data'!F31))),DD37="No",ISNUMBER(OFFSET('Sanitation Data'!$F$13,0,10*ROW('Sanitation Data'!F31)))),CONCATENATE("[",ROUND(OFFSET('Sanitation Data'!$F$13,0,10*ROW('Sanitation Data'!F31)),0),"]"),IF(AND(ISNUMBER(OFFSET('Sanitation Data'!$F$13,0,10*ROW('Sanitation Data'!F31))),DD37="",ISNUMBER(OFFSET('Sanitation Data'!$F$13,0,10*ROW('Sanitation Data'!F31)))),OFFSET('Sanitation Data'!$F$13,0,10*ROW('Sanitation Data'!F31)),NA())))</f>
        <v>#N/A</v>
      </c>
      <c r="AP37" s="251" t="e">
        <f ca="true">+IF(AND(ISNUMBER(OFFSET('Sanitation Data'!$G$5,0,10*ROW('Sanitation Data'!G31))),DE37="Yes"),100-OFFSET('Sanitation Data'!$G$5,0,10*ROW('Sanitation Data'!G31)),IF(AND(ISNUMBER(OFFSET('Sanitation Data'!$G$5,0,10*ROW('Sanitation Data'!G31))),DE37="No",ISNUMBER(OFFSET('Sanitation Data'!$G$5,0,10*ROW('Sanitation Data'!G31)))),CONCATENATE("[",ROUND(100-OFFSET('Sanitation Data'!$G$5,0,10*ROW('Sanitation Data'!G31)),0),"]"),IF(AND(ISNUMBER(OFFSET('Sanitation Data'!$G$5,0,10*ROW('Sanitation Data'!G31))),DE37="",ISNUMBER(OFFSET('Sanitation Data'!$G$5,0,10*ROW('Sanitation Data'!G31)))),100-OFFSET('Sanitation Data'!$G$5,0,10*ROW('Sanitation Data'!G31)),NA())))</f>
        <v>#N/A</v>
      </c>
      <c r="AQ37" s="251" t="e">
        <f ca="true">+IF(AND(ISNUMBER(OFFSET('Sanitation Data'!$G$7,0,10*ROW('Sanitation Data'!G31))),DF37="Yes"),OFFSET('Sanitation Data'!$G$7,0,10*ROW('Sanitation Data'!G31)),IF(AND(ISNUMBER(OFFSET('Sanitation Data'!$G$7,0,10*ROW('Sanitation Data'!G31))),DF37="No",ISNUMBER(OFFSET('Sanitation Data'!$G$7,0,10*ROW('Sanitation Data'!G31)))),CONCATENATE("[",ROUND(OFFSET('Sanitation Data'!$G$7,0,10*ROW('Sanitation Data'!G31)),0),"]"),IF(AND(ISNUMBER(OFFSET('Sanitation Data'!$G$7,0,10*ROW('Sanitation Data'!G31))),DF37="",ISNUMBER(OFFSET('Sanitation Data'!$G$7,0,10*ROW('Sanitation Data'!G31)))),OFFSET('Sanitation Data'!$G$7,0,10*ROW('Sanitation Data'!G31)),NA())))</f>
        <v>#N/A</v>
      </c>
      <c r="AR37" s="251" t="e">
        <f ca="true">+IF(AND(ISNUMBER(OFFSET('Sanitation Data'!$G$11,0,10*ROW('Sanitation Data'!G31))),DG37="Yes"),OFFSET('Sanitation Data'!$G$11,0,10*ROW('Sanitation Data'!G31)),IF(AND(ISNUMBER(OFFSET('Sanitation Data'!$G$11,0,10*ROW('Sanitation Data'!G31))),DG37="No",ISNUMBER(OFFSET('Sanitation Data'!$G$11,0,10*ROW('Sanitation Data'!G31)))),CONCATENATE("[",ROUND(OFFSET('Sanitation Data'!$G$11,0,10*ROW('Sanitation Data'!G31)),0),"]"),IF(AND(ISNUMBER(OFFSET('Sanitation Data'!$G$11,0,10*ROW('Sanitation Data'!G31))),DG37="",ISNUMBER(OFFSET('Sanitation Data'!$G$11,0,10*ROW('Sanitation Data'!G31)))),OFFSET('Sanitation Data'!$G$11,0,10*ROW('Sanitation Data'!G31)),NA())))</f>
        <v>#N/A</v>
      </c>
      <c r="AS37" s="251" t="e">
        <f ca="true">+IF(AND(ISNUMBER(OFFSET('Sanitation Data'!$G$12,0,10*ROW('Sanitation Data'!G31))),DH37="Yes"),OFFSET('Sanitation Data'!$G$12,0,10*ROW('Sanitation Data'!G31)),IF(AND(ISNUMBER(OFFSET('Sanitation Data'!$G$12,0,10*ROW('Sanitation Data'!G31))),DH37="No",ISNUMBER(OFFSET('Sanitation Data'!$G$12,0,10*ROW('Sanitation Data'!G31)))),CONCATENATE("[",ROUND(OFFSET('Sanitation Data'!$G$12,0,10*ROW('Sanitation Data'!G31)),0),"]"),IF(AND(ISNUMBER(OFFSET('Sanitation Data'!$G$12,0,10*ROW('Sanitation Data'!G31))),DH37="",ISNUMBER(OFFSET('Sanitation Data'!$G$12,0,10*ROW('Sanitation Data'!G31)))),OFFSET('Sanitation Data'!$G$12,0,10*ROW('Sanitation Data'!G31)),NA())))</f>
        <v>#N/A</v>
      </c>
      <c r="AT37" s="251" t="e">
        <f ca="true">+IF(AND(ISNUMBER(OFFSET('Sanitation Data'!$G$13,0,10*ROW('Sanitation Data'!G31))),DI37="Yes"),OFFSET('Sanitation Data'!$G$13,0,10*ROW('Sanitation Data'!G31)),IF(AND(ISNUMBER(OFFSET('Sanitation Data'!$G$13,0,10*ROW('Sanitation Data'!G31))),DI37="No",ISNUMBER(OFFSET('Sanitation Data'!$G$13,0,10*ROW('Sanitation Data'!G31)))),CONCATENATE("[",ROUND(OFFSET('Sanitation Data'!$G$13,0,10*ROW('Sanitation Data'!G31)),0),"]"),IF(AND(ISNUMBER(OFFSET('Sanitation Data'!$G$13,0,10*ROW('Sanitation Data'!G31))),DI37="",ISNUMBER(OFFSET('Sanitation Data'!$G$13,0,10*ROW('Sanitation Data'!G31)))),OFFSET('Sanitation Data'!$G$13,0,10*ROW('Sanitation Data'!G31)),NA())))</f>
        <v>#N/A</v>
      </c>
      <c r="AU37" s="251" t="e">
        <f ca="true">+IF(AND(ISNUMBER(OFFSET('Sanitation Data'!$H$5,0,10*ROW('Sanitation Data'!H31))),DJ37="Yes"),100-OFFSET('Sanitation Data'!$H$5,0,10*ROW('Sanitation Data'!H31)),IF(AND(ISNUMBER(OFFSET('Sanitation Data'!$H$5,0,10*ROW('Sanitation Data'!H31))),DJ37="No",ISNUMBER(OFFSET('Sanitation Data'!$H$5,0,10*ROW('Sanitation Data'!H31)))),CONCATENATE("[",ROUND(100-OFFSET('Sanitation Data'!$H$5,0,10*ROW('Sanitation Data'!H31)),0),"]"),IF(AND(ISNUMBER(OFFSET('Sanitation Data'!$H$5,0,10*ROW('Sanitation Data'!H31))),DJ37="",ISNUMBER(OFFSET('Sanitation Data'!$H$5,0,10*ROW('Sanitation Data'!H31)))),100-OFFSET('Sanitation Data'!$H$5,0,10*ROW('Sanitation Data'!H31)),NA())))</f>
        <v>#N/A</v>
      </c>
      <c r="AV37" s="251" t="e">
        <f ca="true">+IF(AND(ISNUMBER(OFFSET('Sanitation Data'!$H$7,0,10*ROW('Sanitation Data'!H31))),DK37="Yes"),OFFSET('Sanitation Data'!$H$7,0,10*ROW('Sanitation Data'!H31)),IF(AND(ISNUMBER(OFFSET('Sanitation Data'!$H$7,0,10*ROW('Sanitation Data'!H31))),DK37="No",ISNUMBER(OFFSET('Sanitation Data'!$H$7,0,10*ROW('Sanitation Data'!H31)))),CONCATENATE("[",ROUND(OFFSET('Sanitation Data'!$H$7,0,10*ROW('Sanitation Data'!H31)),0),"]"),IF(AND(ISNUMBER(OFFSET('Sanitation Data'!$H$7,0,10*ROW('Sanitation Data'!H31))),DK37="",ISNUMBER(OFFSET('Sanitation Data'!$H$7,0,10*ROW('Sanitation Data'!H31)))),OFFSET('Sanitation Data'!$H$7,0,10*ROW('Sanitation Data'!H31)),NA())))</f>
        <v>#N/A</v>
      </c>
      <c r="AW37" s="251" t="e">
        <f ca="true">+IF(AND(ISNUMBER(OFFSET('Sanitation Data'!$H$11,0,10*ROW('Sanitation Data'!H31))),DL37="Yes"),OFFSET('Sanitation Data'!$H$11,0,10*ROW('Sanitation Data'!H31)),IF(AND(ISNUMBER(OFFSET('Sanitation Data'!$H$11,0,10*ROW('Sanitation Data'!H31))),DL37="No",ISNUMBER(OFFSET('Sanitation Data'!$H$11,0,10*ROW('Sanitation Data'!H31)))),CONCATENATE("[",ROUND(OFFSET('Sanitation Data'!$H$11,0,10*ROW('Sanitation Data'!H31)),0),"]"),IF(AND(ISNUMBER(OFFSET('Sanitation Data'!$H$11,0,10*ROW('Sanitation Data'!H31))),DL37="",ISNUMBER(OFFSET('Sanitation Data'!$H$11,0,10*ROW('Sanitation Data'!H31)))),OFFSET('Sanitation Data'!$H$11,0,10*ROW('Sanitation Data'!H31)),NA())))</f>
        <v>#N/A</v>
      </c>
      <c r="AX37" s="251" t="e">
        <f ca="true">+IF(AND(ISNUMBER(OFFSET('Sanitation Data'!$H$12,0,10*ROW('Sanitation Data'!H31))),DM37="Yes"),OFFSET('Sanitation Data'!$H$12,0,10*ROW('Sanitation Data'!H31)),IF(AND(ISNUMBER(OFFSET('Sanitation Data'!$H$12,0,10*ROW('Sanitation Data'!H31))),DM37="No",ISNUMBER(OFFSET('Sanitation Data'!$H$12,0,10*ROW('Sanitation Data'!H31)))),CONCATENATE("[",ROUND(OFFSET('Sanitation Data'!$H$12,0,10*ROW('Sanitation Data'!H31)),0),"]"),IF(AND(ISNUMBER(OFFSET('Sanitation Data'!$H$12,0,10*ROW('Sanitation Data'!H31))),DM37="",ISNUMBER(OFFSET('Sanitation Data'!$H$12,0,10*ROW('Sanitation Data'!H31)))),OFFSET('Sanitation Data'!$H$12,0,10*ROW('Sanitation Data'!H31)),NA())))</f>
        <v>#N/A</v>
      </c>
      <c r="AY37" s="251" t="e">
        <f ca="true">+IF(AND(ISNUMBER(OFFSET('Sanitation Data'!$H$13,0,10*ROW('Sanitation Data'!H31))),DN37="Yes"),OFFSET('Sanitation Data'!$H$13,0,10*ROW('Sanitation Data'!H31)),IF(AND(ISNUMBER(OFFSET('Sanitation Data'!$H$13,0,10*ROW('Sanitation Data'!H31))),DN37="No",ISNUMBER(OFFSET('Sanitation Data'!$H$13,0,10*ROW('Sanitation Data'!H31)))),CONCATENATE("[",ROUND(OFFSET('Sanitation Data'!$H$13,0,10*ROW('Sanitation Data'!H31)),0),"]"),IF(AND(ISNUMBER(OFFSET('Sanitation Data'!$H$13,0,10*ROW('Sanitation Data'!H31))),DN37="",ISNUMBER(OFFSET('Sanitation Data'!$H$13,0,10*ROW('Sanitation Data'!H31)))),OFFSET('Sanitation Data'!$H$13,0,10*ROW('Sanitation Data'!H31)),NA())))</f>
        <v>#N/A</v>
      </c>
      <c r="AZ37" s="252" t="e">
        <f ca="true">+IF(AND(ISNUMBER(OFFSET('Hygiene Data'!$C$6,0,10*ROW('Hygiene Data'!C31))),DO37="Yes"),OFFSET('Hygiene Data'!$C$6,0,10*ROW('Hygiene Data'!C31)),IF(AND(ISNUMBER(OFFSET('Hygiene Data'!$C$6,0,10*ROW('Hygiene Data'!C31))),DO37="No",ISNUMBER(OFFSET('Hygiene Data'!$C$6,0,10*ROW('Hygiene Data'!C31)))),CONCATENATE("[",ROUND(OFFSET('Hygiene Data'!$C$6,0,10*ROW('Hygiene Data'!C31)),0),"]"),IF(AND(ISNUMBER(OFFSET('Hygiene Data'!$C$6,0,10*ROW('Hygiene Data'!C31))),DO37="",ISNUMBER(OFFSET('Hygiene Data'!$C$6,0,10*ROW('Hygiene Data'!C31)))),OFFSET('Hygiene Data'!$C$6,0,10*ROW('Hygiene Data'!C31)),NA())))</f>
        <v>#N/A</v>
      </c>
      <c r="BA37" s="252" t="e">
        <f ca="true">+IF(AND(ISNUMBER(OFFSET('Hygiene Data'!$C$8,0,10*ROW('Hygiene Data'!C31))),DP37="Yes"),OFFSET('Hygiene Data'!$C$8,0,10*ROW('Hygiene Data'!C31)),IF(AND(ISNUMBER(OFFSET('Hygiene Data'!$C$8,0,10*ROW('Hygiene Data'!C31))),DP37="No",ISNUMBER(OFFSET('Hygiene Data'!$C$8,0,10*ROW('Hygiene Data'!C31)))),CONCATENATE("[",ROUND(OFFSET('Hygiene Data'!$C$8,0,10*ROW('Hygiene Data'!C31)),0),"]"),IF(AND(ISNUMBER(OFFSET('Hygiene Data'!$C$8,0,10*ROW('Hygiene Data'!C31))),DP37="",ISNUMBER(OFFSET('Hygiene Data'!$C$8,0,10*ROW('Hygiene Data'!C31)))),OFFSET('Hygiene Data'!$C$8,0,10*ROW('Hygiene Data'!C31)),NA())))</f>
        <v>#N/A</v>
      </c>
      <c r="BB37" s="252" t="e">
        <f ca="true">+IF(AND(ISNUMBER(OFFSET('Hygiene Data'!$C$10,0,10*ROW('Hygiene Data'!C31))),DQ37="Yes"),OFFSET('Hygiene Data'!$C$10,0,10*ROW('Hygiene Data'!C31)),IF(AND(ISNUMBER(OFFSET('Hygiene Data'!$C$10,0,10*ROW('Hygiene Data'!C31))),DQ37="No",ISNUMBER(OFFSET('Hygiene Data'!$C$10,0,10*ROW('Hygiene Data'!C31)))),CONCATENATE("[",ROUND(OFFSET('Hygiene Data'!$C$10,0,10*ROW('Hygiene Data'!C31)),0),"]"),IF(AND(ISNUMBER(OFFSET('Hygiene Data'!$C$10,0,10*ROW('Hygiene Data'!C31))),DQ37="",ISNUMBER(OFFSET('Hygiene Data'!$C$10,0,10*ROW('Hygiene Data'!C31)))),OFFSET('Hygiene Data'!$C$10,0,10*ROW('Hygiene Data'!C31)),NA())))</f>
        <v>#N/A</v>
      </c>
      <c r="BC37" s="252" t="e">
        <f ca="true">+IF(AND(ISNUMBER(OFFSET('Hygiene Data'!$D$6,0,10*ROW('Hygiene Data'!D31))),DR37="Yes"),OFFSET('Hygiene Data'!$D$6,0,10*ROW('Hygiene Data'!D31)),IF(AND(ISNUMBER(OFFSET('Hygiene Data'!$D$6,0,10*ROW('Hygiene Data'!D31))),DR37="No",ISNUMBER(OFFSET('Hygiene Data'!$D$6,0,10*ROW('Hygiene Data'!D31)))),CONCATENATE("[",ROUND(OFFSET('Hygiene Data'!$D$6,0,10*ROW('Hygiene Data'!D31)),0),"]"),IF(AND(ISNUMBER(OFFSET('Hygiene Data'!$D$6,0,10*ROW('Hygiene Data'!D31))),DR37="",ISNUMBER(OFFSET('Hygiene Data'!$D$6,0,10*ROW('Hygiene Data'!D31)))),OFFSET('Hygiene Data'!$D$6,0,10*ROW('Hygiene Data'!D31)),NA())))</f>
        <v>#N/A</v>
      </c>
      <c r="BD37" s="252" t="e">
        <f ca="true">+IF(AND(ISNUMBER(OFFSET('Hygiene Data'!$D$8,0,10*ROW('Hygiene Data'!D31))),DS37="Yes"),OFFSET('Hygiene Data'!$D$8,0,10*ROW('Hygiene Data'!D31)),IF(AND(ISNUMBER(OFFSET('Hygiene Data'!$D$8,0,10*ROW('Hygiene Data'!D31))),DS37="No",ISNUMBER(OFFSET('Hygiene Data'!$D$8,0,10*ROW('Hygiene Data'!D31)))),CONCATENATE("[",ROUND(OFFSET('Hygiene Data'!$D$8,0,10*ROW('Hygiene Data'!D31)),0),"]"),IF(AND(ISNUMBER(OFFSET('Hygiene Data'!$D$8,0,10*ROW('Hygiene Data'!D31))),DS37="",ISNUMBER(OFFSET('Hygiene Data'!$D$8,0,10*ROW('Hygiene Data'!D31)))),OFFSET('Hygiene Data'!$D$8,0,10*ROW('Hygiene Data'!D31)),NA())))</f>
        <v>#N/A</v>
      </c>
      <c r="BE37" s="252" t="e">
        <f ca="true">+IF(AND(ISNUMBER(OFFSET('Hygiene Data'!$D$10,0,10*ROW('Hygiene Data'!D31))),DT37="Yes"),OFFSET('Hygiene Data'!$D$10,0,10*ROW('Hygiene Data'!D31)),IF(AND(ISNUMBER(OFFSET('Hygiene Data'!$D$10,0,10*ROW('Hygiene Data'!D31))),DT37="No",ISNUMBER(OFFSET('Hygiene Data'!$D$10,0,10*ROW('Hygiene Data'!D31)))),CONCATENATE("[",ROUND(OFFSET('Hygiene Data'!$D$10,0,10*ROW('Hygiene Data'!D31)),0),"]"),IF(AND(ISNUMBER(OFFSET('Hygiene Data'!$D$10,0,10*ROW('Hygiene Data'!D31))),DT37="",ISNUMBER(OFFSET('Hygiene Data'!$D$10,0,10*ROW('Hygiene Data'!D31)))),OFFSET('Hygiene Data'!$D$10,0,10*ROW('Hygiene Data'!D31)),NA())))</f>
        <v>#N/A</v>
      </c>
      <c r="BF37" s="252" t="e">
        <f ca="true">+IF(AND(ISNUMBER(OFFSET('Hygiene Data'!$E$6,0,10*ROW('Hygiene Data'!E31))),DU37="Yes"),OFFSET('Hygiene Data'!$E$6,0,10*ROW('Hygiene Data'!E31)),IF(AND(ISNUMBER(OFFSET('Hygiene Data'!$E$6,0,10*ROW('Hygiene Data'!E31))),DU37="No",ISNUMBER(OFFSET('Hygiene Data'!$E$6,0,10*ROW('Hygiene Data'!E31)))),CONCATENATE("[",ROUND(OFFSET('Hygiene Data'!$E$6,0,10*ROW('Hygiene Data'!E31)),0),"]"),IF(AND(ISNUMBER(OFFSET('Hygiene Data'!$E$6,0,10*ROW('Hygiene Data'!E31))),DU37="",ISNUMBER(OFFSET('Hygiene Data'!$E$6,0,10*ROW('Hygiene Data'!E31)))),OFFSET('Hygiene Data'!$E$6,0,10*ROW('Hygiene Data'!E31)),NA())))</f>
        <v>#N/A</v>
      </c>
      <c r="BG37" s="252" t="e">
        <f ca="true">+IF(AND(ISNUMBER(OFFSET('Hygiene Data'!$E$8,0,10*ROW('Hygiene Data'!E31))),DV37="Yes"),OFFSET('Hygiene Data'!$E$8,0,10*ROW('Hygiene Data'!E31)),IF(AND(ISNUMBER(OFFSET('Hygiene Data'!$E$8,0,10*ROW('Hygiene Data'!E31))),DV37="No",ISNUMBER(OFFSET('Hygiene Data'!$E$8,0,10*ROW('Hygiene Data'!E31)))),CONCATENATE("[",ROUND(OFFSET('Hygiene Data'!$E$8,0,10*ROW('Hygiene Data'!E31)),0),"]"),IF(AND(ISNUMBER(OFFSET('Hygiene Data'!$E$8,0,10*ROW('Hygiene Data'!E31))),DV37="",ISNUMBER(OFFSET('Hygiene Data'!$E$8,0,10*ROW('Hygiene Data'!E31)))),OFFSET('Hygiene Data'!$E$8,0,10*ROW('Hygiene Data'!E31)),NA())))</f>
        <v>#N/A</v>
      </c>
      <c r="BH37" s="252" t="e">
        <f ca="true">+IF(AND(ISNUMBER(OFFSET('Hygiene Data'!$E$10,0,10*ROW('Hygiene Data'!E31))),DW37="Yes"),OFFSET('Hygiene Data'!$E$10,0,10*ROW('Hygiene Data'!E31)),IF(AND(ISNUMBER(OFFSET('Hygiene Data'!$E$10,0,10*ROW('Hygiene Data'!E31))),DW37="No",ISNUMBER(OFFSET('Hygiene Data'!$E$10,0,10*ROW('Hygiene Data'!E31)))),CONCATENATE("[",ROUND(OFFSET('Hygiene Data'!$E$10,0,10*ROW('Hygiene Data'!E31)),0),"]"),IF(AND(ISNUMBER(OFFSET('Hygiene Data'!$E$10,0,10*ROW('Hygiene Data'!E31))),DW37="",ISNUMBER(OFFSET('Hygiene Data'!$E$10,0,10*ROW('Hygiene Data'!E31)))),OFFSET('Hygiene Data'!$E$10,0,10*ROW('Hygiene Data'!E31)),NA())))</f>
        <v>#N/A</v>
      </c>
      <c r="BI37" s="252" t="e">
        <f ca="true">+IF(AND(ISNUMBER(OFFSET('Hygiene Data'!$F$6,0,10*ROW('Hygiene Data'!F31))),DX37="Yes"),OFFSET('Hygiene Data'!$F$6,0,10*ROW('Hygiene Data'!F31)),IF(AND(ISNUMBER(OFFSET('Hygiene Data'!$F$6,0,10*ROW('Hygiene Data'!F31))),DX37="No",ISNUMBER(OFFSET('Hygiene Data'!$F$6,0,10*ROW('Hygiene Data'!F31)))),CONCATENATE("[",ROUND(OFFSET('Hygiene Data'!$F$6,0,10*ROW('Hygiene Data'!F31)),0),"]"),IF(AND(ISNUMBER(OFFSET('Hygiene Data'!$F$6,0,10*ROW('Hygiene Data'!F31))),DX37="",ISNUMBER(OFFSET('Hygiene Data'!$F$6,0,10*ROW('Hygiene Data'!F31)))),OFFSET('Hygiene Data'!$F$6,0,10*ROW('Hygiene Data'!F31)),NA())))</f>
        <v>#N/A</v>
      </c>
      <c r="BJ37" s="252" t="e">
        <f ca="true">+IF(AND(ISNUMBER(OFFSET('Hygiene Data'!$F$8,0,10*ROW('Hygiene Data'!F31))),DY37="Yes"),OFFSET('Hygiene Data'!$F$8,0,10*ROW('Hygiene Data'!F31)),IF(AND(ISNUMBER(OFFSET('Hygiene Data'!$F$8,0,10*ROW('Hygiene Data'!F31))),DY37="No",ISNUMBER(OFFSET('Hygiene Data'!$F$8,0,10*ROW('Hygiene Data'!F31)))),CONCATENATE("[",ROUND(OFFSET('Hygiene Data'!$F$8,0,10*ROW('Hygiene Data'!F31)),0),"]"),IF(AND(ISNUMBER(OFFSET('Hygiene Data'!$F$8,0,10*ROW('Hygiene Data'!F31))),DY37="",ISNUMBER(OFFSET('Hygiene Data'!$F$8,0,10*ROW('Hygiene Data'!F31)))),OFFSET('Hygiene Data'!$F$8,0,10*ROW('Hygiene Data'!F31)),NA())))</f>
        <v>#N/A</v>
      </c>
      <c r="BK37" s="252" t="e">
        <f ca="true">+IF(AND(ISNUMBER(OFFSET('Hygiene Data'!$F$10,0,10*ROW('Hygiene Data'!F31))),DZ37="Yes"),OFFSET('Hygiene Data'!$F$10,0,10*ROW('Hygiene Data'!F31)),IF(AND(ISNUMBER(OFFSET('Hygiene Data'!$F$10,0,10*ROW('Hygiene Data'!F31))),DZ37="No",ISNUMBER(OFFSET('Hygiene Data'!$F$10,0,10*ROW('Hygiene Data'!F31)))),CONCATENATE("[",ROUND(OFFSET('Hygiene Data'!$F$10,0,10*ROW('Hygiene Data'!F31)),0),"]"),IF(AND(ISNUMBER(OFFSET('Hygiene Data'!$F$10,0,10*ROW('Hygiene Data'!F31))),DZ37="",ISNUMBER(OFFSET('Hygiene Data'!$F$10,0,10*ROW('Hygiene Data'!F31)))),OFFSET('Hygiene Data'!$F$10,0,10*ROW('Hygiene Data'!F31)),NA())))</f>
        <v>#N/A</v>
      </c>
      <c r="BL37" s="252" t="e">
        <f ca="true">+IF(AND(ISNUMBER(OFFSET('Hygiene Data'!$G$6,0,10*ROW('Hygiene Data'!G31))),EA37="Yes"),OFFSET('Hygiene Data'!$G$6,0,10*ROW('Hygiene Data'!G31)),IF(AND(ISNUMBER(OFFSET('Hygiene Data'!$G$6,0,10*ROW('Hygiene Data'!G31))),EA37="No",ISNUMBER(OFFSET('Hygiene Data'!$G$6,0,10*ROW('Hygiene Data'!G31)))),CONCATENATE("[",ROUND(OFFSET('Hygiene Data'!$G$6,0,10*ROW('Hygiene Data'!G31)),0),"]"),IF(AND(ISNUMBER(OFFSET('Hygiene Data'!$G$6,0,10*ROW('Hygiene Data'!G31))),EA37="",ISNUMBER(OFFSET('Hygiene Data'!$G$6,0,10*ROW('Hygiene Data'!G31)))),OFFSET('Hygiene Data'!$G$6,0,10*ROW('Hygiene Data'!G31)),NA())))</f>
        <v>#N/A</v>
      </c>
      <c r="BM37" s="252" t="e">
        <f ca="true">+IF(AND(ISNUMBER(OFFSET('Hygiene Data'!$G$8,0,10*ROW('Hygiene Data'!G31))),EB37="Yes"),OFFSET('Hygiene Data'!$G$8,0,10*ROW('Hygiene Data'!G31)),IF(AND(ISNUMBER(OFFSET('Hygiene Data'!$G$8,0,10*ROW('Hygiene Data'!G31))),EB37="No",ISNUMBER(OFFSET('Hygiene Data'!$G$8,0,10*ROW('Hygiene Data'!G31)))),CONCATENATE("[",ROUND(OFFSET('Hygiene Data'!$G$8,0,10*ROW('Hygiene Data'!G31)),0),"]"),IF(AND(ISNUMBER(OFFSET('Hygiene Data'!$G$8,0,10*ROW('Hygiene Data'!G31))),EB37="",ISNUMBER(OFFSET('Hygiene Data'!$G$8,0,10*ROW('Hygiene Data'!G31)))),OFFSET('Hygiene Data'!$G$8,0,10*ROW('Hygiene Data'!G31)),NA())))</f>
        <v>#N/A</v>
      </c>
      <c r="BN37" s="252" t="e">
        <f ca="true">+IF(AND(ISNUMBER(OFFSET('Hygiene Data'!$G$10,0,10*ROW('Hygiene Data'!G31))),EC37="Yes"),OFFSET('Hygiene Data'!$G$10,0,10*ROW('Hygiene Data'!G31)),IF(AND(ISNUMBER(OFFSET('Hygiene Data'!$G$10,0,10*ROW('Hygiene Data'!G31))),EC37="No",ISNUMBER(OFFSET('Hygiene Data'!$G$10,0,10*ROW('Hygiene Data'!G31)))),CONCATENATE("[",ROUND(OFFSET('Hygiene Data'!$G$10,0,10*ROW('Hygiene Data'!G31)),0),"]"),IF(AND(ISNUMBER(OFFSET('Hygiene Data'!$G$10,0,10*ROW('Hygiene Data'!G31))),EC37="",ISNUMBER(OFFSET('Hygiene Data'!$G$10,0,10*ROW('Hygiene Data'!G31)))),OFFSET('Hygiene Data'!$G$10,0,10*ROW('Hygiene Data'!G31)),NA())))</f>
        <v>#N/A</v>
      </c>
      <c r="BO37" s="252" t="e">
        <f ca="true">+IF(AND(ISNUMBER(OFFSET('Hygiene Data'!$H$6,0,10*ROW('Hygiene Data'!H31))),ED37="Yes"),OFFSET('Hygiene Data'!$H$6,0,10*ROW('Hygiene Data'!H31)),IF(AND(ISNUMBER(OFFSET('Hygiene Data'!$H$6,0,10*ROW('Hygiene Data'!H31))),ED37="No",ISNUMBER(OFFSET('Hygiene Data'!$H$6,0,10*ROW('Hygiene Data'!H31)))),CONCATENATE("[",ROUND(OFFSET('Hygiene Data'!$H$6,0,10*ROW('Hygiene Data'!H31)),0),"]"),IF(AND(ISNUMBER(OFFSET('Hygiene Data'!$H$6,0,10*ROW('Hygiene Data'!H31))),ED37="",ISNUMBER(OFFSET('Hygiene Data'!$H$6,0,10*ROW('Hygiene Data'!H31)))),OFFSET('Hygiene Data'!$H$6,0,10*ROW('Hygiene Data'!H31)),NA())))</f>
        <v>#N/A</v>
      </c>
      <c r="BP37" s="252" t="e">
        <f ca="true">+IF(AND(ISNUMBER(OFFSET('Hygiene Data'!$H$8,0,10*ROW('Hygiene Data'!H31))),EE37="Yes"),OFFSET('Hygiene Data'!$H$8,0,10*ROW('Hygiene Data'!H31)),IF(AND(ISNUMBER(OFFSET('Hygiene Data'!$H$8,0,10*ROW('Hygiene Data'!H31))),EE37="No",ISNUMBER(OFFSET('Hygiene Data'!$H$8,0,10*ROW('Hygiene Data'!H31)))),CONCATENATE("[",ROUND(OFFSET('Hygiene Data'!$H$8,0,10*ROW('Hygiene Data'!H31)),0),"]"),IF(AND(ISNUMBER(OFFSET('Hygiene Data'!$H$8,0,10*ROW('Hygiene Data'!H31))),EE37="",ISNUMBER(OFFSET('Hygiene Data'!$H$8,0,10*ROW('Hygiene Data'!H31)))),OFFSET('Hygiene Data'!$H$8,0,10*ROW('Hygiene Data'!H31)),NA())))</f>
        <v>#N/A</v>
      </c>
      <c r="BQ37" s="252" t="e">
        <f ca="true">+IF(AND(ISNUMBER(OFFSET('Hygiene Data'!$H$10,0,10*ROW('Hygiene Data'!H31))),EF37="Yes"),OFFSET('Hygiene Data'!$H$10,0,10*ROW('Hygiene Data'!H31)),IF(AND(ISNUMBER(OFFSET('Hygiene Data'!$H$10,0,10*ROW('Hygiene Data'!H31))),EF37="No",ISNUMBER(OFFSET('Hygiene Data'!$H$10,0,10*ROW('Hygiene Data'!H31)))),CONCATENATE("[",ROUND(OFFSET('Hygiene Data'!$H$10,0,10*ROW('Hygiene Data'!H31)),0),"]"),IF(AND(ISNUMBER(OFFSET('Hygiene Data'!$H$10,0,10*ROW('Hygiene Data'!H31))),EF37="",ISNUMBER(OFFSET('Hygiene Data'!$H$10,0,10*ROW('Hygiene Data'!H31)))),OFFSET('Hygiene Data'!$H$10,0,10*ROW('Hygiene Data'!H31)),NA())))</f>
        <v>#N/A</v>
      </c>
      <c r="BS37" s="36" t="str">
        <f ca="true">+IF(OFFSET('Water Data'!$C$28,0,10*ROW('Water Data'!C31))="","",OFFSET('Water Data'!$C$28,0,10*ROW('Water Data'!C31)))</f>
        <v/>
      </c>
      <c r="BT37" s="36" t="str">
        <f ca="true">+IF(OFFSET('Water Data'!$C$29,0,10*ROW('Water Data'!C31))="","",OFFSET('Water Data'!$C$29,0,10*ROW('Water Data'!C31)))</f>
        <v/>
      </c>
      <c r="BU37" s="36" t="str">
        <f ca="true">+IF(OFFSET('Water Data'!$C$30,0,10*ROW('Water Data'!C31))="","",OFFSET('Water Data'!$C$30,0,10*ROW('Water Data'!C31)))</f>
        <v/>
      </c>
      <c r="BV37" s="36" t="str">
        <f ca="true">+IF(OFFSET('Water Data'!$D$28,0,10*ROW('Water Data'!D31))="","",OFFSET('Water Data'!$D$28,0,10*ROW('Water Data'!D31)))</f>
        <v/>
      </c>
      <c r="BW37" s="36" t="str">
        <f ca="true">+IF(OFFSET('Water Data'!$D$29,0,10*ROW('Water Data'!D31))="","",OFFSET('Water Data'!$D$29,0,10*ROW('Water Data'!D31)))</f>
        <v/>
      </c>
      <c r="BX37" s="36" t="str">
        <f ca="true">+IF(OFFSET('Water Data'!$D$30,0,10*ROW('Water Data'!D31))="","",OFFSET('Water Data'!$D$30,0,10*ROW('Water Data'!D31)))</f>
        <v/>
      </c>
      <c r="BY37" s="36" t="str">
        <f ca="true">+IF(OFFSET('Water Data'!$E$28,0,10*ROW('Water Data'!E31))="","",OFFSET('Water Data'!$E$28,0,10*ROW('Water Data'!E31)))</f>
        <v/>
      </c>
      <c r="BZ37" s="36" t="str">
        <f ca="true">+IF(OFFSET('Water Data'!$E$29,0,10*ROW('Water Data'!E31))="","",OFFSET('Water Data'!$E$29,0,10*ROW('Water Data'!E31)))</f>
        <v/>
      </c>
      <c r="CA37" s="36" t="str">
        <f ca="true">+IF(OFFSET('Water Data'!$E$30,0,10*ROW('Water Data'!E31))="","",OFFSET('Water Data'!$E$30,0,10*ROW('Water Data'!E31)))</f>
        <v/>
      </c>
      <c r="CB37" s="36" t="str">
        <f ca="true">+IF(OFFSET('Water Data'!$F$28,0,10*ROW('Water Data'!F31))="","",OFFSET('Water Data'!$F$28,0,10*ROW('Water Data'!F31)))</f>
        <v/>
      </c>
      <c r="CC37" s="36" t="str">
        <f ca="true">+IF(OFFSET('Water Data'!$F$29,0,10*ROW('Water Data'!F31))="","",OFFSET('Water Data'!$F$29,0,10*ROW('Water Data'!F31)))</f>
        <v/>
      </c>
      <c r="CD37" s="36" t="str">
        <f ca="true">+IF(OFFSET('Water Data'!$F$30,0,10*ROW('Water Data'!F31))="","",OFFSET('Water Data'!$F$30,0,10*ROW('Water Data'!F31)))</f>
        <v/>
      </c>
      <c r="CE37" s="36" t="str">
        <f ca="true">+IF(OFFSET('Water Data'!$G$28,0,10*ROW('Water Data'!G31))="","",OFFSET('Water Data'!$G$28,0,10*ROW('Water Data'!G31)))</f>
        <v/>
      </c>
      <c r="CF37" s="36" t="str">
        <f ca="true">+IF(OFFSET('Water Data'!$G$29,0,10*ROW('Water Data'!G31))="","",OFFSET('Water Data'!$G$29,0,10*ROW('Water Data'!G31)))</f>
        <v/>
      </c>
      <c r="CG37" s="36" t="str">
        <f ca="true">+IF(OFFSET('Water Data'!$G$30,0,10*ROW('Water Data'!G31))="","",OFFSET('Water Data'!$G$30,0,10*ROW('Water Data'!G31)))</f>
        <v/>
      </c>
      <c r="CH37" s="36" t="str">
        <f ca="true">+IF(OFFSET('Water Data'!$H$28,0,10*ROW('Water Data'!H31))="","",OFFSET('Water Data'!$H$28,0,10*ROW('Water Data'!H31)))</f>
        <v/>
      </c>
      <c r="CI37" s="36" t="str">
        <f ca="true">+IF(OFFSET('Water Data'!$H$29,0,10*ROW('Water Data'!H31))="","",OFFSET('Water Data'!$H$29,0,10*ROW('Water Data'!H31)))</f>
        <v/>
      </c>
      <c r="CJ37" s="36" t="str">
        <f ca="true">+IF(OFFSET('Water Data'!$H$30,0,10*ROW('Water Data'!H31))="","",OFFSET('Water Data'!$H$30,0,10*ROW('Water Data'!H31)))</f>
        <v/>
      </c>
      <c r="CK37" s="36" t="str">
        <f ca="true">+IF(OFFSET('Sanitation Data'!$C$29,0,10*ROW('Sanitation Data'!C31))="","",OFFSET('Sanitation Data'!$C$29,0,10*ROW('Sanitation Data'!C31)))</f>
        <v/>
      </c>
      <c r="CL37" s="36" t="str">
        <f ca="true">+IF(OFFSET('Sanitation Data'!$C$30,0,10*ROW('Sanitation Data'!C31))="","",OFFSET('Sanitation Data'!$C$30,0,10*ROW('Sanitation Data'!C31)))</f>
        <v/>
      </c>
      <c r="CM37" s="36" t="str">
        <f ca="true">+IF(OFFSET('Sanitation Data'!$C$31,0,10*ROW('Sanitation Data'!C31))="","",OFFSET('Sanitation Data'!$C$31,0,10*ROW('Sanitation Data'!C31)))</f>
        <v/>
      </c>
      <c r="CN37" s="36" t="str">
        <f ca="true">+IF(OFFSET('Sanitation Data'!$C$32,0,10*ROW('Sanitation Data'!C31))="","",OFFSET('Sanitation Data'!$C$32,0,10*ROW('Sanitation Data'!C31)))</f>
        <v/>
      </c>
      <c r="CO37" s="36" t="str">
        <f ca="true">+IF(OFFSET('Sanitation Data'!$C$33,0,10*ROW('Sanitation Data'!C31))="","",OFFSET('Sanitation Data'!$C$33,0,10*ROW('Sanitation Data'!C31)))</f>
        <v/>
      </c>
      <c r="CP37" s="36" t="str">
        <f ca="true">+IF(OFFSET('Sanitation Data'!$D$29,0,10*ROW('Sanitation Data'!D31))="","",OFFSET('Sanitation Data'!$D$29,0,10*ROW('Sanitation Data'!D31)))</f>
        <v/>
      </c>
      <c r="CQ37" s="36" t="str">
        <f ca="true">+IF(OFFSET('Sanitation Data'!$D$30,0,10*ROW('Sanitation Data'!D31))="","",OFFSET('Sanitation Data'!$D$30,0,10*ROW('Sanitation Data'!D31)))</f>
        <v/>
      </c>
      <c r="CR37" s="36" t="str">
        <f ca="true">+IF(OFFSET('Sanitation Data'!$D$31,0,10*ROW('Sanitation Data'!D31))="","",OFFSET('Sanitation Data'!$D$31,0,10*ROW('Sanitation Data'!D31)))</f>
        <v/>
      </c>
      <c r="CS37" s="36" t="str">
        <f ca="true">+IF(OFFSET('Sanitation Data'!$D$32,0,10*ROW('Sanitation Data'!D31))="","",OFFSET('Sanitation Data'!$D$32,0,10*ROW('Sanitation Data'!D31)))</f>
        <v/>
      </c>
      <c r="CT37" s="36" t="str">
        <f ca="true">+IF(OFFSET('Sanitation Data'!$D$33,0,10*ROW('Sanitation Data'!D31))="","",OFFSET('Sanitation Data'!$D$33,0,10*ROW('Sanitation Data'!D31)))</f>
        <v/>
      </c>
      <c r="CU37" s="36" t="str">
        <f ca="true">+IF(OFFSET('Sanitation Data'!$E$29,0,10*ROW('Sanitation Data'!E31))="","",OFFSET('Sanitation Data'!$E$29,0,10*ROW('Sanitation Data'!E31)))</f>
        <v/>
      </c>
      <c r="CV37" s="36" t="str">
        <f ca="true">+IF(OFFSET('Sanitation Data'!$E$30,0,10*ROW('Sanitation Data'!E31))="","",OFFSET('Sanitation Data'!$E$30,0,10*ROW('Sanitation Data'!E31)))</f>
        <v/>
      </c>
      <c r="CW37" s="36" t="str">
        <f ca="true">+IF(OFFSET('Sanitation Data'!$E$31,0,10*ROW('Sanitation Data'!E31))="","",OFFSET('Sanitation Data'!$E$31,0,10*ROW('Sanitation Data'!E31)))</f>
        <v/>
      </c>
      <c r="CX37" s="36" t="str">
        <f ca="true">+IF(OFFSET('Sanitation Data'!$E$32,0,10*ROW('Sanitation Data'!E31))="","",OFFSET('Sanitation Data'!$E$32,0,10*ROW('Sanitation Data'!E31)))</f>
        <v/>
      </c>
      <c r="CY37" s="36" t="str">
        <f ca="true">+IF(OFFSET('Sanitation Data'!$E$33,0,10*ROW('Sanitation Data'!E31))="","",OFFSET('Sanitation Data'!$E$33,0,10*ROW('Sanitation Data'!E31)))</f>
        <v/>
      </c>
      <c r="CZ37" s="36" t="str">
        <f ca="true">+IF(OFFSET('Sanitation Data'!$F$29,0,10*ROW('Sanitation Data'!F31))="","",OFFSET('Sanitation Data'!$F$29,0,10*ROW('Sanitation Data'!F31)))</f>
        <v/>
      </c>
      <c r="DA37" s="36" t="str">
        <f ca="true">+IF(OFFSET('Sanitation Data'!$F$30,0,10*ROW('Sanitation Data'!F31))="","",OFFSET('Sanitation Data'!$F$30,0,10*ROW('Sanitation Data'!F31)))</f>
        <v/>
      </c>
      <c r="DB37" s="36" t="str">
        <f ca="true">+IF(OFFSET('Sanitation Data'!$F$31,0,10*ROW('Sanitation Data'!F31))="","",OFFSET('Sanitation Data'!$F$31,0,10*ROW('Sanitation Data'!F31)))</f>
        <v/>
      </c>
      <c r="DC37" s="36" t="str">
        <f ca="true">+IF(OFFSET('Sanitation Data'!$F$32,0,10*ROW('Sanitation Data'!F31))="","",OFFSET('Sanitation Data'!$F$32,0,10*ROW('Sanitation Data'!F31)))</f>
        <v/>
      </c>
      <c r="DD37" s="36" t="str">
        <f ca="true">+IF(OFFSET('Sanitation Data'!$F$33,0,10*ROW('Sanitation Data'!F31))="","",OFFSET('Sanitation Data'!$F$33,0,10*ROW('Sanitation Data'!F31)))</f>
        <v/>
      </c>
      <c r="DE37" s="36" t="str">
        <f ca="true">+IF(OFFSET('Sanitation Data'!$G$29,0,10*ROW('Sanitation Data'!G31))="","",OFFSET('Sanitation Data'!$G$29,0,10*ROW('Sanitation Data'!G31)))</f>
        <v/>
      </c>
      <c r="DF37" s="36" t="str">
        <f ca="true">+IF(OFFSET('Sanitation Data'!$G$30,0,10*ROW('Sanitation Data'!G31))="","",OFFSET('Sanitation Data'!$G$30,0,10*ROW('Sanitation Data'!G31)))</f>
        <v/>
      </c>
      <c r="DG37" s="36" t="str">
        <f ca="true">+IF(OFFSET('Sanitation Data'!$G$31,0,10*ROW('Sanitation Data'!G31))="","",OFFSET('Sanitation Data'!$G$31,0,10*ROW('Sanitation Data'!G31)))</f>
        <v/>
      </c>
      <c r="DH37" s="36" t="str">
        <f ca="true">+IF(OFFSET('Sanitation Data'!$G$32,0,10*ROW('Sanitation Data'!G31))="","",OFFSET('Sanitation Data'!$G$32,0,10*ROW('Sanitation Data'!G31)))</f>
        <v/>
      </c>
      <c r="DI37" s="36" t="str">
        <f ca="true">+IF(OFFSET('Sanitation Data'!$G$33,0,10*ROW('Sanitation Data'!G31))="","",OFFSET('Sanitation Data'!$G$33,0,10*ROW('Sanitation Data'!G31)))</f>
        <v/>
      </c>
      <c r="DJ37" s="36" t="str">
        <f ca="true">+IF(OFFSET('Sanitation Data'!$H$29,0,10*ROW('Sanitation Data'!H31))="","",OFFSET('Sanitation Data'!$H$29,0,10*ROW('Sanitation Data'!H31)))</f>
        <v/>
      </c>
      <c r="DK37" s="36" t="str">
        <f ca="true">+IF(OFFSET('Sanitation Data'!$H$30,0,10*ROW('Sanitation Data'!H31))="","",OFFSET('Sanitation Data'!$H$30,0,10*ROW('Sanitation Data'!H31)))</f>
        <v/>
      </c>
      <c r="DL37" s="36" t="str">
        <f ca="true">+IF(OFFSET('Sanitation Data'!$H$31,0,10*ROW('Sanitation Data'!H31))="","",OFFSET('Sanitation Data'!$H$31,0,10*ROW('Sanitation Data'!H31)))</f>
        <v/>
      </c>
      <c r="DM37" s="36" t="str">
        <f ca="true">+IF(OFFSET('Sanitation Data'!$H$32,0,10*ROW('Sanitation Data'!H31))="","",OFFSET('Sanitation Data'!$H$32,0,10*ROW('Sanitation Data'!H31)))</f>
        <v/>
      </c>
      <c r="DN37" s="36" t="str">
        <f ca="true">+IF(OFFSET('Sanitation Data'!$H$33,0,10*ROW('Sanitation Data'!H31))="","",OFFSET('Sanitation Data'!$H$33,0,10*ROW('Sanitation Data'!H31)))</f>
        <v/>
      </c>
      <c r="DO37" s="36" t="str">
        <f ca="true">+IF(OFFSET('Hygiene Data'!$C$12,0,10*ROW('Hygiene Data'!C31))="","",OFFSET('Hygiene Data'!$C$12,0,10*ROW('Hygiene Data'!C31)))</f>
        <v/>
      </c>
      <c r="DP37" s="36" t="str">
        <f ca="true">+IF(OFFSET('Hygiene Data'!$C$13,0,10*ROW('Hygiene Data'!C31))="","",OFFSET('Hygiene Data'!$C$13,0,10*ROW('Hygiene Data'!C31)))</f>
        <v/>
      </c>
      <c r="DQ37" s="36" t="str">
        <f ca="true">+IF(OFFSET('Hygiene Data'!$C$14,0,10*ROW('Hygiene Data'!C31))="","",OFFSET('Hygiene Data'!$C$14,0,10*ROW('Hygiene Data'!C31)))</f>
        <v/>
      </c>
      <c r="DR37" s="36" t="str">
        <f ca="true">+IF(OFFSET('Hygiene Data'!$D$12,0,10*ROW('Hygiene Data'!D31))="","",OFFSET('Hygiene Data'!$D$12,0,10*ROW('Hygiene Data'!D31)))</f>
        <v/>
      </c>
      <c r="DS37" s="36" t="str">
        <f ca="true">+IF(OFFSET('Hygiene Data'!$D$13,0,10*ROW('Hygiene Data'!D31))="","",OFFSET('Hygiene Data'!$D$13,0,10*ROW('Hygiene Data'!D31)))</f>
        <v/>
      </c>
      <c r="DT37" s="36" t="str">
        <f ca="true">+IF(OFFSET('Hygiene Data'!$D$14,0,10*ROW('Hygiene Data'!D31))="","",OFFSET('Hygiene Data'!$D$14,0,10*ROW('Hygiene Data'!D31)))</f>
        <v/>
      </c>
      <c r="DU37" s="36" t="str">
        <f ca="true">+IF(OFFSET('Hygiene Data'!$E$12,0,10*ROW('Hygiene Data'!E31))="","",OFFSET('Hygiene Data'!$E$12,0,10*ROW('Hygiene Data'!E31)))</f>
        <v/>
      </c>
      <c r="DV37" s="36" t="str">
        <f ca="true">+IF(OFFSET('Hygiene Data'!$E$13,0,10*ROW('Hygiene Data'!E31))="","",OFFSET('Hygiene Data'!$E$13,0,10*ROW('Hygiene Data'!E31)))</f>
        <v/>
      </c>
      <c r="DW37" s="36" t="str">
        <f ca="true">+IF(OFFSET('Hygiene Data'!$E$14,0,10*ROW('Hygiene Data'!E31))="","",OFFSET('Hygiene Data'!$E$14,0,10*ROW('Hygiene Data'!E31)))</f>
        <v/>
      </c>
      <c r="DX37" s="36" t="str">
        <f ca="true">+IF(OFFSET('Hygiene Data'!$F$12,0,10*ROW('Hygiene Data'!F31))="","",OFFSET('Hygiene Data'!$F$12,0,10*ROW('Hygiene Data'!F31)))</f>
        <v/>
      </c>
      <c r="DY37" s="36" t="str">
        <f ca="true">+IF(OFFSET('Hygiene Data'!$F$13,0,10*ROW('Hygiene Data'!F31))="","",OFFSET('Hygiene Data'!$F$13,0,10*ROW('Hygiene Data'!F31)))</f>
        <v/>
      </c>
      <c r="DZ37" s="36" t="str">
        <f ca="true">+IF(OFFSET('Hygiene Data'!$F$14,0,10*ROW('Hygiene Data'!F31))="","",OFFSET('Hygiene Data'!$F$14,0,10*ROW('Hygiene Data'!F31)))</f>
        <v/>
      </c>
      <c r="EA37" s="36" t="str">
        <f ca="true">+IF(OFFSET('Hygiene Data'!$G$12,0,10*ROW('Hygiene Data'!G31))="","",OFFSET('Hygiene Data'!$G$12,0,10*ROW('Hygiene Data'!G31)))</f>
        <v/>
      </c>
      <c r="EB37" s="36" t="str">
        <f ca="true">+IF(OFFSET('Hygiene Data'!$G$13,0,10*ROW('Hygiene Data'!G31))="","",OFFSET('Hygiene Data'!$G$13,0,10*ROW('Hygiene Data'!G31)))</f>
        <v/>
      </c>
      <c r="EC37" s="36" t="str">
        <f ca="true">+IF(OFFSET('Hygiene Data'!$G$14,0,10*ROW('Hygiene Data'!G31))="","",OFFSET('Hygiene Data'!$G$14,0,10*ROW('Hygiene Data'!G31)))</f>
        <v/>
      </c>
      <c r="ED37" s="36" t="str">
        <f ca="true">+IF(OFFSET('Hygiene Data'!$H$12,0,10*ROW('Hygiene Data'!H31))="","",OFFSET('Hygiene Data'!$H$12,0,10*ROW('Hygiene Data'!H31)))</f>
        <v/>
      </c>
      <c r="EE37" s="36" t="str">
        <f ca="true">+IF(OFFSET('Hygiene Data'!$H$13,0,10*ROW('Hygiene Data'!H31))="","",OFFSET('Hygiene Data'!$H$13,0,10*ROW('Hygiene Data'!H31)))</f>
        <v/>
      </c>
      <c r="EF37" s="36" t="str">
        <f ca="true">+IF(OFFSET('Hygiene Data'!$H$14,0,10*ROW('Hygiene Data'!H31))="","",OFFSET('Hygiene Data'!$H$14,0,10*ROW('Hygiene Data'!H31)))</f>
        <v/>
      </c>
    </row>
    <row r="38" x14ac:dyDescent="0.2">
      <c r="A38" s="59" t="str">
        <f ca="true">+IF(OFFSET('Water Data'!$B$1,0,10*ROW('Water Data'!B35))="","",OFFSET('Water Data'!$B$1,0,10*ROW('Water Data'!B35)))</f>
        <v/>
      </c>
      <c r="B38" s="59" t="str">
        <f ca="true">+IF(OFFSET('Water Data'!$A$3,0,10*ROW('Water Data'!A35))="","",OFFSET('Water Data'!$A$3,0,10*ROW('Water Data'!A35)))</f>
        <v/>
      </c>
      <c r="C38" s="59" t="str">
        <f ca="true">+IF(OFFSET('Water Data'!$C$3,0,10*ROW('Water Data'!C35))="","",OFFSET('Water Data'!$C$3,0,10*ROW('Water Data'!C35)))</f>
        <v/>
      </c>
      <c r="D38" s="250" t="e">
        <f ca="true">+IF(AND(ISNUMBER(OFFSET('Water Data'!$C$5,0,10*ROW('Water Data'!C32))),BS38="Yes"),100-OFFSET('Water Data'!$C$5,0,10*ROW('Water Data'!C32)),IF(AND(ISNUMBER(OFFSET('Water Data'!$C$5,0,10*ROW('Water Data'!C32))),BS38="No",ISNUMBER(OFFSET('Water Data'!$C$5,0,10*ROW('Water Data'!C32)))),CONCATENATE("[",ROUND(100-OFFSET('Water Data'!$C$5,0,10*ROW('Water Data'!C32)),0),"]"),IF(AND(ISNUMBER(OFFSET('Water Data'!$C$5,0,10*ROW('Water Data'!C32))),BS38="",ISNUMBER(OFFSET('Water Data'!$C$5,0,10*ROW('Water Data'!C32)))),100-OFFSET('Water Data'!$C$5,0,10*ROW('Water Data'!C32)),NA())))</f>
        <v>#N/A</v>
      </c>
      <c r="E38" s="250" t="e">
        <f ca="true">+IF(AND(ISNUMBER(OFFSET('Water Data'!$C$7,0,10*ROW('Water Data'!D32))),BT38="Yes"),OFFSET('Water Data'!$C$7,0,10*ROW('Water Data'!C32)),IF(AND(ISNUMBER(OFFSET('Water Data'!$C$7,0,10*ROW('Water Data'!C32))),BT38="No",ISNUMBER(OFFSET('Water Data'!$C$7,0,10*ROW('Water Data'!C32)))),CONCATENATE("[",ROUND(OFFSET('Water Data'!$C$7,0,10*ROW('Water Data'!C32)),0),"]"),IF(AND(ISNUMBER(OFFSET('Water Data'!$C$7,0,10*ROW('Water Data'!C32))),BT38="",ISNUMBER(OFFSET('Water Data'!$C$7,0,10*ROW('Water Data'!C32)))),OFFSET('Water Data'!$C$7,0,10*ROW('Water Data'!C32)),NA())))</f>
        <v>#N/A</v>
      </c>
      <c r="F38" s="250" t="e">
        <f ca="true">+IF(AND(ISNUMBER(OFFSET('Water Data'!$C$10,0,10*ROW('Water Data'!C32))),BU38="Yes"),OFFSET('Water Data'!$C$10,0,10*ROW('Water Data'!C32)),IF(AND(ISNUMBER(OFFSET('Water Data'!$C$10,0,10*ROW('Water Data'!C32))),BU38="No",ISNUMBER(OFFSET('Water Data'!$C$10,0,10*ROW('Water Data'!C32)))),CONCATENATE("[",ROUND(OFFSET('Water Data'!$C$10,0,10*ROW('Water Data'!C32)),0),"]"),IF(AND(ISNUMBER(OFFSET('Water Data'!$C$10,0,10*ROW('Water Data'!C32))),BU38="",ISNUMBER(OFFSET('Water Data'!$C$10,0,10*ROW('Water Data'!C32)))),OFFSET('Water Data'!$C$10,0,10*ROW('Water Data'!C32)),NA())))</f>
        <v>#N/A</v>
      </c>
      <c r="G38" s="250" t="e">
        <f ca="true">+IF(AND(ISNUMBER(OFFSET('Water Data'!$D$5,0,10*ROW('Water Data'!D32))),BV38="Yes"),100-OFFSET('Water Data'!$D$5,0,10*ROW('Water Data'!D32)),IF(AND(ISNUMBER(OFFSET('Water Data'!$D$5,0,10*ROW('Water Data'!D32))),BV38="No",ISNUMBER(OFFSET('Water Data'!$D$5,0,10*ROW('Water Data'!D32)))),CONCATENATE("[",ROUND(100-OFFSET('Water Data'!$D$5,0,10*ROW('Water Data'!D32)),0),"]"),IF(AND(ISNUMBER(OFFSET('Water Data'!$D$5,0,10*ROW('Water Data'!D32))),BV38="",ISNUMBER(OFFSET('Water Data'!$D$5,0,10*ROW('Water Data'!D32)))),100-OFFSET('Water Data'!$D$5,0,10*ROW('Water Data'!D32)),NA())))</f>
        <v>#N/A</v>
      </c>
      <c r="H38" s="250" t="e">
        <f ca="true">+IF(AND(ISNUMBER(OFFSET('Water Data'!$D$7,0,10*ROW('Water Data'!D32))),BW38="Yes"),OFFSET('Water Data'!$D$7,0,10*ROW('Water Data'!D32)),IF(AND(ISNUMBER(OFFSET('Water Data'!$D$7,0,10*ROW('Water Data'!D32))),BW38="No",ISNUMBER(OFFSET('Water Data'!$D$7,0,10*ROW('Water Data'!D32)))),CONCATENATE("[",ROUND(OFFSET('Water Data'!$C$7,0,10*ROW('Water Data'!D32)),0),"]"),IF(AND(ISNUMBER(OFFSET('Water Data'!$D$7,0,10*ROW('Water Data'!D32))),BW38="",ISNUMBER(OFFSET('Water Data'!$D$7,0,10*ROW('Water Data'!D32)))),OFFSET('Water Data'!$D$7,0,10*ROW('Water Data'!D32)),NA())))</f>
        <v>#N/A</v>
      </c>
      <c r="I38" s="250" t="e">
        <f ca="true">+IF(AND(ISNUMBER(OFFSET('Water Data'!$D$10,0,10*ROW('Water Data'!D32))),BX38="Yes"),OFFSET('Water Data'!$D$10,0,10*ROW('Water Data'!D32)),IF(AND(ISNUMBER(OFFSET('Water Data'!$D$10,0,10*ROW('Water Data'!D32))),BX38="No",ISNUMBER(OFFSET('Water Data'!$D$10,0,10*ROW('Water Data'!D32)))),CONCATENATE("[",ROUND(OFFSET('Water Data'!$D$10,0,10*ROW('Water Data'!D32)),0),"]"),IF(AND(ISNUMBER(OFFSET('Water Data'!$D$10,0,10*ROW('Water Data'!D32))),BX38="",ISNUMBER(OFFSET('Water Data'!$D$10,0,10*ROW('Water Data'!D32)))),OFFSET('Water Data'!$D$10,0,10*ROW('Water Data'!D32)),NA())))</f>
        <v>#N/A</v>
      </c>
      <c r="J38" s="250" t="e">
        <f ca="true">+IF(AND(ISNUMBER(OFFSET('Water Data'!$E$5,0,10*ROW('Water Data'!E32))),BY38="Yes"),100-OFFSET('Water Data'!$E$5,0,10*ROW('Water Data'!E32)),IF(AND(ISNUMBER(OFFSET('Water Data'!$E$5,0,10*ROW('Water Data'!E32))),BY38="No",ISNUMBER(OFFSET('Water Data'!$E$5,0,10*ROW('Water Data'!E32)))),CONCATENATE("[",ROUND(100-OFFSET('Water Data'!$E$5,0,10*ROW('Water Data'!E32)),0),"]"),IF(AND(ISNUMBER(OFFSET('Water Data'!$E$5,0,10*ROW('Water Data'!E32))),BY38="",ISNUMBER(OFFSET('Water Data'!$E$5,0,10*ROW('Water Data'!E32)))),100-OFFSET('Water Data'!$E$5,0,10*ROW('Water Data'!E32)),NA())))</f>
        <v>#N/A</v>
      </c>
      <c r="K38" s="250" t="e">
        <f ca="true">+IF(AND(ISNUMBER(OFFSET('Water Data'!$E$7,0,10*ROW('Water Data'!E32))),BZ38="Yes"),OFFSET('Water Data'!$E$7,0,10*ROW('Water Data'!E32)),IF(AND(ISNUMBER(OFFSET('Water Data'!$E$7,0,10*ROW('Water Data'!E32))),BZ38="No",ISNUMBER(OFFSET('Water Data'!$E$7,0,10*ROW('Water Data'!E32)))),CONCATENATE("[",ROUND(OFFSET('Water Data'!$E$7,0,10*ROW('Water Data'!E32)),0),"]"),IF(AND(ISNUMBER(OFFSET('Water Data'!$E$7,0,10*ROW('Water Data'!E32))),BZ38="",ISNUMBER(OFFSET('Water Data'!$E$7,0,10*ROW('Water Data'!E32)))),OFFSET('Water Data'!$E$7,0,10*ROW('Water Data'!E32)),NA())))</f>
        <v>#N/A</v>
      </c>
      <c r="L38" s="250" t="e">
        <f ca="true">+IF(AND(ISNUMBER(OFFSET('Water Data'!$E$10,0,10*ROW('Water Data'!E32))),CA38="Yes"),OFFSET('Water Data'!$E$10,0,10*ROW('Water Data'!E32)),IF(AND(ISNUMBER(OFFSET('Water Data'!$E$10,0,10*ROW('Water Data'!E32))),CA38="No",ISNUMBER(OFFSET('Water Data'!$E$10,0,10*ROW('Water Data'!E32)))),CONCATENATE("[",ROUND(OFFSET('Water Data'!$E$10,0,10*ROW('Water Data'!E32)),0),"]"),IF(AND(ISNUMBER(OFFSET('Water Data'!$E$10,0,10*ROW('Water Data'!E32))),CA38="",ISNUMBER(OFFSET('Water Data'!$E$10,0,10*ROW('Water Data'!E32)))),OFFSET('Water Data'!$E$10,0,10*ROW('Water Data'!E32)),NA())))</f>
        <v>#N/A</v>
      </c>
      <c r="M38" s="250" t="e">
        <f ca="true">+IF(AND(ISNUMBER(OFFSET('Water Data'!$F$5,0,10*ROW('Water Data'!F32))),CB38="Yes"),100-OFFSET('Water Data'!$F$5,0,10*ROW('Water Data'!F32)),IF(AND(ISNUMBER(OFFSET('Water Data'!$F$5,0,10*ROW('Water Data'!F32))),CB38="No",ISNUMBER(OFFSET('Water Data'!$F$5,0,10*ROW('Water Data'!F32)))),CONCATENATE("[",ROUND(100-OFFSET('Water Data'!$F$5,0,10*ROW('Water Data'!F32)),0),"]"),IF(AND(ISNUMBER(OFFSET('Water Data'!$F$5,0,10*ROW('Water Data'!F32))),CB38="",ISNUMBER(OFFSET('Water Data'!$F$5,0,10*ROW('Water Data'!F32)))),100-OFFSET('Water Data'!$F$5,0,10*ROW('Water Data'!F32)),NA())))</f>
        <v>#N/A</v>
      </c>
      <c r="N38" s="250" t="e">
        <f ca="true">+IF(AND(ISNUMBER(OFFSET('Water Data'!$F$7,0,10*ROW('Water Data'!F32))),CC38="Yes"),OFFSET('Water Data'!$F$7,0,10*ROW('Water Data'!F32)),IF(AND(ISNUMBER(OFFSET('Water Data'!$F$7,0,10*ROW('Water Data'!F32))),CC38="No",ISNUMBER(OFFSET('Water Data'!$F$7,0,10*ROW('Water Data'!F32)))),CONCATENATE("[",ROUND(OFFSET('Water Data'!$F$7,0,10*ROW('Water Data'!F32)),0),"]"),IF(AND(ISNUMBER(OFFSET('Water Data'!$F$7,0,10*ROW('Water Data'!F32))),CC38="",ISNUMBER(OFFSET('Water Data'!$F$7,0,10*ROW('Water Data'!F32)))),OFFSET('Water Data'!$F$7,0,10*ROW('Water Data'!F32)),NA())))</f>
        <v>#N/A</v>
      </c>
      <c r="O38" s="250" t="e">
        <f ca="true">+IF(AND(ISNUMBER(OFFSET('Water Data'!$F$10,0,10*ROW('Water Data'!F32))),CD38="Yes"),OFFSET('Water Data'!$F$10,0,10*ROW('Water Data'!F32)),IF(AND(ISNUMBER(OFFSET('Water Data'!$F$10,0,10*ROW('Water Data'!F32))),CD38="No",ISNUMBER(OFFSET('Water Data'!$F$10,0,10*ROW('Water Data'!F32)))),CONCATENATE("[",ROUND(OFFSET('Water Data'!$F$10,0,10*ROW('Water Data'!F32)),0),"]"),IF(AND(ISNUMBER(OFFSET('Water Data'!$F$10,0,10*ROW('Water Data'!F32))),CD38="",ISNUMBER(OFFSET('Water Data'!$F$10,0,10*ROW('Water Data'!F32)))),OFFSET('Water Data'!$F$10,0,10*ROW('Water Data'!F32)),NA())))</f>
        <v>#N/A</v>
      </c>
      <c r="P38" s="250" t="e">
        <f ca="true">+IF(AND(ISNUMBER(OFFSET('Water Data'!$G$5,0,10*ROW('Water Data'!G32))),CE38="Yes"),100-OFFSET('Water Data'!$G$5,0,10*ROW('Water Data'!G32)),IF(AND(ISNUMBER(OFFSET('Water Data'!$G$5,0,10*ROW('Water Data'!G32))),CE38="No",ISNUMBER(OFFSET('Water Data'!$G$5,0,10*ROW('Water Data'!G32)))),CONCATENATE("[",ROUND(100-OFFSET('Water Data'!$G$5,0,10*ROW('Water Data'!G32)),0),"]"),IF(AND(ISNUMBER(OFFSET('Water Data'!$G$5,0,10*ROW('Water Data'!G32))),CE38="",ISNUMBER(OFFSET('Water Data'!$G$5,0,10*ROW('Water Data'!G32)))),100-OFFSET('Water Data'!$G$5,0,10*ROW('Water Data'!G32)),NA())))</f>
        <v>#N/A</v>
      </c>
      <c r="Q38" s="250" t="e">
        <f ca="true">+IF(AND(ISNUMBER(OFFSET('Water Data'!$G$7,0,10*ROW('Water Data'!G32))),CF38="Yes"),OFFSET('Water Data'!$G$7,0,10*ROW('Water Data'!G32)),IF(AND(ISNUMBER(OFFSET('Water Data'!$G$7,0,10*ROW('Water Data'!G32))),CF38="No",ISNUMBER(OFFSET('Water Data'!$G$7,0,10*ROW('Water Data'!G32)))),CONCATENATE("[",ROUND(OFFSET('Water Data'!$G$7,0,10*ROW('Water Data'!G32)),0),"]"),IF(AND(ISNUMBER(OFFSET('Water Data'!$G$7,0,10*ROW('Water Data'!G32))),CF38="",ISNUMBER(OFFSET('Water Data'!$G$7,0,10*ROW('Water Data'!G32)))),OFFSET('Water Data'!$G$7,0,10*ROW('Water Data'!G32)),NA())))</f>
        <v>#N/A</v>
      </c>
      <c r="R38" s="250" t="e">
        <f ca="true">+IF(AND(ISNUMBER(OFFSET('Water Data'!$G$10,0,10*ROW('Water Data'!G32))),CG38="Yes"),OFFSET('Water Data'!$G$10,0,10*ROW('Water Data'!G32)),IF(AND(ISNUMBER(OFFSET('Water Data'!$G$10,0,10*ROW('Water Data'!G32))),CG38="No",ISNUMBER(OFFSET('Water Data'!$G$10,0,10*ROW('Water Data'!G32)))),CONCATENATE("[",ROUND(OFFSET('Water Data'!$G$10,0,10*ROW('Water Data'!G32)),0),"]"),IF(AND(ISNUMBER(OFFSET('Water Data'!$G$10,0,10*ROW('Water Data'!G32))),CG38="",ISNUMBER(OFFSET('Water Data'!$G$10,0,10*ROW('Water Data'!G32)))),OFFSET('Water Data'!$G$10,0,10*ROW('Water Data'!G32)),NA())))</f>
        <v>#N/A</v>
      </c>
      <c r="S38" s="250" t="e">
        <f ca="true">+IF(AND(ISNUMBER(OFFSET('Water Data'!$H$5,0,10*ROW('Water Data'!H32))),CH38="Yes"),100-OFFSET('Water Data'!$H$5,0,10*ROW('Water Data'!H32)),IF(AND(ISNUMBER(OFFSET('Water Data'!$H$5,0,10*ROW('Water Data'!H32))),CH38="No",ISNUMBER(OFFSET('Water Data'!$H$5,0,10*ROW('Water Data'!H32)))),CONCATENATE("[",ROUND(100-OFFSET('Water Data'!$H$5,0,10*ROW('Water Data'!H32)),0),"]"),IF(AND(ISNUMBER(OFFSET('Water Data'!$H$5,0,10*ROW('Water Data'!H32))),CH38="",ISNUMBER(OFFSET('Water Data'!$H$5,0,10*ROW('Water Data'!H32)))),100-OFFSET('Water Data'!$H$5,0,10*ROW('Water Data'!H32)),NA())))</f>
        <v>#N/A</v>
      </c>
      <c r="T38" s="250" t="e">
        <f ca="true">+IF(AND(ISNUMBER(OFFSET('Water Data'!$H$7,0,10*ROW('Water Data'!H32))),CI38="Yes"),OFFSET('Water Data'!$H$7,0,10*ROW('Water Data'!H32)),IF(AND(ISNUMBER(OFFSET('Water Data'!$H$7,0,10*ROW('Water Data'!H32))),CI38="No",ISNUMBER(OFFSET('Water Data'!$H$7,0,10*ROW('Water Data'!H32)))),CONCATENATE("[",ROUND(OFFSET('Water Data'!$H$7,0,10*ROW('Water Data'!H32)),0),"]"),IF(AND(ISNUMBER(OFFSET('Water Data'!$H$7,0,10*ROW('Water Data'!H32))),CI38="",ISNUMBER(OFFSET('Water Data'!$H$7,0,10*ROW('Water Data'!H32)))),OFFSET('Water Data'!$H$7,0,10*ROW('Water Data'!H32)),NA())))</f>
        <v>#N/A</v>
      </c>
      <c r="U38" s="250" t="e">
        <f ca="true">+IF(AND(ISNUMBER(OFFSET('Water Data'!$H$10,0,10*ROW('Water Data'!H32))),CJ38="Yes"),OFFSET('Water Data'!$H$10,0,10*ROW('Water Data'!H32)),IF(AND(ISNUMBER(OFFSET('Water Data'!$H$10,0,10*ROW('Water Data'!H32))),CJ38="No",ISNUMBER(OFFSET('Water Data'!$H$10,0,10*ROW('Water Data'!H32)))),CONCATENATE("[",ROUND(OFFSET('Water Data'!$H$10,0,10*ROW('Water Data'!H32)),0),"]"),IF(AND(ISNUMBER(OFFSET('Water Data'!$H$10,0,10*ROW('Water Data'!H32))),CJ38="",ISNUMBER(OFFSET('Water Data'!$H$10,0,10*ROW('Water Data'!H32)))),OFFSET('Water Data'!$H$10,0,10*ROW('Water Data'!H32)),NA())))</f>
        <v>#N/A</v>
      </c>
      <c r="V38" s="251" t="e">
        <f ca="true">+IF(AND(ISNUMBER(OFFSET('Sanitation Data'!$C$5,0,10*ROW('Sanitation Data'!C32))),CK38="Yes"),100-OFFSET('Sanitation Data'!$C$5,0,10*ROW('Sanitation Data'!C32)),IF(AND(ISNUMBER(OFFSET('Sanitation Data'!$C$5,0,10*ROW('Sanitation Data'!C32))),CK38="No",ISNUMBER(OFFSET('Sanitation Data'!$C$5,0,10*ROW('Sanitation Data'!C32)))),CONCATENATE("[",ROUND(100-OFFSET('Sanitation Data'!$C$5,0,10*ROW('Sanitation Data'!C32)),0),"]"),IF(AND(ISNUMBER(OFFSET('Sanitation Data'!$C$5,0,10*ROW('Sanitation Data'!C32))),CK38="",ISNUMBER(OFFSET('Sanitation Data'!$C$5,0,10*ROW('Sanitation Data'!C32)))),100-OFFSET('Sanitation Data'!$C$5,0,10*ROW('Sanitation Data'!C32)),NA())))</f>
        <v>#N/A</v>
      </c>
      <c r="W38" s="251" t="e">
        <f ca="true">+IF(AND(ISNUMBER(OFFSET('Sanitation Data'!$C$7,0,10*ROW('Sanitation Data'!C32))),CL38="Yes"),OFFSET('Sanitation Data'!$C$7,0,10*ROW('Sanitation Data'!C32)),IF(AND(ISNUMBER(OFFSET('Sanitation Data'!$C$7,0,10*ROW('Sanitation Data'!C32))),CL38="No",ISNUMBER(OFFSET('Sanitation Data'!$C$7,0,10*ROW('Sanitation Data'!C32)))),CONCATENATE("[",ROUND(OFFSET('Sanitation Data'!$C$7,0,10*ROW('Sanitation Data'!C32)),0),"]"),IF(AND(ISNUMBER(OFFSET('Sanitation Data'!$C$7,0,10*ROW('Sanitation Data'!C32))),CL38="",ISNUMBER(OFFSET('Sanitation Data'!$C$7,0,10*ROW('Sanitation Data'!C32)))),OFFSET('Sanitation Data'!$C$7,0,10*ROW('Sanitation Data'!C32)),NA())))</f>
        <v>#N/A</v>
      </c>
      <c r="X38" s="251" t="e">
        <f ca="true">+IF(AND(ISNUMBER(OFFSET('Sanitation Data'!$C$11,0,10*ROW('Sanitation Data'!C32))),CM38="Yes"),OFFSET('Sanitation Data'!$C$11,0,10*ROW('Sanitation Data'!C32)),IF(AND(ISNUMBER(OFFSET('Sanitation Data'!$C$11,0,10*ROW('Sanitation Data'!C32))),CM38="No",ISNUMBER(OFFSET('Sanitation Data'!$C$11,0,10*ROW('Sanitation Data'!C32)))),CONCATENATE("[",ROUND(OFFSET('Sanitation Data'!$C$11,0,10*ROW('Sanitation Data'!C32)),0),"]"),IF(AND(ISNUMBER(OFFSET('Sanitation Data'!$C$11,0,10*ROW('Sanitation Data'!C32))),CM38="",ISNUMBER(OFFSET('Sanitation Data'!$C$11,0,10*ROW('Sanitation Data'!C32)))),OFFSET('Sanitation Data'!$C$11,0,10*ROW('Sanitation Data'!C32)),NA())))</f>
        <v>#N/A</v>
      </c>
      <c r="Y38" s="251" t="e">
        <f ca="true">+IF(AND(ISNUMBER(OFFSET('Sanitation Data'!$C$12,0,10*ROW('Sanitation Data'!C32))),CN38="Yes"),OFFSET('Sanitation Data'!$C$12,0,10*ROW('Sanitation Data'!C32)),IF(AND(ISNUMBER(OFFSET('Sanitation Data'!$C$12,0,10*ROW('Sanitation Data'!C32))),CN38="No",ISNUMBER(OFFSET('Sanitation Data'!$C$12,0,10*ROW('Sanitation Data'!C32)))),CONCATENATE("[",ROUND(OFFSET('Sanitation Data'!$C$12,0,10*ROW('Sanitation Data'!C32)),0),"]"),IF(AND(ISNUMBER(OFFSET('Sanitation Data'!$C$12,0,10*ROW('Sanitation Data'!C32))),CN38="",ISNUMBER(OFFSET('Sanitation Data'!$C$12,0,10*ROW('Sanitation Data'!C32)))),OFFSET('Sanitation Data'!$C$12,0,10*ROW('Sanitation Data'!C32)),NA())))</f>
        <v>#N/A</v>
      </c>
      <c r="Z38" s="251" t="e">
        <f ca="true">+IF(AND(ISNUMBER(OFFSET('Sanitation Data'!$C$13,0,10*ROW('Sanitation Data'!C32))),CO38="Yes"),OFFSET('Sanitation Data'!$C$13,0,10*ROW('Sanitation Data'!C32)),IF(AND(ISNUMBER(OFFSET('Sanitation Data'!$C$13,0,10*ROW('Sanitation Data'!C32))),CO38="No",ISNUMBER(OFFSET('Sanitation Data'!$C$13,0,10*ROW('Sanitation Data'!C32)))),CONCATENATE("[",ROUND(OFFSET('Sanitation Data'!$C$13,0,10*ROW('Sanitation Data'!C32)),0),"]"),IF(AND(ISNUMBER(OFFSET('Sanitation Data'!$C$13,0,10*ROW('Sanitation Data'!C32))),CO38="",ISNUMBER(OFFSET('Sanitation Data'!$C$13,0,10*ROW('Sanitation Data'!C32)))),OFFSET('Sanitation Data'!$C$13,0,10*ROW('Sanitation Data'!C32)),NA())))</f>
        <v>#N/A</v>
      </c>
      <c r="AA38" s="251" t="e">
        <f ca="true">+IF(AND(ISNUMBER(OFFSET('Sanitation Data'!$D$5,0,10*ROW('Sanitation Data'!D32))),CP38="Yes"),100-OFFSET('Sanitation Data'!$D$5,0,10*ROW('Sanitation Data'!D32)),IF(AND(ISNUMBER(OFFSET('Sanitation Data'!$D$5,0,10*ROW('Sanitation Data'!D32))),CP38="No",ISNUMBER(OFFSET('Sanitation Data'!$D$5,0,10*ROW('Sanitation Data'!D32)))),CONCATENATE("[",ROUND(100-OFFSET('Sanitation Data'!$D$5,0,10*ROW('Sanitation Data'!D32)),0),"]"),IF(AND(ISNUMBER(OFFSET('Sanitation Data'!$D$5,0,10*ROW('Sanitation Data'!D32))),CP38="",ISNUMBER(OFFSET('Sanitation Data'!$D$5,0,10*ROW('Sanitation Data'!D32)))),100-OFFSET('Sanitation Data'!$D$5,0,10*ROW('Sanitation Data'!D32)),NA())))</f>
        <v>#N/A</v>
      </c>
      <c r="AB38" s="251" t="e">
        <f ca="true">+IF(AND(ISNUMBER(OFFSET('Sanitation Data'!$D$7,0,10*ROW('Sanitation Data'!D32))),CQ38="Yes"),OFFSET('Sanitation Data'!$D$7,0,10*ROW('Sanitation Data'!G32)),IF(AND(ISNUMBER(OFFSET('Sanitation Data'!$D$7,0,10*ROW('Sanitation Data'!D32))),CQ38="No",ISNUMBER(OFFSET('Sanitation Data'!$D$7,0,10*ROW('Sanitation Data'!D32)))),CONCATENATE("[",ROUND(OFFSET('Sanitation Data'!$D$7,0,10*ROW('Sanitation Data'!D32)),0),"]"),IF(AND(ISNUMBER(OFFSET('Sanitation Data'!$D$7,0,10*ROW('Sanitation Data'!D32))),CQ38="",ISNUMBER(OFFSET('Sanitation Data'!$D$7,0,10*ROW('Sanitation Data'!D32)))),OFFSET('Sanitation Data'!$D$7,0,10*ROW('Sanitation Data'!D32)),NA())))</f>
        <v>#N/A</v>
      </c>
      <c r="AC38" s="251" t="e">
        <f ca="true">+IF(AND(ISNUMBER(OFFSET('Sanitation Data'!$D$11,0,10*ROW('Sanitation Data'!D32))),CR38="Yes"),OFFSET('Sanitation Data'!$D$11,0,10*ROW('Sanitation Data'!D32)),IF(AND(ISNUMBER(OFFSET('Sanitation Data'!$D$11,0,10*ROW('Sanitation Data'!D32))),CR38="No",ISNUMBER(OFFSET('Sanitation Data'!$D$11,0,10*ROW('Sanitation Data'!D32)))),CONCATENATE("[",ROUND(OFFSET('Sanitation Data'!$D$11,0,10*ROW('Sanitation Data'!D32)),0),"]"),IF(AND(ISNUMBER(OFFSET('Sanitation Data'!$D$11,0,10*ROW('Sanitation Data'!D32))),CR38="",ISNUMBER(OFFSET('Sanitation Data'!$D$11,0,10*ROW('Sanitation Data'!D32)))),OFFSET('Sanitation Data'!$D$11,0,10*ROW('Sanitation Data'!D32)),NA())))</f>
        <v>#N/A</v>
      </c>
      <c r="AD38" s="251" t="e">
        <f ca="true">+IF(AND(ISNUMBER(OFFSET('Sanitation Data'!$D$12,0,10*ROW('Sanitation Data'!D32))),CS38="Yes"),OFFSET('Sanitation Data'!$D$12,0,10*ROW('Sanitation Data'!D32)),IF(AND(ISNUMBER(OFFSET('Sanitation Data'!$D$12,0,10*ROW('Sanitation Data'!D32))),CS38="No",ISNUMBER(OFFSET('Sanitation Data'!$D$12,0,10*ROW('Sanitation Data'!D32)))),CONCATENATE("[",ROUND(OFFSET('Sanitation Data'!$D$12,0,10*ROW('Sanitation Data'!D32)),0),"]"),IF(AND(ISNUMBER(OFFSET('Sanitation Data'!$D$12,0,10*ROW('Sanitation Data'!D32))),CS38="",ISNUMBER(OFFSET('Sanitation Data'!$D$12,0,10*ROW('Sanitation Data'!D32)))),OFFSET('Sanitation Data'!$D$12,0,10*ROW('Sanitation Data'!D32)),NA())))</f>
        <v>#N/A</v>
      </c>
      <c r="AE38" s="251" t="e">
        <f ca="true">+IF(AND(ISNUMBER(OFFSET('Sanitation Data'!$D$13,0,10*ROW('Sanitation Data'!D32))),CT38="Yes"),OFFSET('Sanitation Data'!$D$13,0,10*ROW('Sanitation Data'!D32)),IF(AND(ISNUMBER(OFFSET('Sanitation Data'!$D$13,0,10*ROW('Sanitation Data'!D32))),CT38="No",ISNUMBER(OFFSET('Sanitation Data'!$D$13,0,10*ROW('Sanitation Data'!D32)))),CONCATENATE("[",ROUND(OFFSET('Sanitation Data'!$D$13,0,10*ROW('Sanitation Data'!D32)),0),"]"),IF(AND(ISNUMBER(OFFSET('Sanitation Data'!$D$13,0,10*ROW('Sanitation Data'!D32))),CT38="",ISNUMBER(OFFSET('Sanitation Data'!$D$13,0,10*ROW('Sanitation Data'!D32)))),OFFSET('Sanitation Data'!$D$13,0,10*ROW('Sanitation Data'!D32)),NA())))</f>
        <v>#N/A</v>
      </c>
      <c r="AF38" s="251" t="e">
        <f ca="true">+IF(AND(ISNUMBER(OFFSET('Sanitation Data'!$E$5,0,10*ROW('Sanitation Data'!E32))),CU38="Yes"),100-OFFSET('Sanitation Data'!$E$5,0,10*ROW('Sanitation Data'!E32)),IF(AND(ISNUMBER(OFFSET('Sanitation Data'!$E$5,0,10*ROW('Sanitation Data'!E32))),CU38="No",ISNUMBER(OFFSET('Sanitation Data'!$E$5,0,10*ROW('Sanitation Data'!E32)))),CONCATENATE("[",ROUND(100-OFFSET('Sanitation Data'!$E$5,0,10*ROW('Sanitation Data'!E32)),0),"]"),IF(AND(ISNUMBER(OFFSET('Sanitation Data'!$E$5,0,10*ROW('Sanitation Data'!E32))),CU38="",ISNUMBER(OFFSET('Sanitation Data'!$E$5,0,10*ROW('Sanitation Data'!E32)))),100-OFFSET('Sanitation Data'!$E$5,0,10*ROW('Sanitation Data'!E32)),NA())))</f>
        <v>#N/A</v>
      </c>
      <c r="AG38" s="251" t="e">
        <f ca="true">+IF(AND(ISNUMBER(OFFSET('Sanitation Data'!$E$7,0,10*ROW('Sanitation Data'!E32))),CV38="Yes"),OFFSET('Sanitation Data'!$E$7,0,10*ROW('Sanitation Data'!E32)),IF(AND(ISNUMBER(OFFSET('Sanitation Data'!$E$7,0,10*ROW('Sanitation Data'!E32))),CV38="No",ISNUMBER(OFFSET('Sanitation Data'!$E$7,0,10*ROW('Sanitation Data'!E32)))),CONCATENATE("[",ROUND(OFFSET('Sanitation Data'!$E$7,0,10*ROW('Sanitation Data'!E32)),0),"]"),IF(AND(ISNUMBER(OFFSET('Sanitation Data'!$E$7,0,10*ROW('Sanitation Data'!E32))),CV38="",ISNUMBER(OFFSET('Sanitation Data'!$E$7,0,10*ROW('Sanitation Data'!E32)))),OFFSET('Sanitation Data'!$E$7,0,10*ROW('Sanitation Data'!E32)),NA())))</f>
        <v>#N/A</v>
      </c>
      <c r="AH38" s="251" t="e">
        <f ca="true">+IF(AND(ISNUMBER(OFFSET('Sanitation Data'!$E$11,0,10*ROW('Sanitation Data'!E32))),CW38="Yes"),OFFSET('Sanitation Data'!$E$11,0,10*ROW('Sanitation Data'!E32)),IF(AND(ISNUMBER(OFFSET('Sanitation Data'!$E$11,0,10*ROW('Sanitation Data'!E32))),CW38="No",ISNUMBER(OFFSET('Sanitation Data'!$E$11,0,10*ROW('Sanitation Data'!E32)))),CONCATENATE("[",ROUND(OFFSET('Sanitation Data'!$E$11,0,10*ROW('Sanitation Data'!E32)),0),"]"),IF(AND(ISNUMBER(OFFSET('Sanitation Data'!$E$11,0,10*ROW('Sanitation Data'!E32))),CW38="",ISNUMBER(OFFSET('Sanitation Data'!$E$11,0,10*ROW('Sanitation Data'!E32)))),OFFSET('Sanitation Data'!$E$11,0,10*ROW('Sanitation Data'!E32)),NA())))</f>
        <v>#N/A</v>
      </c>
      <c r="AI38" s="251" t="e">
        <f ca="true">+IF(AND(ISNUMBER(OFFSET('Sanitation Data'!$E$12,0,10*ROW('Sanitation Data'!E32))),CX38="Yes"),OFFSET('Sanitation Data'!$E$12,0,10*ROW('Sanitation Data'!E32)),IF(AND(ISNUMBER(OFFSET('Sanitation Data'!$E$12,0,10*ROW('Sanitation Data'!E32))),CX38="No",ISNUMBER(OFFSET('Sanitation Data'!$E$12,0,10*ROW('Sanitation Data'!E32)))),CONCATENATE("[",ROUND(OFFSET('Sanitation Data'!$E$12,0,10*ROW('Sanitation Data'!E32)),0),"]"),IF(AND(ISNUMBER(OFFSET('Sanitation Data'!$E$12,0,10*ROW('Sanitation Data'!E32))),CX38="",ISNUMBER(OFFSET('Sanitation Data'!$E$12,0,10*ROW('Sanitation Data'!E32)))),OFFSET('Sanitation Data'!$E$12,0,10*ROW('Sanitation Data'!E32)),NA())))</f>
        <v>#N/A</v>
      </c>
      <c r="AJ38" s="251" t="e">
        <f ca="true">+IF(AND(ISNUMBER(OFFSET('Sanitation Data'!$E$13,0,10*ROW('Sanitation Data'!E32))),CY38="Yes"),OFFSET('Sanitation Data'!$E$13,0,10*ROW('Sanitation Data'!E32)),IF(AND(ISNUMBER(OFFSET('Sanitation Data'!$E$13,0,10*ROW('Sanitation Data'!E32))),CY38="No",ISNUMBER(OFFSET('Sanitation Data'!$E$13,0,10*ROW('Sanitation Data'!E32)))),CONCATENATE("[",ROUND(OFFSET('Sanitation Data'!$E$13,0,10*ROW('Sanitation Data'!E32)),0),"]"),IF(AND(ISNUMBER(OFFSET('Sanitation Data'!$E$13,0,10*ROW('Sanitation Data'!E32))),CY38="",ISNUMBER(OFFSET('Sanitation Data'!$E$13,0,10*ROW('Sanitation Data'!E32)))),OFFSET('Sanitation Data'!$E$13,0,10*ROW('Sanitation Data'!E32)),NA())))</f>
        <v>#N/A</v>
      </c>
      <c r="AK38" s="251" t="e">
        <f ca="true">+IF(AND(ISNUMBER(OFFSET('Sanitation Data'!$F$5,0,10*ROW('Sanitation Data'!F32))),CZ38="Yes"),100-OFFSET('Sanitation Data'!$F$5,0,10*ROW('Sanitation Data'!F32)),IF(AND(ISNUMBER(OFFSET('Sanitation Data'!$F$5,0,10*ROW('Sanitation Data'!F32))),CZ38="No",ISNUMBER(OFFSET('Sanitation Data'!$F$5,0,10*ROW('Sanitation Data'!F32)))),CONCATENATE("[",ROUND(100-OFFSET('Sanitation Data'!$F$5,0,10*ROW('Sanitation Data'!F32)),0),"]"),IF(AND(ISNUMBER(OFFSET('Sanitation Data'!$F$5,0,10*ROW('Sanitation Data'!F32))),CZ38="",ISNUMBER(OFFSET('Sanitation Data'!$F$5,0,10*ROW('Sanitation Data'!F32)))),100-OFFSET('Sanitation Data'!$F$5,0,10*ROW('Sanitation Data'!F32)),NA())))</f>
        <v>#N/A</v>
      </c>
      <c r="AL38" s="251" t="e">
        <f ca="true">+IF(AND(ISNUMBER(OFFSET('Sanitation Data'!$F$7,0,10*ROW('Sanitation Data'!F32))),DA38="Yes"),OFFSET('Sanitation Data'!$F$7,0,10*ROW('Sanitation Data'!F32)),IF(AND(ISNUMBER(OFFSET('Sanitation Data'!$F$7,0,10*ROW('Sanitation Data'!F32))),DA38="No",ISNUMBER(OFFSET('Sanitation Data'!$F$7,0,10*ROW('Sanitation Data'!F32)))),CONCATENATE("[",ROUND(OFFSET('Sanitation Data'!$F$7,0,10*ROW('Sanitation Data'!F32)),0),"]"),IF(AND(ISNUMBER(OFFSET('Sanitation Data'!$F$7,0,10*ROW('Sanitation Data'!F32))),DA38="",ISNUMBER(OFFSET('Sanitation Data'!$F$7,0,10*ROW('Sanitation Data'!F32)))),OFFSET('Sanitation Data'!$F$7,0,10*ROW('Sanitation Data'!F32)),NA())))</f>
        <v>#N/A</v>
      </c>
      <c r="AM38" s="251" t="e">
        <f ca="true">+IF(AND(ISNUMBER(OFFSET('Sanitation Data'!$F$11,0,10*ROW('Sanitation Data'!F32))),DB38="Yes"),OFFSET('Sanitation Data'!$F$11,0,10*ROW('Sanitation Data'!F32)),IF(AND(ISNUMBER(OFFSET('Sanitation Data'!$F$11,0,10*ROW('Sanitation Data'!F32))),DB38="No",ISNUMBER(OFFSET('Sanitation Data'!$F$11,0,10*ROW('Sanitation Data'!F32)))),CONCATENATE("[",ROUND(OFFSET('Sanitation Data'!$F$11,0,10*ROW('Sanitation Data'!F32)),0),"]"),IF(AND(ISNUMBER(OFFSET('Sanitation Data'!$F$11,0,10*ROW('Sanitation Data'!F32))),DB38="",ISNUMBER(OFFSET('Sanitation Data'!$F$11,0,10*ROW('Sanitation Data'!F32)))),OFFSET('Sanitation Data'!$F$11,0,10*ROW('Sanitation Data'!F32)),NA())))</f>
        <v>#N/A</v>
      </c>
      <c r="AN38" s="251" t="e">
        <f ca="true">+IF(AND(ISNUMBER(OFFSET('Sanitation Data'!$F$12,0,10*ROW('Sanitation Data'!F32))),DC38="Yes"),OFFSET('Sanitation Data'!$F$12,0,10*ROW('Sanitation Data'!F32)),IF(AND(ISNUMBER(OFFSET('Sanitation Data'!$F$12,0,10*ROW('Sanitation Data'!F32))),DC38="No",ISNUMBER(OFFSET('Sanitation Data'!$F$12,0,10*ROW('Sanitation Data'!F32)))),CONCATENATE("[",ROUND(OFFSET('Sanitation Data'!$F$12,0,10*ROW('Sanitation Data'!F32)),0),"]"),IF(AND(ISNUMBER(OFFSET('Sanitation Data'!$F$12,0,10*ROW('Sanitation Data'!F32))),DC38="",ISNUMBER(OFFSET('Sanitation Data'!$F$12,0,10*ROW('Sanitation Data'!F32)))),OFFSET('Sanitation Data'!$F$12,0,10*ROW('Sanitation Data'!F32)),NA())))</f>
        <v>#N/A</v>
      </c>
      <c r="AO38" s="251" t="e">
        <f ca="true">+IF(AND(ISNUMBER(OFFSET('Sanitation Data'!$F$13,0,10*ROW('Sanitation Data'!F32))),DD38="Yes"),OFFSET('Sanitation Data'!$F$13,0,10*ROW('Sanitation Data'!F32)),IF(AND(ISNUMBER(OFFSET('Sanitation Data'!$F$13,0,10*ROW('Sanitation Data'!F32))),DD38="No",ISNUMBER(OFFSET('Sanitation Data'!$F$13,0,10*ROW('Sanitation Data'!F32)))),CONCATENATE("[",ROUND(OFFSET('Sanitation Data'!$F$13,0,10*ROW('Sanitation Data'!F32)),0),"]"),IF(AND(ISNUMBER(OFFSET('Sanitation Data'!$F$13,0,10*ROW('Sanitation Data'!F32))),DD38="",ISNUMBER(OFFSET('Sanitation Data'!$F$13,0,10*ROW('Sanitation Data'!F32)))),OFFSET('Sanitation Data'!$F$13,0,10*ROW('Sanitation Data'!F32)),NA())))</f>
        <v>#N/A</v>
      </c>
      <c r="AP38" s="251" t="e">
        <f ca="true">+IF(AND(ISNUMBER(OFFSET('Sanitation Data'!$G$5,0,10*ROW('Sanitation Data'!G32))),DE38="Yes"),100-OFFSET('Sanitation Data'!$G$5,0,10*ROW('Sanitation Data'!G32)),IF(AND(ISNUMBER(OFFSET('Sanitation Data'!$G$5,0,10*ROW('Sanitation Data'!G32))),DE38="No",ISNUMBER(OFFSET('Sanitation Data'!$G$5,0,10*ROW('Sanitation Data'!G32)))),CONCATENATE("[",ROUND(100-OFFSET('Sanitation Data'!$G$5,0,10*ROW('Sanitation Data'!G32)),0),"]"),IF(AND(ISNUMBER(OFFSET('Sanitation Data'!$G$5,0,10*ROW('Sanitation Data'!G32))),DE38="",ISNUMBER(OFFSET('Sanitation Data'!$G$5,0,10*ROW('Sanitation Data'!G32)))),100-OFFSET('Sanitation Data'!$G$5,0,10*ROW('Sanitation Data'!G32)),NA())))</f>
        <v>#N/A</v>
      </c>
      <c r="AQ38" s="251" t="e">
        <f ca="true">+IF(AND(ISNUMBER(OFFSET('Sanitation Data'!$G$7,0,10*ROW('Sanitation Data'!G32))),DF38="Yes"),OFFSET('Sanitation Data'!$G$7,0,10*ROW('Sanitation Data'!G32)),IF(AND(ISNUMBER(OFFSET('Sanitation Data'!$G$7,0,10*ROW('Sanitation Data'!G32))),DF38="No",ISNUMBER(OFFSET('Sanitation Data'!$G$7,0,10*ROW('Sanitation Data'!G32)))),CONCATENATE("[",ROUND(OFFSET('Sanitation Data'!$G$7,0,10*ROW('Sanitation Data'!G32)),0),"]"),IF(AND(ISNUMBER(OFFSET('Sanitation Data'!$G$7,0,10*ROW('Sanitation Data'!G32))),DF38="",ISNUMBER(OFFSET('Sanitation Data'!$G$7,0,10*ROW('Sanitation Data'!G32)))),OFFSET('Sanitation Data'!$G$7,0,10*ROW('Sanitation Data'!G32)),NA())))</f>
        <v>#N/A</v>
      </c>
      <c r="AR38" s="251" t="e">
        <f ca="true">+IF(AND(ISNUMBER(OFFSET('Sanitation Data'!$G$11,0,10*ROW('Sanitation Data'!G32))),DG38="Yes"),OFFSET('Sanitation Data'!$G$11,0,10*ROW('Sanitation Data'!G32)),IF(AND(ISNUMBER(OFFSET('Sanitation Data'!$G$11,0,10*ROW('Sanitation Data'!G32))),DG38="No",ISNUMBER(OFFSET('Sanitation Data'!$G$11,0,10*ROW('Sanitation Data'!G32)))),CONCATENATE("[",ROUND(OFFSET('Sanitation Data'!$G$11,0,10*ROW('Sanitation Data'!G32)),0),"]"),IF(AND(ISNUMBER(OFFSET('Sanitation Data'!$G$11,0,10*ROW('Sanitation Data'!G32))),DG38="",ISNUMBER(OFFSET('Sanitation Data'!$G$11,0,10*ROW('Sanitation Data'!G32)))),OFFSET('Sanitation Data'!$G$11,0,10*ROW('Sanitation Data'!G32)),NA())))</f>
        <v>#N/A</v>
      </c>
      <c r="AS38" s="251" t="e">
        <f ca="true">+IF(AND(ISNUMBER(OFFSET('Sanitation Data'!$G$12,0,10*ROW('Sanitation Data'!G32))),DH38="Yes"),OFFSET('Sanitation Data'!$G$12,0,10*ROW('Sanitation Data'!G32)),IF(AND(ISNUMBER(OFFSET('Sanitation Data'!$G$12,0,10*ROW('Sanitation Data'!G32))),DH38="No",ISNUMBER(OFFSET('Sanitation Data'!$G$12,0,10*ROW('Sanitation Data'!G32)))),CONCATENATE("[",ROUND(OFFSET('Sanitation Data'!$G$12,0,10*ROW('Sanitation Data'!G32)),0),"]"),IF(AND(ISNUMBER(OFFSET('Sanitation Data'!$G$12,0,10*ROW('Sanitation Data'!G32))),DH38="",ISNUMBER(OFFSET('Sanitation Data'!$G$12,0,10*ROW('Sanitation Data'!G32)))),OFFSET('Sanitation Data'!$G$12,0,10*ROW('Sanitation Data'!G32)),NA())))</f>
        <v>#N/A</v>
      </c>
      <c r="AT38" s="251" t="e">
        <f ca="true">+IF(AND(ISNUMBER(OFFSET('Sanitation Data'!$G$13,0,10*ROW('Sanitation Data'!G32))),DI38="Yes"),OFFSET('Sanitation Data'!$G$13,0,10*ROW('Sanitation Data'!G32)),IF(AND(ISNUMBER(OFFSET('Sanitation Data'!$G$13,0,10*ROW('Sanitation Data'!G32))),DI38="No",ISNUMBER(OFFSET('Sanitation Data'!$G$13,0,10*ROW('Sanitation Data'!G32)))),CONCATENATE("[",ROUND(OFFSET('Sanitation Data'!$G$13,0,10*ROW('Sanitation Data'!G32)),0),"]"),IF(AND(ISNUMBER(OFFSET('Sanitation Data'!$G$13,0,10*ROW('Sanitation Data'!G32))),DI38="",ISNUMBER(OFFSET('Sanitation Data'!$G$13,0,10*ROW('Sanitation Data'!G32)))),OFFSET('Sanitation Data'!$G$13,0,10*ROW('Sanitation Data'!G32)),NA())))</f>
        <v>#N/A</v>
      </c>
      <c r="AU38" s="251" t="e">
        <f ca="true">+IF(AND(ISNUMBER(OFFSET('Sanitation Data'!$H$5,0,10*ROW('Sanitation Data'!H32))),DJ38="Yes"),100-OFFSET('Sanitation Data'!$H$5,0,10*ROW('Sanitation Data'!H32)),IF(AND(ISNUMBER(OFFSET('Sanitation Data'!$H$5,0,10*ROW('Sanitation Data'!H32))),DJ38="No",ISNUMBER(OFFSET('Sanitation Data'!$H$5,0,10*ROW('Sanitation Data'!H32)))),CONCATENATE("[",ROUND(100-OFFSET('Sanitation Data'!$H$5,0,10*ROW('Sanitation Data'!H32)),0),"]"),IF(AND(ISNUMBER(OFFSET('Sanitation Data'!$H$5,0,10*ROW('Sanitation Data'!H32))),DJ38="",ISNUMBER(OFFSET('Sanitation Data'!$H$5,0,10*ROW('Sanitation Data'!H32)))),100-OFFSET('Sanitation Data'!$H$5,0,10*ROW('Sanitation Data'!H32)),NA())))</f>
        <v>#N/A</v>
      </c>
      <c r="AV38" s="251" t="e">
        <f ca="true">+IF(AND(ISNUMBER(OFFSET('Sanitation Data'!$H$7,0,10*ROW('Sanitation Data'!H32))),DK38="Yes"),OFFSET('Sanitation Data'!$H$7,0,10*ROW('Sanitation Data'!H32)),IF(AND(ISNUMBER(OFFSET('Sanitation Data'!$H$7,0,10*ROW('Sanitation Data'!H32))),DK38="No",ISNUMBER(OFFSET('Sanitation Data'!$H$7,0,10*ROW('Sanitation Data'!H32)))),CONCATENATE("[",ROUND(OFFSET('Sanitation Data'!$H$7,0,10*ROW('Sanitation Data'!H32)),0),"]"),IF(AND(ISNUMBER(OFFSET('Sanitation Data'!$H$7,0,10*ROW('Sanitation Data'!H32))),DK38="",ISNUMBER(OFFSET('Sanitation Data'!$H$7,0,10*ROW('Sanitation Data'!H32)))),OFFSET('Sanitation Data'!$H$7,0,10*ROW('Sanitation Data'!H32)),NA())))</f>
        <v>#N/A</v>
      </c>
      <c r="AW38" s="251" t="e">
        <f ca="true">+IF(AND(ISNUMBER(OFFSET('Sanitation Data'!$H$11,0,10*ROW('Sanitation Data'!H32))),DL38="Yes"),OFFSET('Sanitation Data'!$H$11,0,10*ROW('Sanitation Data'!H32)),IF(AND(ISNUMBER(OFFSET('Sanitation Data'!$H$11,0,10*ROW('Sanitation Data'!H32))),DL38="No",ISNUMBER(OFFSET('Sanitation Data'!$H$11,0,10*ROW('Sanitation Data'!H32)))),CONCATENATE("[",ROUND(OFFSET('Sanitation Data'!$H$11,0,10*ROW('Sanitation Data'!H32)),0),"]"),IF(AND(ISNUMBER(OFFSET('Sanitation Data'!$H$11,0,10*ROW('Sanitation Data'!H32))),DL38="",ISNUMBER(OFFSET('Sanitation Data'!$H$11,0,10*ROW('Sanitation Data'!H32)))),OFFSET('Sanitation Data'!$H$11,0,10*ROW('Sanitation Data'!H32)),NA())))</f>
        <v>#N/A</v>
      </c>
      <c r="AX38" s="251" t="e">
        <f ca="true">+IF(AND(ISNUMBER(OFFSET('Sanitation Data'!$H$12,0,10*ROW('Sanitation Data'!H32))),DM38="Yes"),OFFSET('Sanitation Data'!$H$12,0,10*ROW('Sanitation Data'!H32)),IF(AND(ISNUMBER(OFFSET('Sanitation Data'!$H$12,0,10*ROW('Sanitation Data'!H32))),DM38="No",ISNUMBER(OFFSET('Sanitation Data'!$H$12,0,10*ROW('Sanitation Data'!H32)))),CONCATENATE("[",ROUND(OFFSET('Sanitation Data'!$H$12,0,10*ROW('Sanitation Data'!H32)),0),"]"),IF(AND(ISNUMBER(OFFSET('Sanitation Data'!$H$12,0,10*ROW('Sanitation Data'!H32))),DM38="",ISNUMBER(OFFSET('Sanitation Data'!$H$12,0,10*ROW('Sanitation Data'!H32)))),OFFSET('Sanitation Data'!$H$12,0,10*ROW('Sanitation Data'!H32)),NA())))</f>
        <v>#N/A</v>
      </c>
      <c r="AY38" s="251" t="e">
        <f ca="true">+IF(AND(ISNUMBER(OFFSET('Sanitation Data'!$H$13,0,10*ROW('Sanitation Data'!H32))),DN38="Yes"),OFFSET('Sanitation Data'!$H$13,0,10*ROW('Sanitation Data'!H32)),IF(AND(ISNUMBER(OFFSET('Sanitation Data'!$H$13,0,10*ROW('Sanitation Data'!H32))),DN38="No",ISNUMBER(OFFSET('Sanitation Data'!$H$13,0,10*ROW('Sanitation Data'!H32)))),CONCATENATE("[",ROUND(OFFSET('Sanitation Data'!$H$13,0,10*ROW('Sanitation Data'!H32)),0),"]"),IF(AND(ISNUMBER(OFFSET('Sanitation Data'!$H$13,0,10*ROW('Sanitation Data'!H32))),DN38="",ISNUMBER(OFFSET('Sanitation Data'!$H$13,0,10*ROW('Sanitation Data'!H32)))),OFFSET('Sanitation Data'!$H$13,0,10*ROW('Sanitation Data'!H32)),NA())))</f>
        <v>#N/A</v>
      </c>
      <c r="AZ38" s="252" t="e">
        <f ca="true">+IF(AND(ISNUMBER(OFFSET('Hygiene Data'!$C$6,0,10*ROW('Hygiene Data'!C32))),DO38="Yes"),OFFSET('Hygiene Data'!$C$6,0,10*ROW('Hygiene Data'!C32)),IF(AND(ISNUMBER(OFFSET('Hygiene Data'!$C$6,0,10*ROW('Hygiene Data'!C32))),DO38="No",ISNUMBER(OFFSET('Hygiene Data'!$C$6,0,10*ROW('Hygiene Data'!C32)))),CONCATENATE("[",ROUND(OFFSET('Hygiene Data'!$C$6,0,10*ROW('Hygiene Data'!C32)),0),"]"),IF(AND(ISNUMBER(OFFSET('Hygiene Data'!$C$6,0,10*ROW('Hygiene Data'!C32))),DO38="",ISNUMBER(OFFSET('Hygiene Data'!$C$6,0,10*ROW('Hygiene Data'!C32)))),OFFSET('Hygiene Data'!$C$6,0,10*ROW('Hygiene Data'!C32)),NA())))</f>
        <v>#N/A</v>
      </c>
      <c r="BA38" s="252" t="e">
        <f ca="true">+IF(AND(ISNUMBER(OFFSET('Hygiene Data'!$C$8,0,10*ROW('Hygiene Data'!C32))),DP38="Yes"),OFFSET('Hygiene Data'!$C$8,0,10*ROW('Hygiene Data'!C32)),IF(AND(ISNUMBER(OFFSET('Hygiene Data'!$C$8,0,10*ROW('Hygiene Data'!C32))),DP38="No",ISNUMBER(OFFSET('Hygiene Data'!$C$8,0,10*ROW('Hygiene Data'!C32)))),CONCATENATE("[",ROUND(OFFSET('Hygiene Data'!$C$8,0,10*ROW('Hygiene Data'!C32)),0),"]"),IF(AND(ISNUMBER(OFFSET('Hygiene Data'!$C$8,0,10*ROW('Hygiene Data'!C32))),DP38="",ISNUMBER(OFFSET('Hygiene Data'!$C$8,0,10*ROW('Hygiene Data'!C32)))),OFFSET('Hygiene Data'!$C$8,0,10*ROW('Hygiene Data'!C32)),NA())))</f>
        <v>#N/A</v>
      </c>
      <c r="BB38" s="252" t="e">
        <f ca="true">+IF(AND(ISNUMBER(OFFSET('Hygiene Data'!$C$10,0,10*ROW('Hygiene Data'!C32))),DQ38="Yes"),OFFSET('Hygiene Data'!$C$10,0,10*ROW('Hygiene Data'!C32)),IF(AND(ISNUMBER(OFFSET('Hygiene Data'!$C$10,0,10*ROW('Hygiene Data'!C32))),DQ38="No",ISNUMBER(OFFSET('Hygiene Data'!$C$10,0,10*ROW('Hygiene Data'!C32)))),CONCATENATE("[",ROUND(OFFSET('Hygiene Data'!$C$10,0,10*ROW('Hygiene Data'!C32)),0),"]"),IF(AND(ISNUMBER(OFFSET('Hygiene Data'!$C$10,0,10*ROW('Hygiene Data'!C32))),DQ38="",ISNUMBER(OFFSET('Hygiene Data'!$C$10,0,10*ROW('Hygiene Data'!C32)))),OFFSET('Hygiene Data'!$C$10,0,10*ROW('Hygiene Data'!C32)),NA())))</f>
        <v>#N/A</v>
      </c>
      <c r="BC38" s="252" t="e">
        <f ca="true">+IF(AND(ISNUMBER(OFFSET('Hygiene Data'!$D$6,0,10*ROW('Hygiene Data'!D32))),DR38="Yes"),OFFSET('Hygiene Data'!$D$6,0,10*ROW('Hygiene Data'!D32)),IF(AND(ISNUMBER(OFFSET('Hygiene Data'!$D$6,0,10*ROW('Hygiene Data'!D32))),DR38="No",ISNUMBER(OFFSET('Hygiene Data'!$D$6,0,10*ROW('Hygiene Data'!D32)))),CONCATENATE("[",ROUND(OFFSET('Hygiene Data'!$D$6,0,10*ROW('Hygiene Data'!D32)),0),"]"),IF(AND(ISNUMBER(OFFSET('Hygiene Data'!$D$6,0,10*ROW('Hygiene Data'!D32))),DR38="",ISNUMBER(OFFSET('Hygiene Data'!$D$6,0,10*ROW('Hygiene Data'!D32)))),OFFSET('Hygiene Data'!$D$6,0,10*ROW('Hygiene Data'!D32)),NA())))</f>
        <v>#N/A</v>
      </c>
      <c r="BD38" s="252" t="e">
        <f ca="true">+IF(AND(ISNUMBER(OFFSET('Hygiene Data'!$D$8,0,10*ROW('Hygiene Data'!D32))),DS38="Yes"),OFFSET('Hygiene Data'!$D$8,0,10*ROW('Hygiene Data'!D32)),IF(AND(ISNUMBER(OFFSET('Hygiene Data'!$D$8,0,10*ROW('Hygiene Data'!D32))),DS38="No",ISNUMBER(OFFSET('Hygiene Data'!$D$8,0,10*ROW('Hygiene Data'!D32)))),CONCATENATE("[",ROUND(OFFSET('Hygiene Data'!$D$8,0,10*ROW('Hygiene Data'!D32)),0),"]"),IF(AND(ISNUMBER(OFFSET('Hygiene Data'!$D$8,0,10*ROW('Hygiene Data'!D32))),DS38="",ISNUMBER(OFFSET('Hygiene Data'!$D$8,0,10*ROW('Hygiene Data'!D32)))),OFFSET('Hygiene Data'!$D$8,0,10*ROW('Hygiene Data'!D32)),NA())))</f>
        <v>#N/A</v>
      </c>
      <c r="BE38" s="252" t="e">
        <f ca="true">+IF(AND(ISNUMBER(OFFSET('Hygiene Data'!$D$10,0,10*ROW('Hygiene Data'!D32))),DT38="Yes"),OFFSET('Hygiene Data'!$D$10,0,10*ROW('Hygiene Data'!D32)),IF(AND(ISNUMBER(OFFSET('Hygiene Data'!$D$10,0,10*ROW('Hygiene Data'!D32))),DT38="No",ISNUMBER(OFFSET('Hygiene Data'!$D$10,0,10*ROW('Hygiene Data'!D32)))),CONCATENATE("[",ROUND(OFFSET('Hygiene Data'!$D$10,0,10*ROW('Hygiene Data'!D32)),0),"]"),IF(AND(ISNUMBER(OFFSET('Hygiene Data'!$D$10,0,10*ROW('Hygiene Data'!D32))),DT38="",ISNUMBER(OFFSET('Hygiene Data'!$D$10,0,10*ROW('Hygiene Data'!D32)))),OFFSET('Hygiene Data'!$D$10,0,10*ROW('Hygiene Data'!D32)),NA())))</f>
        <v>#N/A</v>
      </c>
      <c r="BF38" s="252" t="e">
        <f ca="true">+IF(AND(ISNUMBER(OFFSET('Hygiene Data'!$E$6,0,10*ROW('Hygiene Data'!E32))),DU38="Yes"),OFFSET('Hygiene Data'!$E$6,0,10*ROW('Hygiene Data'!E32)),IF(AND(ISNUMBER(OFFSET('Hygiene Data'!$E$6,0,10*ROW('Hygiene Data'!E32))),DU38="No",ISNUMBER(OFFSET('Hygiene Data'!$E$6,0,10*ROW('Hygiene Data'!E32)))),CONCATENATE("[",ROUND(OFFSET('Hygiene Data'!$E$6,0,10*ROW('Hygiene Data'!E32)),0),"]"),IF(AND(ISNUMBER(OFFSET('Hygiene Data'!$E$6,0,10*ROW('Hygiene Data'!E32))),DU38="",ISNUMBER(OFFSET('Hygiene Data'!$E$6,0,10*ROW('Hygiene Data'!E32)))),OFFSET('Hygiene Data'!$E$6,0,10*ROW('Hygiene Data'!E32)),NA())))</f>
        <v>#N/A</v>
      </c>
      <c r="BG38" s="252" t="e">
        <f ca="true">+IF(AND(ISNUMBER(OFFSET('Hygiene Data'!$E$8,0,10*ROW('Hygiene Data'!E32))),DV38="Yes"),OFFSET('Hygiene Data'!$E$8,0,10*ROW('Hygiene Data'!E32)),IF(AND(ISNUMBER(OFFSET('Hygiene Data'!$E$8,0,10*ROW('Hygiene Data'!E32))),DV38="No",ISNUMBER(OFFSET('Hygiene Data'!$E$8,0,10*ROW('Hygiene Data'!E32)))),CONCATENATE("[",ROUND(OFFSET('Hygiene Data'!$E$8,0,10*ROW('Hygiene Data'!E32)),0),"]"),IF(AND(ISNUMBER(OFFSET('Hygiene Data'!$E$8,0,10*ROW('Hygiene Data'!E32))),DV38="",ISNUMBER(OFFSET('Hygiene Data'!$E$8,0,10*ROW('Hygiene Data'!E32)))),OFFSET('Hygiene Data'!$E$8,0,10*ROW('Hygiene Data'!E32)),NA())))</f>
        <v>#N/A</v>
      </c>
      <c r="BH38" s="252" t="e">
        <f ca="true">+IF(AND(ISNUMBER(OFFSET('Hygiene Data'!$E$10,0,10*ROW('Hygiene Data'!E32))),DW38="Yes"),OFFSET('Hygiene Data'!$E$10,0,10*ROW('Hygiene Data'!E32)),IF(AND(ISNUMBER(OFFSET('Hygiene Data'!$E$10,0,10*ROW('Hygiene Data'!E32))),DW38="No",ISNUMBER(OFFSET('Hygiene Data'!$E$10,0,10*ROW('Hygiene Data'!E32)))),CONCATENATE("[",ROUND(OFFSET('Hygiene Data'!$E$10,0,10*ROW('Hygiene Data'!E32)),0),"]"),IF(AND(ISNUMBER(OFFSET('Hygiene Data'!$E$10,0,10*ROW('Hygiene Data'!E32))),DW38="",ISNUMBER(OFFSET('Hygiene Data'!$E$10,0,10*ROW('Hygiene Data'!E32)))),OFFSET('Hygiene Data'!$E$10,0,10*ROW('Hygiene Data'!E32)),NA())))</f>
        <v>#N/A</v>
      </c>
      <c r="BI38" s="252" t="e">
        <f ca="true">+IF(AND(ISNUMBER(OFFSET('Hygiene Data'!$F$6,0,10*ROW('Hygiene Data'!F32))),DX38="Yes"),OFFSET('Hygiene Data'!$F$6,0,10*ROW('Hygiene Data'!F32)),IF(AND(ISNUMBER(OFFSET('Hygiene Data'!$F$6,0,10*ROW('Hygiene Data'!F32))),DX38="No",ISNUMBER(OFFSET('Hygiene Data'!$F$6,0,10*ROW('Hygiene Data'!F32)))),CONCATENATE("[",ROUND(OFFSET('Hygiene Data'!$F$6,0,10*ROW('Hygiene Data'!F32)),0),"]"),IF(AND(ISNUMBER(OFFSET('Hygiene Data'!$F$6,0,10*ROW('Hygiene Data'!F32))),DX38="",ISNUMBER(OFFSET('Hygiene Data'!$F$6,0,10*ROW('Hygiene Data'!F32)))),OFFSET('Hygiene Data'!$F$6,0,10*ROW('Hygiene Data'!F32)),NA())))</f>
        <v>#N/A</v>
      </c>
      <c r="BJ38" s="252" t="e">
        <f ca="true">+IF(AND(ISNUMBER(OFFSET('Hygiene Data'!$F$8,0,10*ROW('Hygiene Data'!F32))),DY38="Yes"),OFFSET('Hygiene Data'!$F$8,0,10*ROW('Hygiene Data'!F32)),IF(AND(ISNUMBER(OFFSET('Hygiene Data'!$F$8,0,10*ROW('Hygiene Data'!F32))),DY38="No",ISNUMBER(OFFSET('Hygiene Data'!$F$8,0,10*ROW('Hygiene Data'!F32)))),CONCATENATE("[",ROUND(OFFSET('Hygiene Data'!$F$8,0,10*ROW('Hygiene Data'!F32)),0),"]"),IF(AND(ISNUMBER(OFFSET('Hygiene Data'!$F$8,0,10*ROW('Hygiene Data'!F32))),DY38="",ISNUMBER(OFFSET('Hygiene Data'!$F$8,0,10*ROW('Hygiene Data'!F32)))),OFFSET('Hygiene Data'!$F$8,0,10*ROW('Hygiene Data'!F32)),NA())))</f>
        <v>#N/A</v>
      </c>
      <c r="BK38" s="252" t="e">
        <f ca="true">+IF(AND(ISNUMBER(OFFSET('Hygiene Data'!$F$10,0,10*ROW('Hygiene Data'!F32))),DZ38="Yes"),OFFSET('Hygiene Data'!$F$10,0,10*ROW('Hygiene Data'!F32)),IF(AND(ISNUMBER(OFFSET('Hygiene Data'!$F$10,0,10*ROW('Hygiene Data'!F32))),DZ38="No",ISNUMBER(OFFSET('Hygiene Data'!$F$10,0,10*ROW('Hygiene Data'!F32)))),CONCATENATE("[",ROUND(OFFSET('Hygiene Data'!$F$10,0,10*ROW('Hygiene Data'!F32)),0),"]"),IF(AND(ISNUMBER(OFFSET('Hygiene Data'!$F$10,0,10*ROW('Hygiene Data'!F32))),DZ38="",ISNUMBER(OFFSET('Hygiene Data'!$F$10,0,10*ROW('Hygiene Data'!F32)))),OFFSET('Hygiene Data'!$F$10,0,10*ROW('Hygiene Data'!F32)),NA())))</f>
        <v>#N/A</v>
      </c>
      <c r="BL38" s="252" t="e">
        <f ca="true">+IF(AND(ISNUMBER(OFFSET('Hygiene Data'!$G$6,0,10*ROW('Hygiene Data'!G32))),EA38="Yes"),OFFSET('Hygiene Data'!$G$6,0,10*ROW('Hygiene Data'!G32)),IF(AND(ISNUMBER(OFFSET('Hygiene Data'!$G$6,0,10*ROW('Hygiene Data'!G32))),EA38="No",ISNUMBER(OFFSET('Hygiene Data'!$G$6,0,10*ROW('Hygiene Data'!G32)))),CONCATENATE("[",ROUND(OFFSET('Hygiene Data'!$G$6,0,10*ROW('Hygiene Data'!G32)),0),"]"),IF(AND(ISNUMBER(OFFSET('Hygiene Data'!$G$6,0,10*ROW('Hygiene Data'!G32))),EA38="",ISNUMBER(OFFSET('Hygiene Data'!$G$6,0,10*ROW('Hygiene Data'!G32)))),OFFSET('Hygiene Data'!$G$6,0,10*ROW('Hygiene Data'!G32)),NA())))</f>
        <v>#N/A</v>
      </c>
      <c r="BM38" s="252" t="e">
        <f ca="true">+IF(AND(ISNUMBER(OFFSET('Hygiene Data'!$G$8,0,10*ROW('Hygiene Data'!G32))),EB38="Yes"),OFFSET('Hygiene Data'!$G$8,0,10*ROW('Hygiene Data'!G32)),IF(AND(ISNUMBER(OFFSET('Hygiene Data'!$G$8,0,10*ROW('Hygiene Data'!G32))),EB38="No",ISNUMBER(OFFSET('Hygiene Data'!$G$8,0,10*ROW('Hygiene Data'!G32)))),CONCATENATE("[",ROUND(OFFSET('Hygiene Data'!$G$8,0,10*ROW('Hygiene Data'!G32)),0),"]"),IF(AND(ISNUMBER(OFFSET('Hygiene Data'!$G$8,0,10*ROW('Hygiene Data'!G32))),EB38="",ISNUMBER(OFFSET('Hygiene Data'!$G$8,0,10*ROW('Hygiene Data'!G32)))),OFFSET('Hygiene Data'!$G$8,0,10*ROW('Hygiene Data'!G32)),NA())))</f>
        <v>#N/A</v>
      </c>
      <c r="BN38" s="252" t="e">
        <f ca="true">+IF(AND(ISNUMBER(OFFSET('Hygiene Data'!$G$10,0,10*ROW('Hygiene Data'!G32))),EC38="Yes"),OFFSET('Hygiene Data'!$G$10,0,10*ROW('Hygiene Data'!G32)),IF(AND(ISNUMBER(OFFSET('Hygiene Data'!$G$10,0,10*ROW('Hygiene Data'!G32))),EC38="No",ISNUMBER(OFFSET('Hygiene Data'!$G$10,0,10*ROW('Hygiene Data'!G32)))),CONCATENATE("[",ROUND(OFFSET('Hygiene Data'!$G$10,0,10*ROW('Hygiene Data'!G32)),0),"]"),IF(AND(ISNUMBER(OFFSET('Hygiene Data'!$G$10,0,10*ROW('Hygiene Data'!G32))),EC38="",ISNUMBER(OFFSET('Hygiene Data'!$G$10,0,10*ROW('Hygiene Data'!G32)))),OFFSET('Hygiene Data'!$G$10,0,10*ROW('Hygiene Data'!G32)),NA())))</f>
        <v>#N/A</v>
      </c>
      <c r="BO38" s="252" t="e">
        <f ca="true">+IF(AND(ISNUMBER(OFFSET('Hygiene Data'!$H$6,0,10*ROW('Hygiene Data'!H32))),ED38="Yes"),OFFSET('Hygiene Data'!$H$6,0,10*ROW('Hygiene Data'!H32)),IF(AND(ISNUMBER(OFFSET('Hygiene Data'!$H$6,0,10*ROW('Hygiene Data'!H32))),ED38="No",ISNUMBER(OFFSET('Hygiene Data'!$H$6,0,10*ROW('Hygiene Data'!H32)))),CONCATENATE("[",ROUND(OFFSET('Hygiene Data'!$H$6,0,10*ROW('Hygiene Data'!H32)),0),"]"),IF(AND(ISNUMBER(OFFSET('Hygiene Data'!$H$6,0,10*ROW('Hygiene Data'!H32))),ED38="",ISNUMBER(OFFSET('Hygiene Data'!$H$6,0,10*ROW('Hygiene Data'!H32)))),OFFSET('Hygiene Data'!$H$6,0,10*ROW('Hygiene Data'!H32)),NA())))</f>
        <v>#N/A</v>
      </c>
      <c r="BP38" s="252" t="e">
        <f ca="true">+IF(AND(ISNUMBER(OFFSET('Hygiene Data'!$H$8,0,10*ROW('Hygiene Data'!H32))),EE38="Yes"),OFFSET('Hygiene Data'!$H$8,0,10*ROW('Hygiene Data'!H32)),IF(AND(ISNUMBER(OFFSET('Hygiene Data'!$H$8,0,10*ROW('Hygiene Data'!H32))),EE38="No",ISNUMBER(OFFSET('Hygiene Data'!$H$8,0,10*ROW('Hygiene Data'!H32)))),CONCATENATE("[",ROUND(OFFSET('Hygiene Data'!$H$8,0,10*ROW('Hygiene Data'!H32)),0),"]"),IF(AND(ISNUMBER(OFFSET('Hygiene Data'!$H$8,0,10*ROW('Hygiene Data'!H32))),EE38="",ISNUMBER(OFFSET('Hygiene Data'!$H$8,0,10*ROW('Hygiene Data'!H32)))),OFFSET('Hygiene Data'!$H$8,0,10*ROW('Hygiene Data'!H32)),NA())))</f>
        <v>#N/A</v>
      </c>
      <c r="BQ38" s="252" t="e">
        <f ca="true">+IF(AND(ISNUMBER(OFFSET('Hygiene Data'!$H$10,0,10*ROW('Hygiene Data'!H32))),EF38="Yes"),OFFSET('Hygiene Data'!$H$10,0,10*ROW('Hygiene Data'!H32)),IF(AND(ISNUMBER(OFFSET('Hygiene Data'!$H$10,0,10*ROW('Hygiene Data'!H32))),EF38="No",ISNUMBER(OFFSET('Hygiene Data'!$H$10,0,10*ROW('Hygiene Data'!H32)))),CONCATENATE("[",ROUND(OFFSET('Hygiene Data'!$H$10,0,10*ROW('Hygiene Data'!H32)),0),"]"),IF(AND(ISNUMBER(OFFSET('Hygiene Data'!$H$10,0,10*ROW('Hygiene Data'!H32))),EF38="",ISNUMBER(OFFSET('Hygiene Data'!$H$10,0,10*ROW('Hygiene Data'!H32)))),OFFSET('Hygiene Data'!$H$10,0,10*ROW('Hygiene Data'!H32)),NA())))</f>
        <v>#N/A</v>
      </c>
      <c r="BS38" s="36" t="str">
        <f ca="true">+IF(OFFSET('Water Data'!$C$28,0,10*ROW('Water Data'!C32))="","",OFFSET('Water Data'!$C$28,0,10*ROW('Water Data'!C32)))</f>
        <v/>
      </c>
      <c r="BT38" s="36" t="str">
        <f ca="true">+IF(OFFSET('Water Data'!$C$29,0,10*ROW('Water Data'!C32))="","",OFFSET('Water Data'!$C$29,0,10*ROW('Water Data'!C32)))</f>
        <v/>
      </c>
      <c r="BU38" s="36" t="str">
        <f ca="true">+IF(OFFSET('Water Data'!$C$30,0,10*ROW('Water Data'!C32))="","",OFFSET('Water Data'!$C$30,0,10*ROW('Water Data'!C32)))</f>
        <v/>
      </c>
      <c r="BV38" s="36" t="str">
        <f ca="true">+IF(OFFSET('Water Data'!$D$28,0,10*ROW('Water Data'!D32))="","",OFFSET('Water Data'!$D$28,0,10*ROW('Water Data'!D32)))</f>
        <v/>
      </c>
      <c r="BW38" s="36" t="str">
        <f ca="true">+IF(OFFSET('Water Data'!$D$29,0,10*ROW('Water Data'!D32))="","",OFFSET('Water Data'!$D$29,0,10*ROW('Water Data'!D32)))</f>
        <v/>
      </c>
      <c r="BX38" s="36" t="str">
        <f ca="true">+IF(OFFSET('Water Data'!$D$30,0,10*ROW('Water Data'!D32))="","",OFFSET('Water Data'!$D$30,0,10*ROW('Water Data'!D32)))</f>
        <v/>
      </c>
      <c r="BY38" s="36" t="str">
        <f ca="true">+IF(OFFSET('Water Data'!$E$28,0,10*ROW('Water Data'!E32))="","",OFFSET('Water Data'!$E$28,0,10*ROW('Water Data'!E32)))</f>
        <v/>
      </c>
      <c r="BZ38" s="36" t="str">
        <f ca="true">+IF(OFFSET('Water Data'!$E$29,0,10*ROW('Water Data'!E32))="","",OFFSET('Water Data'!$E$29,0,10*ROW('Water Data'!E32)))</f>
        <v/>
      </c>
      <c r="CA38" s="36" t="str">
        <f ca="true">+IF(OFFSET('Water Data'!$E$30,0,10*ROW('Water Data'!E32))="","",OFFSET('Water Data'!$E$30,0,10*ROW('Water Data'!E32)))</f>
        <v/>
      </c>
      <c r="CB38" s="36" t="str">
        <f ca="true">+IF(OFFSET('Water Data'!$F$28,0,10*ROW('Water Data'!F32))="","",OFFSET('Water Data'!$F$28,0,10*ROW('Water Data'!F32)))</f>
        <v/>
      </c>
      <c r="CC38" s="36" t="str">
        <f ca="true">+IF(OFFSET('Water Data'!$F$29,0,10*ROW('Water Data'!F32))="","",OFFSET('Water Data'!$F$29,0,10*ROW('Water Data'!F32)))</f>
        <v/>
      </c>
      <c r="CD38" s="36" t="str">
        <f ca="true">+IF(OFFSET('Water Data'!$F$30,0,10*ROW('Water Data'!F32))="","",OFFSET('Water Data'!$F$30,0,10*ROW('Water Data'!F32)))</f>
        <v/>
      </c>
      <c r="CE38" s="36" t="str">
        <f ca="true">+IF(OFFSET('Water Data'!$G$28,0,10*ROW('Water Data'!G32))="","",OFFSET('Water Data'!$G$28,0,10*ROW('Water Data'!G32)))</f>
        <v/>
      </c>
      <c r="CF38" s="36" t="str">
        <f ca="true">+IF(OFFSET('Water Data'!$G$29,0,10*ROW('Water Data'!G32))="","",OFFSET('Water Data'!$G$29,0,10*ROW('Water Data'!G32)))</f>
        <v/>
      </c>
      <c r="CG38" s="36" t="str">
        <f ca="true">+IF(OFFSET('Water Data'!$G$30,0,10*ROW('Water Data'!G32))="","",OFFSET('Water Data'!$G$30,0,10*ROW('Water Data'!G32)))</f>
        <v/>
      </c>
      <c r="CH38" s="36" t="str">
        <f ca="true">+IF(OFFSET('Water Data'!$H$28,0,10*ROW('Water Data'!H32))="","",OFFSET('Water Data'!$H$28,0,10*ROW('Water Data'!H32)))</f>
        <v/>
      </c>
      <c r="CI38" s="36" t="str">
        <f ca="true">+IF(OFFSET('Water Data'!$H$29,0,10*ROW('Water Data'!H32))="","",OFFSET('Water Data'!$H$29,0,10*ROW('Water Data'!H32)))</f>
        <v/>
      </c>
      <c r="CJ38" s="36" t="str">
        <f ca="true">+IF(OFFSET('Water Data'!$H$30,0,10*ROW('Water Data'!H32))="","",OFFSET('Water Data'!$H$30,0,10*ROW('Water Data'!H32)))</f>
        <v/>
      </c>
      <c r="CK38" s="36" t="str">
        <f ca="true">+IF(OFFSET('Sanitation Data'!$C$29,0,10*ROW('Sanitation Data'!C32))="","",OFFSET('Sanitation Data'!$C$29,0,10*ROW('Sanitation Data'!C32)))</f>
        <v/>
      </c>
      <c r="CL38" s="36" t="str">
        <f ca="true">+IF(OFFSET('Sanitation Data'!$C$30,0,10*ROW('Sanitation Data'!C32))="","",OFFSET('Sanitation Data'!$C$30,0,10*ROW('Sanitation Data'!C32)))</f>
        <v/>
      </c>
      <c r="CM38" s="36" t="str">
        <f ca="true">+IF(OFFSET('Sanitation Data'!$C$31,0,10*ROW('Sanitation Data'!C32))="","",OFFSET('Sanitation Data'!$C$31,0,10*ROW('Sanitation Data'!C32)))</f>
        <v/>
      </c>
      <c r="CN38" s="36" t="str">
        <f ca="true">+IF(OFFSET('Sanitation Data'!$C$32,0,10*ROW('Sanitation Data'!C32))="","",OFFSET('Sanitation Data'!$C$32,0,10*ROW('Sanitation Data'!C32)))</f>
        <v/>
      </c>
      <c r="CO38" s="36" t="str">
        <f ca="true">+IF(OFFSET('Sanitation Data'!$C$33,0,10*ROW('Sanitation Data'!C32))="","",OFFSET('Sanitation Data'!$C$33,0,10*ROW('Sanitation Data'!C32)))</f>
        <v/>
      </c>
      <c r="CP38" s="36" t="str">
        <f ca="true">+IF(OFFSET('Sanitation Data'!$D$29,0,10*ROW('Sanitation Data'!D32))="","",OFFSET('Sanitation Data'!$D$29,0,10*ROW('Sanitation Data'!D32)))</f>
        <v/>
      </c>
      <c r="CQ38" s="36" t="str">
        <f ca="true">+IF(OFFSET('Sanitation Data'!$D$30,0,10*ROW('Sanitation Data'!D32))="","",OFFSET('Sanitation Data'!$D$30,0,10*ROW('Sanitation Data'!D32)))</f>
        <v/>
      </c>
      <c r="CR38" s="36" t="str">
        <f ca="true">+IF(OFFSET('Sanitation Data'!$D$31,0,10*ROW('Sanitation Data'!D32))="","",OFFSET('Sanitation Data'!$D$31,0,10*ROW('Sanitation Data'!D32)))</f>
        <v/>
      </c>
      <c r="CS38" s="36" t="str">
        <f ca="true">+IF(OFFSET('Sanitation Data'!$D$32,0,10*ROW('Sanitation Data'!D32))="","",OFFSET('Sanitation Data'!$D$32,0,10*ROW('Sanitation Data'!D32)))</f>
        <v/>
      </c>
      <c r="CT38" s="36" t="str">
        <f ca="true">+IF(OFFSET('Sanitation Data'!$D$33,0,10*ROW('Sanitation Data'!D32))="","",OFFSET('Sanitation Data'!$D$33,0,10*ROW('Sanitation Data'!D32)))</f>
        <v/>
      </c>
      <c r="CU38" s="36" t="str">
        <f ca="true">+IF(OFFSET('Sanitation Data'!$E$29,0,10*ROW('Sanitation Data'!E32))="","",OFFSET('Sanitation Data'!$E$29,0,10*ROW('Sanitation Data'!E32)))</f>
        <v/>
      </c>
      <c r="CV38" s="36" t="str">
        <f ca="true">+IF(OFFSET('Sanitation Data'!$E$30,0,10*ROW('Sanitation Data'!E32))="","",OFFSET('Sanitation Data'!$E$30,0,10*ROW('Sanitation Data'!E32)))</f>
        <v/>
      </c>
      <c r="CW38" s="36" t="str">
        <f ca="true">+IF(OFFSET('Sanitation Data'!$E$31,0,10*ROW('Sanitation Data'!E32))="","",OFFSET('Sanitation Data'!$E$31,0,10*ROW('Sanitation Data'!E32)))</f>
        <v/>
      </c>
      <c r="CX38" s="36" t="str">
        <f ca="true">+IF(OFFSET('Sanitation Data'!$E$32,0,10*ROW('Sanitation Data'!E32))="","",OFFSET('Sanitation Data'!$E$32,0,10*ROW('Sanitation Data'!E32)))</f>
        <v/>
      </c>
      <c r="CY38" s="36" t="str">
        <f ca="true">+IF(OFFSET('Sanitation Data'!$E$33,0,10*ROW('Sanitation Data'!E32))="","",OFFSET('Sanitation Data'!$E$33,0,10*ROW('Sanitation Data'!E32)))</f>
        <v/>
      </c>
      <c r="CZ38" s="36" t="str">
        <f ca="true">+IF(OFFSET('Sanitation Data'!$F$29,0,10*ROW('Sanitation Data'!F32))="","",OFFSET('Sanitation Data'!$F$29,0,10*ROW('Sanitation Data'!F32)))</f>
        <v/>
      </c>
      <c r="DA38" s="36" t="str">
        <f ca="true">+IF(OFFSET('Sanitation Data'!$F$30,0,10*ROW('Sanitation Data'!F32))="","",OFFSET('Sanitation Data'!$F$30,0,10*ROW('Sanitation Data'!F32)))</f>
        <v/>
      </c>
      <c r="DB38" s="36" t="str">
        <f ca="true">+IF(OFFSET('Sanitation Data'!$F$31,0,10*ROW('Sanitation Data'!F32))="","",OFFSET('Sanitation Data'!$F$31,0,10*ROW('Sanitation Data'!F32)))</f>
        <v/>
      </c>
      <c r="DC38" s="36" t="str">
        <f ca="true">+IF(OFFSET('Sanitation Data'!$F$32,0,10*ROW('Sanitation Data'!F32))="","",OFFSET('Sanitation Data'!$F$32,0,10*ROW('Sanitation Data'!F32)))</f>
        <v/>
      </c>
      <c r="DD38" s="36" t="str">
        <f ca="true">+IF(OFFSET('Sanitation Data'!$F$33,0,10*ROW('Sanitation Data'!F32))="","",OFFSET('Sanitation Data'!$F$33,0,10*ROW('Sanitation Data'!F32)))</f>
        <v/>
      </c>
      <c r="DE38" s="36" t="str">
        <f ca="true">+IF(OFFSET('Sanitation Data'!$G$29,0,10*ROW('Sanitation Data'!G32))="","",OFFSET('Sanitation Data'!$G$29,0,10*ROW('Sanitation Data'!G32)))</f>
        <v/>
      </c>
      <c r="DF38" s="36" t="str">
        <f ca="true">+IF(OFFSET('Sanitation Data'!$G$30,0,10*ROW('Sanitation Data'!G32))="","",OFFSET('Sanitation Data'!$G$30,0,10*ROW('Sanitation Data'!G32)))</f>
        <v/>
      </c>
      <c r="DG38" s="36" t="str">
        <f ca="true">+IF(OFFSET('Sanitation Data'!$G$31,0,10*ROW('Sanitation Data'!G32))="","",OFFSET('Sanitation Data'!$G$31,0,10*ROW('Sanitation Data'!G32)))</f>
        <v/>
      </c>
      <c r="DH38" s="36" t="str">
        <f ca="true">+IF(OFFSET('Sanitation Data'!$G$32,0,10*ROW('Sanitation Data'!G32))="","",OFFSET('Sanitation Data'!$G$32,0,10*ROW('Sanitation Data'!G32)))</f>
        <v/>
      </c>
      <c r="DI38" s="36" t="str">
        <f ca="true">+IF(OFFSET('Sanitation Data'!$G$33,0,10*ROW('Sanitation Data'!G32))="","",OFFSET('Sanitation Data'!$G$33,0,10*ROW('Sanitation Data'!G32)))</f>
        <v/>
      </c>
      <c r="DJ38" s="36" t="str">
        <f ca="true">+IF(OFFSET('Sanitation Data'!$H$29,0,10*ROW('Sanitation Data'!H32))="","",OFFSET('Sanitation Data'!$H$29,0,10*ROW('Sanitation Data'!H32)))</f>
        <v/>
      </c>
      <c r="DK38" s="36" t="str">
        <f ca="true">+IF(OFFSET('Sanitation Data'!$H$30,0,10*ROW('Sanitation Data'!H32))="","",OFFSET('Sanitation Data'!$H$30,0,10*ROW('Sanitation Data'!H32)))</f>
        <v/>
      </c>
      <c r="DL38" s="36" t="str">
        <f ca="true">+IF(OFFSET('Sanitation Data'!$H$31,0,10*ROW('Sanitation Data'!H32))="","",OFFSET('Sanitation Data'!$H$31,0,10*ROW('Sanitation Data'!H32)))</f>
        <v/>
      </c>
      <c r="DM38" s="36" t="str">
        <f ca="true">+IF(OFFSET('Sanitation Data'!$H$32,0,10*ROW('Sanitation Data'!H32))="","",OFFSET('Sanitation Data'!$H$32,0,10*ROW('Sanitation Data'!H32)))</f>
        <v/>
      </c>
      <c r="DN38" s="36" t="str">
        <f ca="true">+IF(OFFSET('Sanitation Data'!$H$33,0,10*ROW('Sanitation Data'!H32))="","",OFFSET('Sanitation Data'!$H$33,0,10*ROW('Sanitation Data'!H32)))</f>
        <v/>
      </c>
      <c r="DO38" s="36" t="str">
        <f ca="true">+IF(OFFSET('Hygiene Data'!$C$12,0,10*ROW('Hygiene Data'!C32))="","",OFFSET('Hygiene Data'!$C$12,0,10*ROW('Hygiene Data'!C32)))</f>
        <v/>
      </c>
      <c r="DP38" s="36" t="str">
        <f ca="true">+IF(OFFSET('Hygiene Data'!$C$13,0,10*ROW('Hygiene Data'!C32))="","",OFFSET('Hygiene Data'!$C$13,0,10*ROW('Hygiene Data'!C32)))</f>
        <v/>
      </c>
      <c r="DQ38" s="36" t="str">
        <f ca="true">+IF(OFFSET('Hygiene Data'!$C$14,0,10*ROW('Hygiene Data'!C32))="","",OFFSET('Hygiene Data'!$C$14,0,10*ROW('Hygiene Data'!C32)))</f>
        <v/>
      </c>
      <c r="DR38" s="36" t="str">
        <f ca="true">+IF(OFFSET('Hygiene Data'!$D$12,0,10*ROW('Hygiene Data'!D32))="","",OFFSET('Hygiene Data'!$D$12,0,10*ROW('Hygiene Data'!D32)))</f>
        <v/>
      </c>
      <c r="DS38" s="36" t="str">
        <f ca="true">+IF(OFFSET('Hygiene Data'!$D$13,0,10*ROW('Hygiene Data'!D32))="","",OFFSET('Hygiene Data'!$D$13,0,10*ROW('Hygiene Data'!D32)))</f>
        <v/>
      </c>
      <c r="DT38" s="36" t="str">
        <f ca="true">+IF(OFFSET('Hygiene Data'!$D$14,0,10*ROW('Hygiene Data'!D32))="","",OFFSET('Hygiene Data'!$D$14,0,10*ROW('Hygiene Data'!D32)))</f>
        <v/>
      </c>
      <c r="DU38" s="36" t="str">
        <f ca="true">+IF(OFFSET('Hygiene Data'!$E$12,0,10*ROW('Hygiene Data'!E32))="","",OFFSET('Hygiene Data'!$E$12,0,10*ROW('Hygiene Data'!E32)))</f>
        <v/>
      </c>
      <c r="DV38" s="36" t="str">
        <f ca="true">+IF(OFFSET('Hygiene Data'!$E$13,0,10*ROW('Hygiene Data'!E32))="","",OFFSET('Hygiene Data'!$E$13,0,10*ROW('Hygiene Data'!E32)))</f>
        <v/>
      </c>
      <c r="DW38" s="36" t="str">
        <f ca="true">+IF(OFFSET('Hygiene Data'!$E$14,0,10*ROW('Hygiene Data'!E32))="","",OFFSET('Hygiene Data'!$E$14,0,10*ROW('Hygiene Data'!E32)))</f>
        <v/>
      </c>
      <c r="DX38" s="36" t="str">
        <f ca="true">+IF(OFFSET('Hygiene Data'!$F$12,0,10*ROW('Hygiene Data'!F32))="","",OFFSET('Hygiene Data'!$F$12,0,10*ROW('Hygiene Data'!F32)))</f>
        <v/>
      </c>
      <c r="DY38" s="36" t="str">
        <f ca="true">+IF(OFFSET('Hygiene Data'!$F$13,0,10*ROW('Hygiene Data'!F32))="","",OFFSET('Hygiene Data'!$F$13,0,10*ROW('Hygiene Data'!F32)))</f>
        <v/>
      </c>
      <c r="DZ38" s="36" t="str">
        <f ca="true">+IF(OFFSET('Hygiene Data'!$F$14,0,10*ROW('Hygiene Data'!F32))="","",OFFSET('Hygiene Data'!$F$14,0,10*ROW('Hygiene Data'!F32)))</f>
        <v/>
      </c>
      <c r="EA38" s="36" t="str">
        <f ca="true">+IF(OFFSET('Hygiene Data'!$G$12,0,10*ROW('Hygiene Data'!G32))="","",OFFSET('Hygiene Data'!$G$12,0,10*ROW('Hygiene Data'!G32)))</f>
        <v/>
      </c>
      <c r="EB38" s="36" t="str">
        <f ca="true">+IF(OFFSET('Hygiene Data'!$G$13,0,10*ROW('Hygiene Data'!G32))="","",OFFSET('Hygiene Data'!$G$13,0,10*ROW('Hygiene Data'!G32)))</f>
        <v/>
      </c>
      <c r="EC38" s="36" t="str">
        <f ca="true">+IF(OFFSET('Hygiene Data'!$G$14,0,10*ROW('Hygiene Data'!G32))="","",OFFSET('Hygiene Data'!$G$14,0,10*ROW('Hygiene Data'!G32)))</f>
        <v/>
      </c>
      <c r="ED38" s="36" t="str">
        <f ca="true">+IF(OFFSET('Hygiene Data'!$H$12,0,10*ROW('Hygiene Data'!H32))="","",OFFSET('Hygiene Data'!$H$12,0,10*ROW('Hygiene Data'!H32)))</f>
        <v/>
      </c>
      <c r="EE38" s="36" t="str">
        <f ca="true">+IF(OFFSET('Hygiene Data'!$H$13,0,10*ROW('Hygiene Data'!H32))="","",OFFSET('Hygiene Data'!$H$13,0,10*ROW('Hygiene Data'!H32)))</f>
        <v/>
      </c>
      <c r="EF38" s="36" t="str">
        <f ca="true">+IF(OFFSET('Hygiene Data'!$H$14,0,10*ROW('Hygiene Data'!H32))="","",OFFSET('Hygiene Data'!$H$14,0,10*ROW('Hygiene Data'!H32)))</f>
        <v/>
      </c>
    </row>
    <row r="39" x14ac:dyDescent="0.2">
      <c r="A39" s="59" t="str">
        <f ca="true">+IF(OFFSET('Water Data'!$B$1,0,10*ROW('Water Data'!B36))="","",OFFSET('Water Data'!$B$1,0,10*ROW('Water Data'!B36)))</f>
        <v/>
      </c>
      <c r="B39" s="59" t="str">
        <f ca="true">+IF(OFFSET('Water Data'!$A$3,0,10*ROW('Water Data'!A36))="","",OFFSET('Water Data'!$A$3,0,10*ROW('Water Data'!A36)))</f>
        <v/>
      </c>
      <c r="C39" s="59" t="str">
        <f ca="true">+IF(OFFSET('Water Data'!$C$3,0,10*ROW('Water Data'!C36))="","",OFFSET('Water Data'!$C$3,0,10*ROW('Water Data'!C36)))</f>
        <v/>
      </c>
      <c r="D39" s="250" t="e">
        <f ca="true">+IF(AND(ISNUMBER(OFFSET('Water Data'!$C$5,0,10*ROW('Water Data'!C33))),BS39="Yes"),100-OFFSET('Water Data'!$C$5,0,10*ROW('Water Data'!C33)),IF(AND(ISNUMBER(OFFSET('Water Data'!$C$5,0,10*ROW('Water Data'!C33))),BS39="No",ISNUMBER(OFFSET('Water Data'!$C$5,0,10*ROW('Water Data'!C33)))),CONCATENATE("[",ROUND(100-OFFSET('Water Data'!$C$5,0,10*ROW('Water Data'!C33)),0),"]"),IF(AND(ISNUMBER(OFFSET('Water Data'!$C$5,0,10*ROW('Water Data'!C33))),BS39="",ISNUMBER(OFFSET('Water Data'!$C$5,0,10*ROW('Water Data'!C33)))),100-OFFSET('Water Data'!$C$5,0,10*ROW('Water Data'!C33)),NA())))</f>
        <v>#N/A</v>
      </c>
      <c r="E39" s="250" t="e">
        <f ca="true">+IF(AND(ISNUMBER(OFFSET('Water Data'!$C$7,0,10*ROW('Water Data'!D33))),BT39="Yes"),OFFSET('Water Data'!$C$7,0,10*ROW('Water Data'!C33)),IF(AND(ISNUMBER(OFFSET('Water Data'!$C$7,0,10*ROW('Water Data'!C33))),BT39="No",ISNUMBER(OFFSET('Water Data'!$C$7,0,10*ROW('Water Data'!C33)))),CONCATENATE("[",ROUND(OFFSET('Water Data'!$C$7,0,10*ROW('Water Data'!C33)),0),"]"),IF(AND(ISNUMBER(OFFSET('Water Data'!$C$7,0,10*ROW('Water Data'!C33))),BT39="",ISNUMBER(OFFSET('Water Data'!$C$7,0,10*ROW('Water Data'!C33)))),OFFSET('Water Data'!$C$7,0,10*ROW('Water Data'!C33)),NA())))</f>
        <v>#N/A</v>
      </c>
      <c r="F39" s="250" t="e">
        <f ca="true">+IF(AND(ISNUMBER(OFFSET('Water Data'!$C$10,0,10*ROW('Water Data'!C33))),BU39="Yes"),OFFSET('Water Data'!$C$10,0,10*ROW('Water Data'!C33)),IF(AND(ISNUMBER(OFFSET('Water Data'!$C$10,0,10*ROW('Water Data'!C33))),BU39="No",ISNUMBER(OFFSET('Water Data'!$C$10,0,10*ROW('Water Data'!C33)))),CONCATENATE("[",ROUND(OFFSET('Water Data'!$C$10,0,10*ROW('Water Data'!C33)),0),"]"),IF(AND(ISNUMBER(OFFSET('Water Data'!$C$10,0,10*ROW('Water Data'!C33))),BU39="",ISNUMBER(OFFSET('Water Data'!$C$10,0,10*ROW('Water Data'!C33)))),OFFSET('Water Data'!$C$10,0,10*ROW('Water Data'!C33)),NA())))</f>
        <v>#N/A</v>
      </c>
      <c r="G39" s="250" t="e">
        <f ca="true">+IF(AND(ISNUMBER(OFFSET('Water Data'!$D$5,0,10*ROW('Water Data'!D33))),BV39="Yes"),100-OFFSET('Water Data'!$D$5,0,10*ROW('Water Data'!D33)),IF(AND(ISNUMBER(OFFSET('Water Data'!$D$5,0,10*ROW('Water Data'!D33))),BV39="No",ISNUMBER(OFFSET('Water Data'!$D$5,0,10*ROW('Water Data'!D33)))),CONCATENATE("[",ROUND(100-OFFSET('Water Data'!$D$5,0,10*ROW('Water Data'!D33)),0),"]"),IF(AND(ISNUMBER(OFFSET('Water Data'!$D$5,0,10*ROW('Water Data'!D33))),BV39="",ISNUMBER(OFFSET('Water Data'!$D$5,0,10*ROW('Water Data'!D33)))),100-OFFSET('Water Data'!$D$5,0,10*ROW('Water Data'!D33)),NA())))</f>
        <v>#N/A</v>
      </c>
      <c r="H39" s="250" t="e">
        <f ca="true">+IF(AND(ISNUMBER(OFFSET('Water Data'!$D$7,0,10*ROW('Water Data'!D33))),BW39="Yes"),OFFSET('Water Data'!$D$7,0,10*ROW('Water Data'!D33)),IF(AND(ISNUMBER(OFFSET('Water Data'!$D$7,0,10*ROW('Water Data'!D33))),BW39="No",ISNUMBER(OFFSET('Water Data'!$D$7,0,10*ROW('Water Data'!D33)))),CONCATENATE("[",ROUND(OFFSET('Water Data'!$C$7,0,10*ROW('Water Data'!D33)),0),"]"),IF(AND(ISNUMBER(OFFSET('Water Data'!$D$7,0,10*ROW('Water Data'!D33))),BW39="",ISNUMBER(OFFSET('Water Data'!$D$7,0,10*ROW('Water Data'!D33)))),OFFSET('Water Data'!$D$7,0,10*ROW('Water Data'!D33)),NA())))</f>
        <v>#N/A</v>
      </c>
      <c r="I39" s="250" t="e">
        <f ca="true">+IF(AND(ISNUMBER(OFFSET('Water Data'!$D$10,0,10*ROW('Water Data'!D33))),BX39="Yes"),OFFSET('Water Data'!$D$10,0,10*ROW('Water Data'!D33)),IF(AND(ISNUMBER(OFFSET('Water Data'!$D$10,0,10*ROW('Water Data'!D33))),BX39="No",ISNUMBER(OFFSET('Water Data'!$D$10,0,10*ROW('Water Data'!D33)))),CONCATENATE("[",ROUND(OFFSET('Water Data'!$D$10,0,10*ROW('Water Data'!D33)),0),"]"),IF(AND(ISNUMBER(OFFSET('Water Data'!$D$10,0,10*ROW('Water Data'!D33))),BX39="",ISNUMBER(OFFSET('Water Data'!$D$10,0,10*ROW('Water Data'!D33)))),OFFSET('Water Data'!$D$10,0,10*ROW('Water Data'!D33)),NA())))</f>
        <v>#N/A</v>
      </c>
      <c r="J39" s="250" t="e">
        <f ca="true">+IF(AND(ISNUMBER(OFFSET('Water Data'!$E$5,0,10*ROW('Water Data'!E33))),BY39="Yes"),100-OFFSET('Water Data'!$E$5,0,10*ROW('Water Data'!E33)),IF(AND(ISNUMBER(OFFSET('Water Data'!$E$5,0,10*ROW('Water Data'!E33))),BY39="No",ISNUMBER(OFFSET('Water Data'!$E$5,0,10*ROW('Water Data'!E33)))),CONCATENATE("[",ROUND(100-OFFSET('Water Data'!$E$5,0,10*ROW('Water Data'!E33)),0),"]"),IF(AND(ISNUMBER(OFFSET('Water Data'!$E$5,0,10*ROW('Water Data'!E33))),BY39="",ISNUMBER(OFFSET('Water Data'!$E$5,0,10*ROW('Water Data'!E33)))),100-OFFSET('Water Data'!$E$5,0,10*ROW('Water Data'!E33)),NA())))</f>
        <v>#N/A</v>
      </c>
      <c r="K39" s="250" t="e">
        <f ca="true">+IF(AND(ISNUMBER(OFFSET('Water Data'!$E$7,0,10*ROW('Water Data'!E33))),BZ39="Yes"),OFFSET('Water Data'!$E$7,0,10*ROW('Water Data'!E33)),IF(AND(ISNUMBER(OFFSET('Water Data'!$E$7,0,10*ROW('Water Data'!E33))),BZ39="No",ISNUMBER(OFFSET('Water Data'!$E$7,0,10*ROW('Water Data'!E33)))),CONCATENATE("[",ROUND(OFFSET('Water Data'!$E$7,0,10*ROW('Water Data'!E33)),0),"]"),IF(AND(ISNUMBER(OFFSET('Water Data'!$E$7,0,10*ROW('Water Data'!E33))),BZ39="",ISNUMBER(OFFSET('Water Data'!$E$7,0,10*ROW('Water Data'!E33)))),OFFSET('Water Data'!$E$7,0,10*ROW('Water Data'!E33)),NA())))</f>
        <v>#N/A</v>
      </c>
      <c r="L39" s="250" t="e">
        <f ca="true">+IF(AND(ISNUMBER(OFFSET('Water Data'!$E$10,0,10*ROW('Water Data'!E33))),CA39="Yes"),OFFSET('Water Data'!$E$10,0,10*ROW('Water Data'!E33)),IF(AND(ISNUMBER(OFFSET('Water Data'!$E$10,0,10*ROW('Water Data'!E33))),CA39="No",ISNUMBER(OFFSET('Water Data'!$E$10,0,10*ROW('Water Data'!E33)))),CONCATENATE("[",ROUND(OFFSET('Water Data'!$E$10,0,10*ROW('Water Data'!E33)),0),"]"),IF(AND(ISNUMBER(OFFSET('Water Data'!$E$10,0,10*ROW('Water Data'!E33))),CA39="",ISNUMBER(OFFSET('Water Data'!$E$10,0,10*ROW('Water Data'!E33)))),OFFSET('Water Data'!$E$10,0,10*ROW('Water Data'!E33)),NA())))</f>
        <v>#N/A</v>
      </c>
      <c r="M39" s="250" t="e">
        <f ca="true">+IF(AND(ISNUMBER(OFFSET('Water Data'!$F$5,0,10*ROW('Water Data'!F33))),CB39="Yes"),100-OFFSET('Water Data'!$F$5,0,10*ROW('Water Data'!F33)),IF(AND(ISNUMBER(OFFSET('Water Data'!$F$5,0,10*ROW('Water Data'!F33))),CB39="No",ISNUMBER(OFFSET('Water Data'!$F$5,0,10*ROW('Water Data'!F33)))),CONCATENATE("[",ROUND(100-OFFSET('Water Data'!$F$5,0,10*ROW('Water Data'!F33)),0),"]"),IF(AND(ISNUMBER(OFFSET('Water Data'!$F$5,0,10*ROW('Water Data'!F33))),CB39="",ISNUMBER(OFFSET('Water Data'!$F$5,0,10*ROW('Water Data'!F33)))),100-OFFSET('Water Data'!$F$5,0,10*ROW('Water Data'!F33)),NA())))</f>
        <v>#N/A</v>
      </c>
      <c r="N39" s="250" t="e">
        <f ca="true">+IF(AND(ISNUMBER(OFFSET('Water Data'!$F$7,0,10*ROW('Water Data'!F33))),CC39="Yes"),OFFSET('Water Data'!$F$7,0,10*ROW('Water Data'!F33)),IF(AND(ISNUMBER(OFFSET('Water Data'!$F$7,0,10*ROW('Water Data'!F33))),CC39="No",ISNUMBER(OFFSET('Water Data'!$F$7,0,10*ROW('Water Data'!F33)))),CONCATENATE("[",ROUND(OFFSET('Water Data'!$F$7,0,10*ROW('Water Data'!F33)),0),"]"),IF(AND(ISNUMBER(OFFSET('Water Data'!$F$7,0,10*ROW('Water Data'!F33))),CC39="",ISNUMBER(OFFSET('Water Data'!$F$7,0,10*ROW('Water Data'!F33)))),OFFSET('Water Data'!$F$7,0,10*ROW('Water Data'!F33)),NA())))</f>
        <v>#N/A</v>
      </c>
      <c r="O39" s="250" t="e">
        <f ca="true">+IF(AND(ISNUMBER(OFFSET('Water Data'!$F$10,0,10*ROW('Water Data'!F33))),CD39="Yes"),OFFSET('Water Data'!$F$10,0,10*ROW('Water Data'!F33)),IF(AND(ISNUMBER(OFFSET('Water Data'!$F$10,0,10*ROW('Water Data'!F33))),CD39="No",ISNUMBER(OFFSET('Water Data'!$F$10,0,10*ROW('Water Data'!F33)))),CONCATENATE("[",ROUND(OFFSET('Water Data'!$F$10,0,10*ROW('Water Data'!F33)),0),"]"),IF(AND(ISNUMBER(OFFSET('Water Data'!$F$10,0,10*ROW('Water Data'!F33))),CD39="",ISNUMBER(OFFSET('Water Data'!$F$10,0,10*ROW('Water Data'!F33)))),OFFSET('Water Data'!$F$10,0,10*ROW('Water Data'!F33)),NA())))</f>
        <v>#N/A</v>
      </c>
      <c r="P39" s="250" t="e">
        <f ca="true">+IF(AND(ISNUMBER(OFFSET('Water Data'!$G$5,0,10*ROW('Water Data'!G33))),CE39="Yes"),100-OFFSET('Water Data'!$G$5,0,10*ROW('Water Data'!G33)),IF(AND(ISNUMBER(OFFSET('Water Data'!$G$5,0,10*ROW('Water Data'!G33))),CE39="No",ISNUMBER(OFFSET('Water Data'!$G$5,0,10*ROW('Water Data'!G33)))),CONCATENATE("[",ROUND(100-OFFSET('Water Data'!$G$5,0,10*ROW('Water Data'!G33)),0),"]"),IF(AND(ISNUMBER(OFFSET('Water Data'!$G$5,0,10*ROW('Water Data'!G33))),CE39="",ISNUMBER(OFFSET('Water Data'!$G$5,0,10*ROW('Water Data'!G33)))),100-OFFSET('Water Data'!$G$5,0,10*ROW('Water Data'!G33)),NA())))</f>
        <v>#N/A</v>
      </c>
      <c r="Q39" s="250" t="e">
        <f ca="true">+IF(AND(ISNUMBER(OFFSET('Water Data'!$G$7,0,10*ROW('Water Data'!G33))),CF39="Yes"),OFFSET('Water Data'!$G$7,0,10*ROW('Water Data'!G33)),IF(AND(ISNUMBER(OFFSET('Water Data'!$G$7,0,10*ROW('Water Data'!G33))),CF39="No",ISNUMBER(OFFSET('Water Data'!$G$7,0,10*ROW('Water Data'!G33)))),CONCATENATE("[",ROUND(OFFSET('Water Data'!$G$7,0,10*ROW('Water Data'!G33)),0),"]"),IF(AND(ISNUMBER(OFFSET('Water Data'!$G$7,0,10*ROW('Water Data'!G33))),CF39="",ISNUMBER(OFFSET('Water Data'!$G$7,0,10*ROW('Water Data'!G33)))),OFFSET('Water Data'!$G$7,0,10*ROW('Water Data'!G33)),NA())))</f>
        <v>#N/A</v>
      </c>
      <c r="R39" s="250" t="e">
        <f ca="true">+IF(AND(ISNUMBER(OFFSET('Water Data'!$G$10,0,10*ROW('Water Data'!G33))),CG39="Yes"),OFFSET('Water Data'!$G$10,0,10*ROW('Water Data'!G33)),IF(AND(ISNUMBER(OFFSET('Water Data'!$G$10,0,10*ROW('Water Data'!G33))),CG39="No",ISNUMBER(OFFSET('Water Data'!$G$10,0,10*ROW('Water Data'!G33)))),CONCATENATE("[",ROUND(OFFSET('Water Data'!$G$10,0,10*ROW('Water Data'!G33)),0),"]"),IF(AND(ISNUMBER(OFFSET('Water Data'!$G$10,0,10*ROW('Water Data'!G33))),CG39="",ISNUMBER(OFFSET('Water Data'!$G$10,0,10*ROW('Water Data'!G33)))),OFFSET('Water Data'!$G$10,0,10*ROW('Water Data'!G33)),NA())))</f>
        <v>#N/A</v>
      </c>
      <c r="S39" s="250" t="e">
        <f ca="true">+IF(AND(ISNUMBER(OFFSET('Water Data'!$H$5,0,10*ROW('Water Data'!H33))),CH39="Yes"),100-OFFSET('Water Data'!$H$5,0,10*ROW('Water Data'!H33)),IF(AND(ISNUMBER(OFFSET('Water Data'!$H$5,0,10*ROW('Water Data'!H33))),CH39="No",ISNUMBER(OFFSET('Water Data'!$H$5,0,10*ROW('Water Data'!H33)))),CONCATENATE("[",ROUND(100-OFFSET('Water Data'!$H$5,0,10*ROW('Water Data'!H33)),0),"]"),IF(AND(ISNUMBER(OFFSET('Water Data'!$H$5,0,10*ROW('Water Data'!H33))),CH39="",ISNUMBER(OFFSET('Water Data'!$H$5,0,10*ROW('Water Data'!H33)))),100-OFFSET('Water Data'!$H$5,0,10*ROW('Water Data'!H33)),NA())))</f>
        <v>#N/A</v>
      </c>
      <c r="T39" s="250" t="e">
        <f ca="true">+IF(AND(ISNUMBER(OFFSET('Water Data'!$H$7,0,10*ROW('Water Data'!H33))),CI39="Yes"),OFFSET('Water Data'!$H$7,0,10*ROW('Water Data'!H33)),IF(AND(ISNUMBER(OFFSET('Water Data'!$H$7,0,10*ROW('Water Data'!H33))),CI39="No",ISNUMBER(OFFSET('Water Data'!$H$7,0,10*ROW('Water Data'!H33)))),CONCATENATE("[",ROUND(OFFSET('Water Data'!$H$7,0,10*ROW('Water Data'!H33)),0),"]"),IF(AND(ISNUMBER(OFFSET('Water Data'!$H$7,0,10*ROW('Water Data'!H33))),CI39="",ISNUMBER(OFFSET('Water Data'!$H$7,0,10*ROW('Water Data'!H33)))),OFFSET('Water Data'!$H$7,0,10*ROW('Water Data'!H33)),NA())))</f>
        <v>#N/A</v>
      </c>
      <c r="U39" s="250" t="e">
        <f ca="true">+IF(AND(ISNUMBER(OFFSET('Water Data'!$H$10,0,10*ROW('Water Data'!H33))),CJ39="Yes"),OFFSET('Water Data'!$H$10,0,10*ROW('Water Data'!H33)),IF(AND(ISNUMBER(OFFSET('Water Data'!$H$10,0,10*ROW('Water Data'!H33))),CJ39="No",ISNUMBER(OFFSET('Water Data'!$H$10,0,10*ROW('Water Data'!H33)))),CONCATENATE("[",ROUND(OFFSET('Water Data'!$H$10,0,10*ROW('Water Data'!H33)),0),"]"),IF(AND(ISNUMBER(OFFSET('Water Data'!$H$10,0,10*ROW('Water Data'!H33))),CJ39="",ISNUMBER(OFFSET('Water Data'!$H$10,0,10*ROW('Water Data'!H33)))),OFFSET('Water Data'!$H$10,0,10*ROW('Water Data'!H33)),NA())))</f>
        <v>#N/A</v>
      </c>
      <c r="V39" s="251" t="e">
        <f ca="true">+IF(AND(ISNUMBER(OFFSET('Sanitation Data'!$C$5,0,10*ROW('Sanitation Data'!C33))),CK39="Yes"),100-OFFSET('Sanitation Data'!$C$5,0,10*ROW('Sanitation Data'!C33)),IF(AND(ISNUMBER(OFFSET('Sanitation Data'!$C$5,0,10*ROW('Sanitation Data'!C33))),CK39="No",ISNUMBER(OFFSET('Sanitation Data'!$C$5,0,10*ROW('Sanitation Data'!C33)))),CONCATENATE("[",ROUND(100-OFFSET('Sanitation Data'!$C$5,0,10*ROW('Sanitation Data'!C33)),0),"]"),IF(AND(ISNUMBER(OFFSET('Sanitation Data'!$C$5,0,10*ROW('Sanitation Data'!C33))),CK39="",ISNUMBER(OFFSET('Sanitation Data'!$C$5,0,10*ROW('Sanitation Data'!C33)))),100-OFFSET('Sanitation Data'!$C$5,0,10*ROW('Sanitation Data'!C33)),NA())))</f>
        <v>#N/A</v>
      </c>
      <c r="W39" s="251" t="e">
        <f ca="true">+IF(AND(ISNUMBER(OFFSET('Sanitation Data'!$C$7,0,10*ROW('Sanitation Data'!C33))),CL39="Yes"),OFFSET('Sanitation Data'!$C$7,0,10*ROW('Sanitation Data'!C33)),IF(AND(ISNUMBER(OFFSET('Sanitation Data'!$C$7,0,10*ROW('Sanitation Data'!C33))),CL39="No",ISNUMBER(OFFSET('Sanitation Data'!$C$7,0,10*ROW('Sanitation Data'!C33)))),CONCATENATE("[",ROUND(OFFSET('Sanitation Data'!$C$7,0,10*ROW('Sanitation Data'!C33)),0),"]"),IF(AND(ISNUMBER(OFFSET('Sanitation Data'!$C$7,0,10*ROW('Sanitation Data'!C33))),CL39="",ISNUMBER(OFFSET('Sanitation Data'!$C$7,0,10*ROW('Sanitation Data'!C33)))),OFFSET('Sanitation Data'!$C$7,0,10*ROW('Sanitation Data'!C33)),NA())))</f>
        <v>#N/A</v>
      </c>
      <c r="X39" s="251" t="e">
        <f ca="true">+IF(AND(ISNUMBER(OFFSET('Sanitation Data'!$C$11,0,10*ROW('Sanitation Data'!C33))),CM39="Yes"),OFFSET('Sanitation Data'!$C$11,0,10*ROW('Sanitation Data'!C33)),IF(AND(ISNUMBER(OFFSET('Sanitation Data'!$C$11,0,10*ROW('Sanitation Data'!C33))),CM39="No",ISNUMBER(OFFSET('Sanitation Data'!$C$11,0,10*ROW('Sanitation Data'!C33)))),CONCATENATE("[",ROUND(OFFSET('Sanitation Data'!$C$11,0,10*ROW('Sanitation Data'!C33)),0),"]"),IF(AND(ISNUMBER(OFFSET('Sanitation Data'!$C$11,0,10*ROW('Sanitation Data'!C33))),CM39="",ISNUMBER(OFFSET('Sanitation Data'!$C$11,0,10*ROW('Sanitation Data'!C33)))),OFFSET('Sanitation Data'!$C$11,0,10*ROW('Sanitation Data'!C33)),NA())))</f>
        <v>#N/A</v>
      </c>
      <c r="Y39" s="251" t="e">
        <f ca="true">+IF(AND(ISNUMBER(OFFSET('Sanitation Data'!$C$12,0,10*ROW('Sanitation Data'!C33))),CN39="Yes"),OFFSET('Sanitation Data'!$C$12,0,10*ROW('Sanitation Data'!C33)),IF(AND(ISNUMBER(OFFSET('Sanitation Data'!$C$12,0,10*ROW('Sanitation Data'!C33))),CN39="No",ISNUMBER(OFFSET('Sanitation Data'!$C$12,0,10*ROW('Sanitation Data'!C33)))),CONCATENATE("[",ROUND(OFFSET('Sanitation Data'!$C$12,0,10*ROW('Sanitation Data'!C33)),0),"]"),IF(AND(ISNUMBER(OFFSET('Sanitation Data'!$C$12,0,10*ROW('Sanitation Data'!C33))),CN39="",ISNUMBER(OFFSET('Sanitation Data'!$C$12,0,10*ROW('Sanitation Data'!C33)))),OFFSET('Sanitation Data'!$C$12,0,10*ROW('Sanitation Data'!C33)),NA())))</f>
        <v>#N/A</v>
      </c>
      <c r="Z39" s="251" t="e">
        <f ca="true">+IF(AND(ISNUMBER(OFFSET('Sanitation Data'!$C$13,0,10*ROW('Sanitation Data'!C33))),CO39="Yes"),OFFSET('Sanitation Data'!$C$13,0,10*ROW('Sanitation Data'!C33)),IF(AND(ISNUMBER(OFFSET('Sanitation Data'!$C$13,0,10*ROW('Sanitation Data'!C33))),CO39="No",ISNUMBER(OFFSET('Sanitation Data'!$C$13,0,10*ROW('Sanitation Data'!C33)))),CONCATENATE("[",ROUND(OFFSET('Sanitation Data'!$C$13,0,10*ROW('Sanitation Data'!C33)),0),"]"),IF(AND(ISNUMBER(OFFSET('Sanitation Data'!$C$13,0,10*ROW('Sanitation Data'!C33))),CO39="",ISNUMBER(OFFSET('Sanitation Data'!$C$13,0,10*ROW('Sanitation Data'!C33)))),OFFSET('Sanitation Data'!$C$13,0,10*ROW('Sanitation Data'!C33)),NA())))</f>
        <v>#N/A</v>
      </c>
      <c r="AA39" s="251" t="e">
        <f ca="true">+IF(AND(ISNUMBER(OFFSET('Sanitation Data'!$D$5,0,10*ROW('Sanitation Data'!D33))),CP39="Yes"),100-OFFSET('Sanitation Data'!$D$5,0,10*ROW('Sanitation Data'!D33)),IF(AND(ISNUMBER(OFFSET('Sanitation Data'!$D$5,0,10*ROW('Sanitation Data'!D33))),CP39="No",ISNUMBER(OFFSET('Sanitation Data'!$D$5,0,10*ROW('Sanitation Data'!D33)))),CONCATENATE("[",ROUND(100-OFFSET('Sanitation Data'!$D$5,0,10*ROW('Sanitation Data'!D33)),0),"]"),IF(AND(ISNUMBER(OFFSET('Sanitation Data'!$D$5,0,10*ROW('Sanitation Data'!D33))),CP39="",ISNUMBER(OFFSET('Sanitation Data'!$D$5,0,10*ROW('Sanitation Data'!D33)))),100-OFFSET('Sanitation Data'!$D$5,0,10*ROW('Sanitation Data'!D33)),NA())))</f>
        <v>#N/A</v>
      </c>
      <c r="AB39" s="251" t="e">
        <f ca="true">+IF(AND(ISNUMBER(OFFSET('Sanitation Data'!$D$7,0,10*ROW('Sanitation Data'!D33))),CQ39="Yes"),OFFSET('Sanitation Data'!$D$7,0,10*ROW('Sanitation Data'!G33)),IF(AND(ISNUMBER(OFFSET('Sanitation Data'!$D$7,0,10*ROW('Sanitation Data'!D33))),CQ39="No",ISNUMBER(OFFSET('Sanitation Data'!$D$7,0,10*ROW('Sanitation Data'!D33)))),CONCATENATE("[",ROUND(OFFSET('Sanitation Data'!$D$7,0,10*ROW('Sanitation Data'!D33)),0),"]"),IF(AND(ISNUMBER(OFFSET('Sanitation Data'!$D$7,0,10*ROW('Sanitation Data'!D33))),CQ39="",ISNUMBER(OFFSET('Sanitation Data'!$D$7,0,10*ROW('Sanitation Data'!D33)))),OFFSET('Sanitation Data'!$D$7,0,10*ROW('Sanitation Data'!D33)),NA())))</f>
        <v>#N/A</v>
      </c>
      <c r="AC39" s="251" t="e">
        <f ca="true">+IF(AND(ISNUMBER(OFFSET('Sanitation Data'!$D$11,0,10*ROW('Sanitation Data'!D33))),CR39="Yes"),OFFSET('Sanitation Data'!$D$11,0,10*ROW('Sanitation Data'!D33)),IF(AND(ISNUMBER(OFFSET('Sanitation Data'!$D$11,0,10*ROW('Sanitation Data'!D33))),CR39="No",ISNUMBER(OFFSET('Sanitation Data'!$D$11,0,10*ROW('Sanitation Data'!D33)))),CONCATENATE("[",ROUND(OFFSET('Sanitation Data'!$D$11,0,10*ROW('Sanitation Data'!D33)),0),"]"),IF(AND(ISNUMBER(OFFSET('Sanitation Data'!$D$11,0,10*ROW('Sanitation Data'!D33))),CR39="",ISNUMBER(OFFSET('Sanitation Data'!$D$11,0,10*ROW('Sanitation Data'!D33)))),OFFSET('Sanitation Data'!$D$11,0,10*ROW('Sanitation Data'!D33)),NA())))</f>
        <v>#N/A</v>
      </c>
      <c r="AD39" s="251" t="e">
        <f ca="true">+IF(AND(ISNUMBER(OFFSET('Sanitation Data'!$D$12,0,10*ROW('Sanitation Data'!D33))),CS39="Yes"),OFFSET('Sanitation Data'!$D$12,0,10*ROW('Sanitation Data'!D33)),IF(AND(ISNUMBER(OFFSET('Sanitation Data'!$D$12,0,10*ROW('Sanitation Data'!D33))),CS39="No",ISNUMBER(OFFSET('Sanitation Data'!$D$12,0,10*ROW('Sanitation Data'!D33)))),CONCATENATE("[",ROUND(OFFSET('Sanitation Data'!$D$12,0,10*ROW('Sanitation Data'!D33)),0),"]"),IF(AND(ISNUMBER(OFFSET('Sanitation Data'!$D$12,0,10*ROW('Sanitation Data'!D33))),CS39="",ISNUMBER(OFFSET('Sanitation Data'!$D$12,0,10*ROW('Sanitation Data'!D33)))),OFFSET('Sanitation Data'!$D$12,0,10*ROW('Sanitation Data'!D33)),NA())))</f>
        <v>#N/A</v>
      </c>
      <c r="AE39" s="251" t="e">
        <f ca="true">+IF(AND(ISNUMBER(OFFSET('Sanitation Data'!$D$13,0,10*ROW('Sanitation Data'!D33))),CT39="Yes"),OFFSET('Sanitation Data'!$D$13,0,10*ROW('Sanitation Data'!D33)),IF(AND(ISNUMBER(OFFSET('Sanitation Data'!$D$13,0,10*ROW('Sanitation Data'!D33))),CT39="No",ISNUMBER(OFFSET('Sanitation Data'!$D$13,0,10*ROW('Sanitation Data'!D33)))),CONCATENATE("[",ROUND(OFFSET('Sanitation Data'!$D$13,0,10*ROW('Sanitation Data'!D33)),0),"]"),IF(AND(ISNUMBER(OFFSET('Sanitation Data'!$D$13,0,10*ROW('Sanitation Data'!D33))),CT39="",ISNUMBER(OFFSET('Sanitation Data'!$D$13,0,10*ROW('Sanitation Data'!D33)))),OFFSET('Sanitation Data'!$D$13,0,10*ROW('Sanitation Data'!D33)),NA())))</f>
        <v>#N/A</v>
      </c>
      <c r="AF39" s="251" t="e">
        <f ca="true">+IF(AND(ISNUMBER(OFFSET('Sanitation Data'!$E$5,0,10*ROW('Sanitation Data'!E33))),CU39="Yes"),100-OFFSET('Sanitation Data'!$E$5,0,10*ROW('Sanitation Data'!E33)),IF(AND(ISNUMBER(OFFSET('Sanitation Data'!$E$5,0,10*ROW('Sanitation Data'!E33))),CU39="No",ISNUMBER(OFFSET('Sanitation Data'!$E$5,0,10*ROW('Sanitation Data'!E33)))),CONCATENATE("[",ROUND(100-OFFSET('Sanitation Data'!$E$5,0,10*ROW('Sanitation Data'!E33)),0),"]"),IF(AND(ISNUMBER(OFFSET('Sanitation Data'!$E$5,0,10*ROW('Sanitation Data'!E33))),CU39="",ISNUMBER(OFFSET('Sanitation Data'!$E$5,0,10*ROW('Sanitation Data'!E33)))),100-OFFSET('Sanitation Data'!$E$5,0,10*ROW('Sanitation Data'!E33)),NA())))</f>
        <v>#N/A</v>
      </c>
      <c r="AG39" s="251" t="e">
        <f ca="true">+IF(AND(ISNUMBER(OFFSET('Sanitation Data'!$E$7,0,10*ROW('Sanitation Data'!E33))),CV39="Yes"),OFFSET('Sanitation Data'!$E$7,0,10*ROW('Sanitation Data'!E33)),IF(AND(ISNUMBER(OFFSET('Sanitation Data'!$E$7,0,10*ROW('Sanitation Data'!E33))),CV39="No",ISNUMBER(OFFSET('Sanitation Data'!$E$7,0,10*ROW('Sanitation Data'!E33)))),CONCATENATE("[",ROUND(OFFSET('Sanitation Data'!$E$7,0,10*ROW('Sanitation Data'!E33)),0),"]"),IF(AND(ISNUMBER(OFFSET('Sanitation Data'!$E$7,0,10*ROW('Sanitation Data'!E33))),CV39="",ISNUMBER(OFFSET('Sanitation Data'!$E$7,0,10*ROW('Sanitation Data'!E33)))),OFFSET('Sanitation Data'!$E$7,0,10*ROW('Sanitation Data'!E33)),NA())))</f>
        <v>#N/A</v>
      </c>
      <c r="AH39" s="251" t="e">
        <f ca="true">+IF(AND(ISNUMBER(OFFSET('Sanitation Data'!$E$11,0,10*ROW('Sanitation Data'!E33))),CW39="Yes"),OFFSET('Sanitation Data'!$E$11,0,10*ROW('Sanitation Data'!E33)),IF(AND(ISNUMBER(OFFSET('Sanitation Data'!$E$11,0,10*ROW('Sanitation Data'!E33))),CW39="No",ISNUMBER(OFFSET('Sanitation Data'!$E$11,0,10*ROW('Sanitation Data'!E33)))),CONCATENATE("[",ROUND(OFFSET('Sanitation Data'!$E$11,0,10*ROW('Sanitation Data'!E33)),0),"]"),IF(AND(ISNUMBER(OFFSET('Sanitation Data'!$E$11,0,10*ROW('Sanitation Data'!E33))),CW39="",ISNUMBER(OFFSET('Sanitation Data'!$E$11,0,10*ROW('Sanitation Data'!E33)))),OFFSET('Sanitation Data'!$E$11,0,10*ROW('Sanitation Data'!E33)),NA())))</f>
        <v>#N/A</v>
      </c>
      <c r="AI39" s="251" t="e">
        <f ca="true">+IF(AND(ISNUMBER(OFFSET('Sanitation Data'!$E$12,0,10*ROW('Sanitation Data'!E33))),CX39="Yes"),OFFSET('Sanitation Data'!$E$12,0,10*ROW('Sanitation Data'!E33)),IF(AND(ISNUMBER(OFFSET('Sanitation Data'!$E$12,0,10*ROW('Sanitation Data'!E33))),CX39="No",ISNUMBER(OFFSET('Sanitation Data'!$E$12,0,10*ROW('Sanitation Data'!E33)))),CONCATENATE("[",ROUND(OFFSET('Sanitation Data'!$E$12,0,10*ROW('Sanitation Data'!E33)),0),"]"),IF(AND(ISNUMBER(OFFSET('Sanitation Data'!$E$12,0,10*ROW('Sanitation Data'!E33))),CX39="",ISNUMBER(OFFSET('Sanitation Data'!$E$12,0,10*ROW('Sanitation Data'!E33)))),OFFSET('Sanitation Data'!$E$12,0,10*ROW('Sanitation Data'!E33)),NA())))</f>
        <v>#N/A</v>
      </c>
      <c r="AJ39" s="251" t="e">
        <f ca="true">+IF(AND(ISNUMBER(OFFSET('Sanitation Data'!$E$13,0,10*ROW('Sanitation Data'!E33))),CY39="Yes"),OFFSET('Sanitation Data'!$E$13,0,10*ROW('Sanitation Data'!E33)),IF(AND(ISNUMBER(OFFSET('Sanitation Data'!$E$13,0,10*ROW('Sanitation Data'!E33))),CY39="No",ISNUMBER(OFFSET('Sanitation Data'!$E$13,0,10*ROW('Sanitation Data'!E33)))),CONCATENATE("[",ROUND(OFFSET('Sanitation Data'!$E$13,0,10*ROW('Sanitation Data'!E33)),0),"]"),IF(AND(ISNUMBER(OFFSET('Sanitation Data'!$E$13,0,10*ROW('Sanitation Data'!E33))),CY39="",ISNUMBER(OFFSET('Sanitation Data'!$E$13,0,10*ROW('Sanitation Data'!E33)))),OFFSET('Sanitation Data'!$E$13,0,10*ROW('Sanitation Data'!E33)),NA())))</f>
        <v>#N/A</v>
      </c>
      <c r="AK39" s="251" t="e">
        <f ca="true">+IF(AND(ISNUMBER(OFFSET('Sanitation Data'!$F$5,0,10*ROW('Sanitation Data'!F33))),CZ39="Yes"),100-OFFSET('Sanitation Data'!$F$5,0,10*ROW('Sanitation Data'!F33)),IF(AND(ISNUMBER(OFFSET('Sanitation Data'!$F$5,0,10*ROW('Sanitation Data'!F33))),CZ39="No",ISNUMBER(OFFSET('Sanitation Data'!$F$5,0,10*ROW('Sanitation Data'!F33)))),CONCATENATE("[",ROUND(100-OFFSET('Sanitation Data'!$F$5,0,10*ROW('Sanitation Data'!F33)),0),"]"),IF(AND(ISNUMBER(OFFSET('Sanitation Data'!$F$5,0,10*ROW('Sanitation Data'!F33))),CZ39="",ISNUMBER(OFFSET('Sanitation Data'!$F$5,0,10*ROW('Sanitation Data'!F33)))),100-OFFSET('Sanitation Data'!$F$5,0,10*ROW('Sanitation Data'!F33)),NA())))</f>
        <v>#N/A</v>
      </c>
      <c r="AL39" s="251" t="e">
        <f ca="true">+IF(AND(ISNUMBER(OFFSET('Sanitation Data'!$F$7,0,10*ROW('Sanitation Data'!F33))),DA39="Yes"),OFFSET('Sanitation Data'!$F$7,0,10*ROW('Sanitation Data'!F33)),IF(AND(ISNUMBER(OFFSET('Sanitation Data'!$F$7,0,10*ROW('Sanitation Data'!F33))),DA39="No",ISNUMBER(OFFSET('Sanitation Data'!$F$7,0,10*ROW('Sanitation Data'!F33)))),CONCATENATE("[",ROUND(OFFSET('Sanitation Data'!$F$7,0,10*ROW('Sanitation Data'!F33)),0),"]"),IF(AND(ISNUMBER(OFFSET('Sanitation Data'!$F$7,0,10*ROW('Sanitation Data'!F33))),DA39="",ISNUMBER(OFFSET('Sanitation Data'!$F$7,0,10*ROW('Sanitation Data'!F33)))),OFFSET('Sanitation Data'!$F$7,0,10*ROW('Sanitation Data'!F33)),NA())))</f>
        <v>#N/A</v>
      </c>
      <c r="AM39" s="251" t="e">
        <f ca="true">+IF(AND(ISNUMBER(OFFSET('Sanitation Data'!$F$11,0,10*ROW('Sanitation Data'!F33))),DB39="Yes"),OFFSET('Sanitation Data'!$F$11,0,10*ROW('Sanitation Data'!F33)),IF(AND(ISNUMBER(OFFSET('Sanitation Data'!$F$11,0,10*ROW('Sanitation Data'!F33))),DB39="No",ISNUMBER(OFFSET('Sanitation Data'!$F$11,0,10*ROW('Sanitation Data'!F33)))),CONCATENATE("[",ROUND(OFFSET('Sanitation Data'!$F$11,0,10*ROW('Sanitation Data'!F33)),0),"]"),IF(AND(ISNUMBER(OFFSET('Sanitation Data'!$F$11,0,10*ROW('Sanitation Data'!F33))),DB39="",ISNUMBER(OFFSET('Sanitation Data'!$F$11,0,10*ROW('Sanitation Data'!F33)))),OFFSET('Sanitation Data'!$F$11,0,10*ROW('Sanitation Data'!F33)),NA())))</f>
        <v>#N/A</v>
      </c>
      <c r="AN39" s="251" t="e">
        <f ca="true">+IF(AND(ISNUMBER(OFFSET('Sanitation Data'!$F$12,0,10*ROW('Sanitation Data'!F33))),DC39="Yes"),OFFSET('Sanitation Data'!$F$12,0,10*ROW('Sanitation Data'!F33)),IF(AND(ISNUMBER(OFFSET('Sanitation Data'!$F$12,0,10*ROW('Sanitation Data'!F33))),DC39="No",ISNUMBER(OFFSET('Sanitation Data'!$F$12,0,10*ROW('Sanitation Data'!F33)))),CONCATENATE("[",ROUND(OFFSET('Sanitation Data'!$F$12,0,10*ROW('Sanitation Data'!F33)),0),"]"),IF(AND(ISNUMBER(OFFSET('Sanitation Data'!$F$12,0,10*ROW('Sanitation Data'!F33))),DC39="",ISNUMBER(OFFSET('Sanitation Data'!$F$12,0,10*ROW('Sanitation Data'!F33)))),OFFSET('Sanitation Data'!$F$12,0,10*ROW('Sanitation Data'!F33)),NA())))</f>
        <v>#N/A</v>
      </c>
      <c r="AO39" s="251" t="e">
        <f ca="true">+IF(AND(ISNUMBER(OFFSET('Sanitation Data'!$F$13,0,10*ROW('Sanitation Data'!F33))),DD39="Yes"),OFFSET('Sanitation Data'!$F$13,0,10*ROW('Sanitation Data'!F33)),IF(AND(ISNUMBER(OFFSET('Sanitation Data'!$F$13,0,10*ROW('Sanitation Data'!F33))),DD39="No",ISNUMBER(OFFSET('Sanitation Data'!$F$13,0,10*ROW('Sanitation Data'!F33)))),CONCATENATE("[",ROUND(OFFSET('Sanitation Data'!$F$13,0,10*ROW('Sanitation Data'!F33)),0),"]"),IF(AND(ISNUMBER(OFFSET('Sanitation Data'!$F$13,0,10*ROW('Sanitation Data'!F33))),DD39="",ISNUMBER(OFFSET('Sanitation Data'!$F$13,0,10*ROW('Sanitation Data'!F33)))),OFFSET('Sanitation Data'!$F$13,0,10*ROW('Sanitation Data'!F33)),NA())))</f>
        <v>#N/A</v>
      </c>
      <c r="AP39" s="251" t="e">
        <f ca="true">+IF(AND(ISNUMBER(OFFSET('Sanitation Data'!$G$5,0,10*ROW('Sanitation Data'!G33))),DE39="Yes"),100-OFFSET('Sanitation Data'!$G$5,0,10*ROW('Sanitation Data'!G33)),IF(AND(ISNUMBER(OFFSET('Sanitation Data'!$G$5,0,10*ROW('Sanitation Data'!G33))),DE39="No",ISNUMBER(OFFSET('Sanitation Data'!$G$5,0,10*ROW('Sanitation Data'!G33)))),CONCATENATE("[",ROUND(100-OFFSET('Sanitation Data'!$G$5,0,10*ROW('Sanitation Data'!G33)),0),"]"),IF(AND(ISNUMBER(OFFSET('Sanitation Data'!$G$5,0,10*ROW('Sanitation Data'!G33))),DE39="",ISNUMBER(OFFSET('Sanitation Data'!$G$5,0,10*ROW('Sanitation Data'!G33)))),100-OFFSET('Sanitation Data'!$G$5,0,10*ROW('Sanitation Data'!G33)),NA())))</f>
        <v>#N/A</v>
      </c>
      <c r="AQ39" s="251" t="e">
        <f ca="true">+IF(AND(ISNUMBER(OFFSET('Sanitation Data'!$G$7,0,10*ROW('Sanitation Data'!G33))),DF39="Yes"),OFFSET('Sanitation Data'!$G$7,0,10*ROW('Sanitation Data'!G33)),IF(AND(ISNUMBER(OFFSET('Sanitation Data'!$G$7,0,10*ROW('Sanitation Data'!G33))),DF39="No",ISNUMBER(OFFSET('Sanitation Data'!$G$7,0,10*ROW('Sanitation Data'!G33)))),CONCATENATE("[",ROUND(OFFSET('Sanitation Data'!$G$7,0,10*ROW('Sanitation Data'!G33)),0),"]"),IF(AND(ISNUMBER(OFFSET('Sanitation Data'!$G$7,0,10*ROW('Sanitation Data'!G33))),DF39="",ISNUMBER(OFFSET('Sanitation Data'!$G$7,0,10*ROW('Sanitation Data'!G33)))),OFFSET('Sanitation Data'!$G$7,0,10*ROW('Sanitation Data'!G33)),NA())))</f>
        <v>#N/A</v>
      </c>
      <c r="AR39" s="251" t="e">
        <f ca="true">+IF(AND(ISNUMBER(OFFSET('Sanitation Data'!$G$11,0,10*ROW('Sanitation Data'!G33))),DG39="Yes"),OFFSET('Sanitation Data'!$G$11,0,10*ROW('Sanitation Data'!G33)),IF(AND(ISNUMBER(OFFSET('Sanitation Data'!$G$11,0,10*ROW('Sanitation Data'!G33))),DG39="No",ISNUMBER(OFFSET('Sanitation Data'!$G$11,0,10*ROW('Sanitation Data'!G33)))),CONCATENATE("[",ROUND(OFFSET('Sanitation Data'!$G$11,0,10*ROW('Sanitation Data'!G33)),0),"]"),IF(AND(ISNUMBER(OFFSET('Sanitation Data'!$G$11,0,10*ROW('Sanitation Data'!G33))),DG39="",ISNUMBER(OFFSET('Sanitation Data'!$G$11,0,10*ROW('Sanitation Data'!G33)))),OFFSET('Sanitation Data'!$G$11,0,10*ROW('Sanitation Data'!G33)),NA())))</f>
        <v>#N/A</v>
      </c>
      <c r="AS39" s="251" t="e">
        <f ca="true">+IF(AND(ISNUMBER(OFFSET('Sanitation Data'!$G$12,0,10*ROW('Sanitation Data'!G33))),DH39="Yes"),OFFSET('Sanitation Data'!$G$12,0,10*ROW('Sanitation Data'!G33)),IF(AND(ISNUMBER(OFFSET('Sanitation Data'!$G$12,0,10*ROW('Sanitation Data'!G33))),DH39="No",ISNUMBER(OFFSET('Sanitation Data'!$G$12,0,10*ROW('Sanitation Data'!G33)))),CONCATENATE("[",ROUND(OFFSET('Sanitation Data'!$G$12,0,10*ROW('Sanitation Data'!G33)),0),"]"),IF(AND(ISNUMBER(OFFSET('Sanitation Data'!$G$12,0,10*ROW('Sanitation Data'!G33))),DH39="",ISNUMBER(OFFSET('Sanitation Data'!$G$12,0,10*ROW('Sanitation Data'!G33)))),OFFSET('Sanitation Data'!$G$12,0,10*ROW('Sanitation Data'!G33)),NA())))</f>
        <v>#N/A</v>
      </c>
      <c r="AT39" s="251" t="e">
        <f ca="true">+IF(AND(ISNUMBER(OFFSET('Sanitation Data'!$G$13,0,10*ROW('Sanitation Data'!G33))),DI39="Yes"),OFFSET('Sanitation Data'!$G$13,0,10*ROW('Sanitation Data'!G33)),IF(AND(ISNUMBER(OFFSET('Sanitation Data'!$G$13,0,10*ROW('Sanitation Data'!G33))),DI39="No",ISNUMBER(OFFSET('Sanitation Data'!$G$13,0,10*ROW('Sanitation Data'!G33)))),CONCATENATE("[",ROUND(OFFSET('Sanitation Data'!$G$13,0,10*ROW('Sanitation Data'!G33)),0),"]"),IF(AND(ISNUMBER(OFFSET('Sanitation Data'!$G$13,0,10*ROW('Sanitation Data'!G33))),DI39="",ISNUMBER(OFFSET('Sanitation Data'!$G$13,0,10*ROW('Sanitation Data'!G33)))),OFFSET('Sanitation Data'!$G$13,0,10*ROW('Sanitation Data'!G33)),NA())))</f>
        <v>#N/A</v>
      </c>
      <c r="AU39" s="251" t="e">
        <f ca="true">+IF(AND(ISNUMBER(OFFSET('Sanitation Data'!$H$5,0,10*ROW('Sanitation Data'!H33))),DJ39="Yes"),100-OFFSET('Sanitation Data'!$H$5,0,10*ROW('Sanitation Data'!H33)),IF(AND(ISNUMBER(OFFSET('Sanitation Data'!$H$5,0,10*ROW('Sanitation Data'!H33))),DJ39="No",ISNUMBER(OFFSET('Sanitation Data'!$H$5,0,10*ROW('Sanitation Data'!H33)))),CONCATENATE("[",ROUND(100-OFFSET('Sanitation Data'!$H$5,0,10*ROW('Sanitation Data'!H33)),0),"]"),IF(AND(ISNUMBER(OFFSET('Sanitation Data'!$H$5,0,10*ROW('Sanitation Data'!H33))),DJ39="",ISNUMBER(OFFSET('Sanitation Data'!$H$5,0,10*ROW('Sanitation Data'!H33)))),100-OFFSET('Sanitation Data'!$H$5,0,10*ROW('Sanitation Data'!H33)),NA())))</f>
        <v>#N/A</v>
      </c>
      <c r="AV39" s="251" t="e">
        <f ca="true">+IF(AND(ISNUMBER(OFFSET('Sanitation Data'!$H$7,0,10*ROW('Sanitation Data'!H33))),DK39="Yes"),OFFSET('Sanitation Data'!$H$7,0,10*ROW('Sanitation Data'!H33)),IF(AND(ISNUMBER(OFFSET('Sanitation Data'!$H$7,0,10*ROW('Sanitation Data'!H33))),DK39="No",ISNUMBER(OFFSET('Sanitation Data'!$H$7,0,10*ROW('Sanitation Data'!H33)))),CONCATENATE("[",ROUND(OFFSET('Sanitation Data'!$H$7,0,10*ROW('Sanitation Data'!H33)),0),"]"),IF(AND(ISNUMBER(OFFSET('Sanitation Data'!$H$7,0,10*ROW('Sanitation Data'!H33))),DK39="",ISNUMBER(OFFSET('Sanitation Data'!$H$7,0,10*ROW('Sanitation Data'!H33)))),OFFSET('Sanitation Data'!$H$7,0,10*ROW('Sanitation Data'!H33)),NA())))</f>
        <v>#N/A</v>
      </c>
      <c r="AW39" s="251" t="e">
        <f ca="true">+IF(AND(ISNUMBER(OFFSET('Sanitation Data'!$H$11,0,10*ROW('Sanitation Data'!H33))),DL39="Yes"),OFFSET('Sanitation Data'!$H$11,0,10*ROW('Sanitation Data'!H33)),IF(AND(ISNUMBER(OFFSET('Sanitation Data'!$H$11,0,10*ROW('Sanitation Data'!H33))),DL39="No",ISNUMBER(OFFSET('Sanitation Data'!$H$11,0,10*ROW('Sanitation Data'!H33)))),CONCATENATE("[",ROUND(OFFSET('Sanitation Data'!$H$11,0,10*ROW('Sanitation Data'!H33)),0),"]"),IF(AND(ISNUMBER(OFFSET('Sanitation Data'!$H$11,0,10*ROW('Sanitation Data'!H33))),DL39="",ISNUMBER(OFFSET('Sanitation Data'!$H$11,0,10*ROW('Sanitation Data'!H33)))),OFFSET('Sanitation Data'!$H$11,0,10*ROW('Sanitation Data'!H33)),NA())))</f>
        <v>#N/A</v>
      </c>
      <c r="AX39" s="251" t="e">
        <f ca="true">+IF(AND(ISNUMBER(OFFSET('Sanitation Data'!$H$12,0,10*ROW('Sanitation Data'!H33))),DM39="Yes"),OFFSET('Sanitation Data'!$H$12,0,10*ROW('Sanitation Data'!H33)),IF(AND(ISNUMBER(OFFSET('Sanitation Data'!$H$12,0,10*ROW('Sanitation Data'!H33))),DM39="No",ISNUMBER(OFFSET('Sanitation Data'!$H$12,0,10*ROW('Sanitation Data'!H33)))),CONCATENATE("[",ROUND(OFFSET('Sanitation Data'!$H$12,0,10*ROW('Sanitation Data'!H33)),0),"]"),IF(AND(ISNUMBER(OFFSET('Sanitation Data'!$H$12,0,10*ROW('Sanitation Data'!H33))),DM39="",ISNUMBER(OFFSET('Sanitation Data'!$H$12,0,10*ROW('Sanitation Data'!H33)))),OFFSET('Sanitation Data'!$H$12,0,10*ROW('Sanitation Data'!H33)),NA())))</f>
        <v>#N/A</v>
      </c>
      <c r="AY39" s="251" t="e">
        <f ca="true">+IF(AND(ISNUMBER(OFFSET('Sanitation Data'!$H$13,0,10*ROW('Sanitation Data'!H33))),DN39="Yes"),OFFSET('Sanitation Data'!$H$13,0,10*ROW('Sanitation Data'!H33)),IF(AND(ISNUMBER(OFFSET('Sanitation Data'!$H$13,0,10*ROW('Sanitation Data'!H33))),DN39="No",ISNUMBER(OFFSET('Sanitation Data'!$H$13,0,10*ROW('Sanitation Data'!H33)))),CONCATENATE("[",ROUND(OFFSET('Sanitation Data'!$H$13,0,10*ROW('Sanitation Data'!H33)),0),"]"),IF(AND(ISNUMBER(OFFSET('Sanitation Data'!$H$13,0,10*ROW('Sanitation Data'!H33))),DN39="",ISNUMBER(OFFSET('Sanitation Data'!$H$13,0,10*ROW('Sanitation Data'!H33)))),OFFSET('Sanitation Data'!$H$13,0,10*ROW('Sanitation Data'!H33)),NA())))</f>
        <v>#N/A</v>
      </c>
      <c r="AZ39" s="252" t="e">
        <f ca="true">+IF(AND(ISNUMBER(OFFSET('Hygiene Data'!$C$6,0,10*ROW('Hygiene Data'!C33))),DO39="Yes"),OFFSET('Hygiene Data'!$C$6,0,10*ROW('Hygiene Data'!C33)),IF(AND(ISNUMBER(OFFSET('Hygiene Data'!$C$6,0,10*ROW('Hygiene Data'!C33))),DO39="No",ISNUMBER(OFFSET('Hygiene Data'!$C$6,0,10*ROW('Hygiene Data'!C33)))),CONCATENATE("[",ROUND(OFFSET('Hygiene Data'!$C$6,0,10*ROW('Hygiene Data'!C33)),0),"]"),IF(AND(ISNUMBER(OFFSET('Hygiene Data'!$C$6,0,10*ROW('Hygiene Data'!C33))),DO39="",ISNUMBER(OFFSET('Hygiene Data'!$C$6,0,10*ROW('Hygiene Data'!C33)))),OFFSET('Hygiene Data'!$C$6,0,10*ROW('Hygiene Data'!C33)),NA())))</f>
        <v>#N/A</v>
      </c>
      <c r="BA39" s="252" t="e">
        <f ca="true">+IF(AND(ISNUMBER(OFFSET('Hygiene Data'!$C$8,0,10*ROW('Hygiene Data'!C33))),DP39="Yes"),OFFSET('Hygiene Data'!$C$8,0,10*ROW('Hygiene Data'!C33)),IF(AND(ISNUMBER(OFFSET('Hygiene Data'!$C$8,0,10*ROW('Hygiene Data'!C33))),DP39="No",ISNUMBER(OFFSET('Hygiene Data'!$C$8,0,10*ROW('Hygiene Data'!C33)))),CONCATENATE("[",ROUND(OFFSET('Hygiene Data'!$C$8,0,10*ROW('Hygiene Data'!C33)),0),"]"),IF(AND(ISNUMBER(OFFSET('Hygiene Data'!$C$8,0,10*ROW('Hygiene Data'!C33))),DP39="",ISNUMBER(OFFSET('Hygiene Data'!$C$8,0,10*ROW('Hygiene Data'!C33)))),OFFSET('Hygiene Data'!$C$8,0,10*ROW('Hygiene Data'!C33)),NA())))</f>
        <v>#N/A</v>
      </c>
      <c r="BB39" s="252" t="e">
        <f ca="true">+IF(AND(ISNUMBER(OFFSET('Hygiene Data'!$C$10,0,10*ROW('Hygiene Data'!C33))),DQ39="Yes"),OFFSET('Hygiene Data'!$C$10,0,10*ROW('Hygiene Data'!C33)),IF(AND(ISNUMBER(OFFSET('Hygiene Data'!$C$10,0,10*ROW('Hygiene Data'!C33))),DQ39="No",ISNUMBER(OFFSET('Hygiene Data'!$C$10,0,10*ROW('Hygiene Data'!C33)))),CONCATENATE("[",ROUND(OFFSET('Hygiene Data'!$C$10,0,10*ROW('Hygiene Data'!C33)),0),"]"),IF(AND(ISNUMBER(OFFSET('Hygiene Data'!$C$10,0,10*ROW('Hygiene Data'!C33))),DQ39="",ISNUMBER(OFFSET('Hygiene Data'!$C$10,0,10*ROW('Hygiene Data'!C33)))),OFFSET('Hygiene Data'!$C$10,0,10*ROW('Hygiene Data'!C33)),NA())))</f>
        <v>#N/A</v>
      </c>
      <c r="BC39" s="252" t="e">
        <f ca="true">+IF(AND(ISNUMBER(OFFSET('Hygiene Data'!$D$6,0,10*ROW('Hygiene Data'!D33))),DR39="Yes"),OFFSET('Hygiene Data'!$D$6,0,10*ROW('Hygiene Data'!D33)),IF(AND(ISNUMBER(OFFSET('Hygiene Data'!$D$6,0,10*ROW('Hygiene Data'!D33))),DR39="No",ISNUMBER(OFFSET('Hygiene Data'!$D$6,0,10*ROW('Hygiene Data'!D33)))),CONCATENATE("[",ROUND(OFFSET('Hygiene Data'!$D$6,0,10*ROW('Hygiene Data'!D33)),0),"]"),IF(AND(ISNUMBER(OFFSET('Hygiene Data'!$D$6,0,10*ROW('Hygiene Data'!D33))),DR39="",ISNUMBER(OFFSET('Hygiene Data'!$D$6,0,10*ROW('Hygiene Data'!D33)))),OFFSET('Hygiene Data'!$D$6,0,10*ROW('Hygiene Data'!D33)),NA())))</f>
        <v>#N/A</v>
      </c>
      <c r="BD39" s="252" t="e">
        <f ca="true">+IF(AND(ISNUMBER(OFFSET('Hygiene Data'!$D$8,0,10*ROW('Hygiene Data'!D33))),DS39="Yes"),OFFSET('Hygiene Data'!$D$8,0,10*ROW('Hygiene Data'!D33)),IF(AND(ISNUMBER(OFFSET('Hygiene Data'!$D$8,0,10*ROW('Hygiene Data'!D33))),DS39="No",ISNUMBER(OFFSET('Hygiene Data'!$D$8,0,10*ROW('Hygiene Data'!D33)))),CONCATENATE("[",ROUND(OFFSET('Hygiene Data'!$D$8,0,10*ROW('Hygiene Data'!D33)),0),"]"),IF(AND(ISNUMBER(OFFSET('Hygiene Data'!$D$8,0,10*ROW('Hygiene Data'!D33))),DS39="",ISNUMBER(OFFSET('Hygiene Data'!$D$8,0,10*ROW('Hygiene Data'!D33)))),OFFSET('Hygiene Data'!$D$8,0,10*ROW('Hygiene Data'!D33)),NA())))</f>
        <v>#N/A</v>
      </c>
      <c r="BE39" s="252" t="e">
        <f ca="true">+IF(AND(ISNUMBER(OFFSET('Hygiene Data'!$D$10,0,10*ROW('Hygiene Data'!D33))),DT39="Yes"),OFFSET('Hygiene Data'!$D$10,0,10*ROW('Hygiene Data'!D33)),IF(AND(ISNUMBER(OFFSET('Hygiene Data'!$D$10,0,10*ROW('Hygiene Data'!D33))),DT39="No",ISNUMBER(OFFSET('Hygiene Data'!$D$10,0,10*ROW('Hygiene Data'!D33)))),CONCATENATE("[",ROUND(OFFSET('Hygiene Data'!$D$10,0,10*ROW('Hygiene Data'!D33)),0),"]"),IF(AND(ISNUMBER(OFFSET('Hygiene Data'!$D$10,0,10*ROW('Hygiene Data'!D33))),DT39="",ISNUMBER(OFFSET('Hygiene Data'!$D$10,0,10*ROW('Hygiene Data'!D33)))),OFFSET('Hygiene Data'!$D$10,0,10*ROW('Hygiene Data'!D33)),NA())))</f>
        <v>#N/A</v>
      </c>
      <c r="BF39" s="252" t="e">
        <f ca="true">+IF(AND(ISNUMBER(OFFSET('Hygiene Data'!$E$6,0,10*ROW('Hygiene Data'!E33))),DU39="Yes"),OFFSET('Hygiene Data'!$E$6,0,10*ROW('Hygiene Data'!E33)),IF(AND(ISNUMBER(OFFSET('Hygiene Data'!$E$6,0,10*ROW('Hygiene Data'!E33))),DU39="No",ISNUMBER(OFFSET('Hygiene Data'!$E$6,0,10*ROW('Hygiene Data'!E33)))),CONCATENATE("[",ROUND(OFFSET('Hygiene Data'!$E$6,0,10*ROW('Hygiene Data'!E33)),0),"]"),IF(AND(ISNUMBER(OFFSET('Hygiene Data'!$E$6,0,10*ROW('Hygiene Data'!E33))),DU39="",ISNUMBER(OFFSET('Hygiene Data'!$E$6,0,10*ROW('Hygiene Data'!E33)))),OFFSET('Hygiene Data'!$E$6,0,10*ROW('Hygiene Data'!E33)),NA())))</f>
        <v>#N/A</v>
      </c>
      <c r="BG39" s="252" t="e">
        <f ca="true">+IF(AND(ISNUMBER(OFFSET('Hygiene Data'!$E$8,0,10*ROW('Hygiene Data'!E33))),DV39="Yes"),OFFSET('Hygiene Data'!$E$8,0,10*ROW('Hygiene Data'!E33)),IF(AND(ISNUMBER(OFFSET('Hygiene Data'!$E$8,0,10*ROW('Hygiene Data'!E33))),DV39="No",ISNUMBER(OFFSET('Hygiene Data'!$E$8,0,10*ROW('Hygiene Data'!E33)))),CONCATENATE("[",ROUND(OFFSET('Hygiene Data'!$E$8,0,10*ROW('Hygiene Data'!E33)),0),"]"),IF(AND(ISNUMBER(OFFSET('Hygiene Data'!$E$8,0,10*ROW('Hygiene Data'!E33))),DV39="",ISNUMBER(OFFSET('Hygiene Data'!$E$8,0,10*ROW('Hygiene Data'!E33)))),OFFSET('Hygiene Data'!$E$8,0,10*ROW('Hygiene Data'!E33)),NA())))</f>
        <v>#N/A</v>
      </c>
      <c r="BH39" s="252" t="e">
        <f ca="true">+IF(AND(ISNUMBER(OFFSET('Hygiene Data'!$E$10,0,10*ROW('Hygiene Data'!E33))),DW39="Yes"),OFFSET('Hygiene Data'!$E$10,0,10*ROW('Hygiene Data'!E33)),IF(AND(ISNUMBER(OFFSET('Hygiene Data'!$E$10,0,10*ROW('Hygiene Data'!E33))),DW39="No",ISNUMBER(OFFSET('Hygiene Data'!$E$10,0,10*ROW('Hygiene Data'!E33)))),CONCATENATE("[",ROUND(OFFSET('Hygiene Data'!$E$10,0,10*ROW('Hygiene Data'!E33)),0),"]"),IF(AND(ISNUMBER(OFFSET('Hygiene Data'!$E$10,0,10*ROW('Hygiene Data'!E33))),DW39="",ISNUMBER(OFFSET('Hygiene Data'!$E$10,0,10*ROW('Hygiene Data'!E33)))),OFFSET('Hygiene Data'!$E$10,0,10*ROW('Hygiene Data'!E33)),NA())))</f>
        <v>#N/A</v>
      </c>
      <c r="BI39" s="252" t="e">
        <f ca="true">+IF(AND(ISNUMBER(OFFSET('Hygiene Data'!$F$6,0,10*ROW('Hygiene Data'!F33))),DX39="Yes"),OFFSET('Hygiene Data'!$F$6,0,10*ROW('Hygiene Data'!F33)),IF(AND(ISNUMBER(OFFSET('Hygiene Data'!$F$6,0,10*ROW('Hygiene Data'!F33))),DX39="No",ISNUMBER(OFFSET('Hygiene Data'!$F$6,0,10*ROW('Hygiene Data'!F33)))),CONCATENATE("[",ROUND(OFFSET('Hygiene Data'!$F$6,0,10*ROW('Hygiene Data'!F33)),0),"]"),IF(AND(ISNUMBER(OFFSET('Hygiene Data'!$F$6,0,10*ROW('Hygiene Data'!F33))),DX39="",ISNUMBER(OFFSET('Hygiene Data'!$F$6,0,10*ROW('Hygiene Data'!F33)))),OFFSET('Hygiene Data'!$F$6,0,10*ROW('Hygiene Data'!F33)),NA())))</f>
        <v>#N/A</v>
      </c>
      <c r="BJ39" s="252" t="e">
        <f ca="true">+IF(AND(ISNUMBER(OFFSET('Hygiene Data'!$F$8,0,10*ROW('Hygiene Data'!F33))),DY39="Yes"),OFFSET('Hygiene Data'!$F$8,0,10*ROW('Hygiene Data'!F33)),IF(AND(ISNUMBER(OFFSET('Hygiene Data'!$F$8,0,10*ROW('Hygiene Data'!F33))),DY39="No",ISNUMBER(OFFSET('Hygiene Data'!$F$8,0,10*ROW('Hygiene Data'!F33)))),CONCATENATE("[",ROUND(OFFSET('Hygiene Data'!$F$8,0,10*ROW('Hygiene Data'!F33)),0),"]"),IF(AND(ISNUMBER(OFFSET('Hygiene Data'!$F$8,0,10*ROW('Hygiene Data'!F33))),DY39="",ISNUMBER(OFFSET('Hygiene Data'!$F$8,0,10*ROW('Hygiene Data'!F33)))),OFFSET('Hygiene Data'!$F$8,0,10*ROW('Hygiene Data'!F33)),NA())))</f>
        <v>#N/A</v>
      </c>
      <c r="BK39" s="252" t="e">
        <f ca="true">+IF(AND(ISNUMBER(OFFSET('Hygiene Data'!$F$10,0,10*ROW('Hygiene Data'!F33))),DZ39="Yes"),OFFSET('Hygiene Data'!$F$10,0,10*ROW('Hygiene Data'!F33)),IF(AND(ISNUMBER(OFFSET('Hygiene Data'!$F$10,0,10*ROW('Hygiene Data'!F33))),DZ39="No",ISNUMBER(OFFSET('Hygiene Data'!$F$10,0,10*ROW('Hygiene Data'!F33)))),CONCATENATE("[",ROUND(OFFSET('Hygiene Data'!$F$10,0,10*ROW('Hygiene Data'!F33)),0),"]"),IF(AND(ISNUMBER(OFFSET('Hygiene Data'!$F$10,0,10*ROW('Hygiene Data'!F33))),DZ39="",ISNUMBER(OFFSET('Hygiene Data'!$F$10,0,10*ROW('Hygiene Data'!F33)))),OFFSET('Hygiene Data'!$F$10,0,10*ROW('Hygiene Data'!F33)),NA())))</f>
        <v>#N/A</v>
      </c>
      <c r="BL39" s="252" t="e">
        <f ca="true">+IF(AND(ISNUMBER(OFFSET('Hygiene Data'!$G$6,0,10*ROW('Hygiene Data'!G33))),EA39="Yes"),OFFSET('Hygiene Data'!$G$6,0,10*ROW('Hygiene Data'!G33)),IF(AND(ISNUMBER(OFFSET('Hygiene Data'!$G$6,0,10*ROW('Hygiene Data'!G33))),EA39="No",ISNUMBER(OFFSET('Hygiene Data'!$G$6,0,10*ROW('Hygiene Data'!G33)))),CONCATENATE("[",ROUND(OFFSET('Hygiene Data'!$G$6,0,10*ROW('Hygiene Data'!G33)),0),"]"),IF(AND(ISNUMBER(OFFSET('Hygiene Data'!$G$6,0,10*ROW('Hygiene Data'!G33))),EA39="",ISNUMBER(OFFSET('Hygiene Data'!$G$6,0,10*ROW('Hygiene Data'!G33)))),OFFSET('Hygiene Data'!$G$6,0,10*ROW('Hygiene Data'!G33)),NA())))</f>
        <v>#N/A</v>
      </c>
      <c r="BM39" s="252" t="e">
        <f ca="true">+IF(AND(ISNUMBER(OFFSET('Hygiene Data'!$G$8,0,10*ROW('Hygiene Data'!G33))),EB39="Yes"),OFFSET('Hygiene Data'!$G$8,0,10*ROW('Hygiene Data'!G33)),IF(AND(ISNUMBER(OFFSET('Hygiene Data'!$G$8,0,10*ROW('Hygiene Data'!G33))),EB39="No",ISNUMBER(OFFSET('Hygiene Data'!$G$8,0,10*ROW('Hygiene Data'!G33)))),CONCATENATE("[",ROUND(OFFSET('Hygiene Data'!$G$8,0,10*ROW('Hygiene Data'!G33)),0),"]"),IF(AND(ISNUMBER(OFFSET('Hygiene Data'!$G$8,0,10*ROW('Hygiene Data'!G33))),EB39="",ISNUMBER(OFFSET('Hygiene Data'!$G$8,0,10*ROW('Hygiene Data'!G33)))),OFFSET('Hygiene Data'!$G$8,0,10*ROW('Hygiene Data'!G33)),NA())))</f>
        <v>#N/A</v>
      </c>
      <c r="BN39" s="252" t="e">
        <f ca="true">+IF(AND(ISNUMBER(OFFSET('Hygiene Data'!$G$10,0,10*ROW('Hygiene Data'!G33))),EC39="Yes"),OFFSET('Hygiene Data'!$G$10,0,10*ROW('Hygiene Data'!G33)),IF(AND(ISNUMBER(OFFSET('Hygiene Data'!$G$10,0,10*ROW('Hygiene Data'!G33))),EC39="No",ISNUMBER(OFFSET('Hygiene Data'!$G$10,0,10*ROW('Hygiene Data'!G33)))),CONCATENATE("[",ROUND(OFFSET('Hygiene Data'!$G$10,0,10*ROW('Hygiene Data'!G33)),0),"]"),IF(AND(ISNUMBER(OFFSET('Hygiene Data'!$G$10,0,10*ROW('Hygiene Data'!G33))),EC39="",ISNUMBER(OFFSET('Hygiene Data'!$G$10,0,10*ROW('Hygiene Data'!G33)))),OFFSET('Hygiene Data'!$G$10,0,10*ROW('Hygiene Data'!G33)),NA())))</f>
        <v>#N/A</v>
      </c>
      <c r="BO39" s="252" t="e">
        <f ca="true">+IF(AND(ISNUMBER(OFFSET('Hygiene Data'!$H$6,0,10*ROW('Hygiene Data'!H33))),ED39="Yes"),OFFSET('Hygiene Data'!$H$6,0,10*ROW('Hygiene Data'!H33)),IF(AND(ISNUMBER(OFFSET('Hygiene Data'!$H$6,0,10*ROW('Hygiene Data'!H33))),ED39="No",ISNUMBER(OFFSET('Hygiene Data'!$H$6,0,10*ROW('Hygiene Data'!H33)))),CONCATENATE("[",ROUND(OFFSET('Hygiene Data'!$H$6,0,10*ROW('Hygiene Data'!H33)),0),"]"),IF(AND(ISNUMBER(OFFSET('Hygiene Data'!$H$6,0,10*ROW('Hygiene Data'!H33))),ED39="",ISNUMBER(OFFSET('Hygiene Data'!$H$6,0,10*ROW('Hygiene Data'!H33)))),OFFSET('Hygiene Data'!$H$6,0,10*ROW('Hygiene Data'!H33)),NA())))</f>
        <v>#N/A</v>
      </c>
      <c r="BP39" s="252" t="e">
        <f ca="true">+IF(AND(ISNUMBER(OFFSET('Hygiene Data'!$H$8,0,10*ROW('Hygiene Data'!H33))),EE39="Yes"),OFFSET('Hygiene Data'!$H$8,0,10*ROW('Hygiene Data'!H33)),IF(AND(ISNUMBER(OFFSET('Hygiene Data'!$H$8,0,10*ROW('Hygiene Data'!H33))),EE39="No",ISNUMBER(OFFSET('Hygiene Data'!$H$8,0,10*ROW('Hygiene Data'!H33)))),CONCATENATE("[",ROUND(OFFSET('Hygiene Data'!$H$8,0,10*ROW('Hygiene Data'!H33)),0),"]"),IF(AND(ISNUMBER(OFFSET('Hygiene Data'!$H$8,0,10*ROW('Hygiene Data'!H33))),EE39="",ISNUMBER(OFFSET('Hygiene Data'!$H$8,0,10*ROW('Hygiene Data'!H33)))),OFFSET('Hygiene Data'!$H$8,0,10*ROW('Hygiene Data'!H33)),NA())))</f>
        <v>#N/A</v>
      </c>
      <c r="BQ39" s="252" t="e">
        <f ca="true">+IF(AND(ISNUMBER(OFFSET('Hygiene Data'!$H$10,0,10*ROW('Hygiene Data'!H33))),EF39="Yes"),OFFSET('Hygiene Data'!$H$10,0,10*ROW('Hygiene Data'!H33)),IF(AND(ISNUMBER(OFFSET('Hygiene Data'!$H$10,0,10*ROW('Hygiene Data'!H33))),EF39="No",ISNUMBER(OFFSET('Hygiene Data'!$H$10,0,10*ROW('Hygiene Data'!H33)))),CONCATENATE("[",ROUND(OFFSET('Hygiene Data'!$H$10,0,10*ROW('Hygiene Data'!H33)),0),"]"),IF(AND(ISNUMBER(OFFSET('Hygiene Data'!$H$10,0,10*ROW('Hygiene Data'!H33))),EF39="",ISNUMBER(OFFSET('Hygiene Data'!$H$10,0,10*ROW('Hygiene Data'!H33)))),OFFSET('Hygiene Data'!$H$10,0,10*ROW('Hygiene Data'!H33)),NA())))</f>
        <v>#N/A</v>
      </c>
      <c r="BS39" s="36" t="str">
        <f ca="true">+IF(OFFSET('Water Data'!$C$28,0,10*ROW('Water Data'!C33))="","",OFFSET('Water Data'!$C$28,0,10*ROW('Water Data'!C33)))</f>
        <v/>
      </c>
      <c r="BT39" s="36" t="str">
        <f ca="true">+IF(OFFSET('Water Data'!$C$29,0,10*ROW('Water Data'!C33))="","",OFFSET('Water Data'!$C$29,0,10*ROW('Water Data'!C33)))</f>
        <v/>
      </c>
      <c r="BU39" s="36" t="str">
        <f ca="true">+IF(OFFSET('Water Data'!$C$30,0,10*ROW('Water Data'!C33))="","",OFFSET('Water Data'!$C$30,0,10*ROW('Water Data'!C33)))</f>
        <v/>
      </c>
      <c r="BV39" s="36" t="str">
        <f ca="true">+IF(OFFSET('Water Data'!$D$28,0,10*ROW('Water Data'!D33))="","",OFFSET('Water Data'!$D$28,0,10*ROW('Water Data'!D33)))</f>
        <v/>
      </c>
      <c r="BW39" s="36" t="str">
        <f ca="true">+IF(OFFSET('Water Data'!$D$29,0,10*ROW('Water Data'!D33))="","",OFFSET('Water Data'!$D$29,0,10*ROW('Water Data'!D33)))</f>
        <v/>
      </c>
      <c r="BX39" s="36" t="str">
        <f ca="true">+IF(OFFSET('Water Data'!$D$30,0,10*ROW('Water Data'!D33))="","",OFFSET('Water Data'!$D$30,0,10*ROW('Water Data'!D33)))</f>
        <v/>
      </c>
      <c r="BY39" s="36" t="str">
        <f ca="true">+IF(OFFSET('Water Data'!$E$28,0,10*ROW('Water Data'!E33))="","",OFFSET('Water Data'!$E$28,0,10*ROW('Water Data'!E33)))</f>
        <v/>
      </c>
      <c r="BZ39" s="36" t="str">
        <f ca="true">+IF(OFFSET('Water Data'!$E$29,0,10*ROW('Water Data'!E33))="","",OFFSET('Water Data'!$E$29,0,10*ROW('Water Data'!E33)))</f>
        <v/>
      </c>
      <c r="CA39" s="36" t="str">
        <f ca="true">+IF(OFFSET('Water Data'!$E$30,0,10*ROW('Water Data'!E33))="","",OFFSET('Water Data'!$E$30,0,10*ROW('Water Data'!E33)))</f>
        <v/>
      </c>
      <c r="CB39" s="36" t="str">
        <f ca="true">+IF(OFFSET('Water Data'!$F$28,0,10*ROW('Water Data'!F33))="","",OFFSET('Water Data'!$F$28,0,10*ROW('Water Data'!F33)))</f>
        <v/>
      </c>
      <c r="CC39" s="36" t="str">
        <f ca="true">+IF(OFFSET('Water Data'!$F$29,0,10*ROW('Water Data'!F33))="","",OFFSET('Water Data'!$F$29,0,10*ROW('Water Data'!F33)))</f>
        <v/>
      </c>
      <c r="CD39" s="36" t="str">
        <f ca="true">+IF(OFFSET('Water Data'!$F$30,0,10*ROW('Water Data'!F33))="","",OFFSET('Water Data'!$F$30,0,10*ROW('Water Data'!F33)))</f>
        <v/>
      </c>
      <c r="CE39" s="36" t="str">
        <f ca="true">+IF(OFFSET('Water Data'!$G$28,0,10*ROW('Water Data'!G33))="","",OFFSET('Water Data'!$G$28,0,10*ROW('Water Data'!G33)))</f>
        <v/>
      </c>
      <c r="CF39" s="36" t="str">
        <f ca="true">+IF(OFFSET('Water Data'!$G$29,0,10*ROW('Water Data'!G33))="","",OFFSET('Water Data'!$G$29,0,10*ROW('Water Data'!G33)))</f>
        <v/>
      </c>
      <c r="CG39" s="36" t="str">
        <f ca="true">+IF(OFFSET('Water Data'!$G$30,0,10*ROW('Water Data'!G33))="","",OFFSET('Water Data'!$G$30,0,10*ROW('Water Data'!G33)))</f>
        <v/>
      </c>
      <c r="CH39" s="36" t="str">
        <f ca="true">+IF(OFFSET('Water Data'!$H$28,0,10*ROW('Water Data'!H33))="","",OFFSET('Water Data'!$H$28,0,10*ROW('Water Data'!H33)))</f>
        <v/>
      </c>
      <c r="CI39" s="36" t="str">
        <f ca="true">+IF(OFFSET('Water Data'!$H$29,0,10*ROW('Water Data'!H33))="","",OFFSET('Water Data'!$H$29,0,10*ROW('Water Data'!H33)))</f>
        <v/>
      </c>
      <c r="CJ39" s="36" t="str">
        <f ca="true">+IF(OFFSET('Water Data'!$H$30,0,10*ROW('Water Data'!H33))="","",OFFSET('Water Data'!$H$30,0,10*ROW('Water Data'!H33)))</f>
        <v/>
      </c>
      <c r="CK39" s="36" t="str">
        <f ca="true">+IF(OFFSET('Sanitation Data'!$C$29,0,10*ROW('Sanitation Data'!C33))="","",OFFSET('Sanitation Data'!$C$29,0,10*ROW('Sanitation Data'!C33)))</f>
        <v/>
      </c>
      <c r="CL39" s="36" t="str">
        <f ca="true">+IF(OFFSET('Sanitation Data'!$C$30,0,10*ROW('Sanitation Data'!C33))="","",OFFSET('Sanitation Data'!$C$30,0,10*ROW('Sanitation Data'!C33)))</f>
        <v/>
      </c>
      <c r="CM39" s="36" t="str">
        <f ca="true">+IF(OFFSET('Sanitation Data'!$C$31,0,10*ROW('Sanitation Data'!C33))="","",OFFSET('Sanitation Data'!$C$31,0,10*ROW('Sanitation Data'!C33)))</f>
        <v/>
      </c>
      <c r="CN39" s="36" t="str">
        <f ca="true">+IF(OFFSET('Sanitation Data'!$C$32,0,10*ROW('Sanitation Data'!C33))="","",OFFSET('Sanitation Data'!$C$32,0,10*ROW('Sanitation Data'!C33)))</f>
        <v/>
      </c>
      <c r="CO39" s="36" t="str">
        <f ca="true">+IF(OFFSET('Sanitation Data'!$C$33,0,10*ROW('Sanitation Data'!C33))="","",OFFSET('Sanitation Data'!$C$33,0,10*ROW('Sanitation Data'!C33)))</f>
        <v/>
      </c>
      <c r="CP39" s="36" t="str">
        <f ca="true">+IF(OFFSET('Sanitation Data'!$D$29,0,10*ROW('Sanitation Data'!D33))="","",OFFSET('Sanitation Data'!$D$29,0,10*ROW('Sanitation Data'!D33)))</f>
        <v/>
      </c>
      <c r="CQ39" s="36" t="str">
        <f ca="true">+IF(OFFSET('Sanitation Data'!$D$30,0,10*ROW('Sanitation Data'!D33))="","",OFFSET('Sanitation Data'!$D$30,0,10*ROW('Sanitation Data'!D33)))</f>
        <v/>
      </c>
      <c r="CR39" s="36" t="str">
        <f ca="true">+IF(OFFSET('Sanitation Data'!$D$31,0,10*ROW('Sanitation Data'!D33))="","",OFFSET('Sanitation Data'!$D$31,0,10*ROW('Sanitation Data'!D33)))</f>
        <v/>
      </c>
      <c r="CS39" s="36" t="str">
        <f ca="true">+IF(OFFSET('Sanitation Data'!$D$32,0,10*ROW('Sanitation Data'!D33))="","",OFFSET('Sanitation Data'!$D$32,0,10*ROW('Sanitation Data'!D33)))</f>
        <v/>
      </c>
      <c r="CT39" s="36" t="str">
        <f ca="true">+IF(OFFSET('Sanitation Data'!$D$33,0,10*ROW('Sanitation Data'!D33))="","",OFFSET('Sanitation Data'!$D$33,0,10*ROW('Sanitation Data'!D33)))</f>
        <v/>
      </c>
      <c r="CU39" s="36" t="str">
        <f ca="true">+IF(OFFSET('Sanitation Data'!$E$29,0,10*ROW('Sanitation Data'!E33))="","",OFFSET('Sanitation Data'!$E$29,0,10*ROW('Sanitation Data'!E33)))</f>
        <v/>
      </c>
      <c r="CV39" s="36" t="str">
        <f ca="true">+IF(OFFSET('Sanitation Data'!$E$30,0,10*ROW('Sanitation Data'!E33))="","",OFFSET('Sanitation Data'!$E$30,0,10*ROW('Sanitation Data'!E33)))</f>
        <v/>
      </c>
      <c r="CW39" s="36" t="str">
        <f ca="true">+IF(OFFSET('Sanitation Data'!$E$31,0,10*ROW('Sanitation Data'!E33))="","",OFFSET('Sanitation Data'!$E$31,0,10*ROW('Sanitation Data'!E33)))</f>
        <v/>
      </c>
      <c r="CX39" s="36" t="str">
        <f ca="true">+IF(OFFSET('Sanitation Data'!$E$32,0,10*ROW('Sanitation Data'!E33))="","",OFFSET('Sanitation Data'!$E$32,0,10*ROW('Sanitation Data'!E33)))</f>
        <v/>
      </c>
      <c r="CY39" s="36" t="str">
        <f ca="true">+IF(OFFSET('Sanitation Data'!$E$33,0,10*ROW('Sanitation Data'!E33))="","",OFFSET('Sanitation Data'!$E$33,0,10*ROW('Sanitation Data'!E33)))</f>
        <v/>
      </c>
      <c r="CZ39" s="36" t="str">
        <f ca="true">+IF(OFFSET('Sanitation Data'!$F$29,0,10*ROW('Sanitation Data'!F33))="","",OFFSET('Sanitation Data'!$F$29,0,10*ROW('Sanitation Data'!F33)))</f>
        <v/>
      </c>
      <c r="DA39" s="36" t="str">
        <f ca="true">+IF(OFFSET('Sanitation Data'!$F$30,0,10*ROW('Sanitation Data'!F33))="","",OFFSET('Sanitation Data'!$F$30,0,10*ROW('Sanitation Data'!F33)))</f>
        <v/>
      </c>
      <c r="DB39" s="36" t="str">
        <f ca="true">+IF(OFFSET('Sanitation Data'!$F$31,0,10*ROW('Sanitation Data'!F33))="","",OFFSET('Sanitation Data'!$F$31,0,10*ROW('Sanitation Data'!F33)))</f>
        <v/>
      </c>
      <c r="DC39" s="36" t="str">
        <f ca="true">+IF(OFFSET('Sanitation Data'!$F$32,0,10*ROW('Sanitation Data'!F33))="","",OFFSET('Sanitation Data'!$F$32,0,10*ROW('Sanitation Data'!F33)))</f>
        <v/>
      </c>
      <c r="DD39" s="36" t="str">
        <f ca="true">+IF(OFFSET('Sanitation Data'!$F$33,0,10*ROW('Sanitation Data'!F33))="","",OFFSET('Sanitation Data'!$F$33,0,10*ROW('Sanitation Data'!F33)))</f>
        <v/>
      </c>
      <c r="DE39" s="36" t="str">
        <f ca="true">+IF(OFFSET('Sanitation Data'!$G$29,0,10*ROW('Sanitation Data'!G33))="","",OFFSET('Sanitation Data'!$G$29,0,10*ROW('Sanitation Data'!G33)))</f>
        <v/>
      </c>
      <c r="DF39" s="36" t="str">
        <f ca="true">+IF(OFFSET('Sanitation Data'!$G$30,0,10*ROW('Sanitation Data'!G33))="","",OFFSET('Sanitation Data'!$G$30,0,10*ROW('Sanitation Data'!G33)))</f>
        <v/>
      </c>
      <c r="DG39" s="36" t="str">
        <f ca="true">+IF(OFFSET('Sanitation Data'!$G$31,0,10*ROW('Sanitation Data'!G33))="","",OFFSET('Sanitation Data'!$G$31,0,10*ROW('Sanitation Data'!G33)))</f>
        <v/>
      </c>
      <c r="DH39" s="36" t="str">
        <f ca="true">+IF(OFFSET('Sanitation Data'!$G$32,0,10*ROW('Sanitation Data'!G33))="","",OFFSET('Sanitation Data'!$G$32,0,10*ROW('Sanitation Data'!G33)))</f>
        <v/>
      </c>
      <c r="DI39" s="36" t="str">
        <f ca="true">+IF(OFFSET('Sanitation Data'!$G$33,0,10*ROW('Sanitation Data'!G33))="","",OFFSET('Sanitation Data'!$G$33,0,10*ROW('Sanitation Data'!G33)))</f>
        <v/>
      </c>
      <c r="DJ39" s="36" t="str">
        <f ca="true">+IF(OFFSET('Sanitation Data'!$H$29,0,10*ROW('Sanitation Data'!H33))="","",OFFSET('Sanitation Data'!$H$29,0,10*ROW('Sanitation Data'!H33)))</f>
        <v/>
      </c>
      <c r="DK39" s="36" t="str">
        <f ca="true">+IF(OFFSET('Sanitation Data'!$H$30,0,10*ROW('Sanitation Data'!H33))="","",OFFSET('Sanitation Data'!$H$30,0,10*ROW('Sanitation Data'!H33)))</f>
        <v/>
      </c>
      <c r="DL39" s="36" t="str">
        <f ca="true">+IF(OFFSET('Sanitation Data'!$H$31,0,10*ROW('Sanitation Data'!H33))="","",OFFSET('Sanitation Data'!$H$31,0,10*ROW('Sanitation Data'!H33)))</f>
        <v/>
      </c>
      <c r="DM39" s="36" t="str">
        <f ca="true">+IF(OFFSET('Sanitation Data'!$H$32,0,10*ROW('Sanitation Data'!H33))="","",OFFSET('Sanitation Data'!$H$32,0,10*ROW('Sanitation Data'!H33)))</f>
        <v/>
      </c>
      <c r="DN39" s="36" t="str">
        <f ca="true">+IF(OFFSET('Sanitation Data'!$H$33,0,10*ROW('Sanitation Data'!H33))="","",OFFSET('Sanitation Data'!$H$33,0,10*ROW('Sanitation Data'!H33)))</f>
        <v/>
      </c>
      <c r="DO39" s="36" t="str">
        <f ca="true">+IF(OFFSET('Hygiene Data'!$C$12,0,10*ROW('Hygiene Data'!C33))="","",OFFSET('Hygiene Data'!$C$12,0,10*ROW('Hygiene Data'!C33)))</f>
        <v/>
      </c>
      <c r="DP39" s="36" t="str">
        <f ca="true">+IF(OFFSET('Hygiene Data'!$C$13,0,10*ROW('Hygiene Data'!C33))="","",OFFSET('Hygiene Data'!$C$13,0,10*ROW('Hygiene Data'!C33)))</f>
        <v/>
      </c>
      <c r="DQ39" s="36" t="str">
        <f ca="true">+IF(OFFSET('Hygiene Data'!$C$14,0,10*ROW('Hygiene Data'!C33))="","",OFFSET('Hygiene Data'!$C$14,0,10*ROW('Hygiene Data'!C33)))</f>
        <v/>
      </c>
      <c r="DR39" s="36" t="str">
        <f ca="true">+IF(OFFSET('Hygiene Data'!$D$12,0,10*ROW('Hygiene Data'!D33))="","",OFFSET('Hygiene Data'!$D$12,0,10*ROW('Hygiene Data'!D33)))</f>
        <v/>
      </c>
      <c r="DS39" s="36" t="str">
        <f ca="true">+IF(OFFSET('Hygiene Data'!$D$13,0,10*ROW('Hygiene Data'!D33))="","",OFFSET('Hygiene Data'!$D$13,0,10*ROW('Hygiene Data'!D33)))</f>
        <v/>
      </c>
      <c r="DT39" s="36" t="str">
        <f ca="true">+IF(OFFSET('Hygiene Data'!$D$14,0,10*ROW('Hygiene Data'!D33))="","",OFFSET('Hygiene Data'!$D$14,0,10*ROW('Hygiene Data'!D33)))</f>
        <v/>
      </c>
      <c r="DU39" s="36" t="str">
        <f ca="true">+IF(OFFSET('Hygiene Data'!$E$12,0,10*ROW('Hygiene Data'!E33))="","",OFFSET('Hygiene Data'!$E$12,0,10*ROW('Hygiene Data'!E33)))</f>
        <v/>
      </c>
      <c r="DV39" s="36" t="str">
        <f ca="true">+IF(OFFSET('Hygiene Data'!$E$13,0,10*ROW('Hygiene Data'!E33))="","",OFFSET('Hygiene Data'!$E$13,0,10*ROW('Hygiene Data'!E33)))</f>
        <v/>
      </c>
      <c r="DW39" s="36" t="str">
        <f ca="true">+IF(OFFSET('Hygiene Data'!$E$14,0,10*ROW('Hygiene Data'!E33))="","",OFFSET('Hygiene Data'!$E$14,0,10*ROW('Hygiene Data'!E33)))</f>
        <v/>
      </c>
      <c r="DX39" s="36" t="str">
        <f ca="true">+IF(OFFSET('Hygiene Data'!$F$12,0,10*ROW('Hygiene Data'!F33))="","",OFFSET('Hygiene Data'!$F$12,0,10*ROW('Hygiene Data'!F33)))</f>
        <v/>
      </c>
      <c r="DY39" s="36" t="str">
        <f ca="true">+IF(OFFSET('Hygiene Data'!$F$13,0,10*ROW('Hygiene Data'!F33))="","",OFFSET('Hygiene Data'!$F$13,0,10*ROW('Hygiene Data'!F33)))</f>
        <v/>
      </c>
      <c r="DZ39" s="36" t="str">
        <f ca="true">+IF(OFFSET('Hygiene Data'!$F$14,0,10*ROW('Hygiene Data'!F33))="","",OFFSET('Hygiene Data'!$F$14,0,10*ROW('Hygiene Data'!F33)))</f>
        <v/>
      </c>
      <c r="EA39" s="36" t="str">
        <f ca="true">+IF(OFFSET('Hygiene Data'!$G$12,0,10*ROW('Hygiene Data'!G33))="","",OFFSET('Hygiene Data'!$G$12,0,10*ROW('Hygiene Data'!G33)))</f>
        <v/>
      </c>
      <c r="EB39" s="36" t="str">
        <f ca="true">+IF(OFFSET('Hygiene Data'!$G$13,0,10*ROW('Hygiene Data'!G33))="","",OFFSET('Hygiene Data'!$G$13,0,10*ROW('Hygiene Data'!G33)))</f>
        <v/>
      </c>
      <c r="EC39" s="36" t="str">
        <f ca="true">+IF(OFFSET('Hygiene Data'!$G$14,0,10*ROW('Hygiene Data'!G33))="","",OFFSET('Hygiene Data'!$G$14,0,10*ROW('Hygiene Data'!G33)))</f>
        <v/>
      </c>
      <c r="ED39" s="36" t="str">
        <f ca="true">+IF(OFFSET('Hygiene Data'!$H$12,0,10*ROW('Hygiene Data'!H33))="","",OFFSET('Hygiene Data'!$H$12,0,10*ROW('Hygiene Data'!H33)))</f>
        <v/>
      </c>
      <c r="EE39" s="36" t="str">
        <f ca="true">+IF(OFFSET('Hygiene Data'!$H$13,0,10*ROW('Hygiene Data'!H33))="","",OFFSET('Hygiene Data'!$H$13,0,10*ROW('Hygiene Data'!H33)))</f>
        <v/>
      </c>
      <c r="EF39" s="36" t="str">
        <f ca="true">+IF(OFFSET('Hygiene Data'!$H$14,0,10*ROW('Hygiene Data'!H33))="","",OFFSET('Hygiene Data'!$H$14,0,10*ROW('Hygiene Data'!H33)))</f>
        <v/>
      </c>
    </row>
    <row r="40" x14ac:dyDescent="0.2">
      <c r="A40" s="59" t="str">
        <f ca="true">+IF(OFFSET('Water Data'!$B$1,0,10*ROW('Water Data'!B37))="","",OFFSET('Water Data'!$B$1,0,10*ROW('Water Data'!B37)))</f>
        <v/>
      </c>
      <c r="B40" s="59" t="str">
        <f ca="true">+IF(OFFSET('Water Data'!$A$3,0,10*ROW('Water Data'!A37))="","",OFFSET('Water Data'!$A$3,0,10*ROW('Water Data'!A37)))</f>
        <v/>
      </c>
      <c r="C40" s="59" t="str">
        <f ca="true">+IF(OFFSET('Water Data'!$C$3,0,10*ROW('Water Data'!C37))="","",OFFSET('Water Data'!$C$3,0,10*ROW('Water Data'!C37)))</f>
        <v/>
      </c>
      <c r="D40" s="250" t="e">
        <f ca="true">+IF(AND(ISNUMBER(OFFSET('Water Data'!$C$5,0,10*ROW('Water Data'!C34))),BS40="Yes"),100-OFFSET('Water Data'!$C$5,0,10*ROW('Water Data'!C34)),IF(AND(ISNUMBER(OFFSET('Water Data'!$C$5,0,10*ROW('Water Data'!C34))),BS40="No",ISNUMBER(OFFSET('Water Data'!$C$5,0,10*ROW('Water Data'!C34)))),CONCATENATE("[",ROUND(100-OFFSET('Water Data'!$C$5,0,10*ROW('Water Data'!C34)),0),"]"),IF(AND(ISNUMBER(OFFSET('Water Data'!$C$5,0,10*ROW('Water Data'!C34))),BS40="",ISNUMBER(OFFSET('Water Data'!$C$5,0,10*ROW('Water Data'!C34)))),100-OFFSET('Water Data'!$C$5,0,10*ROW('Water Data'!C34)),NA())))</f>
        <v>#N/A</v>
      </c>
      <c r="E40" s="250" t="e">
        <f ca="true">+IF(AND(ISNUMBER(OFFSET('Water Data'!$C$7,0,10*ROW('Water Data'!D34))),BT40="Yes"),OFFSET('Water Data'!$C$7,0,10*ROW('Water Data'!C34)),IF(AND(ISNUMBER(OFFSET('Water Data'!$C$7,0,10*ROW('Water Data'!C34))),BT40="No",ISNUMBER(OFFSET('Water Data'!$C$7,0,10*ROW('Water Data'!C34)))),CONCATENATE("[",ROUND(OFFSET('Water Data'!$C$7,0,10*ROW('Water Data'!C34)),0),"]"),IF(AND(ISNUMBER(OFFSET('Water Data'!$C$7,0,10*ROW('Water Data'!C34))),BT40="",ISNUMBER(OFFSET('Water Data'!$C$7,0,10*ROW('Water Data'!C34)))),OFFSET('Water Data'!$C$7,0,10*ROW('Water Data'!C34)),NA())))</f>
        <v>#N/A</v>
      </c>
      <c r="F40" s="250" t="e">
        <f ca="true">+IF(AND(ISNUMBER(OFFSET('Water Data'!$C$10,0,10*ROW('Water Data'!C34))),BU40="Yes"),OFFSET('Water Data'!$C$10,0,10*ROW('Water Data'!C34)),IF(AND(ISNUMBER(OFFSET('Water Data'!$C$10,0,10*ROW('Water Data'!C34))),BU40="No",ISNUMBER(OFFSET('Water Data'!$C$10,0,10*ROW('Water Data'!C34)))),CONCATENATE("[",ROUND(OFFSET('Water Data'!$C$10,0,10*ROW('Water Data'!C34)),0),"]"),IF(AND(ISNUMBER(OFFSET('Water Data'!$C$10,0,10*ROW('Water Data'!C34))),BU40="",ISNUMBER(OFFSET('Water Data'!$C$10,0,10*ROW('Water Data'!C34)))),OFFSET('Water Data'!$C$10,0,10*ROW('Water Data'!C34)),NA())))</f>
        <v>#N/A</v>
      </c>
      <c r="G40" s="250" t="e">
        <f ca="true">+IF(AND(ISNUMBER(OFFSET('Water Data'!$D$5,0,10*ROW('Water Data'!D34))),BV40="Yes"),100-OFFSET('Water Data'!$D$5,0,10*ROW('Water Data'!D34)),IF(AND(ISNUMBER(OFFSET('Water Data'!$D$5,0,10*ROW('Water Data'!D34))),BV40="No",ISNUMBER(OFFSET('Water Data'!$D$5,0,10*ROW('Water Data'!D34)))),CONCATENATE("[",ROUND(100-OFFSET('Water Data'!$D$5,0,10*ROW('Water Data'!D34)),0),"]"),IF(AND(ISNUMBER(OFFSET('Water Data'!$D$5,0,10*ROW('Water Data'!D34))),BV40="",ISNUMBER(OFFSET('Water Data'!$D$5,0,10*ROW('Water Data'!D34)))),100-OFFSET('Water Data'!$D$5,0,10*ROW('Water Data'!D34)),NA())))</f>
        <v>#N/A</v>
      </c>
      <c r="H40" s="250" t="e">
        <f ca="true">+IF(AND(ISNUMBER(OFFSET('Water Data'!$D$7,0,10*ROW('Water Data'!D34))),BW40="Yes"),OFFSET('Water Data'!$D$7,0,10*ROW('Water Data'!D34)),IF(AND(ISNUMBER(OFFSET('Water Data'!$D$7,0,10*ROW('Water Data'!D34))),BW40="No",ISNUMBER(OFFSET('Water Data'!$D$7,0,10*ROW('Water Data'!D34)))),CONCATENATE("[",ROUND(OFFSET('Water Data'!$C$7,0,10*ROW('Water Data'!D34)),0),"]"),IF(AND(ISNUMBER(OFFSET('Water Data'!$D$7,0,10*ROW('Water Data'!D34))),BW40="",ISNUMBER(OFFSET('Water Data'!$D$7,0,10*ROW('Water Data'!D34)))),OFFSET('Water Data'!$D$7,0,10*ROW('Water Data'!D34)),NA())))</f>
        <v>#N/A</v>
      </c>
      <c r="I40" s="250" t="e">
        <f ca="true">+IF(AND(ISNUMBER(OFFSET('Water Data'!$D$10,0,10*ROW('Water Data'!D34))),BX40="Yes"),OFFSET('Water Data'!$D$10,0,10*ROW('Water Data'!D34)),IF(AND(ISNUMBER(OFFSET('Water Data'!$D$10,0,10*ROW('Water Data'!D34))),BX40="No",ISNUMBER(OFFSET('Water Data'!$D$10,0,10*ROW('Water Data'!D34)))),CONCATENATE("[",ROUND(OFFSET('Water Data'!$D$10,0,10*ROW('Water Data'!D34)),0),"]"),IF(AND(ISNUMBER(OFFSET('Water Data'!$D$10,0,10*ROW('Water Data'!D34))),BX40="",ISNUMBER(OFFSET('Water Data'!$D$10,0,10*ROW('Water Data'!D34)))),OFFSET('Water Data'!$D$10,0,10*ROW('Water Data'!D34)),NA())))</f>
        <v>#N/A</v>
      </c>
      <c r="J40" s="250" t="e">
        <f ca="true">+IF(AND(ISNUMBER(OFFSET('Water Data'!$E$5,0,10*ROW('Water Data'!E34))),BY40="Yes"),100-OFFSET('Water Data'!$E$5,0,10*ROW('Water Data'!E34)),IF(AND(ISNUMBER(OFFSET('Water Data'!$E$5,0,10*ROW('Water Data'!E34))),BY40="No",ISNUMBER(OFFSET('Water Data'!$E$5,0,10*ROW('Water Data'!E34)))),CONCATENATE("[",ROUND(100-OFFSET('Water Data'!$E$5,0,10*ROW('Water Data'!E34)),0),"]"),IF(AND(ISNUMBER(OFFSET('Water Data'!$E$5,0,10*ROW('Water Data'!E34))),BY40="",ISNUMBER(OFFSET('Water Data'!$E$5,0,10*ROW('Water Data'!E34)))),100-OFFSET('Water Data'!$E$5,0,10*ROW('Water Data'!E34)),NA())))</f>
        <v>#N/A</v>
      </c>
      <c r="K40" s="250" t="e">
        <f ca="true">+IF(AND(ISNUMBER(OFFSET('Water Data'!$E$7,0,10*ROW('Water Data'!E34))),BZ40="Yes"),OFFSET('Water Data'!$E$7,0,10*ROW('Water Data'!E34)),IF(AND(ISNUMBER(OFFSET('Water Data'!$E$7,0,10*ROW('Water Data'!E34))),BZ40="No",ISNUMBER(OFFSET('Water Data'!$E$7,0,10*ROW('Water Data'!E34)))),CONCATENATE("[",ROUND(OFFSET('Water Data'!$E$7,0,10*ROW('Water Data'!E34)),0),"]"),IF(AND(ISNUMBER(OFFSET('Water Data'!$E$7,0,10*ROW('Water Data'!E34))),BZ40="",ISNUMBER(OFFSET('Water Data'!$E$7,0,10*ROW('Water Data'!E34)))),OFFSET('Water Data'!$E$7,0,10*ROW('Water Data'!E34)),NA())))</f>
        <v>#N/A</v>
      </c>
      <c r="L40" s="250" t="e">
        <f ca="true">+IF(AND(ISNUMBER(OFFSET('Water Data'!$E$10,0,10*ROW('Water Data'!E34))),CA40="Yes"),OFFSET('Water Data'!$E$10,0,10*ROW('Water Data'!E34)),IF(AND(ISNUMBER(OFFSET('Water Data'!$E$10,0,10*ROW('Water Data'!E34))),CA40="No",ISNUMBER(OFFSET('Water Data'!$E$10,0,10*ROW('Water Data'!E34)))),CONCATENATE("[",ROUND(OFFSET('Water Data'!$E$10,0,10*ROW('Water Data'!E34)),0),"]"),IF(AND(ISNUMBER(OFFSET('Water Data'!$E$10,0,10*ROW('Water Data'!E34))),CA40="",ISNUMBER(OFFSET('Water Data'!$E$10,0,10*ROW('Water Data'!E34)))),OFFSET('Water Data'!$E$10,0,10*ROW('Water Data'!E34)),NA())))</f>
        <v>#N/A</v>
      </c>
      <c r="M40" s="250" t="e">
        <f ca="true">+IF(AND(ISNUMBER(OFFSET('Water Data'!$F$5,0,10*ROW('Water Data'!F34))),CB40="Yes"),100-OFFSET('Water Data'!$F$5,0,10*ROW('Water Data'!F34)),IF(AND(ISNUMBER(OFFSET('Water Data'!$F$5,0,10*ROW('Water Data'!F34))),CB40="No",ISNUMBER(OFFSET('Water Data'!$F$5,0,10*ROW('Water Data'!F34)))),CONCATENATE("[",ROUND(100-OFFSET('Water Data'!$F$5,0,10*ROW('Water Data'!F34)),0),"]"),IF(AND(ISNUMBER(OFFSET('Water Data'!$F$5,0,10*ROW('Water Data'!F34))),CB40="",ISNUMBER(OFFSET('Water Data'!$F$5,0,10*ROW('Water Data'!F34)))),100-OFFSET('Water Data'!$F$5,0,10*ROW('Water Data'!F34)),NA())))</f>
        <v>#N/A</v>
      </c>
      <c r="N40" s="250" t="e">
        <f ca="true">+IF(AND(ISNUMBER(OFFSET('Water Data'!$F$7,0,10*ROW('Water Data'!F34))),CC40="Yes"),OFFSET('Water Data'!$F$7,0,10*ROW('Water Data'!F34)),IF(AND(ISNUMBER(OFFSET('Water Data'!$F$7,0,10*ROW('Water Data'!F34))),CC40="No",ISNUMBER(OFFSET('Water Data'!$F$7,0,10*ROW('Water Data'!F34)))),CONCATENATE("[",ROUND(OFFSET('Water Data'!$F$7,0,10*ROW('Water Data'!F34)),0),"]"),IF(AND(ISNUMBER(OFFSET('Water Data'!$F$7,0,10*ROW('Water Data'!F34))),CC40="",ISNUMBER(OFFSET('Water Data'!$F$7,0,10*ROW('Water Data'!F34)))),OFFSET('Water Data'!$F$7,0,10*ROW('Water Data'!F34)),NA())))</f>
        <v>#N/A</v>
      </c>
      <c r="O40" s="250" t="e">
        <f ca="true">+IF(AND(ISNUMBER(OFFSET('Water Data'!$F$10,0,10*ROW('Water Data'!F34))),CD40="Yes"),OFFSET('Water Data'!$F$10,0,10*ROW('Water Data'!F34)),IF(AND(ISNUMBER(OFFSET('Water Data'!$F$10,0,10*ROW('Water Data'!F34))),CD40="No",ISNUMBER(OFFSET('Water Data'!$F$10,0,10*ROW('Water Data'!F34)))),CONCATENATE("[",ROUND(OFFSET('Water Data'!$F$10,0,10*ROW('Water Data'!F34)),0),"]"),IF(AND(ISNUMBER(OFFSET('Water Data'!$F$10,0,10*ROW('Water Data'!F34))),CD40="",ISNUMBER(OFFSET('Water Data'!$F$10,0,10*ROW('Water Data'!F34)))),OFFSET('Water Data'!$F$10,0,10*ROW('Water Data'!F34)),NA())))</f>
        <v>#N/A</v>
      </c>
      <c r="P40" s="250" t="e">
        <f ca="true">+IF(AND(ISNUMBER(OFFSET('Water Data'!$G$5,0,10*ROW('Water Data'!G34))),CE40="Yes"),100-OFFSET('Water Data'!$G$5,0,10*ROW('Water Data'!G34)),IF(AND(ISNUMBER(OFFSET('Water Data'!$G$5,0,10*ROW('Water Data'!G34))),CE40="No",ISNUMBER(OFFSET('Water Data'!$G$5,0,10*ROW('Water Data'!G34)))),CONCATENATE("[",ROUND(100-OFFSET('Water Data'!$G$5,0,10*ROW('Water Data'!G34)),0),"]"),IF(AND(ISNUMBER(OFFSET('Water Data'!$G$5,0,10*ROW('Water Data'!G34))),CE40="",ISNUMBER(OFFSET('Water Data'!$G$5,0,10*ROW('Water Data'!G34)))),100-OFFSET('Water Data'!$G$5,0,10*ROW('Water Data'!G34)),NA())))</f>
        <v>#N/A</v>
      </c>
      <c r="Q40" s="250" t="e">
        <f ca="true">+IF(AND(ISNUMBER(OFFSET('Water Data'!$G$7,0,10*ROW('Water Data'!G34))),CF40="Yes"),OFFSET('Water Data'!$G$7,0,10*ROW('Water Data'!G34)),IF(AND(ISNUMBER(OFFSET('Water Data'!$G$7,0,10*ROW('Water Data'!G34))),CF40="No",ISNUMBER(OFFSET('Water Data'!$G$7,0,10*ROW('Water Data'!G34)))),CONCATENATE("[",ROUND(OFFSET('Water Data'!$G$7,0,10*ROW('Water Data'!G34)),0),"]"),IF(AND(ISNUMBER(OFFSET('Water Data'!$G$7,0,10*ROW('Water Data'!G34))),CF40="",ISNUMBER(OFFSET('Water Data'!$G$7,0,10*ROW('Water Data'!G34)))),OFFSET('Water Data'!$G$7,0,10*ROW('Water Data'!G34)),NA())))</f>
        <v>#N/A</v>
      </c>
      <c r="R40" s="250" t="e">
        <f ca="true">+IF(AND(ISNUMBER(OFFSET('Water Data'!$G$10,0,10*ROW('Water Data'!G34))),CG40="Yes"),OFFSET('Water Data'!$G$10,0,10*ROW('Water Data'!G34)),IF(AND(ISNUMBER(OFFSET('Water Data'!$G$10,0,10*ROW('Water Data'!G34))),CG40="No",ISNUMBER(OFFSET('Water Data'!$G$10,0,10*ROW('Water Data'!G34)))),CONCATENATE("[",ROUND(OFFSET('Water Data'!$G$10,0,10*ROW('Water Data'!G34)),0),"]"),IF(AND(ISNUMBER(OFFSET('Water Data'!$G$10,0,10*ROW('Water Data'!G34))),CG40="",ISNUMBER(OFFSET('Water Data'!$G$10,0,10*ROW('Water Data'!G34)))),OFFSET('Water Data'!$G$10,0,10*ROW('Water Data'!G34)),NA())))</f>
        <v>#N/A</v>
      </c>
      <c r="S40" s="250" t="e">
        <f ca="true">+IF(AND(ISNUMBER(OFFSET('Water Data'!$H$5,0,10*ROW('Water Data'!H34))),CH40="Yes"),100-OFFSET('Water Data'!$H$5,0,10*ROW('Water Data'!H34)),IF(AND(ISNUMBER(OFFSET('Water Data'!$H$5,0,10*ROW('Water Data'!H34))),CH40="No",ISNUMBER(OFFSET('Water Data'!$H$5,0,10*ROW('Water Data'!H34)))),CONCATENATE("[",ROUND(100-OFFSET('Water Data'!$H$5,0,10*ROW('Water Data'!H34)),0),"]"),IF(AND(ISNUMBER(OFFSET('Water Data'!$H$5,0,10*ROW('Water Data'!H34))),CH40="",ISNUMBER(OFFSET('Water Data'!$H$5,0,10*ROW('Water Data'!H34)))),100-OFFSET('Water Data'!$H$5,0,10*ROW('Water Data'!H34)),NA())))</f>
        <v>#N/A</v>
      </c>
      <c r="T40" s="250" t="e">
        <f ca="true">+IF(AND(ISNUMBER(OFFSET('Water Data'!$H$7,0,10*ROW('Water Data'!H34))),CI40="Yes"),OFFSET('Water Data'!$H$7,0,10*ROW('Water Data'!H34)),IF(AND(ISNUMBER(OFFSET('Water Data'!$H$7,0,10*ROW('Water Data'!H34))),CI40="No",ISNUMBER(OFFSET('Water Data'!$H$7,0,10*ROW('Water Data'!H34)))),CONCATENATE("[",ROUND(OFFSET('Water Data'!$H$7,0,10*ROW('Water Data'!H34)),0),"]"),IF(AND(ISNUMBER(OFFSET('Water Data'!$H$7,0,10*ROW('Water Data'!H34))),CI40="",ISNUMBER(OFFSET('Water Data'!$H$7,0,10*ROW('Water Data'!H34)))),OFFSET('Water Data'!$H$7,0,10*ROW('Water Data'!H34)),NA())))</f>
        <v>#N/A</v>
      </c>
      <c r="U40" s="250" t="e">
        <f ca="true">+IF(AND(ISNUMBER(OFFSET('Water Data'!$H$10,0,10*ROW('Water Data'!H34))),CJ40="Yes"),OFFSET('Water Data'!$H$10,0,10*ROW('Water Data'!H34)),IF(AND(ISNUMBER(OFFSET('Water Data'!$H$10,0,10*ROW('Water Data'!H34))),CJ40="No",ISNUMBER(OFFSET('Water Data'!$H$10,0,10*ROW('Water Data'!H34)))),CONCATENATE("[",ROUND(OFFSET('Water Data'!$H$10,0,10*ROW('Water Data'!H34)),0),"]"),IF(AND(ISNUMBER(OFFSET('Water Data'!$H$10,0,10*ROW('Water Data'!H34))),CJ40="",ISNUMBER(OFFSET('Water Data'!$H$10,0,10*ROW('Water Data'!H34)))),OFFSET('Water Data'!$H$10,0,10*ROW('Water Data'!H34)),NA())))</f>
        <v>#N/A</v>
      </c>
      <c r="V40" s="251" t="e">
        <f ca="true">+IF(AND(ISNUMBER(OFFSET('Sanitation Data'!$C$5,0,10*ROW('Sanitation Data'!C34))),CK40="Yes"),100-OFFSET('Sanitation Data'!$C$5,0,10*ROW('Sanitation Data'!C34)),IF(AND(ISNUMBER(OFFSET('Sanitation Data'!$C$5,0,10*ROW('Sanitation Data'!C34))),CK40="No",ISNUMBER(OFFSET('Sanitation Data'!$C$5,0,10*ROW('Sanitation Data'!C34)))),CONCATENATE("[",ROUND(100-OFFSET('Sanitation Data'!$C$5,0,10*ROW('Sanitation Data'!C34)),0),"]"),IF(AND(ISNUMBER(OFFSET('Sanitation Data'!$C$5,0,10*ROW('Sanitation Data'!C34))),CK40="",ISNUMBER(OFFSET('Sanitation Data'!$C$5,0,10*ROW('Sanitation Data'!C34)))),100-OFFSET('Sanitation Data'!$C$5,0,10*ROW('Sanitation Data'!C34)),NA())))</f>
        <v>#N/A</v>
      </c>
      <c r="W40" s="251" t="e">
        <f ca="true">+IF(AND(ISNUMBER(OFFSET('Sanitation Data'!$C$7,0,10*ROW('Sanitation Data'!C34))),CL40="Yes"),OFFSET('Sanitation Data'!$C$7,0,10*ROW('Sanitation Data'!C34)),IF(AND(ISNUMBER(OFFSET('Sanitation Data'!$C$7,0,10*ROW('Sanitation Data'!C34))),CL40="No",ISNUMBER(OFFSET('Sanitation Data'!$C$7,0,10*ROW('Sanitation Data'!C34)))),CONCATENATE("[",ROUND(OFFSET('Sanitation Data'!$C$7,0,10*ROW('Sanitation Data'!C34)),0),"]"),IF(AND(ISNUMBER(OFFSET('Sanitation Data'!$C$7,0,10*ROW('Sanitation Data'!C34))),CL40="",ISNUMBER(OFFSET('Sanitation Data'!$C$7,0,10*ROW('Sanitation Data'!C34)))),OFFSET('Sanitation Data'!$C$7,0,10*ROW('Sanitation Data'!C34)),NA())))</f>
        <v>#N/A</v>
      </c>
      <c r="X40" s="251" t="e">
        <f ca="true">+IF(AND(ISNUMBER(OFFSET('Sanitation Data'!$C$11,0,10*ROW('Sanitation Data'!C34))),CM40="Yes"),OFFSET('Sanitation Data'!$C$11,0,10*ROW('Sanitation Data'!C34)),IF(AND(ISNUMBER(OFFSET('Sanitation Data'!$C$11,0,10*ROW('Sanitation Data'!C34))),CM40="No",ISNUMBER(OFFSET('Sanitation Data'!$C$11,0,10*ROW('Sanitation Data'!C34)))),CONCATENATE("[",ROUND(OFFSET('Sanitation Data'!$C$11,0,10*ROW('Sanitation Data'!C34)),0),"]"),IF(AND(ISNUMBER(OFFSET('Sanitation Data'!$C$11,0,10*ROW('Sanitation Data'!C34))),CM40="",ISNUMBER(OFFSET('Sanitation Data'!$C$11,0,10*ROW('Sanitation Data'!C34)))),OFFSET('Sanitation Data'!$C$11,0,10*ROW('Sanitation Data'!C34)),NA())))</f>
        <v>#N/A</v>
      </c>
      <c r="Y40" s="251" t="e">
        <f ca="true">+IF(AND(ISNUMBER(OFFSET('Sanitation Data'!$C$12,0,10*ROW('Sanitation Data'!C34))),CN40="Yes"),OFFSET('Sanitation Data'!$C$12,0,10*ROW('Sanitation Data'!C34)),IF(AND(ISNUMBER(OFFSET('Sanitation Data'!$C$12,0,10*ROW('Sanitation Data'!C34))),CN40="No",ISNUMBER(OFFSET('Sanitation Data'!$C$12,0,10*ROW('Sanitation Data'!C34)))),CONCATENATE("[",ROUND(OFFSET('Sanitation Data'!$C$12,0,10*ROW('Sanitation Data'!C34)),0),"]"),IF(AND(ISNUMBER(OFFSET('Sanitation Data'!$C$12,0,10*ROW('Sanitation Data'!C34))),CN40="",ISNUMBER(OFFSET('Sanitation Data'!$C$12,0,10*ROW('Sanitation Data'!C34)))),OFFSET('Sanitation Data'!$C$12,0,10*ROW('Sanitation Data'!C34)),NA())))</f>
        <v>#N/A</v>
      </c>
      <c r="Z40" s="251" t="e">
        <f ca="true">+IF(AND(ISNUMBER(OFFSET('Sanitation Data'!$C$13,0,10*ROW('Sanitation Data'!C34))),CO40="Yes"),OFFSET('Sanitation Data'!$C$13,0,10*ROW('Sanitation Data'!C34)),IF(AND(ISNUMBER(OFFSET('Sanitation Data'!$C$13,0,10*ROW('Sanitation Data'!C34))),CO40="No",ISNUMBER(OFFSET('Sanitation Data'!$C$13,0,10*ROW('Sanitation Data'!C34)))),CONCATENATE("[",ROUND(OFFSET('Sanitation Data'!$C$13,0,10*ROW('Sanitation Data'!C34)),0),"]"),IF(AND(ISNUMBER(OFFSET('Sanitation Data'!$C$13,0,10*ROW('Sanitation Data'!C34))),CO40="",ISNUMBER(OFFSET('Sanitation Data'!$C$13,0,10*ROW('Sanitation Data'!C34)))),OFFSET('Sanitation Data'!$C$13,0,10*ROW('Sanitation Data'!C34)),NA())))</f>
        <v>#N/A</v>
      </c>
      <c r="AA40" s="251" t="e">
        <f ca="true">+IF(AND(ISNUMBER(OFFSET('Sanitation Data'!$D$5,0,10*ROW('Sanitation Data'!D34))),CP40="Yes"),100-OFFSET('Sanitation Data'!$D$5,0,10*ROW('Sanitation Data'!D34)),IF(AND(ISNUMBER(OFFSET('Sanitation Data'!$D$5,0,10*ROW('Sanitation Data'!D34))),CP40="No",ISNUMBER(OFFSET('Sanitation Data'!$D$5,0,10*ROW('Sanitation Data'!D34)))),CONCATENATE("[",ROUND(100-OFFSET('Sanitation Data'!$D$5,0,10*ROW('Sanitation Data'!D34)),0),"]"),IF(AND(ISNUMBER(OFFSET('Sanitation Data'!$D$5,0,10*ROW('Sanitation Data'!D34))),CP40="",ISNUMBER(OFFSET('Sanitation Data'!$D$5,0,10*ROW('Sanitation Data'!D34)))),100-OFFSET('Sanitation Data'!$D$5,0,10*ROW('Sanitation Data'!D34)),NA())))</f>
        <v>#N/A</v>
      </c>
      <c r="AB40" s="251" t="e">
        <f ca="true">+IF(AND(ISNUMBER(OFFSET('Sanitation Data'!$D$7,0,10*ROW('Sanitation Data'!D34))),CQ40="Yes"),OFFSET('Sanitation Data'!$D$7,0,10*ROW('Sanitation Data'!G34)),IF(AND(ISNUMBER(OFFSET('Sanitation Data'!$D$7,0,10*ROW('Sanitation Data'!D34))),CQ40="No",ISNUMBER(OFFSET('Sanitation Data'!$D$7,0,10*ROW('Sanitation Data'!D34)))),CONCATENATE("[",ROUND(OFFSET('Sanitation Data'!$D$7,0,10*ROW('Sanitation Data'!D34)),0),"]"),IF(AND(ISNUMBER(OFFSET('Sanitation Data'!$D$7,0,10*ROW('Sanitation Data'!D34))),CQ40="",ISNUMBER(OFFSET('Sanitation Data'!$D$7,0,10*ROW('Sanitation Data'!D34)))),OFFSET('Sanitation Data'!$D$7,0,10*ROW('Sanitation Data'!D34)),NA())))</f>
        <v>#N/A</v>
      </c>
      <c r="AC40" s="251" t="e">
        <f ca="true">+IF(AND(ISNUMBER(OFFSET('Sanitation Data'!$D$11,0,10*ROW('Sanitation Data'!D34))),CR40="Yes"),OFFSET('Sanitation Data'!$D$11,0,10*ROW('Sanitation Data'!D34)),IF(AND(ISNUMBER(OFFSET('Sanitation Data'!$D$11,0,10*ROW('Sanitation Data'!D34))),CR40="No",ISNUMBER(OFFSET('Sanitation Data'!$D$11,0,10*ROW('Sanitation Data'!D34)))),CONCATENATE("[",ROUND(OFFSET('Sanitation Data'!$D$11,0,10*ROW('Sanitation Data'!D34)),0),"]"),IF(AND(ISNUMBER(OFFSET('Sanitation Data'!$D$11,0,10*ROW('Sanitation Data'!D34))),CR40="",ISNUMBER(OFFSET('Sanitation Data'!$D$11,0,10*ROW('Sanitation Data'!D34)))),OFFSET('Sanitation Data'!$D$11,0,10*ROW('Sanitation Data'!D34)),NA())))</f>
        <v>#N/A</v>
      </c>
      <c r="AD40" s="251" t="e">
        <f ca="true">+IF(AND(ISNUMBER(OFFSET('Sanitation Data'!$D$12,0,10*ROW('Sanitation Data'!D34))),CS40="Yes"),OFFSET('Sanitation Data'!$D$12,0,10*ROW('Sanitation Data'!D34)),IF(AND(ISNUMBER(OFFSET('Sanitation Data'!$D$12,0,10*ROW('Sanitation Data'!D34))),CS40="No",ISNUMBER(OFFSET('Sanitation Data'!$D$12,0,10*ROW('Sanitation Data'!D34)))),CONCATENATE("[",ROUND(OFFSET('Sanitation Data'!$D$12,0,10*ROW('Sanitation Data'!D34)),0),"]"),IF(AND(ISNUMBER(OFFSET('Sanitation Data'!$D$12,0,10*ROW('Sanitation Data'!D34))),CS40="",ISNUMBER(OFFSET('Sanitation Data'!$D$12,0,10*ROW('Sanitation Data'!D34)))),OFFSET('Sanitation Data'!$D$12,0,10*ROW('Sanitation Data'!D34)),NA())))</f>
        <v>#N/A</v>
      </c>
      <c r="AE40" s="251" t="e">
        <f ca="true">+IF(AND(ISNUMBER(OFFSET('Sanitation Data'!$D$13,0,10*ROW('Sanitation Data'!D34))),CT40="Yes"),OFFSET('Sanitation Data'!$D$13,0,10*ROW('Sanitation Data'!D34)),IF(AND(ISNUMBER(OFFSET('Sanitation Data'!$D$13,0,10*ROW('Sanitation Data'!D34))),CT40="No",ISNUMBER(OFFSET('Sanitation Data'!$D$13,0,10*ROW('Sanitation Data'!D34)))),CONCATENATE("[",ROUND(OFFSET('Sanitation Data'!$D$13,0,10*ROW('Sanitation Data'!D34)),0),"]"),IF(AND(ISNUMBER(OFFSET('Sanitation Data'!$D$13,0,10*ROW('Sanitation Data'!D34))),CT40="",ISNUMBER(OFFSET('Sanitation Data'!$D$13,0,10*ROW('Sanitation Data'!D34)))),OFFSET('Sanitation Data'!$D$13,0,10*ROW('Sanitation Data'!D34)),NA())))</f>
        <v>#N/A</v>
      </c>
      <c r="AF40" s="251" t="e">
        <f ca="true">+IF(AND(ISNUMBER(OFFSET('Sanitation Data'!$E$5,0,10*ROW('Sanitation Data'!E34))),CU40="Yes"),100-OFFSET('Sanitation Data'!$E$5,0,10*ROW('Sanitation Data'!E34)),IF(AND(ISNUMBER(OFFSET('Sanitation Data'!$E$5,0,10*ROW('Sanitation Data'!E34))),CU40="No",ISNUMBER(OFFSET('Sanitation Data'!$E$5,0,10*ROW('Sanitation Data'!E34)))),CONCATENATE("[",ROUND(100-OFFSET('Sanitation Data'!$E$5,0,10*ROW('Sanitation Data'!E34)),0),"]"),IF(AND(ISNUMBER(OFFSET('Sanitation Data'!$E$5,0,10*ROW('Sanitation Data'!E34))),CU40="",ISNUMBER(OFFSET('Sanitation Data'!$E$5,0,10*ROW('Sanitation Data'!E34)))),100-OFFSET('Sanitation Data'!$E$5,0,10*ROW('Sanitation Data'!E34)),NA())))</f>
        <v>#N/A</v>
      </c>
      <c r="AG40" s="251" t="e">
        <f ca="true">+IF(AND(ISNUMBER(OFFSET('Sanitation Data'!$E$7,0,10*ROW('Sanitation Data'!E34))),CV40="Yes"),OFFSET('Sanitation Data'!$E$7,0,10*ROW('Sanitation Data'!E34)),IF(AND(ISNUMBER(OFFSET('Sanitation Data'!$E$7,0,10*ROW('Sanitation Data'!E34))),CV40="No",ISNUMBER(OFFSET('Sanitation Data'!$E$7,0,10*ROW('Sanitation Data'!E34)))),CONCATENATE("[",ROUND(OFFSET('Sanitation Data'!$E$7,0,10*ROW('Sanitation Data'!E34)),0),"]"),IF(AND(ISNUMBER(OFFSET('Sanitation Data'!$E$7,0,10*ROW('Sanitation Data'!E34))),CV40="",ISNUMBER(OFFSET('Sanitation Data'!$E$7,0,10*ROW('Sanitation Data'!E34)))),OFFSET('Sanitation Data'!$E$7,0,10*ROW('Sanitation Data'!E34)),NA())))</f>
        <v>#N/A</v>
      </c>
      <c r="AH40" s="251" t="e">
        <f ca="true">+IF(AND(ISNUMBER(OFFSET('Sanitation Data'!$E$11,0,10*ROW('Sanitation Data'!E34))),CW40="Yes"),OFFSET('Sanitation Data'!$E$11,0,10*ROW('Sanitation Data'!E34)),IF(AND(ISNUMBER(OFFSET('Sanitation Data'!$E$11,0,10*ROW('Sanitation Data'!E34))),CW40="No",ISNUMBER(OFFSET('Sanitation Data'!$E$11,0,10*ROW('Sanitation Data'!E34)))),CONCATENATE("[",ROUND(OFFSET('Sanitation Data'!$E$11,0,10*ROW('Sanitation Data'!E34)),0),"]"),IF(AND(ISNUMBER(OFFSET('Sanitation Data'!$E$11,0,10*ROW('Sanitation Data'!E34))),CW40="",ISNUMBER(OFFSET('Sanitation Data'!$E$11,0,10*ROW('Sanitation Data'!E34)))),OFFSET('Sanitation Data'!$E$11,0,10*ROW('Sanitation Data'!E34)),NA())))</f>
        <v>#N/A</v>
      </c>
      <c r="AI40" s="251" t="e">
        <f ca="true">+IF(AND(ISNUMBER(OFFSET('Sanitation Data'!$E$12,0,10*ROW('Sanitation Data'!E34))),CX40="Yes"),OFFSET('Sanitation Data'!$E$12,0,10*ROW('Sanitation Data'!E34)),IF(AND(ISNUMBER(OFFSET('Sanitation Data'!$E$12,0,10*ROW('Sanitation Data'!E34))),CX40="No",ISNUMBER(OFFSET('Sanitation Data'!$E$12,0,10*ROW('Sanitation Data'!E34)))),CONCATENATE("[",ROUND(OFFSET('Sanitation Data'!$E$12,0,10*ROW('Sanitation Data'!E34)),0),"]"),IF(AND(ISNUMBER(OFFSET('Sanitation Data'!$E$12,0,10*ROW('Sanitation Data'!E34))),CX40="",ISNUMBER(OFFSET('Sanitation Data'!$E$12,0,10*ROW('Sanitation Data'!E34)))),OFFSET('Sanitation Data'!$E$12,0,10*ROW('Sanitation Data'!E34)),NA())))</f>
        <v>#N/A</v>
      </c>
      <c r="AJ40" s="251" t="e">
        <f ca="true">+IF(AND(ISNUMBER(OFFSET('Sanitation Data'!$E$13,0,10*ROW('Sanitation Data'!E34))),CY40="Yes"),OFFSET('Sanitation Data'!$E$13,0,10*ROW('Sanitation Data'!E34)),IF(AND(ISNUMBER(OFFSET('Sanitation Data'!$E$13,0,10*ROW('Sanitation Data'!E34))),CY40="No",ISNUMBER(OFFSET('Sanitation Data'!$E$13,0,10*ROW('Sanitation Data'!E34)))),CONCATENATE("[",ROUND(OFFSET('Sanitation Data'!$E$13,0,10*ROW('Sanitation Data'!E34)),0),"]"),IF(AND(ISNUMBER(OFFSET('Sanitation Data'!$E$13,0,10*ROW('Sanitation Data'!E34))),CY40="",ISNUMBER(OFFSET('Sanitation Data'!$E$13,0,10*ROW('Sanitation Data'!E34)))),OFFSET('Sanitation Data'!$E$13,0,10*ROW('Sanitation Data'!E34)),NA())))</f>
        <v>#N/A</v>
      </c>
      <c r="AK40" s="251" t="e">
        <f ca="true">+IF(AND(ISNUMBER(OFFSET('Sanitation Data'!$F$5,0,10*ROW('Sanitation Data'!F34))),CZ40="Yes"),100-OFFSET('Sanitation Data'!$F$5,0,10*ROW('Sanitation Data'!F34)),IF(AND(ISNUMBER(OFFSET('Sanitation Data'!$F$5,0,10*ROW('Sanitation Data'!F34))),CZ40="No",ISNUMBER(OFFSET('Sanitation Data'!$F$5,0,10*ROW('Sanitation Data'!F34)))),CONCATENATE("[",ROUND(100-OFFSET('Sanitation Data'!$F$5,0,10*ROW('Sanitation Data'!F34)),0),"]"),IF(AND(ISNUMBER(OFFSET('Sanitation Data'!$F$5,0,10*ROW('Sanitation Data'!F34))),CZ40="",ISNUMBER(OFFSET('Sanitation Data'!$F$5,0,10*ROW('Sanitation Data'!F34)))),100-OFFSET('Sanitation Data'!$F$5,0,10*ROW('Sanitation Data'!F34)),NA())))</f>
        <v>#N/A</v>
      </c>
      <c r="AL40" s="251" t="e">
        <f ca="true">+IF(AND(ISNUMBER(OFFSET('Sanitation Data'!$F$7,0,10*ROW('Sanitation Data'!F34))),DA40="Yes"),OFFSET('Sanitation Data'!$F$7,0,10*ROW('Sanitation Data'!F34)),IF(AND(ISNUMBER(OFFSET('Sanitation Data'!$F$7,0,10*ROW('Sanitation Data'!F34))),DA40="No",ISNUMBER(OFFSET('Sanitation Data'!$F$7,0,10*ROW('Sanitation Data'!F34)))),CONCATENATE("[",ROUND(OFFSET('Sanitation Data'!$F$7,0,10*ROW('Sanitation Data'!F34)),0),"]"),IF(AND(ISNUMBER(OFFSET('Sanitation Data'!$F$7,0,10*ROW('Sanitation Data'!F34))),DA40="",ISNUMBER(OFFSET('Sanitation Data'!$F$7,0,10*ROW('Sanitation Data'!F34)))),OFFSET('Sanitation Data'!$F$7,0,10*ROW('Sanitation Data'!F34)),NA())))</f>
        <v>#N/A</v>
      </c>
      <c r="AM40" s="251" t="e">
        <f ca="true">+IF(AND(ISNUMBER(OFFSET('Sanitation Data'!$F$11,0,10*ROW('Sanitation Data'!F34))),DB40="Yes"),OFFSET('Sanitation Data'!$F$11,0,10*ROW('Sanitation Data'!F34)),IF(AND(ISNUMBER(OFFSET('Sanitation Data'!$F$11,0,10*ROW('Sanitation Data'!F34))),DB40="No",ISNUMBER(OFFSET('Sanitation Data'!$F$11,0,10*ROW('Sanitation Data'!F34)))),CONCATENATE("[",ROUND(OFFSET('Sanitation Data'!$F$11,0,10*ROW('Sanitation Data'!F34)),0),"]"),IF(AND(ISNUMBER(OFFSET('Sanitation Data'!$F$11,0,10*ROW('Sanitation Data'!F34))),DB40="",ISNUMBER(OFFSET('Sanitation Data'!$F$11,0,10*ROW('Sanitation Data'!F34)))),OFFSET('Sanitation Data'!$F$11,0,10*ROW('Sanitation Data'!F34)),NA())))</f>
        <v>#N/A</v>
      </c>
      <c r="AN40" s="251" t="e">
        <f ca="true">+IF(AND(ISNUMBER(OFFSET('Sanitation Data'!$F$12,0,10*ROW('Sanitation Data'!F34))),DC40="Yes"),OFFSET('Sanitation Data'!$F$12,0,10*ROW('Sanitation Data'!F34)),IF(AND(ISNUMBER(OFFSET('Sanitation Data'!$F$12,0,10*ROW('Sanitation Data'!F34))),DC40="No",ISNUMBER(OFFSET('Sanitation Data'!$F$12,0,10*ROW('Sanitation Data'!F34)))),CONCATENATE("[",ROUND(OFFSET('Sanitation Data'!$F$12,0,10*ROW('Sanitation Data'!F34)),0),"]"),IF(AND(ISNUMBER(OFFSET('Sanitation Data'!$F$12,0,10*ROW('Sanitation Data'!F34))),DC40="",ISNUMBER(OFFSET('Sanitation Data'!$F$12,0,10*ROW('Sanitation Data'!F34)))),OFFSET('Sanitation Data'!$F$12,0,10*ROW('Sanitation Data'!F34)),NA())))</f>
        <v>#N/A</v>
      </c>
      <c r="AO40" s="251" t="e">
        <f ca="true">+IF(AND(ISNUMBER(OFFSET('Sanitation Data'!$F$13,0,10*ROW('Sanitation Data'!F34))),DD40="Yes"),OFFSET('Sanitation Data'!$F$13,0,10*ROW('Sanitation Data'!F34)),IF(AND(ISNUMBER(OFFSET('Sanitation Data'!$F$13,0,10*ROW('Sanitation Data'!F34))),DD40="No",ISNUMBER(OFFSET('Sanitation Data'!$F$13,0,10*ROW('Sanitation Data'!F34)))),CONCATENATE("[",ROUND(OFFSET('Sanitation Data'!$F$13,0,10*ROW('Sanitation Data'!F34)),0),"]"),IF(AND(ISNUMBER(OFFSET('Sanitation Data'!$F$13,0,10*ROW('Sanitation Data'!F34))),DD40="",ISNUMBER(OFFSET('Sanitation Data'!$F$13,0,10*ROW('Sanitation Data'!F34)))),OFFSET('Sanitation Data'!$F$13,0,10*ROW('Sanitation Data'!F34)),NA())))</f>
        <v>#N/A</v>
      </c>
      <c r="AP40" s="251" t="e">
        <f ca="true">+IF(AND(ISNUMBER(OFFSET('Sanitation Data'!$G$5,0,10*ROW('Sanitation Data'!G34))),DE40="Yes"),100-OFFSET('Sanitation Data'!$G$5,0,10*ROW('Sanitation Data'!G34)),IF(AND(ISNUMBER(OFFSET('Sanitation Data'!$G$5,0,10*ROW('Sanitation Data'!G34))),DE40="No",ISNUMBER(OFFSET('Sanitation Data'!$G$5,0,10*ROW('Sanitation Data'!G34)))),CONCATENATE("[",ROUND(100-OFFSET('Sanitation Data'!$G$5,0,10*ROW('Sanitation Data'!G34)),0),"]"),IF(AND(ISNUMBER(OFFSET('Sanitation Data'!$G$5,0,10*ROW('Sanitation Data'!G34))),DE40="",ISNUMBER(OFFSET('Sanitation Data'!$G$5,0,10*ROW('Sanitation Data'!G34)))),100-OFFSET('Sanitation Data'!$G$5,0,10*ROW('Sanitation Data'!G34)),NA())))</f>
        <v>#N/A</v>
      </c>
      <c r="AQ40" s="251" t="e">
        <f ca="true">+IF(AND(ISNUMBER(OFFSET('Sanitation Data'!$G$7,0,10*ROW('Sanitation Data'!G34))),DF40="Yes"),OFFSET('Sanitation Data'!$G$7,0,10*ROW('Sanitation Data'!G34)),IF(AND(ISNUMBER(OFFSET('Sanitation Data'!$G$7,0,10*ROW('Sanitation Data'!G34))),DF40="No",ISNUMBER(OFFSET('Sanitation Data'!$G$7,0,10*ROW('Sanitation Data'!G34)))),CONCATENATE("[",ROUND(OFFSET('Sanitation Data'!$G$7,0,10*ROW('Sanitation Data'!G34)),0),"]"),IF(AND(ISNUMBER(OFFSET('Sanitation Data'!$G$7,0,10*ROW('Sanitation Data'!G34))),DF40="",ISNUMBER(OFFSET('Sanitation Data'!$G$7,0,10*ROW('Sanitation Data'!G34)))),OFFSET('Sanitation Data'!$G$7,0,10*ROW('Sanitation Data'!G34)),NA())))</f>
        <v>#N/A</v>
      </c>
      <c r="AR40" s="251" t="e">
        <f ca="true">+IF(AND(ISNUMBER(OFFSET('Sanitation Data'!$G$11,0,10*ROW('Sanitation Data'!G34))),DG40="Yes"),OFFSET('Sanitation Data'!$G$11,0,10*ROW('Sanitation Data'!G34)),IF(AND(ISNUMBER(OFFSET('Sanitation Data'!$G$11,0,10*ROW('Sanitation Data'!G34))),DG40="No",ISNUMBER(OFFSET('Sanitation Data'!$G$11,0,10*ROW('Sanitation Data'!G34)))),CONCATENATE("[",ROUND(OFFSET('Sanitation Data'!$G$11,0,10*ROW('Sanitation Data'!G34)),0),"]"),IF(AND(ISNUMBER(OFFSET('Sanitation Data'!$G$11,0,10*ROW('Sanitation Data'!G34))),DG40="",ISNUMBER(OFFSET('Sanitation Data'!$G$11,0,10*ROW('Sanitation Data'!G34)))),OFFSET('Sanitation Data'!$G$11,0,10*ROW('Sanitation Data'!G34)),NA())))</f>
        <v>#N/A</v>
      </c>
      <c r="AS40" s="251" t="e">
        <f ca="true">+IF(AND(ISNUMBER(OFFSET('Sanitation Data'!$G$12,0,10*ROW('Sanitation Data'!G34))),DH40="Yes"),OFFSET('Sanitation Data'!$G$12,0,10*ROW('Sanitation Data'!G34)),IF(AND(ISNUMBER(OFFSET('Sanitation Data'!$G$12,0,10*ROW('Sanitation Data'!G34))),DH40="No",ISNUMBER(OFFSET('Sanitation Data'!$G$12,0,10*ROW('Sanitation Data'!G34)))),CONCATENATE("[",ROUND(OFFSET('Sanitation Data'!$G$12,0,10*ROW('Sanitation Data'!G34)),0),"]"),IF(AND(ISNUMBER(OFFSET('Sanitation Data'!$G$12,0,10*ROW('Sanitation Data'!G34))),DH40="",ISNUMBER(OFFSET('Sanitation Data'!$G$12,0,10*ROW('Sanitation Data'!G34)))),OFFSET('Sanitation Data'!$G$12,0,10*ROW('Sanitation Data'!G34)),NA())))</f>
        <v>#N/A</v>
      </c>
      <c r="AT40" s="251" t="e">
        <f ca="true">+IF(AND(ISNUMBER(OFFSET('Sanitation Data'!$G$13,0,10*ROW('Sanitation Data'!G34))),DI40="Yes"),OFFSET('Sanitation Data'!$G$13,0,10*ROW('Sanitation Data'!G34)),IF(AND(ISNUMBER(OFFSET('Sanitation Data'!$G$13,0,10*ROW('Sanitation Data'!G34))),DI40="No",ISNUMBER(OFFSET('Sanitation Data'!$G$13,0,10*ROW('Sanitation Data'!G34)))),CONCATENATE("[",ROUND(OFFSET('Sanitation Data'!$G$13,0,10*ROW('Sanitation Data'!G34)),0),"]"),IF(AND(ISNUMBER(OFFSET('Sanitation Data'!$G$13,0,10*ROW('Sanitation Data'!G34))),DI40="",ISNUMBER(OFFSET('Sanitation Data'!$G$13,0,10*ROW('Sanitation Data'!G34)))),OFFSET('Sanitation Data'!$G$13,0,10*ROW('Sanitation Data'!G34)),NA())))</f>
        <v>#N/A</v>
      </c>
      <c r="AU40" s="251" t="e">
        <f ca="true">+IF(AND(ISNUMBER(OFFSET('Sanitation Data'!$H$5,0,10*ROW('Sanitation Data'!H34))),DJ40="Yes"),100-OFFSET('Sanitation Data'!$H$5,0,10*ROW('Sanitation Data'!H34)),IF(AND(ISNUMBER(OFFSET('Sanitation Data'!$H$5,0,10*ROW('Sanitation Data'!H34))),DJ40="No",ISNUMBER(OFFSET('Sanitation Data'!$H$5,0,10*ROW('Sanitation Data'!H34)))),CONCATENATE("[",ROUND(100-OFFSET('Sanitation Data'!$H$5,0,10*ROW('Sanitation Data'!H34)),0),"]"),IF(AND(ISNUMBER(OFFSET('Sanitation Data'!$H$5,0,10*ROW('Sanitation Data'!H34))),DJ40="",ISNUMBER(OFFSET('Sanitation Data'!$H$5,0,10*ROW('Sanitation Data'!H34)))),100-OFFSET('Sanitation Data'!$H$5,0,10*ROW('Sanitation Data'!H34)),NA())))</f>
        <v>#N/A</v>
      </c>
      <c r="AV40" s="251" t="e">
        <f ca="true">+IF(AND(ISNUMBER(OFFSET('Sanitation Data'!$H$7,0,10*ROW('Sanitation Data'!H34))),DK40="Yes"),OFFSET('Sanitation Data'!$H$7,0,10*ROW('Sanitation Data'!H34)),IF(AND(ISNUMBER(OFFSET('Sanitation Data'!$H$7,0,10*ROW('Sanitation Data'!H34))),DK40="No",ISNUMBER(OFFSET('Sanitation Data'!$H$7,0,10*ROW('Sanitation Data'!H34)))),CONCATENATE("[",ROUND(OFFSET('Sanitation Data'!$H$7,0,10*ROW('Sanitation Data'!H34)),0),"]"),IF(AND(ISNUMBER(OFFSET('Sanitation Data'!$H$7,0,10*ROW('Sanitation Data'!H34))),DK40="",ISNUMBER(OFFSET('Sanitation Data'!$H$7,0,10*ROW('Sanitation Data'!H34)))),OFFSET('Sanitation Data'!$H$7,0,10*ROW('Sanitation Data'!H34)),NA())))</f>
        <v>#N/A</v>
      </c>
      <c r="AW40" s="251" t="e">
        <f ca="true">+IF(AND(ISNUMBER(OFFSET('Sanitation Data'!$H$11,0,10*ROW('Sanitation Data'!H34))),DL40="Yes"),OFFSET('Sanitation Data'!$H$11,0,10*ROW('Sanitation Data'!H34)),IF(AND(ISNUMBER(OFFSET('Sanitation Data'!$H$11,0,10*ROW('Sanitation Data'!H34))),DL40="No",ISNUMBER(OFFSET('Sanitation Data'!$H$11,0,10*ROW('Sanitation Data'!H34)))),CONCATENATE("[",ROUND(OFFSET('Sanitation Data'!$H$11,0,10*ROW('Sanitation Data'!H34)),0),"]"),IF(AND(ISNUMBER(OFFSET('Sanitation Data'!$H$11,0,10*ROW('Sanitation Data'!H34))),DL40="",ISNUMBER(OFFSET('Sanitation Data'!$H$11,0,10*ROW('Sanitation Data'!H34)))),OFFSET('Sanitation Data'!$H$11,0,10*ROW('Sanitation Data'!H34)),NA())))</f>
        <v>#N/A</v>
      </c>
      <c r="AX40" s="251" t="e">
        <f ca="true">+IF(AND(ISNUMBER(OFFSET('Sanitation Data'!$H$12,0,10*ROW('Sanitation Data'!H34))),DM40="Yes"),OFFSET('Sanitation Data'!$H$12,0,10*ROW('Sanitation Data'!H34)),IF(AND(ISNUMBER(OFFSET('Sanitation Data'!$H$12,0,10*ROW('Sanitation Data'!H34))),DM40="No",ISNUMBER(OFFSET('Sanitation Data'!$H$12,0,10*ROW('Sanitation Data'!H34)))),CONCATENATE("[",ROUND(OFFSET('Sanitation Data'!$H$12,0,10*ROW('Sanitation Data'!H34)),0),"]"),IF(AND(ISNUMBER(OFFSET('Sanitation Data'!$H$12,0,10*ROW('Sanitation Data'!H34))),DM40="",ISNUMBER(OFFSET('Sanitation Data'!$H$12,0,10*ROW('Sanitation Data'!H34)))),OFFSET('Sanitation Data'!$H$12,0,10*ROW('Sanitation Data'!H34)),NA())))</f>
        <v>#N/A</v>
      </c>
      <c r="AY40" s="251" t="e">
        <f ca="true">+IF(AND(ISNUMBER(OFFSET('Sanitation Data'!$H$13,0,10*ROW('Sanitation Data'!H34))),DN40="Yes"),OFFSET('Sanitation Data'!$H$13,0,10*ROW('Sanitation Data'!H34)),IF(AND(ISNUMBER(OFFSET('Sanitation Data'!$H$13,0,10*ROW('Sanitation Data'!H34))),DN40="No",ISNUMBER(OFFSET('Sanitation Data'!$H$13,0,10*ROW('Sanitation Data'!H34)))),CONCATENATE("[",ROUND(OFFSET('Sanitation Data'!$H$13,0,10*ROW('Sanitation Data'!H34)),0),"]"),IF(AND(ISNUMBER(OFFSET('Sanitation Data'!$H$13,0,10*ROW('Sanitation Data'!H34))),DN40="",ISNUMBER(OFFSET('Sanitation Data'!$H$13,0,10*ROW('Sanitation Data'!H34)))),OFFSET('Sanitation Data'!$H$13,0,10*ROW('Sanitation Data'!H34)),NA())))</f>
        <v>#N/A</v>
      </c>
      <c r="AZ40" s="252" t="e">
        <f ca="true">+IF(AND(ISNUMBER(OFFSET('Hygiene Data'!$C$6,0,10*ROW('Hygiene Data'!C34))),DO40="Yes"),OFFSET('Hygiene Data'!$C$6,0,10*ROW('Hygiene Data'!C34)),IF(AND(ISNUMBER(OFFSET('Hygiene Data'!$C$6,0,10*ROW('Hygiene Data'!C34))),DO40="No",ISNUMBER(OFFSET('Hygiene Data'!$C$6,0,10*ROW('Hygiene Data'!C34)))),CONCATENATE("[",ROUND(OFFSET('Hygiene Data'!$C$6,0,10*ROW('Hygiene Data'!C34)),0),"]"),IF(AND(ISNUMBER(OFFSET('Hygiene Data'!$C$6,0,10*ROW('Hygiene Data'!C34))),DO40="",ISNUMBER(OFFSET('Hygiene Data'!$C$6,0,10*ROW('Hygiene Data'!C34)))),OFFSET('Hygiene Data'!$C$6,0,10*ROW('Hygiene Data'!C34)),NA())))</f>
        <v>#N/A</v>
      </c>
      <c r="BA40" s="252" t="e">
        <f ca="true">+IF(AND(ISNUMBER(OFFSET('Hygiene Data'!$C$8,0,10*ROW('Hygiene Data'!C34))),DP40="Yes"),OFFSET('Hygiene Data'!$C$8,0,10*ROW('Hygiene Data'!C34)),IF(AND(ISNUMBER(OFFSET('Hygiene Data'!$C$8,0,10*ROW('Hygiene Data'!C34))),DP40="No",ISNUMBER(OFFSET('Hygiene Data'!$C$8,0,10*ROW('Hygiene Data'!C34)))),CONCATENATE("[",ROUND(OFFSET('Hygiene Data'!$C$8,0,10*ROW('Hygiene Data'!C34)),0),"]"),IF(AND(ISNUMBER(OFFSET('Hygiene Data'!$C$8,0,10*ROW('Hygiene Data'!C34))),DP40="",ISNUMBER(OFFSET('Hygiene Data'!$C$8,0,10*ROW('Hygiene Data'!C34)))),OFFSET('Hygiene Data'!$C$8,0,10*ROW('Hygiene Data'!C34)),NA())))</f>
        <v>#N/A</v>
      </c>
      <c r="BB40" s="252" t="e">
        <f ca="true">+IF(AND(ISNUMBER(OFFSET('Hygiene Data'!$C$10,0,10*ROW('Hygiene Data'!C34))),DQ40="Yes"),OFFSET('Hygiene Data'!$C$10,0,10*ROW('Hygiene Data'!C34)),IF(AND(ISNUMBER(OFFSET('Hygiene Data'!$C$10,0,10*ROW('Hygiene Data'!C34))),DQ40="No",ISNUMBER(OFFSET('Hygiene Data'!$C$10,0,10*ROW('Hygiene Data'!C34)))),CONCATENATE("[",ROUND(OFFSET('Hygiene Data'!$C$10,0,10*ROW('Hygiene Data'!C34)),0),"]"),IF(AND(ISNUMBER(OFFSET('Hygiene Data'!$C$10,0,10*ROW('Hygiene Data'!C34))),DQ40="",ISNUMBER(OFFSET('Hygiene Data'!$C$10,0,10*ROW('Hygiene Data'!C34)))),OFFSET('Hygiene Data'!$C$10,0,10*ROW('Hygiene Data'!C34)),NA())))</f>
        <v>#N/A</v>
      </c>
      <c r="BC40" s="252" t="e">
        <f ca="true">+IF(AND(ISNUMBER(OFFSET('Hygiene Data'!$D$6,0,10*ROW('Hygiene Data'!D34))),DR40="Yes"),OFFSET('Hygiene Data'!$D$6,0,10*ROW('Hygiene Data'!D34)),IF(AND(ISNUMBER(OFFSET('Hygiene Data'!$D$6,0,10*ROW('Hygiene Data'!D34))),DR40="No",ISNUMBER(OFFSET('Hygiene Data'!$D$6,0,10*ROW('Hygiene Data'!D34)))),CONCATENATE("[",ROUND(OFFSET('Hygiene Data'!$D$6,0,10*ROW('Hygiene Data'!D34)),0),"]"),IF(AND(ISNUMBER(OFFSET('Hygiene Data'!$D$6,0,10*ROW('Hygiene Data'!D34))),DR40="",ISNUMBER(OFFSET('Hygiene Data'!$D$6,0,10*ROW('Hygiene Data'!D34)))),OFFSET('Hygiene Data'!$D$6,0,10*ROW('Hygiene Data'!D34)),NA())))</f>
        <v>#N/A</v>
      </c>
      <c r="BD40" s="252" t="e">
        <f ca="true">+IF(AND(ISNUMBER(OFFSET('Hygiene Data'!$D$8,0,10*ROW('Hygiene Data'!D34))),DS40="Yes"),OFFSET('Hygiene Data'!$D$8,0,10*ROW('Hygiene Data'!D34)),IF(AND(ISNUMBER(OFFSET('Hygiene Data'!$D$8,0,10*ROW('Hygiene Data'!D34))),DS40="No",ISNUMBER(OFFSET('Hygiene Data'!$D$8,0,10*ROW('Hygiene Data'!D34)))),CONCATENATE("[",ROUND(OFFSET('Hygiene Data'!$D$8,0,10*ROW('Hygiene Data'!D34)),0),"]"),IF(AND(ISNUMBER(OFFSET('Hygiene Data'!$D$8,0,10*ROW('Hygiene Data'!D34))),DS40="",ISNUMBER(OFFSET('Hygiene Data'!$D$8,0,10*ROW('Hygiene Data'!D34)))),OFFSET('Hygiene Data'!$D$8,0,10*ROW('Hygiene Data'!D34)),NA())))</f>
        <v>#N/A</v>
      </c>
      <c r="BE40" s="252" t="e">
        <f ca="true">+IF(AND(ISNUMBER(OFFSET('Hygiene Data'!$D$10,0,10*ROW('Hygiene Data'!D34))),DT40="Yes"),OFFSET('Hygiene Data'!$D$10,0,10*ROW('Hygiene Data'!D34)),IF(AND(ISNUMBER(OFFSET('Hygiene Data'!$D$10,0,10*ROW('Hygiene Data'!D34))),DT40="No",ISNUMBER(OFFSET('Hygiene Data'!$D$10,0,10*ROW('Hygiene Data'!D34)))),CONCATENATE("[",ROUND(OFFSET('Hygiene Data'!$D$10,0,10*ROW('Hygiene Data'!D34)),0),"]"),IF(AND(ISNUMBER(OFFSET('Hygiene Data'!$D$10,0,10*ROW('Hygiene Data'!D34))),DT40="",ISNUMBER(OFFSET('Hygiene Data'!$D$10,0,10*ROW('Hygiene Data'!D34)))),OFFSET('Hygiene Data'!$D$10,0,10*ROW('Hygiene Data'!D34)),NA())))</f>
        <v>#N/A</v>
      </c>
      <c r="BF40" s="252" t="e">
        <f ca="true">+IF(AND(ISNUMBER(OFFSET('Hygiene Data'!$E$6,0,10*ROW('Hygiene Data'!E34))),DU40="Yes"),OFFSET('Hygiene Data'!$E$6,0,10*ROW('Hygiene Data'!E34)),IF(AND(ISNUMBER(OFFSET('Hygiene Data'!$E$6,0,10*ROW('Hygiene Data'!E34))),DU40="No",ISNUMBER(OFFSET('Hygiene Data'!$E$6,0,10*ROW('Hygiene Data'!E34)))),CONCATENATE("[",ROUND(OFFSET('Hygiene Data'!$E$6,0,10*ROW('Hygiene Data'!E34)),0),"]"),IF(AND(ISNUMBER(OFFSET('Hygiene Data'!$E$6,0,10*ROW('Hygiene Data'!E34))),DU40="",ISNUMBER(OFFSET('Hygiene Data'!$E$6,0,10*ROW('Hygiene Data'!E34)))),OFFSET('Hygiene Data'!$E$6,0,10*ROW('Hygiene Data'!E34)),NA())))</f>
        <v>#N/A</v>
      </c>
      <c r="BG40" s="252" t="e">
        <f ca="true">+IF(AND(ISNUMBER(OFFSET('Hygiene Data'!$E$8,0,10*ROW('Hygiene Data'!E34))),DV40="Yes"),OFFSET('Hygiene Data'!$E$8,0,10*ROW('Hygiene Data'!E34)),IF(AND(ISNUMBER(OFFSET('Hygiene Data'!$E$8,0,10*ROW('Hygiene Data'!E34))),DV40="No",ISNUMBER(OFFSET('Hygiene Data'!$E$8,0,10*ROW('Hygiene Data'!E34)))),CONCATENATE("[",ROUND(OFFSET('Hygiene Data'!$E$8,0,10*ROW('Hygiene Data'!E34)),0),"]"),IF(AND(ISNUMBER(OFFSET('Hygiene Data'!$E$8,0,10*ROW('Hygiene Data'!E34))),DV40="",ISNUMBER(OFFSET('Hygiene Data'!$E$8,0,10*ROW('Hygiene Data'!E34)))),OFFSET('Hygiene Data'!$E$8,0,10*ROW('Hygiene Data'!E34)),NA())))</f>
        <v>#N/A</v>
      </c>
      <c r="BH40" s="252" t="e">
        <f ca="true">+IF(AND(ISNUMBER(OFFSET('Hygiene Data'!$E$10,0,10*ROW('Hygiene Data'!E34))),DW40="Yes"),OFFSET('Hygiene Data'!$E$10,0,10*ROW('Hygiene Data'!E34)),IF(AND(ISNUMBER(OFFSET('Hygiene Data'!$E$10,0,10*ROW('Hygiene Data'!E34))),DW40="No",ISNUMBER(OFFSET('Hygiene Data'!$E$10,0,10*ROW('Hygiene Data'!E34)))),CONCATENATE("[",ROUND(OFFSET('Hygiene Data'!$E$10,0,10*ROW('Hygiene Data'!E34)),0),"]"),IF(AND(ISNUMBER(OFFSET('Hygiene Data'!$E$10,0,10*ROW('Hygiene Data'!E34))),DW40="",ISNUMBER(OFFSET('Hygiene Data'!$E$10,0,10*ROW('Hygiene Data'!E34)))),OFFSET('Hygiene Data'!$E$10,0,10*ROW('Hygiene Data'!E34)),NA())))</f>
        <v>#N/A</v>
      </c>
      <c r="BI40" s="252" t="e">
        <f ca="true">+IF(AND(ISNUMBER(OFFSET('Hygiene Data'!$F$6,0,10*ROW('Hygiene Data'!F34))),DX40="Yes"),OFFSET('Hygiene Data'!$F$6,0,10*ROW('Hygiene Data'!F34)),IF(AND(ISNUMBER(OFFSET('Hygiene Data'!$F$6,0,10*ROW('Hygiene Data'!F34))),DX40="No",ISNUMBER(OFFSET('Hygiene Data'!$F$6,0,10*ROW('Hygiene Data'!F34)))),CONCATENATE("[",ROUND(OFFSET('Hygiene Data'!$F$6,0,10*ROW('Hygiene Data'!F34)),0),"]"),IF(AND(ISNUMBER(OFFSET('Hygiene Data'!$F$6,0,10*ROW('Hygiene Data'!F34))),DX40="",ISNUMBER(OFFSET('Hygiene Data'!$F$6,0,10*ROW('Hygiene Data'!F34)))),OFFSET('Hygiene Data'!$F$6,0,10*ROW('Hygiene Data'!F34)),NA())))</f>
        <v>#N/A</v>
      </c>
      <c r="BJ40" s="252" t="e">
        <f ca="true">+IF(AND(ISNUMBER(OFFSET('Hygiene Data'!$F$8,0,10*ROW('Hygiene Data'!F34))),DY40="Yes"),OFFSET('Hygiene Data'!$F$8,0,10*ROW('Hygiene Data'!F34)),IF(AND(ISNUMBER(OFFSET('Hygiene Data'!$F$8,0,10*ROW('Hygiene Data'!F34))),DY40="No",ISNUMBER(OFFSET('Hygiene Data'!$F$8,0,10*ROW('Hygiene Data'!F34)))),CONCATENATE("[",ROUND(OFFSET('Hygiene Data'!$F$8,0,10*ROW('Hygiene Data'!F34)),0),"]"),IF(AND(ISNUMBER(OFFSET('Hygiene Data'!$F$8,0,10*ROW('Hygiene Data'!F34))),DY40="",ISNUMBER(OFFSET('Hygiene Data'!$F$8,0,10*ROW('Hygiene Data'!F34)))),OFFSET('Hygiene Data'!$F$8,0,10*ROW('Hygiene Data'!F34)),NA())))</f>
        <v>#N/A</v>
      </c>
      <c r="BK40" s="252" t="e">
        <f ca="true">+IF(AND(ISNUMBER(OFFSET('Hygiene Data'!$F$10,0,10*ROW('Hygiene Data'!F34))),DZ40="Yes"),OFFSET('Hygiene Data'!$F$10,0,10*ROW('Hygiene Data'!F34)),IF(AND(ISNUMBER(OFFSET('Hygiene Data'!$F$10,0,10*ROW('Hygiene Data'!F34))),DZ40="No",ISNUMBER(OFFSET('Hygiene Data'!$F$10,0,10*ROW('Hygiene Data'!F34)))),CONCATENATE("[",ROUND(OFFSET('Hygiene Data'!$F$10,0,10*ROW('Hygiene Data'!F34)),0),"]"),IF(AND(ISNUMBER(OFFSET('Hygiene Data'!$F$10,0,10*ROW('Hygiene Data'!F34))),DZ40="",ISNUMBER(OFFSET('Hygiene Data'!$F$10,0,10*ROW('Hygiene Data'!F34)))),OFFSET('Hygiene Data'!$F$10,0,10*ROW('Hygiene Data'!F34)),NA())))</f>
        <v>#N/A</v>
      </c>
      <c r="BL40" s="252" t="e">
        <f ca="true">+IF(AND(ISNUMBER(OFFSET('Hygiene Data'!$G$6,0,10*ROW('Hygiene Data'!G34))),EA40="Yes"),OFFSET('Hygiene Data'!$G$6,0,10*ROW('Hygiene Data'!G34)),IF(AND(ISNUMBER(OFFSET('Hygiene Data'!$G$6,0,10*ROW('Hygiene Data'!G34))),EA40="No",ISNUMBER(OFFSET('Hygiene Data'!$G$6,0,10*ROW('Hygiene Data'!G34)))),CONCATENATE("[",ROUND(OFFSET('Hygiene Data'!$G$6,0,10*ROW('Hygiene Data'!G34)),0),"]"),IF(AND(ISNUMBER(OFFSET('Hygiene Data'!$G$6,0,10*ROW('Hygiene Data'!G34))),EA40="",ISNUMBER(OFFSET('Hygiene Data'!$G$6,0,10*ROW('Hygiene Data'!G34)))),OFFSET('Hygiene Data'!$G$6,0,10*ROW('Hygiene Data'!G34)),NA())))</f>
        <v>#N/A</v>
      </c>
      <c r="BM40" s="252" t="e">
        <f ca="true">+IF(AND(ISNUMBER(OFFSET('Hygiene Data'!$G$8,0,10*ROW('Hygiene Data'!G34))),EB40="Yes"),OFFSET('Hygiene Data'!$G$8,0,10*ROW('Hygiene Data'!G34)),IF(AND(ISNUMBER(OFFSET('Hygiene Data'!$G$8,0,10*ROW('Hygiene Data'!G34))),EB40="No",ISNUMBER(OFFSET('Hygiene Data'!$G$8,0,10*ROW('Hygiene Data'!G34)))),CONCATENATE("[",ROUND(OFFSET('Hygiene Data'!$G$8,0,10*ROW('Hygiene Data'!G34)),0),"]"),IF(AND(ISNUMBER(OFFSET('Hygiene Data'!$G$8,0,10*ROW('Hygiene Data'!G34))),EB40="",ISNUMBER(OFFSET('Hygiene Data'!$G$8,0,10*ROW('Hygiene Data'!G34)))),OFFSET('Hygiene Data'!$G$8,0,10*ROW('Hygiene Data'!G34)),NA())))</f>
        <v>#N/A</v>
      </c>
      <c r="BN40" s="252" t="e">
        <f ca="true">+IF(AND(ISNUMBER(OFFSET('Hygiene Data'!$G$10,0,10*ROW('Hygiene Data'!G34))),EC40="Yes"),OFFSET('Hygiene Data'!$G$10,0,10*ROW('Hygiene Data'!G34)),IF(AND(ISNUMBER(OFFSET('Hygiene Data'!$G$10,0,10*ROW('Hygiene Data'!G34))),EC40="No",ISNUMBER(OFFSET('Hygiene Data'!$G$10,0,10*ROW('Hygiene Data'!G34)))),CONCATENATE("[",ROUND(OFFSET('Hygiene Data'!$G$10,0,10*ROW('Hygiene Data'!G34)),0),"]"),IF(AND(ISNUMBER(OFFSET('Hygiene Data'!$G$10,0,10*ROW('Hygiene Data'!G34))),EC40="",ISNUMBER(OFFSET('Hygiene Data'!$G$10,0,10*ROW('Hygiene Data'!G34)))),OFFSET('Hygiene Data'!$G$10,0,10*ROW('Hygiene Data'!G34)),NA())))</f>
        <v>#N/A</v>
      </c>
      <c r="BO40" s="252" t="e">
        <f ca="true">+IF(AND(ISNUMBER(OFFSET('Hygiene Data'!$H$6,0,10*ROW('Hygiene Data'!H34))),ED40="Yes"),OFFSET('Hygiene Data'!$H$6,0,10*ROW('Hygiene Data'!H34)),IF(AND(ISNUMBER(OFFSET('Hygiene Data'!$H$6,0,10*ROW('Hygiene Data'!H34))),ED40="No",ISNUMBER(OFFSET('Hygiene Data'!$H$6,0,10*ROW('Hygiene Data'!H34)))),CONCATENATE("[",ROUND(OFFSET('Hygiene Data'!$H$6,0,10*ROW('Hygiene Data'!H34)),0),"]"),IF(AND(ISNUMBER(OFFSET('Hygiene Data'!$H$6,0,10*ROW('Hygiene Data'!H34))),ED40="",ISNUMBER(OFFSET('Hygiene Data'!$H$6,0,10*ROW('Hygiene Data'!H34)))),OFFSET('Hygiene Data'!$H$6,0,10*ROW('Hygiene Data'!H34)),NA())))</f>
        <v>#N/A</v>
      </c>
      <c r="BP40" s="252" t="e">
        <f ca="true">+IF(AND(ISNUMBER(OFFSET('Hygiene Data'!$H$8,0,10*ROW('Hygiene Data'!H34))),EE40="Yes"),OFFSET('Hygiene Data'!$H$8,0,10*ROW('Hygiene Data'!H34)),IF(AND(ISNUMBER(OFFSET('Hygiene Data'!$H$8,0,10*ROW('Hygiene Data'!H34))),EE40="No",ISNUMBER(OFFSET('Hygiene Data'!$H$8,0,10*ROW('Hygiene Data'!H34)))),CONCATENATE("[",ROUND(OFFSET('Hygiene Data'!$H$8,0,10*ROW('Hygiene Data'!H34)),0),"]"),IF(AND(ISNUMBER(OFFSET('Hygiene Data'!$H$8,0,10*ROW('Hygiene Data'!H34))),EE40="",ISNUMBER(OFFSET('Hygiene Data'!$H$8,0,10*ROW('Hygiene Data'!H34)))),OFFSET('Hygiene Data'!$H$8,0,10*ROW('Hygiene Data'!H34)),NA())))</f>
        <v>#N/A</v>
      </c>
      <c r="BQ40" s="252" t="e">
        <f ca="true">+IF(AND(ISNUMBER(OFFSET('Hygiene Data'!$H$10,0,10*ROW('Hygiene Data'!H34))),EF40="Yes"),OFFSET('Hygiene Data'!$H$10,0,10*ROW('Hygiene Data'!H34)),IF(AND(ISNUMBER(OFFSET('Hygiene Data'!$H$10,0,10*ROW('Hygiene Data'!H34))),EF40="No",ISNUMBER(OFFSET('Hygiene Data'!$H$10,0,10*ROW('Hygiene Data'!H34)))),CONCATENATE("[",ROUND(OFFSET('Hygiene Data'!$H$10,0,10*ROW('Hygiene Data'!H34)),0),"]"),IF(AND(ISNUMBER(OFFSET('Hygiene Data'!$H$10,0,10*ROW('Hygiene Data'!H34))),EF40="",ISNUMBER(OFFSET('Hygiene Data'!$H$10,0,10*ROW('Hygiene Data'!H34)))),OFFSET('Hygiene Data'!$H$10,0,10*ROW('Hygiene Data'!H34)),NA())))</f>
        <v>#N/A</v>
      </c>
      <c r="BS40" s="36" t="str">
        <f ca="true">+IF(OFFSET('Water Data'!$C$28,0,10*ROW('Water Data'!C34))="","",OFFSET('Water Data'!$C$28,0,10*ROW('Water Data'!C34)))</f>
        <v/>
      </c>
      <c r="BT40" s="36" t="str">
        <f ca="true">+IF(OFFSET('Water Data'!$C$29,0,10*ROW('Water Data'!C34))="","",OFFSET('Water Data'!$C$29,0,10*ROW('Water Data'!C34)))</f>
        <v/>
      </c>
      <c r="BU40" s="36" t="str">
        <f ca="true">+IF(OFFSET('Water Data'!$C$30,0,10*ROW('Water Data'!C34))="","",OFFSET('Water Data'!$C$30,0,10*ROW('Water Data'!C34)))</f>
        <v/>
      </c>
      <c r="BV40" s="36" t="str">
        <f ca="true">+IF(OFFSET('Water Data'!$D$28,0,10*ROW('Water Data'!D34))="","",OFFSET('Water Data'!$D$28,0,10*ROW('Water Data'!D34)))</f>
        <v/>
      </c>
      <c r="BW40" s="36" t="str">
        <f ca="true">+IF(OFFSET('Water Data'!$D$29,0,10*ROW('Water Data'!D34))="","",OFFSET('Water Data'!$D$29,0,10*ROW('Water Data'!D34)))</f>
        <v/>
      </c>
      <c r="BX40" s="36" t="str">
        <f ca="true">+IF(OFFSET('Water Data'!$D$30,0,10*ROW('Water Data'!D34))="","",OFFSET('Water Data'!$D$30,0,10*ROW('Water Data'!D34)))</f>
        <v/>
      </c>
      <c r="BY40" s="36" t="str">
        <f ca="true">+IF(OFFSET('Water Data'!$E$28,0,10*ROW('Water Data'!E34))="","",OFFSET('Water Data'!$E$28,0,10*ROW('Water Data'!E34)))</f>
        <v/>
      </c>
      <c r="BZ40" s="36" t="str">
        <f ca="true">+IF(OFFSET('Water Data'!$E$29,0,10*ROW('Water Data'!E34))="","",OFFSET('Water Data'!$E$29,0,10*ROW('Water Data'!E34)))</f>
        <v/>
      </c>
      <c r="CA40" s="36" t="str">
        <f ca="true">+IF(OFFSET('Water Data'!$E$30,0,10*ROW('Water Data'!E34))="","",OFFSET('Water Data'!$E$30,0,10*ROW('Water Data'!E34)))</f>
        <v/>
      </c>
      <c r="CB40" s="36" t="str">
        <f ca="true">+IF(OFFSET('Water Data'!$F$28,0,10*ROW('Water Data'!F34))="","",OFFSET('Water Data'!$F$28,0,10*ROW('Water Data'!F34)))</f>
        <v/>
      </c>
      <c r="CC40" s="36" t="str">
        <f ca="true">+IF(OFFSET('Water Data'!$F$29,0,10*ROW('Water Data'!F34))="","",OFFSET('Water Data'!$F$29,0,10*ROW('Water Data'!F34)))</f>
        <v/>
      </c>
      <c r="CD40" s="36" t="str">
        <f ca="true">+IF(OFFSET('Water Data'!$F$30,0,10*ROW('Water Data'!F34))="","",OFFSET('Water Data'!$F$30,0,10*ROW('Water Data'!F34)))</f>
        <v/>
      </c>
      <c r="CE40" s="36" t="str">
        <f ca="true">+IF(OFFSET('Water Data'!$G$28,0,10*ROW('Water Data'!G34))="","",OFFSET('Water Data'!$G$28,0,10*ROW('Water Data'!G34)))</f>
        <v/>
      </c>
      <c r="CF40" s="36" t="str">
        <f ca="true">+IF(OFFSET('Water Data'!$G$29,0,10*ROW('Water Data'!G34))="","",OFFSET('Water Data'!$G$29,0,10*ROW('Water Data'!G34)))</f>
        <v/>
      </c>
      <c r="CG40" s="36" t="str">
        <f ca="true">+IF(OFFSET('Water Data'!$G$30,0,10*ROW('Water Data'!G34))="","",OFFSET('Water Data'!$G$30,0,10*ROW('Water Data'!G34)))</f>
        <v/>
      </c>
      <c r="CH40" s="36" t="str">
        <f ca="true">+IF(OFFSET('Water Data'!$H$28,0,10*ROW('Water Data'!H34))="","",OFFSET('Water Data'!$H$28,0,10*ROW('Water Data'!H34)))</f>
        <v/>
      </c>
      <c r="CI40" s="36" t="str">
        <f ca="true">+IF(OFFSET('Water Data'!$H$29,0,10*ROW('Water Data'!H34))="","",OFFSET('Water Data'!$H$29,0,10*ROW('Water Data'!H34)))</f>
        <v/>
      </c>
      <c r="CJ40" s="36" t="str">
        <f ca="true">+IF(OFFSET('Water Data'!$H$30,0,10*ROW('Water Data'!H34))="","",OFFSET('Water Data'!$H$30,0,10*ROW('Water Data'!H34)))</f>
        <v/>
      </c>
      <c r="CK40" s="36" t="str">
        <f ca="true">+IF(OFFSET('Sanitation Data'!$C$29,0,10*ROW('Sanitation Data'!C34))="","",OFFSET('Sanitation Data'!$C$29,0,10*ROW('Sanitation Data'!C34)))</f>
        <v/>
      </c>
      <c r="CL40" s="36" t="str">
        <f ca="true">+IF(OFFSET('Sanitation Data'!$C$30,0,10*ROW('Sanitation Data'!C34))="","",OFFSET('Sanitation Data'!$C$30,0,10*ROW('Sanitation Data'!C34)))</f>
        <v/>
      </c>
      <c r="CM40" s="36" t="str">
        <f ca="true">+IF(OFFSET('Sanitation Data'!$C$31,0,10*ROW('Sanitation Data'!C34))="","",OFFSET('Sanitation Data'!$C$31,0,10*ROW('Sanitation Data'!C34)))</f>
        <v/>
      </c>
      <c r="CN40" s="36" t="str">
        <f ca="true">+IF(OFFSET('Sanitation Data'!$C$32,0,10*ROW('Sanitation Data'!C34))="","",OFFSET('Sanitation Data'!$C$32,0,10*ROW('Sanitation Data'!C34)))</f>
        <v/>
      </c>
      <c r="CO40" s="36" t="str">
        <f ca="true">+IF(OFFSET('Sanitation Data'!$C$33,0,10*ROW('Sanitation Data'!C34))="","",OFFSET('Sanitation Data'!$C$33,0,10*ROW('Sanitation Data'!C34)))</f>
        <v/>
      </c>
      <c r="CP40" s="36" t="str">
        <f ca="true">+IF(OFFSET('Sanitation Data'!$D$29,0,10*ROW('Sanitation Data'!D34))="","",OFFSET('Sanitation Data'!$D$29,0,10*ROW('Sanitation Data'!D34)))</f>
        <v/>
      </c>
      <c r="CQ40" s="36" t="str">
        <f ca="true">+IF(OFFSET('Sanitation Data'!$D$30,0,10*ROW('Sanitation Data'!D34))="","",OFFSET('Sanitation Data'!$D$30,0,10*ROW('Sanitation Data'!D34)))</f>
        <v/>
      </c>
      <c r="CR40" s="36" t="str">
        <f ca="true">+IF(OFFSET('Sanitation Data'!$D$31,0,10*ROW('Sanitation Data'!D34))="","",OFFSET('Sanitation Data'!$D$31,0,10*ROW('Sanitation Data'!D34)))</f>
        <v/>
      </c>
      <c r="CS40" s="36" t="str">
        <f ca="true">+IF(OFFSET('Sanitation Data'!$D$32,0,10*ROW('Sanitation Data'!D34))="","",OFFSET('Sanitation Data'!$D$32,0,10*ROW('Sanitation Data'!D34)))</f>
        <v/>
      </c>
      <c r="CT40" s="36" t="str">
        <f ca="true">+IF(OFFSET('Sanitation Data'!$D$33,0,10*ROW('Sanitation Data'!D34))="","",OFFSET('Sanitation Data'!$D$33,0,10*ROW('Sanitation Data'!D34)))</f>
        <v/>
      </c>
      <c r="CU40" s="36" t="str">
        <f ca="true">+IF(OFFSET('Sanitation Data'!$E$29,0,10*ROW('Sanitation Data'!E34))="","",OFFSET('Sanitation Data'!$E$29,0,10*ROW('Sanitation Data'!E34)))</f>
        <v/>
      </c>
      <c r="CV40" s="36" t="str">
        <f ca="true">+IF(OFFSET('Sanitation Data'!$E$30,0,10*ROW('Sanitation Data'!E34))="","",OFFSET('Sanitation Data'!$E$30,0,10*ROW('Sanitation Data'!E34)))</f>
        <v/>
      </c>
      <c r="CW40" s="36" t="str">
        <f ca="true">+IF(OFFSET('Sanitation Data'!$E$31,0,10*ROW('Sanitation Data'!E34))="","",OFFSET('Sanitation Data'!$E$31,0,10*ROW('Sanitation Data'!E34)))</f>
        <v/>
      </c>
      <c r="CX40" s="36" t="str">
        <f ca="true">+IF(OFFSET('Sanitation Data'!$E$32,0,10*ROW('Sanitation Data'!E34))="","",OFFSET('Sanitation Data'!$E$32,0,10*ROW('Sanitation Data'!E34)))</f>
        <v/>
      </c>
      <c r="CY40" s="36" t="str">
        <f ca="true">+IF(OFFSET('Sanitation Data'!$E$33,0,10*ROW('Sanitation Data'!E34))="","",OFFSET('Sanitation Data'!$E$33,0,10*ROW('Sanitation Data'!E34)))</f>
        <v/>
      </c>
      <c r="CZ40" s="36" t="str">
        <f ca="true">+IF(OFFSET('Sanitation Data'!$F$29,0,10*ROW('Sanitation Data'!F34))="","",OFFSET('Sanitation Data'!$F$29,0,10*ROW('Sanitation Data'!F34)))</f>
        <v/>
      </c>
      <c r="DA40" s="36" t="str">
        <f ca="true">+IF(OFFSET('Sanitation Data'!$F$30,0,10*ROW('Sanitation Data'!F34))="","",OFFSET('Sanitation Data'!$F$30,0,10*ROW('Sanitation Data'!F34)))</f>
        <v/>
      </c>
      <c r="DB40" s="36" t="str">
        <f ca="true">+IF(OFFSET('Sanitation Data'!$F$31,0,10*ROW('Sanitation Data'!F34))="","",OFFSET('Sanitation Data'!$F$31,0,10*ROW('Sanitation Data'!F34)))</f>
        <v/>
      </c>
      <c r="DC40" s="36" t="str">
        <f ca="true">+IF(OFFSET('Sanitation Data'!$F$32,0,10*ROW('Sanitation Data'!F34))="","",OFFSET('Sanitation Data'!$F$32,0,10*ROW('Sanitation Data'!F34)))</f>
        <v/>
      </c>
      <c r="DD40" s="36" t="str">
        <f ca="true">+IF(OFFSET('Sanitation Data'!$F$33,0,10*ROW('Sanitation Data'!F34))="","",OFFSET('Sanitation Data'!$F$33,0,10*ROW('Sanitation Data'!F34)))</f>
        <v/>
      </c>
      <c r="DE40" s="36" t="str">
        <f ca="true">+IF(OFFSET('Sanitation Data'!$G$29,0,10*ROW('Sanitation Data'!G34))="","",OFFSET('Sanitation Data'!$G$29,0,10*ROW('Sanitation Data'!G34)))</f>
        <v/>
      </c>
      <c r="DF40" s="36" t="str">
        <f ca="true">+IF(OFFSET('Sanitation Data'!$G$30,0,10*ROW('Sanitation Data'!G34))="","",OFFSET('Sanitation Data'!$G$30,0,10*ROW('Sanitation Data'!G34)))</f>
        <v/>
      </c>
      <c r="DG40" s="36" t="str">
        <f ca="true">+IF(OFFSET('Sanitation Data'!$G$31,0,10*ROW('Sanitation Data'!G34))="","",OFFSET('Sanitation Data'!$G$31,0,10*ROW('Sanitation Data'!G34)))</f>
        <v/>
      </c>
      <c r="DH40" s="36" t="str">
        <f ca="true">+IF(OFFSET('Sanitation Data'!$G$32,0,10*ROW('Sanitation Data'!G34))="","",OFFSET('Sanitation Data'!$G$32,0,10*ROW('Sanitation Data'!G34)))</f>
        <v/>
      </c>
      <c r="DI40" s="36" t="str">
        <f ca="true">+IF(OFFSET('Sanitation Data'!$G$33,0,10*ROW('Sanitation Data'!G34))="","",OFFSET('Sanitation Data'!$G$33,0,10*ROW('Sanitation Data'!G34)))</f>
        <v/>
      </c>
      <c r="DJ40" s="36" t="str">
        <f ca="true">+IF(OFFSET('Sanitation Data'!$H$29,0,10*ROW('Sanitation Data'!H34))="","",OFFSET('Sanitation Data'!$H$29,0,10*ROW('Sanitation Data'!H34)))</f>
        <v/>
      </c>
      <c r="DK40" s="36" t="str">
        <f ca="true">+IF(OFFSET('Sanitation Data'!$H$30,0,10*ROW('Sanitation Data'!H34))="","",OFFSET('Sanitation Data'!$H$30,0,10*ROW('Sanitation Data'!H34)))</f>
        <v/>
      </c>
      <c r="DL40" s="36" t="str">
        <f ca="true">+IF(OFFSET('Sanitation Data'!$H$31,0,10*ROW('Sanitation Data'!H34))="","",OFFSET('Sanitation Data'!$H$31,0,10*ROW('Sanitation Data'!H34)))</f>
        <v/>
      </c>
      <c r="DM40" s="36" t="str">
        <f ca="true">+IF(OFFSET('Sanitation Data'!$H$32,0,10*ROW('Sanitation Data'!H34))="","",OFFSET('Sanitation Data'!$H$32,0,10*ROW('Sanitation Data'!H34)))</f>
        <v/>
      </c>
      <c r="DN40" s="36" t="str">
        <f ca="true">+IF(OFFSET('Sanitation Data'!$H$33,0,10*ROW('Sanitation Data'!H34))="","",OFFSET('Sanitation Data'!$H$33,0,10*ROW('Sanitation Data'!H34)))</f>
        <v/>
      </c>
      <c r="DO40" s="36" t="str">
        <f ca="true">+IF(OFFSET('Hygiene Data'!$C$12,0,10*ROW('Hygiene Data'!C34))="","",OFFSET('Hygiene Data'!$C$12,0,10*ROW('Hygiene Data'!C34)))</f>
        <v/>
      </c>
      <c r="DP40" s="36" t="str">
        <f ca="true">+IF(OFFSET('Hygiene Data'!$C$13,0,10*ROW('Hygiene Data'!C34))="","",OFFSET('Hygiene Data'!$C$13,0,10*ROW('Hygiene Data'!C34)))</f>
        <v/>
      </c>
      <c r="DQ40" s="36" t="str">
        <f ca="true">+IF(OFFSET('Hygiene Data'!$C$14,0,10*ROW('Hygiene Data'!C34))="","",OFFSET('Hygiene Data'!$C$14,0,10*ROW('Hygiene Data'!C34)))</f>
        <v/>
      </c>
      <c r="DR40" s="36" t="str">
        <f ca="true">+IF(OFFSET('Hygiene Data'!$D$12,0,10*ROW('Hygiene Data'!D34))="","",OFFSET('Hygiene Data'!$D$12,0,10*ROW('Hygiene Data'!D34)))</f>
        <v/>
      </c>
      <c r="DS40" s="36" t="str">
        <f ca="true">+IF(OFFSET('Hygiene Data'!$D$13,0,10*ROW('Hygiene Data'!D34))="","",OFFSET('Hygiene Data'!$D$13,0,10*ROW('Hygiene Data'!D34)))</f>
        <v/>
      </c>
      <c r="DT40" s="36" t="str">
        <f ca="true">+IF(OFFSET('Hygiene Data'!$D$14,0,10*ROW('Hygiene Data'!D34))="","",OFFSET('Hygiene Data'!$D$14,0,10*ROW('Hygiene Data'!D34)))</f>
        <v/>
      </c>
      <c r="DU40" s="36" t="str">
        <f ca="true">+IF(OFFSET('Hygiene Data'!$E$12,0,10*ROW('Hygiene Data'!E34))="","",OFFSET('Hygiene Data'!$E$12,0,10*ROW('Hygiene Data'!E34)))</f>
        <v/>
      </c>
      <c r="DV40" s="36" t="str">
        <f ca="true">+IF(OFFSET('Hygiene Data'!$E$13,0,10*ROW('Hygiene Data'!E34))="","",OFFSET('Hygiene Data'!$E$13,0,10*ROW('Hygiene Data'!E34)))</f>
        <v/>
      </c>
      <c r="DW40" s="36" t="str">
        <f ca="true">+IF(OFFSET('Hygiene Data'!$E$14,0,10*ROW('Hygiene Data'!E34))="","",OFFSET('Hygiene Data'!$E$14,0,10*ROW('Hygiene Data'!E34)))</f>
        <v/>
      </c>
      <c r="DX40" s="36" t="str">
        <f ca="true">+IF(OFFSET('Hygiene Data'!$F$12,0,10*ROW('Hygiene Data'!F34))="","",OFFSET('Hygiene Data'!$F$12,0,10*ROW('Hygiene Data'!F34)))</f>
        <v/>
      </c>
      <c r="DY40" s="36" t="str">
        <f ca="true">+IF(OFFSET('Hygiene Data'!$F$13,0,10*ROW('Hygiene Data'!F34))="","",OFFSET('Hygiene Data'!$F$13,0,10*ROW('Hygiene Data'!F34)))</f>
        <v/>
      </c>
      <c r="DZ40" s="36" t="str">
        <f ca="true">+IF(OFFSET('Hygiene Data'!$F$14,0,10*ROW('Hygiene Data'!F34))="","",OFFSET('Hygiene Data'!$F$14,0,10*ROW('Hygiene Data'!F34)))</f>
        <v/>
      </c>
      <c r="EA40" s="36" t="str">
        <f ca="true">+IF(OFFSET('Hygiene Data'!$G$12,0,10*ROW('Hygiene Data'!G34))="","",OFFSET('Hygiene Data'!$G$12,0,10*ROW('Hygiene Data'!G34)))</f>
        <v/>
      </c>
      <c r="EB40" s="36" t="str">
        <f ca="true">+IF(OFFSET('Hygiene Data'!$G$13,0,10*ROW('Hygiene Data'!G34))="","",OFFSET('Hygiene Data'!$G$13,0,10*ROW('Hygiene Data'!G34)))</f>
        <v/>
      </c>
      <c r="EC40" s="36" t="str">
        <f ca="true">+IF(OFFSET('Hygiene Data'!$G$14,0,10*ROW('Hygiene Data'!G34))="","",OFFSET('Hygiene Data'!$G$14,0,10*ROW('Hygiene Data'!G34)))</f>
        <v/>
      </c>
      <c r="ED40" s="36" t="str">
        <f ca="true">+IF(OFFSET('Hygiene Data'!$H$12,0,10*ROW('Hygiene Data'!H34))="","",OFFSET('Hygiene Data'!$H$12,0,10*ROW('Hygiene Data'!H34)))</f>
        <v/>
      </c>
      <c r="EE40" s="36" t="str">
        <f ca="true">+IF(OFFSET('Hygiene Data'!$H$13,0,10*ROW('Hygiene Data'!H34))="","",OFFSET('Hygiene Data'!$H$13,0,10*ROW('Hygiene Data'!H34)))</f>
        <v/>
      </c>
      <c r="EF40" s="36" t="str">
        <f ca="true">+IF(OFFSET('Hygiene Data'!$H$14,0,10*ROW('Hygiene Data'!H34))="","",OFFSET('Hygiene Data'!$H$14,0,10*ROW('Hygiene Data'!H34)))</f>
        <v/>
      </c>
    </row>
    <row r="41" x14ac:dyDescent="0.2">
      <c r="A41" s="59" t="str">
        <f ca="true">+IF(OFFSET('Water Data'!$B$1,0,10*ROW('Water Data'!B38))="","",OFFSET('Water Data'!$B$1,0,10*ROW('Water Data'!B38)))</f>
        <v/>
      </c>
      <c r="B41" s="59" t="str">
        <f ca="true">+IF(OFFSET('Water Data'!$A$3,0,10*ROW('Water Data'!A38))="","",OFFSET('Water Data'!$A$3,0,10*ROW('Water Data'!A38)))</f>
        <v/>
      </c>
      <c r="C41" s="59" t="str">
        <f ca="true">+IF(OFFSET('Water Data'!$C$3,0,10*ROW('Water Data'!C38))="","",OFFSET('Water Data'!$C$3,0,10*ROW('Water Data'!C38)))</f>
        <v/>
      </c>
      <c r="D41" s="250" t="e">
        <f ca="true">+IF(AND(ISNUMBER(OFFSET('Water Data'!$C$5,0,10*ROW('Water Data'!C35))),BS41="Yes"),100-OFFSET('Water Data'!$C$5,0,10*ROW('Water Data'!C35)),IF(AND(ISNUMBER(OFFSET('Water Data'!$C$5,0,10*ROW('Water Data'!C35))),BS41="No",ISNUMBER(OFFSET('Water Data'!$C$5,0,10*ROW('Water Data'!C35)))),CONCATENATE("[",ROUND(100-OFFSET('Water Data'!$C$5,0,10*ROW('Water Data'!C35)),0),"]"),IF(AND(ISNUMBER(OFFSET('Water Data'!$C$5,0,10*ROW('Water Data'!C35))),BS41="",ISNUMBER(OFFSET('Water Data'!$C$5,0,10*ROW('Water Data'!C35)))),100-OFFSET('Water Data'!$C$5,0,10*ROW('Water Data'!C35)),NA())))</f>
        <v>#N/A</v>
      </c>
      <c r="E41" s="250" t="e">
        <f ca="true">+IF(AND(ISNUMBER(OFFSET('Water Data'!$C$7,0,10*ROW('Water Data'!D35))),BT41="Yes"),OFFSET('Water Data'!$C$7,0,10*ROW('Water Data'!C35)),IF(AND(ISNUMBER(OFFSET('Water Data'!$C$7,0,10*ROW('Water Data'!C35))),BT41="No",ISNUMBER(OFFSET('Water Data'!$C$7,0,10*ROW('Water Data'!C35)))),CONCATENATE("[",ROUND(OFFSET('Water Data'!$C$7,0,10*ROW('Water Data'!C35)),0),"]"),IF(AND(ISNUMBER(OFFSET('Water Data'!$C$7,0,10*ROW('Water Data'!C35))),BT41="",ISNUMBER(OFFSET('Water Data'!$C$7,0,10*ROW('Water Data'!C35)))),OFFSET('Water Data'!$C$7,0,10*ROW('Water Data'!C35)),NA())))</f>
        <v>#N/A</v>
      </c>
      <c r="F41" s="250" t="e">
        <f ca="true">+IF(AND(ISNUMBER(OFFSET('Water Data'!$C$10,0,10*ROW('Water Data'!C35))),BU41="Yes"),OFFSET('Water Data'!$C$10,0,10*ROW('Water Data'!C35)),IF(AND(ISNUMBER(OFFSET('Water Data'!$C$10,0,10*ROW('Water Data'!C35))),BU41="No",ISNUMBER(OFFSET('Water Data'!$C$10,0,10*ROW('Water Data'!C35)))),CONCATENATE("[",ROUND(OFFSET('Water Data'!$C$10,0,10*ROW('Water Data'!C35)),0),"]"),IF(AND(ISNUMBER(OFFSET('Water Data'!$C$10,0,10*ROW('Water Data'!C35))),BU41="",ISNUMBER(OFFSET('Water Data'!$C$10,0,10*ROW('Water Data'!C35)))),OFFSET('Water Data'!$C$10,0,10*ROW('Water Data'!C35)),NA())))</f>
        <v>#N/A</v>
      </c>
      <c r="G41" s="250" t="e">
        <f ca="true">+IF(AND(ISNUMBER(OFFSET('Water Data'!$D$5,0,10*ROW('Water Data'!D35))),BV41="Yes"),100-OFFSET('Water Data'!$D$5,0,10*ROW('Water Data'!D35)),IF(AND(ISNUMBER(OFFSET('Water Data'!$D$5,0,10*ROW('Water Data'!D35))),BV41="No",ISNUMBER(OFFSET('Water Data'!$D$5,0,10*ROW('Water Data'!D35)))),CONCATENATE("[",ROUND(100-OFFSET('Water Data'!$D$5,0,10*ROW('Water Data'!D35)),0),"]"),IF(AND(ISNUMBER(OFFSET('Water Data'!$D$5,0,10*ROW('Water Data'!D35))),BV41="",ISNUMBER(OFFSET('Water Data'!$D$5,0,10*ROW('Water Data'!D35)))),100-OFFSET('Water Data'!$D$5,0,10*ROW('Water Data'!D35)),NA())))</f>
        <v>#N/A</v>
      </c>
      <c r="H41" s="250" t="e">
        <f ca="true">+IF(AND(ISNUMBER(OFFSET('Water Data'!$D$7,0,10*ROW('Water Data'!D35))),BW41="Yes"),OFFSET('Water Data'!$D$7,0,10*ROW('Water Data'!D35)),IF(AND(ISNUMBER(OFFSET('Water Data'!$D$7,0,10*ROW('Water Data'!D35))),BW41="No",ISNUMBER(OFFSET('Water Data'!$D$7,0,10*ROW('Water Data'!D35)))),CONCATENATE("[",ROUND(OFFSET('Water Data'!$C$7,0,10*ROW('Water Data'!D35)),0),"]"),IF(AND(ISNUMBER(OFFSET('Water Data'!$D$7,0,10*ROW('Water Data'!D35))),BW41="",ISNUMBER(OFFSET('Water Data'!$D$7,0,10*ROW('Water Data'!D35)))),OFFSET('Water Data'!$D$7,0,10*ROW('Water Data'!D35)),NA())))</f>
        <v>#N/A</v>
      </c>
      <c r="I41" s="250" t="e">
        <f ca="true">+IF(AND(ISNUMBER(OFFSET('Water Data'!$D$10,0,10*ROW('Water Data'!D35))),BX41="Yes"),OFFSET('Water Data'!$D$10,0,10*ROW('Water Data'!D35)),IF(AND(ISNUMBER(OFFSET('Water Data'!$D$10,0,10*ROW('Water Data'!D35))),BX41="No",ISNUMBER(OFFSET('Water Data'!$D$10,0,10*ROW('Water Data'!D35)))),CONCATENATE("[",ROUND(OFFSET('Water Data'!$D$10,0,10*ROW('Water Data'!D35)),0),"]"),IF(AND(ISNUMBER(OFFSET('Water Data'!$D$10,0,10*ROW('Water Data'!D35))),BX41="",ISNUMBER(OFFSET('Water Data'!$D$10,0,10*ROW('Water Data'!D35)))),OFFSET('Water Data'!$D$10,0,10*ROW('Water Data'!D35)),NA())))</f>
        <v>#N/A</v>
      </c>
      <c r="J41" s="250" t="e">
        <f ca="true">+IF(AND(ISNUMBER(OFFSET('Water Data'!$E$5,0,10*ROW('Water Data'!E35))),BY41="Yes"),100-OFFSET('Water Data'!$E$5,0,10*ROW('Water Data'!E35)),IF(AND(ISNUMBER(OFFSET('Water Data'!$E$5,0,10*ROW('Water Data'!E35))),BY41="No",ISNUMBER(OFFSET('Water Data'!$E$5,0,10*ROW('Water Data'!E35)))),CONCATENATE("[",ROUND(100-OFFSET('Water Data'!$E$5,0,10*ROW('Water Data'!E35)),0),"]"),IF(AND(ISNUMBER(OFFSET('Water Data'!$E$5,0,10*ROW('Water Data'!E35))),BY41="",ISNUMBER(OFFSET('Water Data'!$E$5,0,10*ROW('Water Data'!E35)))),100-OFFSET('Water Data'!$E$5,0,10*ROW('Water Data'!E35)),NA())))</f>
        <v>#N/A</v>
      </c>
      <c r="K41" s="250" t="e">
        <f ca="true">+IF(AND(ISNUMBER(OFFSET('Water Data'!$E$7,0,10*ROW('Water Data'!E35))),BZ41="Yes"),OFFSET('Water Data'!$E$7,0,10*ROW('Water Data'!E35)),IF(AND(ISNUMBER(OFFSET('Water Data'!$E$7,0,10*ROW('Water Data'!E35))),BZ41="No",ISNUMBER(OFFSET('Water Data'!$E$7,0,10*ROW('Water Data'!E35)))),CONCATENATE("[",ROUND(OFFSET('Water Data'!$E$7,0,10*ROW('Water Data'!E35)),0),"]"),IF(AND(ISNUMBER(OFFSET('Water Data'!$E$7,0,10*ROW('Water Data'!E35))),BZ41="",ISNUMBER(OFFSET('Water Data'!$E$7,0,10*ROW('Water Data'!E35)))),OFFSET('Water Data'!$E$7,0,10*ROW('Water Data'!E35)),NA())))</f>
        <v>#N/A</v>
      </c>
      <c r="L41" s="250" t="e">
        <f ca="true">+IF(AND(ISNUMBER(OFFSET('Water Data'!$E$10,0,10*ROW('Water Data'!E35))),CA41="Yes"),OFFSET('Water Data'!$E$10,0,10*ROW('Water Data'!E35)),IF(AND(ISNUMBER(OFFSET('Water Data'!$E$10,0,10*ROW('Water Data'!E35))),CA41="No",ISNUMBER(OFFSET('Water Data'!$E$10,0,10*ROW('Water Data'!E35)))),CONCATENATE("[",ROUND(OFFSET('Water Data'!$E$10,0,10*ROW('Water Data'!E35)),0),"]"),IF(AND(ISNUMBER(OFFSET('Water Data'!$E$10,0,10*ROW('Water Data'!E35))),CA41="",ISNUMBER(OFFSET('Water Data'!$E$10,0,10*ROW('Water Data'!E35)))),OFFSET('Water Data'!$E$10,0,10*ROW('Water Data'!E35)),NA())))</f>
        <v>#N/A</v>
      </c>
      <c r="M41" s="250" t="e">
        <f ca="true">+IF(AND(ISNUMBER(OFFSET('Water Data'!$F$5,0,10*ROW('Water Data'!F35))),CB41="Yes"),100-OFFSET('Water Data'!$F$5,0,10*ROW('Water Data'!F35)),IF(AND(ISNUMBER(OFFSET('Water Data'!$F$5,0,10*ROW('Water Data'!F35))),CB41="No",ISNUMBER(OFFSET('Water Data'!$F$5,0,10*ROW('Water Data'!F35)))),CONCATENATE("[",ROUND(100-OFFSET('Water Data'!$F$5,0,10*ROW('Water Data'!F35)),0),"]"),IF(AND(ISNUMBER(OFFSET('Water Data'!$F$5,0,10*ROW('Water Data'!F35))),CB41="",ISNUMBER(OFFSET('Water Data'!$F$5,0,10*ROW('Water Data'!F35)))),100-OFFSET('Water Data'!$F$5,0,10*ROW('Water Data'!F35)),NA())))</f>
        <v>#N/A</v>
      </c>
      <c r="N41" s="250" t="e">
        <f ca="true">+IF(AND(ISNUMBER(OFFSET('Water Data'!$F$7,0,10*ROW('Water Data'!F35))),CC41="Yes"),OFFSET('Water Data'!$F$7,0,10*ROW('Water Data'!F35)),IF(AND(ISNUMBER(OFFSET('Water Data'!$F$7,0,10*ROW('Water Data'!F35))),CC41="No",ISNUMBER(OFFSET('Water Data'!$F$7,0,10*ROW('Water Data'!F35)))),CONCATENATE("[",ROUND(OFFSET('Water Data'!$F$7,0,10*ROW('Water Data'!F35)),0),"]"),IF(AND(ISNUMBER(OFFSET('Water Data'!$F$7,0,10*ROW('Water Data'!F35))),CC41="",ISNUMBER(OFFSET('Water Data'!$F$7,0,10*ROW('Water Data'!F35)))),OFFSET('Water Data'!$F$7,0,10*ROW('Water Data'!F35)),NA())))</f>
        <v>#N/A</v>
      </c>
      <c r="O41" s="250" t="e">
        <f ca="true">+IF(AND(ISNUMBER(OFFSET('Water Data'!$F$10,0,10*ROW('Water Data'!F35))),CD41="Yes"),OFFSET('Water Data'!$F$10,0,10*ROW('Water Data'!F35)),IF(AND(ISNUMBER(OFFSET('Water Data'!$F$10,0,10*ROW('Water Data'!F35))),CD41="No",ISNUMBER(OFFSET('Water Data'!$F$10,0,10*ROW('Water Data'!F35)))),CONCATENATE("[",ROUND(OFFSET('Water Data'!$F$10,0,10*ROW('Water Data'!F35)),0),"]"),IF(AND(ISNUMBER(OFFSET('Water Data'!$F$10,0,10*ROW('Water Data'!F35))),CD41="",ISNUMBER(OFFSET('Water Data'!$F$10,0,10*ROW('Water Data'!F35)))),OFFSET('Water Data'!$F$10,0,10*ROW('Water Data'!F35)),NA())))</f>
        <v>#N/A</v>
      </c>
      <c r="P41" s="250" t="e">
        <f ca="true">+IF(AND(ISNUMBER(OFFSET('Water Data'!$G$5,0,10*ROW('Water Data'!G35))),CE41="Yes"),100-OFFSET('Water Data'!$G$5,0,10*ROW('Water Data'!G35)),IF(AND(ISNUMBER(OFFSET('Water Data'!$G$5,0,10*ROW('Water Data'!G35))),CE41="No",ISNUMBER(OFFSET('Water Data'!$G$5,0,10*ROW('Water Data'!G35)))),CONCATENATE("[",ROUND(100-OFFSET('Water Data'!$G$5,0,10*ROW('Water Data'!G35)),0),"]"),IF(AND(ISNUMBER(OFFSET('Water Data'!$G$5,0,10*ROW('Water Data'!G35))),CE41="",ISNUMBER(OFFSET('Water Data'!$G$5,0,10*ROW('Water Data'!G35)))),100-OFFSET('Water Data'!$G$5,0,10*ROW('Water Data'!G35)),NA())))</f>
        <v>#N/A</v>
      </c>
      <c r="Q41" s="250" t="e">
        <f ca="true">+IF(AND(ISNUMBER(OFFSET('Water Data'!$G$7,0,10*ROW('Water Data'!G35))),CF41="Yes"),OFFSET('Water Data'!$G$7,0,10*ROW('Water Data'!G35)),IF(AND(ISNUMBER(OFFSET('Water Data'!$G$7,0,10*ROW('Water Data'!G35))),CF41="No",ISNUMBER(OFFSET('Water Data'!$G$7,0,10*ROW('Water Data'!G35)))),CONCATENATE("[",ROUND(OFFSET('Water Data'!$G$7,0,10*ROW('Water Data'!G35)),0),"]"),IF(AND(ISNUMBER(OFFSET('Water Data'!$G$7,0,10*ROW('Water Data'!G35))),CF41="",ISNUMBER(OFFSET('Water Data'!$G$7,0,10*ROW('Water Data'!G35)))),OFFSET('Water Data'!$G$7,0,10*ROW('Water Data'!G35)),NA())))</f>
        <v>#N/A</v>
      </c>
      <c r="R41" s="250" t="e">
        <f ca="true">+IF(AND(ISNUMBER(OFFSET('Water Data'!$G$10,0,10*ROW('Water Data'!G35))),CG41="Yes"),OFFSET('Water Data'!$G$10,0,10*ROW('Water Data'!G35)),IF(AND(ISNUMBER(OFFSET('Water Data'!$G$10,0,10*ROW('Water Data'!G35))),CG41="No",ISNUMBER(OFFSET('Water Data'!$G$10,0,10*ROW('Water Data'!G35)))),CONCATENATE("[",ROUND(OFFSET('Water Data'!$G$10,0,10*ROW('Water Data'!G35)),0),"]"),IF(AND(ISNUMBER(OFFSET('Water Data'!$G$10,0,10*ROW('Water Data'!G35))),CG41="",ISNUMBER(OFFSET('Water Data'!$G$10,0,10*ROW('Water Data'!G35)))),OFFSET('Water Data'!$G$10,0,10*ROW('Water Data'!G35)),NA())))</f>
        <v>#N/A</v>
      </c>
      <c r="S41" s="250" t="e">
        <f ca="true">+IF(AND(ISNUMBER(OFFSET('Water Data'!$H$5,0,10*ROW('Water Data'!H35))),CH41="Yes"),100-OFFSET('Water Data'!$H$5,0,10*ROW('Water Data'!H35)),IF(AND(ISNUMBER(OFFSET('Water Data'!$H$5,0,10*ROW('Water Data'!H35))),CH41="No",ISNUMBER(OFFSET('Water Data'!$H$5,0,10*ROW('Water Data'!H35)))),CONCATENATE("[",ROUND(100-OFFSET('Water Data'!$H$5,0,10*ROW('Water Data'!H35)),0),"]"),IF(AND(ISNUMBER(OFFSET('Water Data'!$H$5,0,10*ROW('Water Data'!H35))),CH41="",ISNUMBER(OFFSET('Water Data'!$H$5,0,10*ROW('Water Data'!H35)))),100-OFFSET('Water Data'!$H$5,0,10*ROW('Water Data'!H35)),NA())))</f>
        <v>#N/A</v>
      </c>
      <c r="T41" s="250" t="e">
        <f ca="true">+IF(AND(ISNUMBER(OFFSET('Water Data'!$H$7,0,10*ROW('Water Data'!H35))),CI41="Yes"),OFFSET('Water Data'!$H$7,0,10*ROW('Water Data'!H35)),IF(AND(ISNUMBER(OFFSET('Water Data'!$H$7,0,10*ROW('Water Data'!H35))),CI41="No",ISNUMBER(OFFSET('Water Data'!$H$7,0,10*ROW('Water Data'!H35)))),CONCATENATE("[",ROUND(OFFSET('Water Data'!$H$7,0,10*ROW('Water Data'!H35)),0),"]"),IF(AND(ISNUMBER(OFFSET('Water Data'!$H$7,0,10*ROW('Water Data'!H35))),CI41="",ISNUMBER(OFFSET('Water Data'!$H$7,0,10*ROW('Water Data'!H35)))),OFFSET('Water Data'!$H$7,0,10*ROW('Water Data'!H35)),NA())))</f>
        <v>#N/A</v>
      </c>
      <c r="U41" s="250" t="e">
        <f ca="true">+IF(AND(ISNUMBER(OFFSET('Water Data'!$H$10,0,10*ROW('Water Data'!H35))),CJ41="Yes"),OFFSET('Water Data'!$H$10,0,10*ROW('Water Data'!H35)),IF(AND(ISNUMBER(OFFSET('Water Data'!$H$10,0,10*ROW('Water Data'!H35))),CJ41="No",ISNUMBER(OFFSET('Water Data'!$H$10,0,10*ROW('Water Data'!H35)))),CONCATENATE("[",ROUND(OFFSET('Water Data'!$H$10,0,10*ROW('Water Data'!H35)),0),"]"),IF(AND(ISNUMBER(OFFSET('Water Data'!$H$10,0,10*ROW('Water Data'!H35))),CJ41="",ISNUMBER(OFFSET('Water Data'!$H$10,0,10*ROW('Water Data'!H35)))),OFFSET('Water Data'!$H$10,0,10*ROW('Water Data'!H35)),NA())))</f>
        <v>#N/A</v>
      </c>
      <c r="V41" s="251" t="e">
        <f ca="true">+IF(AND(ISNUMBER(OFFSET('Sanitation Data'!$C$5,0,10*ROW('Sanitation Data'!C35))),CK41="Yes"),100-OFFSET('Sanitation Data'!$C$5,0,10*ROW('Sanitation Data'!C35)),IF(AND(ISNUMBER(OFFSET('Sanitation Data'!$C$5,0,10*ROW('Sanitation Data'!C35))),CK41="No",ISNUMBER(OFFSET('Sanitation Data'!$C$5,0,10*ROW('Sanitation Data'!C35)))),CONCATENATE("[",ROUND(100-OFFSET('Sanitation Data'!$C$5,0,10*ROW('Sanitation Data'!C35)),0),"]"),IF(AND(ISNUMBER(OFFSET('Sanitation Data'!$C$5,0,10*ROW('Sanitation Data'!C35))),CK41="",ISNUMBER(OFFSET('Sanitation Data'!$C$5,0,10*ROW('Sanitation Data'!C35)))),100-OFFSET('Sanitation Data'!$C$5,0,10*ROW('Sanitation Data'!C35)),NA())))</f>
        <v>#N/A</v>
      </c>
      <c r="W41" s="251" t="e">
        <f ca="true">+IF(AND(ISNUMBER(OFFSET('Sanitation Data'!$C$7,0,10*ROW('Sanitation Data'!C35))),CL41="Yes"),OFFSET('Sanitation Data'!$C$7,0,10*ROW('Sanitation Data'!C35)),IF(AND(ISNUMBER(OFFSET('Sanitation Data'!$C$7,0,10*ROW('Sanitation Data'!C35))),CL41="No",ISNUMBER(OFFSET('Sanitation Data'!$C$7,0,10*ROW('Sanitation Data'!C35)))),CONCATENATE("[",ROUND(OFFSET('Sanitation Data'!$C$7,0,10*ROW('Sanitation Data'!C35)),0),"]"),IF(AND(ISNUMBER(OFFSET('Sanitation Data'!$C$7,0,10*ROW('Sanitation Data'!C35))),CL41="",ISNUMBER(OFFSET('Sanitation Data'!$C$7,0,10*ROW('Sanitation Data'!C35)))),OFFSET('Sanitation Data'!$C$7,0,10*ROW('Sanitation Data'!C35)),NA())))</f>
        <v>#N/A</v>
      </c>
      <c r="X41" s="251" t="e">
        <f ca="true">+IF(AND(ISNUMBER(OFFSET('Sanitation Data'!$C$11,0,10*ROW('Sanitation Data'!C35))),CM41="Yes"),OFFSET('Sanitation Data'!$C$11,0,10*ROW('Sanitation Data'!C35)),IF(AND(ISNUMBER(OFFSET('Sanitation Data'!$C$11,0,10*ROW('Sanitation Data'!C35))),CM41="No",ISNUMBER(OFFSET('Sanitation Data'!$C$11,0,10*ROW('Sanitation Data'!C35)))),CONCATENATE("[",ROUND(OFFSET('Sanitation Data'!$C$11,0,10*ROW('Sanitation Data'!C35)),0),"]"),IF(AND(ISNUMBER(OFFSET('Sanitation Data'!$C$11,0,10*ROW('Sanitation Data'!C35))),CM41="",ISNUMBER(OFFSET('Sanitation Data'!$C$11,0,10*ROW('Sanitation Data'!C35)))),OFFSET('Sanitation Data'!$C$11,0,10*ROW('Sanitation Data'!C35)),NA())))</f>
        <v>#N/A</v>
      </c>
      <c r="Y41" s="251" t="e">
        <f ca="true">+IF(AND(ISNUMBER(OFFSET('Sanitation Data'!$C$12,0,10*ROW('Sanitation Data'!C35))),CN41="Yes"),OFFSET('Sanitation Data'!$C$12,0,10*ROW('Sanitation Data'!C35)),IF(AND(ISNUMBER(OFFSET('Sanitation Data'!$C$12,0,10*ROW('Sanitation Data'!C35))),CN41="No",ISNUMBER(OFFSET('Sanitation Data'!$C$12,0,10*ROW('Sanitation Data'!C35)))),CONCATENATE("[",ROUND(OFFSET('Sanitation Data'!$C$12,0,10*ROW('Sanitation Data'!C35)),0),"]"),IF(AND(ISNUMBER(OFFSET('Sanitation Data'!$C$12,0,10*ROW('Sanitation Data'!C35))),CN41="",ISNUMBER(OFFSET('Sanitation Data'!$C$12,0,10*ROW('Sanitation Data'!C35)))),OFFSET('Sanitation Data'!$C$12,0,10*ROW('Sanitation Data'!C35)),NA())))</f>
        <v>#N/A</v>
      </c>
      <c r="Z41" s="251" t="e">
        <f ca="true">+IF(AND(ISNUMBER(OFFSET('Sanitation Data'!$C$13,0,10*ROW('Sanitation Data'!C35))),CO41="Yes"),OFFSET('Sanitation Data'!$C$13,0,10*ROW('Sanitation Data'!C35)),IF(AND(ISNUMBER(OFFSET('Sanitation Data'!$C$13,0,10*ROW('Sanitation Data'!C35))),CO41="No",ISNUMBER(OFFSET('Sanitation Data'!$C$13,0,10*ROW('Sanitation Data'!C35)))),CONCATENATE("[",ROUND(OFFSET('Sanitation Data'!$C$13,0,10*ROW('Sanitation Data'!C35)),0),"]"),IF(AND(ISNUMBER(OFFSET('Sanitation Data'!$C$13,0,10*ROW('Sanitation Data'!C35))),CO41="",ISNUMBER(OFFSET('Sanitation Data'!$C$13,0,10*ROW('Sanitation Data'!C35)))),OFFSET('Sanitation Data'!$C$13,0,10*ROW('Sanitation Data'!C35)),NA())))</f>
        <v>#N/A</v>
      </c>
      <c r="AA41" s="251" t="e">
        <f ca="true">+IF(AND(ISNUMBER(OFFSET('Sanitation Data'!$D$5,0,10*ROW('Sanitation Data'!D35))),CP41="Yes"),100-OFFSET('Sanitation Data'!$D$5,0,10*ROW('Sanitation Data'!D35)),IF(AND(ISNUMBER(OFFSET('Sanitation Data'!$D$5,0,10*ROW('Sanitation Data'!D35))),CP41="No",ISNUMBER(OFFSET('Sanitation Data'!$D$5,0,10*ROW('Sanitation Data'!D35)))),CONCATENATE("[",ROUND(100-OFFSET('Sanitation Data'!$D$5,0,10*ROW('Sanitation Data'!D35)),0),"]"),IF(AND(ISNUMBER(OFFSET('Sanitation Data'!$D$5,0,10*ROW('Sanitation Data'!D35))),CP41="",ISNUMBER(OFFSET('Sanitation Data'!$D$5,0,10*ROW('Sanitation Data'!D35)))),100-OFFSET('Sanitation Data'!$D$5,0,10*ROW('Sanitation Data'!D35)),NA())))</f>
        <v>#N/A</v>
      </c>
      <c r="AB41" s="251" t="e">
        <f ca="true">+IF(AND(ISNUMBER(OFFSET('Sanitation Data'!$D$7,0,10*ROW('Sanitation Data'!D35))),CQ41="Yes"),OFFSET('Sanitation Data'!$D$7,0,10*ROW('Sanitation Data'!G35)),IF(AND(ISNUMBER(OFFSET('Sanitation Data'!$D$7,0,10*ROW('Sanitation Data'!D35))),CQ41="No",ISNUMBER(OFFSET('Sanitation Data'!$D$7,0,10*ROW('Sanitation Data'!D35)))),CONCATENATE("[",ROUND(OFFSET('Sanitation Data'!$D$7,0,10*ROW('Sanitation Data'!D35)),0),"]"),IF(AND(ISNUMBER(OFFSET('Sanitation Data'!$D$7,0,10*ROW('Sanitation Data'!D35))),CQ41="",ISNUMBER(OFFSET('Sanitation Data'!$D$7,0,10*ROW('Sanitation Data'!D35)))),OFFSET('Sanitation Data'!$D$7,0,10*ROW('Sanitation Data'!D35)),NA())))</f>
        <v>#N/A</v>
      </c>
      <c r="AC41" s="251" t="e">
        <f ca="true">+IF(AND(ISNUMBER(OFFSET('Sanitation Data'!$D$11,0,10*ROW('Sanitation Data'!D35))),CR41="Yes"),OFFSET('Sanitation Data'!$D$11,0,10*ROW('Sanitation Data'!D35)),IF(AND(ISNUMBER(OFFSET('Sanitation Data'!$D$11,0,10*ROW('Sanitation Data'!D35))),CR41="No",ISNUMBER(OFFSET('Sanitation Data'!$D$11,0,10*ROW('Sanitation Data'!D35)))),CONCATENATE("[",ROUND(OFFSET('Sanitation Data'!$D$11,0,10*ROW('Sanitation Data'!D35)),0),"]"),IF(AND(ISNUMBER(OFFSET('Sanitation Data'!$D$11,0,10*ROW('Sanitation Data'!D35))),CR41="",ISNUMBER(OFFSET('Sanitation Data'!$D$11,0,10*ROW('Sanitation Data'!D35)))),OFFSET('Sanitation Data'!$D$11,0,10*ROW('Sanitation Data'!D35)),NA())))</f>
        <v>#N/A</v>
      </c>
      <c r="AD41" s="251" t="e">
        <f ca="true">+IF(AND(ISNUMBER(OFFSET('Sanitation Data'!$D$12,0,10*ROW('Sanitation Data'!D35))),CS41="Yes"),OFFSET('Sanitation Data'!$D$12,0,10*ROW('Sanitation Data'!D35)),IF(AND(ISNUMBER(OFFSET('Sanitation Data'!$D$12,0,10*ROW('Sanitation Data'!D35))),CS41="No",ISNUMBER(OFFSET('Sanitation Data'!$D$12,0,10*ROW('Sanitation Data'!D35)))),CONCATENATE("[",ROUND(OFFSET('Sanitation Data'!$D$12,0,10*ROW('Sanitation Data'!D35)),0),"]"),IF(AND(ISNUMBER(OFFSET('Sanitation Data'!$D$12,0,10*ROW('Sanitation Data'!D35))),CS41="",ISNUMBER(OFFSET('Sanitation Data'!$D$12,0,10*ROW('Sanitation Data'!D35)))),OFFSET('Sanitation Data'!$D$12,0,10*ROW('Sanitation Data'!D35)),NA())))</f>
        <v>#N/A</v>
      </c>
      <c r="AE41" s="251" t="e">
        <f ca="true">+IF(AND(ISNUMBER(OFFSET('Sanitation Data'!$D$13,0,10*ROW('Sanitation Data'!D35))),CT41="Yes"),OFFSET('Sanitation Data'!$D$13,0,10*ROW('Sanitation Data'!D35)),IF(AND(ISNUMBER(OFFSET('Sanitation Data'!$D$13,0,10*ROW('Sanitation Data'!D35))),CT41="No",ISNUMBER(OFFSET('Sanitation Data'!$D$13,0,10*ROW('Sanitation Data'!D35)))),CONCATENATE("[",ROUND(OFFSET('Sanitation Data'!$D$13,0,10*ROW('Sanitation Data'!D35)),0),"]"),IF(AND(ISNUMBER(OFFSET('Sanitation Data'!$D$13,0,10*ROW('Sanitation Data'!D35))),CT41="",ISNUMBER(OFFSET('Sanitation Data'!$D$13,0,10*ROW('Sanitation Data'!D35)))),OFFSET('Sanitation Data'!$D$13,0,10*ROW('Sanitation Data'!D35)),NA())))</f>
        <v>#N/A</v>
      </c>
      <c r="AF41" s="251" t="e">
        <f ca="true">+IF(AND(ISNUMBER(OFFSET('Sanitation Data'!$E$5,0,10*ROW('Sanitation Data'!E35))),CU41="Yes"),100-OFFSET('Sanitation Data'!$E$5,0,10*ROW('Sanitation Data'!E35)),IF(AND(ISNUMBER(OFFSET('Sanitation Data'!$E$5,0,10*ROW('Sanitation Data'!E35))),CU41="No",ISNUMBER(OFFSET('Sanitation Data'!$E$5,0,10*ROW('Sanitation Data'!E35)))),CONCATENATE("[",ROUND(100-OFFSET('Sanitation Data'!$E$5,0,10*ROW('Sanitation Data'!E35)),0),"]"),IF(AND(ISNUMBER(OFFSET('Sanitation Data'!$E$5,0,10*ROW('Sanitation Data'!E35))),CU41="",ISNUMBER(OFFSET('Sanitation Data'!$E$5,0,10*ROW('Sanitation Data'!E35)))),100-OFFSET('Sanitation Data'!$E$5,0,10*ROW('Sanitation Data'!E35)),NA())))</f>
        <v>#N/A</v>
      </c>
      <c r="AG41" s="251" t="e">
        <f ca="true">+IF(AND(ISNUMBER(OFFSET('Sanitation Data'!$E$7,0,10*ROW('Sanitation Data'!E35))),CV41="Yes"),OFFSET('Sanitation Data'!$E$7,0,10*ROW('Sanitation Data'!E35)),IF(AND(ISNUMBER(OFFSET('Sanitation Data'!$E$7,0,10*ROW('Sanitation Data'!E35))),CV41="No",ISNUMBER(OFFSET('Sanitation Data'!$E$7,0,10*ROW('Sanitation Data'!E35)))),CONCATENATE("[",ROUND(OFFSET('Sanitation Data'!$E$7,0,10*ROW('Sanitation Data'!E35)),0),"]"),IF(AND(ISNUMBER(OFFSET('Sanitation Data'!$E$7,0,10*ROW('Sanitation Data'!E35))),CV41="",ISNUMBER(OFFSET('Sanitation Data'!$E$7,0,10*ROW('Sanitation Data'!E35)))),OFFSET('Sanitation Data'!$E$7,0,10*ROW('Sanitation Data'!E35)),NA())))</f>
        <v>#N/A</v>
      </c>
      <c r="AH41" s="251" t="e">
        <f ca="true">+IF(AND(ISNUMBER(OFFSET('Sanitation Data'!$E$11,0,10*ROW('Sanitation Data'!E35))),CW41="Yes"),OFFSET('Sanitation Data'!$E$11,0,10*ROW('Sanitation Data'!E35)),IF(AND(ISNUMBER(OFFSET('Sanitation Data'!$E$11,0,10*ROW('Sanitation Data'!E35))),CW41="No",ISNUMBER(OFFSET('Sanitation Data'!$E$11,0,10*ROW('Sanitation Data'!E35)))),CONCATENATE("[",ROUND(OFFSET('Sanitation Data'!$E$11,0,10*ROW('Sanitation Data'!E35)),0),"]"),IF(AND(ISNUMBER(OFFSET('Sanitation Data'!$E$11,0,10*ROW('Sanitation Data'!E35))),CW41="",ISNUMBER(OFFSET('Sanitation Data'!$E$11,0,10*ROW('Sanitation Data'!E35)))),OFFSET('Sanitation Data'!$E$11,0,10*ROW('Sanitation Data'!E35)),NA())))</f>
        <v>#N/A</v>
      </c>
      <c r="AI41" s="251" t="e">
        <f ca="true">+IF(AND(ISNUMBER(OFFSET('Sanitation Data'!$E$12,0,10*ROW('Sanitation Data'!E35))),CX41="Yes"),OFFSET('Sanitation Data'!$E$12,0,10*ROW('Sanitation Data'!E35)),IF(AND(ISNUMBER(OFFSET('Sanitation Data'!$E$12,0,10*ROW('Sanitation Data'!E35))),CX41="No",ISNUMBER(OFFSET('Sanitation Data'!$E$12,0,10*ROW('Sanitation Data'!E35)))),CONCATENATE("[",ROUND(OFFSET('Sanitation Data'!$E$12,0,10*ROW('Sanitation Data'!E35)),0),"]"),IF(AND(ISNUMBER(OFFSET('Sanitation Data'!$E$12,0,10*ROW('Sanitation Data'!E35))),CX41="",ISNUMBER(OFFSET('Sanitation Data'!$E$12,0,10*ROW('Sanitation Data'!E35)))),OFFSET('Sanitation Data'!$E$12,0,10*ROW('Sanitation Data'!E35)),NA())))</f>
        <v>#N/A</v>
      </c>
      <c r="AJ41" s="251" t="e">
        <f ca="true">+IF(AND(ISNUMBER(OFFSET('Sanitation Data'!$E$13,0,10*ROW('Sanitation Data'!E35))),CY41="Yes"),OFFSET('Sanitation Data'!$E$13,0,10*ROW('Sanitation Data'!E35)),IF(AND(ISNUMBER(OFFSET('Sanitation Data'!$E$13,0,10*ROW('Sanitation Data'!E35))),CY41="No",ISNUMBER(OFFSET('Sanitation Data'!$E$13,0,10*ROW('Sanitation Data'!E35)))),CONCATENATE("[",ROUND(OFFSET('Sanitation Data'!$E$13,0,10*ROW('Sanitation Data'!E35)),0),"]"),IF(AND(ISNUMBER(OFFSET('Sanitation Data'!$E$13,0,10*ROW('Sanitation Data'!E35))),CY41="",ISNUMBER(OFFSET('Sanitation Data'!$E$13,0,10*ROW('Sanitation Data'!E35)))),OFFSET('Sanitation Data'!$E$13,0,10*ROW('Sanitation Data'!E35)),NA())))</f>
        <v>#N/A</v>
      </c>
      <c r="AK41" s="251" t="e">
        <f ca="true">+IF(AND(ISNUMBER(OFFSET('Sanitation Data'!$F$5,0,10*ROW('Sanitation Data'!F35))),CZ41="Yes"),100-OFFSET('Sanitation Data'!$F$5,0,10*ROW('Sanitation Data'!F35)),IF(AND(ISNUMBER(OFFSET('Sanitation Data'!$F$5,0,10*ROW('Sanitation Data'!F35))),CZ41="No",ISNUMBER(OFFSET('Sanitation Data'!$F$5,0,10*ROW('Sanitation Data'!F35)))),CONCATENATE("[",ROUND(100-OFFSET('Sanitation Data'!$F$5,0,10*ROW('Sanitation Data'!F35)),0),"]"),IF(AND(ISNUMBER(OFFSET('Sanitation Data'!$F$5,0,10*ROW('Sanitation Data'!F35))),CZ41="",ISNUMBER(OFFSET('Sanitation Data'!$F$5,0,10*ROW('Sanitation Data'!F35)))),100-OFFSET('Sanitation Data'!$F$5,0,10*ROW('Sanitation Data'!F35)),NA())))</f>
        <v>#N/A</v>
      </c>
      <c r="AL41" s="251" t="e">
        <f ca="true">+IF(AND(ISNUMBER(OFFSET('Sanitation Data'!$F$7,0,10*ROW('Sanitation Data'!F35))),DA41="Yes"),OFFSET('Sanitation Data'!$F$7,0,10*ROW('Sanitation Data'!F35)),IF(AND(ISNUMBER(OFFSET('Sanitation Data'!$F$7,0,10*ROW('Sanitation Data'!F35))),DA41="No",ISNUMBER(OFFSET('Sanitation Data'!$F$7,0,10*ROW('Sanitation Data'!F35)))),CONCATENATE("[",ROUND(OFFSET('Sanitation Data'!$F$7,0,10*ROW('Sanitation Data'!F35)),0),"]"),IF(AND(ISNUMBER(OFFSET('Sanitation Data'!$F$7,0,10*ROW('Sanitation Data'!F35))),DA41="",ISNUMBER(OFFSET('Sanitation Data'!$F$7,0,10*ROW('Sanitation Data'!F35)))),OFFSET('Sanitation Data'!$F$7,0,10*ROW('Sanitation Data'!F35)),NA())))</f>
        <v>#N/A</v>
      </c>
      <c r="AM41" s="251" t="e">
        <f ca="true">+IF(AND(ISNUMBER(OFFSET('Sanitation Data'!$F$11,0,10*ROW('Sanitation Data'!F35))),DB41="Yes"),OFFSET('Sanitation Data'!$F$11,0,10*ROW('Sanitation Data'!F35)),IF(AND(ISNUMBER(OFFSET('Sanitation Data'!$F$11,0,10*ROW('Sanitation Data'!F35))),DB41="No",ISNUMBER(OFFSET('Sanitation Data'!$F$11,0,10*ROW('Sanitation Data'!F35)))),CONCATENATE("[",ROUND(OFFSET('Sanitation Data'!$F$11,0,10*ROW('Sanitation Data'!F35)),0),"]"),IF(AND(ISNUMBER(OFFSET('Sanitation Data'!$F$11,0,10*ROW('Sanitation Data'!F35))),DB41="",ISNUMBER(OFFSET('Sanitation Data'!$F$11,0,10*ROW('Sanitation Data'!F35)))),OFFSET('Sanitation Data'!$F$11,0,10*ROW('Sanitation Data'!F35)),NA())))</f>
        <v>#N/A</v>
      </c>
      <c r="AN41" s="251" t="e">
        <f ca="true">+IF(AND(ISNUMBER(OFFSET('Sanitation Data'!$F$12,0,10*ROW('Sanitation Data'!F35))),DC41="Yes"),OFFSET('Sanitation Data'!$F$12,0,10*ROW('Sanitation Data'!F35)),IF(AND(ISNUMBER(OFFSET('Sanitation Data'!$F$12,0,10*ROW('Sanitation Data'!F35))),DC41="No",ISNUMBER(OFFSET('Sanitation Data'!$F$12,0,10*ROW('Sanitation Data'!F35)))),CONCATENATE("[",ROUND(OFFSET('Sanitation Data'!$F$12,0,10*ROW('Sanitation Data'!F35)),0),"]"),IF(AND(ISNUMBER(OFFSET('Sanitation Data'!$F$12,0,10*ROW('Sanitation Data'!F35))),DC41="",ISNUMBER(OFFSET('Sanitation Data'!$F$12,0,10*ROW('Sanitation Data'!F35)))),OFFSET('Sanitation Data'!$F$12,0,10*ROW('Sanitation Data'!F35)),NA())))</f>
        <v>#N/A</v>
      </c>
      <c r="AO41" s="251" t="e">
        <f ca="true">+IF(AND(ISNUMBER(OFFSET('Sanitation Data'!$F$13,0,10*ROW('Sanitation Data'!F35))),DD41="Yes"),OFFSET('Sanitation Data'!$F$13,0,10*ROW('Sanitation Data'!F35)),IF(AND(ISNUMBER(OFFSET('Sanitation Data'!$F$13,0,10*ROW('Sanitation Data'!F35))),DD41="No",ISNUMBER(OFFSET('Sanitation Data'!$F$13,0,10*ROW('Sanitation Data'!F35)))),CONCATENATE("[",ROUND(OFFSET('Sanitation Data'!$F$13,0,10*ROW('Sanitation Data'!F35)),0),"]"),IF(AND(ISNUMBER(OFFSET('Sanitation Data'!$F$13,0,10*ROW('Sanitation Data'!F35))),DD41="",ISNUMBER(OFFSET('Sanitation Data'!$F$13,0,10*ROW('Sanitation Data'!F35)))),OFFSET('Sanitation Data'!$F$13,0,10*ROW('Sanitation Data'!F35)),NA())))</f>
        <v>#N/A</v>
      </c>
      <c r="AP41" s="251" t="e">
        <f ca="true">+IF(AND(ISNUMBER(OFFSET('Sanitation Data'!$G$5,0,10*ROW('Sanitation Data'!G35))),DE41="Yes"),100-OFFSET('Sanitation Data'!$G$5,0,10*ROW('Sanitation Data'!G35)),IF(AND(ISNUMBER(OFFSET('Sanitation Data'!$G$5,0,10*ROW('Sanitation Data'!G35))),DE41="No",ISNUMBER(OFFSET('Sanitation Data'!$G$5,0,10*ROW('Sanitation Data'!G35)))),CONCATENATE("[",ROUND(100-OFFSET('Sanitation Data'!$G$5,0,10*ROW('Sanitation Data'!G35)),0),"]"),IF(AND(ISNUMBER(OFFSET('Sanitation Data'!$G$5,0,10*ROW('Sanitation Data'!G35))),DE41="",ISNUMBER(OFFSET('Sanitation Data'!$G$5,0,10*ROW('Sanitation Data'!G35)))),100-OFFSET('Sanitation Data'!$G$5,0,10*ROW('Sanitation Data'!G35)),NA())))</f>
        <v>#N/A</v>
      </c>
      <c r="AQ41" s="251" t="e">
        <f ca="true">+IF(AND(ISNUMBER(OFFSET('Sanitation Data'!$G$7,0,10*ROW('Sanitation Data'!G35))),DF41="Yes"),OFFSET('Sanitation Data'!$G$7,0,10*ROW('Sanitation Data'!G35)),IF(AND(ISNUMBER(OFFSET('Sanitation Data'!$G$7,0,10*ROW('Sanitation Data'!G35))),DF41="No",ISNUMBER(OFFSET('Sanitation Data'!$G$7,0,10*ROW('Sanitation Data'!G35)))),CONCATENATE("[",ROUND(OFFSET('Sanitation Data'!$G$7,0,10*ROW('Sanitation Data'!G35)),0),"]"),IF(AND(ISNUMBER(OFFSET('Sanitation Data'!$G$7,0,10*ROW('Sanitation Data'!G35))),DF41="",ISNUMBER(OFFSET('Sanitation Data'!$G$7,0,10*ROW('Sanitation Data'!G35)))),OFFSET('Sanitation Data'!$G$7,0,10*ROW('Sanitation Data'!G35)),NA())))</f>
        <v>#N/A</v>
      </c>
      <c r="AR41" s="251" t="e">
        <f ca="true">+IF(AND(ISNUMBER(OFFSET('Sanitation Data'!$G$11,0,10*ROW('Sanitation Data'!G35))),DG41="Yes"),OFFSET('Sanitation Data'!$G$11,0,10*ROW('Sanitation Data'!G35)),IF(AND(ISNUMBER(OFFSET('Sanitation Data'!$G$11,0,10*ROW('Sanitation Data'!G35))),DG41="No",ISNUMBER(OFFSET('Sanitation Data'!$G$11,0,10*ROW('Sanitation Data'!G35)))),CONCATENATE("[",ROUND(OFFSET('Sanitation Data'!$G$11,0,10*ROW('Sanitation Data'!G35)),0),"]"),IF(AND(ISNUMBER(OFFSET('Sanitation Data'!$G$11,0,10*ROW('Sanitation Data'!G35))),DG41="",ISNUMBER(OFFSET('Sanitation Data'!$G$11,0,10*ROW('Sanitation Data'!G35)))),OFFSET('Sanitation Data'!$G$11,0,10*ROW('Sanitation Data'!G35)),NA())))</f>
        <v>#N/A</v>
      </c>
      <c r="AS41" s="251" t="e">
        <f ca="true">+IF(AND(ISNUMBER(OFFSET('Sanitation Data'!$G$12,0,10*ROW('Sanitation Data'!G35))),DH41="Yes"),OFFSET('Sanitation Data'!$G$12,0,10*ROW('Sanitation Data'!G35)),IF(AND(ISNUMBER(OFFSET('Sanitation Data'!$G$12,0,10*ROW('Sanitation Data'!G35))),DH41="No",ISNUMBER(OFFSET('Sanitation Data'!$G$12,0,10*ROW('Sanitation Data'!G35)))),CONCATENATE("[",ROUND(OFFSET('Sanitation Data'!$G$12,0,10*ROW('Sanitation Data'!G35)),0),"]"),IF(AND(ISNUMBER(OFFSET('Sanitation Data'!$G$12,0,10*ROW('Sanitation Data'!G35))),DH41="",ISNUMBER(OFFSET('Sanitation Data'!$G$12,0,10*ROW('Sanitation Data'!G35)))),OFFSET('Sanitation Data'!$G$12,0,10*ROW('Sanitation Data'!G35)),NA())))</f>
        <v>#N/A</v>
      </c>
      <c r="AT41" s="251" t="e">
        <f ca="true">+IF(AND(ISNUMBER(OFFSET('Sanitation Data'!$G$13,0,10*ROW('Sanitation Data'!G35))),DI41="Yes"),OFFSET('Sanitation Data'!$G$13,0,10*ROW('Sanitation Data'!G35)),IF(AND(ISNUMBER(OFFSET('Sanitation Data'!$G$13,0,10*ROW('Sanitation Data'!G35))),DI41="No",ISNUMBER(OFFSET('Sanitation Data'!$G$13,0,10*ROW('Sanitation Data'!G35)))),CONCATENATE("[",ROUND(OFFSET('Sanitation Data'!$G$13,0,10*ROW('Sanitation Data'!G35)),0),"]"),IF(AND(ISNUMBER(OFFSET('Sanitation Data'!$G$13,0,10*ROW('Sanitation Data'!G35))),DI41="",ISNUMBER(OFFSET('Sanitation Data'!$G$13,0,10*ROW('Sanitation Data'!G35)))),OFFSET('Sanitation Data'!$G$13,0,10*ROW('Sanitation Data'!G35)),NA())))</f>
        <v>#N/A</v>
      </c>
      <c r="AU41" s="251" t="e">
        <f ca="true">+IF(AND(ISNUMBER(OFFSET('Sanitation Data'!$H$5,0,10*ROW('Sanitation Data'!H35))),DJ41="Yes"),100-OFFSET('Sanitation Data'!$H$5,0,10*ROW('Sanitation Data'!H35)),IF(AND(ISNUMBER(OFFSET('Sanitation Data'!$H$5,0,10*ROW('Sanitation Data'!H35))),DJ41="No",ISNUMBER(OFFSET('Sanitation Data'!$H$5,0,10*ROW('Sanitation Data'!H35)))),CONCATENATE("[",ROUND(100-OFFSET('Sanitation Data'!$H$5,0,10*ROW('Sanitation Data'!H35)),0),"]"),IF(AND(ISNUMBER(OFFSET('Sanitation Data'!$H$5,0,10*ROW('Sanitation Data'!H35))),DJ41="",ISNUMBER(OFFSET('Sanitation Data'!$H$5,0,10*ROW('Sanitation Data'!H35)))),100-OFFSET('Sanitation Data'!$H$5,0,10*ROW('Sanitation Data'!H35)),NA())))</f>
        <v>#N/A</v>
      </c>
      <c r="AV41" s="251" t="e">
        <f ca="true">+IF(AND(ISNUMBER(OFFSET('Sanitation Data'!$H$7,0,10*ROW('Sanitation Data'!H35))),DK41="Yes"),OFFSET('Sanitation Data'!$H$7,0,10*ROW('Sanitation Data'!H35)),IF(AND(ISNUMBER(OFFSET('Sanitation Data'!$H$7,0,10*ROW('Sanitation Data'!H35))),DK41="No",ISNUMBER(OFFSET('Sanitation Data'!$H$7,0,10*ROW('Sanitation Data'!H35)))),CONCATENATE("[",ROUND(OFFSET('Sanitation Data'!$H$7,0,10*ROW('Sanitation Data'!H35)),0),"]"),IF(AND(ISNUMBER(OFFSET('Sanitation Data'!$H$7,0,10*ROW('Sanitation Data'!H35))),DK41="",ISNUMBER(OFFSET('Sanitation Data'!$H$7,0,10*ROW('Sanitation Data'!H35)))),OFFSET('Sanitation Data'!$H$7,0,10*ROW('Sanitation Data'!H35)),NA())))</f>
        <v>#N/A</v>
      </c>
      <c r="AW41" s="251" t="e">
        <f ca="true">+IF(AND(ISNUMBER(OFFSET('Sanitation Data'!$H$11,0,10*ROW('Sanitation Data'!H35))),DL41="Yes"),OFFSET('Sanitation Data'!$H$11,0,10*ROW('Sanitation Data'!H35)),IF(AND(ISNUMBER(OFFSET('Sanitation Data'!$H$11,0,10*ROW('Sanitation Data'!H35))),DL41="No",ISNUMBER(OFFSET('Sanitation Data'!$H$11,0,10*ROW('Sanitation Data'!H35)))),CONCATENATE("[",ROUND(OFFSET('Sanitation Data'!$H$11,0,10*ROW('Sanitation Data'!H35)),0),"]"),IF(AND(ISNUMBER(OFFSET('Sanitation Data'!$H$11,0,10*ROW('Sanitation Data'!H35))),DL41="",ISNUMBER(OFFSET('Sanitation Data'!$H$11,0,10*ROW('Sanitation Data'!H35)))),OFFSET('Sanitation Data'!$H$11,0,10*ROW('Sanitation Data'!H35)),NA())))</f>
        <v>#N/A</v>
      </c>
      <c r="AX41" s="251" t="e">
        <f ca="true">+IF(AND(ISNUMBER(OFFSET('Sanitation Data'!$H$12,0,10*ROW('Sanitation Data'!H35))),DM41="Yes"),OFFSET('Sanitation Data'!$H$12,0,10*ROW('Sanitation Data'!H35)),IF(AND(ISNUMBER(OFFSET('Sanitation Data'!$H$12,0,10*ROW('Sanitation Data'!H35))),DM41="No",ISNUMBER(OFFSET('Sanitation Data'!$H$12,0,10*ROW('Sanitation Data'!H35)))),CONCATENATE("[",ROUND(OFFSET('Sanitation Data'!$H$12,0,10*ROW('Sanitation Data'!H35)),0),"]"),IF(AND(ISNUMBER(OFFSET('Sanitation Data'!$H$12,0,10*ROW('Sanitation Data'!H35))),DM41="",ISNUMBER(OFFSET('Sanitation Data'!$H$12,0,10*ROW('Sanitation Data'!H35)))),OFFSET('Sanitation Data'!$H$12,0,10*ROW('Sanitation Data'!H35)),NA())))</f>
        <v>#N/A</v>
      </c>
      <c r="AY41" s="251" t="e">
        <f ca="true">+IF(AND(ISNUMBER(OFFSET('Sanitation Data'!$H$13,0,10*ROW('Sanitation Data'!H35))),DN41="Yes"),OFFSET('Sanitation Data'!$H$13,0,10*ROW('Sanitation Data'!H35)),IF(AND(ISNUMBER(OFFSET('Sanitation Data'!$H$13,0,10*ROW('Sanitation Data'!H35))),DN41="No",ISNUMBER(OFFSET('Sanitation Data'!$H$13,0,10*ROW('Sanitation Data'!H35)))),CONCATENATE("[",ROUND(OFFSET('Sanitation Data'!$H$13,0,10*ROW('Sanitation Data'!H35)),0),"]"),IF(AND(ISNUMBER(OFFSET('Sanitation Data'!$H$13,0,10*ROW('Sanitation Data'!H35))),DN41="",ISNUMBER(OFFSET('Sanitation Data'!$H$13,0,10*ROW('Sanitation Data'!H35)))),OFFSET('Sanitation Data'!$H$13,0,10*ROW('Sanitation Data'!H35)),NA())))</f>
        <v>#N/A</v>
      </c>
      <c r="AZ41" s="252" t="e">
        <f ca="true">+IF(AND(ISNUMBER(OFFSET('Hygiene Data'!$C$6,0,10*ROW('Hygiene Data'!C35))),DO41="Yes"),OFFSET('Hygiene Data'!$C$6,0,10*ROW('Hygiene Data'!C35)),IF(AND(ISNUMBER(OFFSET('Hygiene Data'!$C$6,0,10*ROW('Hygiene Data'!C35))),DO41="No",ISNUMBER(OFFSET('Hygiene Data'!$C$6,0,10*ROW('Hygiene Data'!C35)))),CONCATENATE("[",ROUND(OFFSET('Hygiene Data'!$C$6,0,10*ROW('Hygiene Data'!C35)),0),"]"),IF(AND(ISNUMBER(OFFSET('Hygiene Data'!$C$6,0,10*ROW('Hygiene Data'!C35))),DO41="",ISNUMBER(OFFSET('Hygiene Data'!$C$6,0,10*ROW('Hygiene Data'!C35)))),OFFSET('Hygiene Data'!$C$6,0,10*ROW('Hygiene Data'!C35)),NA())))</f>
        <v>#N/A</v>
      </c>
      <c r="BA41" s="252" t="e">
        <f ca="true">+IF(AND(ISNUMBER(OFFSET('Hygiene Data'!$C$8,0,10*ROW('Hygiene Data'!C35))),DP41="Yes"),OFFSET('Hygiene Data'!$C$8,0,10*ROW('Hygiene Data'!C35)),IF(AND(ISNUMBER(OFFSET('Hygiene Data'!$C$8,0,10*ROW('Hygiene Data'!C35))),DP41="No",ISNUMBER(OFFSET('Hygiene Data'!$C$8,0,10*ROW('Hygiene Data'!C35)))),CONCATENATE("[",ROUND(OFFSET('Hygiene Data'!$C$8,0,10*ROW('Hygiene Data'!C35)),0),"]"),IF(AND(ISNUMBER(OFFSET('Hygiene Data'!$C$8,0,10*ROW('Hygiene Data'!C35))),DP41="",ISNUMBER(OFFSET('Hygiene Data'!$C$8,0,10*ROW('Hygiene Data'!C35)))),OFFSET('Hygiene Data'!$C$8,0,10*ROW('Hygiene Data'!C35)),NA())))</f>
        <v>#N/A</v>
      </c>
      <c r="BB41" s="252" t="e">
        <f ca="true">+IF(AND(ISNUMBER(OFFSET('Hygiene Data'!$C$10,0,10*ROW('Hygiene Data'!C35))),DQ41="Yes"),OFFSET('Hygiene Data'!$C$10,0,10*ROW('Hygiene Data'!C35)),IF(AND(ISNUMBER(OFFSET('Hygiene Data'!$C$10,0,10*ROW('Hygiene Data'!C35))),DQ41="No",ISNUMBER(OFFSET('Hygiene Data'!$C$10,0,10*ROW('Hygiene Data'!C35)))),CONCATENATE("[",ROUND(OFFSET('Hygiene Data'!$C$10,0,10*ROW('Hygiene Data'!C35)),0),"]"),IF(AND(ISNUMBER(OFFSET('Hygiene Data'!$C$10,0,10*ROW('Hygiene Data'!C35))),DQ41="",ISNUMBER(OFFSET('Hygiene Data'!$C$10,0,10*ROW('Hygiene Data'!C35)))),OFFSET('Hygiene Data'!$C$10,0,10*ROW('Hygiene Data'!C35)),NA())))</f>
        <v>#N/A</v>
      </c>
      <c r="BC41" s="252" t="e">
        <f ca="true">+IF(AND(ISNUMBER(OFFSET('Hygiene Data'!$D$6,0,10*ROW('Hygiene Data'!D35))),DR41="Yes"),OFFSET('Hygiene Data'!$D$6,0,10*ROW('Hygiene Data'!D35)),IF(AND(ISNUMBER(OFFSET('Hygiene Data'!$D$6,0,10*ROW('Hygiene Data'!D35))),DR41="No",ISNUMBER(OFFSET('Hygiene Data'!$D$6,0,10*ROW('Hygiene Data'!D35)))),CONCATENATE("[",ROUND(OFFSET('Hygiene Data'!$D$6,0,10*ROW('Hygiene Data'!D35)),0),"]"),IF(AND(ISNUMBER(OFFSET('Hygiene Data'!$D$6,0,10*ROW('Hygiene Data'!D35))),DR41="",ISNUMBER(OFFSET('Hygiene Data'!$D$6,0,10*ROW('Hygiene Data'!D35)))),OFFSET('Hygiene Data'!$D$6,0,10*ROW('Hygiene Data'!D35)),NA())))</f>
        <v>#N/A</v>
      </c>
      <c r="BD41" s="252" t="e">
        <f ca="true">+IF(AND(ISNUMBER(OFFSET('Hygiene Data'!$D$8,0,10*ROW('Hygiene Data'!D35))),DS41="Yes"),OFFSET('Hygiene Data'!$D$8,0,10*ROW('Hygiene Data'!D35)),IF(AND(ISNUMBER(OFFSET('Hygiene Data'!$D$8,0,10*ROW('Hygiene Data'!D35))),DS41="No",ISNUMBER(OFFSET('Hygiene Data'!$D$8,0,10*ROW('Hygiene Data'!D35)))),CONCATENATE("[",ROUND(OFFSET('Hygiene Data'!$D$8,0,10*ROW('Hygiene Data'!D35)),0),"]"),IF(AND(ISNUMBER(OFFSET('Hygiene Data'!$D$8,0,10*ROW('Hygiene Data'!D35))),DS41="",ISNUMBER(OFFSET('Hygiene Data'!$D$8,0,10*ROW('Hygiene Data'!D35)))),OFFSET('Hygiene Data'!$D$8,0,10*ROW('Hygiene Data'!D35)),NA())))</f>
        <v>#N/A</v>
      </c>
      <c r="BE41" s="252" t="e">
        <f ca="true">+IF(AND(ISNUMBER(OFFSET('Hygiene Data'!$D$10,0,10*ROW('Hygiene Data'!D35))),DT41="Yes"),OFFSET('Hygiene Data'!$D$10,0,10*ROW('Hygiene Data'!D35)),IF(AND(ISNUMBER(OFFSET('Hygiene Data'!$D$10,0,10*ROW('Hygiene Data'!D35))),DT41="No",ISNUMBER(OFFSET('Hygiene Data'!$D$10,0,10*ROW('Hygiene Data'!D35)))),CONCATENATE("[",ROUND(OFFSET('Hygiene Data'!$D$10,0,10*ROW('Hygiene Data'!D35)),0),"]"),IF(AND(ISNUMBER(OFFSET('Hygiene Data'!$D$10,0,10*ROW('Hygiene Data'!D35))),DT41="",ISNUMBER(OFFSET('Hygiene Data'!$D$10,0,10*ROW('Hygiene Data'!D35)))),OFFSET('Hygiene Data'!$D$10,0,10*ROW('Hygiene Data'!D35)),NA())))</f>
        <v>#N/A</v>
      </c>
      <c r="BF41" s="252" t="e">
        <f ca="true">+IF(AND(ISNUMBER(OFFSET('Hygiene Data'!$E$6,0,10*ROW('Hygiene Data'!E35))),DU41="Yes"),OFFSET('Hygiene Data'!$E$6,0,10*ROW('Hygiene Data'!E35)),IF(AND(ISNUMBER(OFFSET('Hygiene Data'!$E$6,0,10*ROW('Hygiene Data'!E35))),DU41="No",ISNUMBER(OFFSET('Hygiene Data'!$E$6,0,10*ROW('Hygiene Data'!E35)))),CONCATENATE("[",ROUND(OFFSET('Hygiene Data'!$E$6,0,10*ROW('Hygiene Data'!E35)),0),"]"),IF(AND(ISNUMBER(OFFSET('Hygiene Data'!$E$6,0,10*ROW('Hygiene Data'!E35))),DU41="",ISNUMBER(OFFSET('Hygiene Data'!$E$6,0,10*ROW('Hygiene Data'!E35)))),OFFSET('Hygiene Data'!$E$6,0,10*ROW('Hygiene Data'!E35)),NA())))</f>
        <v>#N/A</v>
      </c>
      <c r="BG41" s="252" t="e">
        <f ca="true">+IF(AND(ISNUMBER(OFFSET('Hygiene Data'!$E$8,0,10*ROW('Hygiene Data'!E35))),DV41="Yes"),OFFSET('Hygiene Data'!$E$8,0,10*ROW('Hygiene Data'!E35)),IF(AND(ISNUMBER(OFFSET('Hygiene Data'!$E$8,0,10*ROW('Hygiene Data'!E35))),DV41="No",ISNUMBER(OFFSET('Hygiene Data'!$E$8,0,10*ROW('Hygiene Data'!E35)))),CONCATENATE("[",ROUND(OFFSET('Hygiene Data'!$E$8,0,10*ROW('Hygiene Data'!E35)),0),"]"),IF(AND(ISNUMBER(OFFSET('Hygiene Data'!$E$8,0,10*ROW('Hygiene Data'!E35))),DV41="",ISNUMBER(OFFSET('Hygiene Data'!$E$8,0,10*ROW('Hygiene Data'!E35)))),OFFSET('Hygiene Data'!$E$8,0,10*ROW('Hygiene Data'!E35)),NA())))</f>
        <v>#N/A</v>
      </c>
      <c r="BH41" s="252" t="e">
        <f ca="true">+IF(AND(ISNUMBER(OFFSET('Hygiene Data'!$E$10,0,10*ROW('Hygiene Data'!E35))),DW41="Yes"),OFFSET('Hygiene Data'!$E$10,0,10*ROW('Hygiene Data'!E35)),IF(AND(ISNUMBER(OFFSET('Hygiene Data'!$E$10,0,10*ROW('Hygiene Data'!E35))),DW41="No",ISNUMBER(OFFSET('Hygiene Data'!$E$10,0,10*ROW('Hygiene Data'!E35)))),CONCATENATE("[",ROUND(OFFSET('Hygiene Data'!$E$10,0,10*ROW('Hygiene Data'!E35)),0),"]"),IF(AND(ISNUMBER(OFFSET('Hygiene Data'!$E$10,0,10*ROW('Hygiene Data'!E35))),DW41="",ISNUMBER(OFFSET('Hygiene Data'!$E$10,0,10*ROW('Hygiene Data'!E35)))),OFFSET('Hygiene Data'!$E$10,0,10*ROW('Hygiene Data'!E35)),NA())))</f>
        <v>#N/A</v>
      </c>
      <c r="BI41" s="252" t="e">
        <f ca="true">+IF(AND(ISNUMBER(OFFSET('Hygiene Data'!$F$6,0,10*ROW('Hygiene Data'!F35))),DX41="Yes"),OFFSET('Hygiene Data'!$F$6,0,10*ROW('Hygiene Data'!F35)),IF(AND(ISNUMBER(OFFSET('Hygiene Data'!$F$6,0,10*ROW('Hygiene Data'!F35))),DX41="No",ISNUMBER(OFFSET('Hygiene Data'!$F$6,0,10*ROW('Hygiene Data'!F35)))),CONCATENATE("[",ROUND(OFFSET('Hygiene Data'!$F$6,0,10*ROW('Hygiene Data'!F35)),0),"]"),IF(AND(ISNUMBER(OFFSET('Hygiene Data'!$F$6,0,10*ROW('Hygiene Data'!F35))),DX41="",ISNUMBER(OFFSET('Hygiene Data'!$F$6,0,10*ROW('Hygiene Data'!F35)))),OFFSET('Hygiene Data'!$F$6,0,10*ROW('Hygiene Data'!F35)),NA())))</f>
        <v>#N/A</v>
      </c>
      <c r="BJ41" s="252" t="e">
        <f ca="true">+IF(AND(ISNUMBER(OFFSET('Hygiene Data'!$F$8,0,10*ROW('Hygiene Data'!F35))),DY41="Yes"),OFFSET('Hygiene Data'!$F$8,0,10*ROW('Hygiene Data'!F35)),IF(AND(ISNUMBER(OFFSET('Hygiene Data'!$F$8,0,10*ROW('Hygiene Data'!F35))),DY41="No",ISNUMBER(OFFSET('Hygiene Data'!$F$8,0,10*ROW('Hygiene Data'!F35)))),CONCATENATE("[",ROUND(OFFSET('Hygiene Data'!$F$8,0,10*ROW('Hygiene Data'!F35)),0),"]"),IF(AND(ISNUMBER(OFFSET('Hygiene Data'!$F$8,0,10*ROW('Hygiene Data'!F35))),DY41="",ISNUMBER(OFFSET('Hygiene Data'!$F$8,0,10*ROW('Hygiene Data'!F35)))),OFFSET('Hygiene Data'!$F$8,0,10*ROW('Hygiene Data'!F35)),NA())))</f>
        <v>#N/A</v>
      </c>
      <c r="BK41" s="252" t="e">
        <f ca="true">+IF(AND(ISNUMBER(OFFSET('Hygiene Data'!$F$10,0,10*ROW('Hygiene Data'!F35))),DZ41="Yes"),OFFSET('Hygiene Data'!$F$10,0,10*ROW('Hygiene Data'!F35)),IF(AND(ISNUMBER(OFFSET('Hygiene Data'!$F$10,0,10*ROW('Hygiene Data'!F35))),DZ41="No",ISNUMBER(OFFSET('Hygiene Data'!$F$10,0,10*ROW('Hygiene Data'!F35)))),CONCATENATE("[",ROUND(OFFSET('Hygiene Data'!$F$10,0,10*ROW('Hygiene Data'!F35)),0),"]"),IF(AND(ISNUMBER(OFFSET('Hygiene Data'!$F$10,0,10*ROW('Hygiene Data'!F35))),DZ41="",ISNUMBER(OFFSET('Hygiene Data'!$F$10,0,10*ROW('Hygiene Data'!F35)))),OFFSET('Hygiene Data'!$F$10,0,10*ROW('Hygiene Data'!F35)),NA())))</f>
        <v>#N/A</v>
      </c>
      <c r="BL41" s="252" t="e">
        <f ca="true">+IF(AND(ISNUMBER(OFFSET('Hygiene Data'!$G$6,0,10*ROW('Hygiene Data'!G35))),EA41="Yes"),OFFSET('Hygiene Data'!$G$6,0,10*ROW('Hygiene Data'!G35)),IF(AND(ISNUMBER(OFFSET('Hygiene Data'!$G$6,0,10*ROW('Hygiene Data'!G35))),EA41="No",ISNUMBER(OFFSET('Hygiene Data'!$G$6,0,10*ROW('Hygiene Data'!G35)))),CONCATENATE("[",ROUND(OFFSET('Hygiene Data'!$G$6,0,10*ROW('Hygiene Data'!G35)),0),"]"),IF(AND(ISNUMBER(OFFSET('Hygiene Data'!$G$6,0,10*ROW('Hygiene Data'!G35))),EA41="",ISNUMBER(OFFSET('Hygiene Data'!$G$6,0,10*ROW('Hygiene Data'!G35)))),OFFSET('Hygiene Data'!$G$6,0,10*ROW('Hygiene Data'!G35)),NA())))</f>
        <v>#N/A</v>
      </c>
      <c r="BM41" s="252" t="e">
        <f ca="true">+IF(AND(ISNUMBER(OFFSET('Hygiene Data'!$G$8,0,10*ROW('Hygiene Data'!G35))),EB41="Yes"),OFFSET('Hygiene Data'!$G$8,0,10*ROW('Hygiene Data'!G35)),IF(AND(ISNUMBER(OFFSET('Hygiene Data'!$G$8,0,10*ROW('Hygiene Data'!G35))),EB41="No",ISNUMBER(OFFSET('Hygiene Data'!$G$8,0,10*ROW('Hygiene Data'!G35)))),CONCATENATE("[",ROUND(OFFSET('Hygiene Data'!$G$8,0,10*ROW('Hygiene Data'!G35)),0),"]"),IF(AND(ISNUMBER(OFFSET('Hygiene Data'!$G$8,0,10*ROW('Hygiene Data'!G35))),EB41="",ISNUMBER(OFFSET('Hygiene Data'!$G$8,0,10*ROW('Hygiene Data'!G35)))),OFFSET('Hygiene Data'!$G$8,0,10*ROW('Hygiene Data'!G35)),NA())))</f>
        <v>#N/A</v>
      </c>
      <c r="BN41" s="252" t="e">
        <f ca="true">+IF(AND(ISNUMBER(OFFSET('Hygiene Data'!$G$10,0,10*ROW('Hygiene Data'!G35))),EC41="Yes"),OFFSET('Hygiene Data'!$G$10,0,10*ROW('Hygiene Data'!G35)),IF(AND(ISNUMBER(OFFSET('Hygiene Data'!$G$10,0,10*ROW('Hygiene Data'!G35))),EC41="No",ISNUMBER(OFFSET('Hygiene Data'!$G$10,0,10*ROW('Hygiene Data'!G35)))),CONCATENATE("[",ROUND(OFFSET('Hygiene Data'!$G$10,0,10*ROW('Hygiene Data'!G35)),0),"]"),IF(AND(ISNUMBER(OFFSET('Hygiene Data'!$G$10,0,10*ROW('Hygiene Data'!G35))),EC41="",ISNUMBER(OFFSET('Hygiene Data'!$G$10,0,10*ROW('Hygiene Data'!G35)))),OFFSET('Hygiene Data'!$G$10,0,10*ROW('Hygiene Data'!G35)),NA())))</f>
        <v>#N/A</v>
      </c>
      <c r="BO41" s="252" t="e">
        <f ca="true">+IF(AND(ISNUMBER(OFFSET('Hygiene Data'!$H$6,0,10*ROW('Hygiene Data'!H35))),ED41="Yes"),OFFSET('Hygiene Data'!$H$6,0,10*ROW('Hygiene Data'!H35)),IF(AND(ISNUMBER(OFFSET('Hygiene Data'!$H$6,0,10*ROW('Hygiene Data'!H35))),ED41="No",ISNUMBER(OFFSET('Hygiene Data'!$H$6,0,10*ROW('Hygiene Data'!H35)))),CONCATENATE("[",ROUND(OFFSET('Hygiene Data'!$H$6,0,10*ROW('Hygiene Data'!H35)),0),"]"),IF(AND(ISNUMBER(OFFSET('Hygiene Data'!$H$6,0,10*ROW('Hygiene Data'!H35))),ED41="",ISNUMBER(OFFSET('Hygiene Data'!$H$6,0,10*ROW('Hygiene Data'!H35)))),OFFSET('Hygiene Data'!$H$6,0,10*ROW('Hygiene Data'!H35)),NA())))</f>
        <v>#N/A</v>
      </c>
      <c r="BP41" s="252" t="e">
        <f ca="true">+IF(AND(ISNUMBER(OFFSET('Hygiene Data'!$H$8,0,10*ROW('Hygiene Data'!H35))),EE41="Yes"),OFFSET('Hygiene Data'!$H$8,0,10*ROW('Hygiene Data'!H35)),IF(AND(ISNUMBER(OFFSET('Hygiene Data'!$H$8,0,10*ROW('Hygiene Data'!H35))),EE41="No",ISNUMBER(OFFSET('Hygiene Data'!$H$8,0,10*ROW('Hygiene Data'!H35)))),CONCATENATE("[",ROUND(OFFSET('Hygiene Data'!$H$8,0,10*ROW('Hygiene Data'!H35)),0),"]"),IF(AND(ISNUMBER(OFFSET('Hygiene Data'!$H$8,0,10*ROW('Hygiene Data'!H35))),EE41="",ISNUMBER(OFFSET('Hygiene Data'!$H$8,0,10*ROW('Hygiene Data'!H35)))),OFFSET('Hygiene Data'!$H$8,0,10*ROW('Hygiene Data'!H35)),NA())))</f>
        <v>#N/A</v>
      </c>
      <c r="BQ41" s="252" t="e">
        <f ca="true">+IF(AND(ISNUMBER(OFFSET('Hygiene Data'!$H$10,0,10*ROW('Hygiene Data'!H35))),EF41="Yes"),OFFSET('Hygiene Data'!$H$10,0,10*ROW('Hygiene Data'!H35)),IF(AND(ISNUMBER(OFFSET('Hygiene Data'!$H$10,0,10*ROW('Hygiene Data'!H35))),EF41="No",ISNUMBER(OFFSET('Hygiene Data'!$H$10,0,10*ROW('Hygiene Data'!H35)))),CONCATENATE("[",ROUND(OFFSET('Hygiene Data'!$H$10,0,10*ROW('Hygiene Data'!H35)),0),"]"),IF(AND(ISNUMBER(OFFSET('Hygiene Data'!$H$10,0,10*ROW('Hygiene Data'!H35))),EF41="",ISNUMBER(OFFSET('Hygiene Data'!$H$10,0,10*ROW('Hygiene Data'!H35)))),OFFSET('Hygiene Data'!$H$10,0,10*ROW('Hygiene Data'!H35)),NA())))</f>
        <v>#N/A</v>
      </c>
      <c r="BS41" s="36" t="str">
        <f ca="true">+IF(OFFSET('Water Data'!$C$28,0,10*ROW('Water Data'!C35))="","",OFFSET('Water Data'!$C$28,0,10*ROW('Water Data'!C35)))</f>
        <v/>
      </c>
      <c r="BT41" s="36" t="str">
        <f ca="true">+IF(OFFSET('Water Data'!$C$29,0,10*ROW('Water Data'!C35))="","",OFFSET('Water Data'!$C$29,0,10*ROW('Water Data'!C35)))</f>
        <v/>
      </c>
      <c r="BU41" s="36" t="str">
        <f ca="true">+IF(OFFSET('Water Data'!$C$30,0,10*ROW('Water Data'!C35))="","",OFFSET('Water Data'!$C$30,0,10*ROW('Water Data'!C35)))</f>
        <v/>
      </c>
      <c r="BV41" s="36" t="str">
        <f ca="true">+IF(OFFSET('Water Data'!$D$28,0,10*ROW('Water Data'!D35))="","",OFFSET('Water Data'!$D$28,0,10*ROW('Water Data'!D35)))</f>
        <v/>
      </c>
      <c r="BW41" s="36" t="str">
        <f ca="true">+IF(OFFSET('Water Data'!$D$29,0,10*ROW('Water Data'!D35))="","",OFFSET('Water Data'!$D$29,0,10*ROW('Water Data'!D35)))</f>
        <v/>
      </c>
      <c r="BX41" s="36" t="str">
        <f ca="true">+IF(OFFSET('Water Data'!$D$30,0,10*ROW('Water Data'!D35))="","",OFFSET('Water Data'!$D$30,0,10*ROW('Water Data'!D35)))</f>
        <v/>
      </c>
      <c r="BY41" s="36" t="str">
        <f ca="true">+IF(OFFSET('Water Data'!$E$28,0,10*ROW('Water Data'!E35))="","",OFFSET('Water Data'!$E$28,0,10*ROW('Water Data'!E35)))</f>
        <v/>
      </c>
      <c r="BZ41" s="36" t="str">
        <f ca="true">+IF(OFFSET('Water Data'!$E$29,0,10*ROW('Water Data'!E35))="","",OFFSET('Water Data'!$E$29,0,10*ROW('Water Data'!E35)))</f>
        <v/>
      </c>
      <c r="CA41" s="36" t="str">
        <f ca="true">+IF(OFFSET('Water Data'!$E$30,0,10*ROW('Water Data'!E35))="","",OFFSET('Water Data'!$E$30,0,10*ROW('Water Data'!E35)))</f>
        <v/>
      </c>
      <c r="CB41" s="36" t="str">
        <f ca="true">+IF(OFFSET('Water Data'!$F$28,0,10*ROW('Water Data'!F35))="","",OFFSET('Water Data'!$F$28,0,10*ROW('Water Data'!F35)))</f>
        <v/>
      </c>
      <c r="CC41" s="36" t="str">
        <f ca="true">+IF(OFFSET('Water Data'!$F$29,0,10*ROW('Water Data'!F35))="","",OFFSET('Water Data'!$F$29,0,10*ROW('Water Data'!F35)))</f>
        <v/>
      </c>
      <c r="CD41" s="36" t="str">
        <f ca="true">+IF(OFFSET('Water Data'!$F$30,0,10*ROW('Water Data'!F35))="","",OFFSET('Water Data'!$F$30,0,10*ROW('Water Data'!F35)))</f>
        <v/>
      </c>
      <c r="CE41" s="36" t="str">
        <f ca="true">+IF(OFFSET('Water Data'!$G$28,0,10*ROW('Water Data'!G35))="","",OFFSET('Water Data'!$G$28,0,10*ROW('Water Data'!G35)))</f>
        <v/>
      </c>
      <c r="CF41" s="36" t="str">
        <f ca="true">+IF(OFFSET('Water Data'!$G$29,0,10*ROW('Water Data'!G35))="","",OFFSET('Water Data'!$G$29,0,10*ROW('Water Data'!G35)))</f>
        <v/>
      </c>
      <c r="CG41" s="36" t="str">
        <f ca="true">+IF(OFFSET('Water Data'!$G$30,0,10*ROW('Water Data'!G35))="","",OFFSET('Water Data'!$G$30,0,10*ROW('Water Data'!G35)))</f>
        <v/>
      </c>
      <c r="CH41" s="36" t="str">
        <f ca="true">+IF(OFFSET('Water Data'!$H$28,0,10*ROW('Water Data'!H35))="","",OFFSET('Water Data'!$H$28,0,10*ROW('Water Data'!H35)))</f>
        <v/>
      </c>
      <c r="CI41" s="36" t="str">
        <f ca="true">+IF(OFFSET('Water Data'!$H$29,0,10*ROW('Water Data'!H35))="","",OFFSET('Water Data'!$H$29,0,10*ROW('Water Data'!H35)))</f>
        <v/>
      </c>
      <c r="CJ41" s="36" t="str">
        <f ca="true">+IF(OFFSET('Water Data'!$H$30,0,10*ROW('Water Data'!H35))="","",OFFSET('Water Data'!$H$30,0,10*ROW('Water Data'!H35)))</f>
        <v/>
      </c>
      <c r="CK41" s="36" t="str">
        <f ca="true">+IF(OFFSET('Sanitation Data'!$C$29,0,10*ROW('Sanitation Data'!C35))="","",OFFSET('Sanitation Data'!$C$29,0,10*ROW('Sanitation Data'!C35)))</f>
        <v/>
      </c>
      <c r="CL41" s="36" t="str">
        <f ca="true">+IF(OFFSET('Sanitation Data'!$C$30,0,10*ROW('Sanitation Data'!C35))="","",OFFSET('Sanitation Data'!$C$30,0,10*ROW('Sanitation Data'!C35)))</f>
        <v/>
      </c>
      <c r="CM41" s="36" t="str">
        <f ca="true">+IF(OFFSET('Sanitation Data'!$C$31,0,10*ROW('Sanitation Data'!C35))="","",OFFSET('Sanitation Data'!$C$31,0,10*ROW('Sanitation Data'!C35)))</f>
        <v/>
      </c>
      <c r="CN41" s="36" t="str">
        <f ca="true">+IF(OFFSET('Sanitation Data'!$C$32,0,10*ROW('Sanitation Data'!C35))="","",OFFSET('Sanitation Data'!$C$32,0,10*ROW('Sanitation Data'!C35)))</f>
        <v/>
      </c>
      <c r="CO41" s="36" t="str">
        <f ca="true">+IF(OFFSET('Sanitation Data'!$C$33,0,10*ROW('Sanitation Data'!C35))="","",OFFSET('Sanitation Data'!$C$33,0,10*ROW('Sanitation Data'!C35)))</f>
        <v/>
      </c>
      <c r="CP41" s="36" t="str">
        <f ca="true">+IF(OFFSET('Sanitation Data'!$D$29,0,10*ROW('Sanitation Data'!D35))="","",OFFSET('Sanitation Data'!$D$29,0,10*ROW('Sanitation Data'!D35)))</f>
        <v/>
      </c>
      <c r="CQ41" s="36" t="str">
        <f ca="true">+IF(OFFSET('Sanitation Data'!$D$30,0,10*ROW('Sanitation Data'!D35))="","",OFFSET('Sanitation Data'!$D$30,0,10*ROW('Sanitation Data'!D35)))</f>
        <v/>
      </c>
      <c r="CR41" s="36" t="str">
        <f ca="true">+IF(OFFSET('Sanitation Data'!$D$31,0,10*ROW('Sanitation Data'!D35))="","",OFFSET('Sanitation Data'!$D$31,0,10*ROW('Sanitation Data'!D35)))</f>
        <v/>
      </c>
      <c r="CS41" s="36" t="str">
        <f ca="true">+IF(OFFSET('Sanitation Data'!$D$32,0,10*ROW('Sanitation Data'!D35))="","",OFFSET('Sanitation Data'!$D$32,0,10*ROW('Sanitation Data'!D35)))</f>
        <v/>
      </c>
      <c r="CT41" s="36" t="str">
        <f ca="true">+IF(OFFSET('Sanitation Data'!$D$33,0,10*ROW('Sanitation Data'!D35))="","",OFFSET('Sanitation Data'!$D$33,0,10*ROW('Sanitation Data'!D35)))</f>
        <v/>
      </c>
      <c r="CU41" s="36" t="str">
        <f ca="true">+IF(OFFSET('Sanitation Data'!$E$29,0,10*ROW('Sanitation Data'!E35))="","",OFFSET('Sanitation Data'!$E$29,0,10*ROW('Sanitation Data'!E35)))</f>
        <v/>
      </c>
      <c r="CV41" s="36" t="str">
        <f ca="true">+IF(OFFSET('Sanitation Data'!$E$30,0,10*ROW('Sanitation Data'!E35))="","",OFFSET('Sanitation Data'!$E$30,0,10*ROW('Sanitation Data'!E35)))</f>
        <v/>
      </c>
      <c r="CW41" s="36" t="str">
        <f ca="true">+IF(OFFSET('Sanitation Data'!$E$31,0,10*ROW('Sanitation Data'!E35))="","",OFFSET('Sanitation Data'!$E$31,0,10*ROW('Sanitation Data'!E35)))</f>
        <v/>
      </c>
      <c r="CX41" s="36" t="str">
        <f ca="true">+IF(OFFSET('Sanitation Data'!$E$32,0,10*ROW('Sanitation Data'!E35))="","",OFFSET('Sanitation Data'!$E$32,0,10*ROW('Sanitation Data'!E35)))</f>
        <v/>
      </c>
      <c r="CY41" s="36" t="str">
        <f ca="true">+IF(OFFSET('Sanitation Data'!$E$33,0,10*ROW('Sanitation Data'!E35))="","",OFFSET('Sanitation Data'!$E$33,0,10*ROW('Sanitation Data'!E35)))</f>
        <v/>
      </c>
      <c r="CZ41" s="36" t="str">
        <f ca="true">+IF(OFFSET('Sanitation Data'!$F$29,0,10*ROW('Sanitation Data'!F35))="","",OFFSET('Sanitation Data'!$F$29,0,10*ROW('Sanitation Data'!F35)))</f>
        <v/>
      </c>
      <c r="DA41" s="36" t="str">
        <f ca="true">+IF(OFFSET('Sanitation Data'!$F$30,0,10*ROW('Sanitation Data'!F35))="","",OFFSET('Sanitation Data'!$F$30,0,10*ROW('Sanitation Data'!F35)))</f>
        <v/>
      </c>
      <c r="DB41" s="36" t="str">
        <f ca="true">+IF(OFFSET('Sanitation Data'!$F$31,0,10*ROW('Sanitation Data'!F35))="","",OFFSET('Sanitation Data'!$F$31,0,10*ROW('Sanitation Data'!F35)))</f>
        <v/>
      </c>
      <c r="DC41" s="36" t="str">
        <f ca="true">+IF(OFFSET('Sanitation Data'!$F$32,0,10*ROW('Sanitation Data'!F35))="","",OFFSET('Sanitation Data'!$F$32,0,10*ROW('Sanitation Data'!F35)))</f>
        <v/>
      </c>
      <c r="DD41" s="36" t="str">
        <f ca="true">+IF(OFFSET('Sanitation Data'!$F$33,0,10*ROW('Sanitation Data'!F35))="","",OFFSET('Sanitation Data'!$F$33,0,10*ROW('Sanitation Data'!F35)))</f>
        <v/>
      </c>
      <c r="DE41" s="36" t="str">
        <f ca="true">+IF(OFFSET('Sanitation Data'!$G$29,0,10*ROW('Sanitation Data'!G35))="","",OFFSET('Sanitation Data'!$G$29,0,10*ROW('Sanitation Data'!G35)))</f>
        <v/>
      </c>
      <c r="DF41" s="36" t="str">
        <f ca="true">+IF(OFFSET('Sanitation Data'!$G$30,0,10*ROW('Sanitation Data'!G35))="","",OFFSET('Sanitation Data'!$G$30,0,10*ROW('Sanitation Data'!G35)))</f>
        <v/>
      </c>
      <c r="DG41" s="36" t="str">
        <f ca="true">+IF(OFFSET('Sanitation Data'!$G$31,0,10*ROW('Sanitation Data'!G35))="","",OFFSET('Sanitation Data'!$G$31,0,10*ROW('Sanitation Data'!G35)))</f>
        <v/>
      </c>
      <c r="DH41" s="36" t="str">
        <f ca="true">+IF(OFFSET('Sanitation Data'!$G$32,0,10*ROW('Sanitation Data'!G35))="","",OFFSET('Sanitation Data'!$G$32,0,10*ROW('Sanitation Data'!G35)))</f>
        <v/>
      </c>
      <c r="DI41" s="36" t="str">
        <f ca="true">+IF(OFFSET('Sanitation Data'!$G$33,0,10*ROW('Sanitation Data'!G35))="","",OFFSET('Sanitation Data'!$G$33,0,10*ROW('Sanitation Data'!G35)))</f>
        <v/>
      </c>
      <c r="DJ41" s="36" t="str">
        <f ca="true">+IF(OFFSET('Sanitation Data'!$H$29,0,10*ROW('Sanitation Data'!H35))="","",OFFSET('Sanitation Data'!$H$29,0,10*ROW('Sanitation Data'!H35)))</f>
        <v/>
      </c>
      <c r="DK41" s="36" t="str">
        <f ca="true">+IF(OFFSET('Sanitation Data'!$H$30,0,10*ROW('Sanitation Data'!H35))="","",OFFSET('Sanitation Data'!$H$30,0,10*ROW('Sanitation Data'!H35)))</f>
        <v/>
      </c>
      <c r="DL41" s="36" t="str">
        <f ca="true">+IF(OFFSET('Sanitation Data'!$H$31,0,10*ROW('Sanitation Data'!H35))="","",OFFSET('Sanitation Data'!$H$31,0,10*ROW('Sanitation Data'!H35)))</f>
        <v/>
      </c>
      <c r="DM41" s="36" t="str">
        <f ca="true">+IF(OFFSET('Sanitation Data'!$H$32,0,10*ROW('Sanitation Data'!H35))="","",OFFSET('Sanitation Data'!$H$32,0,10*ROW('Sanitation Data'!H35)))</f>
        <v/>
      </c>
      <c r="DN41" s="36" t="str">
        <f ca="true">+IF(OFFSET('Sanitation Data'!$H$33,0,10*ROW('Sanitation Data'!H35))="","",OFFSET('Sanitation Data'!$H$33,0,10*ROW('Sanitation Data'!H35)))</f>
        <v/>
      </c>
      <c r="DO41" s="36" t="str">
        <f ca="true">+IF(OFFSET('Hygiene Data'!$C$12,0,10*ROW('Hygiene Data'!C35))="","",OFFSET('Hygiene Data'!$C$12,0,10*ROW('Hygiene Data'!C35)))</f>
        <v/>
      </c>
      <c r="DP41" s="36" t="str">
        <f ca="true">+IF(OFFSET('Hygiene Data'!$C$13,0,10*ROW('Hygiene Data'!C35))="","",OFFSET('Hygiene Data'!$C$13,0,10*ROW('Hygiene Data'!C35)))</f>
        <v/>
      </c>
      <c r="DQ41" s="36" t="str">
        <f ca="true">+IF(OFFSET('Hygiene Data'!$C$14,0,10*ROW('Hygiene Data'!C35))="","",OFFSET('Hygiene Data'!$C$14,0,10*ROW('Hygiene Data'!C35)))</f>
        <v/>
      </c>
      <c r="DR41" s="36" t="str">
        <f ca="true">+IF(OFFSET('Hygiene Data'!$D$12,0,10*ROW('Hygiene Data'!D35))="","",OFFSET('Hygiene Data'!$D$12,0,10*ROW('Hygiene Data'!D35)))</f>
        <v/>
      </c>
      <c r="DS41" s="36" t="str">
        <f ca="true">+IF(OFFSET('Hygiene Data'!$D$13,0,10*ROW('Hygiene Data'!D35))="","",OFFSET('Hygiene Data'!$D$13,0,10*ROW('Hygiene Data'!D35)))</f>
        <v/>
      </c>
      <c r="DT41" s="36" t="str">
        <f ca="true">+IF(OFFSET('Hygiene Data'!$D$14,0,10*ROW('Hygiene Data'!D35))="","",OFFSET('Hygiene Data'!$D$14,0,10*ROW('Hygiene Data'!D35)))</f>
        <v/>
      </c>
      <c r="DU41" s="36" t="str">
        <f ca="true">+IF(OFFSET('Hygiene Data'!$E$12,0,10*ROW('Hygiene Data'!E35))="","",OFFSET('Hygiene Data'!$E$12,0,10*ROW('Hygiene Data'!E35)))</f>
        <v/>
      </c>
      <c r="DV41" s="36" t="str">
        <f ca="true">+IF(OFFSET('Hygiene Data'!$E$13,0,10*ROW('Hygiene Data'!E35))="","",OFFSET('Hygiene Data'!$E$13,0,10*ROW('Hygiene Data'!E35)))</f>
        <v/>
      </c>
      <c r="DW41" s="36" t="str">
        <f ca="true">+IF(OFFSET('Hygiene Data'!$E$14,0,10*ROW('Hygiene Data'!E35))="","",OFFSET('Hygiene Data'!$E$14,0,10*ROW('Hygiene Data'!E35)))</f>
        <v/>
      </c>
      <c r="DX41" s="36" t="str">
        <f ca="true">+IF(OFFSET('Hygiene Data'!$F$12,0,10*ROW('Hygiene Data'!F35))="","",OFFSET('Hygiene Data'!$F$12,0,10*ROW('Hygiene Data'!F35)))</f>
        <v/>
      </c>
      <c r="DY41" s="36" t="str">
        <f ca="true">+IF(OFFSET('Hygiene Data'!$F$13,0,10*ROW('Hygiene Data'!F35))="","",OFFSET('Hygiene Data'!$F$13,0,10*ROW('Hygiene Data'!F35)))</f>
        <v/>
      </c>
      <c r="DZ41" s="36" t="str">
        <f ca="true">+IF(OFFSET('Hygiene Data'!$F$14,0,10*ROW('Hygiene Data'!F35))="","",OFFSET('Hygiene Data'!$F$14,0,10*ROW('Hygiene Data'!F35)))</f>
        <v/>
      </c>
      <c r="EA41" s="36" t="str">
        <f ca="true">+IF(OFFSET('Hygiene Data'!$G$12,0,10*ROW('Hygiene Data'!G35))="","",OFFSET('Hygiene Data'!$G$12,0,10*ROW('Hygiene Data'!G35)))</f>
        <v/>
      </c>
      <c r="EB41" s="36" t="str">
        <f ca="true">+IF(OFFSET('Hygiene Data'!$G$13,0,10*ROW('Hygiene Data'!G35))="","",OFFSET('Hygiene Data'!$G$13,0,10*ROW('Hygiene Data'!G35)))</f>
        <v/>
      </c>
      <c r="EC41" s="36" t="str">
        <f ca="true">+IF(OFFSET('Hygiene Data'!$G$14,0,10*ROW('Hygiene Data'!G35))="","",OFFSET('Hygiene Data'!$G$14,0,10*ROW('Hygiene Data'!G35)))</f>
        <v/>
      </c>
      <c r="ED41" s="36" t="str">
        <f ca="true">+IF(OFFSET('Hygiene Data'!$H$12,0,10*ROW('Hygiene Data'!H35))="","",OFFSET('Hygiene Data'!$H$12,0,10*ROW('Hygiene Data'!H35)))</f>
        <v/>
      </c>
      <c r="EE41" s="36" t="str">
        <f ca="true">+IF(OFFSET('Hygiene Data'!$H$13,0,10*ROW('Hygiene Data'!H35))="","",OFFSET('Hygiene Data'!$H$13,0,10*ROW('Hygiene Data'!H35)))</f>
        <v/>
      </c>
      <c r="EF41" s="36" t="str">
        <f ca="true">+IF(OFFSET('Hygiene Data'!$H$14,0,10*ROW('Hygiene Data'!H35))="","",OFFSET('Hygiene Data'!$H$14,0,10*ROW('Hygiene Data'!H35)))</f>
        <v/>
      </c>
    </row>
    <row r="42" x14ac:dyDescent="0.2">
      <c r="A42" s="59" t="str">
        <f ca="true">+IF(OFFSET('Water Data'!$B$1,0,10*ROW('Water Data'!B39))="","",OFFSET('Water Data'!$B$1,0,10*ROW('Water Data'!B39)))</f>
        <v/>
      </c>
      <c r="B42" s="59" t="str">
        <f ca="true">+IF(OFFSET('Water Data'!$A$3,0,10*ROW('Water Data'!A39))="","",OFFSET('Water Data'!$A$3,0,10*ROW('Water Data'!A39)))</f>
        <v/>
      </c>
      <c r="C42" s="59" t="str">
        <f ca="true">+IF(OFFSET('Water Data'!$C$3,0,10*ROW('Water Data'!C39))="","",OFFSET('Water Data'!$C$3,0,10*ROW('Water Data'!C39)))</f>
        <v/>
      </c>
      <c r="D42" s="250" t="e">
        <f ca="true">+IF(AND(ISNUMBER(OFFSET('Water Data'!$C$5,0,10*ROW('Water Data'!C36))),BS42="Yes"),100-OFFSET('Water Data'!$C$5,0,10*ROW('Water Data'!C36)),IF(AND(ISNUMBER(OFFSET('Water Data'!$C$5,0,10*ROW('Water Data'!C36))),BS42="No",ISNUMBER(OFFSET('Water Data'!$C$5,0,10*ROW('Water Data'!C36)))),CONCATENATE("[",ROUND(100-OFFSET('Water Data'!$C$5,0,10*ROW('Water Data'!C36)),0),"]"),IF(AND(ISNUMBER(OFFSET('Water Data'!$C$5,0,10*ROW('Water Data'!C36))),BS42="",ISNUMBER(OFFSET('Water Data'!$C$5,0,10*ROW('Water Data'!C36)))),100-OFFSET('Water Data'!$C$5,0,10*ROW('Water Data'!C36)),NA())))</f>
        <v>#N/A</v>
      </c>
      <c r="E42" s="250" t="e">
        <f ca="true">+IF(AND(ISNUMBER(OFFSET('Water Data'!$C$7,0,10*ROW('Water Data'!D36))),BT42="Yes"),OFFSET('Water Data'!$C$7,0,10*ROW('Water Data'!C36)),IF(AND(ISNUMBER(OFFSET('Water Data'!$C$7,0,10*ROW('Water Data'!C36))),BT42="No",ISNUMBER(OFFSET('Water Data'!$C$7,0,10*ROW('Water Data'!C36)))),CONCATENATE("[",ROUND(OFFSET('Water Data'!$C$7,0,10*ROW('Water Data'!C36)),0),"]"),IF(AND(ISNUMBER(OFFSET('Water Data'!$C$7,0,10*ROW('Water Data'!C36))),BT42="",ISNUMBER(OFFSET('Water Data'!$C$7,0,10*ROW('Water Data'!C36)))),OFFSET('Water Data'!$C$7,0,10*ROW('Water Data'!C36)),NA())))</f>
        <v>#N/A</v>
      </c>
      <c r="F42" s="250" t="e">
        <f ca="true">+IF(AND(ISNUMBER(OFFSET('Water Data'!$C$10,0,10*ROW('Water Data'!C36))),BU42="Yes"),OFFSET('Water Data'!$C$10,0,10*ROW('Water Data'!C36)),IF(AND(ISNUMBER(OFFSET('Water Data'!$C$10,0,10*ROW('Water Data'!C36))),BU42="No",ISNUMBER(OFFSET('Water Data'!$C$10,0,10*ROW('Water Data'!C36)))),CONCATENATE("[",ROUND(OFFSET('Water Data'!$C$10,0,10*ROW('Water Data'!C36)),0),"]"),IF(AND(ISNUMBER(OFFSET('Water Data'!$C$10,0,10*ROW('Water Data'!C36))),BU42="",ISNUMBER(OFFSET('Water Data'!$C$10,0,10*ROW('Water Data'!C36)))),OFFSET('Water Data'!$C$10,0,10*ROW('Water Data'!C36)),NA())))</f>
        <v>#N/A</v>
      </c>
      <c r="G42" s="250" t="e">
        <f ca="true">+IF(AND(ISNUMBER(OFFSET('Water Data'!$D$5,0,10*ROW('Water Data'!D36))),BV42="Yes"),100-OFFSET('Water Data'!$D$5,0,10*ROW('Water Data'!D36)),IF(AND(ISNUMBER(OFFSET('Water Data'!$D$5,0,10*ROW('Water Data'!D36))),BV42="No",ISNUMBER(OFFSET('Water Data'!$D$5,0,10*ROW('Water Data'!D36)))),CONCATENATE("[",ROUND(100-OFFSET('Water Data'!$D$5,0,10*ROW('Water Data'!D36)),0),"]"),IF(AND(ISNUMBER(OFFSET('Water Data'!$D$5,0,10*ROW('Water Data'!D36))),BV42="",ISNUMBER(OFFSET('Water Data'!$D$5,0,10*ROW('Water Data'!D36)))),100-OFFSET('Water Data'!$D$5,0,10*ROW('Water Data'!D36)),NA())))</f>
        <v>#N/A</v>
      </c>
      <c r="H42" s="250" t="e">
        <f ca="true">+IF(AND(ISNUMBER(OFFSET('Water Data'!$D$7,0,10*ROW('Water Data'!D36))),BW42="Yes"),OFFSET('Water Data'!$D$7,0,10*ROW('Water Data'!D36)),IF(AND(ISNUMBER(OFFSET('Water Data'!$D$7,0,10*ROW('Water Data'!D36))),BW42="No",ISNUMBER(OFFSET('Water Data'!$D$7,0,10*ROW('Water Data'!D36)))),CONCATENATE("[",ROUND(OFFSET('Water Data'!$C$7,0,10*ROW('Water Data'!D36)),0),"]"),IF(AND(ISNUMBER(OFFSET('Water Data'!$D$7,0,10*ROW('Water Data'!D36))),BW42="",ISNUMBER(OFFSET('Water Data'!$D$7,0,10*ROW('Water Data'!D36)))),OFFSET('Water Data'!$D$7,0,10*ROW('Water Data'!D36)),NA())))</f>
        <v>#N/A</v>
      </c>
      <c r="I42" s="250" t="e">
        <f ca="true">+IF(AND(ISNUMBER(OFFSET('Water Data'!$D$10,0,10*ROW('Water Data'!D36))),BX42="Yes"),OFFSET('Water Data'!$D$10,0,10*ROW('Water Data'!D36)),IF(AND(ISNUMBER(OFFSET('Water Data'!$D$10,0,10*ROW('Water Data'!D36))),BX42="No",ISNUMBER(OFFSET('Water Data'!$D$10,0,10*ROW('Water Data'!D36)))),CONCATENATE("[",ROUND(OFFSET('Water Data'!$D$10,0,10*ROW('Water Data'!D36)),0),"]"),IF(AND(ISNUMBER(OFFSET('Water Data'!$D$10,0,10*ROW('Water Data'!D36))),BX42="",ISNUMBER(OFFSET('Water Data'!$D$10,0,10*ROW('Water Data'!D36)))),OFFSET('Water Data'!$D$10,0,10*ROW('Water Data'!D36)),NA())))</f>
        <v>#N/A</v>
      </c>
      <c r="J42" s="250" t="e">
        <f ca="true">+IF(AND(ISNUMBER(OFFSET('Water Data'!$E$5,0,10*ROW('Water Data'!E36))),BY42="Yes"),100-OFFSET('Water Data'!$E$5,0,10*ROW('Water Data'!E36)),IF(AND(ISNUMBER(OFFSET('Water Data'!$E$5,0,10*ROW('Water Data'!E36))),BY42="No",ISNUMBER(OFFSET('Water Data'!$E$5,0,10*ROW('Water Data'!E36)))),CONCATENATE("[",ROUND(100-OFFSET('Water Data'!$E$5,0,10*ROW('Water Data'!E36)),0),"]"),IF(AND(ISNUMBER(OFFSET('Water Data'!$E$5,0,10*ROW('Water Data'!E36))),BY42="",ISNUMBER(OFFSET('Water Data'!$E$5,0,10*ROW('Water Data'!E36)))),100-OFFSET('Water Data'!$E$5,0,10*ROW('Water Data'!E36)),NA())))</f>
        <v>#N/A</v>
      </c>
      <c r="K42" s="250" t="e">
        <f ca="true">+IF(AND(ISNUMBER(OFFSET('Water Data'!$E$7,0,10*ROW('Water Data'!E36))),BZ42="Yes"),OFFSET('Water Data'!$E$7,0,10*ROW('Water Data'!E36)),IF(AND(ISNUMBER(OFFSET('Water Data'!$E$7,0,10*ROW('Water Data'!E36))),BZ42="No",ISNUMBER(OFFSET('Water Data'!$E$7,0,10*ROW('Water Data'!E36)))),CONCATENATE("[",ROUND(OFFSET('Water Data'!$E$7,0,10*ROW('Water Data'!E36)),0),"]"),IF(AND(ISNUMBER(OFFSET('Water Data'!$E$7,0,10*ROW('Water Data'!E36))),BZ42="",ISNUMBER(OFFSET('Water Data'!$E$7,0,10*ROW('Water Data'!E36)))),OFFSET('Water Data'!$E$7,0,10*ROW('Water Data'!E36)),NA())))</f>
        <v>#N/A</v>
      </c>
      <c r="L42" s="250" t="e">
        <f ca="true">+IF(AND(ISNUMBER(OFFSET('Water Data'!$E$10,0,10*ROW('Water Data'!E36))),CA42="Yes"),OFFSET('Water Data'!$E$10,0,10*ROW('Water Data'!E36)),IF(AND(ISNUMBER(OFFSET('Water Data'!$E$10,0,10*ROW('Water Data'!E36))),CA42="No",ISNUMBER(OFFSET('Water Data'!$E$10,0,10*ROW('Water Data'!E36)))),CONCATENATE("[",ROUND(OFFSET('Water Data'!$E$10,0,10*ROW('Water Data'!E36)),0),"]"),IF(AND(ISNUMBER(OFFSET('Water Data'!$E$10,0,10*ROW('Water Data'!E36))),CA42="",ISNUMBER(OFFSET('Water Data'!$E$10,0,10*ROW('Water Data'!E36)))),OFFSET('Water Data'!$E$10,0,10*ROW('Water Data'!E36)),NA())))</f>
        <v>#N/A</v>
      </c>
      <c r="M42" s="250" t="e">
        <f ca="true">+IF(AND(ISNUMBER(OFFSET('Water Data'!$F$5,0,10*ROW('Water Data'!F36))),CB42="Yes"),100-OFFSET('Water Data'!$F$5,0,10*ROW('Water Data'!F36)),IF(AND(ISNUMBER(OFFSET('Water Data'!$F$5,0,10*ROW('Water Data'!F36))),CB42="No",ISNUMBER(OFFSET('Water Data'!$F$5,0,10*ROW('Water Data'!F36)))),CONCATENATE("[",ROUND(100-OFFSET('Water Data'!$F$5,0,10*ROW('Water Data'!F36)),0),"]"),IF(AND(ISNUMBER(OFFSET('Water Data'!$F$5,0,10*ROW('Water Data'!F36))),CB42="",ISNUMBER(OFFSET('Water Data'!$F$5,0,10*ROW('Water Data'!F36)))),100-OFFSET('Water Data'!$F$5,0,10*ROW('Water Data'!F36)),NA())))</f>
        <v>#N/A</v>
      </c>
      <c r="N42" s="250" t="e">
        <f ca="true">+IF(AND(ISNUMBER(OFFSET('Water Data'!$F$7,0,10*ROW('Water Data'!F36))),CC42="Yes"),OFFSET('Water Data'!$F$7,0,10*ROW('Water Data'!F36)),IF(AND(ISNUMBER(OFFSET('Water Data'!$F$7,0,10*ROW('Water Data'!F36))),CC42="No",ISNUMBER(OFFSET('Water Data'!$F$7,0,10*ROW('Water Data'!F36)))),CONCATENATE("[",ROUND(OFFSET('Water Data'!$F$7,0,10*ROW('Water Data'!F36)),0),"]"),IF(AND(ISNUMBER(OFFSET('Water Data'!$F$7,0,10*ROW('Water Data'!F36))),CC42="",ISNUMBER(OFFSET('Water Data'!$F$7,0,10*ROW('Water Data'!F36)))),OFFSET('Water Data'!$F$7,0,10*ROW('Water Data'!F36)),NA())))</f>
        <v>#N/A</v>
      </c>
      <c r="O42" s="250" t="e">
        <f ca="true">+IF(AND(ISNUMBER(OFFSET('Water Data'!$F$10,0,10*ROW('Water Data'!F36))),CD42="Yes"),OFFSET('Water Data'!$F$10,0,10*ROW('Water Data'!F36)),IF(AND(ISNUMBER(OFFSET('Water Data'!$F$10,0,10*ROW('Water Data'!F36))),CD42="No",ISNUMBER(OFFSET('Water Data'!$F$10,0,10*ROW('Water Data'!F36)))),CONCATENATE("[",ROUND(OFFSET('Water Data'!$F$10,0,10*ROW('Water Data'!F36)),0),"]"),IF(AND(ISNUMBER(OFFSET('Water Data'!$F$10,0,10*ROW('Water Data'!F36))),CD42="",ISNUMBER(OFFSET('Water Data'!$F$10,0,10*ROW('Water Data'!F36)))),OFFSET('Water Data'!$F$10,0,10*ROW('Water Data'!F36)),NA())))</f>
        <v>#N/A</v>
      </c>
      <c r="P42" s="250" t="e">
        <f ca="true">+IF(AND(ISNUMBER(OFFSET('Water Data'!$G$5,0,10*ROW('Water Data'!G36))),CE42="Yes"),100-OFFSET('Water Data'!$G$5,0,10*ROW('Water Data'!G36)),IF(AND(ISNUMBER(OFFSET('Water Data'!$G$5,0,10*ROW('Water Data'!G36))),CE42="No",ISNUMBER(OFFSET('Water Data'!$G$5,0,10*ROW('Water Data'!G36)))),CONCATENATE("[",ROUND(100-OFFSET('Water Data'!$G$5,0,10*ROW('Water Data'!G36)),0),"]"),IF(AND(ISNUMBER(OFFSET('Water Data'!$G$5,0,10*ROW('Water Data'!G36))),CE42="",ISNUMBER(OFFSET('Water Data'!$G$5,0,10*ROW('Water Data'!G36)))),100-OFFSET('Water Data'!$G$5,0,10*ROW('Water Data'!G36)),NA())))</f>
        <v>#N/A</v>
      </c>
      <c r="Q42" s="250" t="e">
        <f ca="true">+IF(AND(ISNUMBER(OFFSET('Water Data'!$G$7,0,10*ROW('Water Data'!G36))),CF42="Yes"),OFFSET('Water Data'!$G$7,0,10*ROW('Water Data'!G36)),IF(AND(ISNUMBER(OFFSET('Water Data'!$G$7,0,10*ROW('Water Data'!G36))),CF42="No",ISNUMBER(OFFSET('Water Data'!$G$7,0,10*ROW('Water Data'!G36)))),CONCATENATE("[",ROUND(OFFSET('Water Data'!$G$7,0,10*ROW('Water Data'!G36)),0),"]"),IF(AND(ISNUMBER(OFFSET('Water Data'!$G$7,0,10*ROW('Water Data'!G36))),CF42="",ISNUMBER(OFFSET('Water Data'!$G$7,0,10*ROW('Water Data'!G36)))),OFFSET('Water Data'!$G$7,0,10*ROW('Water Data'!G36)),NA())))</f>
        <v>#N/A</v>
      </c>
      <c r="R42" s="250" t="e">
        <f ca="true">+IF(AND(ISNUMBER(OFFSET('Water Data'!$G$10,0,10*ROW('Water Data'!G36))),CG42="Yes"),OFFSET('Water Data'!$G$10,0,10*ROW('Water Data'!G36)),IF(AND(ISNUMBER(OFFSET('Water Data'!$G$10,0,10*ROW('Water Data'!G36))),CG42="No",ISNUMBER(OFFSET('Water Data'!$G$10,0,10*ROW('Water Data'!G36)))),CONCATENATE("[",ROUND(OFFSET('Water Data'!$G$10,0,10*ROW('Water Data'!G36)),0),"]"),IF(AND(ISNUMBER(OFFSET('Water Data'!$G$10,0,10*ROW('Water Data'!G36))),CG42="",ISNUMBER(OFFSET('Water Data'!$G$10,0,10*ROW('Water Data'!G36)))),OFFSET('Water Data'!$G$10,0,10*ROW('Water Data'!G36)),NA())))</f>
        <v>#N/A</v>
      </c>
      <c r="S42" s="250" t="e">
        <f ca="true">+IF(AND(ISNUMBER(OFFSET('Water Data'!$H$5,0,10*ROW('Water Data'!H36))),CH42="Yes"),100-OFFSET('Water Data'!$H$5,0,10*ROW('Water Data'!H36)),IF(AND(ISNUMBER(OFFSET('Water Data'!$H$5,0,10*ROW('Water Data'!H36))),CH42="No",ISNUMBER(OFFSET('Water Data'!$H$5,0,10*ROW('Water Data'!H36)))),CONCATENATE("[",ROUND(100-OFFSET('Water Data'!$H$5,0,10*ROW('Water Data'!H36)),0),"]"),IF(AND(ISNUMBER(OFFSET('Water Data'!$H$5,0,10*ROW('Water Data'!H36))),CH42="",ISNUMBER(OFFSET('Water Data'!$H$5,0,10*ROW('Water Data'!H36)))),100-OFFSET('Water Data'!$H$5,0,10*ROW('Water Data'!H36)),NA())))</f>
        <v>#N/A</v>
      </c>
      <c r="T42" s="250" t="e">
        <f ca="true">+IF(AND(ISNUMBER(OFFSET('Water Data'!$H$7,0,10*ROW('Water Data'!H36))),CI42="Yes"),OFFSET('Water Data'!$H$7,0,10*ROW('Water Data'!H36)),IF(AND(ISNUMBER(OFFSET('Water Data'!$H$7,0,10*ROW('Water Data'!H36))),CI42="No",ISNUMBER(OFFSET('Water Data'!$H$7,0,10*ROW('Water Data'!H36)))),CONCATENATE("[",ROUND(OFFSET('Water Data'!$H$7,0,10*ROW('Water Data'!H36)),0),"]"),IF(AND(ISNUMBER(OFFSET('Water Data'!$H$7,0,10*ROW('Water Data'!H36))),CI42="",ISNUMBER(OFFSET('Water Data'!$H$7,0,10*ROW('Water Data'!H36)))),OFFSET('Water Data'!$H$7,0,10*ROW('Water Data'!H36)),NA())))</f>
        <v>#N/A</v>
      </c>
      <c r="U42" s="250" t="e">
        <f ca="true">+IF(AND(ISNUMBER(OFFSET('Water Data'!$H$10,0,10*ROW('Water Data'!H36))),CJ42="Yes"),OFFSET('Water Data'!$H$10,0,10*ROW('Water Data'!H36)),IF(AND(ISNUMBER(OFFSET('Water Data'!$H$10,0,10*ROW('Water Data'!H36))),CJ42="No",ISNUMBER(OFFSET('Water Data'!$H$10,0,10*ROW('Water Data'!H36)))),CONCATENATE("[",ROUND(OFFSET('Water Data'!$H$10,0,10*ROW('Water Data'!H36)),0),"]"),IF(AND(ISNUMBER(OFFSET('Water Data'!$H$10,0,10*ROW('Water Data'!H36))),CJ42="",ISNUMBER(OFFSET('Water Data'!$H$10,0,10*ROW('Water Data'!H36)))),OFFSET('Water Data'!$H$10,0,10*ROW('Water Data'!H36)),NA())))</f>
        <v>#N/A</v>
      </c>
      <c r="V42" s="251" t="e">
        <f ca="true">+IF(AND(ISNUMBER(OFFSET('Sanitation Data'!$C$5,0,10*ROW('Sanitation Data'!C36))),CK42="Yes"),100-OFFSET('Sanitation Data'!$C$5,0,10*ROW('Sanitation Data'!C36)),IF(AND(ISNUMBER(OFFSET('Sanitation Data'!$C$5,0,10*ROW('Sanitation Data'!C36))),CK42="No",ISNUMBER(OFFSET('Sanitation Data'!$C$5,0,10*ROW('Sanitation Data'!C36)))),CONCATENATE("[",ROUND(100-OFFSET('Sanitation Data'!$C$5,0,10*ROW('Sanitation Data'!C36)),0),"]"),IF(AND(ISNUMBER(OFFSET('Sanitation Data'!$C$5,0,10*ROW('Sanitation Data'!C36))),CK42="",ISNUMBER(OFFSET('Sanitation Data'!$C$5,0,10*ROW('Sanitation Data'!C36)))),100-OFFSET('Sanitation Data'!$C$5,0,10*ROW('Sanitation Data'!C36)),NA())))</f>
        <v>#N/A</v>
      </c>
      <c r="W42" s="251" t="e">
        <f ca="true">+IF(AND(ISNUMBER(OFFSET('Sanitation Data'!$C$7,0,10*ROW('Sanitation Data'!C36))),CL42="Yes"),OFFSET('Sanitation Data'!$C$7,0,10*ROW('Sanitation Data'!C36)),IF(AND(ISNUMBER(OFFSET('Sanitation Data'!$C$7,0,10*ROW('Sanitation Data'!C36))),CL42="No",ISNUMBER(OFFSET('Sanitation Data'!$C$7,0,10*ROW('Sanitation Data'!C36)))),CONCATENATE("[",ROUND(OFFSET('Sanitation Data'!$C$7,0,10*ROW('Sanitation Data'!C36)),0),"]"),IF(AND(ISNUMBER(OFFSET('Sanitation Data'!$C$7,0,10*ROW('Sanitation Data'!C36))),CL42="",ISNUMBER(OFFSET('Sanitation Data'!$C$7,0,10*ROW('Sanitation Data'!C36)))),OFFSET('Sanitation Data'!$C$7,0,10*ROW('Sanitation Data'!C36)),NA())))</f>
        <v>#N/A</v>
      </c>
      <c r="X42" s="251" t="e">
        <f ca="true">+IF(AND(ISNUMBER(OFFSET('Sanitation Data'!$C$11,0,10*ROW('Sanitation Data'!C36))),CM42="Yes"),OFFSET('Sanitation Data'!$C$11,0,10*ROW('Sanitation Data'!C36)),IF(AND(ISNUMBER(OFFSET('Sanitation Data'!$C$11,0,10*ROW('Sanitation Data'!C36))),CM42="No",ISNUMBER(OFFSET('Sanitation Data'!$C$11,0,10*ROW('Sanitation Data'!C36)))),CONCATENATE("[",ROUND(OFFSET('Sanitation Data'!$C$11,0,10*ROW('Sanitation Data'!C36)),0),"]"),IF(AND(ISNUMBER(OFFSET('Sanitation Data'!$C$11,0,10*ROW('Sanitation Data'!C36))),CM42="",ISNUMBER(OFFSET('Sanitation Data'!$C$11,0,10*ROW('Sanitation Data'!C36)))),OFFSET('Sanitation Data'!$C$11,0,10*ROW('Sanitation Data'!C36)),NA())))</f>
        <v>#N/A</v>
      </c>
      <c r="Y42" s="251" t="e">
        <f ca="true">+IF(AND(ISNUMBER(OFFSET('Sanitation Data'!$C$12,0,10*ROW('Sanitation Data'!C36))),CN42="Yes"),OFFSET('Sanitation Data'!$C$12,0,10*ROW('Sanitation Data'!C36)),IF(AND(ISNUMBER(OFFSET('Sanitation Data'!$C$12,0,10*ROW('Sanitation Data'!C36))),CN42="No",ISNUMBER(OFFSET('Sanitation Data'!$C$12,0,10*ROW('Sanitation Data'!C36)))),CONCATENATE("[",ROUND(OFFSET('Sanitation Data'!$C$12,0,10*ROW('Sanitation Data'!C36)),0),"]"),IF(AND(ISNUMBER(OFFSET('Sanitation Data'!$C$12,0,10*ROW('Sanitation Data'!C36))),CN42="",ISNUMBER(OFFSET('Sanitation Data'!$C$12,0,10*ROW('Sanitation Data'!C36)))),OFFSET('Sanitation Data'!$C$12,0,10*ROW('Sanitation Data'!C36)),NA())))</f>
        <v>#N/A</v>
      </c>
      <c r="Z42" s="251" t="e">
        <f ca="true">+IF(AND(ISNUMBER(OFFSET('Sanitation Data'!$C$13,0,10*ROW('Sanitation Data'!C36))),CO42="Yes"),OFFSET('Sanitation Data'!$C$13,0,10*ROW('Sanitation Data'!C36)),IF(AND(ISNUMBER(OFFSET('Sanitation Data'!$C$13,0,10*ROW('Sanitation Data'!C36))),CO42="No",ISNUMBER(OFFSET('Sanitation Data'!$C$13,0,10*ROW('Sanitation Data'!C36)))),CONCATENATE("[",ROUND(OFFSET('Sanitation Data'!$C$13,0,10*ROW('Sanitation Data'!C36)),0),"]"),IF(AND(ISNUMBER(OFFSET('Sanitation Data'!$C$13,0,10*ROW('Sanitation Data'!C36))),CO42="",ISNUMBER(OFFSET('Sanitation Data'!$C$13,0,10*ROW('Sanitation Data'!C36)))),OFFSET('Sanitation Data'!$C$13,0,10*ROW('Sanitation Data'!C36)),NA())))</f>
        <v>#N/A</v>
      </c>
      <c r="AA42" s="251" t="e">
        <f ca="true">+IF(AND(ISNUMBER(OFFSET('Sanitation Data'!$D$5,0,10*ROW('Sanitation Data'!D36))),CP42="Yes"),100-OFFSET('Sanitation Data'!$D$5,0,10*ROW('Sanitation Data'!D36)),IF(AND(ISNUMBER(OFFSET('Sanitation Data'!$D$5,0,10*ROW('Sanitation Data'!D36))),CP42="No",ISNUMBER(OFFSET('Sanitation Data'!$D$5,0,10*ROW('Sanitation Data'!D36)))),CONCATENATE("[",ROUND(100-OFFSET('Sanitation Data'!$D$5,0,10*ROW('Sanitation Data'!D36)),0),"]"),IF(AND(ISNUMBER(OFFSET('Sanitation Data'!$D$5,0,10*ROW('Sanitation Data'!D36))),CP42="",ISNUMBER(OFFSET('Sanitation Data'!$D$5,0,10*ROW('Sanitation Data'!D36)))),100-OFFSET('Sanitation Data'!$D$5,0,10*ROW('Sanitation Data'!D36)),NA())))</f>
        <v>#N/A</v>
      </c>
      <c r="AB42" s="251" t="e">
        <f ca="true">+IF(AND(ISNUMBER(OFFSET('Sanitation Data'!$D$7,0,10*ROW('Sanitation Data'!D36))),CQ42="Yes"),OFFSET('Sanitation Data'!$D$7,0,10*ROW('Sanitation Data'!G36)),IF(AND(ISNUMBER(OFFSET('Sanitation Data'!$D$7,0,10*ROW('Sanitation Data'!D36))),CQ42="No",ISNUMBER(OFFSET('Sanitation Data'!$D$7,0,10*ROW('Sanitation Data'!D36)))),CONCATENATE("[",ROUND(OFFSET('Sanitation Data'!$D$7,0,10*ROW('Sanitation Data'!D36)),0),"]"),IF(AND(ISNUMBER(OFFSET('Sanitation Data'!$D$7,0,10*ROW('Sanitation Data'!D36))),CQ42="",ISNUMBER(OFFSET('Sanitation Data'!$D$7,0,10*ROW('Sanitation Data'!D36)))),OFFSET('Sanitation Data'!$D$7,0,10*ROW('Sanitation Data'!D36)),NA())))</f>
        <v>#N/A</v>
      </c>
      <c r="AC42" s="251" t="e">
        <f ca="true">+IF(AND(ISNUMBER(OFFSET('Sanitation Data'!$D$11,0,10*ROW('Sanitation Data'!D36))),CR42="Yes"),OFFSET('Sanitation Data'!$D$11,0,10*ROW('Sanitation Data'!D36)),IF(AND(ISNUMBER(OFFSET('Sanitation Data'!$D$11,0,10*ROW('Sanitation Data'!D36))),CR42="No",ISNUMBER(OFFSET('Sanitation Data'!$D$11,0,10*ROW('Sanitation Data'!D36)))),CONCATENATE("[",ROUND(OFFSET('Sanitation Data'!$D$11,0,10*ROW('Sanitation Data'!D36)),0),"]"),IF(AND(ISNUMBER(OFFSET('Sanitation Data'!$D$11,0,10*ROW('Sanitation Data'!D36))),CR42="",ISNUMBER(OFFSET('Sanitation Data'!$D$11,0,10*ROW('Sanitation Data'!D36)))),OFFSET('Sanitation Data'!$D$11,0,10*ROW('Sanitation Data'!D36)),NA())))</f>
        <v>#N/A</v>
      </c>
      <c r="AD42" s="251" t="e">
        <f ca="true">+IF(AND(ISNUMBER(OFFSET('Sanitation Data'!$D$12,0,10*ROW('Sanitation Data'!D36))),CS42="Yes"),OFFSET('Sanitation Data'!$D$12,0,10*ROW('Sanitation Data'!D36)),IF(AND(ISNUMBER(OFFSET('Sanitation Data'!$D$12,0,10*ROW('Sanitation Data'!D36))),CS42="No",ISNUMBER(OFFSET('Sanitation Data'!$D$12,0,10*ROW('Sanitation Data'!D36)))),CONCATENATE("[",ROUND(OFFSET('Sanitation Data'!$D$12,0,10*ROW('Sanitation Data'!D36)),0),"]"),IF(AND(ISNUMBER(OFFSET('Sanitation Data'!$D$12,0,10*ROW('Sanitation Data'!D36))),CS42="",ISNUMBER(OFFSET('Sanitation Data'!$D$12,0,10*ROW('Sanitation Data'!D36)))),OFFSET('Sanitation Data'!$D$12,0,10*ROW('Sanitation Data'!D36)),NA())))</f>
        <v>#N/A</v>
      </c>
      <c r="AE42" s="251" t="e">
        <f ca="true">+IF(AND(ISNUMBER(OFFSET('Sanitation Data'!$D$13,0,10*ROW('Sanitation Data'!D36))),CT42="Yes"),OFFSET('Sanitation Data'!$D$13,0,10*ROW('Sanitation Data'!D36)),IF(AND(ISNUMBER(OFFSET('Sanitation Data'!$D$13,0,10*ROW('Sanitation Data'!D36))),CT42="No",ISNUMBER(OFFSET('Sanitation Data'!$D$13,0,10*ROW('Sanitation Data'!D36)))),CONCATENATE("[",ROUND(OFFSET('Sanitation Data'!$D$13,0,10*ROW('Sanitation Data'!D36)),0),"]"),IF(AND(ISNUMBER(OFFSET('Sanitation Data'!$D$13,0,10*ROW('Sanitation Data'!D36))),CT42="",ISNUMBER(OFFSET('Sanitation Data'!$D$13,0,10*ROW('Sanitation Data'!D36)))),OFFSET('Sanitation Data'!$D$13,0,10*ROW('Sanitation Data'!D36)),NA())))</f>
        <v>#N/A</v>
      </c>
      <c r="AF42" s="251" t="e">
        <f ca="true">+IF(AND(ISNUMBER(OFFSET('Sanitation Data'!$E$5,0,10*ROW('Sanitation Data'!E36))),CU42="Yes"),100-OFFSET('Sanitation Data'!$E$5,0,10*ROW('Sanitation Data'!E36)),IF(AND(ISNUMBER(OFFSET('Sanitation Data'!$E$5,0,10*ROW('Sanitation Data'!E36))),CU42="No",ISNUMBER(OFFSET('Sanitation Data'!$E$5,0,10*ROW('Sanitation Data'!E36)))),CONCATENATE("[",ROUND(100-OFFSET('Sanitation Data'!$E$5,0,10*ROW('Sanitation Data'!E36)),0),"]"),IF(AND(ISNUMBER(OFFSET('Sanitation Data'!$E$5,0,10*ROW('Sanitation Data'!E36))),CU42="",ISNUMBER(OFFSET('Sanitation Data'!$E$5,0,10*ROW('Sanitation Data'!E36)))),100-OFFSET('Sanitation Data'!$E$5,0,10*ROW('Sanitation Data'!E36)),NA())))</f>
        <v>#N/A</v>
      </c>
      <c r="AG42" s="251" t="e">
        <f ca="true">+IF(AND(ISNUMBER(OFFSET('Sanitation Data'!$E$7,0,10*ROW('Sanitation Data'!E36))),CV42="Yes"),OFFSET('Sanitation Data'!$E$7,0,10*ROW('Sanitation Data'!E36)),IF(AND(ISNUMBER(OFFSET('Sanitation Data'!$E$7,0,10*ROW('Sanitation Data'!E36))),CV42="No",ISNUMBER(OFFSET('Sanitation Data'!$E$7,0,10*ROW('Sanitation Data'!E36)))),CONCATENATE("[",ROUND(OFFSET('Sanitation Data'!$E$7,0,10*ROW('Sanitation Data'!E36)),0),"]"),IF(AND(ISNUMBER(OFFSET('Sanitation Data'!$E$7,0,10*ROW('Sanitation Data'!E36))),CV42="",ISNUMBER(OFFSET('Sanitation Data'!$E$7,0,10*ROW('Sanitation Data'!E36)))),OFFSET('Sanitation Data'!$E$7,0,10*ROW('Sanitation Data'!E36)),NA())))</f>
        <v>#N/A</v>
      </c>
      <c r="AH42" s="251" t="e">
        <f ca="true">+IF(AND(ISNUMBER(OFFSET('Sanitation Data'!$E$11,0,10*ROW('Sanitation Data'!E36))),CW42="Yes"),OFFSET('Sanitation Data'!$E$11,0,10*ROW('Sanitation Data'!E36)),IF(AND(ISNUMBER(OFFSET('Sanitation Data'!$E$11,0,10*ROW('Sanitation Data'!E36))),CW42="No",ISNUMBER(OFFSET('Sanitation Data'!$E$11,0,10*ROW('Sanitation Data'!E36)))),CONCATENATE("[",ROUND(OFFSET('Sanitation Data'!$E$11,0,10*ROW('Sanitation Data'!E36)),0),"]"),IF(AND(ISNUMBER(OFFSET('Sanitation Data'!$E$11,0,10*ROW('Sanitation Data'!E36))),CW42="",ISNUMBER(OFFSET('Sanitation Data'!$E$11,0,10*ROW('Sanitation Data'!E36)))),OFFSET('Sanitation Data'!$E$11,0,10*ROW('Sanitation Data'!E36)),NA())))</f>
        <v>#N/A</v>
      </c>
      <c r="AI42" s="251" t="e">
        <f ca="true">+IF(AND(ISNUMBER(OFFSET('Sanitation Data'!$E$12,0,10*ROW('Sanitation Data'!E36))),CX42="Yes"),OFFSET('Sanitation Data'!$E$12,0,10*ROW('Sanitation Data'!E36)),IF(AND(ISNUMBER(OFFSET('Sanitation Data'!$E$12,0,10*ROW('Sanitation Data'!E36))),CX42="No",ISNUMBER(OFFSET('Sanitation Data'!$E$12,0,10*ROW('Sanitation Data'!E36)))),CONCATENATE("[",ROUND(OFFSET('Sanitation Data'!$E$12,0,10*ROW('Sanitation Data'!E36)),0),"]"),IF(AND(ISNUMBER(OFFSET('Sanitation Data'!$E$12,0,10*ROW('Sanitation Data'!E36))),CX42="",ISNUMBER(OFFSET('Sanitation Data'!$E$12,0,10*ROW('Sanitation Data'!E36)))),OFFSET('Sanitation Data'!$E$12,0,10*ROW('Sanitation Data'!E36)),NA())))</f>
        <v>#N/A</v>
      </c>
      <c r="AJ42" s="251" t="e">
        <f ca="true">+IF(AND(ISNUMBER(OFFSET('Sanitation Data'!$E$13,0,10*ROW('Sanitation Data'!E36))),CY42="Yes"),OFFSET('Sanitation Data'!$E$13,0,10*ROW('Sanitation Data'!E36)),IF(AND(ISNUMBER(OFFSET('Sanitation Data'!$E$13,0,10*ROW('Sanitation Data'!E36))),CY42="No",ISNUMBER(OFFSET('Sanitation Data'!$E$13,0,10*ROW('Sanitation Data'!E36)))),CONCATENATE("[",ROUND(OFFSET('Sanitation Data'!$E$13,0,10*ROW('Sanitation Data'!E36)),0),"]"),IF(AND(ISNUMBER(OFFSET('Sanitation Data'!$E$13,0,10*ROW('Sanitation Data'!E36))),CY42="",ISNUMBER(OFFSET('Sanitation Data'!$E$13,0,10*ROW('Sanitation Data'!E36)))),OFFSET('Sanitation Data'!$E$13,0,10*ROW('Sanitation Data'!E36)),NA())))</f>
        <v>#N/A</v>
      </c>
      <c r="AK42" s="251" t="e">
        <f ca="true">+IF(AND(ISNUMBER(OFFSET('Sanitation Data'!$F$5,0,10*ROW('Sanitation Data'!F36))),CZ42="Yes"),100-OFFSET('Sanitation Data'!$F$5,0,10*ROW('Sanitation Data'!F36)),IF(AND(ISNUMBER(OFFSET('Sanitation Data'!$F$5,0,10*ROW('Sanitation Data'!F36))),CZ42="No",ISNUMBER(OFFSET('Sanitation Data'!$F$5,0,10*ROW('Sanitation Data'!F36)))),CONCATENATE("[",ROUND(100-OFFSET('Sanitation Data'!$F$5,0,10*ROW('Sanitation Data'!F36)),0),"]"),IF(AND(ISNUMBER(OFFSET('Sanitation Data'!$F$5,0,10*ROW('Sanitation Data'!F36))),CZ42="",ISNUMBER(OFFSET('Sanitation Data'!$F$5,0,10*ROW('Sanitation Data'!F36)))),100-OFFSET('Sanitation Data'!$F$5,0,10*ROW('Sanitation Data'!F36)),NA())))</f>
        <v>#N/A</v>
      </c>
      <c r="AL42" s="251" t="e">
        <f ca="true">+IF(AND(ISNUMBER(OFFSET('Sanitation Data'!$F$7,0,10*ROW('Sanitation Data'!F36))),DA42="Yes"),OFFSET('Sanitation Data'!$F$7,0,10*ROW('Sanitation Data'!F36)),IF(AND(ISNUMBER(OFFSET('Sanitation Data'!$F$7,0,10*ROW('Sanitation Data'!F36))),DA42="No",ISNUMBER(OFFSET('Sanitation Data'!$F$7,0,10*ROW('Sanitation Data'!F36)))),CONCATENATE("[",ROUND(OFFSET('Sanitation Data'!$F$7,0,10*ROW('Sanitation Data'!F36)),0),"]"),IF(AND(ISNUMBER(OFFSET('Sanitation Data'!$F$7,0,10*ROW('Sanitation Data'!F36))),DA42="",ISNUMBER(OFFSET('Sanitation Data'!$F$7,0,10*ROW('Sanitation Data'!F36)))),OFFSET('Sanitation Data'!$F$7,0,10*ROW('Sanitation Data'!F36)),NA())))</f>
        <v>#N/A</v>
      </c>
      <c r="AM42" s="251" t="e">
        <f ca="true">+IF(AND(ISNUMBER(OFFSET('Sanitation Data'!$F$11,0,10*ROW('Sanitation Data'!F36))),DB42="Yes"),OFFSET('Sanitation Data'!$F$11,0,10*ROW('Sanitation Data'!F36)),IF(AND(ISNUMBER(OFFSET('Sanitation Data'!$F$11,0,10*ROW('Sanitation Data'!F36))),DB42="No",ISNUMBER(OFFSET('Sanitation Data'!$F$11,0,10*ROW('Sanitation Data'!F36)))),CONCATENATE("[",ROUND(OFFSET('Sanitation Data'!$F$11,0,10*ROW('Sanitation Data'!F36)),0),"]"),IF(AND(ISNUMBER(OFFSET('Sanitation Data'!$F$11,0,10*ROW('Sanitation Data'!F36))),DB42="",ISNUMBER(OFFSET('Sanitation Data'!$F$11,0,10*ROW('Sanitation Data'!F36)))),OFFSET('Sanitation Data'!$F$11,0,10*ROW('Sanitation Data'!F36)),NA())))</f>
        <v>#N/A</v>
      </c>
      <c r="AN42" s="251" t="e">
        <f ca="true">+IF(AND(ISNUMBER(OFFSET('Sanitation Data'!$F$12,0,10*ROW('Sanitation Data'!F36))),DC42="Yes"),OFFSET('Sanitation Data'!$F$12,0,10*ROW('Sanitation Data'!F36)),IF(AND(ISNUMBER(OFFSET('Sanitation Data'!$F$12,0,10*ROW('Sanitation Data'!F36))),DC42="No",ISNUMBER(OFFSET('Sanitation Data'!$F$12,0,10*ROW('Sanitation Data'!F36)))),CONCATENATE("[",ROUND(OFFSET('Sanitation Data'!$F$12,0,10*ROW('Sanitation Data'!F36)),0),"]"),IF(AND(ISNUMBER(OFFSET('Sanitation Data'!$F$12,0,10*ROW('Sanitation Data'!F36))),DC42="",ISNUMBER(OFFSET('Sanitation Data'!$F$12,0,10*ROW('Sanitation Data'!F36)))),OFFSET('Sanitation Data'!$F$12,0,10*ROW('Sanitation Data'!F36)),NA())))</f>
        <v>#N/A</v>
      </c>
      <c r="AO42" s="251" t="e">
        <f ca="true">+IF(AND(ISNUMBER(OFFSET('Sanitation Data'!$F$13,0,10*ROW('Sanitation Data'!F36))),DD42="Yes"),OFFSET('Sanitation Data'!$F$13,0,10*ROW('Sanitation Data'!F36)),IF(AND(ISNUMBER(OFFSET('Sanitation Data'!$F$13,0,10*ROW('Sanitation Data'!F36))),DD42="No",ISNUMBER(OFFSET('Sanitation Data'!$F$13,0,10*ROW('Sanitation Data'!F36)))),CONCATENATE("[",ROUND(OFFSET('Sanitation Data'!$F$13,0,10*ROW('Sanitation Data'!F36)),0),"]"),IF(AND(ISNUMBER(OFFSET('Sanitation Data'!$F$13,0,10*ROW('Sanitation Data'!F36))),DD42="",ISNUMBER(OFFSET('Sanitation Data'!$F$13,0,10*ROW('Sanitation Data'!F36)))),OFFSET('Sanitation Data'!$F$13,0,10*ROW('Sanitation Data'!F36)),NA())))</f>
        <v>#N/A</v>
      </c>
      <c r="AP42" s="251" t="e">
        <f ca="true">+IF(AND(ISNUMBER(OFFSET('Sanitation Data'!$G$5,0,10*ROW('Sanitation Data'!G36))),DE42="Yes"),100-OFFSET('Sanitation Data'!$G$5,0,10*ROW('Sanitation Data'!G36)),IF(AND(ISNUMBER(OFFSET('Sanitation Data'!$G$5,0,10*ROW('Sanitation Data'!G36))),DE42="No",ISNUMBER(OFFSET('Sanitation Data'!$G$5,0,10*ROW('Sanitation Data'!G36)))),CONCATENATE("[",ROUND(100-OFFSET('Sanitation Data'!$G$5,0,10*ROW('Sanitation Data'!G36)),0),"]"),IF(AND(ISNUMBER(OFFSET('Sanitation Data'!$G$5,0,10*ROW('Sanitation Data'!G36))),DE42="",ISNUMBER(OFFSET('Sanitation Data'!$G$5,0,10*ROW('Sanitation Data'!G36)))),100-OFFSET('Sanitation Data'!$G$5,0,10*ROW('Sanitation Data'!G36)),NA())))</f>
        <v>#N/A</v>
      </c>
      <c r="AQ42" s="251" t="e">
        <f ca="true">+IF(AND(ISNUMBER(OFFSET('Sanitation Data'!$G$7,0,10*ROW('Sanitation Data'!G36))),DF42="Yes"),OFFSET('Sanitation Data'!$G$7,0,10*ROW('Sanitation Data'!G36)),IF(AND(ISNUMBER(OFFSET('Sanitation Data'!$G$7,0,10*ROW('Sanitation Data'!G36))),DF42="No",ISNUMBER(OFFSET('Sanitation Data'!$G$7,0,10*ROW('Sanitation Data'!G36)))),CONCATENATE("[",ROUND(OFFSET('Sanitation Data'!$G$7,0,10*ROW('Sanitation Data'!G36)),0),"]"),IF(AND(ISNUMBER(OFFSET('Sanitation Data'!$G$7,0,10*ROW('Sanitation Data'!G36))),DF42="",ISNUMBER(OFFSET('Sanitation Data'!$G$7,0,10*ROW('Sanitation Data'!G36)))),OFFSET('Sanitation Data'!$G$7,0,10*ROW('Sanitation Data'!G36)),NA())))</f>
        <v>#N/A</v>
      </c>
      <c r="AR42" s="251" t="e">
        <f ca="true">+IF(AND(ISNUMBER(OFFSET('Sanitation Data'!$G$11,0,10*ROW('Sanitation Data'!G36))),DG42="Yes"),OFFSET('Sanitation Data'!$G$11,0,10*ROW('Sanitation Data'!G36)),IF(AND(ISNUMBER(OFFSET('Sanitation Data'!$G$11,0,10*ROW('Sanitation Data'!G36))),DG42="No",ISNUMBER(OFFSET('Sanitation Data'!$G$11,0,10*ROW('Sanitation Data'!G36)))),CONCATENATE("[",ROUND(OFFSET('Sanitation Data'!$G$11,0,10*ROW('Sanitation Data'!G36)),0),"]"),IF(AND(ISNUMBER(OFFSET('Sanitation Data'!$G$11,0,10*ROW('Sanitation Data'!G36))),DG42="",ISNUMBER(OFFSET('Sanitation Data'!$G$11,0,10*ROW('Sanitation Data'!G36)))),OFFSET('Sanitation Data'!$G$11,0,10*ROW('Sanitation Data'!G36)),NA())))</f>
        <v>#N/A</v>
      </c>
      <c r="AS42" s="251" t="e">
        <f ca="true">+IF(AND(ISNUMBER(OFFSET('Sanitation Data'!$G$12,0,10*ROW('Sanitation Data'!G36))),DH42="Yes"),OFFSET('Sanitation Data'!$G$12,0,10*ROW('Sanitation Data'!G36)),IF(AND(ISNUMBER(OFFSET('Sanitation Data'!$G$12,0,10*ROW('Sanitation Data'!G36))),DH42="No",ISNUMBER(OFFSET('Sanitation Data'!$G$12,0,10*ROW('Sanitation Data'!G36)))),CONCATENATE("[",ROUND(OFFSET('Sanitation Data'!$G$12,0,10*ROW('Sanitation Data'!G36)),0),"]"),IF(AND(ISNUMBER(OFFSET('Sanitation Data'!$G$12,0,10*ROW('Sanitation Data'!G36))),DH42="",ISNUMBER(OFFSET('Sanitation Data'!$G$12,0,10*ROW('Sanitation Data'!G36)))),OFFSET('Sanitation Data'!$G$12,0,10*ROW('Sanitation Data'!G36)),NA())))</f>
        <v>#N/A</v>
      </c>
      <c r="AT42" s="251" t="e">
        <f ca="true">+IF(AND(ISNUMBER(OFFSET('Sanitation Data'!$G$13,0,10*ROW('Sanitation Data'!G36))),DI42="Yes"),OFFSET('Sanitation Data'!$G$13,0,10*ROW('Sanitation Data'!G36)),IF(AND(ISNUMBER(OFFSET('Sanitation Data'!$G$13,0,10*ROW('Sanitation Data'!G36))),DI42="No",ISNUMBER(OFFSET('Sanitation Data'!$G$13,0,10*ROW('Sanitation Data'!G36)))),CONCATENATE("[",ROUND(OFFSET('Sanitation Data'!$G$13,0,10*ROW('Sanitation Data'!G36)),0),"]"),IF(AND(ISNUMBER(OFFSET('Sanitation Data'!$G$13,0,10*ROW('Sanitation Data'!G36))),DI42="",ISNUMBER(OFFSET('Sanitation Data'!$G$13,0,10*ROW('Sanitation Data'!G36)))),OFFSET('Sanitation Data'!$G$13,0,10*ROW('Sanitation Data'!G36)),NA())))</f>
        <v>#N/A</v>
      </c>
      <c r="AU42" s="251" t="e">
        <f ca="true">+IF(AND(ISNUMBER(OFFSET('Sanitation Data'!$H$5,0,10*ROW('Sanitation Data'!H36))),DJ42="Yes"),100-OFFSET('Sanitation Data'!$H$5,0,10*ROW('Sanitation Data'!H36)),IF(AND(ISNUMBER(OFFSET('Sanitation Data'!$H$5,0,10*ROW('Sanitation Data'!H36))),DJ42="No",ISNUMBER(OFFSET('Sanitation Data'!$H$5,0,10*ROW('Sanitation Data'!H36)))),CONCATENATE("[",ROUND(100-OFFSET('Sanitation Data'!$H$5,0,10*ROW('Sanitation Data'!H36)),0),"]"),IF(AND(ISNUMBER(OFFSET('Sanitation Data'!$H$5,0,10*ROW('Sanitation Data'!H36))),DJ42="",ISNUMBER(OFFSET('Sanitation Data'!$H$5,0,10*ROW('Sanitation Data'!H36)))),100-OFFSET('Sanitation Data'!$H$5,0,10*ROW('Sanitation Data'!H36)),NA())))</f>
        <v>#N/A</v>
      </c>
      <c r="AV42" s="251" t="e">
        <f ca="true">+IF(AND(ISNUMBER(OFFSET('Sanitation Data'!$H$7,0,10*ROW('Sanitation Data'!H36))),DK42="Yes"),OFFSET('Sanitation Data'!$H$7,0,10*ROW('Sanitation Data'!H36)),IF(AND(ISNUMBER(OFFSET('Sanitation Data'!$H$7,0,10*ROW('Sanitation Data'!H36))),DK42="No",ISNUMBER(OFFSET('Sanitation Data'!$H$7,0,10*ROW('Sanitation Data'!H36)))),CONCATENATE("[",ROUND(OFFSET('Sanitation Data'!$H$7,0,10*ROW('Sanitation Data'!H36)),0),"]"),IF(AND(ISNUMBER(OFFSET('Sanitation Data'!$H$7,0,10*ROW('Sanitation Data'!H36))),DK42="",ISNUMBER(OFFSET('Sanitation Data'!$H$7,0,10*ROW('Sanitation Data'!H36)))),OFFSET('Sanitation Data'!$H$7,0,10*ROW('Sanitation Data'!H36)),NA())))</f>
        <v>#N/A</v>
      </c>
      <c r="AW42" s="251" t="e">
        <f ca="true">+IF(AND(ISNUMBER(OFFSET('Sanitation Data'!$H$11,0,10*ROW('Sanitation Data'!H36))),DL42="Yes"),OFFSET('Sanitation Data'!$H$11,0,10*ROW('Sanitation Data'!H36)),IF(AND(ISNUMBER(OFFSET('Sanitation Data'!$H$11,0,10*ROW('Sanitation Data'!H36))),DL42="No",ISNUMBER(OFFSET('Sanitation Data'!$H$11,0,10*ROW('Sanitation Data'!H36)))),CONCATENATE("[",ROUND(OFFSET('Sanitation Data'!$H$11,0,10*ROW('Sanitation Data'!H36)),0),"]"),IF(AND(ISNUMBER(OFFSET('Sanitation Data'!$H$11,0,10*ROW('Sanitation Data'!H36))),DL42="",ISNUMBER(OFFSET('Sanitation Data'!$H$11,0,10*ROW('Sanitation Data'!H36)))),OFFSET('Sanitation Data'!$H$11,0,10*ROW('Sanitation Data'!H36)),NA())))</f>
        <v>#N/A</v>
      </c>
      <c r="AX42" s="251" t="e">
        <f ca="true">+IF(AND(ISNUMBER(OFFSET('Sanitation Data'!$H$12,0,10*ROW('Sanitation Data'!H36))),DM42="Yes"),OFFSET('Sanitation Data'!$H$12,0,10*ROW('Sanitation Data'!H36)),IF(AND(ISNUMBER(OFFSET('Sanitation Data'!$H$12,0,10*ROW('Sanitation Data'!H36))),DM42="No",ISNUMBER(OFFSET('Sanitation Data'!$H$12,0,10*ROW('Sanitation Data'!H36)))),CONCATENATE("[",ROUND(OFFSET('Sanitation Data'!$H$12,0,10*ROW('Sanitation Data'!H36)),0),"]"),IF(AND(ISNUMBER(OFFSET('Sanitation Data'!$H$12,0,10*ROW('Sanitation Data'!H36))),DM42="",ISNUMBER(OFFSET('Sanitation Data'!$H$12,0,10*ROW('Sanitation Data'!H36)))),OFFSET('Sanitation Data'!$H$12,0,10*ROW('Sanitation Data'!H36)),NA())))</f>
        <v>#N/A</v>
      </c>
      <c r="AY42" s="251" t="e">
        <f ca="true">+IF(AND(ISNUMBER(OFFSET('Sanitation Data'!$H$13,0,10*ROW('Sanitation Data'!H36))),DN42="Yes"),OFFSET('Sanitation Data'!$H$13,0,10*ROW('Sanitation Data'!H36)),IF(AND(ISNUMBER(OFFSET('Sanitation Data'!$H$13,0,10*ROW('Sanitation Data'!H36))),DN42="No",ISNUMBER(OFFSET('Sanitation Data'!$H$13,0,10*ROW('Sanitation Data'!H36)))),CONCATENATE("[",ROUND(OFFSET('Sanitation Data'!$H$13,0,10*ROW('Sanitation Data'!H36)),0),"]"),IF(AND(ISNUMBER(OFFSET('Sanitation Data'!$H$13,0,10*ROW('Sanitation Data'!H36))),DN42="",ISNUMBER(OFFSET('Sanitation Data'!$H$13,0,10*ROW('Sanitation Data'!H36)))),OFFSET('Sanitation Data'!$H$13,0,10*ROW('Sanitation Data'!H36)),NA())))</f>
        <v>#N/A</v>
      </c>
      <c r="AZ42" s="252" t="e">
        <f ca="true">+IF(AND(ISNUMBER(OFFSET('Hygiene Data'!$C$6,0,10*ROW('Hygiene Data'!C36))),DO42="Yes"),OFFSET('Hygiene Data'!$C$6,0,10*ROW('Hygiene Data'!C36)),IF(AND(ISNUMBER(OFFSET('Hygiene Data'!$C$6,0,10*ROW('Hygiene Data'!C36))),DO42="No",ISNUMBER(OFFSET('Hygiene Data'!$C$6,0,10*ROW('Hygiene Data'!C36)))),CONCATENATE("[",ROUND(OFFSET('Hygiene Data'!$C$6,0,10*ROW('Hygiene Data'!C36)),0),"]"),IF(AND(ISNUMBER(OFFSET('Hygiene Data'!$C$6,0,10*ROW('Hygiene Data'!C36))),DO42="",ISNUMBER(OFFSET('Hygiene Data'!$C$6,0,10*ROW('Hygiene Data'!C36)))),OFFSET('Hygiene Data'!$C$6,0,10*ROW('Hygiene Data'!C36)),NA())))</f>
        <v>#N/A</v>
      </c>
      <c r="BA42" s="252" t="e">
        <f ca="true">+IF(AND(ISNUMBER(OFFSET('Hygiene Data'!$C$8,0,10*ROW('Hygiene Data'!C36))),DP42="Yes"),OFFSET('Hygiene Data'!$C$8,0,10*ROW('Hygiene Data'!C36)),IF(AND(ISNUMBER(OFFSET('Hygiene Data'!$C$8,0,10*ROW('Hygiene Data'!C36))),DP42="No",ISNUMBER(OFFSET('Hygiene Data'!$C$8,0,10*ROW('Hygiene Data'!C36)))),CONCATENATE("[",ROUND(OFFSET('Hygiene Data'!$C$8,0,10*ROW('Hygiene Data'!C36)),0),"]"),IF(AND(ISNUMBER(OFFSET('Hygiene Data'!$C$8,0,10*ROW('Hygiene Data'!C36))),DP42="",ISNUMBER(OFFSET('Hygiene Data'!$C$8,0,10*ROW('Hygiene Data'!C36)))),OFFSET('Hygiene Data'!$C$8,0,10*ROW('Hygiene Data'!C36)),NA())))</f>
        <v>#N/A</v>
      </c>
      <c r="BB42" s="252" t="e">
        <f ca="true">+IF(AND(ISNUMBER(OFFSET('Hygiene Data'!$C$10,0,10*ROW('Hygiene Data'!C36))),DQ42="Yes"),OFFSET('Hygiene Data'!$C$10,0,10*ROW('Hygiene Data'!C36)),IF(AND(ISNUMBER(OFFSET('Hygiene Data'!$C$10,0,10*ROW('Hygiene Data'!C36))),DQ42="No",ISNUMBER(OFFSET('Hygiene Data'!$C$10,0,10*ROW('Hygiene Data'!C36)))),CONCATENATE("[",ROUND(OFFSET('Hygiene Data'!$C$10,0,10*ROW('Hygiene Data'!C36)),0),"]"),IF(AND(ISNUMBER(OFFSET('Hygiene Data'!$C$10,0,10*ROW('Hygiene Data'!C36))),DQ42="",ISNUMBER(OFFSET('Hygiene Data'!$C$10,0,10*ROW('Hygiene Data'!C36)))),OFFSET('Hygiene Data'!$C$10,0,10*ROW('Hygiene Data'!C36)),NA())))</f>
        <v>#N/A</v>
      </c>
      <c r="BC42" s="252" t="e">
        <f ca="true">+IF(AND(ISNUMBER(OFFSET('Hygiene Data'!$D$6,0,10*ROW('Hygiene Data'!D36))),DR42="Yes"),OFFSET('Hygiene Data'!$D$6,0,10*ROW('Hygiene Data'!D36)),IF(AND(ISNUMBER(OFFSET('Hygiene Data'!$D$6,0,10*ROW('Hygiene Data'!D36))),DR42="No",ISNUMBER(OFFSET('Hygiene Data'!$D$6,0,10*ROW('Hygiene Data'!D36)))),CONCATENATE("[",ROUND(OFFSET('Hygiene Data'!$D$6,0,10*ROW('Hygiene Data'!D36)),0),"]"),IF(AND(ISNUMBER(OFFSET('Hygiene Data'!$D$6,0,10*ROW('Hygiene Data'!D36))),DR42="",ISNUMBER(OFFSET('Hygiene Data'!$D$6,0,10*ROW('Hygiene Data'!D36)))),OFFSET('Hygiene Data'!$D$6,0,10*ROW('Hygiene Data'!D36)),NA())))</f>
        <v>#N/A</v>
      </c>
      <c r="BD42" s="252" t="e">
        <f ca="true">+IF(AND(ISNUMBER(OFFSET('Hygiene Data'!$D$8,0,10*ROW('Hygiene Data'!D36))),DS42="Yes"),OFFSET('Hygiene Data'!$D$8,0,10*ROW('Hygiene Data'!D36)),IF(AND(ISNUMBER(OFFSET('Hygiene Data'!$D$8,0,10*ROW('Hygiene Data'!D36))),DS42="No",ISNUMBER(OFFSET('Hygiene Data'!$D$8,0,10*ROW('Hygiene Data'!D36)))),CONCATENATE("[",ROUND(OFFSET('Hygiene Data'!$D$8,0,10*ROW('Hygiene Data'!D36)),0),"]"),IF(AND(ISNUMBER(OFFSET('Hygiene Data'!$D$8,0,10*ROW('Hygiene Data'!D36))),DS42="",ISNUMBER(OFFSET('Hygiene Data'!$D$8,0,10*ROW('Hygiene Data'!D36)))),OFFSET('Hygiene Data'!$D$8,0,10*ROW('Hygiene Data'!D36)),NA())))</f>
        <v>#N/A</v>
      </c>
      <c r="BE42" s="252" t="e">
        <f ca="true">+IF(AND(ISNUMBER(OFFSET('Hygiene Data'!$D$10,0,10*ROW('Hygiene Data'!D36))),DT42="Yes"),OFFSET('Hygiene Data'!$D$10,0,10*ROW('Hygiene Data'!D36)),IF(AND(ISNUMBER(OFFSET('Hygiene Data'!$D$10,0,10*ROW('Hygiene Data'!D36))),DT42="No",ISNUMBER(OFFSET('Hygiene Data'!$D$10,0,10*ROW('Hygiene Data'!D36)))),CONCATENATE("[",ROUND(OFFSET('Hygiene Data'!$D$10,0,10*ROW('Hygiene Data'!D36)),0),"]"),IF(AND(ISNUMBER(OFFSET('Hygiene Data'!$D$10,0,10*ROW('Hygiene Data'!D36))),DT42="",ISNUMBER(OFFSET('Hygiene Data'!$D$10,0,10*ROW('Hygiene Data'!D36)))),OFFSET('Hygiene Data'!$D$10,0,10*ROW('Hygiene Data'!D36)),NA())))</f>
        <v>#N/A</v>
      </c>
      <c r="BF42" s="252" t="e">
        <f ca="true">+IF(AND(ISNUMBER(OFFSET('Hygiene Data'!$E$6,0,10*ROW('Hygiene Data'!E36))),DU42="Yes"),OFFSET('Hygiene Data'!$E$6,0,10*ROW('Hygiene Data'!E36)),IF(AND(ISNUMBER(OFFSET('Hygiene Data'!$E$6,0,10*ROW('Hygiene Data'!E36))),DU42="No",ISNUMBER(OFFSET('Hygiene Data'!$E$6,0,10*ROW('Hygiene Data'!E36)))),CONCATENATE("[",ROUND(OFFSET('Hygiene Data'!$E$6,0,10*ROW('Hygiene Data'!E36)),0),"]"),IF(AND(ISNUMBER(OFFSET('Hygiene Data'!$E$6,0,10*ROW('Hygiene Data'!E36))),DU42="",ISNUMBER(OFFSET('Hygiene Data'!$E$6,0,10*ROW('Hygiene Data'!E36)))),OFFSET('Hygiene Data'!$E$6,0,10*ROW('Hygiene Data'!E36)),NA())))</f>
        <v>#N/A</v>
      </c>
      <c r="BG42" s="252" t="e">
        <f ca="true">+IF(AND(ISNUMBER(OFFSET('Hygiene Data'!$E$8,0,10*ROW('Hygiene Data'!E36))),DV42="Yes"),OFFSET('Hygiene Data'!$E$8,0,10*ROW('Hygiene Data'!E36)),IF(AND(ISNUMBER(OFFSET('Hygiene Data'!$E$8,0,10*ROW('Hygiene Data'!E36))),DV42="No",ISNUMBER(OFFSET('Hygiene Data'!$E$8,0,10*ROW('Hygiene Data'!E36)))),CONCATENATE("[",ROUND(OFFSET('Hygiene Data'!$E$8,0,10*ROW('Hygiene Data'!E36)),0),"]"),IF(AND(ISNUMBER(OFFSET('Hygiene Data'!$E$8,0,10*ROW('Hygiene Data'!E36))),DV42="",ISNUMBER(OFFSET('Hygiene Data'!$E$8,0,10*ROW('Hygiene Data'!E36)))),OFFSET('Hygiene Data'!$E$8,0,10*ROW('Hygiene Data'!E36)),NA())))</f>
        <v>#N/A</v>
      </c>
      <c r="BH42" s="252" t="e">
        <f ca="true">+IF(AND(ISNUMBER(OFFSET('Hygiene Data'!$E$10,0,10*ROW('Hygiene Data'!E36))),DW42="Yes"),OFFSET('Hygiene Data'!$E$10,0,10*ROW('Hygiene Data'!E36)),IF(AND(ISNUMBER(OFFSET('Hygiene Data'!$E$10,0,10*ROW('Hygiene Data'!E36))),DW42="No",ISNUMBER(OFFSET('Hygiene Data'!$E$10,0,10*ROW('Hygiene Data'!E36)))),CONCATENATE("[",ROUND(OFFSET('Hygiene Data'!$E$10,0,10*ROW('Hygiene Data'!E36)),0),"]"),IF(AND(ISNUMBER(OFFSET('Hygiene Data'!$E$10,0,10*ROW('Hygiene Data'!E36))),DW42="",ISNUMBER(OFFSET('Hygiene Data'!$E$10,0,10*ROW('Hygiene Data'!E36)))),OFFSET('Hygiene Data'!$E$10,0,10*ROW('Hygiene Data'!E36)),NA())))</f>
        <v>#N/A</v>
      </c>
      <c r="BI42" s="252" t="e">
        <f ca="true">+IF(AND(ISNUMBER(OFFSET('Hygiene Data'!$F$6,0,10*ROW('Hygiene Data'!F36))),DX42="Yes"),OFFSET('Hygiene Data'!$F$6,0,10*ROW('Hygiene Data'!F36)),IF(AND(ISNUMBER(OFFSET('Hygiene Data'!$F$6,0,10*ROW('Hygiene Data'!F36))),DX42="No",ISNUMBER(OFFSET('Hygiene Data'!$F$6,0,10*ROW('Hygiene Data'!F36)))),CONCATENATE("[",ROUND(OFFSET('Hygiene Data'!$F$6,0,10*ROW('Hygiene Data'!F36)),0),"]"),IF(AND(ISNUMBER(OFFSET('Hygiene Data'!$F$6,0,10*ROW('Hygiene Data'!F36))),DX42="",ISNUMBER(OFFSET('Hygiene Data'!$F$6,0,10*ROW('Hygiene Data'!F36)))),OFFSET('Hygiene Data'!$F$6,0,10*ROW('Hygiene Data'!F36)),NA())))</f>
        <v>#N/A</v>
      </c>
      <c r="BJ42" s="252" t="e">
        <f ca="true">+IF(AND(ISNUMBER(OFFSET('Hygiene Data'!$F$8,0,10*ROW('Hygiene Data'!F36))),DY42="Yes"),OFFSET('Hygiene Data'!$F$8,0,10*ROW('Hygiene Data'!F36)),IF(AND(ISNUMBER(OFFSET('Hygiene Data'!$F$8,0,10*ROW('Hygiene Data'!F36))),DY42="No",ISNUMBER(OFFSET('Hygiene Data'!$F$8,0,10*ROW('Hygiene Data'!F36)))),CONCATENATE("[",ROUND(OFFSET('Hygiene Data'!$F$8,0,10*ROW('Hygiene Data'!F36)),0),"]"),IF(AND(ISNUMBER(OFFSET('Hygiene Data'!$F$8,0,10*ROW('Hygiene Data'!F36))),DY42="",ISNUMBER(OFFSET('Hygiene Data'!$F$8,0,10*ROW('Hygiene Data'!F36)))),OFFSET('Hygiene Data'!$F$8,0,10*ROW('Hygiene Data'!F36)),NA())))</f>
        <v>#N/A</v>
      </c>
      <c r="BK42" s="252" t="e">
        <f ca="true">+IF(AND(ISNUMBER(OFFSET('Hygiene Data'!$F$10,0,10*ROW('Hygiene Data'!F36))),DZ42="Yes"),OFFSET('Hygiene Data'!$F$10,0,10*ROW('Hygiene Data'!F36)),IF(AND(ISNUMBER(OFFSET('Hygiene Data'!$F$10,0,10*ROW('Hygiene Data'!F36))),DZ42="No",ISNUMBER(OFFSET('Hygiene Data'!$F$10,0,10*ROW('Hygiene Data'!F36)))),CONCATENATE("[",ROUND(OFFSET('Hygiene Data'!$F$10,0,10*ROW('Hygiene Data'!F36)),0),"]"),IF(AND(ISNUMBER(OFFSET('Hygiene Data'!$F$10,0,10*ROW('Hygiene Data'!F36))),DZ42="",ISNUMBER(OFFSET('Hygiene Data'!$F$10,0,10*ROW('Hygiene Data'!F36)))),OFFSET('Hygiene Data'!$F$10,0,10*ROW('Hygiene Data'!F36)),NA())))</f>
        <v>#N/A</v>
      </c>
      <c r="BL42" s="252" t="e">
        <f ca="true">+IF(AND(ISNUMBER(OFFSET('Hygiene Data'!$G$6,0,10*ROW('Hygiene Data'!G36))),EA42="Yes"),OFFSET('Hygiene Data'!$G$6,0,10*ROW('Hygiene Data'!G36)),IF(AND(ISNUMBER(OFFSET('Hygiene Data'!$G$6,0,10*ROW('Hygiene Data'!G36))),EA42="No",ISNUMBER(OFFSET('Hygiene Data'!$G$6,0,10*ROW('Hygiene Data'!G36)))),CONCATENATE("[",ROUND(OFFSET('Hygiene Data'!$G$6,0,10*ROW('Hygiene Data'!G36)),0),"]"),IF(AND(ISNUMBER(OFFSET('Hygiene Data'!$G$6,0,10*ROW('Hygiene Data'!G36))),EA42="",ISNUMBER(OFFSET('Hygiene Data'!$G$6,0,10*ROW('Hygiene Data'!G36)))),OFFSET('Hygiene Data'!$G$6,0,10*ROW('Hygiene Data'!G36)),NA())))</f>
        <v>#N/A</v>
      </c>
      <c r="BM42" s="252" t="e">
        <f ca="true">+IF(AND(ISNUMBER(OFFSET('Hygiene Data'!$G$8,0,10*ROW('Hygiene Data'!G36))),EB42="Yes"),OFFSET('Hygiene Data'!$G$8,0,10*ROW('Hygiene Data'!G36)),IF(AND(ISNUMBER(OFFSET('Hygiene Data'!$G$8,0,10*ROW('Hygiene Data'!G36))),EB42="No",ISNUMBER(OFFSET('Hygiene Data'!$G$8,0,10*ROW('Hygiene Data'!G36)))),CONCATENATE("[",ROUND(OFFSET('Hygiene Data'!$G$8,0,10*ROW('Hygiene Data'!G36)),0),"]"),IF(AND(ISNUMBER(OFFSET('Hygiene Data'!$G$8,0,10*ROW('Hygiene Data'!G36))),EB42="",ISNUMBER(OFFSET('Hygiene Data'!$G$8,0,10*ROW('Hygiene Data'!G36)))),OFFSET('Hygiene Data'!$G$8,0,10*ROW('Hygiene Data'!G36)),NA())))</f>
        <v>#N/A</v>
      </c>
      <c r="BN42" s="252" t="e">
        <f ca="true">+IF(AND(ISNUMBER(OFFSET('Hygiene Data'!$G$10,0,10*ROW('Hygiene Data'!G36))),EC42="Yes"),OFFSET('Hygiene Data'!$G$10,0,10*ROW('Hygiene Data'!G36)),IF(AND(ISNUMBER(OFFSET('Hygiene Data'!$G$10,0,10*ROW('Hygiene Data'!G36))),EC42="No",ISNUMBER(OFFSET('Hygiene Data'!$G$10,0,10*ROW('Hygiene Data'!G36)))),CONCATENATE("[",ROUND(OFFSET('Hygiene Data'!$G$10,0,10*ROW('Hygiene Data'!G36)),0),"]"),IF(AND(ISNUMBER(OFFSET('Hygiene Data'!$G$10,0,10*ROW('Hygiene Data'!G36))),EC42="",ISNUMBER(OFFSET('Hygiene Data'!$G$10,0,10*ROW('Hygiene Data'!G36)))),OFFSET('Hygiene Data'!$G$10,0,10*ROW('Hygiene Data'!G36)),NA())))</f>
        <v>#N/A</v>
      </c>
      <c r="BO42" s="252" t="e">
        <f ca="true">+IF(AND(ISNUMBER(OFFSET('Hygiene Data'!$H$6,0,10*ROW('Hygiene Data'!H36))),ED42="Yes"),OFFSET('Hygiene Data'!$H$6,0,10*ROW('Hygiene Data'!H36)),IF(AND(ISNUMBER(OFFSET('Hygiene Data'!$H$6,0,10*ROW('Hygiene Data'!H36))),ED42="No",ISNUMBER(OFFSET('Hygiene Data'!$H$6,0,10*ROW('Hygiene Data'!H36)))),CONCATENATE("[",ROUND(OFFSET('Hygiene Data'!$H$6,0,10*ROW('Hygiene Data'!H36)),0),"]"),IF(AND(ISNUMBER(OFFSET('Hygiene Data'!$H$6,0,10*ROW('Hygiene Data'!H36))),ED42="",ISNUMBER(OFFSET('Hygiene Data'!$H$6,0,10*ROW('Hygiene Data'!H36)))),OFFSET('Hygiene Data'!$H$6,0,10*ROW('Hygiene Data'!H36)),NA())))</f>
        <v>#N/A</v>
      </c>
      <c r="BP42" s="252" t="e">
        <f ca="true">+IF(AND(ISNUMBER(OFFSET('Hygiene Data'!$H$8,0,10*ROW('Hygiene Data'!H36))),EE42="Yes"),OFFSET('Hygiene Data'!$H$8,0,10*ROW('Hygiene Data'!H36)),IF(AND(ISNUMBER(OFFSET('Hygiene Data'!$H$8,0,10*ROW('Hygiene Data'!H36))),EE42="No",ISNUMBER(OFFSET('Hygiene Data'!$H$8,0,10*ROW('Hygiene Data'!H36)))),CONCATENATE("[",ROUND(OFFSET('Hygiene Data'!$H$8,0,10*ROW('Hygiene Data'!H36)),0),"]"),IF(AND(ISNUMBER(OFFSET('Hygiene Data'!$H$8,0,10*ROW('Hygiene Data'!H36))),EE42="",ISNUMBER(OFFSET('Hygiene Data'!$H$8,0,10*ROW('Hygiene Data'!H36)))),OFFSET('Hygiene Data'!$H$8,0,10*ROW('Hygiene Data'!H36)),NA())))</f>
        <v>#N/A</v>
      </c>
      <c r="BQ42" s="252" t="e">
        <f ca="true">+IF(AND(ISNUMBER(OFFSET('Hygiene Data'!$H$10,0,10*ROW('Hygiene Data'!H36))),EF42="Yes"),OFFSET('Hygiene Data'!$H$10,0,10*ROW('Hygiene Data'!H36)),IF(AND(ISNUMBER(OFFSET('Hygiene Data'!$H$10,0,10*ROW('Hygiene Data'!H36))),EF42="No",ISNUMBER(OFFSET('Hygiene Data'!$H$10,0,10*ROW('Hygiene Data'!H36)))),CONCATENATE("[",ROUND(OFFSET('Hygiene Data'!$H$10,0,10*ROW('Hygiene Data'!H36)),0),"]"),IF(AND(ISNUMBER(OFFSET('Hygiene Data'!$H$10,0,10*ROW('Hygiene Data'!H36))),EF42="",ISNUMBER(OFFSET('Hygiene Data'!$H$10,0,10*ROW('Hygiene Data'!H36)))),OFFSET('Hygiene Data'!$H$10,0,10*ROW('Hygiene Data'!H36)),NA())))</f>
        <v>#N/A</v>
      </c>
      <c r="BS42" s="36" t="str">
        <f ca="true">+IF(OFFSET('Water Data'!$C$28,0,10*ROW('Water Data'!C36))="","",OFFSET('Water Data'!$C$28,0,10*ROW('Water Data'!C36)))</f>
        <v/>
      </c>
      <c r="BT42" s="36" t="str">
        <f ca="true">+IF(OFFSET('Water Data'!$C$29,0,10*ROW('Water Data'!C36))="","",OFFSET('Water Data'!$C$29,0,10*ROW('Water Data'!C36)))</f>
        <v/>
      </c>
      <c r="BU42" s="36" t="str">
        <f ca="true">+IF(OFFSET('Water Data'!$C$30,0,10*ROW('Water Data'!C36))="","",OFFSET('Water Data'!$C$30,0,10*ROW('Water Data'!C36)))</f>
        <v/>
      </c>
      <c r="BV42" s="36" t="str">
        <f ca="true">+IF(OFFSET('Water Data'!$D$28,0,10*ROW('Water Data'!D36))="","",OFFSET('Water Data'!$D$28,0,10*ROW('Water Data'!D36)))</f>
        <v/>
      </c>
      <c r="BW42" s="36" t="str">
        <f ca="true">+IF(OFFSET('Water Data'!$D$29,0,10*ROW('Water Data'!D36))="","",OFFSET('Water Data'!$D$29,0,10*ROW('Water Data'!D36)))</f>
        <v/>
      </c>
      <c r="BX42" s="36" t="str">
        <f ca="true">+IF(OFFSET('Water Data'!$D$30,0,10*ROW('Water Data'!D36))="","",OFFSET('Water Data'!$D$30,0,10*ROW('Water Data'!D36)))</f>
        <v/>
      </c>
      <c r="BY42" s="36" t="str">
        <f ca="true">+IF(OFFSET('Water Data'!$E$28,0,10*ROW('Water Data'!E36))="","",OFFSET('Water Data'!$E$28,0,10*ROW('Water Data'!E36)))</f>
        <v/>
      </c>
      <c r="BZ42" s="36" t="str">
        <f ca="true">+IF(OFFSET('Water Data'!$E$29,0,10*ROW('Water Data'!E36))="","",OFFSET('Water Data'!$E$29,0,10*ROW('Water Data'!E36)))</f>
        <v/>
      </c>
      <c r="CA42" s="36" t="str">
        <f ca="true">+IF(OFFSET('Water Data'!$E$30,0,10*ROW('Water Data'!E36))="","",OFFSET('Water Data'!$E$30,0,10*ROW('Water Data'!E36)))</f>
        <v/>
      </c>
      <c r="CB42" s="36" t="str">
        <f ca="true">+IF(OFFSET('Water Data'!$F$28,0,10*ROW('Water Data'!F36))="","",OFFSET('Water Data'!$F$28,0,10*ROW('Water Data'!F36)))</f>
        <v/>
      </c>
      <c r="CC42" s="36" t="str">
        <f ca="true">+IF(OFFSET('Water Data'!$F$29,0,10*ROW('Water Data'!F36))="","",OFFSET('Water Data'!$F$29,0,10*ROW('Water Data'!F36)))</f>
        <v/>
      </c>
      <c r="CD42" s="36" t="str">
        <f ca="true">+IF(OFFSET('Water Data'!$F$30,0,10*ROW('Water Data'!F36))="","",OFFSET('Water Data'!$F$30,0,10*ROW('Water Data'!F36)))</f>
        <v/>
      </c>
      <c r="CE42" s="36" t="str">
        <f ca="true">+IF(OFFSET('Water Data'!$G$28,0,10*ROW('Water Data'!G36))="","",OFFSET('Water Data'!$G$28,0,10*ROW('Water Data'!G36)))</f>
        <v/>
      </c>
      <c r="CF42" s="36" t="str">
        <f ca="true">+IF(OFFSET('Water Data'!$G$29,0,10*ROW('Water Data'!G36))="","",OFFSET('Water Data'!$G$29,0,10*ROW('Water Data'!G36)))</f>
        <v/>
      </c>
      <c r="CG42" s="36" t="str">
        <f ca="true">+IF(OFFSET('Water Data'!$G$30,0,10*ROW('Water Data'!G36))="","",OFFSET('Water Data'!$G$30,0,10*ROW('Water Data'!G36)))</f>
        <v/>
      </c>
      <c r="CH42" s="36" t="str">
        <f ca="true">+IF(OFFSET('Water Data'!$H$28,0,10*ROW('Water Data'!H36))="","",OFFSET('Water Data'!$H$28,0,10*ROW('Water Data'!H36)))</f>
        <v/>
      </c>
      <c r="CI42" s="36" t="str">
        <f ca="true">+IF(OFFSET('Water Data'!$H$29,0,10*ROW('Water Data'!H36))="","",OFFSET('Water Data'!$H$29,0,10*ROW('Water Data'!H36)))</f>
        <v/>
      </c>
      <c r="CJ42" s="36" t="str">
        <f ca="true">+IF(OFFSET('Water Data'!$H$30,0,10*ROW('Water Data'!H36))="","",OFFSET('Water Data'!$H$30,0,10*ROW('Water Data'!H36)))</f>
        <v/>
      </c>
      <c r="CK42" s="36" t="str">
        <f ca="true">+IF(OFFSET('Sanitation Data'!$C$29,0,10*ROW('Sanitation Data'!C36))="","",OFFSET('Sanitation Data'!$C$29,0,10*ROW('Sanitation Data'!C36)))</f>
        <v/>
      </c>
      <c r="CL42" s="36" t="str">
        <f ca="true">+IF(OFFSET('Sanitation Data'!$C$30,0,10*ROW('Sanitation Data'!C36))="","",OFFSET('Sanitation Data'!$C$30,0,10*ROW('Sanitation Data'!C36)))</f>
        <v/>
      </c>
      <c r="CM42" s="36" t="str">
        <f ca="true">+IF(OFFSET('Sanitation Data'!$C$31,0,10*ROW('Sanitation Data'!C36))="","",OFFSET('Sanitation Data'!$C$31,0,10*ROW('Sanitation Data'!C36)))</f>
        <v/>
      </c>
      <c r="CN42" s="36" t="str">
        <f ca="true">+IF(OFFSET('Sanitation Data'!$C$32,0,10*ROW('Sanitation Data'!C36))="","",OFFSET('Sanitation Data'!$C$32,0,10*ROW('Sanitation Data'!C36)))</f>
        <v/>
      </c>
      <c r="CO42" s="36" t="str">
        <f ca="true">+IF(OFFSET('Sanitation Data'!$C$33,0,10*ROW('Sanitation Data'!C36))="","",OFFSET('Sanitation Data'!$C$33,0,10*ROW('Sanitation Data'!C36)))</f>
        <v/>
      </c>
      <c r="CP42" s="36" t="str">
        <f ca="true">+IF(OFFSET('Sanitation Data'!$D$29,0,10*ROW('Sanitation Data'!D36))="","",OFFSET('Sanitation Data'!$D$29,0,10*ROW('Sanitation Data'!D36)))</f>
        <v/>
      </c>
      <c r="CQ42" s="36" t="str">
        <f ca="true">+IF(OFFSET('Sanitation Data'!$D$30,0,10*ROW('Sanitation Data'!D36))="","",OFFSET('Sanitation Data'!$D$30,0,10*ROW('Sanitation Data'!D36)))</f>
        <v/>
      </c>
      <c r="CR42" s="36" t="str">
        <f ca="true">+IF(OFFSET('Sanitation Data'!$D$31,0,10*ROW('Sanitation Data'!D36))="","",OFFSET('Sanitation Data'!$D$31,0,10*ROW('Sanitation Data'!D36)))</f>
        <v/>
      </c>
      <c r="CS42" s="36" t="str">
        <f ca="true">+IF(OFFSET('Sanitation Data'!$D$32,0,10*ROW('Sanitation Data'!D36))="","",OFFSET('Sanitation Data'!$D$32,0,10*ROW('Sanitation Data'!D36)))</f>
        <v/>
      </c>
      <c r="CT42" s="36" t="str">
        <f ca="true">+IF(OFFSET('Sanitation Data'!$D$33,0,10*ROW('Sanitation Data'!D36))="","",OFFSET('Sanitation Data'!$D$33,0,10*ROW('Sanitation Data'!D36)))</f>
        <v/>
      </c>
      <c r="CU42" s="36" t="str">
        <f ca="true">+IF(OFFSET('Sanitation Data'!$E$29,0,10*ROW('Sanitation Data'!E36))="","",OFFSET('Sanitation Data'!$E$29,0,10*ROW('Sanitation Data'!E36)))</f>
        <v/>
      </c>
      <c r="CV42" s="36" t="str">
        <f ca="true">+IF(OFFSET('Sanitation Data'!$E$30,0,10*ROW('Sanitation Data'!E36))="","",OFFSET('Sanitation Data'!$E$30,0,10*ROW('Sanitation Data'!E36)))</f>
        <v/>
      </c>
      <c r="CW42" s="36" t="str">
        <f ca="true">+IF(OFFSET('Sanitation Data'!$E$31,0,10*ROW('Sanitation Data'!E36))="","",OFFSET('Sanitation Data'!$E$31,0,10*ROW('Sanitation Data'!E36)))</f>
        <v/>
      </c>
      <c r="CX42" s="36" t="str">
        <f ca="true">+IF(OFFSET('Sanitation Data'!$E$32,0,10*ROW('Sanitation Data'!E36))="","",OFFSET('Sanitation Data'!$E$32,0,10*ROW('Sanitation Data'!E36)))</f>
        <v/>
      </c>
      <c r="CY42" s="36" t="str">
        <f ca="true">+IF(OFFSET('Sanitation Data'!$E$33,0,10*ROW('Sanitation Data'!E36))="","",OFFSET('Sanitation Data'!$E$33,0,10*ROW('Sanitation Data'!E36)))</f>
        <v/>
      </c>
      <c r="CZ42" s="36" t="str">
        <f ca="true">+IF(OFFSET('Sanitation Data'!$F$29,0,10*ROW('Sanitation Data'!F36))="","",OFFSET('Sanitation Data'!$F$29,0,10*ROW('Sanitation Data'!F36)))</f>
        <v/>
      </c>
      <c r="DA42" s="36" t="str">
        <f ca="true">+IF(OFFSET('Sanitation Data'!$F$30,0,10*ROW('Sanitation Data'!F36))="","",OFFSET('Sanitation Data'!$F$30,0,10*ROW('Sanitation Data'!F36)))</f>
        <v/>
      </c>
      <c r="DB42" s="36" t="str">
        <f ca="true">+IF(OFFSET('Sanitation Data'!$F$31,0,10*ROW('Sanitation Data'!F36))="","",OFFSET('Sanitation Data'!$F$31,0,10*ROW('Sanitation Data'!F36)))</f>
        <v/>
      </c>
      <c r="DC42" s="36" t="str">
        <f ca="true">+IF(OFFSET('Sanitation Data'!$F$32,0,10*ROW('Sanitation Data'!F36))="","",OFFSET('Sanitation Data'!$F$32,0,10*ROW('Sanitation Data'!F36)))</f>
        <v/>
      </c>
      <c r="DD42" s="36" t="str">
        <f ca="true">+IF(OFFSET('Sanitation Data'!$F$33,0,10*ROW('Sanitation Data'!F36))="","",OFFSET('Sanitation Data'!$F$33,0,10*ROW('Sanitation Data'!F36)))</f>
        <v/>
      </c>
      <c r="DE42" s="36" t="str">
        <f ca="true">+IF(OFFSET('Sanitation Data'!$G$29,0,10*ROW('Sanitation Data'!G36))="","",OFFSET('Sanitation Data'!$G$29,0,10*ROW('Sanitation Data'!G36)))</f>
        <v/>
      </c>
      <c r="DF42" s="36" t="str">
        <f ca="true">+IF(OFFSET('Sanitation Data'!$G$30,0,10*ROW('Sanitation Data'!G36))="","",OFFSET('Sanitation Data'!$G$30,0,10*ROW('Sanitation Data'!G36)))</f>
        <v/>
      </c>
      <c r="DG42" s="36" t="str">
        <f ca="true">+IF(OFFSET('Sanitation Data'!$G$31,0,10*ROW('Sanitation Data'!G36))="","",OFFSET('Sanitation Data'!$G$31,0,10*ROW('Sanitation Data'!G36)))</f>
        <v/>
      </c>
      <c r="DH42" s="36" t="str">
        <f ca="true">+IF(OFFSET('Sanitation Data'!$G$32,0,10*ROW('Sanitation Data'!G36))="","",OFFSET('Sanitation Data'!$G$32,0,10*ROW('Sanitation Data'!G36)))</f>
        <v/>
      </c>
      <c r="DI42" s="36" t="str">
        <f ca="true">+IF(OFFSET('Sanitation Data'!$G$33,0,10*ROW('Sanitation Data'!G36))="","",OFFSET('Sanitation Data'!$G$33,0,10*ROW('Sanitation Data'!G36)))</f>
        <v/>
      </c>
      <c r="DJ42" s="36" t="str">
        <f ca="true">+IF(OFFSET('Sanitation Data'!$H$29,0,10*ROW('Sanitation Data'!H36))="","",OFFSET('Sanitation Data'!$H$29,0,10*ROW('Sanitation Data'!H36)))</f>
        <v/>
      </c>
      <c r="DK42" s="36" t="str">
        <f ca="true">+IF(OFFSET('Sanitation Data'!$H$30,0,10*ROW('Sanitation Data'!H36))="","",OFFSET('Sanitation Data'!$H$30,0,10*ROW('Sanitation Data'!H36)))</f>
        <v/>
      </c>
      <c r="DL42" s="36" t="str">
        <f ca="true">+IF(OFFSET('Sanitation Data'!$H$31,0,10*ROW('Sanitation Data'!H36))="","",OFFSET('Sanitation Data'!$H$31,0,10*ROW('Sanitation Data'!H36)))</f>
        <v/>
      </c>
      <c r="DM42" s="36" t="str">
        <f ca="true">+IF(OFFSET('Sanitation Data'!$H$32,0,10*ROW('Sanitation Data'!H36))="","",OFFSET('Sanitation Data'!$H$32,0,10*ROW('Sanitation Data'!H36)))</f>
        <v/>
      </c>
      <c r="DN42" s="36" t="str">
        <f ca="true">+IF(OFFSET('Sanitation Data'!$H$33,0,10*ROW('Sanitation Data'!H36))="","",OFFSET('Sanitation Data'!$H$33,0,10*ROW('Sanitation Data'!H36)))</f>
        <v/>
      </c>
      <c r="DO42" s="36" t="str">
        <f ca="true">+IF(OFFSET('Hygiene Data'!$C$12,0,10*ROW('Hygiene Data'!C36))="","",OFFSET('Hygiene Data'!$C$12,0,10*ROW('Hygiene Data'!C36)))</f>
        <v/>
      </c>
      <c r="DP42" s="36" t="str">
        <f ca="true">+IF(OFFSET('Hygiene Data'!$C$13,0,10*ROW('Hygiene Data'!C36))="","",OFFSET('Hygiene Data'!$C$13,0,10*ROW('Hygiene Data'!C36)))</f>
        <v/>
      </c>
      <c r="DQ42" s="36" t="str">
        <f ca="true">+IF(OFFSET('Hygiene Data'!$C$14,0,10*ROW('Hygiene Data'!C36))="","",OFFSET('Hygiene Data'!$C$14,0,10*ROW('Hygiene Data'!C36)))</f>
        <v/>
      </c>
      <c r="DR42" s="36" t="str">
        <f ca="true">+IF(OFFSET('Hygiene Data'!$D$12,0,10*ROW('Hygiene Data'!D36))="","",OFFSET('Hygiene Data'!$D$12,0,10*ROW('Hygiene Data'!D36)))</f>
        <v/>
      </c>
      <c r="DS42" s="36" t="str">
        <f ca="true">+IF(OFFSET('Hygiene Data'!$D$13,0,10*ROW('Hygiene Data'!D36))="","",OFFSET('Hygiene Data'!$D$13,0,10*ROW('Hygiene Data'!D36)))</f>
        <v/>
      </c>
      <c r="DT42" s="36" t="str">
        <f ca="true">+IF(OFFSET('Hygiene Data'!$D$14,0,10*ROW('Hygiene Data'!D36))="","",OFFSET('Hygiene Data'!$D$14,0,10*ROW('Hygiene Data'!D36)))</f>
        <v/>
      </c>
      <c r="DU42" s="36" t="str">
        <f ca="true">+IF(OFFSET('Hygiene Data'!$E$12,0,10*ROW('Hygiene Data'!E36))="","",OFFSET('Hygiene Data'!$E$12,0,10*ROW('Hygiene Data'!E36)))</f>
        <v/>
      </c>
      <c r="DV42" s="36" t="str">
        <f ca="true">+IF(OFFSET('Hygiene Data'!$E$13,0,10*ROW('Hygiene Data'!E36))="","",OFFSET('Hygiene Data'!$E$13,0,10*ROW('Hygiene Data'!E36)))</f>
        <v/>
      </c>
      <c r="DW42" s="36" t="str">
        <f ca="true">+IF(OFFSET('Hygiene Data'!$E$14,0,10*ROW('Hygiene Data'!E36))="","",OFFSET('Hygiene Data'!$E$14,0,10*ROW('Hygiene Data'!E36)))</f>
        <v/>
      </c>
      <c r="DX42" s="36" t="str">
        <f ca="true">+IF(OFFSET('Hygiene Data'!$F$12,0,10*ROW('Hygiene Data'!F36))="","",OFFSET('Hygiene Data'!$F$12,0,10*ROW('Hygiene Data'!F36)))</f>
        <v/>
      </c>
      <c r="DY42" s="36" t="str">
        <f ca="true">+IF(OFFSET('Hygiene Data'!$F$13,0,10*ROW('Hygiene Data'!F36))="","",OFFSET('Hygiene Data'!$F$13,0,10*ROW('Hygiene Data'!F36)))</f>
        <v/>
      </c>
      <c r="DZ42" s="36" t="str">
        <f ca="true">+IF(OFFSET('Hygiene Data'!$F$14,0,10*ROW('Hygiene Data'!F36))="","",OFFSET('Hygiene Data'!$F$14,0,10*ROW('Hygiene Data'!F36)))</f>
        <v/>
      </c>
      <c r="EA42" s="36" t="str">
        <f ca="true">+IF(OFFSET('Hygiene Data'!$G$12,0,10*ROW('Hygiene Data'!G36))="","",OFFSET('Hygiene Data'!$G$12,0,10*ROW('Hygiene Data'!G36)))</f>
        <v/>
      </c>
      <c r="EB42" s="36" t="str">
        <f ca="true">+IF(OFFSET('Hygiene Data'!$G$13,0,10*ROW('Hygiene Data'!G36))="","",OFFSET('Hygiene Data'!$G$13,0,10*ROW('Hygiene Data'!G36)))</f>
        <v/>
      </c>
      <c r="EC42" s="36" t="str">
        <f ca="true">+IF(OFFSET('Hygiene Data'!$G$14,0,10*ROW('Hygiene Data'!G36))="","",OFFSET('Hygiene Data'!$G$14,0,10*ROW('Hygiene Data'!G36)))</f>
        <v/>
      </c>
      <c r="ED42" s="36" t="str">
        <f ca="true">+IF(OFFSET('Hygiene Data'!$H$12,0,10*ROW('Hygiene Data'!H36))="","",OFFSET('Hygiene Data'!$H$12,0,10*ROW('Hygiene Data'!H36)))</f>
        <v/>
      </c>
      <c r="EE42" s="36" t="str">
        <f ca="true">+IF(OFFSET('Hygiene Data'!$H$13,0,10*ROW('Hygiene Data'!H36))="","",OFFSET('Hygiene Data'!$H$13,0,10*ROW('Hygiene Data'!H36)))</f>
        <v/>
      </c>
      <c r="EF42" s="36" t="str">
        <f ca="true">+IF(OFFSET('Hygiene Data'!$H$14,0,10*ROW('Hygiene Data'!H36))="","",OFFSET('Hygiene Data'!$H$14,0,10*ROW('Hygiene Data'!H36)))</f>
        <v/>
      </c>
    </row>
    <row r="43" x14ac:dyDescent="0.2">
      <c r="A43" s="59" t="str">
        <f ca="true">+IF(OFFSET('Water Data'!$B$1,0,10*ROW('Water Data'!B40))="","",OFFSET('Water Data'!$B$1,0,10*ROW('Water Data'!B40)))</f>
        <v/>
      </c>
      <c r="B43" s="59" t="str">
        <f ca="true">+IF(OFFSET('Water Data'!$A$3,0,10*ROW('Water Data'!A40))="","",OFFSET('Water Data'!$A$3,0,10*ROW('Water Data'!A40)))</f>
        <v/>
      </c>
      <c r="C43" s="59" t="str">
        <f ca="true">+IF(OFFSET('Water Data'!$C$3,0,10*ROW('Water Data'!C40))="","",OFFSET('Water Data'!$C$3,0,10*ROW('Water Data'!C40)))</f>
        <v/>
      </c>
      <c r="D43" s="250" t="e">
        <f ca="true">+IF(AND(ISNUMBER(OFFSET('Water Data'!$C$5,0,10*ROW('Water Data'!C37))),BS43="Yes"),100-OFFSET('Water Data'!$C$5,0,10*ROW('Water Data'!C37)),IF(AND(ISNUMBER(OFFSET('Water Data'!$C$5,0,10*ROW('Water Data'!C37))),BS43="No",ISNUMBER(OFFSET('Water Data'!$C$5,0,10*ROW('Water Data'!C37)))),CONCATENATE("[",ROUND(100-OFFSET('Water Data'!$C$5,0,10*ROW('Water Data'!C37)),0),"]"),IF(AND(ISNUMBER(OFFSET('Water Data'!$C$5,0,10*ROW('Water Data'!C37))),BS43="",ISNUMBER(OFFSET('Water Data'!$C$5,0,10*ROW('Water Data'!C37)))),100-OFFSET('Water Data'!$C$5,0,10*ROW('Water Data'!C37)),NA())))</f>
        <v>#N/A</v>
      </c>
      <c r="E43" s="250" t="e">
        <f ca="true">+IF(AND(ISNUMBER(OFFSET('Water Data'!$C$7,0,10*ROW('Water Data'!D37))),BT43="Yes"),OFFSET('Water Data'!$C$7,0,10*ROW('Water Data'!C37)),IF(AND(ISNUMBER(OFFSET('Water Data'!$C$7,0,10*ROW('Water Data'!C37))),BT43="No",ISNUMBER(OFFSET('Water Data'!$C$7,0,10*ROW('Water Data'!C37)))),CONCATENATE("[",ROUND(OFFSET('Water Data'!$C$7,0,10*ROW('Water Data'!C37)),0),"]"),IF(AND(ISNUMBER(OFFSET('Water Data'!$C$7,0,10*ROW('Water Data'!C37))),BT43="",ISNUMBER(OFFSET('Water Data'!$C$7,0,10*ROW('Water Data'!C37)))),OFFSET('Water Data'!$C$7,0,10*ROW('Water Data'!C37)),NA())))</f>
        <v>#N/A</v>
      </c>
      <c r="F43" s="250" t="e">
        <f ca="true">+IF(AND(ISNUMBER(OFFSET('Water Data'!$C$10,0,10*ROW('Water Data'!C37))),BU43="Yes"),OFFSET('Water Data'!$C$10,0,10*ROW('Water Data'!C37)),IF(AND(ISNUMBER(OFFSET('Water Data'!$C$10,0,10*ROW('Water Data'!C37))),BU43="No",ISNUMBER(OFFSET('Water Data'!$C$10,0,10*ROW('Water Data'!C37)))),CONCATENATE("[",ROUND(OFFSET('Water Data'!$C$10,0,10*ROW('Water Data'!C37)),0),"]"),IF(AND(ISNUMBER(OFFSET('Water Data'!$C$10,0,10*ROW('Water Data'!C37))),BU43="",ISNUMBER(OFFSET('Water Data'!$C$10,0,10*ROW('Water Data'!C37)))),OFFSET('Water Data'!$C$10,0,10*ROW('Water Data'!C37)),NA())))</f>
        <v>#N/A</v>
      </c>
      <c r="G43" s="250" t="e">
        <f ca="true">+IF(AND(ISNUMBER(OFFSET('Water Data'!$D$5,0,10*ROW('Water Data'!D37))),BV43="Yes"),100-OFFSET('Water Data'!$D$5,0,10*ROW('Water Data'!D37)),IF(AND(ISNUMBER(OFFSET('Water Data'!$D$5,0,10*ROW('Water Data'!D37))),BV43="No",ISNUMBER(OFFSET('Water Data'!$D$5,0,10*ROW('Water Data'!D37)))),CONCATENATE("[",ROUND(100-OFFSET('Water Data'!$D$5,0,10*ROW('Water Data'!D37)),0),"]"),IF(AND(ISNUMBER(OFFSET('Water Data'!$D$5,0,10*ROW('Water Data'!D37))),BV43="",ISNUMBER(OFFSET('Water Data'!$D$5,0,10*ROW('Water Data'!D37)))),100-OFFSET('Water Data'!$D$5,0,10*ROW('Water Data'!D37)),NA())))</f>
        <v>#N/A</v>
      </c>
      <c r="H43" s="250" t="e">
        <f ca="true">+IF(AND(ISNUMBER(OFFSET('Water Data'!$D$7,0,10*ROW('Water Data'!D37))),BW43="Yes"),OFFSET('Water Data'!$D$7,0,10*ROW('Water Data'!D37)),IF(AND(ISNUMBER(OFFSET('Water Data'!$D$7,0,10*ROW('Water Data'!D37))),BW43="No",ISNUMBER(OFFSET('Water Data'!$D$7,0,10*ROW('Water Data'!D37)))),CONCATENATE("[",ROUND(OFFSET('Water Data'!$C$7,0,10*ROW('Water Data'!D37)),0),"]"),IF(AND(ISNUMBER(OFFSET('Water Data'!$D$7,0,10*ROW('Water Data'!D37))),BW43="",ISNUMBER(OFFSET('Water Data'!$D$7,0,10*ROW('Water Data'!D37)))),OFFSET('Water Data'!$D$7,0,10*ROW('Water Data'!D37)),NA())))</f>
        <v>#N/A</v>
      </c>
      <c r="I43" s="250" t="e">
        <f ca="true">+IF(AND(ISNUMBER(OFFSET('Water Data'!$D$10,0,10*ROW('Water Data'!D37))),BX43="Yes"),OFFSET('Water Data'!$D$10,0,10*ROW('Water Data'!D37)),IF(AND(ISNUMBER(OFFSET('Water Data'!$D$10,0,10*ROW('Water Data'!D37))),BX43="No",ISNUMBER(OFFSET('Water Data'!$D$10,0,10*ROW('Water Data'!D37)))),CONCATENATE("[",ROUND(OFFSET('Water Data'!$D$10,0,10*ROW('Water Data'!D37)),0),"]"),IF(AND(ISNUMBER(OFFSET('Water Data'!$D$10,0,10*ROW('Water Data'!D37))),BX43="",ISNUMBER(OFFSET('Water Data'!$D$10,0,10*ROW('Water Data'!D37)))),OFFSET('Water Data'!$D$10,0,10*ROW('Water Data'!D37)),NA())))</f>
        <v>#N/A</v>
      </c>
      <c r="J43" s="250" t="e">
        <f ca="true">+IF(AND(ISNUMBER(OFFSET('Water Data'!$E$5,0,10*ROW('Water Data'!E37))),BY43="Yes"),100-OFFSET('Water Data'!$E$5,0,10*ROW('Water Data'!E37)),IF(AND(ISNUMBER(OFFSET('Water Data'!$E$5,0,10*ROW('Water Data'!E37))),BY43="No",ISNUMBER(OFFSET('Water Data'!$E$5,0,10*ROW('Water Data'!E37)))),CONCATENATE("[",ROUND(100-OFFSET('Water Data'!$E$5,0,10*ROW('Water Data'!E37)),0),"]"),IF(AND(ISNUMBER(OFFSET('Water Data'!$E$5,0,10*ROW('Water Data'!E37))),BY43="",ISNUMBER(OFFSET('Water Data'!$E$5,0,10*ROW('Water Data'!E37)))),100-OFFSET('Water Data'!$E$5,0,10*ROW('Water Data'!E37)),NA())))</f>
        <v>#N/A</v>
      </c>
      <c r="K43" s="250" t="e">
        <f ca="true">+IF(AND(ISNUMBER(OFFSET('Water Data'!$E$7,0,10*ROW('Water Data'!E37))),BZ43="Yes"),OFFSET('Water Data'!$E$7,0,10*ROW('Water Data'!E37)),IF(AND(ISNUMBER(OFFSET('Water Data'!$E$7,0,10*ROW('Water Data'!E37))),BZ43="No",ISNUMBER(OFFSET('Water Data'!$E$7,0,10*ROW('Water Data'!E37)))),CONCATENATE("[",ROUND(OFFSET('Water Data'!$E$7,0,10*ROW('Water Data'!E37)),0),"]"),IF(AND(ISNUMBER(OFFSET('Water Data'!$E$7,0,10*ROW('Water Data'!E37))),BZ43="",ISNUMBER(OFFSET('Water Data'!$E$7,0,10*ROW('Water Data'!E37)))),OFFSET('Water Data'!$E$7,0,10*ROW('Water Data'!E37)),NA())))</f>
        <v>#N/A</v>
      </c>
      <c r="L43" s="250" t="e">
        <f ca="true">+IF(AND(ISNUMBER(OFFSET('Water Data'!$E$10,0,10*ROW('Water Data'!E37))),CA43="Yes"),OFFSET('Water Data'!$E$10,0,10*ROW('Water Data'!E37)),IF(AND(ISNUMBER(OFFSET('Water Data'!$E$10,0,10*ROW('Water Data'!E37))),CA43="No",ISNUMBER(OFFSET('Water Data'!$E$10,0,10*ROW('Water Data'!E37)))),CONCATENATE("[",ROUND(OFFSET('Water Data'!$E$10,0,10*ROW('Water Data'!E37)),0),"]"),IF(AND(ISNUMBER(OFFSET('Water Data'!$E$10,0,10*ROW('Water Data'!E37))),CA43="",ISNUMBER(OFFSET('Water Data'!$E$10,0,10*ROW('Water Data'!E37)))),OFFSET('Water Data'!$E$10,0,10*ROW('Water Data'!E37)),NA())))</f>
        <v>#N/A</v>
      </c>
      <c r="M43" s="250" t="e">
        <f ca="true">+IF(AND(ISNUMBER(OFFSET('Water Data'!$F$5,0,10*ROW('Water Data'!F37))),CB43="Yes"),100-OFFSET('Water Data'!$F$5,0,10*ROW('Water Data'!F37)),IF(AND(ISNUMBER(OFFSET('Water Data'!$F$5,0,10*ROW('Water Data'!F37))),CB43="No",ISNUMBER(OFFSET('Water Data'!$F$5,0,10*ROW('Water Data'!F37)))),CONCATENATE("[",ROUND(100-OFFSET('Water Data'!$F$5,0,10*ROW('Water Data'!F37)),0),"]"),IF(AND(ISNUMBER(OFFSET('Water Data'!$F$5,0,10*ROW('Water Data'!F37))),CB43="",ISNUMBER(OFFSET('Water Data'!$F$5,0,10*ROW('Water Data'!F37)))),100-OFFSET('Water Data'!$F$5,0,10*ROW('Water Data'!F37)),NA())))</f>
        <v>#N/A</v>
      </c>
      <c r="N43" s="250" t="e">
        <f ca="true">+IF(AND(ISNUMBER(OFFSET('Water Data'!$F$7,0,10*ROW('Water Data'!F37))),CC43="Yes"),OFFSET('Water Data'!$F$7,0,10*ROW('Water Data'!F37)),IF(AND(ISNUMBER(OFFSET('Water Data'!$F$7,0,10*ROW('Water Data'!F37))),CC43="No",ISNUMBER(OFFSET('Water Data'!$F$7,0,10*ROW('Water Data'!F37)))),CONCATENATE("[",ROUND(OFFSET('Water Data'!$F$7,0,10*ROW('Water Data'!F37)),0),"]"),IF(AND(ISNUMBER(OFFSET('Water Data'!$F$7,0,10*ROW('Water Data'!F37))),CC43="",ISNUMBER(OFFSET('Water Data'!$F$7,0,10*ROW('Water Data'!F37)))),OFFSET('Water Data'!$F$7,0,10*ROW('Water Data'!F37)),NA())))</f>
        <v>#N/A</v>
      </c>
      <c r="O43" s="250" t="e">
        <f ca="true">+IF(AND(ISNUMBER(OFFSET('Water Data'!$F$10,0,10*ROW('Water Data'!F37))),CD43="Yes"),OFFSET('Water Data'!$F$10,0,10*ROW('Water Data'!F37)),IF(AND(ISNUMBER(OFFSET('Water Data'!$F$10,0,10*ROW('Water Data'!F37))),CD43="No",ISNUMBER(OFFSET('Water Data'!$F$10,0,10*ROW('Water Data'!F37)))),CONCATENATE("[",ROUND(OFFSET('Water Data'!$F$10,0,10*ROW('Water Data'!F37)),0),"]"),IF(AND(ISNUMBER(OFFSET('Water Data'!$F$10,0,10*ROW('Water Data'!F37))),CD43="",ISNUMBER(OFFSET('Water Data'!$F$10,0,10*ROW('Water Data'!F37)))),OFFSET('Water Data'!$F$10,0,10*ROW('Water Data'!F37)),NA())))</f>
        <v>#N/A</v>
      </c>
      <c r="P43" s="250" t="e">
        <f ca="true">+IF(AND(ISNUMBER(OFFSET('Water Data'!$G$5,0,10*ROW('Water Data'!G37))),CE43="Yes"),100-OFFSET('Water Data'!$G$5,0,10*ROW('Water Data'!G37)),IF(AND(ISNUMBER(OFFSET('Water Data'!$G$5,0,10*ROW('Water Data'!G37))),CE43="No",ISNUMBER(OFFSET('Water Data'!$G$5,0,10*ROW('Water Data'!G37)))),CONCATENATE("[",ROUND(100-OFFSET('Water Data'!$G$5,0,10*ROW('Water Data'!G37)),0),"]"),IF(AND(ISNUMBER(OFFSET('Water Data'!$G$5,0,10*ROW('Water Data'!G37))),CE43="",ISNUMBER(OFFSET('Water Data'!$G$5,0,10*ROW('Water Data'!G37)))),100-OFFSET('Water Data'!$G$5,0,10*ROW('Water Data'!G37)),NA())))</f>
        <v>#N/A</v>
      </c>
      <c r="Q43" s="250" t="e">
        <f ca="true">+IF(AND(ISNUMBER(OFFSET('Water Data'!$G$7,0,10*ROW('Water Data'!G37))),CF43="Yes"),OFFSET('Water Data'!$G$7,0,10*ROW('Water Data'!G37)),IF(AND(ISNUMBER(OFFSET('Water Data'!$G$7,0,10*ROW('Water Data'!G37))),CF43="No",ISNUMBER(OFFSET('Water Data'!$G$7,0,10*ROW('Water Data'!G37)))),CONCATENATE("[",ROUND(OFFSET('Water Data'!$G$7,0,10*ROW('Water Data'!G37)),0),"]"),IF(AND(ISNUMBER(OFFSET('Water Data'!$G$7,0,10*ROW('Water Data'!G37))),CF43="",ISNUMBER(OFFSET('Water Data'!$G$7,0,10*ROW('Water Data'!G37)))),OFFSET('Water Data'!$G$7,0,10*ROW('Water Data'!G37)),NA())))</f>
        <v>#N/A</v>
      </c>
      <c r="R43" s="250" t="e">
        <f ca="true">+IF(AND(ISNUMBER(OFFSET('Water Data'!$G$10,0,10*ROW('Water Data'!G37))),CG43="Yes"),OFFSET('Water Data'!$G$10,0,10*ROW('Water Data'!G37)),IF(AND(ISNUMBER(OFFSET('Water Data'!$G$10,0,10*ROW('Water Data'!G37))),CG43="No",ISNUMBER(OFFSET('Water Data'!$G$10,0,10*ROW('Water Data'!G37)))),CONCATENATE("[",ROUND(OFFSET('Water Data'!$G$10,0,10*ROW('Water Data'!G37)),0),"]"),IF(AND(ISNUMBER(OFFSET('Water Data'!$G$10,0,10*ROW('Water Data'!G37))),CG43="",ISNUMBER(OFFSET('Water Data'!$G$10,0,10*ROW('Water Data'!G37)))),OFFSET('Water Data'!$G$10,0,10*ROW('Water Data'!G37)),NA())))</f>
        <v>#N/A</v>
      </c>
      <c r="S43" s="250" t="e">
        <f ca="true">+IF(AND(ISNUMBER(OFFSET('Water Data'!$H$5,0,10*ROW('Water Data'!H37))),CH43="Yes"),100-OFFSET('Water Data'!$H$5,0,10*ROW('Water Data'!H37)),IF(AND(ISNUMBER(OFFSET('Water Data'!$H$5,0,10*ROW('Water Data'!H37))),CH43="No",ISNUMBER(OFFSET('Water Data'!$H$5,0,10*ROW('Water Data'!H37)))),CONCATENATE("[",ROUND(100-OFFSET('Water Data'!$H$5,0,10*ROW('Water Data'!H37)),0),"]"),IF(AND(ISNUMBER(OFFSET('Water Data'!$H$5,0,10*ROW('Water Data'!H37))),CH43="",ISNUMBER(OFFSET('Water Data'!$H$5,0,10*ROW('Water Data'!H37)))),100-OFFSET('Water Data'!$H$5,0,10*ROW('Water Data'!H37)),NA())))</f>
        <v>#N/A</v>
      </c>
      <c r="T43" s="250" t="e">
        <f ca="true">+IF(AND(ISNUMBER(OFFSET('Water Data'!$H$7,0,10*ROW('Water Data'!H37))),CI43="Yes"),OFFSET('Water Data'!$H$7,0,10*ROW('Water Data'!H37)),IF(AND(ISNUMBER(OFFSET('Water Data'!$H$7,0,10*ROW('Water Data'!H37))),CI43="No",ISNUMBER(OFFSET('Water Data'!$H$7,0,10*ROW('Water Data'!H37)))),CONCATENATE("[",ROUND(OFFSET('Water Data'!$H$7,0,10*ROW('Water Data'!H37)),0),"]"),IF(AND(ISNUMBER(OFFSET('Water Data'!$H$7,0,10*ROW('Water Data'!H37))),CI43="",ISNUMBER(OFFSET('Water Data'!$H$7,0,10*ROW('Water Data'!H37)))),OFFSET('Water Data'!$H$7,0,10*ROW('Water Data'!H37)),NA())))</f>
        <v>#N/A</v>
      </c>
      <c r="U43" s="250" t="e">
        <f ca="true">+IF(AND(ISNUMBER(OFFSET('Water Data'!$H$10,0,10*ROW('Water Data'!H37))),CJ43="Yes"),OFFSET('Water Data'!$H$10,0,10*ROW('Water Data'!H37)),IF(AND(ISNUMBER(OFFSET('Water Data'!$H$10,0,10*ROW('Water Data'!H37))),CJ43="No",ISNUMBER(OFFSET('Water Data'!$H$10,0,10*ROW('Water Data'!H37)))),CONCATENATE("[",ROUND(OFFSET('Water Data'!$H$10,0,10*ROW('Water Data'!H37)),0),"]"),IF(AND(ISNUMBER(OFFSET('Water Data'!$H$10,0,10*ROW('Water Data'!H37))),CJ43="",ISNUMBER(OFFSET('Water Data'!$H$10,0,10*ROW('Water Data'!H37)))),OFFSET('Water Data'!$H$10,0,10*ROW('Water Data'!H37)),NA())))</f>
        <v>#N/A</v>
      </c>
      <c r="V43" s="251" t="e">
        <f ca="true">+IF(AND(ISNUMBER(OFFSET('Sanitation Data'!$C$5,0,10*ROW('Sanitation Data'!C37))),CK43="Yes"),100-OFFSET('Sanitation Data'!$C$5,0,10*ROW('Sanitation Data'!C37)),IF(AND(ISNUMBER(OFFSET('Sanitation Data'!$C$5,0,10*ROW('Sanitation Data'!C37))),CK43="No",ISNUMBER(OFFSET('Sanitation Data'!$C$5,0,10*ROW('Sanitation Data'!C37)))),CONCATENATE("[",ROUND(100-OFFSET('Sanitation Data'!$C$5,0,10*ROW('Sanitation Data'!C37)),0),"]"),IF(AND(ISNUMBER(OFFSET('Sanitation Data'!$C$5,0,10*ROW('Sanitation Data'!C37))),CK43="",ISNUMBER(OFFSET('Sanitation Data'!$C$5,0,10*ROW('Sanitation Data'!C37)))),100-OFFSET('Sanitation Data'!$C$5,0,10*ROW('Sanitation Data'!C37)),NA())))</f>
        <v>#N/A</v>
      </c>
      <c r="W43" s="251" t="e">
        <f ca="true">+IF(AND(ISNUMBER(OFFSET('Sanitation Data'!$C$7,0,10*ROW('Sanitation Data'!C37))),CL43="Yes"),OFFSET('Sanitation Data'!$C$7,0,10*ROW('Sanitation Data'!C37)),IF(AND(ISNUMBER(OFFSET('Sanitation Data'!$C$7,0,10*ROW('Sanitation Data'!C37))),CL43="No",ISNUMBER(OFFSET('Sanitation Data'!$C$7,0,10*ROW('Sanitation Data'!C37)))),CONCATENATE("[",ROUND(OFFSET('Sanitation Data'!$C$7,0,10*ROW('Sanitation Data'!C37)),0),"]"),IF(AND(ISNUMBER(OFFSET('Sanitation Data'!$C$7,0,10*ROW('Sanitation Data'!C37))),CL43="",ISNUMBER(OFFSET('Sanitation Data'!$C$7,0,10*ROW('Sanitation Data'!C37)))),OFFSET('Sanitation Data'!$C$7,0,10*ROW('Sanitation Data'!C37)),NA())))</f>
        <v>#N/A</v>
      </c>
      <c r="X43" s="251" t="e">
        <f ca="true">+IF(AND(ISNUMBER(OFFSET('Sanitation Data'!$C$11,0,10*ROW('Sanitation Data'!C37))),CM43="Yes"),OFFSET('Sanitation Data'!$C$11,0,10*ROW('Sanitation Data'!C37)),IF(AND(ISNUMBER(OFFSET('Sanitation Data'!$C$11,0,10*ROW('Sanitation Data'!C37))),CM43="No",ISNUMBER(OFFSET('Sanitation Data'!$C$11,0,10*ROW('Sanitation Data'!C37)))),CONCATENATE("[",ROUND(OFFSET('Sanitation Data'!$C$11,0,10*ROW('Sanitation Data'!C37)),0),"]"),IF(AND(ISNUMBER(OFFSET('Sanitation Data'!$C$11,0,10*ROW('Sanitation Data'!C37))),CM43="",ISNUMBER(OFFSET('Sanitation Data'!$C$11,0,10*ROW('Sanitation Data'!C37)))),OFFSET('Sanitation Data'!$C$11,0,10*ROW('Sanitation Data'!C37)),NA())))</f>
        <v>#N/A</v>
      </c>
      <c r="Y43" s="251" t="e">
        <f ca="true">+IF(AND(ISNUMBER(OFFSET('Sanitation Data'!$C$12,0,10*ROW('Sanitation Data'!C37))),CN43="Yes"),OFFSET('Sanitation Data'!$C$12,0,10*ROW('Sanitation Data'!C37)),IF(AND(ISNUMBER(OFFSET('Sanitation Data'!$C$12,0,10*ROW('Sanitation Data'!C37))),CN43="No",ISNUMBER(OFFSET('Sanitation Data'!$C$12,0,10*ROW('Sanitation Data'!C37)))),CONCATENATE("[",ROUND(OFFSET('Sanitation Data'!$C$12,0,10*ROW('Sanitation Data'!C37)),0),"]"),IF(AND(ISNUMBER(OFFSET('Sanitation Data'!$C$12,0,10*ROW('Sanitation Data'!C37))),CN43="",ISNUMBER(OFFSET('Sanitation Data'!$C$12,0,10*ROW('Sanitation Data'!C37)))),OFFSET('Sanitation Data'!$C$12,0,10*ROW('Sanitation Data'!C37)),NA())))</f>
        <v>#N/A</v>
      </c>
      <c r="Z43" s="251" t="e">
        <f ca="true">+IF(AND(ISNUMBER(OFFSET('Sanitation Data'!$C$13,0,10*ROW('Sanitation Data'!C37))),CO43="Yes"),OFFSET('Sanitation Data'!$C$13,0,10*ROW('Sanitation Data'!C37)),IF(AND(ISNUMBER(OFFSET('Sanitation Data'!$C$13,0,10*ROW('Sanitation Data'!C37))),CO43="No",ISNUMBER(OFFSET('Sanitation Data'!$C$13,0,10*ROW('Sanitation Data'!C37)))),CONCATENATE("[",ROUND(OFFSET('Sanitation Data'!$C$13,0,10*ROW('Sanitation Data'!C37)),0),"]"),IF(AND(ISNUMBER(OFFSET('Sanitation Data'!$C$13,0,10*ROW('Sanitation Data'!C37))),CO43="",ISNUMBER(OFFSET('Sanitation Data'!$C$13,0,10*ROW('Sanitation Data'!C37)))),OFFSET('Sanitation Data'!$C$13,0,10*ROW('Sanitation Data'!C37)),NA())))</f>
        <v>#N/A</v>
      </c>
      <c r="AA43" s="251" t="e">
        <f ca="true">+IF(AND(ISNUMBER(OFFSET('Sanitation Data'!$D$5,0,10*ROW('Sanitation Data'!D37))),CP43="Yes"),100-OFFSET('Sanitation Data'!$D$5,0,10*ROW('Sanitation Data'!D37)),IF(AND(ISNUMBER(OFFSET('Sanitation Data'!$D$5,0,10*ROW('Sanitation Data'!D37))),CP43="No",ISNUMBER(OFFSET('Sanitation Data'!$D$5,0,10*ROW('Sanitation Data'!D37)))),CONCATENATE("[",ROUND(100-OFFSET('Sanitation Data'!$D$5,0,10*ROW('Sanitation Data'!D37)),0),"]"),IF(AND(ISNUMBER(OFFSET('Sanitation Data'!$D$5,0,10*ROW('Sanitation Data'!D37))),CP43="",ISNUMBER(OFFSET('Sanitation Data'!$D$5,0,10*ROW('Sanitation Data'!D37)))),100-OFFSET('Sanitation Data'!$D$5,0,10*ROW('Sanitation Data'!D37)),NA())))</f>
        <v>#N/A</v>
      </c>
      <c r="AB43" s="251" t="e">
        <f ca="true">+IF(AND(ISNUMBER(OFFSET('Sanitation Data'!$D$7,0,10*ROW('Sanitation Data'!D37))),CQ43="Yes"),OFFSET('Sanitation Data'!$D$7,0,10*ROW('Sanitation Data'!G37)),IF(AND(ISNUMBER(OFFSET('Sanitation Data'!$D$7,0,10*ROW('Sanitation Data'!D37))),CQ43="No",ISNUMBER(OFFSET('Sanitation Data'!$D$7,0,10*ROW('Sanitation Data'!D37)))),CONCATENATE("[",ROUND(OFFSET('Sanitation Data'!$D$7,0,10*ROW('Sanitation Data'!D37)),0),"]"),IF(AND(ISNUMBER(OFFSET('Sanitation Data'!$D$7,0,10*ROW('Sanitation Data'!D37))),CQ43="",ISNUMBER(OFFSET('Sanitation Data'!$D$7,0,10*ROW('Sanitation Data'!D37)))),OFFSET('Sanitation Data'!$D$7,0,10*ROW('Sanitation Data'!D37)),NA())))</f>
        <v>#N/A</v>
      </c>
      <c r="AC43" s="251" t="e">
        <f ca="true">+IF(AND(ISNUMBER(OFFSET('Sanitation Data'!$D$11,0,10*ROW('Sanitation Data'!D37))),CR43="Yes"),OFFSET('Sanitation Data'!$D$11,0,10*ROW('Sanitation Data'!D37)),IF(AND(ISNUMBER(OFFSET('Sanitation Data'!$D$11,0,10*ROW('Sanitation Data'!D37))),CR43="No",ISNUMBER(OFFSET('Sanitation Data'!$D$11,0,10*ROW('Sanitation Data'!D37)))),CONCATENATE("[",ROUND(OFFSET('Sanitation Data'!$D$11,0,10*ROW('Sanitation Data'!D37)),0),"]"),IF(AND(ISNUMBER(OFFSET('Sanitation Data'!$D$11,0,10*ROW('Sanitation Data'!D37))),CR43="",ISNUMBER(OFFSET('Sanitation Data'!$D$11,0,10*ROW('Sanitation Data'!D37)))),OFFSET('Sanitation Data'!$D$11,0,10*ROW('Sanitation Data'!D37)),NA())))</f>
        <v>#N/A</v>
      </c>
      <c r="AD43" s="251" t="e">
        <f ca="true">+IF(AND(ISNUMBER(OFFSET('Sanitation Data'!$D$12,0,10*ROW('Sanitation Data'!D37))),CS43="Yes"),OFFSET('Sanitation Data'!$D$12,0,10*ROW('Sanitation Data'!D37)),IF(AND(ISNUMBER(OFFSET('Sanitation Data'!$D$12,0,10*ROW('Sanitation Data'!D37))),CS43="No",ISNUMBER(OFFSET('Sanitation Data'!$D$12,0,10*ROW('Sanitation Data'!D37)))),CONCATENATE("[",ROUND(OFFSET('Sanitation Data'!$D$12,0,10*ROW('Sanitation Data'!D37)),0),"]"),IF(AND(ISNUMBER(OFFSET('Sanitation Data'!$D$12,0,10*ROW('Sanitation Data'!D37))),CS43="",ISNUMBER(OFFSET('Sanitation Data'!$D$12,0,10*ROW('Sanitation Data'!D37)))),OFFSET('Sanitation Data'!$D$12,0,10*ROW('Sanitation Data'!D37)),NA())))</f>
        <v>#N/A</v>
      </c>
      <c r="AE43" s="251" t="e">
        <f ca="true">+IF(AND(ISNUMBER(OFFSET('Sanitation Data'!$D$13,0,10*ROW('Sanitation Data'!D37))),CT43="Yes"),OFFSET('Sanitation Data'!$D$13,0,10*ROW('Sanitation Data'!D37)),IF(AND(ISNUMBER(OFFSET('Sanitation Data'!$D$13,0,10*ROW('Sanitation Data'!D37))),CT43="No",ISNUMBER(OFFSET('Sanitation Data'!$D$13,0,10*ROW('Sanitation Data'!D37)))),CONCATENATE("[",ROUND(OFFSET('Sanitation Data'!$D$13,0,10*ROW('Sanitation Data'!D37)),0),"]"),IF(AND(ISNUMBER(OFFSET('Sanitation Data'!$D$13,0,10*ROW('Sanitation Data'!D37))),CT43="",ISNUMBER(OFFSET('Sanitation Data'!$D$13,0,10*ROW('Sanitation Data'!D37)))),OFFSET('Sanitation Data'!$D$13,0,10*ROW('Sanitation Data'!D37)),NA())))</f>
        <v>#N/A</v>
      </c>
      <c r="AF43" s="251" t="e">
        <f ca="true">+IF(AND(ISNUMBER(OFFSET('Sanitation Data'!$E$5,0,10*ROW('Sanitation Data'!E37))),CU43="Yes"),100-OFFSET('Sanitation Data'!$E$5,0,10*ROW('Sanitation Data'!E37)),IF(AND(ISNUMBER(OFFSET('Sanitation Data'!$E$5,0,10*ROW('Sanitation Data'!E37))),CU43="No",ISNUMBER(OFFSET('Sanitation Data'!$E$5,0,10*ROW('Sanitation Data'!E37)))),CONCATENATE("[",ROUND(100-OFFSET('Sanitation Data'!$E$5,0,10*ROW('Sanitation Data'!E37)),0),"]"),IF(AND(ISNUMBER(OFFSET('Sanitation Data'!$E$5,0,10*ROW('Sanitation Data'!E37))),CU43="",ISNUMBER(OFFSET('Sanitation Data'!$E$5,0,10*ROW('Sanitation Data'!E37)))),100-OFFSET('Sanitation Data'!$E$5,0,10*ROW('Sanitation Data'!E37)),NA())))</f>
        <v>#N/A</v>
      </c>
      <c r="AG43" s="251" t="e">
        <f ca="true">+IF(AND(ISNUMBER(OFFSET('Sanitation Data'!$E$7,0,10*ROW('Sanitation Data'!E37))),CV43="Yes"),OFFSET('Sanitation Data'!$E$7,0,10*ROW('Sanitation Data'!E37)),IF(AND(ISNUMBER(OFFSET('Sanitation Data'!$E$7,0,10*ROW('Sanitation Data'!E37))),CV43="No",ISNUMBER(OFFSET('Sanitation Data'!$E$7,0,10*ROW('Sanitation Data'!E37)))),CONCATENATE("[",ROUND(OFFSET('Sanitation Data'!$E$7,0,10*ROW('Sanitation Data'!E37)),0),"]"),IF(AND(ISNUMBER(OFFSET('Sanitation Data'!$E$7,0,10*ROW('Sanitation Data'!E37))),CV43="",ISNUMBER(OFFSET('Sanitation Data'!$E$7,0,10*ROW('Sanitation Data'!E37)))),OFFSET('Sanitation Data'!$E$7,0,10*ROW('Sanitation Data'!E37)),NA())))</f>
        <v>#N/A</v>
      </c>
      <c r="AH43" s="251" t="e">
        <f ca="true">+IF(AND(ISNUMBER(OFFSET('Sanitation Data'!$E$11,0,10*ROW('Sanitation Data'!E37))),CW43="Yes"),OFFSET('Sanitation Data'!$E$11,0,10*ROW('Sanitation Data'!E37)),IF(AND(ISNUMBER(OFFSET('Sanitation Data'!$E$11,0,10*ROW('Sanitation Data'!E37))),CW43="No",ISNUMBER(OFFSET('Sanitation Data'!$E$11,0,10*ROW('Sanitation Data'!E37)))),CONCATENATE("[",ROUND(OFFSET('Sanitation Data'!$E$11,0,10*ROW('Sanitation Data'!E37)),0),"]"),IF(AND(ISNUMBER(OFFSET('Sanitation Data'!$E$11,0,10*ROW('Sanitation Data'!E37))),CW43="",ISNUMBER(OFFSET('Sanitation Data'!$E$11,0,10*ROW('Sanitation Data'!E37)))),OFFSET('Sanitation Data'!$E$11,0,10*ROW('Sanitation Data'!E37)),NA())))</f>
        <v>#N/A</v>
      </c>
      <c r="AI43" s="251" t="e">
        <f ca="true">+IF(AND(ISNUMBER(OFFSET('Sanitation Data'!$E$12,0,10*ROW('Sanitation Data'!E37))),CX43="Yes"),OFFSET('Sanitation Data'!$E$12,0,10*ROW('Sanitation Data'!E37)),IF(AND(ISNUMBER(OFFSET('Sanitation Data'!$E$12,0,10*ROW('Sanitation Data'!E37))),CX43="No",ISNUMBER(OFFSET('Sanitation Data'!$E$12,0,10*ROW('Sanitation Data'!E37)))),CONCATENATE("[",ROUND(OFFSET('Sanitation Data'!$E$12,0,10*ROW('Sanitation Data'!E37)),0),"]"),IF(AND(ISNUMBER(OFFSET('Sanitation Data'!$E$12,0,10*ROW('Sanitation Data'!E37))),CX43="",ISNUMBER(OFFSET('Sanitation Data'!$E$12,0,10*ROW('Sanitation Data'!E37)))),OFFSET('Sanitation Data'!$E$12,0,10*ROW('Sanitation Data'!E37)),NA())))</f>
        <v>#N/A</v>
      </c>
      <c r="AJ43" s="251" t="e">
        <f ca="true">+IF(AND(ISNUMBER(OFFSET('Sanitation Data'!$E$13,0,10*ROW('Sanitation Data'!E37))),CY43="Yes"),OFFSET('Sanitation Data'!$E$13,0,10*ROW('Sanitation Data'!E37)),IF(AND(ISNUMBER(OFFSET('Sanitation Data'!$E$13,0,10*ROW('Sanitation Data'!E37))),CY43="No",ISNUMBER(OFFSET('Sanitation Data'!$E$13,0,10*ROW('Sanitation Data'!E37)))),CONCATENATE("[",ROUND(OFFSET('Sanitation Data'!$E$13,0,10*ROW('Sanitation Data'!E37)),0),"]"),IF(AND(ISNUMBER(OFFSET('Sanitation Data'!$E$13,0,10*ROW('Sanitation Data'!E37))),CY43="",ISNUMBER(OFFSET('Sanitation Data'!$E$13,0,10*ROW('Sanitation Data'!E37)))),OFFSET('Sanitation Data'!$E$13,0,10*ROW('Sanitation Data'!E37)),NA())))</f>
        <v>#N/A</v>
      </c>
      <c r="AK43" s="251" t="e">
        <f ca="true">+IF(AND(ISNUMBER(OFFSET('Sanitation Data'!$F$5,0,10*ROW('Sanitation Data'!F37))),CZ43="Yes"),100-OFFSET('Sanitation Data'!$F$5,0,10*ROW('Sanitation Data'!F37)),IF(AND(ISNUMBER(OFFSET('Sanitation Data'!$F$5,0,10*ROW('Sanitation Data'!F37))),CZ43="No",ISNUMBER(OFFSET('Sanitation Data'!$F$5,0,10*ROW('Sanitation Data'!F37)))),CONCATENATE("[",ROUND(100-OFFSET('Sanitation Data'!$F$5,0,10*ROW('Sanitation Data'!F37)),0),"]"),IF(AND(ISNUMBER(OFFSET('Sanitation Data'!$F$5,0,10*ROW('Sanitation Data'!F37))),CZ43="",ISNUMBER(OFFSET('Sanitation Data'!$F$5,0,10*ROW('Sanitation Data'!F37)))),100-OFFSET('Sanitation Data'!$F$5,0,10*ROW('Sanitation Data'!F37)),NA())))</f>
        <v>#N/A</v>
      </c>
      <c r="AL43" s="251" t="e">
        <f ca="true">+IF(AND(ISNUMBER(OFFSET('Sanitation Data'!$F$7,0,10*ROW('Sanitation Data'!F37))),DA43="Yes"),OFFSET('Sanitation Data'!$F$7,0,10*ROW('Sanitation Data'!F37)),IF(AND(ISNUMBER(OFFSET('Sanitation Data'!$F$7,0,10*ROW('Sanitation Data'!F37))),DA43="No",ISNUMBER(OFFSET('Sanitation Data'!$F$7,0,10*ROW('Sanitation Data'!F37)))),CONCATENATE("[",ROUND(OFFSET('Sanitation Data'!$F$7,0,10*ROW('Sanitation Data'!F37)),0),"]"),IF(AND(ISNUMBER(OFFSET('Sanitation Data'!$F$7,0,10*ROW('Sanitation Data'!F37))),DA43="",ISNUMBER(OFFSET('Sanitation Data'!$F$7,0,10*ROW('Sanitation Data'!F37)))),OFFSET('Sanitation Data'!$F$7,0,10*ROW('Sanitation Data'!F37)),NA())))</f>
        <v>#N/A</v>
      </c>
      <c r="AM43" s="251" t="e">
        <f ca="true">+IF(AND(ISNUMBER(OFFSET('Sanitation Data'!$F$11,0,10*ROW('Sanitation Data'!F37))),DB43="Yes"),OFFSET('Sanitation Data'!$F$11,0,10*ROW('Sanitation Data'!F37)),IF(AND(ISNUMBER(OFFSET('Sanitation Data'!$F$11,0,10*ROW('Sanitation Data'!F37))),DB43="No",ISNUMBER(OFFSET('Sanitation Data'!$F$11,0,10*ROW('Sanitation Data'!F37)))),CONCATENATE("[",ROUND(OFFSET('Sanitation Data'!$F$11,0,10*ROW('Sanitation Data'!F37)),0),"]"),IF(AND(ISNUMBER(OFFSET('Sanitation Data'!$F$11,0,10*ROW('Sanitation Data'!F37))),DB43="",ISNUMBER(OFFSET('Sanitation Data'!$F$11,0,10*ROW('Sanitation Data'!F37)))),OFFSET('Sanitation Data'!$F$11,0,10*ROW('Sanitation Data'!F37)),NA())))</f>
        <v>#N/A</v>
      </c>
      <c r="AN43" s="251" t="e">
        <f ca="true">+IF(AND(ISNUMBER(OFFSET('Sanitation Data'!$F$12,0,10*ROW('Sanitation Data'!F37))),DC43="Yes"),OFFSET('Sanitation Data'!$F$12,0,10*ROW('Sanitation Data'!F37)),IF(AND(ISNUMBER(OFFSET('Sanitation Data'!$F$12,0,10*ROW('Sanitation Data'!F37))),DC43="No",ISNUMBER(OFFSET('Sanitation Data'!$F$12,0,10*ROW('Sanitation Data'!F37)))),CONCATENATE("[",ROUND(OFFSET('Sanitation Data'!$F$12,0,10*ROW('Sanitation Data'!F37)),0),"]"),IF(AND(ISNUMBER(OFFSET('Sanitation Data'!$F$12,0,10*ROW('Sanitation Data'!F37))),DC43="",ISNUMBER(OFFSET('Sanitation Data'!$F$12,0,10*ROW('Sanitation Data'!F37)))),OFFSET('Sanitation Data'!$F$12,0,10*ROW('Sanitation Data'!F37)),NA())))</f>
        <v>#N/A</v>
      </c>
      <c r="AO43" s="251" t="e">
        <f ca="true">+IF(AND(ISNUMBER(OFFSET('Sanitation Data'!$F$13,0,10*ROW('Sanitation Data'!F37))),DD43="Yes"),OFFSET('Sanitation Data'!$F$13,0,10*ROW('Sanitation Data'!F37)),IF(AND(ISNUMBER(OFFSET('Sanitation Data'!$F$13,0,10*ROW('Sanitation Data'!F37))),DD43="No",ISNUMBER(OFFSET('Sanitation Data'!$F$13,0,10*ROW('Sanitation Data'!F37)))),CONCATENATE("[",ROUND(OFFSET('Sanitation Data'!$F$13,0,10*ROW('Sanitation Data'!F37)),0),"]"),IF(AND(ISNUMBER(OFFSET('Sanitation Data'!$F$13,0,10*ROW('Sanitation Data'!F37))),DD43="",ISNUMBER(OFFSET('Sanitation Data'!$F$13,0,10*ROW('Sanitation Data'!F37)))),OFFSET('Sanitation Data'!$F$13,0,10*ROW('Sanitation Data'!F37)),NA())))</f>
        <v>#N/A</v>
      </c>
      <c r="AP43" s="251" t="e">
        <f ca="true">+IF(AND(ISNUMBER(OFFSET('Sanitation Data'!$G$5,0,10*ROW('Sanitation Data'!G37))),DE43="Yes"),100-OFFSET('Sanitation Data'!$G$5,0,10*ROW('Sanitation Data'!G37)),IF(AND(ISNUMBER(OFFSET('Sanitation Data'!$G$5,0,10*ROW('Sanitation Data'!G37))),DE43="No",ISNUMBER(OFFSET('Sanitation Data'!$G$5,0,10*ROW('Sanitation Data'!G37)))),CONCATENATE("[",ROUND(100-OFFSET('Sanitation Data'!$G$5,0,10*ROW('Sanitation Data'!G37)),0),"]"),IF(AND(ISNUMBER(OFFSET('Sanitation Data'!$G$5,0,10*ROW('Sanitation Data'!G37))),DE43="",ISNUMBER(OFFSET('Sanitation Data'!$G$5,0,10*ROW('Sanitation Data'!G37)))),100-OFFSET('Sanitation Data'!$G$5,0,10*ROW('Sanitation Data'!G37)),NA())))</f>
        <v>#N/A</v>
      </c>
      <c r="AQ43" s="251" t="e">
        <f ca="true">+IF(AND(ISNUMBER(OFFSET('Sanitation Data'!$G$7,0,10*ROW('Sanitation Data'!G37))),DF43="Yes"),OFFSET('Sanitation Data'!$G$7,0,10*ROW('Sanitation Data'!G37)),IF(AND(ISNUMBER(OFFSET('Sanitation Data'!$G$7,0,10*ROW('Sanitation Data'!G37))),DF43="No",ISNUMBER(OFFSET('Sanitation Data'!$G$7,0,10*ROW('Sanitation Data'!G37)))),CONCATENATE("[",ROUND(OFFSET('Sanitation Data'!$G$7,0,10*ROW('Sanitation Data'!G37)),0),"]"),IF(AND(ISNUMBER(OFFSET('Sanitation Data'!$G$7,0,10*ROW('Sanitation Data'!G37))),DF43="",ISNUMBER(OFFSET('Sanitation Data'!$G$7,0,10*ROW('Sanitation Data'!G37)))),OFFSET('Sanitation Data'!$G$7,0,10*ROW('Sanitation Data'!G37)),NA())))</f>
        <v>#N/A</v>
      </c>
      <c r="AR43" s="251" t="e">
        <f ca="true">+IF(AND(ISNUMBER(OFFSET('Sanitation Data'!$G$11,0,10*ROW('Sanitation Data'!G37))),DG43="Yes"),OFFSET('Sanitation Data'!$G$11,0,10*ROW('Sanitation Data'!G37)),IF(AND(ISNUMBER(OFFSET('Sanitation Data'!$G$11,0,10*ROW('Sanitation Data'!G37))),DG43="No",ISNUMBER(OFFSET('Sanitation Data'!$G$11,0,10*ROW('Sanitation Data'!G37)))),CONCATENATE("[",ROUND(OFFSET('Sanitation Data'!$G$11,0,10*ROW('Sanitation Data'!G37)),0),"]"),IF(AND(ISNUMBER(OFFSET('Sanitation Data'!$G$11,0,10*ROW('Sanitation Data'!G37))),DG43="",ISNUMBER(OFFSET('Sanitation Data'!$G$11,0,10*ROW('Sanitation Data'!G37)))),OFFSET('Sanitation Data'!$G$11,0,10*ROW('Sanitation Data'!G37)),NA())))</f>
        <v>#N/A</v>
      </c>
      <c r="AS43" s="251" t="e">
        <f ca="true">+IF(AND(ISNUMBER(OFFSET('Sanitation Data'!$G$12,0,10*ROW('Sanitation Data'!G37))),DH43="Yes"),OFFSET('Sanitation Data'!$G$12,0,10*ROW('Sanitation Data'!G37)),IF(AND(ISNUMBER(OFFSET('Sanitation Data'!$G$12,0,10*ROW('Sanitation Data'!G37))),DH43="No",ISNUMBER(OFFSET('Sanitation Data'!$G$12,0,10*ROW('Sanitation Data'!G37)))),CONCATENATE("[",ROUND(OFFSET('Sanitation Data'!$G$12,0,10*ROW('Sanitation Data'!G37)),0),"]"),IF(AND(ISNUMBER(OFFSET('Sanitation Data'!$G$12,0,10*ROW('Sanitation Data'!G37))),DH43="",ISNUMBER(OFFSET('Sanitation Data'!$G$12,0,10*ROW('Sanitation Data'!G37)))),OFFSET('Sanitation Data'!$G$12,0,10*ROW('Sanitation Data'!G37)),NA())))</f>
        <v>#N/A</v>
      </c>
      <c r="AT43" s="251" t="e">
        <f ca="true">+IF(AND(ISNUMBER(OFFSET('Sanitation Data'!$G$13,0,10*ROW('Sanitation Data'!G37))),DI43="Yes"),OFFSET('Sanitation Data'!$G$13,0,10*ROW('Sanitation Data'!G37)),IF(AND(ISNUMBER(OFFSET('Sanitation Data'!$G$13,0,10*ROW('Sanitation Data'!G37))),DI43="No",ISNUMBER(OFFSET('Sanitation Data'!$G$13,0,10*ROW('Sanitation Data'!G37)))),CONCATENATE("[",ROUND(OFFSET('Sanitation Data'!$G$13,0,10*ROW('Sanitation Data'!G37)),0),"]"),IF(AND(ISNUMBER(OFFSET('Sanitation Data'!$G$13,0,10*ROW('Sanitation Data'!G37))),DI43="",ISNUMBER(OFFSET('Sanitation Data'!$G$13,0,10*ROW('Sanitation Data'!G37)))),OFFSET('Sanitation Data'!$G$13,0,10*ROW('Sanitation Data'!G37)),NA())))</f>
        <v>#N/A</v>
      </c>
      <c r="AU43" s="251" t="e">
        <f ca="true">+IF(AND(ISNUMBER(OFFSET('Sanitation Data'!$H$5,0,10*ROW('Sanitation Data'!H37))),DJ43="Yes"),100-OFFSET('Sanitation Data'!$H$5,0,10*ROW('Sanitation Data'!H37)),IF(AND(ISNUMBER(OFFSET('Sanitation Data'!$H$5,0,10*ROW('Sanitation Data'!H37))),DJ43="No",ISNUMBER(OFFSET('Sanitation Data'!$H$5,0,10*ROW('Sanitation Data'!H37)))),CONCATENATE("[",ROUND(100-OFFSET('Sanitation Data'!$H$5,0,10*ROW('Sanitation Data'!H37)),0),"]"),IF(AND(ISNUMBER(OFFSET('Sanitation Data'!$H$5,0,10*ROW('Sanitation Data'!H37))),DJ43="",ISNUMBER(OFFSET('Sanitation Data'!$H$5,0,10*ROW('Sanitation Data'!H37)))),100-OFFSET('Sanitation Data'!$H$5,0,10*ROW('Sanitation Data'!H37)),NA())))</f>
        <v>#N/A</v>
      </c>
      <c r="AV43" s="251" t="e">
        <f ca="true">+IF(AND(ISNUMBER(OFFSET('Sanitation Data'!$H$7,0,10*ROW('Sanitation Data'!H37))),DK43="Yes"),OFFSET('Sanitation Data'!$H$7,0,10*ROW('Sanitation Data'!H37)),IF(AND(ISNUMBER(OFFSET('Sanitation Data'!$H$7,0,10*ROW('Sanitation Data'!H37))),DK43="No",ISNUMBER(OFFSET('Sanitation Data'!$H$7,0,10*ROW('Sanitation Data'!H37)))),CONCATENATE("[",ROUND(OFFSET('Sanitation Data'!$H$7,0,10*ROW('Sanitation Data'!H37)),0),"]"),IF(AND(ISNUMBER(OFFSET('Sanitation Data'!$H$7,0,10*ROW('Sanitation Data'!H37))),DK43="",ISNUMBER(OFFSET('Sanitation Data'!$H$7,0,10*ROW('Sanitation Data'!H37)))),OFFSET('Sanitation Data'!$H$7,0,10*ROW('Sanitation Data'!H37)),NA())))</f>
        <v>#N/A</v>
      </c>
      <c r="AW43" s="251" t="e">
        <f ca="true">+IF(AND(ISNUMBER(OFFSET('Sanitation Data'!$H$11,0,10*ROW('Sanitation Data'!H37))),DL43="Yes"),OFFSET('Sanitation Data'!$H$11,0,10*ROW('Sanitation Data'!H37)),IF(AND(ISNUMBER(OFFSET('Sanitation Data'!$H$11,0,10*ROW('Sanitation Data'!H37))),DL43="No",ISNUMBER(OFFSET('Sanitation Data'!$H$11,0,10*ROW('Sanitation Data'!H37)))),CONCATENATE("[",ROUND(OFFSET('Sanitation Data'!$H$11,0,10*ROW('Sanitation Data'!H37)),0),"]"),IF(AND(ISNUMBER(OFFSET('Sanitation Data'!$H$11,0,10*ROW('Sanitation Data'!H37))),DL43="",ISNUMBER(OFFSET('Sanitation Data'!$H$11,0,10*ROW('Sanitation Data'!H37)))),OFFSET('Sanitation Data'!$H$11,0,10*ROW('Sanitation Data'!H37)),NA())))</f>
        <v>#N/A</v>
      </c>
      <c r="AX43" s="251" t="e">
        <f ca="true">+IF(AND(ISNUMBER(OFFSET('Sanitation Data'!$H$12,0,10*ROW('Sanitation Data'!H37))),DM43="Yes"),OFFSET('Sanitation Data'!$H$12,0,10*ROW('Sanitation Data'!H37)),IF(AND(ISNUMBER(OFFSET('Sanitation Data'!$H$12,0,10*ROW('Sanitation Data'!H37))),DM43="No",ISNUMBER(OFFSET('Sanitation Data'!$H$12,0,10*ROW('Sanitation Data'!H37)))),CONCATENATE("[",ROUND(OFFSET('Sanitation Data'!$H$12,0,10*ROW('Sanitation Data'!H37)),0),"]"),IF(AND(ISNUMBER(OFFSET('Sanitation Data'!$H$12,0,10*ROW('Sanitation Data'!H37))),DM43="",ISNUMBER(OFFSET('Sanitation Data'!$H$12,0,10*ROW('Sanitation Data'!H37)))),OFFSET('Sanitation Data'!$H$12,0,10*ROW('Sanitation Data'!H37)),NA())))</f>
        <v>#N/A</v>
      </c>
      <c r="AY43" s="251" t="e">
        <f ca="true">+IF(AND(ISNUMBER(OFFSET('Sanitation Data'!$H$13,0,10*ROW('Sanitation Data'!H37))),DN43="Yes"),OFFSET('Sanitation Data'!$H$13,0,10*ROW('Sanitation Data'!H37)),IF(AND(ISNUMBER(OFFSET('Sanitation Data'!$H$13,0,10*ROW('Sanitation Data'!H37))),DN43="No",ISNUMBER(OFFSET('Sanitation Data'!$H$13,0,10*ROW('Sanitation Data'!H37)))),CONCATENATE("[",ROUND(OFFSET('Sanitation Data'!$H$13,0,10*ROW('Sanitation Data'!H37)),0),"]"),IF(AND(ISNUMBER(OFFSET('Sanitation Data'!$H$13,0,10*ROW('Sanitation Data'!H37))),DN43="",ISNUMBER(OFFSET('Sanitation Data'!$H$13,0,10*ROW('Sanitation Data'!H37)))),OFFSET('Sanitation Data'!$H$13,0,10*ROW('Sanitation Data'!H37)),NA())))</f>
        <v>#N/A</v>
      </c>
      <c r="AZ43" s="252" t="e">
        <f ca="true">+IF(AND(ISNUMBER(OFFSET('Hygiene Data'!$C$6,0,10*ROW('Hygiene Data'!C37))),DO43="Yes"),OFFSET('Hygiene Data'!$C$6,0,10*ROW('Hygiene Data'!C37)),IF(AND(ISNUMBER(OFFSET('Hygiene Data'!$C$6,0,10*ROW('Hygiene Data'!C37))),DO43="No",ISNUMBER(OFFSET('Hygiene Data'!$C$6,0,10*ROW('Hygiene Data'!C37)))),CONCATENATE("[",ROUND(OFFSET('Hygiene Data'!$C$6,0,10*ROW('Hygiene Data'!C37)),0),"]"),IF(AND(ISNUMBER(OFFSET('Hygiene Data'!$C$6,0,10*ROW('Hygiene Data'!C37))),DO43="",ISNUMBER(OFFSET('Hygiene Data'!$C$6,0,10*ROW('Hygiene Data'!C37)))),OFFSET('Hygiene Data'!$C$6,0,10*ROW('Hygiene Data'!C37)),NA())))</f>
        <v>#N/A</v>
      </c>
      <c r="BA43" s="252" t="e">
        <f ca="true">+IF(AND(ISNUMBER(OFFSET('Hygiene Data'!$C$8,0,10*ROW('Hygiene Data'!C37))),DP43="Yes"),OFFSET('Hygiene Data'!$C$8,0,10*ROW('Hygiene Data'!C37)),IF(AND(ISNUMBER(OFFSET('Hygiene Data'!$C$8,0,10*ROW('Hygiene Data'!C37))),DP43="No",ISNUMBER(OFFSET('Hygiene Data'!$C$8,0,10*ROW('Hygiene Data'!C37)))),CONCATENATE("[",ROUND(OFFSET('Hygiene Data'!$C$8,0,10*ROW('Hygiene Data'!C37)),0),"]"),IF(AND(ISNUMBER(OFFSET('Hygiene Data'!$C$8,0,10*ROW('Hygiene Data'!C37))),DP43="",ISNUMBER(OFFSET('Hygiene Data'!$C$8,0,10*ROW('Hygiene Data'!C37)))),OFFSET('Hygiene Data'!$C$8,0,10*ROW('Hygiene Data'!C37)),NA())))</f>
        <v>#N/A</v>
      </c>
      <c r="BB43" s="252" t="e">
        <f ca="true">+IF(AND(ISNUMBER(OFFSET('Hygiene Data'!$C$10,0,10*ROW('Hygiene Data'!C37))),DQ43="Yes"),OFFSET('Hygiene Data'!$C$10,0,10*ROW('Hygiene Data'!C37)),IF(AND(ISNUMBER(OFFSET('Hygiene Data'!$C$10,0,10*ROW('Hygiene Data'!C37))),DQ43="No",ISNUMBER(OFFSET('Hygiene Data'!$C$10,0,10*ROW('Hygiene Data'!C37)))),CONCATENATE("[",ROUND(OFFSET('Hygiene Data'!$C$10,0,10*ROW('Hygiene Data'!C37)),0),"]"),IF(AND(ISNUMBER(OFFSET('Hygiene Data'!$C$10,0,10*ROW('Hygiene Data'!C37))),DQ43="",ISNUMBER(OFFSET('Hygiene Data'!$C$10,0,10*ROW('Hygiene Data'!C37)))),OFFSET('Hygiene Data'!$C$10,0,10*ROW('Hygiene Data'!C37)),NA())))</f>
        <v>#N/A</v>
      </c>
      <c r="BC43" s="252" t="e">
        <f ca="true">+IF(AND(ISNUMBER(OFFSET('Hygiene Data'!$D$6,0,10*ROW('Hygiene Data'!D37))),DR43="Yes"),OFFSET('Hygiene Data'!$D$6,0,10*ROW('Hygiene Data'!D37)),IF(AND(ISNUMBER(OFFSET('Hygiene Data'!$D$6,0,10*ROW('Hygiene Data'!D37))),DR43="No",ISNUMBER(OFFSET('Hygiene Data'!$D$6,0,10*ROW('Hygiene Data'!D37)))),CONCATENATE("[",ROUND(OFFSET('Hygiene Data'!$D$6,0,10*ROW('Hygiene Data'!D37)),0),"]"),IF(AND(ISNUMBER(OFFSET('Hygiene Data'!$D$6,0,10*ROW('Hygiene Data'!D37))),DR43="",ISNUMBER(OFFSET('Hygiene Data'!$D$6,0,10*ROW('Hygiene Data'!D37)))),OFFSET('Hygiene Data'!$D$6,0,10*ROW('Hygiene Data'!D37)),NA())))</f>
        <v>#N/A</v>
      </c>
      <c r="BD43" s="252" t="e">
        <f ca="true">+IF(AND(ISNUMBER(OFFSET('Hygiene Data'!$D$8,0,10*ROW('Hygiene Data'!D37))),DS43="Yes"),OFFSET('Hygiene Data'!$D$8,0,10*ROW('Hygiene Data'!D37)),IF(AND(ISNUMBER(OFFSET('Hygiene Data'!$D$8,0,10*ROW('Hygiene Data'!D37))),DS43="No",ISNUMBER(OFFSET('Hygiene Data'!$D$8,0,10*ROW('Hygiene Data'!D37)))),CONCATENATE("[",ROUND(OFFSET('Hygiene Data'!$D$8,0,10*ROW('Hygiene Data'!D37)),0),"]"),IF(AND(ISNUMBER(OFFSET('Hygiene Data'!$D$8,0,10*ROW('Hygiene Data'!D37))),DS43="",ISNUMBER(OFFSET('Hygiene Data'!$D$8,0,10*ROW('Hygiene Data'!D37)))),OFFSET('Hygiene Data'!$D$8,0,10*ROW('Hygiene Data'!D37)),NA())))</f>
        <v>#N/A</v>
      </c>
      <c r="BE43" s="252" t="e">
        <f ca="true">+IF(AND(ISNUMBER(OFFSET('Hygiene Data'!$D$10,0,10*ROW('Hygiene Data'!D37))),DT43="Yes"),OFFSET('Hygiene Data'!$D$10,0,10*ROW('Hygiene Data'!D37)),IF(AND(ISNUMBER(OFFSET('Hygiene Data'!$D$10,0,10*ROW('Hygiene Data'!D37))),DT43="No",ISNUMBER(OFFSET('Hygiene Data'!$D$10,0,10*ROW('Hygiene Data'!D37)))),CONCATENATE("[",ROUND(OFFSET('Hygiene Data'!$D$10,0,10*ROW('Hygiene Data'!D37)),0),"]"),IF(AND(ISNUMBER(OFFSET('Hygiene Data'!$D$10,0,10*ROW('Hygiene Data'!D37))),DT43="",ISNUMBER(OFFSET('Hygiene Data'!$D$10,0,10*ROW('Hygiene Data'!D37)))),OFFSET('Hygiene Data'!$D$10,0,10*ROW('Hygiene Data'!D37)),NA())))</f>
        <v>#N/A</v>
      </c>
      <c r="BF43" s="252" t="e">
        <f ca="true">+IF(AND(ISNUMBER(OFFSET('Hygiene Data'!$E$6,0,10*ROW('Hygiene Data'!E37))),DU43="Yes"),OFFSET('Hygiene Data'!$E$6,0,10*ROW('Hygiene Data'!E37)),IF(AND(ISNUMBER(OFFSET('Hygiene Data'!$E$6,0,10*ROW('Hygiene Data'!E37))),DU43="No",ISNUMBER(OFFSET('Hygiene Data'!$E$6,0,10*ROW('Hygiene Data'!E37)))),CONCATENATE("[",ROUND(OFFSET('Hygiene Data'!$E$6,0,10*ROW('Hygiene Data'!E37)),0),"]"),IF(AND(ISNUMBER(OFFSET('Hygiene Data'!$E$6,0,10*ROW('Hygiene Data'!E37))),DU43="",ISNUMBER(OFFSET('Hygiene Data'!$E$6,0,10*ROW('Hygiene Data'!E37)))),OFFSET('Hygiene Data'!$E$6,0,10*ROW('Hygiene Data'!E37)),NA())))</f>
        <v>#N/A</v>
      </c>
      <c r="BG43" s="252" t="e">
        <f ca="true">+IF(AND(ISNUMBER(OFFSET('Hygiene Data'!$E$8,0,10*ROW('Hygiene Data'!E37))),DV43="Yes"),OFFSET('Hygiene Data'!$E$8,0,10*ROW('Hygiene Data'!E37)),IF(AND(ISNUMBER(OFFSET('Hygiene Data'!$E$8,0,10*ROW('Hygiene Data'!E37))),DV43="No",ISNUMBER(OFFSET('Hygiene Data'!$E$8,0,10*ROW('Hygiene Data'!E37)))),CONCATENATE("[",ROUND(OFFSET('Hygiene Data'!$E$8,0,10*ROW('Hygiene Data'!E37)),0),"]"),IF(AND(ISNUMBER(OFFSET('Hygiene Data'!$E$8,0,10*ROW('Hygiene Data'!E37))),DV43="",ISNUMBER(OFFSET('Hygiene Data'!$E$8,0,10*ROW('Hygiene Data'!E37)))),OFFSET('Hygiene Data'!$E$8,0,10*ROW('Hygiene Data'!E37)),NA())))</f>
        <v>#N/A</v>
      </c>
      <c r="BH43" s="252" t="e">
        <f ca="true">+IF(AND(ISNUMBER(OFFSET('Hygiene Data'!$E$10,0,10*ROW('Hygiene Data'!E37))),DW43="Yes"),OFFSET('Hygiene Data'!$E$10,0,10*ROW('Hygiene Data'!E37)),IF(AND(ISNUMBER(OFFSET('Hygiene Data'!$E$10,0,10*ROW('Hygiene Data'!E37))),DW43="No",ISNUMBER(OFFSET('Hygiene Data'!$E$10,0,10*ROW('Hygiene Data'!E37)))),CONCATENATE("[",ROUND(OFFSET('Hygiene Data'!$E$10,0,10*ROW('Hygiene Data'!E37)),0),"]"),IF(AND(ISNUMBER(OFFSET('Hygiene Data'!$E$10,0,10*ROW('Hygiene Data'!E37))),DW43="",ISNUMBER(OFFSET('Hygiene Data'!$E$10,0,10*ROW('Hygiene Data'!E37)))),OFFSET('Hygiene Data'!$E$10,0,10*ROW('Hygiene Data'!E37)),NA())))</f>
        <v>#N/A</v>
      </c>
      <c r="BI43" s="252" t="e">
        <f ca="true">+IF(AND(ISNUMBER(OFFSET('Hygiene Data'!$F$6,0,10*ROW('Hygiene Data'!F37))),DX43="Yes"),OFFSET('Hygiene Data'!$F$6,0,10*ROW('Hygiene Data'!F37)),IF(AND(ISNUMBER(OFFSET('Hygiene Data'!$F$6,0,10*ROW('Hygiene Data'!F37))),DX43="No",ISNUMBER(OFFSET('Hygiene Data'!$F$6,0,10*ROW('Hygiene Data'!F37)))),CONCATENATE("[",ROUND(OFFSET('Hygiene Data'!$F$6,0,10*ROW('Hygiene Data'!F37)),0),"]"),IF(AND(ISNUMBER(OFFSET('Hygiene Data'!$F$6,0,10*ROW('Hygiene Data'!F37))),DX43="",ISNUMBER(OFFSET('Hygiene Data'!$F$6,0,10*ROW('Hygiene Data'!F37)))),OFFSET('Hygiene Data'!$F$6,0,10*ROW('Hygiene Data'!F37)),NA())))</f>
        <v>#N/A</v>
      </c>
      <c r="BJ43" s="252" t="e">
        <f ca="true">+IF(AND(ISNUMBER(OFFSET('Hygiene Data'!$F$8,0,10*ROW('Hygiene Data'!F37))),DY43="Yes"),OFFSET('Hygiene Data'!$F$8,0,10*ROW('Hygiene Data'!F37)),IF(AND(ISNUMBER(OFFSET('Hygiene Data'!$F$8,0,10*ROW('Hygiene Data'!F37))),DY43="No",ISNUMBER(OFFSET('Hygiene Data'!$F$8,0,10*ROW('Hygiene Data'!F37)))),CONCATENATE("[",ROUND(OFFSET('Hygiene Data'!$F$8,0,10*ROW('Hygiene Data'!F37)),0),"]"),IF(AND(ISNUMBER(OFFSET('Hygiene Data'!$F$8,0,10*ROW('Hygiene Data'!F37))),DY43="",ISNUMBER(OFFSET('Hygiene Data'!$F$8,0,10*ROW('Hygiene Data'!F37)))),OFFSET('Hygiene Data'!$F$8,0,10*ROW('Hygiene Data'!F37)),NA())))</f>
        <v>#N/A</v>
      </c>
      <c r="BK43" s="252" t="e">
        <f ca="true">+IF(AND(ISNUMBER(OFFSET('Hygiene Data'!$F$10,0,10*ROW('Hygiene Data'!F37))),DZ43="Yes"),OFFSET('Hygiene Data'!$F$10,0,10*ROW('Hygiene Data'!F37)),IF(AND(ISNUMBER(OFFSET('Hygiene Data'!$F$10,0,10*ROW('Hygiene Data'!F37))),DZ43="No",ISNUMBER(OFFSET('Hygiene Data'!$F$10,0,10*ROW('Hygiene Data'!F37)))),CONCATENATE("[",ROUND(OFFSET('Hygiene Data'!$F$10,0,10*ROW('Hygiene Data'!F37)),0),"]"),IF(AND(ISNUMBER(OFFSET('Hygiene Data'!$F$10,0,10*ROW('Hygiene Data'!F37))),DZ43="",ISNUMBER(OFFSET('Hygiene Data'!$F$10,0,10*ROW('Hygiene Data'!F37)))),OFFSET('Hygiene Data'!$F$10,0,10*ROW('Hygiene Data'!F37)),NA())))</f>
        <v>#N/A</v>
      </c>
      <c r="BL43" s="252" t="e">
        <f ca="true">+IF(AND(ISNUMBER(OFFSET('Hygiene Data'!$G$6,0,10*ROW('Hygiene Data'!G37))),EA43="Yes"),OFFSET('Hygiene Data'!$G$6,0,10*ROW('Hygiene Data'!G37)),IF(AND(ISNUMBER(OFFSET('Hygiene Data'!$G$6,0,10*ROW('Hygiene Data'!G37))),EA43="No",ISNUMBER(OFFSET('Hygiene Data'!$G$6,0,10*ROW('Hygiene Data'!G37)))),CONCATENATE("[",ROUND(OFFSET('Hygiene Data'!$G$6,0,10*ROW('Hygiene Data'!G37)),0),"]"),IF(AND(ISNUMBER(OFFSET('Hygiene Data'!$G$6,0,10*ROW('Hygiene Data'!G37))),EA43="",ISNUMBER(OFFSET('Hygiene Data'!$G$6,0,10*ROW('Hygiene Data'!G37)))),OFFSET('Hygiene Data'!$G$6,0,10*ROW('Hygiene Data'!G37)),NA())))</f>
        <v>#N/A</v>
      </c>
      <c r="BM43" s="252" t="e">
        <f ca="true">+IF(AND(ISNUMBER(OFFSET('Hygiene Data'!$G$8,0,10*ROW('Hygiene Data'!G37))),EB43="Yes"),OFFSET('Hygiene Data'!$G$8,0,10*ROW('Hygiene Data'!G37)),IF(AND(ISNUMBER(OFFSET('Hygiene Data'!$G$8,0,10*ROW('Hygiene Data'!G37))),EB43="No",ISNUMBER(OFFSET('Hygiene Data'!$G$8,0,10*ROW('Hygiene Data'!G37)))),CONCATENATE("[",ROUND(OFFSET('Hygiene Data'!$G$8,0,10*ROW('Hygiene Data'!G37)),0),"]"),IF(AND(ISNUMBER(OFFSET('Hygiene Data'!$G$8,0,10*ROW('Hygiene Data'!G37))),EB43="",ISNUMBER(OFFSET('Hygiene Data'!$G$8,0,10*ROW('Hygiene Data'!G37)))),OFFSET('Hygiene Data'!$G$8,0,10*ROW('Hygiene Data'!G37)),NA())))</f>
        <v>#N/A</v>
      </c>
      <c r="BN43" s="252" t="e">
        <f ca="true">+IF(AND(ISNUMBER(OFFSET('Hygiene Data'!$G$10,0,10*ROW('Hygiene Data'!G37))),EC43="Yes"),OFFSET('Hygiene Data'!$G$10,0,10*ROW('Hygiene Data'!G37)),IF(AND(ISNUMBER(OFFSET('Hygiene Data'!$G$10,0,10*ROW('Hygiene Data'!G37))),EC43="No",ISNUMBER(OFFSET('Hygiene Data'!$G$10,0,10*ROW('Hygiene Data'!G37)))),CONCATENATE("[",ROUND(OFFSET('Hygiene Data'!$G$10,0,10*ROW('Hygiene Data'!G37)),0),"]"),IF(AND(ISNUMBER(OFFSET('Hygiene Data'!$G$10,0,10*ROW('Hygiene Data'!G37))),EC43="",ISNUMBER(OFFSET('Hygiene Data'!$G$10,0,10*ROW('Hygiene Data'!G37)))),OFFSET('Hygiene Data'!$G$10,0,10*ROW('Hygiene Data'!G37)),NA())))</f>
        <v>#N/A</v>
      </c>
      <c r="BO43" s="252" t="e">
        <f ca="true">+IF(AND(ISNUMBER(OFFSET('Hygiene Data'!$H$6,0,10*ROW('Hygiene Data'!H37))),ED43="Yes"),OFFSET('Hygiene Data'!$H$6,0,10*ROW('Hygiene Data'!H37)),IF(AND(ISNUMBER(OFFSET('Hygiene Data'!$H$6,0,10*ROW('Hygiene Data'!H37))),ED43="No",ISNUMBER(OFFSET('Hygiene Data'!$H$6,0,10*ROW('Hygiene Data'!H37)))),CONCATENATE("[",ROUND(OFFSET('Hygiene Data'!$H$6,0,10*ROW('Hygiene Data'!H37)),0),"]"),IF(AND(ISNUMBER(OFFSET('Hygiene Data'!$H$6,0,10*ROW('Hygiene Data'!H37))),ED43="",ISNUMBER(OFFSET('Hygiene Data'!$H$6,0,10*ROW('Hygiene Data'!H37)))),OFFSET('Hygiene Data'!$H$6,0,10*ROW('Hygiene Data'!H37)),NA())))</f>
        <v>#N/A</v>
      </c>
      <c r="BP43" s="252" t="e">
        <f ca="true">+IF(AND(ISNUMBER(OFFSET('Hygiene Data'!$H$8,0,10*ROW('Hygiene Data'!H37))),EE43="Yes"),OFFSET('Hygiene Data'!$H$8,0,10*ROW('Hygiene Data'!H37)),IF(AND(ISNUMBER(OFFSET('Hygiene Data'!$H$8,0,10*ROW('Hygiene Data'!H37))),EE43="No",ISNUMBER(OFFSET('Hygiene Data'!$H$8,0,10*ROW('Hygiene Data'!H37)))),CONCATENATE("[",ROUND(OFFSET('Hygiene Data'!$H$8,0,10*ROW('Hygiene Data'!H37)),0),"]"),IF(AND(ISNUMBER(OFFSET('Hygiene Data'!$H$8,0,10*ROW('Hygiene Data'!H37))),EE43="",ISNUMBER(OFFSET('Hygiene Data'!$H$8,0,10*ROW('Hygiene Data'!H37)))),OFFSET('Hygiene Data'!$H$8,0,10*ROW('Hygiene Data'!H37)),NA())))</f>
        <v>#N/A</v>
      </c>
      <c r="BQ43" s="252" t="e">
        <f ca="true">+IF(AND(ISNUMBER(OFFSET('Hygiene Data'!$H$10,0,10*ROW('Hygiene Data'!H37))),EF43="Yes"),OFFSET('Hygiene Data'!$H$10,0,10*ROW('Hygiene Data'!H37)),IF(AND(ISNUMBER(OFFSET('Hygiene Data'!$H$10,0,10*ROW('Hygiene Data'!H37))),EF43="No",ISNUMBER(OFFSET('Hygiene Data'!$H$10,0,10*ROW('Hygiene Data'!H37)))),CONCATENATE("[",ROUND(OFFSET('Hygiene Data'!$H$10,0,10*ROW('Hygiene Data'!H37)),0),"]"),IF(AND(ISNUMBER(OFFSET('Hygiene Data'!$H$10,0,10*ROW('Hygiene Data'!H37))),EF43="",ISNUMBER(OFFSET('Hygiene Data'!$H$10,0,10*ROW('Hygiene Data'!H37)))),OFFSET('Hygiene Data'!$H$10,0,10*ROW('Hygiene Data'!H37)),NA())))</f>
        <v>#N/A</v>
      </c>
      <c r="BS43" s="36" t="str">
        <f ca="true">+IF(OFFSET('Water Data'!$C$28,0,10*ROW('Water Data'!C37))="","",OFFSET('Water Data'!$C$28,0,10*ROW('Water Data'!C37)))</f>
        <v/>
      </c>
      <c r="BT43" s="36" t="str">
        <f ca="true">+IF(OFFSET('Water Data'!$C$29,0,10*ROW('Water Data'!C37))="","",OFFSET('Water Data'!$C$29,0,10*ROW('Water Data'!C37)))</f>
        <v/>
      </c>
      <c r="BU43" s="36" t="str">
        <f ca="true">+IF(OFFSET('Water Data'!$C$30,0,10*ROW('Water Data'!C37))="","",OFFSET('Water Data'!$C$30,0,10*ROW('Water Data'!C37)))</f>
        <v/>
      </c>
      <c r="BV43" s="36" t="str">
        <f ca="true">+IF(OFFSET('Water Data'!$D$28,0,10*ROW('Water Data'!D37))="","",OFFSET('Water Data'!$D$28,0,10*ROW('Water Data'!D37)))</f>
        <v/>
      </c>
      <c r="BW43" s="36" t="str">
        <f ca="true">+IF(OFFSET('Water Data'!$D$29,0,10*ROW('Water Data'!D37))="","",OFFSET('Water Data'!$D$29,0,10*ROW('Water Data'!D37)))</f>
        <v/>
      </c>
      <c r="BX43" s="36" t="str">
        <f ca="true">+IF(OFFSET('Water Data'!$D$30,0,10*ROW('Water Data'!D37))="","",OFFSET('Water Data'!$D$30,0,10*ROW('Water Data'!D37)))</f>
        <v/>
      </c>
      <c r="BY43" s="36" t="str">
        <f ca="true">+IF(OFFSET('Water Data'!$E$28,0,10*ROW('Water Data'!E37))="","",OFFSET('Water Data'!$E$28,0,10*ROW('Water Data'!E37)))</f>
        <v/>
      </c>
      <c r="BZ43" s="36" t="str">
        <f ca="true">+IF(OFFSET('Water Data'!$E$29,0,10*ROW('Water Data'!E37))="","",OFFSET('Water Data'!$E$29,0,10*ROW('Water Data'!E37)))</f>
        <v/>
      </c>
      <c r="CA43" s="36" t="str">
        <f ca="true">+IF(OFFSET('Water Data'!$E$30,0,10*ROW('Water Data'!E37))="","",OFFSET('Water Data'!$E$30,0,10*ROW('Water Data'!E37)))</f>
        <v/>
      </c>
      <c r="CB43" s="36" t="str">
        <f ca="true">+IF(OFFSET('Water Data'!$F$28,0,10*ROW('Water Data'!F37))="","",OFFSET('Water Data'!$F$28,0,10*ROW('Water Data'!F37)))</f>
        <v/>
      </c>
      <c r="CC43" s="36" t="str">
        <f ca="true">+IF(OFFSET('Water Data'!$F$29,0,10*ROW('Water Data'!F37))="","",OFFSET('Water Data'!$F$29,0,10*ROW('Water Data'!F37)))</f>
        <v/>
      </c>
      <c r="CD43" s="36" t="str">
        <f ca="true">+IF(OFFSET('Water Data'!$F$30,0,10*ROW('Water Data'!F37))="","",OFFSET('Water Data'!$F$30,0,10*ROW('Water Data'!F37)))</f>
        <v/>
      </c>
      <c r="CE43" s="36" t="str">
        <f ca="true">+IF(OFFSET('Water Data'!$G$28,0,10*ROW('Water Data'!G37))="","",OFFSET('Water Data'!$G$28,0,10*ROW('Water Data'!G37)))</f>
        <v/>
      </c>
      <c r="CF43" s="36" t="str">
        <f ca="true">+IF(OFFSET('Water Data'!$G$29,0,10*ROW('Water Data'!G37))="","",OFFSET('Water Data'!$G$29,0,10*ROW('Water Data'!G37)))</f>
        <v/>
      </c>
      <c r="CG43" s="36" t="str">
        <f ca="true">+IF(OFFSET('Water Data'!$G$30,0,10*ROW('Water Data'!G37))="","",OFFSET('Water Data'!$G$30,0,10*ROW('Water Data'!G37)))</f>
        <v/>
      </c>
      <c r="CH43" s="36" t="str">
        <f ca="true">+IF(OFFSET('Water Data'!$H$28,0,10*ROW('Water Data'!H37))="","",OFFSET('Water Data'!$H$28,0,10*ROW('Water Data'!H37)))</f>
        <v/>
      </c>
      <c r="CI43" s="36" t="str">
        <f ca="true">+IF(OFFSET('Water Data'!$H$29,0,10*ROW('Water Data'!H37))="","",OFFSET('Water Data'!$H$29,0,10*ROW('Water Data'!H37)))</f>
        <v/>
      </c>
      <c r="CJ43" s="36" t="str">
        <f ca="true">+IF(OFFSET('Water Data'!$H$30,0,10*ROW('Water Data'!H37))="","",OFFSET('Water Data'!$H$30,0,10*ROW('Water Data'!H37)))</f>
        <v/>
      </c>
      <c r="CK43" s="36" t="str">
        <f ca="true">+IF(OFFSET('Sanitation Data'!$C$29,0,10*ROW('Sanitation Data'!C37))="","",OFFSET('Sanitation Data'!$C$29,0,10*ROW('Sanitation Data'!C37)))</f>
        <v/>
      </c>
      <c r="CL43" s="36" t="str">
        <f ca="true">+IF(OFFSET('Sanitation Data'!$C$30,0,10*ROW('Sanitation Data'!C37))="","",OFFSET('Sanitation Data'!$C$30,0,10*ROW('Sanitation Data'!C37)))</f>
        <v/>
      </c>
      <c r="CM43" s="36" t="str">
        <f ca="true">+IF(OFFSET('Sanitation Data'!$C$31,0,10*ROW('Sanitation Data'!C37))="","",OFFSET('Sanitation Data'!$C$31,0,10*ROW('Sanitation Data'!C37)))</f>
        <v/>
      </c>
      <c r="CN43" s="36" t="str">
        <f ca="true">+IF(OFFSET('Sanitation Data'!$C$32,0,10*ROW('Sanitation Data'!C37))="","",OFFSET('Sanitation Data'!$C$32,0,10*ROW('Sanitation Data'!C37)))</f>
        <v/>
      </c>
      <c r="CO43" s="36" t="str">
        <f ca="true">+IF(OFFSET('Sanitation Data'!$C$33,0,10*ROW('Sanitation Data'!C37))="","",OFFSET('Sanitation Data'!$C$33,0,10*ROW('Sanitation Data'!C37)))</f>
        <v/>
      </c>
      <c r="CP43" s="36" t="str">
        <f ca="true">+IF(OFFSET('Sanitation Data'!$D$29,0,10*ROW('Sanitation Data'!D37))="","",OFFSET('Sanitation Data'!$D$29,0,10*ROW('Sanitation Data'!D37)))</f>
        <v/>
      </c>
      <c r="CQ43" s="36" t="str">
        <f ca="true">+IF(OFFSET('Sanitation Data'!$D$30,0,10*ROW('Sanitation Data'!D37))="","",OFFSET('Sanitation Data'!$D$30,0,10*ROW('Sanitation Data'!D37)))</f>
        <v/>
      </c>
      <c r="CR43" s="36" t="str">
        <f ca="true">+IF(OFFSET('Sanitation Data'!$D$31,0,10*ROW('Sanitation Data'!D37))="","",OFFSET('Sanitation Data'!$D$31,0,10*ROW('Sanitation Data'!D37)))</f>
        <v/>
      </c>
      <c r="CS43" s="36" t="str">
        <f ca="true">+IF(OFFSET('Sanitation Data'!$D$32,0,10*ROW('Sanitation Data'!D37))="","",OFFSET('Sanitation Data'!$D$32,0,10*ROW('Sanitation Data'!D37)))</f>
        <v/>
      </c>
      <c r="CT43" s="36" t="str">
        <f ca="true">+IF(OFFSET('Sanitation Data'!$D$33,0,10*ROW('Sanitation Data'!D37))="","",OFFSET('Sanitation Data'!$D$33,0,10*ROW('Sanitation Data'!D37)))</f>
        <v/>
      </c>
      <c r="CU43" s="36" t="str">
        <f ca="true">+IF(OFFSET('Sanitation Data'!$E$29,0,10*ROW('Sanitation Data'!E37))="","",OFFSET('Sanitation Data'!$E$29,0,10*ROW('Sanitation Data'!E37)))</f>
        <v/>
      </c>
      <c r="CV43" s="36" t="str">
        <f ca="true">+IF(OFFSET('Sanitation Data'!$E$30,0,10*ROW('Sanitation Data'!E37))="","",OFFSET('Sanitation Data'!$E$30,0,10*ROW('Sanitation Data'!E37)))</f>
        <v/>
      </c>
      <c r="CW43" s="36" t="str">
        <f ca="true">+IF(OFFSET('Sanitation Data'!$E$31,0,10*ROW('Sanitation Data'!E37))="","",OFFSET('Sanitation Data'!$E$31,0,10*ROW('Sanitation Data'!E37)))</f>
        <v/>
      </c>
      <c r="CX43" s="36" t="str">
        <f ca="true">+IF(OFFSET('Sanitation Data'!$E$32,0,10*ROW('Sanitation Data'!E37))="","",OFFSET('Sanitation Data'!$E$32,0,10*ROW('Sanitation Data'!E37)))</f>
        <v/>
      </c>
      <c r="CY43" s="36" t="str">
        <f ca="true">+IF(OFFSET('Sanitation Data'!$E$33,0,10*ROW('Sanitation Data'!E37))="","",OFFSET('Sanitation Data'!$E$33,0,10*ROW('Sanitation Data'!E37)))</f>
        <v/>
      </c>
      <c r="CZ43" s="36" t="str">
        <f ca="true">+IF(OFFSET('Sanitation Data'!$F$29,0,10*ROW('Sanitation Data'!F37))="","",OFFSET('Sanitation Data'!$F$29,0,10*ROW('Sanitation Data'!F37)))</f>
        <v/>
      </c>
      <c r="DA43" s="36" t="str">
        <f ca="true">+IF(OFFSET('Sanitation Data'!$F$30,0,10*ROW('Sanitation Data'!F37))="","",OFFSET('Sanitation Data'!$F$30,0,10*ROW('Sanitation Data'!F37)))</f>
        <v/>
      </c>
      <c r="DB43" s="36" t="str">
        <f ca="true">+IF(OFFSET('Sanitation Data'!$F$31,0,10*ROW('Sanitation Data'!F37))="","",OFFSET('Sanitation Data'!$F$31,0,10*ROW('Sanitation Data'!F37)))</f>
        <v/>
      </c>
      <c r="DC43" s="36" t="str">
        <f ca="true">+IF(OFFSET('Sanitation Data'!$F$32,0,10*ROW('Sanitation Data'!F37))="","",OFFSET('Sanitation Data'!$F$32,0,10*ROW('Sanitation Data'!F37)))</f>
        <v/>
      </c>
      <c r="DD43" s="36" t="str">
        <f ca="true">+IF(OFFSET('Sanitation Data'!$F$33,0,10*ROW('Sanitation Data'!F37))="","",OFFSET('Sanitation Data'!$F$33,0,10*ROW('Sanitation Data'!F37)))</f>
        <v/>
      </c>
      <c r="DE43" s="36" t="str">
        <f ca="true">+IF(OFFSET('Sanitation Data'!$G$29,0,10*ROW('Sanitation Data'!G37))="","",OFFSET('Sanitation Data'!$G$29,0,10*ROW('Sanitation Data'!G37)))</f>
        <v/>
      </c>
      <c r="DF43" s="36" t="str">
        <f ca="true">+IF(OFFSET('Sanitation Data'!$G$30,0,10*ROW('Sanitation Data'!G37))="","",OFFSET('Sanitation Data'!$G$30,0,10*ROW('Sanitation Data'!G37)))</f>
        <v/>
      </c>
      <c r="DG43" s="36" t="str">
        <f ca="true">+IF(OFFSET('Sanitation Data'!$G$31,0,10*ROW('Sanitation Data'!G37))="","",OFFSET('Sanitation Data'!$G$31,0,10*ROW('Sanitation Data'!G37)))</f>
        <v/>
      </c>
      <c r="DH43" s="36" t="str">
        <f ca="true">+IF(OFFSET('Sanitation Data'!$G$32,0,10*ROW('Sanitation Data'!G37))="","",OFFSET('Sanitation Data'!$G$32,0,10*ROW('Sanitation Data'!G37)))</f>
        <v/>
      </c>
      <c r="DI43" s="36" t="str">
        <f ca="true">+IF(OFFSET('Sanitation Data'!$G$33,0,10*ROW('Sanitation Data'!G37))="","",OFFSET('Sanitation Data'!$G$33,0,10*ROW('Sanitation Data'!G37)))</f>
        <v/>
      </c>
      <c r="DJ43" s="36" t="str">
        <f ca="true">+IF(OFFSET('Sanitation Data'!$H$29,0,10*ROW('Sanitation Data'!H37))="","",OFFSET('Sanitation Data'!$H$29,0,10*ROW('Sanitation Data'!H37)))</f>
        <v/>
      </c>
      <c r="DK43" s="36" t="str">
        <f ca="true">+IF(OFFSET('Sanitation Data'!$H$30,0,10*ROW('Sanitation Data'!H37))="","",OFFSET('Sanitation Data'!$H$30,0,10*ROW('Sanitation Data'!H37)))</f>
        <v/>
      </c>
      <c r="DL43" s="36" t="str">
        <f ca="true">+IF(OFFSET('Sanitation Data'!$H$31,0,10*ROW('Sanitation Data'!H37))="","",OFFSET('Sanitation Data'!$H$31,0,10*ROW('Sanitation Data'!H37)))</f>
        <v/>
      </c>
      <c r="DM43" s="36" t="str">
        <f ca="true">+IF(OFFSET('Sanitation Data'!$H$32,0,10*ROW('Sanitation Data'!H37))="","",OFFSET('Sanitation Data'!$H$32,0,10*ROW('Sanitation Data'!H37)))</f>
        <v/>
      </c>
      <c r="DN43" s="36" t="str">
        <f ca="true">+IF(OFFSET('Sanitation Data'!$H$33,0,10*ROW('Sanitation Data'!H37))="","",OFFSET('Sanitation Data'!$H$33,0,10*ROW('Sanitation Data'!H37)))</f>
        <v/>
      </c>
      <c r="DO43" s="36" t="str">
        <f ca="true">+IF(OFFSET('Hygiene Data'!$C$12,0,10*ROW('Hygiene Data'!C37))="","",OFFSET('Hygiene Data'!$C$12,0,10*ROW('Hygiene Data'!C37)))</f>
        <v/>
      </c>
      <c r="DP43" s="36" t="str">
        <f ca="true">+IF(OFFSET('Hygiene Data'!$C$13,0,10*ROW('Hygiene Data'!C37))="","",OFFSET('Hygiene Data'!$C$13,0,10*ROW('Hygiene Data'!C37)))</f>
        <v/>
      </c>
      <c r="DQ43" s="36" t="str">
        <f ca="true">+IF(OFFSET('Hygiene Data'!$C$14,0,10*ROW('Hygiene Data'!C37))="","",OFFSET('Hygiene Data'!$C$14,0,10*ROW('Hygiene Data'!C37)))</f>
        <v/>
      </c>
      <c r="DR43" s="36" t="str">
        <f ca="true">+IF(OFFSET('Hygiene Data'!$D$12,0,10*ROW('Hygiene Data'!D37))="","",OFFSET('Hygiene Data'!$D$12,0,10*ROW('Hygiene Data'!D37)))</f>
        <v/>
      </c>
      <c r="DS43" s="36" t="str">
        <f ca="true">+IF(OFFSET('Hygiene Data'!$D$13,0,10*ROW('Hygiene Data'!D37))="","",OFFSET('Hygiene Data'!$D$13,0,10*ROW('Hygiene Data'!D37)))</f>
        <v/>
      </c>
      <c r="DT43" s="36" t="str">
        <f ca="true">+IF(OFFSET('Hygiene Data'!$D$14,0,10*ROW('Hygiene Data'!D37))="","",OFFSET('Hygiene Data'!$D$14,0,10*ROW('Hygiene Data'!D37)))</f>
        <v/>
      </c>
      <c r="DU43" s="36" t="str">
        <f ca="true">+IF(OFFSET('Hygiene Data'!$E$12,0,10*ROW('Hygiene Data'!E37))="","",OFFSET('Hygiene Data'!$E$12,0,10*ROW('Hygiene Data'!E37)))</f>
        <v/>
      </c>
      <c r="DV43" s="36" t="str">
        <f ca="true">+IF(OFFSET('Hygiene Data'!$E$13,0,10*ROW('Hygiene Data'!E37))="","",OFFSET('Hygiene Data'!$E$13,0,10*ROW('Hygiene Data'!E37)))</f>
        <v/>
      </c>
      <c r="DW43" s="36" t="str">
        <f ca="true">+IF(OFFSET('Hygiene Data'!$E$14,0,10*ROW('Hygiene Data'!E37))="","",OFFSET('Hygiene Data'!$E$14,0,10*ROW('Hygiene Data'!E37)))</f>
        <v/>
      </c>
      <c r="DX43" s="36" t="str">
        <f ca="true">+IF(OFFSET('Hygiene Data'!$F$12,0,10*ROW('Hygiene Data'!F37))="","",OFFSET('Hygiene Data'!$F$12,0,10*ROW('Hygiene Data'!F37)))</f>
        <v/>
      </c>
      <c r="DY43" s="36" t="str">
        <f ca="true">+IF(OFFSET('Hygiene Data'!$F$13,0,10*ROW('Hygiene Data'!F37))="","",OFFSET('Hygiene Data'!$F$13,0,10*ROW('Hygiene Data'!F37)))</f>
        <v/>
      </c>
      <c r="DZ43" s="36" t="str">
        <f ca="true">+IF(OFFSET('Hygiene Data'!$F$14,0,10*ROW('Hygiene Data'!F37))="","",OFFSET('Hygiene Data'!$F$14,0,10*ROW('Hygiene Data'!F37)))</f>
        <v/>
      </c>
      <c r="EA43" s="36" t="str">
        <f ca="true">+IF(OFFSET('Hygiene Data'!$G$12,0,10*ROW('Hygiene Data'!G37))="","",OFFSET('Hygiene Data'!$G$12,0,10*ROW('Hygiene Data'!G37)))</f>
        <v/>
      </c>
      <c r="EB43" s="36" t="str">
        <f ca="true">+IF(OFFSET('Hygiene Data'!$G$13,0,10*ROW('Hygiene Data'!G37))="","",OFFSET('Hygiene Data'!$G$13,0,10*ROW('Hygiene Data'!G37)))</f>
        <v/>
      </c>
      <c r="EC43" s="36" t="str">
        <f ca="true">+IF(OFFSET('Hygiene Data'!$G$14,0,10*ROW('Hygiene Data'!G37))="","",OFFSET('Hygiene Data'!$G$14,0,10*ROW('Hygiene Data'!G37)))</f>
        <v/>
      </c>
      <c r="ED43" s="36" t="str">
        <f ca="true">+IF(OFFSET('Hygiene Data'!$H$12,0,10*ROW('Hygiene Data'!H37))="","",OFFSET('Hygiene Data'!$H$12,0,10*ROW('Hygiene Data'!H37)))</f>
        <v/>
      </c>
      <c r="EE43" s="36" t="str">
        <f ca="true">+IF(OFFSET('Hygiene Data'!$H$13,0,10*ROW('Hygiene Data'!H37))="","",OFFSET('Hygiene Data'!$H$13,0,10*ROW('Hygiene Data'!H37)))</f>
        <v/>
      </c>
      <c r="EF43" s="36" t="str">
        <f ca="true">+IF(OFFSET('Hygiene Data'!$H$14,0,10*ROW('Hygiene Data'!H37))="","",OFFSET('Hygiene Data'!$H$14,0,10*ROW('Hygiene Data'!H37)))</f>
        <v/>
      </c>
    </row>
    <row r="44" x14ac:dyDescent="0.2">
      <c r="A44" s="59" t="str">
        <f ca="true">+IF(OFFSET('Water Data'!$B$1,0,10*ROW('Water Data'!B41))="","",OFFSET('Water Data'!$B$1,0,10*ROW('Water Data'!B41)))</f>
        <v/>
      </c>
      <c r="B44" s="59" t="str">
        <f ca="true">+IF(OFFSET('Water Data'!$A$3,0,10*ROW('Water Data'!A41))="","",OFFSET('Water Data'!$A$3,0,10*ROW('Water Data'!A41)))</f>
        <v/>
      </c>
      <c r="C44" s="59" t="str">
        <f ca="true">+IF(OFFSET('Water Data'!$C$3,0,10*ROW('Water Data'!C41))="","",OFFSET('Water Data'!$C$3,0,10*ROW('Water Data'!C41)))</f>
        <v/>
      </c>
      <c r="D44" s="250" t="e">
        <f ca="true">+IF(AND(ISNUMBER(OFFSET('Water Data'!$C$5,0,10*ROW('Water Data'!C38))),BS44="Yes"),100-OFFSET('Water Data'!$C$5,0,10*ROW('Water Data'!C38)),IF(AND(ISNUMBER(OFFSET('Water Data'!$C$5,0,10*ROW('Water Data'!C38))),BS44="No",ISNUMBER(OFFSET('Water Data'!$C$5,0,10*ROW('Water Data'!C38)))),CONCATENATE("[",ROUND(100-OFFSET('Water Data'!$C$5,0,10*ROW('Water Data'!C38)),0),"]"),IF(AND(ISNUMBER(OFFSET('Water Data'!$C$5,0,10*ROW('Water Data'!C38))),BS44="",ISNUMBER(OFFSET('Water Data'!$C$5,0,10*ROW('Water Data'!C38)))),100-OFFSET('Water Data'!$C$5,0,10*ROW('Water Data'!C38)),NA())))</f>
        <v>#N/A</v>
      </c>
      <c r="E44" s="250" t="e">
        <f ca="true">+IF(AND(ISNUMBER(OFFSET('Water Data'!$C$7,0,10*ROW('Water Data'!D38))),BT44="Yes"),OFFSET('Water Data'!$C$7,0,10*ROW('Water Data'!C38)),IF(AND(ISNUMBER(OFFSET('Water Data'!$C$7,0,10*ROW('Water Data'!C38))),BT44="No",ISNUMBER(OFFSET('Water Data'!$C$7,0,10*ROW('Water Data'!C38)))),CONCATENATE("[",ROUND(OFFSET('Water Data'!$C$7,0,10*ROW('Water Data'!C38)),0),"]"),IF(AND(ISNUMBER(OFFSET('Water Data'!$C$7,0,10*ROW('Water Data'!C38))),BT44="",ISNUMBER(OFFSET('Water Data'!$C$7,0,10*ROW('Water Data'!C38)))),OFFSET('Water Data'!$C$7,0,10*ROW('Water Data'!C38)),NA())))</f>
        <v>#N/A</v>
      </c>
      <c r="F44" s="250" t="e">
        <f ca="true">+IF(AND(ISNUMBER(OFFSET('Water Data'!$C$10,0,10*ROW('Water Data'!C38))),BU44="Yes"),OFFSET('Water Data'!$C$10,0,10*ROW('Water Data'!C38)),IF(AND(ISNUMBER(OFFSET('Water Data'!$C$10,0,10*ROW('Water Data'!C38))),BU44="No",ISNUMBER(OFFSET('Water Data'!$C$10,0,10*ROW('Water Data'!C38)))),CONCATENATE("[",ROUND(OFFSET('Water Data'!$C$10,0,10*ROW('Water Data'!C38)),0),"]"),IF(AND(ISNUMBER(OFFSET('Water Data'!$C$10,0,10*ROW('Water Data'!C38))),BU44="",ISNUMBER(OFFSET('Water Data'!$C$10,0,10*ROW('Water Data'!C38)))),OFFSET('Water Data'!$C$10,0,10*ROW('Water Data'!C38)),NA())))</f>
        <v>#N/A</v>
      </c>
      <c r="G44" s="250" t="e">
        <f ca="true">+IF(AND(ISNUMBER(OFFSET('Water Data'!$D$5,0,10*ROW('Water Data'!D38))),BV44="Yes"),100-OFFSET('Water Data'!$D$5,0,10*ROW('Water Data'!D38)),IF(AND(ISNUMBER(OFFSET('Water Data'!$D$5,0,10*ROW('Water Data'!D38))),BV44="No",ISNUMBER(OFFSET('Water Data'!$D$5,0,10*ROW('Water Data'!D38)))),CONCATENATE("[",ROUND(100-OFFSET('Water Data'!$D$5,0,10*ROW('Water Data'!D38)),0),"]"),IF(AND(ISNUMBER(OFFSET('Water Data'!$D$5,0,10*ROW('Water Data'!D38))),BV44="",ISNUMBER(OFFSET('Water Data'!$D$5,0,10*ROW('Water Data'!D38)))),100-OFFSET('Water Data'!$D$5,0,10*ROW('Water Data'!D38)),NA())))</f>
        <v>#N/A</v>
      </c>
      <c r="H44" s="250" t="e">
        <f ca="true">+IF(AND(ISNUMBER(OFFSET('Water Data'!$D$7,0,10*ROW('Water Data'!D38))),BW44="Yes"),OFFSET('Water Data'!$D$7,0,10*ROW('Water Data'!D38)),IF(AND(ISNUMBER(OFFSET('Water Data'!$D$7,0,10*ROW('Water Data'!D38))),BW44="No",ISNUMBER(OFFSET('Water Data'!$D$7,0,10*ROW('Water Data'!D38)))),CONCATENATE("[",ROUND(OFFSET('Water Data'!$C$7,0,10*ROW('Water Data'!D38)),0),"]"),IF(AND(ISNUMBER(OFFSET('Water Data'!$D$7,0,10*ROW('Water Data'!D38))),BW44="",ISNUMBER(OFFSET('Water Data'!$D$7,0,10*ROW('Water Data'!D38)))),OFFSET('Water Data'!$D$7,0,10*ROW('Water Data'!D38)),NA())))</f>
        <v>#N/A</v>
      </c>
      <c r="I44" s="250" t="e">
        <f ca="true">+IF(AND(ISNUMBER(OFFSET('Water Data'!$D$10,0,10*ROW('Water Data'!D38))),BX44="Yes"),OFFSET('Water Data'!$D$10,0,10*ROW('Water Data'!D38)),IF(AND(ISNUMBER(OFFSET('Water Data'!$D$10,0,10*ROW('Water Data'!D38))),BX44="No",ISNUMBER(OFFSET('Water Data'!$D$10,0,10*ROW('Water Data'!D38)))),CONCATENATE("[",ROUND(OFFSET('Water Data'!$D$10,0,10*ROW('Water Data'!D38)),0),"]"),IF(AND(ISNUMBER(OFFSET('Water Data'!$D$10,0,10*ROW('Water Data'!D38))),BX44="",ISNUMBER(OFFSET('Water Data'!$D$10,0,10*ROW('Water Data'!D38)))),OFFSET('Water Data'!$D$10,0,10*ROW('Water Data'!D38)),NA())))</f>
        <v>#N/A</v>
      </c>
      <c r="J44" s="250" t="e">
        <f ca="true">+IF(AND(ISNUMBER(OFFSET('Water Data'!$E$5,0,10*ROW('Water Data'!E38))),BY44="Yes"),100-OFFSET('Water Data'!$E$5,0,10*ROW('Water Data'!E38)),IF(AND(ISNUMBER(OFFSET('Water Data'!$E$5,0,10*ROW('Water Data'!E38))),BY44="No",ISNUMBER(OFFSET('Water Data'!$E$5,0,10*ROW('Water Data'!E38)))),CONCATENATE("[",ROUND(100-OFFSET('Water Data'!$E$5,0,10*ROW('Water Data'!E38)),0),"]"),IF(AND(ISNUMBER(OFFSET('Water Data'!$E$5,0,10*ROW('Water Data'!E38))),BY44="",ISNUMBER(OFFSET('Water Data'!$E$5,0,10*ROW('Water Data'!E38)))),100-OFFSET('Water Data'!$E$5,0,10*ROW('Water Data'!E38)),NA())))</f>
        <v>#N/A</v>
      </c>
      <c r="K44" s="250" t="e">
        <f ca="true">+IF(AND(ISNUMBER(OFFSET('Water Data'!$E$7,0,10*ROW('Water Data'!E38))),BZ44="Yes"),OFFSET('Water Data'!$E$7,0,10*ROW('Water Data'!E38)),IF(AND(ISNUMBER(OFFSET('Water Data'!$E$7,0,10*ROW('Water Data'!E38))),BZ44="No",ISNUMBER(OFFSET('Water Data'!$E$7,0,10*ROW('Water Data'!E38)))),CONCATENATE("[",ROUND(OFFSET('Water Data'!$E$7,0,10*ROW('Water Data'!E38)),0),"]"),IF(AND(ISNUMBER(OFFSET('Water Data'!$E$7,0,10*ROW('Water Data'!E38))),BZ44="",ISNUMBER(OFFSET('Water Data'!$E$7,0,10*ROW('Water Data'!E38)))),OFFSET('Water Data'!$E$7,0,10*ROW('Water Data'!E38)),NA())))</f>
        <v>#N/A</v>
      </c>
      <c r="L44" s="250" t="e">
        <f ca="true">+IF(AND(ISNUMBER(OFFSET('Water Data'!$E$10,0,10*ROW('Water Data'!E38))),CA44="Yes"),OFFSET('Water Data'!$E$10,0,10*ROW('Water Data'!E38)),IF(AND(ISNUMBER(OFFSET('Water Data'!$E$10,0,10*ROW('Water Data'!E38))),CA44="No",ISNUMBER(OFFSET('Water Data'!$E$10,0,10*ROW('Water Data'!E38)))),CONCATENATE("[",ROUND(OFFSET('Water Data'!$E$10,0,10*ROW('Water Data'!E38)),0),"]"),IF(AND(ISNUMBER(OFFSET('Water Data'!$E$10,0,10*ROW('Water Data'!E38))),CA44="",ISNUMBER(OFFSET('Water Data'!$E$10,0,10*ROW('Water Data'!E38)))),OFFSET('Water Data'!$E$10,0,10*ROW('Water Data'!E38)),NA())))</f>
        <v>#N/A</v>
      </c>
      <c r="M44" s="250" t="e">
        <f ca="true">+IF(AND(ISNUMBER(OFFSET('Water Data'!$F$5,0,10*ROW('Water Data'!F38))),CB44="Yes"),100-OFFSET('Water Data'!$F$5,0,10*ROW('Water Data'!F38)),IF(AND(ISNUMBER(OFFSET('Water Data'!$F$5,0,10*ROW('Water Data'!F38))),CB44="No",ISNUMBER(OFFSET('Water Data'!$F$5,0,10*ROW('Water Data'!F38)))),CONCATENATE("[",ROUND(100-OFFSET('Water Data'!$F$5,0,10*ROW('Water Data'!F38)),0),"]"),IF(AND(ISNUMBER(OFFSET('Water Data'!$F$5,0,10*ROW('Water Data'!F38))),CB44="",ISNUMBER(OFFSET('Water Data'!$F$5,0,10*ROW('Water Data'!F38)))),100-OFFSET('Water Data'!$F$5,0,10*ROW('Water Data'!F38)),NA())))</f>
        <v>#N/A</v>
      </c>
      <c r="N44" s="250" t="e">
        <f ca="true">+IF(AND(ISNUMBER(OFFSET('Water Data'!$F$7,0,10*ROW('Water Data'!F38))),CC44="Yes"),OFFSET('Water Data'!$F$7,0,10*ROW('Water Data'!F38)),IF(AND(ISNUMBER(OFFSET('Water Data'!$F$7,0,10*ROW('Water Data'!F38))),CC44="No",ISNUMBER(OFFSET('Water Data'!$F$7,0,10*ROW('Water Data'!F38)))),CONCATENATE("[",ROUND(OFFSET('Water Data'!$F$7,0,10*ROW('Water Data'!F38)),0),"]"),IF(AND(ISNUMBER(OFFSET('Water Data'!$F$7,0,10*ROW('Water Data'!F38))),CC44="",ISNUMBER(OFFSET('Water Data'!$F$7,0,10*ROW('Water Data'!F38)))),OFFSET('Water Data'!$F$7,0,10*ROW('Water Data'!F38)),NA())))</f>
        <v>#N/A</v>
      </c>
      <c r="O44" s="250" t="e">
        <f ca="true">+IF(AND(ISNUMBER(OFFSET('Water Data'!$F$10,0,10*ROW('Water Data'!F38))),CD44="Yes"),OFFSET('Water Data'!$F$10,0,10*ROW('Water Data'!F38)),IF(AND(ISNUMBER(OFFSET('Water Data'!$F$10,0,10*ROW('Water Data'!F38))),CD44="No",ISNUMBER(OFFSET('Water Data'!$F$10,0,10*ROW('Water Data'!F38)))),CONCATENATE("[",ROUND(OFFSET('Water Data'!$F$10,0,10*ROW('Water Data'!F38)),0),"]"),IF(AND(ISNUMBER(OFFSET('Water Data'!$F$10,0,10*ROW('Water Data'!F38))),CD44="",ISNUMBER(OFFSET('Water Data'!$F$10,0,10*ROW('Water Data'!F38)))),OFFSET('Water Data'!$F$10,0,10*ROW('Water Data'!F38)),NA())))</f>
        <v>#N/A</v>
      </c>
      <c r="P44" s="250" t="e">
        <f ca="true">+IF(AND(ISNUMBER(OFFSET('Water Data'!$G$5,0,10*ROW('Water Data'!G38))),CE44="Yes"),100-OFFSET('Water Data'!$G$5,0,10*ROW('Water Data'!G38)),IF(AND(ISNUMBER(OFFSET('Water Data'!$G$5,0,10*ROW('Water Data'!G38))),CE44="No",ISNUMBER(OFFSET('Water Data'!$G$5,0,10*ROW('Water Data'!G38)))),CONCATENATE("[",ROUND(100-OFFSET('Water Data'!$G$5,0,10*ROW('Water Data'!G38)),0),"]"),IF(AND(ISNUMBER(OFFSET('Water Data'!$G$5,0,10*ROW('Water Data'!G38))),CE44="",ISNUMBER(OFFSET('Water Data'!$G$5,0,10*ROW('Water Data'!G38)))),100-OFFSET('Water Data'!$G$5,0,10*ROW('Water Data'!G38)),NA())))</f>
        <v>#N/A</v>
      </c>
      <c r="Q44" s="250" t="e">
        <f ca="true">+IF(AND(ISNUMBER(OFFSET('Water Data'!$G$7,0,10*ROW('Water Data'!G38))),CF44="Yes"),OFFSET('Water Data'!$G$7,0,10*ROW('Water Data'!G38)),IF(AND(ISNUMBER(OFFSET('Water Data'!$G$7,0,10*ROW('Water Data'!G38))),CF44="No",ISNUMBER(OFFSET('Water Data'!$G$7,0,10*ROW('Water Data'!G38)))),CONCATENATE("[",ROUND(OFFSET('Water Data'!$G$7,0,10*ROW('Water Data'!G38)),0),"]"),IF(AND(ISNUMBER(OFFSET('Water Data'!$G$7,0,10*ROW('Water Data'!G38))),CF44="",ISNUMBER(OFFSET('Water Data'!$G$7,0,10*ROW('Water Data'!G38)))),OFFSET('Water Data'!$G$7,0,10*ROW('Water Data'!G38)),NA())))</f>
        <v>#N/A</v>
      </c>
      <c r="R44" s="250" t="e">
        <f ca="true">+IF(AND(ISNUMBER(OFFSET('Water Data'!$G$10,0,10*ROW('Water Data'!G38))),CG44="Yes"),OFFSET('Water Data'!$G$10,0,10*ROW('Water Data'!G38)),IF(AND(ISNUMBER(OFFSET('Water Data'!$G$10,0,10*ROW('Water Data'!G38))),CG44="No",ISNUMBER(OFFSET('Water Data'!$G$10,0,10*ROW('Water Data'!G38)))),CONCATENATE("[",ROUND(OFFSET('Water Data'!$G$10,0,10*ROW('Water Data'!G38)),0),"]"),IF(AND(ISNUMBER(OFFSET('Water Data'!$G$10,0,10*ROW('Water Data'!G38))),CG44="",ISNUMBER(OFFSET('Water Data'!$G$10,0,10*ROW('Water Data'!G38)))),OFFSET('Water Data'!$G$10,0,10*ROW('Water Data'!G38)),NA())))</f>
        <v>#N/A</v>
      </c>
      <c r="S44" s="250" t="e">
        <f ca="true">+IF(AND(ISNUMBER(OFFSET('Water Data'!$H$5,0,10*ROW('Water Data'!H38))),CH44="Yes"),100-OFFSET('Water Data'!$H$5,0,10*ROW('Water Data'!H38)),IF(AND(ISNUMBER(OFFSET('Water Data'!$H$5,0,10*ROW('Water Data'!H38))),CH44="No",ISNUMBER(OFFSET('Water Data'!$H$5,0,10*ROW('Water Data'!H38)))),CONCATENATE("[",ROUND(100-OFFSET('Water Data'!$H$5,0,10*ROW('Water Data'!H38)),0),"]"),IF(AND(ISNUMBER(OFFSET('Water Data'!$H$5,0,10*ROW('Water Data'!H38))),CH44="",ISNUMBER(OFFSET('Water Data'!$H$5,0,10*ROW('Water Data'!H38)))),100-OFFSET('Water Data'!$H$5,0,10*ROW('Water Data'!H38)),NA())))</f>
        <v>#N/A</v>
      </c>
      <c r="T44" s="250" t="e">
        <f ca="true">+IF(AND(ISNUMBER(OFFSET('Water Data'!$H$7,0,10*ROW('Water Data'!H38))),CI44="Yes"),OFFSET('Water Data'!$H$7,0,10*ROW('Water Data'!H38)),IF(AND(ISNUMBER(OFFSET('Water Data'!$H$7,0,10*ROW('Water Data'!H38))),CI44="No",ISNUMBER(OFFSET('Water Data'!$H$7,0,10*ROW('Water Data'!H38)))),CONCATENATE("[",ROUND(OFFSET('Water Data'!$H$7,0,10*ROW('Water Data'!H38)),0),"]"),IF(AND(ISNUMBER(OFFSET('Water Data'!$H$7,0,10*ROW('Water Data'!H38))),CI44="",ISNUMBER(OFFSET('Water Data'!$H$7,0,10*ROW('Water Data'!H38)))),OFFSET('Water Data'!$H$7,0,10*ROW('Water Data'!H38)),NA())))</f>
        <v>#N/A</v>
      </c>
      <c r="U44" s="250" t="e">
        <f ca="true">+IF(AND(ISNUMBER(OFFSET('Water Data'!$H$10,0,10*ROW('Water Data'!H38))),CJ44="Yes"),OFFSET('Water Data'!$H$10,0,10*ROW('Water Data'!H38)),IF(AND(ISNUMBER(OFFSET('Water Data'!$H$10,0,10*ROW('Water Data'!H38))),CJ44="No",ISNUMBER(OFFSET('Water Data'!$H$10,0,10*ROW('Water Data'!H38)))),CONCATENATE("[",ROUND(OFFSET('Water Data'!$H$10,0,10*ROW('Water Data'!H38)),0),"]"),IF(AND(ISNUMBER(OFFSET('Water Data'!$H$10,0,10*ROW('Water Data'!H38))),CJ44="",ISNUMBER(OFFSET('Water Data'!$H$10,0,10*ROW('Water Data'!H38)))),OFFSET('Water Data'!$H$10,0,10*ROW('Water Data'!H38)),NA())))</f>
        <v>#N/A</v>
      </c>
      <c r="V44" s="251" t="e">
        <f ca="true">+IF(AND(ISNUMBER(OFFSET('Sanitation Data'!$C$5,0,10*ROW('Sanitation Data'!C38))),CK44="Yes"),100-OFFSET('Sanitation Data'!$C$5,0,10*ROW('Sanitation Data'!C38)),IF(AND(ISNUMBER(OFFSET('Sanitation Data'!$C$5,0,10*ROW('Sanitation Data'!C38))),CK44="No",ISNUMBER(OFFSET('Sanitation Data'!$C$5,0,10*ROW('Sanitation Data'!C38)))),CONCATENATE("[",ROUND(100-OFFSET('Sanitation Data'!$C$5,0,10*ROW('Sanitation Data'!C38)),0),"]"),IF(AND(ISNUMBER(OFFSET('Sanitation Data'!$C$5,0,10*ROW('Sanitation Data'!C38))),CK44="",ISNUMBER(OFFSET('Sanitation Data'!$C$5,0,10*ROW('Sanitation Data'!C38)))),100-OFFSET('Sanitation Data'!$C$5,0,10*ROW('Sanitation Data'!C38)),NA())))</f>
        <v>#N/A</v>
      </c>
      <c r="W44" s="251" t="e">
        <f ca="true">+IF(AND(ISNUMBER(OFFSET('Sanitation Data'!$C$7,0,10*ROW('Sanitation Data'!C38))),CL44="Yes"),OFFSET('Sanitation Data'!$C$7,0,10*ROW('Sanitation Data'!C38)),IF(AND(ISNUMBER(OFFSET('Sanitation Data'!$C$7,0,10*ROW('Sanitation Data'!C38))),CL44="No",ISNUMBER(OFFSET('Sanitation Data'!$C$7,0,10*ROW('Sanitation Data'!C38)))),CONCATENATE("[",ROUND(OFFSET('Sanitation Data'!$C$7,0,10*ROW('Sanitation Data'!C38)),0),"]"),IF(AND(ISNUMBER(OFFSET('Sanitation Data'!$C$7,0,10*ROW('Sanitation Data'!C38))),CL44="",ISNUMBER(OFFSET('Sanitation Data'!$C$7,0,10*ROW('Sanitation Data'!C38)))),OFFSET('Sanitation Data'!$C$7,0,10*ROW('Sanitation Data'!C38)),NA())))</f>
        <v>#N/A</v>
      </c>
      <c r="X44" s="251" t="e">
        <f ca="true">+IF(AND(ISNUMBER(OFFSET('Sanitation Data'!$C$11,0,10*ROW('Sanitation Data'!C38))),CM44="Yes"),OFFSET('Sanitation Data'!$C$11,0,10*ROW('Sanitation Data'!C38)),IF(AND(ISNUMBER(OFFSET('Sanitation Data'!$C$11,0,10*ROW('Sanitation Data'!C38))),CM44="No",ISNUMBER(OFFSET('Sanitation Data'!$C$11,0,10*ROW('Sanitation Data'!C38)))),CONCATENATE("[",ROUND(OFFSET('Sanitation Data'!$C$11,0,10*ROW('Sanitation Data'!C38)),0),"]"),IF(AND(ISNUMBER(OFFSET('Sanitation Data'!$C$11,0,10*ROW('Sanitation Data'!C38))),CM44="",ISNUMBER(OFFSET('Sanitation Data'!$C$11,0,10*ROW('Sanitation Data'!C38)))),OFFSET('Sanitation Data'!$C$11,0,10*ROW('Sanitation Data'!C38)),NA())))</f>
        <v>#N/A</v>
      </c>
      <c r="Y44" s="251" t="e">
        <f ca="true">+IF(AND(ISNUMBER(OFFSET('Sanitation Data'!$C$12,0,10*ROW('Sanitation Data'!C38))),CN44="Yes"),OFFSET('Sanitation Data'!$C$12,0,10*ROW('Sanitation Data'!C38)),IF(AND(ISNUMBER(OFFSET('Sanitation Data'!$C$12,0,10*ROW('Sanitation Data'!C38))),CN44="No",ISNUMBER(OFFSET('Sanitation Data'!$C$12,0,10*ROW('Sanitation Data'!C38)))),CONCATENATE("[",ROUND(OFFSET('Sanitation Data'!$C$12,0,10*ROW('Sanitation Data'!C38)),0),"]"),IF(AND(ISNUMBER(OFFSET('Sanitation Data'!$C$12,0,10*ROW('Sanitation Data'!C38))),CN44="",ISNUMBER(OFFSET('Sanitation Data'!$C$12,0,10*ROW('Sanitation Data'!C38)))),OFFSET('Sanitation Data'!$C$12,0,10*ROW('Sanitation Data'!C38)),NA())))</f>
        <v>#N/A</v>
      </c>
      <c r="Z44" s="251" t="e">
        <f ca="true">+IF(AND(ISNUMBER(OFFSET('Sanitation Data'!$C$13,0,10*ROW('Sanitation Data'!C38))),CO44="Yes"),OFFSET('Sanitation Data'!$C$13,0,10*ROW('Sanitation Data'!C38)),IF(AND(ISNUMBER(OFFSET('Sanitation Data'!$C$13,0,10*ROW('Sanitation Data'!C38))),CO44="No",ISNUMBER(OFFSET('Sanitation Data'!$C$13,0,10*ROW('Sanitation Data'!C38)))),CONCATENATE("[",ROUND(OFFSET('Sanitation Data'!$C$13,0,10*ROW('Sanitation Data'!C38)),0),"]"),IF(AND(ISNUMBER(OFFSET('Sanitation Data'!$C$13,0,10*ROW('Sanitation Data'!C38))),CO44="",ISNUMBER(OFFSET('Sanitation Data'!$C$13,0,10*ROW('Sanitation Data'!C38)))),OFFSET('Sanitation Data'!$C$13,0,10*ROW('Sanitation Data'!C38)),NA())))</f>
        <v>#N/A</v>
      </c>
      <c r="AA44" s="251" t="e">
        <f ca="true">+IF(AND(ISNUMBER(OFFSET('Sanitation Data'!$D$5,0,10*ROW('Sanitation Data'!D38))),CP44="Yes"),100-OFFSET('Sanitation Data'!$D$5,0,10*ROW('Sanitation Data'!D38)),IF(AND(ISNUMBER(OFFSET('Sanitation Data'!$D$5,0,10*ROW('Sanitation Data'!D38))),CP44="No",ISNUMBER(OFFSET('Sanitation Data'!$D$5,0,10*ROW('Sanitation Data'!D38)))),CONCATENATE("[",ROUND(100-OFFSET('Sanitation Data'!$D$5,0,10*ROW('Sanitation Data'!D38)),0),"]"),IF(AND(ISNUMBER(OFFSET('Sanitation Data'!$D$5,0,10*ROW('Sanitation Data'!D38))),CP44="",ISNUMBER(OFFSET('Sanitation Data'!$D$5,0,10*ROW('Sanitation Data'!D38)))),100-OFFSET('Sanitation Data'!$D$5,0,10*ROW('Sanitation Data'!D38)),NA())))</f>
        <v>#N/A</v>
      </c>
      <c r="AB44" s="251" t="e">
        <f ca="true">+IF(AND(ISNUMBER(OFFSET('Sanitation Data'!$D$7,0,10*ROW('Sanitation Data'!D38))),CQ44="Yes"),OFFSET('Sanitation Data'!$D$7,0,10*ROW('Sanitation Data'!G38)),IF(AND(ISNUMBER(OFFSET('Sanitation Data'!$D$7,0,10*ROW('Sanitation Data'!D38))),CQ44="No",ISNUMBER(OFFSET('Sanitation Data'!$D$7,0,10*ROW('Sanitation Data'!D38)))),CONCATENATE("[",ROUND(OFFSET('Sanitation Data'!$D$7,0,10*ROW('Sanitation Data'!D38)),0),"]"),IF(AND(ISNUMBER(OFFSET('Sanitation Data'!$D$7,0,10*ROW('Sanitation Data'!D38))),CQ44="",ISNUMBER(OFFSET('Sanitation Data'!$D$7,0,10*ROW('Sanitation Data'!D38)))),OFFSET('Sanitation Data'!$D$7,0,10*ROW('Sanitation Data'!D38)),NA())))</f>
        <v>#N/A</v>
      </c>
      <c r="AC44" s="251" t="e">
        <f ca="true">+IF(AND(ISNUMBER(OFFSET('Sanitation Data'!$D$11,0,10*ROW('Sanitation Data'!D38))),CR44="Yes"),OFFSET('Sanitation Data'!$D$11,0,10*ROW('Sanitation Data'!D38)),IF(AND(ISNUMBER(OFFSET('Sanitation Data'!$D$11,0,10*ROW('Sanitation Data'!D38))),CR44="No",ISNUMBER(OFFSET('Sanitation Data'!$D$11,0,10*ROW('Sanitation Data'!D38)))),CONCATENATE("[",ROUND(OFFSET('Sanitation Data'!$D$11,0,10*ROW('Sanitation Data'!D38)),0),"]"),IF(AND(ISNUMBER(OFFSET('Sanitation Data'!$D$11,0,10*ROW('Sanitation Data'!D38))),CR44="",ISNUMBER(OFFSET('Sanitation Data'!$D$11,0,10*ROW('Sanitation Data'!D38)))),OFFSET('Sanitation Data'!$D$11,0,10*ROW('Sanitation Data'!D38)),NA())))</f>
        <v>#N/A</v>
      </c>
      <c r="AD44" s="251" t="e">
        <f ca="true">+IF(AND(ISNUMBER(OFFSET('Sanitation Data'!$D$12,0,10*ROW('Sanitation Data'!D38))),CS44="Yes"),OFFSET('Sanitation Data'!$D$12,0,10*ROW('Sanitation Data'!D38)),IF(AND(ISNUMBER(OFFSET('Sanitation Data'!$D$12,0,10*ROW('Sanitation Data'!D38))),CS44="No",ISNUMBER(OFFSET('Sanitation Data'!$D$12,0,10*ROW('Sanitation Data'!D38)))),CONCATENATE("[",ROUND(OFFSET('Sanitation Data'!$D$12,0,10*ROW('Sanitation Data'!D38)),0),"]"),IF(AND(ISNUMBER(OFFSET('Sanitation Data'!$D$12,0,10*ROW('Sanitation Data'!D38))),CS44="",ISNUMBER(OFFSET('Sanitation Data'!$D$12,0,10*ROW('Sanitation Data'!D38)))),OFFSET('Sanitation Data'!$D$12,0,10*ROW('Sanitation Data'!D38)),NA())))</f>
        <v>#N/A</v>
      </c>
      <c r="AE44" s="251" t="e">
        <f ca="true">+IF(AND(ISNUMBER(OFFSET('Sanitation Data'!$D$13,0,10*ROW('Sanitation Data'!D38))),CT44="Yes"),OFFSET('Sanitation Data'!$D$13,0,10*ROW('Sanitation Data'!D38)),IF(AND(ISNUMBER(OFFSET('Sanitation Data'!$D$13,0,10*ROW('Sanitation Data'!D38))),CT44="No",ISNUMBER(OFFSET('Sanitation Data'!$D$13,0,10*ROW('Sanitation Data'!D38)))),CONCATENATE("[",ROUND(OFFSET('Sanitation Data'!$D$13,0,10*ROW('Sanitation Data'!D38)),0),"]"),IF(AND(ISNUMBER(OFFSET('Sanitation Data'!$D$13,0,10*ROW('Sanitation Data'!D38))),CT44="",ISNUMBER(OFFSET('Sanitation Data'!$D$13,0,10*ROW('Sanitation Data'!D38)))),OFFSET('Sanitation Data'!$D$13,0,10*ROW('Sanitation Data'!D38)),NA())))</f>
        <v>#N/A</v>
      </c>
      <c r="AF44" s="251" t="e">
        <f ca="true">+IF(AND(ISNUMBER(OFFSET('Sanitation Data'!$E$5,0,10*ROW('Sanitation Data'!E38))),CU44="Yes"),100-OFFSET('Sanitation Data'!$E$5,0,10*ROW('Sanitation Data'!E38)),IF(AND(ISNUMBER(OFFSET('Sanitation Data'!$E$5,0,10*ROW('Sanitation Data'!E38))),CU44="No",ISNUMBER(OFFSET('Sanitation Data'!$E$5,0,10*ROW('Sanitation Data'!E38)))),CONCATENATE("[",ROUND(100-OFFSET('Sanitation Data'!$E$5,0,10*ROW('Sanitation Data'!E38)),0),"]"),IF(AND(ISNUMBER(OFFSET('Sanitation Data'!$E$5,0,10*ROW('Sanitation Data'!E38))),CU44="",ISNUMBER(OFFSET('Sanitation Data'!$E$5,0,10*ROW('Sanitation Data'!E38)))),100-OFFSET('Sanitation Data'!$E$5,0,10*ROW('Sanitation Data'!E38)),NA())))</f>
        <v>#N/A</v>
      </c>
      <c r="AG44" s="251" t="e">
        <f ca="true">+IF(AND(ISNUMBER(OFFSET('Sanitation Data'!$E$7,0,10*ROW('Sanitation Data'!E38))),CV44="Yes"),OFFSET('Sanitation Data'!$E$7,0,10*ROW('Sanitation Data'!E38)),IF(AND(ISNUMBER(OFFSET('Sanitation Data'!$E$7,0,10*ROW('Sanitation Data'!E38))),CV44="No",ISNUMBER(OFFSET('Sanitation Data'!$E$7,0,10*ROW('Sanitation Data'!E38)))),CONCATENATE("[",ROUND(OFFSET('Sanitation Data'!$E$7,0,10*ROW('Sanitation Data'!E38)),0),"]"),IF(AND(ISNUMBER(OFFSET('Sanitation Data'!$E$7,0,10*ROW('Sanitation Data'!E38))),CV44="",ISNUMBER(OFFSET('Sanitation Data'!$E$7,0,10*ROW('Sanitation Data'!E38)))),OFFSET('Sanitation Data'!$E$7,0,10*ROW('Sanitation Data'!E38)),NA())))</f>
        <v>#N/A</v>
      </c>
      <c r="AH44" s="251" t="e">
        <f ca="true">+IF(AND(ISNUMBER(OFFSET('Sanitation Data'!$E$11,0,10*ROW('Sanitation Data'!E38))),CW44="Yes"),OFFSET('Sanitation Data'!$E$11,0,10*ROW('Sanitation Data'!E38)),IF(AND(ISNUMBER(OFFSET('Sanitation Data'!$E$11,0,10*ROW('Sanitation Data'!E38))),CW44="No",ISNUMBER(OFFSET('Sanitation Data'!$E$11,0,10*ROW('Sanitation Data'!E38)))),CONCATENATE("[",ROUND(OFFSET('Sanitation Data'!$E$11,0,10*ROW('Sanitation Data'!E38)),0),"]"),IF(AND(ISNUMBER(OFFSET('Sanitation Data'!$E$11,0,10*ROW('Sanitation Data'!E38))),CW44="",ISNUMBER(OFFSET('Sanitation Data'!$E$11,0,10*ROW('Sanitation Data'!E38)))),OFFSET('Sanitation Data'!$E$11,0,10*ROW('Sanitation Data'!E38)),NA())))</f>
        <v>#N/A</v>
      </c>
      <c r="AI44" s="251" t="e">
        <f ca="true">+IF(AND(ISNUMBER(OFFSET('Sanitation Data'!$E$12,0,10*ROW('Sanitation Data'!E38))),CX44="Yes"),OFFSET('Sanitation Data'!$E$12,0,10*ROW('Sanitation Data'!E38)),IF(AND(ISNUMBER(OFFSET('Sanitation Data'!$E$12,0,10*ROW('Sanitation Data'!E38))),CX44="No",ISNUMBER(OFFSET('Sanitation Data'!$E$12,0,10*ROW('Sanitation Data'!E38)))),CONCATENATE("[",ROUND(OFFSET('Sanitation Data'!$E$12,0,10*ROW('Sanitation Data'!E38)),0),"]"),IF(AND(ISNUMBER(OFFSET('Sanitation Data'!$E$12,0,10*ROW('Sanitation Data'!E38))),CX44="",ISNUMBER(OFFSET('Sanitation Data'!$E$12,0,10*ROW('Sanitation Data'!E38)))),OFFSET('Sanitation Data'!$E$12,0,10*ROW('Sanitation Data'!E38)),NA())))</f>
        <v>#N/A</v>
      </c>
      <c r="AJ44" s="251" t="e">
        <f ca="true">+IF(AND(ISNUMBER(OFFSET('Sanitation Data'!$E$13,0,10*ROW('Sanitation Data'!E38))),CY44="Yes"),OFFSET('Sanitation Data'!$E$13,0,10*ROW('Sanitation Data'!E38)),IF(AND(ISNUMBER(OFFSET('Sanitation Data'!$E$13,0,10*ROW('Sanitation Data'!E38))),CY44="No",ISNUMBER(OFFSET('Sanitation Data'!$E$13,0,10*ROW('Sanitation Data'!E38)))),CONCATENATE("[",ROUND(OFFSET('Sanitation Data'!$E$13,0,10*ROW('Sanitation Data'!E38)),0),"]"),IF(AND(ISNUMBER(OFFSET('Sanitation Data'!$E$13,0,10*ROW('Sanitation Data'!E38))),CY44="",ISNUMBER(OFFSET('Sanitation Data'!$E$13,0,10*ROW('Sanitation Data'!E38)))),OFFSET('Sanitation Data'!$E$13,0,10*ROW('Sanitation Data'!E38)),NA())))</f>
        <v>#N/A</v>
      </c>
      <c r="AK44" s="251" t="e">
        <f ca="true">+IF(AND(ISNUMBER(OFFSET('Sanitation Data'!$F$5,0,10*ROW('Sanitation Data'!F38))),CZ44="Yes"),100-OFFSET('Sanitation Data'!$F$5,0,10*ROW('Sanitation Data'!F38)),IF(AND(ISNUMBER(OFFSET('Sanitation Data'!$F$5,0,10*ROW('Sanitation Data'!F38))),CZ44="No",ISNUMBER(OFFSET('Sanitation Data'!$F$5,0,10*ROW('Sanitation Data'!F38)))),CONCATENATE("[",ROUND(100-OFFSET('Sanitation Data'!$F$5,0,10*ROW('Sanitation Data'!F38)),0),"]"),IF(AND(ISNUMBER(OFFSET('Sanitation Data'!$F$5,0,10*ROW('Sanitation Data'!F38))),CZ44="",ISNUMBER(OFFSET('Sanitation Data'!$F$5,0,10*ROW('Sanitation Data'!F38)))),100-OFFSET('Sanitation Data'!$F$5,0,10*ROW('Sanitation Data'!F38)),NA())))</f>
        <v>#N/A</v>
      </c>
      <c r="AL44" s="251" t="e">
        <f ca="true">+IF(AND(ISNUMBER(OFFSET('Sanitation Data'!$F$7,0,10*ROW('Sanitation Data'!F38))),DA44="Yes"),OFFSET('Sanitation Data'!$F$7,0,10*ROW('Sanitation Data'!F38)),IF(AND(ISNUMBER(OFFSET('Sanitation Data'!$F$7,0,10*ROW('Sanitation Data'!F38))),DA44="No",ISNUMBER(OFFSET('Sanitation Data'!$F$7,0,10*ROW('Sanitation Data'!F38)))),CONCATENATE("[",ROUND(OFFSET('Sanitation Data'!$F$7,0,10*ROW('Sanitation Data'!F38)),0),"]"),IF(AND(ISNUMBER(OFFSET('Sanitation Data'!$F$7,0,10*ROW('Sanitation Data'!F38))),DA44="",ISNUMBER(OFFSET('Sanitation Data'!$F$7,0,10*ROW('Sanitation Data'!F38)))),OFFSET('Sanitation Data'!$F$7,0,10*ROW('Sanitation Data'!F38)),NA())))</f>
        <v>#N/A</v>
      </c>
      <c r="AM44" s="251" t="e">
        <f ca="true">+IF(AND(ISNUMBER(OFFSET('Sanitation Data'!$F$11,0,10*ROW('Sanitation Data'!F38))),DB44="Yes"),OFFSET('Sanitation Data'!$F$11,0,10*ROW('Sanitation Data'!F38)),IF(AND(ISNUMBER(OFFSET('Sanitation Data'!$F$11,0,10*ROW('Sanitation Data'!F38))),DB44="No",ISNUMBER(OFFSET('Sanitation Data'!$F$11,0,10*ROW('Sanitation Data'!F38)))),CONCATENATE("[",ROUND(OFFSET('Sanitation Data'!$F$11,0,10*ROW('Sanitation Data'!F38)),0),"]"),IF(AND(ISNUMBER(OFFSET('Sanitation Data'!$F$11,0,10*ROW('Sanitation Data'!F38))),DB44="",ISNUMBER(OFFSET('Sanitation Data'!$F$11,0,10*ROW('Sanitation Data'!F38)))),OFFSET('Sanitation Data'!$F$11,0,10*ROW('Sanitation Data'!F38)),NA())))</f>
        <v>#N/A</v>
      </c>
      <c r="AN44" s="251" t="e">
        <f ca="true">+IF(AND(ISNUMBER(OFFSET('Sanitation Data'!$F$12,0,10*ROW('Sanitation Data'!F38))),DC44="Yes"),OFFSET('Sanitation Data'!$F$12,0,10*ROW('Sanitation Data'!F38)),IF(AND(ISNUMBER(OFFSET('Sanitation Data'!$F$12,0,10*ROW('Sanitation Data'!F38))),DC44="No",ISNUMBER(OFFSET('Sanitation Data'!$F$12,0,10*ROW('Sanitation Data'!F38)))),CONCATENATE("[",ROUND(OFFSET('Sanitation Data'!$F$12,0,10*ROW('Sanitation Data'!F38)),0),"]"),IF(AND(ISNUMBER(OFFSET('Sanitation Data'!$F$12,0,10*ROW('Sanitation Data'!F38))),DC44="",ISNUMBER(OFFSET('Sanitation Data'!$F$12,0,10*ROW('Sanitation Data'!F38)))),OFFSET('Sanitation Data'!$F$12,0,10*ROW('Sanitation Data'!F38)),NA())))</f>
        <v>#N/A</v>
      </c>
      <c r="AO44" s="251" t="e">
        <f ca="true">+IF(AND(ISNUMBER(OFFSET('Sanitation Data'!$F$13,0,10*ROW('Sanitation Data'!F38))),DD44="Yes"),OFFSET('Sanitation Data'!$F$13,0,10*ROW('Sanitation Data'!F38)),IF(AND(ISNUMBER(OFFSET('Sanitation Data'!$F$13,0,10*ROW('Sanitation Data'!F38))),DD44="No",ISNUMBER(OFFSET('Sanitation Data'!$F$13,0,10*ROW('Sanitation Data'!F38)))),CONCATENATE("[",ROUND(OFFSET('Sanitation Data'!$F$13,0,10*ROW('Sanitation Data'!F38)),0),"]"),IF(AND(ISNUMBER(OFFSET('Sanitation Data'!$F$13,0,10*ROW('Sanitation Data'!F38))),DD44="",ISNUMBER(OFFSET('Sanitation Data'!$F$13,0,10*ROW('Sanitation Data'!F38)))),OFFSET('Sanitation Data'!$F$13,0,10*ROW('Sanitation Data'!F38)),NA())))</f>
        <v>#N/A</v>
      </c>
      <c r="AP44" s="251" t="e">
        <f ca="true">+IF(AND(ISNUMBER(OFFSET('Sanitation Data'!$G$5,0,10*ROW('Sanitation Data'!G38))),DE44="Yes"),100-OFFSET('Sanitation Data'!$G$5,0,10*ROW('Sanitation Data'!G38)),IF(AND(ISNUMBER(OFFSET('Sanitation Data'!$G$5,0,10*ROW('Sanitation Data'!G38))),DE44="No",ISNUMBER(OFFSET('Sanitation Data'!$G$5,0,10*ROW('Sanitation Data'!G38)))),CONCATENATE("[",ROUND(100-OFFSET('Sanitation Data'!$G$5,0,10*ROW('Sanitation Data'!G38)),0),"]"),IF(AND(ISNUMBER(OFFSET('Sanitation Data'!$G$5,0,10*ROW('Sanitation Data'!G38))),DE44="",ISNUMBER(OFFSET('Sanitation Data'!$G$5,0,10*ROW('Sanitation Data'!G38)))),100-OFFSET('Sanitation Data'!$G$5,0,10*ROW('Sanitation Data'!G38)),NA())))</f>
        <v>#N/A</v>
      </c>
      <c r="AQ44" s="251" t="e">
        <f ca="true">+IF(AND(ISNUMBER(OFFSET('Sanitation Data'!$G$7,0,10*ROW('Sanitation Data'!G38))),DF44="Yes"),OFFSET('Sanitation Data'!$G$7,0,10*ROW('Sanitation Data'!G38)),IF(AND(ISNUMBER(OFFSET('Sanitation Data'!$G$7,0,10*ROW('Sanitation Data'!G38))),DF44="No",ISNUMBER(OFFSET('Sanitation Data'!$G$7,0,10*ROW('Sanitation Data'!G38)))),CONCATENATE("[",ROUND(OFFSET('Sanitation Data'!$G$7,0,10*ROW('Sanitation Data'!G38)),0),"]"),IF(AND(ISNUMBER(OFFSET('Sanitation Data'!$G$7,0,10*ROW('Sanitation Data'!G38))),DF44="",ISNUMBER(OFFSET('Sanitation Data'!$G$7,0,10*ROW('Sanitation Data'!G38)))),OFFSET('Sanitation Data'!$G$7,0,10*ROW('Sanitation Data'!G38)),NA())))</f>
        <v>#N/A</v>
      </c>
      <c r="AR44" s="251" t="e">
        <f ca="true">+IF(AND(ISNUMBER(OFFSET('Sanitation Data'!$G$11,0,10*ROW('Sanitation Data'!G38))),DG44="Yes"),OFFSET('Sanitation Data'!$G$11,0,10*ROW('Sanitation Data'!G38)),IF(AND(ISNUMBER(OFFSET('Sanitation Data'!$G$11,0,10*ROW('Sanitation Data'!G38))),DG44="No",ISNUMBER(OFFSET('Sanitation Data'!$G$11,0,10*ROW('Sanitation Data'!G38)))),CONCATENATE("[",ROUND(OFFSET('Sanitation Data'!$G$11,0,10*ROW('Sanitation Data'!G38)),0),"]"),IF(AND(ISNUMBER(OFFSET('Sanitation Data'!$G$11,0,10*ROW('Sanitation Data'!G38))),DG44="",ISNUMBER(OFFSET('Sanitation Data'!$G$11,0,10*ROW('Sanitation Data'!G38)))),OFFSET('Sanitation Data'!$G$11,0,10*ROW('Sanitation Data'!G38)),NA())))</f>
        <v>#N/A</v>
      </c>
      <c r="AS44" s="251" t="e">
        <f ca="true">+IF(AND(ISNUMBER(OFFSET('Sanitation Data'!$G$12,0,10*ROW('Sanitation Data'!G38))),DH44="Yes"),OFFSET('Sanitation Data'!$G$12,0,10*ROW('Sanitation Data'!G38)),IF(AND(ISNUMBER(OFFSET('Sanitation Data'!$G$12,0,10*ROW('Sanitation Data'!G38))),DH44="No",ISNUMBER(OFFSET('Sanitation Data'!$G$12,0,10*ROW('Sanitation Data'!G38)))),CONCATENATE("[",ROUND(OFFSET('Sanitation Data'!$G$12,0,10*ROW('Sanitation Data'!G38)),0),"]"),IF(AND(ISNUMBER(OFFSET('Sanitation Data'!$G$12,0,10*ROW('Sanitation Data'!G38))),DH44="",ISNUMBER(OFFSET('Sanitation Data'!$G$12,0,10*ROW('Sanitation Data'!G38)))),OFFSET('Sanitation Data'!$G$12,0,10*ROW('Sanitation Data'!G38)),NA())))</f>
        <v>#N/A</v>
      </c>
      <c r="AT44" s="251" t="e">
        <f ca="true">+IF(AND(ISNUMBER(OFFSET('Sanitation Data'!$G$13,0,10*ROW('Sanitation Data'!G38))),DI44="Yes"),OFFSET('Sanitation Data'!$G$13,0,10*ROW('Sanitation Data'!G38)),IF(AND(ISNUMBER(OFFSET('Sanitation Data'!$G$13,0,10*ROW('Sanitation Data'!G38))),DI44="No",ISNUMBER(OFFSET('Sanitation Data'!$G$13,0,10*ROW('Sanitation Data'!G38)))),CONCATENATE("[",ROUND(OFFSET('Sanitation Data'!$G$13,0,10*ROW('Sanitation Data'!G38)),0),"]"),IF(AND(ISNUMBER(OFFSET('Sanitation Data'!$G$13,0,10*ROW('Sanitation Data'!G38))),DI44="",ISNUMBER(OFFSET('Sanitation Data'!$G$13,0,10*ROW('Sanitation Data'!G38)))),OFFSET('Sanitation Data'!$G$13,0,10*ROW('Sanitation Data'!G38)),NA())))</f>
        <v>#N/A</v>
      </c>
      <c r="AU44" s="251" t="e">
        <f ca="true">+IF(AND(ISNUMBER(OFFSET('Sanitation Data'!$H$5,0,10*ROW('Sanitation Data'!H38))),DJ44="Yes"),100-OFFSET('Sanitation Data'!$H$5,0,10*ROW('Sanitation Data'!H38)),IF(AND(ISNUMBER(OFFSET('Sanitation Data'!$H$5,0,10*ROW('Sanitation Data'!H38))),DJ44="No",ISNUMBER(OFFSET('Sanitation Data'!$H$5,0,10*ROW('Sanitation Data'!H38)))),CONCATENATE("[",ROUND(100-OFFSET('Sanitation Data'!$H$5,0,10*ROW('Sanitation Data'!H38)),0),"]"),IF(AND(ISNUMBER(OFFSET('Sanitation Data'!$H$5,0,10*ROW('Sanitation Data'!H38))),DJ44="",ISNUMBER(OFFSET('Sanitation Data'!$H$5,0,10*ROW('Sanitation Data'!H38)))),100-OFFSET('Sanitation Data'!$H$5,0,10*ROW('Sanitation Data'!H38)),NA())))</f>
        <v>#N/A</v>
      </c>
      <c r="AV44" s="251" t="e">
        <f ca="true">+IF(AND(ISNUMBER(OFFSET('Sanitation Data'!$H$7,0,10*ROW('Sanitation Data'!H38))),DK44="Yes"),OFFSET('Sanitation Data'!$H$7,0,10*ROW('Sanitation Data'!H38)),IF(AND(ISNUMBER(OFFSET('Sanitation Data'!$H$7,0,10*ROW('Sanitation Data'!H38))),DK44="No",ISNUMBER(OFFSET('Sanitation Data'!$H$7,0,10*ROW('Sanitation Data'!H38)))),CONCATENATE("[",ROUND(OFFSET('Sanitation Data'!$H$7,0,10*ROW('Sanitation Data'!H38)),0),"]"),IF(AND(ISNUMBER(OFFSET('Sanitation Data'!$H$7,0,10*ROW('Sanitation Data'!H38))),DK44="",ISNUMBER(OFFSET('Sanitation Data'!$H$7,0,10*ROW('Sanitation Data'!H38)))),OFFSET('Sanitation Data'!$H$7,0,10*ROW('Sanitation Data'!H38)),NA())))</f>
        <v>#N/A</v>
      </c>
      <c r="AW44" s="251" t="e">
        <f ca="true">+IF(AND(ISNUMBER(OFFSET('Sanitation Data'!$H$11,0,10*ROW('Sanitation Data'!H38))),DL44="Yes"),OFFSET('Sanitation Data'!$H$11,0,10*ROW('Sanitation Data'!H38)),IF(AND(ISNUMBER(OFFSET('Sanitation Data'!$H$11,0,10*ROW('Sanitation Data'!H38))),DL44="No",ISNUMBER(OFFSET('Sanitation Data'!$H$11,0,10*ROW('Sanitation Data'!H38)))),CONCATENATE("[",ROUND(OFFSET('Sanitation Data'!$H$11,0,10*ROW('Sanitation Data'!H38)),0),"]"),IF(AND(ISNUMBER(OFFSET('Sanitation Data'!$H$11,0,10*ROW('Sanitation Data'!H38))),DL44="",ISNUMBER(OFFSET('Sanitation Data'!$H$11,0,10*ROW('Sanitation Data'!H38)))),OFFSET('Sanitation Data'!$H$11,0,10*ROW('Sanitation Data'!H38)),NA())))</f>
        <v>#N/A</v>
      </c>
      <c r="AX44" s="251" t="e">
        <f ca="true">+IF(AND(ISNUMBER(OFFSET('Sanitation Data'!$H$12,0,10*ROW('Sanitation Data'!H38))),DM44="Yes"),OFFSET('Sanitation Data'!$H$12,0,10*ROW('Sanitation Data'!H38)),IF(AND(ISNUMBER(OFFSET('Sanitation Data'!$H$12,0,10*ROW('Sanitation Data'!H38))),DM44="No",ISNUMBER(OFFSET('Sanitation Data'!$H$12,0,10*ROW('Sanitation Data'!H38)))),CONCATENATE("[",ROUND(OFFSET('Sanitation Data'!$H$12,0,10*ROW('Sanitation Data'!H38)),0),"]"),IF(AND(ISNUMBER(OFFSET('Sanitation Data'!$H$12,0,10*ROW('Sanitation Data'!H38))),DM44="",ISNUMBER(OFFSET('Sanitation Data'!$H$12,0,10*ROW('Sanitation Data'!H38)))),OFFSET('Sanitation Data'!$H$12,0,10*ROW('Sanitation Data'!H38)),NA())))</f>
        <v>#N/A</v>
      </c>
      <c r="AY44" s="251" t="e">
        <f ca="true">+IF(AND(ISNUMBER(OFFSET('Sanitation Data'!$H$13,0,10*ROW('Sanitation Data'!H38))),DN44="Yes"),OFFSET('Sanitation Data'!$H$13,0,10*ROW('Sanitation Data'!H38)),IF(AND(ISNUMBER(OFFSET('Sanitation Data'!$H$13,0,10*ROW('Sanitation Data'!H38))),DN44="No",ISNUMBER(OFFSET('Sanitation Data'!$H$13,0,10*ROW('Sanitation Data'!H38)))),CONCATENATE("[",ROUND(OFFSET('Sanitation Data'!$H$13,0,10*ROW('Sanitation Data'!H38)),0),"]"),IF(AND(ISNUMBER(OFFSET('Sanitation Data'!$H$13,0,10*ROW('Sanitation Data'!H38))),DN44="",ISNUMBER(OFFSET('Sanitation Data'!$H$13,0,10*ROW('Sanitation Data'!H38)))),OFFSET('Sanitation Data'!$H$13,0,10*ROW('Sanitation Data'!H38)),NA())))</f>
        <v>#N/A</v>
      </c>
      <c r="AZ44" s="252" t="e">
        <f ca="true">+IF(AND(ISNUMBER(OFFSET('Hygiene Data'!$C$6,0,10*ROW('Hygiene Data'!C38))),DO44="Yes"),OFFSET('Hygiene Data'!$C$6,0,10*ROW('Hygiene Data'!C38)),IF(AND(ISNUMBER(OFFSET('Hygiene Data'!$C$6,0,10*ROW('Hygiene Data'!C38))),DO44="No",ISNUMBER(OFFSET('Hygiene Data'!$C$6,0,10*ROW('Hygiene Data'!C38)))),CONCATENATE("[",ROUND(OFFSET('Hygiene Data'!$C$6,0,10*ROW('Hygiene Data'!C38)),0),"]"),IF(AND(ISNUMBER(OFFSET('Hygiene Data'!$C$6,0,10*ROW('Hygiene Data'!C38))),DO44="",ISNUMBER(OFFSET('Hygiene Data'!$C$6,0,10*ROW('Hygiene Data'!C38)))),OFFSET('Hygiene Data'!$C$6,0,10*ROW('Hygiene Data'!C38)),NA())))</f>
        <v>#N/A</v>
      </c>
      <c r="BA44" s="252" t="e">
        <f ca="true">+IF(AND(ISNUMBER(OFFSET('Hygiene Data'!$C$8,0,10*ROW('Hygiene Data'!C38))),DP44="Yes"),OFFSET('Hygiene Data'!$C$8,0,10*ROW('Hygiene Data'!C38)),IF(AND(ISNUMBER(OFFSET('Hygiene Data'!$C$8,0,10*ROW('Hygiene Data'!C38))),DP44="No",ISNUMBER(OFFSET('Hygiene Data'!$C$8,0,10*ROW('Hygiene Data'!C38)))),CONCATENATE("[",ROUND(OFFSET('Hygiene Data'!$C$8,0,10*ROW('Hygiene Data'!C38)),0),"]"),IF(AND(ISNUMBER(OFFSET('Hygiene Data'!$C$8,0,10*ROW('Hygiene Data'!C38))),DP44="",ISNUMBER(OFFSET('Hygiene Data'!$C$8,0,10*ROW('Hygiene Data'!C38)))),OFFSET('Hygiene Data'!$C$8,0,10*ROW('Hygiene Data'!C38)),NA())))</f>
        <v>#N/A</v>
      </c>
      <c r="BB44" s="252" t="e">
        <f ca="true">+IF(AND(ISNUMBER(OFFSET('Hygiene Data'!$C$10,0,10*ROW('Hygiene Data'!C38))),DQ44="Yes"),OFFSET('Hygiene Data'!$C$10,0,10*ROW('Hygiene Data'!C38)),IF(AND(ISNUMBER(OFFSET('Hygiene Data'!$C$10,0,10*ROW('Hygiene Data'!C38))),DQ44="No",ISNUMBER(OFFSET('Hygiene Data'!$C$10,0,10*ROW('Hygiene Data'!C38)))),CONCATENATE("[",ROUND(OFFSET('Hygiene Data'!$C$10,0,10*ROW('Hygiene Data'!C38)),0),"]"),IF(AND(ISNUMBER(OFFSET('Hygiene Data'!$C$10,0,10*ROW('Hygiene Data'!C38))),DQ44="",ISNUMBER(OFFSET('Hygiene Data'!$C$10,0,10*ROW('Hygiene Data'!C38)))),OFFSET('Hygiene Data'!$C$10,0,10*ROW('Hygiene Data'!C38)),NA())))</f>
        <v>#N/A</v>
      </c>
      <c r="BC44" s="252" t="e">
        <f ca="true">+IF(AND(ISNUMBER(OFFSET('Hygiene Data'!$D$6,0,10*ROW('Hygiene Data'!D38))),DR44="Yes"),OFFSET('Hygiene Data'!$D$6,0,10*ROW('Hygiene Data'!D38)),IF(AND(ISNUMBER(OFFSET('Hygiene Data'!$D$6,0,10*ROW('Hygiene Data'!D38))),DR44="No",ISNUMBER(OFFSET('Hygiene Data'!$D$6,0,10*ROW('Hygiene Data'!D38)))),CONCATENATE("[",ROUND(OFFSET('Hygiene Data'!$D$6,0,10*ROW('Hygiene Data'!D38)),0),"]"),IF(AND(ISNUMBER(OFFSET('Hygiene Data'!$D$6,0,10*ROW('Hygiene Data'!D38))),DR44="",ISNUMBER(OFFSET('Hygiene Data'!$D$6,0,10*ROW('Hygiene Data'!D38)))),OFFSET('Hygiene Data'!$D$6,0,10*ROW('Hygiene Data'!D38)),NA())))</f>
        <v>#N/A</v>
      </c>
      <c r="BD44" s="252" t="e">
        <f ca="true">+IF(AND(ISNUMBER(OFFSET('Hygiene Data'!$D$8,0,10*ROW('Hygiene Data'!D38))),DS44="Yes"),OFFSET('Hygiene Data'!$D$8,0,10*ROW('Hygiene Data'!D38)),IF(AND(ISNUMBER(OFFSET('Hygiene Data'!$D$8,0,10*ROW('Hygiene Data'!D38))),DS44="No",ISNUMBER(OFFSET('Hygiene Data'!$D$8,0,10*ROW('Hygiene Data'!D38)))),CONCATENATE("[",ROUND(OFFSET('Hygiene Data'!$D$8,0,10*ROW('Hygiene Data'!D38)),0),"]"),IF(AND(ISNUMBER(OFFSET('Hygiene Data'!$D$8,0,10*ROW('Hygiene Data'!D38))),DS44="",ISNUMBER(OFFSET('Hygiene Data'!$D$8,0,10*ROW('Hygiene Data'!D38)))),OFFSET('Hygiene Data'!$D$8,0,10*ROW('Hygiene Data'!D38)),NA())))</f>
        <v>#N/A</v>
      </c>
      <c r="BE44" s="252" t="e">
        <f ca="true">+IF(AND(ISNUMBER(OFFSET('Hygiene Data'!$D$10,0,10*ROW('Hygiene Data'!D38))),DT44="Yes"),OFFSET('Hygiene Data'!$D$10,0,10*ROW('Hygiene Data'!D38)),IF(AND(ISNUMBER(OFFSET('Hygiene Data'!$D$10,0,10*ROW('Hygiene Data'!D38))),DT44="No",ISNUMBER(OFFSET('Hygiene Data'!$D$10,0,10*ROW('Hygiene Data'!D38)))),CONCATENATE("[",ROUND(OFFSET('Hygiene Data'!$D$10,0,10*ROW('Hygiene Data'!D38)),0),"]"),IF(AND(ISNUMBER(OFFSET('Hygiene Data'!$D$10,0,10*ROW('Hygiene Data'!D38))),DT44="",ISNUMBER(OFFSET('Hygiene Data'!$D$10,0,10*ROW('Hygiene Data'!D38)))),OFFSET('Hygiene Data'!$D$10,0,10*ROW('Hygiene Data'!D38)),NA())))</f>
        <v>#N/A</v>
      </c>
      <c r="BF44" s="252" t="e">
        <f ca="true">+IF(AND(ISNUMBER(OFFSET('Hygiene Data'!$E$6,0,10*ROW('Hygiene Data'!E38))),DU44="Yes"),OFFSET('Hygiene Data'!$E$6,0,10*ROW('Hygiene Data'!E38)),IF(AND(ISNUMBER(OFFSET('Hygiene Data'!$E$6,0,10*ROW('Hygiene Data'!E38))),DU44="No",ISNUMBER(OFFSET('Hygiene Data'!$E$6,0,10*ROW('Hygiene Data'!E38)))),CONCATENATE("[",ROUND(OFFSET('Hygiene Data'!$E$6,0,10*ROW('Hygiene Data'!E38)),0),"]"),IF(AND(ISNUMBER(OFFSET('Hygiene Data'!$E$6,0,10*ROW('Hygiene Data'!E38))),DU44="",ISNUMBER(OFFSET('Hygiene Data'!$E$6,0,10*ROW('Hygiene Data'!E38)))),OFFSET('Hygiene Data'!$E$6,0,10*ROW('Hygiene Data'!E38)),NA())))</f>
        <v>#N/A</v>
      </c>
      <c r="BG44" s="252" t="e">
        <f ca="true">+IF(AND(ISNUMBER(OFFSET('Hygiene Data'!$E$8,0,10*ROW('Hygiene Data'!E38))),DV44="Yes"),OFFSET('Hygiene Data'!$E$8,0,10*ROW('Hygiene Data'!E38)),IF(AND(ISNUMBER(OFFSET('Hygiene Data'!$E$8,0,10*ROW('Hygiene Data'!E38))),DV44="No",ISNUMBER(OFFSET('Hygiene Data'!$E$8,0,10*ROW('Hygiene Data'!E38)))),CONCATENATE("[",ROUND(OFFSET('Hygiene Data'!$E$8,0,10*ROW('Hygiene Data'!E38)),0),"]"),IF(AND(ISNUMBER(OFFSET('Hygiene Data'!$E$8,0,10*ROW('Hygiene Data'!E38))),DV44="",ISNUMBER(OFFSET('Hygiene Data'!$E$8,0,10*ROW('Hygiene Data'!E38)))),OFFSET('Hygiene Data'!$E$8,0,10*ROW('Hygiene Data'!E38)),NA())))</f>
        <v>#N/A</v>
      </c>
      <c r="BH44" s="252" t="e">
        <f ca="true">+IF(AND(ISNUMBER(OFFSET('Hygiene Data'!$E$10,0,10*ROW('Hygiene Data'!E38))),DW44="Yes"),OFFSET('Hygiene Data'!$E$10,0,10*ROW('Hygiene Data'!E38)),IF(AND(ISNUMBER(OFFSET('Hygiene Data'!$E$10,0,10*ROW('Hygiene Data'!E38))),DW44="No",ISNUMBER(OFFSET('Hygiene Data'!$E$10,0,10*ROW('Hygiene Data'!E38)))),CONCATENATE("[",ROUND(OFFSET('Hygiene Data'!$E$10,0,10*ROW('Hygiene Data'!E38)),0),"]"),IF(AND(ISNUMBER(OFFSET('Hygiene Data'!$E$10,0,10*ROW('Hygiene Data'!E38))),DW44="",ISNUMBER(OFFSET('Hygiene Data'!$E$10,0,10*ROW('Hygiene Data'!E38)))),OFFSET('Hygiene Data'!$E$10,0,10*ROW('Hygiene Data'!E38)),NA())))</f>
        <v>#N/A</v>
      </c>
      <c r="BI44" s="252" t="e">
        <f ca="true">+IF(AND(ISNUMBER(OFFSET('Hygiene Data'!$F$6,0,10*ROW('Hygiene Data'!F38))),DX44="Yes"),OFFSET('Hygiene Data'!$F$6,0,10*ROW('Hygiene Data'!F38)),IF(AND(ISNUMBER(OFFSET('Hygiene Data'!$F$6,0,10*ROW('Hygiene Data'!F38))),DX44="No",ISNUMBER(OFFSET('Hygiene Data'!$F$6,0,10*ROW('Hygiene Data'!F38)))),CONCATENATE("[",ROUND(OFFSET('Hygiene Data'!$F$6,0,10*ROW('Hygiene Data'!F38)),0),"]"),IF(AND(ISNUMBER(OFFSET('Hygiene Data'!$F$6,0,10*ROW('Hygiene Data'!F38))),DX44="",ISNUMBER(OFFSET('Hygiene Data'!$F$6,0,10*ROW('Hygiene Data'!F38)))),OFFSET('Hygiene Data'!$F$6,0,10*ROW('Hygiene Data'!F38)),NA())))</f>
        <v>#N/A</v>
      </c>
      <c r="BJ44" s="252" t="e">
        <f ca="true">+IF(AND(ISNUMBER(OFFSET('Hygiene Data'!$F$8,0,10*ROW('Hygiene Data'!F38))),DY44="Yes"),OFFSET('Hygiene Data'!$F$8,0,10*ROW('Hygiene Data'!F38)),IF(AND(ISNUMBER(OFFSET('Hygiene Data'!$F$8,0,10*ROW('Hygiene Data'!F38))),DY44="No",ISNUMBER(OFFSET('Hygiene Data'!$F$8,0,10*ROW('Hygiene Data'!F38)))),CONCATENATE("[",ROUND(OFFSET('Hygiene Data'!$F$8,0,10*ROW('Hygiene Data'!F38)),0),"]"),IF(AND(ISNUMBER(OFFSET('Hygiene Data'!$F$8,0,10*ROW('Hygiene Data'!F38))),DY44="",ISNUMBER(OFFSET('Hygiene Data'!$F$8,0,10*ROW('Hygiene Data'!F38)))),OFFSET('Hygiene Data'!$F$8,0,10*ROW('Hygiene Data'!F38)),NA())))</f>
        <v>#N/A</v>
      </c>
      <c r="BK44" s="252" t="e">
        <f ca="true">+IF(AND(ISNUMBER(OFFSET('Hygiene Data'!$F$10,0,10*ROW('Hygiene Data'!F38))),DZ44="Yes"),OFFSET('Hygiene Data'!$F$10,0,10*ROW('Hygiene Data'!F38)),IF(AND(ISNUMBER(OFFSET('Hygiene Data'!$F$10,0,10*ROW('Hygiene Data'!F38))),DZ44="No",ISNUMBER(OFFSET('Hygiene Data'!$F$10,0,10*ROW('Hygiene Data'!F38)))),CONCATENATE("[",ROUND(OFFSET('Hygiene Data'!$F$10,0,10*ROW('Hygiene Data'!F38)),0),"]"),IF(AND(ISNUMBER(OFFSET('Hygiene Data'!$F$10,0,10*ROW('Hygiene Data'!F38))),DZ44="",ISNUMBER(OFFSET('Hygiene Data'!$F$10,0,10*ROW('Hygiene Data'!F38)))),OFFSET('Hygiene Data'!$F$10,0,10*ROW('Hygiene Data'!F38)),NA())))</f>
        <v>#N/A</v>
      </c>
      <c r="BL44" s="252" t="e">
        <f ca="true">+IF(AND(ISNUMBER(OFFSET('Hygiene Data'!$G$6,0,10*ROW('Hygiene Data'!G38))),EA44="Yes"),OFFSET('Hygiene Data'!$G$6,0,10*ROW('Hygiene Data'!G38)),IF(AND(ISNUMBER(OFFSET('Hygiene Data'!$G$6,0,10*ROW('Hygiene Data'!G38))),EA44="No",ISNUMBER(OFFSET('Hygiene Data'!$G$6,0,10*ROW('Hygiene Data'!G38)))),CONCATENATE("[",ROUND(OFFSET('Hygiene Data'!$G$6,0,10*ROW('Hygiene Data'!G38)),0),"]"),IF(AND(ISNUMBER(OFFSET('Hygiene Data'!$G$6,0,10*ROW('Hygiene Data'!G38))),EA44="",ISNUMBER(OFFSET('Hygiene Data'!$G$6,0,10*ROW('Hygiene Data'!G38)))),OFFSET('Hygiene Data'!$G$6,0,10*ROW('Hygiene Data'!G38)),NA())))</f>
        <v>#N/A</v>
      </c>
      <c r="BM44" s="252" t="e">
        <f ca="true">+IF(AND(ISNUMBER(OFFSET('Hygiene Data'!$G$8,0,10*ROW('Hygiene Data'!G38))),EB44="Yes"),OFFSET('Hygiene Data'!$G$8,0,10*ROW('Hygiene Data'!G38)),IF(AND(ISNUMBER(OFFSET('Hygiene Data'!$G$8,0,10*ROW('Hygiene Data'!G38))),EB44="No",ISNUMBER(OFFSET('Hygiene Data'!$G$8,0,10*ROW('Hygiene Data'!G38)))),CONCATENATE("[",ROUND(OFFSET('Hygiene Data'!$G$8,0,10*ROW('Hygiene Data'!G38)),0),"]"),IF(AND(ISNUMBER(OFFSET('Hygiene Data'!$G$8,0,10*ROW('Hygiene Data'!G38))),EB44="",ISNUMBER(OFFSET('Hygiene Data'!$G$8,0,10*ROW('Hygiene Data'!G38)))),OFFSET('Hygiene Data'!$G$8,0,10*ROW('Hygiene Data'!G38)),NA())))</f>
        <v>#N/A</v>
      </c>
      <c r="BN44" s="252" t="e">
        <f ca="true">+IF(AND(ISNUMBER(OFFSET('Hygiene Data'!$G$10,0,10*ROW('Hygiene Data'!G38))),EC44="Yes"),OFFSET('Hygiene Data'!$G$10,0,10*ROW('Hygiene Data'!G38)),IF(AND(ISNUMBER(OFFSET('Hygiene Data'!$G$10,0,10*ROW('Hygiene Data'!G38))),EC44="No",ISNUMBER(OFFSET('Hygiene Data'!$G$10,0,10*ROW('Hygiene Data'!G38)))),CONCATENATE("[",ROUND(OFFSET('Hygiene Data'!$G$10,0,10*ROW('Hygiene Data'!G38)),0),"]"),IF(AND(ISNUMBER(OFFSET('Hygiene Data'!$G$10,0,10*ROW('Hygiene Data'!G38))),EC44="",ISNUMBER(OFFSET('Hygiene Data'!$G$10,0,10*ROW('Hygiene Data'!G38)))),OFFSET('Hygiene Data'!$G$10,0,10*ROW('Hygiene Data'!G38)),NA())))</f>
        <v>#N/A</v>
      </c>
      <c r="BO44" s="252" t="e">
        <f ca="true">+IF(AND(ISNUMBER(OFFSET('Hygiene Data'!$H$6,0,10*ROW('Hygiene Data'!H38))),ED44="Yes"),OFFSET('Hygiene Data'!$H$6,0,10*ROW('Hygiene Data'!H38)),IF(AND(ISNUMBER(OFFSET('Hygiene Data'!$H$6,0,10*ROW('Hygiene Data'!H38))),ED44="No",ISNUMBER(OFFSET('Hygiene Data'!$H$6,0,10*ROW('Hygiene Data'!H38)))),CONCATENATE("[",ROUND(OFFSET('Hygiene Data'!$H$6,0,10*ROW('Hygiene Data'!H38)),0),"]"),IF(AND(ISNUMBER(OFFSET('Hygiene Data'!$H$6,0,10*ROW('Hygiene Data'!H38))),ED44="",ISNUMBER(OFFSET('Hygiene Data'!$H$6,0,10*ROW('Hygiene Data'!H38)))),OFFSET('Hygiene Data'!$H$6,0,10*ROW('Hygiene Data'!H38)),NA())))</f>
        <v>#N/A</v>
      </c>
      <c r="BP44" s="252" t="e">
        <f ca="true">+IF(AND(ISNUMBER(OFFSET('Hygiene Data'!$H$8,0,10*ROW('Hygiene Data'!H38))),EE44="Yes"),OFFSET('Hygiene Data'!$H$8,0,10*ROW('Hygiene Data'!H38)),IF(AND(ISNUMBER(OFFSET('Hygiene Data'!$H$8,0,10*ROW('Hygiene Data'!H38))),EE44="No",ISNUMBER(OFFSET('Hygiene Data'!$H$8,0,10*ROW('Hygiene Data'!H38)))),CONCATENATE("[",ROUND(OFFSET('Hygiene Data'!$H$8,0,10*ROW('Hygiene Data'!H38)),0),"]"),IF(AND(ISNUMBER(OFFSET('Hygiene Data'!$H$8,0,10*ROW('Hygiene Data'!H38))),EE44="",ISNUMBER(OFFSET('Hygiene Data'!$H$8,0,10*ROW('Hygiene Data'!H38)))),OFFSET('Hygiene Data'!$H$8,0,10*ROW('Hygiene Data'!H38)),NA())))</f>
        <v>#N/A</v>
      </c>
      <c r="BQ44" s="252" t="e">
        <f ca="true">+IF(AND(ISNUMBER(OFFSET('Hygiene Data'!$H$10,0,10*ROW('Hygiene Data'!H38))),EF44="Yes"),OFFSET('Hygiene Data'!$H$10,0,10*ROW('Hygiene Data'!H38)),IF(AND(ISNUMBER(OFFSET('Hygiene Data'!$H$10,0,10*ROW('Hygiene Data'!H38))),EF44="No",ISNUMBER(OFFSET('Hygiene Data'!$H$10,0,10*ROW('Hygiene Data'!H38)))),CONCATENATE("[",ROUND(OFFSET('Hygiene Data'!$H$10,0,10*ROW('Hygiene Data'!H38)),0),"]"),IF(AND(ISNUMBER(OFFSET('Hygiene Data'!$H$10,0,10*ROW('Hygiene Data'!H38))),EF44="",ISNUMBER(OFFSET('Hygiene Data'!$H$10,0,10*ROW('Hygiene Data'!H38)))),OFFSET('Hygiene Data'!$H$10,0,10*ROW('Hygiene Data'!H38)),NA())))</f>
        <v>#N/A</v>
      </c>
      <c r="BS44" s="36" t="str">
        <f ca="true">+IF(OFFSET('Water Data'!$C$28,0,10*ROW('Water Data'!C38))="","",OFFSET('Water Data'!$C$28,0,10*ROW('Water Data'!C38)))</f>
        <v/>
      </c>
      <c r="BT44" s="36" t="str">
        <f ca="true">+IF(OFFSET('Water Data'!$C$29,0,10*ROW('Water Data'!C38))="","",OFFSET('Water Data'!$C$29,0,10*ROW('Water Data'!C38)))</f>
        <v/>
      </c>
      <c r="BU44" s="36" t="str">
        <f ca="true">+IF(OFFSET('Water Data'!$C$30,0,10*ROW('Water Data'!C38))="","",OFFSET('Water Data'!$C$30,0,10*ROW('Water Data'!C38)))</f>
        <v/>
      </c>
      <c r="BV44" s="36" t="str">
        <f ca="true">+IF(OFFSET('Water Data'!$D$28,0,10*ROW('Water Data'!D38))="","",OFFSET('Water Data'!$D$28,0,10*ROW('Water Data'!D38)))</f>
        <v/>
      </c>
      <c r="BW44" s="36" t="str">
        <f ca="true">+IF(OFFSET('Water Data'!$D$29,0,10*ROW('Water Data'!D38))="","",OFFSET('Water Data'!$D$29,0,10*ROW('Water Data'!D38)))</f>
        <v/>
      </c>
      <c r="BX44" s="36" t="str">
        <f ca="true">+IF(OFFSET('Water Data'!$D$30,0,10*ROW('Water Data'!D38))="","",OFFSET('Water Data'!$D$30,0,10*ROW('Water Data'!D38)))</f>
        <v/>
      </c>
      <c r="BY44" s="36" t="str">
        <f ca="true">+IF(OFFSET('Water Data'!$E$28,0,10*ROW('Water Data'!E38))="","",OFFSET('Water Data'!$E$28,0,10*ROW('Water Data'!E38)))</f>
        <v/>
      </c>
      <c r="BZ44" s="36" t="str">
        <f ca="true">+IF(OFFSET('Water Data'!$E$29,0,10*ROW('Water Data'!E38))="","",OFFSET('Water Data'!$E$29,0,10*ROW('Water Data'!E38)))</f>
        <v/>
      </c>
      <c r="CA44" s="36" t="str">
        <f ca="true">+IF(OFFSET('Water Data'!$E$30,0,10*ROW('Water Data'!E38))="","",OFFSET('Water Data'!$E$30,0,10*ROW('Water Data'!E38)))</f>
        <v/>
      </c>
      <c r="CB44" s="36" t="str">
        <f ca="true">+IF(OFFSET('Water Data'!$F$28,0,10*ROW('Water Data'!F38))="","",OFFSET('Water Data'!$F$28,0,10*ROW('Water Data'!F38)))</f>
        <v/>
      </c>
      <c r="CC44" s="36" t="str">
        <f ca="true">+IF(OFFSET('Water Data'!$F$29,0,10*ROW('Water Data'!F38))="","",OFFSET('Water Data'!$F$29,0,10*ROW('Water Data'!F38)))</f>
        <v/>
      </c>
      <c r="CD44" s="36" t="str">
        <f ca="true">+IF(OFFSET('Water Data'!$F$30,0,10*ROW('Water Data'!F38))="","",OFFSET('Water Data'!$F$30,0,10*ROW('Water Data'!F38)))</f>
        <v/>
      </c>
      <c r="CE44" s="36" t="str">
        <f ca="true">+IF(OFFSET('Water Data'!$G$28,0,10*ROW('Water Data'!G38))="","",OFFSET('Water Data'!$G$28,0,10*ROW('Water Data'!G38)))</f>
        <v/>
      </c>
      <c r="CF44" s="36" t="str">
        <f ca="true">+IF(OFFSET('Water Data'!$G$29,0,10*ROW('Water Data'!G38))="","",OFFSET('Water Data'!$G$29,0,10*ROW('Water Data'!G38)))</f>
        <v/>
      </c>
      <c r="CG44" s="36" t="str">
        <f ca="true">+IF(OFFSET('Water Data'!$G$30,0,10*ROW('Water Data'!G38))="","",OFFSET('Water Data'!$G$30,0,10*ROW('Water Data'!G38)))</f>
        <v/>
      </c>
      <c r="CH44" s="36" t="str">
        <f ca="true">+IF(OFFSET('Water Data'!$H$28,0,10*ROW('Water Data'!H38))="","",OFFSET('Water Data'!$H$28,0,10*ROW('Water Data'!H38)))</f>
        <v/>
      </c>
      <c r="CI44" s="36" t="str">
        <f ca="true">+IF(OFFSET('Water Data'!$H$29,0,10*ROW('Water Data'!H38))="","",OFFSET('Water Data'!$H$29,0,10*ROW('Water Data'!H38)))</f>
        <v/>
      </c>
      <c r="CJ44" s="36" t="str">
        <f ca="true">+IF(OFFSET('Water Data'!$H$30,0,10*ROW('Water Data'!H38))="","",OFFSET('Water Data'!$H$30,0,10*ROW('Water Data'!H38)))</f>
        <v/>
      </c>
      <c r="CK44" s="36" t="str">
        <f ca="true">+IF(OFFSET('Sanitation Data'!$C$29,0,10*ROW('Sanitation Data'!C38))="","",OFFSET('Sanitation Data'!$C$29,0,10*ROW('Sanitation Data'!C38)))</f>
        <v/>
      </c>
      <c r="CL44" s="36" t="str">
        <f ca="true">+IF(OFFSET('Sanitation Data'!$C$30,0,10*ROW('Sanitation Data'!C38))="","",OFFSET('Sanitation Data'!$C$30,0,10*ROW('Sanitation Data'!C38)))</f>
        <v/>
      </c>
      <c r="CM44" s="36" t="str">
        <f ca="true">+IF(OFFSET('Sanitation Data'!$C$31,0,10*ROW('Sanitation Data'!C38))="","",OFFSET('Sanitation Data'!$C$31,0,10*ROW('Sanitation Data'!C38)))</f>
        <v/>
      </c>
      <c r="CN44" s="36" t="str">
        <f ca="true">+IF(OFFSET('Sanitation Data'!$C$32,0,10*ROW('Sanitation Data'!C38))="","",OFFSET('Sanitation Data'!$C$32,0,10*ROW('Sanitation Data'!C38)))</f>
        <v/>
      </c>
      <c r="CO44" s="36" t="str">
        <f ca="true">+IF(OFFSET('Sanitation Data'!$C$33,0,10*ROW('Sanitation Data'!C38))="","",OFFSET('Sanitation Data'!$C$33,0,10*ROW('Sanitation Data'!C38)))</f>
        <v/>
      </c>
      <c r="CP44" s="36" t="str">
        <f ca="true">+IF(OFFSET('Sanitation Data'!$D$29,0,10*ROW('Sanitation Data'!D38))="","",OFFSET('Sanitation Data'!$D$29,0,10*ROW('Sanitation Data'!D38)))</f>
        <v/>
      </c>
      <c r="CQ44" s="36" t="str">
        <f ca="true">+IF(OFFSET('Sanitation Data'!$D$30,0,10*ROW('Sanitation Data'!D38))="","",OFFSET('Sanitation Data'!$D$30,0,10*ROW('Sanitation Data'!D38)))</f>
        <v/>
      </c>
      <c r="CR44" s="36" t="str">
        <f ca="true">+IF(OFFSET('Sanitation Data'!$D$31,0,10*ROW('Sanitation Data'!D38))="","",OFFSET('Sanitation Data'!$D$31,0,10*ROW('Sanitation Data'!D38)))</f>
        <v/>
      </c>
      <c r="CS44" s="36" t="str">
        <f ca="true">+IF(OFFSET('Sanitation Data'!$D$32,0,10*ROW('Sanitation Data'!D38))="","",OFFSET('Sanitation Data'!$D$32,0,10*ROW('Sanitation Data'!D38)))</f>
        <v/>
      </c>
      <c r="CT44" s="36" t="str">
        <f ca="true">+IF(OFFSET('Sanitation Data'!$D$33,0,10*ROW('Sanitation Data'!D38))="","",OFFSET('Sanitation Data'!$D$33,0,10*ROW('Sanitation Data'!D38)))</f>
        <v/>
      </c>
      <c r="CU44" s="36" t="str">
        <f ca="true">+IF(OFFSET('Sanitation Data'!$E$29,0,10*ROW('Sanitation Data'!E38))="","",OFFSET('Sanitation Data'!$E$29,0,10*ROW('Sanitation Data'!E38)))</f>
        <v/>
      </c>
      <c r="CV44" s="36" t="str">
        <f ca="true">+IF(OFFSET('Sanitation Data'!$E$30,0,10*ROW('Sanitation Data'!E38))="","",OFFSET('Sanitation Data'!$E$30,0,10*ROW('Sanitation Data'!E38)))</f>
        <v/>
      </c>
      <c r="CW44" s="36" t="str">
        <f ca="true">+IF(OFFSET('Sanitation Data'!$E$31,0,10*ROW('Sanitation Data'!E38))="","",OFFSET('Sanitation Data'!$E$31,0,10*ROW('Sanitation Data'!E38)))</f>
        <v/>
      </c>
      <c r="CX44" s="36" t="str">
        <f ca="true">+IF(OFFSET('Sanitation Data'!$E$32,0,10*ROW('Sanitation Data'!E38))="","",OFFSET('Sanitation Data'!$E$32,0,10*ROW('Sanitation Data'!E38)))</f>
        <v/>
      </c>
      <c r="CY44" s="36" t="str">
        <f ca="true">+IF(OFFSET('Sanitation Data'!$E$33,0,10*ROW('Sanitation Data'!E38))="","",OFFSET('Sanitation Data'!$E$33,0,10*ROW('Sanitation Data'!E38)))</f>
        <v/>
      </c>
      <c r="CZ44" s="36" t="str">
        <f ca="true">+IF(OFFSET('Sanitation Data'!$F$29,0,10*ROW('Sanitation Data'!F38))="","",OFFSET('Sanitation Data'!$F$29,0,10*ROW('Sanitation Data'!F38)))</f>
        <v/>
      </c>
      <c r="DA44" s="36" t="str">
        <f ca="true">+IF(OFFSET('Sanitation Data'!$F$30,0,10*ROW('Sanitation Data'!F38))="","",OFFSET('Sanitation Data'!$F$30,0,10*ROW('Sanitation Data'!F38)))</f>
        <v/>
      </c>
      <c r="DB44" s="36" t="str">
        <f ca="true">+IF(OFFSET('Sanitation Data'!$F$31,0,10*ROW('Sanitation Data'!F38))="","",OFFSET('Sanitation Data'!$F$31,0,10*ROW('Sanitation Data'!F38)))</f>
        <v/>
      </c>
      <c r="DC44" s="36" t="str">
        <f ca="true">+IF(OFFSET('Sanitation Data'!$F$32,0,10*ROW('Sanitation Data'!F38))="","",OFFSET('Sanitation Data'!$F$32,0,10*ROW('Sanitation Data'!F38)))</f>
        <v/>
      </c>
      <c r="DD44" s="36" t="str">
        <f ca="true">+IF(OFFSET('Sanitation Data'!$F$33,0,10*ROW('Sanitation Data'!F38))="","",OFFSET('Sanitation Data'!$F$33,0,10*ROW('Sanitation Data'!F38)))</f>
        <v/>
      </c>
      <c r="DE44" s="36" t="str">
        <f ca="true">+IF(OFFSET('Sanitation Data'!$G$29,0,10*ROW('Sanitation Data'!G38))="","",OFFSET('Sanitation Data'!$G$29,0,10*ROW('Sanitation Data'!G38)))</f>
        <v/>
      </c>
      <c r="DF44" s="36" t="str">
        <f ca="true">+IF(OFFSET('Sanitation Data'!$G$30,0,10*ROW('Sanitation Data'!G38))="","",OFFSET('Sanitation Data'!$G$30,0,10*ROW('Sanitation Data'!G38)))</f>
        <v/>
      </c>
      <c r="DG44" s="36" t="str">
        <f ca="true">+IF(OFFSET('Sanitation Data'!$G$31,0,10*ROW('Sanitation Data'!G38))="","",OFFSET('Sanitation Data'!$G$31,0,10*ROW('Sanitation Data'!G38)))</f>
        <v/>
      </c>
      <c r="DH44" s="36" t="str">
        <f ca="true">+IF(OFFSET('Sanitation Data'!$G$32,0,10*ROW('Sanitation Data'!G38))="","",OFFSET('Sanitation Data'!$G$32,0,10*ROW('Sanitation Data'!G38)))</f>
        <v/>
      </c>
      <c r="DI44" s="36" t="str">
        <f ca="true">+IF(OFFSET('Sanitation Data'!$G$33,0,10*ROW('Sanitation Data'!G38))="","",OFFSET('Sanitation Data'!$G$33,0,10*ROW('Sanitation Data'!G38)))</f>
        <v/>
      </c>
      <c r="DJ44" s="36" t="str">
        <f ca="true">+IF(OFFSET('Sanitation Data'!$H$29,0,10*ROW('Sanitation Data'!H38))="","",OFFSET('Sanitation Data'!$H$29,0,10*ROW('Sanitation Data'!H38)))</f>
        <v/>
      </c>
      <c r="DK44" s="36" t="str">
        <f ca="true">+IF(OFFSET('Sanitation Data'!$H$30,0,10*ROW('Sanitation Data'!H38))="","",OFFSET('Sanitation Data'!$H$30,0,10*ROW('Sanitation Data'!H38)))</f>
        <v/>
      </c>
      <c r="DL44" s="36" t="str">
        <f ca="true">+IF(OFFSET('Sanitation Data'!$H$31,0,10*ROW('Sanitation Data'!H38))="","",OFFSET('Sanitation Data'!$H$31,0,10*ROW('Sanitation Data'!H38)))</f>
        <v/>
      </c>
      <c r="DM44" s="36" t="str">
        <f ca="true">+IF(OFFSET('Sanitation Data'!$H$32,0,10*ROW('Sanitation Data'!H38))="","",OFFSET('Sanitation Data'!$H$32,0,10*ROW('Sanitation Data'!H38)))</f>
        <v/>
      </c>
      <c r="DN44" s="36" t="str">
        <f ca="true">+IF(OFFSET('Sanitation Data'!$H$33,0,10*ROW('Sanitation Data'!H38))="","",OFFSET('Sanitation Data'!$H$33,0,10*ROW('Sanitation Data'!H38)))</f>
        <v/>
      </c>
      <c r="DO44" s="36" t="str">
        <f ca="true">+IF(OFFSET('Hygiene Data'!$C$12,0,10*ROW('Hygiene Data'!C38))="","",OFFSET('Hygiene Data'!$C$12,0,10*ROW('Hygiene Data'!C38)))</f>
        <v/>
      </c>
      <c r="DP44" s="36" t="str">
        <f ca="true">+IF(OFFSET('Hygiene Data'!$C$13,0,10*ROW('Hygiene Data'!C38))="","",OFFSET('Hygiene Data'!$C$13,0,10*ROW('Hygiene Data'!C38)))</f>
        <v/>
      </c>
      <c r="DQ44" s="36" t="str">
        <f ca="true">+IF(OFFSET('Hygiene Data'!$C$14,0,10*ROW('Hygiene Data'!C38))="","",OFFSET('Hygiene Data'!$C$14,0,10*ROW('Hygiene Data'!C38)))</f>
        <v/>
      </c>
      <c r="DR44" s="36" t="str">
        <f ca="true">+IF(OFFSET('Hygiene Data'!$D$12,0,10*ROW('Hygiene Data'!D38))="","",OFFSET('Hygiene Data'!$D$12,0,10*ROW('Hygiene Data'!D38)))</f>
        <v/>
      </c>
      <c r="DS44" s="36" t="str">
        <f ca="true">+IF(OFFSET('Hygiene Data'!$D$13,0,10*ROW('Hygiene Data'!D38))="","",OFFSET('Hygiene Data'!$D$13,0,10*ROW('Hygiene Data'!D38)))</f>
        <v/>
      </c>
      <c r="DT44" s="36" t="str">
        <f ca="true">+IF(OFFSET('Hygiene Data'!$D$14,0,10*ROW('Hygiene Data'!D38))="","",OFFSET('Hygiene Data'!$D$14,0,10*ROW('Hygiene Data'!D38)))</f>
        <v/>
      </c>
      <c r="DU44" s="36" t="str">
        <f ca="true">+IF(OFFSET('Hygiene Data'!$E$12,0,10*ROW('Hygiene Data'!E38))="","",OFFSET('Hygiene Data'!$E$12,0,10*ROW('Hygiene Data'!E38)))</f>
        <v/>
      </c>
      <c r="DV44" s="36" t="str">
        <f ca="true">+IF(OFFSET('Hygiene Data'!$E$13,0,10*ROW('Hygiene Data'!E38))="","",OFFSET('Hygiene Data'!$E$13,0,10*ROW('Hygiene Data'!E38)))</f>
        <v/>
      </c>
      <c r="DW44" s="36" t="str">
        <f ca="true">+IF(OFFSET('Hygiene Data'!$E$14,0,10*ROW('Hygiene Data'!E38))="","",OFFSET('Hygiene Data'!$E$14,0,10*ROW('Hygiene Data'!E38)))</f>
        <v/>
      </c>
      <c r="DX44" s="36" t="str">
        <f ca="true">+IF(OFFSET('Hygiene Data'!$F$12,0,10*ROW('Hygiene Data'!F38))="","",OFFSET('Hygiene Data'!$F$12,0,10*ROW('Hygiene Data'!F38)))</f>
        <v/>
      </c>
      <c r="DY44" s="36" t="str">
        <f ca="true">+IF(OFFSET('Hygiene Data'!$F$13,0,10*ROW('Hygiene Data'!F38))="","",OFFSET('Hygiene Data'!$F$13,0,10*ROW('Hygiene Data'!F38)))</f>
        <v/>
      </c>
      <c r="DZ44" s="36" t="str">
        <f ca="true">+IF(OFFSET('Hygiene Data'!$F$14,0,10*ROW('Hygiene Data'!F38))="","",OFFSET('Hygiene Data'!$F$14,0,10*ROW('Hygiene Data'!F38)))</f>
        <v/>
      </c>
      <c r="EA44" s="36" t="str">
        <f ca="true">+IF(OFFSET('Hygiene Data'!$G$12,0,10*ROW('Hygiene Data'!G38))="","",OFFSET('Hygiene Data'!$G$12,0,10*ROW('Hygiene Data'!G38)))</f>
        <v/>
      </c>
      <c r="EB44" s="36" t="str">
        <f ca="true">+IF(OFFSET('Hygiene Data'!$G$13,0,10*ROW('Hygiene Data'!G38))="","",OFFSET('Hygiene Data'!$G$13,0,10*ROW('Hygiene Data'!G38)))</f>
        <v/>
      </c>
      <c r="EC44" s="36" t="str">
        <f ca="true">+IF(OFFSET('Hygiene Data'!$G$14,0,10*ROW('Hygiene Data'!G38))="","",OFFSET('Hygiene Data'!$G$14,0,10*ROW('Hygiene Data'!G38)))</f>
        <v/>
      </c>
      <c r="ED44" s="36" t="str">
        <f ca="true">+IF(OFFSET('Hygiene Data'!$H$12,0,10*ROW('Hygiene Data'!H38))="","",OFFSET('Hygiene Data'!$H$12,0,10*ROW('Hygiene Data'!H38)))</f>
        <v/>
      </c>
      <c r="EE44" s="36" t="str">
        <f ca="true">+IF(OFFSET('Hygiene Data'!$H$13,0,10*ROW('Hygiene Data'!H38))="","",OFFSET('Hygiene Data'!$H$13,0,10*ROW('Hygiene Data'!H38)))</f>
        <v/>
      </c>
      <c r="EF44" s="36" t="str">
        <f ca="true">+IF(OFFSET('Hygiene Data'!$H$14,0,10*ROW('Hygiene Data'!H38))="","",OFFSET('Hygiene Data'!$H$14,0,10*ROW('Hygiene Data'!H38)))</f>
        <v/>
      </c>
    </row>
    <row r="45" x14ac:dyDescent="0.2">
      <c r="A45" s="59" t="str">
        <f ca="true">+IF(OFFSET('Water Data'!$B$1,0,10*ROW('Water Data'!B42))="","",OFFSET('Water Data'!$B$1,0,10*ROW('Water Data'!B42)))</f>
        <v/>
      </c>
      <c r="B45" s="59" t="str">
        <f ca="true">+IF(OFFSET('Water Data'!$A$3,0,10*ROW('Water Data'!A42))="","",OFFSET('Water Data'!$A$3,0,10*ROW('Water Data'!A42)))</f>
        <v/>
      </c>
      <c r="C45" s="59" t="str">
        <f ca="true">+IF(OFFSET('Water Data'!$C$3,0,10*ROW('Water Data'!C42))="","",OFFSET('Water Data'!$C$3,0,10*ROW('Water Data'!C42)))</f>
        <v/>
      </c>
      <c r="D45" s="250" t="e">
        <f ca="true">+IF(AND(ISNUMBER(OFFSET('Water Data'!$C$5,0,10*ROW('Water Data'!C39))),BS45="Yes"),100-OFFSET('Water Data'!$C$5,0,10*ROW('Water Data'!C39)),IF(AND(ISNUMBER(OFFSET('Water Data'!$C$5,0,10*ROW('Water Data'!C39))),BS45="No",ISNUMBER(OFFSET('Water Data'!$C$5,0,10*ROW('Water Data'!C39)))),CONCATENATE("[",ROUND(100-OFFSET('Water Data'!$C$5,0,10*ROW('Water Data'!C39)),0),"]"),IF(AND(ISNUMBER(OFFSET('Water Data'!$C$5,0,10*ROW('Water Data'!C39))),BS45="",ISNUMBER(OFFSET('Water Data'!$C$5,0,10*ROW('Water Data'!C39)))),100-OFFSET('Water Data'!$C$5,0,10*ROW('Water Data'!C39)),NA())))</f>
        <v>#N/A</v>
      </c>
      <c r="E45" s="250" t="e">
        <f ca="true">+IF(AND(ISNUMBER(OFFSET('Water Data'!$C$7,0,10*ROW('Water Data'!D39))),BT45="Yes"),OFFSET('Water Data'!$C$7,0,10*ROW('Water Data'!C39)),IF(AND(ISNUMBER(OFFSET('Water Data'!$C$7,0,10*ROW('Water Data'!C39))),BT45="No",ISNUMBER(OFFSET('Water Data'!$C$7,0,10*ROW('Water Data'!C39)))),CONCATENATE("[",ROUND(OFFSET('Water Data'!$C$7,0,10*ROW('Water Data'!C39)),0),"]"),IF(AND(ISNUMBER(OFFSET('Water Data'!$C$7,0,10*ROW('Water Data'!C39))),BT45="",ISNUMBER(OFFSET('Water Data'!$C$7,0,10*ROW('Water Data'!C39)))),OFFSET('Water Data'!$C$7,0,10*ROW('Water Data'!C39)),NA())))</f>
        <v>#N/A</v>
      </c>
      <c r="F45" s="250" t="e">
        <f ca="true">+IF(AND(ISNUMBER(OFFSET('Water Data'!$C$10,0,10*ROW('Water Data'!C39))),BU45="Yes"),OFFSET('Water Data'!$C$10,0,10*ROW('Water Data'!C39)),IF(AND(ISNUMBER(OFFSET('Water Data'!$C$10,0,10*ROW('Water Data'!C39))),BU45="No",ISNUMBER(OFFSET('Water Data'!$C$10,0,10*ROW('Water Data'!C39)))),CONCATENATE("[",ROUND(OFFSET('Water Data'!$C$10,0,10*ROW('Water Data'!C39)),0),"]"),IF(AND(ISNUMBER(OFFSET('Water Data'!$C$10,0,10*ROW('Water Data'!C39))),BU45="",ISNUMBER(OFFSET('Water Data'!$C$10,0,10*ROW('Water Data'!C39)))),OFFSET('Water Data'!$C$10,0,10*ROW('Water Data'!C39)),NA())))</f>
        <v>#N/A</v>
      </c>
      <c r="G45" s="250" t="e">
        <f ca="true">+IF(AND(ISNUMBER(OFFSET('Water Data'!$D$5,0,10*ROW('Water Data'!D39))),BV45="Yes"),100-OFFSET('Water Data'!$D$5,0,10*ROW('Water Data'!D39)),IF(AND(ISNUMBER(OFFSET('Water Data'!$D$5,0,10*ROW('Water Data'!D39))),BV45="No",ISNUMBER(OFFSET('Water Data'!$D$5,0,10*ROW('Water Data'!D39)))),CONCATENATE("[",ROUND(100-OFFSET('Water Data'!$D$5,0,10*ROW('Water Data'!D39)),0),"]"),IF(AND(ISNUMBER(OFFSET('Water Data'!$D$5,0,10*ROW('Water Data'!D39))),BV45="",ISNUMBER(OFFSET('Water Data'!$D$5,0,10*ROW('Water Data'!D39)))),100-OFFSET('Water Data'!$D$5,0,10*ROW('Water Data'!D39)),NA())))</f>
        <v>#N/A</v>
      </c>
      <c r="H45" s="250" t="e">
        <f ca="true">+IF(AND(ISNUMBER(OFFSET('Water Data'!$D$7,0,10*ROW('Water Data'!D39))),BW45="Yes"),OFFSET('Water Data'!$D$7,0,10*ROW('Water Data'!D39)),IF(AND(ISNUMBER(OFFSET('Water Data'!$D$7,0,10*ROW('Water Data'!D39))),BW45="No",ISNUMBER(OFFSET('Water Data'!$D$7,0,10*ROW('Water Data'!D39)))),CONCATENATE("[",ROUND(OFFSET('Water Data'!$C$7,0,10*ROW('Water Data'!D39)),0),"]"),IF(AND(ISNUMBER(OFFSET('Water Data'!$D$7,0,10*ROW('Water Data'!D39))),BW45="",ISNUMBER(OFFSET('Water Data'!$D$7,0,10*ROW('Water Data'!D39)))),OFFSET('Water Data'!$D$7,0,10*ROW('Water Data'!D39)),NA())))</f>
        <v>#N/A</v>
      </c>
      <c r="I45" s="250" t="e">
        <f ca="true">+IF(AND(ISNUMBER(OFFSET('Water Data'!$D$10,0,10*ROW('Water Data'!D39))),BX45="Yes"),OFFSET('Water Data'!$D$10,0,10*ROW('Water Data'!D39)),IF(AND(ISNUMBER(OFFSET('Water Data'!$D$10,0,10*ROW('Water Data'!D39))),BX45="No",ISNUMBER(OFFSET('Water Data'!$D$10,0,10*ROW('Water Data'!D39)))),CONCATENATE("[",ROUND(OFFSET('Water Data'!$D$10,0,10*ROW('Water Data'!D39)),0),"]"),IF(AND(ISNUMBER(OFFSET('Water Data'!$D$10,0,10*ROW('Water Data'!D39))),BX45="",ISNUMBER(OFFSET('Water Data'!$D$10,0,10*ROW('Water Data'!D39)))),OFFSET('Water Data'!$D$10,0,10*ROW('Water Data'!D39)),NA())))</f>
        <v>#N/A</v>
      </c>
      <c r="J45" s="250" t="e">
        <f ca="true">+IF(AND(ISNUMBER(OFFSET('Water Data'!$E$5,0,10*ROW('Water Data'!E39))),BY45="Yes"),100-OFFSET('Water Data'!$E$5,0,10*ROW('Water Data'!E39)),IF(AND(ISNUMBER(OFFSET('Water Data'!$E$5,0,10*ROW('Water Data'!E39))),BY45="No",ISNUMBER(OFFSET('Water Data'!$E$5,0,10*ROW('Water Data'!E39)))),CONCATENATE("[",ROUND(100-OFFSET('Water Data'!$E$5,0,10*ROW('Water Data'!E39)),0),"]"),IF(AND(ISNUMBER(OFFSET('Water Data'!$E$5,0,10*ROW('Water Data'!E39))),BY45="",ISNUMBER(OFFSET('Water Data'!$E$5,0,10*ROW('Water Data'!E39)))),100-OFFSET('Water Data'!$E$5,0,10*ROW('Water Data'!E39)),NA())))</f>
        <v>#N/A</v>
      </c>
      <c r="K45" s="250" t="e">
        <f ca="true">+IF(AND(ISNUMBER(OFFSET('Water Data'!$E$7,0,10*ROW('Water Data'!E39))),BZ45="Yes"),OFFSET('Water Data'!$E$7,0,10*ROW('Water Data'!E39)),IF(AND(ISNUMBER(OFFSET('Water Data'!$E$7,0,10*ROW('Water Data'!E39))),BZ45="No",ISNUMBER(OFFSET('Water Data'!$E$7,0,10*ROW('Water Data'!E39)))),CONCATENATE("[",ROUND(OFFSET('Water Data'!$E$7,0,10*ROW('Water Data'!E39)),0),"]"),IF(AND(ISNUMBER(OFFSET('Water Data'!$E$7,0,10*ROW('Water Data'!E39))),BZ45="",ISNUMBER(OFFSET('Water Data'!$E$7,0,10*ROW('Water Data'!E39)))),OFFSET('Water Data'!$E$7,0,10*ROW('Water Data'!E39)),NA())))</f>
        <v>#N/A</v>
      </c>
      <c r="L45" s="250" t="e">
        <f ca="true">+IF(AND(ISNUMBER(OFFSET('Water Data'!$E$10,0,10*ROW('Water Data'!E39))),CA45="Yes"),OFFSET('Water Data'!$E$10,0,10*ROW('Water Data'!E39)),IF(AND(ISNUMBER(OFFSET('Water Data'!$E$10,0,10*ROW('Water Data'!E39))),CA45="No",ISNUMBER(OFFSET('Water Data'!$E$10,0,10*ROW('Water Data'!E39)))),CONCATENATE("[",ROUND(OFFSET('Water Data'!$E$10,0,10*ROW('Water Data'!E39)),0),"]"),IF(AND(ISNUMBER(OFFSET('Water Data'!$E$10,0,10*ROW('Water Data'!E39))),CA45="",ISNUMBER(OFFSET('Water Data'!$E$10,0,10*ROW('Water Data'!E39)))),OFFSET('Water Data'!$E$10,0,10*ROW('Water Data'!E39)),NA())))</f>
        <v>#N/A</v>
      </c>
      <c r="M45" s="250" t="e">
        <f ca="true">+IF(AND(ISNUMBER(OFFSET('Water Data'!$F$5,0,10*ROW('Water Data'!F39))),CB45="Yes"),100-OFFSET('Water Data'!$F$5,0,10*ROW('Water Data'!F39)),IF(AND(ISNUMBER(OFFSET('Water Data'!$F$5,0,10*ROW('Water Data'!F39))),CB45="No",ISNUMBER(OFFSET('Water Data'!$F$5,0,10*ROW('Water Data'!F39)))),CONCATENATE("[",ROUND(100-OFFSET('Water Data'!$F$5,0,10*ROW('Water Data'!F39)),0),"]"),IF(AND(ISNUMBER(OFFSET('Water Data'!$F$5,0,10*ROW('Water Data'!F39))),CB45="",ISNUMBER(OFFSET('Water Data'!$F$5,0,10*ROW('Water Data'!F39)))),100-OFFSET('Water Data'!$F$5,0,10*ROW('Water Data'!F39)),NA())))</f>
        <v>#N/A</v>
      </c>
      <c r="N45" s="250" t="e">
        <f ca="true">+IF(AND(ISNUMBER(OFFSET('Water Data'!$F$7,0,10*ROW('Water Data'!F39))),CC45="Yes"),OFFSET('Water Data'!$F$7,0,10*ROW('Water Data'!F39)),IF(AND(ISNUMBER(OFFSET('Water Data'!$F$7,0,10*ROW('Water Data'!F39))),CC45="No",ISNUMBER(OFFSET('Water Data'!$F$7,0,10*ROW('Water Data'!F39)))),CONCATENATE("[",ROUND(OFFSET('Water Data'!$F$7,0,10*ROW('Water Data'!F39)),0),"]"),IF(AND(ISNUMBER(OFFSET('Water Data'!$F$7,0,10*ROW('Water Data'!F39))),CC45="",ISNUMBER(OFFSET('Water Data'!$F$7,0,10*ROW('Water Data'!F39)))),OFFSET('Water Data'!$F$7,0,10*ROW('Water Data'!F39)),NA())))</f>
        <v>#N/A</v>
      </c>
      <c r="O45" s="250" t="e">
        <f ca="true">+IF(AND(ISNUMBER(OFFSET('Water Data'!$F$10,0,10*ROW('Water Data'!F39))),CD45="Yes"),OFFSET('Water Data'!$F$10,0,10*ROW('Water Data'!F39)),IF(AND(ISNUMBER(OFFSET('Water Data'!$F$10,0,10*ROW('Water Data'!F39))),CD45="No",ISNUMBER(OFFSET('Water Data'!$F$10,0,10*ROW('Water Data'!F39)))),CONCATENATE("[",ROUND(OFFSET('Water Data'!$F$10,0,10*ROW('Water Data'!F39)),0),"]"),IF(AND(ISNUMBER(OFFSET('Water Data'!$F$10,0,10*ROW('Water Data'!F39))),CD45="",ISNUMBER(OFFSET('Water Data'!$F$10,0,10*ROW('Water Data'!F39)))),OFFSET('Water Data'!$F$10,0,10*ROW('Water Data'!F39)),NA())))</f>
        <v>#N/A</v>
      </c>
      <c r="P45" s="250" t="e">
        <f ca="true">+IF(AND(ISNUMBER(OFFSET('Water Data'!$G$5,0,10*ROW('Water Data'!G39))),CE45="Yes"),100-OFFSET('Water Data'!$G$5,0,10*ROW('Water Data'!G39)),IF(AND(ISNUMBER(OFFSET('Water Data'!$G$5,0,10*ROW('Water Data'!G39))),CE45="No",ISNUMBER(OFFSET('Water Data'!$G$5,0,10*ROW('Water Data'!G39)))),CONCATENATE("[",ROUND(100-OFFSET('Water Data'!$G$5,0,10*ROW('Water Data'!G39)),0),"]"),IF(AND(ISNUMBER(OFFSET('Water Data'!$G$5,0,10*ROW('Water Data'!G39))),CE45="",ISNUMBER(OFFSET('Water Data'!$G$5,0,10*ROW('Water Data'!G39)))),100-OFFSET('Water Data'!$G$5,0,10*ROW('Water Data'!G39)),NA())))</f>
        <v>#N/A</v>
      </c>
      <c r="Q45" s="250" t="e">
        <f ca="true">+IF(AND(ISNUMBER(OFFSET('Water Data'!$G$7,0,10*ROW('Water Data'!G39))),CF45="Yes"),OFFSET('Water Data'!$G$7,0,10*ROW('Water Data'!G39)),IF(AND(ISNUMBER(OFFSET('Water Data'!$G$7,0,10*ROW('Water Data'!G39))),CF45="No",ISNUMBER(OFFSET('Water Data'!$G$7,0,10*ROW('Water Data'!G39)))),CONCATENATE("[",ROUND(OFFSET('Water Data'!$G$7,0,10*ROW('Water Data'!G39)),0),"]"),IF(AND(ISNUMBER(OFFSET('Water Data'!$G$7,0,10*ROW('Water Data'!G39))),CF45="",ISNUMBER(OFFSET('Water Data'!$G$7,0,10*ROW('Water Data'!G39)))),OFFSET('Water Data'!$G$7,0,10*ROW('Water Data'!G39)),NA())))</f>
        <v>#N/A</v>
      </c>
      <c r="R45" s="250" t="e">
        <f ca="true">+IF(AND(ISNUMBER(OFFSET('Water Data'!$G$10,0,10*ROW('Water Data'!G39))),CG45="Yes"),OFFSET('Water Data'!$G$10,0,10*ROW('Water Data'!G39)),IF(AND(ISNUMBER(OFFSET('Water Data'!$G$10,0,10*ROW('Water Data'!G39))),CG45="No",ISNUMBER(OFFSET('Water Data'!$G$10,0,10*ROW('Water Data'!G39)))),CONCATENATE("[",ROUND(OFFSET('Water Data'!$G$10,0,10*ROW('Water Data'!G39)),0),"]"),IF(AND(ISNUMBER(OFFSET('Water Data'!$G$10,0,10*ROW('Water Data'!G39))),CG45="",ISNUMBER(OFFSET('Water Data'!$G$10,0,10*ROW('Water Data'!G39)))),OFFSET('Water Data'!$G$10,0,10*ROW('Water Data'!G39)),NA())))</f>
        <v>#N/A</v>
      </c>
      <c r="S45" s="250" t="e">
        <f ca="true">+IF(AND(ISNUMBER(OFFSET('Water Data'!$H$5,0,10*ROW('Water Data'!H39))),CH45="Yes"),100-OFFSET('Water Data'!$H$5,0,10*ROW('Water Data'!H39)),IF(AND(ISNUMBER(OFFSET('Water Data'!$H$5,0,10*ROW('Water Data'!H39))),CH45="No",ISNUMBER(OFFSET('Water Data'!$H$5,0,10*ROW('Water Data'!H39)))),CONCATENATE("[",ROUND(100-OFFSET('Water Data'!$H$5,0,10*ROW('Water Data'!H39)),0),"]"),IF(AND(ISNUMBER(OFFSET('Water Data'!$H$5,0,10*ROW('Water Data'!H39))),CH45="",ISNUMBER(OFFSET('Water Data'!$H$5,0,10*ROW('Water Data'!H39)))),100-OFFSET('Water Data'!$H$5,0,10*ROW('Water Data'!H39)),NA())))</f>
        <v>#N/A</v>
      </c>
      <c r="T45" s="250" t="e">
        <f ca="true">+IF(AND(ISNUMBER(OFFSET('Water Data'!$H$7,0,10*ROW('Water Data'!H39))),CI45="Yes"),OFFSET('Water Data'!$H$7,0,10*ROW('Water Data'!H39)),IF(AND(ISNUMBER(OFFSET('Water Data'!$H$7,0,10*ROW('Water Data'!H39))),CI45="No",ISNUMBER(OFFSET('Water Data'!$H$7,0,10*ROW('Water Data'!H39)))),CONCATENATE("[",ROUND(OFFSET('Water Data'!$H$7,0,10*ROW('Water Data'!H39)),0),"]"),IF(AND(ISNUMBER(OFFSET('Water Data'!$H$7,0,10*ROW('Water Data'!H39))),CI45="",ISNUMBER(OFFSET('Water Data'!$H$7,0,10*ROW('Water Data'!H39)))),OFFSET('Water Data'!$H$7,0,10*ROW('Water Data'!H39)),NA())))</f>
        <v>#N/A</v>
      </c>
      <c r="U45" s="250" t="e">
        <f ca="true">+IF(AND(ISNUMBER(OFFSET('Water Data'!$H$10,0,10*ROW('Water Data'!H39))),CJ45="Yes"),OFFSET('Water Data'!$H$10,0,10*ROW('Water Data'!H39)),IF(AND(ISNUMBER(OFFSET('Water Data'!$H$10,0,10*ROW('Water Data'!H39))),CJ45="No",ISNUMBER(OFFSET('Water Data'!$H$10,0,10*ROW('Water Data'!H39)))),CONCATENATE("[",ROUND(OFFSET('Water Data'!$H$10,0,10*ROW('Water Data'!H39)),0),"]"),IF(AND(ISNUMBER(OFFSET('Water Data'!$H$10,0,10*ROW('Water Data'!H39))),CJ45="",ISNUMBER(OFFSET('Water Data'!$H$10,0,10*ROW('Water Data'!H39)))),OFFSET('Water Data'!$H$10,0,10*ROW('Water Data'!H39)),NA())))</f>
        <v>#N/A</v>
      </c>
      <c r="V45" s="251" t="e">
        <f ca="true">+IF(AND(ISNUMBER(OFFSET('Sanitation Data'!$C$5,0,10*ROW('Sanitation Data'!C39))),CK45="Yes"),100-OFFSET('Sanitation Data'!$C$5,0,10*ROW('Sanitation Data'!C39)),IF(AND(ISNUMBER(OFFSET('Sanitation Data'!$C$5,0,10*ROW('Sanitation Data'!C39))),CK45="No",ISNUMBER(OFFSET('Sanitation Data'!$C$5,0,10*ROW('Sanitation Data'!C39)))),CONCATENATE("[",ROUND(100-OFFSET('Sanitation Data'!$C$5,0,10*ROW('Sanitation Data'!C39)),0),"]"),IF(AND(ISNUMBER(OFFSET('Sanitation Data'!$C$5,0,10*ROW('Sanitation Data'!C39))),CK45="",ISNUMBER(OFFSET('Sanitation Data'!$C$5,0,10*ROW('Sanitation Data'!C39)))),100-OFFSET('Sanitation Data'!$C$5,0,10*ROW('Sanitation Data'!C39)),NA())))</f>
        <v>#N/A</v>
      </c>
      <c r="W45" s="251" t="e">
        <f ca="true">+IF(AND(ISNUMBER(OFFSET('Sanitation Data'!$C$7,0,10*ROW('Sanitation Data'!C39))),CL45="Yes"),OFFSET('Sanitation Data'!$C$7,0,10*ROW('Sanitation Data'!C39)),IF(AND(ISNUMBER(OFFSET('Sanitation Data'!$C$7,0,10*ROW('Sanitation Data'!C39))),CL45="No",ISNUMBER(OFFSET('Sanitation Data'!$C$7,0,10*ROW('Sanitation Data'!C39)))),CONCATENATE("[",ROUND(OFFSET('Sanitation Data'!$C$7,0,10*ROW('Sanitation Data'!C39)),0),"]"),IF(AND(ISNUMBER(OFFSET('Sanitation Data'!$C$7,0,10*ROW('Sanitation Data'!C39))),CL45="",ISNUMBER(OFFSET('Sanitation Data'!$C$7,0,10*ROW('Sanitation Data'!C39)))),OFFSET('Sanitation Data'!$C$7,0,10*ROW('Sanitation Data'!C39)),NA())))</f>
        <v>#N/A</v>
      </c>
      <c r="X45" s="251" t="e">
        <f ca="true">+IF(AND(ISNUMBER(OFFSET('Sanitation Data'!$C$11,0,10*ROW('Sanitation Data'!C39))),CM45="Yes"),OFFSET('Sanitation Data'!$C$11,0,10*ROW('Sanitation Data'!C39)),IF(AND(ISNUMBER(OFFSET('Sanitation Data'!$C$11,0,10*ROW('Sanitation Data'!C39))),CM45="No",ISNUMBER(OFFSET('Sanitation Data'!$C$11,0,10*ROW('Sanitation Data'!C39)))),CONCATENATE("[",ROUND(OFFSET('Sanitation Data'!$C$11,0,10*ROW('Sanitation Data'!C39)),0),"]"),IF(AND(ISNUMBER(OFFSET('Sanitation Data'!$C$11,0,10*ROW('Sanitation Data'!C39))),CM45="",ISNUMBER(OFFSET('Sanitation Data'!$C$11,0,10*ROW('Sanitation Data'!C39)))),OFFSET('Sanitation Data'!$C$11,0,10*ROW('Sanitation Data'!C39)),NA())))</f>
        <v>#N/A</v>
      </c>
      <c r="Y45" s="251" t="e">
        <f ca="true">+IF(AND(ISNUMBER(OFFSET('Sanitation Data'!$C$12,0,10*ROW('Sanitation Data'!C39))),CN45="Yes"),OFFSET('Sanitation Data'!$C$12,0,10*ROW('Sanitation Data'!C39)),IF(AND(ISNUMBER(OFFSET('Sanitation Data'!$C$12,0,10*ROW('Sanitation Data'!C39))),CN45="No",ISNUMBER(OFFSET('Sanitation Data'!$C$12,0,10*ROW('Sanitation Data'!C39)))),CONCATENATE("[",ROUND(OFFSET('Sanitation Data'!$C$12,0,10*ROW('Sanitation Data'!C39)),0),"]"),IF(AND(ISNUMBER(OFFSET('Sanitation Data'!$C$12,0,10*ROW('Sanitation Data'!C39))),CN45="",ISNUMBER(OFFSET('Sanitation Data'!$C$12,0,10*ROW('Sanitation Data'!C39)))),OFFSET('Sanitation Data'!$C$12,0,10*ROW('Sanitation Data'!C39)),NA())))</f>
        <v>#N/A</v>
      </c>
      <c r="Z45" s="251" t="e">
        <f ca="true">+IF(AND(ISNUMBER(OFFSET('Sanitation Data'!$C$13,0,10*ROW('Sanitation Data'!C39))),CO45="Yes"),OFFSET('Sanitation Data'!$C$13,0,10*ROW('Sanitation Data'!C39)),IF(AND(ISNUMBER(OFFSET('Sanitation Data'!$C$13,0,10*ROW('Sanitation Data'!C39))),CO45="No",ISNUMBER(OFFSET('Sanitation Data'!$C$13,0,10*ROW('Sanitation Data'!C39)))),CONCATENATE("[",ROUND(OFFSET('Sanitation Data'!$C$13,0,10*ROW('Sanitation Data'!C39)),0),"]"),IF(AND(ISNUMBER(OFFSET('Sanitation Data'!$C$13,0,10*ROW('Sanitation Data'!C39))),CO45="",ISNUMBER(OFFSET('Sanitation Data'!$C$13,0,10*ROW('Sanitation Data'!C39)))),OFFSET('Sanitation Data'!$C$13,0,10*ROW('Sanitation Data'!C39)),NA())))</f>
        <v>#N/A</v>
      </c>
      <c r="AA45" s="251" t="e">
        <f ca="true">+IF(AND(ISNUMBER(OFFSET('Sanitation Data'!$D$5,0,10*ROW('Sanitation Data'!D39))),CP45="Yes"),100-OFFSET('Sanitation Data'!$D$5,0,10*ROW('Sanitation Data'!D39)),IF(AND(ISNUMBER(OFFSET('Sanitation Data'!$D$5,0,10*ROW('Sanitation Data'!D39))),CP45="No",ISNUMBER(OFFSET('Sanitation Data'!$D$5,0,10*ROW('Sanitation Data'!D39)))),CONCATENATE("[",ROUND(100-OFFSET('Sanitation Data'!$D$5,0,10*ROW('Sanitation Data'!D39)),0),"]"),IF(AND(ISNUMBER(OFFSET('Sanitation Data'!$D$5,0,10*ROW('Sanitation Data'!D39))),CP45="",ISNUMBER(OFFSET('Sanitation Data'!$D$5,0,10*ROW('Sanitation Data'!D39)))),100-OFFSET('Sanitation Data'!$D$5,0,10*ROW('Sanitation Data'!D39)),NA())))</f>
        <v>#N/A</v>
      </c>
      <c r="AB45" s="251" t="e">
        <f ca="true">+IF(AND(ISNUMBER(OFFSET('Sanitation Data'!$D$7,0,10*ROW('Sanitation Data'!D39))),CQ45="Yes"),OFFSET('Sanitation Data'!$D$7,0,10*ROW('Sanitation Data'!G39)),IF(AND(ISNUMBER(OFFSET('Sanitation Data'!$D$7,0,10*ROW('Sanitation Data'!D39))),CQ45="No",ISNUMBER(OFFSET('Sanitation Data'!$D$7,0,10*ROW('Sanitation Data'!D39)))),CONCATENATE("[",ROUND(OFFSET('Sanitation Data'!$D$7,0,10*ROW('Sanitation Data'!D39)),0),"]"),IF(AND(ISNUMBER(OFFSET('Sanitation Data'!$D$7,0,10*ROW('Sanitation Data'!D39))),CQ45="",ISNUMBER(OFFSET('Sanitation Data'!$D$7,0,10*ROW('Sanitation Data'!D39)))),OFFSET('Sanitation Data'!$D$7,0,10*ROW('Sanitation Data'!D39)),NA())))</f>
        <v>#N/A</v>
      </c>
      <c r="AC45" s="251" t="e">
        <f ca="true">+IF(AND(ISNUMBER(OFFSET('Sanitation Data'!$D$11,0,10*ROW('Sanitation Data'!D39))),CR45="Yes"),OFFSET('Sanitation Data'!$D$11,0,10*ROW('Sanitation Data'!D39)),IF(AND(ISNUMBER(OFFSET('Sanitation Data'!$D$11,0,10*ROW('Sanitation Data'!D39))),CR45="No",ISNUMBER(OFFSET('Sanitation Data'!$D$11,0,10*ROW('Sanitation Data'!D39)))),CONCATENATE("[",ROUND(OFFSET('Sanitation Data'!$D$11,0,10*ROW('Sanitation Data'!D39)),0),"]"),IF(AND(ISNUMBER(OFFSET('Sanitation Data'!$D$11,0,10*ROW('Sanitation Data'!D39))),CR45="",ISNUMBER(OFFSET('Sanitation Data'!$D$11,0,10*ROW('Sanitation Data'!D39)))),OFFSET('Sanitation Data'!$D$11,0,10*ROW('Sanitation Data'!D39)),NA())))</f>
        <v>#N/A</v>
      </c>
      <c r="AD45" s="251" t="e">
        <f ca="true">+IF(AND(ISNUMBER(OFFSET('Sanitation Data'!$D$12,0,10*ROW('Sanitation Data'!D39))),CS45="Yes"),OFFSET('Sanitation Data'!$D$12,0,10*ROW('Sanitation Data'!D39)),IF(AND(ISNUMBER(OFFSET('Sanitation Data'!$D$12,0,10*ROW('Sanitation Data'!D39))),CS45="No",ISNUMBER(OFFSET('Sanitation Data'!$D$12,0,10*ROW('Sanitation Data'!D39)))),CONCATENATE("[",ROUND(OFFSET('Sanitation Data'!$D$12,0,10*ROW('Sanitation Data'!D39)),0),"]"),IF(AND(ISNUMBER(OFFSET('Sanitation Data'!$D$12,0,10*ROW('Sanitation Data'!D39))),CS45="",ISNUMBER(OFFSET('Sanitation Data'!$D$12,0,10*ROW('Sanitation Data'!D39)))),OFFSET('Sanitation Data'!$D$12,0,10*ROW('Sanitation Data'!D39)),NA())))</f>
        <v>#N/A</v>
      </c>
      <c r="AE45" s="251" t="e">
        <f ca="true">+IF(AND(ISNUMBER(OFFSET('Sanitation Data'!$D$13,0,10*ROW('Sanitation Data'!D39))),CT45="Yes"),OFFSET('Sanitation Data'!$D$13,0,10*ROW('Sanitation Data'!D39)),IF(AND(ISNUMBER(OFFSET('Sanitation Data'!$D$13,0,10*ROW('Sanitation Data'!D39))),CT45="No",ISNUMBER(OFFSET('Sanitation Data'!$D$13,0,10*ROW('Sanitation Data'!D39)))),CONCATENATE("[",ROUND(OFFSET('Sanitation Data'!$D$13,0,10*ROW('Sanitation Data'!D39)),0),"]"),IF(AND(ISNUMBER(OFFSET('Sanitation Data'!$D$13,0,10*ROW('Sanitation Data'!D39))),CT45="",ISNUMBER(OFFSET('Sanitation Data'!$D$13,0,10*ROW('Sanitation Data'!D39)))),OFFSET('Sanitation Data'!$D$13,0,10*ROW('Sanitation Data'!D39)),NA())))</f>
        <v>#N/A</v>
      </c>
      <c r="AF45" s="251" t="e">
        <f ca="true">+IF(AND(ISNUMBER(OFFSET('Sanitation Data'!$E$5,0,10*ROW('Sanitation Data'!E39))),CU45="Yes"),100-OFFSET('Sanitation Data'!$E$5,0,10*ROW('Sanitation Data'!E39)),IF(AND(ISNUMBER(OFFSET('Sanitation Data'!$E$5,0,10*ROW('Sanitation Data'!E39))),CU45="No",ISNUMBER(OFFSET('Sanitation Data'!$E$5,0,10*ROW('Sanitation Data'!E39)))),CONCATENATE("[",ROUND(100-OFFSET('Sanitation Data'!$E$5,0,10*ROW('Sanitation Data'!E39)),0),"]"),IF(AND(ISNUMBER(OFFSET('Sanitation Data'!$E$5,0,10*ROW('Sanitation Data'!E39))),CU45="",ISNUMBER(OFFSET('Sanitation Data'!$E$5,0,10*ROW('Sanitation Data'!E39)))),100-OFFSET('Sanitation Data'!$E$5,0,10*ROW('Sanitation Data'!E39)),NA())))</f>
        <v>#N/A</v>
      </c>
      <c r="AG45" s="251" t="e">
        <f ca="true">+IF(AND(ISNUMBER(OFFSET('Sanitation Data'!$E$7,0,10*ROW('Sanitation Data'!E39))),CV45="Yes"),OFFSET('Sanitation Data'!$E$7,0,10*ROW('Sanitation Data'!E39)),IF(AND(ISNUMBER(OFFSET('Sanitation Data'!$E$7,0,10*ROW('Sanitation Data'!E39))),CV45="No",ISNUMBER(OFFSET('Sanitation Data'!$E$7,0,10*ROW('Sanitation Data'!E39)))),CONCATENATE("[",ROUND(OFFSET('Sanitation Data'!$E$7,0,10*ROW('Sanitation Data'!E39)),0),"]"),IF(AND(ISNUMBER(OFFSET('Sanitation Data'!$E$7,0,10*ROW('Sanitation Data'!E39))),CV45="",ISNUMBER(OFFSET('Sanitation Data'!$E$7,0,10*ROW('Sanitation Data'!E39)))),OFFSET('Sanitation Data'!$E$7,0,10*ROW('Sanitation Data'!E39)),NA())))</f>
        <v>#N/A</v>
      </c>
      <c r="AH45" s="251" t="e">
        <f ca="true">+IF(AND(ISNUMBER(OFFSET('Sanitation Data'!$E$11,0,10*ROW('Sanitation Data'!E39))),CW45="Yes"),OFFSET('Sanitation Data'!$E$11,0,10*ROW('Sanitation Data'!E39)),IF(AND(ISNUMBER(OFFSET('Sanitation Data'!$E$11,0,10*ROW('Sanitation Data'!E39))),CW45="No",ISNUMBER(OFFSET('Sanitation Data'!$E$11,0,10*ROW('Sanitation Data'!E39)))),CONCATENATE("[",ROUND(OFFSET('Sanitation Data'!$E$11,0,10*ROW('Sanitation Data'!E39)),0),"]"),IF(AND(ISNUMBER(OFFSET('Sanitation Data'!$E$11,0,10*ROW('Sanitation Data'!E39))),CW45="",ISNUMBER(OFFSET('Sanitation Data'!$E$11,0,10*ROW('Sanitation Data'!E39)))),OFFSET('Sanitation Data'!$E$11,0,10*ROW('Sanitation Data'!E39)),NA())))</f>
        <v>#N/A</v>
      </c>
      <c r="AI45" s="251" t="e">
        <f ca="true">+IF(AND(ISNUMBER(OFFSET('Sanitation Data'!$E$12,0,10*ROW('Sanitation Data'!E39))),CX45="Yes"),OFFSET('Sanitation Data'!$E$12,0,10*ROW('Sanitation Data'!E39)),IF(AND(ISNUMBER(OFFSET('Sanitation Data'!$E$12,0,10*ROW('Sanitation Data'!E39))),CX45="No",ISNUMBER(OFFSET('Sanitation Data'!$E$12,0,10*ROW('Sanitation Data'!E39)))),CONCATENATE("[",ROUND(OFFSET('Sanitation Data'!$E$12,0,10*ROW('Sanitation Data'!E39)),0),"]"),IF(AND(ISNUMBER(OFFSET('Sanitation Data'!$E$12,0,10*ROW('Sanitation Data'!E39))),CX45="",ISNUMBER(OFFSET('Sanitation Data'!$E$12,0,10*ROW('Sanitation Data'!E39)))),OFFSET('Sanitation Data'!$E$12,0,10*ROW('Sanitation Data'!E39)),NA())))</f>
        <v>#N/A</v>
      </c>
      <c r="AJ45" s="251" t="e">
        <f ca="true">+IF(AND(ISNUMBER(OFFSET('Sanitation Data'!$E$13,0,10*ROW('Sanitation Data'!E39))),CY45="Yes"),OFFSET('Sanitation Data'!$E$13,0,10*ROW('Sanitation Data'!E39)),IF(AND(ISNUMBER(OFFSET('Sanitation Data'!$E$13,0,10*ROW('Sanitation Data'!E39))),CY45="No",ISNUMBER(OFFSET('Sanitation Data'!$E$13,0,10*ROW('Sanitation Data'!E39)))),CONCATENATE("[",ROUND(OFFSET('Sanitation Data'!$E$13,0,10*ROW('Sanitation Data'!E39)),0),"]"),IF(AND(ISNUMBER(OFFSET('Sanitation Data'!$E$13,0,10*ROW('Sanitation Data'!E39))),CY45="",ISNUMBER(OFFSET('Sanitation Data'!$E$13,0,10*ROW('Sanitation Data'!E39)))),OFFSET('Sanitation Data'!$E$13,0,10*ROW('Sanitation Data'!E39)),NA())))</f>
        <v>#N/A</v>
      </c>
      <c r="AK45" s="251" t="e">
        <f ca="true">+IF(AND(ISNUMBER(OFFSET('Sanitation Data'!$F$5,0,10*ROW('Sanitation Data'!F39))),CZ45="Yes"),100-OFFSET('Sanitation Data'!$F$5,0,10*ROW('Sanitation Data'!F39)),IF(AND(ISNUMBER(OFFSET('Sanitation Data'!$F$5,0,10*ROW('Sanitation Data'!F39))),CZ45="No",ISNUMBER(OFFSET('Sanitation Data'!$F$5,0,10*ROW('Sanitation Data'!F39)))),CONCATENATE("[",ROUND(100-OFFSET('Sanitation Data'!$F$5,0,10*ROW('Sanitation Data'!F39)),0),"]"),IF(AND(ISNUMBER(OFFSET('Sanitation Data'!$F$5,0,10*ROW('Sanitation Data'!F39))),CZ45="",ISNUMBER(OFFSET('Sanitation Data'!$F$5,0,10*ROW('Sanitation Data'!F39)))),100-OFFSET('Sanitation Data'!$F$5,0,10*ROW('Sanitation Data'!F39)),NA())))</f>
        <v>#N/A</v>
      </c>
      <c r="AL45" s="251" t="e">
        <f ca="true">+IF(AND(ISNUMBER(OFFSET('Sanitation Data'!$F$7,0,10*ROW('Sanitation Data'!F39))),DA45="Yes"),OFFSET('Sanitation Data'!$F$7,0,10*ROW('Sanitation Data'!F39)),IF(AND(ISNUMBER(OFFSET('Sanitation Data'!$F$7,0,10*ROW('Sanitation Data'!F39))),DA45="No",ISNUMBER(OFFSET('Sanitation Data'!$F$7,0,10*ROW('Sanitation Data'!F39)))),CONCATENATE("[",ROUND(OFFSET('Sanitation Data'!$F$7,0,10*ROW('Sanitation Data'!F39)),0),"]"),IF(AND(ISNUMBER(OFFSET('Sanitation Data'!$F$7,0,10*ROW('Sanitation Data'!F39))),DA45="",ISNUMBER(OFFSET('Sanitation Data'!$F$7,0,10*ROW('Sanitation Data'!F39)))),OFFSET('Sanitation Data'!$F$7,0,10*ROW('Sanitation Data'!F39)),NA())))</f>
        <v>#N/A</v>
      </c>
      <c r="AM45" s="251" t="e">
        <f ca="true">+IF(AND(ISNUMBER(OFFSET('Sanitation Data'!$F$11,0,10*ROW('Sanitation Data'!F39))),DB45="Yes"),OFFSET('Sanitation Data'!$F$11,0,10*ROW('Sanitation Data'!F39)),IF(AND(ISNUMBER(OFFSET('Sanitation Data'!$F$11,0,10*ROW('Sanitation Data'!F39))),DB45="No",ISNUMBER(OFFSET('Sanitation Data'!$F$11,0,10*ROW('Sanitation Data'!F39)))),CONCATENATE("[",ROUND(OFFSET('Sanitation Data'!$F$11,0,10*ROW('Sanitation Data'!F39)),0),"]"),IF(AND(ISNUMBER(OFFSET('Sanitation Data'!$F$11,0,10*ROW('Sanitation Data'!F39))),DB45="",ISNUMBER(OFFSET('Sanitation Data'!$F$11,0,10*ROW('Sanitation Data'!F39)))),OFFSET('Sanitation Data'!$F$11,0,10*ROW('Sanitation Data'!F39)),NA())))</f>
        <v>#N/A</v>
      </c>
      <c r="AN45" s="251" t="e">
        <f ca="true">+IF(AND(ISNUMBER(OFFSET('Sanitation Data'!$F$12,0,10*ROW('Sanitation Data'!F39))),DC45="Yes"),OFFSET('Sanitation Data'!$F$12,0,10*ROW('Sanitation Data'!F39)),IF(AND(ISNUMBER(OFFSET('Sanitation Data'!$F$12,0,10*ROW('Sanitation Data'!F39))),DC45="No",ISNUMBER(OFFSET('Sanitation Data'!$F$12,0,10*ROW('Sanitation Data'!F39)))),CONCATENATE("[",ROUND(OFFSET('Sanitation Data'!$F$12,0,10*ROW('Sanitation Data'!F39)),0),"]"),IF(AND(ISNUMBER(OFFSET('Sanitation Data'!$F$12,0,10*ROW('Sanitation Data'!F39))),DC45="",ISNUMBER(OFFSET('Sanitation Data'!$F$12,0,10*ROW('Sanitation Data'!F39)))),OFFSET('Sanitation Data'!$F$12,0,10*ROW('Sanitation Data'!F39)),NA())))</f>
        <v>#N/A</v>
      </c>
      <c r="AO45" s="251" t="e">
        <f ca="true">+IF(AND(ISNUMBER(OFFSET('Sanitation Data'!$F$13,0,10*ROW('Sanitation Data'!F39))),DD45="Yes"),OFFSET('Sanitation Data'!$F$13,0,10*ROW('Sanitation Data'!F39)),IF(AND(ISNUMBER(OFFSET('Sanitation Data'!$F$13,0,10*ROW('Sanitation Data'!F39))),DD45="No",ISNUMBER(OFFSET('Sanitation Data'!$F$13,0,10*ROW('Sanitation Data'!F39)))),CONCATENATE("[",ROUND(OFFSET('Sanitation Data'!$F$13,0,10*ROW('Sanitation Data'!F39)),0),"]"),IF(AND(ISNUMBER(OFFSET('Sanitation Data'!$F$13,0,10*ROW('Sanitation Data'!F39))),DD45="",ISNUMBER(OFFSET('Sanitation Data'!$F$13,0,10*ROW('Sanitation Data'!F39)))),OFFSET('Sanitation Data'!$F$13,0,10*ROW('Sanitation Data'!F39)),NA())))</f>
        <v>#N/A</v>
      </c>
      <c r="AP45" s="251" t="e">
        <f ca="true">+IF(AND(ISNUMBER(OFFSET('Sanitation Data'!$G$5,0,10*ROW('Sanitation Data'!G39))),DE45="Yes"),100-OFFSET('Sanitation Data'!$G$5,0,10*ROW('Sanitation Data'!G39)),IF(AND(ISNUMBER(OFFSET('Sanitation Data'!$G$5,0,10*ROW('Sanitation Data'!G39))),DE45="No",ISNUMBER(OFFSET('Sanitation Data'!$G$5,0,10*ROW('Sanitation Data'!G39)))),CONCATENATE("[",ROUND(100-OFFSET('Sanitation Data'!$G$5,0,10*ROW('Sanitation Data'!G39)),0),"]"),IF(AND(ISNUMBER(OFFSET('Sanitation Data'!$G$5,0,10*ROW('Sanitation Data'!G39))),DE45="",ISNUMBER(OFFSET('Sanitation Data'!$G$5,0,10*ROW('Sanitation Data'!G39)))),100-OFFSET('Sanitation Data'!$G$5,0,10*ROW('Sanitation Data'!G39)),NA())))</f>
        <v>#N/A</v>
      </c>
      <c r="AQ45" s="251" t="e">
        <f ca="true">+IF(AND(ISNUMBER(OFFSET('Sanitation Data'!$G$7,0,10*ROW('Sanitation Data'!G39))),DF45="Yes"),OFFSET('Sanitation Data'!$G$7,0,10*ROW('Sanitation Data'!G39)),IF(AND(ISNUMBER(OFFSET('Sanitation Data'!$G$7,0,10*ROW('Sanitation Data'!G39))),DF45="No",ISNUMBER(OFFSET('Sanitation Data'!$G$7,0,10*ROW('Sanitation Data'!G39)))),CONCATENATE("[",ROUND(OFFSET('Sanitation Data'!$G$7,0,10*ROW('Sanitation Data'!G39)),0),"]"),IF(AND(ISNUMBER(OFFSET('Sanitation Data'!$G$7,0,10*ROW('Sanitation Data'!G39))),DF45="",ISNUMBER(OFFSET('Sanitation Data'!$G$7,0,10*ROW('Sanitation Data'!G39)))),OFFSET('Sanitation Data'!$G$7,0,10*ROW('Sanitation Data'!G39)),NA())))</f>
        <v>#N/A</v>
      </c>
      <c r="AR45" s="251" t="e">
        <f ca="true">+IF(AND(ISNUMBER(OFFSET('Sanitation Data'!$G$11,0,10*ROW('Sanitation Data'!G39))),DG45="Yes"),OFFSET('Sanitation Data'!$G$11,0,10*ROW('Sanitation Data'!G39)),IF(AND(ISNUMBER(OFFSET('Sanitation Data'!$G$11,0,10*ROW('Sanitation Data'!G39))),DG45="No",ISNUMBER(OFFSET('Sanitation Data'!$G$11,0,10*ROW('Sanitation Data'!G39)))),CONCATENATE("[",ROUND(OFFSET('Sanitation Data'!$G$11,0,10*ROW('Sanitation Data'!G39)),0),"]"),IF(AND(ISNUMBER(OFFSET('Sanitation Data'!$G$11,0,10*ROW('Sanitation Data'!G39))),DG45="",ISNUMBER(OFFSET('Sanitation Data'!$G$11,0,10*ROW('Sanitation Data'!G39)))),OFFSET('Sanitation Data'!$G$11,0,10*ROW('Sanitation Data'!G39)),NA())))</f>
        <v>#N/A</v>
      </c>
      <c r="AS45" s="251" t="e">
        <f ca="true">+IF(AND(ISNUMBER(OFFSET('Sanitation Data'!$G$12,0,10*ROW('Sanitation Data'!G39))),DH45="Yes"),OFFSET('Sanitation Data'!$G$12,0,10*ROW('Sanitation Data'!G39)),IF(AND(ISNUMBER(OFFSET('Sanitation Data'!$G$12,0,10*ROW('Sanitation Data'!G39))),DH45="No",ISNUMBER(OFFSET('Sanitation Data'!$G$12,0,10*ROW('Sanitation Data'!G39)))),CONCATENATE("[",ROUND(OFFSET('Sanitation Data'!$G$12,0,10*ROW('Sanitation Data'!G39)),0),"]"),IF(AND(ISNUMBER(OFFSET('Sanitation Data'!$G$12,0,10*ROW('Sanitation Data'!G39))),DH45="",ISNUMBER(OFFSET('Sanitation Data'!$G$12,0,10*ROW('Sanitation Data'!G39)))),OFFSET('Sanitation Data'!$G$12,0,10*ROW('Sanitation Data'!G39)),NA())))</f>
        <v>#N/A</v>
      </c>
      <c r="AT45" s="251" t="e">
        <f ca="true">+IF(AND(ISNUMBER(OFFSET('Sanitation Data'!$G$13,0,10*ROW('Sanitation Data'!G39))),DI45="Yes"),OFFSET('Sanitation Data'!$G$13,0,10*ROW('Sanitation Data'!G39)),IF(AND(ISNUMBER(OFFSET('Sanitation Data'!$G$13,0,10*ROW('Sanitation Data'!G39))),DI45="No",ISNUMBER(OFFSET('Sanitation Data'!$G$13,0,10*ROW('Sanitation Data'!G39)))),CONCATENATE("[",ROUND(OFFSET('Sanitation Data'!$G$13,0,10*ROW('Sanitation Data'!G39)),0),"]"),IF(AND(ISNUMBER(OFFSET('Sanitation Data'!$G$13,0,10*ROW('Sanitation Data'!G39))),DI45="",ISNUMBER(OFFSET('Sanitation Data'!$G$13,0,10*ROW('Sanitation Data'!G39)))),OFFSET('Sanitation Data'!$G$13,0,10*ROW('Sanitation Data'!G39)),NA())))</f>
        <v>#N/A</v>
      </c>
      <c r="AU45" s="251" t="e">
        <f ca="true">+IF(AND(ISNUMBER(OFFSET('Sanitation Data'!$H$5,0,10*ROW('Sanitation Data'!H39))),DJ45="Yes"),100-OFFSET('Sanitation Data'!$H$5,0,10*ROW('Sanitation Data'!H39)),IF(AND(ISNUMBER(OFFSET('Sanitation Data'!$H$5,0,10*ROW('Sanitation Data'!H39))),DJ45="No",ISNUMBER(OFFSET('Sanitation Data'!$H$5,0,10*ROW('Sanitation Data'!H39)))),CONCATENATE("[",ROUND(100-OFFSET('Sanitation Data'!$H$5,0,10*ROW('Sanitation Data'!H39)),0),"]"),IF(AND(ISNUMBER(OFFSET('Sanitation Data'!$H$5,0,10*ROW('Sanitation Data'!H39))),DJ45="",ISNUMBER(OFFSET('Sanitation Data'!$H$5,0,10*ROW('Sanitation Data'!H39)))),100-OFFSET('Sanitation Data'!$H$5,0,10*ROW('Sanitation Data'!H39)),NA())))</f>
        <v>#N/A</v>
      </c>
      <c r="AV45" s="251" t="e">
        <f ca="true">+IF(AND(ISNUMBER(OFFSET('Sanitation Data'!$H$7,0,10*ROW('Sanitation Data'!H39))),DK45="Yes"),OFFSET('Sanitation Data'!$H$7,0,10*ROW('Sanitation Data'!H39)),IF(AND(ISNUMBER(OFFSET('Sanitation Data'!$H$7,0,10*ROW('Sanitation Data'!H39))),DK45="No",ISNUMBER(OFFSET('Sanitation Data'!$H$7,0,10*ROW('Sanitation Data'!H39)))),CONCATENATE("[",ROUND(OFFSET('Sanitation Data'!$H$7,0,10*ROW('Sanitation Data'!H39)),0),"]"),IF(AND(ISNUMBER(OFFSET('Sanitation Data'!$H$7,0,10*ROW('Sanitation Data'!H39))),DK45="",ISNUMBER(OFFSET('Sanitation Data'!$H$7,0,10*ROW('Sanitation Data'!H39)))),OFFSET('Sanitation Data'!$H$7,0,10*ROW('Sanitation Data'!H39)),NA())))</f>
        <v>#N/A</v>
      </c>
      <c r="AW45" s="251" t="e">
        <f ca="true">+IF(AND(ISNUMBER(OFFSET('Sanitation Data'!$H$11,0,10*ROW('Sanitation Data'!H39))),DL45="Yes"),OFFSET('Sanitation Data'!$H$11,0,10*ROW('Sanitation Data'!H39)),IF(AND(ISNUMBER(OFFSET('Sanitation Data'!$H$11,0,10*ROW('Sanitation Data'!H39))),DL45="No",ISNUMBER(OFFSET('Sanitation Data'!$H$11,0,10*ROW('Sanitation Data'!H39)))),CONCATENATE("[",ROUND(OFFSET('Sanitation Data'!$H$11,0,10*ROW('Sanitation Data'!H39)),0),"]"),IF(AND(ISNUMBER(OFFSET('Sanitation Data'!$H$11,0,10*ROW('Sanitation Data'!H39))),DL45="",ISNUMBER(OFFSET('Sanitation Data'!$H$11,0,10*ROW('Sanitation Data'!H39)))),OFFSET('Sanitation Data'!$H$11,0,10*ROW('Sanitation Data'!H39)),NA())))</f>
        <v>#N/A</v>
      </c>
      <c r="AX45" s="251" t="e">
        <f ca="true">+IF(AND(ISNUMBER(OFFSET('Sanitation Data'!$H$12,0,10*ROW('Sanitation Data'!H39))),DM45="Yes"),OFFSET('Sanitation Data'!$H$12,0,10*ROW('Sanitation Data'!H39)),IF(AND(ISNUMBER(OFFSET('Sanitation Data'!$H$12,0,10*ROW('Sanitation Data'!H39))),DM45="No",ISNUMBER(OFFSET('Sanitation Data'!$H$12,0,10*ROW('Sanitation Data'!H39)))),CONCATENATE("[",ROUND(OFFSET('Sanitation Data'!$H$12,0,10*ROW('Sanitation Data'!H39)),0),"]"),IF(AND(ISNUMBER(OFFSET('Sanitation Data'!$H$12,0,10*ROW('Sanitation Data'!H39))),DM45="",ISNUMBER(OFFSET('Sanitation Data'!$H$12,0,10*ROW('Sanitation Data'!H39)))),OFFSET('Sanitation Data'!$H$12,0,10*ROW('Sanitation Data'!H39)),NA())))</f>
        <v>#N/A</v>
      </c>
      <c r="AY45" s="251" t="e">
        <f ca="true">+IF(AND(ISNUMBER(OFFSET('Sanitation Data'!$H$13,0,10*ROW('Sanitation Data'!H39))),DN45="Yes"),OFFSET('Sanitation Data'!$H$13,0,10*ROW('Sanitation Data'!H39)),IF(AND(ISNUMBER(OFFSET('Sanitation Data'!$H$13,0,10*ROW('Sanitation Data'!H39))),DN45="No",ISNUMBER(OFFSET('Sanitation Data'!$H$13,0,10*ROW('Sanitation Data'!H39)))),CONCATENATE("[",ROUND(OFFSET('Sanitation Data'!$H$13,0,10*ROW('Sanitation Data'!H39)),0),"]"),IF(AND(ISNUMBER(OFFSET('Sanitation Data'!$H$13,0,10*ROW('Sanitation Data'!H39))),DN45="",ISNUMBER(OFFSET('Sanitation Data'!$H$13,0,10*ROW('Sanitation Data'!H39)))),OFFSET('Sanitation Data'!$H$13,0,10*ROW('Sanitation Data'!H39)),NA())))</f>
        <v>#N/A</v>
      </c>
      <c r="AZ45" s="252" t="e">
        <f ca="true">+IF(AND(ISNUMBER(OFFSET('Hygiene Data'!$C$6,0,10*ROW('Hygiene Data'!C39))),DO45="Yes"),OFFSET('Hygiene Data'!$C$6,0,10*ROW('Hygiene Data'!C39)),IF(AND(ISNUMBER(OFFSET('Hygiene Data'!$C$6,0,10*ROW('Hygiene Data'!C39))),DO45="No",ISNUMBER(OFFSET('Hygiene Data'!$C$6,0,10*ROW('Hygiene Data'!C39)))),CONCATENATE("[",ROUND(OFFSET('Hygiene Data'!$C$6,0,10*ROW('Hygiene Data'!C39)),0),"]"),IF(AND(ISNUMBER(OFFSET('Hygiene Data'!$C$6,0,10*ROW('Hygiene Data'!C39))),DO45="",ISNUMBER(OFFSET('Hygiene Data'!$C$6,0,10*ROW('Hygiene Data'!C39)))),OFFSET('Hygiene Data'!$C$6,0,10*ROW('Hygiene Data'!C39)),NA())))</f>
        <v>#N/A</v>
      </c>
      <c r="BA45" s="252" t="e">
        <f ca="true">+IF(AND(ISNUMBER(OFFSET('Hygiene Data'!$C$8,0,10*ROW('Hygiene Data'!C39))),DP45="Yes"),OFFSET('Hygiene Data'!$C$8,0,10*ROW('Hygiene Data'!C39)),IF(AND(ISNUMBER(OFFSET('Hygiene Data'!$C$8,0,10*ROW('Hygiene Data'!C39))),DP45="No",ISNUMBER(OFFSET('Hygiene Data'!$C$8,0,10*ROW('Hygiene Data'!C39)))),CONCATENATE("[",ROUND(OFFSET('Hygiene Data'!$C$8,0,10*ROW('Hygiene Data'!C39)),0),"]"),IF(AND(ISNUMBER(OFFSET('Hygiene Data'!$C$8,0,10*ROW('Hygiene Data'!C39))),DP45="",ISNUMBER(OFFSET('Hygiene Data'!$C$8,0,10*ROW('Hygiene Data'!C39)))),OFFSET('Hygiene Data'!$C$8,0,10*ROW('Hygiene Data'!C39)),NA())))</f>
        <v>#N/A</v>
      </c>
      <c r="BB45" s="252" t="e">
        <f ca="true">+IF(AND(ISNUMBER(OFFSET('Hygiene Data'!$C$10,0,10*ROW('Hygiene Data'!C39))),DQ45="Yes"),OFFSET('Hygiene Data'!$C$10,0,10*ROW('Hygiene Data'!C39)),IF(AND(ISNUMBER(OFFSET('Hygiene Data'!$C$10,0,10*ROW('Hygiene Data'!C39))),DQ45="No",ISNUMBER(OFFSET('Hygiene Data'!$C$10,0,10*ROW('Hygiene Data'!C39)))),CONCATENATE("[",ROUND(OFFSET('Hygiene Data'!$C$10,0,10*ROW('Hygiene Data'!C39)),0),"]"),IF(AND(ISNUMBER(OFFSET('Hygiene Data'!$C$10,0,10*ROW('Hygiene Data'!C39))),DQ45="",ISNUMBER(OFFSET('Hygiene Data'!$C$10,0,10*ROW('Hygiene Data'!C39)))),OFFSET('Hygiene Data'!$C$10,0,10*ROW('Hygiene Data'!C39)),NA())))</f>
        <v>#N/A</v>
      </c>
      <c r="BC45" s="252" t="e">
        <f ca="true">+IF(AND(ISNUMBER(OFFSET('Hygiene Data'!$D$6,0,10*ROW('Hygiene Data'!D39))),DR45="Yes"),OFFSET('Hygiene Data'!$D$6,0,10*ROW('Hygiene Data'!D39)),IF(AND(ISNUMBER(OFFSET('Hygiene Data'!$D$6,0,10*ROW('Hygiene Data'!D39))),DR45="No",ISNUMBER(OFFSET('Hygiene Data'!$D$6,0,10*ROW('Hygiene Data'!D39)))),CONCATENATE("[",ROUND(OFFSET('Hygiene Data'!$D$6,0,10*ROW('Hygiene Data'!D39)),0),"]"),IF(AND(ISNUMBER(OFFSET('Hygiene Data'!$D$6,0,10*ROW('Hygiene Data'!D39))),DR45="",ISNUMBER(OFFSET('Hygiene Data'!$D$6,0,10*ROW('Hygiene Data'!D39)))),OFFSET('Hygiene Data'!$D$6,0,10*ROW('Hygiene Data'!D39)),NA())))</f>
        <v>#N/A</v>
      </c>
      <c r="BD45" s="252" t="e">
        <f ca="true">+IF(AND(ISNUMBER(OFFSET('Hygiene Data'!$D$8,0,10*ROW('Hygiene Data'!D39))),DS45="Yes"),OFFSET('Hygiene Data'!$D$8,0,10*ROW('Hygiene Data'!D39)),IF(AND(ISNUMBER(OFFSET('Hygiene Data'!$D$8,0,10*ROW('Hygiene Data'!D39))),DS45="No",ISNUMBER(OFFSET('Hygiene Data'!$D$8,0,10*ROW('Hygiene Data'!D39)))),CONCATENATE("[",ROUND(OFFSET('Hygiene Data'!$D$8,0,10*ROW('Hygiene Data'!D39)),0),"]"),IF(AND(ISNUMBER(OFFSET('Hygiene Data'!$D$8,0,10*ROW('Hygiene Data'!D39))),DS45="",ISNUMBER(OFFSET('Hygiene Data'!$D$8,0,10*ROW('Hygiene Data'!D39)))),OFFSET('Hygiene Data'!$D$8,0,10*ROW('Hygiene Data'!D39)),NA())))</f>
        <v>#N/A</v>
      </c>
      <c r="BE45" s="252" t="e">
        <f ca="true">+IF(AND(ISNUMBER(OFFSET('Hygiene Data'!$D$10,0,10*ROW('Hygiene Data'!D39))),DT45="Yes"),OFFSET('Hygiene Data'!$D$10,0,10*ROW('Hygiene Data'!D39)),IF(AND(ISNUMBER(OFFSET('Hygiene Data'!$D$10,0,10*ROW('Hygiene Data'!D39))),DT45="No",ISNUMBER(OFFSET('Hygiene Data'!$D$10,0,10*ROW('Hygiene Data'!D39)))),CONCATENATE("[",ROUND(OFFSET('Hygiene Data'!$D$10,0,10*ROW('Hygiene Data'!D39)),0),"]"),IF(AND(ISNUMBER(OFFSET('Hygiene Data'!$D$10,0,10*ROW('Hygiene Data'!D39))),DT45="",ISNUMBER(OFFSET('Hygiene Data'!$D$10,0,10*ROW('Hygiene Data'!D39)))),OFFSET('Hygiene Data'!$D$10,0,10*ROW('Hygiene Data'!D39)),NA())))</f>
        <v>#N/A</v>
      </c>
      <c r="BF45" s="252" t="e">
        <f ca="true">+IF(AND(ISNUMBER(OFFSET('Hygiene Data'!$E$6,0,10*ROW('Hygiene Data'!E39))),DU45="Yes"),OFFSET('Hygiene Data'!$E$6,0,10*ROW('Hygiene Data'!E39)),IF(AND(ISNUMBER(OFFSET('Hygiene Data'!$E$6,0,10*ROW('Hygiene Data'!E39))),DU45="No",ISNUMBER(OFFSET('Hygiene Data'!$E$6,0,10*ROW('Hygiene Data'!E39)))),CONCATENATE("[",ROUND(OFFSET('Hygiene Data'!$E$6,0,10*ROW('Hygiene Data'!E39)),0),"]"),IF(AND(ISNUMBER(OFFSET('Hygiene Data'!$E$6,0,10*ROW('Hygiene Data'!E39))),DU45="",ISNUMBER(OFFSET('Hygiene Data'!$E$6,0,10*ROW('Hygiene Data'!E39)))),OFFSET('Hygiene Data'!$E$6,0,10*ROW('Hygiene Data'!E39)),NA())))</f>
        <v>#N/A</v>
      </c>
      <c r="BG45" s="252" t="e">
        <f ca="true">+IF(AND(ISNUMBER(OFFSET('Hygiene Data'!$E$8,0,10*ROW('Hygiene Data'!E39))),DV45="Yes"),OFFSET('Hygiene Data'!$E$8,0,10*ROW('Hygiene Data'!E39)),IF(AND(ISNUMBER(OFFSET('Hygiene Data'!$E$8,0,10*ROW('Hygiene Data'!E39))),DV45="No",ISNUMBER(OFFSET('Hygiene Data'!$E$8,0,10*ROW('Hygiene Data'!E39)))),CONCATENATE("[",ROUND(OFFSET('Hygiene Data'!$E$8,0,10*ROW('Hygiene Data'!E39)),0),"]"),IF(AND(ISNUMBER(OFFSET('Hygiene Data'!$E$8,0,10*ROW('Hygiene Data'!E39))),DV45="",ISNUMBER(OFFSET('Hygiene Data'!$E$8,0,10*ROW('Hygiene Data'!E39)))),OFFSET('Hygiene Data'!$E$8,0,10*ROW('Hygiene Data'!E39)),NA())))</f>
        <v>#N/A</v>
      </c>
      <c r="BH45" s="252" t="e">
        <f ca="true">+IF(AND(ISNUMBER(OFFSET('Hygiene Data'!$E$10,0,10*ROW('Hygiene Data'!E39))),DW45="Yes"),OFFSET('Hygiene Data'!$E$10,0,10*ROW('Hygiene Data'!E39)),IF(AND(ISNUMBER(OFFSET('Hygiene Data'!$E$10,0,10*ROW('Hygiene Data'!E39))),DW45="No",ISNUMBER(OFFSET('Hygiene Data'!$E$10,0,10*ROW('Hygiene Data'!E39)))),CONCATENATE("[",ROUND(OFFSET('Hygiene Data'!$E$10,0,10*ROW('Hygiene Data'!E39)),0),"]"),IF(AND(ISNUMBER(OFFSET('Hygiene Data'!$E$10,0,10*ROW('Hygiene Data'!E39))),DW45="",ISNUMBER(OFFSET('Hygiene Data'!$E$10,0,10*ROW('Hygiene Data'!E39)))),OFFSET('Hygiene Data'!$E$10,0,10*ROW('Hygiene Data'!E39)),NA())))</f>
        <v>#N/A</v>
      </c>
      <c r="BI45" s="252" t="e">
        <f ca="true">+IF(AND(ISNUMBER(OFFSET('Hygiene Data'!$F$6,0,10*ROW('Hygiene Data'!F39))),DX45="Yes"),OFFSET('Hygiene Data'!$F$6,0,10*ROW('Hygiene Data'!F39)),IF(AND(ISNUMBER(OFFSET('Hygiene Data'!$F$6,0,10*ROW('Hygiene Data'!F39))),DX45="No",ISNUMBER(OFFSET('Hygiene Data'!$F$6,0,10*ROW('Hygiene Data'!F39)))),CONCATENATE("[",ROUND(OFFSET('Hygiene Data'!$F$6,0,10*ROW('Hygiene Data'!F39)),0),"]"),IF(AND(ISNUMBER(OFFSET('Hygiene Data'!$F$6,0,10*ROW('Hygiene Data'!F39))),DX45="",ISNUMBER(OFFSET('Hygiene Data'!$F$6,0,10*ROW('Hygiene Data'!F39)))),OFFSET('Hygiene Data'!$F$6,0,10*ROW('Hygiene Data'!F39)),NA())))</f>
        <v>#N/A</v>
      </c>
      <c r="BJ45" s="252" t="e">
        <f ca="true">+IF(AND(ISNUMBER(OFFSET('Hygiene Data'!$F$8,0,10*ROW('Hygiene Data'!F39))),DY45="Yes"),OFFSET('Hygiene Data'!$F$8,0,10*ROW('Hygiene Data'!F39)),IF(AND(ISNUMBER(OFFSET('Hygiene Data'!$F$8,0,10*ROW('Hygiene Data'!F39))),DY45="No",ISNUMBER(OFFSET('Hygiene Data'!$F$8,0,10*ROW('Hygiene Data'!F39)))),CONCATENATE("[",ROUND(OFFSET('Hygiene Data'!$F$8,0,10*ROW('Hygiene Data'!F39)),0),"]"),IF(AND(ISNUMBER(OFFSET('Hygiene Data'!$F$8,0,10*ROW('Hygiene Data'!F39))),DY45="",ISNUMBER(OFFSET('Hygiene Data'!$F$8,0,10*ROW('Hygiene Data'!F39)))),OFFSET('Hygiene Data'!$F$8,0,10*ROW('Hygiene Data'!F39)),NA())))</f>
        <v>#N/A</v>
      </c>
      <c r="BK45" s="252" t="e">
        <f ca="true">+IF(AND(ISNUMBER(OFFSET('Hygiene Data'!$F$10,0,10*ROW('Hygiene Data'!F39))),DZ45="Yes"),OFFSET('Hygiene Data'!$F$10,0,10*ROW('Hygiene Data'!F39)),IF(AND(ISNUMBER(OFFSET('Hygiene Data'!$F$10,0,10*ROW('Hygiene Data'!F39))),DZ45="No",ISNUMBER(OFFSET('Hygiene Data'!$F$10,0,10*ROW('Hygiene Data'!F39)))),CONCATENATE("[",ROUND(OFFSET('Hygiene Data'!$F$10,0,10*ROW('Hygiene Data'!F39)),0),"]"),IF(AND(ISNUMBER(OFFSET('Hygiene Data'!$F$10,0,10*ROW('Hygiene Data'!F39))),DZ45="",ISNUMBER(OFFSET('Hygiene Data'!$F$10,0,10*ROW('Hygiene Data'!F39)))),OFFSET('Hygiene Data'!$F$10,0,10*ROW('Hygiene Data'!F39)),NA())))</f>
        <v>#N/A</v>
      </c>
      <c r="BL45" s="252" t="e">
        <f ca="true">+IF(AND(ISNUMBER(OFFSET('Hygiene Data'!$G$6,0,10*ROW('Hygiene Data'!G39))),EA45="Yes"),OFFSET('Hygiene Data'!$G$6,0,10*ROW('Hygiene Data'!G39)),IF(AND(ISNUMBER(OFFSET('Hygiene Data'!$G$6,0,10*ROW('Hygiene Data'!G39))),EA45="No",ISNUMBER(OFFSET('Hygiene Data'!$G$6,0,10*ROW('Hygiene Data'!G39)))),CONCATENATE("[",ROUND(OFFSET('Hygiene Data'!$G$6,0,10*ROW('Hygiene Data'!G39)),0),"]"),IF(AND(ISNUMBER(OFFSET('Hygiene Data'!$G$6,0,10*ROW('Hygiene Data'!G39))),EA45="",ISNUMBER(OFFSET('Hygiene Data'!$G$6,0,10*ROW('Hygiene Data'!G39)))),OFFSET('Hygiene Data'!$G$6,0,10*ROW('Hygiene Data'!G39)),NA())))</f>
        <v>#N/A</v>
      </c>
      <c r="BM45" s="252" t="e">
        <f ca="true">+IF(AND(ISNUMBER(OFFSET('Hygiene Data'!$G$8,0,10*ROW('Hygiene Data'!G39))),EB45="Yes"),OFFSET('Hygiene Data'!$G$8,0,10*ROW('Hygiene Data'!G39)),IF(AND(ISNUMBER(OFFSET('Hygiene Data'!$G$8,0,10*ROW('Hygiene Data'!G39))),EB45="No",ISNUMBER(OFFSET('Hygiene Data'!$G$8,0,10*ROW('Hygiene Data'!G39)))),CONCATENATE("[",ROUND(OFFSET('Hygiene Data'!$G$8,0,10*ROW('Hygiene Data'!G39)),0),"]"),IF(AND(ISNUMBER(OFFSET('Hygiene Data'!$G$8,0,10*ROW('Hygiene Data'!G39))),EB45="",ISNUMBER(OFFSET('Hygiene Data'!$G$8,0,10*ROW('Hygiene Data'!G39)))),OFFSET('Hygiene Data'!$G$8,0,10*ROW('Hygiene Data'!G39)),NA())))</f>
        <v>#N/A</v>
      </c>
      <c r="BN45" s="252" t="e">
        <f ca="true">+IF(AND(ISNUMBER(OFFSET('Hygiene Data'!$G$10,0,10*ROW('Hygiene Data'!G39))),EC45="Yes"),OFFSET('Hygiene Data'!$G$10,0,10*ROW('Hygiene Data'!G39)),IF(AND(ISNUMBER(OFFSET('Hygiene Data'!$G$10,0,10*ROW('Hygiene Data'!G39))),EC45="No",ISNUMBER(OFFSET('Hygiene Data'!$G$10,0,10*ROW('Hygiene Data'!G39)))),CONCATENATE("[",ROUND(OFFSET('Hygiene Data'!$G$10,0,10*ROW('Hygiene Data'!G39)),0),"]"),IF(AND(ISNUMBER(OFFSET('Hygiene Data'!$G$10,0,10*ROW('Hygiene Data'!G39))),EC45="",ISNUMBER(OFFSET('Hygiene Data'!$G$10,0,10*ROW('Hygiene Data'!G39)))),OFFSET('Hygiene Data'!$G$10,0,10*ROW('Hygiene Data'!G39)),NA())))</f>
        <v>#N/A</v>
      </c>
      <c r="BO45" s="252" t="e">
        <f ca="true">+IF(AND(ISNUMBER(OFFSET('Hygiene Data'!$H$6,0,10*ROW('Hygiene Data'!H39))),ED45="Yes"),OFFSET('Hygiene Data'!$H$6,0,10*ROW('Hygiene Data'!H39)),IF(AND(ISNUMBER(OFFSET('Hygiene Data'!$H$6,0,10*ROW('Hygiene Data'!H39))),ED45="No",ISNUMBER(OFFSET('Hygiene Data'!$H$6,0,10*ROW('Hygiene Data'!H39)))),CONCATENATE("[",ROUND(OFFSET('Hygiene Data'!$H$6,0,10*ROW('Hygiene Data'!H39)),0),"]"),IF(AND(ISNUMBER(OFFSET('Hygiene Data'!$H$6,0,10*ROW('Hygiene Data'!H39))),ED45="",ISNUMBER(OFFSET('Hygiene Data'!$H$6,0,10*ROW('Hygiene Data'!H39)))),OFFSET('Hygiene Data'!$H$6,0,10*ROW('Hygiene Data'!H39)),NA())))</f>
        <v>#N/A</v>
      </c>
      <c r="BP45" s="252" t="e">
        <f ca="true">+IF(AND(ISNUMBER(OFFSET('Hygiene Data'!$H$8,0,10*ROW('Hygiene Data'!H39))),EE45="Yes"),OFFSET('Hygiene Data'!$H$8,0,10*ROW('Hygiene Data'!H39)),IF(AND(ISNUMBER(OFFSET('Hygiene Data'!$H$8,0,10*ROW('Hygiene Data'!H39))),EE45="No",ISNUMBER(OFFSET('Hygiene Data'!$H$8,0,10*ROW('Hygiene Data'!H39)))),CONCATENATE("[",ROUND(OFFSET('Hygiene Data'!$H$8,0,10*ROW('Hygiene Data'!H39)),0),"]"),IF(AND(ISNUMBER(OFFSET('Hygiene Data'!$H$8,0,10*ROW('Hygiene Data'!H39))),EE45="",ISNUMBER(OFFSET('Hygiene Data'!$H$8,0,10*ROW('Hygiene Data'!H39)))),OFFSET('Hygiene Data'!$H$8,0,10*ROW('Hygiene Data'!H39)),NA())))</f>
        <v>#N/A</v>
      </c>
      <c r="BQ45" s="252" t="e">
        <f ca="true">+IF(AND(ISNUMBER(OFFSET('Hygiene Data'!$H$10,0,10*ROW('Hygiene Data'!H39))),EF45="Yes"),OFFSET('Hygiene Data'!$H$10,0,10*ROW('Hygiene Data'!H39)),IF(AND(ISNUMBER(OFFSET('Hygiene Data'!$H$10,0,10*ROW('Hygiene Data'!H39))),EF45="No",ISNUMBER(OFFSET('Hygiene Data'!$H$10,0,10*ROW('Hygiene Data'!H39)))),CONCATENATE("[",ROUND(OFFSET('Hygiene Data'!$H$10,0,10*ROW('Hygiene Data'!H39)),0),"]"),IF(AND(ISNUMBER(OFFSET('Hygiene Data'!$H$10,0,10*ROW('Hygiene Data'!H39))),EF45="",ISNUMBER(OFFSET('Hygiene Data'!$H$10,0,10*ROW('Hygiene Data'!H39)))),OFFSET('Hygiene Data'!$H$10,0,10*ROW('Hygiene Data'!H39)),NA())))</f>
        <v>#N/A</v>
      </c>
      <c r="BS45" s="36" t="str">
        <f ca="true">+IF(OFFSET('Water Data'!$C$28,0,10*ROW('Water Data'!C39))="","",OFFSET('Water Data'!$C$28,0,10*ROW('Water Data'!C39)))</f>
        <v/>
      </c>
      <c r="BT45" s="36" t="str">
        <f ca="true">+IF(OFFSET('Water Data'!$C$29,0,10*ROW('Water Data'!C39))="","",OFFSET('Water Data'!$C$29,0,10*ROW('Water Data'!C39)))</f>
        <v/>
      </c>
      <c r="BU45" s="36" t="str">
        <f ca="true">+IF(OFFSET('Water Data'!$C$30,0,10*ROW('Water Data'!C39))="","",OFFSET('Water Data'!$C$30,0,10*ROW('Water Data'!C39)))</f>
        <v/>
      </c>
      <c r="BV45" s="36" t="str">
        <f ca="true">+IF(OFFSET('Water Data'!$D$28,0,10*ROW('Water Data'!D39))="","",OFFSET('Water Data'!$D$28,0,10*ROW('Water Data'!D39)))</f>
        <v/>
      </c>
      <c r="BW45" s="36" t="str">
        <f ca="true">+IF(OFFSET('Water Data'!$D$29,0,10*ROW('Water Data'!D39))="","",OFFSET('Water Data'!$D$29,0,10*ROW('Water Data'!D39)))</f>
        <v/>
      </c>
      <c r="BX45" s="36" t="str">
        <f ca="true">+IF(OFFSET('Water Data'!$D$30,0,10*ROW('Water Data'!D39))="","",OFFSET('Water Data'!$D$30,0,10*ROW('Water Data'!D39)))</f>
        <v/>
      </c>
      <c r="BY45" s="36" t="str">
        <f ca="true">+IF(OFFSET('Water Data'!$E$28,0,10*ROW('Water Data'!E39))="","",OFFSET('Water Data'!$E$28,0,10*ROW('Water Data'!E39)))</f>
        <v/>
      </c>
      <c r="BZ45" s="36" t="str">
        <f ca="true">+IF(OFFSET('Water Data'!$E$29,0,10*ROW('Water Data'!E39))="","",OFFSET('Water Data'!$E$29,0,10*ROW('Water Data'!E39)))</f>
        <v/>
      </c>
      <c r="CA45" s="36" t="str">
        <f ca="true">+IF(OFFSET('Water Data'!$E$30,0,10*ROW('Water Data'!E39))="","",OFFSET('Water Data'!$E$30,0,10*ROW('Water Data'!E39)))</f>
        <v/>
      </c>
      <c r="CB45" s="36" t="str">
        <f ca="true">+IF(OFFSET('Water Data'!$F$28,0,10*ROW('Water Data'!F39))="","",OFFSET('Water Data'!$F$28,0,10*ROW('Water Data'!F39)))</f>
        <v/>
      </c>
      <c r="CC45" s="36" t="str">
        <f ca="true">+IF(OFFSET('Water Data'!$F$29,0,10*ROW('Water Data'!F39))="","",OFFSET('Water Data'!$F$29,0,10*ROW('Water Data'!F39)))</f>
        <v/>
      </c>
      <c r="CD45" s="36" t="str">
        <f ca="true">+IF(OFFSET('Water Data'!$F$30,0,10*ROW('Water Data'!F39))="","",OFFSET('Water Data'!$F$30,0,10*ROW('Water Data'!F39)))</f>
        <v/>
      </c>
      <c r="CE45" s="36" t="str">
        <f ca="true">+IF(OFFSET('Water Data'!$G$28,0,10*ROW('Water Data'!G39))="","",OFFSET('Water Data'!$G$28,0,10*ROW('Water Data'!G39)))</f>
        <v/>
      </c>
      <c r="CF45" s="36" t="str">
        <f ca="true">+IF(OFFSET('Water Data'!$G$29,0,10*ROW('Water Data'!G39))="","",OFFSET('Water Data'!$G$29,0,10*ROW('Water Data'!G39)))</f>
        <v/>
      </c>
      <c r="CG45" s="36" t="str">
        <f ca="true">+IF(OFFSET('Water Data'!$G$30,0,10*ROW('Water Data'!G39))="","",OFFSET('Water Data'!$G$30,0,10*ROW('Water Data'!G39)))</f>
        <v/>
      </c>
      <c r="CH45" s="36" t="str">
        <f ca="true">+IF(OFFSET('Water Data'!$H$28,0,10*ROW('Water Data'!H39))="","",OFFSET('Water Data'!$H$28,0,10*ROW('Water Data'!H39)))</f>
        <v/>
      </c>
      <c r="CI45" s="36" t="str">
        <f ca="true">+IF(OFFSET('Water Data'!$H$29,0,10*ROW('Water Data'!H39))="","",OFFSET('Water Data'!$H$29,0,10*ROW('Water Data'!H39)))</f>
        <v/>
      </c>
      <c r="CJ45" s="36" t="str">
        <f ca="true">+IF(OFFSET('Water Data'!$H$30,0,10*ROW('Water Data'!H39))="","",OFFSET('Water Data'!$H$30,0,10*ROW('Water Data'!H39)))</f>
        <v/>
      </c>
      <c r="CK45" s="36" t="str">
        <f ca="true">+IF(OFFSET('Sanitation Data'!$C$29,0,10*ROW('Sanitation Data'!C39))="","",OFFSET('Sanitation Data'!$C$29,0,10*ROW('Sanitation Data'!C39)))</f>
        <v/>
      </c>
      <c r="CL45" s="36" t="str">
        <f ca="true">+IF(OFFSET('Sanitation Data'!$C$30,0,10*ROW('Sanitation Data'!C39))="","",OFFSET('Sanitation Data'!$C$30,0,10*ROW('Sanitation Data'!C39)))</f>
        <v/>
      </c>
      <c r="CM45" s="36" t="str">
        <f ca="true">+IF(OFFSET('Sanitation Data'!$C$31,0,10*ROW('Sanitation Data'!C39))="","",OFFSET('Sanitation Data'!$C$31,0,10*ROW('Sanitation Data'!C39)))</f>
        <v/>
      </c>
      <c r="CN45" s="36" t="str">
        <f ca="true">+IF(OFFSET('Sanitation Data'!$C$32,0,10*ROW('Sanitation Data'!C39))="","",OFFSET('Sanitation Data'!$C$32,0,10*ROW('Sanitation Data'!C39)))</f>
        <v/>
      </c>
      <c r="CO45" s="36" t="str">
        <f ca="true">+IF(OFFSET('Sanitation Data'!$C$33,0,10*ROW('Sanitation Data'!C39))="","",OFFSET('Sanitation Data'!$C$33,0,10*ROW('Sanitation Data'!C39)))</f>
        <v/>
      </c>
      <c r="CP45" s="36" t="str">
        <f ca="true">+IF(OFFSET('Sanitation Data'!$D$29,0,10*ROW('Sanitation Data'!D39))="","",OFFSET('Sanitation Data'!$D$29,0,10*ROW('Sanitation Data'!D39)))</f>
        <v/>
      </c>
      <c r="CQ45" s="36" t="str">
        <f ca="true">+IF(OFFSET('Sanitation Data'!$D$30,0,10*ROW('Sanitation Data'!D39))="","",OFFSET('Sanitation Data'!$D$30,0,10*ROW('Sanitation Data'!D39)))</f>
        <v/>
      </c>
      <c r="CR45" s="36" t="str">
        <f ca="true">+IF(OFFSET('Sanitation Data'!$D$31,0,10*ROW('Sanitation Data'!D39))="","",OFFSET('Sanitation Data'!$D$31,0,10*ROW('Sanitation Data'!D39)))</f>
        <v/>
      </c>
      <c r="CS45" s="36" t="str">
        <f ca="true">+IF(OFFSET('Sanitation Data'!$D$32,0,10*ROW('Sanitation Data'!D39))="","",OFFSET('Sanitation Data'!$D$32,0,10*ROW('Sanitation Data'!D39)))</f>
        <v/>
      </c>
      <c r="CT45" s="36" t="str">
        <f ca="true">+IF(OFFSET('Sanitation Data'!$D$33,0,10*ROW('Sanitation Data'!D39))="","",OFFSET('Sanitation Data'!$D$33,0,10*ROW('Sanitation Data'!D39)))</f>
        <v/>
      </c>
      <c r="CU45" s="36" t="str">
        <f ca="true">+IF(OFFSET('Sanitation Data'!$E$29,0,10*ROW('Sanitation Data'!E39))="","",OFFSET('Sanitation Data'!$E$29,0,10*ROW('Sanitation Data'!E39)))</f>
        <v/>
      </c>
      <c r="CV45" s="36" t="str">
        <f ca="true">+IF(OFFSET('Sanitation Data'!$E$30,0,10*ROW('Sanitation Data'!E39))="","",OFFSET('Sanitation Data'!$E$30,0,10*ROW('Sanitation Data'!E39)))</f>
        <v/>
      </c>
      <c r="CW45" s="36" t="str">
        <f ca="true">+IF(OFFSET('Sanitation Data'!$E$31,0,10*ROW('Sanitation Data'!E39))="","",OFFSET('Sanitation Data'!$E$31,0,10*ROW('Sanitation Data'!E39)))</f>
        <v/>
      </c>
      <c r="CX45" s="36" t="str">
        <f ca="true">+IF(OFFSET('Sanitation Data'!$E$32,0,10*ROW('Sanitation Data'!E39))="","",OFFSET('Sanitation Data'!$E$32,0,10*ROW('Sanitation Data'!E39)))</f>
        <v/>
      </c>
      <c r="CY45" s="36" t="str">
        <f ca="true">+IF(OFFSET('Sanitation Data'!$E$33,0,10*ROW('Sanitation Data'!E39))="","",OFFSET('Sanitation Data'!$E$33,0,10*ROW('Sanitation Data'!E39)))</f>
        <v/>
      </c>
      <c r="CZ45" s="36" t="str">
        <f ca="true">+IF(OFFSET('Sanitation Data'!$F$29,0,10*ROW('Sanitation Data'!F39))="","",OFFSET('Sanitation Data'!$F$29,0,10*ROW('Sanitation Data'!F39)))</f>
        <v/>
      </c>
      <c r="DA45" s="36" t="str">
        <f ca="true">+IF(OFFSET('Sanitation Data'!$F$30,0,10*ROW('Sanitation Data'!F39))="","",OFFSET('Sanitation Data'!$F$30,0,10*ROW('Sanitation Data'!F39)))</f>
        <v/>
      </c>
      <c r="DB45" s="36" t="str">
        <f ca="true">+IF(OFFSET('Sanitation Data'!$F$31,0,10*ROW('Sanitation Data'!F39))="","",OFFSET('Sanitation Data'!$F$31,0,10*ROW('Sanitation Data'!F39)))</f>
        <v/>
      </c>
      <c r="DC45" s="36" t="str">
        <f ca="true">+IF(OFFSET('Sanitation Data'!$F$32,0,10*ROW('Sanitation Data'!F39))="","",OFFSET('Sanitation Data'!$F$32,0,10*ROW('Sanitation Data'!F39)))</f>
        <v/>
      </c>
      <c r="DD45" s="36" t="str">
        <f ca="true">+IF(OFFSET('Sanitation Data'!$F$33,0,10*ROW('Sanitation Data'!F39))="","",OFFSET('Sanitation Data'!$F$33,0,10*ROW('Sanitation Data'!F39)))</f>
        <v/>
      </c>
      <c r="DE45" s="36" t="str">
        <f ca="true">+IF(OFFSET('Sanitation Data'!$G$29,0,10*ROW('Sanitation Data'!G39))="","",OFFSET('Sanitation Data'!$G$29,0,10*ROW('Sanitation Data'!G39)))</f>
        <v/>
      </c>
      <c r="DF45" s="36" t="str">
        <f ca="true">+IF(OFFSET('Sanitation Data'!$G$30,0,10*ROW('Sanitation Data'!G39))="","",OFFSET('Sanitation Data'!$G$30,0,10*ROW('Sanitation Data'!G39)))</f>
        <v/>
      </c>
      <c r="DG45" s="36" t="str">
        <f ca="true">+IF(OFFSET('Sanitation Data'!$G$31,0,10*ROW('Sanitation Data'!G39))="","",OFFSET('Sanitation Data'!$G$31,0,10*ROW('Sanitation Data'!G39)))</f>
        <v/>
      </c>
      <c r="DH45" s="36" t="str">
        <f ca="true">+IF(OFFSET('Sanitation Data'!$G$32,0,10*ROW('Sanitation Data'!G39))="","",OFFSET('Sanitation Data'!$G$32,0,10*ROW('Sanitation Data'!G39)))</f>
        <v/>
      </c>
      <c r="DI45" s="36" t="str">
        <f ca="true">+IF(OFFSET('Sanitation Data'!$G$33,0,10*ROW('Sanitation Data'!G39))="","",OFFSET('Sanitation Data'!$G$33,0,10*ROW('Sanitation Data'!G39)))</f>
        <v/>
      </c>
      <c r="DJ45" s="36" t="str">
        <f ca="true">+IF(OFFSET('Sanitation Data'!$H$29,0,10*ROW('Sanitation Data'!H39))="","",OFFSET('Sanitation Data'!$H$29,0,10*ROW('Sanitation Data'!H39)))</f>
        <v/>
      </c>
      <c r="DK45" s="36" t="str">
        <f ca="true">+IF(OFFSET('Sanitation Data'!$H$30,0,10*ROW('Sanitation Data'!H39))="","",OFFSET('Sanitation Data'!$H$30,0,10*ROW('Sanitation Data'!H39)))</f>
        <v/>
      </c>
      <c r="DL45" s="36" t="str">
        <f ca="true">+IF(OFFSET('Sanitation Data'!$H$31,0,10*ROW('Sanitation Data'!H39))="","",OFFSET('Sanitation Data'!$H$31,0,10*ROW('Sanitation Data'!H39)))</f>
        <v/>
      </c>
      <c r="DM45" s="36" t="str">
        <f ca="true">+IF(OFFSET('Sanitation Data'!$H$32,0,10*ROW('Sanitation Data'!H39))="","",OFFSET('Sanitation Data'!$H$32,0,10*ROW('Sanitation Data'!H39)))</f>
        <v/>
      </c>
      <c r="DN45" s="36" t="str">
        <f ca="true">+IF(OFFSET('Sanitation Data'!$H$33,0,10*ROW('Sanitation Data'!H39))="","",OFFSET('Sanitation Data'!$H$33,0,10*ROW('Sanitation Data'!H39)))</f>
        <v/>
      </c>
      <c r="DO45" s="36" t="str">
        <f ca="true">+IF(OFFSET('Hygiene Data'!$C$12,0,10*ROW('Hygiene Data'!C39))="","",OFFSET('Hygiene Data'!$C$12,0,10*ROW('Hygiene Data'!C39)))</f>
        <v/>
      </c>
      <c r="DP45" s="36" t="str">
        <f ca="true">+IF(OFFSET('Hygiene Data'!$C$13,0,10*ROW('Hygiene Data'!C39))="","",OFFSET('Hygiene Data'!$C$13,0,10*ROW('Hygiene Data'!C39)))</f>
        <v/>
      </c>
      <c r="DQ45" s="36" t="str">
        <f ca="true">+IF(OFFSET('Hygiene Data'!$C$14,0,10*ROW('Hygiene Data'!C39))="","",OFFSET('Hygiene Data'!$C$14,0,10*ROW('Hygiene Data'!C39)))</f>
        <v/>
      </c>
      <c r="DR45" s="36" t="str">
        <f ca="true">+IF(OFFSET('Hygiene Data'!$D$12,0,10*ROW('Hygiene Data'!D39))="","",OFFSET('Hygiene Data'!$D$12,0,10*ROW('Hygiene Data'!D39)))</f>
        <v/>
      </c>
      <c r="DS45" s="36" t="str">
        <f ca="true">+IF(OFFSET('Hygiene Data'!$D$13,0,10*ROW('Hygiene Data'!D39))="","",OFFSET('Hygiene Data'!$D$13,0,10*ROW('Hygiene Data'!D39)))</f>
        <v/>
      </c>
      <c r="DT45" s="36" t="str">
        <f ca="true">+IF(OFFSET('Hygiene Data'!$D$14,0,10*ROW('Hygiene Data'!D39))="","",OFFSET('Hygiene Data'!$D$14,0,10*ROW('Hygiene Data'!D39)))</f>
        <v/>
      </c>
      <c r="DU45" s="36" t="str">
        <f ca="true">+IF(OFFSET('Hygiene Data'!$E$12,0,10*ROW('Hygiene Data'!E39))="","",OFFSET('Hygiene Data'!$E$12,0,10*ROW('Hygiene Data'!E39)))</f>
        <v/>
      </c>
      <c r="DV45" s="36" t="str">
        <f ca="true">+IF(OFFSET('Hygiene Data'!$E$13,0,10*ROW('Hygiene Data'!E39))="","",OFFSET('Hygiene Data'!$E$13,0,10*ROW('Hygiene Data'!E39)))</f>
        <v/>
      </c>
      <c r="DW45" s="36" t="str">
        <f ca="true">+IF(OFFSET('Hygiene Data'!$E$14,0,10*ROW('Hygiene Data'!E39))="","",OFFSET('Hygiene Data'!$E$14,0,10*ROW('Hygiene Data'!E39)))</f>
        <v/>
      </c>
      <c r="DX45" s="36" t="str">
        <f ca="true">+IF(OFFSET('Hygiene Data'!$F$12,0,10*ROW('Hygiene Data'!F39))="","",OFFSET('Hygiene Data'!$F$12,0,10*ROW('Hygiene Data'!F39)))</f>
        <v/>
      </c>
      <c r="DY45" s="36" t="str">
        <f ca="true">+IF(OFFSET('Hygiene Data'!$F$13,0,10*ROW('Hygiene Data'!F39))="","",OFFSET('Hygiene Data'!$F$13,0,10*ROW('Hygiene Data'!F39)))</f>
        <v/>
      </c>
      <c r="DZ45" s="36" t="str">
        <f ca="true">+IF(OFFSET('Hygiene Data'!$F$14,0,10*ROW('Hygiene Data'!F39))="","",OFFSET('Hygiene Data'!$F$14,0,10*ROW('Hygiene Data'!F39)))</f>
        <v/>
      </c>
      <c r="EA45" s="36" t="str">
        <f ca="true">+IF(OFFSET('Hygiene Data'!$G$12,0,10*ROW('Hygiene Data'!G39))="","",OFFSET('Hygiene Data'!$G$12,0,10*ROW('Hygiene Data'!G39)))</f>
        <v/>
      </c>
      <c r="EB45" s="36" t="str">
        <f ca="true">+IF(OFFSET('Hygiene Data'!$G$13,0,10*ROW('Hygiene Data'!G39))="","",OFFSET('Hygiene Data'!$G$13,0,10*ROW('Hygiene Data'!G39)))</f>
        <v/>
      </c>
      <c r="EC45" s="36" t="str">
        <f ca="true">+IF(OFFSET('Hygiene Data'!$G$14,0,10*ROW('Hygiene Data'!G39))="","",OFFSET('Hygiene Data'!$G$14,0,10*ROW('Hygiene Data'!G39)))</f>
        <v/>
      </c>
      <c r="ED45" s="36" t="str">
        <f ca="true">+IF(OFFSET('Hygiene Data'!$H$12,0,10*ROW('Hygiene Data'!H39))="","",OFFSET('Hygiene Data'!$H$12,0,10*ROW('Hygiene Data'!H39)))</f>
        <v/>
      </c>
      <c r="EE45" s="36" t="str">
        <f ca="true">+IF(OFFSET('Hygiene Data'!$H$13,0,10*ROW('Hygiene Data'!H39))="","",OFFSET('Hygiene Data'!$H$13,0,10*ROW('Hygiene Data'!H39)))</f>
        <v/>
      </c>
      <c r="EF45" s="36" t="str">
        <f ca="true">+IF(OFFSET('Hygiene Data'!$H$14,0,10*ROW('Hygiene Data'!H39))="","",OFFSET('Hygiene Data'!$H$14,0,10*ROW('Hygiene Data'!H39)))</f>
        <v/>
      </c>
    </row>
    <row r="46" x14ac:dyDescent="0.2">
      <c r="A46" s="59" t="str">
        <f ca="true">+IF(OFFSET('Water Data'!$B$1,0,10*ROW('Water Data'!B43))="","",OFFSET('Water Data'!$B$1,0,10*ROW('Water Data'!B43)))</f>
        <v/>
      </c>
      <c r="B46" s="59" t="str">
        <f ca="true">+IF(OFFSET('Water Data'!$A$3,0,10*ROW('Water Data'!A43))="","",OFFSET('Water Data'!$A$3,0,10*ROW('Water Data'!A43)))</f>
        <v/>
      </c>
      <c r="C46" s="59" t="str">
        <f ca="true">+IF(OFFSET('Water Data'!$C$3,0,10*ROW('Water Data'!C43))="","",OFFSET('Water Data'!$C$3,0,10*ROW('Water Data'!C43)))</f>
        <v/>
      </c>
      <c r="D46" s="250" t="e">
        <f ca="true">+IF(AND(ISNUMBER(OFFSET('Water Data'!$C$5,0,10*ROW('Water Data'!C40))),BS46="Yes"),100-OFFSET('Water Data'!$C$5,0,10*ROW('Water Data'!C40)),IF(AND(ISNUMBER(OFFSET('Water Data'!$C$5,0,10*ROW('Water Data'!C40))),BS46="No",ISNUMBER(OFFSET('Water Data'!$C$5,0,10*ROW('Water Data'!C40)))),CONCATENATE("[",ROUND(100-OFFSET('Water Data'!$C$5,0,10*ROW('Water Data'!C40)),0),"]"),IF(AND(ISNUMBER(OFFSET('Water Data'!$C$5,0,10*ROW('Water Data'!C40))),BS46="",ISNUMBER(OFFSET('Water Data'!$C$5,0,10*ROW('Water Data'!C40)))),100-OFFSET('Water Data'!$C$5,0,10*ROW('Water Data'!C40)),NA())))</f>
        <v>#N/A</v>
      </c>
      <c r="E46" s="250" t="e">
        <f ca="true">+IF(AND(ISNUMBER(OFFSET('Water Data'!$C$7,0,10*ROW('Water Data'!D40))),BT46="Yes"),OFFSET('Water Data'!$C$7,0,10*ROW('Water Data'!C40)),IF(AND(ISNUMBER(OFFSET('Water Data'!$C$7,0,10*ROW('Water Data'!C40))),BT46="No",ISNUMBER(OFFSET('Water Data'!$C$7,0,10*ROW('Water Data'!C40)))),CONCATENATE("[",ROUND(OFFSET('Water Data'!$C$7,0,10*ROW('Water Data'!C40)),0),"]"),IF(AND(ISNUMBER(OFFSET('Water Data'!$C$7,0,10*ROW('Water Data'!C40))),BT46="",ISNUMBER(OFFSET('Water Data'!$C$7,0,10*ROW('Water Data'!C40)))),OFFSET('Water Data'!$C$7,0,10*ROW('Water Data'!C40)),NA())))</f>
        <v>#N/A</v>
      </c>
      <c r="F46" s="250" t="e">
        <f ca="true">+IF(AND(ISNUMBER(OFFSET('Water Data'!$C$10,0,10*ROW('Water Data'!C40))),BU46="Yes"),OFFSET('Water Data'!$C$10,0,10*ROW('Water Data'!C40)),IF(AND(ISNUMBER(OFFSET('Water Data'!$C$10,0,10*ROW('Water Data'!C40))),BU46="No",ISNUMBER(OFFSET('Water Data'!$C$10,0,10*ROW('Water Data'!C40)))),CONCATENATE("[",ROUND(OFFSET('Water Data'!$C$10,0,10*ROW('Water Data'!C40)),0),"]"),IF(AND(ISNUMBER(OFFSET('Water Data'!$C$10,0,10*ROW('Water Data'!C40))),BU46="",ISNUMBER(OFFSET('Water Data'!$C$10,0,10*ROW('Water Data'!C40)))),OFFSET('Water Data'!$C$10,0,10*ROW('Water Data'!C40)),NA())))</f>
        <v>#N/A</v>
      </c>
      <c r="G46" s="250" t="e">
        <f ca="true">+IF(AND(ISNUMBER(OFFSET('Water Data'!$D$5,0,10*ROW('Water Data'!D40))),BV46="Yes"),100-OFFSET('Water Data'!$D$5,0,10*ROW('Water Data'!D40)),IF(AND(ISNUMBER(OFFSET('Water Data'!$D$5,0,10*ROW('Water Data'!D40))),BV46="No",ISNUMBER(OFFSET('Water Data'!$D$5,0,10*ROW('Water Data'!D40)))),CONCATENATE("[",ROUND(100-OFFSET('Water Data'!$D$5,0,10*ROW('Water Data'!D40)),0),"]"),IF(AND(ISNUMBER(OFFSET('Water Data'!$D$5,0,10*ROW('Water Data'!D40))),BV46="",ISNUMBER(OFFSET('Water Data'!$D$5,0,10*ROW('Water Data'!D40)))),100-OFFSET('Water Data'!$D$5,0,10*ROW('Water Data'!D40)),NA())))</f>
        <v>#N/A</v>
      </c>
      <c r="H46" s="250" t="e">
        <f ca="true">+IF(AND(ISNUMBER(OFFSET('Water Data'!$D$7,0,10*ROW('Water Data'!D40))),BW46="Yes"),OFFSET('Water Data'!$D$7,0,10*ROW('Water Data'!D40)),IF(AND(ISNUMBER(OFFSET('Water Data'!$D$7,0,10*ROW('Water Data'!D40))),BW46="No",ISNUMBER(OFFSET('Water Data'!$D$7,0,10*ROW('Water Data'!D40)))),CONCATENATE("[",ROUND(OFFSET('Water Data'!$C$7,0,10*ROW('Water Data'!D40)),0),"]"),IF(AND(ISNUMBER(OFFSET('Water Data'!$D$7,0,10*ROW('Water Data'!D40))),BW46="",ISNUMBER(OFFSET('Water Data'!$D$7,0,10*ROW('Water Data'!D40)))),OFFSET('Water Data'!$D$7,0,10*ROW('Water Data'!D40)),NA())))</f>
        <v>#N/A</v>
      </c>
      <c r="I46" s="250" t="e">
        <f ca="true">+IF(AND(ISNUMBER(OFFSET('Water Data'!$D$10,0,10*ROW('Water Data'!D40))),BX46="Yes"),OFFSET('Water Data'!$D$10,0,10*ROW('Water Data'!D40)),IF(AND(ISNUMBER(OFFSET('Water Data'!$D$10,0,10*ROW('Water Data'!D40))),BX46="No",ISNUMBER(OFFSET('Water Data'!$D$10,0,10*ROW('Water Data'!D40)))),CONCATENATE("[",ROUND(OFFSET('Water Data'!$D$10,0,10*ROW('Water Data'!D40)),0),"]"),IF(AND(ISNUMBER(OFFSET('Water Data'!$D$10,0,10*ROW('Water Data'!D40))),BX46="",ISNUMBER(OFFSET('Water Data'!$D$10,0,10*ROW('Water Data'!D40)))),OFFSET('Water Data'!$D$10,0,10*ROW('Water Data'!D40)),NA())))</f>
        <v>#N/A</v>
      </c>
      <c r="J46" s="250" t="e">
        <f ca="true">+IF(AND(ISNUMBER(OFFSET('Water Data'!$E$5,0,10*ROW('Water Data'!E40))),BY46="Yes"),100-OFFSET('Water Data'!$E$5,0,10*ROW('Water Data'!E40)),IF(AND(ISNUMBER(OFFSET('Water Data'!$E$5,0,10*ROW('Water Data'!E40))),BY46="No",ISNUMBER(OFFSET('Water Data'!$E$5,0,10*ROW('Water Data'!E40)))),CONCATENATE("[",ROUND(100-OFFSET('Water Data'!$E$5,0,10*ROW('Water Data'!E40)),0),"]"),IF(AND(ISNUMBER(OFFSET('Water Data'!$E$5,0,10*ROW('Water Data'!E40))),BY46="",ISNUMBER(OFFSET('Water Data'!$E$5,0,10*ROW('Water Data'!E40)))),100-OFFSET('Water Data'!$E$5,0,10*ROW('Water Data'!E40)),NA())))</f>
        <v>#N/A</v>
      </c>
      <c r="K46" s="250" t="e">
        <f ca="true">+IF(AND(ISNUMBER(OFFSET('Water Data'!$E$7,0,10*ROW('Water Data'!E40))),BZ46="Yes"),OFFSET('Water Data'!$E$7,0,10*ROW('Water Data'!E40)),IF(AND(ISNUMBER(OFFSET('Water Data'!$E$7,0,10*ROW('Water Data'!E40))),BZ46="No",ISNUMBER(OFFSET('Water Data'!$E$7,0,10*ROW('Water Data'!E40)))),CONCATENATE("[",ROUND(OFFSET('Water Data'!$E$7,0,10*ROW('Water Data'!E40)),0),"]"),IF(AND(ISNUMBER(OFFSET('Water Data'!$E$7,0,10*ROW('Water Data'!E40))),BZ46="",ISNUMBER(OFFSET('Water Data'!$E$7,0,10*ROW('Water Data'!E40)))),OFFSET('Water Data'!$E$7,0,10*ROW('Water Data'!E40)),NA())))</f>
        <v>#N/A</v>
      </c>
      <c r="L46" s="250" t="e">
        <f ca="true">+IF(AND(ISNUMBER(OFFSET('Water Data'!$E$10,0,10*ROW('Water Data'!E40))),CA46="Yes"),OFFSET('Water Data'!$E$10,0,10*ROW('Water Data'!E40)),IF(AND(ISNUMBER(OFFSET('Water Data'!$E$10,0,10*ROW('Water Data'!E40))),CA46="No",ISNUMBER(OFFSET('Water Data'!$E$10,0,10*ROW('Water Data'!E40)))),CONCATENATE("[",ROUND(OFFSET('Water Data'!$E$10,0,10*ROW('Water Data'!E40)),0),"]"),IF(AND(ISNUMBER(OFFSET('Water Data'!$E$10,0,10*ROW('Water Data'!E40))),CA46="",ISNUMBER(OFFSET('Water Data'!$E$10,0,10*ROW('Water Data'!E40)))),OFFSET('Water Data'!$E$10,0,10*ROW('Water Data'!E40)),NA())))</f>
        <v>#N/A</v>
      </c>
      <c r="M46" s="250" t="e">
        <f ca="true">+IF(AND(ISNUMBER(OFFSET('Water Data'!$F$5,0,10*ROW('Water Data'!F40))),CB46="Yes"),100-OFFSET('Water Data'!$F$5,0,10*ROW('Water Data'!F40)),IF(AND(ISNUMBER(OFFSET('Water Data'!$F$5,0,10*ROW('Water Data'!F40))),CB46="No",ISNUMBER(OFFSET('Water Data'!$F$5,0,10*ROW('Water Data'!F40)))),CONCATENATE("[",ROUND(100-OFFSET('Water Data'!$F$5,0,10*ROW('Water Data'!F40)),0),"]"),IF(AND(ISNUMBER(OFFSET('Water Data'!$F$5,0,10*ROW('Water Data'!F40))),CB46="",ISNUMBER(OFFSET('Water Data'!$F$5,0,10*ROW('Water Data'!F40)))),100-OFFSET('Water Data'!$F$5,0,10*ROW('Water Data'!F40)),NA())))</f>
        <v>#N/A</v>
      </c>
      <c r="N46" s="250" t="e">
        <f ca="true">+IF(AND(ISNUMBER(OFFSET('Water Data'!$F$7,0,10*ROW('Water Data'!F40))),CC46="Yes"),OFFSET('Water Data'!$F$7,0,10*ROW('Water Data'!F40)),IF(AND(ISNUMBER(OFFSET('Water Data'!$F$7,0,10*ROW('Water Data'!F40))),CC46="No",ISNUMBER(OFFSET('Water Data'!$F$7,0,10*ROW('Water Data'!F40)))),CONCATENATE("[",ROUND(OFFSET('Water Data'!$F$7,0,10*ROW('Water Data'!F40)),0),"]"),IF(AND(ISNUMBER(OFFSET('Water Data'!$F$7,0,10*ROW('Water Data'!F40))),CC46="",ISNUMBER(OFFSET('Water Data'!$F$7,0,10*ROW('Water Data'!F40)))),OFFSET('Water Data'!$F$7,0,10*ROW('Water Data'!F40)),NA())))</f>
        <v>#N/A</v>
      </c>
      <c r="O46" s="250" t="e">
        <f ca="true">+IF(AND(ISNUMBER(OFFSET('Water Data'!$F$10,0,10*ROW('Water Data'!F40))),CD46="Yes"),OFFSET('Water Data'!$F$10,0,10*ROW('Water Data'!F40)),IF(AND(ISNUMBER(OFFSET('Water Data'!$F$10,0,10*ROW('Water Data'!F40))),CD46="No",ISNUMBER(OFFSET('Water Data'!$F$10,0,10*ROW('Water Data'!F40)))),CONCATENATE("[",ROUND(OFFSET('Water Data'!$F$10,0,10*ROW('Water Data'!F40)),0),"]"),IF(AND(ISNUMBER(OFFSET('Water Data'!$F$10,0,10*ROW('Water Data'!F40))),CD46="",ISNUMBER(OFFSET('Water Data'!$F$10,0,10*ROW('Water Data'!F40)))),OFFSET('Water Data'!$F$10,0,10*ROW('Water Data'!F40)),NA())))</f>
        <v>#N/A</v>
      </c>
      <c r="P46" s="250" t="e">
        <f ca="true">+IF(AND(ISNUMBER(OFFSET('Water Data'!$G$5,0,10*ROW('Water Data'!G40))),CE46="Yes"),100-OFFSET('Water Data'!$G$5,0,10*ROW('Water Data'!G40)),IF(AND(ISNUMBER(OFFSET('Water Data'!$G$5,0,10*ROW('Water Data'!G40))),CE46="No",ISNUMBER(OFFSET('Water Data'!$G$5,0,10*ROW('Water Data'!G40)))),CONCATENATE("[",ROUND(100-OFFSET('Water Data'!$G$5,0,10*ROW('Water Data'!G40)),0),"]"),IF(AND(ISNUMBER(OFFSET('Water Data'!$G$5,0,10*ROW('Water Data'!G40))),CE46="",ISNUMBER(OFFSET('Water Data'!$G$5,0,10*ROW('Water Data'!G40)))),100-OFFSET('Water Data'!$G$5,0,10*ROW('Water Data'!G40)),NA())))</f>
        <v>#N/A</v>
      </c>
      <c r="Q46" s="250" t="e">
        <f ca="true">+IF(AND(ISNUMBER(OFFSET('Water Data'!$G$7,0,10*ROW('Water Data'!G40))),CF46="Yes"),OFFSET('Water Data'!$G$7,0,10*ROW('Water Data'!G40)),IF(AND(ISNUMBER(OFFSET('Water Data'!$G$7,0,10*ROW('Water Data'!G40))),CF46="No",ISNUMBER(OFFSET('Water Data'!$G$7,0,10*ROW('Water Data'!G40)))),CONCATENATE("[",ROUND(OFFSET('Water Data'!$G$7,0,10*ROW('Water Data'!G40)),0),"]"),IF(AND(ISNUMBER(OFFSET('Water Data'!$G$7,0,10*ROW('Water Data'!G40))),CF46="",ISNUMBER(OFFSET('Water Data'!$G$7,0,10*ROW('Water Data'!G40)))),OFFSET('Water Data'!$G$7,0,10*ROW('Water Data'!G40)),NA())))</f>
        <v>#N/A</v>
      </c>
      <c r="R46" s="250" t="e">
        <f ca="true">+IF(AND(ISNUMBER(OFFSET('Water Data'!$G$10,0,10*ROW('Water Data'!G40))),CG46="Yes"),OFFSET('Water Data'!$G$10,0,10*ROW('Water Data'!G40)),IF(AND(ISNUMBER(OFFSET('Water Data'!$G$10,0,10*ROW('Water Data'!G40))),CG46="No",ISNUMBER(OFFSET('Water Data'!$G$10,0,10*ROW('Water Data'!G40)))),CONCATENATE("[",ROUND(OFFSET('Water Data'!$G$10,0,10*ROW('Water Data'!G40)),0),"]"),IF(AND(ISNUMBER(OFFSET('Water Data'!$G$10,0,10*ROW('Water Data'!G40))),CG46="",ISNUMBER(OFFSET('Water Data'!$G$10,0,10*ROW('Water Data'!G40)))),OFFSET('Water Data'!$G$10,0,10*ROW('Water Data'!G40)),NA())))</f>
        <v>#N/A</v>
      </c>
      <c r="S46" s="250" t="e">
        <f ca="true">+IF(AND(ISNUMBER(OFFSET('Water Data'!$H$5,0,10*ROW('Water Data'!H40))),CH46="Yes"),100-OFFSET('Water Data'!$H$5,0,10*ROW('Water Data'!H40)),IF(AND(ISNUMBER(OFFSET('Water Data'!$H$5,0,10*ROW('Water Data'!H40))),CH46="No",ISNUMBER(OFFSET('Water Data'!$H$5,0,10*ROW('Water Data'!H40)))),CONCATENATE("[",ROUND(100-OFFSET('Water Data'!$H$5,0,10*ROW('Water Data'!H40)),0),"]"),IF(AND(ISNUMBER(OFFSET('Water Data'!$H$5,0,10*ROW('Water Data'!H40))),CH46="",ISNUMBER(OFFSET('Water Data'!$H$5,0,10*ROW('Water Data'!H40)))),100-OFFSET('Water Data'!$H$5,0,10*ROW('Water Data'!H40)),NA())))</f>
        <v>#N/A</v>
      </c>
      <c r="T46" s="250" t="e">
        <f ca="true">+IF(AND(ISNUMBER(OFFSET('Water Data'!$H$7,0,10*ROW('Water Data'!H40))),CI46="Yes"),OFFSET('Water Data'!$H$7,0,10*ROW('Water Data'!H40)),IF(AND(ISNUMBER(OFFSET('Water Data'!$H$7,0,10*ROW('Water Data'!H40))),CI46="No",ISNUMBER(OFFSET('Water Data'!$H$7,0,10*ROW('Water Data'!H40)))),CONCATENATE("[",ROUND(OFFSET('Water Data'!$H$7,0,10*ROW('Water Data'!H40)),0),"]"),IF(AND(ISNUMBER(OFFSET('Water Data'!$H$7,0,10*ROW('Water Data'!H40))),CI46="",ISNUMBER(OFFSET('Water Data'!$H$7,0,10*ROW('Water Data'!H40)))),OFFSET('Water Data'!$H$7,0,10*ROW('Water Data'!H40)),NA())))</f>
        <v>#N/A</v>
      </c>
      <c r="U46" s="250" t="e">
        <f ca="true">+IF(AND(ISNUMBER(OFFSET('Water Data'!$H$10,0,10*ROW('Water Data'!H40))),CJ46="Yes"),OFFSET('Water Data'!$H$10,0,10*ROW('Water Data'!H40)),IF(AND(ISNUMBER(OFFSET('Water Data'!$H$10,0,10*ROW('Water Data'!H40))),CJ46="No",ISNUMBER(OFFSET('Water Data'!$H$10,0,10*ROW('Water Data'!H40)))),CONCATENATE("[",ROUND(OFFSET('Water Data'!$H$10,0,10*ROW('Water Data'!H40)),0),"]"),IF(AND(ISNUMBER(OFFSET('Water Data'!$H$10,0,10*ROW('Water Data'!H40))),CJ46="",ISNUMBER(OFFSET('Water Data'!$H$10,0,10*ROW('Water Data'!H40)))),OFFSET('Water Data'!$H$10,0,10*ROW('Water Data'!H40)),NA())))</f>
        <v>#N/A</v>
      </c>
      <c r="V46" s="251" t="e">
        <f ca="true">+IF(AND(ISNUMBER(OFFSET('Sanitation Data'!$C$5,0,10*ROW('Sanitation Data'!C40))),CK46="Yes"),100-OFFSET('Sanitation Data'!$C$5,0,10*ROW('Sanitation Data'!C40)),IF(AND(ISNUMBER(OFFSET('Sanitation Data'!$C$5,0,10*ROW('Sanitation Data'!C40))),CK46="No",ISNUMBER(OFFSET('Sanitation Data'!$C$5,0,10*ROW('Sanitation Data'!C40)))),CONCATENATE("[",ROUND(100-OFFSET('Sanitation Data'!$C$5,0,10*ROW('Sanitation Data'!C40)),0),"]"),IF(AND(ISNUMBER(OFFSET('Sanitation Data'!$C$5,0,10*ROW('Sanitation Data'!C40))),CK46="",ISNUMBER(OFFSET('Sanitation Data'!$C$5,0,10*ROW('Sanitation Data'!C40)))),100-OFFSET('Sanitation Data'!$C$5,0,10*ROW('Sanitation Data'!C40)),NA())))</f>
        <v>#N/A</v>
      </c>
      <c r="W46" s="251" t="e">
        <f ca="true">+IF(AND(ISNUMBER(OFFSET('Sanitation Data'!$C$7,0,10*ROW('Sanitation Data'!C40))),CL46="Yes"),OFFSET('Sanitation Data'!$C$7,0,10*ROW('Sanitation Data'!C40)),IF(AND(ISNUMBER(OFFSET('Sanitation Data'!$C$7,0,10*ROW('Sanitation Data'!C40))),CL46="No",ISNUMBER(OFFSET('Sanitation Data'!$C$7,0,10*ROW('Sanitation Data'!C40)))),CONCATENATE("[",ROUND(OFFSET('Sanitation Data'!$C$7,0,10*ROW('Sanitation Data'!C40)),0),"]"),IF(AND(ISNUMBER(OFFSET('Sanitation Data'!$C$7,0,10*ROW('Sanitation Data'!C40))),CL46="",ISNUMBER(OFFSET('Sanitation Data'!$C$7,0,10*ROW('Sanitation Data'!C40)))),OFFSET('Sanitation Data'!$C$7,0,10*ROW('Sanitation Data'!C40)),NA())))</f>
        <v>#N/A</v>
      </c>
      <c r="X46" s="251" t="e">
        <f ca="true">+IF(AND(ISNUMBER(OFFSET('Sanitation Data'!$C$11,0,10*ROW('Sanitation Data'!C40))),CM46="Yes"),OFFSET('Sanitation Data'!$C$11,0,10*ROW('Sanitation Data'!C40)),IF(AND(ISNUMBER(OFFSET('Sanitation Data'!$C$11,0,10*ROW('Sanitation Data'!C40))),CM46="No",ISNUMBER(OFFSET('Sanitation Data'!$C$11,0,10*ROW('Sanitation Data'!C40)))),CONCATENATE("[",ROUND(OFFSET('Sanitation Data'!$C$11,0,10*ROW('Sanitation Data'!C40)),0),"]"),IF(AND(ISNUMBER(OFFSET('Sanitation Data'!$C$11,0,10*ROW('Sanitation Data'!C40))),CM46="",ISNUMBER(OFFSET('Sanitation Data'!$C$11,0,10*ROW('Sanitation Data'!C40)))),OFFSET('Sanitation Data'!$C$11,0,10*ROW('Sanitation Data'!C40)),NA())))</f>
        <v>#N/A</v>
      </c>
      <c r="Y46" s="251" t="e">
        <f ca="true">+IF(AND(ISNUMBER(OFFSET('Sanitation Data'!$C$12,0,10*ROW('Sanitation Data'!C40))),CN46="Yes"),OFFSET('Sanitation Data'!$C$12,0,10*ROW('Sanitation Data'!C40)),IF(AND(ISNUMBER(OFFSET('Sanitation Data'!$C$12,0,10*ROW('Sanitation Data'!C40))),CN46="No",ISNUMBER(OFFSET('Sanitation Data'!$C$12,0,10*ROW('Sanitation Data'!C40)))),CONCATENATE("[",ROUND(OFFSET('Sanitation Data'!$C$12,0,10*ROW('Sanitation Data'!C40)),0),"]"),IF(AND(ISNUMBER(OFFSET('Sanitation Data'!$C$12,0,10*ROW('Sanitation Data'!C40))),CN46="",ISNUMBER(OFFSET('Sanitation Data'!$C$12,0,10*ROW('Sanitation Data'!C40)))),OFFSET('Sanitation Data'!$C$12,0,10*ROW('Sanitation Data'!C40)),NA())))</f>
        <v>#N/A</v>
      </c>
      <c r="Z46" s="251" t="e">
        <f ca="true">+IF(AND(ISNUMBER(OFFSET('Sanitation Data'!$C$13,0,10*ROW('Sanitation Data'!C40))),CO46="Yes"),OFFSET('Sanitation Data'!$C$13,0,10*ROW('Sanitation Data'!C40)),IF(AND(ISNUMBER(OFFSET('Sanitation Data'!$C$13,0,10*ROW('Sanitation Data'!C40))),CO46="No",ISNUMBER(OFFSET('Sanitation Data'!$C$13,0,10*ROW('Sanitation Data'!C40)))),CONCATENATE("[",ROUND(OFFSET('Sanitation Data'!$C$13,0,10*ROW('Sanitation Data'!C40)),0),"]"),IF(AND(ISNUMBER(OFFSET('Sanitation Data'!$C$13,0,10*ROW('Sanitation Data'!C40))),CO46="",ISNUMBER(OFFSET('Sanitation Data'!$C$13,0,10*ROW('Sanitation Data'!C40)))),OFFSET('Sanitation Data'!$C$13,0,10*ROW('Sanitation Data'!C40)),NA())))</f>
        <v>#N/A</v>
      </c>
      <c r="AA46" s="251" t="e">
        <f ca="true">+IF(AND(ISNUMBER(OFFSET('Sanitation Data'!$D$5,0,10*ROW('Sanitation Data'!D40))),CP46="Yes"),100-OFFSET('Sanitation Data'!$D$5,0,10*ROW('Sanitation Data'!D40)),IF(AND(ISNUMBER(OFFSET('Sanitation Data'!$D$5,0,10*ROW('Sanitation Data'!D40))),CP46="No",ISNUMBER(OFFSET('Sanitation Data'!$D$5,0,10*ROW('Sanitation Data'!D40)))),CONCATENATE("[",ROUND(100-OFFSET('Sanitation Data'!$D$5,0,10*ROW('Sanitation Data'!D40)),0),"]"),IF(AND(ISNUMBER(OFFSET('Sanitation Data'!$D$5,0,10*ROW('Sanitation Data'!D40))),CP46="",ISNUMBER(OFFSET('Sanitation Data'!$D$5,0,10*ROW('Sanitation Data'!D40)))),100-OFFSET('Sanitation Data'!$D$5,0,10*ROW('Sanitation Data'!D40)),NA())))</f>
        <v>#N/A</v>
      </c>
      <c r="AB46" s="251" t="e">
        <f ca="true">+IF(AND(ISNUMBER(OFFSET('Sanitation Data'!$D$7,0,10*ROW('Sanitation Data'!D40))),CQ46="Yes"),OFFSET('Sanitation Data'!$D$7,0,10*ROW('Sanitation Data'!G40)),IF(AND(ISNUMBER(OFFSET('Sanitation Data'!$D$7,0,10*ROW('Sanitation Data'!D40))),CQ46="No",ISNUMBER(OFFSET('Sanitation Data'!$D$7,0,10*ROW('Sanitation Data'!D40)))),CONCATENATE("[",ROUND(OFFSET('Sanitation Data'!$D$7,0,10*ROW('Sanitation Data'!D40)),0),"]"),IF(AND(ISNUMBER(OFFSET('Sanitation Data'!$D$7,0,10*ROW('Sanitation Data'!D40))),CQ46="",ISNUMBER(OFFSET('Sanitation Data'!$D$7,0,10*ROW('Sanitation Data'!D40)))),OFFSET('Sanitation Data'!$D$7,0,10*ROW('Sanitation Data'!D40)),NA())))</f>
        <v>#N/A</v>
      </c>
      <c r="AC46" s="251" t="e">
        <f ca="true">+IF(AND(ISNUMBER(OFFSET('Sanitation Data'!$D$11,0,10*ROW('Sanitation Data'!D40))),CR46="Yes"),OFFSET('Sanitation Data'!$D$11,0,10*ROW('Sanitation Data'!D40)),IF(AND(ISNUMBER(OFFSET('Sanitation Data'!$D$11,0,10*ROW('Sanitation Data'!D40))),CR46="No",ISNUMBER(OFFSET('Sanitation Data'!$D$11,0,10*ROW('Sanitation Data'!D40)))),CONCATENATE("[",ROUND(OFFSET('Sanitation Data'!$D$11,0,10*ROW('Sanitation Data'!D40)),0),"]"),IF(AND(ISNUMBER(OFFSET('Sanitation Data'!$D$11,0,10*ROW('Sanitation Data'!D40))),CR46="",ISNUMBER(OFFSET('Sanitation Data'!$D$11,0,10*ROW('Sanitation Data'!D40)))),OFFSET('Sanitation Data'!$D$11,0,10*ROW('Sanitation Data'!D40)),NA())))</f>
        <v>#N/A</v>
      </c>
      <c r="AD46" s="251" t="e">
        <f ca="true">+IF(AND(ISNUMBER(OFFSET('Sanitation Data'!$D$12,0,10*ROW('Sanitation Data'!D40))),CS46="Yes"),OFFSET('Sanitation Data'!$D$12,0,10*ROW('Sanitation Data'!D40)),IF(AND(ISNUMBER(OFFSET('Sanitation Data'!$D$12,0,10*ROW('Sanitation Data'!D40))),CS46="No",ISNUMBER(OFFSET('Sanitation Data'!$D$12,0,10*ROW('Sanitation Data'!D40)))),CONCATENATE("[",ROUND(OFFSET('Sanitation Data'!$D$12,0,10*ROW('Sanitation Data'!D40)),0),"]"),IF(AND(ISNUMBER(OFFSET('Sanitation Data'!$D$12,0,10*ROW('Sanitation Data'!D40))),CS46="",ISNUMBER(OFFSET('Sanitation Data'!$D$12,0,10*ROW('Sanitation Data'!D40)))),OFFSET('Sanitation Data'!$D$12,0,10*ROW('Sanitation Data'!D40)),NA())))</f>
        <v>#N/A</v>
      </c>
      <c r="AE46" s="251" t="e">
        <f ca="true">+IF(AND(ISNUMBER(OFFSET('Sanitation Data'!$D$13,0,10*ROW('Sanitation Data'!D40))),CT46="Yes"),OFFSET('Sanitation Data'!$D$13,0,10*ROW('Sanitation Data'!D40)),IF(AND(ISNUMBER(OFFSET('Sanitation Data'!$D$13,0,10*ROW('Sanitation Data'!D40))),CT46="No",ISNUMBER(OFFSET('Sanitation Data'!$D$13,0,10*ROW('Sanitation Data'!D40)))),CONCATENATE("[",ROUND(OFFSET('Sanitation Data'!$D$13,0,10*ROW('Sanitation Data'!D40)),0),"]"),IF(AND(ISNUMBER(OFFSET('Sanitation Data'!$D$13,0,10*ROW('Sanitation Data'!D40))),CT46="",ISNUMBER(OFFSET('Sanitation Data'!$D$13,0,10*ROW('Sanitation Data'!D40)))),OFFSET('Sanitation Data'!$D$13,0,10*ROW('Sanitation Data'!D40)),NA())))</f>
        <v>#N/A</v>
      </c>
      <c r="AF46" s="251" t="e">
        <f ca="true">+IF(AND(ISNUMBER(OFFSET('Sanitation Data'!$E$5,0,10*ROW('Sanitation Data'!E40))),CU46="Yes"),100-OFFSET('Sanitation Data'!$E$5,0,10*ROW('Sanitation Data'!E40)),IF(AND(ISNUMBER(OFFSET('Sanitation Data'!$E$5,0,10*ROW('Sanitation Data'!E40))),CU46="No",ISNUMBER(OFFSET('Sanitation Data'!$E$5,0,10*ROW('Sanitation Data'!E40)))),CONCATENATE("[",ROUND(100-OFFSET('Sanitation Data'!$E$5,0,10*ROW('Sanitation Data'!E40)),0),"]"),IF(AND(ISNUMBER(OFFSET('Sanitation Data'!$E$5,0,10*ROW('Sanitation Data'!E40))),CU46="",ISNUMBER(OFFSET('Sanitation Data'!$E$5,0,10*ROW('Sanitation Data'!E40)))),100-OFFSET('Sanitation Data'!$E$5,0,10*ROW('Sanitation Data'!E40)),NA())))</f>
        <v>#N/A</v>
      </c>
      <c r="AG46" s="251" t="e">
        <f ca="true">+IF(AND(ISNUMBER(OFFSET('Sanitation Data'!$E$7,0,10*ROW('Sanitation Data'!E40))),CV46="Yes"),OFFSET('Sanitation Data'!$E$7,0,10*ROW('Sanitation Data'!E40)),IF(AND(ISNUMBER(OFFSET('Sanitation Data'!$E$7,0,10*ROW('Sanitation Data'!E40))),CV46="No",ISNUMBER(OFFSET('Sanitation Data'!$E$7,0,10*ROW('Sanitation Data'!E40)))),CONCATENATE("[",ROUND(OFFSET('Sanitation Data'!$E$7,0,10*ROW('Sanitation Data'!E40)),0),"]"),IF(AND(ISNUMBER(OFFSET('Sanitation Data'!$E$7,0,10*ROW('Sanitation Data'!E40))),CV46="",ISNUMBER(OFFSET('Sanitation Data'!$E$7,0,10*ROW('Sanitation Data'!E40)))),OFFSET('Sanitation Data'!$E$7,0,10*ROW('Sanitation Data'!E40)),NA())))</f>
        <v>#N/A</v>
      </c>
      <c r="AH46" s="251" t="e">
        <f ca="true">+IF(AND(ISNUMBER(OFFSET('Sanitation Data'!$E$11,0,10*ROW('Sanitation Data'!E40))),CW46="Yes"),OFFSET('Sanitation Data'!$E$11,0,10*ROW('Sanitation Data'!E40)),IF(AND(ISNUMBER(OFFSET('Sanitation Data'!$E$11,0,10*ROW('Sanitation Data'!E40))),CW46="No",ISNUMBER(OFFSET('Sanitation Data'!$E$11,0,10*ROW('Sanitation Data'!E40)))),CONCATENATE("[",ROUND(OFFSET('Sanitation Data'!$E$11,0,10*ROW('Sanitation Data'!E40)),0),"]"),IF(AND(ISNUMBER(OFFSET('Sanitation Data'!$E$11,0,10*ROW('Sanitation Data'!E40))),CW46="",ISNUMBER(OFFSET('Sanitation Data'!$E$11,0,10*ROW('Sanitation Data'!E40)))),OFFSET('Sanitation Data'!$E$11,0,10*ROW('Sanitation Data'!E40)),NA())))</f>
        <v>#N/A</v>
      </c>
      <c r="AI46" s="251" t="e">
        <f ca="true">+IF(AND(ISNUMBER(OFFSET('Sanitation Data'!$E$12,0,10*ROW('Sanitation Data'!E40))),CX46="Yes"),OFFSET('Sanitation Data'!$E$12,0,10*ROW('Sanitation Data'!E40)),IF(AND(ISNUMBER(OFFSET('Sanitation Data'!$E$12,0,10*ROW('Sanitation Data'!E40))),CX46="No",ISNUMBER(OFFSET('Sanitation Data'!$E$12,0,10*ROW('Sanitation Data'!E40)))),CONCATENATE("[",ROUND(OFFSET('Sanitation Data'!$E$12,0,10*ROW('Sanitation Data'!E40)),0),"]"),IF(AND(ISNUMBER(OFFSET('Sanitation Data'!$E$12,0,10*ROW('Sanitation Data'!E40))),CX46="",ISNUMBER(OFFSET('Sanitation Data'!$E$12,0,10*ROW('Sanitation Data'!E40)))),OFFSET('Sanitation Data'!$E$12,0,10*ROW('Sanitation Data'!E40)),NA())))</f>
        <v>#N/A</v>
      </c>
      <c r="AJ46" s="251" t="e">
        <f ca="true">+IF(AND(ISNUMBER(OFFSET('Sanitation Data'!$E$13,0,10*ROW('Sanitation Data'!E40))),CY46="Yes"),OFFSET('Sanitation Data'!$E$13,0,10*ROW('Sanitation Data'!E40)),IF(AND(ISNUMBER(OFFSET('Sanitation Data'!$E$13,0,10*ROW('Sanitation Data'!E40))),CY46="No",ISNUMBER(OFFSET('Sanitation Data'!$E$13,0,10*ROW('Sanitation Data'!E40)))),CONCATENATE("[",ROUND(OFFSET('Sanitation Data'!$E$13,0,10*ROW('Sanitation Data'!E40)),0),"]"),IF(AND(ISNUMBER(OFFSET('Sanitation Data'!$E$13,0,10*ROW('Sanitation Data'!E40))),CY46="",ISNUMBER(OFFSET('Sanitation Data'!$E$13,0,10*ROW('Sanitation Data'!E40)))),OFFSET('Sanitation Data'!$E$13,0,10*ROW('Sanitation Data'!E40)),NA())))</f>
        <v>#N/A</v>
      </c>
      <c r="AK46" s="251" t="e">
        <f ca="true">+IF(AND(ISNUMBER(OFFSET('Sanitation Data'!$F$5,0,10*ROW('Sanitation Data'!F40))),CZ46="Yes"),100-OFFSET('Sanitation Data'!$F$5,0,10*ROW('Sanitation Data'!F40)),IF(AND(ISNUMBER(OFFSET('Sanitation Data'!$F$5,0,10*ROW('Sanitation Data'!F40))),CZ46="No",ISNUMBER(OFFSET('Sanitation Data'!$F$5,0,10*ROW('Sanitation Data'!F40)))),CONCATENATE("[",ROUND(100-OFFSET('Sanitation Data'!$F$5,0,10*ROW('Sanitation Data'!F40)),0),"]"),IF(AND(ISNUMBER(OFFSET('Sanitation Data'!$F$5,0,10*ROW('Sanitation Data'!F40))),CZ46="",ISNUMBER(OFFSET('Sanitation Data'!$F$5,0,10*ROW('Sanitation Data'!F40)))),100-OFFSET('Sanitation Data'!$F$5,0,10*ROW('Sanitation Data'!F40)),NA())))</f>
        <v>#N/A</v>
      </c>
      <c r="AL46" s="251" t="e">
        <f ca="true">+IF(AND(ISNUMBER(OFFSET('Sanitation Data'!$F$7,0,10*ROW('Sanitation Data'!F40))),DA46="Yes"),OFFSET('Sanitation Data'!$F$7,0,10*ROW('Sanitation Data'!F40)),IF(AND(ISNUMBER(OFFSET('Sanitation Data'!$F$7,0,10*ROW('Sanitation Data'!F40))),DA46="No",ISNUMBER(OFFSET('Sanitation Data'!$F$7,0,10*ROW('Sanitation Data'!F40)))),CONCATENATE("[",ROUND(OFFSET('Sanitation Data'!$F$7,0,10*ROW('Sanitation Data'!F40)),0),"]"),IF(AND(ISNUMBER(OFFSET('Sanitation Data'!$F$7,0,10*ROW('Sanitation Data'!F40))),DA46="",ISNUMBER(OFFSET('Sanitation Data'!$F$7,0,10*ROW('Sanitation Data'!F40)))),OFFSET('Sanitation Data'!$F$7,0,10*ROW('Sanitation Data'!F40)),NA())))</f>
        <v>#N/A</v>
      </c>
      <c r="AM46" s="251" t="e">
        <f ca="true">+IF(AND(ISNUMBER(OFFSET('Sanitation Data'!$F$11,0,10*ROW('Sanitation Data'!F40))),DB46="Yes"),OFFSET('Sanitation Data'!$F$11,0,10*ROW('Sanitation Data'!F40)),IF(AND(ISNUMBER(OFFSET('Sanitation Data'!$F$11,0,10*ROW('Sanitation Data'!F40))),DB46="No",ISNUMBER(OFFSET('Sanitation Data'!$F$11,0,10*ROW('Sanitation Data'!F40)))),CONCATENATE("[",ROUND(OFFSET('Sanitation Data'!$F$11,0,10*ROW('Sanitation Data'!F40)),0),"]"),IF(AND(ISNUMBER(OFFSET('Sanitation Data'!$F$11,0,10*ROW('Sanitation Data'!F40))),DB46="",ISNUMBER(OFFSET('Sanitation Data'!$F$11,0,10*ROW('Sanitation Data'!F40)))),OFFSET('Sanitation Data'!$F$11,0,10*ROW('Sanitation Data'!F40)),NA())))</f>
        <v>#N/A</v>
      </c>
      <c r="AN46" s="251" t="e">
        <f ca="true">+IF(AND(ISNUMBER(OFFSET('Sanitation Data'!$F$12,0,10*ROW('Sanitation Data'!F40))),DC46="Yes"),OFFSET('Sanitation Data'!$F$12,0,10*ROW('Sanitation Data'!F40)),IF(AND(ISNUMBER(OFFSET('Sanitation Data'!$F$12,0,10*ROW('Sanitation Data'!F40))),DC46="No",ISNUMBER(OFFSET('Sanitation Data'!$F$12,0,10*ROW('Sanitation Data'!F40)))),CONCATENATE("[",ROUND(OFFSET('Sanitation Data'!$F$12,0,10*ROW('Sanitation Data'!F40)),0),"]"),IF(AND(ISNUMBER(OFFSET('Sanitation Data'!$F$12,0,10*ROW('Sanitation Data'!F40))),DC46="",ISNUMBER(OFFSET('Sanitation Data'!$F$12,0,10*ROW('Sanitation Data'!F40)))),OFFSET('Sanitation Data'!$F$12,0,10*ROW('Sanitation Data'!F40)),NA())))</f>
        <v>#N/A</v>
      </c>
      <c r="AO46" s="251" t="e">
        <f ca="true">+IF(AND(ISNUMBER(OFFSET('Sanitation Data'!$F$13,0,10*ROW('Sanitation Data'!F40))),DD46="Yes"),OFFSET('Sanitation Data'!$F$13,0,10*ROW('Sanitation Data'!F40)),IF(AND(ISNUMBER(OFFSET('Sanitation Data'!$F$13,0,10*ROW('Sanitation Data'!F40))),DD46="No",ISNUMBER(OFFSET('Sanitation Data'!$F$13,0,10*ROW('Sanitation Data'!F40)))),CONCATENATE("[",ROUND(OFFSET('Sanitation Data'!$F$13,0,10*ROW('Sanitation Data'!F40)),0),"]"),IF(AND(ISNUMBER(OFFSET('Sanitation Data'!$F$13,0,10*ROW('Sanitation Data'!F40))),DD46="",ISNUMBER(OFFSET('Sanitation Data'!$F$13,0,10*ROW('Sanitation Data'!F40)))),OFFSET('Sanitation Data'!$F$13,0,10*ROW('Sanitation Data'!F40)),NA())))</f>
        <v>#N/A</v>
      </c>
      <c r="AP46" s="251" t="e">
        <f ca="true">+IF(AND(ISNUMBER(OFFSET('Sanitation Data'!$G$5,0,10*ROW('Sanitation Data'!G40))),DE46="Yes"),100-OFFSET('Sanitation Data'!$G$5,0,10*ROW('Sanitation Data'!G40)),IF(AND(ISNUMBER(OFFSET('Sanitation Data'!$G$5,0,10*ROW('Sanitation Data'!G40))),DE46="No",ISNUMBER(OFFSET('Sanitation Data'!$G$5,0,10*ROW('Sanitation Data'!G40)))),CONCATENATE("[",ROUND(100-OFFSET('Sanitation Data'!$G$5,0,10*ROW('Sanitation Data'!G40)),0),"]"),IF(AND(ISNUMBER(OFFSET('Sanitation Data'!$G$5,0,10*ROW('Sanitation Data'!G40))),DE46="",ISNUMBER(OFFSET('Sanitation Data'!$G$5,0,10*ROW('Sanitation Data'!G40)))),100-OFFSET('Sanitation Data'!$G$5,0,10*ROW('Sanitation Data'!G40)),NA())))</f>
        <v>#N/A</v>
      </c>
      <c r="AQ46" s="251" t="e">
        <f ca="true">+IF(AND(ISNUMBER(OFFSET('Sanitation Data'!$G$7,0,10*ROW('Sanitation Data'!G40))),DF46="Yes"),OFFSET('Sanitation Data'!$G$7,0,10*ROW('Sanitation Data'!G40)),IF(AND(ISNUMBER(OFFSET('Sanitation Data'!$G$7,0,10*ROW('Sanitation Data'!G40))),DF46="No",ISNUMBER(OFFSET('Sanitation Data'!$G$7,0,10*ROW('Sanitation Data'!G40)))),CONCATENATE("[",ROUND(OFFSET('Sanitation Data'!$G$7,0,10*ROW('Sanitation Data'!G40)),0),"]"),IF(AND(ISNUMBER(OFFSET('Sanitation Data'!$G$7,0,10*ROW('Sanitation Data'!G40))),DF46="",ISNUMBER(OFFSET('Sanitation Data'!$G$7,0,10*ROW('Sanitation Data'!G40)))),OFFSET('Sanitation Data'!$G$7,0,10*ROW('Sanitation Data'!G40)),NA())))</f>
        <v>#N/A</v>
      </c>
      <c r="AR46" s="251" t="e">
        <f ca="true">+IF(AND(ISNUMBER(OFFSET('Sanitation Data'!$G$11,0,10*ROW('Sanitation Data'!G40))),DG46="Yes"),OFFSET('Sanitation Data'!$G$11,0,10*ROW('Sanitation Data'!G40)),IF(AND(ISNUMBER(OFFSET('Sanitation Data'!$G$11,0,10*ROW('Sanitation Data'!G40))),DG46="No",ISNUMBER(OFFSET('Sanitation Data'!$G$11,0,10*ROW('Sanitation Data'!G40)))),CONCATENATE("[",ROUND(OFFSET('Sanitation Data'!$G$11,0,10*ROW('Sanitation Data'!G40)),0),"]"),IF(AND(ISNUMBER(OFFSET('Sanitation Data'!$G$11,0,10*ROW('Sanitation Data'!G40))),DG46="",ISNUMBER(OFFSET('Sanitation Data'!$G$11,0,10*ROW('Sanitation Data'!G40)))),OFFSET('Sanitation Data'!$G$11,0,10*ROW('Sanitation Data'!G40)),NA())))</f>
        <v>#N/A</v>
      </c>
      <c r="AS46" s="251" t="e">
        <f ca="true">+IF(AND(ISNUMBER(OFFSET('Sanitation Data'!$G$12,0,10*ROW('Sanitation Data'!G40))),DH46="Yes"),OFFSET('Sanitation Data'!$G$12,0,10*ROW('Sanitation Data'!G40)),IF(AND(ISNUMBER(OFFSET('Sanitation Data'!$G$12,0,10*ROW('Sanitation Data'!G40))),DH46="No",ISNUMBER(OFFSET('Sanitation Data'!$G$12,0,10*ROW('Sanitation Data'!G40)))),CONCATENATE("[",ROUND(OFFSET('Sanitation Data'!$G$12,0,10*ROW('Sanitation Data'!G40)),0),"]"),IF(AND(ISNUMBER(OFFSET('Sanitation Data'!$G$12,0,10*ROW('Sanitation Data'!G40))),DH46="",ISNUMBER(OFFSET('Sanitation Data'!$G$12,0,10*ROW('Sanitation Data'!G40)))),OFFSET('Sanitation Data'!$G$12,0,10*ROW('Sanitation Data'!G40)),NA())))</f>
        <v>#N/A</v>
      </c>
      <c r="AT46" s="251" t="e">
        <f ca="true">+IF(AND(ISNUMBER(OFFSET('Sanitation Data'!$G$13,0,10*ROW('Sanitation Data'!G40))),DI46="Yes"),OFFSET('Sanitation Data'!$G$13,0,10*ROW('Sanitation Data'!G40)),IF(AND(ISNUMBER(OFFSET('Sanitation Data'!$G$13,0,10*ROW('Sanitation Data'!G40))),DI46="No",ISNUMBER(OFFSET('Sanitation Data'!$G$13,0,10*ROW('Sanitation Data'!G40)))),CONCATENATE("[",ROUND(OFFSET('Sanitation Data'!$G$13,0,10*ROW('Sanitation Data'!G40)),0),"]"),IF(AND(ISNUMBER(OFFSET('Sanitation Data'!$G$13,0,10*ROW('Sanitation Data'!G40))),DI46="",ISNUMBER(OFFSET('Sanitation Data'!$G$13,0,10*ROW('Sanitation Data'!G40)))),OFFSET('Sanitation Data'!$G$13,0,10*ROW('Sanitation Data'!G40)),NA())))</f>
        <v>#N/A</v>
      </c>
      <c r="AU46" s="251" t="e">
        <f ca="true">+IF(AND(ISNUMBER(OFFSET('Sanitation Data'!$H$5,0,10*ROW('Sanitation Data'!H40))),DJ46="Yes"),100-OFFSET('Sanitation Data'!$H$5,0,10*ROW('Sanitation Data'!H40)),IF(AND(ISNUMBER(OFFSET('Sanitation Data'!$H$5,0,10*ROW('Sanitation Data'!H40))),DJ46="No",ISNUMBER(OFFSET('Sanitation Data'!$H$5,0,10*ROW('Sanitation Data'!H40)))),CONCATENATE("[",ROUND(100-OFFSET('Sanitation Data'!$H$5,0,10*ROW('Sanitation Data'!H40)),0),"]"),IF(AND(ISNUMBER(OFFSET('Sanitation Data'!$H$5,0,10*ROW('Sanitation Data'!H40))),DJ46="",ISNUMBER(OFFSET('Sanitation Data'!$H$5,0,10*ROW('Sanitation Data'!H40)))),100-OFFSET('Sanitation Data'!$H$5,0,10*ROW('Sanitation Data'!H40)),NA())))</f>
        <v>#N/A</v>
      </c>
      <c r="AV46" s="251" t="e">
        <f ca="true">+IF(AND(ISNUMBER(OFFSET('Sanitation Data'!$H$7,0,10*ROW('Sanitation Data'!H40))),DK46="Yes"),OFFSET('Sanitation Data'!$H$7,0,10*ROW('Sanitation Data'!H40)),IF(AND(ISNUMBER(OFFSET('Sanitation Data'!$H$7,0,10*ROW('Sanitation Data'!H40))),DK46="No",ISNUMBER(OFFSET('Sanitation Data'!$H$7,0,10*ROW('Sanitation Data'!H40)))),CONCATENATE("[",ROUND(OFFSET('Sanitation Data'!$H$7,0,10*ROW('Sanitation Data'!H40)),0),"]"),IF(AND(ISNUMBER(OFFSET('Sanitation Data'!$H$7,0,10*ROW('Sanitation Data'!H40))),DK46="",ISNUMBER(OFFSET('Sanitation Data'!$H$7,0,10*ROW('Sanitation Data'!H40)))),OFFSET('Sanitation Data'!$H$7,0,10*ROW('Sanitation Data'!H40)),NA())))</f>
        <v>#N/A</v>
      </c>
      <c r="AW46" s="251" t="e">
        <f ca="true">+IF(AND(ISNUMBER(OFFSET('Sanitation Data'!$H$11,0,10*ROW('Sanitation Data'!H40))),DL46="Yes"),OFFSET('Sanitation Data'!$H$11,0,10*ROW('Sanitation Data'!H40)),IF(AND(ISNUMBER(OFFSET('Sanitation Data'!$H$11,0,10*ROW('Sanitation Data'!H40))),DL46="No",ISNUMBER(OFFSET('Sanitation Data'!$H$11,0,10*ROW('Sanitation Data'!H40)))),CONCATENATE("[",ROUND(OFFSET('Sanitation Data'!$H$11,0,10*ROW('Sanitation Data'!H40)),0),"]"),IF(AND(ISNUMBER(OFFSET('Sanitation Data'!$H$11,0,10*ROW('Sanitation Data'!H40))),DL46="",ISNUMBER(OFFSET('Sanitation Data'!$H$11,0,10*ROW('Sanitation Data'!H40)))),OFFSET('Sanitation Data'!$H$11,0,10*ROW('Sanitation Data'!H40)),NA())))</f>
        <v>#N/A</v>
      </c>
      <c r="AX46" s="251" t="e">
        <f ca="true">+IF(AND(ISNUMBER(OFFSET('Sanitation Data'!$H$12,0,10*ROW('Sanitation Data'!H40))),DM46="Yes"),OFFSET('Sanitation Data'!$H$12,0,10*ROW('Sanitation Data'!H40)),IF(AND(ISNUMBER(OFFSET('Sanitation Data'!$H$12,0,10*ROW('Sanitation Data'!H40))),DM46="No",ISNUMBER(OFFSET('Sanitation Data'!$H$12,0,10*ROW('Sanitation Data'!H40)))),CONCATENATE("[",ROUND(OFFSET('Sanitation Data'!$H$12,0,10*ROW('Sanitation Data'!H40)),0),"]"),IF(AND(ISNUMBER(OFFSET('Sanitation Data'!$H$12,0,10*ROW('Sanitation Data'!H40))),DM46="",ISNUMBER(OFFSET('Sanitation Data'!$H$12,0,10*ROW('Sanitation Data'!H40)))),OFFSET('Sanitation Data'!$H$12,0,10*ROW('Sanitation Data'!H40)),NA())))</f>
        <v>#N/A</v>
      </c>
      <c r="AY46" s="251" t="e">
        <f ca="true">+IF(AND(ISNUMBER(OFFSET('Sanitation Data'!$H$13,0,10*ROW('Sanitation Data'!H40))),DN46="Yes"),OFFSET('Sanitation Data'!$H$13,0,10*ROW('Sanitation Data'!H40)),IF(AND(ISNUMBER(OFFSET('Sanitation Data'!$H$13,0,10*ROW('Sanitation Data'!H40))),DN46="No",ISNUMBER(OFFSET('Sanitation Data'!$H$13,0,10*ROW('Sanitation Data'!H40)))),CONCATENATE("[",ROUND(OFFSET('Sanitation Data'!$H$13,0,10*ROW('Sanitation Data'!H40)),0),"]"),IF(AND(ISNUMBER(OFFSET('Sanitation Data'!$H$13,0,10*ROW('Sanitation Data'!H40))),DN46="",ISNUMBER(OFFSET('Sanitation Data'!$H$13,0,10*ROW('Sanitation Data'!H40)))),OFFSET('Sanitation Data'!$H$13,0,10*ROW('Sanitation Data'!H40)),NA())))</f>
        <v>#N/A</v>
      </c>
      <c r="AZ46" s="252" t="e">
        <f ca="true">+IF(AND(ISNUMBER(OFFSET('Hygiene Data'!$C$6,0,10*ROW('Hygiene Data'!C40))),DO46="Yes"),OFFSET('Hygiene Data'!$C$6,0,10*ROW('Hygiene Data'!C40)),IF(AND(ISNUMBER(OFFSET('Hygiene Data'!$C$6,0,10*ROW('Hygiene Data'!C40))),DO46="No",ISNUMBER(OFFSET('Hygiene Data'!$C$6,0,10*ROW('Hygiene Data'!C40)))),CONCATENATE("[",ROUND(OFFSET('Hygiene Data'!$C$6,0,10*ROW('Hygiene Data'!C40)),0),"]"),IF(AND(ISNUMBER(OFFSET('Hygiene Data'!$C$6,0,10*ROW('Hygiene Data'!C40))),DO46="",ISNUMBER(OFFSET('Hygiene Data'!$C$6,0,10*ROW('Hygiene Data'!C40)))),OFFSET('Hygiene Data'!$C$6,0,10*ROW('Hygiene Data'!C40)),NA())))</f>
        <v>#N/A</v>
      </c>
      <c r="BA46" s="252" t="e">
        <f ca="true">+IF(AND(ISNUMBER(OFFSET('Hygiene Data'!$C$8,0,10*ROW('Hygiene Data'!C40))),DP46="Yes"),OFFSET('Hygiene Data'!$C$8,0,10*ROW('Hygiene Data'!C40)),IF(AND(ISNUMBER(OFFSET('Hygiene Data'!$C$8,0,10*ROW('Hygiene Data'!C40))),DP46="No",ISNUMBER(OFFSET('Hygiene Data'!$C$8,0,10*ROW('Hygiene Data'!C40)))),CONCATENATE("[",ROUND(OFFSET('Hygiene Data'!$C$8,0,10*ROW('Hygiene Data'!C40)),0),"]"),IF(AND(ISNUMBER(OFFSET('Hygiene Data'!$C$8,0,10*ROW('Hygiene Data'!C40))),DP46="",ISNUMBER(OFFSET('Hygiene Data'!$C$8,0,10*ROW('Hygiene Data'!C40)))),OFFSET('Hygiene Data'!$C$8,0,10*ROW('Hygiene Data'!C40)),NA())))</f>
        <v>#N/A</v>
      </c>
      <c r="BB46" s="252" t="e">
        <f ca="true">+IF(AND(ISNUMBER(OFFSET('Hygiene Data'!$C$10,0,10*ROW('Hygiene Data'!C40))),DQ46="Yes"),OFFSET('Hygiene Data'!$C$10,0,10*ROW('Hygiene Data'!C40)),IF(AND(ISNUMBER(OFFSET('Hygiene Data'!$C$10,0,10*ROW('Hygiene Data'!C40))),DQ46="No",ISNUMBER(OFFSET('Hygiene Data'!$C$10,0,10*ROW('Hygiene Data'!C40)))),CONCATENATE("[",ROUND(OFFSET('Hygiene Data'!$C$10,0,10*ROW('Hygiene Data'!C40)),0),"]"),IF(AND(ISNUMBER(OFFSET('Hygiene Data'!$C$10,0,10*ROW('Hygiene Data'!C40))),DQ46="",ISNUMBER(OFFSET('Hygiene Data'!$C$10,0,10*ROW('Hygiene Data'!C40)))),OFFSET('Hygiene Data'!$C$10,0,10*ROW('Hygiene Data'!C40)),NA())))</f>
        <v>#N/A</v>
      </c>
      <c r="BC46" s="252" t="e">
        <f ca="true">+IF(AND(ISNUMBER(OFFSET('Hygiene Data'!$D$6,0,10*ROW('Hygiene Data'!D40))),DR46="Yes"),OFFSET('Hygiene Data'!$D$6,0,10*ROW('Hygiene Data'!D40)),IF(AND(ISNUMBER(OFFSET('Hygiene Data'!$D$6,0,10*ROW('Hygiene Data'!D40))),DR46="No",ISNUMBER(OFFSET('Hygiene Data'!$D$6,0,10*ROW('Hygiene Data'!D40)))),CONCATENATE("[",ROUND(OFFSET('Hygiene Data'!$D$6,0,10*ROW('Hygiene Data'!D40)),0),"]"),IF(AND(ISNUMBER(OFFSET('Hygiene Data'!$D$6,0,10*ROW('Hygiene Data'!D40))),DR46="",ISNUMBER(OFFSET('Hygiene Data'!$D$6,0,10*ROW('Hygiene Data'!D40)))),OFFSET('Hygiene Data'!$D$6,0,10*ROW('Hygiene Data'!D40)),NA())))</f>
        <v>#N/A</v>
      </c>
      <c r="BD46" s="252" t="e">
        <f ca="true">+IF(AND(ISNUMBER(OFFSET('Hygiene Data'!$D$8,0,10*ROW('Hygiene Data'!D40))),DS46="Yes"),OFFSET('Hygiene Data'!$D$8,0,10*ROW('Hygiene Data'!D40)),IF(AND(ISNUMBER(OFFSET('Hygiene Data'!$D$8,0,10*ROW('Hygiene Data'!D40))),DS46="No",ISNUMBER(OFFSET('Hygiene Data'!$D$8,0,10*ROW('Hygiene Data'!D40)))),CONCATENATE("[",ROUND(OFFSET('Hygiene Data'!$D$8,0,10*ROW('Hygiene Data'!D40)),0),"]"),IF(AND(ISNUMBER(OFFSET('Hygiene Data'!$D$8,0,10*ROW('Hygiene Data'!D40))),DS46="",ISNUMBER(OFFSET('Hygiene Data'!$D$8,0,10*ROW('Hygiene Data'!D40)))),OFFSET('Hygiene Data'!$D$8,0,10*ROW('Hygiene Data'!D40)),NA())))</f>
        <v>#N/A</v>
      </c>
      <c r="BE46" s="252" t="e">
        <f ca="true">+IF(AND(ISNUMBER(OFFSET('Hygiene Data'!$D$10,0,10*ROW('Hygiene Data'!D40))),DT46="Yes"),OFFSET('Hygiene Data'!$D$10,0,10*ROW('Hygiene Data'!D40)),IF(AND(ISNUMBER(OFFSET('Hygiene Data'!$D$10,0,10*ROW('Hygiene Data'!D40))),DT46="No",ISNUMBER(OFFSET('Hygiene Data'!$D$10,0,10*ROW('Hygiene Data'!D40)))),CONCATENATE("[",ROUND(OFFSET('Hygiene Data'!$D$10,0,10*ROW('Hygiene Data'!D40)),0),"]"),IF(AND(ISNUMBER(OFFSET('Hygiene Data'!$D$10,0,10*ROW('Hygiene Data'!D40))),DT46="",ISNUMBER(OFFSET('Hygiene Data'!$D$10,0,10*ROW('Hygiene Data'!D40)))),OFFSET('Hygiene Data'!$D$10,0,10*ROW('Hygiene Data'!D40)),NA())))</f>
        <v>#N/A</v>
      </c>
      <c r="BF46" s="252" t="e">
        <f ca="true">+IF(AND(ISNUMBER(OFFSET('Hygiene Data'!$E$6,0,10*ROW('Hygiene Data'!E40))),DU46="Yes"),OFFSET('Hygiene Data'!$E$6,0,10*ROW('Hygiene Data'!E40)),IF(AND(ISNUMBER(OFFSET('Hygiene Data'!$E$6,0,10*ROW('Hygiene Data'!E40))),DU46="No",ISNUMBER(OFFSET('Hygiene Data'!$E$6,0,10*ROW('Hygiene Data'!E40)))),CONCATENATE("[",ROUND(OFFSET('Hygiene Data'!$E$6,0,10*ROW('Hygiene Data'!E40)),0),"]"),IF(AND(ISNUMBER(OFFSET('Hygiene Data'!$E$6,0,10*ROW('Hygiene Data'!E40))),DU46="",ISNUMBER(OFFSET('Hygiene Data'!$E$6,0,10*ROW('Hygiene Data'!E40)))),OFFSET('Hygiene Data'!$E$6,0,10*ROW('Hygiene Data'!E40)),NA())))</f>
        <v>#N/A</v>
      </c>
      <c r="BG46" s="252" t="e">
        <f ca="true">+IF(AND(ISNUMBER(OFFSET('Hygiene Data'!$E$8,0,10*ROW('Hygiene Data'!E40))),DV46="Yes"),OFFSET('Hygiene Data'!$E$8,0,10*ROW('Hygiene Data'!E40)),IF(AND(ISNUMBER(OFFSET('Hygiene Data'!$E$8,0,10*ROW('Hygiene Data'!E40))),DV46="No",ISNUMBER(OFFSET('Hygiene Data'!$E$8,0,10*ROW('Hygiene Data'!E40)))),CONCATENATE("[",ROUND(OFFSET('Hygiene Data'!$E$8,0,10*ROW('Hygiene Data'!E40)),0),"]"),IF(AND(ISNUMBER(OFFSET('Hygiene Data'!$E$8,0,10*ROW('Hygiene Data'!E40))),DV46="",ISNUMBER(OFFSET('Hygiene Data'!$E$8,0,10*ROW('Hygiene Data'!E40)))),OFFSET('Hygiene Data'!$E$8,0,10*ROW('Hygiene Data'!E40)),NA())))</f>
        <v>#N/A</v>
      </c>
      <c r="BH46" s="252" t="e">
        <f ca="true">+IF(AND(ISNUMBER(OFFSET('Hygiene Data'!$E$10,0,10*ROW('Hygiene Data'!E40))),DW46="Yes"),OFFSET('Hygiene Data'!$E$10,0,10*ROW('Hygiene Data'!E40)),IF(AND(ISNUMBER(OFFSET('Hygiene Data'!$E$10,0,10*ROW('Hygiene Data'!E40))),DW46="No",ISNUMBER(OFFSET('Hygiene Data'!$E$10,0,10*ROW('Hygiene Data'!E40)))),CONCATENATE("[",ROUND(OFFSET('Hygiene Data'!$E$10,0,10*ROW('Hygiene Data'!E40)),0),"]"),IF(AND(ISNUMBER(OFFSET('Hygiene Data'!$E$10,0,10*ROW('Hygiene Data'!E40))),DW46="",ISNUMBER(OFFSET('Hygiene Data'!$E$10,0,10*ROW('Hygiene Data'!E40)))),OFFSET('Hygiene Data'!$E$10,0,10*ROW('Hygiene Data'!E40)),NA())))</f>
        <v>#N/A</v>
      </c>
      <c r="BI46" s="252" t="e">
        <f ca="true">+IF(AND(ISNUMBER(OFFSET('Hygiene Data'!$F$6,0,10*ROW('Hygiene Data'!F40))),DX46="Yes"),OFFSET('Hygiene Data'!$F$6,0,10*ROW('Hygiene Data'!F40)),IF(AND(ISNUMBER(OFFSET('Hygiene Data'!$F$6,0,10*ROW('Hygiene Data'!F40))),DX46="No",ISNUMBER(OFFSET('Hygiene Data'!$F$6,0,10*ROW('Hygiene Data'!F40)))),CONCATENATE("[",ROUND(OFFSET('Hygiene Data'!$F$6,0,10*ROW('Hygiene Data'!F40)),0),"]"),IF(AND(ISNUMBER(OFFSET('Hygiene Data'!$F$6,0,10*ROW('Hygiene Data'!F40))),DX46="",ISNUMBER(OFFSET('Hygiene Data'!$F$6,0,10*ROW('Hygiene Data'!F40)))),OFFSET('Hygiene Data'!$F$6,0,10*ROW('Hygiene Data'!F40)),NA())))</f>
        <v>#N/A</v>
      </c>
      <c r="BJ46" s="252" t="e">
        <f ca="true">+IF(AND(ISNUMBER(OFFSET('Hygiene Data'!$F$8,0,10*ROW('Hygiene Data'!F40))),DY46="Yes"),OFFSET('Hygiene Data'!$F$8,0,10*ROW('Hygiene Data'!F40)),IF(AND(ISNUMBER(OFFSET('Hygiene Data'!$F$8,0,10*ROW('Hygiene Data'!F40))),DY46="No",ISNUMBER(OFFSET('Hygiene Data'!$F$8,0,10*ROW('Hygiene Data'!F40)))),CONCATENATE("[",ROUND(OFFSET('Hygiene Data'!$F$8,0,10*ROW('Hygiene Data'!F40)),0),"]"),IF(AND(ISNUMBER(OFFSET('Hygiene Data'!$F$8,0,10*ROW('Hygiene Data'!F40))),DY46="",ISNUMBER(OFFSET('Hygiene Data'!$F$8,0,10*ROW('Hygiene Data'!F40)))),OFFSET('Hygiene Data'!$F$8,0,10*ROW('Hygiene Data'!F40)),NA())))</f>
        <v>#N/A</v>
      </c>
      <c r="BK46" s="252" t="e">
        <f ca="true">+IF(AND(ISNUMBER(OFFSET('Hygiene Data'!$F$10,0,10*ROW('Hygiene Data'!F40))),DZ46="Yes"),OFFSET('Hygiene Data'!$F$10,0,10*ROW('Hygiene Data'!F40)),IF(AND(ISNUMBER(OFFSET('Hygiene Data'!$F$10,0,10*ROW('Hygiene Data'!F40))),DZ46="No",ISNUMBER(OFFSET('Hygiene Data'!$F$10,0,10*ROW('Hygiene Data'!F40)))),CONCATENATE("[",ROUND(OFFSET('Hygiene Data'!$F$10,0,10*ROW('Hygiene Data'!F40)),0),"]"),IF(AND(ISNUMBER(OFFSET('Hygiene Data'!$F$10,0,10*ROW('Hygiene Data'!F40))),DZ46="",ISNUMBER(OFFSET('Hygiene Data'!$F$10,0,10*ROW('Hygiene Data'!F40)))),OFFSET('Hygiene Data'!$F$10,0,10*ROW('Hygiene Data'!F40)),NA())))</f>
        <v>#N/A</v>
      </c>
      <c r="BL46" s="252" t="e">
        <f ca="true">+IF(AND(ISNUMBER(OFFSET('Hygiene Data'!$G$6,0,10*ROW('Hygiene Data'!G40))),EA46="Yes"),OFFSET('Hygiene Data'!$G$6,0,10*ROW('Hygiene Data'!G40)),IF(AND(ISNUMBER(OFFSET('Hygiene Data'!$G$6,0,10*ROW('Hygiene Data'!G40))),EA46="No",ISNUMBER(OFFSET('Hygiene Data'!$G$6,0,10*ROW('Hygiene Data'!G40)))),CONCATENATE("[",ROUND(OFFSET('Hygiene Data'!$G$6,0,10*ROW('Hygiene Data'!G40)),0),"]"),IF(AND(ISNUMBER(OFFSET('Hygiene Data'!$G$6,0,10*ROW('Hygiene Data'!G40))),EA46="",ISNUMBER(OFFSET('Hygiene Data'!$G$6,0,10*ROW('Hygiene Data'!G40)))),OFFSET('Hygiene Data'!$G$6,0,10*ROW('Hygiene Data'!G40)),NA())))</f>
        <v>#N/A</v>
      </c>
      <c r="BM46" s="252" t="e">
        <f ca="true">+IF(AND(ISNUMBER(OFFSET('Hygiene Data'!$G$8,0,10*ROW('Hygiene Data'!G40))),EB46="Yes"),OFFSET('Hygiene Data'!$G$8,0,10*ROW('Hygiene Data'!G40)),IF(AND(ISNUMBER(OFFSET('Hygiene Data'!$G$8,0,10*ROW('Hygiene Data'!G40))),EB46="No",ISNUMBER(OFFSET('Hygiene Data'!$G$8,0,10*ROW('Hygiene Data'!G40)))),CONCATENATE("[",ROUND(OFFSET('Hygiene Data'!$G$8,0,10*ROW('Hygiene Data'!G40)),0),"]"),IF(AND(ISNUMBER(OFFSET('Hygiene Data'!$G$8,0,10*ROW('Hygiene Data'!G40))),EB46="",ISNUMBER(OFFSET('Hygiene Data'!$G$8,0,10*ROW('Hygiene Data'!G40)))),OFFSET('Hygiene Data'!$G$8,0,10*ROW('Hygiene Data'!G40)),NA())))</f>
        <v>#N/A</v>
      </c>
      <c r="BN46" s="252" t="e">
        <f ca="true">+IF(AND(ISNUMBER(OFFSET('Hygiene Data'!$G$10,0,10*ROW('Hygiene Data'!G40))),EC46="Yes"),OFFSET('Hygiene Data'!$G$10,0,10*ROW('Hygiene Data'!G40)),IF(AND(ISNUMBER(OFFSET('Hygiene Data'!$G$10,0,10*ROW('Hygiene Data'!G40))),EC46="No",ISNUMBER(OFFSET('Hygiene Data'!$G$10,0,10*ROW('Hygiene Data'!G40)))),CONCATENATE("[",ROUND(OFFSET('Hygiene Data'!$G$10,0,10*ROW('Hygiene Data'!G40)),0),"]"),IF(AND(ISNUMBER(OFFSET('Hygiene Data'!$G$10,0,10*ROW('Hygiene Data'!G40))),EC46="",ISNUMBER(OFFSET('Hygiene Data'!$G$10,0,10*ROW('Hygiene Data'!G40)))),OFFSET('Hygiene Data'!$G$10,0,10*ROW('Hygiene Data'!G40)),NA())))</f>
        <v>#N/A</v>
      </c>
      <c r="BO46" s="252" t="e">
        <f ca="true">+IF(AND(ISNUMBER(OFFSET('Hygiene Data'!$H$6,0,10*ROW('Hygiene Data'!H40))),ED46="Yes"),OFFSET('Hygiene Data'!$H$6,0,10*ROW('Hygiene Data'!H40)),IF(AND(ISNUMBER(OFFSET('Hygiene Data'!$H$6,0,10*ROW('Hygiene Data'!H40))),ED46="No",ISNUMBER(OFFSET('Hygiene Data'!$H$6,0,10*ROW('Hygiene Data'!H40)))),CONCATENATE("[",ROUND(OFFSET('Hygiene Data'!$H$6,0,10*ROW('Hygiene Data'!H40)),0),"]"),IF(AND(ISNUMBER(OFFSET('Hygiene Data'!$H$6,0,10*ROW('Hygiene Data'!H40))),ED46="",ISNUMBER(OFFSET('Hygiene Data'!$H$6,0,10*ROW('Hygiene Data'!H40)))),OFFSET('Hygiene Data'!$H$6,0,10*ROW('Hygiene Data'!H40)),NA())))</f>
        <v>#N/A</v>
      </c>
      <c r="BP46" s="252" t="e">
        <f ca="true">+IF(AND(ISNUMBER(OFFSET('Hygiene Data'!$H$8,0,10*ROW('Hygiene Data'!H40))),EE46="Yes"),OFFSET('Hygiene Data'!$H$8,0,10*ROW('Hygiene Data'!H40)),IF(AND(ISNUMBER(OFFSET('Hygiene Data'!$H$8,0,10*ROW('Hygiene Data'!H40))),EE46="No",ISNUMBER(OFFSET('Hygiene Data'!$H$8,0,10*ROW('Hygiene Data'!H40)))),CONCATENATE("[",ROUND(OFFSET('Hygiene Data'!$H$8,0,10*ROW('Hygiene Data'!H40)),0),"]"),IF(AND(ISNUMBER(OFFSET('Hygiene Data'!$H$8,0,10*ROW('Hygiene Data'!H40))),EE46="",ISNUMBER(OFFSET('Hygiene Data'!$H$8,0,10*ROW('Hygiene Data'!H40)))),OFFSET('Hygiene Data'!$H$8,0,10*ROW('Hygiene Data'!H40)),NA())))</f>
        <v>#N/A</v>
      </c>
      <c r="BQ46" s="252" t="e">
        <f ca="true">+IF(AND(ISNUMBER(OFFSET('Hygiene Data'!$H$10,0,10*ROW('Hygiene Data'!H40))),EF46="Yes"),OFFSET('Hygiene Data'!$H$10,0,10*ROW('Hygiene Data'!H40)),IF(AND(ISNUMBER(OFFSET('Hygiene Data'!$H$10,0,10*ROW('Hygiene Data'!H40))),EF46="No",ISNUMBER(OFFSET('Hygiene Data'!$H$10,0,10*ROW('Hygiene Data'!H40)))),CONCATENATE("[",ROUND(OFFSET('Hygiene Data'!$H$10,0,10*ROW('Hygiene Data'!H40)),0),"]"),IF(AND(ISNUMBER(OFFSET('Hygiene Data'!$H$10,0,10*ROW('Hygiene Data'!H40))),EF46="",ISNUMBER(OFFSET('Hygiene Data'!$H$10,0,10*ROW('Hygiene Data'!H40)))),OFFSET('Hygiene Data'!$H$10,0,10*ROW('Hygiene Data'!H40)),NA())))</f>
        <v>#N/A</v>
      </c>
      <c r="BS46" s="36" t="str">
        <f ca="true">+IF(OFFSET('Water Data'!$C$28,0,10*ROW('Water Data'!C40))="","",OFFSET('Water Data'!$C$28,0,10*ROW('Water Data'!C40)))</f>
        <v/>
      </c>
      <c r="BT46" s="36" t="str">
        <f ca="true">+IF(OFFSET('Water Data'!$C$29,0,10*ROW('Water Data'!C40))="","",OFFSET('Water Data'!$C$29,0,10*ROW('Water Data'!C40)))</f>
        <v/>
      </c>
      <c r="BU46" s="36" t="str">
        <f ca="true">+IF(OFFSET('Water Data'!$C$30,0,10*ROW('Water Data'!C40))="","",OFFSET('Water Data'!$C$30,0,10*ROW('Water Data'!C40)))</f>
        <v/>
      </c>
      <c r="BV46" s="36" t="str">
        <f ca="true">+IF(OFFSET('Water Data'!$D$28,0,10*ROW('Water Data'!D40))="","",OFFSET('Water Data'!$D$28,0,10*ROW('Water Data'!D40)))</f>
        <v/>
      </c>
      <c r="BW46" s="36" t="str">
        <f ca="true">+IF(OFFSET('Water Data'!$D$29,0,10*ROW('Water Data'!D40))="","",OFFSET('Water Data'!$D$29,0,10*ROW('Water Data'!D40)))</f>
        <v/>
      </c>
      <c r="BX46" s="36" t="str">
        <f ca="true">+IF(OFFSET('Water Data'!$D$30,0,10*ROW('Water Data'!D40))="","",OFFSET('Water Data'!$D$30,0,10*ROW('Water Data'!D40)))</f>
        <v/>
      </c>
      <c r="BY46" s="36" t="str">
        <f ca="true">+IF(OFFSET('Water Data'!$E$28,0,10*ROW('Water Data'!E40))="","",OFFSET('Water Data'!$E$28,0,10*ROW('Water Data'!E40)))</f>
        <v/>
      </c>
      <c r="BZ46" s="36" t="str">
        <f ca="true">+IF(OFFSET('Water Data'!$E$29,0,10*ROW('Water Data'!E40))="","",OFFSET('Water Data'!$E$29,0,10*ROW('Water Data'!E40)))</f>
        <v/>
      </c>
      <c r="CA46" s="36" t="str">
        <f ca="true">+IF(OFFSET('Water Data'!$E$30,0,10*ROW('Water Data'!E40))="","",OFFSET('Water Data'!$E$30,0,10*ROW('Water Data'!E40)))</f>
        <v/>
      </c>
      <c r="CB46" s="36" t="str">
        <f ca="true">+IF(OFFSET('Water Data'!$F$28,0,10*ROW('Water Data'!F40))="","",OFFSET('Water Data'!$F$28,0,10*ROW('Water Data'!F40)))</f>
        <v/>
      </c>
      <c r="CC46" s="36" t="str">
        <f ca="true">+IF(OFFSET('Water Data'!$F$29,0,10*ROW('Water Data'!F40))="","",OFFSET('Water Data'!$F$29,0,10*ROW('Water Data'!F40)))</f>
        <v/>
      </c>
      <c r="CD46" s="36" t="str">
        <f ca="true">+IF(OFFSET('Water Data'!$F$30,0,10*ROW('Water Data'!F40))="","",OFFSET('Water Data'!$F$30,0,10*ROW('Water Data'!F40)))</f>
        <v/>
      </c>
      <c r="CE46" s="36" t="str">
        <f ca="true">+IF(OFFSET('Water Data'!$G$28,0,10*ROW('Water Data'!G40))="","",OFFSET('Water Data'!$G$28,0,10*ROW('Water Data'!G40)))</f>
        <v/>
      </c>
      <c r="CF46" s="36" t="str">
        <f ca="true">+IF(OFFSET('Water Data'!$G$29,0,10*ROW('Water Data'!G40))="","",OFFSET('Water Data'!$G$29,0,10*ROW('Water Data'!G40)))</f>
        <v/>
      </c>
      <c r="CG46" s="36" t="str">
        <f ca="true">+IF(OFFSET('Water Data'!$G$30,0,10*ROW('Water Data'!G40))="","",OFFSET('Water Data'!$G$30,0,10*ROW('Water Data'!G40)))</f>
        <v/>
      </c>
      <c r="CH46" s="36" t="str">
        <f ca="true">+IF(OFFSET('Water Data'!$H$28,0,10*ROW('Water Data'!H40))="","",OFFSET('Water Data'!$H$28,0,10*ROW('Water Data'!H40)))</f>
        <v/>
      </c>
      <c r="CI46" s="36" t="str">
        <f ca="true">+IF(OFFSET('Water Data'!$H$29,0,10*ROW('Water Data'!H40))="","",OFFSET('Water Data'!$H$29,0,10*ROW('Water Data'!H40)))</f>
        <v/>
      </c>
      <c r="CJ46" s="36" t="str">
        <f ca="true">+IF(OFFSET('Water Data'!$H$30,0,10*ROW('Water Data'!H40))="","",OFFSET('Water Data'!$H$30,0,10*ROW('Water Data'!H40)))</f>
        <v/>
      </c>
      <c r="CK46" s="36" t="str">
        <f ca="true">+IF(OFFSET('Sanitation Data'!$C$29,0,10*ROW('Sanitation Data'!C40))="","",OFFSET('Sanitation Data'!$C$29,0,10*ROW('Sanitation Data'!C40)))</f>
        <v/>
      </c>
      <c r="CL46" s="36" t="str">
        <f ca="true">+IF(OFFSET('Sanitation Data'!$C$30,0,10*ROW('Sanitation Data'!C40))="","",OFFSET('Sanitation Data'!$C$30,0,10*ROW('Sanitation Data'!C40)))</f>
        <v/>
      </c>
      <c r="CM46" s="36" t="str">
        <f ca="true">+IF(OFFSET('Sanitation Data'!$C$31,0,10*ROW('Sanitation Data'!C40))="","",OFFSET('Sanitation Data'!$C$31,0,10*ROW('Sanitation Data'!C40)))</f>
        <v/>
      </c>
      <c r="CN46" s="36" t="str">
        <f ca="true">+IF(OFFSET('Sanitation Data'!$C$32,0,10*ROW('Sanitation Data'!C40))="","",OFFSET('Sanitation Data'!$C$32,0,10*ROW('Sanitation Data'!C40)))</f>
        <v/>
      </c>
      <c r="CO46" s="36" t="str">
        <f ca="true">+IF(OFFSET('Sanitation Data'!$C$33,0,10*ROW('Sanitation Data'!C40))="","",OFFSET('Sanitation Data'!$C$33,0,10*ROW('Sanitation Data'!C40)))</f>
        <v/>
      </c>
      <c r="CP46" s="36" t="str">
        <f ca="true">+IF(OFFSET('Sanitation Data'!$D$29,0,10*ROW('Sanitation Data'!D40))="","",OFFSET('Sanitation Data'!$D$29,0,10*ROW('Sanitation Data'!D40)))</f>
        <v/>
      </c>
      <c r="CQ46" s="36" t="str">
        <f ca="true">+IF(OFFSET('Sanitation Data'!$D$30,0,10*ROW('Sanitation Data'!D40))="","",OFFSET('Sanitation Data'!$D$30,0,10*ROW('Sanitation Data'!D40)))</f>
        <v/>
      </c>
      <c r="CR46" s="36" t="str">
        <f ca="true">+IF(OFFSET('Sanitation Data'!$D$31,0,10*ROW('Sanitation Data'!D40))="","",OFFSET('Sanitation Data'!$D$31,0,10*ROW('Sanitation Data'!D40)))</f>
        <v/>
      </c>
      <c r="CS46" s="36" t="str">
        <f ca="true">+IF(OFFSET('Sanitation Data'!$D$32,0,10*ROW('Sanitation Data'!D40))="","",OFFSET('Sanitation Data'!$D$32,0,10*ROW('Sanitation Data'!D40)))</f>
        <v/>
      </c>
      <c r="CT46" s="36" t="str">
        <f ca="true">+IF(OFFSET('Sanitation Data'!$D$33,0,10*ROW('Sanitation Data'!D40))="","",OFFSET('Sanitation Data'!$D$33,0,10*ROW('Sanitation Data'!D40)))</f>
        <v/>
      </c>
      <c r="CU46" s="36" t="str">
        <f ca="true">+IF(OFFSET('Sanitation Data'!$E$29,0,10*ROW('Sanitation Data'!E40))="","",OFFSET('Sanitation Data'!$E$29,0,10*ROW('Sanitation Data'!E40)))</f>
        <v/>
      </c>
      <c r="CV46" s="36" t="str">
        <f ca="true">+IF(OFFSET('Sanitation Data'!$E$30,0,10*ROW('Sanitation Data'!E40))="","",OFFSET('Sanitation Data'!$E$30,0,10*ROW('Sanitation Data'!E40)))</f>
        <v/>
      </c>
      <c r="CW46" s="36" t="str">
        <f ca="true">+IF(OFFSET('Sanitation Data'!$E$31,0,10*ROW('Sanitation Data'!E40))="","",OFFSET('Sanitation Data'!$E$31,0,10*ROW('Sanitation Data'!E40)))</f>
        <v/>
      </c>
      <c r="CX46" s="36" t="str">
        <f ca="true">+IF(OFFSET('Sanitation Data'!$E$32,0,10*ROW('Sanitation Data'!E40))="","",OFFSET('Sanitation Data'!$E$32,0,10*ROW('Sanitation Data'!E40)))</f>
        <v/>
      </c>
      <c r="CY46" s="36" t="str">
        <f ca="true">+IF(OFFSET('Sanitation Data'!$E$33,0,10*ROW('Sanitation Data'!E40))="","",OFFSET('Sanitation Data'!$E$33,0,10*ROW('Sanitation Data'!E40)))</f>
        <v/>
      </c>
      <c r="CZ46" s="36" t="str">
        <f ca="true">+IF(OFFSET('Sanitation Data'!$F$29,0,10*ROW('Sanitation Data'!F40))="","",OFFSET('Sanitation Data'!$F$29,0,10*ROW('Sanitation Data'!F40)))</f>
        <v/>
      </c>
      <c r="DA46" s="36" t="str">
        <f ca="true">+IF(OFFSET('Sanitation Data'!$F$30,0,10*ROW('Sanitation Data'!F40))="","",OFFSET('Sanitation Data'!$F$30,0,10*ROW('Sanitation Data'!F40)))</f>
        <v/>
      </c>
      <c r="DB46" s="36" t="str">
        <f ca="true">+IF(OFFSET('Sanitation Data'!$F$31,0,10*ROW('Sanitation Data'!F40))="","",OFFSET('Sanitation Data'!$F$31,0,10*ROW('Sanitation Data'!F40)))</f>
        <v/>
      </c>
      <c r="DC46" s="36" t="str">
        <f ca="true">+IF(OFFSET('Sanitation Data'!$F$32,0,10*ROW('Sanitation Data'!F40))="","",OFFSET('Sanitation Data'!$F$32,0,10*ROW('Sanitation Data'!F40)))</f>
        <v/>
      </c>
      <c r="DD46" s="36" t="str">
        <f ca="true">+IF(OFFSET('Sanitation Data'!$F$33,0,10*ROW('Sanitation Data'!F40))="","",OFFSET('Sanitation Data'!$F$33,0,10*ROW('Sanitation Data'!F40)))</f>
        <v/>
      </c>
      <c r="DE46" s="36" t="str">
        <f ca="true">+IF(OFFSET('Sanitation Data'!$G$29,0,10*ROW('Sanitation Data'!G40))="","",OFFSET('Sanitation Data'!$G$29,0,10*ROW('Sanitation Data'!G40)))</f>
        <v/>
      </c>
      <c r="DF46" s="36" t="str">
        <f ca="true">+IF(OFFSET('Sanitation Data'!$G$30,0,10*ROW('Sanitation Data'!G40))="","",OFFSET('Sanitation Data'!$G$30,0,10*ROW('Sanitation Data'!G40)))</f>
        <v/>
      </c>
      <c r="DG46" s="36" t="str">
        <f ca="true">+IF(OFFSET('Sanitation Data'!$G$31,0,10*ROW('Sanitation Data'!G40))="","",OFFSET('Sanitation Data'!$G$31,0,10*ROW('Sanitation Data'!G40)))</f>
        <v/>
      </c>
      <c r="DH46" s="36" t="str">
        <f ca="true">+IF(OFFSET('Sanitation Data'!$G$32,0,10*ROW('Sanitation Data'!G40))="","",OFFSET('Sanitation Data'!$G$32,0,10*ROW('Sanitation Data'!G40)))</f>
        <v/>
      </c>
      <c r="DI46" s="36" t="str">
        <f ca="true">+IF(OFFSET('Sanitation Data'!$G$33,0,10*ROW('Sanitation Data'!G40))="","",OFFSET('Sanitation Data'!$G$33,0,10*ROW('Sanitation Data'!G40)))</f>
        <v/>
      </c>
      <c r="DJ46" s="36" t="str">
        <f ca="true">+IF(OFFSET('Sanitation Data'!$H$29,0,10*ROW('Sanitation Data'!H40))="","",OFFSET('Sanitation Data'!$H$29,0,10*ROW('Sanitation Data'!H40)))</f>
        <v/>
      </c>
      <c r="DK46" s="36" t="str">
        <f ca="true">+IF(OFFSET('Sanitation Data'!$H$30,0,10*ROW('Sanitation Data'!H40))="","",OFFSET('Sanitation Data'!$H$30,0,10*ROW('Sanitation Data'!H40)))</f>
        <v/>
      </c>
      <c r="DL46" s="36" t="str">
        <f ca="true">+IF(OFFSET('Sanitation Data'!$H$31,0,10*ROW('Sanitation Data'!H40))="","",OFFSET('Sanitation Data'!$H$31,0,10*ROW('Sanitation Data'!H40)))</f>
        <v/>
      </c>
      <c r="DM46" s="36" t="str">
        <f ca="true">+IF(OFFSET('Sanitation Data'!$H$32,0,10*ROW('Sanitation Data'!H40))="","",OFFSET('Sanitation Data'!$H$32,0,10*ROW('Sanitation Data'!H40)))</f>
        <v/>
      </c>
      <c r="DN46" s="36" t="str">
        <f ca="true">+IF(OFFSET('Sanitation Data'!$H$33,0,10*ROW('Sanitation Data'!H40))="","",OFFSET('Sanitation Data'!$H$33,0,10*ROW('Sanitation Data'!H40)))</f>
        <v/>
      </c>
      <c r="DO46" s="36" t="str">
        <f ca="true">+IF(OFFSET('Hygiene Data'!$C$12,0,10*ROW('Hygiene Data'!C40))="","",OFFSET('Hygiene Data'!$C$12,0,10*ROW('Hygiene Data'!C40)))</f>
        <v/>
      </c>
      <c r="DP46" s="36" t="str">
        <f ca="true">+IF(OFFSET('Hygiene Data'!$C$13,0,10*ROW('Hygiene Data'!C40))="","",OFFSET('Hygiene Data'!$C$13,0,10*ROW('Hygiene Data'!C40)))</f>
        <v/>
      </c>
      <c r="DQ46" s="36" t="str">
        <f ca="true">+IF(OFFSET('Hygiene Data'!$C$14,0,10*ROW('Hygiene Data'!C40))="","",OFFSET('Hygiene Data'!$C$14,0,10*ROW('Hygiene Data'!C40)))</f>
        <v/>
      </c>
      <c r="DR46" s="36" t="str">
        <f ca="true">+IF(OFFSET('Hygiene Data'!$D$12,0,10*ROW('Hygiene Data'!D40))="","",OFFSET('Hygiene Data'!$D$12,0,10*ROW('Hygiene Data'!D40)))</f>
        <v/>
      </c>
      <c r="DS46" s="36" t="str">
        <f ca="true">+IF(OFFSET('Hygiene Data'!$D$13,0,10*ROW('Hygiene Data'!D40))="","",OFFSET('Hygiene Data'!$D$13,0,10*ROW('Hygiene Data'!D40)))</f>
        <v/>
      </c>
      <c r="DT46" s="36" t="str">
        <f ca="true">+IF(OFFSET('Hygiene Data'!$D$14,0,10*ROW('Hygiene Data'!D40))="","",OFFSET('Hygiene Data'!$D$14,0,10*ROW('Hygiene Data'!D40)))</f>
        <v/>
      </c>
      <c r="DU46" s="36" t="str">
        <f ca="true">+IF(OFFSET('Hygiene Data'!$E$12,0,10*ROW('Hygiene Data'!E40))="","",OFFSET('Hygiene Data'!$E$12,0,10*ROW('Hygiene Data'!E40)))</f>
        <v/>
      </c>
      <c r="DV46" s="36" t="str">
        <f ca="true">+IF(OFFSET('Hygiene Data'!$E$13,0,10*ROW('Hygiene Data'!E40))="","",OFFSET('Hygiene Data'!$E$13,0,10*ROW('Hygiene Data'!E40)))</f>
        <v/>
      </c>
      <c r="DW46" s="36" t="str">
        <f ca="true">+IF(OFFSET('Hygiene Data'!$E$14,0,10*ROW('Hygiene Data'!E40))="","",OFFSET('Hygiene Data'!$E$14,0,10*ROW('Hygiene Data'!E40)))</f>
        <v/>
      </c>
      <c r="DX46" s="36" t="str">
        <f ca="true">+IF(OFFSET('Hygiene Data'!$F$12,0,10*ROW('Hygiene Data'!F40))="","",OFFSET('Hygiene Data'!$F$12,0,10*ROW('Hygiene Data'!F40)))</f>
        <v/>
      </c>
      <c r="DY46" s="36" t="str">
        <f ca="true">+IF(OFFSET('Hygiene Data'!$F$13,0,10*ROW('Hygiene Data'!F40))="","",OFFSET('Hygiene Data'!$F$13,0,10*ROW('Hygiene Data'!F40)))</f>
        <v/>
      </c>
      <c r="DZ46" s="36" t="str">
        <f ca="true">+IF(OFFSET('Hygiene Data'!$F$14,0,10*ROW('Hygiene Data'!F40))="","",OFFSET('Hygiene Data'!$F$14,0,10*ROW('Hygiene Data'!F40)))</f>
        <v/>
      </c>
      <c r="EA46" s="36" t="str">
        <f ca="true">+IF(OFFSET('Hygiene Data'!$G$12,0,10*ROW('Hygiene Data'!G40))="","",OFFSET('Hygiene Data'!$G$12,0,10*ROW('Hygiene Data'!G40)))</f>
        <v/>
      </c>
      <c r="EB46" s="36" t="str">
        <f ca="true">+IF(OFFSET('Hygiene Data'!$G$13,0,10*ROW('Hygiene Data'!G40))="","",OFFSET('Hygiene Data'!$G$13,0,10*ROW('Hygiene Data'!G40)))</f>
        <v/>
      </c>
      <c r="EC46" s="36" t="str">
        <f ca="true">+IF(OFFSET('Hygiene Data'!$G$14,0,10*ROW('Hygiene Data'!G40))="","",OFFSET('Hygiene Data'!$G$14,0,10*ROW('Hygiene Data'!G40)))</f>
        <v/>
      </c>
      <c r="ED46" s="36" t="str">
        <f ca="true">+IF(OFFSET('Hygiene Data'!$H$12,0,10*ROW('Hygiene Data'!H40))="","",OFFSET('Hygiene Data'!$H$12,0,10*ROW('Hygiene Data'!H40)))</f>
        <v/>
      </c>
      <c r="EE46" s="36" t="str">
        <f ca="true">+IF(OFFSET('Hygiene Data'!$H$13,0,10*ROW('Hygiene Data'!H40))="","",OFFSET('Hygiene Data'!$H$13,0,10*ROW('Hygiene Data'!H40)))</f>
        <v/>
      </c>
      <c r="EF46" s="36" t="str">
        <f ca="true">+IF(OFFSET('Hygiene Data'!$H$14,0,10*ROW('Hygiene Data'!H40))="","",OFFSET('Hygiene Data'!$H$14,0,10*ROW('Hygiene Data'!H40)))</f>
        <v/>
      </c>
    </row>
    <row r="47" x14ac:dyDescent="0.2">
      <c r="A47" s="59" t="str">
        <f ca="true">+IF(OFFSET('Water Data'!$B$1,0,10*ROW('Water Data'!B44))="","",OFFSET('Water Data'!$B$1,0,10*ROW('Water Data'!B44)))</f>
        <v/>
      </c>
      <c r="B47" s="59" t="str">
        <f ca="true">+IF(OFFSET('Water Data'!$A$3,0,10*ROW('Water Data'!A44))="","",OFFSET('Water Data'!$A$3,0,10*ROW('Water Data'!A44)))</f>
        <v/>
      </c>
      <c r="C47" s="59" t="str">
        <f ca="true">+IF(OFFSET('Water Data'!$C$3,0,10*ROW('Water Data'!C44))="","",OFFSET('Water Data'!$C$3,0,10*ROW('Water Data'!C44)))</f>
        <v/>
      </c>
      <c r="D47" s="250" t="e">
        <f ca="true">+IF(AND(ISNUMBER(OFFSET('Water Data'!$C$5,0,10*ROW('Water Data'!C41))),BS47="Yes"),100-OFFSET('Water Data'!$C$5,0,10*ROW('Water Data'!C41)),IF(AND(ISNUMBER(OFFSET('Water Data'!$C$5,0,10*ROW('Water Data'!C41))),BS47="No",ISNUMBER(OFFSET('Water Data'!$C$5,0,10*ROW('Water Data'!C41)))),CONCATENATE("[",ROUND(100-OFFSET('Water Data'!$C$5,0,10*ROW('Water Data'!C41)),0),"]"),IF(AND(ISNUMBER(OFFSET('Water Data'!$C$5,0,10*ROW('Water Data'!C41))),BS47="",ISNUMBER(OFFSET('Water Data'!$C$5,0,10*ROW('Water Data'!C41)))),100-OFFSET('Water Data'!$C$5,0,10*ROW('Water Data'!C41)),NA())))</f>
        <v>#N/A</v>
      </c>
      <c r="E47" s="250" t="e">
        <f ca="true">+IF(AND(ISNUMBER(OFFSET('Water Data'!$C$7,0,10*ROW('Water Data'!D41))),BT47="Yes"),OFFSET('Water Data'!$C$7,0,10*ROW('Water Data'!C41)),IF(AND(ISNUMBER(OFFSET('Water Data'!$C$7,0,10*ROW('Water Data'!C41))),BT47="No",ISNUMBER(OFFSET('Water Data'!$C$7,0,10*ROW('Water Data'!C41)))),CONCATENATE("[",ROUND(OFFSET('Water Data'!$C$7,0,10*ROW('Water Data'!C41)),0),"]"),IF(AND(ISNUMBER(OFFSET('Water Data'!$C$7,0,10*ROW('Water Data'!C41))),BT47="",ISNUMBER(OFFSET('Water Data'!$C$7,0,10*ROW('Water Data'!C41)))),OFFSET('Water Data'!$C$7,0,10*ROW('Water Data'!C41)),NA())))</f>
        <v>#N/A</v>
      </c>
      <c r="F47" s="250" t="e">
        <f ca="true">+IF(AND(ISNUMBER(OFFSET('Water Data'!$C$10,0,10*ROW('Water Data'!C41))),BU47="Yes"),OFFSET('Water Data'!$C$10,0,10*ROW('Water Data'!C41)),IF(AND(ISNUMBER(OFFSET('Water Data'!$C$10,0,10*ROW('Water Data'!C41))),BU47="No",ISNUMBER(OFFSET('Water Data'!$C$10,0,10*ROW('Water Data'!C41)))),CONCATENATE("[",ROUND(OFFSET('Water Data'!$C$10,0,10*ROW('Water Data'!C41)),0),"]"),IF(AND(ISNUMBER(OFFSET('Water Data'!$C$10,0,10*ROW('Water Data'!C41))),BU47="",ISNUMBER(OFFSET('Water Data'!$C$10,0,10*ROW('Water Data'!C41)))),OFFSET('Water Data'!$C$10,0,10*ROW('Water Data'!C41)),NA())))</f>
        <v>#N/A</v>
      </c>
      <c r="G47" s="250" t="e">
        <f ca="true">+IF(AND(ISNUMBER(OFFSET('Water Data'!$D$5,0,10*ROW('Water Data'!D41))),BV47="Yes"),100-OFFSET('Water Data'!$D$5,0,10*ROW('Water Data'!D41)),IF(AND(ISNUMBER(OFFSET('Water Data'!$D$5,0,10*ROW('Water Data'!D41))),BV47="No",ISNUMBER(OFFSET('Water Data'!$D$5,0,10*ROW('Water Data'!D41)))),CONCATENATE("[",ROUND(100-OFFSET('Water Data'!$D$5,0,10*ROW('Water Data'!D41)),0),"]"),IF(AND(ISNUMBER(OFFSET('Water Data'!$D$5,0,10*ROW('Water Data'!D41))),BV47="",ISNUMBER(OFFSET('Water Data'!$D$5,0,10*ROW('Water Data'!D41)))),100-OFFSET('Water Data'!$D$5,0,10*ROW('Water Data'!D41)),NA())))</f>
        <v>#N/A</v>
      </c>
      <c r="H47" s="250" t="e">
        <f ca="true">+IF(AND(ISNUMBER(OFFSET('Water Data'!$D$7,0,10*ROW('Water Data'!D41))),BW47="Yes"),OFFSET('Water Data'!$D$7,0,10*ROW('Water Data'!D41)),IF(AND(ISNUMBER(OFFSET('Water Data'!$D$7,0,10*ROW('Water Data'!D41))),BW47="No",ISNUMBER(OFFSET('Water Data'!$D$7,0,10*ROW('Water Data'!D41)))),CONCATENATE("[",ROUND(OFFSET('Water Data'!$C$7,0,10*ROW('Water Data'!D41)),0),"]"),IF(AND(ISNUMBER(OFFSET('Water Data'!$D$7,0,10*ROW('Water Data'!D41))),BW47="",ISNUMBER(OFFSET('Water Data'!$D$7,0,10*ROW('Water Data'!D41)))),OFFSET('Water Data'!$D$7,0,10*ROW('Water Data'!D41)),NA())))</f>
        <v>#N/A</v>
      </c>
      <c r="I47" s="250" t="e">
        <f ca="true">+IF(AND(ISNUMBER(OFFSET('Water Data'!$D$10,0,10*ROW('Water Data'!D41))),BX47="Yes"),OFFSET('Water Data'!$D$10,0,10*ROW('Water Data'!D41)),IF(AND(ISNUMBER(OFFSET('Water Data'!$D$10,0,10*ROW('Water Data'!D41))),BX47="No",ISNUMBER(OFFSET('Water Data'!$D$10,0,10*ROW('Water Data'!D41)))),CONCATENATE("[",ROUND(OFFSET('Water Data'!$D$10,0,10*ROW('Water Data'!D41)),0),"]"),IF(AND(ISNUMBER(OFFSET('Water Data'!$D$10,0,10*ROW('Water Data'!D41))),BX47="",ISNUMBER(OFFSET('Water Data'!$D$10,0,10*ROW('Water Data'!D41)))),OFFSET('Water Data'!$D$10,0,10*ROW('Water Data'!D41)),NA())))</f>
        <v>#N/A</v>
      </c>
      <c r="J47" s="250" t="e">
        <f ca="true">+IF(AND(ISNUMBER(OFFSET('Water Data'!$E$5,0,10*ROW('Water Data'!E41))),BY47="Yes"),100-OFFSET('Water Data'!$E$5,0,10*ROW('Water Data'!E41)),IF(AND(ISNUMBER(OFFSET('Water Data'!$E$5,0,10*ROW('Water Data'!E41))),BY47="No",ISNUMBER(OFFSET('Water Data'!$E$5,0,10*ROW('Water Data'!E41)))),CONCATENATE("[",ROUND(100-OFFSET('Water Data'!$E$5,0,10*ROW('Water Data'!E41)),0),"]"),IF(AND(ISNUMBER(OFFSET('Water Data'!$E$5,0,10*ROW('Water Data'!E41))),BY47="",ISNUMBER(OFFSET('Water Data'!$E$5,0,10*ROW('Water Data'!E41)))),100-OFFSET('Water Data'!$E$5,0,10*ROW('Water Data'!E41)),NA())))</f>
        <v>#N/A</v>
      </c>
      <c r="K47" s="250" t="e">
        <f ca="true">+IF(AND(ISNUMBER(OFFSET('Water Data'!$E$7,0,10*ROW('Water Data'!E41))),BZ47="Yes"),OFFSET('Water Data'!$E$7,0,10*ROW('Water Data'!E41)),IF(AND(ISNUMBER(OFFSET('Water Data'!$E$7,0,10*ROW('Water Data'!E41))),BZ47="No",ISNUMBER(OFFSET('Water Data'!$E$7,0,10*ROW('Water Data'!E41)))),CONCATENATE("[",ROUND(OFFSET('Water Data'!$E$7,0,10*ROW('Water Data'!E41)),0),"]"),IF(AND(ISNUMBER(OFFSET('Water Data'!$E$7,0,10*ROW('Water Data'!E41))),BZ47="",ISNUMBER(OFFSET('Water Data'!$E$7,0,10*ROW('Water Data'!E41)))),OFFSET('Water Data'!$E$7,0,10*ROW('Water Data'!E41)),NA())))</f>
        <v>#N/A</v>
      </c>
      <c r="L47" s="250" t="e">
        <f ca="true">+IF(AND(ISNUMBER(OFFSET('Water Data'!$E$10,0,10*ROW('Water Data'!E41))),CA47="Yes"),OFFSET('Water Data'!$E$10,0,10*ROW('Water Data'!E41)),IF(AND(ISNUMBER(OFFSET('Water Data'!$E$10,0,10*ROW('Water Data'!E41))),CA47="No",ISNUMBER(OFFSET('Water Data'!$E$10,0,10*ROW('Water Data'!E41)))),CONCATENATE("[",ROUND(OFFSET('Water Data'!$E$10,0,10*ROW('Water Data'!E41)),0),"]"),IF(AND(ISNUMBER(OFFSET('Water Data'!$E$10,0,10*ROW('Water Data'!E41))),CA47="",ISNUMBER(OFFSET('Water Data'!$E$10,0,10*ROW('Water Data'!E41)))),OFFSET('Water Data'!$E$10,0,10*ROW('Water Data'!E41)),NA())))</f>
        <v>#N/A</v>
      </c>
      <c r="M47" s="250" t="e">
        <f ca="true">+IF(AND(ISNUMBER(OFFSET('Water Data'!$F$5,0,10*ROW('Water Data'!F41))),CB47="Yes"),100-OFFSET('Water Data'!$F$5,0,10*ROW('Water Data'!F41)),IF(AND(ISNUMBER(OFFSET('Water Data'!$F$5,0,10*ROW('Water Data'!F41))),CB47="No",ISNUMBER(OFFSET('Water Data'!$F$5,0,10*ROW('Water Data'!F41)))),CONCATENATE("[",ROUND(100-OFFSET('Water Data'!$F$5,0,10*ROW('Water Data'!F41)),0),"]"),IF(AND(ISNUMBER(OFFSET('Water Data'!$F$5,0,10*ROW('Water Data'!F41))),CB47="",ISNUMBER(OFFSET('Water Data'!$F$5,0,10*ROW('Water Data'!F41)))),100-OFFSET('Water Data'!$F$5,0,10*ROW('Water Data'!F41)),NA())))</f>
        <v>#N/A</v>
      </c>
      <c r="N47" s="250" t="e">
        <f ca="true">+IF(AND(ISNUMBER(OFFSET('Water Data'!$F$7,0,10*ROW('Water Data'!F41))),CC47="Yes"),OFFSET('Water Data'!$F$7,0,10*ROW('Water Data'!F41)),IF(AND(ISNUMBER(OFFSET('Water Data'!$F$7,0,10*ROW('Water Data'!F41))),CC47="No",ISNUMBER(OFFSET('Water Data'!$F$7,0,10*ROW('Water Data'!F41)))),CONCATENATE("[",ROUND(OFFSET('Water Data'!$F$7,0,10*ROW('Water Data'!F41)),0),"]"),IF(AND(ISNUMBER(OFFSET('Water Data'!$F$7,0,10*ROW('Water Data'!F41))),CC47="",ISNUMBER(OFFSET('Water Data'!$F$7,0,10*ROW('Water Data'!F41)))),OFFSET('Water Data'!$F$7,0,10*ROW('Water Data'!F41)),NA())))</f>
        <v>#N/A</v>
      </c>
      <c r="O47" s="250" t="e">
        <f ca="true">+IF(AND(ISNUMBER(OFFSET('Water Data'!$F$10,0,10*ROW('Water Data'!F41))),CD47="Yes"),OFFSET('Water Data'!$F$10,0,10*ROW('Water Data'!F41)),IF(AND(ISNUMBER(OFFSET('Water Data'!$F$10,0,10*ROW('Water Data'!F41))),CD47="No",ISNUMBER(OFFSET('Water Data'!$F$10,0,10*ROW('Water Data'!F41)))),CONCATENATE("[",ROUND(OFFSET('Water Data'!$F$10,0,10*ROW('Water Data'!F41)),0),"]"),IF(AND(ISNUMBER(OFFSET('Water Data'!$F$10,0,10*ROW('Water Data'!F41))),CD47="",ISNUMBER(OFFSET('Water Data'!$F$10,0,10*ROW('Water Data'!F41)))),OFFSET('Water Data'!$F$10,0,10*ROW('Water Data'!F41)),NA())))</f>
        <v>#N/A</v>
      </c>
      <c r="P47" s="250" t="e">
        <f ca="true">+IF(AND(ISNUMBER(OFFSET('Water Data'!$G$5,0,10*ROW('Water Data'!G41))),CE47="Yes"),100-OFFSET('Water Data'!$G$5,0,10*ROW('Water Data'!G41)),IF(AND(ISNUMBER(OFFSET('Water Data'!$G$5,0,10*ROW('Water Data'!G41))),CE47="No",ISNUMBER(OFFSET('Water Data'!$G$5,0,10*ROW('Water Data'!G41)))),CONCATENATE("[",ROUND(100-OFFSET('Water Data'!$G$5,0,10*ROW('Water Data'!G41)),0),"]"),IF(AND(ISNUMBER(OFFSET('Water Data'!$G$5,0,10*ROW('Water Data'!G41))),CE47="",ISNUMBER(OFFSET('Water Data'!$G$5,0,10*ROW('Water Data'!G41)))),100-OFFSET('Water Data'!$G$5,0,10*ROW('Water Data'!G41)),NA())))</f>
        <v>#N/A</v>
      </c>
      <c r="Q47" s="250" t="e">
        <f ca="true">+IF(AND(ISNUMBER(OFFSET('Water Data'!$G$7,0,10*ROW('Water Data'!G41))),CF47="Yes"),OFFSET('Water Data'!$G$7,0,10*ROW('Water Data'!G41)),IF(AND(ISNUMBER(OFFSET('Water Data'!$G$7,0,10*ROW('Water Data'!G41))),CF47="No",ISNUMBER(OFFSET('Water Data'!$G$7,0,10*ROW('Water Data'!G41)))),CONCATENATE("[",ROUND(OFFSET('Water Data'!$G$7,0,10*ROW('Water Data'!G41)),0),"]"),IF(AND(ISNUMBER(OFFSET('Water Data'!$G$7,0,10*ROW('Water Data'!G41))),CF47="",ISNUMBER(OFFSET('Water Data'!$G$7,0,10*ROW('Water Data'!G41)))),OFFSET('Water Data'!$G$7,0,10*ROW('Water Data'!G41)),NA())))</f>
        <v>#N/A</v>
      </c>
      <c r="R47" s="250" t="e">
        <f ca="true">+IF(AND(ISNUMBER(OFFSET('Water Data'!$G$10,0,10*ROW('Water Data'!G41))),CG47="Yes"),OFFSET('Water Data'!$G$10,0,10*ROW('Water Data'!G41)),IF(AND(ISNUMBER(OFFSET('Water Data'!$G$10,0,10*ROW('Water Data'!G41))),CG47="No",ISNUMBER(OFFSET('Water Data'!$G$10,0,10*ROW('Water Data'!G41)))),CONCATENATE("[",ROUND(OFFSET('Water Data'!$G$10,0,10*ROW('Water Data'!G41)),0),"]"),IF(AND(ISNUMBER(OFFSET('Water Data'!$G$10,0,10*ROW('Water Data'!G41))),CG47="",ISNUMBER(OFFSET('Water Data'!$G$10,0,10*ROW('Water Data'!G41)))),OFFSET('Water Data'!$G$10,0,10*ROW('Water Data'!G41)),NA())))</f>
        <v>#N/A</v>
      </c>
      <c r="S47" s="250" t="e">
        <f ca="true">+IF(AND(ISNUMBER(OFFSET('Water Data'!$H$5,0,10*ROW('Water Data'!H41))),CH47="Yes"),100-OFFSET('Water Data'!$H$5,0,10*ROW('Water Data'!H41)),IF(AND(ISNUMBER(OFFSET('Water Data'!$H$5,0,10*ROW('Water Data'!H41))),CH47="No",ISNUMBER(OFFSET('Water Data'!$H$5,0,10*ROW('Water Data'!H41)))),CONCATENATE("[",ROUND(100-OFFSET('Water Data'!$H$5,0,10*ROW('Water Data'!H41)),0),"]"),IF(AND(ISNUMBER(OFFSET('Water Data'!$H$5,0,10*ROW('Water Data'!H41))),CH47="",ISNUMBER(OFFSET('Water Data'!$H$5,0,10*ROW('Water Data'!H41)))),100-OFFSET('Water Data'!$H$5,0,10*ROW('Water Data'!H41)),NA())))</f>
        <v>#N/A</v>
      </c>
      <c r="T47" s="250" t="e">
        <f ca="true">+IF(AND(ISNUMBER(OFFSET('Water Data'!$H$7,0,10*ROW('Water Data'!H41))),CI47="Yes"),OFFSET('Water Data'!$H$7,0,10*ROW('Water Data'!H41)),IF(AND(ISNUMBER(OFFSET('Water Data'!$H$7,0,10*ROW('Water Data'!H41))),CI47="No",ISNUMBER(OFFSET('Water Data'!$H$7,0,10*ROW('Water Data'!H41)))),CONCATENATE("[",ROUND(OFFSET('Water Data'!$H$7,0,10*ROW('Water Data'!H41)),0),"]"),IF(AND(ISNUMBER(OFFSET('Water Data'!$H$7,0,10*ROW('Water Data'!H41))),CI47="",ISNUMBER(OFFSET('Water Data'!$H$7,0,10*ROW('Water Data'!H41)))),OFFSET('Water Data'!$H$7,0,10*ROW('Water Data'!H41)),NA())))</f>
        <v>#N/A</v>
      </c>
      <c r="U47" s="250" t="e">
        <f ca="true">+IF(AND(ISNUMBER(OFFSET('Water Data'!$H$10,0,10*ROW('Water Data'!H41))),CJ47="Yes"),OFFSET('Water Data'!$H$10,0,10*ROW('Water Data'!H41)),IF(AND(ISNUMBER(OFFSET('Water Data'!$H$10,0,10*ROW('Water Data'!H41))),CJ47="No",ISNUMBER(OFFSET('Water Data'!$H$10,0,10*ROW('Water Data'!H41)))),CONCATENATE("[",ROUND(OFFSET('Water Data'!$H$10,0,10*ROW('Water Data'!H41)),0),"]"),IF(AND(ISNUMBER(OFFSET('Water Data'!$H$10,0,10*ROW('Water Data'!H41))),CJ47="",ISNUMBER(OFFSET('Water Data'!$H$10,0,10*ROW('Water Data'!H41)))),OFFSET('Water Data'!$H$10,0,10*ROW('Water Data'!H41)),NA())))</f>
        <v>#N/A</v>
      </c>
      <c r="V47" s="251" t="e">
        <f ca="true">+IF(AND(ISNUMBER(OFFSET('Sanitation Data'!$C$5,0,10*ROW('Sanitation Data'!C41))),CK47="Yes"),100-OFFSET('Sanitation Data'!$C$5,0,10*ROW('Sanitation Data'!C41)),IF(AND(ISNUMBER(OFFSET('Sanitation Data'!$C$5,0,10*ROW('Sanitation Data'!C41))),CK47="No",ISNUMBER(OFFSET('Sanitation Data'!$C$5,0,10*ROW('Sanitation Data'!C41)))),CONCATENATE("[",ROUND(100-OFFSET('Sanitation Data'!$C$5,0,10*ROW('Sanitation Data'!C41)),0),"]"),IF(AND(ISNUMBER(OFFSET('Sanitation Data'!$C$5,0,10*ROW('Sanitation Data'!C41))),CK47="",ISNUMBER(OFFSET('Sanitation Data'!$C$5,0,10*ROW('Sanitation Data'!C41)))),100-OFFSET('Sanitation Data'!$C$5,0,10*ROW('Sanitation Data'!C41)),NA())))</f>
        <v>#N/A</v>
      </c>
      <c r="W47" s="251" t="e">
        <f ca="true">+IF(AND(ISNUMBER(OFFSET('Sanitation Data'!$C$7,0,10*ROW('Sanitation Data'!C41))),CL47="Yes"),OFFSET('Sanitation Data'!$C$7,0,10*ROW('Sanitation Data'!C41)),IF(AND(ISNUMBER(OFFSET('Sanitation Data'!$C$7,0,10*ROW('Sanitation Data'!C41))),CL47="No",ISNUMBER(OFFSET('Sanitation Data'!$C$7,0,10*ROW('Sanitation Data'!C41)))),CONCATENATE("[",ROUND(OFFSET('Sanitation Data'!$C$7,0,10*ROW('Sanitation Data'!C41)),0),"]"),IF(AND(ISNUMBER(OFFSET('Sanitation Data'!$C$7,0,10*ROW('Sanitation Data'!C41))),CL47="",ISNUMBER(OFFSET('Sanitation Data'!$C$7,0,10*ROW('Sanitation Data'!C41)))),OFFSET('Sanitation Data'!$C$7,0,10*ROW('Sanitation Data'!C41)),NA())))</f>
        <v>#N/A</v>
      </c>
      <c r="X47" s="251" t="e">
        <f ca="true">+IF(AND(ISNUMBER(OFFSET('Sanitation Data'!$C$11,0,10*ROW('Sanitation Data'!C41))),CM47="Yes"),OFFSET('Sanitation Data'!$C$11,0,10*ROW('Sanitation Data'!C41)),IF(AND(ISNUMBER(OFFSET('Sanitation Data'!$C$11,0,10*ROW('Sanitation Data'!C41))),CM47="No",ISNUMBER(OFFSET('Sanitation Data'!$C$11,0,10*ROW('Sanitation Data'!C41)))),CONCATENATE("[",ROUND(OFFSET('Sanitation Data'!$C$11,0,10*ROW('Sanitation Data'!C41)),0),"]"),IF(AND(ISNUMBER(OFFSET('Sanitation Data'!$C$11,0,10*ROW('Sanitation Data'!C41))),CM47="",ISNUMBER(OFFSET('Sanitation Data'!$C$11,0,10*ROW('Sanitation Data'!C41)))),OFFSET('Sanitation Data'!$C$11,0,10*ROW('Sanitation Data'!C41)),NA())))</f>
        <v>#N/A</v>
      </c>
      <c r="Y47" s="251" t="e">
        <f ca="true">+IF(AND(ISNUMBER(OFFSET('Sanitation Data'!$C$12,0,10*ROW('Sanitation Data'!C41))),CN47="Yes"),OFFSET('Sanitation Data'!$C$12,0,10*ROW('Sanitation Data'!C41)),IF(AND(ISNUMBER(OFFSET('Sanitation Data'!$C$12,0,10*ROW('Sanitation Data'!C41))),CN47="No",ISNUMBER(OFFSET('Sanitation Data'!$C$12,0,10*ROW('Sanitation Data'!C41)))),CONCATENATE("[",ROUND(OFFSET('Sanitation Data'!$C$12,0,10*ROW('Sanitation Data'!C41)),0),"]"),IF(AND(ISNUMBER(OFFSET('Sanitation Data'!$C$12,0,10*ROW('Sanitation Data'!C41))),CN47="",ISNUMBER(OFFSET('Sanitation Data'!$C$12,0,10*ROW('Sanitation Data'!C41)))),OFFSET('Sanitation Data'!$C$12,0,10*ROW('Sanitation Data'!C41)),NA())))</f>
        <v>#N/A</v>
      </c>
      <c r="Z47" s="251" t="e">
        <f ca="true">+IF(AND(ISNUMBER(OFFSET('Sanitation Data'!$C$13,0,10*ROW('Sanitation Data'!C41))),CO47="Yes"),OFFSET('Sanitation Data'!$C$13,0,10*ROW('Sanitation Data'!C41)),IF(AND(ISNUMBER(OFFSET('Sanitation Data'!$C$13,0,10*ROW('Sanitation Data'!C41))),CO47="No",ISNUMBER(OFFSET('Sanitation Data'!$C$13,0,10*ROW('Sanitation Data'!C41)))),CONCATENATE("[",ROUND(OFFSET('Sanitation Data'!$C$13,0,10*ROW('Sanitation Data'!C41)),0),"]"),IF(AND(ISNUMBER(OFFSET('Sanitation Data'!$C$13,0,10*ROW('Sanitation Data'!C41))),CO47="",ISNUMBER(OFFSET('Sanitation Data'!$C$13,0,10*ROW('Sanitation Data'!C41)))),OFFSET('Sanitation Data'!$C$13,0,10*ROW('Sanitation Data'!C41)),NA())))</f>
        <v>#N/A</v>
      </c>
      <c r="AA47" s="251" t="e">
        <f ca="true">+IF(AND(ISNUMBER(OFFSET('Sanitation Data'!$D$5,0,10*ROW('Sanitation Data'!D41))),CP47="Yes"),100-OFFSET('Sanitation Data'!$D$5,0,10*ROW('Sanitation Data'!D41)),IF(AND(ISNUMBER(OFFSET('Sanitation Data'!$D$5,0,10*ROW('Sanitation Data'!D41))),CP47="No",ISNUMBER(OFFSET('Sanitation Data'!$D$5,0,10*ROW('Sanitation Data'!D41)))),CONCATENATE("[",ROUND(100-OFFSET('Sanitation Data'!$D$5,0,10*ROW('Sanitation Data'!D41)),0),"]"),IF(AND(ISNUMBER(OFFSET('Sanitation Data'!$D$5,0,10*ROW('Sanitation Data'!D41))),CP47="",ISNUMBER(OFFSET('Sanitation Data'!$D$5,0,10*ROW('Sanitation Data'!D41)))),100-OFFSET('Sanitation Data'!$D$5,0,10*ROW('Sanitation Data'!D41)),NA())))</f>
        <v>#N/A</v>
      </c>
      <c r="AB47" s="251" t="e">
        <f ca="true">+IF(AND(ISNUMBER(OFFSET('Sanitation Data'!$D$7,0,10*ROW('Sanitation Data'!D41))),CQ47="Yes"),OFFSET('Sanitation Data'!$D$7,0,10*ROW('Sanitation Data'!G41)),IF(AND(ISNUMBER(OFFSET('Sanitation Data'!$D$7,0,10*ROW('Sanitation Data'!D41))),CQ47="No",ISNUMBER(OFFSET('Sanitation Data'!$D$7,0,10*ROW('Sanitation Data'!D41)))),CONCATENATE("[",ROUND(OFFSET('Sanitation Data'!$D$7,0,10*ROW('Sanitation Data'!D41)),0),"]"),IF(AND(ISNUMBER(OFFSET('Sanitation Data'!$D$7,0,10*ROW('Sanitation Data'!D41))),CQ47="",ISNUMBER(OFFSET('Sanitation Data'!$D$7,0,10*ROW('Sanitation Data'!D41)))),OFFSET('Sanitation Data'!$D$7,0,10*ROW('Sanitation Data'!D41)),NA())))</f>
        <v>#N/A</v>
      </c>
      <c r="AC47" s="251" t="e">
        <f ca="true">+IF(AND(ISNUMBER(OFFSET('Sanitation Data'!$D$11,0,10*ROW('Sanitation Data'!D41))),CR47="Yes"),OFFSET('Sanitation Data'!$D$11,0,10*ROW('Sanitation Data'!D41)),IF(AND(ISNUMBER(OFFSET('Sanitation Data'!$D$11,0,10*ROW('Sanitation Data'!D41))),CR47="No",ISNUMBER(OFFSET('Sanitation Data'!$D$11,0,10*ROW('Sanitation Data'!D41)))),CONCATENATE("[",ROUND(OFFSET('Sanitation Data'!$D$11,0,10*ROW('Sanitation Data'!D41)),0),"]"),IF(AND(ISNUMBER(OFFSET('Sanitation Data'!$D$11,0,10*ROW('Sanitation Data'!D41))),CR47="",ISNUMBER(OFFSET('Sanitation Data'!$D$11,0,10*ROW('Sanitation Data'!D41)))),OFFSET('Sanitation Data'!$D$11,0,10*ROW('Sanitation Data'!D41)),NA())))</f>
        <v>#N/A</v>
      </c>
      <c r="AD47" s="251" t="e">
        <f ca="true">+IF(AND(ISNUMBER(OFFSET('Sanitation Data'!$D$12,0,10*ROW('Sanitation Data'!D41))),CS47="Yes"),OFFSET('Sanitation Data'!$D$12,0,10*ROW('Sanitation Data'!D41)),IF(AND(ISNUMBER(OFFSET('Sanitation Data'!$D$12,0,10*ROW('Sanitation Data'!D41))),CS47="No",ISNUMBER(OFFSET('Sanitation Data'!$D$12,0,10*ROW('Sanitation Data'!D41)))),CONCATENATE("[",ROUND(OFFSET('Sanitation Data'!$D$12,0,10*ROW('Sanitation Data'!D41)),0),"]"),IF(AND(ISNUMBER(OFFSET('Sanitation Data'!$D$12,0,10*ROW('Sanitation Data'!D41))),CS47="",ISNUMBER(OFFSET('Sanitation Data'!$D$12,0,10*ROW('Sanitation Data'!D41)))),OFFSET('Sanitation Data'!$D$12,0,10*ROW('Sanitation Data'!D41)),NA())))</f>
        <v>#N/A</v>
      </c>
      <c r="AE47" s="251" t="e">
        <f ca="true">+IF(AND(ISNUMBER(OFFSET('Sanitation Data'!$D$13,0,10*ROW('Sanitation Data'!D41))),CT47="Yes"),OFFSET('Sanitation Data'!$D$13,0,10*ROW('Sanitation Data'!D41)),IF(AND(ISNUMBER(OFFSET('Sanitation Data'!$D$13,0,10*ROW('Sanitation Data'!D41))),CT47="No",ISNUMBER(OFFSET('Sanitation Data'!$D$13,0,10*ROW('Sanitation Data'!D41)))),CONCATENATE("[",ROUND(OFFSET('Sanitation Data'!$D$13,0,10*ROW('Sanitation Data'!D41)),0),"]"),IF(AND(ISNUMBER(OFFSET('Sanitation Data'!$D$13,0,10*ROW('Sanitation Data'!D41))),CT47="",ISNUMBER(OFFSET('Sanitation Data'!$D$13,0,10*ROW('Sanitation Data'!D41)))),OFFSET('Sanitation Data'!$D$13,0,10*ROW('Sanitation Data'!D41)),NA())))</f>
        <v>#N/A</v>
      </c>
      <c r="AF47" s="251" t="e">
        <f ca="true">+IF(AND(ISNUMBER(OFFSET('Sanitation Data'!$E$5,0,10*ROW('Sanitation Data'!E41))),CU47="Yes"),100-OFFSET('Sanitation Data'!$E$5,0,10*ROW('Sanitation Data'!E41)),IF(AND(ISNUMBER(OFFSET('Sanitation Data'!$E$5,0,10*ROW('Sanitation Data'!E41))),CU47="No",ISNUMBER(OFFSET('Sanitation Data'!$E$5,0,10*ROW('Sanitation Data'!E41)))),CONCATENATE("[",ROUND(100-OFFSET('Sanitation Data'!$E$5,0,10*ROW('Sanitation Data'!E41)),0),"]"),IF(AND(ISNUMBER(OFFSET('Sanitation Data'!$E$5,0,10*ROW('Sanitation Data'!E41))),CU47="",ISNUMBER(OFFSET('Sanitation Data'!$E$5,0,10*ROW('Sanitation Data'!E41)))),100-OFFSET('Sanitation Data'!$E$5,0,10*ROW('Sanitation Data'!E41)),NA())))</f>
        <v>#N/A</v>
      </c>
      <c r="AG47" s="251" t="e">
        <f ca="true">+IF(AND(ISNUMBER(OFFSET('Sanitation Data'!$E$7,0,10*ROW('Sanitation Data'!E41))),CV47="Yes"),OFFSET('Sanitation Data'!$E$7,0,10*ROW('Sanitation Data'!E41)),IF(AND(ISNUMBER(OFFSET('Sanitation Data'!$E$7,0,10*ROW('Sanitation Data'!E41))),CV47="No",ISNUMBER(OFFSET('Sanitation Data'!$E$7,0,10*ROW('Sanitation Data'!E41)))),CONCATENATE("[",ROUND(OFFSET('Sanitation Data'!$E$7,0,10*ROW('Sanitation Data'!E41)),0),"]"),IF(AND(ISNUMBER(OFFSET('Sanitation Data'!$E$7,0,10*ROW('Sanitation Data'!E41))),CV47="",ISNUMBER(OFFSET('Sanitation Data'!$E$7,0,10*ROW('Sanitation Data'!E41)))),OFFSET('Sanitation Data'!$E$7,0,10*ROW('Sanitation Data'!E41)),NA())))</f>
        <v>#N/A</v>
      </c>
      <c r="AH47" s="251" t="e">
        <f ca="true">+IF(AND(ISNUMBER(OFFSET('Sanitation Data'!$E$11,0,10*ROW('Sanitation Data'!E41))),CW47="Yes"),OFFSET('Sanitation Data'!$E$11,0,10*ROW('Sanitation Data'!E41)),IF(AND(ISNUMBER(OFFSET('Sanitation Data'!$E$11,0,10*ROW('Sanitation Data'!E41))),CW47="No",ISNUMBER(OFFSET('Sanitation Data'!$E$11,0,10*ROW('Sanitation Data'!E41)))),CONCATENATE("[",ROUND(OFFSET('Sanitation Data'!$E$11,0,10*ROW('Sanitation Data'!E41)),0),"]"),IF(AND(ISNUMBER(OFFSET('Sanitation Data'!$E$11,0,10*ROW('Sanitation Data'!E41))),CW47="",ISNUMBER(OFFSET('Sanitation Data'!$E$11,0,10*ROW('Sanitation Data'!E41)))),OFFSET('Sanitation Data'!$E$11,0,10*ROW('Sanitation Data'!E41)),NA())))</f>
        <v>#N/A</v>
      </c>
      <c r="AI47" s="251" t="e">
        <f ca="true">+IF(AND(ISNUMBER(OFFSET('Sanitation Data'!$E$12,0,10*ROW('Sanitation Data'!E41))),CX47="Yes"),OFFSET('Sanitation Data'!$E$12,0,10*ROW('Sanitation Data'!E41)),IF(AND(ISNUMBER(OFFSET('Sanitation Data'!$E$12,0,10*ROW('Sanitation Data'!E41))),CX47="No",ISNUMBER(OFFSET('Sanitation Data'!$E$12,0,10*ROW('Sanitation Data'!E41)))),CONCATENATE("[",ROUND(OFFSET('Sanitation Data'!$E$12,0,10*ROW('Sanitation Data'!E41)),0),"]"),IF(AND(ISNUMBER(OFFSET('Sanitation Data'!$E$12,0,10*ROW('Sanitation Data'!E41))),CX47="",ISNUMBER(OFFSET('Sanitation Data'!$E$12,0,10*ROW('Sanitation Data'!E41)))),OFFSET('Sanitation Data'!$E$12,0,10*ROW('Sanitation Data'!E41)),NA())))</f>
        <v>#N/A</v>
      </c>
      <c r="AJ47" s="251" t="e">
        <f ca="true">+IF(AND(ISNUMBER(OFFSET('Sanitation Data'!$E$13,0,10*ROW('Sanitation Data'!E41))),CY47="Yes"),OFFSET('Sanitation Data'!$E$13,0,10*ROW('Sanitation Data'!E41)),IF(AND(ISNUMBER(OFFSET('Sanitation Data'!$E$13,0,10*ROW('Sanitation Data'!E41))),CY47="No",ISNUMBER(OFFSET('Sanitation Data'!$E$13,0,10*ROW('Sanitation Data'!E41)))),CONCATENATE("[",ROUND(OFFSET('Sanitation Data'!$E$13,0,10*ROW('Sanitation Data'!E41)),0),"]"),IF(AND(ISNUMBER(OFFSET('Sanitation Data'!$E$13,0,10*ROW('Sanitation Data'!E41))),CY47="",ISNUMBER(OFFSET('Sanitation Data'!$E$13,0,10*ROW('Sanitation Data'!E41)))),OFFSET('Sanitation Data'!$E$13,0,10*ROW('Sanitation Data'!E41)),NA())))</f>
        <v>#N/A</v>
      </c>
      <c r="AK47" s="251" t="e">
        <f ca="true">+IF(AND(ISNUMBER(OFFSET('Sanitation Data'!$F$5,0,10*ROW('Sanitation Data'!F41))),CZ47="Yes"),100-OFFSET('Sanitation Data'!$F$5,0,10*ROW('Sanitation Data'!F41)),IF(AND(ISNUMBER(OFFSET('Sanitation Data'!$F$5,0,10*ROW('Sanitation Data'!F41))),CZ47="No",ISNUMBER(OFFSET('Sanitation Data'!$F$5,0,10*ROW('Sanitation Data'!F41)))),CONCATENATE("[",ROUND(100-OFFSET('Sanitation Data'!$F$5,0,10*ROW('Sanitation Data'!F41)),0),"]"),IF(AND(ISNUMBER(OFFSET('Sanitation Data'!$F$5,0,10*ROW('Sanitation Data'!F41))),CZ47="",ISNUMBER(OFFSET('Sanitation Data'!$F$5,0,10*ROW('Sanitation Data'!F41)))),100-OFFSET('Sanitation Data'!$F$5,0,10*ROW('Sanitation Data'!F41)),NA())))</f>
        <v>#N/A</v>
      </c>
      <c r="AL47" s="251" t="e">
        <f ca="true">+IF(AND(ISNUMBER(OFFSET('Sanitation Data'!$F$7,0,10*ROW('Sanitation Data'!F41))),DA47="Yes"),OFFSET('Sanitation Data'!$F$7,0,10*ROW('Sanitation Data'!F41)),IF(AND(ISNUMBER(OFFSET('Sanitation Data'!$F$7,0,10*ROW('Sanitation Data'!F41))),DA47="No",ISNUMBER(OFFSET('Sanitation Data'!$F$7,0,10*ROW('Sanitation Data'!F41)))),CONCATENATE("[",ROUND(OFFSET('Sanitation Data'!$F$7,0,10*ROW('Sanitation Data'!F41)),0),"]"),IF(AND(ISNUMBER(OFFSET('Sanitation Data'!$F$7,0,10*ROW('Sanitation Data'!F41))),DA47="",ISNUMBER(OFFSET('Sanitation Data'!$F$7,0,10*ROW('Sanitation Data'!F41)))),OFFSET('Sanitation Data'!$F$7,0,10*ROW('Sanitation Data'!F41)),NA())))</f>
        <v>#N/A</v>
      </c>
      <c r="AM47" s="251" t="e">
        <f ca="true">+IF(AND(ISNUMBER(OFFSET('Sanitation Data'!$F$11,0,10*ROW('Sanitation Data'!F41))),DB47="Yes"),OFFSET('Sanitation Data'!$F$11,0,10*ROW('Sanitation Data'!F41)),IF(AND(ISNUMBER(OFFSET('Sanitation Data'!$F$11,0,10*ROW('Sanitation Data'!F41))),DB47="No",ISNUMBER(OFFSET('Sanitation Data'!$F$11,0,10*ROW('Sanitation Data'!F41)))),CONCATENATE("[",ROUND(OFFSET('Sanitation Data'!$F$11,0,10*ROW('Sanitation Data'!F41)),0),"]"),IF(AND(ISNUMBER(OFFSET('Sanitation Data'!$F$11,0,10*ROW('Sanitation Data'!F41))),DB47="",ISNUMBER(OFFSET('Sanitation Data'!$F$11,0,10*ROW('Sanitation Data'!F41)))),OFFSET('Sanitation Data'!$F$11,0,10*ROW('Sanitation Data'!F41)),NA())))</f>
        <v>#N/A</v>
      </c>
      <c r="AN47" s="251" t="e">
        <f ca="true">+IF(AND(ISNUMBER(OFFSET('Sanitation Data'!$F$12,0,10*ROW('Sanitation Data'!F41))),DC47="Yes"),OFFSET('Sanitation Data'!$F$12,0,10*ROW('Sanitation Data'!F41)),IF(AND(ISNUMBER(OFFSET('Sanitation Data'!$F$12,0,10*ROW('Sanitation Data'!F41))),DC47="No",ISNUMBER(OFFSET('Sanitation Data'!$F$12,0,10*ROW('Sanitation Data'!F41)))),CONCATENATE("[",ROUND(OFFSET('Sanitation Data'!$F$12,0,10*ROW('Sanitation Data'!F41)),0),"]"),IF(AND(ISNUMBER(OFFSET('Sanitation Data'!$F$12,0,10*ROW('Sanitation Data'!F41))),DC47="",ISNUMBER(OFFSET('Sanitation Data'!$F$12,0,10*ROW('Sanitation Data'!F41)))),OFFSET('Sanitation Data'!$F$12,0,10*ROW('Sanitation Data'!F41)),NA())))</f>
        <v>#N/A</v>
      </c>
      <c r="AO47" s="251" t="e">
        <f ca="true">+IF(AND(ISNUMBER(OFFSET('Sanitation Data'!$F$13,0,10*ROW('Sanitation Data'!F41))),DD47="Yes"),OFFSET('Sanitation Data'!$F$13,0,10*ROW('Sanitation Data'!F41)),IF(AND(ISNUMBER(OFFSET('Sanitation Data'!$F$13,0,10*ROW('Sanitation Data'!F41))),DD47="No",ISNUMBER(OFFSET('Sanitation Data'!$F$13,0,10*ROW('Sanitation Data'!F41)))),CONCATENATE("[",ROUND(OFFSET('Sanitation Data'!$F$13,0,10*ROW('Sanitation Data'!F41)),0),"]"),IF(AND(ISNUMBER(OFFSET('Sanitation Data'!$F$13,0,10*ROW('Sanitation Data'!F41))),DD47="",ISNUMBER(OFFSET('Sanitation Data'!$F$13,0,10*ROW('Sanitation Data'!F41)))),OFFSET('Sanitation Data'!$F$13,0,10*ROW('Sanitation Data'!F41)),NA())))</f>
        <v>#N/A</v>
      </c>
      <c r="AP47" s="251" t="e">
        <f ca="true">+IF(AND(ISNUMBER(OFFSET('Sanitation Data'!$G$5,0,10*ROW('Sanitation Data'!G41))),DE47="Yes"),100-OFFSET('Sanitation Data'!$G$5,0,10*ROW('Sanitation Data'!G41)),IF(AND(ISNUMBER(OFFSET('Sanitation Data'!$G$5,0,10*ROW('Sanitation Data'!G41))),DE47="No",ISNUMBER(OFFSET('Sanitation Data'!$G$5,0,10*ROW('Sanitation Data'!G41)))),CONCATENATE("[",ROUND(100-OFFSET('Sanitation Data'!$G$5,0,10*ROW('Sanitation Data'!G41)),0),"]"),IF(AND(ISNUMBER(OFFSET('Sanitation Data'!$G$5,0,10*ROW('Sanitation Data'!G41))),DE47="",ISNUMBER(OFFSET('Sanitation Data'!$G$5,0,10*ROW('Sanitation Data'!G41)))),100-OFFSET('Sanitation Data'!$G$5,0,10*ROW('Sanitation Data'!G41)),NA())))</f>
        <v>#N/A</v>
      </c>
      <c r="AQ47" s="251" t="e">
        <f ca="true">+IF(AND(ISNUMBER(OFFSET('Sanitation Data'!$G$7,0,10*ROW('Sanitation Data'!G41))),DF47="Yes"),OFFSET('Sanitation Data'!$G$7,0,10*ROW('Sanitation Data'!G41)),IF(AND(ISNUMBER(OFFSET('Sanitation Data'!$G$7,0,10*ROW('Sanitation Data'!G41))),DF47="No",ISNUMBER(OFFSET('Sanitation Data'!$G$7,0,10*ROW('Sanitation Data'!G41)))),CONCATENATE("[",ROUND(OFFSET('Sanitation Data'!$G$7,0,10*ROW('Sanitation Data'!G41)),0),"]"),IF(AND(ISNUMBER(OFFSET('Sanitation Data'!$G$7,0,10*ROW('Sanitation Data'!G41))),DF47="",ISNUMBER(OFFSET('Sanitation Data'!$G$7,0,10*ROW('Sanitation Data'!G41)))),OFFSET('Sanitation Data'!$G$7,0,10*ROW('Sanitation Data'!G41)),NA())))</f>
        <v>#N/A</v>
      </c>
      <c r="AR47" s="251" t="e">
        <f ca="true">+IF(AND(ISNUMBER(OFFSET('Sanitation Data'!$G$11,0,10*ROW('Sanitation Data'!G41))),DG47="Yes"),OFFSET('Sanitation Data'!$G$11,0,10*ROW('Sanitation Data'!G41)),IF(AND(ISNUMBER(OFFSET('Sanitation Data'!$G$11,0,10*ROW('Sanitation Data'!G41))),DG47="No",ISNUMBER(OFFSET('Sanitation Data'!$G$11,0,10*ROW('Sanitation Data'!G41)))),CONCATENATE("[",ROUND(OFFSET('Sanitation Data'!$G$11,0,10*ROW('Sanitation Data'!G41)),0),"]"),IF(AND(ISNUMBER(OFFSET('Sanitation Data'!$G$11,0,10*ROW('Sanitation Data'!G41))),DG47="",ISNUMBER(OFFSET('Sanitation Data'!$G$11,0,10*ROW('Sanitation Data'!G41)))),OFFSET('Sanitation Data'!$G$11,0,10*ROW('Sanitation Data'!G41)),NA())))</f>
        <v>#N/A</v>
      </c>
      <c r="AS47" s="251" t="e">
        <f ca="true">+IF(AND(ISNUMBER(OFFSET('Sanitation Data'!$G$12,0,10*ROW('Sanitation Data'!G41))),DH47="Yes"),OFFSET('Sanitation Data'!$G$12,0,10*ROW('Sanitation Data'!G41)),IF(AND(ISNUMBER(OFFSET('Sanitation Data'!$G$12,0,10*ROW('Sanitation Data'!G41))),DH47="No",ISNUMBER(OFFSET('Sanitation Data'!$G$12,0,10*ROW('Sanitation Data'!G41)))),CONCATENATE("[",ROUND(OFFSET('Sanitation Data'!$G$12,0,10*ROW('Sanitation Data'!G41)),0),"]"),IF(AND(ISNUMBER(OFFSET('Sanitation Data'!$G$12,0,10*ROW('Sanitation Data'!G41))),DH47="",ISNUMBER(OFFSET('Sanitation Data'!$G$12,0,10*ROW('Sanitation Data'!G41)))),OFFSET('Sanitation Data'!$G$12,0,10*ROW('Sanitation Data'!G41)),NA())))</f>
        <v>#N/A</v>
      </c>
      <c r="AT47" s="251" t="e">
        <f ca="true">+IF(AND(ISNUMBER(OFFSET('Sanitation Data'!$G$13,0,10*ROW('Sanitation Data'!G41))),DI47="Yes"),OFFSET('Sanitation Data'!$G$13,0,10*ROW('Sanitation Data'!G41)),IF(AND(ISNUMBER(OFFSET('Sanitation Data'!$G$13,0,10*ROW('Sanitation Data'!G41))),DI47="No",ISNUMBER(OFFSET('Sanitation Data'!$G$13,0,10*ROW('Sanitation Data'!G41)))),CONCATENATE("[",ROUND(OFFSET('Sanitation Data'!$G$13,0,10*ROW('Sanitation Data'!G41)),0),"]"),IF(AND(ISNUMBER(OFFSET('Sanitation Data'!$G$13,0,10*ROW('Sanitation Data'!G41))),DI47="",ISNUMBER(OFFSET('Sanitation Data'!$G$13,0,10*ROW('Sanitation Data'!G41)))),OFFSET('Sanitation Data'!$G$13,0,10*ROW('Sanitation Data'!G41)),NA())))</f>
        <v>#N/A</v>
      </c>
      <c r="AU47" s="251" t="e">
        <f ca="true">+IF(AND(ISNUMBER(OFFSET('Sanitation Data'!$H$5,0,10*ROW('Sanitation Data'!H41))),DJ47="Yes"),100-OFFSET('Sanitation Data'!$H$5,0,10*ROW('Sanitation Data'!H41)),IF(AND(ISNUMBER(OFFSET('Sanitation Data'!$H$5,0,10*ROW('Sanitation Data'!H41))),DJ47="No",ISNUMBER(OFFSET('Sanitation Data'!$H$5,0,10*ROW('Sanitation Data'!H41)))),CONCATENATE("[",ROUND(100-OFFSET('Sanitation Data'!$H$5,0,10*ROW('Sanitation Data'!H41)),0),"]"),IF(AND(ISNUMBER(OFFSET('Sanitation Data'!$H$5,0,10*ROW('Sanitation Data'!H41))),DJ47="",ISNUMBER(OFFSET('Sanitation Data'!$H$5,0,10*ROW('Sanitation Data'!H41)))),100-OFFSET('Sanitation Data'!$H$5,0,10*ROW('Sanitation Data'!H41)),NA())))</f>
        <v>#N/A</v>
      </c>
      <c r="AV47" s="251" t="e">
        <f ca="true">+IF(AND(ISNUMBER(OFFSET('Sanitation Data'!$H$7,0,10*ROW('Sanitation Data'!H41))),DK47="Yes"),OFFSET('Sanitation Data'!$H$7,0,10*ROW('Sanitation Data'!H41)),IF(AND(ISNUMBER(OFFSET('Sanitation Data'!$H$7,0,10*ROW('Sanitation Data'!H41))),DK47="No",ISNUMBER(OFFSET('Sanitation Data'!$H$7,0,10*ROW('Sanitation Data'!H41)))),CONCATENATE("[",ROUND(OFFSET('Sanitation Data'!$H$7,0,10*ROW('Sanitation Data'!H41)),0),"]"),IF(AND(ISNUMBER(OFFSET('Sanitation Data'!$H$7,0,10*ROW('Sanitation Data'!H41))),DK47="",ISNUMBER(OFFSET('Sanitation Data'!$H$7,0,10*ROW('Sanitation Data'!H41)))),OFFSET('Sanitation Data'!$H$7,0,10*ROW('Sanitation Data'!H41)),NA())))</f>
        <v>#N/A</v>
      </c>
      <c r="AW47" s="251" t="e">
        <f ca="true">+IF(AND(ISNUMBER(OFFSET('Sanitation Data'!$H$11,0,10*ROW('Sanitation Data'!H41))),DL47="Yes"),OFFSET('Sanitation Data'!$H$11,0,10*ROW('Sanitation Data'!H41)),IF(AND(ISNUMBER(OFFSET('Sanitation Data'!$H$11,0,10*ROW('Sanitation Data'!H41))),DL47="No",ISNUMBER(OFFSET('Sanitation Data'!$H$11,0,10*ROW('Sanitation Data'!H41)))),CONCATENATE("[",ROUND(OFFSET('Sanitation Data'!$H$11,0,10*ROW('Sanitation Data'!H41)),0),"]"),IF(AND(ISNUMBER(OFFSET('Sanitation Data'!$H$11,0,10*ROW('Sanitation Data'!H41))),DL47="",ISNUMBER(OFFSET('Sanitation Data'!$H$11,0,10*ROW('Sanitation Data'!H41)))),OFFSET('Sanitation Data'!$H$11,0,10*ROW('Sanitation Data'!H41)),NA())))</f>
        <v>#N/A</v>
      </c>
      <c r="AX47" s="251" t="e">
        <f ca="true">+IF(AND(ISNUMBER(OFFSET('Sanitation Data'!$H$12,0,10*ROW('Sanitation Data'!H41))),DM47="Yes"),OFFSET('Sanitation Data'!$H$12,0,10*ROW('Sanitation Data'!H41)),IF(AND(ISNUMBER(OFFSET('Sanitation Data'!$H$12,0,10*ROW('Sanitation Data'!H41))),DM47="No",ISNUMBER(OFFSET('Sanitation Data'!$H$12,0,10*ROW('Sanitation Data'!H41)))),CONCATENATE("[",ROUND(OFFSET('Sanitation Data'!$H$12,0,10*ROW('Sanitation Data'!H41)),0),"]"),IF(AND(ISNUMBER(OFFSET('Sanitation Data'!$H$12,0,10*ROW('Sanitation Data'!H41))),DM47="",ISNUMBER(OFFSET('Sanitation Data'!$H$12,0,10*ROW('Sanitation Data'!H41)))),OFFSET('Sanitation Data'!$H$12,0,10*ROW('Sanitation Data'!H41)),NA())))</f>
        <v>#N/A</v>
      </c>
      <c r="AY47" s="251" t="e">
        <f ca="true">+IF(AND(ISNUMBER(OFFSET('Sanitation Data'!$H$13,0,10*ROW('Sanitation Data'!H41))),DN47="Yes"),OFFSET('Sanitation Data'!$H$13,0,10*ROW('Sanitation Data'!H41)),IF(AND(ISNUMBER(OFFSET('Sanitation Data'!$H$13,0,10*ROW('Sanitation Data'!H41))),DN47="No",ISNUMBER(OFFSET('Sanitation Data'!$H$13,0,10*ROW('Sanitation Data'!H41)))),CONCATENATE("[",ROUND(OFFSET('Sanitation Data'!$H$13,0,10*ROW('Sanitation Data'!H41)),0),"]"),IF(AND(ISNUMBER(OFFSET('Sanitation Data'!$H$13,0,10*ROW('Sanitation Data'!H41))),DN47="",ISNUMBER(OFFSET('Sanitation Data'!$H$13,0,10*ROW('Sanitation Data'!H41)))),OFFSET('Sanitation Data'!$H$13,0,10*ROW('Sanitation Data'!H41)),NA())))</f>
        <v>#N/A</v>
      </c>
      <c r="AZ47" s="252" t="e">
        <f ca="true">+IF(AND(ISNUMBER(OFFSET('Hygiene Data'!$C$6,0,10*ROW('Hygiene Data'!C41))),DO47="Yes"),OFFSET('Hygiene Data'!$C$6,0,10*ROW('Hygiene Data'!C41)),IF(AND(ISNUMBER(OFFSET('Hygiene Data'!$C$6,0,10*ROW('Hygiene Data'!C41))),DO47="No",ISNUMBER(OFFSET('Hygiene Data'!$C$6,0,10*ROW('Hygiene Data'!C41)))),CONCATENATE("[",ROUND(OFFSET('Hygiene Data'!$C$6,0,10*ROW('Hygiene Data'!C41)),0),"]"),IF(AND(ISNUMBER(OFFSET('Hygiene Data'!$C$6,0,10*ROW('Hygiene Data'!C41))),DO47="",ISNUMBER(OFFSET('Hygiene Data'!$C$6,0,10*ROW('Hygiene Data'!C41)))),OFFSET('Hygiene Data'!$C$6,0,10*ROW('Hygiene Data'!C41)),NA())))</f>
        <v>#N/A</v>
      </c>
      <c r="BA47" s="252" t="e">
        <f ca="true">+IF(AND(ISNUMBER(OFFSET('Hygiene Data'!$C$8,0,10*ROW('Hygiene Data'!C41))),DP47="Yes"),OFFSET('Hygiene Data'!$C$8,0,10*ROW('Hygiene Data'!C41)),IF(AND(ISNUMBER(OFFSET('Hygiene Data'!$C$8,0,10*ROW('Hygiene Data'!C41))),DP47="No",ISNUMBER(OFFSET('Hygiene Data'!$C$8,0,10*ROW('Hygiene Data'!C41)))),CONCATENATE("[",ROUND(OFFSET('Hygiene Data'!$C$8,0,10*ROW('Hygiene Data'!C41)),0),"]"),IF(AND(ISNUMBER(OFFSET('Hygiene Data'!$C$8,0,10*ROW('Hygiene Data'!C41))),DP47="",ISNUMBER(OFFSET('Hygiene Data'!$C$8,0,10*ROW('Hygiene Data'!C41)))),OFFSET('Hygiene Data'!$C$8,0,10*ROW('Hygiene Data'!C41)),NA())))</f>
        <v>#N/A</v>
      </c>
      <c r="BB47" s="252" t="e">
        <f ca="true">+IF(AND(ISNUMBER(OFFSET('Hygiene Data'!$C$10,0,10*ROW('Hygiene Data'!C41))),DQ47="Yes"),OFFSET('Hygiene Data'!$C$10,0,10*ROW('Hygiene Data'!C41)),IF(AND(ISNUMBER(OFFSET('Hygiene Data'!$C$10,0,10*ROW('Hygiene Data'!C41))),DQ47="No",ISNUMBER(OFFSET('Hygiene Data'!$C$10,0,10*ROW('Hygiene Data'!C41)))),CONCATENATE("[",ROUND(OFFSET('Hygiene Data'!$C$10,0,10*ROW('Hygiene Data'!C41)),0),"]"),IF(AND(ISNUMBER(OFFSET('Hygiene Data'!$C$10,0,10*ROW('Hygiene Data'!C41))),DQ47="",ISNUMBER(OFFSET('Hygiene Data'!$C$10,0,10*ROW('Hygiene Data'!C41)))),OFFSET('Hygiene Data'!$C$10,0,10*ROW('Hygiene Data'!C41)),NA())))</f>
        <v>#N/A</v>
      </c>
      <c r="BC47" s="252" t="e">
        <f ca="true">+IF(AND(ISNUMBER(OFFSET('Hygiene Data'!$D$6,0,10*ROW('Hygiene Data'!D41))),DR47="Yes"),OFFSET('Hygiene Data'!$D$6,0,10*ROW('Hygiene Data'!D41)),IF(AND(ISNUMBER(OFFSET('Hygiene Data'!$D$6,0,10*ROW('Hygiene Data'!D41))),DR47="No",ISNUMBER(OFFSET('Hygiene Data'!$D$6,0,10*ROW('Hygiene Data'!D41)))),CONCATENATE("[",ROUND(OFFSET('Hygiene Data'!$D$6,0,10*ROW('Hygiene Data'!D41)),0),"]"),IF(AND(ISNUMBER(OFFSET('Hygiene Data'!$D$6,0,10*ROW('Hygiene Data'!D41))),DR47="",ISNUMBER(OFFSET('Hygiene Data'!$D$6,0,10*ROW('Hygiene Data'!D41)))),OFFSET('Hygiene Data'!$D$6,0,10*ROW('Hygiene Data'!D41)),NA())))</f>
        <v>#N/A</v>
      </c>
      <c r="BD47" s="252" t="e">
        <f ca="true">+IF(AND(ISNUMBER(OFFSET('Hygiene Data'!$D$8,0,10*ROW('Hygiene Data'!D41))),DS47="Yes"),OFFSET('Hygiene Data'!$D$8,0,10*ROW('Hygiene Data'!D41)),IF(AND(ISNUMBER(OFFSET('Hygiene Data'!$D$8,0,10*ROW('Hygiene Data'!D41))),DS47="No",ISNUMBER(OFFSET('Hygiene Data'!$D$8,0,10*ROW('Hygiene Data'!D41)))),CONCATENATE("[",ROUND(OFFSET('Hygiene Data'!$D$8,0,10*ROW('Hygiene Data'!D41)),0),"]"),IF(AND(ISNUMBER(OFFSET('Hygiene Data'!$D$8,0,10*ROW('Hygiene Data'!D41))),DS47="",ISNUMBER(OFFSET('Hygiene Data'!$D$8,0,10*ROW('Hygiene Data'!D41)))),OFFSET('Hygiene Data'!$D$8,0,10*ROW('Hygiene Data'!D41)),NA())))</f>
        <v>#N/A</v>
      </c>
      <c r="BE47" s="252" t="e">
        <f ca="true">+IF(AND(ISNUMBER(OFFSET('Hygiene Data'!$D$10,0,10*ROW('Hygiene Data'!D41))),DT47="Yes"),OFFSET('Hygiene Data'!$D$10,0,10*ROW('Hygiene Data'!D41)),IF(AND(ISNUMBER(OFFSET('Hygiene Data'!$D$10,0,10*ROW('Hygiene Data'!D41))),DT47="No",ISNUMBER(OFFSET('Hygiene Data'!$D$10,0,10*ROW('Hygiene Data'!D41)))),CONCATENATE("[",ROUND(OFFSET('Hygiene Data'!$D$10,0,10*ROW('Hygiene Data'!D41)),0),"]"),IF(AND(ISNUMBER(OFFSET('Hygiene Data'!$D$10,0,10*ROW('Hygiene Data'!D41))),DT47="",ISNUMBER(OFFSET('Hygiene Data'!$D$10,0,10*ROW('Hygiene Data'!D41)))),OFFSET('Hygiene Data'!$D$10,0,10*ROW('Hygiene Data'!D41)),NA())))</f>
        <v>#N/A</v>
      </c>
      <c r="BF47" s="252" t="e">
        <f ca="true">+IF(AND(ISNUMBER(OFFSET('Hygiene Data'!$E$6,0,10*ROW('Hygiene Data'!E41))),DU47="Yes"),OFFSET('Hygiene Data'!$E$6,0,10*ROW('Hygiene Data'!E41)),IF(AND(ISNUMBER(OFFSET('Hygiene Data'!$E$6,0,10*ROW('Hygiene Data'!E41))),DU47="No",ISNUMBER(OFFSET('Hygiene Data'!$E$6,0,10*ROW('Hygiene Data'!E41)))),CONCATENATE("[",ROUND(OFFSET('Hygiene Data'!$E$6,0,10*ROW('Hygiene Data'!E41)),0),"]"),IF(AND(ISNUMBER(OFFSET('Hygiene Data'!$E$6,0,10*ROW('Hygiene Data'!E41))),DU47="",ISNUMBER(OFFSET('Hygiene Data'!$E$6,0,10*ROW('Hygiene Data'!E41)))),OFFSET('Hygiene Data'!$E$6,0,10*ROW('Hygiene Data'!E41)),NA())))</f>
        <v>#N/A</v>
      </c>
      <c r="BG47" s="252" t="e">
        <f ca="true">+IF(AND(ISNUMBER(OFFSET('Hygiene Data'!$E$8,0,10*ROW('Hygiene Data'!E41))),DV47="Yes"),OFFSET('Hygiene Data'!$E$8,0,10*ROW('Hygiene Data'!E41)),IF(AND(ISNUMBER(OFFSET('Hygiene Data'!$E$8,0,10*ROW('Hygiene Data'!E41))),DV47="No",ISNUMBER(OFFSET('Hygiene Data'!$E$8,0,10*ROW('Hygiene Data'!E41)))),CONCATENATE("[",ROUND(OFFSET('Hygiene Data'!$E$8,0,10*ROW('Hygiene Data'!E41)),0),"]"),IF(AND(ISNUMBER(OFFSET('Hygiene Data'!$E$8,0,10*ROW('Hygiene Data'!E41))),DV47="",ISNUMBER(OFFSET('Hygiene Data'!$E$8,0,10*ROW('Hygiene Data'!E41)))),OFFSET('Hygiene Data'!$E$8,0,10*ROW('Hygiene Data'!E41)),NA())))</f>
        <v>#N/A</v>
      </c>
      <c r="BH47" s="252" t="e">
        <f ca="true">+IF(AND(ISNUMBER(OFFSET('Hygiene Data'!$E$10,0,10*ROW('Hygiene Data'!E41))),DW47="Yes"),OFFSET('Hygiene Data'!$E$10,0,10*ROW('Hygiene Data'!E41)),IF(AND(ISNUMBER(OFFSET('Hygiene Data'!$E$10,0,10*ROW('Hygiene Data'!E41))),DW47="No",ISNUMBER(OFFSET('Hygiene Data'!$E$10,0,10*ROW('Hygiene Data'!E41)))),CONCATENATE("[",ROUND(OFFSET('Hygiene Data'!$E$10,0,10*ROW('Hygiene Data'!E41)),0),"]"),IF(AND(ISNUMBER(OFFSET('Hygiene Data'!$E$10,0,10*ROW('Hygiene Data'!E41))),DW47="",ISNUMBER(OFFSET('Hygiene Data'!$E$10,0,10*ROW('Hygiene Data'!E41)))),OFFSET('Hygiene Data'!$E$10,0,10*ROW('Hygiene Data'!E41)),NA())))</f>
        <v>#N/A</v>
      </c>
      <c r="BI47" s="252" t="e">
        <f ca="true">+IF(AND(ISNUMBER(OFFSET('Hygiene Data'!$F$6,0,10*ROW('Hygiene Data'!F41))),DX47="Yes"),OFFSET('Hygiene Data'!$F$6,0,10*ROW('Hygiene Data'!F41)),IF(AND(ISNUMBER(OFFSET('Hygiene Data'!$F$6,0,10*ROW('Hygiene Data'!F41))),DX47="No",ISNUMBER(OFFSET('Hygiene Data'!$F$6,0,10*ROW('Hygiene Data'!F41)))),CONCATENATE("[",ROUND(OFFSET('Hygiene Data'!$F$6,0,10*ROW('Hygiene Data'!F41)),0),"]"),IF(AND(ISNUMBER(OFFSET('Hygiene Data'!$F$6,0,10*ROW('Hygiene Data'!F41))),DX47="",ISNUMBER(OFFSET('Hygiene Data'!$F$6,0,10*ROW('Hygiene Data'!F41)))),OFFSET('Hygiene Data'!$F$6,0,10*ROW('Hygiene Data'!F41)),NA())))</f>
        <v>#N/A</v>
      </c>
      <c r="BJ47" s="252" t="e">
        <f ca="true">+IF(AND(ISNUMBER(OFFSET('Hygiene Data'!$F$8,0,10*ROW('Hygiene Data'!F41))),DY47="Yes"),OFFSET('Hygiene Data'!$F$8,0,10*ROW('Hygiene Data'!F41)),IF(AND(ISNUMBER(OFFSET('Hygiene Data'!$F$8,0,10*ROW('Hygiene Data'!F41))),DY47="No",ISNUMBER(OFFSET('Hygiene Data'!$F$8,0,10*ROW('Hygiene Data'!F41)))),CONCATENATE("[",ROUND(OFFSET('Hygiene Data'!$F$8,0,10*ROW('Hygiene Data'!F41)),0),"]"),IF(AND(ISNUMBER(OFFSET('Hygiene Data'!$F$8,0,10*ROW('Hygiene Data'!F41))),DY47="",ISNUMBER(OFFSET('Hygiene Data'!$F$8,0,10*ROW('Hygiene Data'!F41)))),OFFSET('Hygiene Data'!$F$8,0,10*ROW('Hygiene Data'!F41)),NA())))</f>
        <v>#N/A</v>
      </c>
      <c r="BK47" s="252" t="e">
        <f ca="true">+IF(AND(ISNUMBER(OFFSET('Hygiene Data'!$F$10,0,10*ROW('Hygiene Data'!F41))),DZ47="Yes"),OFFSET('Hygiene Data'!$F$10,0,10*ROW('Hygiene Data'!F41)),IF(AND(ISNUMBER(OFFSET('Hygiene Data'!$F$10,0,10*ROW('Hygiene Data'!F41))),DZ47="No",ISNUMBER(OFFSET('Hygiene Data'!$F$10,0,10*ROW('Hygiene Data'!F41)))),CONCATENATE("[",ROUND(OFFSET('Hygiene Data'!$F$10,0,10*ROW('Hygiene Data'!F41)),0),"]"),IF(AND(ISNUMBER(OFFSET('Hygiene Data'!$F$10,0,10*ROW('Hygiene Data'!F41))),DZ47="",ISNUMBER(OFFSET('Hygiene Data'!$F$10,0,10*ROW('Hygiene Data'!F41)))),OFFSET('Hygiene Data'!$F$10,0,10*ROW('Hygiene Data'!F41)),NA())))</f>
        <v>#N/A</v>
      </c>
      <c r="BL47" s="252" t="e">
        <f ca="true">+IF(AND(ISNUMBER(OFFSET('Hygiene Data'!$G$6,0,10*ROW('Hygiene Data'!G41))),EA47="Yes"),OFFSET('Hygiene Data'!$G$6,0,10*ROW('Hygiene Data'!G41)),IF(AND(ISNUMBER(OFFSET('Hygiene Data'!$G$6,0,10*ROW('Hygiene Data'!G41))),EA47="No",ISNUMBER(OFFSET('Hygiene Data'!$G$6,0,10*ROW('Hygiene Data'!G41)))),CONCATENATE("[",ROUND(OFFSET('Hygiene Data'!$G$6,0,10*ROW('Hygiene Data'!G41)),0),"]"),IF(AND(ISNUMBER(OFFSET('Hygiene Data'!$G$6,0,10*ROW('Hygiene Data'!G41))),EA47="",ISNUMBER(OFFSET('Hygiene Data'!$G$6,0,10*ROW('Hygiene Data'!G41)))),OFFSET('Hygiene Data'!$G$6,0,10*ROW('Hygiene Data'!G41)),NA())))</f>
        <v>#N/A</v>
      </c>
      <c r="BM47" s="252" t="e">
        <f ca="true">+IF(AND(ISNUMBER(OFFSET('Hygiene Data'!$G$8,0,10*ROW('Hygiene Data'!G41))),EB47="Yes"),OFFSET('Hygiene Data'!$G$8,0,10*ROW('Hygiene Data'!G41)),IF(AND(ISNUMBER(OFFSET('Hygiene Data'!$G$8,0,10*ROW('Hygiene Data'!G41))),EB47="No",ISNUMBER(OFFSET('Hygiene Data'!$G$8,0,10*ROW('Hygiene Data'!G41)))),CONCATENATE("[",ROUND(OFFSET('Hygiene Data'!$G$8,0,10*ROW('Hygiene Data'!G41)),0),"]"),IF(AND(ISNUMBER(OFFSET('Hygiene Data'!$G$8,0,10*ROW('Hygiene Data'!G41))),EB47="",ISNUMBER(OFFSET('Hygiene Data'!$G$8,0,10*ROW('Hygiene Data'!G41)))),OFFSET('Hygiene Data'!$G$8,0,10*ROW('Hygiene Data'!G41)),NA())))</f>
        <v>#N/A</v>
      </c>
      <c r="BN47" s="252" t="e">
        <f ca="true">+IF(AND(ISNUMBER(OFFSET('Hygiene Data'!$G$10,0,10*ROW('Hygiene Data'!G41))),EC47="Yes"),OFFSET('Hygiene Data'!$G$10,0,10*ROW('Hygiene Data'!G41)),IF(AND(ISNUMBER(OFFSET('Hygiene Data'!$G$10,0,10*ROW('Hygiene Data'!G41))),EC47="No",ISNUMBER(OFFSET('Hygiene Data'!$G$10,0,10*ROW('Hygiene Data'!G41)))),CONCATENATE("[",ROUND(OFFSET('Hygiene Data'!$G$10,0,10*ROW('Hygiene Data'!G41)),0),"]"),IF(AND(ISNUMBER(OFFSET('Hygiene Data'!$G$10,0,10*ROW('Hygiene Data'!G41))),EC47="",ISNUMBER(OFFSET('Hygiene Data'!$G$10,0,10*ROW('Hygiene Data'!G41)))),OFFSET('Hygiene Data'!$G$10,0,10*ROW('Hygiene Data'!G41)),NA())))</f>
        <v>#N/A</v>
      </c>
      <c r="BO47" s="252" t="e">
        <f ca="true">+IF(AND(ISNUMBER(OFFSET('Hygiene Data'!$H$6,0,10*ROW('Hygiene Data'!H41))),ED47="Yes"),OFFSET('Hygiene Data'!$H$6,0,10*ROW('Hygiene Data'!H41)),IF(AND(ISNUMBER(OFFSET('Hygiene Data'!$H$6,0,10*ROW('Hygiene Data'!H41))),ED47="No",ISNUMBER(OFFSET('Hygiene Data'!$H$6,0,10*ROW('Hygiene Data'!H41)))),CONCATENATE("[",ROUND(OFFSET('Hygiene Data'!$H$6,0,10*ROW('Hygiene Data'!H41)),0),"]"),IF(AND(ISNUMBER(OFFSET('Hygiene Data'!$H$6,0,10*ROW('Hygiene Data'!H41))),ED47="",ISNUMBER(OFFSET('Hygiene Data'!$H$6,0,10*ROW('Hygiene Data'!H41)))),OFFSET('Hygiene Data'!$H$6,0,10*ROW('Hygiene Data'!H41)),NA())))</f>
        <v>#N/A</v>
      </c>
      <c r="BP47" s="252" t="e">
        <f ca="true">+IF(AND(ISNUMBER(OFFSET('Hygiene Data'!$H$8,0,10*ROW('Hygiene Data'!H41))),EE47="Yes"),OFFSET('Hygiene Data'!$H$8,0,10*ROW('Hygiene Data'!H41)),IF(AND(ISNUMBER(OFFSET('Hygiene Data'!$H$8,0,10*ROW('Hygiene Data'!H41))),EE47="No",ISNUMBER(OFFSET('Hygiene Data'!$H$8,0,10*ROW('Hygiene Data'!H41)))),CONCATENATE("[",ROUND(OFFSET('Hygiene Data'!$H$8,0,10*ROW('Hygiene Data'!H41)),0),"]"),IF(AND(ISNUMBER(OFFSET('Hygiene Data'!$H$8,0,10*ROW('Hygiene Data'!H41))),EE47="",ISNUMBER(OFFSET('Hygiene Data'!$H$8,0,10*ROW('Hygiene Data'!H41)))),OFFSET('Hygiene Data'!$H$8,0,10*ROW('Hygiene Data'!H41)),NA())))</f>
        <v>#N/A</v>
      </c>
      <c r="BQ47" s="252" t="e">
        <f ca="true">+IF(AND(ISNUMBER(OFFSET('Hygiene Data'!$H$10,0,10*ROW('Hygiene Data'!H41))),EF47="Yes"),OFFSET('Hygiene Data'!$H$10,0,10*ROW('Hygiene Data'!H41)),IF(AND(ISNUMBER(OFFSET('Hygiene Data'!$H$10,0,10*ROW('Hygiene Data'!H41))),EF47="No",ISNUMBER(OFFSET('Hygiene Data'!$H$10,0,10*ROW('Hygiene Data'!H41)))),CONCATENATE("[",ROUND(OFFSET('Hygiene Data'!$H$10,0,10*ROW('Hygiene Data'!H41)),0),"]"),IF(AND(ISNUMBER(OFFSET('Hygiene Data'!$H$10,0,10*ROW('Hygiene Data'!H41))),EF47="",ISNUMBER(OFFSET('Hygiene Data'!$H$10,0,10*ROW('Hygiene Data'!H41)))),OFFSET('Hygiene Data'!$H$10,0,10*ROW('Hygiene Data'!H41)),NA())))</f>
        <v>#N/A</v>
      </c>
      <c r="BS47" s="36" t="str">
        <f ca="true">+IF(OFFSET('Water Data'!$C$28,0,10*ROW('Water Data'!C41))="","",OFFSET('Water Data'!$C$28,0,10*ROW('Water Data'!C41)))</f>
        <v/>
      </c>
      <c r="BT47" s="36" t="str">
        <f ca="true">+IF(OFFSET('Water Data'!$C$29,0,10*ROW('Water Data'!C41))="","",OFFSET('Water Data'!$C$29,0,10*ROW('Water Data'!C41)))</f>
        <v/>
      </c>
      <c r="BU47" s="36" t="str">
        <f ca="true">+IF(OFFSET('Water Data'!$C$30,0,10*ROW('Water Data'!C41))="","",OFFSET('Water Data'!$C$30,0,10*ROW('Water Data'!C41)))</f>
        <v/>
      </c>
      <c r="BV47" s="36" t="str">
        <f ca="true">+IF(OFFSET('Water Data'!$D$28,0,10*ROW('Water Data'!D41))="","",OFFSET('Water Data'!$D$28,0,10*ROW('Water Data'!D41)))</f>
        <v/>
      </c>
      <c r="BW47" s="36" t="str">
        <f ca="true">+IF(OFFSET('Water Data'!$D$29,0,10*ROW('Water Data'!D41))="","",OFFSET('Water Data'!$D$29,0,10*ROW('Water Data'!D41)))</f>
        <v/>
      </c>
      <c r="BX47" s="36" t="str">
        <f ca="true">+IF(OFFSET('Water Data'!$D$30,0,10*ROW('Water Data'!D41))="","",OFFSET('Water Data'!$D$30,0,10*ROW('Water Data'!D41)))</f>
        <v/>
      </c>
      <c r="BY47" s="36" t="str">
        <f ca="true">+IF(OFFSET('Water Data'!$E$28,0,10*ROW('Water Data'!E41))="","",OFFSET('Water Data'!$E$28,0,10*ROW('Water Data'!E41)))</f>
        <v/>
      </c>
      <c r="BZ47" s="36" t="str">
        <f ca="true">+IF(OFFSET('Water Data'!$E$29,0,10*ROW('Water Data'!E41))="","",OFFSET('Water Data'!$E$29,0,10*ROW('Water Data'!E41)))</f>
        <v/>
      </c>
      <c r="CA47" s="36" t="str">
        <f ca="true">+IF(OFFSET('Water Data'!$E$30,0,10*ROW('Water Data'!E41))="","",OFFSET('Water Data'!$E$30,0,10*ROW('Water Data'!E41)))</f>
        <v/>
      </c>
      <c r="CB47" s="36" t="str">
        <f ca="true">+IF(OFFSET('Water Data'!$F$28,0,10*ROW('Water Data'!F41))="","",OFFSET('Water Data'!$F$28,0,10*ROW('Water Data'!F41)))</f>
        <v/>
      </c>
      <c r="CC47" s="36" t="str">
        <f ca="true">+IF(OFFSET('Water Data'!$F$29,0,10*ROW('Water Data'!F41))="","",OFFSET('Water Data'!$F$29,0,10*ROW('Water Data'!F41)))</f>
        <v/>
      </c>
      <c r="CD47" s="36" t="str">
        <f ca="true">+IF(OFFSET('Water Data'!$F$30,0,10*ROW('Water Data'!F41))="","",OFFSET('Water Data'!$F$30,0,10*ROW('Water Data'!F41)))</f>
        <v/>
      </c>
      <c r="CE47" s="36" t="str">
        <f ca="true">+IF(OFFSET('Water Data'!$G$28,0,10*ROW('Water Data'!G41))="","",OFFSET('Water Data'!$G$28,0,10*ROW('Water Data'!G41)))</f>
        <v/>
      </c>
      <c r="CF47" s="36" t="str">
        <f ca="true">+IF(OFFSET('Water Data'!$G$29,0,10*ROW('Water Data'!G41))="","",OFFSET('Water Data'!$G$29,0,10*ROW('Water Data'!G41)))</f>
        <v/>
      </c>
      <c r="CG47" s="36" t="str">
        <f ca="true">+IF(OFFSET('Water Data'!$G$30,0,10*ROW('Water Data'!G41))="","",OFFSET('Water Data'!$G$30,0,10*ROW('Water Data'!G41)))</f>
        <v/>
      </c>
      <c r="CH47" s="36" t="str">
        <f ca="true">+IF(OFFSET('Water Data'!$H$28,0,10*ROW('Water Data'!H41))="","",OFFSET('Water Data'!$H$28,0,10*ROW('Water Data'!H41)))</f>
        <v/>
      </c>
      <c r="CI47" s="36" t="str">
        <f ca="true">+IF(OFFSET('Water Data'!$H$29,0,10*ROW('Water Data'!H41))="","",OFFSET('Water Data'!$H$29,0,10*ROW('Water Data'!H41)))</f>
        <v/>
      </c>
      <c r="CJ47" s="36" t="str">
        <f ca="true">+IF(OFFSET('Water Data'!$H$30,0,10*ROW('Water Data'!H41))="","",OFFSET('Water Data'!$H$30,0,10*ROW('Water Data'!H41)))</f>
        <v/>
      </c>
      <c r="CK47" s="36" t="str">
        <f ca="true">+IF(OFFSET('Sanitation Data'!$C$29,0,10*ROW('Sanitation Data'!C41))="","",OFFSET('Sanitation Data'!$C$29,0,10*ROW('Sanitation Data'!C41)))</f>
        <v/>
      </c>
      <c r="CL47" s="36" t="str">
        <f ca="true">+IF(OFFSET('Sanitation Data'!$C$30,0,10*ROW('Sanitation Data'!C41))="","",OFFSET('Sanitation Data'!$C$30,0,10*ROW('Sanitation Data'!C41)))</f>
        <v/>
      </c>
      <c r="CM47" s="36" t="str">
        <f ca="true">+IF(OFFSET('Sanitation Data'!$C$31,0,10*ROW('Sanitation Data'!C41))="","",OFFSET('Sanitation Data'!$C$31,0,10*ROW('Sanitation Data'!C41)))</f>
        <v/>
      </c>
      <c r="CN47" s="36" t="str">
        <f ca="true">+IF(OFFSET('Sanitation Data'!$C$32,0,10*ROW('Sanitation Data'!C41))="","",OFFSET('Sanitation Data'!$C$32,0,10*ROW('Sanitation Data'!C41)))</f>
        <v/>
      </c>
      <c r="CO47" s="36" t="str">
        <f ca="true">+IF(OFFSET('Sanitation Data'!$C$33,0,10*ROW('Sanitation Data'!C41))="","",OFFSET('Sanitation Data'!$C$33,0,10*ROW('Sanitation Data'!C41)))</f>
        <v/>
      </c>
      <c r="CP47" s="36" t="str">
        <f ca="true">+IF(OFFSET('Sanitation Data'!$D$29,0,10*ROW('Sanitation Data'!D41))="","",OFFSET('Sanitation Data'!$D$29,0,10*ROW('Sanitation Data'!D41)))</f>
        <v/>
      </c>
      <c r="CQ47" s="36" t="str">
        <f ca="true">+IF(OFFSET('Sanitation Data'!$D$30,0,10*ROW('Sanitation Data'!D41))="","",OFFSET('Sanitation Data'!$D$30,0,10*ROW('Sanitation Data'!D41)))</f>
        <v/>
      </c>
      <c r="CR47" s="36" t="str">
        <f ca="true">+IF(OFFSET('Sanitation Data'!$D$31,0,10*ROW('Sanitation Data'!D41))="","",OFFSET('Sanitation Data'!$D$31,0,10*ROW('Sanitation Data'!D41)))</f>
        <v/>
      </c>
      <c r="CS47" s="36" t="str">
        <f ca="true">+IF(OFFSET('Sanitation Data'!$D$32,0,10*ROW('Sanitation Data'!D41))="","",OFFSET('Sanitation Data'!$D$32,0,10*ROW('Sanitation Data'!D41)))</f>
        <v/>
      </c>
      <c r="CT47" s="36" t="str">
        <f ca="true">+IF(OFFSET('Sanitation Data'!$D$33,0,10*ROW('Sanitation Data'!D41))="","",OFFSET('Sanitation Data'!$D$33,0,10*ROW('Sanitation Data'!D41)))</f>
        <v/>
      </c>
      <c r="CU47" s="36" t="str">
        <f ca="true">+IF(OFFSET('Sanitation Data'!$E$29,0,10*ROW('Sanitation Data'!E41))="","",OFFSET('Sanitation Data'!$E$29,0,10*ROW('Sanitation Data'!E41)))</f>
        <v/>
      </c>
      <c r="CV47" s="36" t="str">
        <f ca="true">+IF(OFFSET('Sanitation Data'!$E$30,0,10*ROW('Sanitation Data'!E41))="","",OFFSET('Sanitation Data'!$E$30,0,10*ROW('Sanitation Data'!E41)))</f>
        <v/>
      </c>
      <c r="CW47" s="36" t="str">
        <f ca="true">+IF(OFFSET('Sanitation Data'!$E$31,0,10*ROW('Sanitation Data'!E41))="","",OFFSET('Sanitation Data'!$E$31,0,10*ROW('Sanitation Data'!E41)))</f>
        <v/>
      </c>
      <c r="CX47" s="36" t="str">
        <f ca="true">+IF(OFFSET('Sanitation Data'!$E$32,0,10*ROW('Sanitation Data'!E41))="","",OFFSET('Sanitation Data'!$E$32,0,10*ROW('Sanitation Data'!E41)))</f>
        <v/>
      </c>
      <c r="CY47" s="36" t="str">
        <f ca="true">+IF(OFFSET('Sanitation Data'!$E$33,0,10*ROW('Sanitation Data'!E41))="","",OFFSET('Sanitation Data'!$E$33,0,10*ROW('Sanitation Data'!E41)))</f>
        <v/>
      </c>
      <c r="CZ47" s="36" t="str">
        <f ca="true">+IF(OFFSET('Sanitation Data'!$F$29,0,10*ROW('Sanitation Data'!F41))="","",OFFSET('Sanitation Data'!$F$29,0,10*ROW('Sanitation Data'!F41)))</f>
        <v/>
      </c>
      <c r="DA47" s="36" t="str">
        <f ca="true">+IF(OFFSET('Sanitation Data'!$F$30,0,10*ROW('Sanitation Data'!F41))="","",OFFSET('Sanitation Data'!$F$30,0,10*ROW('Sanitation Data'!F41)))</f>
        <v/>
      </c>
      <c r="DB47" s="36" t="str">
        <f ca="true">+IF(OFFSET('Sanitation Data'!$F$31,0,10*ROW('Sanitation Data'!F41))="","",OFFSET('Sanitation Data'!$F$31,0,10*ROW('Sanitation Data'!F41)))</f>
        <v/>
      </c>
      <c r="DC47" s="36" t="str">
        <f ca="true">+IF(OFFSET('Sanitation Data'!$F$32,0,10*ROW('Sanitation Data'!F41))="","",OFFSET('Sanitation Data'!$F$32,0,10*ROW('Sanitation Data'!F41)))</f>
        <v/>
      </c>
      <c r="DD47" s="36" t="str">
        <f ca="true">+IF(OFFSET('Sanitation Data'!$F$33,0,10*ROW('Sanitation Data'!F41))="","",OFFSET('Sanitation Data'!$F$33,0,10*ROW('Sanitation Data'!F41)))</f>
        <v/>
      </c>
      <c r="DE47" s="36" t="str">
        <f ca="true">+IF(OFFSET('Sanitation Data'!$G$29,0,10*ROW('Sanitation Data'!G41))="","",OFFSET('Sanitation Data'!$G$29,0,10*ROW('Sanitation Data'!G41)))</f>
        <v/>
      </c>
      <c r="DF47" s="36" t="str">
        <f ca="true">+IF(OFFSET('Sanitation Data'!$G$30,0,10*ROW('Sanitation Data'!G41))="","",OFFSET('Sanitation Data'!$G$30,0,10*ROW('Sanitation Data'!G41)))</f>
        <v/>
      </c>
      <c r="DG47" s="36" t="str">
        <f ca="true">+IF(OFFSET('Sanitation Data'!$G$31,0,10*ROW('Sanitation Data'!G41))="","",OFFSET('Sanitation Data'!$G$31,0,10*ROW('Sanitation Data'!G41)))</f>
        <v/>
      </c>
      <c r="DH47" s="36" t="str">
        <f ca="true">+IF(OFFSET('Sanitation Data'!$G$32,0,10*ROW('Sanitation Data'!G41))="","",OFFSET('Sanitation Data'!$G$32,0,10*ROW('Sanitation Data'!G41)))</f>
        <v/>
      </c>
      <c r="DI47" s="36" t="str">
        <f ca="true">+IF(OFFSET('Sanitation Data'!$G$33,0,10*ROW('Sanitation Data'!G41))="","",OFFSET('Sanitation Data'!$G$33,0,10*ROW('Sanitation Data'!G41)))</f>
        <v/>
      </c>
      <c r="DJ47" s="36" t="str">
        <f ca="true">+IF(OFFSET('Sanitation Data'!$H$29,0,10*ROW('Sanitation Data'!H41))="","",OFFSET('Sanitation Data'!$H$29,0,10*ROW('Sanitation Data'!H41)))</f>
        <v/>
      </c>
      <c r="DK47" s="36" t="str">
        <f ca="true">+IF(OFFSET('Sanitation Data'!$H$30,0,10*ROW('Sanitation Data'!H41))="","",OFFSET('Sanitation Data'!$H$30,0,10*ROW('Sanitation Data'!H41)))</f>
        <v/>
      </c>
      <c r="DL47" s="36" t="str">
        <f ca="true">+IF(OFFSET('Sanitation Data'!$H$31,0,10*ROW('Sanitation Data'!H41))="","",OFFSET('Sanitation Data'!$H$31,0,10*ROW('Sanitation Data'!H41)))</f>
        <v/>
      </c>
      <c r="DM47" s="36" t="str">
        <f ca="true">+IF(OFFSET('Sanitation Data'!$H$32,0,10*ROW('Sanitation Data'!H41))="","",OFFSET('Sanitation Data'!$H$32,0,10*ROW('Sanitation Data'!H41)))</f>
        <v/>
      </c>
      <c r="DN47" s="36" t="str">
        <f ca="true">+IF(OFFSET('Sanitation Data'!$H$33,0,10*ROW('Sanitation Data'!H41))="","",OFFSET('Sanitation Data'!$H$33,0,10*ROW('Sanitation Data'!H41)))</f>
        <v/>
      </c>
      <c r="DO47" s="36" t="str">
        <f ca="true">+IF(OFFSET('Hygiene Data'!$C$12,0,10*ROW('Hygiene Data'!C41))="","",OFFSET('Hygiene Data'!$C$12,0,10*ROW('Hygiene Data'!C41)))</f>
        <v/>
      </c>
      <c r="DP47" s="36" t="str">
        <f ca="true">+IF(OFFSET('Hygiene Data'!$C$13,0,10*ROW('Hygiene Data'!C41))="","",OFFSET('Hygiene Data'!$C$13,0,10*ROW('Hygiene Data'!C41)))</f>
        <v/>
      </c>
      <c r="DQ47" s="36" t="str">
        <f ca="true">+IF(OFFSET('Hygiene Data'!$C$14,0,10*ROW('Hygiene Data'!C41))="","",OFFSET('Hygiene Data'!$C$14,0,10*ROW('Hygiene Data'!C41)))</f>
        <v/>
      </c>
      <c r="DR47" s="36" t="str">
        <f ca="true">+IF(OFFSET('Hygiene Data'!$D$12,0,10*ROW('Hygiene Data'!D41))="","",OFFSET('Hygiene Data'!$D$12,0,10*ROW('Hygiene Data'!D41)))</f>
        <v/>
      </c>
      <c r="DS47" s="36" t="str">
        <f ca="true">+IF(OFFSET('Hygiene Data'!$D$13,0,10*ROW('Hygiene Data'!D41))="","",OFFSET('Hygiene Data'!$D$13,0,10*ROW('Hygiene Data'!D41)))</f>
        <v/>
      </c>
      <c r="DT47" s="36" t="str">
        <f ca="true">+IF(OFFSET('Hygiene Data'!$D$14,0,10*ROW('Hygiene Data'!D41))="","",OFFSET('Hygiene Data'!$D$14,0,10*ROW('Hygiene Data'!D41)))</f>
        <v/>
      </c>
      <c r="DU47" s="36" t="str">
        <f ca="true">+IF(OFFSET('Hygiene Data'!$E$12,0,10*ROW('Hygiene Data'!E41))="","",OFFSET('Hygiene Data'!$E$12,0,10*ROW('Hygiene Data'!E41)))</f>
        <v/>
      </c>
      <c r="DV47" s="36" t="str">
        <f ca="true">+IF(OFFSET('Hygiene Data'!$E$13,0,10*ROW('Hygiene Data'!E41))="","",OFFSET('Hygiene Data'!$E$13,0,10*ROW('Hygiene Data'!E41)))</f>
        <v/>
      </c>
      <c r="DW47" s="36" t="str">
        <f ca="true">+IF(OFFSET('Hygiene Data'!$E$14,0,10*ROW('Hygiene Data'!E41))="","",OFFSET('Hygiene Data'!$E$14,0,10*ROW('Hygiene Data'!E41)))</f>
        <v/>
      </c>
      <c r="DX47" s="36" t="str">
        <f ca="true">+IF(OFFSET('Hygiene Data'!$F$12,0,10*ROW('Hygiene Data'!F41))="","",OFFSET('Hygiene Data'!$F$12,0,10*ROW('Hygiene Data'!F41)))</f>
        <v/>
      </c>
      <c r="DY47" s="36" t="str">
        <f ca="true">+IF(OFFSET('Hygiene Data'!$F$13,0,10*ROW('Hygiene Data'!F41))="","",OFFSET('Hygiene Data'!$F$13,0,10*ROW('Hygiene Data'!F41)))</f>
        <v/>
      </c>
      <c r="DZ47" s="36" t="str">
        <f ca="true">+IF(OFFSET('Hygiene Data'!$F$14,0,10*ROW('Hygiene Data'!F41))="","",OFFSET('Hygiene Data'!$F$14,0,10*ROW('Hygiene Data'!F41)))</f>
        <v/>
      </c>
      <c r="EA47" s="36" t="str">
        <f ca="true">+IF(OFFSET('Hygiene Data'!$G$12,0,10*ROW('Hygiene Data'!G41))="","",OFFSET('Hygiene Data'!$G$12,0,10*ROW('Hygiene Data'!G41)))</f>
        <v/>
      </c>
      <c r="EB47" s="36" t="str">
        <f ca="true">+IF(OFFSET('Hygiene Data'!$G$13,0,10*ROW('Hygiene Data'!G41))="","",OFFSET('Hygiene Data'!$G$13,0,10*ROW('Hygiene Data'!G41)))</f>
        <v/>
      </c>
      <c r="EC47" s="36" t="str">
        <f ca="true">+IF(OFFSET('Hygiene Data'!$G$14,0,10*ROW('Hygiene Data'!G41))="","",OFFSET('Hygiene Data'!$G$14,0,10*ROW('Hygiene Data'!G41)))</f>
        <v/>
      </c>
      <c r="ED47" s="36" t="str">
        <f ca="true">+IF(OFFSET('Hygiene Data'!$H$12,0,10*ROW('Hygiene Data'!H41))="","",OFFSET('Hygiene Data'!$H$12,0,10*ROW('Hygiene Data'!H41)))</f>
        <v/>
      </c>
      <c r="EE47" s="36" t="str">
        <f ca="true">+IF(OFFSET('Hygiene Data'!$H$13,0,10*ROW('Hygiene Data'!H41))="","",OFFSET('Hygiene Data'!$H$13,0,10*ROW('Hygiene Data'!H41)))</f>
        <v/>
      </c>
      <c r="EF47" s="36" t="str">
        <f ca="true">+IF(OFFSET('Hygiene Data'!$H$14,0,10*ROW('Hygiene Data'!H41))="","",OFFSET('Hygiene Data'!$H$14,0,10*ROW('Hygiene Data'!H41)))</f>
        <v/>
      </c>
    </row>
    <row r="48" x14ac:dyDescent="0.2">
      <c r="A48" s="59" t="str">
        <f ca="true">+IF(OFFSET('Water Data'!$B$1,0,10*ROW('Water Data'!B45))="","",OFFSET('Water Data'!$B$1,0,10*ROW('Water Data'!B45)))</f>
        <v/>
      </c>
      <c r="B48" s="59" t="str">
        <f ca="true">+IF(OFFSET('Water Data'!$A$3,0,10*ROW('Water Data'!A45))="","",OFFSET('Water Data'!$A$3,0,10*ROW('Water Data'!A45)))</f>
        <v/>
      </c>
      <c r="C48" s="59" t="str">
        <f ca="true">+IF(OFFSET('Water Data'!$C$3,0,10*ROW('Water Data'!C45))="","",OFFSET('Water Data'!$C$3,0,10*ROW('Water Data'!C45)))</f>
        <v/>
      </c>
      <c r="D48" s="250" t="e">
        <f ca="true">+IF(AND(ISNUMBER(OFFSET('Water Data'!$C$5,0,10*ROW('Water Data'!C42))),BS48="Yes"),100-OFFSET('Water Data'!$C$5,0,10*ROW('Water Data'!C42)),IF(AND(ISNUMBER(OFFSET('Water Data'!$C$5,0,10*ROW('Water Data'!C42))),BS48="No",ISNUMBER(OFFSET('Water Data'!$C$5,0,10*ROW('Water Data'!C42)))),CONCATENATE("[",ROUND(100-OFFSET('Water Data'!$C$5,0,10*ROW('Water Data'!C42)),0),"]"),IF(AND(ISNUMBER(OFFSET('Water Data'!$C$5,0,10*ROW('Water Data'!C42))),BS48="",ISNUMBER(OFFSET('Water Data'!$C$5,0,10*ROW('Water Data'!C42)))),100-OFFSET('Water Data'!$C$5,0,10*ROW('Water Data'!C42)),NA())))</f>
        <v>#N/A</v>
      </c>
      <c r="E48" s="250" t="e">
        <f ca="true">+IF(AND(ISNUMBER(OFFSET('Water Data'!$C$7,0,10*ROW('Water Data'!D42))),BT48="Yes"),OFFSET('Water Data'!$C$7,0,10*ROW('Water Data'!C42)),IF(AND(ISNUMBER(OFFSET('Water Data'!$C$7,0,10*ROW('Water Data'!C42))),BT48="No",ISNUMBER(OFFSET('Water Data'!$C$7,0,10*ROW('Water Data'!C42)))),CONCATENATE("[",ROUND(OFFSET('Water Data'!$C$7,0,10*ROW('Water Data'!C42)),0),"]"),IF(AND(ISNUMBER(OFFSET('Water Data'!$C$7,0,10*ROW('Water Data'!C42))),BT48="",ISNUMBER(OFFSET('Water Data'!$C$7,0,10*ROW('Water Data'!C42)))),OFFSET('Water Data'!$C$7,0,10*ROW('Water Data'!C42)),NA())))</f>
        <v>#N/A</v>
      </c>
      <c r="F48" s="250" t="e">
        <f ca="true">+IF(AND(ISNUMBER(OFFSET('Water Data'!$C$10,0,10*ROW('Water Data'!C42))),BU48="Yes"),OFFSET('Water Data'!$C$10,0,10*ROW('Water Data'!C42)),IF(AND(ISNUMBER(OFFSET('Water Data'!$C$10,0,10*ROW('Water Data'!C42))),BU48="No",ISNUMBER(OFFSET('Water Data'!$C$10,0,10*ROW('Water Data'!C42)))),CONCATENATE("[",ROUND(OFFSET('Water Data'!$C$10,0,10*ROW('Water Data'!C42)),0),"]"),IF(AND(ISNUMBER(OFFSET('Water Data'!$C$10,0,10*ROW('Water Data'!C42))),BU48="",ISNUMBER(OFFSET('Water Data'!$C$10,0,10*ROW('Water Data'!C42)))),OFFSET('Water Data'!$C$10,0,10*ROW('Water Data'!C42)),NA())))</f>
        <v>#N/A</v>
      </c>
      <c r="G48" s="250" t="e">
        <f ca="true">+IF(AND(ISNUMBER(OFFSET('Water Data'!$D$5,0,10*ROW('Water Data'!D42))),BV48="Yes"),100-OFFSET('Water Data'!$D$5,0,10*ROW('Water Data'!D42)),IF(AND(ISNUMBER(OFFSET('Water Data'!$D$5,0,10*ROW('Water Data'!D42))),BV48="No",ISNUMBER(OFFSET('Water Data'!$D$5,0,10*ROW('Water Data'!D42)))),CONCATENATE("[",ROUND(100-OFFSET('Water Data'!$D$5,0,10*ROW('Water Data'!D42)),0),"]"),IF(AND(ISNUMBER(OFFSET('Water Data'!$D$5,0,10*ROW('Water Data'!D42))),BV48="",ISNUMBER(OFFSET('Water Data'!$D$5,0,10*ROW('Water Data'!D42)))),100-OFFSET('Water Data'!$D$5,0,10*ROW('Water Data'!D42)),NA())))</f>
        <v>#N/A</v>
      </c>
      <c r="H48" s="250" t="e">
        <f ca="true">+IF(AND(ISNUMBER(OFFSET('Water Data'!$D$7,0,10*ROW('Water Data'!D42))),BW48="Yes"),OFFSET('Water Data'!$D$7,0,10*ROW('Water Data'!D42)),IF(AND(ISNUMBER(OFFSET('Water Data'!$D$7,0,10*ROW('Water Data'!D42))),BW48="No",ISNUMBER(OFFSET('Water Data'!$D$7,0,10*ROW('Water Data'!D42)))),CONCATENATE("[",ROUND(OFFSET('Water Data'!$C$7,0,10*ROW('Water Data'!D42)),0),"]"),IF(AND(ISNUMBER(OFFSET('Water Data'!$D$7,0,10*ROW('Water Data'!D42))),BW48="",ISNUMBER(OFFSET('Water Data'!$D$7,0,10*ROW('Water Data'!D42)))),OFFSET('Water Data'!$D$7,0,10*ROW('Water Data'!D42)),NA())))</f>
        <v>#N/A</v>
      </c>
      <c r="I48" s="250" t="e">
        <f ca="true">+IF(AND(ISNUMBER(OFFSET('Water Data'!$D$10,0,10*ROW('Water Data'!D42))),BX48="Yes"),OFFSET('Water Data'!$D$10,0,10*ROW('Water Data'!D42)),IF(AND(ISNUMBER(OFFSET('Water Data'!$D$10,0,10*ROW('Water Data'!D42))),BX48="No",ISNUMBER(OFFSET('Water Data'!$D$10,0,10*ROW('Water Data'!D42)))),CONCATENATE("[",ROUND(OFFSET('Water Data'!$D$10,0,10*ROW('Water Data'!D42)),0),"]"),IF(AND(ISNUMBER(OFFSET('Water Data'!$D$10,0,10*ROW('Water Data'!D42))),BX48="",ISNUMBER(OFFSET('Water Data'!$D$10,0,10*ROW('Water Data'!D42)))),OFFSET('Water Data'!$D$10,0,10*ROW('Water Data'!D42)),NA())))</f>
        <v>#N/A</v>
      </c>
      <c r="J48" s="250" t="e">
        <f ca="true">+IF(AND(ISNUMBER(OFFSET('Water Data'!$E$5,0,10*ROW('Water Data'!E42))),BY48="Yes"),100-OFFSET('Water Data'!$E$5,0,10*ROW('Water Data'!E42)),IF(AND(ISNUMBER(OFFSET('Water Data'!$E$5,0,10*ROW('Water Data'!E42))),BY48="No",ISNUMBER(OFFSET('Water Data'!$E$5,0,10*ROW('Water Data'!E42)))),CONCATENATE("[",ROUND(100-OFFSET('Water Data'!$E$5,0,10*ROW('Water Data'!E42)),0),"]"),IF(AND(ISNUMBER(OFFSET('Water Data'!$E$5,0,10*ROW('Water Data'!E42))),BY48="",ISNUMBER(OFFSET('Water Data'!$E$5,0,10*ROW('Water Data'!E42)))),100-OFFSET('Water Data'!$E$5,0,10*ROW('Water Data'!E42)),NA())))</f>
        <v>#N/A</v>
      </c>
      <c r="K48" s="250" t="e">
        <f ca="true">+IF(AND(ISNUMBER(OFFSET('Water Data'!$E$7,0,10*ROW('Water Data'!E42))),BZ48="Yes"),OFFSET('Water Data'!$E$7,0,10*ROW('Water Data'!E42)),IF(AND(ISNUMBER(OFFSET('Water Data'!$E$7,0,10*ROW('Water Data'!E42))),BZ48="No",ISNUMBER(OFFSET('Water Data'!$E$7,0,10*ROW('Water Data'!E42)))),CONCATENATE("[",ROUND(OFFSET('Water Data'!$E$7,0,10*ROW('Water Data'!E42)),0),"]"),IF(AND(ISNUMBER(OFFSET('Water Data'!$E$7,0,10*ROW('Water Data'!E42))),BZ48="",ISNUMBER(OFFSET('Water Data'!$E$7,0,10*ROW('Water Data'!E42)))),OFFSET('Water Data'!$E$7,0,10*ROW('Water Data'!E42)),NA())))</f>
        <v>#N/A</v>
      </c>
      <c r="L48" s="250" t="e">
        <f ca="true">+IF(AND(ISNUMBER(OFFSET('Water Data'!$E$10,0,10*ROW('Water Data'!E42))),CA48="Yes"),OFFSET('Water Data'!$E$10,0,10*ROW('Water Data'!E42)),IF(AND(ISNUMBER(OFFSET('Water Data'!$E$10,0,10*ROW('Water Data'!E42))),CA48="No",ISNUMBER(OFFSET('Water Data'!$E$10,0,10*ROW('Water Data'!E42)))),CONCATENATE("[",ROUND(OFFSET('Water Data'!$E$10,0,10*ROW('Water Data'!E42)),0),"]"),IF(AND(ISNUMBER(OFFSET('Water Data'!$E$10,0,10*ROW('Water Data'!E42))),CA48="",ISNUMBER(OFFSET('Water Data'!$E$10,0,10*ROW('Water Data'!E42)))),OFFSET('Water Data'!$E$10,0,10*ROW('Water Data'!E42)),NA())))</f>
        <v>#N/A</v>
      </c>
      <c r="M48" s="250" t="e">
        <f ca="true">+IF(AND(ISNUMBER(OFFSET('Water Data'!$F$5,0,10*ROW('Water Data'!F42))),CB48="Yes"),100-OFFSET('Water Data'!$F$5,0,10*ROW('Water Data'!F42)),IF(AND(ISNUMBER(OFFSET('Water Data'!$F$5,0,10*ROW('Water Data'!F42))),CB48="No",ISNUMBER(OFFSET('Water Data'!$F$5,0,10*ROW('Water Data'!F42)))),CONCATENATE("[",ROUND(100-OFFSET('Water Data'!$F$5,0,10*ROW('Water Data'!F42)),0),"]"),IF(AND(ISNUMBER(OFFSET('Water Data'!$F$5,0,10*ROW('Water Data'!F42))),CB48="",ISNUMBER(OFFSET('Water Data'!$F$5,0,10*ROW('Water Data'!F42)))),100-OFFSET('Water Data'!$F$5,0,10*ROW('Water Data'!F42)),NA())))</f>
        <v>#N/A</v>
      </c>
      <c r="N48" s="250" t="e">
        <f ca="true">+IF(AND(ISNUMBER(OFFSET('Water Data'!$F$7,0,10*ROW('Water Data'!F42))),CC48="Yes"),OFFSET('Water Data'!$F$7,0,10*ROW('Water Data'!F42)),IF(AND(ISNUMBER(OFFSET('Water Data'!$F$7,0,10*ROW('Water Data'!F42))),CC48="No",ISNUMBER(OFFSET('Water Data'!$F$7,0,10*ROW('Water Data'!F42)))),CONCATENATE("[",ROUND(OFFSET('Water Data'!$F$7,0,10*ROW('Water Data'!F42)),0),"]"),IF(AND(ISNUMBER(OFFSET('Water Data'!$F$7,0,10*ROW('Water Data'!F42))),CC48="",ISNUMBER(OFFSET('Water Data'!$F$7,0,10*ROW('Water Data'!F42)))),OFFSET('Water Data'!$F$7,0,10*ROW('Water Data'!F42)),NA())))</f>
        <v>#N/A</v>
      </c>
      <c r="O48" s="250" t="e">
        <f ca="true">+IF(AND(ISNUMBER(OFFSET('Water Data'!$F$10,0,10*ROW('Water Data'!F42))),CD48="Yes"),OFFSET('Water Data'!$F$10,0,10*ROW('Water Data'!F42)),IF(AND(ISNUMBER(OFFSET('Water Data'!$F$10,0,10*ROW('Water Data'!F42))),CD48="No",ISNUMBER(OFFSET('Water Data'!$F$10,0,10*ROW('Water Data'!F42)))),CONCATENATE("[",ROUND(OFFSET('Water Data'!$F$10,0,10*ROW('Water Data'!F42)),0),"]"),IF(AND(ISNUMBER(OFFSET('Water Data'!$F$10,0,10*ROW('Water Data'!F42))),CD48="",ISNUMBER(OFFSET('Water Data'!$F$10,0,10*ROW('Water Data'!F42)))),OFFSET('Water Data'!$F$10,0,10*ROW('Water Data'!F42)),NA())))</f>
        <v>#N/A</v>
      </c>
      <c r="P48" s="250" t="e">
        <f ca="true">+IF(AND(ISNUMBER(OFFSET('Water Data'!$G$5,0,10*ROW('Water Data'!G42))),CE48="Yes"),100-OFFSET('Water Data'!$G$5,0,10*ROW('Water Data'!G42)),IF(AND(ISNUMBER(OFFSET('Water Data'!$G$5,0,10*ROW('Water Data'!G42))),CE48="No",ISNUMBER(OFFSET('Water Data'!$G$5,0,10*ROW('Water Data'!G42)))),CONCATENATE("[",ROUND(100-OFFSET('Water Data'!$G$5,0,10*ROW('Water Data'!G42)),0),"]"),IF(AND(ISNUMBER(OFFSET('Water Data'!$G$5,0,10*ROW('Water Data'!G42))),CE48="",ISNUMBER(OFFSET('Water Data'!$G$5,0,10*ROW('Water Data'!G42)))),100-OFFSET('Water Data'!$G$5,0,10*ROW('Water Data'!G42)),NA())))</f>
        <v>#N/A</v>
      </c>
      <c r="Q48" s="250" t="e">
        <f ca="true">+IF(AND(ISNUMBER(OFFSET('Water Data'!$G$7,0,10*ROW('Water Data'!G42))),CF48="Yes"),OFFSET('Water Data'!$G$7,0,10*ROW('Water Data'!G42)),IF(AND(ISNUMBER(OFFSET('Water Data'!$G$7,0,10*ROW('Water Data'!G42))),CF48="No",ISNUMBER(OFFSET('Water Data'!$G$7,0,10*ROW('Water Data'!G42)))),CONCATENATE("[",ROUND(OFFSET('Water Data'!$G$7,0,10*ROW('Water Data'!G42)),0),"]"),IF(AND(ISNUMBER(OFFSET('Water Data'!$G$7,0,10*ROW('Water Data'!G42))),CF48="",ISNUMBER(OFFSET('Water Data'!$G$7,0,10*ROW('Water Data'!G42)))),OFFSET('Water Data'!$G$7,0,10*ROW('Water Data'!G42)),NA())))</f>
        <v>#N/A</v>
      </c>
      <c r="R48" s="250" t="e">
        <f ca="true">+IF(AND(ISNUMBER(OFFSET('Water Data'!$G$10,0,10*ROW('Water Data'!G42))),CG48="Yes"),OFFSET('Water Data'!$G$10,0,10*ROW('Water Data'!G42)),IF(AND(ISNUMBER(OFFSET('Water Data'!$G$10,0,10*ROW('Water Data'!G42))),CG48="No",ISNUMBER(OFFSET('Water Data'!$G$10,0,10*ROW('Water Data'!G42)))),CONCATENATE("[",ROUND(OFFSET('Water Data'!$G$10,0,10*ROW('Water Data'!G42)),0),"]"),IF(AND(ISNUMBER(OFFSET('Water Data'!$G$10,0,10*ROW('Water Data'!G42))),CG48="",ISNUMBER(OFFSET('Water Data'!$G$10,0,10*ROW('Water Data'!G42)))),OFFSET('Water Data'!$G$10,0,10*ROW('Water Data'!G42)),NA())))</f>
        <v>#N/A</v>
      </c>
      <c r="S48" s="250" t="e">
        <f ca="true">+IF(AND(ISNUMBER(OFFSET('Water Data'!$H$5,0,10*ROW('Water Data'!H42))),CH48="Yes"),100-OFFSET('Water Data'!$H$5,0,10*ROW('Water Data'!H42)),IF(AND(ISNUMBER(OFFSET('Water Data'!$H$5,0,10*ROW('Water Data'!H42))),CH48="No",ISNUMBER(OFFSET('Water Data'!$H$5,0,10*ROW('Water Data'!H42)))),CONCATENATE("[",ROUND(100-OFFSET('Water Data'!$H$5,0,10*ROW('Water Data'!H42)),0),"]"),IF(AND(ISNUMBER(OFFSET('Water Data'!$H$5,0,10*ROW('Water Data'!H42))),CH48="",ISNUMBER(OFFSET('Water Data'!$H$5,0,10*ROW('Water Data'!H42)))),100-OFFSET('Water Data'!$H$5,0,10*ROW('Water Data'!H42)),NA())))</f>
        <v>#N/A</v>
      </c>
      <c r="T48" s="250" t="e">
        <f ca="true">+IF(AND(ISNUMBER(OFFSET('Water Data'!$H$7,0,10*ROW('Water Data'!H42))),CI48="Yes"),OFFSET('Water Data'!$H$7,0,10*ROW('Water Data'!H42)),IF(AND(ISNUMBER(OFFSET('Water Data'!$H$7,0,10*ROW('Water Data'!H42))),CI48="No",ISNUMBER(OFFSET('Water Data'!$H$7,0,10*ROW('Water Data'!H42)))),CONCATENATE("[",ROUND(OFFSET('Water Data'!$H$7,0,10*ROW('Water Data'!H42)),0),"]"),IF(AND(ISNUMBER(OFFSET('Water Data'!$H$7,0,10*ROW('Water Data'!H42))),CI48="",ISNUMBER(OFFSET('Water Data'!$H$7,0,10*ROW('Water Data'!H42)))),OFFSET('Water Data'!$H$7,0,10*ROW('Water Data'!H42)),NA())))</f>
        <v>#N/A</v>
      </c>
      <c r="U48" s="250" t="e">
        <f ca="true">+IF(AND(ISNUMBER(OFFSET('Water Data'!$H$10,0,10*ROW('Water Data'!H42))),CJ48="Yes"),OFFSET('Water Data'!$H$10,0,10*ROW('Water Data'!H42)),IF(AND(ISNUMBER(OFFSET('Water Data'!$H$10,0,10*ROW('Water Data'!H42))),CJ48="No",ISNUMBER(OFFSET('Water Data'!$H$10,0,10*ROW('Water Data'!H42)))),CONCATENATE("[",ROUND(OFFSET('Water Data'!$H$10,0,10*ROW('Water Data'!H42)),0),"]"),IF(AND(ISNUMBER(OFFSET('Water Data'!$H$10,0,10*ROW('Water Data'!H42))),CJ48="",ISNUMBER(OFFSET('Water Data'!$H$10,0,10*ROW('Water Data'!H42)))),OFFSET('Water Data'!$H$10,0,10*ROW('Water Data'!H42)),NA())))</f>
        <v>#N/A</v>
      </c>
      <c r="V48" s="251" t="e">
        <f ca="true">+IF(AND(ISNUMBER(OFFSET('Sanitation Data'!$C$5,0,10*ROW('Sanitation Data'!C42))),CK48="Yes"),100-OFFSET('Sanitation Data'!$C$5,0,10*ROW('Sanitation Data'!C42)),IF(AND(ISNUMBER(OFFSET('Sanitation Data'!$C$5,0,10*ROW('Sanitation Data'!C42))),CK48="No",ISNUMBER(OFFSET('Sanitation Data'!$C$5,0,10*ROW('Sanitation Data'!C42)))),CONCATENATE("[",ROUND(100-OFFSET('Sanitation Data'!$C$5,0,10*ROW('Sanitation Data'!C42)),0),"]"),IF(AND(ISNUMBER(OFFSET('Sanitation Data'!$C$5,0,10*ROW('Sanitation Data'!C42))),CK48="",ISNUMBER(OFFSET('Sanitation Data'!$C$5,0,10*ROW('Sanitation Data'!C42)))),100-OFFSET('Sanitation Data'!$C$5,0,10*ROW('Sanitation Data'!C42)),NA())))</f>
        <v>#N/A</v>
      </c>
      <c r="W48" s="251" t="e">
        <f ca="true">+IF(AND(ISNUMBER(OFFSET('Sanitation Data'!$C$7,0,10*ROW('Sanitation Data'!C42))),CL48="Yes"),OFFSET('Sanitation Data'!$C$7,0,10*ROW('Sanitation Data'!C42)),IF(AND(ISNUMBER(OFFSET('Sanitation Data'!$C$7,0,10*ROW('Sanitation Data'!C42))),CL48="No",ISNUMBER(OFFSET('Sanitation Data'!$C$7,0,10*ROW('Sanitation Data'!C42)))),CONCATENATE("[",ROUND(OFFSET('Sanitation Data'!$C$7,0,10*ROW('Sanitation Data'!C42)),0),"]"),IF(AND(ISNUMBER(OFFSET('Sanitation Data'!$C$7,0,10*ROW('Sanitation Data'!C42))),CL48="",ISNUMBER(OFFSET('Sanitation Data'!$C$7,0,10*ROW('Sanitation Data'!C42)))),OFFSET('Sanitation Data'!$C$7,0,10*ROW('Sanitation Data'!C42)),NA())))</f>
        <v>#N/A</v>
      </c>
      <c r="X48" s="251" t="e">
        <f ca="true">+IF(AND(ISNUMBER(OFFSET('Sanitation Data'!$C$11,0,10*ROW('Sanitation Data'!C42))),CM48="Yes"),OFFSET('Sanitation Data'!$C$11,0,10*ROW('Sanitation Data'!C42)),IF(AND(ISNUMBER(OFFSET('Sanitation Data'!$C$11,0,10*ROW('Sanitation Data'!C42))),CM48="No",ISNUMBER(OFFSET('Sanitation Data'!$C$11,0,10*ROW('Sanitation Data'!C42)))),CONCATENATE("[",ROUND(OFFSET('Sanitation Data'!$C$11,0,10*ROW('Sanitation Data'!C42)),0),"]"),IF(AND(ISNUMBER(OFFSET('Sanitation Data'!$C$11,0,10*ROW('Sanitation Data'!C42))),CM48="",ISNUMBER(OFFSET('Sanitation Data'!$C$11,0,10*ROW('Sanitation Data'!C42)))),OFFSET('Sanitation Data'!$C$11,0,10*ROW('Sanitation Data'!C42)),NA())))</f>
        <v>#N/A</v>
      </c>
      <c r="Y48" s="251" t="e">
        <f ca="true">+IF(AND(ISNUMBER(OFFSET('Sanitation Data'!$C$12,0,10*ROW('Sanitation Data'!C42))),CN48="Yes"),OFFSET('Sanitation Data'!$C$12,0,10*ROW('Sanitation Data'!C42)),IF(AND(ISNUMBER(OFFSET('Sanitation Data'!$C$12,0,10*ROW('Sanitation Data'!C42))),CN48="No",ISNUMBER(OFFSET('Sanitation Data'!$C$12,0,10*ROW('Sanitation Data'!C42)))),CONCATENATE("[",ROUND(OFFSET('Sanitation Data'!$C$12,0,10*ROW('Sanitation Data'!C42)),0),"]"),IF(AND(ISNUMBER(OFFSET('Sanitation Data'!$C$12,0,10*ROW('Sanitation Data'!C42))),CN48="",ISNUMBER(OFFSET('Sanitation Data'!$C$12,0,10*ROW('Sanitation Data'!C42)))),OFFSET('Sanitation Data'!$C$12,0,10*ROW('Sanitation Data'!C42)),NA())))</f>
        <v>#N/A</v>
      </c>
      <c r="Z48" s="251" t="e">
        <f ca="true">+IF(AND(ISNUMBER(OFFSET('Sanitation Data'!$C$13,0,10*ROW('Sanitation Data'!C42))),CO48="Yes"),OFFSET('Sanitation Data'!$C$13,0,10*ROW('Sanitation Data'!C42)),IF(AND(ISNUMBER(OFFSET('Sanitation Data'!$C$13,0,10*ROW('Sanitation Data'!C42))),CO48="No",ISNUMBER(OFFSET('Sanitation Data'!$C$13,0,10*ROW('Sanitation Data'!C42)))),CONCATENATE("[",ROUND(OFFSET('Sanitation Data'!$C$13,0,10*ROW('Sanitation Data'!C42)),0),"]"),IF(AND(ISNUMBER(OFFSET('Sanitation Data'!$C$13,0,10*ROW('Sanitation Data'!C42))),CO48="",ISNUMBER(OFFSET('Sanitation Data'!$C$13,0,10*ROW('Sanitation Data'!C42)))),OFFSET('Sanitation Data'!$C$13,0,10*ROW('Sanitation Data'!C42)),NA())))</f>
        <v>#N/A</v>
      </c>
      <c r="AA48" s="251" t="e">
        <f ca="true">+IF(AND(ISNUMBER(OFFSET('Sanitation Data'!$D$5,0,10*ROW('Sanitation Data'!D42))),CP48="Yes"),100-OFFSET('Sanitation Data'!$D$5,0,10*ROW('Sanitation Data'!D42)),IF(AND(ISNUMBER(OFFSET('Sanitation Data'!$D$5,0,10*ROW('Sanitation Data'!D42))),CP48="No",ISNUMBER(OFFSET('Sanitation Data'!$D$5,0,10*ROW('Sanitation Data'!D42)))),CONCATENATE("[",ROUND(100-OFFSET('Sanitation Data'!$D$5,0,10*ROW('Sanitation Data'!D42)),0),"]"),IF(AND(ISNUMBER(OFFSET('Sanitation Data'!$D$5,0,10*ROW('Sanitation Data'!D42))),CP48="",ISNUMBER(OFFSET('Sanitation Data'!$D$5,0,10*ROW('Sanitation Data'!D42)))),100-OFFSET('Sanitation Data'!$D$5,0,10*ROW('Sanitation Data'!D42)),NA())))</f>
        <v>#N/A</v>
      </c>
      <c r="AB48" s="251" t="e">
        <f ca="true">+IF(AND(ISNUMBER(OFFSET('Sanitation Data'!$D$7,0,10*ROW('Sanitation Data'!D42))),CQ48="Yes"),OFFSET('Sanitation Data'!$D$7,0,10*ROW('Sanitation Data'!G42)),IF(AND(ISNUMBER(OFFSET('Sanitation Data'!$D$7,0,10*ROW('Sanitation Data'!D42))),CQ48="No",ISNUMBER(OFFSET('Sanitation Data'!$D$7,0,10*ROW('Sanitation Data'!D42)))),CONCATENATE("[",ROUND(OFFSET('Sanitation Data'!$D$7,0,10*ROW('Sanitation Data'!D42)),0),"]"),IF(AND(ISNUMBER(OFFSET('Sanitation Data'!$D$7,0,10*ROW('Sanitation Data'!D42))),CQ48="",ISNUMBER(OFFSET('Sanitation Data'!$D$7,0,10*ROW('Sanitation Data'!D42)))),OFFSET('Sanitation Data'!$D$7,0,10*ROW('Sanitation Data'!D42)),NA())))</f>
        <v>#N/A</v>
      </c>
      <c r="AC48" s="251" t="e">
        <f ca="true">+IF(AND(ISNUMBER(OFFSET('Sanitation Data'!$D$11,0,10*ROW('Sanitation Data'!D42))),CR48="Yes"),OFFSET('Sanitation Data'!$D$11,0,10*ROW('Sanitation Data'!D42)),IF(AND(ISNUMBER(OFFSET('Sanitation Data'!$D$11,0,10*ROW('Sanitation Data'!D42))),CR48="No",ISNUMBER(OFFSET('Sanitation Data'!$D$11,0,10*ROW('Sanitation Data'!D42)))),CONCATENATE("[",ROUND(OFFSET('Sanitation Data'!$D$11,0,10*ROW('Sanitation Data'!D42)),0),"]"),IF(AND(ISNUMBER(OFFSET('Sanitation Data'!$D$11,0,10*ROW('Sanitation Data'!D42))),CR48="",ISNUMBER(OFFSET('Sanitation Data'!$D$11,0,10*ROW('Sanitation Data'!D42)))),OFFSET('Sanitation Data'!$D$11,0,10*ROW('Sanitation Data'!D42)),NA())))</f>
        <v>#N/A</v>
      </c>
      <c r="AD48" s="251" t="e">
        <f ca="true">+IF(AND(ISNUMBER(OFFSET('Sanitation Data'!$D$12,0,10*ROW('Sanitation Data'!D42))),CS48="Yes"),OFFSET('Sanitation Data'!$D$12,0,10*ROW('Sanitation Data'!D42)),IF(AND(ISNUMBER(OFFSET('Sanitation Data'!$D$12,0,10*ROW('Sanitation Data'!D42))),CS48="No",ISNUMBER(OFFSET('Sanitation Data'!$D$12,0,10*ROW('Sanitation Data'!D42)))),CONCATENATE("[",ROUND(OFFSET('Sanitation Data'!$D$12,0,10*ROW('Sanitation Data'!D42)),0),"]"),IF(AND(ISNUMBER(OFFSET('Sanitation Data'!$D$12,0,10*ROW('Sanitation Data'!D42))),CS48="",ISNUMBER(OFFSET('Sanitation Data'!$D$12,0,10*ROW('Sanitation Data'!D42)))),OFFSET('Sanitation Data'!$D$12,0,10*ROW('Sanitation Data'!D42)),NA())))</f>
        <v>#N/A</v>
      </c>
      <c r="AE48" s="251" t="e">
        <f ca="true">+IF(AND(ISNUMBER(OFFSET('Sanitation Data'!$D$13,0,10*ROW('Sanitation Data'!D42))),CT48="Yes"),OFFSET('Sanitation Data'!$D$13,0,10*ROW('Sanitation Data'!D42)),IF(AND(ISNUMBER(OFFSET('Sanitation Data'!$D$13,0,10*ROW('Sanitation Data'!D42))),CT48="No",ISNUMBER(OFFSET('Sanitation Data'!$D$13,0,10*ROW('Sanitation Data'!D42)))),CONCATENATE("[",ROUND(OFFSET('Sanitation Data'!$D$13,0,10*ROW('Sanitation Data'!D42)),0),"]"),IF(AND(ISNUMBER(OFFSET('Sanitation Data'!$D$13,0,10*ROW('Sanitation Data'!D42))),CT48="",ISNUMBER(OFFSET('Sanitation Data'!$D$13,0,10*ROW('Sanitation Data'!D42)))),OFFSET('Sanitation Data'!$D$13,0,10*ROW('Sanitation Data'!D42)),NA())))</f>
        <v>#N/A</v>
      </c>
      <c r="AF48" s="251" t="e">
        <f ca="true">+IF(AND(ISNUMBER(OFFSET('Sanitation Data'!$E$5,0,10*ROW('Sanitation Data'!E42))),CU48="Yes"),100-OFFSET('Sanitation Data'!$E$5,0,10*ROW('Sanitation Data'!E42)),IF(AND(ISNUMBER(OFFSET('Sanitation Data'!$E$5,0,10*ROW('Sanitation Data'!E42))),CU48="No",ISNUMBER(OFFSET('Sanitation Data'!$E$5,0,10*ROW('Sanitation Data'!E42)))),CONCATENATE("[",ROUND(100-OFFSET('Sanitation Data'!$E$5,0,10*ROW('Sanitation Data'!E42)),0),"]"),IF(AND(ISNUMBER(OFFSET('Sanitation Data'!$E$5,0,10*ROW('Sanitation Data'!E42))),CU48="",ISNUMBER(OFFSET('Sanitation Data'!$E$5,0,10*ROW('Sanitation Data'!E42)))),100-OFFSET('Sanitation Data'!$E$5,0,10*ROW('Sanitation Data'!E42)),NA())))</f>
        <v>#N/A</v>
      </c>
      <c r="AG48" s="251" t="e">
        <f ca="true">+IF(AND(ISNUMBER(OFFSET('Sanitation Data'!$E$7,0,10*ROW('Sanitation Data'!E42))),CV48="Yes"),OFFSET('Sanitation Data'!$E$7,0,10*ROW('Sanitation Data'!E42)),IF(AND(ISNUMBER(OFFSET('Sanitation Data'!$E$7,0,10*ROW('Sanitation Data'!E42))),CV48="No",ISNUMBER(OFFSET('Sanitation Data'!$E$7,0,10*ROW('Sanitation Data'!E42)))),CONCATENATE("[",ROUND(OFFSET('Sanitation Data'!$E$7,0,10*ROW('Sanitation Data'!E42)),0),"]"),IF(AND(ISNUMBER(OFFSET('Sanitation Data'!$E$7,0,10*ROW('Sanitation Data'!E42))),CV48="",ISNUMBER(OFFSET('Sanitation Data'!$E$7,0,10*ROW('Sanitation Data'!E42)))),OFFSET('Sanitation Data'!$E$7,0,10*ROW('Sanitation Data'!E42)),NA())))</f>
        <v>#N/A</v>
      </c>
      <c r="AH48" s="251" t="e">
        <f ca="true">+IF(AND(ISNUMBER(OFFSET('Sanitation Data'!$E$11,0,10*ROW('Sanitation Data'!E42))),CW48="Yes"),OFFSET('Sanitation Data'!$E$11,0,10*ROW('Sanitation Data'!E42)),IF(AND(ISNUMBER(OFFSET('Sanitation Data'!$E$11,0,10*ROW('Sanitation Data'!E42))),CW48="No",ISNUMBER(OFFSET('Sanitation Data'!$E$11,0,10*ROW('Sanitation Data'!E42)))),CONCATENATE("[",ROUND(OFFSET('Sanitation Data'!$E$11,0,10*ROW('Sanitation Data'!E42)),0),"]"),IF(AND(ISNUMBER(OFFSET('Sanitation Data'!$E$11,0,10*ROW('Sanitation Data'!E42))),CW48="",ISNUMBER(OFFSET('Sanitation Data'!$E$11,0,10*ROW('Sanitation Data'!E42)))),OFFSET('Sanitation Data'!$E$11,0,10*ROW('Sanitation Data'!E42)),NA())))</f>
        <v>#N/A</v>
      </c>
      <c r="AI48" s="251" t="e">
        <f ca="true">+IF(AND(ISNUMBER(OFFSET('Sanitation Data'!$E$12,0,10*ROW('Sanitation Data'!E42))),CX48="Yes"),OFFSET('Sanitation Data'!$E$12,0,10*ROW('Sanitation Data'!E42)),IF(AND(ISNUMBER(OFFSET('Sanitation Data'!$E$12,0,10*ROW('Sanitation Data'!E42))),CX48="No",ISNUMBER(OFFSET('Sanitation Data'!$E$12,0,10*ROW('Sanitation Data'!E42)))),CONCATENATE("[",ROUND(OFFSET('Sanitation Data'!$E$12,0,10*ROW('Sanitation Data'!E42)),0),"]"),IF(AND(ISNUMBER(OFFSET('Sanitation Data'!$E$12,0,10*ROW('Sanitation Data'!E42))),CX48="",ISNUMBER(OFFSET('Sanitation Data'!$E$12,0,10*ROW('Sanitation Data'!E42)))),OFFSET('Sanitation Data'!$E$12,0,10*ROW('Sanitation Data'!E42)),NA())))</f>
        <v>#N/A</v>
      </c>
      <c r="AJ48" s="251" t="e">
        <f ca="true">+IF(AND(ISNUMBER(OFFSET('Sanitation Data'!$E$13,0,10*ROW('Sanitation Data'!E42))),CY48="Yes"),OFFSET('Sanitation Data'!$E$13,0,10*ROW('Sanitation Data'!E42)),IF(AND(ISNUMBER(OFFSET('Sanitation Data'!$E$13,0,10*ROW('Sanitation Data'!E42))),CY48="No",ISNUMBER(OFFSET('Sanitation Data'!$E$13,0,10*ROW('Sanitation Data'!E42)))),CONCATENATE("[",ROUND(OFFSET('Sanitation Data'!$E$13,0,10*ROW('Sanitation Data'!E42)),0),"]"),IF(AND(ISNUMBER(OFFSET('Sanitation Data'!$E$13,0,10*ROW('Sanitation Data'!E42))),CY48="",ISNUMBER(OFFSET('Sanitation Data'!$E$13,0,10*ROW('Sanitation Data'!E42)))),OFFSET('Sanitation Data'!$E$13,0,10*ROW('Sanitation Data'!E42)),NA())))</f>
        <v>#N/A</v>
      </c>
      <c r="AK48" s="251" t="e">
        <f ca="true">+IF(AND(ISNUMBER(OFFSET('Sanitation Data'!$F$5,0,10*ROW('Sanitation Data'!F42))),CZ48="Yes"),100-OFFSET('Sanitation Data'!$F$5,0,10*ROW('Sanitation Data'!F42)),IF(AND(ISNUMBER(OFFSET('Sanitation Data'!$F$5,0,10*ROW('Sanitation Data'!F42))),CZ48="No",ISNUMBER(OFFSET('Sanitation Data'!$F$5,0,10*ROW('Sanitation Data'!F42)))),CONCATENATE("[",ROUND(100-OFFSET('Sanitation Data'!$F$5,0,10*ROW('Sanitation Data'!F42)),0),"]"),IF(AND(ISNUMBER(OFFSET('Sanitation Data'!$F$5,0,10*ROW('Sanitation Data'!F42))),CZ48="",ISNUMBER(OFFSET('Sanitation Data'!$F$5,0,10*ROW('Sanitation Data'!F42)))),100-OFFSET('Sanitation Data'!$F$5,0,10*ROW('Sanitation Data'!F42)),NA())))</f>
        <v>#N/A</v>
      </c>
      <c r="AL48" s="251" t="e">
        <f ca="true">+IF(AND(ISNUMBER(OFFSET('Sanitation Data'!$F$7,0,10*ROW('Sanitation Data'!F42))),DA48="Yes"),OFFSET('Sanitation Data'!$F$7,0,10*ROW('Sanitation Data'!F42)),IF(AND(ISNUMBER(OFFSET('Sanitation Data'!$F$7,0,10*ROW('Sanitation Data'!F42))),DA48="No",ISNUMBER(OFFSET('Sanitation Data'!$F$7,0,10*ROW('Sanitation Data'!F42)))),CONCATENATE("[",ROUND(OFFSET('Sanitation Data'!$F$7,0,10*ROW('Sanitation Data'!F42)),0),"]"),IF(AND(ISNUMBER(OFFSET('Sanitation Data'!$F$7,0,10*ROW('Sanitation Data'!F42))),DA48="",ISNUMBER(OFFSET('Sanitation Data'!$F$7,0,10*ROW('Sanitation Data'!F42)))),OFFSET('Sanitation Data'!$F$7,0,10*ROW('Sanitation Data'!F42)),NA())))</f>
        <v>#N/A</v>
      </c>
      <c r="AM48" s="251" t="e">
        <f ca="true">+IF(AND(ISNUMBER(OFFSET('Sanitation Data'!$F$11,0,10*ROW('Sanitation Data'!F42))),DB48="Yes"),OFFSET('Sanitation Data'!$F$11,0,10*ROW('Sanitation Data'!F42)),IF(AND(ISNUMBER(OFFSET('Sanitation Data'!$F$11,0,10*ROW('Sanitation Data'!F42))),DB48="No",ISNUMBER(OFFSET('Sanitation Data'!$F$11,0,10*ROW('Sanitation Data'!F42)))),CONCATENATE("[",ROUND(OFFSET('Sanitation Data'!$F$11,0,10*ROW('Sanitation Data'!F42)),0),"]"),IF(AND(ISNUMBER(OFFSET('Sanitation Data'!$F$11,0,10*ROW('Sanitation Data'!F42))),DB48="",ISNUMBER(OFFSET('Sanitation Data'!$F$11,0,10*ROW('Sanitation Data'!F42)))),OFFSET('Sanitation Data'!$F$11,0,10*ROW('Sanitation Data'!F42)),NA())))</f>
        <v>#N/A</v>
      </c>
      <c r="AN48" s="251" t="e">
        <f ca="true">+IF(AND(ISNUMBER(OFFSET('Sanitation Data'!$F$12,0,10*ROW('Sanitation Data'!F42))),DC48="Yes"),OFFSET('Sanitation Data'!$F$12,0,10*ROW('Sanitation Data'!F42)),IF(AND(ISNUMBER(OFFSET('Sanitation Data'!$F$12,0,10*ROW('Sanitation Data'!F42))),DC48="No",ISNUMBER(OFFSET('Sanitation Data'!$F$12,0,10*ROW('Sanitation Data'!F42)))),CONCATENATE("[",ROUND(OFFSET('Sanitation Data'!$F$12,0,10*ROW('Sanitation Data'!F42)),0),"]"),IF(AND(ISNUMBER(OFFSET('Sanitation Data'!$F$12,0,10*ROW('Sanitation Data'!F42))),DC48="",ISNUMBER(OFFSET('Sanitation Data'!$F$12,0,10*ROW('Sanitation Data'!F42)))),OFFSET('Sanitation Data'!$F$12,0,10*ROW('Sanitation Data'!F42)),NA())))</f>
        <v>#N/A</v>
      </c>
      <c r="AO48" s="251" t="e">
        <f ca="true">+IF(AND(ISNUMBER(OFFSET('Sanitation Data'!$F$13,0,10*ROW('Sanitation Data'!F42))),DD48="Yes"),OFFSET('Sanitation Data'!$F$13,0,10*ROW('Sanitation Data'!F42)),IF(AND(ISNUMBER(OFFSET('Sanitation Data'!$F$13,0,10*ROW('Sanitation Data'!F42))),DD48="No",ISNUMBER(OFFSET('Sanitation Data'!$F$13,0,10*ROW('Sanitation Data'!F42)))),CONCATENATE("[",ROUND(OFFSET('Sanitation Data'!$F$13,0,10*ROW('Sanitation Data'!F42)),0),"]"),IF(AND(ISNUMBER(OFFSET('Sanitation Data'!$F$13,0,10*ROW('Sanitation Data'!F42))),DD48="",ISNUMBER(OFFSET('Sanitation Data'!$F$13,0,10*ROW('Sanitation Data'!F42)))),OFFSET('Sanitation Data'!$F$13,0,10*ROW('Sanitation Data'!F42)),NA())))</f>
        <v>#N/A</v>
      </c>
      <c r="AP48" s="251" t="e">
        <f ca="true">+IF(AND(ISNUMBER(OFFSET('Sanitation Data'!$G$5,0,10*ROW('Sanitation Data'!G42))),DE48="Yes"),100-OFFSET('Sanitation Data'!$G$5,0,10*ROW('Sanitation Data'!G42)),IF(AND(ISNUMBER(OFFSET('Sanitation Data'!$G$5,0,10*ROW('Sanitation Data'!G42))),DE48="No",ISNUMBER(OFFSET('Sanitation Data'!$G$5,0,10*ROW('Sanitation Data'!G42)))),CONCATENATE("[",ROUND(100-OFFSET('Sanitation Data'!$G$5,0,10*ROW('Sanitation Data'!G42)),0),"]"),IF(AND(ISNUMBER(OFFSET('Sanitation Data'!$G$5,0,10*ROW('Sanitation Data'!G42))),DE48="",ISNUMBER(OFFSET('Sanitation Data'!$G$5,0,10*ROW('Sanitation Data'!G42)))),100-OFFSET('Sanitation Data'!$G$5,0,10*ROW('Sanitation Data'!G42)),NA())))</f>
        <v>#N/A</v>
      </c>
      <c r="AQ48" s="251" t="e">
        <f ca="true">+IF(AND(ISNUMBER(OFFSET('Sanitation Data'!$G$7,0,10*ROW('Sanitation Data'!G42))),DF48="Yes"),OFFSET('Sanitation Data'!$G$7,0,10*ROW('Sanitation Data'!G42)),IF(AND(ISNUMBER(OFFSET('Sanitation Data'!$G$7,0,10*ROW('Sanitation Data'!G42))),DF48="No",ISNUMBER(OFFSET('Sanitation Data'!$G$7,0,10*ROW('Sanitation Data'!G42)))),CONCATENATE("[",ROUND(OFFSET('Sanitation Data'!$G$7,0,10*ROW('Sanitation Data'!G42)),0),"]"),IF(AND(ISNUMBER(OFFSET('Sanitation Data'!$G$7,0,10*ROW('Sanitation Data'!G42))),DF48="",ISNUMBER(OFFSET('Sanitation Data'!$G$7,0,10*ROW('Sanitation Data'!G42)))),OFFSET('Sanitation Data'!$G$7,0,10*ROW('Sanitation Data'!G42)),NA())))</f>
        <v>#N/A</v>
      </c>
      <c r="AR48" s="251" t="e">
        <f ca="true">+IF(AND(ISNUMBER(OFFSET('Sanitation Data'!$G$11,0,10*ROW('Sanitation Data'!G42))),DG48="Yes"),OFFSET('Sanitation Data'!$G$11,0,10*ROW('Sanitation Data'!G42)),IF(AND(ISNUMBER(OFFSET('Sanitation Data'!$G$11,0,10*ROW('Sanitation Data'!G42))),DG48="No",ISNUMBER(OFFSET('Sanitation Data'!$G$11,0,10*ROW('Sanitation Data'!G42)))),CONCATENATE("[",ROUND(OFFSET('Sanitation Data'!$G$11,0,10*ROW('Sanitation Data'!G42)),0),"]"),IF(AND(ISNUMBER(OFFSET('Sanitation Data'!$G$11,0,10*ROW('Sanitation Data'!G42))),DG48="",ISNUMBER(OFFSET('Sanitation Data'!$G$11,0,10*ROW('Sanitation Data'!G42)))),OFFSET('Sanitation Data'!$G$11,0,10*ROW('Sanitation Data'!G42)),NA())))</f>
        <v>#N/A</v>
      </c>
      <c r="AS48" s="251" t="e">
        <f ca="true">+IF(AND(ISNUMBER(OFFSET('Sanitation Data'!$G$12,0,10*ROW('Sanitation Data'!G42))),DH48="Yes"),OFFSET('Sanitation Data'!$G$12,0,10*ROW('Sanitation Data'!G42)),IF(AND(ISNUMBER(OFFSET('Sanitation Data'!$G$12,0,10*ROW('Sanitation Data'!G42))),DH48="No",ISNUMBER(OFFSET('Sanitation Data'!$G$12,0,10*ROW('Sanitation Data'!G42)))),CONCATENATE("[",ROUND(OFFSET('Sanitation Data'!$G$12,0,10*ROW('Sanitation Data'!G42)),0),"]"),IF(AND(ISNUMBER(OFFSET('Sanitation Data'!$G$12,0,10*ROW('Sanitation Data'!G42))),DH48="",ISNUMBER(OFFSET('Sanitation Data'!$G$12,0,10*ROW('Sanitation Data'!G42)))),OFFSET('Sanitation Data'!$G$12,0,10*ROW('Sanitation Data'!G42)),NA())))</f>
        <v>#N/A</v>
      </c>
      <c r="AT48" s="251" t="e">
        <f ca="true">+IF(AND(ISNUMBER(OFFSET('Sanitation Data'!$G$13,0,10*ROW('Sanitation Data'!G42))),DI48="Yes"),OFFSET('Sanitation Data'!$G$13,0,10*ROW('Sanitation Data'!G42)),IF(AND(ISNUMBER(OFFSET('Sanitation Data'!$G$13,0,10*ROW('Sanitation Data'!G42))),DI48="No",ISNUMBER(OFFSET('Sanitation Data'!$G$13,0,10*ROW('Sanitation Data'!G42)))),CONCATENATE("[",ROUND(OFFSET('Sanitation Data'!$G$13,0,10*ROW('Sanitation Data'!G42)),0),"]"),IF(AND(ISNUMBER(OFFSET('Sanitation Data'!$G$13,0,10*ROW('Sanitation Data'!G42))),DI48="",ISNUMBER(OFFSET('Sanitation Data'!$G$13,0,10*ROW('Sanitation Data'!G42)))),OFFSET('Sanitation Data'!$G$13,0,10*ROW('Sanitation Data'!G42)),NA())))</f>
        <v>#N/A</v>
      </c>
      <c r="AU48" s="251" t="e">
        <f ca="true">+IF(AND(ISNUMBER(OFFSET('Sanitation Data'!$H$5,0,10*ROW('Sanitation Data'!H42))),DJ48="Yes"),100-OFFSET('Sanitation Data'!$H$5,0,10*ROW('Sanitation Data'!H42)),IF(AND(ISNUMBER(OFFSET('Sanitation Data'!$H$5,0,10*ROW('Sanitation Data'!H42))),DJ48="No",ISNUMBER(OFFSET('Sanitation Data'!$H$5,0,10*ROW('Sanitation Data'!H42)))),CONCATENATE("[",ROUND(100-OFFSET('Sanitation Data'!$H$5,0,10*ROW('Sanitation Data'!H42)),0),"]"),IF(AND(ISNUMBER(OFFSET('Sanitation Data'!$H$5,0,10*ROW('Sanitation Data'!H42))),DJ48="",ISNUMBER(OFFSET('Sanitation Data'!$H$5,0,10*ROW('Sanitation Data'!H42)))),100-OFFSET('Sanitation Data'!$H$5,0,10*ROW('Sanitation Data'!H42)),NA())))</f>
        <v>#N/A</v>
      </c>
      <c r="AV48" s="251" t="e">
        <f ca="true">+IF(AND(ISNUMBER(OFFSET('Sanitation Data'!$H$7,0,10*ROW('Sanitation Data'!H42))),DK48="Yes"),OFFSET('Sanitation Data'!$H$7,0,10*ROW('Sanitation Data'!H42)),IF(AND(ISNUMBER(OFFSET('Sanitation Data'!$H$7,0,10*ROW('Sanitation Data'!H42))),DK48="No",ISNUMBER(OFFSET('Sanitation Data'!$H$7,0,10*ROW('Sanitation Data'!H42)))),CONCATENATE("[",ROUND(OFFSET('Sanitation Data'!$H$7,0,10*ROW('Sanitation Data'!H42)),0),"]"),IF(AND(ISNUMBER(OFFSET('Sanitation Data'!$H$7,0,10*ROW('Sanitation Data'!H42))),DK48="",ISNUMBER(OFFSET('Sanitation Data'!$H$7,0,10*ROW('Sanitation Data'!H42)))),OFFSET('Sanitation Data'!$H$7,0,10*ROW('Sanitation Data'!H42)),NA())))</f>
        <v>#N/A</v>
      </c>
      <c r="AW48" s="251" t="e">
        <f ca="true">+IF(AND(ISNUMBER(OFFSET('Sanitation Data'!$H$11,0,10*ROW('Sanitation Data'!H42))),DL48="Yes"),OFFSET('Sanitation Data'!$H$11,0,10*ROW('Sanitation Data'!H42)),IF(AND(ISNUMBER(OFFSET('Sanitation Data'!$H$11,0,10*ROW('Sanitation Data'!H42))),DL48="No",ISNUMBER(OFFSET('Sanitation Data'!$H$11,0,10*ROW('Sanitation Data'!H42)))),CONCATENATE("[",ROUND(OFFSET('Sanitation Data'!$H$11,0,10*ROW('Sanitation Data'!H42)),0),"]"),IF(AND(ISNUMBER(OFFSET('Sanitation Data'!$H$11,0,10*ROW('Sanitation Data'!H42))),DL48="",ISNUMBER(OFFSET('Sanitation Data'!$H$11,0,10*ROW('Sanitation Data'!H42)))),OFFSET('Sanitation Data'!$H$11,0,10*ROW('Sanitation Data'!H42)),NA())))</f>
        <v>#N/A</v>
      </c>
      <c r="AX48" s="251" t="e">
        <f ca="true">+IF(AND(ISNUMBER(OFFSET('Sanitation Data'!$H$12,0,10*ROW('Sanitation Data'!H42))),DM48="Yes"),OFFSET('Sanitation Data'!$H$12,0,10*ROW('Sanitation Data'!H42)),IF(AND(ISNUMBER(OFFSET('Sanitation Data'!$H$12,0,10*ROW('Sanitation Data'!H42))),DM48="No",ISNUMBER(OFFSET('Sanitation Data'!$H$12,0,10*ROW('Sanitation Data'!H42)))),CONCATENATE("[",ROUND(OFFSET('Sanitation Data'!$H$12,0,10*ROW('Sanitation Data'!H42)),0),"]"),IF(AND(ISNUMBER(OFFSET('Sanitation Data'!$H$12,0,10*ROW('Sanitation Data'!H42))),DM48="",ISNUMBER(OFFSET('Sanitation Data'!$H$12,0,10*ROW('Sanitation Data'!H42)))),OFFSET('Sanitation Data'!$H$12,0,10*ROW('Sanitation Data'!H42)),NA())))</f>
        <v>#N/A</v>
      </c>
      <c r="AY48" s="251" t="e">
        <f ca="true">+IF(AND(ISNUMBER(OFFSET('Sanitation Data'!$H$13,0,10*ROW('Sanitation Data'!H42))),DN48="Yes"),OFFSET('Sanitation Data'!$H$13,0,10*ROW('Sanitation Data'!H42)),IF(AND(ISNUMBER(OFFSET('Sanitation Data'!$H$13,0,10*ROW('Sanitation Data'!H42))),DN48="No",ISNUMBER(OFFSET('Sanitation Data'!$H$13,0,10*ROW('Sanitation Data'!H42)))),CONCATENATE("[",ROUND(OFFSET('Sanitation Data'!$H$13,0,10*ROW('Sanitation Data'!H42)),0),"]"),IF(AND(ISNUMBER(OFFSET('Sanitation Data'!$H$13,0,10*ROW('Sanitation Data'!H42))),DN48="",ISNUMBER(OFFSET('Sanitation Data'!$H$13,0,10*ROW('Sanitation Data'!H42)))),OFFSET('Sanitation Data'!$H$13,0,10*ROW('Sanitation Data'!H42)),NA())))</f>
        <v>#N/A</v>
      </c>
      <c r="AZ48" s="252" t="e">
        <f ca="true">+IF(AND(ISNUMBER(OFFSET('Hygiene Data'!$C$6,0,10*ROW('Hygiene Data'!C42))),DO48="Yes"),OFFSET('Hygiene Data'!$C$6,0,10*ROW('Hygiene Data'!C42)),IF(AND(ISNUMBER(OFFSET('Hygiene Data'!$C$6,0,10*ROW('Hygiene Data'!C42))),DO48="No",ISNUMBER(OFFSET('Hygiene Data'!$C$6,0,10*ROW('Hygiene Data'!C42)))),CONCATENATE("[",ROUND(OFFSET('Hygiene Data'!$C$6,0,10*ROW('Hygiene Data'!C42)),0),"]"),IF(AND(ISNUMBER(OFFSET('Hygiene Data'!$C$6,0,10*ROW('Hygiene Data'!C42))),DO48="",ISNUMBER(OFFSET('Hygiene Data'!$C$6,0,10*ROW('Hygiene Data'!C42)))),OFFSET('Hygiene Data'!$C$6,0,10*ROW('Hygiene Data'!C42)),NA())))</f>
        <v>#N/A</v>
      </c>
      <c r="BA48" s="252" t="e">
        <f ca="true">+IF(AND(ISNUMBER(OFFSET('Hygiene Data'!$C$8,0,10*ROW('Hygiene Data'!C42))),DP48="Yes"),OFFSET('Hygiene Data'!$C$8,0,10*ROW('Hygiene Data'!C42)),IF(AND(ISNUMBER(OFFSET('Hygiene Data'!$C$8,0,10*ROW('Hygiene Data'!C42))),DP48="No",ISNUMBER(OFFSET('Hygiene Data'!$C$8,0,10*ROW('Hygiene Data'!C42)))),CONCATENATE("[",ROUND(OFFSET('Hygiene Data'!$C$8,0,10*ROW('Hygiene Data'!C42)),0),"]"),IF(AND(ISNUMBER(OFFSET('Hygiene Data'!$C$8,0,10*ROW('Hygiene Data'!C42))),DP48="",ISNUMBER(OFFSET('Hygiene Data'!$C$8,0,10*ROW('Hygiene Data'!C42)))),OFFSET('Hygiene Data'!$C$8,0,10*ROW('Hygiene Data'!C42)),NA())))</f>
        <v>#N/A</v>
      </c>
      <c r="BB48" s="252" t="e">
        <f ca="true">+IF(AND(ISNUMBER(OFFSET('Hygiene Data'!$C$10,0,10*ROW('Hygiene Data'!C42))),DQ48="Yes"),OFFSET('Hygiene Data'!$C$10,0,10*ROW('Hygiene Data'!C42)),IF(AND(ISNUMBER(OFFSET('Hygiene Data'!$C$10,0,10*ROW('Hygiene Data'!C42))),DQ48="No",ISNUMBER(OFFSET('Hygiene Data'!$C$10,0,10*ROW('Hygiene Data'!C42)))),CONCATENATE("[",ROUND(OFFSET('Hygiene Data'!$C$10,0,10*ROW('Hygiene Data'!C42)),0),"]"),IF(AND(ISNUMBER(OFFSET('Hygiene Data'!$C$10,0,10*ROW('Hygiene Data'!C42))),DQ48="",ISNUMBER(OFFSET('Hygiene Data'!$C$10,0,10*ROW('Hygiene Data'!C42)))),OFFSET('Hygiene Data'!$C$10,0,10*ROW('Hygiene Data'!C42)),NA())))</f>
        <v>#N/A</v>
      </c>
      <c r="BC48" s="252" t="e">
        <f ca="true">+IF(AND(ISNUMBER(OFFSET('Hygiene Data'!$D$6,0,10*ROW('Hygiene Data'!D42))),DR48="Yes"),OFFSET('Hygiene Data'!$D$6,0,10*ROW('Hygiene Data'!D42)),IF(AND(ISNUMBER(OFFSET('Hygiene Data'!$D$6,0,10*ROW('Hygiene Data'!D42))),DR48="No",ISNUMBER(OFFSET('Hygiene Data'!$D$6,0,10*ROW('Hygiene Data'!D42)))),CONCATENATE("[",ROUND(OFFSET('Hygiene Data'!$D$6,0,10*ROW('Hygiene Data'!D42)),0),"]"),IF(AND(ISNUMBER(OFFSET('Hygiene Data'!$D$6,0,10*ROW('Hygiene Data'!D42))),DR48="",ISNUMBER(OFFSET('Hygiene Data'!$D$6,0,10*ROW('Hygiene Data'!D42)))),OFFSET('Hygiene Data'!$D$6,0,10*ROW('Hygiene Data'!D42)),NA())))</f>
        <v>#N/A</v>
      </c>
      <c r="BD48" s="252" t="e">
        <f ca="true">+IF(AND(ISNUMBER(OFFSET('Hygiene Data'!$D$8,0,10*ROW('Hygiene Data'!D42))),DS48="Yes"),OFFSET('Hygiene Data'!$D$8,0,10*ROW('Hygiene Data'!D42)),IF(AND(ISNUMBER(OFFSET('Hygiene Data'!$D$8,0,10*ROW('Hygiene Data'!D42))),DS48="No",ISNUMBER(OFFSET('Hygiene Data'!$D$8,0,10*ROW('Hygiene Data'!D42)))),CONCATENATE("[",ROUND(OFFSET('Hygiene Data'!$D$8,0,10*ROW('Hygiene Data'!D42)),0),"]"),IF(AND(ISNUMBER(OFFSET('Hygiene Data'!$D$8,0,10*ROW('Hygiene Data'!D42))),DS48="",ISNUMBER(OFFSET('Hygiene Data'!$D$8,0,10*ROW('Hygiene Data'!D42)))),OFFSET('Hygiene Data'!$D$8,0,10*ROW('Hygiene Data'!D42)),NA())))</f>
        <v>#N/A</v>
      </c>
      <c r="BE48" s="252" t="e">
        <f ca="true">+IF(AND(ISNUMBER(OFFSET('Hygiene Data'!$D$10,0,10*ROW('Hygiene Data'!D42))),DT48="Yes"),OFFSET('Hygiene Data'!$D$10,0,10*ROW('Hygiene Data'!D42)),IF(AND(ISNUMBER(OFFSET('Hygiene Data'!$D$10,0,10*ROW('Hygiene Data'!D42))),DT48="No",ISNUMBER(OFFSET('Hygiene Data'!$D$10,0,10*ROW('Hygiene Data'!D42)))),CONCATENATE("[",ROUND(OFFSET('Hygiene Data'!$D$10,0,10*ROW('Hygiene Data'!D42)),0),"]"),IF(AND(ISNUMBER(OFFSET('Hygiene Data'!$D$10,0,10*ROW('Hygiene Data'!D42))),DT48="",ISNUMBER(OFFSET('Hygiene Data'!$D$10,0,10*ROW('Hygiene Data'!D42)))),OFFSET('Hygiene Data'!$D$10,0,10*ROW('Hygiene Data'!D42)),NA())))</f>
        <v>#N/A</v>
      </c>
      <c r="BF48" s="252" t="e">
        <f ca="true">+IF(AND(ISNUMBER(OFFSET('Hygiene Data'!$E$6,0,10*ROW('Hygiene Data'!E42))),DU48="Yes"),OFFSET('Hygiene Data'!$E$6,0,10*ROW('Hygiene Data'!E42)),IF(AND(ISNUMBER(OFFSET('Hygiene Data'!$E$6,0,10*ROW('Hygiene Data'!E42))),DU48="No",ISNUMBER(OFFSET('Hygiene Data'!$E$6,0,10*ROW('Hygiene Data'!E42)))),CONCATENATE("[",ROUND(OFFSET('Hygiene Data'!$E$6,0,10*ROW('Hygiene Data'!E42)),0),"]"),IF(AND(ISNUMBER(OFFSET('Hygiene Data'!$E$6,0,10*ROW('Hygiene Data'!E42))),DU48="",ISNUMBER(OFFSET('Hygiene Data'!$E$6,0,10*ROW('Hygiene Data'!E42)))),OFFSET('Hygiene Data'!$E$6,0,10*ROW('Hygiene Data'!E42)),NA())))</f>
        <v>#N/A</v>
      </c>
      <c r="BG48" s="252" t="e">
        <f ca="true">+IF(AND(ISNUMBER(OFFSET('Hygiene Data'!$E$8,0,10*ROW('Hygiene Data'!E42))),DV48="Yes"),OFFSET('Hygiene Data'!$E$8,0,10*ROW('Hygiene Data'!E42)),IF(AND(ISNUMBER(OFFSET('Hygiene Data'!$E$8,0,10*ROW('Hygiene Data'!E42))),DV48="No",ISNUMBER(OFFSET('Hygiene Data'!$E$8,0,10*ROW('Hygiene Data'!E42)))),CONCATENATE("[",ROUND(OFFSET('Hygiene Data'!$E$8,0,10*ROW('Hygiene Data'!E42)),0),"]"),IF(AND(ISNUMBER(OFFSET('Hygiene Data'!$E$8,0,10*ROW('Hygiene Data'!E42))),DV48="",ISNUMBER(OFFSET('Hygiene Data'!$E$8,0,10*ROW('Hygiene Data'!E42)))),OFFSET('Hygiene Data'!$E$8,0,10*ROW('Hygiene Data'!E42)),NA())))</f>
        <v>#N/A</v>
      </c>
      <c r="BH48" s="252" t="e">
        <f ca="true">+IF(AND(ISNUMBER(OFFSET('Hygiene Data'!$E$10,0,10*ROW('Hygiene Data'!E42))),DW48="Yes"),OFFSET('Hygiene Data'!$E$10,0,10*ROW('Hygiene Data'!E42)),IF(AND(ISNUMBER(OFFSET('Hygiene Data'!$E$10,0,10*ROW('Hygiene Data'!E42))),DW48="No",ISNUMBER(OFFSET('Hygiene Data'!$E$10,0,10*ROW('Hygiene Data'!E42)))),CONCATENATE("[",ROUND(OFFSET('Hygiene Data'!$E$10,0,10*ROW('Hygiene Data'!E42)),0),"]"),IF(AND(ISNUMBER(OFFSET('Hygiene Data'!$E$10,0,10*ROW('Hygiene Data'!E42))),DW48="",ISNUMBER(OFFSET('Hygiene Data'!$E$10,0,10*ROW('Hygiene Data'!E42)))),OFFSET('Hygiene Data'!$E$10,0,10*ROW('Hygiene Data'!E42)),NA())))</f>
        <v>#N/A</v>
      </c>
      <c r="BI48" s="252" t="e">
        <f ca="true">+IF(AND(ISNUMBER(OFFSET('Hygiene Data'!$F$6,0,10*ROW('Hygiene Data'!F42))),DX48="Yes"),OFFSET('Hygiene Data'!$F$6,0,10*ROW('Hygiene Data'!F42)),IF(AND(ISNUMBER(OFFSET('Hygiene Data'!$F$6,0,10*ROW('Hygiene Data'!F42))),DX48="No",ISNUMBER(OFFSET('Hygiene Data'!$F$6,0,10*ROW('Hygiene Data'!F42)))),CONCATENATE("[",ROUND(OFFSET('Hygiene Data'!$F$6,0,10*ROW('Hygiene Data'!F42)),0),"]"),IF(AND(ISNUMBER(OFFSET('Hygiene Data'!$F$6,0,10*ROW('Hygiene Data'!F42))),DX48="",ISNUMBER(OFFSET('Hygiene Data'!$F$6,0,10*ROW('Hygiene Data'!F42)))),OFFSET('Hygiene Data'!$F$6,0,10*ROW('Hygiene Data'!F42)),NA())))</f>
        <v>#N/A</v>
      </c>
      <c r="BJ48" s="252" t="e">
        <f ca="true">+IF(AND(ISNUMBER(OFFSET('Hygiene Data'!$F$8,0,10*ROW('Hygiene Data'!F42))),DY48="Yes"),OFFSET('Hygiene Data'!$F$8,0,10*ROW('Hygiene Data'!F42)),IF(AND(ISNUMBER(OFFSET('Hygiene Data'!$F$8,0,10*ROW('Hygiene Data'!F42))),DY48="No",ISNUMBER(OFFSET('Hygiene Data'!$F$8,0,10*ROW('Hygiene Data'!F42)))),CONCATENATE("[",ROUND(OFFSET('Hygiene Data'!$F$8,0,10*ROW('Hygiene Data'!F42)),0),"]"),IF(AND(ISNUMBER(OFFSET('Hygiene Data'!$F$8,0,10*ROW('Hygiene Data'!F42))),DY48="",ISNUMBER(OFFSET('Hygiene Data'!$F$8,0,10*ROW('Hygiene Data'!F42)))),OFFSET('Hygiene Data'!$F$8,0,10*ROW('Hygiene Data'!F42)),NA())))</f>
        <v>#N/A</v>
      </c>
      <c r="BK48" s="252" t="e">
        <f ca="true">+IF(AND(ISNUMBER(OFFSET('Hygiene Data'!$F$10,0,10*ROW('Hygiene Data'!F42))),DZ48="Yes"),OFFSET('Hygiene Data'!$F$10,0,10*ROW('Hygiene Data'!F42)),IF(AND(ISNUMBER(OFFSET('Hygiene Data'!$F$10,0,10*ROW('Hygiene Data'!F42))),DZ48="No",ISNUMBER(OFFSET('Hygiene Data'!$F$10,0,10*ROW('Hygiene Data'!F42)))),CONCATENATE("[",ROUND(OFFSET('Hygiene Data'!$F$10,0,10*ROW('Hygiene Data'!F42)),0),"]"),IF(AND(ISNUMBER(OFFSET('Hygiene Data'!$F$10,0,10*ROW('Hygiene Data'!F42))),DZ48="",ISNUMBER(OFFSET('Hygiene Data'!$F$10,0,10*ROW('Hygiene Data'!F42)))),OFFSET('Hygiene Data'!$F$10,0,10*ROW('Hygiene Data'!F42)),NA())))</f>
        <v>#N/A</v>
      </c>
      <c r="BL48" s="252" t="e">
        <f ca="true">+IF(AND(ISNUMBER(OFFSET('Hygiene Data'!$G$6,0,10*ROW('Hygiene Data'!G42))),EA48="Yes"),OFFSET('Hygiene Data'!$G$6,0,10*ROW('Hygiene Data'!G42)),IF(AND(ISNUMBER(OFFSET('Hygiene Data'!$G$6,0,10*ROW('Hygiene Data'!G42))),EA48="No",ISNUMBER(OFFSET('Hygiene Data'!$G$6,0,10*ROW('Hygiene Data'!G42)))),CONCATENATE("[",ROUND(OFFSET('Hygiene Data'!$G$6,0,10*ROW('Hygiene Data'!G42)),0),"]"),IF(AND(ISNUMBER(OFFSET('Hygiene Data'!$G$6,0,10*ROW('Hygiene Data'!G42))),EA48="",ISNUMBER(OFFSET('Hygiene Data'!$G$6,0,10*ROW('Hygiene Data'!G42)))),OFFSET('Hygiene Data'!$G$6,0,10*ROW('Hygiene Data'!G42)),NA())))</f>
        <v>#N/A</v>
      </c>
      <c r="BM48" s="252" t="e">
        <f ca="true">+IF(AND(ISNUMBER(OFFSET('Hygiene Data'!$G$8,0,10*ROW('Hygiene Data'!G42))),EB48="Yes"),OFFSET('Hygiene Data'!$G$8,0,10*ROW('Hygiene Data'!G42)),IF(AND(ISNUMBER(OFFSET('Hygiene Data'!$G$8,0,10*ROW('Hygiene Data'!G42))),EB48="No",ISNUMBER(OFFSET('Hygiene Data'!$G$8,0,10*ROW('Hygiene Data'!G42)))),CONCATENATE("[",ROUND(OFFSET('Hygiene Data'!$G$8,0,10*ROW('Hygiene Data'!G42)),0),"]"),IF(AND(ISNUMBER(OFFSET('Hygiene Data'!$G$8,0,10*ROW('Hygiene Data'!G42))),EB48="",ISNUMBER(OFFSET('Hygiene Data'!$G$8,0,10*ROW('Hygiene Data'!G42)))),OFFSET('Hygiene Data'!$G$8,0,10*ROW('Hygiene Data'!G42)),NA())))</f>
        <v>#N/A</v>
      </c>
      <c r="BN48" s="252" t="e">
        <f ca="true">+IF(AND(ISNUMBER(OFFSET('Hygiene Data'!$G$10,0,10*ROW('Hygiene Data'!G42))),EC48="Yes"),OFFSET('Hygiene Data'!$G$10,0,10*ROW('Hygiene Data'!G42)),IF(AND(ISNUMBER(OFFSET('Hygiene Data'!$G$10,0,10*ROW('Hygiene Data'!G42))),EC48="No",ISNUMBER(OFFSET('Hygiene Data'!$G$10,0,10*ROW('Hygiene Data'!G42)))),CONCATENATE("[",ROUND(OFFSET('Hygiene Data'!$G$10,0,10*ROW('Hygiene Data'!G42)),0),"]"),IF(AND(ISNUMBER(OFFSET('Hygiene Data'!$G$10,0,10*ROW('Hygiene Data'!G42))),EC48="",ISNUMBER(OFFSET('Hygiene Data'!$G$10,0,10*ROW('Hygiene Data'!G42)))),OFFSET('Hygiene Data'!$G$10,0,10*ROW('Hygiene Data'!G42)),NA())))</f>
        <v>#N/A</v>
      </c>
      <c r="BO48" s="252" t="e">
        <f ca="true">+IF(AND(ISNUMBER(OFFSET('Hygiene Data'!$H$6,0,10*ROW('Hygiene Data'!H42))),ED48="Yes"),OFFSET('Hygiene Data'!$H$6,0,10*ROW('Hygiene Data'!H42)),IF(AND(ISNUMBER(OFFSET('Hygiene Data'!$H$6,0,10*ROW('Hygiene Data'!H42))),ED48="No",ISNUMBER(OFFSET('Hygiene Data'!$H$6,0,10*ROW('Hygiene Data'!H42)))),CONCATENATE("[",ROUND(OFFSET('Hygiene Data'!$H$6,0,10*ROW('Hygiene Data'!H42)),0),"]"),IF(AND(ISNUMBER(OFFSET('Hygiene Data'!$H$6,0,10*ROW('Hygiene Data'!H42))),ED48="",ISNUMBER(OFFSET('Hygiene Data'!$H$6,0,10*ROW('Hygiene Data'!H42)))),OFFSET('Hygiene Data'!$H$6,0,10*ROW('Hygiene Data'!H42)),NA())))</f>
        <v>#N/A</v>
      </c>
      <c r="BP48" s="252" t="e">
        <f ca="true">+IF(AND(ISNUMBER(OFFSET('Hygiene Data'!$H$8,0,10*ROW('Hygiene Data'!H42))),EE48="Yes"),OFFSET('Hygiene Data'!$H$8,0,10*ROW('Hygiene Data'!H42)),IF(AND(ISNUMBER(OFFSET('Hygiene Data'!$H$8,0,10*ROW('Hygiene Data'!H42))),EE48="No",ISNUMBER(OFFSET('Hygiene Data'!$H$8,0,10*ROW('Hygiene Data'!H42)))),CONCATENATE("[",ROUND(OFFSET('Hygiene Data'!$H$8,0,10*ROW('Hygiene Data'!H42)),0),"]"),IF(AND(ISNUMBER(OFFSET('Hygiene Data'!$H$8,0,10*ROW('Hygiene Data'!H42))),EE48="",ISNUMBER(OFFSET('Hygiene Data'!$H$8,0,10*ROW('Hygiene Data'!H42)))),OFFSET('Hygiene Data'!$H$8,0,10*ROW('Hygiene Data'!H42)),NA())))</f>
        <v>#N/A</v>
      </c>
      <c r="BQ48" s="252" t="e">
        <f ca="true">+IF(AND(ISNUMBER(OFFSET('Hygiene Data'!$H$10,0,10*ROW('Hygiene Data'!H42))),EF48="Yes"),OFFSET('Hygiene Data'!$H$10,0,10*ROW('Hygiene Data'!H42)),IF(AND(ISNUMBER(OFFSET('Hygiene Data'!$H$10,0,10*ROW('Hygiene Data'!H42))),EF48="No",ISNUMBER(OFFSET('Hygiene Data'!$H$10,0,10*ROW('Hygiene Data'!H42)))),CONCATENATE("[",ROUND(OFFSET('Hygiene Data'!$H$10,0,10*ROW('Hygiene Data'!H42)),0),"]"),IF(AND(ISNUMBER(OFFSET('Hygiene Data'!$H$10,0,10*ROW('Hygiene Data'!H42))),EF48="",ISNUMBER(OFFSET('Hygiene Data'!$H$10,0,10*ROW('Hygiene Data'!H42)))),OFFSET('Hygiene Data'!$H$10,0,10*ROW('Hygiene Data'!H42)),NA())))</f>
        <v>#N/A</v>
      </c>
      <c r="BS48" s="36" t="str">
        <f ca="true">+IF(OFFSET('Water Data'!$C$28,0,10*ROW('Water Data'!C42))="","",OFFSET('Water Data'!$C$28,0,10*ROW('Water Data'!C42)))</f>
        <v/>
      </c>
      <c r="BT48" s="36" t="str">
        <f ca="true">+IF(OFFSET('Water Data'!$C$29,0,10*ROW('Water Data'!C42))="","",OFFSET('Water Data'!$C$29,0,10*ROW('Water Data'!C42)))</f>
        <v/>
      </c>
      <c r="BU48" s="36" t="str">
        <f ca="true">+IF(OFFSET('Water Data'!$C$30,0,10*ROW('Water Data'!C42))="","",OFFSET('Water Data'!$C$30,0,10*ROW('Water Data'!C42)))</f>
        <v/>
      </c>
      <c r="BV48" s="36" t="str">
        <f ca="true">+IF(OFFSET('Water Data'!$D$28,0,10*ROW('Water Data'!D42))="","",OFFSET('Water Data'!$D$28,0,10*ROW('Water Data'!D42)))</f>
        <v/>
      </c>
      <c r="BW48" s="36" t="str">
        <f ca="true">+IF(OFFSET('Water Data'!$D$29,0,10*ROW('Water Data'!D42))="","",OFFSET('Water Data'!$D$29,0,10*ROW('Water Data'!D42)))</f>
        <v/>
      </c>
      <c r="BX48" s="36" t="str">
        <f ca="true">+IF(OFFSET('Water Data'!$D$30,0,10*ROW('Water Data'!D42))="","",OFFSET('Water Data'!$D$30,0,10*ROW('Water Data'!D42)))</f>
        <v/>
      </c>
      <c r="BY48" s="36" t="str">
        <f ca="true">+IF(OFFSET('Water Data'!$E$28,0,10*ROW('Water Data'!E42))="","",OFFSET('Water Data'!$E$28,0,10*ROW('Water Data'!E42)))</f>
        <v/>
      </c>
      <c r="BZ48" s="36" t="str">
        <f ca="true">+IF(OFFSET('Water Data'!$E$29,0,10*ROW('Water Data'!E42))="","",OFFSET('Water Data'!$E$29,0,10*ROW('Water Data'!E42)))</f>
        <v/>
      </c>
      <c r="CA48" s="36" t="str">
        <f ca="true">+IF(OFFSET('Water Data'!$E$30,0,10*ROW('Water Data'!E42))="","",OFFSET('Water Data'!$E$30,0,10*ROW('Water Data'!E42)))</f>
        <v/>
      </c>
      <c r="CB48" s="36" t="str">
        <f ca="true">+IF(OFFSET('Water Data'!$F$28,0,10*ROW('Water Data'!F42))="","",OFFSET('Water Data'!$F$28,0,10*ROW('Water Data'!F42)))</f>
        <v/>
      </c>
      <c r="CC48" s="36" t="str">
        <f ca="true">+IF(OFFSET('Water Data'!$F$29,0,10*ROW('Water Data'!F42))="","",OFFSET('Water Data'!$F$29,0,10*ROW('Water Data'!F42)))</f>
        <v/>
      </c>
      <c r="CD48" s="36" t="str">
        <f ca="true">+IF(OFFSET('Water Data'!$F$30,0,10*ROW('Water Data'!F42))="","",OFFSET('Water Data'!$F$30,0,10*ROW('Water Data'!F42)))</f>
        <v/>
      </c>
      <c r="CE48" s="36" t="str">
        <f ca="true">+IF(OFFSET('Water Data'!$G$28,0,10*ROW('Water Data'!G42))="","",OFFSET('Water Data'!$G$28,0,10*ROW('Water Data'!G42)))</f>
        <v/>
      </c>
      <c r="CF48" s="36" t="str">
        <f ca="true">+IF(OFFSET('Water Data'!$G$29,0,10*ROW('Water Data'!G42))="","",OFFSET('Water Data'!$G$29,0,10*ROW('Water Data'!G42)))</f>
        <v/>
      </c>
      <c r="CG48" s="36" t="str">
        <f ca="true">+IF(OFFSET('Water Data'!$G$30,0,10*ROW('Water Data'!G42))="","",OFFSET('Water Data'!$G$30,0,10*ROW('Water Data'!G42)))</f>
        <v/>
      </c>
      <c r="CH48" s="36" t="str">
        <f ca="true">+IF(OFFSET('Water Data'!$H$28,0,10*ROW('Water Data'!H42))="","",OFFSET('Water Data'!$H$28,0,10*ROW('Water Data'!H42)))</f>
        <v/>
      </c>
      <c r="CI48" s="36" t="str">
        <f ca="true">+IF(OFFSET('Water Data'!$H$29,0,10*ROW('Water Data'!H42))="","",OFFSET('Water Data'!$H$29,0,10*ROW('Water Data'!H42)))</f>
        <v/>
      </c>
      <c r="CJ48" s="36" t="str">
        <f ca="true">+IF(OFFSET('Water Data'!$H$30,0,10*ROW('Water Data'!H42))="","",OFFSET('Water Data'!$H$30,0,10*ROW('Water Data'!H42)))</f>
        <v/>
      </c>
      <c r="CK48" s="36" t="str">
        <f ca="true">+IF(OFFSET('Sanitation Data'!$C$29,0,10*ROW('Sanitation Data'!C42))="","",OFFSET('Sanitation Data'!$C$29,0,10*ROW('Sanitation Data'!C42)))</f>
        <v/>
      </c>
      <c r="CL48" s="36" t="str">
        <f ca="true">+IF(OFFSET('Sanitation Data'!$C$30,0,10*ROW('Sanitation Data'!C42))="","",OFFSET('Sanitation Data'!$C$30,0,10*ROW('Sanitation Data'!C42)))</f>
        <v/>
      </c>
      <c r="CM48" s="36" t="str">
        <f ca="true">+IF(OFFSET('Sanitation Data'!$C$31,0,10*ROW('Sanitation Data'!C42))="","",OFFSET('Sanitation Data'!$C$31,0,10*ROW('Sanitation Data'!C42)))</f>
        <v/>
      </c>
      <c r="CN48" s="36" t="str">
        <f ca="true">+IF(OFFSET('Sanitation Data'!$C$32,0,10*ROW('Sanitation Data'!C42))="","",OFFSET('Sanitation Data'!$C$32,0,10*ROW('Sanitation Data'!C42)))</f>
        <v/>
      </c>
      <c r="CO48" s="36" t="str">
        <f ca="true">+IF(OFFSET('Sanitation Data'!$C$33,0,10*ROW('Sanitation Data'!C42))="","",OFFSET('Sanitation Data'!$C$33,0,10*ROW('Sanitation Data'!C42)))</f>
        <v/>
      </c>
      <c r="CP48" s="36" t="str">
        <f ca="true">+IF(OFFSET('Sanitation Data'!$D$29,0,10*ROW('Sanitation Data'!D42))="","",OFFSET('Sanitation Data'!$D$29,0,10*ROW('Sanitation Data'!D42)))</f>
        <v/>
      </c>
      <c r="CQ48" s="36" t="str">
        <f ca="true">+IF(OFFSET('Sanitation Data'!$D$30,0,10*ROW('Sanitation Data'!D42))="","",OFFSET('Sanitation Data'!$D$30,0,10*ROW('Sanitation Data'!D42)))</f>
        <v/>
      </c>
      <c r="CR48" s="36" t="str">
        <f ca="true">+IF(OFFSET('Sanitation Data'!$D$31,0,10*ROW('Sanitation Data'!D42))="","",OFFSET('Sanitation Data'!$D$31,0,10*ROW('Sanitation Data'!D42)))</f>
        <v/>
      </c>
      <c r="CS48" s="36" t="str">
        <f ca="true">+IF(OFFSET('Sanitation Data'!$D$32,0,10*ROW('Sanitation Data'!D42))="","",OFFSET('Sanitation Data'!$D$32,0,10*ROW('Sanitation Data'!D42)))</f>
        <v/>
      </c>
      <c r="CT48" s="36" t="str">
        <f ca="true">+IF(OFFSET('Sanitation Data'!$D$33,0,10*ROW('Sanitation Data'!D42))="","",OFFSET('Sanitation Data'!$D$33,0,10*ROW('Sanitation Data'!D42)))</f>
        <v/>
      </c>
      <c r="CU48" s="36" t="str">
        <f ca="true">+IF(OFFSET('Sanitation Data'!$E$29,0,10*ROW('Sanitation Data'!E42))="","",OFFSET('Sanitation Data'!$E$29,0,10*ROW('Sanitation Data'!E42)))</f>
        <v/>
      </c>
      <c r="CV48" s="36" t="str">
        <f ca="true">+IF(OFFSET('Sanitation Data'!$E$30,0,10*ROW('Sanitation Data'!E42))="","",OFFSET('Sanitation Data'!$E$30,0,10*ROW('Sanitation Data'!E42)))</f>
        <v/>
      </c>
      <c r="CW48" s="36" t="str">
        <f ca="true">+IF(OFFSET('Sanitation Data'!$E$31,0,10*ROW('Sanitation Data'!E42))="","",OFFSET('Sanitation Data'!$E$31,0,10*ROW('Sanitation Data'!E42)))</f>
        <v/>
      </c>
      <c r="CX48" s="36" t="str">
        <f ca="true">+IF(OFFSET('Sanitation Data'!$E$32,0,10*ROW('Sanitation Data'!E42))="","",OFFSET('Sanitation Data'!$E$32,0,10*ROW('Sanitation Data'!E42)))</f>
        <v/>
      </c>
      <c r="CY48" s="36" t="str">
        <f ca="true">+IF(OFFSET('Sanitation Data'!$E$33,0,10*ROW('Sanitation Data'!E42))="","",OFFSET('Sanitation Data'!$E$33,0,10*ROW('Sanitation Data'!E42)))</f>
        <v/>
      </c>
      <c r="CZ48" s="36" t="str">
        <f ca="true">+IF(OFFSET('Sanitation Data'!$F$29,0,10*ROW('Sanitation Data'!F42))="","",OFFSET('Sanitation Data'!$F$29,0,10*ROW('Sanitation Data'!F42)))</f>
        <v/>
      </c>
      <c r="DA48" s="36" t="str">
        <f ca="true">+IF(OFFSET('Sanitation Data'!$F$30,0,10*ROW('Sanitation Data'!F42))="","",OFFSET('Sanitation Data'!$F$30,0,10*ROW('Sanitation Data'!F42)))</f>
        <v/>
      </c>
      <c r="DB48" s="36" t="str">
        <f ca="true">+IF(OFFSET('Sanitation Data'!$F$31,0,10*ROW('Sanitation Data'!F42))="","",OFFSET('Sanitation Data'!$F$31,0,10*ROW('Sanitation Data'!F42)))</f>
        <v/>
      </c>
      <c r="DC48" s="36" t="str">
        <f ca="true">+IF(OFFSET('Sanitation Data'!$F$32,0,10*ROW('Sanitation Data'!F42))="","",OFFSET('Sanitation Data'!$F$32,0,10*ROW('Sanitation Data'!F42)))</f>
        <v/>
      </c>
      <c r="DD48" s="36" t="str">
        <f ca="true">+IF(OFFSET('Sanitation Data'!$F$33,0,10*ROW('Sanitation Data'!F42))="","",OFFSET('Sanitation Data'!$F$33,0,10*ROW('Sanitation Data'!F42)))</f>
        <v/>
      </c>
      <c r="DE48" s="36" t="str">
        <f ca="true">+IF(OFFSET('Sanitation Data'!$G$29,0,10*ROW('Sanitation Data'!G42))="","",OFFSET('Sanitation Data'!$G$29,0,10*ROW('Sanitation Data'!G42)))</f>
        <v/>
      </c>
      <c r="DF48" s="36" t="str">
        <f ca="true">+IF(OFFSET('Sanitation Data'!$G$30,0,10*ROW('Sanitation Data'!G42))="","",OFFSET('Sanitation Data'!$G$30,0,10*ROW('Sanitation Data'!G42)))</f>
        <v/>
      </c>
      <c r="DG48" s="36" t="str">
        <f ca="true">+IF(OFFSET('Sanitation Data'!$G$31,0,10*ROW('Sanitation Data'!G42))="","",OFFSET('Sanitation Data'!$G$31,0,10*ROW('Sanitation Data'!G42)))</f>
        <v/>
      </c>
      <c r="DH48" s="36" t="str">
        <f ca="true">+IF(OFFSET('Sanitation Data'!$G$32,0,10*ROW('Sanitation Data'!G42))="","",OFFSET('Sanitation Data'!$G$32,0,10*ROW('Sanitation Data'!G42)))</f>
        <v/>
      </c>
      <c r="DI48" s="36" t="str">
        <f ca="true">+IF(OFFSET('Sanitation Data'!$G$33,0,10*ROW('Sanitation Data'!G42))="","",OFFSET('Sanitation Data'!$G$33,0,10*ROW('Sanitation Data'!G42)))</f>
        <v/>
      </c>
      <c r="DJ48" s="36" t="str">
        <f ca="true">+IF(OFFSET('Sanitation Data'!$H$29,0,10*ROW('Sanitation Data'!H42))="","",OFFSET('Sanitation Data'!$H$29,0,10*ROW('Sanitation Data'!H42)))</f>
        <v/>
      </c>
      <c r="DK48" s="36" t="str">
        <f ca="true">+IF(OFFSET('Sanitation Data'!$H$30,0,10*ROW('Sanitation Data'!H42))="","",OFFSET('Sanitation Data'!$H$30,0,10*ROW('Sanitation Data'!H42)))</f>
        <v/>
      </c>
      <c r="DL48" s="36" t="str">
        <f ca="true">+IF(OFFSET('Sanitation Data'!$H$31,0,10*ROW('Sanitation Data'!H42))="","",OFFSET('Sanitation Data'!$H$31,0,10*ROW('Sanitation Data'!H42)))</f>
        <v/>
      </c>
      <c r="DM48" s="36" t="str">
        <f ca="true">+IF(OFFSET('Sanitation Data'!$H$32,0,10*ROW('Sanitation Data'!H42))="","",OFFSET('Sanitation Data'!$H$32,0,10*ROW('Sanitation Data'!H42)))</f>
        <v/>
      </c>
      <c r="DN48" s="36" t="str">
        <f ca="true">+IF(OFFSET('Sanitation Data'!$H$33,0,10*ROW('Sanitation Data'!H42))="","",OFFSET('Sanitation Data'!$H$33,0,10*ROW('Sanitation Data'!H42)))</f>
        <v/>
      </c>
      <c r="DO48" s="36" t="str">
        <f ca="true">+IF(OFFSET('Hygiene Data'!$C$12,0,10*ROW('Hygiene Data'!C42))="","",OFFSET('Hygiene Data'!$C$12,0,10*ROW('Hygiene Data'!C42)))</f>
        <v/>
      </c>
      <c r="DP48" s="36" t="str">
        <f ca="true">+IF(OFFSET('Hygiene Data'!$C$13,0,10*ROW('Hygiene Data'!C42))="","",OFFSET('Hygiene Data'!$C$13,0,10*ROW('Hygiene Data'!C42)))</f>
        <v/>
      </c>
      <c r="DQ48" s="36" t="str">
        <f ca="true">+IF(OFFSET('Hygiene Data'!$C$14,0,10*ROW('Hygiene Data'!C42))="","",OFFSET('Hygiene Data'!$C$14,0,10*ROW('Hygiene Data'!C42)))</f>
        <v/>
      </c>
      <c r="DR48" s="36" t="str">
        <f ca="true">+IF(OFFSET('Hygiene Data'!$D$12,0,10*ROW('Hygiene Data'!D42))="","",OFFSET('Hygiene Data'!$D$12,0,10*ROW('Hygiene Data'!D42)))</f>
        <v/>
      </c>
      <c r="DS48" s="36" t="str">
        <f ca="true">+IF(OFFSET('Hygiene Data'!$D$13,0,10*ROW('Hygiene Data'!D42))="","",OFFSET('Hygiene Data'!$D$13,0,10*ROW('Hygiene Data'!D42)))</f>
        <v/>
      </c>
      <c r="DT48" s="36" t="str">
        <f ca="true">+IF(OFFSET('Hygiene Data'!$D$14,0,10*ROW('Hygiene Data'!D42))="","",OFFSET('Hygiene Data'!$D$14,0,10*ROW('Hygiene Data'!D42)))</f>
        <v/>
      </c>
      <c r="DU48" s="36" t="str">
        <f ca="true">+IF(OFFSET('Hygiene Data'!$E$12,0,10*ROW('Hygiene Data'!E42))="","",OFFSET('Hygiene Data'!$E$12,0,10*ROW('Hygiene Data'!E42)))</f>
        <v/>
      </c>
      <c r="DV48" s="36" t="str">
        <f ca="true">+IF(OFFSET('Hygiene Data'!$E$13,0,10*ROW('Hygiene Data'!E42))="","",OFFSET('Hygiene Data'!$E$13,0,10*ROW('Hygiene Data'!E42)))</f>
        <v/>
      </c>
      <c r="DW48" s="36" t="str">
        <f ca="true">+IF(OFFSET('Hygiene Data'!$E$14,0,10*ROW('Hygiene Data'!E42))="","",OFFSET('Hygiene Data'!$E$14,0,10*ROW('Hygiene Data'!E42)))</f>
        <v/>
      </c>
      <c r="DX48" s="36" t="str">
        <f ca="true">+IF(OFFSET('Hygiene Data'!$F$12,0,10*ROW('Hygiene Data'!F42))="","",OFFSET('Hygiene Data'!$F$12,0,10*ROW('Hygiene Data'!F42)))</f>
        <v/>
      </c>
      <c r="DY48" s="36" t="str">
        <f ca="true">+IF(OFFSET('Hygiene Data'!$F$13,0,10*ROW('Hygiene Data'!F42))="","",OFFSET('Hygiene Data'!$F$13,0,10*ROW('Hygiene Data'!F42)))</f>
        <v/>
      </c>
      <c r="DZ48" s="36" t="str">
        <f ca="true">+IF(OFFSET('Hygiene Data'!$F$14,0,10*ROW('Hygiene Data'!F42))="","",OFFSET('Hygiene Data'!$F$14,0,10*ROW('Hygiene Data'!F42)))</f>
        <v/>
      </c>
      <c r="EA48" s="36" t="str">
        <f ca="true">+IF(OFFSET('Hygiene Data'!$G$12,0,10*ROW('Hygiene Data'!G42))="","",OFFSET('Hygiene Data'!$G$12,0,10*ROW('Hygiene Data'!G42)))</f>
        <v/>
      </c>
      <c r="EB48" s="36" t="str">
        <f ca="true">+IF(OFFSET('Hygiene Data'!$G$13,0,10*ROW('Hygiene Data'!G42))="","",OFFSET('Hygiene Data'!$G$13,0,10*ROW('Hygiene Data'!G42)))</f>
        <v/>
      </c>
      <c r="EC48" s="36" t="str">
        <f ca="true">+IF(OFFSET('Hygiene Data'!$G$14,0,10*ROW('Hygiene Data'!G42))="","",OFFSET('Hygiene Data'!$G$14,0,10*ROW('Hygiene Data'!G42)))</f>
        <v/>
      </c>
      <c r="ED48" s="36" t="str">
        <f ca="true">+IF(OFFSET('Hygiene Data'!$H$12,0,10*ROW('Hygiene Data'!H42))="","",OFFSET('Hygiene Data'!$H$12,0,10*ROW('Hygiene Data'!H42)))</f>
        <v/>
      </c>
      <c r="EE48" s="36" t="str">
        <f ca="true">+IF(OFFSET('Hygiene Data'!$H$13,0,10*ROW('Hygiene Data'!H42))="","",OFFSET('Hygiene Data'!$H$13,0,10*ROW('Hygiene Data'!H42)))</f>
        <v/>
      </c>
      <c r="EF48" s="36" t="str">
        <f ca="true">+IF(OFFSET('Hygiene Data'!$H$14,0,10*ROW('Hygiene Data'!H42))="","",OFFSET('Hygiene Data'!$H$14,0,10*ROW('Hygiene Data'!H42)))</f>
        <v/>
      </c>
    </row>
    <row r="49" x14ac:dyDescent="0.2">
      <c r="A49" s="59" t="str">
        <f ca="true">+IF(OFFSET('Water Data'!$B$1,0,10*ROW('Water Data'!B46))="","",OFFSET('Water Data'!$B$1,0,10*ROW('Water Data'!B46)))</f>
        <v/>
      </c>
      <c r="B49" s="59" t="str">
        <f ca="true">+IF(OFFSET('Water Data'!$A$3,0,10*ROW('Water Data'!A46))="","",OFFSET('Water Data'!$A$3,0,10*ROW('Water Data'!A46)))</f>
        <v/>
      </c>
      <c r="C49" s="59" t="str">
        <f ca="true">+IF(OFFSET('Water Data'!$C$3,0,10*ROW('Water Data'!C46))="","",OFFSET('Water Data'!$C$3,0,10*ROW('Water Data'!C46)))</f>
        <v/>
      </c>
      <c r="D49" s="250" t="e">
        <f ca="true">+IF(AND(ISNUMBER(OFFSET('Water Data'!$C$5,0,10*ROW('Water Data'!C43))),BS49="Yes"),100-OFFSET('Water Data'!$C$5,0,10*ROW('Water Data'!C43)),IF(AND(ISNUMBER(OFFSET('Water Data'!$C$5,0,10*ROW('Water Data'!C43))),BS49="No",ISNUMBER(OFFSET('Water Data'!$C$5,0,10*ROW('Water Data'!C43)))),CONCATENATE("[",ROUND(100-OFFSET('Water Data'!$C$5,0,10*ROW('Water Data'!C43)),0),"]"),IF(AND(ISNUMBER(OFFSET('Water Data'!$C$5,0,10*ROW('Water Data'!C43))),BS49="",ISNUMBER(OFFSET('Water Data'!$C$5,0,10*ROW('Water Data'!C43)))),100-OFFSET('Water Data'!$C$5,0,10*ROW('Water Data'!C43)),NA())))</f>
        <v>#N/A</v>
      </c>
      <c r="E49" s="250" t="e">
        <f ca="true">+IF(AND(ISNUMBER(OFFSET('Water Data'!$C$7,0,10*ROW('Water Data'!D43))),BT49="Yes"),OFFSET('Water Data'!$C$7,0,10*ROW('Water Data'!C43)),IF(AND(ISNUMBER(OFFSET('Water Data'!$C$7,0,10*ROW('Water Data'!C43))),BT49="No",ISNUMBER(OFFSET('Water Data'!$C$7,0,10*ROW('Water Data'!C43)))),CONCATENATE("[",ROUND(OFFSET('Water Data'!$C$7,0,10*ROW('Water Data'!C43)),0),"]"),IF(AND(ISNUMBER(OFFSET('Water Data'!$C$7,0,10*ROW('Water Data'!C43))),BT49="",ISNUMBER(OFFSET('Water Data'!$C$7,0,10*ROW('Water Data'!C43)))),OFFSET('Water Data'!$C$7,0,10*ROW('Water Data'!C43)),NA())))</f>
        <v>#N/A</v>
      </c>
      <c r="F49" s="250" t="e">
        <f ca="true">+IF(AND(ISNUMBER(OFFSET('Water Data'!$C$10,0,10*ROW('Water Data'!C43))),BU49="Yes"),OFFSET('Water Data'!$C$10,0,10*ROW('Water Data'!C43)),IF(AND(ISNUMBER(OFFSET('Water Data'!$C$10,0,10*ROW('Water Data'!C43))),BU49="No",ISNUMBER(OFFSET('Water Data'!$C$10,0,10*ROW('Water Data'!C43)))),CONCATENATE("[",ROUND(OFFSET('Water Data'!$C$10,0,10*ROW('Water Data'!C43)),0),"]"),IF(AND(ISNUMBER(OFFSET('Water Data'!$C$10,0,10*ROW('Water Data'!C43))),BU49="",ISNUMBER(OFFSET('Water Data'!$C$10,0,10*ROW('Water Data'!C43)))),OFFSET('Water Data'!$C$10,0,10*ROW('Water Data'!C43)),NA())))</f>
        <v>#N/A</v>
      </c>
      <c r="G49" s="250" t="e">
        <f ca="true">+IF(AND(ISNUMBER(OFFSET('Water Data'!$D$5,0,10*ROW('Water Data'!D43))),BV49="Yes"),100-OFFSET('Water Data'!$D$5,0,10*ROW('Water Data'!D43)),IF(AND(ISNUMBER(OFFSET('Water Data'!$D$5,0,10*ROW('Water Data'!D43))),BV49="No",ISNUMBER(OFFSET('Water Data'!$D$5,0,10*ROW('Water Data'!D43)))),CONCATENATE("[",ROUND(100-OFFSET('Water Data'!$D$5,0,10*ROW('Water Data'!D43)),0),"]"),IF(AND(ISNUMBER(OFFSET('Water Data'!$D$5,0,10*ROW('Water Data'!D43))),BV49="",ISNUMBER(OFFSET('Water Data'!$D$5,0,10*ROW('Water Data'!D43)))),100-OFFSET('Water Data'!$D$5,0,10*ROW('Water Data'!D43)),NA())))</f>
        <v>#N/A</v>
      </c>
      <c r="H49" s="250" t="e">
        <f ca="true">+IF(AND(ISNUMBER(OFFSET('Water Data'!$D$7,0,10*ROW('Water Data'!D43))),BW49="Yes"),OFFSET('Water Data'!$D$7,0,10*ROW('Water Data'!D43)),IF(AND(ISNUMBER(OFFSET('Water Data'!$D$7,0,10*ROW('Water Data'!D43))),BW49="No",ISNUMBER(OFFSET('Water Data'!$D$7,0,10*ROW('Water Data'!D43)))),CONCATENATE("[",ROUND(OFFSET('Water Data'!$C$7,0,10*ROW('Water Data'!D43)),0),"]"),IF(AND(ISNUMBER(OFFSET('Water Data'!$D$7,0,10*ROW('Water Data'!D43))),BW49="",ISNUMBER(OFFSET('Water Data'!$D$7,0,10*ROW('Water Data'!D43)))),OFFSET('Water Data'!$D$7,0,10*ROW('Water Data'!D43)),NA())))</f>
        <v>#N/A</v>
      </c>
      <c r="I49" s="250" t="e">
        <f ca="true">+IF(AND(ISNUMBER(OFFSET('Water Data'!$D$10,0,10*ROW('Water Data'!D43))),BX49="Yes"),OFFSET('Water Data'!$D$10,0,10*ROW('Water Data'!D43)),IF(AND(ISNUMBER(OFFSET('Water Data'!$D$10,0,10*ROW('Water Data'!D43))),BX49="No",ISNUMBER(OFFSET('Water Data'!$D$10,0,10*ROW('Water Data'!D43)))),CONCATENATE("[",ROUND(OFFSET('Water Data'!$D$10,0,10*ROW('Water Data'!D43)),0),"]"),IF(AND(ISNUMBER(OFFSET('Water Data'!$D$10,0,10*ROW('Water Data'!D43))),BX49="",ISNUMBER(OFFSET('Water Data'!$D$10,0,10*ROW('Water Data'!D43)))),OFFSET('Water Data'!$D$10,0,10*ROW('Water Data'!D43)),NA())))</f>
        <v>#N/A</v>
      </c>
      <c r="J49" s="250" t="e">
        <f ca="true">+IF(AND(ISNUMBER(OFFSET('Water Data'!$E$5,0,10*ROW('Water Data'!E43))),BY49="Yes"),100-OFFSET('Water Data'!$E$5,0,10*ROW('Water Data'!E43)),IF(AND(ISNUMBER(OFFSET('Water Data'!$E$5,0,10*ROW('Water Data'!E43))),BY49="No",ISNUMBER(OFFSET('Water Data'!$E$5,0,10*ROW('Water Data'!E43)))),CONCATENATE("[",ROUND(100-OFFSET('Water Data'!$E$5,0,10*ROW('Water Data'!E43)),0),"]"),IF(AND(ISNUMBER(OFFSET('Water Data'!$E$5,0,10*ROW('Water Data'!E43))),BY49="",ISNUMBER(OFFSET('Water Data'!$E$5,0,10*ROW('Water Data'!E43)))),100-OFFSET('Water Data'!$E$5,0,10*ROW('Water Data'!E43)),NA())))</f>
        <v>#N/A</v>
      </c>
      <c r="K49" s="250" t="e">
        <f ca="true">+IF(AND(ISNUMBER(OFFSET('Water Data'!$E$7,0,10*ROW('Water Data'!E43))),BZ49="Yes"),OFFSET('Water Data'!$E$7,0,10*ROW('Water Data'!E43)),IF(AND(ISNUMBER(OFFSET('Water Data'!$E$7,0,10*ROW('Water Data'!E43))),BZ49="No",ISNUMBER(OFFSET('Water Data'!$E$7,0,10*ROW('Water Data'!E43)))),CONCATENATE("[",ROUND(OFFSET('Water Data'!$E$7,0,10*ROW('Water Data'!E43)),0),"]"),IF(AND(ISNUMBER(OFFSET('Water Data'!$E$7,0,10*ROW('Water Data'!E43))),BZ49="",ISNUMBER(OFFSET('Water Data'!$E$7,0,10*ROW('Water Data'!E43)))),OFFSET('Water Data'!$E$7,0,10*ROW('Water Data'!E43)),NA())))</f>
        <v>#N/A</v>
      </c>
      <c r="L49" s="250" t="e">
        <f ca="true">+IF(AND(ISNUMBER(OFFSET('Water Data'!$E$10,0,10*ROW('Water Data'!E43))),CA49="Yes"),OFFSET('Water Data'!$E$10,0,10*ROW('Water Data'!E43)),IF(AND(ISNUMBER(OFFSET('Water Data'!$E$10,0,10*ROW('Water Data'!E43))),CA49="No",ISNUMBER(OFFSET('Water Data'!$E$10,0,10*ROW('Water Data'!E43)))),CONCATENATE("[",ROUND(OFFSET('Water Data'!$E$10,0,10*ROW('Water Data'!E43)),0),"]"),IF(AND(ISNUMBER(OFFSET('Water Data'!$E$10,0,10*ROW('Water Data'!E43))),CA49="",ISNUMBER(OFFSET('Water Data'!$E$10,0,10*ROW('Water Data'!E43)))),OFFSET('Water Data'!$E$10,0,10*ROW('Water Data'!E43)),NA())))</f>
        <v>#N/A</v>
      </c>
      <c r="M49" s="250" t="e">
        <f ca="true">+IF(AND(ISNUMBER(OFFSET('Water Data'!$F$5,0,10*ROW('Water Data'!F43))),CB49="Yes"),100-OFFSET('Water Data'!$F$5,0,10*ROW('Water Data'!F43)),IF(AND(ISNUMBER(OFFSET('Water Data'!$F$5,0,10*ROW('Water Data'!F43))),CB49="No",ISNUMBER(OFFSET('Water Data'!$F$5,0,10*ROW('Water Data'!F43)))),CONCATENATE("[",ROUND(100-OFFSET('Water Data'!$F$5,0,10*ROW('Water Data'!F43)),0),"]"),IF(AND(ISNUMBER(OFFSET('Water Data'!$F$5,0,10*ROW('Water Data'!F43))),CB49="",ISNUMBER(OFFSET('Water Data'!$F$5,0,10*ROW('Water Data'!F43)))),100-OFFSET('Water Data'!$F$5,0,10*ROW('Water Data'!F43)),NA())))</f>
        <v>#N/A</v>
      </c>
      <c r="N49" s="250" t="e">
        <f ca="true">+IF(AND(ISNUMBER(OFFSET('Water Data'!$F$7,0,10*ROW('Water Data'!F43))),CC49="Yes"),OFFSET('Water Data'!$F$7,0,10*ROW('Water Data'!F43)),IF(AND(ISNUMBER(OFFSET('Water Data'!$F$7,0,10*ROW('Water Data'!F43))),CC49="No",ISNUMBER(OFFSET('Water Data'!$F$7,0,10*ROW('Water Data'!F43)))),CONCATENATE("[",ROUND(OFFSET('Water Data'!$F$7,0,10*ROW('Water Data'!F43)),0),"]"),IF(AND(ISNUMBER(OFFSET('Water Data'!$F$7,0,10*ROW('Water Data'!F43))),CC49="",ISNUMBER(OFFSET('Water Data'!$F$7,0,10*ROW('Water Data'!F43)))),OFFSET('Water Data'!$F$7,0,10*ROW('Water Data'!F43)),NA())))</f>
        <v>#N/A</v>
      </c>
      <c r="O49" s="250" t="e">
        <f ca="true">+IF(AND(ISNUMBER(OFFSET('Water Data'!$F$10,0,10*ROW('Water Data'!F43))),CD49="Yes"),OFFSET('Water Data'!$F$10,0,10*ROW('Water Data'!F43)),IF(AND(ISNUMBER(OFFSET('Water Data'!$F$10,0,10*ROW('Water Data'!F43))),CD49="No",ISNUMBER(OFFSET('Water Data'!$F$10,0,10*ROW('Water Data'!F43)))),CONCATENATE("[",ROUND(OFFSET('Water Data'!$F$10,0,10*ROW('Water Data'!F43)),0),"]"),IF(AND(ISNUMBER(OFFSET('Water Data'!$F$10,0,10*ROW('Water Data'!F43))),CD49="",ISNUMBER(OFFSET('Water Data'!$F$10,0,10*ROW('Water Data'!F43)))),OFFSET('Water Data'!$F$10,0,10*ROW('Water Data'!F43)),NA())))</f>
        <v>#N/A</v>
      </c>
      <c r="P49" s="250" t="e">
        <f ca="true">+IF(AND(ISNUMBER(OFFSET('Water Data'!$G$5,0,10*ROW('Water Data'!G43))),CE49="Yes"),100-OFFSET('Water Data'!$G$5,0,10*ROW('Water Data'!G43)),IF(AND(ISNUMBER(OFFSET('Water Data'!$G$5,0,10*ROW('Water Data'!G43))),CE49="No",ISNUMBER(OFFSET('Water Data'!$G$5,0,10*ROW('Water Data'!G43)))),CONCATENATE("[",ROUND(100-OFFSET('Water Data'!$G$5,0,10*ROW('Water Data'!G43)),0),"]"),IF(AND(ISNUMBER(OFFSET('Water Data'!$G$5,0,10*ROW('Water Data'!G43))),CE49="",ISNUMBER(OFFSET('Water Data'!$G$5,0,10*ROW('Water Data'!G43)))),100-OFFSET('Water Data'!$G$5,0,10*ROW('Water Data'!G43)),NA())))</f>
        <v>#N/A</v>
      </c>
      <c r="Q49" s="250" t="e">
        <f ca="true">+IF(AND(ISNUMBER(OFFSET('Water Data'!$G$7,0,10*ROW('Water Data'!G43))),CF49="Yes"),OFFSET('Water Data'!$G$7,0,10*ROW('Water Data'!G43)),IF(AND(ISNUMBER(OFFSET('Water Data'!$G$7,0,10*ROW('Water Data'!G43))),CF49="No",ISNUMBER(OFFSET('Water Data'!$G$7,0,10*ROW('Water Data'!G43)))),CONCATENATE("[",ROUND(OFFSET('Water Data'!$G$7,0,10*ROW('Water Data'!G43)),0),"]"),IF(AND(ISNUMBER(OFFSET('Water Data'!$G$7,0,10*ROW('Water Data'!G43))),CF49="",ISNUMBER(OFFSET('Water Data'!$G$7,0,10*ROW('Water Data'!G43)))),OFFSET('Water Data'!$G$7,0,10*ROW('Water Data'!G43)),NA())))</f>
        <v>#N/A</v>
      </c>
      <c r="R49" s="250" t="e">
        <f ca="true">+IF(AND(ISNUMBER(OFFSET('Water Data'!$G$10,0,10*ROW('Water Data'!G43))),CG49="Yes"),OFFSET('Water Data'!$G$10,0,10*ROW('Water Data'!G43)),IF(AND(ISNUMBER(OFFSET('Water Data'!$G$10,0,10*ROW('Water Data'!G43))),CG49="No",ISNUMBER(OFFSET('Water Data'!$G$10,0,10*ROW('Water Data'!G43)))),CONCATENATE("[",ROUND(OFFSET('Water Data'!$G$10,0,10*ROW('Water Data'!G43)),0),"]"),IF(AND(ISNUMBER(OFFSET('Water Data'!$G$10,0,10*ROW('Water Data'!G43))),CG49="",ISNUMBER(OFFSET('Water Data'!$G$10,0,10*ROW('Water Data'!G43)))),OFFSET('Water Data'!$G$10,0,10*ROW('Water Data'!G43)),NA())))</f>
        <v>#N/A</v>
      </c>
      <c r="S49" s="250" t="e">
        <f ca="true">+IF(AND(ISNUMBER(OFFSET('Water Data'!$H$5,0,10*ROW('Water Data'!H43))),CH49="Yes"),100-OFFSET('Water Data'!$H$5,0,10*ROW('Water Data'!H43)),IF(AND(ISNUMBER(OFFSET('Water Data'!$H$5,0,10*ROW('Water Data'!H43))),CH49="No",ISNUMBER(OFFSET('Water Data'!$H$5,0,10*ROW('Water Data'!H43)))),CONCATENATE("[",ROUND(100-OFFSET('Water Data'!$H$5,0,10*ROW('Water Data'!H43)),0),"]"),IF(AND(ISNUMBER(OFFSET('Water Data'!$H$5,0,10*ROW('Water Data'!H43))),CH49="",ISNUMBER(OFFSET('Water Data'!$H$5,0,10*ROW('Water Data'!H43)))),100-OFFSET('Water Data'!$H$5,0,10*ROW('Water Data'!H43)),NA())))</f>
        <v>#N/A</v>
      </c>
      <c r="T49" s="250" t="e">
        <f ca="true">+IF(AND(ISNUMBER(OFFSET('Water Data'!$H$7,0,10*ROW('Water Data'!H43))),CI49="Yes"),OFFSET('Water Data'!$H$7,0,10*ROW('Water Data'!H43)),IF(AND(ISNUMBER(OFFSET('Water Data'!$H$7,0,10*ROW('Water Data'!H43))),CI49="No",ISNUMBER(OFFSET('Water Data'!$H$7,0,10*ROW('Water Data'!H43)))),CONCATENATE("[",ROUND(OFFSET('Water Data'!$H$7,0,10*ROW('Water Data'!H43)),0),"]"),IF(AND(ISNUMBER(OFFSET('Water Data'!$H$7,0,10*ROW('Water Data'!H43))),CI49="",ISNUMBER(OFFSET('Water Data'!$H$7,0,10*ROW('Water Data'!H43)))),OFFSET('Water Data'!$H$7,0,10*ROW('Water Data'!H43)),NA())))</f>
        <v>#N/A</v>
      </c>
      <c r="U49" s="250" t="e">
        <f ca="true">+IF(AND(ISNUMBER(OFFSET('Water Data'!$H$10,0,10*ROW('Water Data'!H43))),CJ49="Yes"),OFFSET('Water Data'!$H$10,0,10*ROW('Water Data'!H43)),IF(AND(ISNUMBER(OFFSET('Water Data'!$H$10,0,10*ROW('Water Data'!H43))),CJ49="No",ISNUMBER(OFFSET('Water Data'!$H$10,0,10*ROW('Water Data'!H43)))),CONCATENATE("[",ROUND(OFFSET('Water Data'!$H$10,0,10*ROW('Water Data'!H43)),0),"]"),IF(AND(ISNUMBER(OFFSET('Water Data'!$H$10,0,10*ROW('Water Data'!H43))),CJ49="",ISNUMBER(OFFSET('Water Data'!$H$10,0,10*ROW('Water Data'!H43)))),OFFSET('Water Data'!$H$10,0,10*ROW('Water Data'!H43)),NA())))</f>
        <v>#N/A</v>
      </c>
      <c r="V49" s="251" t="e">
        <f ca="true">+IF(AND(ISNUMBER(OFFSET('Sanitation Data'!$C$5,0,10*ROW('Sanitation Data'!C43))),CK49="Yes"),100-OFFSET('Sanitation Data'!$C$5,0,10*ROW('Sanitation Data'!C43)),IF(AND(ISNUMBER(OFFSET('Sanitation Data'!$C$5,0,10*ROW('Sanitation Data'!C43))),CK49="No",ISNUMBER(OFFSET('Sanitation Data'!$C$5,0,10*ROW('Sanitation Data'!C43)))),CONCATENATE("[",ROUND(100-OFFSET('Sanitation Data'!$C$5,0,10*ROW('Sanitation Data'!C43)),0),"]"),IF(AND(ISNUMBER(OFFSET('Sanitation Data'!$C$5,0,10*ROW('Sanitation Data'!C43))),CK49="",ISNUMBER(OFFSET('Sanitation Data'!$C$5,0,10*ROW('Sanitation Data'!C43)))),100-OFFSET('Sanitation Data'!$C$5,0,10*ROW('Sanitation Data'!C43)),NA())))</f>
        <v>#N/A</v>
      </c>
      <c r="W49" s="251" t="e">
        <f ca="true">+IF(AND(ISNUMBER(OFFSET('Sanitation Data'!$C$7,0,10*ROW('Sanitation Data'!C43))),CL49="Yes"),OFFSET('Sanitation Data'!$C$7,0,10*ROW('Sanitation Data'!C43)),IF(AND(ISNUMBER(OFFSET('Sanitation Data'!$C$7,0,10*ROW('Sanitation Data'!C43))),CL49="No",ISNUMBER(OFFSET('Sanitation Data'!$C$7,0,10*ROW('Sanitation Data'!C43)))),CONCATENATE("[",ROUND(OFFSET('Sanitation Data'!$C$7,0,10*ROW('Sanitation Data'!C43)),0),"]"),IF(AND(ISNUMBER(OFFSET('Sanitation Data'!$C$7,0,10*ROW('Sanitation Data'!C43))),CL49="",ISNUMBER(OFFSET('Sanitation Data'!$C$7,0,10*ROW('Sanitation Data'!C43)))),OFFSET('Sanitation Data'!$C$7,0,10*ROW('Sanitation Data'!C43)),NA())))</f>
        <v>#N/A</v>
      </c>
      <c r="X49" s="251" t="e">
        <f ca="true">+IF(AND(ISNUMBER(OFFSET('Sanitation Data'!$C$11,0,10*ROW('Sanitation Data'!C43))),CM49="Yes"),OFFSET('Sanitation Data'!$C$11,0,10*ROW('Sanitation Data'!C43)),IF(AND(ISNUMBER(OFFSET('Sanitation Data'!$C$11,0,10*ROW('Sanitation Data'!C43))),CM49="No",ISNUMBER(OFFSET('Sanitation Data'!$C$11,0,10*ROW('Sanitation Data'!C43)))),CONCATENATE("[",ROUND(OFFSET('Sanitation Data'!$C$11,0,10*ROW('Sanitation Data'!C43)),0),"]"),IF(AND(ISNUMBER(OFFSET('Sanitation Data'!$C$11,0,10*ROW('Sanitation Data'!C43))),CM49="",ISNUMBER(OFFSET('Sanitation Data'!$C$11,0,10*ROW('Sanitation Data'!C43)))),OFFSET('Sanitation Data'!$C$11,0,10*ROW('Sanitation Data'!C43)),NA())))</f>
        <v>#N/A</v>
      </c>
      <c r="Y49" s="251" t="e">
        <f ca="true">+IF(AND(ISNUMBER(OFFSET('Sanitation Data'!$C$12,0,10*ROW('Sanitation Data'!C43))),CN49="Yes"),OFFSET('Sanitation Data'!$C$12,0,10*ROW('Sanitation Data'!C43)),IF(AND(ISNUMBER(OFFSET('Sanitation Data'!$C$12,0,10*ROW('Sanitation Data'!C43))),CN49="No",ISNUMBER(OFFSET('Sanitation Data'!$C$12,0,10*ROW('Sanitation Data'!C43)))),CONCATENATE("[",ROUND(OFFSET('Sanitation Data'!$C$12,0,10*ROW('Sanitation Data'!C43)),0),"]"),IF(AND(ISNUMBER(OFFSET('Sanitation Data'!$C$12,0,10*ROW('Sanitation Data'!C43))),CN49="",ISNUMBER(OFFSET('Sanitation Data'!$C$12,0,10*ROW('Sanitation Data'!C43)))),OFFSET('Sanitation Data'!$C$12,0,10*ROW('Sanitation Data'!C43)),NA())))</f>
        <v>#N/A</v>
      </c>
      <c r="Z49" s="251" t="e">
        <f ca="true">+IF(AND(ISNUMBER(OFFSET('Sanitation Data'!$C$13,0,10*ROW('Sanitation Data'!C43))),CO49="Yes"),OFFSET('Sanitation Data'!$C$13,0,10*ROW('Sanitation Data'!C43)),IF(AND(ISNUMBER(OFFSET('Sanitation Data'!$C$13,0,10*ROW('Sanitation Data'!C43))),CO49="No",ISNUMBER(OFFSET('Sanitation Data'!$C$13,0,10*ROW('Sanitation Data'!C43)))),CONCATENATE("[",ROUND(OFFSET('Sanitation Data'!$C$13,0,10*ROW('Sanitation Data'!C43)),0),"]"),IF(AND(ISNUMBER(OFFSET('Sanitation Data'!$C$13,0,10*ROW('Sanitation Data'!C43))),CO49="",ISNUMBER(OFFSET('Sanitation Data'!$C$13,0,10*ROW('Sanitation Data'!C43)))),OFFSET('Sanitation Data'!$C$13,0,10*ROW('Sanitation Data'!C43)),NA())))</f>
        <v>#N/A</v>
      </c>
      <c r="AA49" s="251" t="e">
        <f ca="true">+IF(AND(ISNUMBER(OFFSET('Sanitation Data'!$D$5,0,10*ROW('Sanitation Data'!D43))),CP49="Yes"),100-OFFSET('Sanitation Data'!$D$5,0,10*ROW('Sanitation Data'!D43)),IF(AND(ISNUMBER(OFFSET('Sanitation Data'!$D$5,0,10*ROW('Sanitation Data'!D43))),CP49="No",ISNUMBER(OFFSET('Sanitation Data'!$D$5,0,10*ROW('Sanitation Data'!D43)))),CONCATENATE("[",ROUND(100-OFFSET('Sanitation Data'!$D$5,0,10*ROW('Sanitation Data'!D43)),0),"]"),IF(AND(ISNUMBER(OFFSET('Sanitation Data'!$D$5,0,10*ROW('Sanitation Data'!D43))),CP49="",ISNUMBER(OFFSET('Sanitation Data'!$D$5,0,10*ROW('Sanitation Data'!D43)))),100-OFFSET('Sanitation Data'!$D$5,0,10*ROW('Sanitation Data'!D43)),NA())))</f>
        <v>#N/A</v>
      </c>
      <c r="AB49" s="251" t="e">
        <f ca="true">+IF(AND(ISNUMBER(OFFSET('Sanitation Data'!$D$7,0,10*ROW('Sanitation Data'!D43))),CQ49="Yes"),OFFSET('Sanitation Data'!$D$7,0,10*ROW('Sanitation Data'!G43)),IF(AND(ISNUMBER(OFFSET('Sanitation Data'!$D$7,0,10*ROW('Sanitation Data'!D43))),CQ49="No",ISNUMBER(OFFSET('Sanitation Data'!$D$7,0,10*ROW('Sanitation Data'!D43)))),CONCATENATE("[",ROUND(OFFSET('Sanitation Data'!$D$7,0,10*ROW('Sanitation Data'!D43)),0),"]"),IF(AND(ISNUMBER(OFFSET('Sanitation Data'!$D$7,0,10*ROW('Sanitation Data'!D43))),CQ49="",ISNUMBER(OFFSET('Sanitation Data'!$D$7,0,10*ROW('Sanitation Data'!D43)))),OFFSET('Sanitation Data'!$D$7,0,10*ROW('Sanitation Data'!D43)),NA())))</f>
        <v>#N/A</v>
      </c>
      <c r="AC49" s="251" t="e">
        <f ca="true">+IF(AND(ISNUMBER(OFFSET('Sanitation Data'!$D$11,0,10*ROW('Sanitation Data'!D43))),CR49="Yes"),OFFSET('Sanitation Data'!$D$11,0,10*ROW('Sanitation Data'!D43)),IF(AND(ISNUMBER(OFFSET('Sanitation Data'!$D$11,0,10*ROW('Sanitation Data'!D43))),CR49="No",ISNUMBER(OFFSET('Sanitation Data'!$D$11,0,10*ROW('Sanitation Data'!D43)))),CONCATENATE("[",ROUND(OFFSET('Sanitation Data'!$D$11,0,10*ROW('Sanitation Data'!D43)),0),"]"),IF(AND(ISNUMBER(OFFSET('Sanitation Data'!$D$11,0,10*ROW('Sanitation Data'!D43))),CR49="",ISNUMBER(OFFSET('Sanitation Data'!$D$11,0,10*ROW('Sanitation Data'!D43)))),OFFSET('Sanitation Data'!$D$11,0,10*ROW('Sanitation Data'!D43)),NA())))</f>
        <v>#N/A</v>
      </c>
      <c r="AD49" s="251" t="e">
        <f ca="true">+IF(AND(ISNUMBER(OFFSET('Sanitation Data'!$D$12,0,10*ROW('Sanitation Data'!D43))),CS49="Yes"),OFFSET('Sanitation Data'!$D$12,0,10*ROW('Sanitation Data'!D43)),IF(AND(ISNUMBER(OFFSET('Sanitation Data'!$D$12,0,10*ROW('Sanitation Data'!D43))),CS49="No",ISNUMBER(OFFSET('Sanitation Data'!$D$12,0,10*ROW('Sanitation Data'!D43)))),CONCATENATE("[",ROUND(OFFSET('Sanitation Data'!$D$12,0,10*ROW('Sanitation Data'!D43)),0),"]"),IF(AND(ISNUMBER(OFFSET('Sanitation Data'!$D$12,0,10*ROW('Sanitation Data'!D43))),CS49="",ISNUMBER(OFFSET('Sanitation Data'!$D$12,0,10*ROW('Sanitation Data'!D43)))),OFFSET('Sanitation Data'!$D$12,0,10*ROW('Sanitation Data'!D43)),NA())))</f>
        <v>#N/A</v>
      </c>
      <c r="AE49" s="251" t="e">
        <f ca="true">+IF(AND(ISNUMBER(OFFSET('Sanitation Data'!$D$13,0,10*ROW('Sanitation Data'!D43))),CT49="Yes"),OFFSET('Sanitation Data'!$D$13,0,10*ROW('Sanitation Data'!D43)),IF(AND(ISNUMBER(OFFSET('Sanitation Data'!$D$13,0,10*ROW('Sanitation Data'!D43))),CT49="No",ISNUMBER(OFFSET('Sanitation Data'!$D$13,0,10*ROW('Sanitation Data'!D43)))),CONCATENATE("[",ROUND(OFFSET('Sanitation Data'!$D$13,0,10*ROW('Sanitation Data'!D43)),0),"]"),IF(AND(ISNUMBER(OFFSET('Sanitation Data'!$D$13,0,10*ROW('Sanitation Data'!D43))),CT49="",ISNUMBER(OFFSET('Sanitation Data'!$D$13,0,10*ROW('Sanitation Data'!D43)))),OFFSET('Sanitation Data'!$D$13,0,10*ROW('Sanitation Data'!D43)),NA())))</f>
        <v>#N/A</v>
      </c>
      <c r="AF49" s="251" t="e">
        <f ca="true">+IF(AND(ISNUMBER(OFFSET('Sanitation Data'!$E$5,0,10*ROW('Sanitation Data'!E43))),CU49="Yes"),100-OFFSET('Sanitation Data'!$E$5,0,10*ROW('Sanitation Data'!E43)),IF(AND(ISNUMBER(OFFSET('Sanitation Data'!$E$5,0,10*ROW('Sanitation Data'!E43))),CU49="No",ISNUMBER(OFFSET('Sanitation Data'!$E$5,0,10*ROW('Sanitation Data'!E43)))),CONCATENATE("[",ROUND(100-OFFSET('Sanitation Data'!$E$5,0,10*ROW('Sanitation Data'!E43)),0),"]"),IF(AND(ISNUMBER(OFFSET('Sanitation Data'!$E$5,0,10*ROW('Sanitation Data'!E43))),CU49="",ISNUMBER(OFFSET('Sanitation Data'!$E$5,0,10*ROW('Sanitation Data'!E43)))),100-OFFSET('Sanitation Data'!$E$5,0,10*ROW('Sanitation Data'!E43)),NA())))</f>
        <v>#N/A</v>
      </c>
      <c r="AG49" s="251" t="e">
        <f ca="true">+IF(AND(ISNUMBER(OFFSET('Sanitation Data'!$E$7,0,10*ROW('Sanitation Data'!E43))),CV49="Yes"),OFFSET('Sanitation Data'!$E$7,0,10*ROW('Sanitation Data'!E43)),IF(AND(ISNUMBER(OFFSET('Sanitation Data'!$E$7,0,10*ROW('Sanitation Data'!E43))),CV49="No",ISNUMBER(OFFSET('Sanitation Data'!$E$7,0,10*ROW('Sanitation Data'!E43)))),CONCATENATE("[",ROUND(OFFSET('Sanitation Data'!$E$7,0,10*ROW('Sanitation Data'!E43)),0),"]"),IF(AND(ISNUMBER(OFFSET('Sanitation Data'!$E$7,0,10*ROW('Sanitation Data'!E43))),CV49="",ISNUMBER(OFFSET('Sanitation Data'!$E$7,0,10*ROW('Sanitation Data'!E43)))),OFFSET('Sanitation Data'!$E$7,0,10*ROW('Sanitation Data'!E43)),NA())))</f>
        <v>#N/A</v>
      </c>
      <c r="AH49" s="251" t="e">
        <f ca="true">+IF(AND(ISNUMBER(OFFSET('Sanitation Data'!$E$11,0,10*ROW('Sanitation Data'!E43))),CW49="Yes"),OFFSET('Sanitation Data'!$E$11,0,10*ROW('Sanitation Data'!E43)),IF(AND(ISNUMBER(OFFSET('Sanitation Data'!$E$11,0,10*ROW('Sanitation Data'!E43))),CW49="No",ISNUMBER(OFFSET('Sanitation Data'!$E$11,0,10*ROW('Sanitation Data'!E43)))),CONCATENATE("[",ROUND(OFFSET('Sanitation Data'!$E$11,0,10*ROW('Sanitation Data'!E43)),0),"]"),IF(AND(ISNUMBER(OFFSET('Sanitation Data'!$E$11,0,10*ROW('Sanitation Data'!E43))),CW49="",ISNUMBER(OFFSET('Sanitation Data'!$E$11,0,10*ROW('Sanitation Data'!E43)))),OFFSET('Sanitation Data'!$E$11,0,10*ROW('Sanitation Data'!E43)),NA())))</f>
        <v>#N/A</v>
      </c>
      <c r="AI49" s="251" t="e">
        <f ca="true">+IF(AND(ISNUMBER(OFFSET('Sanitation Data'!$E$12,0,10*ROW('Sanitation Data'!E43))),CX49="Yes"),OFFSET('Sanitation Data'!$E$12,0,10*ROW('Sanitation Data'!E43)),IF(AND(ISNUMBER(OFFSET('Sanitation Data'!$E$12,0,10*ROW('Sanitation Data'!E43))),CX49="No",ISNUMBER(OFFSET('Sanitation Data'!$E$12,0,10*ROW('Sanitation Data'!E43)))),CONCATENATE("[",ROUND(OFFSET('Sanitation Data'!$E$12,0,10*ROW('Sanitation Data'!E43)),0),"]"),IF(AND(ISNUMBER(OFFSET('Sanitation Data'!$E$12,0,10*ROW('Sanitation Data'!E43))),CX49="",ISNUMBER(OFFSET('Sanitation Data'!$E$12,0,10*ROW('Sanitation Data'!E43)))),OFFSET('Sanitation Data'!$E$12,0,10*ROW('Sanitation Data'!E43)),NA())))</f>
        <v>#N/A</v>
      </c>
      <c r="AJ49" s="251" t="e">
        <f ca="true">+IF(AND(ISNUMBER(OFFSET('Sanitation Data'!$E$13,0,10*ROW('Sanitation Data'!E43))),CY49="Yes"),OFFSET('Sanitation Data'!$E$13,0,10*ROW('Sanitation Data'!E43)),IF(AND(ISNUMBER(OFFSET('Sanitation Data'!$E$13,0,10*ROW('Sanitation Data'!E43))),CY49="No",ISNUMBER(OFFSET('Sanitation Data'!$E$13,0,10*ROW('Sanitation Data'!E43)))),CONCATENATE("[",ROUND(OFFSET('Sanitation Data'!$E$13,0,10*ROW('Sanitation Data'!E43)),0),"]"),IF(AND(ISNUMBER(OFFSET('Sanitation Data'!$E$13,0,10*ROW('Sanitation Data'!E43))),CY49="",ISNUMBER(OFFSET('Sanitation Data'!$E$13,0,10*ROW('Sanitation Data'!E43)))),OFFSET('Sanitation Data'!$E$13,0,10*ROW('Sanitation Data'!E43)),NA())))</f>
        <v>#N/A</v>
      </c>
      <c r="AK49" s="251" t="e">
        <f ca="true">+IF(AND(ISNUMBER(OFFSET('Sanitation Data'!$F$5,0,10*ROW('Sanitation Data'!F43))),CZ49="Yes"),100-OFFSET('Sanitation Data'!$F$5,0,10*ROW('Sanitation Data'!F43)),IF(AND(ISNUMBER(OFFSET('Sanitation Data'!$F$5,0,10*ROW('Sanitation Data'!F43))),CZ49="No",ISNUMBER(OFFSET('Sanitation Data'!$F$5,0,10*ROW('Sanitation Data'!F43)))),CONCATENATE("[",ROUND(100-OFFSET('Sanitation Data'!$F$5,0,10*ROW('Sanitation Data'!F43)),0),"]"),IF(AND(ISNUMBER(OFFSET('Sanitation Data'!$F$5,0,10*ROW('Sanitation Data'!F43))),CZ49="",ISNUMBER(OFFSET('Sanitation Data'!$F$5,0,10*ROW('Sanitation Data'!F43)))),100-OFFSET('Sanitation Data'!$F$5,0,10*ROW('Sanitation Data'!F43)),NA())))</f>
        <v>#N/A</v>
      </c>
      <c r="AL49" s="251" t="e">
        <f ca="true">+IF(AND(ISNUMBER(OFFSET('Sanitation Data'!$F$7,0,10*ROW('Sanitation Data'!F43))),DA49="Yes"),OFFSET('Sanitation Data'!$F$7,0,10*ROW('Sanitation Data'!F43)),IF(AND(ISNUMBER(OFFSET('Sanitation Data'!$F$7,0,10*ROW('Sanitation Data'!F43))),DA49="No",ISNUMBER(OFFSET('Sanitation Data'!$F$7,0,10*ROW('Sanitation Data'!F43)))),CONCATENATE("[",ROUND(OFFSET('Sanitation Data'!$F$7,0,10*ROW('Sanitation Data'!F43)),0),"]"),IF(AND(ISNUMBER(OFFSET('Sanitation Data'!$F$7,0,10*ROW('Sanitation Data'!F43))),DA49="",ISNUMBER(OFFSET('Sanitation Data'!$F$7,0,10*ROW('Sanitation Data'!F43)))),OFFSET('Sanitation Data'!$F$7,0,10*ROW('Sanitation Data'!F43)),NA())))</f>
        <v>#N/A</v>
      </c>
      <c r="AM49" s="251" t="e">
        <f ca="true">+IF(AND(ISNUMBER(OFFSET('Sanitation Data'!$F$11,0,10*ROW('Sanitation Data'!F43))),DB49="Yes"),OFFSET('Sanitation Data'!$F$11,0,10*ROW('Sanitation Data'!F43)),IF(AND(ISNUMBER(OFFSET('Sanitation Data'!$F$11,0,10*ROW('Sanitation Data'!F43))),DB49="No",ISNUMBER(OFFSET('Sanitation Data'!$F$11,0,10*ROW('Sanitation Data'!F43)))),CONCATENATE("[",ROUND(OFFSET('Sanitation Data'!$F$11,0,10*ROW('Sanitation Data'!F43)),0),"]"),IF(AND(ISNUMBER(OFFSET('Sanitation Data'!$F$11,0,10*ROW('Sanitation Data'!F43))),DB49="",ISNUMBER(OFFSET('Sanitation Data'!$F$11,0,10*ROW('Sanitation Data'!F43)))),OFFSET('Sanitation Data'!$F$11,0,10*ROW('Sanitation Data'!F43)),NA())))</f>
        <v>#N/A</v>
      </c>
      <c r="AN49" s="251" t="e">
        <f ca="true">+IF(AND(ISNUMBER(OFFSET('Sanitation Data'!$F$12,0,10*ROW('Sanitation Data'!F43))),DC49="Yes"),OFFSET('Sanitation Data'!$F$12,0,10*ROW('Sanitation Data'!F43)),IF(AND(ISNUMBER(OFFSET('Sanitation Data'!$F$12,0,10*ROW('Sanitation Data'!F43))),DC49="No",ISNUMBER(OFFSET('Sanitation Data'!$F$12,0,10*ROW('Sanitation Data'!F43)))),CONCATENATE("[",ROUND(OFFSET('Sanitation Data'!$F$12,0,10*ROW('Sanitation Data'!F43)),0),"]"),IF(AND(ISNUMBER(OFFSET('Sanitation Data'!$F$12,0,10*ROW('Sanitation Data'!F43))),DC49="",ISNUMBER(OFFSET('Sanitation Data'!$F$12,0,10*ROW('Sanitation Data'!F43)))),OFFSET('Sanitation Data'!$F$12,0,10*ROW('Sanitation Data'!F43)),NA())))</f>
        <v>#N/A</v>
      </c>
      <c r="AO49" s="251" t="e">
        <f ca="true">+IF(AND(ISNUMBER(OFFSET('Sanitation Data'!$F$13,0,10*ROW('Sanitation Data'!F43))),DD49="Yes"),OFFSET('Sanitation Data'!$F$13,0,10*ROW('Sanitation Data'!F43)),IF(AND(ISNUMBER(OFFSET('Sanitation Data'!$F$13,0,10*ROW('Sanitation Data'!F43))),DD49="No",ISNUMBER(OFFSET('Sanitation Data'!$F$13,0,10*ROW('Sanitation Data'!F43)))),CONCATENATE("[",ROUND(OFFSET('Sanitation Data'!$F$13,0,10*ROW('Sanitation Data'!F43)),0),"]"),IF(AND(ISNUMBER(OFFSET('Sanitation Data'!$F$13,0,10*ROW('Sanitation Data'!F43))),DD49="",ISNUMBER(OFFSET('Sanitation Data'!$F$13,0,10*ROW('Sanitation Data'!F43)))),OFFSET('Sanitation Data'!$F$13,0,10*ROW('Sanitation Data'!F43)),NA())))</f>
        <v>#N/A</v>
      </c>
      <c r="AP49" s="251" t="e">
        <f ca="true">+IF(AND(ISNUMBER(OFFSET('Sanitation Data'!$G$5,0,10*ROW('Sanitation Data'!G43))),DE49="Yes"),100-OFFSET('Sanitation Data'!$G$5,0,10*ROW('Sanitation Data'!G43)),IF(AND(ISNUMBER(OFFSET('Sanitation Data'!$G$5,0,10*ROW('Sanitation Data'!G43))),DE49="No",ISNUMBER(OFFSET('Sanitation Data'!$G$5,0,10*ROW('Sanitation Data'!G43)))),CONCATENATE("[",ROUND(100-OFFSET('Sanitation Data'!$G$5,0,10*ROW('Sanitation Data'!G43)),0),"]"),IF(AND(ISNUMBER(OFFSET('Sanitation Data'!$G$5,0,10*ROW('Sanitation Data'!G43))),DE49="",ISNUMBER(OFFSET('Sanitation Data'!$G$5,0,10*ROW('Sanitation Data'!G43)))),100-OFFSET('Sanitation Data'!$G$5,0,10*ROW('Sanitation Data'!G43)),NA())))</f>
        <v>#N/A</v>
      </c>
      <c r="AQ49" s="251" t="e">
        <f ca="true">+IF(AND(ISNUMBER(OFFSET('Sanitation Data'!$G$7,0,10*ROW('Sanitation Data'!G43))),DF49="Yes"),OFFSET('Sanitation Data'!$G$7,0,10*ROW('Sanitation Data'!G43)),IF(AND(ISNUMBER(OFFSET('Sanitation Data'!$G$7,0,10*ROW('Sanitation Data'!G43))),DF49="No",ISNUMBER(OFFSET('Sanitation Data'!$G$7,0,10*ROW('Sanitation Data'!G43)))),CONCATENATE("[",ROUND(OFFSET('Sanitation Data'!$G$7,0,10*ROW('Sanitation Data'!G43)),0),"]"),IF(AND(ISNUMBER(OFFSET('Sanitation Data'!$G$7,0,10*ROW('Sanitation Data'!G43))),DF49="",ISNUMBER(OFFSET('Sanitation Data'!$G$7,0,10*ROW('Sanitation Data'!G43)))),OFFSET('Sanitation Data'!$G$7,0,10*ROW('Sanitation Data'!G43)),NA())))</f>
        <v>#N/A</v>
      </c>
      <c r="AR49" s="251" t="e">
        <f ca="true">+IF(AND(ISNUMBER(OFFSET('Sanitation Data'!$G$11,0,10*ROW('Sanitation Data'!G43))),DG49="Yes"),OFFSET('Sanitation Data'!$G$11,0,10*ROW('Sanitation Data'!G43)),IF(AND(ISNUMBER(OFFSET('Sanitation Data'!$G$11,0,10*ROW('Sanitation Data'!G43))),DG49="No",ISNUMBER(OFFSET('Sanitation Data'!$G$11,0,10*ROW('Sanitation Data'!G43)))),CONCATENATE("[",ROUND(OFFSET('Sanitation Data'!$G$11,0,10*ROW('Sanitation Data'!G43)),0),"]"),IF(AND(ISNUMBER(OFFSET('Sanitation Data'!$G$11,0,10*ROW('Sanitation Data'!G43))),DG49="",ISNUMBER(OFFSET('Sanitation Data'!$G$11,0,10*ROW('Sanitation Data'!G43)))),OFFSET('Sanitation Data'!$G$11,0,10*ROW('Sanitation Data'!G43)),NA())))</f>
        <v>#N/A</v>
      </c>
      <c r="AS49" s="251" t="e">
        <f ca="true">+IF(AND(ISNUMBER(OFFSET('Sanitation Data'!$G$12,0,10*ROW('Sanitation Data'!G43))),DH49="Yes"),OFFSET('Sanitation Data'!$G$12,0,10*ROW('Sanitation Data'!G43)),IF(AND(ISNUMBER(OFFSET('Sanitation Data'!$G$12,0,10*ROW('Sanitation Data'!G43))),DH49="No",ISNUMBER(OFFSET('Sanitation Data'!$G$12,0,10*ROW('Sanitation Data'!G43)))),CONCATENATE("[",ROUND(OFFSET('Sanitation Data'!$G$12,0,10*ROW('Sanitation Data'!G43)),0),"]"),IF(AND(ISNUMBER(OFFSET('Sanitation Data'!$G$12,0,10*ROW('Sanitation Data'!G43))),DH49="",ISNUMBER(OFFSET('Sanitation Data'!$G$12,0,10*ROW('Sanitation Data'!G43)))),OFFSET('Sanitation Data'!$G$12,0,10*ROW('Sanitation Data'!G43)),NA())))</f>
        <v>#N/A</v>
      </c>
      <c r="AT49" s="251" t="e">
        <f ca="true">+IF(AND(ISNUMBER(OFFSET('Sanitation Data'!$G$13,0,10*ROW('Sanitation Data'!G43))),DI49="Yes"),OFFSET('Sanitation Data'!$G$13,0,10*ROW('Sanitation Data'!G43)),IF(AND(ISNUMBER(OFFSET('Sanitation Data'!$G$13,0,10*ROW('Sanitation Data'!G43))),DI49="No",ISNUMBER(OFFSET('Sanitation Data'!$G$13,0,10*ROW('Sanitation Data'!G43)))),CONCATENATE("[",ROUND(OFFSET('Sanitation Data'!$G$13,0,10*ROW('Sanitation Data'!G43)),0),"]"),IF(AND(ISNUMBER(OFFSET('Sanitation Data'!$G$13,0,10*ROW('Sanitation Data'!G43))),DI49="",ISNUMBER(OFFSET('Sanitation Data'!$G$13,0,10*ROW('Sanitation Data'!G43)))),OFFSET('Sanitation Data'!$G$13,0,10*ROW('Sanitation Data'!G43)),NA())))</f>
        <v>#N/A</v>
      </c>
      <c r="AU49" s="251" t="e">
        <f ca="true">+IF(AND(ISNUMBER(OFFSET('Sanitation Data'!$H$5,0,10*ROW('Sanitation Data'!H43))),DJ49="Yes"),100-OFFSET('Sanitation Data'!$H$5,0,10*ROW('Sanitation Data'!H43)),IF(AND(ISNUMBER(OFFSET('Sanitation Data'!$H$5,0,10*ROW('Sanitation Data'!H43))),DJ49="No",ISNUMBER(OFFSET('Sanitation Data'!$H$5,0,10*ROW('Sanitation Data'!H43)))),CONCATENATE("[",ROUND(100-OFFSET('Sanitation Data'!$H$5,0,10*ROW('Sanitation Data'!H43)),0),"]"),IF(AND(ISNUMBER(OFFSET('Sanitation Data'!$H$5,0,10*ROW('Sanitation Data'!H43))),DJ49="",ISNUMBER(OFFSET('Sanitation Data'!$H$5,0,10*ROW('Sanitation Data'!H43)))),100-OFFSET('Sanitation Data'!$H$5,0,10*ROW('Sanitation Data'!H43)),NA())))</f>
        <v>#N/A</v>
      </c>
      <c r="AV49" s="251" t="e">
        <f ca="true">+IF(AND(ISNUMBER(OFFSET('Sanitation Data'!$H$7,0,10*ROW('Sanitation Data'!H43))),DK49="Yes"),OFFSET('Sanitation Data'!$H$7,0,10*ROW('Sanitation Data'!H43)),IF(AND(ISNUMBER(OFFSET('Sanitation Data'!$H$7,0,10*ROW('Sanitation Data'!H43))),DK49="No",ISNUMBER(OFFSET('Sanitation Data'!$H$7,0,10*ROW('Sanitation Data'!H43)))),CONCATENATE("[",ROUND(OFFSET('Sanitation Data'!$H$7,0,10*ROW('Sanitation Data'!H43)),0),"]"),IF(AND(ISNUMBER(OFFSET('Sanitation Data'!$H$7,0,10*ROW('Sanitation Data'!H43))),DK49="",ISNUMBER(OFFSET('Sanitation Data'!$H$7,0,10*ROW('Sanitation Data'!H43)))),OFFSET('Sanitation Data'!$H$7,0,10*ROW('Sanitation Data'!H43)),NA())))</f>
        <v>#N/A</v>
      </c>
      <c r="AW49" s="251" t="e">
        <f ca="true">+IF(AND(ISNUMBER(OFFSET('Sanitation Data'!$H$11,0,10*ROW('Sanitation Data'!H43))),DL49="Yes"),OFFSET('Sanitation Data'!$H$11,0,10*ROW('Sanitation Data'!H43)),IF(AND(ISNUMBER(OFFSET('Sanitation Data'!$H$11,0,10*ROW('Sanitation Data'!H43))),DL49="No",ISNUMBER(OFFSET('Sanitation Data'!$H$11,0,10*ROW('Sanitation Data'!H43)))),CONCATENATE("[",ROUND(OFFSET('Sanitation Data'!$H$11,0,10*ROW('Sanitation Data'!H43)),0),"]"),IF(AND(ISNUMBER(OFFSET('Sanitation Data'!$H$11,0,10*ROW('Sanitation Data'!H43))),DL49="",ISNUMBER(OFFSET('Sanitation Data'!$H$11,0,10*ROW('Sanitation Data'!H43)))),OFFSET('Sanitation Data'!$H$11,0,10*ROW('Sanitation Data'!H43)),NA())))</f>
        <v>#N/A</v>
      </c>
      <c r="AX49" s="251" t="e">
        <f ca="true">+IF(AND(ISNUMBER(OFFSET('Sanitation Data'!$H$12,0,10*ROW('Sanitation Data'!H43))),DM49="Yes"),OFFSET('Sanitation Data'!$H$12,0,10*ROW('Sanitation Data'!H43)),IF(AND(ISNUMBER(OFFSET('Sanitation Data'!$H$12,0,10*ROW('Sanitation Data'!H43))),DM49="No",ISNUMBER(OFFSET('Sanitation Data'!$H$12,0,10*ROW('Sanitation Data'!H43)))),CONCATENATE("[",ROUND(OFFSET('Sanitation Data'!$H$12,0,10*ROW('Sanitation Data'!H43)),0),"]"),IF(AND(ISNUMBER(OFFSET('Sanitation Data'!$H$12,0,10*ROW('Sanitation Data'!H43))),DM49="",ISNUMBER(OFFSET('Sanitation Data'!$H$12,0,10*ROW('Sanitation Data'!H43)))),OFFSET('Sanitation Data'!$H$12,0,10*ROW('Sanitation Data'!H43)),NA())))</f>
        <v>#N/A</v>
      </c>
      <c r="AY49" s="251" t="e">
        <f ca="true">+IF(AND(ISNUMBER(OFFSET('Sanitation Data'!$H$13,0,10*ROW('Sanitation Data'!H43))),DN49="Yes"),OFFSET('Sanitation Data'!$H$13,0,10*ROW('Sanitation Data'!H43)),IF(AND(ISNUMBER(OFFSET('Sanitation Data'!$H$13,0,10*ROW('Sanitation Data'!H43))),DN49="No",ISNUMBER(OFFSET('Sanitation Data'!$H$13,0,10*ROW('Sanitation Data'!H43)))),CONCATENATE("[",ROUND(OFFSET('Sanitation Data'!$H$13,0,10*ROW('Sanitation Data'!H43)),0),"]"),IF(AND(ISNUMBER(OFFSET('Sanitation Data'!$H$13,0,10*ROW('Sanitation Data'!H43))),DN49="",ISNUMBER(OFFSET('Sanitation Data'!$H$13,0,10*ROW('Sanitation Data'!H43)))),OFFSET('Sanitation Data'!$H$13,0,10*ROW('Sanitation Data'!H43)),NA())))</f>
        <v>#N/A</v>
      </c>
      <c r="AZ49" s="252" t="e">
        <f ca="true">+IF(AND(ISNUMBER(OFFSET('Hygiene Data'!$C$6,0,10*ROW('Hygiene Data'!C43))),DO49="Yes"),OFFSET('Hygiene Data'!$C$6,0,10*ROW('Hygiene Data'!C43)),IF(AND(ISNUMBER(OFFSET('Hygiene Data'!$C$6,0,10*ROW('Hygiene Data'!C43))),DO49="No",ISNUMBER(OFFSET('Hygiene Data'!$C$6,0,10*ROW('Hygiene Data'!C43)))),CONCATENATE("[",ROUND(OFFSET('Hygiene Data'!$C$6,0,10*ROW('Hygiene Data'!C43)),0),"]"),IF(AND(ISNUMBER(OFFSET('Hygiene Data'!$C$6,0,10*ROW('Hygiene Data'!C43))),DO49="",ISNUMBER(OFFSET('Hygiene Data'!$C$6,0,10*ROW('Hygiene Data'!C43)))),OFFSET('Hygiene Data'!$C$6,0,10*ROW('Hygiene Data'!C43)),NA())))</f>
        <v>#N/A</v>
      </c>
      <c r="BA49" s="252" t="e">
        <f ca="true">+IF(AND(ISNUMBER(OFFSET('Hygiene Data'!$C$8,0,10*ROW('Hygiene Data'!C43))),DP49="Yes"),OFFSET('Hygiene Data'!$C$8,0,10*ROW('Hygiene Data'!C43)),IF(AND(ISNUMBER(OFFSET('Hygiene Data'!$C$8,0,10*ROW('Hygiene Data'!C43))),DP49="No",ISNUMBER(OFFSET('Hygiene Data'!$C$8,0,10*ROW('Hygiene Data'!C43)))),CONCATENATE("[",ROUND(OFFSET('Hygiene Data'!$C$8,0,10*ROW('Hygiene Data'!C43)),0),"]"),IF(AND(ISNUMBER(OFFSET('Hygiene Data'!$C$8,0,10*ROW('Hygiene Data'!C43))),DP49="",ISNUMBER(OFFSET('Hygiene Data'!$C$8,0,10*ROW('Hygiene Data'!C43)))),OFFSET('Hygiene Data'!$C$8,0,10*ROW('Hygiene Data'!C43)),NA())))</f>
        <v>#N/A</v>
      </c>
      <c r="BB49" s="252" t="e">
        <f ca="true">+IF(AND(ISNUMBER(OFFSET('Hygiene Data'!$C$10,0,10*ROW('Hygiene Data'!C43))),DQ49="Yes"),OFFSET('Hygiene Data'!$C$10,0,10*ROW('Hygiene Data'!C43)),IF(AND(ISNUMBER(OFFSET('Hygiene Data'!$C$10,0,10*ROW('Hygiene Data'!C43))),DQ49="No",ISNUMBER(OFFSET('Hygiene Data'!$C$10,0,10*ROW('Hygiene Data'!C43)))),CONCATENATE("[",ROUND(OFFSET('Hygiene Data'!$C$10,0,10*ROW('Hygiene Data'!C43)),0),"]"),IF(AND(ISNUMBER(OFFSET('Hygiene Data'!$C$10,0,10*ROW('Hygiene Data'!C43))),DQ49="",ISNUMBER(OFFSET('Hygiene Data'!$C$10,0,10*ROW('Hygiene Data'!C43)))),OFFSET('Hygiene Data'!$C$10,0,10*ROW('Hygiene Data'!C43)),NA())))</f>
        <v>#N/A</v>
      </c>
      <c r="BC49" s="252" t="e">
        <f ca="true">+IF(AND(ISNUMBER(OFFSET('Hygiene Data'!$D$6,0,10*ROW('Hygiene Data'!D43))),DR49="Yes"),OFFSET('Hygiene Data'!$D$6,0,10*ROW('Hygiene Data'!D43)),IF(AND(ISNUMBER(OFFSET('Hygiene Data'!$D$6,0,10*ROW('Hygiene Data'!D43))),DR49="No",ISNUMBER(OFFSET('Hygiene Data'!$D$6,0,10*ROW('Hygiene Data'!D43)))),CONCATENATE("[",ROUND(OFFSET('Hygiene Data'!$D$6,0,10*ROW('Hygiene Data'!D43)),0),"]"),IF(AND(ISNUMBER(OFFSET('Hygiene Data'!$D$6,0,10*ROW('Hygiene Data'!D43))),DR49="",ISNUMBER(OFFSET('Hygiene Data'!$D$6,0,10*ROW('Hygiene Data'!D43)))),OFFSET('Hygiene Data'!$D$6,0,10*ROW('Hygiene Data'!D43)),NA())))</f>
        <v>#N/A</v>
      </c>
      <c r="BD49" s="252" t="e">
        <f ca="true">+IF(AND(ISNUMBER(OFFSET('Hygiene Data'!$D$8,0,10*ROW('Hygiene Data'!D43))),DS49="Yes"),OFFSET('Hygiene Data'!$D$8,0,10*ROW('Hygiene Data'!D43)),IF(AND(ISNUMBER(OFFSET('Hygiene Data'!$D$8,0,10*ROW('Hygiene Data'!D43))),DS49="No",ISNUMBER(OFFSET('Hygiene Data'!$D$8,0,10*ROW('Hygiene Data'!D43)))),CONCATENATE("[",ROUND(OFFSET('Hygiene Data'!$D$8,0,10*ROW('Hygiene Data'!D43)),0),"]"),IF(AND(ISNUMBER(OFFSET('Hygiene Data'!$D$8,0,10*ROW('Hygiene Data'!D43))),DS49="",ISNUMBER(OFFSET('Hygiene Data'!$D$8,0,10*ROW('Hygiene Data'!D43)))),OFFSET('Hygiene Data'!$D$8,0,10*ROW('Hygiene Data'!D43)),NA())))</f>
        <v>#N/A</v>
      </c>
      <c r="BE49" s="252" t="e">
        <f ca="true">+IF(AND(ISNUMBER(OFFSET('Hygiene Data'!$D$10,0,10*ROW('Hygiene Data'!D43))),DT49="Yes"),OFFSET('Hygiene Data'!$D$10,0,10*ROW('Hygiene Data'!D43)),IF(AND(ISNUMBER(OFFSET('Hygiene Data'!$D$10,0,10*ROW('Hygiene Data'!D43))),DT49="No",ISNUMBER(OFFSET('Hygiene Data'!$D$10,0,10*ROW('Hygiene Data'!D43)))),CONCATENATE("[",ROUND(OFFSET('Hygiene Data'!$D$10,0,10*ROW('Hygiene Data'!D43)),0),"]"),IF(AND(ISNUMBER(OFFSET('Hygiene Data'!$D$10,0,10*ROW('Hygiene Data'!D43))),DT49="",ISNUMBER(OFFSET('Hygiene Data'!$D$10,0,10*ROW('Hygiene Data'!D43)))),OFFSET('Hygiene Data'!$D$10,0,10*ROW('Hygiene Data'!D43)),NA())))</f>
        <v>#N/A</v>
      </c>
      <c r="BF49" s="252" t="e">
        <f ca="true">+IF(AND(ISNUMBER(OFFSET('Hygiene Data'!$E$6,0,10*ROW('Hygiene Data'!E43))),DU49="Yes"),OFFSET('Hygiene Data'!$E$6,0,10*ROW('Hygiene Data'!E43)),IF(AND(ISNUMBER(OFFSET('Hygiene Data'!$E$6,0,10*ROW('Hygiene Data'!E43))),DU49="No",ISNUMBER(OFFSET('Hygiene Data'!$E$6,0,10*ROW('Hygiene Data'!E43)))),CONCATENATE("[",ROUND(OFFSET('Hygiene Data'!$E$6,0,10*ROW('Hygiene Data'!E43)),0),"]"),IF(AND(ISNUMBER(OFFSET('Hygiene Data'!$E$6,0,10*ROW('Hygiene Data'!E43))),DU49="",ISNUMBER(OFFSET('Hygiene Data'!$E$6,0,10*ROW('Hygiene Data'!E43)))),OFFSET('Hygiene Data'!$E$6,0,10*ROW('Hygiene Data'!E43)),NA())))</f>
        <v>#N/A</v>
      </c>
      <c r="BG49" s="252" t="e">
        <f ca="true">+IF(AND(ISNUMBER(OFFSET('Hygiene Data'!$E$8,0,10*ROW('Hygiene Data'!E43))),DV49="Yes"),OFFSET('Hygiene Data'!$E$8,0,10*ROW('Hygiene Data'!E43)),IF(AND(ISNUMBER(OFFSET('Hygiene Data'!$E$8,0,10*ROW('Hygiene Data'!E43))),DV49="No",ISNUMBER(OFFSET('Hygiene Data'!$E$8,0,10*ROW('Hygiene Data'!E43)))),CONCATENATE("[",ROUND(OFFSET('Hygiene Data'!$E$8,0,10*ROW('Hygiene Data'!E43)),0),"]"),IF(AND(ISNUMBER(OFFSET('Hygiene Data'!$E$8,0,10*ROW('Hygiene Data'!E43))),DV49="",ISNUMBER(OFFSET('Hygiene Data'!$E$8,0,10*ROW('Hygiene Data'!E43)))),OFFSET('Hygiene Data'!$E$8,0,10*ROW('Hygiene Data'!E43)),NA())))</f>
        <v>#N/A</v>
      </c>
      <c r="BH49" s="252" t="e">
        <f ca="true">+IF(AND(ISNUMBER(OFFSET('Hygiene Data'!$E$10,0,10*ROW('Hygiene Data'!E43))),DW49="Yes"),OFFSET('Hygiene Data'!$E$10,0,10*ROW('Hygiene Data'!E43)),IF(AND(ISNUMBER(OFFSET('Hygiene Data'!$E$10,0,10*ROW('Hygiene Data'!E43))),DW49="No",ISNUMBER(OFFSET('Hygiene Data'!$E$10,0,10*ROW('Hygiene Data'!E43)))),CONCATENATE("[",ROUND(OFFSET('Hygiene Data'!$E$10,0,10*ROW('Hygiene Data'!E43)),0),"]"),IF(AND(ISNUMBER(OFFSET('Hygiene Data'!$E$10,0,10*ROW('Hygiene Data'!E43))),DW49="",ISNUMBER(OFFSET('Hygiene Data'!$E$10,0,10*ROW('Hygiene Data'!E43)))),OFFSET('Hygiene Data'!$E$10,0,10*ROW('Hygiene Data'!E43)),NA())))</f>
        <v>#N/A</v>
      </c>
      <c r="BI49" s="252" t="e">
        <f ca="true">+IF(AND(ISNUMBER(OFFSET('Hygiene Data'!$F$6,0,10*ROW('Hygiene Data'!F43))),DX49="Yes"),OFFSET('Hygiene Data'!$F$6,0,10*ROW('Hygiene Data'!F43)),IF(AND(ISNUMBER(OFFSET('Hygiene Data'!$F$6,0,10*ROW('Hygiene Data'!F43))),DX49="No",ISNUMBER(OFFSET('Hygiene Data'!$F$6,0,10*ROW('Hygiene Data'!F43)))),CONCATENATE("[",ROUND(OFFSET('Hygiene Data'!$F$6,0,10*ROW('Hygiene Data'!F43)),0),"]"),IF(AND(ISNUMBER(OFFSET('Hygiene Data'!$F$6,0,10*ROW('Hygiene Data'!F43))),DX49="",ISNUMBER(OFFSET('Hygiene Data'!$F$6,0,10*ROW('Hygiene Data'!F43)))),OFFSET('Hygiene Data'!$F$6,0,10*ROW('Hygiene Data'!F43)),NA())))</f>
        <v>#N/A</v>
      </c>
      <c r="BJ49" s="252" t="e">
        <f ca="true">+IF(AND(ISNUMBER(OFFSET('Hygiene Data'!$F$8,0,10*ROW('Hygiene Data'!F43))),DY49="Yes"),OFFSET('Hygiene Data'!$F$8,0,10*ROW('Hygiene Data'!F43)),IF(AND(ISNUMBER(OFFSET('Hygiene Data'!$F$8,0,10*ROW('Hygiene Data'!F43))),DY49="No",ISNUMBER(OFFSET('Hygiene Data'!$F$8,0,10*ROW('Hygiene Data'!F43)))),CONCATENATE("[",ROUND(OFFSET('Hygiene Data'!$F$8,0,10*ROW('Hygiene Data'!F43)),0),"]"),IF(AND(ISNUMBER(OFFSET('Hygiene Data'!$F$8,0,10*ROW('Hygiene Data'!F43))),DY49="",ISNUMBER(OFFSET('Hygiene Data'!$F$8,0,10*ROW('Hygiene Data'!F43)))),OFFSET('Hygiene Data'!$F$8,0,10*ROW('Hygiene Data'!F43)),NA())))</f>
        <v>#N/A</v>
      </c>
      <c r="BK49" s="252" t="e">
        <f ca="true">+IF(AND(ISNUMBER(OFFSET('Hygiene Data'!$F$10,0,10*ROW('Hygiene Data'!F43))),DZ49="Yes"),OFFSET('Hygiene Data'!$F$10,0,10*ROW('Hygiene Data'!F43)),IF(AND(ISNUMBER(OFFSET('Hygiene Data'!$F$10,0,10*ROW('Hygiene Data'!F43))),DZ49="No",ISNUMBER(OFFSET('Hygiene Data'!$F$10,0,10*ROW('Hygiene Data'!F43)))),CONCATENATE("[",ROUND(OFFSET('Hygiene Data'!$F$10,0,10*ROW('Hygiene Data'!F43)),0),"]"),IF(AND(ISNUMBER(OFFSET('Hygiene Data'!$F$10,0,10*ROW('Hygiene Data'!F43))),DZ49="",ISNUMBER(OFFSET('Hygiene Data'!$F$10,0,10*ROW('Hygiene Data'!F43)))),OFFSET('Hygiene Data'!$F$10,0,10*ROW('Hygiene Data'!F43)),NA())))</f>
        <v>#N/A</v>
      </c>
      <c r="BL49" s="252" t="e">
        <f ca="true">+IF(AND(ISNUMBER(OFFSET('Hygiene Data'!$G$6,0,10*ROW('Hygiene Data'!G43))),EA49="Yes"),OFFSET('Hygiene Data'!$G$6,0,10*ROW('Hygiene Data'!G43)),IF(AND(ISNUMBER(OFFSET('Hygiene Data'!$G$6,0,10*ROW('Hygiene Data'!G43))),EA49="No",ISNUMBER(OFFSET('Hygiene Data'!$G$6,0,10*ROW('Hygiene Data'!G43)))),CONCATENATE("[",ROUND(OFFSET('Hygiene Data'!$G$6,0,10*ROW('Hygiene Data'!G43)),0),"]"),IF(AND(ISNUMBER(OFFSET('Hygiene Data'!$G$6,0,10*ROW('Hygiene Data'!G43))),EA49="",ISNUMBER(OFFSET('Hygiene Data'!$G$6,0,10*ROW('Hygiene Data'!G43)))),OFFSET('Hygiene Data'!$G$6,0,10*ROW('Hygiene Data'!G43)),NA())))</f>
        <v>#N/A</v>
      </c>
      <c r="BM49" s="252" t="e">
        <f ca="true">+IF(AND(ISNUMBER(OFFSET('Hygiene Data'!$G$8,0,10*ROW('Hygiene Data'!G43))),EB49="Yes"),OFFSET('Hygiene Data'!$G$8,0,10*ROW('Hygiene Data'!G43)),IF(AND(ISNUMBER(OFFSET('Hygiene Data'!$G$8,0,10*ROW('Hygiene Data'!G43))),EB49="No",ISNUMBER(OFFSET('Hygiene Data'!$G$8,0,10*ROW('Hygiene Data'!G43)))),CONCATENATE("[",ROUND(OFFSET('Hygiene Data'!$G$8,0,10*ROW('Hygiene Data'!G43)),0),"]"),IF(AND(ISNUMBER(OFFSET('Hygiene Data'!$G$8,0,10*ROW('Hygiene Data'!G43))),EB49="",ISNUMBER(OFFSET('Hygiene Data'!$G$8,0,10*ROW('Hygiene Data'!G43)))),OFFSET('Hygiene Data'!$G$8,0,10*ROW('Hygiene Data'!G43)),NA())))</f>
        <v>#N/A</v>
      </c>
      <c r="BN49" s="252" t="e">
        <f ca="true">+IF(AND(ISNUMBER(OFFSET('Hygiene Data'!$G$10,0,10*ROW('Hygiene Data'!G43))),EC49="Yes"),OFFSET('Hygiene Data'!$G$10,0,10*ROW('Hygiene Data'!G43)),IF(AND(ISNUMBER(OFFSET('Hygiene Data'!$G$10,0,10*ROW('Hygiene Data'!G43))),EC49="No",ISNUMBER(OFFSET('Hygiene Data'!$G$10,0,10*ROW('Hygiene Data'!G43)))),CONCATENATE("[",ROUND(OFFSET('Hygiene Data'!$G$10,0,10*ROW('Hygiene Data'!G43)),0),"]"),IF(AND(ISNUMBER(OFFSET('Hygiene Data'!$G$10,0,10*ROW('Hygiene Data'!G43))),EC49="",ISNUMBER(OFFSET('Hygiene Data'!$G$10,0,10*ROW('Hygiene Data'!G43)))),OFFSET('Hygiene Data'!$G$10,0,10*ROW('Hygiene Data'!G43)),NA())))</f>
        <v>#N/A</v>
      </c>
      <c r="BO49" s="252" t="e">
        <f ca="true">+IF(AND(ISNUMBER(OFFSET('Hygiene Data'!$H$6,0,10*ROW('Hygiene Data'!H43))),ED49="Yes"),OFFSET('Hygiene Data'!$H$6,0,10*ROW('Hygiene Data'!H43)),IF(AND(ISNUMBER(OFFSET('Hygiene Data'!$H$6,0,10*ROW('Hygiene Data'!H43))),ED49="No",ISNUMBER(OFFSET('Hygiene Data'!$H$6,0,10*ROW('Hygiene Data'!H43)))),CONCATENATE("[",ROUND(OFFSET('Hygiene Data'!$H$6,0,10*ROW('Hygiene Data'!H43)),0),"]"),IF(AND(ISNUMBER(OFFSET('Hygiene Data'!$H$6,0,10*ROW('Hygiene Data'!H43))),ED49="",ISNUMBER(OFFSET('Hygiene Data'!$H$6,0,10*ROW('Hygiene Data'!H43)))),OFFSET('Hygiene Data'!$H$6,0,10*ROW('Hygiene Data'!H43)),NA())))</f>
        <v>#N/A</v>
      </c>
      <c r="BP49" s="252" t="e">
        <f ca="true">+IF(AND(ISNUMBER(OFFSET('Hygiene Data'!$H$8,0,10*ROW('Hygiene Data'!H43))),EE49="Yes"),OFFSET('Hygiene Data'!$H$8,0,10*ROW('Hygiene Data'!H43)),IF(AND(ISNUMBER(OFFSET('Hygiene Data'!$H$8,0,10*ROW('Hygiene Data'!H43))),EE49="No",ISNUMBER(OFFSET('Hygiene Data'!$H$8,0,10*ROW('Hygiene Data'!H43)))),CONCATENATE("[",ROUND(OFFSET('Hygiene Data'!$H$8,0,10*ROW('Hygiene Data'!H43)),0),"]"),IF(AND(ISNUMBER(OFFSET('Hygiene Data'!$H$8,0,10*ROW('Hygiene Data'!H43))),EE49="",ISNUMBER(OFFSET('Hygiene Data'!$H$8,0,10*ROW('Hygiene Data'!H43)))),OFFSET('Hygiene Data'!$H$8,0,10*ROW('Hygiene Data'!H43)),NA())))</f>
        <v>#N/A</v>
      </c>
      <c r="BQ49" s="252" t="e">
        <f ca="true">+IF(AND(ISNUMBER(OFFSET('Hygiene Data'!$H$10,0,10*ROW('Hygiene Data'!H43))),EF49="Yes"),OFFSET('Hygiene Data'!$H$10,0,10*ROW('Hygiene Data'!H43)),IF(AND(ISNUMBER(OFFSET('Hygiene Data'!$H$10,0,10*ROW('Hygiene Data'!H43))),EF49="No",ISNUMBER(OFFSET('Hygiene Data'!$H$10,0,10*ROW('Hygiene Data'!H43)))),CONCATENATE("[",ROUND(OFFSET('Hygiene Data'!$H$10,0,10*ROW('Hygiene Data'!H43)),0),"]"),IF(AND(ISNUMBER(OFFSET('Hygiene Data'!$H$10,0,10*ROW('Hygiene Data'!H43))),EF49="",ISNUMBER(OFFSET('Hygiene Data'!$H$10,0,10*ROW('Hygiene Data'!H43)))),OFFSET('Hygiene Data'!$H$10,0,10*ROW('Hygiene Data'!H43)),NA())))</f>
        <v>#N/A</v>
      </c>
      <c r="BS49" s="36" t="str">
        <f ca="true">+IF(OFFSET('Water Data'!$C$28,0,10*ROW('Water Data'!C43))="","",OFFSET('Water Data'!$C$28,0,10*ROW('Water Data'!C43)))</f>
        <v/>
      </c>
      <c r="BT49" s="36" t="str">
        <f ca="true">+IF(OFFSET('Water Data'!$C$29,0,10*ROW('Water Data'!C43))="","",OFFSET('Water Data'!$C$29,0,10*ROW('Water Data'!C43)))</f>
        <v/>
      </c>
      <c r="BU49" s="36" t="str">
        <f ca="true">+IF(OFFSET('Water Data'!$C$30,0,10*ROW('Water Data'!C43))="","",OFFSET('Water Data'!$C$30,0,10*ROW('Water Data'!C43)))</f>
        <v/>
      </c>
      <c r="BV49" s="36" t="str">
        <f ca="true">+IF(OFFSET('Water Data'!$D$28,0,10*ROW('Water Data'!D43))="","",OFFSET('Water Data'!$D$28,0,10*ROW('Water Data'!D43)))</f>
        <v/>
      </c>
      <c r="BW49" s="36" t="str">
        <f ca="true">+IF(OFFSET('Water Data'!$D$29,0,10*ROW('Water Data'!D43))="","",OFFSET('Water Data'!$D$29,0,10*ROW('Water Data'!D43)))</f>
        <v/>
      </c>
      <c r="BX49" s="36" t="str">
        <f ca="true">+IF(OFFSET('Water Data'!$D$30,0,10*ROW('Water Data'!D43))="","",OFFSET('Water Data'!$D$30,0,10*ROW('Water Data'!D43)))</f>
        <v/>
      </c>
      <c r="BY49" s="36" t="str">
        <f ca="true">+IF(OFFSET('Water Data'!$E$28,0,10*ROW('Water Data'!E43))="","",OFFSET('Water Data'!$E$28,0,10*ROW('Water Data'!E43)))</f>
        <v/>
      </c>
      <c r="BZ49" s="36" t="str">
        <f ca="true">+IF(OFFSET('Water Data'!$E$29,0,10*ROW('Water Data'!E43))="","",OFFSET('Water Data'!$E$29,0,10*ROW('Water Data'!E43)))</f>
        <v/>
      </c>
      <c r="CA49" s="36" t="str">
        <f ca="true">+IF(OFFSET('Water Data'!$E$30,0,10*ROW('Water Data'!E43))="","",OFFSET('Water Data'!$E$30,0,10*ROW('Water Data'!E43)))</f>
        <v/>
      </c>
      <c r="CB49" s="36" t="str">
        <f ca="true">+IF(OFFSET('Water Data'!$F$28,0,10*ROW('Water Data'!F43))="","",OFFSET('Water Data'!$F$28,0,10*ROW('Water Data'!F43)))</f>
        <v/>
      </c>
      <c r="CC49" s="36" t="str">
        <f ca="true">+IF(OFFSET('Water Data'!$F$29,0,10*ROW('Water Data'!F43))="","",OFFSET('Water Data'!$F$29,0,10*ROW('Water Data'!F43)))</f>
        <v/>
      </c>
      <c r="CD49" s="36" t="str">
        <f ca="true">+IF(OFFSET('Water Data'!$F$30,0,10*ROW('Water Data'!F43))="","",OFFSET('Water Data'!$F$30,0,10*ROW('Water Data'!F43)))</f>
        <v/>
      </c>
      <c r="CE49" s="36" t="str">
        <f ca="true">+IF(OFFSET('Water Data'!$G$28,0,10*ROW('Water Data'!G43))="","",OFFSET('Water Data'!$G$28,0,10*ROW('Water Data'!G43)))</f>
        <v/>
      </c>
      <c r="CF49" s="36" t="str">
        <f ca="true">+IF(OFFSET('Water Data'!$G$29,0,10*ROW('Water Data'!G43))="","",OFFSET('Water Data'!$G$29,0,10*ROW('Water Data'!G43)))</f>
        <v/>
      </c>
      <c r="CG49" s="36" t="str">
        <f ca="true">+IF(OFFSET('Water Data'!$G$30,0,10*ROW('Water Data'!G43))="","",OFFSET('Water Data'!$G$30,0,10*ROW('Water Data'!G43)))</f>
        <v/>
      </c>
      <c r="CH49" s="36" t="str">
        <f ca="true">+IF(OFFSET('Water Data'!$H$28,0,10*ROW('Water Data'!H43))="","",OFFSET('Water Data'!$H$28,0,10*ROW('Water Data'!H43)))</f>
        <v/>
      </c>
      <c r="CI49" s="36" t="str">
        <f ca="true">+IF(OFFSET('Water Data'!$H$29,0,10*ROW('Water Data'!H43))="","",OFFSET('Water Data'!$H$29,0,10*ROW('Water Data'!H43)))</f>
        <v/>
      </c>
      <c r="CJ49" s="36" t="str">
        <f ca="true">+IF(OFFSET('Water Data'!$H$30,0,10*ROW('Water Data'!H43))="","",OFFSET('Water Data'!$H$30,0,10*ROW('Water Data'!H43)))</f>
        <v/>
      </c>
      <c r="CK49" s="36" t="str">
        <f ca="true">+IF(OFFSET('Sanitation Data'!$C$29,0,10*ROW('Sanitation Data'!C43))="","",OFFSET('Sanitation Data'!$C$29,0,10*ROW('Sanitation Data'!C43)))</f>
        <v/>
      </c>
      <c r="CL49" s="36" t="str">
        <f ca="true">+IF(OFFSET('Sanitation Data'!$C$30,0,10*ROW('Sanitation Data'!C43))="","",OFFSET('Sanitation Data'!$C$30,0,10*ROW('Sanitation Data'!C43)))</f>
        <v/>
      </c>
      <c r="CM49" s="36" t="str">
        <f ca="true">+IF(OFFSET('Sanitation Data'!$C$31,0,10*ROW('Sanitation Data'!C43))="","",OFFSET('Sanitation Data'!$C$31,0,10*ROW('Sanitation Data'!C43)))</f>
        <v/>
      </c>
      <c r="CN49" s="36" t="str">
        <f ca="true">+IF(OFFSET('Sanitation Data'!$C$32,0,10*ROW('Sanitation Data'!C43))="","",OFFSET('Sanitation Data'!$C$32,0,10*ROW('Sanitation Data'!C43)))</f>
        <v/>
      </c>
      <c r="CO49" s="36" t="str">
        <f ca="true">+IF(OFFSET('Sanitation Data'!$C$33,0,10*ROW('Sanitation Data'!C43))="","",OFFSET('Sanitation Data'!$C$33,0,10*ROW('Sanitation Data'!C43)))</f>
        <v/>
      </c>
      <c r="CP49" s="36" t="str">
        <f ca="true">+IF(OFFSET('Sanitation Data'!$D$29,0,10*ROW('Sanitation Data'!D43))="","",OFFSET('Sanitation Data'!$D$29,0,10*ROW('Sanitation Data'!D43)))</f>
        <v/>
      </c>
      <c r="CQ49" s="36" t="str">
        <f ca="true">+IF(OFFSET('Sanitation Data'!$D$30,0,10*ROW('Sanitation Data'!D43))="","",OFFSET('Sanitation Data'!$D$30,0,10*ROW('Sanitation Data'!D43)))</f>
        <v/>
      </c>
      <c r="CR49" s="36" t="str">
        <f ca="true">+IF(OFFSET('Sanitation Data'!$D$31,0,10*ROW('Sanitation Data'!D43))="","",OFFSET('Sanitation Data'!$D$31,0,10*ROW('Sanitation Data'!D43)))</f>
        <v/>
      </c>
      <c r="CS49" s="36" t="str">
        <f ca="true">+IF(OFFSET('Sanitation Data'!$D$32,0,10*ROW('Sanitation Data'!D43))="","",OFFSET('Sanitation Data'!$D$32,0,10*ROW('Sanitation Data'!D43)))</f>
        <v/>
      </c>
      <c r="CT49" s="36" t="str">
        <f ca="true">+IF(OFFSET('Sanitation Data'!$D$33,0,10*ROW('Sanitation Data'!D43))="","",OFFSET('Sanitation Data'!$D$33,0,10*ROW('Sanitation Data'!D43)))</f>
        <v/>
      </c>
      <c r="CU49" s="36" t="str">
        <f ca="true">+IF(OFFSET('Sanitation Data'!$E$29,0,10*ROW('Sanitation Data'!E43))="","",OFFSET('Sanitation Data'!$E$29,0,10*ROW('Sanitation Data'!E43)))</f>
        <v/>
      </c>
      <c r="CV49" s="36" t="str">
        <f ca="true">+IF(OFFSET('Sanitation Data'!$E$30,0,10*ROW('Sanitation Data'!E43))="","",OFFSET('Sanitation Data'!$E$30,0,10*ROW('Sanitation Data'!E43)))</f>
        <v/>
      </c>
      <c r="CW49" s="36" t="str">
        <f ca="true">+IF(OFFSET('Sanitation Data'!$E$31,0,10*ROW('Sanitation Data'!E43))="","",OFFSET('Sanitation Data'!$E$31,0,10*ROW('Sanitation Data'!E43)))</f>
        <v/>
      </c>
      <c r="CX49" s="36" t="str">
        <f ca="true">+IF(OFFSET('Sanitation Data'!$E$32,0,10*ROW('Sanitation Data'!E43))="","",OFFSET('Sanitation Data'!$E$32,0,10*ROW('Sanitation Data'!E43)))</f>
        <v/>
      </c>
      <c r="CY49" s="36" t="str">
        <f ca="true">+IF(OFFSET('Sanitation Data'!$E$33,0,10*ROW('Sanitation Data'!E43))="","",OFFSET('Sanitation Data'!$E$33,0,10*ROW('Sanitation Data'!E43)))</f>
        <v/>
      </c>
      <c r="CZ49" s="36" t="str">
        <f ca="true">+IF(OFFSET('Sanitation Data'!$F$29,0,10*ROW('Sanitation Data'!F43))="","",OFFSET('Sanitation Data'!$F$29,0,10*ROW('Sanitation Data'!F43)))</f>
        <v/>
      </c>
      <c r="DA49" s="36" t="str">
        <f ca="true">+IF(OFFSET('Sanitation Data'!$F$30,0,10*ROW('Sanitation Data'!F43))="","",OFFSET('Sanitation Data'!$F$30,0,10*ROW('Sanitation Data'!F43)))</f>
        <v/>
      </c>
      <c r="DB49" s="36" t="str">
        <f ca="true">+IF(OFFSET('Sanitation Data'!$F$31,0,10*ROW('Sanitation Data'!F43))="","",OFFSET('Sanitation Data'!$F$31,0,10*ROW('Sanitation Data'!F43)))</f>
        <v/>
      </c>
      <c r="DC49" s="36" t="str">
        <f ca="true">+IF(OFFSET('Sanitation Data'!$F$32,0,10*ROW('Sanitation Data'!F43))="","",OFFSET('Sanitation Data'!$F$32,0,10*ROW('Sanitation Data'!F43)))</f>
        <v/>
      </c>
      <c r="DD49" s="36" t="str">
        <f ca="true">+IF(OFFSET('Sanitation Data'!$F$33,0,10*ROW('Sanitation Data'!F43))="","",OFFSET('Sanitation Data'!$F$33,0,10*ROW('Sanitation Data'!F43)))</f>
        <v/>
      </c>
      <c r="DE49" s="36" t="str">
        <f ca="true">+IF(OFFSET('Sanitation Data'!$G$29,0,10*ROW('Sanitation Data'!G43))="","",OFFSET('Sanitation Data'!$G$29,0,10*ROW('Sanitation Data'!G43)))</f>
        <v/>
      </c>
      <c r="DF49" s="36" t="str">
        <f ca="true">+IF(OFFSET('Sanitation Data'!$G$30,0,10*ROW('Sanitation Data'!G43))="","",OFFSET('Sanitation Data'!$G$30,0,10*ROW('Sanitation Data'!G43)))</f>
        <v/>
      </c>
      <c r="DG49" s="36" t="str">
        <f ca="true">+IF(OFFSET('Sanitation Data'!$G$31,0,10*ROW('Sanitation Data'!G43))="","",OFFSET('Sanitation Data'!$G$31,0,10*ROW('Sanitation Data'!G43)))</f>
        <v/>
      </c>
      <c r="DH49" s="36" t="str">
        <f ca="true">+IF(OFFSET('Sanitation Data'!$G$32,0,10*ROW('Sanitation Data'!G43))="","",OFFSET('Sanitation Data'!$G$32,0,10*ROW('Sanitation Data'!G43)))</f>
        <v/>
      </c>
      <c r="DI49" s="36" t="str">
        <f ca="true">+IF(OFFSET('Sanitation Data'!$G$33,0,10*ROW('Sanitation Data'!G43))="","",OFFSET('Sanitation Data'!$G$33,0,10*ROW('Sanitation Data'!G43)))</f>
        <v/>
      </c>
      <c r="DJ49" s="36" t="str">
        <f ca="true">+IF(OFFSET('Sanitation Data'!$H$29,0,10*ROW('Sanitation Data'!H43))="","",OFFSET('Sanitation Data'!$H$29,0,10*ROW('Sanitation Data'!H43)))</f>
        <v/>
      </c>
      <c r="DK49" s="36" t="str">
        <f ca="true">+IF(OFFSET('Sanitation Data'!$H$30,0,10*ROW('Sanitation Data'!H43))="","",OFFSET('Sanitation Data'!$H$30,0,10*ROW('Sanitation Data'!H43)))</f>
        <v/>
      </c>
      <c r="DL49" s="36" t="str">
        <f ca="true">+IF(OFFSET('Sanitation Data'!$H$31,0,10*ROW('Sanitation Data'!H43))="","",OFFSET('Sanitation Data'!$H$31,0,10*ROW('Sanitation Data'!H43)))</f>
        <v/>
      </c>
      <c r="DM49" s="36" t="str">
        <f ca="true">+IF(OFFSET('Sanitation Data'!$H$32,0,10*ROW('Sanitation Data'!H43))="","",OFFSET('Sanitation Data'!$H$32,0,10*ROW('Sanitation Data'!H43)))</f>
        <v/>
      </c>
      <c r="DN49" s="36" t="str">
        <f ca="true">+IF(OFFSET('Sanitation Data'!$H$33,0,10*ROW('Sanitation Data'!H43))="","",OFFSET('Sanitation Data'!$H$33,0,10*ROW('Sanitation Data'!H43)))</f>
        <v/>
      </c>
      <c r="DO49" s="36" t="str">
        <f ca="true">+IF(OFFSET('Hygiene Data'!$C$12,0,10*ROW('Hygiene Data'!C43))="","",OFFSET('Hygiene Data'!$C$12,0,10*ROW('Hygiene Data'!C43)))</f>
        <v/>
      </c>
      <c r="DP49" s="36" t="str">
        <f ca="true">+IF(OFFSET('Hygiene Data'!$C$13,0,10*ROW('Hygiene Data'!C43))="","",OFFSET('Hygiene Data'!$C$13,0,10*ROW('Hygiene Data'!C43)))</f>
        <v/>
      </c>
      <c r="DQ49" s="36" t="str">
        <f ca="true">+IF(OFFSET('Hygiene Data'!$C$14,0,10*ROW('Hygiene Data'!C43))="","",OFFSET('Hygiene Data'!$C$14,0,10*ROW('Hygiene Data'!C43)))</f>
        <v/>
      </c>
      <c r="DR49" s="36" t="str">
        <f ca="true">+IF(OFFSET('Hygiene Data'!$D$12,0,10*ROW('Hygiene Data'!D43))="","",OFFSET('Hygiene Data'!$D$12,0,10*ROW('Hygiene Data'!D43)))</f>
        <v/>
      </c>
      <c r="DS49" s="36" t="str">
        <f ca="true">+IF(OFFSET('Hygiene Data'!$D$13,0,10*ROW('Hygiene Data'!D43))="","",OFFSET('Hygiene Data'!$D$13,0,10*ROW('Hygiene Data'!D43)))</f>
        <v/>
      </c>
      <c r="DT49" s="36" t="str">
        <f ca="true">+IF(OFFSET('Hygiene Data'!$D$14,0,10*ROW('Hygiene Data'!D43))="","",OFFSET('Hygiene Data'!$D$14,0,10*ROW('Hygiene Data'!D43)))</f>
        <v/>
      </c>
      <c r="DU49" s="36" t="str">
        <f ca="true">+IF(OFFSET('Hygiene Data'!$E$12,0,10*ROW('Hygiene Data'!E43))="","",OFFSET('Hygiene Data'!$E$12,0,10*ROW('Hygiene Data'!E43)))</f>
        <v/>
      </c>
      <c r="DV49" s="36" t="str">
        <f ca="true">+IF(OFFSET('Hygiene Data'!$E$13,0,10*ROW('Hygiene Data'!E43))="","",OFFSET('Hygiene Data'!$E$13,0,10*ROW('Hygiene Data'!E43)))</f>
        <v/>
      </c>
      <c r="DW49" s="36" t="str">
        <f ca="true">+IF(OFFSET('Hygiene Data'!$E$14,0,10*ROW('Hygiene Data'!E43))="","",OFFSET('Hygiene Data'!$E$14,0,10*ROW('Hygiene Data'!E43)))</f>
        <v/>
      </c>
      <c r="DX49" s="36" t="str">
        <f ca="true">+IF(OFFSET('Hygiene Data'!$F$12,0,10*ROW('Hygiene Data'!F43))="","",OFFSET('Hygiene Data'!$F$12,0,10*ROW('Hygiene Data'!F43)))</f>
        <v/>
      </c>
      <c r="DY49" s="36" t="str">
        <f ca="true">+IF(OFFSET('Hygiene Data'!$F$13,0,10*ROW('Hygiene Data'!F43))="","",OFFSET('Hygiene Data'!$F$13,0,10*ROW('Hygiene Data'!F43)))</f>
        <v/>
      </c>
      <c r="DZ49" s="36" t="str">
        <f ca="true">+IF(OFFSET('Hygiene Data'!$F$14,0,10*ROW('Hygiene Data'!F43))="","",OFFSET('Hygiene Data'!$F$14,0,10*ROW('Hygiene Data'!F43)))</f>
        <v/>
      </c>
      <c r="EA49" s="36" t="str">
        <f ca="true">+IF(OFFSET('Hygiene Data'!$G$12,0,10*ROW('Hygiene Data'!G43))="","",OFFSET('Hygiene Data'!$G$12,0,10*ROW('Hygiene Data'!G43)))</f>
        <v/>
      </c>
      <c r="EB49" s="36" t="str">
        <f ca="true">+IF(OFFSET('Hygiene Data'!$G$13,0,10*ROW('Hygiene Data'!G43))="","",OFFSET('Hygiene Data'!$G$13,0,10*ROW('Hygiene Data'!G43)))</f>
        <v/>
      </c>
      <c r="EC49" s="36" t="str">
        <f ca="true">+IF(OFFSET('Hygiene Data'!$G$14,0,10*ROW('Hygiene Data'!G43))="","",OFFSET('Hygiene Data'!$G$14,0,10*ROW('Hygiene Data'!G43)))</f>
        <v/>
      </c>
      <c r="ED49" s="36" t="str">
        <f ca="true">+IF(OFFSET('Hygiene Data'!$H$12,0,10*ROW('Hygiene Data'!H43))="","",OFFSET('Hygiene Data'!$H$12,0,10*ROW('Hygiene Data'!H43)))</f>
        <v/>
      </c>
      <c r="EE49" s="36" t="str">
        <f ca="true">+IF(OFFSET('Hygiene Data'!$H$13,0,10*ROW('Hygiene Data'!H43))="","",OFFSET('Hygiene Data'!$H$13,0,10*ROW('Hygiene Data'!H43)))</f>
        <v/>
      </c>
      <c r="EF49" s="36" t="str">
        <f ca="true">+IF(OFFSET('Hygiene Data'!$H$14,0,10*ROW('Hygiene Data'!H43))="","",OFFSET('Hygiene Data'!$H$14,0,10*ROW('Hygiene Data'!H43)))</f>
        <v/>
      </c>
    </row>
    <row r="50" x14ac:dyDescent="0.2">
      <c r="A50" s="59" t="str">
        <f ca="true">+IF(OFFSET('Water Data'!$B$1,0,10*ROW('Water Data'!B47))="","",OFFSET('Water Data'!$B$1,0,10*ROW('Water Data'!B47)))</f>
        <v/>
      </c>
      <c r="B50" s="59" t="str">
        <f ca="true">+IF(OFFSET('Water Data'!$A$3,0,10*ROW('Water Data'!A47))="","",OFFSET('Water Data'!$A$3,0,10*ROW('Water Data'!A47)))</f>
        <v/>
      </c>
      <c r="C50" s="59" t="str">
        <f ca="true">+IF(OFFSET('Water Data'!$C$3,0,10*ROW('Water Data'!C47))="","",OFFSET('Water Data'!$C$3,0,10*ROW('Water Data'!C47)))</f>
        <v/>
      </c>
      <c r="D50" s="250" t="e">
        <f ca="true">+IF(AND(ISNUMBER(OFFSET('Water Data'!$C$5,0,10*ROW('Water Data'!C44))),BS50="Yes"),100-OFFSET('Water Data'!$C$5,0,10*ROW('Water Data'!C44)),IF(AND(ISNUMBER(OFFSET('Water Data'!$C$5,0,10*ROW('Water Data'!C44))),BS50="No",ISNUMBER(OFFSET('Water Data'!$C$5,0,10*ROW('Water Data'!C44)))),CONCATENATE("[",ROUND(100-OFFSET('Water Data'!$C$5,0,10*ROW('Water Data'!C44)),0),"]"),IF(AND(ISNUMBER(OFFSET('Water Data'!$C$5,0,10*ROW('Water Data'!C44))),BS50="",ISNUMBER(OFFSET('Water Data'!$C$5,0,10*ROW('Water Data'!C44)))),100-OFFSET('Water Data'!$C$5,0,10*ROW('Water Data'!C44)),NA())))</f>
        <v>#N/A</v>
      </c>
      <c r="E50" s="250" t="e">
        <f ca="true">+IF(AND(ISNUMBER(OFFSET('Water Data'!$C$7,0,10*ROW('Water Data'!D44))),BT50="Yes"),OFFSET('Water Data'!$C$7,0,10*ROW('Water Data'!C44)),IF(AND(ISNUMBER(OFFSET('Water Data'!$C$7,0,10*ROW('Water Data'!C44))),BT50="No",ISNUMBER(OFFSET('Water Data'!$C$7,0,10*ROW('Water Data'!C44)))),CONCATENATE("[",ROUND(OFFSET('Water Data'!$C$7,0,10*ROW('Water Data'!C44)),0),"]"),IF(AND(ISNUMBER(OFFSET('Water Data'!$C$7,0,10*ROW('Water Data'!C44))),BT50="",ISNUMBER(OFFSET('Water Data'!$C$7,0,10*ROW('Water Data'!C44)))),OFFSET('Water Data'!$C$7,0,10*ROW('Water Data'!C44)),NA())))</f>
        <v>#N/A</v>
      </c>
      <c r="F50" s="250" t="e">
        <f ca="true">+IF(AND(ISNUMBER(OFFSET('Water Data'!$C$10,0,10*ROW('Water Data'!C44))),BU50="Yes"),OFFSET('Water Data'!$C$10,0,10*ROW('Water Data'!C44)),IF(AND(ISNUMBER(OFFSET('Water Data'!$C$10,0,10*ROW('Water Data'!C44))),BU50="No",ISNUMBER(OFFSET('Water Data'!$C$10,0,10*ROW('Water Data'!C44)))),CONCATENATE("[",ROUND(OFFSET('Water Data'!$C$10,0,10*ROW('Water Data'!C44)),0),"]"),IF(AND(ISNUMBER(OFFSET('Water Data'!$C$10,0,10*ROW('Water Data'!C44))),BU50="",ISNUMBER(OFFSET('Water Data'!$C$10,0,10*ROW('Water Data'!C44)))),OFFSET('Water Data'!$C$10,0,10*ROW('Water Data'!C44)),NA())))</f>
        <v>#N/A</v>
      </c>
      <c r="G50" s="250" t="e">
        <f ca="true">+IF(AND(ISNUMBER(OFFSET('Water Data'!$D$5,0,10*ROW('Water Data'!D44))),BV50="Yes"),100-OFFSET('Water Data'!$D$5,0,10*ROW('Water Data'!D44)),IF(AND(ISNUMBER(OFFSET('Water Data'!$D$5,0,10*ROW('Water Data'!D44))),BV50="No",ISNUMBER(OFFSET('Water Data'!$D$5,0,10*ROW('Water Data'!D44)))),CONCATENATE("[",ROUND(100-OFFSET('Water Data'!$D$5,0,10*ROW('Water Data'!D44)),0),"]"),IF(AND(ISNUMBER(OFFSET('Water Data'!$D$5,0,10*ROW('Water Data'!D44))),BV50="",ISNUMBER(OFFSET('Water Data'!$D$5,0,10*ROW('Water Data'!D44)))),100-OFFSET('Water Data'!$D$5,0,10*ROW('Water Data'!D44)),NA())))</f>
        <v>#N/A</v>
      </c>
      <c r="H50" s="250" t="e">
        <f ca="true">+IF(AND(ISNUMBER(OFFSET('Water Data'!$D$7,0,10*ROW('Water Data'!D44))),BW50="Yes"),OFFSET('Water Data'!$D$7,0,10*ROW('Water Data'!D44)),IF(AND(ISNUMBER(OFFSET('Water Data'!$D$7,0,10*ROW('Water Data'!D44))),BW50="No",ISNUMBER(OFFSET('Water Data'!$D$7,0,10*ROW('Water Data'!D44)))),CONCATENATE("[",ROUND(OFFSET('Water Data'!$C$7,0,10*ROW('Water Data'!D44)),0),"]"),IF(AND(ISNUMBER(OFFSET('Water Data'!$D$7,0,10*ROW('Water Data'!D44))),BW50="",ISNUMBER(OFFSET('Water Data'!$D$7,0,10*ROW('Water Data'!D44)))),OFFSET('Water Data'!$D$7,0,10*ROW('Water Data'!D44)),NA())))</f>
        <v>#N/A</v>
      </c>
      <c r="I50" s="250" t="e">
        <f ca="true">+IF(AND(ISNUMBER(OFFSET('Water Data'!$D$10,0,10*ROW('Water Data'!D44))),BX50="Yes"),OFFSET('Water Data'!$D$10,0,10*ROW('Water Data'!D44)),IF(AND(ISNUMBER(OFFSET('Water Data'!$D$10,0,10*ROW('Water Data'!D44))),BX50="No",ISNUMBER(OFFSET('Water Data'!$D$10,0,10*ROW('Water Data'!D44)))),CONCATENATE("[",ROUND(OFFSET('Water Data'!$D$10,0,10*ROW('Water Data'!D44)),0),"]"),IF(AND(ISNUMBER(OFFSET('Water Data'!$D$10,0,10*ROW('Water Data'!D44))),BX50="",ISNUMBER(OFFSET('Water Data'!$D$10,0,10*ROW('Water Data'!D44)))),OFFSET('Water Data'!$D$10,0,10*ROW('Water Data'!D44)),NA())))</f>
        <v>#N/A</v>
      </c>
      <c r="J50" s="250" t="e">
        <f ca="true">+IF(AND(ISNUMBER(OFFSET('Water Data'!$E$5,0,10*ROW('Water Data'!E44))),BY50="Yes"),100-OFFSET('Water Data'!$E$5,0,10*ROW('Water Data'!E44)),IF(AND(ISNUMBER(OFFSET('Water Data'!$E$5,0,10*ROW('Water Data'!E44))),BY50="No",ISNUMBER(OFFSET('Water Data'!$E$5,0,10*ROW('Water Data'!E44)))),CONCATENATE("[",ROUND(100-OFFSET('Water Data'!$E$5,0,10*ROW('Water Data'!E44)),0),"]"),IF(AND(ISNUMBER(OFFSET('Water Data'!$E$5,0,10*ROW('Water Data'!E44))),BY50="",ISNUMBER(OFFSET('Water Data'!$E$5,0,10*ROW('Water Data'!E44)))),100-OFFSET('Water Data'!$E$5,0,10*ROW('Water Data'!E44)),NA())))</f>
        <v>#N/A</v>
      </c>
      <c r="K50" s="250" t="e">
        <f ca="true">+IF(AND(ISNUMBER(OFFSET('Water Data'!$E$7,0,10*ROW('Water Data'!E44))),BZ50="Yes"),OFFSET('Water Data'!$E$7,0,10*ROW('Water Data'!E44)),IF(AND(ISNUMBER(OFFSET('Water Data'!$E$7,0,10*ROW('Water Data'!E44))),BZ50="No",ISNUMBER(OFFSET('Water Data'!$E$7,0,10*ROW('Water Data'!E44)))),CONCATENATE("[",ROUND(OFFSET('Water Data'!$E$7,0,10*ROW('Water Data'!E44)),0),"]"),IF(AND(ISNUMBER(OFFSET('Water Data'!$E$7,0,10*ROW('Water Data'!E44))),BZ50="",ISNUMBER(OFFSET('Water Data'!$E$7,0,10*ROW('Water Data'!E44)))),OFFSET('Water Data'!$E$7,0,10*ROW('Water Data'!E44)),NA())))</f>
        <v>#N/A</v>
      </c>
      <c r="L50" s="250" t="e">
        <f ca="true">+IF(AND(ISNUMBER(OFFSET('Water Data'!$E$10,0,10*ROW('Water Data'!E44))),CA50="Yes"),OFFSET('Water Data'!$E$10,0,10*ROW('Water Data'!E44)),IF(AND(ISNUMBER(OFFSET('Water Data'!$E$10,0,10*ROW('Water Data'!E44))),CA50="No",ISNUMBER(OFFSET('Water Data'!$E$10,0,10*ROW('Water Data'!E44)))),CONCATENATE("[",ROUND(OFFSET('Water Data'!$E$10,0,10*ROW('Water Data'!E44)),0),"]"),IF(AND(ISNUMBER(OFFSET('Water Data'!$E$10,0,10*ROW('Water Data'!E44))),CA50="",ISNUMBER(OFFSET('Water Data'!$E$10,0,10*ROW('Water Data'!E44)))),OFFSET('Water Data'!$E$10,0,10*ROW('Water Data'!E44)),NA())))</f>
        <v>#N/A</v>
      </c>
      <c r="M50" s="250" t="e">
        <f ca="true">+IF(AND(ISNUMBER(OFFSET('Water Data'!$F$5,0,10*ROW('Water Data'!F44))),CB50="Yes"),100-OFFSET('Water Data'!$F$5,0,10*ROW('Water Data'!F44)),IF(AND(ISNUMBER(OFFSET('Water Data'!$F$5,0,10*ROW('Water Data'!F44))),CB50="No",ISNUMBER(OFFSET('Water Data'!$F$5,0,10*ROW('Water Data'!F44)))),CONCATENATE("[",ROUND(100-OFFSET('Water Data'!$F$5,0,10*ROW('Water Data'!F44)),0),"]"),IF(AND(ISNUMBER(OFFSET('Water Data'!$F$5,0,10*ROW('Water Data'!F44))),CB50="",ISNUMBER(OFFSET('Water Data'!$F$5,0,10*ROW('Water Data'!F44)))),100-OFFSET('Water Data'!$F$5,0,10*ROW('Water Data'!F44)),NA())))</f>
        <v>#N/A</v>
      </c>
      <c r="N50" s="250" t="e">
        <f ca="true">+IF(AND(ISNUMBER(OFFSET('Water Data'!$F$7,0,10*ROW('Water Data'!F44))),CC50="Yes"),OFFSET('Water Data'!$F$7,0,10*ROW('Water Data'!F44)),IF(AND(ISNUMBER(OFFSET('Water Data'!$F$7,0,10*ROW('Water Data'!F44))),CC50="No",ISNUMBER(OFFSET('Water Data'!$F$7,0,10*ROW('Water Data'!F44)))),CONCATENATE("[",ROUND(OFFSET('Water Data'!$F$7,0,10*ROW('Water Data'!F44)),0),"]"),IF(AND(ISNUMBER(OFFSET('Water Data'!$F$7,0,10*ROW('Water Data'!F44))),CC50="",ISNUMBER(OFFSET('Water Data'!$F$7,0,10*ROW('Water Data'!F44)))),OFFSET('Water Data'!$F$7,0,10*ROW('Water Data'!F44)),NA())))</f>
        <v>#N/A</v>
      </c>
      <c r="O50" s="250" t="e">
        <f ca="true">+IF(AND(ISNUMBER(OFFSET('Water Data'!$F$10,0,10*ROW('Water Data'!F44))),CD50="Yes"),OFFSET('Water Data'!$F$10,0,10*ROW('Water Data'!F44)),IF(AND(ISNUMBER(OFFSET('Water Data'!$F$10,0,10*ROW('Water Data'!F44))),CD50="No",ISNUMBER(OFFSET('Water Data'!$F$10,0,10*ROW('Water Data'!F44)))),CONCATENATE("[",ROUND(OFFSET('Water Data'!$F$10,0,10*ROW('Water Data'!F44)),0),"]"),IF(AND(ISNUMBER(OFFSET('Water Data'!$F$10,0,10*ROW('Water Data'!F44))),CD50="",ISNUMBER(OFFSET('Water Data'!$F$10,0,10*ROW('Water Data'!F44)))),OFFSET('Water Data'!$F$10,0,10*ROW('Water Data'!F44)),NA())))</f>
        <v>#N/A</v>
      </c>
      <c r="P50" s="250" t="e">
        <f ca="true">+IF(AND(ISNUMBER(OFFSET('Water Data'!$G$5,0,10*ROW('Water Data'!G44))),CE50="Yes"),100-OFFSET('Water Data'!$G$5,0,10*ROW('Water Data'!G44)),IF(AND(ISNUMBER(OFFSET('Water Data'!$G$5,0,10*ROW('Water Data'!G44))),CE50="No",ISNUMBER(OFFSET('Water Data'!$G$5,0,10*ROW('Water Data'!G44)))),CONCATENATE("[",ROUND(100-OFFSET('Water Data'!$G$5,0,10*ROW('Water Data'!G44)),0),"]"),IF(AND(ISNUMBER(OFFSET('Water Data'!$G$5,0,10*ROW('Water Data'!G44))),CE50="",ISNUMBER(OFFSET('Water Data'!$G$5,0,10*ROW('Water Data'!G44)))),100-OFFSET('Water Data'!$G$5,0,10*ROW('Water Data'!G44)),NA())))</f>
        <v>#N/A</v>
      </c>
      <c r="Q50" s="250" t="e">
        <f ca="true">+IF(AND(ISNUMBER(OFFSET('Water Data'!$G$7,0,10*ROW('Water Data'!G44))),CF50="Yes"),OFFSET('Water Data'!$G$7,0,10*ROW('Water Data'!G44)),IF(AND(ISNUMBER(OFFSET('Water Data'!$G$7,0,10*ROW('Water Data'!G44))),CF50="No",ISNUMBER(OFFSET('Water Data'!$G$7,0,10*ROW('Water Data'!G44)))),CONCATENATE("[",ROUND(OFFSET('Water Data'!$G$7,0,10*ROW('Water Data'!G44)),0),"]"),IF(AND(ISNUMBER(OFFSET('Water Data'!$G$7,0,10*ROW('Water Data'!G44))),CF50="",ISNUMBER(OFFSET('Water Data'!$G$7,0,10*ROW('Water Data'!G44)))),OFFSET('Water Data'!$G$7,0,10*ROW('Water Data'!G44)),NA())))</f>
        <v>#N/A</v>
      </c>
      <c r="R50" s="250" t="e">
        <f ca="true">+IF(AND(ISNUMBER(OFFSET('Water Data'!$G$10,0,10*ROW('Water Data'!G44))),CG50="Yes"),OFFSET('Water Data'!$G$10,0,10*ROW('Water Data'!G44)),IF(AND(ISNUMBER(OFFSET('Water Data'!$G$10,0,10*ROW('Water Data'!G44))),CG50="No",ISNUMBER(OFFSET('Water Data'!$G$10,0,10*ROW('Water Data'!G44)))),CONCATENATE("[",ROUND(OFFSET('Water Data'!$G$10,0,10*ROW('Water Data'!G44)),0),"]"),IF(AND(ISNUMBER(OFFSET('Water Data'!$G$10,0,10*ROW('Water Data'!G44))),CG50="",ISNUMBER(OFFSET('Water Data'!$G$10,0,10*ROW('Water Data'!G44)))),OFFSET('Water Data'!$G$10,0,10*ROW('Water Data'!G44)),NA())))</f>
        <v>#N/A</v>
      </c>
      <c r="S50" s="250" t="e">
        <f ca="true">+IF(AND(ISNUMBER(OFFSET('Water Data'!$H$5,0,10*ROW('Water Data'!H44))),CH50="Yes"),100-OFFSET('Water Data'!$H$5,0,10*ROW('Water Data'!H44)),IF(AND(ISNUMBER(OFFSET('Water Data'!$H$5,0,10*ROW('Water Data'!H44))),CH50="No",ISNUMBER(OFFSET('Water Data'!$H$5,0,10*ROW('Water Data'!H44)))),CONCATENATE("[",ROUND(100-OFFSET('Water Data'!$H$5,0,10*ROW('Water Data'!H44)),0),"]"),IF(AND(ISNUMBER(OFFSET('Water Data'!$H$5,0,10*ROW('Water Data'!H44))),CH50="",ISNUMBER(OFFSET('Water Data'!$H$5,0,10*ROW('Water Data'!H44)))),100-OFFSET('Water Data'!$H$5,0,10*ROW('Water Data'!H44)),NA())))</f>
        <v>#N/A</v>
      </c>
      <c r="T50" s="250" t="e">
        <f ca="true">+IF(AND(ISNUMBER(OFFSET('Water Data'!$H$7,0,10*ROW('Water Data'!H44))),CI50="Yes"),OFFSET('Water Data'!$H$7,0,10*ROW('Water Data'!H44)),IF(AND(ISNUMBER(OFFSET('Water Data'!$H$7,0,10*ROW('Water Data'!H44))),CI50="No",ISNUMBER(OFFSET('Water Data'!$H$7,0,10*ROW('Water Data'!H44)))),CONCATENATE("[",ROUND(OFFSET('Water Data'!$H$7,0,10*ROW('Water Data'!H44)),0),"]"),IF(AND(ISNUMBER(OFFSET('Water Data'!$H$7,0,10*ROW('Water Data'!H44))),CI50="",ISNUMBER(OFFSET('Water Data'!$H$7,0,10*ROW('Water Data'!H44)))),OFFSET('Water Data'!$H$7,0,10*ROW('Water Data'!H44)),NA())))</f>
        <v>#N/A</v>
      </c>
      <c r="U50" s="250" t="e">
        <f ca="true">+IF(AND(ISNUMBER(OFFSET('Water Data'!$H$10,0,10*ROW('Water Data'!H44))),CJ50="Yes"),OFFSET('Water Data'!$H$10,0,10*ROW('Water Data'!H44)),IF(AND(ISNUMBER(OFFSET('Water Data'!$H$10,0,10*ROW('Water Data'!H44))),CJ50="No",ISNUMBER(OFFSET('Water Data'!$H$10,0,10*ROW('Water Data'!H44)))),CONCATENATE("[",ROUND(OFFSET('Water Data'!$H$10,0,10*ROW('Water Data'!H44)),0),"]"),IF(AND(ISNUMBER(OFFSET('Water Data'!$H$10,0,10*ROW('Water Data'!H44))),CJ50="",ISNUMBER(OFFSET('Water Data'!$H$10,0,10*ROW('Water Data'!H44)))),OFFSET('Water Data'!$H$10,0,10*ROW('Water Data'!H44)),NA())))</f>
        <v>#N/A</v>
      </c>
      <c r="V50" s="251" t="e">
        <f ca="true">+IF(AND(ISNUMBER(OFFSET('Sanitation Data'!$C$5,0,10*ROW('Sanitation Data'!C44))),CK50="Yes"),100-OFFSET('Sanitation Data'!$C$5,0,10*ROW('Sanitation Data'!C44)),IF(AND(ISNUMBER(OFFSET('Sanitation Data'!$C$5,0,10*ROW('Sanitation Data'!C44))),CK50="No",ISNUMBER(OFFSET('Sanitation Data'!$C$5,0,10*ROW('Sanitation Data'!C44)))),CONCATENATE("[",ROUND(100-OFFSET('Sanitation Data'!$C$5,0,10*ROW('Sanitation Data'!C44)),0),"]"),IF(AND(ISNUMBER(OFFSET('Sanitation Data'!$C$5,0,10*ROW('Sanitation Data'!C44))),CK50="",ISNUMBER(OFFSET('Sanitation Data'!$C$5,0,10*ROW('Sanitation Data'!C44)))),100-OFFSET('Sanitation Data'!$C$5,0,10*ROW('Sanitation Data'!C44)),NA())))</f>
        <v>#N/A</v>
      </c>
      <c r="W50" s="251" t="e">
        <f ca="true">+IF(AND(ISNUMBER(OFFSET('Sanitation Data'!$C$7,0,10*ROW('Sanitation Data'!C44))),CL50="Yes"),OFFSET('Sanitation Data'!$C$7,0,10*ROW('Sanitation Data'!C44)),IF(AND(ISNUMBER(OFFSET('Sanitation Data'!$C$7,0,10*ROW('Sanitation Data'!C44))),CL50="No",ISNUMBER(OFFSET('Sanitation Data'!$C$7,0,10*ROW('Sanitation Data'!C44)))),CONCATENATE("[",ROUND(OFFSET('Sanitation Data'!$C$7,0,10*ROW('Sanitation Data'!C44)),0),"]"),IF(AND(ISNUMBER(OFFSET('Sanitation Data'!$C$7,0,10*ROW('Sanitation Data'!C44))),CL50="",ISNUMBER(OFFSET('Sanitation Data'!$C$7,0,10*ROW('Sanitation Data'!C44)))),OFFSET('Sanitation Data'!$C$7,0,10*ROW('Sanitation Data'!C44)),NA())))</f>
        <v>#N/A</v>
      </c>
      <c r="X50" s="251" t="e">
        <f ca="true">+IF(AND(ISNUMBER(OFFSET('Sanitation Data'!$C$11,0,10*ROW('Sanitation Data'!C44))),CM50="Yes"),OFFSET('Sanitation Data'!$C$11,0,10*ROW('Sanitation Data'!C44)),IF(AND(ISNUMBER(OFFSET('Sanitation Data'!$C$11,0,10*ROW('Sanitation Data'!C44))),CM50="No",ISNUMBER(OFFSET('Sanitation Data'!$C$11,0,10*ROW('Sanitation Data'!C44)))),CONCATENATE("[",ROUND(OFFSET('Sanitation Data'!$C$11,0,10*ROW('Sanitation Data'!C44)),0),"]"),IF(AND(ISNUMBER(OFFSET('Sanitation Data'!$C$11,0,10*ROW('Sanitation Data'!C44))),CM50="",ISNUMBER(OFFSET('Sanitation Data'!$C$11,0,10*ROW('Sanitation Data'!C44)))),OFFSET('Sanitation Data'!$C$11,0,10*ROW('Sanitation Data'!C44)),NA())))</f>
        <v>#N/A</v>
      </c>
      <c r="Y50" s="251" t="e">
        <f ca="true">+IF(AND(ISNUMBER(OFFSET('Sanitation Data'!$C$12,0,10*ROW('Sanitation Data'!C44))),CN50="Yes"),OFFSET('Sanitation Data'!$C$12,0,10*ROW('Sanitation Data'!C44)),IF(AND(ISNUMBER(OFFSET('Sanitation Data'!$C$12,0,10*ROW('Sanitation Data'!C44))),CN50="No",ISNUMBER(OFFSET('Sanitation Data'!$C$12,0,10*ROW('Sanitation Data'!C44)))),CONCATENATE("[",ROUND(OFFSET('Sanitation Data'!$C$12,0,10*ROW('Sanitation Data'!C44)),0),"]"),IF(AND(ISNUMBER(OFFSET('Sanitation Data'!$C$12,0,10*ROW('Sanitation Data'!C44))),CN50="",ISNUMBER(OFFSET('Sanitation Data'!$C$12,0,10*ROW('Sanitation Data'!C44)))),OFFSET('Sanitation Data'!$C$12,0,10*ROW('Sanitation Data'!C44)),NA())))</f>
        <v>#N/A</v>
      </c>
      <c r="Z50" s="251" t="e">
        <f ca="true">+IF(AND(ISNUMBER(OFFSET('Sanitation Data'!$C$13,0,10*ROW('Sanitation Data'!C44))),CO50="Yes"),OFFSET('Sanitation Data'!$C$13,0,10*ROW('Sanitation Data'!C44)),IF(AND(ISNUMBER(OFFSET('Sanitation Data'!$C$13,0,10*ROW('Sanitation Data'!C44))),CO50="No",ISNUMBER(OFFSET('Sanitation Data'!$C$13,0,10*ROW('Sanitation Data'!C44)))),CONCATENATE("[",ROUND(OFFSET('Sanitation Data'!$C$13,0,10*ROW('Sanitation Data'!C44)),0),"]"),IF(AND(ISNUMBER(OFFSET('Sanitation Data'!$C$13,0,10*ROW('Sanitation Data'!C44))),CO50="",ISNUMBER(OFFSET('Sanitation Data'!$C$13,0,10*ROW('Sanitation Data'!C44)))),OFFSET('Sanitation Data'!$C$13,0,10*ROW('Sanitation Data'!C44)),NA())))</f>
        <v>#N/A</v>
      </c>
      <c r="AA50" s="251" t="e">
        <f ca="true">+IF(AND(ISNUMBER(OFFSET('Sanitation Data'!$D$5,0,10*ROW('Sanitation Data'!D44))),CP50="Yes"),100-OFFSET('Sanitation Data'!$D$5,0,10*ROW('Sanitation Data'!D44)),IF(AND(ISNUMBER(OFFSET('Sanitation Data'!$D$5,0,10*ROW('Sanitation Data'!D44))),CP50="No",ISNUMBER(OFFSET('Sanitation Data'!$D$5,0,10*ROW('Sanitation Data'!D44)))),CONCATENATE("[",ROUND(100-OFFSET('Sanitation Data'!$D$5,0,10*ROW('Sanitation Data'!D44)),0),"]"),IF(AND(ISNUMBER(OFFSET('Sanitation Data'!$D$5,0,10*ROW('Sanitation Data'!D44))),CP50="",ISNUMBER(OFFSET('Sanitation Data'!$D$5,0,10*ROW('Sanitation Data'!D44)))),100-OFFSET('Sanitation Data'!$D$5,0,10*ROW('Sanitation Data'!D44)),NA())))</f>
        <v>#N/A</v>
      </c>
      <c r="AB50" s="251" t="e">
        <f ca="true">+IF(AND(ISNUMBER(OFFSET('Sanitation Data'!$D$7,0,10*ROW('Sanitation Data'!D44))),CQ50="Yes"),OFFSET('Sanitation Data'!$D$7,0,10*ROW('Sanitation Data'!G44)),IF(AND(ISNUMBER(OFFSET('Sanitation Data'!$D$7,0,10*ROW('Sanitation Data'!D44))),CQ50="No",ISNUMBER(OFFSET('Sanitation Data'!$D$7,0,10*ROW('Sanitation Data'!D44)))),CONCATENATE("[",ROUND(OFFSET('Sanitation Data'!$D$7,0,10*ROW('Sanitation Data'!D44)),0),"]"),IF(AND(ISNUMBER(OFFSET('Sanitation Data'!$D$7,0,10*ROW('Sanitation Data'!D44))),CQ50="",ISNUMBER(OFFSET('Sanitation Data'!$D$7,0,10*ROW('Sanitation Data'!D44)))),OFFSET('Sanitation Data'!$D$7,0,10*ROW('Sanitation Data'!D44)),NA())))</f>
        <v>#N/A</v>
      </c>
      <c r="AC50" s="251" t="e">
        <f ca="true">+IF(AND(ISNUMBER(OFFSET('Sanitation Data'!$D$11,0,10*ROW('Sanitation Data'!D44))),CR50="Yes"),OFFSET('Sanitation Data'!$D$11,0,10*ROW('Sanitation Data'!D44)),IF(AND(ISNUMBER(OFFSET('Sanitation Data'!$D$11,0,10*ROW('Sanitation Data'!D44))),CR50="No",ISNUMBER(OFFSET('Sanitation Data'!$D$11,0,10*ROW('Sanitation Data'!D44)))),CONCATENATE("[",ROUND(OFFSET('Sanitation Data'!$D$11,0,10*ROW('Sanitation Data'!D44)),0),"]"),IF(AND(ISNUMBER(OFFSET('Sanitation Data'!$D$11,0,10*ROW('Sanitation Data'!D44))),CR50="",ISNUMBER(OFFSET('Sanitation Data'!$D$11,0,10*ROW('Sanitation Data'!D44)))),OFFSET('Sanitation Data'!$D$11,0,10*ROW('Sanitation Data'!D44)),NA())))</f>
        <v>#N/A</v>
      </c>
      <c r="AD50" s="251" t="e">
        <f ca="true">+IF(AND(ISNUMBER(OFFSET('Sanitation Data'!$D$12,0,10*ROW('Sanitation Data'!D44))),CS50="Yes"),OFFSET('Sanitation Data'!$D$12,0,10*ROW('Sanitation Data'!D44)),IF(AND(ISNUMBER(OFFSET('Sanitation Data'!$D$12,0,10*ROW('Sanitation Data'!D44))),CS50="No",ISNUMBER(OFFSET('Sanitation Data'!$D$12,0,10*ROW('Sanitation Data'!D44)))),CONCATENATE("[",ROUND(OFFSET('Sanitation Data'!$D$12,0,10*ROW('Sanitation Data'!D44)),0),"]"),IF(AND(ISNUMBER(OFFSET('Sanitation Data'!$D$12,0,10*ROW('Sanitation Data'!D44))),CS50="",ISNUMBER(OFFSET('Sanitation Data'!$D$12,0,10*ROW('Sanitation Data'!D44)))),OFFSET('Sanitation Data'!$D$12,0,10*ROW('Sanitation Data'!D44)),NA())))</f>
        <v>#N/A</v>
      </c>
      <c r="AE50" s="251" t="e">
        <f ca="true">+IF(AND(ISNUMBER(OFFSET('Sanitation Data'!$D$13,0,10*ROW('Sanitation Data'!D44))),CT50="Yes"),OFFSET('Sanitation Data'!$D$13,0,10*ROW('Sanitation Data'!D44)),IF(AND(ISNUMBER(OFFSET('Sanitation Data'!$D$13,0,10*ROW('Sanitation Data'!D44))),CT50="No",ISNUMBER(OFFSET('Sanitation Data'!$D$13,0,10*ROW('Sanitation Data'!D44)))),CONCATENATE("[",ROUND(OFFSET('Sanitation Data'!$D$13,0,10*ROW('Sanitation Data'!D44)),0),"]"),IF(AND(ISNUMBER(OFFSET('Sanitation Data'!$D$13,0,10*ROW('Sanitation Data'!D44))),CT50="",ISNUMBER(OFFSET('Sanitation Data'!$D$13,0,10*ROW('Sanitation Data'!D44)))),OFFSET('Sanitation Data'!$D$13,0,10*ROW('Sanitation Data'!D44)),NA())))</f>
        <v>#N/A</v>
      </c>
      <c r="AF50" s="251" t="e">
        <f ca="true">+IF(AND(ISNUMBER(OFFSET('Sanitation Data'!$E$5,0,10*ROW('Sanitation Data'!E44))),CU50="Yes"),100-OFFSET('Sanitation Data'!$E$5,0,10*ROW('Sanitation Data'!E44)),IF(AND(ISNUMBER(OFFSET('Sanitation Data'!$E$5,0,10*ROW('Sanitation Data'!E44))),CU50="No",ISNUMBER(OFFSET('Sanitation Data'!$E$5,0,10*ROW('Sanitation Data'!E44)))),CONCATENATE("[",ROUND(100-OFFSET('Sanitation Data'!$E$5,0,10*ROW('Sanitation Data'!E44)),0),"]"),IF(AND(ISNUMBER(OFFSET('Sanitation Data'!$E$5,0,10*ROW('Sanitation Data'!E44))),CU50="",ISNUMBER(OFFSET('Sanitation Data'!$E$5,0,10*ROW('Sanitation Data'!E44)))),100-OFFSET('Sanitation Data'!$E$5,0,10*ROW('Sanitation Data'!E44)),NA())))</f>
        <v>#N/A</v>
      </c>
      <c r="AG50" s="251" t="e">
        <f ca="true">+IF(AND(ISNUMBER(OFFSET('Sanitation Data'!$E$7,0,10*ROW('Sanitation Data'!E44))),CV50="Yes"),OFFSET('Sanitation Data'!$E$7,0,10*ROW('Sanitation Data'!E44)),IF(AND(ISNUMBER(OFFSET('Sanitation Data'!$E$7,0,10*ROW('Sanitation Data'!E44))),CV50="No",ISNUMBER(OFFSET('Sanitation Data'!$E$7,0,10*ROW('Sanitation Data'!E44)))),CONCATENATE("[",ROUND(OFFSET('Sanitation Data'!$E$7,0,10*ROW('Sanitation Data'!E44)),0),"]"),IF(AND(ISNUMBER(OFFSET('Sanitation Data'!$E$7,0,10*ROW('Sanitation Data'!E44))),CV50="",ISNUMBER(OFFSET('Sanitation Data'!$E$7,0,10*ROW('Sanitation Data'!E44)))),OFFSET('Sanitation Data'!$E$7,0,10*ROW('Sanitation Data'!E44)),NA())))</f>
        <v>#N/A</v>
      </c>
      <c r="AH50" s="251" t="e">
        <f ca="true">+IF(AND(ISNUMBER(OFFSET('Sanitation Data'!$E$11,0,10*ROW('Sanitation Data'!E44))),CW50="Yes"),OFFSET('Sanitation Data'!$E$11,0,10*ROW('Sanitation Data'!E44)),IF(AND(ISNUMBER(OFFSET('Sanitation Data'!$E$11,0,10*ROW('Sanitation Data'!E44))),CW50="No",ISNUMBER(OFFSET('Sanitation Data'!$E$11,0,10*ROW('Sanitation Data'!E44)))),CONCATENATE("[",ROUND(OFFSET('Sanitation Data'!$E$11,0,10*ROW('Sanitation Data'!E44)),0),"]"),IF(AND(ISNUMBER(OFFSET('Sanitation Data'!$E$11,0,10*ROW('Sanitation Data'!E44))),CW50="",ISNUMBER(OFFSET('Sanitation Data'!$E$11,0,10*ROW('Sanitation Data'!E44)))),OFFSET('Sanitation Data'!$E$11,0,10*ROW('Sanitation Data'!E44)),NA())))</f>
        <v>#N/A</v>
      </c>
      <c r="AI50" s="251" t="e">
        <f ca="true">+IF(AND(ISNUMBER(OFFSET('Sanitation Data'!$E$12,0,10*ROW('Sanitation Data'!E44))),CX50="Yes"),OFFSET('Sanitation Data'!$E$12,0,10*ROW('Sanitation Data'!E44)),IF(AND(ISNUMBER(OFFSET('Sanitation Data'!$E$12,0,10*ROW('Sanitation Data'!E44))),CX50="No",ISNUMBER(OFFSET('Sanitation Data'!$E$12,0,10*ROW('Sanitation Data'!E44)))),CONCATENATE("[",ROUND(OFFSET('Sanitation Data'!$E$12,0,10*ROW('Sanitation Data'!E44)),0),"]"),IF(AND(ISNUMBER(OFFSET('Sanitation Data'!$E$12,0,10*ROW('Sanitation Data'!E44))),CX50="",ISNUMBER(OFFSET('Sanitation Data'!$E$12,0,10*ROW('Sanitation Data'!E44)))),OFFSET('Sanitation Data'!$E$12,0,10*ROW('Sanitation Data'!E44)),NA())))</f>
        <v>#N/A</v>
      </c>
      <c r="AJ50" s="251" t="e">
        <f ca="true">+IF(AND(ISNUMBER(OFFSET('Sanitation Data'!$E$13,0,10*ROW('Sanitation Data'!E44))),CY50="Yes"),OFFSET('Sanitation Data'!$E$13,0,10*ROW('Sanitation Data'!E44)),IF(AND(ISNUMBER(OFFSET('Sanitation Data'!$E$13,0,10*ROW('Sanitation Data'!E44))),CY50="No",ISNUMBER(OFFSET('Sanitation Data'!$E$13,0,10*ROW('Sanitation Data'!E44)))),CONCATENATE("[",ROUND(OFFSET('Sanitation Data'!$E$13,0,10*ROW('Sanitation Data'!E44)),0),"]"),IF(AND(ISNUMBER(OFFSET('Sanitation Data'!$E$13,0,10*ROW('Sanitation Data'!E44))),CY50="",ISNUMBER(OFFSET('Sanitation Data'!$E$13,0,10*ROW('Sanitation Data'!E44)))),OFFSET('Sanitation Data'!$E$13,0,10*ROW('Sanitation Data'!E44)),NA())))</f>
        <v>#N/A</v>
      </c>
      <c r="AK50" s="251" t="e">
        <f ca="true">+IF(AND(ISNUMBER(OFFSET('Sanitation Data'!$F$5,0,10*ROW('Sanitation Data'!F44))),CZ50="Yes"),100-OFFSET('Sanitation Data'!$F$5,0,10*ROW('Sanitation Data'!F44)),IF(AND(ISNUMBER(OFFSET('Sanitation Data'!$F$5,0,10*ROW('Sanitation Data'!F44))),CZ50="No",ISNUMBER(OFFSET('Sanitation Data'!$F$5,0,10*ROW('Sanitation Data'!F44)))),CONCATENATE("[",ROUND(100-OFFSET('Sanitation Data'!$F$5,0,10*ROW('Sanitation Data'!F44)),0),"]"),IF(AND(ISNUMBER(OFFSET('Sanitation Data'!$F$5,0,10*ROW('Sanitation Data'!F44))),CZ50="",ISNUMBER(OFFSET('Sanitation Data'!$F$5,0,10*ROW('Sanitation Data'!F44)))),100-OFFSET('Sanitation Data'!$F$5,0,10*ROW('Sanitation Data'!F44)),NA())))</f>
        <v>#N/A</v>
      </c>
      <c r="AL50" s="251" t="e">
        <f ca="true">+IF(AND(ISNUMBER(OFFSET('Sanitation Data'!$F$7,0,10*ROW('Sanitation Data'!F44))),DA50="Yes"),OFFSET('Sanitation Data'!$F$7,0,10*ROW('Sanitation Data'!F44)),IF(AND(ISNUMBER(OFFSET('Sanitation Data'!$F$7,0,10*ROW('Sanitation Data'!F44))),DA50="No",ISNUMBER(OFFSET('Sanitation Data'!$F$7,0,10*ROW('Sanitation Data'!F44)))),CONCATENATE("[",ROUND(OFFSET('Sanitation Data'!$F$7,0,10*ROW('Sanitation Data'!F44)),0),"]"),IF(AND(ISNUMBER(OFFSET('Sanitation Data'!$F$7,0,10*ROW('Sanitation Data'!F44))),DA50="",ISNUMBER(OFFSET('Sanitation Data'!$F$7,0,10*ROW('Sanitation Data'!F44)))),OFFSET('Sanitation Data'!$F$7,0,10*ROW('Sanitation Data'!F44)),NA())))</f>
        <v>#N/A</v>
      </c>
      <c r="AM50" s="251" t="e">
        <f ca="true">+IF(AND(ISNUMBER(OFFSET('Sanitation Data'!$F$11,0,10*ROW('Sanitation Data'!F44))),DB50="Yes"),OFFSET('Sanitation Data'!$F$11,0,10*ROW('Sanitation Data'!F44)),IF(AND(ISNUMBER(OFFSET('Sanitation Data'!$F$11,0,10*ROW('Sanitation Data'!F44))),DB50="No",ISNUMBER(OFFSET('Sanitation Data'!$F$11,0,10*ROW('Sanitation Data'!F44)))),CONCATENATE("[",ROUND(OFFSET('Sanitation Data'!$F$11,0,10*ROW('Sanitation Data'!F44)),0),"]"),IF(AND(ISNUMBER(OFFSET('Sanitation Data'!$F$11,0,10*ROW('Sanitation Data'!F44))),DB50="",ISNUMBER(OFFSET('Sanitation Data'!$F$11,0,10*ROW('Sanitation Data'!F44)))),OFFSET('Sanitation Data'!$F$11,0,10*ROW('Sanitation Data'!F44)),NA())))</f>
        <v>#N/A</v>
      </c>
      <c r="AN50" s="251" t="e">
        <f ca="true">+IF(AND(ISNUMBER(OFFSET('Sanitation Data'!$F$12,0,10*ROW('Sanitation Data'!F44))),DC50="Yes"),OFFSET('Sanitation Data'!$F$12,0,10*ROW('Sanitation Data'!F44)),IF(AND(ISNUMBER(OFFSET('Sanitation Data'!$F$12,0,10*ROW('Sanitation Data'!F44))),DC50="No",ISNUMBER(OFFSET('Sanitation Data'!$F$12,0,10*ROW('Sanitation Data'!F44)))),CONCATENATE("[",ROUND(OFFSET('Sanitation Data'!$F$12,0,10*ROW('Sanitation Data'!F44)),0),"]"),IF(AND(ISNUMBER(OFFSET('Sanitation Data'!$F$12,0,10*ROW('Sanitation Data'!F44))),DC50="",ISNUMBER(OFFSET('Sanitation Data'!$F$12,0,10*ROW('Sanitation Data'!F44)))),OFFSET('Sanitation Data'!$F$12,0,10*ROW('Sanitation Data'!F44)),NA())))</f>
        <v>#N/A</v>
      </c>
      <c r="AO50" s="251" t="e">
        <f ca="true">+IF(AND(ISNUMBER(OFFSET('Sanitation Data'!$F$13,0,10*ROW('Sanitation Data'!F44))),DD50="Yes"),OFFSET('Sanitation Data'!$F$13,0,10*ROW('Sanitation Data'!F44)),IF(AND(ISNUMBER(OFFSET('Sanitation Data'!$F$13,0,10*ROW('Sanitation Data'!F44))),DD50="No",ISNUMBER(OFFSET('Sanitation Data'!$F$13,0,10*ROW('Sanitation Data'!F44)))),CONCATENATE("[",ROUND(OFFSET('Sanitation Data'!$F$13,0,10*ROW('Sanitation Data'!F44)),0),"]"),IF(AND(ISNUMBER(OFFSET('Sanitation Data'!$F$13,0,10*ROW('Sanitation Data'!F44))),DD50="",ISNUMBER(OFFSET('Sanitation Data'!$F$13,0,10*ROW('Sanitation Data'!F44)))),OFFSET('Sanitation Data'!$F$13,0,10*ROW('Sanitation Data'!F44)),NA())))</f>
        <v>#N/A</v>
      </c>
      <c r="AP50" s="251" t="e">
        <f ca="true">+IF(AND(ISNUMBER(OFFSET('Sanitation Data'!$G$5,0,10*ROW('Sanitation Data'!G44))),DE50="Yes"),100-OFFSET('Sanitation Data'!$G$5,0,10*ROW('Sanitation Data'!G44)),IF(AND(ISNUMBER(OFFSET('Sanitation Data'!$G$5,0,10*ROW('Sanitation Data'!G44))),DE50="No",ISNUMBER(OFFSET('Sanitation Data'!$G$5,0,10*ROW('Sanitation Data'!G44)))),CONCATENATE("[",ROUND(100-OFFSET('Sanitation Data'!$G$5,0,10*ROW('Sanitation Data'!G44)),0),"]"),IF(AND(ISNUMBER(OFFSET('Sanitation Data'!$G$5,0,10*ROW('Sanitation Data'!G44))),DE50="",ISNUMBER(OFFSET('Sanitation Data'!$G$5,0,10*ROW('Sanitation Data'!G44)))),100-OFFSET('Sanitation Data'!$G$5,0,10*ROW('Sanitation Data'!G44)),NA())))</f>
        <v>#N/A</v>
      </c>
      <c r="AQ50" s="251" t="e">
        <f ca="true">+IF(AND(ISNUMBER(OFFSET('Sanitation Data'!$G$7,0,10*ROW('Sanitation Data'!G44))),DF50="Yes"),OFFSET('Sanitation Data'!$G$7,0,10*ROW('Sanitation Data'!G44)),IF(AND(ISNUMBER(OFFSET('Sanitation Data'!$G$7,0,10*ROW('Sanitation Data'!G44))),DF50="No",ISNUMBER(OFFSET('Sanitation Data'!$G$7,0,10*ROW('Sanitation Data'!G44)))),CONCATENATE("[",ROUND(OFFSET('Sanitation Data'!$G$7,0,10*ROW('Sanitation Data'!G44)),0),"]"),IF(AND(ISNUMBER(OFFSET('Sanitation Data'!$G$7,0,10*ROW('Sanitation Data'!G44))),DF50="",ISNUMBER(OFFSET('Sanitation Data'!$G$7,0,10*ROW('Sanitation Data'!G44)))),OFFSET('Sanitation Data'!$G$7,0,10*ROW('Sanitation Data'!G44)),NA())))</f>
        <v>#N/A</v>
      </c>
      <c r="AR50" s="251" t="e">
        <f ca="true">+IF(AND(ISNUMBER(OFFSET('Sanitation Data'!$G$11,0,10*ROW('Sanitation Data'!G44))),DG50="Yes"),OFFSET('Sanitation Data'!$G$11,0,10*ROW('Sanitation Data'!G44)),IF(AND(ISNUMBER(OFFSET('Sanitation Data'!$G$11,0,10*ROW('Sanitation Data'!G44))),DG50="No",ISNUMBER(OFFSET('Sanitation Data'!$G$11,0,10*ROW('Sanitation Data'!G44)))),CONCATENATE("[",ROUND(OFFSET('Sanitation Data'!$G$11,0,10*ROW('Sanitation Data'!G44)),0),"]"),IF(AND(ISNUMBER(OFFSET('Sanitation Data'!$G$11,0,10*ROW('Sanitation Data'!G44))),DG50="",ISNUMBER(OFFSET('Sanitation Data'!$G$11,0,10*ROW('Sanitation Data'!G44)))),OFFSET('Sanitation Data'!$G$11,0,10*ROW('Sanitation Data'!G44)),NA())))</f>
        <v>#N/A</v>
      </c>
      <c r="AS50" s="251" t="e">
        <f ca="true">+IF(AND(ISNUMBER(OFFSET('Sanitation Data'!$G$12,0,10*ROW('Sanitation Data'!G44))),DH50="Yes"),OFFSET('Sanitation Data'!$G$12,0,10*ROW('Sanitation Data'!G44)),IF(AND(ISNUMBER(OFFSET('Sanitation Data'!$G$12,0,10*ROW('Sanitation Data'!G44))),DH50="No",ISNUMBER(OFFSET('Sanitation Data'!$G$12,0,10*ROW('Sanitation Data'!G44)))),CONCATENATE("[",ROUND(OFFSET('Sanitation Data'!$G$12,0,10*ROW('Sanitation Data'!G44)),0),"]"),IF(AND(ISNUMBER(OFFSET('Sanitation Data'!$G$12,0,10*ROW('Sanitation Data'!G44))),DH50="",ISNUMBER(OFFSET('Sanitation Data'!$G$12,0,10*ROW('Sanitation Data'!G44)))),OFFSET('Sanitation Data'!$G$12,0,10*ROW('Sanitation Data'!G44)),NA())))</f>
        <v>#N/A</v>
      </c>
      <c r="AT50" s="251" t="e">
        <f ca="true">+IF(AND(ISNUMBER(OFFSET('Sanitation Data'!$G$13,0,10*ROW('Sanitation Data'!G44))),DI50="Yes"),OFFSET('Sanitation Data'!$G$13,0,10*ROW('Sanitation Data'!G44)),IF(AND(ISNUMBER(OFFSET('Sanitation Data'!$G$13,0,10*ROW('Sanitation Data'!G44))),DI50="No",ISNUMBER(OFFSET('Sanitation Data'!$G$13,0,10*ROW('Sanitation Data'!G44)))),CONCATENATE("[",ROUND(OFFSET('Sanitation Data'!$G$13,0,10*ROW('Sanitation Data'!G44)),0),"]"),IF(AND(ISNUMBER(OFFSET('Sanitation Data'!$G$13,0,10*ROW('Sanitation Data'!G44))),DI50="",ISNUMBER(OFFSET('Sanitation Data'!$G$13,0,10*ROW('Sanitation Data'!G44)))),OFFSET('Sanitation Data'!$G$13,0,10*ROW('Sanitation Data'!G44)),NA())))</f>
        <v>#N/A</v>
      </c>
      <c r="AU50" s="251" t="e">
        <f ca="true">+IF(AND(ISNUMBER(OFFSET('Sanitation Data'!$H$5,0,10*ROW('Sanitation Data'!H44))),DJ50="Yes"),100-OFFSET('Sanitation Data'!$H$5,0,10*ROW('Sanitation Data'!H44)),IF(AND(ISNUMBER(OFFSET('Sanitation Data'!$H$5,0,10*ROW('Sanitation Data'!H44))),DJ50="No",ISNUMBER(OFFSET('Sanitation Data'!$H$5,0,10*ROW('Sanitation Data'!H44)))),CONCATENATE("[",ROUND(100-OFFSET('Sanitation Data'!$H$5,0,10*ROW('Sanitation Data'!H44)),0),"]"),IF(AND(ISNUMBER(OFFSET('Sanitation Data'!$H$5,0,10*ROW('Sanitation Data'!H44))),DJ50="",ISNUMBER(OFFSET('Sanitation Data'!$H$5,0,10*ROW('Sanitation Data'!H44)))),100-OFFSET('Sanitation Data'!$H$5,0,10*ROW('Sanitation Data'!H44)),NA())))</f>
        <v>#N/A</v>
      </c>
      <c r="AV50" s="251" t="e">
        <f ca="true">+IF(AND(ISNUMBER(OFFSET('Sanitation Data'!$H$7,0,10*ROW('Sanitation Data'!H44))),DK50="Yes"),OFFSET('Sanitation Data'!$H$7,0,10*ROW('Sanitation Data'!H44)),IF(AND(ISNUMBER(OFFSET('Sanitation Data'!$H$7,0,10*ROW('Sanitation Data'!H44))),DK50="No",ISNUMBER(OFFSET('Sanitation Data'!$H$7,0,10*ROW('Sanitation Data'!H44)))),CONCATENATE("[",ROUND(OFFSET('Sanitation Data'!$H$7,0,10*ROW('Sanitation Data'!H44)),0),"]"),IF(AND(ISNUMBER(OFFSET('Sanitation Data'!$H$7,0,10*ROW('Sanitation Data'!H44))),DK50="",ISNUMBER(OFFSET('Sanitation Data'!$H$7,0,10*ROW('Sanitation Data'!H44)))),OFFSET('Sanitation Data'!$H$7,0,10*ROW('Sanitation Data'!H44)),NA())))</f>
        <v>#N/A</v>
      </c>
      <c r="AW50" s="251" t="e">
        <f ca="true">+IF(AND(ISNUMBER(OFFSET('Sanitation Data'!$H$11,0,10*ROW('Sanitation Data'!H44))),DL50="Yes"),OFFSET('Sanitation Data'!$H$11,0,10*ROW('Sanitation Data'!H44)),IF(AND(ISNUMBER(OFFSET('Sanitation Data'!$H$11,0,10*ROW('Sanitation Data'!H44))),DL50="No",ISNUMBER(OFFSET('Sanitation Data'!$H$11,0,10*ROW('Sanitation Data'!H44)))),CONCATENATE("[",ROUND(OFFSET('Sanitation Data'!$H$11,0,10*ROW('Sanitation Data'!H44)),0),"]"),IF(AND(ISNUMBER(OFFSET('Sanitation Data'!$H$11,0,10*ROW('Sanitation Data'!H44))),DL50="",ISNUMBER(OFFSET('Sanitation Data'!$H$11,0,10*ROW('Sanitation Data'!H44)))),OFFSET('Sanitation Data'!$H$11,0,10*ROW('Sanitation Data'!H44)),NA())))</f>
        <v>#N/A</v>
      </c>
      <c r="AX50" s="251" t="e">
        <f ca="true">+IF(AND(ISNUMBER(OFFSET('Sanitation Data'!$H$12,0,10*ROW('Sanitation Data'!H44))),DM50="Yes"),OFFSET('Sanitation Data'!$H$12,0,10*ROW('Sanitation Data'!H44)),IF(AND(ISNUMBER(OFFSET('Sanitation Data'!$H$12,0,10*ROW('Sanitation Data'!H44))),DM50="No",ISNUMBER(OFFSET('Sanitation Data'!$H$12,0,10*ROW('Sanitation Data'!H44)))),CONCATENATE("[",ROUND(OFFSET('Sanitation Data'!$H$12,0,10*ROW('Sanitation Data'!H44)),0),"]"),IF(AND(ISNUMBER(OFFSET('Sanitation Data'!$H$12,0,10*ROW('Sanitation Data'!H44))),DM50="",ISNUMBER(OFFSET('Sanitation Data'!$H$12,0,10*ROW('Sanitation Data'!H44)))),OFFSET('Sanitation Data'!$H$12,0,10*ROW('Sanitation Data'!H44)),NA())))</f>
        <v>#N/A</v>
      </c>
      <c r="AY50" s="251" t="e">
        <f ca="true">+IF(AND(ISNUMBER(OFFSET('Sanitation Data'!$H$13,0,10*ROW('Sanitation Data'!H44))),DN50="Yes"),OFFSET('Sanitation Data'!$H$13,0,10*ROW('Sanitation Data'!H44)),IF(AND(ISNUMBER(OFFSET('Sanitation Data'!$H$13,0,10*ROW('Sanitation Data'!H44))),DN50="No",ISNUMBER(OFFSET('Sanitation Data'!$H$13,0,10*ROW('Sanitation Data'!H44)))),CONCATENATE("[",ROUND(OFFSET('Sanitation Data'!$H$13,0,10*ROW('Sanitation Data'!H44)),0),"]"),IF(AND(ISNUMBER(OFFSET('Sanitation Data'!$H$13,0,10*ROW('Sanitation Data'!H44))),DN50="",ISNUMBER(OFFSET('Sanitation Data'!$H$13,0,10*ROW('Sanitation Data'!H44)))),OFFSET('Sanitation Data'!$H$13,0,10*ROW('Sanitation Data'!H44)),NA())))</f>
        <v>#N/A</v>
      </c>
      <c r="AZ50" s="252" t="e">
        <f ca="true">+IF(AND(ISNUMBER(OFFSET('Hygiene Data'!$C$6,0,10*ROW('Hygiene Data'!C44))),DO50="Yes"),OFFSET('Hygiene Data'!$C$6,0,10*ROW('Hygiene Data'!C44)),IF(AND(ISNUMBER(OFFSET('Hygiene Data'!$C$6,0,10*ROW('Hygiene Data'!C44))),DO50="No",ISNUMBER(OFFSET('Hygiene Data'!$C$6,0,10*ROW('Hygiene Data'!C44)))),CONCATENATE("[",ROUND(OFFSET('Hygiene Data'!$C$6,0,10*ROW('Hygiene Data'!C44)),0),"]"),IF(AND(ISNUMBER(OFFSET('Hygiene Data'!$C$6,0,10*ROW('Hygiene Data'!C44))),DO50="",ISNUMBER(OFFSET('Hygiene Data'!$C$6,0,10*ROW('Hygiene Data'!C44)))),OFFSET('Hygiene Data'!$C$6,0,10*ROW('Hygiene Data'!C44)),NA())))</f>
        <v>#N/A</v>
      </c>
      <c r="BA50" s="252" t="e">
        <f ca="true">+IF(AND(ISNUMBER(OFFSET('Hygiene Data'!$C$8,0,10*ROW('Hygiene Data'!C44))),DP50="Yes"),OFFSET('Hygiene Data'!$C$8,0,10*ROW('Hygiene Data'!C44)),IF(AND(ISNUMBER(OFFSET('Hygiene Data'!$C$8,0,10*ROW('Hygiene Data'!C44))),DP50="No",ISNUMBER(OFFSET('Hygiene Data'!$C$8,0,10*ROW('Hygiene Data'!C44)))),CONCATENATE("[",ROUND(OFFSET('Hygiene Data'!$C$8,0,10*ROW('Hygiene Data'!C44)),0),"]"),IF(AND(ISNUMBER(OFFSET('Hygiene Data'!$C$8,0,10*ROW('Hygiene Data'!C44))),DP50="",ISNUMBER(OFFSET('Hygiene Data'!$C$8,0,10*ROW('Hygiene Data'!C44)))),OFFSET('Hygiene Data'!$C$8,0,10*ROW('Hygiene Data'!C44)),NA())))</f>
        <v>#N/A</v>
      </c>
      <c r="BB50" s="252" t="e">
        <f ca="true">+IF(AND(ISNUMBER(OFFSET('Hygiene Data'!$C$10,0,10*ROW('Hygiene Data'!C44))),DQ50="Yes"),OFFSET('Hygiene Data'!$C$10,0,10*ROW('Hygiene Data'!C44)),IF(AND(ISNUMBER(OFFSET('Hygiene Data'!$C$10,0,10*ROW('Hygiene Data'!C44))),DQ50="No",ISNUMBER(OFFSET('Hygiene Data'!$C$10,0,10*ROW('Hygiene Data'!C44)))),CONCATENATE("[",ROUND(OFFSET('Hygiene Data'!$C$10,0,10*ROW('Hygiene Data'!C44)),0),"]"),IF(AND(ISNUMBER(OFFSET('Hygiene Data'!$C$10,0,10*ROW('Hygiene Data'!C44))),DQ50="",ISNUMBER(OFFSET('Hygiene Data'!$C$10,0,10*ROW('Hygiene Data'!C44)))),OFFSET('Hygiene Data'!$C$10,0,10*ROW('Hygiene Data'!C44)),NA())))</f>
        <v>#N/A</v>
      </c>
      <c r="BC50" s="252" t="e">
        <f ca="true">+IF(AND(ISNUMBER(OFFSET('Hygiene Data'!$D$6,0,10*ROW('Hygiene Data'!D44))),DR50="Yes"),OFFSET('Hygiene Data'!$D$6,0,10*ROW('Hygiene Data'!D44)),IF(AND(ISNUMBER(OFFSET('Hygiene Data'!$D$6,0,10*ROW('Hygiene Data'!D44))),DR50="No",ISNUMBER(OFFSET('Hygiene Data'!$D$6,0,10*ROW('Hygiene Data'!D44)))),CONCATENATE("[",ROUND(OFFSET('Hygiene Data'!$D$6,0,10*ROW('Hygiene Data'!D44)),0),"]"),IF(AND(ISNUMBER(OFFSET('Hygiene Data'!$D$6,0,10*ROW('Hygiene Data'!D44))),DR50="",ISNUMBER(OFFSET('Hygiene Data'!$D$6,0,10*ROW('Hygiene Data'!D44)))),OFFSET('Hygiene Data'!$D$6,0,10*ROW('Hygiene Data'!D44)),NA())))</f>
        <v>#N/A</v>
      </c>
      <c r="BD50" s="252" t="e">
        <f ca="true">+IF(AND(ISNUMBER(OFFSET('Hygiene Data'!$D$8,0,10*ROW('Hygiene Data'!D44))),DS50="Yes"),OFFSET('Hygiene Data'!$D$8,0,10*ROW('Hygiene Data'!D44)),IF(AND(ISNUMBER(OFFSET('Hygiene Data'!$D$8,0,10*ROW('Hygiene Data'!D44))),DS50="No",ISNUMBER(OFFSET('Hygiene Data'!$D$8,0,10*ROW('Hygiene Data'!D44)))),CONCATENATE("[",ROUND(OFFSET('Hygiene Data'!$D$8,0,10*ROW('Hygiene Data'!D44)),0),"]"),IF(AND(ISNUMBER(OFFSET('Hygiene Data'!$D$8,0,10*ROW('Hygiene Data'!D44))),DS50="",ISNUMBER(OFFSET('Hygiene Data'!$D$8,0,10*ROW('Hygiene Data'!D44)))),OFFSET('Hygiene Data'!$D$8,0,10*ROW('Hygiene Data'!D44)),NA())))</f>
        <v>#N/A</v>
      </c>
      <c r="BE50" s="252" t="e">
        <f ca="true">+IF(AND(ISNUMBER(OFFSET('Hygiene Data'!$D$10,0,10*ROW('Hygiene Data'!D44))),DT50="Yes"),OFFSET('Hygiene Data'!$D$10,0,10*ROW('Hygiene Data'!D44)),IF(AND(ISNUMBER(OFFSET('Hygiene Data'!$D$10,0,10*ROW('Hygiene Data'!D44))),DT50="No",ISNUMBER(OFFSET('Hygiene Data'!$D$10,0,10*ROW('Hygiene Data'!D44)))),CONCATENATE("[",ROUND(OFFSET('Hygiene Data'!$D$10,0,10*ROW('Hygiene Data'!D44)),0),"]"),IF(AND(ISNUMBER(OFFSET('Hygiene Data'!$D$10,0,10*ROW('Hygiene Data'!D44))),DT50="",ISNUMBER(OFFSET('Hygiene Data'!$D$10,0,10*ROW('Hygiene Data'!D44)))),OFFSET('Hygiene Data'!$D$10,0,10*ROW('Hygiene Data'!D44)),NA())))</f>
        <v>#N/A</v>
      </c>
      <c r="BF50" s="252" t="e">
        <f ca="true">+IF(AND(ISNUMBER(OFFSET('Hygiene Data'!$E$6,0,10*ROW('Hygiene Data'!E44))),DU50="Yes"),OFFSET('Hygiene Data'!$E$6,0,10*ROW('Hygiene Data'!E44)),IF(AND(ISNUMBER(OFFSET('Hygiene Data'!$E$6,0,10*ROW('Hygiene Data'!E44))),DU50="No",ISNUMBER(OFFSET('Hygiene Data'!$E$6,0,10*ROW('Hygiene Data'!E44)))),CONCATENATE("[",ROUND(OFFSET('Hygiene Data'!$E$6,0,10*ROW('Hygiene Data'!E44)),0),"]"),IF(AND(ISNUMBER(OFFSET('Hygiene Data'!$E$6,0,10*ROW('Hygiene Data'!E44))),DU50="",ISNUMBER(OFFSET('Hygiene Data'!$E$6,0,10*ROW('Hygiene Data'!E44)))),OFFSET('Hygiene Data'!$E$6,0,10*ROW('Hygiene Data'!E44)),NA())))</f>
        <v>#N/A</v>
      </c>
      <c r="BG50" s="252" t="e">
        <f ca="true">+IF(AND(ISNUMBER(OFFSET('Hygiene Data'!$E$8,0,10*ROW('Hygiene Data'!E44))),DV50="Yes"),OFFSET('Hygiene Data'!$E$8,0,10*ROW('Hygiene Data'!E44)),IF(AND(ISNUMBER(OFFSET('Hygiene Data'!$E$8,0,10*ROW('Hygiene Data'!E44))),DV50="No",ISNUMBER(OFFSET('Hygiene Data'!$E$8,0,10*ROW('Hygiene Data'!E44)))),CONCATENATE("[",ROUND(OFFSET('Hygiene Data'!$E$8,0,10*ROW('Hygiene Data'!E44)),0),"]"),IF(AND(ISNUMBER(OFFSET('Hygiene Data'!$E$8,0,10*ROW('Hygiene Data'!E44))),DV50="",ISNUMBER(OFFSET('Hygiene Data'!$E$8,0,10*ROW('Hygiene Data'!E44)))),OFFSET('Hygiene Data'!$E$8,0,10*ROW('Hygiene Data'!E44)),NA())))</f>
        <v>#N/A</v>
      </c>
      <c r="BH50" s="252" t="e">
        <f ca="true">+IF(AND(ISNUMBER(OFFSET('Hygiene Data'!$E$10,0,10*ROW('Hygiene Data'!E44))),DW50="Yes"),OFFSET('Hygiene Data'!$E$10,0,10*ROW('Hygiene Data'!E44)),IF(AND(ISNUMBER(OFFSET('Hygiene Data'!$E$10,0,10*ROW('Hygiene Data'!E44))),DW50="No",ISNUMBER(OFFSET('Hygiene Data'!$E$10,0,10*ROW('Hygiene Data'!E44)))),CONCATENATE("[",ROUND(OFFSET('Hygiene Data'!$E$10,0,10*ROW('Hygiene Data'!E44)),0),"]"),IF(AND(ISNUMBER(OFFSET('Hygiene Data'!$E$10,0,10*ROW('Hygiene Data'!E44))),DW50="",ISNUMBER(OFFSET('Hygiene Data'!$E$10,0,10*ROW('Hygiene Data'!E44)))),OFFSET('Hygiene Data'!$E$10,0,10*ROW('Hygiene Data'!E44)),NA())))</f>
        <v>#N/A</v>
      </c>
      <c r="BI50" s="252" t="e">
        <f ca="true">+IF(AND(ISNUMBER(OFFSET('Hygiene Data'!$F$6,0,10*ROW('Hygiene Data'!F44))),DX50="Yes"),OFFSET('Hygiene Data'!$F$6,0,10*ROW('Hygiene Data'!F44)),IF(AND(ISNUMBER(OFFSET('Hygiene Data'!$F$6,0,10*ROW('Hygiene Data'!F44))),DX50="No",ISNUMBER(OFFSET('Hygiene Data'!$F$6,0,10*ROW('Hygiene Data'!F44)))),CONCATENATE("[",ROUND(OFFSET('Hygiene Data'!$F$6,0,10*ROW('Hygiene Data'!F44)),0),"]"),IF(AND(ISNUMBER(OFFSET('Hygiene Data'!$F$6,0,10*ROW('Hygiene Data'!F44))),DX50="",ISNUMBER(OFFSET('Hygiene Data'!$F$6,0,10*ROW('Hygiene Data'!F44)))),OFFSET('Hygiene Data'!$F$6,0,10*ROW('Hygiene Data'!F44)),NA())))</f>
        <v>#N/A</v>
      </c>
      <c r="BJ50" s="252" t="e">
        <f ca="true">+IF(AND(ISNUMBER(OFFSET('Hygiene Data'!$F$8,0,10*ROW('Hygiene Data'!F44))),DY50="Yes"),OFFSET('Hygiene Data'!$F$8,0,10*ROW('Hygiene Data'!F44)),IF(AND(ISNUMBER(OFFSET('Hygiene Data'!$F$8,0,10*ROW('Hygiene Data'!F44))),DY50="No",ISNUMBER(OFFSET('Hygiene Data'!$F$8,0,10*ROW('Hygiene Data'!F44)))),CONCATENATE("[",ROUND(OFFSET('Hygiene Data'!$F$8,0,10*ROW('Hygiene Data'!F44)),0),"]"),IF(AND(ISNUMBER(OFFSET('Hygiene Data'!$F$8,0,10*ROW('Hygiene Data'!F44))),DY50="",ISNUMBER(OFFSET('Hygiene Data'!$F$8,0,10*ROW('Hygiene Data'!F44)))),OFFSET('Hygiene Data'!$F$8,0,10*ROW('Hygiene Data'!F44)),NA())))</f>
        <v>#N/A</v>
      </c>
      <c r="BK50" s="252" t="e">
        <f ca="true">+IF(AND(ISNUMBER(OFFSET('Hygiene Data'!$F$10,0,10*ROW('Hygiene Data'!F44))),DZ50="Yes"),OFFSET('Hygiene Data'!$F$10,0,10*ROW('Hygiene Data'!F44)),IF(AND(ISNUMBER(OFFSET('Hygiene Data'!$F$10,0,10*ROW('Hygiene Data'!F44))),DZ50="No",ISNUMBER(OFFSET('Hygiene Data'!$F$10,0,10*ROW('Hygiene Data'!F44)))),CONCATENATE("[",ROUND(OFFSET('Hygiene Data'!$F$10,0,10*ROW('Hygiene Data'!F44)),0),"]"),IF(AND(ISNUMBER(OFFSET('Hygiene Data'!$F$10,0,10*ROW('Hygiene Data'!F44))),DZ50="",ISNUMBER(OFFSET('Hygiene Data'!$F$10,0,10*ROW('Hygiene Data'!F44)))),OFFSET('Hygiene Data'!$F$10,0,10*ROW('Hygiene Data'!F44)),NA())))</f>
        <v>#N/A</v>
      </c>
      <c r="BL50" s="252" t="e">
        <f ca="true">+IF(AND(ISNUMBER(OFFSET('Hygiene Data'!$G$6,0,10*ROW('Hygiene Data'!G44))),EA50="Yes"),OFFSET('Hygiene Data'!$G$6,0,10*ROW('Hygiene Data'!G44)),IF(AND(ISNUMBER(OFFSET('Hygiene Data'!$G$6,0,10*ROW('Hygiene Data'!G44))),EA50="No",ISNUMBER(OFFSET('Hygiene Data'!$G$6,0,10*ROW('Hygiene Data'!G44)))),CONCATENATE("[",ROUND(OFFSET('Hygiene Data'!$G$6,0,10*ROW('Hygiene Data'!G44)),0),"]"),IF(AND(ISNUMBER(OFFSET('Hygiene Data'!$G$6,0,10*ROW('Hygiene Data'!G44))),EA50="",ISNUMBER(OFFSET('Hygiene Data'!$G$6,0,10*ROW('Hygiene Data'!G44)))),OFFSET('Hygiene Data'!$G$6,0,10*ROW('Hygiene Data'!G44)),NA())))</f>
        <v>#N/A</v>
      </c>
      <c r="BM50" s="252" t="e">
        <f ca="true">+IF(AND(ISNUMBER(OFFSET('Hygiene Data'!$G$8,0,10*ROW('Hygiene Data'!G44))),EB50="Yes"),OFFSET('Hygiene Data'!$G$8,0,10*ROW('Hygiene Data'!G44)),IF(AND(ISNUMBER(OFFSET('Hygiene Data'!$G$8,0,10*ROW('Hygiene Data'!G44))),EB50="No",ISNUMBER(OFFSET('Hygiene Data'!$G$8,0,10*ROW('Hygiene Data'!G44)))),CONCATENATE("[",ROUND(OFFSET('Hygiene Data'!$G$8,0,10*ROW('Hygiene Data'!G44)),0),"]"),IF(AND(ISNUMBER(OFFSET('Hygiene Data'!$G$8,0,10*ROW('Hygiene Data'!G44))),EB50="",ISNUMBER(OFFSET('Hygiene Data'!$G$8,0,10*ROW('Hygiene Data'!G44)))),OFFSET('Hygiene Data'!$G$8,0,10*ROW('Hygiene Data'!G44)),NA())))</f>
        <v>#N/A</v>
      </c>
      <c r="BN50" s="252" t="e">
        <f ca="true">+IF(AND(ISNUMBER(OFFSET('Hygiene Data'!$G$10,0,10*ROW('Hygiene Data'!G44))),EC50="Yes"),OFFSET('Hygiene Data'!$G$10,0,10*ROW('Hygiene Data'!G44)),IF(AND(ISNUMBER(OFFSET('Hygiene Data'!$G$10,0,10*ROW('Hygiene Data'!G44))),EC50="No",ISNUMBER(OFFSET('Hygiene Data'!$G$10,0,10*ROW('Hygiene Data'!G44)))),CONCATENATE("[",ROUND(OFFSET('Hygiene Data'!$G$10,0,10*ROW('Hygiene Data'!G44)),0),"]"),IF(AND(ISNUMBER(OFFSET('Hygiene Data'!$G$10,0,10*ROW('Hygiene Data'!G44))),EC50="",ISNUMBER(OFFSET('Hygiene Data'!$G$10,0,10*ROW('Hygiene Data'!G44)))),OFFSET('Hygiene Data'!$G$10,0,10*ROW('Hygiene Data'!G44)),NA())))</f>
        <v>#N/A</v>
      </c>
      <c r="BO50" s="252" t="e">
        <f ca="true">+IF(AND(ISNUMBER(OFFSET('Hygiene Data'!$H$6,0,10*ROW('Hygiene Data'!H44))),ED50="Yes"),OFFSET('Hygiene Data'!$H$6,0,10*ROW('Hygiene Data'!H44)),IF(AND(ISNUMBER(OFFSET('Hygiene Data'!$H$6,0,10*ROW('Hygiene Data'!H44))),ED50="No",ISNUMBER(OFFSET('Hygiene Data'!$H$6,0,10*ROW('Hygiene Data'!H44)))),CONCATENATE("[",ROUND(OFFSET('Hygiene Data'!$H$6,0,10*ROW('Hygiene Data'!H44)),0),"]"),IF(AND(ISNUMBER(OFFSET('Hygiene Data'!$H$6,0,10*ROW('Hygiene Data'!H44))),ED50="",ISNUMBER(OFFSET('Hygiene Data'!$H$6,0,10*ROW('Hygiene Data'!H44)))),OFFSET('Hygiene Data'!$H$6,0,10*ROW('Hygiene Data'!H44)),NA())))</f>
        <v>#N/A</v>
      </c>
      <c r="BP50" s="252" t="e">
        <f ca="true">+IF(AND(ISNUMBER(OFFSET('Hygiene Data'!$H$8,0,10*ROW('Hygiene Data'!H44))),EE50="Yes"),OFFSET('Hygiene Data'!$H$8,0,10*ROW('Hygiene Data'!H44)),IF(AND(ISNUMBER(OFFSET('Hygiene Data'!$H$8,0,10*ROW('Hygiene Data'!H44))),EE50="No",ISNUMBER(OFFSET('Hygiene Data'!$H$8,0,10*ROW('Hygiene Data'!H44)))),CONCATENATE("[",ROUND(OFFSET('Hygiene Data'!$H$8,0,10*ROW('Hygiene Data'!H44)),0),"]"),IF(AND(ISNUMBER(OFFSET('Hygiene Data'!$H$8,0,10*ROW('Hygiene Data'!H44))),EE50="",ISNUMBER(OFFSET('Hygiene Data'!$H$8,0,10*ROW('Hygiene Data'!H44)))),OFFSET('Hygiene Data'!$H$8,0,10*ROW('Hygiene Data'!H44)),NA())))</f>
        <v>#N/A</v>
      </c>
      <c r="BQ50" s="252" t="e">
        <f ca="true">+IF(AND(ISNUMBER(OFFSET('Hygiene Data'!$H$10,0,10*ROW('Hygiene Data'!H44))),EF50="Yes"),OFFSET('Hygiene Data'!$H$10,0,10*ROW('Hygiene Data'!H44)),IF(AND(ISNUMBER(OFFSET('Hygiene Data'!$H$10,0,10*ROW('Hygiene Data'!H44))),EF50="No",ISNUMBER(OFFSET('Hygiene Data'!$H$10,0,10*ROW('Hygiene Data'!H44)))),CONCATENATE("[",ROUND(OFFSET('Hygiene Data'!$H$10,0,10*ROW('Hygiene Data'!H44)),0),"]"),IF(AND(ISNUMBER(OFFSET('Hygiene Data'!$H$10,0,10*ROW('Hygiene Data'!H44))),EF50="",ISNUMBER(OFFSET('Hygiene Data'!$H$10,0,10*ROW('Hygiene Data'!H44)))),OFFSET('Hygiene Data'!$H$10,0,10*ROW('Hygiene Data'!H44)),NA())))</f>
        <v>#N/A</v>
      </c>
      <c r="BS50" s="36" t="str">
        <f ca="true">+IF(OFFSET('Water Data'!$C$28,0,10*ROW('Water Data'!C44))="","",OFFSET('Water Data'!$C$28,0,10*ROW('Water Data'!C44)))</f>
        <v/>
      </c>
      <c r="BT50" s="36" t="str">
        <f ca="true">+IF(OFFSET('Water Data'!$C$29,0,10*ROW('Water Data'!C44))="","",OFFSET('Water Data'!$C$29,0,10*ROW('Water Data'!C44)))</f>
        <v/>
      </c>
      <c r="BU50" s="36" t="str">
        <f ca="true">+IF(OFFSET('Water Data'!$C$30,0,10*ROW('Water Data'!C44))="","",OFFSET('Water Data'!$C$30,0,10*ROW('Water Data'!C44)))</f>
        <v/>
      </c>
      <c r="BV50" s="36" t="str">
        <f ca="true">+IF(OFFSET('Water Data'!$D$28,0,10*ROW('Water Data'!D44))="","",OFFSET('Water Data'!$D$28,0,10*ROW('Water Data'!D44)))</f>
        <v/>
      </c>
      <c r="BW50" s="36" t="str">
        <f ca="true">+IF(OFFSET('Water Data'!$D$29,0,10*ROW('Water Data'!D44))="","",OFFSET('Water Data'!$D$29,0,10*ROW('Water Data'!D44)))</f>
        <v/>
      </c>
      <c r="BX50" s="36" t="str">
        <f ca="true">+IF(OFFSET('Water Data'!$D$30,0,10*ROW('Water Data'!D44))="","",OFFSET('Water Data'!$D$30,0,10*ROW('Water Data'!D44)))</f>
        <v/>
      </c>
      <c r="BY50" s="36" t="str">
        <f ca="true">+IF(OFFSET('Water Data'!$E$28,0,10*ROW('Water Data'!E44))="","",OFFSET('Water Data'!$E$28,0,10*ROW('Water Data'!E44)))</f>
        <v/>
      </c>
      <c r="BZ50" s="36" t="str">
        <f ca="true">+IF(OFFSET('Water Data'!$E$29,0,10*ROW('Water Data'!E44))="","",OFFSET('Water Data'!$E$29,0,10*ROW('Water Data'!E44)))</f>
        <v/>
      </c>
      <c r="CA50" s="36" t="str">
        <f ca="true">+IF(OFFSET('Water Data'!$E$30,0,10*ROW('Water Data'!E44))="","",OFFSET('Water Data'!$E$30,0,10*ROW('Water Data'!E44)))</f>
        <v/>
      </c>
      <c r="CB50" s="36" t="str">
        <f ca="true">+IF(OFFSET('Water Data'!$F$28,0,10*ROW('Water Data'!F44))="","",OFFSET('Water Data'!$F$28,0,10*ROW('Water Data'!F44)))</f>
        <v/>
      </c>
      <c r="CC50" s="36" t="str">
        <f ca="true">+IF(OFFSET('Water Data'!$F$29,0,10*ROW('Water Data'!F44))="","",OFFSET('Water Data'!$F$29,0,10*ROW('Water Data'!F44)))</f>
        <v/>
      </c>
      <c r="CD50" s="36" t="str">
        <f ca="true">+IF(OFFSET('Water Data'!$F$30,0,10*ROW('Water Data'!F44))="","",OFFSET('Water Data'!$F$30,0,10*ROW('Water Data'!F44)))</f>
        <v/>
      </c>
      <c r="CE50" s="36" t="str">
        <f ca="true">+IF(OFFSET('Water Data'!$G$28,0,10*ROW('Water Data'!G44))="","",OFFSET('Water Data'!$G$28,0,10*ROW('Water Data'!G44)))</f>
        <v/>
      </c>
      <c r="CF50" s="36" t="str">
        <f ca="true">+IF(OFFSET('Water Data'!$G$29,0,10*ROW('Water Data'!G44))="","",OFFSET('Water Data'!$G$29,0,10*ROW('Water Data'!G44)))</f>
        <v/>
      </c>
      <c r="CG50" s="36" t="str">
        <f ca="true">+IF(OFFSET('Water Data'!$G$30,0,10*ROW('Water Data'!G44))="","",OFFSET('Water Data'!$G$30,0,10*ROW('Water Data'!G44)))</f>
        <v/>
      </c>
      <c r="CH50" s="36" t="str">
        <f ca="true">+IF(OFFSET('Water Data'!$H$28,0,10*ROW('Water Data'!H44))="","",OFFSET('Water Data'!$H$28,0,10*ROW('Water Data'!H44)))</f>
        <v/>
      </c>
      <c r="CI50" s="36" t="str">
        <f ca="true">+IF(OFFSET('Water Data'!$H$29,0,10*ROW('Water Data'!H44))="","",OFFSET('Water Data'!$H$29,0,10*ROW('Water Data'!H44)))</f>
        <v/>
      </c>
      <c r="CJ50" s="36" t="str">
        <f ca="true">+IF(OFFSET('Water Data'!$H$30,0,10*ROW('Water Data'!H44))="","",OFFSET('Water Data'!$H$30,0,10*ROW('Water Data'!H44)))</f>
        <v/>
      </c>
      <c r="CK50" s="36" t="str">
        <f ca="true">+IF(OFFSET('Sanitation Data'!$C$29,0,10*ROW('Sanitation Data'!C44))="","",OFFSET('Sanitation Data'!$C$29,0,10*ROW('Sanitation Data'!C44)))</f>
        <v/>
      </c>
      <c r="CL50" s="36" t="str">
        <f ca="true">+IF(OFFSET('Sanitation Data'!$C$30,0,10*ROW('Sanitation Data'!C44))="","",OFFSET('Sanitation Data'!$C$30,0,10*ROW('Sanitation Data'!C44)))</f>
        <v/>
      </c>
      <c r="CM50" s="36" t="str">
        <f ca="true">+IF(OFFSET('Sanitation Data'!$C$31,0,10*ROW('Sanitation Data'!C44))="","",OFFSET('Sanitation Data'!$C$31,0,10*ROW('Sanitation Data'!C44)))</f>
        <v/>
      </c>
      <c r="CN50" s="36" t="str">
        <f ca="true">+IF(OFFSET('Sanitation Data'!$C$32,0,10*ROW('Sanitation Data'!C44))="","",OFFSET('Sanitation Data'!$C$32,0,10*ROW('Sanitation Data'!C44)))</f>
        <v/>
      </c>
      <c r="CO50" s="36" t="str">
        <f ca="true">+IF(OFFSET('Sanitation Data'!$C$33,0,10*ROW('Sanitation Data'!C44))="","",OFFSET('Sanitation Data'!$C$33,0,10*ROW('Sanitation Data'!C44)))</f>
        <v/>
      </c>
      <c r="CP50" s="36" t="str">
        <f ca="true">+IF(OFFSET('Sanitation Data'!$D$29,0,10*ROW('Sanitation Data'!D44))="","",OFFSET('Sanitation Data'!$D$29,0,10*ROW('Sanitation Data'!D44)))</f>
        <v/>
      </c>
      <c r="CQ50" s="36" t="str">
        <f ca="true">+IF(OFFSET('Sanitation Data'!$D$30,0,10*ROW('Sanitation Data'!D44))="","",OFFSET('Sanitation Data'!$D$30,0,10*ROW('Sanitation Data'!D44)))</f>
        <v/>
      </c>
      <c r="CR50" s="36" t="str">
        <f ca="true">+IF(OFFSET('Sanitation Data'!$D$31,0,10*ROW('Sanitation Data'!D44))="","",OFFSET('Sanitation Data'!$D$31,0,10*ROW('Sanitation Data'!D44)))</f>
        <v/>
      </c>
      <c r="CS50" s="36" t="str">
        <f ca="true">+IF(OFFSET('Sanitation Data'!$D$32,0,10*ROW('Sanitation Data'!D44))="","",OFFSET('Sanitation Data'!$D$32,0,10*ROW('Sanitation Data'!D44)))</f>
        <v/>
      </c>
      <c r="CT50" s="36" t="str">
        <f ca="true">+IF(OFFSET('Sanitation Data'!$D$33,0,10*ROW('Sanitation Data'!D44))="","",OFFSET('Sanitation Data'!$D$33,0,10*ROW('Sanitation Data'!D44)))</f>
        <v/>
      </c>
      <c r="CU50" s="36" t="str">
        <f ca="true">+IF(OFFSET('Sanitation Data'!$E$29,0,10*ROW('Sanitation Data'!E44))="","",OFFSET('Sanitation Data'!$E$29,0,10*ROW('Sanitation Data'!E44)))</f>
        <v/>
      </c>
      <c r="CV50" s="36" t="str">
        <f ca="true">+IF(OFFSET('Sanitation Data'!$E$30,0,10*ROW('Sanitation Data'!E44))="","",OFFSET('Sanitation Data'!$E$30,0,10*ROW('Sanitation Data'!E44)))</f>
        <v/>
      </c>
      <c r="CW50" s="36" t="str">
        <f ca="true">+IF(OFFSET('Sanitation Data'!$E$31,0,10*ROW('Sanitation Data'!E44))="","",OFFSET('Sanitation Data'!$E$31,0,10*ROW('Sanitation Data'!E44)))</f>
        <v/>
      </c>
      <c r="CX50" s="36" t="str">
        <f ca="true">+IF(OFFSET('Sanitation Data'!$E$32,0,10*ROW('Sanitation Data'!E44))="","",OFFSET('Sanitation Data'!$E$32,0,10*ROW('Sanitation Data'!E44)))</f>
        <v/>
      </c>
      <c r="CY50" s="36" t="str">
        <f ca="true">+IF(OFFSET('Sanitation Data'!$E$33,0,10*ROW('Sanitation Data'!E44))="","",OFFSET('Sanitation Data'!$E$33,0,10*ROW('Sanitation Data'!E44)))</f>
        <v/>
      </c>
      <c r="CZ50" s="36" t="str">
        <f ca="true">+IF(OFFSET('Sanitation Data'!$F$29,0,10*ROW('Sanitation Data'!F44))="","",OFFSET('Sanitation Data'!$F$29,0,10*ROW('Sanitation Data'!F44)))</f>
        <v/>
      </c>
      <c r="DA50" s="36" t="str">
        <f ca="true">+IF(OFFSET('Sanitation Data'!$F$30,0,10*ROW('Sanitation Data'!F44))="","",OFFSET('Sanitation Data'!$F$30,0,10*ROW('Sanitation Data'!F44)))</f>
        <v/>
      </c>
      <c r="DB50" s="36" t="str">
        <f ca="true">+IF(OFFSET('Sanitation Data'!$F$31,0,10*ROW('Sanitation Data'!F44))="","",OFFSET('Sanitation Data'!$F$31,0,10*ROW('Sanitation Data'!F44)))</f>
        <v/>
      </c>
      <c r="DC50" s="36" t="str">
        <f ca="true">+IF(OFFSET('Sanitation Data'!$F$32,0,10*ROW('Sanitation Data'!F44))="","",OFFSET('Sanitation Data'!$F$32,0,10*ROW('Sanitation Data'!F44)))</f>
        <v/>
      </c>
      <c r="DD50" s="36" t="str">
        <f ca="true">+IF(OFFSET('Sanitation Data'!$F$33,0,10*ROW('Sanitation Data'!F44))="","",OFFSET('Sanitation Data'!$F$33,0,10*ROW('Sanitation Data'!F44)))</f>
        <v/>
      </c>
      <c r="DE50" s="36" t="str">
        <f ca="true">+IF(OFFSET('Sanitation Data'!$G$29,0,10*ROW('Sanitation Data'!G44))="","",OFFSET('Sanitation Data'!$G$29,0,10*ROW('Sanitation Data'!G44)))</f>
        <v/>
      </c>
      <c r="DF50" s="36" t="str">
        <f ca="true">+IF(OFFSET('Sanitation Data'!$G$30,0,10*ROW('Sanitation Data'!G44))="","",OFFSET('Sanitation Data'!$G$30,0,10*ROW('Sanitation Data'!G44)))</f>
        <v/>
      </c>
      <c r="DG50" s="36" t="str">
        <f ca="true">+IF(OFFSET('Sanitation Data'!$G$31,0,10*ROW('Sanitation Data'!G44))="","",OFFSET('Sanitation Data'!$G$31,0,10*ROW('Sanitation Data'!G44)))</f>
        <v/>
      </c>
      <c r="DH50" s="36" t="str">
        <f ca="true">+IF(OFFSET('Sanitation Data'!$G$32,0,10*ROW('Sanitation Data'!G44))="","",OFFSET('Sanitation Data'!$G$32,0,10*ROW('Sanitation Data'!G44)))</f>
        <v/>
      </c>
      <c r="DI50" s="36" t="str">
        <f ca="true">+IF(OFFSET('Sanitation Data'!$G$33,0,10*ROW('Sanitation Data'!G44))="","",OFFSET('Sanitation Data'!$G$33,0,10*ROW('Sanitation Data'!G44)))</f>
        <v/>
      </c>
      <c r="DJ50" s="36" t="str">
        <f ca="true">+IF(OFFSET('Sanitation Data'!$H$29,0,10*ROW('Sanitation Data'!H44))="","",OFFSET('Sanitation Data'!$H$29,0,10*ROW('Sanitation Data'!H44)))</f>
        <v/>
      </c>
      <c r="DK50" s="36" t="str">
        <f ca="true">+IF(OFFSET('Sanitation Data'!$H$30,0,10*ROW('Sanitation Data'!H44))="","",OFFSET('Sanitation Data'!$H$30,0,10*ROW('Sanitation Data'!H44)))</f>
        <v/>
      </c>
      <c r="DL50" s="36" t="str">
        <f ca="true">+IF(OFFSET('Sanitation Data'!$H$31,0,10*ROW('Sanitation Data'!H44))="","",OFFSET('Sanitation Data'!$H$31,0,10*ROW('Sanitation Data'!H44)))</f>
        <v/>
      </c>
      <c r="DM50" s="36" t="str">
        <f ca="true">+IF(OFFSET('Sanitation Data'!$H$32,0,10*ROW('Sanitation Data'!H44))="","",OFFSET('Sanitation Data'!$H$32,0,10*ROW('Sanitation Data'!H44)))</f>
        <v/>
      </c>
      <c r="DN50" s="36" t="str">
        <f ca="true">+IF(OFFSET('Sanitation Data'!$H$33,0,10*ROW('Sanitation Data'!H44))="","",OFFSET('Sanitation Data'!$H$33,0,10*ROW('Sanitation Data'!H44)))</f>
        <v/>
      </c>
      <c r="DO50" s="36" t="str">
        <f ca="true">+IF(OFFSET('Hygiene Data'!$C$12,0,10*ROW('Hygiene Data'!C44))="","",OFFSET('Hygiene Data'!$C$12,0,10*ROW('Hygiene Data'!C44)))</f>
        <v/>
      </c>
      <c r="DP50" s="36" t="str">
        <f ca="true">+IF(OFFSET('Hygiene Data'!$C$13,0,10*ROW('Hygiene Data'!C44))="","",OFFSET('Hygiene Data'!$C$13,0,10*ROW('Hygiene Data'!C44)))</f>
        <v/>
      </c>
      <c r="DQ50" s="36" t="str">
        <f ca="true">+IF(OFFSET('Hygiene Data'!$C$14,0,10*ROW('Hygiene Data'!C44))="","",OFFSET('Hygiene Data'!$C$14,0,10*ROW('Hygiene Data'!C44)))</f>
        <v/>
      </c>
      <c r="DR50" s="36" t="str">
        <f ca="true">+IF(OFFSET('Hygiene Data'!$D$12,0,10*ROW('Hygiene Data'!D44))="","",OFFSET('Hygiene Data'!$D$12,0,10*ROW('Hygiene Data'!D44)))</f>
        <v/>
      </c>
      <c r="DS50" s="36" t="str">
        <f ca="true">+IF(OFFSET('Hygiene Data'!$D$13,0,10*ROW('Hygiene Data'!D44))="","",OFFSET('Hygiene Data'!$D$13,0,10*ROW('Hygiene Data'!D44)))</f>
        <v/>
      </c>
      <c r="DT50" s="36" t="str">
        <f ca="true">+IF(OFFSET('Hygiene Data'!$D$14,0,10*ROW('Hygiene Data'!D44))="","",OFFSET('Hygiene Data'!$D$14,0,10*ROW('Hygiene Data'!D44)))</f>
        <v/>
      </c>
      <c r="DU50" s="36" t="str">
        <f ca="true">+IF(OFFSET('Hygiene Data'!$E$12,0,10*ROW('Hygiene Data'!E44))="","",OFFSET('Hygiene Data'!$E$12,0,10*ROW('Hygiene Data'!E44)))</f>
        <v/>
      </c>
      <c r="DV50" s="36" t="str">
        <f ca="true">+IF(OFFSET('Hygiene Data'!$E$13,0,10*ROW('Hygiene Data'!E44))="","",OFFSET('Hygiene Data'!$E$13,0,10*ROW('Hygiene Data'!E44)))</f>
        <v/>
      </c>
      <c r="DW50" s="36" t="str">
        <f ca="true">+IF(OFFSET('Hygiene Data'!$E$14,0,10*ROW('Hygiene Data'!E44))="","",OFFSET('Hygiene Data'!$E$14,0,10*ROW('Hygiene Data'!E44)))</f>
        <v/>
      </c>
      <c r="DX50" s="36" t="str">
        <f ca="true">+IF(OFFSET('Hygiene Data'!$F$12,0,10*ROW('Hygiene Data'!F44))="","",OFFSET('Hygiene Data'!$F$12,0,10*ROW('Hygiene Data'!F44)))</f>
        <v/>
      </c>
      <c r="DY50" s="36" t="str">
        <f ca="true">+IF(OFFSET('Hygiene Data'!$F$13,0,10*ROW('Hygiene Data'!F44))="","",OFFSET('Hygiene Data'!$F$13,0,10*ROW('Hygiene Data'!F44)))</f>
        <v/>
      </c>
      <c r="DZ50" s="36" t="str">
        <f ca="true">+IF(OFFSET('Hygiene Data'!$F$14,0,10*ROW('Hygiene Data'!F44))="","",OFFSET('Hygiene Data'!$F$14,0,10*ROW('Hygiene Data'!F44)))</f>
        <v/>
      </c>
      <c r="EA50" s="36" t="str">
        <f ca="true">+IF(OFFSET('Hygiene Data'!$G$12,0,10*ROW('Hygiene Data'!G44))="","",OFFSET('Hygiene Data'!$G$12,0,10*ROW('Hygiene Data'!G44)))</f>
        <v/>
      </c>
      <c r="EB50" s="36" t="str">
        <f ca="true">+IF(OFFSET('Hygiene Data'!$G$13,0,10*ROW('Hygiene Data'!G44))="","",OFFSET('Hygiene Data'!$G$13,0,10*ROW('Hygiene Data'!G44)))</f>
        <v/>
      </c>
      <c r="EC50" s="36" t="str">
        <f ca="true">+IF(OFFSET('Hygiene Data'!$G$14,0,10*ROW('Hygiene Data'!G44))="","",OFFSET('Hygiene Data'!$G$14,0,10*ROW('Hygiene Data'!G44)))</f>
        <v/>
      </c>
      <c r="ED50" s="36" t="str">
        <f ca="true">+IF(OFFSET('Hygiene Data'!$H$12,0,10*ROW('Hygiene Data'!H44))="","",OFFSET('Hygiene Data'!$H$12,0,10*ROW('Hygiene Data'!H44)))</f>
        <v/>
      </c>
      <c r="EE50" s="36" t="str">
        <f ca="true">+IF(OFFSET('Hygiene Data'!$H$13,0,10*ROW('Hygiene Data'!H44))="","",OFFSET('Hygiene Data'!$H$13,0,10*ROW('Hygiene Data'!H44)))</f>
        <v/>
      </c>
      <c r="EF50" s="36" t="str">
        <f ca="true">+IF(OFFSET('Hygiene Data'!$H$14,0,10*ROW('Hygiene Data'!H44))="","",OFFSET('Hygiene Data'!$H$14,0,10*ROW('Hygiene Data'!H44)))</f>
        <v/>
      </c>
    </row>
    <row r="51" x14ac:dyDescent="0.2">
      <c r="A51" s="59" t="str">
        <f ca="true">+IF(OFFSET('Water Data'!$B$1,0,10*ROW('Water Data'!B48))="","",OFFSET('Water Data'!$B$1,0,10*ROW('Water Data'!B48)))</f>
        <v/>
      </c>
      <c r="B51" s="59" t="str">
        <f ca="true">+IF(OFFSET('Water Data'!$A$3,0,10*ROW('Water Data'!A48))="","",OFFSET('Water Data'!$A$3,0,10*ROW('Water Data'!A48)))</f>
        <v/>
      </c>
      <c r="C51" s="59" t="str">
        <f ca="true">+IF(OFFSET('Water Data'!$C$3,0,10*ROW('Water Data'!C48))="","",OFFSET('Water Data'!$C$3,0,10*ROW('Water Data'!C48)))</f>
        <v/>
      </c>
      <c r="D51" s="250" t="e">
        <f ca="true">+IF(AND(ISNUMBER(OFFSET('Water Data'!$C$5,0,10*ROW('Water Data'!C45))),BS51="Yes"),100-OFFSET('Water Data'!$C$5,0,10*ROW('Water Data'!C45)),IF(AND(ISNUMBER(OFFSET('Water Data'!$C$5,0,10*ROW('Water Data'!C45))),BS51="No",ISNUMBER(OFFSET('Water Data'!$C$5,0,10*ROW('Water Data'!C45)))),CONCATENATE("[",ROUND(100-OFFSET('Water Data'!$C$5,0,10*ROW('Water Data'!C45)),0),"]"),IF(AND(ISNUMBER(OFFSET('Water Data'!$C$5,0,10*ROW('Water Data'!C45))),BS51="",ISNUMBER(OFFSET('Water Data'!$C$5,0,10*ROW('Water Data'!C45)))),100-OFFSET('Water Data'!$C$5,0,10*ROW('Water Data'!C45)),NA())))</f>
        <v>#N/A</v>
      </c>
      <c r="E51" s="250" t="e">
        <f ca="true">+IF(AND(ISNUMBER(OFFSET('Water Data'!$C$7,0,10*ROW('Water Data'!D45))),BT51="Yes"),OFFSET('Water Data'!$C$7,0,10*ROW('Water Data'!C45)),IF(AND(ISNUMBER(OFFSET('Water Data'!$C$7,0,10*ROW('Water Data'!C45))),BT51="No",ISNUMBER(OFFSET('Water Data'!$C$7,0,10*ROW('Water Data'!C45)))),CONCATENATE("[",ROUND(OFFSET('Water Data'!$C$7,0,10*ROW('Water Data'!C45)),0),"]"),IF(AND(ISNUMBER(OFFSET('Water Data'!$C$7,0,10*ROW('Water Data'!C45))),BT51="",ISNUMBER(OFFSET('Water Data'!$C$7,0,10*ROW('Water Data'!C45)))),OFFSET('Water Data'!$C$7,0,10*ROW('Water Data'!C45)),NA())))</f>
        <v>#N/A</v>
      </c>
      <c r="F51" s="250" t="e">
        <f ca="true">+IF(AND(ISNUMBER(OFFSET('Water Data'!$C$10,0,10*ROW('Water Data'!C45))),BU51="Yes"),OFFSET('Water Data'!$C$10,0,10*ROW('Water Data'!C45)),IF(AND(ISNUMBER(OFFSET('Water Data'!$C$10,0,10*ROW('Water Data'!C45))),BU51="No",ISNUMBER(OFFSET('Water Data'!$C$10,0,10*ROW('Water Data'!C45)))),CONCATENATE("[",ROUND(OFFSET('Water Data'!$C$10,0,10*ROW('Water Data'!C45)),0),"]"),IF(AND(ISNUMBER(OFFSET('Water Data'!$C$10,0,10*ROW('Water Data'!C45))),BU51="",ISNUMBER(OFFSET('Water Data'!$C$10,0,10*ROW('Water Data'!C45)))),OFFSET('Water Data'!$C$10,0,10*ROW('Water Data'!C45)),NA())))</f>
        <v>#N/A</v>
      </c>
      <c r="G51" s="250" t="e">
        <f ca="true">+IF(AND(ISNUMBER(OFFSET('Water Data'!$D$5,0,10*ROW('Water Data'!D45))),BV51="Yes"),100-OFFSET('Water Data'!$D$5,0,10*ROW('Water Data'!D45)),IF(AND(ISNUMBER(OFFSET('Water Data'!$D$5,0,10*ROW('Water Data'!D45))),BV51="No",ISNUMBER(OFFSET('Water Data'!$D$5,0,10*ROW('Water Data'!D45)))),CONCATENATE("[",ROUND(100-OFFSET('Water Data'!$D$5,0,10*ROW('Water Data'!D45)),0),"]"),IF(AND(ISNUMBER(OFFSET('Water Data'!$D$5,0,10*ROW('Water Data'!D45))),BV51="",ISNUMBER(OFFSET('Water Data'!$D$5,0,10*ROW('Water Data'!D45)))),100-OFFSET('Water Data'!$D$5,0,10*ROW('Water Data'!D45)),NA())))</f>
        <v>#N/A</v>
      </c>
      <c r="H51" s="250" t="e">
        <f ca="true">+IF(AND(ISNUMBER(OFFSET('Water Data'!$D$7,0,10*ROW('Water Data'!D45))),BW51="Yes"),OFFSET('Water Data'!$D$7,0,10*ROW('Water Data'!D45)),IF(AND(ISNUMBER(OFFSET('Water Data'!$D$7,0,10*ROW('Water Data'!D45))),BW51="No",ISNUMBER(OFFSET('Water Data'!$D$7,0,10*ROW('Water Data'!D45)))),CONCATENATE("[",ROUND(OFFSET('Water Data'!$C$7,0,10*ROW('Water Data'!D45)),0),"]"),IF(AND(ISNUMBER(OFFSET('Water Data'!$D$7,0,10*ROW('Water Data'!D45))),BW51="",ISNUMBER(OFFSET('Water Data'!$D$7,0,10*ROW('Water Data'!D45)))),OFFSET('Water Data'!$D$7,0,10*ROW('Water Data'!D45)),NA())))</f>
        <v>#N/A</v>
      </c>
      <c r="I51" s="250" t="e">
        <f ca="true">+IF(AND(ISNUMBER(OFFSET('Water Data'!$D$10,0,10*ROW('Water Data'!D45))),BX51="Yes"),OFFSET('Water Data'!$D$10,0,10*ROW('Water Data'!D45)),IF(AND(ISNUMBER(OFFSET('Water Data'!$D$10,0,10*ROW('Water Data'!D45))),BX51="No",ISNUMBER(OFFSET('Water Data'!$D$10,0,10*ROW('Water Data'!D45)))),CONCATENATE("[",ROUND(OFFSET('Water Data'!$D$10,0,10*ROW('Water Data'!D45)),0),"]"),IF(AND(ISNUMBER(OFFSET('Water Data'!$D$10,0,10*ROW('Water Data'!D45))),BX51="",ISNUMBER(OFFSET('Water Data'!$D$10,0,10*ROW('Water Data'!D45)))),OFFSET('Water Data'!$D$10,0,10*ROW('Water Data'!D45)),NA())))</f>
        <v>#N/A</v>
      </c>
      <c r="J51" s="250" t="e">
        <f ca="true">+IF(AND(ISNUMBER(OFFSET('Water Data'!$E$5,0,10*ROW('Water Data'!E45))),BY51="Yes"),100-OFFSET('Water Data'!$E$5,0,10*ROW('Water Data'!E45)),IF(AND(ISNUMBER(OFFSET('Water Data'!$E$5,0,10*ROW('Water Data'!E45))),BY51="No",ISNUMBER(OFFSET('Water Data'!$E$5,0,10*ROW('Water Data'!E45)))),CONCATENATE("[",ROUND(100-OFFSET('Water Data'!$E$5,0,10*ROW('Water Data'!E45)),0),"]"),IF(AND(ISNUMBER(OFFSET('Water Data'!$E$5,0,10*ROW('Water Data'!E45))),BY51="",ISNUMBER(OFFSET('Water Data'!$E$5,0,10*ROW('Water Data'!E45)))),100-OFFSET('Water Data'!$E$5,0,10*ROW('Water Data'!E45)),NA())))</f>
        <v>#N/A</v>
      </c>
      <c r="K51" s="250" t="e">
        <f ca="true">+IF(AND(ISNUMBER(OFFSET('Water Data'!$E$7,0,10*ROW('Water Data'!E45))),BZ51="Yes"),OFFSET('Water Data'!$E$7,0,10*ROW('Water Data'!E45)),IF(AND(ISNUMBER(OFFSET('Water Data'!$E$7,0,10*ROW('Water Data'!E45))),BZ51="No",ISNUMBER(OFFSET('Water Data'!$E$7,0,10*ROW('Water Data'!E45)))),CONCATENATE("[",ROUND(OFFSET('Water Data'!$E$7,0,10*ROW('Water Data'!E45)),0),"]"),IF(AND(ISNUMBER(OFFSET('Water Data'!$E$7,0,10*ROW('Water Data'!E45))),BZ51="",ISNUMBER(OFFSET('Water Data'!$E$7,0,10*ROW('Water Data'!E45)))),OFFSET('Water Data'!$E$7,0,10*ROW('Water Data'!E45)),NA())))</f>
        <v>#N/A</v>
      </c>
      <c r="L51" s="250" t="e">
        <f ca="true">+IF(AND(ISNUMBER(OFFSET('Water Data'!$E$10,0,10*ROW('Water Data'!E45))),CA51="Yes"),OFFSET('Water Data'!$E$10,0,10*ROW('Water Data'!E45)),IF(AND(ISNUMBER(OFFSET('Water Data'!$E$10,0,10*ROW('Water Data'!E45))),CA51="No",ISNUMBER(OFFSET('Water Data'!$E$10,0,10*ROW('Water Data'!E45)))),CONCATENATE("[",ROUND(OFFSET('Water Data'!$E$10,0,10*ROW('Water Data'!E45)),0),"]"),IF(AND(ISNUMBER(OFFSET('Water Data'!$E$10,0,10*ROW('Water Data'!E45))),CA51="",ISNUMBER(OFFSET('Water Data'!$E$10,0,10*ROW('Water Data'!E45)))),OFFSET('Water Data'!$E$10,0,10*ROW('Water Data'!E45)),NA())))</f>
        <v>#N/A</v>
      </c>
      <c r="M51" s="250" t="e">
        <f ca="true">+IF(AND(ISNUMBER(OFFSET('Water Data'!$F$5,0,10*ROW('Water Data'!F45))),CB51="Yes"),100-OFFSET('Water Data'!$F$5,0,10*ROW('Water Data'!F45)),IF(AND(ISNUMBER(OFFSET('Water Data'!$F$5,0,10*ROW('Water Data'!F45))),CB51="No",ISNUMBER(OFFSET('Water Data'!$F$5,0,10*ROW('Water Data'!F45)))),CONCATENATE("[",ROUND(100-OFFSET('Water Data'!$F$5,0,10*ROW('Water Data'!F45)),0),"]"),IF(AND(ISNUMBER(OFFSET('Water Data'!$F$5,0,10*ROW('Water Data'!F45))),CB51="",ISNUMBER(OFFSET('Water Data'!$F$5,0,10*ROW('Water Data'!F45)))),100-OFFSET('Water Data'!$F$5,0,10*ROW('Water Data'!F45)),NA())))</f>
        <v>#N/A</v>
      </c>
      <c r="N51" s="250" t="e">
        <f ca="true">+IF(AND(ISNUMBER(OFFSET('Water Data'!$F$7,0,10*ROW('Water Data'!F45))),CC51="Yes"),OFFSET('Water Data'!$F$7,0,10*ROW('Water Data'!F45)),IF(AND(ISNUMBER(OFFSET('Water Data'!$F$7,0,10*ROW('Water Data'!F45))),CC51="No",ISNUMBER(OFFSET('Water Data'!$F$7,0,10*ROW('Water Data'!F45)))),CONCATENATE("[",ROUND(OFFSET('Water Data'!$F$7,0,10*ROW('Water Data'!F45)),0),"]"),IF(AND(ISNUMBER(OFFSET('Water Data'!$F$7,0,10*ROW('Water Data'!F45))),CC51="",ISNUMBER(OFFSET('Water Data'!$F$7,0,10*ROW('Water Data'!F45)))),OFFSET('Water Data'!$F$7,0,10*ROW('Water Data'!F45)),NA())))</f>
        <v>#N/A</v>
      </c>
      <c r="O51" s="250" t="e">
        <f ca="true">+IF(AND(ISNUMBER(OFFSET('Water Data'!$F$10,0,10*ROW('Water Data'!F45))),CD51="Yes"),OFFSET('Water Data'!$F$10,0,10*ROW('Water Data'!F45)),IF(AND(ISNUMBER(OFFSET('Water Data'!$F$10,0,10*ROW('Water Data'!F45))),CD51="No",ISNUMBER(OFFSET('Water Data'!$F$10,0,10*ROW('Water Data'!F45)))),CONCATENATE("[",ROUND(OFFSET('Water Data'!$F$10,0,10*ROW('Water Data'!F45)),0),"]"),IF(AND(ISNUMBER(OFFSET('Water Data'!$F$10,0,10*ROW('Water Data'!F45))),CD51="",ISNUMBER(OFFSET('Water Data'!$F$10,0,10*ROW('Water Data'!F45)))),OFFSET('Water Data'!$F$10,0,10*ROW('Water Data'!F45)),NA())))</f>
        <v>#N/A</v>
      </c>
      <c r="P51" s="250" t="e">
        <f ca="true">+IF(AND(ISNUMBER(OFFSET('Water Data'!$G$5,0,10*ROW('Water Data'!G45))),CE51="Yes"),100-OFFSET('Water Data'!$G$5,0,10*ROW('Water Data'!G45)),IF(AND(ISNUMBER(OFFSET('Water Data'!$G$5,0,10*ROW('Water Data'!G45))),CE51="No",ISNUMBER(OFFSET('Water Data'!$G$5,0,10*ROW('Water Data'!G45)))),CONCATENATE("[",ROUND(100-OFFSET('Water Data'!$G$5,0,10*ROW('Water Data'!G45)),0),"]"),IF(AND(ISNUMBER(OFFSET('Water Data'!$G$5,0,10*ROW('Water Data'!G45))),CE51="",ISNUMBER(OFFSET('Water Data'!$G$5,0,10*ROW('Water Data'!G45)))),100-OFFSET('Water Data'!$G$5,0,10*ROW('Water Data'!G45)),NA())))</f>
        <v>#N/A</v>
      </c>
      <c r="Q51" s="250" t="e">
        <f ca="true">+IF(AND(ISNUMBER(OFFSET('Water Data'!$G$7,0,10*ROW('Water Data'!G45))),CF51="Yes"),OFFSET('Water Data'!$G$7,0,10*ROW('Water Data'!G45)),IF(AND(ISNUMBER(OFFSET('Water Data'!$G$7,0,10*ROW('Water Data'!G45))),CF51="No",ISNUMBER(OFFSET('Water Data'!$G$7,0,10*ROW('Water Data'!G45)))),CONCATENATE("[",ROUND(OFFSET('Water Data'!$G$7,0,10*ROW('Water Data'!G45)),0),"]"),IF(AND(ISNUMBER(OFFSET('Water Data'!$G$7,0,10*ROW('Water Data'!G45))),CF51="",ISNUMBER(OFFSET('Water Data'!$G$7,0,10*ROW('Water Data'!G45)))),OFFSET('Water Data'!$G$7,0,10*ROW('Water Data'!G45)),NA())))</f>
        <v>#N/A</v>
      </c>
      <c r="R51" s="250" t="e">
        <f ca="true">+IF(AND(ISNUMBER(OFFSET('Water Data'!$G$10,0,10*ROW('Water Data'!G45))),CG51="Yes"),OFFSET('Water Data'!$G$10,0,10*ROW('Water Data'!G45)),IF(AND(ISNUMBER(OFFSET('Water Data'!$G$10,0,10*ROW('Water Data'!G45))),CG51="No",ISNUMBER(OFFSET('Water Data'!$G$10,0,10*ROW('Water Data'!G45)))),CONCATENATE("[",ROUND(OFFSET('Water Data'!$G$10,0,10*ROW('Water Data'!G45)),0),"]"),IF(AND(ISNUMBER(OFFSET('Water Data'!$G$10,0,10*ROW('Water Data'!G45))),CG51="",ISNUMBER(OFFSET('Water Data'!$G$10,0,10*ROW('Water Data'!G45)))),OFFSET('Water Data'!$G$10,0,10*ROW('Water Data'!G45)),NA())))</f>
        <v>#N/A</v>
      </c>
      <c r="S51" s="250" t="e">
        <f ca="true">+IF(AND(ISNUMBER(OFFSET('Water Data'!$H$5,0,10*ROW('Water Data'!H45))),CH51="Yes"),100-OFFSET('Water Data'!$H$5,0,10*ROW('Water Data'!H45)),IF(AND(ISNUMBER(OFFSET('Water Data'!$H$5,0,10*ROW('Water Data'!H45))),CH51="No",ISNUMBER(OFFSET('Water Data'!$H$5,0,10*ROW('Water Data'!H45)))),CONCATENATE("[",ROUND(100-OFFSET('Water Data'!$H$5,0,10*ROW('Water Data'!H45)),0),"]"),IF(AND(ISNUMBER(OFFSET('Water Data'!$H$5,0,10*ROW('Water Data'!H45))),CH51="",ISNUMBER(OFFSET('Water Data'!$H$5,0,10*ROW('Water Data'!H45)))),100-OFFSET('Water Data'!$H$5,0,10*ROW('Water Data'!H45)),NA())))</f>
        <v>#N/A</v>
      </c>
      <c r="T51" s="250" t="e">
        <f ca="true">+IF(AND(ISNUMBER(OFFSET('Water Data'!$H$7,0,10*ROW('Water Data'!H45))),CI51="Yes"),OFFSET('Water Data'!$H$7,0,10*ROW('Water Data'!H45)),IF(AND(ISNUMBER(OFFSET('Water Data'!$H$7,0,10*ROW('Water Data'!H45))),CI51="No",ISNUMBER(OFFSET('Water Data'!$H$7,0,10*ROW('Water Data'!H45)))),CONCATENATE("[",ROUND(OFFSET('Water Data'!$H$7,0,10*ROW('Water Data'!H45)),0),"]"),IF(AND(ISNUMBER(OFFSET('Water Data'!$H$7,0,10*ROW('Water Data'!H45))),CI51="",ISNUMBER(OFFSET('Water Data'!$H$7,0,10*ROW('Water Data'!H45)))),OFFSET('Water Data'!$H$7,0,10*ROW('Water Data'!H45)),NA())))</f>
        <v>#N/A</v>
      </c>
      <c r="U51" s="250" t="e">
        <f ca="true">+IF(AND(ISNUMBER(OFFSET('Water Data'!$H$10,0,10*ROW('Water Data'!H45))),CJ51="Yes"),OFFSET('Water Data'!$H$10,0,10*ROW('Water Data'!H45)),IF(AND(ISNUMBER(OFFSET('Water Data'!$H$10,0,10*ROW('Water Data'!H45))),CJ51="No",ISNUMBER(OFFSET('Water Data'!$H$10,0,10*ROW('Water Data'!H45)))),CONCATENATE("[",ROUND(OFFSET('Water Data'!$H$10,0,10*ROW('Water Data'!H45)),0),"]"),IF(AND(ISNUMBER(OFFSET('Water Data'!$H$10,0,10*ROW('Water Data'!H45))),CJ51="",ISNUMBER(OFFSET('Water Data'!$H$10,0,10*ROW('Water Data'!H45)))),OFFSET('Water Data'!$H$10,0,10*ROW('Water Data'!H45)),NA())))</f>
        <v>#N/A</v>
      </c>
      <c r="V51" s="251" t="e">
        <f ca="true">+IF(AND(ISNUMBER(OFFSET('Sanitation Data'!$C$5,0,10*ROW('Sanitation Data'!C45))),CK51="Yes"),100-OFFSET('Sanitation Data'!$C$5,0,10*ROW('Sanitation Data'!C45)),IF(AND(ISNUMBER(OFFSET('Sanitation Data'!$C$5,0,10*ROW('Sanitation Data'!C45))),CK51="No",ISNUMBER(OFFSET('Sanitation Data'!$C$5,0,10*ROW('Sanitation Data'!C45)))),CONCATENATE("[",ROUND(100-OFFSET('Sanitation Data'!$C$5,0,10*ROW('Sanitation Data'!C45)),0),"]"),IF(AND(ISNUMBER(OFFSET('Sanitation Data'!$C$5,0,10*ROW('Sanitation Data'!C45))),CK51="",ISNUMBER(OFFSET('Sanitation Data'!$C$5,0,10*ROW('Sanitation Data'!C45)))),100-OFFSET('Sanitation Data'!$C$5,0,10*ROW('Sanitation Data'!C45)),NA())))</f>
        <v>#N/A</v>
      </c>
      <c r="W51" s="251" t="e">
        <f ca="true">+IF(AND(ISNUMBER(OFFSET('Sanitation Data'!$C$7,0,10*ROW('Sanitation Data'!C45))),CL51="Yes"),OFFSET('Sanitation Data'!$C$7,0,10*ROW('Sanitation Data'!C45)),IF(AND(ISNUMBER(OFFSET('Sanitation Data'!$C$7,0,10*ROW('Sanitation Data'!C45))),CL51="No",ISNUMBER(OFFSET('Sanitation Data'!$C$7,0,10*ROW('Sanitation Data'!C45)))),CONCATENATE("[",ROUND(OFFSET('Sanitation Data'!$C$7,0,10*ROW('Sanitation Data'!C45)),0),"]"),IF(AND(ISNUMBER(OFFSET('Sanitation Data'!$C$7,0,10*ROW('Sanitation Data'!C45))),CL51="",ISNUMBER(OFFSET('Sanitation Data'!$C$7,0,10*ROW('Sanitation Data'!C45)))),OFFSET('Sanitation Data'!$C$7,0,10*ROW('Sanitation Data'!C45)),NA())))</f>
        <v>#N/A</v>
      </c>
      <c r="X51" s="251" t="e">
        <f ca="true">+IF(AND(ISNUMBER(OFFSET('Sanitation Data'!$C$11,0,10*ROW('Sanitation Data'!C45))),CM51="Yes"),OFFSET('Sanitation Data'!$C$11,0,10*ROW('Sanitation Data'!C45)),IF(AND(ISNUMBER(OFFSET('Sanitation Data'!$C$11,0,10*ROW('Sanitation Data'!C45))),CM51="No",ISNUMBER(OFFSET('Sanitation Data'!$C$11,0,10*ROW('Sanitation Data'!C45)))),CONCATENATE("[",ROUND(OFFSET('Sanitation Data'!$C$11,0,10*ROW('Sanitation Data'!C45)),0),"]"),IF(AND(ISNUMBER(OFFSET('Sanitation Data'!$C$11,0,10*ROW('Sanitation Data'!C45))),CM51="",ISNUMBER(OFFSET('Sanitation Data'!$C$11,0,10*ROW('Sanitation Data'!C45)))),OFFSET('Sanitation Data'!$C$11,0,10*ROW('Sanitation Data'!C45)),NA())))</f>
        <v>#N/A</v>
      </c>
      <c r="Y51" s="251" t="e">
        <f ca="true">+IF(AND(ISNUMBER(OFFSET('Sanitation Data'!$C$12,0,10*ROW('Sanitation Data'!C45))),CN51="Yes"),OFFSET('Sanitation Data'!$C$12,0,10*ROW('Sanitation Data'!C45)),IF(AND(ISNUMBER(OFFSET('Sanitation Data'!$C$12,0,10*ROW('Sanitation Data'!C45))),CN51="No",ISNUMBER(OFFSET('Sanitation Data'!$C$12,0,10*ROW('Sanitation Data'!C45)))),CONCATENATE("[",ROUND(OFFSET('Sanitation Data'!$C$12,0,10*ROW('Sanitation Data'!C45)),0),"]"),IF(AND(ISNUMBER(OFFSET('Sanitation Data'!$C$12,0,10*ROW('Sanitation Data'!C45))),CN51="",ISNUMBER(OFFSET('Sanitation Data'!$C$12,0,10*ROW('Sanitation Data'!C45)))),OFFSET('Sanitation Data'!$C$12,0,10*ROW('Sanitation Data'!C45)),NA())))</f>
        <v>#N/A</v>
      </c>
      <c r="Z51" s="251" t="e">
        <f ca="true">+IF(AND(ISNUMBER(OFFSET('Sanitation Data'!$C$13,0,10*ROW('Sanitation Data'!C45))),CO51="Yes"),OFFSET('Sanitation Data'!$C$13,0,10*ROW('Sanitation Data'!C45)),IF(AND(ISNUMBER(OFFSET('Sanitation Data'!$C$13,0,10*ROW('Sanitation Data'!C45))),CO51="No",ISNUMBER(OFFSET('Sanitation Data'!$C$13,0,10*ROW('Sanitation Data'!C45)))),CONCATENATE("[",ROUND(OFFSET('Sanitation Data'!$C$13,0,10*ROW('Sanitation Data'!C45)),0),"]"),IF(AND(ISNUMBER(OFFSET('Sanitation Data'!$C$13,0,10*ROW('Sanitation Data'!C45))),CO51="",ISNUMBER(OFFSET('Sanitation Data'!$C$13,0,10*ROW('Sanitation Data'!C45)))),OFFSET('Sanitation Data'!$C$13,0,10*ROW('Sanitation Data'!C45)),NA())))</f>
        <v>#N/A</v>
      </c>
      <c r="AA51" s="251" t="e">
        <f ca="true">+IF(AND(ISNUMBER(OFFSET('Sanitation Data'!$D$5,0,10*ROW('Sanitation Data'!D45))),CP51="Yes"),100-OFFSET('Sanitation Data'!$D$5,0,10*ROW('Sanitation Data'!D45)),IF(AND(ISNUMBER(OFFSET('Sanitation Data'!$D$5,0,10*ROW('Sanitation Data'!D45))),CP51="No",ISNUMBER(OFFSET('Sanitation Data'!$D$5,0,10*ROW('Sanitation Data'!D45)))),CONCATENATE("[",ROUND(100-OFFSET('Sanitation Data'!$D$5,0,10*ROW('Sanitation Data'!D45)),0),"]"),IF(AND(ISNUMBER(OFFSET('Sanitation Data'!$D$5,0,10*ROW('Sanitation Data'!D45))),CP51="",ISNUMBER(OFFSET('Sanitation Data'!$D$5,0,10*ROW('Sanitation Data'!D45)))),100-OFFSET('Sanitation Data'!$D$5,0,10*ROW('Sanitation Data'!D45)),NA())))</f>
        <v>#N/A</v>
      </c>
      <c r="AB51" s="251" t="e">
        <f ca="true">+IF(AND(ISNUMBER(OFFSET('Sanitation Data'!$D$7,0,10*ROW('Sanitation Data'!D45))),CQ51="Yes"),OFFSET('Sanitation Data'!$D$7,0,10*ROW('Sanitation Data'!G45)),IF(AND(ISNUMBER(OFFSET('Sanitation Data'!$D$7,0,10*ROW('Sanitation Data'!D45))),CQ51="No",ISNUMBER(OFFSET('Sanitation Data'!$D$7,0,10*ROW('Sanitation Data'!D45)))),CONCATENATE("[",ROUND(OFFSET('Sanitation Data'!$D$7,0,10*ROW('Sanitation Data'!D45)),0),"]"),IF(AND(ISNUMBER(OFFSET('Sanitation Data'!$D$7,0,10*ROW('Sanitation Data'!D45))),CQ51="",ISNUMBER(OFFSET('Sanitation Data'!$D$7,0,10*ROW('Sanitation Data'!D45)))),OFFSET('Sanitation Data'!$D$7,0,10*ROW('Sanitation Data'!D45)),NA())))</f>
        <v>#N/A</v>
      </c>
      <c r="AC51" s="251" t="e">
        <f ca="true">+IF(AND(ISNUMBER(OFFSET('Sanitation Data'!$D$11,0,10*ROW('Sanitation Data'!D45))),CR51="Yes"),OFFSET('Sanitation Data'!$D$11,0,10*ROW('Sanitation Data'!D45)),IF(AND(ISNUMBER(OFFSET('Sanitation Data'!$D$11,0,10*ROW('Sanitation Data'!D45))),CR51="No",ISNUMBER(OFFSET('Sanitation Data'!$D$11,0,10*ROW('Sanitation Data'!D45)))),CONCATENATE("[",ROUND(OFFSET('Sanitation Data'!$D$11,0,10*ROW('Sanitation Data'!D45)),0),"]"),IF(AND(ISNUMBER(OFFSET('Sanitation Data'!$D$11,0,10*ROW('Sanitation Data'!D45))),CR51="",ISNUMBER(OFFSET('Sanitation Data'!$D$11,0,10*ROW('Sanitation Data'!D45)))),OFFSET('Sanitation Data'!$D$11,0,10*ROW('Sanitation Data'!D45)),NA())))</f>
        <v>#N/A</v>
      </c>
      <c r="AD51" s="251" t="e">
        <f ca="true">+IF(AND(ISNUMBER(OFFSET('Sanitation Data'!$D$12,0,10*ROW('Sanitation Data'!D45))),CS51="Yes"),OFFSET('Sanitation Data'!$D$12,0,10*ROW('Sanitation Data'!D45)),IF(AND(ISNUMBER(OFFSET('Sanitation Data'!$D$12,0,10*ROW('Sanitation Data'!D45))),CS51="No",ISNUMBER(OFFSET('Sanitation Data'!$D$12,0,10*ROW('Sanitation Data'!D45)))),CONCATENATE("[",ROUND(OFFSET('Sanitation Data'!$D$12,0,10*ROW('Sanitation Data'!D45)),0),"]"),IF(AND(ISNUMBER(OFFSET('Sanitation Data'!$D$12,0,10*ROW('Sanitation Data'!D45))),CS51="",ISNUMBER(OFFSET('Sanitation Data'!$D$12,0,10*ROW('Sanitation Data'!D45)))),OFFSET('Sanitation Data'!$D$12,0,10*ROW('Sanitation Data'!D45)),NA())))</f>
        <v>#N/A</v>
      </c>
      <c r="AE51" s="251" t="e">
        <f ca="true">+IF(AND(ISNUMBER(OFFSET('Sanitation Data'!$D$13,0,10*ROW('Sanitation Data'!D45))),CT51="Yes"),OFFSET('Sanitation Data'!$D$13,0,10*ROW('Sanitation Data'!D45)),IF(AND(ISNUMBER(OFFSET('Sanitation Data'!$D$13,0,10*ROW('Sanitation Data'!D45))),CT51="No",ISNUMBER(OFFSET('Sanitation Data'!$D$13,0,10*ROW('Sanitation Data'!D45)))),CONCATENATE("[",ROUND(OFFSET('Sanitation Data'!$D$13,0,10*ROW('Sanitation Data'!D45)),0),"]"),IF(AND(ISNUMBER(OFFSET('Sanitation Data'!$D$13,0,10*ROW('Sanitation Data'!D45))),CT51="",ISNUMBER(OFFSET('Sanitation Data'!$D$13,0,10*ROW('Sanitation Data'!D45)))),OFFSET('Sanitation Data'!$D$13,0,10*ROW('Sanitation Data'!D45)),NA())))</f>
        <v>#N/A</v>
      </c>
      <c r="AF51" s="251" t="e">
        <f ca="true">+IF(AND(ISNUMBER(OFFSET('Sanitation Data'!$E$5,0,10*ROW('Sanitation Data'!E45))),CU51="Yes"),100-OFFSET('Sanitation Data'!$E$5,0,10*ROW('Sanitation Data'!E45)),IF(AND(ISNUMBER(OFFSET('Sanitation Data'!$E$5,0,10*ROW('Sanitation Data'!E45))),CU51="No",ISNUMBER(OFFSET('Sanitation Data'!$E$5,0,10*ROW('Sanitation Data'!E45)))),CONCATENATE("[",ROUND(100-OFFSET('Sanitation Data'!$E$5,0,10*ROW('Sanitation Data'!E45)),0),"]"),IF(AND(ISNUMBER(OFFSET('Sanitation Data'!$E$5,0,10*ROW('Sanitation Data'!E45))),CU51="",ISNUMBER(OFFSET('Sanitation Data'!$E$5,0,10*ROW('Sanitation Data'!E45)))),100-OFFSET('Sanitation Data'!$E$5,0,10*ROW('Sanitation Data'!E45)),NA())))</f>
        <v>#N/A</v>
      </c>
      <c r="AG51" s="251" t="e">
        <f ca="true">+IF(AND(ISNUMBER(OFFSET('Sanitation Data'!$E$7,0,10*ROW('Sanitation Data'!E45))),CV51="Yes"),OFFSET('Sanitation Data'!$E$7,0,10*ROW('Sanitation Data'!E45)),IF(AND(ISNUMBER(OFFSET('Sanitation Data'!$E$7,0,10*ROW('Sanitation Data'!E45))),CV51="No",ISNUMBER(OFFSET('Sanitation Data'!$E$7,0,10*ROW('Sanitation Data'!E45)))),CONCATENATE("[",ROUND(OFFSET('Sanitation Data'!$E$7,0,10*ROW('Sanitation Data'!E45)),0),"]"),IF(AND(ISNUMBER(OFFSET('Sanitation Data'!$E$7,0,10*ROW('Sanitation Data'!E45))),CV51="",ISNUMBER(OFFSET('Sanitation Data'!$E$7,0,10*ROW('Sanitation Data'!E45)))),OFFSET('Sanitation Data'!$E$7,0,10*ROW('Sanitation Data'!E45)),NA())))</f>
        <v>#N/A</v>
      </c>
      <c r="AH51" s="251" t="e">
        <f ca="true">+IF(AND(ISNUMBER(OFFSET('Sanitation Data'!$E$11,0,10*ROW('Sanitation Data'!E45))),CW51="Yes"),OFFSET('Sanitation Data'!$E$11,0,10*ROW('Sanitation Data'!E45)),IF(AND(ISNUMBER(OFFSET('Sanitation Data'!$E$11,0,10*ROW('Sanitation Data'!E45))),CW51="No",ISNUMBER(OFFSET('Sanitation Data'!$E$11,0,10*ROW('Sanitation Data'!E45)))),CONCATENATE("[",ROUND(OFFSET('Sanitation Data'!$E$11,0,10*ROW('Sanitation Data'!E45)),0),"]"),IF(AND(ISNUMBER(OFFSET('Sanitation Data'!$E$11,0,10*ROW('Sanitation Data'!E45))),CW51="",ISNUMBER(OFFSET('Sanitation Data'!$E$11,0,10*ROW('Sanitation Data'!E45)))),OFFSET('Sanitation Data'!$E$11,0,10*ROW('Sanitation Data'!E45)),NA())))</f>
        <v>#N/A</v>
      </c>
      <c r="AI51" s="251" t="e">
        <f ca="true">+IF(AND(ISNUMBER(OFFSET('Sanitation Data'!$E$12,0,10*ROW('Sanitation Data'!E45))),CX51="Yes"),OFFSET('Sanitation Data'!$E$12,0,10*ROW('Sanitation Data'!E45)),IF(AND(ISNUMBER(OFFSET('Sanitation Data'!$E$12,0,10*ROW('Sanitation Data'!E45))),CX51="No",ISNUMBER(OFFSET('Sanitation Data'!$E$12,0,10*ROW('Sanitation Data'!E45)))),CONCATENATE("[",ROUND(OFFSET('Sanitation Data'!$E$12,0,10*ROW('Sanitation Data'!E45)),0),"]"),IF(AND(ISNUMBER(OFFSET('Sanitation Data'!$E$12,0,10*ROW('Sanitation Data'!E45))),CX51="",ISNUMBER(OFFSET('Sanitation Data'!$E$12,0,10*ROW('Sanitation Data'!E45)))),OFFSET('Sanitation Data'!$E$12,0,10*ROW('Sanitation Data'!E45)),NA())))</f>
        <v>#N/A</v>
      </c>
      <c r="AJ51" s="251" t="e">
        <f ca="true">+IF(AND(ISNUMBER(OFFSET('Sanitation Data'!$E$13,0,10*ROW('Sanitation Data'!E45))),CY51="Yes"),OFFSET('Sanitation Data'!$E$13,0,10*ROW('Sanitation Data'!E45)),IF(AND(ISNUMBER(OFFSET('Sanitation Data'!$E$13,0,10*ROW('Sanitation Data'!E45))),CY51="No",ISNUMBER(OFFSET('Sanitation Data'!$E$13,0,10*ROW('Sanitation Data'!E45)))),CONCATENATE("[",ROUND(OFFSET('Sanitation Data'!$E$13,0,10*ROW('Sanitation Data'!E45)),0),"]"),IF(AND(ISNUMBER(OFFSET('Sanitation Data'!$E$13,0,10*ROW('Sanitation Data'!E45))),CY51="",ISNUMBER(OFFSET('Sanitation Data'!$E$13,0,10*ROW('Sanitation Data'!E45)))),OFFSET('Sanitation Data'!$E$13,0,10*ROW('Sanitation Data'!E45)),NA())))</f>
        <v>#N/A</v>
      </c>
      <c r="AK51" s="251" t="e">
        <f ca="true">+IF(AND(ISNUMBER(OFFSET('Sanitation Data'!$F$5,0,10*ROW('Sanitation Data'!F45))),CZ51="Yes"),100-OFFSET('Sanitation Data'!$F$5,0,10*ROW('Sanitation Data'!F45)),IF(AND(ISNUMBER(OFFSET('Sanitation Data'!$F$5,0,10*ROW('Sanitation Data'!F45))),CZ51="No",ISNUMBER(OFFSET('Sanitation Data'!$F$5,0,10*ROW('Sanitation Data'!F45)))),CONCATENATE("[",ROUND(100-OFFSET('Sanitation Data'!$F$5,0,10*ROW('Sanitation Data'!F45)),0),"]"),IF(AND(ISNUMBER(OFFSET('Sanitation Data'!$F$5,0,10*ROW('Sanitation Data'!F45))),CZ51="",ISNUMBER(OFFSET('Sanitation Data'!$F$5,0,10*ROW('Sanitation Data'!F45)))),100-OFFSET('Sanitation Data'!$F$5,0,10*ROW('Sanitation Data'!F45)),NA())))</f>
        <v>#N/A</v>
      </c>
      <c r="AL51" s="251" t="e">
        <f ca="true">+IF(AND(ISNUMBER(OFFSET('Sanitation Data'!$F$7,0,10*ROW('Sanitation Data'!F45))),DA51="Yes"),OFFSET('Sanitation Data'!$F$7,0,10*ROW('Sanitation Data'!F45)),IF(AND(ISNUMBER(OFFSET('Sanitation Data'!$F$7,0,10*ROW('Sanitation Data'!F45))),DA51="No",ISNUMBER(OFFSET('Sanitation Data'!$F$7,0,10*ROW('Sanitation Data'!F45)))),CONCATENATE("[",ROUND(OFFSET('Sanitation Data'!$F$7,0,10*ROW('Sanitation Data'!F45)),0),"]"),IF(AND(ISNUMBER(OFFSET('Sanitation Data'!$F$7,0,10*ROW('Sanitation Data'!F45))),DA51="",ISNUMBER(OFFSET('Sanitation Data'!$F$7,0,10*ROW('Sanitation Data'!F45)))),OFFSET('Sanitation Data'!$F$7,0,10*ROW('Sanitation Data'!F45)),NA())))</f>
        <v>#N/A</v>
      </c>
      <c r="AM51" s="251" t="e">
        <f ca="true">+IF(AND(ISNUMBER(OFFSET('Sanitation Data'!$F$11,0,10*ROW('Sanitation Data'!F45))),DB51="Yes"),OFFSET('Sanitation Data'!$F$11,0,10*ROW('Sanitation Data'!F45)),IF(AND(ISNUMBER(OFFSET('Sanitation Data'!$F$11,0,10*ROW('Sanitation Data'!F45))),DB51="No",ISNUMBER(OFFSET('Sanitation Data'!$F$11,0,10*ROW('Sanitation Data'!F45)))),CONCATENATE("[",ROUND(OFFSET('Sanitation Data'!$F$11,0,10*ROW('Sanitation Data'!F45)),0),"]"),IF(AND(ISNUMBER(OFFSET('Sanitation Data'!$F$11,0,10*ROW('Sanitation Data'!F45))),DB51="",ISNUMBER(OFFSET('Sanitation Data'!$F$11,0,10*ROW('Sanitation Data'!F45)))),OFFSET('Sanitation Data'!$F$11,0,10*ROW('Sanitation Data'!F45)),NA())))</f>
        <v>#N/A</v>
      </c>
      <c r="AN51" s="251" t="e">
        <f ca="true">+IF(AND(ISNUMBER(OFFSET('Sanitation Data'!$F$12,0,10*ROW('Sanitation Data'!F45))),DC51="Yes"),OFFSET('Sanitation Data'!$F$12,0,10*ROW('Sanitation Data'!F45)),IF(AND(ISNUMBER(OFFSET('Sanitation Data'!$F$12,0,10*ROW('Sanitation Data'!F45))),DC51="No",ISNUMBER(OFFSET('Sanitation Data'!$F$12,0,10*ROW('Sanitation Data'!F45)))),CONCATENATE("[",ROUND(OFFSET('Sanitation Data'!$F$12,0,10*ROW('Sanitation Data'!F45)),0),"]"),IF(AND(ISNUMBER(OFFSET('Sanitation Data'!$F$12,0,10*ROW('Sanitation Data'!F45))),DC51="",ISNUMBER(OFFSET('Sanitation Data'!$F$12,0,10*ROW('Sanitation Data'!F45)))),OFFSET('Sanitation Data'!$F$12,0,10*ROW('Sanitation Data'!F45)),NA())))</f>
        <v>#N/A</v>
      </c>
      <c r="AO51" s="251" t="e">
        <f ca="true">+IF(AND(ISNUMBER(OFFSET('Sanitation Data'!$F$13,0,10*ROW('Sanitation Data'!F45))),DD51="Yes"),OFFSET('Sanitation Data'!$F$13,0,10*ROW('Sanitation Data'!F45)),IF(AND(ISNUMBER(OFFSET('Sanitation Data'!$F$13,0,10*ROW('Sanitation Data'!F45))),DD51="No",ISNUMBER(OFFSET('Sanitation Data'!$F$13,0,10*ROW('Sanitation Data'!F45)))),CONCATENATE("[",ROUND(OFFSET('Sanitation Data'!$F$13,0,10*ROW('Sanitation Data'!F45)),0),"]"),IF(AND(ISNUMBER(OFFSET('Sanitation Data'!$F$13,0,10*ROW('Sanitation Data'!F45))),DD51="",ISNUMBER(OFFSET('Sanitation Data'!$F$13,0,10*ROW('Sanitation Data'!F45)))),OFFSET('Sanitation Data'!$F$13,0,10*ROW('Sanitation Data'!F45)),NA())))</f>
        <v>#N/A</v>
      </c>
      <c r="AP51" s="251" t="e">
        <f ca="true">+IF(AND(ISNUMBER(OFFSET('Sanitation Data'!$G$5,0,10*ROW('Sanitation Data'!G45))),DE51="Yes"),100-OFFSET('Sanitation Data'!$G$5,0,10*ROW('Sanitation Data'!G45)),IF(AND(ISNUMBER(OFFSET('Sanitation Data'!$G$5,0,10*ROW('Sanitation Data'!G45))),DE51="No",ISNUMBER(OFFSET('Sanitation Data'!$G$5,0,10*ROW('Sanitation Data'!G45)))),CONCATENATE("[",ROUND(100-OFFSET('Sanitation Data'!$G$5,0,10*ROW('Sanitation Data'!G45)),0),"]"),IF(AND(ISNUMBER(OFFSET('Sanitation Data'!$G$5,0,10*ROW('Sanitation Data'!G45))),DE51="",ISNUMBER(OFFSET('Sanitation Data'!$G$5,0,10*ROW('Sanitation Data'!G45)))),100-OFFSET('Sanitation Data'!$G$5,0,10*ROW('Sanitation Data'!G45)),NA())))</f>
        <v>#N/A</v>
      </c>
      <c r="AQ51" s="251" t="e">
        <f ca="true">+IF(AND(ISNUMBER(OFFSET('Sanitation Data'!$G$7,0,10*ROW('Sanitation Data'!G45))),DF51="Yes"),OFFSET('Sanitation Data'!$G$7,0,10*ROW('Sanitation Data'!G45)),IF(AND(ISNUMBER(OFFSET('Sanitation Data'!$G$7,0,10*ROW('Sanitation Data'!G45))),DF51="No",ISNUMBER(OFFSET('Sanitation Data'!$G$7,0,10*ROW('Sanitation Data'!G45)))),CONCATENATE("[",ROUND(OFFSET('Sanitation Data'!$G$7,0,10*ROW('Sanitation Data'!G45)),0),"]"),IF(AND(ISNUMBER(OFFSET('Sanitation Data'!$G$7,0,10*ROW('Sanitation Data'!G45))),DF51="",ISNUMBER(OFFSET('Sanitation Data'!$G$7,0,10*ROW('Sanitation Data'!G45)))),OFFSET('Sanitation Data'!$G$7,0,10*ROW('Sanitation Data'!G45)),NA())))</f>
        <v>#N/A</v>
      </c>
      <c r="AR51" s="251" t="e">
        <f ca="true">+IF(AND(ISNUMBER(OFFSET('Sanitation Data'!$G$11,0,10*ROW('Sanitation Data'!G45))),DG51="Yes"),OFFSET('Sanitation Data'!$G$11,0,10*ROW('Sanitation Data'!G45)),IF(AND(ISNUMBER(OFFSET('Sanitation Data'!$G$11,0,10*ROW('Sanitation Data'!G45))),DG51="No",ISNUMBER(OFFSET('Sanitation Data'!$G$11,0,10*ROW('Sanitation Data'!G45)))),CONCATENATE("[",ROUND(OFFSET('Sanitation Data'!$G$11,0,10*ROW('Sanitation Data'!G45)),0),"]"),IF(AND(ISNUMBER(OFFSET('Sanitation Data'!$G$11,0,10*ROW('Sanitation Data'!G45))),DG51="",ISNUMBER(OFFSET('Sanitation Data'!$G$11,0,10*ROW('Sanitation Data'!G45)))),OFFSET('Sanitation Data'!$G$11,0,10*ROW('Sanitation Data'!G45)),NA())))</f>
        <v>#N/A</v>
      </c>
      <c r="AS51" s="251" t="e">
        <f ca="true">+IF(AND(ISNUMBER(OFFSET('Sanitation Data'!$G$12,0,10*ROW('Sanitation Data'!G45))),DH51="Yes"),OFFSET('Sanitation Data'!$G$12,0,10*ROW('Sanitation Data'!G45)),IF(AND(ISNUMBER(OFFSET('Sanitation Data'!$G$12,0,10*ROW('Sanitation Data'!G45))),DH51="No",ISNUMBER(OFFSET('Sanitation Data'!$G$12,0,10*ROW('Sanitation Data'!G45)))),CONCATENATE("[",ROUND(OFFSET('Sanitation Data'!$G$12,0,10*ROW('Sanitation Data'!G45)),0),"]"),IF(AND(ISNUMBER(OFFSET('Sanitation Data'!$G$12,0,10*ROW('Sanitation Data'!G45))),DH51="",ISNUMBER(OFFSET('Sanitation Data'!$G$12,0,10*ROW('Sanitation Data'!G45)))),OFFSET('Sanitation Data'!$G$12,0,10*ROW('Sanitation Data'!G45)),NA())))</f>
        <v>#N/A</v>
      </c>
      <c r="AT51" s="251" t="e">
        <f ca="true">+IF(AND(ISNUMBER(OFFSET('Sanitation Data'!$G$13,0,10*ROW('Sanitation Data'!G45))),DI51="Yes"),OFFSET('Sanitation Data'!$G$13,0,10*ROW('Sanitation Data'!G45)),IF(AND(ISNUMBER(OFFSET('Sanitation Data'!$G$13,0,10*ROW('Sanitation Data'!G45))),DI51="No",ISNUMBER(OFFSET('Sanitation Data'!$G$13,0,10*ROW('Sanitation Data'!G45)))),CONCATENATE("[",ROUND(OFFSET('Sanitation Data'!$G$13,0,10*ROW('Sanitation Data'!G45)),0),"]"),IF(AND(ISNUMBER(OFFSET('Sanitation Data'!$G$13,0,10*ROW('Sanitation Data'!G45))),DI51="",ISNUMBER(OFFSET('Sanitation Data'!$G$13,0,10*ROW('Sanitation Data'!G45)))),OFFSET('Sanitation Data'!$G$13,0,10*ROW('Sanitation Data'!G45)),NA())))</f>
        <v>#N/A</v>
      </c>
      <c r="AU51" s="251" t="e">
        <f ca="true">+IF(AND(ISNUMBER(OFFSET('Sanitation Data'!$H$5,0,10*ROW('Sanitation Data'!H45))),DJ51="Yes"),100-OFFSET('Sanitation Data'!$H$5,0,10*ROW('Sanitation Data'!H45)),IF(AND(ISNUMBER(OFFSET('Sanitation Data'!$H$5,0,10*ROW('Sanitation Data'!H45))),DJ51="No",ISNUMBER(OFFSET('Sanitation Data'!$H$5,0,10*ROW('Sanitation Data'!H45)))),CONCATENATE("[",ROUND(100-OFFSET('Sanitation Data'!$H$5,0,10*ROW('Sanitation Data'!H45)),0),"]"),IF(AND(ISNUMBER(OFFSET('Sanitation Data'!$H$5,0,10*ROW('Sanitation Data'!H45))),DJ51="",ISNUMBER(OFFSET('Sanitation Data'!$H$5,0,10*ROW('Sanitation Data'!H45)))),100-OFFSET('Sanitation Data'!$H$5,0,10*ROW('Sanitation Data'!H45)),NA())))</f>
        <v>#N/A</v>
      </c>
      <c r="AV51" s="251" t="e">
        <f ca="true">+IF(AND(ISNUMBER(OFFSET('Sanitation Data'!$H$7,0,10*ROW('Sanitation Data'!H45))),DK51="Yes"),OFFSET('Sanitation Data'!$H$7,0,10*ROW('Sanitation Data'!H45)),IF(AND(ISNUMBER(OFFSET('Sanitation Data'!$H$7,0,10*ROW('Sanitation Data'!H45))),DK51="No",ISNUMBER(OFFSET('Sanitation Data'!$H$7,0,10*ROW('Sanitation Data'!H45)))),CONCATENATE("[",ROUND(OFFSET('Sanitation Data'!$H$7,0,10*ROW('Sanitation Data'!H45)),0),"]"),IF(AND(ISNUMBER(OFFSET('Sanitation Data'!$H$7,0,10*ROW('Sanitation Data'!H45))),DK51="",ISNUMBER(OFFSET('Sanitation Data'!$H$7,0,10*ROW('Sanitation Data'!H45)))),OFFSET('Sanitation Data'!$H$7,0,10*ROW('Sanitation Data'!H45)),NA())))</f>
        <v>#N/A</v>
      </c>
      <c r="AW51" s="251" t="e">
        <f ca="true">+IF(AND(ISNUMBER(OFFSET('Sanitation Data'!$H$11,0,10*ROW('Sanitation Data'!H45))),DL51="Yes"),OFFSET('Sanitation Data'!$H$11,0,10*ROW('Sanitation Data'!H45)),IF(AND(ISNUMBER(OFFSET('Sanitation Data'!$H$11,0,10*ROW('Sanitation Data'!H45))),DL51="No",ISNUMBER(OFFSET('Sanitation Data'!$H$11,0,10*ROW('Sanitation Data'!H45)))),CONCATENATE("[",ROUND(OFFSET('Sanitation Data'!$H$11,0,10*ROW('Sanitation Data'!H45)),0),"]"),IF(AND(ISNUMBER(OFFSET('Sanitation Data'!$H$11,0,10*ROW('Sanitation Data'!H45))),DL51="",ISNUMBER(OFFSET('Sanitation Data'!$H$11,0,10*ROW('Sanitation Data'!H45)))),OFFSET('Sanitation Data'!$H$11,0,10*ROW('Sanitation Data'!H45)),NA())))</f>
        <v>#N/A</v>
      </c>
      <c r="AX51" s="251" t="e">
        <f ca="true">+IF(AND(ISNUMBER(OFFSET('Sanitation Data'!$H$12,0,10*ROW('Sanitation Data'!H45))),DM51="Yes"),OFFSET('Sanitation Data'!$H$12,0,10*ROW('Sanitation Data'!H45)),IF(AND(ISNUMBER(OFFSET('Sanitation Data'!$H$12,0,10*ROW('Sanitation Data'!H45))),DM51="No",ISNUMBER(OFFSET('Sanitation Data'!$H$12,0,10*ROW('Sanitation Data'!H45)))),CONCATENATE("[",ROUND(OFFSET('Sanitation Data'!$H$12,0,10*ROW('Sanitation Data'!H45)),0),"]"),IF(AND(ISNUMBER(OFFSET('Sanitation Data'!$H$12,0,10*ROW('Sanitation Data'!H45))),DM51="",ISNUMBER(OFFSET('Sanitation Data'!$H$12,0,10*ROW('Sanitation Data'!H45)))),OFFSET('Sanitation Data'!$H$12,0,10*ROW('Sanitation Data'!H45)),NA())))</f>
        <v>#N/A</v>
      </c>
      <c r="AY51" s="251" t="e">
        <f ca="true">+IF(AND(ISNUMBER(OFFSET('Sanitation Data'!$H$13,0,10*ROW('Sanitation Data'!H45))),DN51="Yes"),OFFSET('Sanitation Data'!$H$13,0,10*ROW('Sanitation Data'!H45)),IF(AND(ISNUMBER(OFFSET('Sanitation Data'!$H$13,0,10*ROW('Sanitation Data'!H45))),DN51="No",ISNUMBER(OFFSET('Sanitation Data'!$H$13,0,10*ROW('Sanitation Data'!H45)))),CONCATENATE("[",ROUND(OFFSET('Sanitation Data'!$H$13,0,10*ROW('Sanitation Data'!H45)),0),"]"),IF(AND(ISNUMBER(OFFSET('Sanitation Data'!$H$13,0,10*ROW('Sanitation Data'!H45))),DN51="",ISNUMBER(OFFSET('Sanitation Data'!$H$13,0,10*ROW('Sanitation Data'!H45)))),OFFSET('Sanitation Data'!$H$13,0,10*ROW('Sanitation Data'!H45)),NA())))</f>
        <v>#N/A</v>
      </c>
      <c r="AZ51" s="252" t="e">
        <f ca="true">+IF(AND(ISNUMBER(OFFSET('Hygiene Data'!$C$6,0,10*ROW('Hygiene Data'!C45))),DO51="Yes"),OFFSET('Hygiene Data'!$C$6,0,10*ROW('Hygiene Data'!C45)),IF(AND(ISNUMBER(OFFSET('Hygiene Data'!$C$6,0,10*ROW('Hygiene Data'!C45))),DO51="No",ISNUMBER(OFFSET('Hygiene Data'!$C$6,0,10*ROW('Hygiene Data'!C45)))),CONCATENATE("[",ROUND(OFFSET('Hygiene Data'!$C$6,0,10*ROW('Hygiene Data'!C45)),0),"]"),IF(AND(ISNUMBER(OFFSET('Hygiene Data'!$C$6,0,10*ROW('Hygiene Data'!C45))),DO51="",ISNUMBER(OFFSET('Hygiene Data'!$C$6,0,10*ROW('Hygiene Data'!C45)))),OFFSET('Hygiene Data'!$C$6,0,10*ROW('Hygiene Data'!C45)),NA())))</f>
        <v>#N/A</v>
      </c>
      <c r="BA51" s="252" t="e">
        <f ca="true">+IF(AND(ISNUMBER(OFFSET('Hygiene Data'!$C$8,0,10*ROW('Hygiene Data'!C45))),DP51="Yes"),OFFSET('Hygiene Data'!$C$8,0,10*ROW('Hygiene Data'!C45)),IF(AND(ISNUMBER(OFFSET('Hygiene Data'!$C$8,0,10*ROW('Hygiene Data'!C45))),DP51="No",ISNUMBER(OFFSET('Hygiene Data'!$C$8,0,10*ROW('Hygiene Data'!C45)))),CONCATENATE("[",ROUND(OFFSET('Hygiene Data'!$C$8,0,10*ROW('Hygiene Data'!C45)),0),"]"),IF(AND(ISNUMBER(OFFSET('Hygiene Data'!$C$8,0,10*ROW('Hygiene Data'!C45))),DP51="",ISNUMBER(OFFSET('Hygiene Data'!$C$8,0,10*ROW('Hygiene Data'!C45)))),OFFSET('Hygiene Data'!$C$8,0,10*ROW('Hygiene Data'!C45)),NA())))</f>
        <v>#N/A</v>
      </c>
      <c r="BB51" s="252" t="e">
        <f ca="true">+IF(AND(ISNUMBER(OFFSET('Hygiene Data'!$C$10,0,10*ROW('Hygiene Data'!C45))),DQ51="Yes"),OFFSET('Hygiene Data'!$C$10,0,10*ROW('Hygiene Data'!C45)),IF(AND(ISNUMBER(OFFSET('Hygiene Data'!$C$10,0,10*ROW('Hygiene Data'!C45))),DQ51="No",ISNUMBER(OFFSET('Hygiene Data'!$C$10,0,10*ROW('Hygiene Data'!C45)))),CONCATENATE("[",ROUND(OFFSET('Hygiene Data'!$C$10,0,10*ROW('Hygiene Data'!C45)),0),"]"),IF(AND(ISNUMBER(OFFSET('Hygiene Data'!$C$10,0,10*ROW('Hygiene Data'!C45))),DQ51="",ISNUMBER(OFFSET('Hygiene Data'!$C$10,0,10*ROW('Hygiene Data'!C45)))),OFFSET('Hygiene Data'!$C$10,0,10*ROW('Hygiene Data'!C45)),NA())))</f>
        <v>#N/A</v>
      </c>
      <c r="BC51" s="252" t="e">
        <f ca="true">+IF(AND(ISNUMBER(OFFSET('Hygiene Data'!$D$6,0,10*ROW('Hygiene Data'!D45))),DR51="Yes"),OFFSET('Hygiene Data'!$D$6,0,10*ROW('Hygiene Data'!D45)),IF(AND(ISNUMBER(OFFSET('Hygiene Data'!$D$6,0,10*ROW('Hygiene Data'!D45))),DR51="No",ISNUMBER(OFFSET('Hygiene Data'!$D$6,0,10*ROW('Hygiene Data'!D45)))),CONCATENATE("[",ROUND(OFFSET('Hygiene Data'!$D$6,0,10*ROW('Hygiene Data'!D45)),0),"]"),IF(AND(ISNUMBER(OFFSET('Hygiene Data'!$D$6,0,10*ROW('Hygiene Data'!D45))),DR51="",ISNUMBER(OFFSET('Hygiene Data'!$D$6,0,10*ROW('Hygiene Data'!D45)))),OFFSET('Hygiene Data'!$D$6,0,10*ROW('Hygiene Data'!D45)),NA())))</f>
        <v>#N/A</v>
      </c>
      <c r="BD51" s="252" t="e">
        <f ca="true">+IF(AND(ISNUMBER(OFFSET('Hygiene Data'!$D$8,0,10*ROW('Hygiene Data'!D45))),DS51="Yes"),OFFSET('Hygiene Data'!$D$8,0,10*ROW('Hygiene Data'!D45)),IF(AND(ISNUMBER(OFFSET('Hygiene Data'!$D$8,0,10*ROW('Hygiene Data'!D45))),DS51="No",ISNUMBER(OFFSET('Hygiene Data'!$D$8,0,10*ROW('Hygiene Data'!D45)))),CONCATENATE("[",ROUND(OFFSET('Hygiene Data'!$D$8,0,10*ROW('Hygiene Data'!D45)),0),"]"),IF(AND(ISNUMBER(OFFSET('Hygiene Data'!$D$8,0,10*ROW('Hygiene Data'!D45))),DS51="",ISNUMBER(OFFSET('Hygiene Data'!$D$8,0,10*ROW('Hygiene Data'!D45)))),OFFSET('Hygiene Data'!$D$8,0,10*ROW('Hygiene Data'!D45)),NA())))</f>
        <v>#N/A</v>
      </c>
      <c r="BE51" s="252" t="e">
        <f ca="true">+IF(AND(ISNUMBER(OFFSET('Hygiene Data'!$D$10,0,10*ROW('Hygiene Data'!D45))),DT51="Yes"),OFFSET('Hygiene Data'!$D$10,0,10*ROW('Hygiene Data'!D45)),IF(AND(ISNUMBER(OFFSET('Hygiene Data'!$D$10,0,10*ROW('Hygiene Data'!D45))),DT51="No",ISNUMBER(OFFSET('Hygiene Data'!$D$10,0,10*ROW('Hygiene Data'!D45)))),CONCATENATE("[",ROUND(OFFSET('Hygiene Data'!$D$10,0,10*ROW('Hygiene Data'!D45)),0),"]"),IF(AND(ISNUMBER(OFFSET('Hygiene Data'!$D$10,0,10*ROW('Hygiene Data'!D45))),DT51="",ISNUMBER(OFFSET('Hygiene Data'!$D$10,0,10*ROW('Hygiene Data'!D45)))),OFFSET('Hygiene Data'!$D$10,0,10*ROW('Hygiene Data'!D45)),NA())))</f>
        <v>#N/A</v>
      </c>
      <c r="BF51" s="252" t="e">
        <f ca="true">+IF(AND(ISNUMBER(OFFSET('Hygiene Data'!$E$6,0,10*ROW('Hygiene Data'!E45))),DU51="Yes"),OFFSET('Hygiene Data'!$E$6,0,10*ROW('Hygiene Data'!E45)),IF(AND(ISNUMBER(OFFSET('Hygiene Data'!$E$6,0,10*ROW('Hygiene Data'!E45))),DU51="No",ISNUMBER(OFFSET('Hygiene Data'!$E$6,0,10*ROW('Hygiene Data'!E45)))),CONCATENATE("[",ROUND(OFFSET('Hygiene Data'!$E$6,0,10*ROW('Hygiene Data'!E45)),0),"]"),IF(AND(ISNUMBER(OFFSET('Hygiene Data'!$E$6,0,10*ROW('Hygiene Data'!E45))),DU51="",ISNUMBER(OFFSET('Hygiene Data'!$E$6,0,10*ROW('Hygiene Data'!E45)))),OFFSET('Hygiene Data'!$E$6,0,10*ROW('Hygiene Data'!E45)),NA())))</f>
        <v>#N/A</v>
      </c>
      <c r="BG51" s="252" t="e">
        <f ca="true">+IF(AND(ISNUMBER(OFFSET('Hygiene Data'!$E$8,0,10*ROW('Hygiene Data'!E45))),DV51="Yes"),OFFSET('Hygiene Data'!$E$8,0,10*ROW('Hygiene Data'!E45)),IF(AND(ISNUMBER(OFFSET('Hygiene Data'!$E$8,0,10*ROW('Hygiene Data'!E45))),DV51="No",ISNUMBER(OFFSET('Hygiene Data'!$E$8,0,10*ROW('Hygiene Data'!E45)))),CONCATENATE("[",ROUND(OFFSET('Hygiene Data'!$E$8,0,10*ROW('Hygiene Data'!E45)),0),"]"),IF(AND(ISNUMBER(OFFSET('Hygiene Data'!$E$8,0,10*ROW('Hygiene Data'!E45))),DV51="",ISNUMBER(OFFSET('Hygiene Data'!$E$8,0,10*ROW('Hygiene Data'!E45)))),OFFSET('Hygiene Data'!$E$8,0,10*ROW('Hygiene Data'!E45)),NA())))</f>
        <v>#N/A</v>
      </c>
      <c r="BH51" s="252" t="e">
        <f ca="true">+IF(AND(ISNUMBER(OFFSET('Hygiene Data'!$E$10,0,10*ROW('Hygiene Data'!E45))),DW51="Yes"),OFFSET('Hygiene Data'!$E$10,0,10*ROW('Hygiene Data'!E45)),IF(AND(ISNUMBER(OFFSET('Hygiene Data'!$E$10,0,10*ROW('Hygiene Data'!E45))),DW51="No",ISNUMBER(OFFSET('Hygiene Data'!$E$10,0,10*ROW('Hygiene Data'!E45)))),CONCATENATE("[",ROUND(OFFSET('Hygiene Data'!$E$10,0,10*ROW('Hygiene Data'!E45)),0),"]"),IF(AND(ISNUMBER(OFFSET('Hygiene Data'!$E$10,0,10*ROW('Hygiene Data'!E45))),DW51="",ISNUMBER(OFFSET('Hygiene Data'!$E$10,0,10*ROW('Hygiene Data'!E45)))),OFFSET('Hygiene Data'!$E$10,0,10*ROW('Hygiene Data'!E45)),NA())))</f>
        <v>#N/A</v>
      </c>
      <c r="BI51" s="252" t="e">
        <f ca="true">+IF(AND(ISNUMBER(OFFSET('Hygiene Data'!$F$6,0,10*ROW('Hygiene Data'!F45))),DX51="Yes"),OFFSET('Hygiene Data'!$F$6,0,10*ROW('Hygiene Data'!F45)),IF(AND(ISNUMBER(OFFSET('Hygiene Data'!$F$6,0,10*ROW('Hygiene Data'!F45))),DX51="No",ISNUMBER(OFFSET('Hygiene Data'!$F$6,0,10*ROW('Hygiene Data'!F45)))),CONCATENATE("[",ROUND(OFFSET('Hygiene Data'!$F$6,0,10*ROW('Hygiene Data'!F45)),0),"]"),IF(AND(ISNUMBER(OFFSET('Hygiene Data'!$F$6,0,10*ROW('Hygiene Data'!F45))),DX51="",ISNUMBER(OFFSET('Hygiene Data'!$F$6,0,10*ROW('Hygiene Data'!F45)))),OFFSET('Hygiene Data'!$F$6,0,10*ROW('Hygiene Data'!F45)),NA())))</f>
        <v>#N/A</v>
      </c>
      <c r="BJ51" s="252" t="e">
        <f ca="true">+IF(AND(ISNUMBER(OFFSET('Hygiene Data'!$F$8,0,10*ROW('Hygiene Data'!F45))),DY51="Yes"),OFFSET('Hygiene Data'!$F$8,0,10*ROW('Hygiene Data'!F45)),IF(AND(ISNUMBER(OFFSET('Hygiene Data'!$F$8,0,10*ROW('Hygiene Data'!F45))),DY51="No",ISNUMBER(OFFSET('Hygiene Data'!$F$8,0,10*ROW('Hygiene Data'!F45)))),CONCATENATE("[",ROUND(OFFSET('Hygiene Data'!$F$8,0,10*ROW('Hygiene Data'!F45)),0),"]"),IF(AND(ISNUMBER(OFFSET('Hygiene Data'!$F$8,0,10*ROW('Hygiene Data'!F45))),DY51="",ISNUMBER(OFFSET('Hygiene Data'!$F$8,0,10*ROW('Hygiene Data'!F45)))),OFFSET('Hygiene Data'!$F$8,0,10*ROW('Hygiene Data'!F45)),NA())))</f>
        <v>#N/A</v>
      </c>
      <c r="BK51" s="252" t="e">
        <f ca="true">+IF(AND(ISNUMBER(OFFSET('Hygiene Data'!$F$10,0,10*ROW('Hygiene Data'!F45))),DZ51="Yes"),OFFSET('Hygiene Data'!$F$10,0,10*ROW('Hygiene Data'!F45)),IF(AND(ISNUMBER(OFFSET('Hygiene Data'!$F$10,0,10*ROW('Hygiene Data'!F45))),DZ51="No",ISNUMBER(OFFSET('Hygiene Data'!$F$10,0,10*ROW('Hygiene Data'!F45)))),CONCATENATE("[",ROUND(OFFSET('Hygiene Data'!$F$10,0,10*ROW('Hygiene Data'!F45)),0),"]"),IF(AND(ISNUMBER(OFFSET('Hygiene Data'!$F$10,0,10*ROW('Hygiene Data'!F45))),DZ51="",ISNUMBER(OFFSET('Hygiene Data'!$F$10,0,10*ROW('Hygiene Data'!F45)))),OFFSET('Hygiene Data'!$F$10,0,10*ROW('Hygiene Data'!F45)),NA())))</f>
        <v>#N/A</v>
      </c>
      <c r="BL51" s="252" t="e">
        <f ca="true">+IF(AND(ISNUMBER(OFFSET('Hygiene Data'!$G$6,0,10*ROW('Hygiene Data'!G45))),EA51="Yes"),OFFSET('Hygiene Data'!$G$6,0,10*ROW('Hygiene Data'!G45)),IF(AND(ISNUMBER(OFFSET('Hygiene Data'!$G$6,0,10*ROW('Hygiene Data'!G45))),EA51="No",ISNUMBER(OFFSET('Hygiene Data'!$G$6,0,10*ROW('Hygiene Data'!G45)))),CONCATENATE("[",ROUND(OFFSET('Hygiene Data'!$G$6,0,10*ROW('Hygiene Data'!G45)),0),"]"),IF(AND(ISNUMBER(OFFSET('Hygiene Data'!$G$6,0,10*ROW('Hygiene Data'!G45))),EA51="",ISNUMBER(OFFSET('Hygiene Data'!$G$6,0,10*ROW('Hygiene Data'!G45)))),OFFSET('Hygiene Data'!$G$6,0,10*ROW('Hygiene Data'!G45)),NA())))</f>
        <v>#N/A</v>
      </c>
      <c r="BM51" s="252" t="e">
        <f ca="true">+IF(AND(ISNUMBER(OFFSET('Hygiene Data'!$G$8,0,10*ROW('Hygiene Data'!G45))),EB51="Yes"),OFFSET('Hygiene Data'!$G$8,0,10*ROW('Hygiene Data'!G45)),IF(AND(ISNUMBER(OFFSET('Hygiene Data'!$G$8,0,10*ROW('Hygiene Data'!G45))),EB51="No",ISNUMBER(OFFSET('Hygiene Data'!$G$8,0,10*ROW('Hygiene Data'!G45)))),CONCATENATE("[",ROUND(OFFSET('Hygiene Data'!$G$8,0,10*ROW('Hygiene Data'!G45)),0),"]"),IF(AND(ISNUMBER(OFFSET('Hygiene Data'!$G$8,0,10*ROW('Hygiene Data'!G45))),EB51="",ISNUMBER(OFFSET('Hygiene Data'!$G$8,0,10*ROW('Hygiene Data'!G45)))),OFFSET('Hygiene Data'!$G$8,0,10*ROW('Hygiene Data'!G45)),NA())))</f>
        <v>#N/A</v>
      </c>
      <c r="BN51" s="252" t="e">
        <f ca="true">+IF(AND(ISNUMBER(OFFSET('Hygiene Data'!$G$10,0,10*ROW('Hygiene Data'!G45))),EC51="Yes"),OFFSET('Hygiene Data'!$G$10,0,10*ROW('Hygiene Data'!G45)),IF(AND(ISNUMBER(OFFSET('Hygiene Data'!$G$10,0,10*ROW('Hygiene Data'!G45))),EC51="No",ISNUMBER(OFFSET('Hygiene Data'!$G$10,0,10*ROW('Hygiene Data'!G45)))),CONCATENATE("[",ROUND(OFFSET('Hygiene Data'!$G$10,0,10*ROW('Hygiene Data'!G45)),0),"]"),IF(AND(ISNUMBER(OFFSET('Hygiene Data'!$G$10,0,10*ROW('Hygiene Data'!G45))),EC51="",ISNUMBER(OFFSET('Hygiene Data'!$G$10,0,10*ROW('Hygiene Data'!G45)))),OFFSET('Hygiene Data'!$G$10,0,10*ROW('Hygiene Data'!G45)),NA())))</f>
        <v>#N/A</v>
      </c>
      <c r="BO51" s="252" t="e">
        <f ca="true">+IF(AND(ISNUMBER(OFFSET('Hygiene Data'!$H$6,0,10*ROW('Hygiene Data'!H45))),ED51="Yes"),OFFSET('Hygiene Data'!$H$6,0,10*ROW('Hygiene Data'!H45)),IF(AND(ISNUMBER(OFFSET('Hygiene Data'!$H$6,0,10*ROW('Hygiene Data'!H45))),ED51="No",ISNUMBER(OFFSET('Hygiene Data'!$H$6,0,10*ROW('Hygiene Data'!H45)))),CONCATENATE("[",ROUND(OFFSET('Hygiene Data'!$H$6,0,10*ROW('Hygiene Data'!H45)),0),"]"),IF(AND(ISNUMBER(OFFSET('Hygiene Data'!$H$6,0,10*ROW('Hygiene Data'!H45))),ED51="",ISNUMBER(OFFSET('Hygiene Data'!$H$6,0,10*ROW('Hygiene Data'!H45)))),OFFSET('Hygiene Data'!$H$6,0,10*ROW('Hygiene Data'!H45)),NA())))</f>
        <v>#N/A</v>
      </c>
      <c r="BP51" s="252" t="e">
        <f ca="true">+IF(AND(ISNUMBER(OFFSET('Hygiene Data'!$H$8,0,10*ROW('Hygiene Data'!H45))),EE51="Yes"),OFFSET('Hygiene Data'!$H$8,0,10*ROW('Hygiene Data'!H45)),IF(AND(ISNUMBER(OFFSET('Hygiene Data'!$H$8,0,10*ROW('Hygiene Data'!H45))),EE51="No",ISNUMBER(OFFSET('Hygiene Data'!$H$8,0,10*ROW('Hygiene Data'!H45)))),CONCATENATE("[",ROUND(OFFSET('Hygiene Data'!$H$8,0,10*ROW('Hygiene Data'!H45)),0),"]"),IF(AND(ISNUMBER(OFFSET('Hygiene Data'!$H$8,0,10*ROW('Hygiene Data'!H45))),EE51="",ISNUMBER(OFFSET('Hygiene Data'!$H$8,0,10*ROW('Hygiene Data'!H45)))),OFFSET('Hygiene Data'!$H$8,0,10*ROW('Hygiene Data'!H45)),NA())))</f>
        <v>#N/A</v>
      </c>
      <c r="BQ51" s="252" t="e">
        <f ca="true">+IF(AND(ISNUMBER(OFFSET('Hygiene Data'!$H$10,0,10*ROW('Hygiene Data'!H45))),EF51="Yes"),OFFSET('Hygiene Data'!$H$10,0,10*ROW('Hygiene Data'!H45)),IF(AND(ISNUMBER(OFFSET('Hygiene Data'!$H$10,0,10*ROW('Hygiene Data'!H45))),EF51="No",ISNUMBER(OFFSET('Hygiene Data'!$H$10,0,10*ROW('Hygiene Data'!H45)))),CONCATENATE("[",ROUND(OFFSET('Hygiene Data'!$H$10,0,10*ROW('Hygiene Data'!H45)),0),"]"),IF(AND(ISNUMBER(OFFSET('Hygiene Data'!$H$10,0,10*ROW('Hygiene Data'!H45))),EF51="",ISNUMBER(OFFSET('Hygiene Data'!$H$10,0,10*ROW('Hygiene Data'!H45)))),OFFSET('Hygiene Data'!$H$10,0,10*ROW('Hygiene Data'!H45)),NA())))</f>
        <v>#N/A</v>
      </c>
      <c r="BS51" s="36" t="str">
        <f ca="true">+IF(OFFSET('Water Data'!$C$28,0,10*ROW('Water Data'!C45))="","",OFFSET('Water Data'!$C$28,0,10*ROW('Water Data'!C45)))</f>
        <v/>
      </c>
      <c r="BT51" s="36" t="str">
        <f ca="true">+IF(OFFSET('Water Data'!$C$29,0,10*ROW('Water Data'!C45))="","",OFFSET('Water Data'!$C$29,0,10*ROW('Water Data'!C45)))</f>
        <v/>
      </c>
      <c r="BU51" s="36" t="str">
        <f ca="true">+IF(OFFSET('Water Data'!$C$30,0,10*ROW('Water Data'!C45))="","",OFFSET('Water Data'!$C$30,0,10*ROW('Water Data'!C45)))</f>
        <v/>
      </c>
      <c r="BV51" s="36" t="str">
        <f ca="true">+IF(OFFSET('Water Data'!$D$28,0,10*ROW('Water Data'!D45))="","",OFFSET('Water Data'!$D$28,0,10*ROW('Water Data'!D45)))</f>
        <v/>
      </c>
      <c r="BW51" s="36" t="str">
        <f ca="true">+IF(OFFSET('Water Data'!$D$29,0,10*ROW('Water Data'!D45))="","",OFFSET('Water Data'!$D$29,0,10*ROW('Water Data'!D45)))</f>
        <v/>
      </c>
      <c r="BX51" s="36" t="str">
        <f ca="true">+IF(OFFSET('Water Data'!$D$30,0,10*ROW('Water Data'!D45))="","",OFFSET('Water Data'!$D$30,0,10*ROW('Water Data'!D45)))</f>
        <v/>
      </c>
      <c r="BY51" s="36" t="str">
        <f ca="true">+IF(OFFSET('Water Data'!$E$28,0,10*ROW('Water Data'!E45))="","",OFFSET('Water Data'!$E$28,0,10*ROW('Water Data'!E45)))</f>
        <v/>
      </c>
      <c r="BZ51" s="36" t="str">
        <f ca="true">+IF(OFFSET('Water Data'!$E$29,0,10*ROW('Water Data'!E45))="","",OFFSET('Water Data'!$E$29,0,10*ROW('Water Data'!E45)))</f>
        <v/>
      </c>
      <c r="CA51" s="36" t="str">
        <f ca="true">+IF(OFFSET('Water Data'!$E$30,0,10*ROW('Water Data'!E45))="","",OFFSET('Water Data'!$E$30,0,10*ROW('Water Data'!E45)))</f>
        <v/>
      </c>
      <c r="CB51" s="36" t="str">
        <f ca="true">+IF(OFFSET('Water Data'!$F$28,0,10*ROW('Water Data'!F45))="","",OFFSET('Water Data'!$F$28,0,10*ROW('Water Data'!F45)))</f>
        <v/>
      </c>
      <c r="CC51" s="36" t="str">
        <f ca="true">+IF(OFFSET('Water Data'!$F$29,0,10*ROW('Water Data'!F45))="","",OFFSET('Water Data'!$F$29,0,10*ROW('Water Data'!F45)))</f>
        <v/>
      </c>
      <c r="CD51" s="36" t="str">
        <f ca="true">+IF(OFFSET('Water Data'!$F$30,0,10*ROW('Water Data'!F45))="","",OFFSET('Water Data'!$F$30,0,10*ROW('Water Data'!F45)))</f>
        <v/>
      </c>
      <c r="CE51" s="36" t="str">
        <f ca="true">+IF(OFFSET('Water Data'!$G$28,0,10*ROW('Water Data'!G45))="","",OFFSET('Water Data'!$G$28,0,10*ROW('Water Data'!G45)))</f>
        <v/>
      </c>
      <c r="CF51" s="36" t="str">
        <f ca="true">+IF(OFFSET('Water Data'!$G$29,0,10*ROW('Water Data'!G45))="","",OFFSET('Water Data'!$G$29,0,10*ROW('Water Data'!G45)))</f>
        <v/>
      </c>
      <c r="CG51" s="36" t="str">
        <f ca="true">+IF(OFFSET('Water Data'!$G$30,0,10*ROW('Water Data'!G45))="","",OFFSET('Water Data'!$G$30,0,10*ROW('Water Data'!G45)))</f>
        <v/>
      </c>
      <c r="CH51" s="36" t="str">
        <f ca="true">+IF(OFFSET('Water Data'!$H$28,0,10*ROW('Water Data'!H45))="","",OFFSET('Water Data'!$H$28,0,10*ROW('Water Data'!H45)))</f>
        <v/>
      </c>
      <c r="CI51" s="36" t="str">
        <f ca="true">+IF(OFFSET('Water Data'!$H$29,0,10*ROW('Water Data'!H45))="","",OFFSET('Water Data'!$H$29,0,10*ROW('Water Data'!H45)))</f>
        <v/>
      </c>
      <c r="CJ51" s="36" t="str">
        <f ca="true">+IF(OFFSET('Water Data'!$H$30,0,10*ROW('Water Data'!H45))="","",OFFSET('Water Data'!$H$30,0,10*ROW('Water Data'!H45)))</f>
        <v/>
      </c>
      <c r="CK51" s="36" t="str">
        <f ca="true">+IF(OFFSET('Sanitation Data'!$C$29,0,10*ROW('Sanitation Data'!C45))="","",OFFSET('Sanitation Data'!$C$29,0,10*ROW('Sanitation Data'!C45)))</f>
        <v/>
      </c>
      <c r="CL51" s="36" t="str">
        <f ca="true">+IF(OFFSET('Sanitation Data'!$C$30,0,10*ROW('Sanitation Data'!C45))="","",OFFSET('Sanitation Data'!$C$30,0,10*ROW('Sanitation Data'!C45)))</f>
        <v/>
      </c>
      <c r="CM51" s="36" t="str">
        <f ca="true">+IF(OFFSET('Sanitation Data'!$C$31,0,10*ROW('Sanitation Data'!C45))="","",OFFSET('Sanitation Data'!$C$31,0,10*ROW('Sanitation Data'!C45)))</f>
        <v/>
      </c>
      <c r="CN51" s="36" t="str">
        <f ca="true">+IF(OFFSET('Sanitation Data'!$C$32,0,10*ROW('Sanitation Data'!C45))="","",OFFSET('Sanitation Data'!$C$32,0,10*ROW('Sanitation Data'!C45)))</f>
        <v/>
      </c>
      <c r="CO51" s="36" t="str">
        <f ca="true">+IF(OFFSET('Sanitation Data'!$C$33,0,10*ROW('Sanitation Data'!C45))="","",OFFSET('Sanitation Data'!$C$33,0,10*ROW('Sanitation Data'!C45)))</f>
        <v/>
      </c>
      <c r="CP51" s="36" t="str">
        <f ca="true">+IF(OFFSET('Sanitation Data'!$D$29,0,10*ROW('Sanitation Data'!D45))="","",OFFSET('Sanitation Data'!$D$29,0,10*ROW('Sanitation Data'!D45)))</f>
        <v/>
      </c>
      <c r="CQ51" s="36" t="str">
        <f ca="true">+IF(OFFSET('Sanitation Data'!$D$30,0,10*ROW('Sanitation Data'!D45))="","",OFFSET('Sanitation Data'!$D$30,0,10*ROW('Sanitation Data'!D45)))</f>
        <v/>
      </c>
      <c r="CR51" s="36" t="str">
        <f ca="true">+IF(OFFSET('Sanitation Data'!$D$31,0,10*ROW('Sanitation Data'!D45))="","",OFFSET('Sanitation Data'!$D$31,0,10*ROW('Sanitation Data'!D45)))</f>
        <v/>
      </c>
      <c r="CS51" s="36" t="str">
        <f ca="true">+IF(OFFSET('Sanitation Data'!$D$32,0,10*ROW('Sanitation Data'!D45))="","",OFFSET('Sanitation Data'!$D$32,0,10*ROW('Sanitation Data'!D45)))</f>
        <v/>
      </c>
      <c r="CT51" s="36" t="str">
        <f ca="true">+IF(OFFSET('Sanitation Data'!$D$33,0,10*ROW('Sanitation Data'!D45))="","",OFFSET('Sanitation Data'!$D$33,0,10*ROW('Sanitation Data'!D45)))</f>
        <v/>
      </c>
      <c r="CU51" s="36" t="str">
        <f ca="true">+IF(OFFSET('Sanitation Data'!$E$29,0,10*ROW('Sanitation Data'!E45))="","",OFFSET('Sanitation Data'!$E$29,0,10*ROW('Sanitation Data'!E45)))</f>
        <v/>
      </c>
      <c r="CV51" s="36" t="str">
        <f ca="true">+IF(OFFSET('Sanitation Data'!$E$30,0,10*ROW('Sanitation Data'!E45))="","",OFFSET('Sanitation Data'!$E$30,0,10*ROW('Sanitation Data'!E45)))</f>
        <v/>
      </c>
      <c r="CW51" s="36" t="str">
        <f ca="true">+IF(OFFSET('Sanitation Data'!$E$31,0,10*ROW('Sanitation Data'!E45))="","",OFFSET('Sanitation Data'!$E$31,0,10*ROW('Sanitation Data'!E45)))</f>
        <v/>
      </c>
      <c r="CX51" s="36" t="str">
        <f ca="true">+IF(OFFSET('Sanitation Data'!$E$32,0,10*ROW('Sanitation Data'!E45))="","",OFFSET('Sanitation Data'!$E$32,0,10*ROW('Sanitation Data'!E45)))</f>
        <v/>
      </c>
      <c r="CY51" s="36" t="str">
        <f ca="true">+IF(OFFSET('Sanitation Data'!$E$33,0,10*ROW('Sanitation Data'!E45))="","",OFFSET('Sanitation Data'!$E$33,0,10*ROW('Sanitation Data'!E45)))</f>
        <v/>
      </c>
      <c r="CZ51" s="36" t="str">
        <f ca="true">+IF(OFFSET('Sanitation Data'!$F$29,0,10*ROW('Sanitation Data'!F45))="","",OFFSET('Sanitation Data'!$F$29,0,10*ROW('Sanitation Data'!F45)))</f>
        <v/>
      </c>
      <c r="DA51" s="36" t="str">
        <f ca="true">+IF(OFFSET('Sanitation Data'!$F$30,0,10*ROW('Sanitation Data'!F45))="","",OFFSET('Sanitation Data'!$F$30,0,10*ROW('Sanitation Data'!F45)))</f>
        <v/>
      </c>
      <c r="DB51" s="36" t="str">
        <f ca="true">+IF(OFFSET('Sanitation Data'!$F$31,0,10*ROW('Sanitation Data'!F45))="","",OFFSET('Sanitation Data'!$F$31,0,10*ROW('Sanitation Data'!F45)))</f>
        <v/>
      </c>
      <c r="DC51" s="36" t="str">
        <f ca="true">+IF(OFFSET('Sanitation Data'!$F$32,0,10*ROW('Sanitation Data'!F45))="","",OFFSET('Sanitation Data'!$F$32,0,10*ROW('Sanitation Data'!F45)))</f>
        <v/>
      </c>
      <c r="DD51" s="36" t="str">
        <f ca="true">+IF(OFFSET('Sanitation Data'!$F$33,0,10*ROW('Sanitation Data'!F45))="","",OFFSET('Sanitation Data'!$F$33,0,10*ROW('Sanitation Data'!F45)))</f>
        <v/>
      </c>
      <c r="DE51" s="36" t="str">
        <f ca="true">+IF(OFFSET('Sanitation Data'!$G$29,0,10*ROW('Sanitation Data'!G45))="","",OFFSET('Sanitation Data'!$G$29,0,10*ROW('Sanitation Data'!G45)))</f>
        <v/>
      </c>
      <c r="DF51" s="36" t="str">
        <f ca="true">+IF(OFFSET('Sanitation Data'!$G$30,0,10*ROW('Sanitation Data'!G45))="","",OFFSET('Sanitation Data'!$G$30,0,10*ROW('Sanitation Data'!G45)))</f>
        <v/>
      </c>
      <c r="DG51" s="36" t="str">
        <f ca="true">+IF(OFFSET('Sanitation Data'!$G$31,0,10*ROW('Sanitation Data'!G45))="","",OFFSET('Sanitation Data'!$G$31,0,10*ROW('Sanitation Data'!G45)))</f>
        <v/>
      </c>
      <c r="DH51" s="36" t="str">
        <f ca="true">+IF(OFFSET('Sanitation Data'!$G$32,0,10*ROW('Sanitation Data'!G45))="","",OFFSET('Sanitation Data'!$G$32,0,10*ROW('Sanitation Data'!G45)))</f>
        <v/>
      </c>
      <c r="DI51" s="36" t="str">
        <f ca="true">+IF(OFFSET('Sanitation Data'!$G$33,0,10*ROW('Sanitation Data'!G45))="","",OFFSET('Sanitation Data'!$G$33,0,10*ROW('Sanitation Data'!G45)))</f>
        <v/>
      </c>
      <c r="DJ51" s="36" t="str">
        <f ca="true">+IF(OFFSET('Sanitation Data'!$H$29,0,10*ROW('Sanitation Data'!H45))="","",OFFSET('Sanitation Data'!$H$29,0,10*ROW('Sanitation Data'!H45)))</f>
        <v/>
      </c>
      <c r="DK51" s="36" t="str">
        <f ca="true">+IF(OFFSET('Sanitation Data'!$H$30,0,10*ROW('Sanitation Data'!H45))="","",OFFSET('Sanitation Data'!$H$30,0,10*ROW('Sanitation Data'!H45)))</f>
        <v/>
      </c>
      <c r="DL51" s="36" t="str">
        <f ca="true">+IF(OFFSET('Sanitation Data'!$H$31,0,10*ROW('Sanitation Data'!H45))="","",OFFSET('Sanitation Data'!$H$31,0,10*ROW('Sanitation Data'!H45)))</f>
        <v/>
      </c>
      <c r="DM51" s="36" t="str">
        <f ca="true">+IF(OFFSET('Sanitation Data'!$H$32,0,10*ROW('Sanitation Data'!H45))="","",OFFSET('Sanitation Data'!$H$32,0,10*ROW('Sanitation Data'!H45)))</f>
        <v/>
      </c>
      <c r="DN51" s="36" t="str">
        <f ca="true">+IF(OFFSET('Sanitation Data'!$H$33,0,10*ROW('Sanitation Data'!H45))="","",OFFSET('Sanitation Data'!$H$33,0,10*ROW('Sanitation Data'!H45)))</f>
        <v/>
      </c>
      <c r="DO51" s="36" t="str">
        <f ca="true">+IF(OFFSET('Hygiene Data'!$C$12,0,10*ROW('Hygiene Data'!C45))="","",OFFSET('Hygiene Data'!$C$12,0,10*ROW('Hygiene Data'!C45)))</f>
        <v/>
      </c>
      <c r="DP51" s="36" t="str">
        <f ca="true">+IF(OFFSET('Hygiene Data'!$C$13,0,10*ROW('Hygiene Data'!C45))="","",OFFSET('Hygiene Data'!$C$13,0,10*ROW('Hygiene Data'!C45)))</f>
        <v/>
      </c>
      <c r="DQ51" s="36" t="str">
        <f ca="true">+IF(OFFSET('Hygiene Data'!$C$14,0,10*ROW('Hygiene Data'!C45))="","",OFFSET('Hygiene Data'!$C$14,0,10*ROW('Hygiene Data'!C45)))</f>
        <v/>
      </c>
      <c r="DR51" s="36" t="str">
        <f ca="true">+IF(OFFSET('Hygiene Data'!$D$12,0,10*ROW('Hygiene Data'!D45))="","",OFFSET('Hygiene Data'!$D$12,0,10*ROW('Hygiene Data'!D45)))</f>
        <v/>
      </c>
      <c r="DS51" s="36" t="str">
        <f ca="true">+IF(OFFSET('Hygiene Data'!$D$13,0,10*ROW('Hygiene Data'!D45))="","",OFFSET('Hygiene Data'!$D$13,0,10*ROW('Hygiene Data'!D45)))</f>
        <v/>
      </c>
      <c r="DT51" s="36" t="str">
        <f ca="true">+IF(OFFSET('Hygiene Data'!$D$14,0,10*ROW('Hygiene Data'!D45))="","",OFFSET('Hygiene Data'!$D$14,0,10*ROW('Hygiene Data'!D45)))</f>
        <v/>
      </c>
      <c r="DU51" s="36" t="str">
        <f ca="true">+IF(OFFSET('Hygiene Data'!$E$12,0,10*ROW('Hygiene Data'!E45))="","",OFFSET('Hygiene Data'!$E$12,0,10*ROW('Hygiene Data'!E45)))</f>
        <v/>
      </c>
      <c r="DV51" s="36" t="str">
        <f ca="true">+IF(OFFSET('Hygiene Data'!$E$13,0,10*ROW('Hygiene Data'!E45))="","",OFFSET('Hygiene Data'!$E$13,0,10*ROW('Hygiene Data'!E45)))</f>
        <v/>
      </c>
      <c r="DW51" s="36" t="str">
        <f ca="true">+IF(OFFSET('Hygiene Data'!$E$14,0,10*ROW('Hygiene Data'!E45))="","",OFFSET('Hygiene Data'!$E$14,0,10*ROW('Hygiene Data'!E45)))</f>
        <v/>
      </c>
      <c r="DX51" s="36" t="str">
        <f ca="true">+IF(OFFSET('Hygiene Data'!$F$12,0,10*ROW('Hygiene Data'!F45))="","",OFFSET('Hygiene Data'!$F$12,0,10*ROW('Hygiene Data'!F45)))</f>
        <v/>
      </c>
      <c r="DY51" s="36" t="str">
        <f ca="true">+IF(OFFSET('Hygiene Data'!$F$13,0,10*ROW('Hygiene Data'!F45))="","",OFFSET('Hygiene Data'!$F$13,0,10*ROW('Hygiene Data'!F45)))</f>
        <v/>
      </c>
      <c r="DZ51" s="36" t="str">
        <f ca="true">+IF(OFFSET('Hygiene Data'!$F$14,0,10*ROW('Hygiene Data'!F45))="","",OFFSET('Hygiene Data'!$F$14,0,10*ROW('Hygiene Data'!F45)))</f>
        <v/>
      </c>
      <c r="EA51" s="36" t="str">
        <f ca="true">+IF(OFFSET('Hygiene Data'!$G$12,0,10*ROW('Hygiene Data'!G45))="","",OFFSET('Hygiene Data'!$G$12,0,10*ROW('Hygiene Data'!G45)))</f>
        <v/>
      </c>
      <c r="EB51" s="36" t="str">
        <f ca="true">+IF(OFFSET('Hygiene Data'!$G$13,0,10*ROW('Hygiene Data'!G45))="","",OFFSET('Hygiene Data'!$G$13,0,10*ROW('Hygiene Data'!G45)))</f>
        <v/>
      </c>
      <c r="EC51" s="36" t="str">
        <f ca="true">+IF(OFFSET('Hygiene Data'!$G$14,0,10*ROW('Hygiene Data'!G45))="","",OFFSET('Hygiene Data'!$G$14,0,10*ROW('Hygiene Data'!G45)))</f>
        <v/>
      </c>
      <c r="ED51" s="36" t="str">
        <f ca="true">+IF(OFFSET('Hygiene Data'!$H$12,0,10*ROW('Hygiene Data'!H45))="","",OFFSET('Hygiene Data'!$H$12,0,10*ROW('Hygiene Data'!H45)))</f>
        <v/>
      </c>
      <c r="EE51" s="36" t="str">
        <f ca="true">+IF(OFFSET('Hygiene Data'!$H$13,0,10*ROW('Hygiene Data'!H45))="","",OFFSET('Hygiene Data'!$H$13,0,10*ROW('Hygiene Data'!H45)))</f>
        <v/>
      </c>
      <c r="EF51" s="36" t="str">
        <f ca="true">+IF(OFFSET('Hygiene Data'!$H$14,0,10*ROW('Hygiene Data'!H45))="","",OFFSET('Hygiene Data'!$H$14,0,10*ROW('Hygiene Data'!H45)))</f>
        <v/>
      </c>
    </row>
    <row r="52" x14ac:dyDescent="0.2">
      <c r="A52" s="59" t="str">
        <f ca="true">+IF(OFFSET('Water Data'!$B$1,0,10*ROW('Water Data'!B49))="","",OFFSET('Water Data'!$B$1,0,10*ROW('Water Data'!B49)))</f>
        <v/>
      </c>
      <c r="B52" s="59" t="str">
        <f ca="true">+IF(OFFSET('Water Data'!$A$3,0,10*ROW('Water Data'!A49))="","",OFFSET('Water Data'!$A$3,0,10*ROW('Water Data'!A49)))</f>
        <v/>
      </c>
      <c r="C52" s="59" t="str">
        <f ca="true">+IF(OFFSET('Water Data'!$C$3,0,10*ROW('Water Data'!C49))="","",OFFSET('Water Data'!$C$3,0,10*ROW('Water Data'!C49)))</f>
        <v/>
      </c>
      <c r="D52" s="250" t="e">
        <f ca="true">+IF(AND(ISNUMBER(OFFSET('Water Data'!$C$5,0,10*ROW('Water Data'!C46))),BS52="Yes"),100-OFFSET('Water Data'!$C$5,0,10*ROW('Water Data'!C46)),IF(AND(ISNUMBER(OFFSET('Water Data'!$C$5,0,10*ROW('Water Data'!C46))),BS52="No",ISNUMBER(OFFSET('Water Data'!$C$5,0,10*ROW('Water Data'!C46)))),CONCATENATE("[",ROUND(100-OFFSET('Water Data'!$C$5,0,10*ROW('Water Data'!C46)),0),"]"),IF(AND(ISNUMBER(OFFSET('Water Data'!$C$5,0,10*ROW('Water Data'!C46))),BS52="",ISNUMBER(OFFSET('Water Data'!$C$5,0,10*ROW('Water Data'!C46)))),100-OFFSET('Water Data'!$C$5,0,10*ROW('Water Data'!C46)),NA())))</f>
        <v>#N/A</v>
      </c>
      <c r="E52" s="250" t="e">
        <f ca="true">+IF(AND(ISNUMBER(OFFSET('Water Data'!$C$7,0,10*ROW('Water Data'!D46))),BT52="Yes"),OFFSET('Water Data'!$C$7,0,10*ROW('Water Data'!C46)),IF(AND(ISNUMBER(OFFSET('Water Data'!$C$7,0,10*ROW('Water Data'!C46))),BT52="No",ISNUMBER(OFFSET('Water Data'!$C$7,0,10*ROW('Water Data'!C46)))),CONCATENATE("[",ROUND(OFFSET('Water Data'!$C$7,0,10*ROW('Water Data'!C46)),0),"]"),IF(AND(ISNUMBER(OFFSET('Water Data'!$C$7,0,10*ROW('Water Data'!C46))),BT52="",ISNUMBER(OFFSET('Water Data'!$C$7,0,10*ROW('Water Data'!C46)))),OFFSET('Water Data'!$C$7,0,10*ROW('Water Data'!C46)),NA())))</f>
        <v>#N/A</v>
      </c>
      <c r="F52" s="250" t="e">
        <f ca="true">+IF(AND(ISNUMBER(OFFSET('Water Data'!$C$10,0,10*ROW('Water Data'!C46))),BU52="Yes"),OFFSET('Water Data'!$C$10,0,10*ROW('Water Data'!C46)),IF(AND(ISNUMBER(OFFSET('Water Data'!$C$10,0,10*ROW('Water Data'!C46))),BU52="No",ISNUMBER(OFFSET('Water Data'!$C$10,0,10*ROW('Water Data'!C46)))),CONCATENATE("[",ROUND(OFFSET('Water Data'!$C$10,0,10*ROW('Water Data'!C46)),0),"]"),IF(AND(ISNUMBER(OFFSET('Water Data'!$C$10,0,10*ROW('Water Data'!C46))),BU52="",ISNUMBER(OFFSET('Water Data'!$C$10,0,10*ROW('Water Data'!C46)))),OFFSET('Water Data'!$C$10,0,10*ROW('Water Data'!C46)),NA())))</f>
        <v>#N/A</v>
      </c>
      <c r="G52" s="250" t="e">
        <f ca="true">+IF(AND(ISNUMBER(OFFSET('Water Data'!$D$5,0,10*ROW('Water Data'!D46))),BV52="Yes"),100-OFFSET('Water Data'!$D$5,0,10*ROW('Water Data'!D46)),IF(AND(ISNUMBER(OFFSET('Water Data'!$D$5,0,10*ROW('Water Data'!D46))),BV52="No",ISNUMBER(OFFSET('Water Data'!$D$5,0,10*ROW('Water Data'!D46)))),CONCATENATE("[",ROUND(100-OFFSET('Water Data'!$D$5,0,10*ROW('Water Data'!D46)),0),"]"),IF(AND(ISNUMBER(OFFSET('Water Data'!$D$5,0,10*ROW('Water Data'!D46))),BV52="",ISNUMBER(OFFSET('Water Data'!$D$5,0,10*ROW('Water Data'!D46)))),100-OFFSET('Water Data'!$D$5,0,10*ROW('Water Data'!D46)),NA())))</f>
        <v>#N/A</v>
      </c>
      <c r="H52" s="250" t="e">
        <f ca="true">+IF(AND(ISNUMBER(OFFSET('Water Data'!$D$7,0,10*ROW('Water Data'!D46))),BW52="Yes"),OFFSET('Water Data'!$D$7,0,10*ROW('Water Data'!D46)),IF(AND(ISNUMBER(OFFSET('Water Data'!$D$7,0,10*ROW('Water Data'!D46))),BW52="No",ISNUMBER(OFFSET('Water Data'!$D$7,0,10*ROW('Water Data'!D46)))),CONCATENATE("[",ROUND(OFFSET('Water Data'!$C$7,0,10*ROW('Water Data'!D46)),0),"]"),IF(AND(ISNUMBER(OFFSET('Water Data'!$D$7,0,10*ROW('Water Data'!D46))),BW52="",ISNUMBER(OFFSET('Water Data'!$D$7,0,10*ROW('Water Data'!D46)))),OFFSET('Water Data'!$D$7,0,10*ROW('Water Data'!D46)),NA())))</f>
        <v>#N/A</v>
      </c>
      <c r="I52" s="250" t="e">
        <f ca="true">+IF(AND(ISNUMBER(OFFSET('Water Data'!$D$10,0,10*ROW('Water Data'!D46))),BX52="Yes"),OFFSET('Water Data'!$D$10,0,10*ROW('Water Data'!D46)),IF(AND(ISNUMBER(OFFSET('Water Data'!$D$10,0,10*ROW('Water Data'!D46))),BX52="No",ISNUMBER(OFFSET('Water Data'!$D$10,0,10*ROW('Water Data'!D46)))),CONCATENATE("[",ROUND(OFFSET('Water Data'!$D$10,0,10*ROW('Water Data'!D46)),0),"]"),IF(AND(ISNUMBER(OFFSET('Water Data'!$D$10,0,10*ROW('Water Data'!D46))),BX52="",ISNUMBER(OFFSET('Water Data'!$D$10,0,10*ROW('Water Data'!D46)))),OFFSET('Water Data'!$D$10,0,10*ROW('Water Data'!D46)),NA())))</f>
        <v>#N/A</v>
      </c>
      <c r="J52" s="250" t="e">
        <f ca="true">+IF(AND(ISNUMBER(OFFSET('Water Data'!$E$5,0,10*ROW('Water Data'!E46))),BY52="Yes"),100-OFFSET('Water Data'!$E$5,0,10*ROW('Water Data'!E46)),IF(AND(ISNUMBER(OFFSET('Water Data'!$E$5,0,10*ROW('Water Data'!E46))),BY52="No",ISNUMBER(OFFSET('Water Data'!$E$5,0,10*ROW('Water Data'!E46)))),CONCATENATE("[",ROUND(100-OFFSET('Water Data'!$E$5,0,10*ROW('Water Data'!E46)),0),"]"),IF(AND(ISNUMBER(OFFSET('Water Data'!$E$5,0,10*ROW('Water Data'!E46))),BY52="",ISNUMBER(OFFSET('Water Data'!$E$5,0,10*ROW('Water Data'!E46)))),100-OFFSET('Water Data'!$E$5,0,10*ROW('Water Data'!E46)),NA())))</f>
        <v>#N/A</v>
      </c>
      <c r="K52" s="250" t="e">
        <f ca="true">+IF(AND(ISNUMBER(OFFSET('Water Data'!$E$7,0,10*ROW('Water Data'!E46))),BZ52="Yes"),OFFSET('Water Data'!$E$7,0,10*ROW('Water Data'!E46)),IF(AND(ISNUMBER(OFFSET('Water Data'!$E$7,0,10*ROW('Water Data'!E46))),BZ52="No",ISNUMBER(OFFSET('Water Data'!$E$7,0,10*ROW('Water Data'!E46)))),CONCATENATE("[",ROUND(OFFSET('Water Data'!$E$7,0,10*ROW('Water Data'!E46)),0),"]"),IF(AND(ISNUMBER(OFFSET('Water Data'!$E$7,0,10*ROW('Water Data'!E46))),BZ52="",ISNUMBER(OFFSET('Water Data'!$E$7,0,10*ROW('Water Data'!E46)))),OFFSET('Water Data'!$E$7,0,10*ROW('Water Data'!E46)),NA())))</f>
        <v>#N/A</v>
      </c>
      <c r="L52" s="250" t="e">
        <f ca="true">+IF(AND(ISNUMBER(OFFSET('Water Data'!$E$10,0,10*ROW('Water Data'!E46))),CA52="Yes"),OFFSET('Water Data'!$E$10,0,10*ROW('Water Data'!E46)),IF(AND(ISNUMBER(OFFSET('Water Data'!$E$10,0,10*ROW('Water Data'!E46))),CA52="No",ISNUMBER(OFFSET('Water Data'!$E$10,0,10*ROW('Water Data'!E46)))),CONCATENATE("[",ROUND(OFFSET('Water Data'!$E$10,0,10*ROW('Water Data'!E46)),0),"]"),IF(AND(ISNUMBER(OFFSET('Water Data'!$E$10,0,10*ROW('Water Data'!E46))),CA52="",ISNUMBER(OFFSET('Water Data'!$E$10,0,10*ROW('Water Data'!E46)))),OFFSET('Water Data'!$E$10,0,10*ROW('Water Data'!E46)),NA())))</f>
        <v>#N/A</v>
      </c>
      <c r="M52" s="250" t="e">
        <f ca="true">+IF(AND(ISNUMBER(OFFSET('Water Data'!$F$5,0,10*ROW('Water Data'!F46))),CB52="Yes"),100-OFFSET('Water Data'!$F$5,0,10*ROW('Water Data'!F46)),IF(AND(ISNUMBER(OFFSET('Water Data'!$F$5,0,10*ROW('Water Data'!F46))),CB52="No",ISNUMBER(OFFSET('Water Data'!$F$5,0,10*ROW('Water Data'!F46)))),CONCATENATE("[",ROUND(100-OFFSET('Water Data'!$F$5,0,10*ROW('Water Data'!F46)),0),"]"),IF(AND(ISNUMBER(OFFSET('Water Data'!$F$5,0,10*ROW('Water Data'!F46))),CB52="",ISNUMBER(OFFSET('Water Data'!$F$5,0,10*ROW('Water Data'!F46)))),100-OFFSET('Water Data'!$F$5,0,10*ROW('Water Data'!F46)),NA())))</f>
        <v>#N/A</v>
      </c>
      <c r="N52" s="250" t="e">
        <f ca="true">+IF(AND(ISNUMBER(OFFSET('Water Data'!$F$7,0,10*ROW('Water Data'!F46))),CC52="Yes"),OFFSET('Water Data'!$F$7,0,10*ROW('Water Data'!F46)),IF(AND(ISNUMBER(OFFSET('Water Data'!$F$7,0,10*ROW('Water Data'!F46))),CC52="No",ISNUMBER(OFFSET('Water Data'!$F$7,0,10*ROW('Water Data'!F46)))),CONCATENATE("[",ROUND(OFFSET('Water Data'!$F$7,0,10*ROW('Water Data'!F46)),0),"]"),IF(AND(ISNUMBER(OFFSET('Water Data'!$F$7,0,10*ROW('Water Data'!F46))),CC52="",ISNUMBER(OFFSET('Water Data'!$F$7,0,10*ROW('Water Data'!F46)))),OFFSET('Water Data'!$F$7,0,10*ROW('Water Data'!F46)),NA())))</f>
        <v>#N/A</v>
      </c>
      <c r="O52" s="250" t="e">
        <f ca="true">+IF(AND(ISNUMBER(OFFSET('Water Data'!$F$10,0,10*ROW('Water Data'!F46))),CD52="Yes"),OFFSET('Water Data'!$F$10,0,10*ROW('Water Data'!F46)),IF(AND(ISNUMBER(OFFSET('Water Data'!$F$10,0,10*ROW('Water Data'!F46))),CD52="No",ISNUMBER(OFFSET('Water Data'!$F$10,0,10*ROW('Water Data'!F46)))),CONCATENATE("[",ROUND(OFFSET('Water Data'!$F$10,0,10*ROW('Water Data'!F46)),0),"]"),IF(AND(ISNUMBER(OFFSET('Water Data'!$F$10,0,10*ROW('Water Data'!F46))),CD52="",ISNUMBER(OFFSET('Water Data'!$F$10,0,10*ROW('Water Data'!F46)))),OFFSET('Water Data'!$F$10,0,10*ROW('Water Data'!F46)),NA())))</f>
        <v>#N/A</v>
      </c>
      <c r="P52" s="250" t="e">
        <f ca="true">+IF(AND(ISNUMBER(OFFSET('Water Data'!$G$5,0,10*ROW('Water Data'!G46))),CE52="Yes"),100-OFFSET('Water Data'!$G$5,0,10*ROW('Water Data'!G46)),IF(AND(ISNUMBER(OFFSET('Water Data'!$G$5,0,10*ROW('Water Data'!G46))),CE52="No",ISNUMBER(OFFSET('Water Data'!$G$5,0,10*ROW('Water Data'!G46)))),CONCATENATE("[",ROUND(100-OFFSET('Water Data'!$G$5,0,10*ROW('Water Data'!G46)),0),"]"),IF(AND(ISNUMBER(OFFSET('Water Data'!$G$5,0,10*ROW('Water Data'!G46))),CE52="",ISNUMBER(OFFSET('Water Data'!$G$5,0,10*ROW('Water Data'!G46)))),100-OFFSET('Water Data'!$G$5,0,10*ROW('Water Data'!G46)),NA())))</f>
        <v>#N/A</v>
      </c>
      <c r="Q52" s="250" t="e">
        <f ca="true">+IF(AND(ISNUMBER(OFFSET('Water Data'!$G$7,0,10*ROW('Water Data'!G46))),CF52="Yes"),OFFSET('Water Data'!$G$7,0,10*ROW('Water Data'!G46)),IF(AND(ISNUMBER(OFFSET('Water Data'!$G$7,0,10*ROW('Water Data'!G46))),CF52="No",ISNUMBER(OFFSET('Water Data'!$G$7,0,10*ROW('Water Data'!G46)))),CONCATENATE("[",ROUND(OFFSET('Water Data'!$G$7,0,10*ROW('Water Data'!G46)),0),"]"),IF(AND(ISNUMBER(OFFSET('Water Data'!$G$7,0,10*ROW('Water Data'!G46))),CF52="",ISNUMBER(OFFSET('Water Data'!$G$7,0,10*ROW('Water Data'!G46)))),OFFSET('Water Data'!$G$7,0,10*ROW('Water Data'!G46)),NA())))</f>
        <v>#N/A</v>
      </c>
      <c r="R52" s="250" t="e">
        <f ca="true">+IF(AND(ISNUMBER(OFFSET('Water Data'!$G$10,0,10*ROW('Water Data'!G46))),CG52="Yes"),OFFSET('Water Data'!$G$10,0,10*ROW('Water Data'!G46)),IF(AND(ISNUMBER(OFFSET('Water Data'!$G$10,0,10*ROW('Water Data'!G46))),CG52="No",ISNUMBER(OFFSET('Water Data'!$G$10,0,10*ROW('Water Data'!G46)))),CONCATENATE("[",ROUND(OFFSET('Water Data'!$G$10,0,10*ROW('Water Data'!G46)),0),"]"),IF(AND(ISNUMBER(OFFSET('Water Data'!$G$10,0,10*ROW('Water Data'!G46))),CG52="",ISNUMBER(OFFSET('Water Data'!$G$10,0,10*ROW('Water Data'!G46)))),OFFSET('Water Data'!$G$10,0,10*ROW('Water Data'!G46)),NA())))</f>
        <v>#N/A</v>
      </c>
      <c r="S52" s="250" t="e">
        <f ca="true">+IF(AND(ISNUMBER(OFFSET('Water Data'!$H$5,0,10*ROW('Water Data'!H46))),CH52="Yes"),100-OFFSET('Water Data'!$H$5,0,10*ROW('Water Data'!H46)),IF(AND(ISNUMBER(OFFSET('Water Data'!$H$5,0,10*ROW('Water Data'!H46))),CH52="No",ISNUMBER(OFFSET('Water Data'!$H$5,0,10*ROW('Water Data'!H46)))),CONCATENATE("[",ROUND(100-OFFSET('Water Data'!$H$5,0,10*ROW('Water Data'!H46)),0),"]"),IF(AND(ISNUMBER(OFFSET('Water Data'!$H$5,0,10*ROW('Water Data'!H46))),CH52="",ISNUMBER(OFFSET('Water Data'!$H$5,0,10*ROW('Water Data'!H46)))),100-OFFSET('Water Data'!$H$5,0,10*ROW('Water Data'!H46)),NA())))</f>
        <v>#N/A</v>
      </c>
      <c r="T52" s="250" t="e">
        <f ca="true">+IF(AND(ISNUMBER(OFFSET('Water Data'!$H$7,0,10*ROW('Water Data'!H46))),CI52="Yes"),OFFSET('Water Data'!$H$7,0,10*ROW('Water Data'!H46)),IF(AND(ISNUMBER(OFFSET('Water Data'!$H$7,0,10*ROW('Water Data'!H46))),CI52="No",ISNUMBER(OFFSET('Water Data'!$H$7,0,10*ROW('Water Data'!H46)))),CONCATENATE("[",ROUND(OFFSET('Water Data'!$H$7,0,10*ROW('Water Data'!H46)),0),"]"),IF(AND(ISNUMBER(OFFSET('Water Data'!$H$7,0,10*ROW('Water Data'!H46))),CI52="",ISNUMBER(OFFSET('Water Data'!$H$7,0,10*ROW('Water Data'!H46)))),OFFSET('Water Data'!$H$7,0,10*ROW('Water Data'!H46)),NA())))</f>
        <v>#N/A</v>
      </c>
      <c r="U52" s="250" t="e">
        <f ca="true">+IF(AND(ISNUMBER(OFFSET('Water Data'!$H$10,0,10*ROW('Water Data'!H46))),CJ52="Yes"),OFFSET('Water Data'!$H$10,0,10*ROW('Water Data'!H46)),IF(AND(ISNUMBER(OFFSET('Water Data'!$H$10,0,10*ROW('Water Data'!H46))),CJ52="No",ISNUMBER(OFFSET('Water Data'!$H$10,0,10*ROW('Water Data'!H46)))),CONCATENATE("[",ROUND(OFFSET('Water Data'!$H$10,0,10*ROW('Water Data'!H46)),0),"]"),IF(AND(ISNUMBER(OFFSET('Water Data'!$H$10,0,10*ROW('Water Data'!H46))),CJ52="",ISNUMBER(OFFSET('Water Data'!$H$10,0,10*ROW('Water Data'!H46)))),OFFSET('Water Data'!$H$10,0,10*ROW('Water Data'!H46)),NA())))</f>
        <v>#N/A</v>
      </c>
      <c r="V52" s="251" t="e">
        <f ca="true">+IF(AND(ISNUMBER(OFFSET('Sanitation Data'!$C$5,0,10*ROW('Sanitation Data'!C46))),CK52="Yes"),100-OFFSET('Sanitation Data'!$C$5,0,10*ROW('Sanitation Data'!C46)),IF(AND(ISNUMBER(OFFSET('Sanitation Data'!$C$5,0,10*ROW('Sanitation Data'!C46))),CK52="No",ISNUMBER(OFFSET('Sanitation Data'!$C$5,0,10*ROW('Sanitation Data'!C46)))),CONCATENATE("[",ROUND(100-OFFSET('Sanitation Data'!$C$5,0,10*ROW('Sanitation Data'!C46)),0),"]"),IF(AND(ISNUMBER(OFFSET('Sanitation Data'!$C$5,0,10*ROW('Sanitation Data'!C46))),CK52="",ISNUMBER(OFFSET('Sanitation Data'!$C$5,0,10*ROW('Sanitation Data'!C46)))),100-OFFSET('Sanitation Data'!$C$5,0,10*ROW('Sanitation Data'!C46)),NA())))</f>
        <v>#N/A</v>
      </c>
      <c r="W52" s="251" t="e">
        <f ca="true">+IF(AND(ISNUMBER(OFFSET('Sanitation Data'!$C$7,0,10*ROW('Sanitation Data'!C46))),CL52="Yes"),OFFSET('Sanitation Data'!$C$7,0,10*ROW('Sanitation Data'!C46)),IF(AND(ISNUMBER(OFFSET('Sanitation Data'!$C$7,0,10*ROW('Sanitation Data'!C46))),CL52="No",ISNUMBER(OFFSET('Sanitation Data'!$C$7,0,10*ROW('Sanitation Data'!C46)))),CONCATENATE("[",ROUND(OFFSET('Sanitation Data'!$C$7,0,10*ROW('Sanitation Data'!C46)),0),"]"),IF(AND(ISNUMBER(OFFSET('Sanitation Data'!$C$7,0,10*ROW('Sanitation Data'!C46))),CL52="",ISNUMBER(OFFSET('Sanitation Data'!$C$7,0,10*ROW('Sanitation Data'!C46)))),OFFSET('Sanitation Data'!$C$7,0,10*ROW('Sanitation Data'!C46)),NA())))</f>
        <v>#N/A</v>
      </c>
      <c r="X52" s="251" t="e">
        <f ca="true">+IF(AND(ISNUMBER(OFFSET('Sanitation Data'!$C$11,0,10*ROW('Sanitation Data'!C46))),CM52="Yes"),OFFSET('Sanitation Data'!$C$11,0,10*ROW('Sanitation Data'!C46)),IF(AND(ISNUMBER(OFFSET('Sanitation Data'!$C$11,0,10*ROW('Sanitation Data'!C46))),CM52="No",ISNUMBER(OFFSET('Sanitation Data'!$C$11,0,10*ROW('Sanitation Data'!C46)))),CONCATENATE("[",ROUND(OFFSET('Sanitation Data'!$C$11,0,10*ROW('Sanitation Data'!C46)),0),"]"),IF(AND(ISNUMBER(OFFSET('Sanitation Data'!$C$11,0,10*ROW('Sanitation Data'!C46))),CM52="",ISNUMBER(OFFSET('Sanitation Data'!$C$11,0,10*ROW('Sanitation Data'!C46)))),OFFSET('Sanitation Data'!$C$11,0,10*ROW('Sanitation Data'!C46)),NA())))</f>
        <v>#N/A</v>
      </c>
      <c r="Y52" s="251" t="e">
        <f ca="true">+IF(AND(ISNUMBER(OFFSET('Sanitation Data'!$C$12,0,10*ROW('Sanitation Data'!C46))),CN52="Yes"),OFFSET('Sanitation Data'!$C$12,0,10*ROW('Sanitation Data'!C46)),IF(AND(ISNUMBER(OFFSET('Sanitation Data'!$C$12,0,10*ROW('Sanitation Data'!C46))),CN52="No",ISNUMBER(OFFSET('Sanitation Data'!$C$12,0,10*ROW('Sanitation Data'!C46)))),CONCATENATE("[",ROUND(OFFSET('Sanitation Data'!$C$12,0,10*ROW('Sanitation Data'!C46)),0),"]"),IF(AND(ISNUMBER(OFFSET('Sanitation Data'!$C$12,0,10*ROW('Sanitation Data'!C46))),CN52="",ISNUMBER(OFFSET('Sanitation Data'!$C$12,0,10*ROW('Sanitation Data'!C46)))),OFFSET('Sanitation Data'!$C$12,0,10*ROW('Sanitation Data'!C46)),NA())))</f>
        <v>#N/A</v>
      </c>
      <c r="Z52" s="251" t="e">
        <f ca="true">+IF(AND(ISNUMBER(OFFSET('Sanitation Data'!$C$13,0,10*ROW('Sanitation Data'!C46))),CO52="Yes"),OFFSET('Sanitation Data'!$C$13,0,10*ROW('Sanitation Data'!C46)),IF(AND(ISNUMBER(OFFSET('Sanitation Data'!$C$13,0,10*ROW('Sanitation Data'!C46))),CO52="No",ISNUMBER(OFFSET('Sanitation Data'!$C$13,0,10*ROW('Sanitation Data'!C46)))),CONCATENATE("[",ROUND(OFFSET('Sanitation Data'!$C$13,0,10*ROW('Sanitation Data'!C46)),0),"]"),IF(AND(ISNUMBER(OFFSET('Sanitation Data'!$C$13,0,10*ROW('Sanitation Data'!C46))),CO52="",ISNUMBER(OFFSET('Sanitation Data'!$C$13,0,10*ROW('Sanitation Data'!C46)))),OFFSET('Sanitation Data'!$C$13,0,10*ROW('Sanitation Data'!C46)),NA())))</f>
        <v>#N/A</v>
      </c>
      <c r="AA52" s="251" t="e">
        <f ca="true">+IF(AND(ISNUMBER(OFFSET('Sanitation Data'!$D$5,0,10*ROW('Sanitation Data'!D46))),CP52="Yes"),100-OFFSET('Sanitation Data'!$D$5,0,10*ROW('Sanitation Data'!D46)),IF(AND(ISNUMBER(OFFSET('Sanitation Data'!$D$5,0,10*ROW('Sanitation Data'!D46))),CP52="No",ISNUMBER(OFFSET('Sanitation Data'!$D$5,0,10*ROW('Sanitation Data'!D46)))),CONCATENATE("[",ROUND(100-OFFSET('Sanitation Data'!$D$5,0,10*ROW('Sanitation Data'!D46)),0),"]"),IF(AND(ISNUMBER(OFFSET('Sanitation Data'!$D$5,0,10*ROW('Sanitation Data'!D46))),CP52="",ISNUMBER(OFFSET('Sanitation Data'!$D$5,0,10*ROW('Sanitation Data'!D46)))),100-OFFSET('Sanitation Data'!$D$5,0,10*ROW('Sanitation Data'!D46)),NA())))</f>
        <v>#N/A</v>
      </c>
      <c r="AB52" s="251" t="e">
        <f ca="true">+IF(AND(ISNUMBER(OFFSET('Sanitation Data'!$D$7,0,10*ROW('Sanitation Data'!D46))),CQ52="Yes"),OFFSET('Sanitation Data'!$D$7,0,10*ROW('Sanitation Data'!G46)),IF(AND(ISNUMBER(OFFSET('Sanitation Data'!$D$7,0,10*ROW('Sanitation Data'!D46))),CQ52="No",ISNUMBER(OFFSET('Sanitation Data'!$D$7,0,10*ROW('Sanitation Data'!D46)))),CONCATENATE("[",ROUND(OFFSET('Sanitation Data'!$D$7,0,10*ROW('Sanitation Data'!D46)),0),"]"),IF(AND(ISNUMBER(OFFSET('Sanitation Data'!$D$7,0,10*ROW('Sanitation Data'!D46))),CQ52="",ISNUMBER(OFFSET('Sanitation Data'!$D$7,0,10*ROW('Sanitation Data'!D46)))),OFFSET('Sanitation Data'!$D$7,0,10*ROW('Sanitation Data'!D46)),NA())))</f>
        <v>#N/A</v>
      </c>
      <c r="AC52" s="251" t="e">
        <f ca="true">+IF(AND(ISNUMBER(OFFSET('Sanitation Data'!$D$11,0,10*ROW('Sanitation Data'!D46))),CR52="Yes"),OFFSET('Sanitation Data'!$D$11,0,10*ROW('Sanitation Data'!D46)),IF(AND(ISNUMBER(OFFSET('Sanitation Data'!$D$11,0,10*ROW('Sanitation Data'!D46))),CR52="No",ISNUMBER(OFFSET('Sanitation Data'!$D$11,0,10*ROW('Sanitation Data'!D46)))),CONCATENATE("[",ROUND(OFFSET('Sanitation Data'!$D$11,0,10*ROW('Sanitation Data'!D46)),0),"]"),IF(AND(ISNUMBER(OFFSET('Sanitation Data'!$D$11,0,10*ROW('Sanitation Data'!D46))),CR52="",ISNUMBER(OFFSET('Sanitation Data'!$D$11,0,10*ROW('Sanitation Data'!D46)))),OFFSET('Sanitation Data'!$D$11,0,10*ROW('Sanitation Data'!D46)),NA())))</f>
        <v>#N/A</v>
      </c>
      <c r="AD52" s="251" t="e">
        <f ca="true">+IF(AND(ISNUMBER(OFFSET('Sanitation Data'!$D$12,0,10*ROW('Sanitation Data'!D46))),CS52="Yes"),OFFSET('Sanitation Data'!$D$12,0,10*ROW('Sanitation Data'!D46)),IF(AND(ISNUMBER(OFFSET('Sanitation Data'!$D$12,0,10*ROW('Sanitation Data'!D46))),CS52="No",ISNUMBER(OFFSET('Sanitation Data'!$D$12,0,10*ROW('Sanitation Data'!D46)))),CONCATENATE("[",ROUND(OFFSET('Sanitation Data'!$D$12,0,10*ROW('Sanitation Data'!D46)),0),"]"),IF(AND(ISNUMBER(OFFSET('Sanitation Data'!$D$12,0,10*ROW('Sanitation Data'!D46))),CS52="",ISNUMBER(OFFSET('Sanitation Data'!$D$12,0,10*ROW('Sanitation Data'!D46)))),OFFSET('Sanitation Data'!$D$12,0,10*ROW('Sanitation Data'!D46)),NA())))</f>
        <v>#N/A</v>
      </c>
      <c r="AE52" s="251" t="e">
        <f ca="true">+IF(AND(ISNUMBER(OFFSET('Sanitation Data'!$D$13,0,10*ROW('Sanitation Data'!D46))),CT52="Yes"),OFFSET('Sanitation Data'!$D$13,0,10*ROW('Sanitation Data'!D46)),IF(AND(ISNUMBER(OFFSET('Sanitation Data'!$D$13,0,10*ROW('Sanitation Data'!D46))),CT52="No",ISNUMBER(OFFSET('Sanitation Data'!$D$13,0,10*ROW('Sanitation Data'!D46)))),CONCATENATE("[",ROUND(OFFSET('Sanitation Data'!$D$13,0,10*ROW('Sanitation Data'!D46)),0),"]"),IF(AND(ISNUMBER(OFFSET('Sanitation Data'!$D$13,0,10*ROW('Sanitation Data'!D46))),CT52="",ISNUMBER(OFFSET('Sanitation Data'!$D$13,0,10*ROW('Sanitation Data'!D46)))),OFFSET('Sanitation Data'!$D$13,0,10*ROW('Sanitation Data'!D46)),NA())))</f>
        <v>#N/A</v>
      </c>
      <c r="AF52" s="251" t="e">
        <f ca="true">+IF(AND(ISNUMBER(OFFSET('Sanitation Data'!$E$5,0,10*ROW('Sanitation Data'!E46))),CU52="Yes"),100-OFFSET('Sanitation Data'!$E$5,0,10*ROW('Sanitation Data'!E46)),IF(AND(ISNUMBER(OFFSET('Sanitation Data'!$E$5,0,10*ROW('Sanitation Data'!E46))),CU52="No",ISNUMBER(OFFSET('Sanitation Data'!$E$5,0,10*ROW('Sanitation Data'!E46)))),CONCATENATE("[",ROUND(100-OFFSET('Sanitation Data'!$E$5,0,10*ROW('Sanitation Data'!E46)),0),"]"),IF(AND(ISNUMBER(OFFSET('Sanitation Data'!$E$5,0,10*ROW('Sanitation Data'!E46))),CU52="",ISNUMBER(OFFSET('Sanitation Data'!$E$5,0,10*ROW('Sanitation Data'!E46)))),100-OFFSET('Sanitation Data'!$E$5,0,10*ROW('Sanitation Data'!E46)),NA())))</f>
        <v>#N/A</v>
      </c>
      <c r="AG52" s="251" t="e">
        <f ca="true">+IF(AND(ISNUMBER(OFFSET('Sanitation Data'!$E$7,0,10*ROW('Sanitation Data'!E46))),CV52="Yes"),OFFSET('Sanitation Data'!$E$7,0,10*ROW('Sanitation Data'!E46)),IF(AND(ISNUMBER(OFFSET('Sanitation Data'!$E$7,0,10*ROW('Sanitation Data'!E46))),CV52="No",ISNUMBER(OFFSET('Sanitation Data'!$E$7,0,10*ROW('Sanitation Data'!E46)))),CONCATENATE("[",ROUND(OFFSET('Sanitation Data'!$E$7,0,10*ROW('Sanitation Data'!E46)),0),"]"),IF(AND(ISNUMBER(OFFSET('Sanitation Data'!$E$7,0,10*ROW('Sanitation Data'!E46))),CV52="",ISNUMBER(OFFSET('Sanitation Data'!$E$7,0,10*ROW('Sanitation Data'!E46)))),OFFSET('Sanitation Data'!$E$7,0,10*ROW('Sanitation Data'!E46)),NA())))</f>
        <v>#N/A</v>
      </c>
      <c r="AH52" s="251" t="e">
        <f ca="true">+IF(AND(ISNUMBER(OFFSET('Sanitation Data'!$E$11,0,10*ROW('Sanitation Data'!E46))),CW52="Yes"),OFFSET('Sanitation Data'!$E$11,0,10*ROW('Sanitation Data'!E46)),IF(AND(ISNUMBER(OFFSET('Sanitation Data'!$E$11,0,10*ROW('Sanitation Data'!E46))),CW52="No",ISNUMBER(OFFSET('Sanitation Data'!$E$11,0,10*ROW('Sanitation Data'!E46)))),CONCATENATE("[",ROUND(OFFSET('Sanitation Data'!$E$11,0,10*ROW('Sanitation Data'!E46)),0),"]"),IF(AND(ISNUMBER(OFFSET('Sanitation Data'!$E$11,0,10*ROW('Sanitation Data'!E46))),CW52="",ISNUMBER(OFFSET('Sanitation Data'!$E$11,0,10*ROW('Sanitation Data'!E46)))),OFFSET('Sanitation Data'!$E$11,0,10*ROW('Sanitation Data'!E46)),NA())))</f>
        <v>#N/A</v>
      </c>
      <c r="AI52" s="251" t="e">
        <f ca="true">+IF(AND(ISNUMBER(OFFSET('Sanitation Data'!$E$12,0,10*ROW('Sanitation Data'!E46))),CX52="Yes"),OFFSET('Sanitation Data'!$E$12,0,10*ROW('Sanitation Data'!E46)),IF(AND(ISNUMBER(OFFSET('Sanitation Data'!$E$12,0,10*ROW('Sanitation Data'!E46))),CX52="No",ISNUMBER(OFFSET('Sanitation Data'!$E$12,0,10*ROW('Sanitation Data'!E46)))),CONCATENATE("[",ROUND(OFFSET('Sanitation Data'!$E$12,0,10*ROW('Sanitation Data'!E46)),0),"]"),IF(AND(ISNUMBER(OFFSET('Sanitation Data'!$E$12,0,10*ROW('Sanitation Data'!E46))),CX52="",ISNUMBER(OFFSET('Sanitation Data'!$E$12,0,10*ROW('Sanitation Data'!E46)))),OFFSET('Sanitation Data'!$E$12,0,10*ROW('Sanitation Data'!E46)),NA())))</f>
        <v>#N/A</v>
      </c>
      <c r="AJ52" s="251" t="e">
        <f ca="true">+IF(AND(ISNUMBER(OFFSET('Sanitation Data'!$E$13,0,10*ROW('Sanitation Data'!E46))),CY52="Yes"),OFFSET('Sanitation Data'!$E$13,0,10*ROW('Sanitation Data'!E46)),IF(AND(ISNUMBER(OFFSET('Sanitation Data'!$E$13,0,10*ROW('Sanitation Data'!E46))),CY52="No",ISNUMBER(OFFSET('Sanitation Data'!$E$13,0,10*ROW('Sanitation Data'!E46)))),CONCATENATE("[",ROUND(OFFSET('Sanitation Data'!$E$13,0,10*ROW('Sanitation Data'!E46)),0),"]"),IF(AND(ISNUMBER(OFFSET('Sanitation Data'!$E$13,0,10*ROW('Sanitation Data'!E46))),CY52="",ISNUMBER(OFFSET('Sanitation Data'!$E$13,0,10*ROW('Sanitation Data'!E46)))),OFFSET('Sanitation Data'!$E$13,0,10*ROW('Sanitation Data'!E46)),NA())))</f>
        <v>#N/A</v>
      </c>
      <c r="AK52" s="251" t="e">
        <f ca="true">+IF(AND(ISNUMBER(OFFSET('Sanitation Data'!$F$5,0,10*ROW('Sanitation Data'!F46))),CZ52="Yes"),100-OFFSET('Sanitation Data'!$F$5,0,10*ROW('Sanitation Data'!F46)),IF(AND(ISNUMBER(OFFSET('Sanitation Data'!$F$5,0,10*ROW('Sanitation Data'!F46))),CZ52="No",ISNUMBER(OFFSET('Sanitation Data'!$F$5,0,10*ROW('Sanitation Data'!F46)))),CONCATENATE("[",ROUND(100-OFFSET('Sanitation Data'!$F$5,0,10*ROW('Sanitation Data'!F46)),0),"]"),IF(AND(ISNUMBER(OFFSET('Sanitation Data'!$F$5,0,10*ROW('Sanitation Data'!F46))),CZ52="",ISNUMBER(OFFSET('Sanitation Data'!$F$5,0,10*ROW('Sanitation Data'!F46)))),100-OFFSET('Sanitation Data'!$F$5,0,10*ROW('Sanitation Data'!F46)),NA())))</f>
        <v>#N/A</v>
      </c>
      <c r="AL52" s="251" t="e">
        <f ca="true">+IF(AND(ISNUMBER(OFFSET('Sanitation Data'!$F$7,0,10*ROW('Sanitation Data'!F46))),DA52="Yes"),OFFSET('Sanitation Data'!$F$7,0,10*ROW('Sanitation Data'!F46)),IF(AND(ISNUMBER(OFFSET('Sanitation Data'!$F$7,0,10*ROW('Sanitation Data'!F46))),DA52="No",ISNUMBER(OFFSET('Sanitation Data'!$F$7,0,10*ROW('Sanitation Data'!F46)))),CONCATENATE("[",ROUND(OFFSET('Sanitation Data'!$F$7,0,10*ROW('Sanitation Data'!F46)),0),"]"),IF(AND(ISNUMBER(OFFSET('Sanitation Data'!$F$7,0,10*ROW('Sanitation Data'!F46))),DA52="",ISNUMBER(OFFSET('Sanitation Data'!$F$7,0,10*ROW('Sanitation Data'!F46)))),OFFSET('Sanitation Data'!$F$7,0,10*ROW('Sanitation Data'!F46)),NA())))</f>
        <v>#N/A</v>
      </c>
      <c r="AM52" s="251" t="e">
        <f ca="true">+IF(AND(ISNUMBER(OFFSET('Sanitation Data'!$F$11,0,10*ROW('Sanitation Data'!F46))),DB52="Yes"),OFFSET('Sanitation Data'!$F$11,0,10*ROW('Sanitation Data'!F46)),IF(AND(ISNUMBER(OFFSET('Sanitation Data'!$F$11,0,10*ROW('Sanitation Data'!F46))),DB52="No",ISNUMBER(OFFSET('Sanitation Data'!$F$11,0,10*ROW('Sanitation Data'!F46)))),CONCATENATE("[",ROUND(OFFSET('Sanitation Data'!$F$11,0,10*ROW('Sanitation Data'!F46)),0),"]"),IF(AND(ISNUMBER(OFFSET('Sanitation Data'!$F$11,0,10*ROW('Sanitation Data'!F46))),DB52="",ISNUMBER(OFFSET('Sanitation Data'!$F$11,0,10*ROW('Sanitation Data'!F46)))),OFFSET('Sanitation Data'!$F$11,0,10*ROW('Sanitation Data'!F46)),NA())))</f>
        <v>#N/A</v>
      </c>
      <c r="AN52" s="251" t="e">
        <f ca="true">+IF(AND(ISNUMBER(OFFSET('Sanitation Data'!$F$12,0,10*ROW('Sanitation Data'!F46))),DC52="Yes"),OFFSET('Sanitation Data'!$F$12,0,10*ROW('Sanitation Data'!F46)),IF(AND(ISNUMBER(OFFSET('Sanitation Data'!$F$12,0,10*ROW('Sanitation Data'!F46))),DC52="No",ISNUMBER(OFFSET('Sanitation Data'!$F$12,0,10*ROW('Sanitation Data'!F46)))),CONCATENATE("[",ROUND(OFFSET('Sanitation Data'!$F$12,0,10*ROW('Sanitation Data'!F46)),0),"]"),IF(AND(ISNUMBER(OFFSET('Sanitation Data'!$F$12,0,10*ROW('Sanitation Data'!F46))),DC52="",ISNUMBER(OFFSET('Sanitation Data'!$F$12,0,10*ROW('Sanitation Data'!F46)))),OFFSET('Sanitation Data'!$F$12,0,10*ROW('Sanitation Data'!F46)),NA())))</f>
        <v>#N/A</v>
      </c>
      <c r="AO52" s="251" t="e">
        <f ca="true">+IF(AND(ISNUMBER(OFFSET('Sanitation Data'!$F$13,0,10*ROW('Sanitation Data'!F46))),DD52="Yes"),OFFSET('Sanitation Data'!$F$13,0,10*ROW('Sanitation Data'!F46)),IF(AND(ISNUMBER(OFFSET('Sanitation Data'!$F$13,0,10*ROW('Sanitation Data'!F46))),DD52="No",ISNUMBER(OFFSET('Sanitation Data'!$F$13,0,10*ROW('Sanitation Data'!F46)))),CONCATENATE("[",ROUND(OFFSET('Sanitation Data'!$F$13,0,10*ROW('Sanitation Data'!F46)),0),"]"),IF(AND(ISNUMBER(OFFSET('Sanitation Data'!$F$13,0,10*ROW('Sanitation Data'!F46))),DD52="",ISNUMBER(OFFSET('Sanitation Data'!$F$13,0,10*ROW('Sanitation Data'!F46)))),OFFSET('Sanitation Data'!$F$13,0,10*ROW('Sanitation Data'!F46)),NA())))</f>
        <v>#N/A</v>
      </c>
      <c r="AP52" s="251" t="e">
        <f ca="true">+IF(AND(ISNUMBER(OFFSET('Sanitation Data'!$G$5,0,10*ROW('Sanitation Data'!G46))),DE52="Yes"),100-OFFSET('Sanitation Data'!$G$5,0,10*ROW('Sanitation Data'!G46)),IF(AND(ISNUMBER(OFFSET('Sanitation Data'!$G$5,0,10*ROW('Sanitation Data'!G46))),DE52="No",ISNUMBER(OFFSET('Sanitation Data'!$G$5,0,10*ROW('Sanitation Data'!G46)))),CONCATENATE("[",ROUND(100-OFFSET('Sanitation Data'!$G$5,0,10*ROW('Sanitation Data'!G46)),0),"]"),IF(AND(ISNUMBER(OFFSET('Sanitation Data'!$G$5,0,10*ROW('Sanitation Data'!G46))),DE52="",ISNUMBER(OFFSET('Sanitation Data'!$G$5,0,10*ROW('Sanitation Data'!G46)))),100-OFFSET('Sanitation Data'!$G$5,0,10*ROW('Sanitation Data'!G46)),NA())))</f>
        <v>#N/A</v>
      </c>
      <c r="AQ52" s="251" t="e">
        <f ca="true">+IF(AND(ISNUMBER(OFFSET('Sanitation Data'!$G$7,0,10*ROW('Sanitation Data'!G46))),DF52="Yes"),OFFSET('Sanitation Data'!$G$7,0,10*ROW('Sanitation Data'!G46)),IF(AND(ISNUMBER(OFFSET('Sanitation Data'!$G$7,0,10*ROW('Sanitation Data'!G46))),DF52="No",ISNUMBER(OFFSET('Sanitation Data'!$G$7,0,10*ROW('Sanitation Data'!G46)))),CONCATENATE("[",ROUND(OFFSET('Sanitation Data'!$G$7,0,10*ROW('Sanitation Data'!G46)),0),"]"),IF(AND(ISNUMBER(OFFSET('Sanitation Data'!$G$7,0,10*ROW('Sanitation Data'!G46))),DF52="",ISNUMBER(OFFSET('Sanitation Data'!$G$7,0,10*ROW('Sanitation Data'!G46)))),OFFSET('Sanitation Data'!$G$7,0,10*ROW('Sanitation Data'!G46)),NA())))</f>
        <v>#N/A</v>
      </c>
      <c r="AR52" s="251" t="e">
        <f ca="true">+IF(AND(ISNUMBER(OFFSET('Sanitation Data'!$G$11,0,10*ROW('Sanitation Data'!G46))),DG52="Yes"),OFFSET('Sanitation Data'!$G$11,0,10*ROW('Sanitation Data'!G46)),IF(AND(ISNUMBER(OFFSET('Sanitation Data'!$G$11,0,10*ROW('Sanitation Data'!G46))),DG52="No",ISNUMBER(OFFSET('Sanitation Data'!$G$11,0,10*ROW('Sanitation Data'!G46)))),CONCATENATE("[",ROUND(OFFSET('Sanitation Data'!$G$11,0,10*ROW('Sanitation Data'!G46)),0),"]"),IF(AND(ISNUMBER(OFFSET('Sanitation Data'!$G$11,0,10*ROW('Sanitation Data'!G46))),DG52="",ISNUMBER(OFFSET('Sanitation Data'!$G$11,0,10*ROW('Sanitation Data'!G46)))),OFFSET('Sanitation Data'!$G$11,0,10*ROW('Sanitation Data'!G46)),NA())))</f>
        <v>#N/A</v>
      </c>
      <c r="AS52" s="251" t="e">
        <f ca="true">+IF(AND(ISNUMBER(OFFSET('Sanitation Data'!$G$12,0,10*ROW('Sanitation Data'!G46))),DH52="Yes"),OFFSET('Sanitation Data'!$G$12,0,10*ROW('Sanitation Data'!G46)),IF(AND(ISNUMBER(OFFSET('Sanitation Data'!$G$12,0,10*ROW('Sanitation Data'!G46))),DH52="No",ISNUMBER(OFFSET('Sanitation Data'!$G$12,0,10*ROW('Sanitation Data'!G46)))),CONCATENATE("[",ROUND(OFFSET('Sanitation Data'!$G$12,0,10*ROW('Sanitation Data'!G46)),0),"]"),IF(AND(ISNUMBER(OFFSET('Sanitation Data'!$G$12,0,10*ROW('Sanitation Data'!G46))),DH52="",ISNUMBER(OFFSET('Sanitation Data'!$G$12,0,10*ROW('Sanitation Data'!G46)))),OFFSET('Sanitation Data'!$G$12,0,10*ROW('Sanitation Data'!G46)),NA())))</f>
        <v>#N/A</v>
      </c>
      <c r="AT52" s="251" t="e">
        <f ca="true">+IF(AND(ISNUMBER(OFFSET('Sanitation Data'!$G$13,0,10*ROW('Sanitation Data'!G46))),DI52="Yes"),OFFSET('Sanitation Data'!$G$13,0,10*ROW('Sanitation Data'!G46)),IF(AND(ISNUMBER(OFFSET('Sanitation Data'!$G$13,0,10*ROW('Sanitation Data'!G46))),DI52="No",ISNUMBER(OFFSET('Sanitation Data'!$G$13,0,10*ROW('Sanitation Data'!G46)))),CONCATENATE("[",ROUND(OFFSET('Sanitation Data'!$G$13,0,10*ROW('Sanitation Data'!G46)),0),"]"),IF(AND(ISNUMBER(OFFSET('Sanitation Data'!$G$13,0,10*ROW('Sanitation Data'!G46))),DI52="",ISNUMBER(OFFSET('Sanitation Data'!$G$13,0,10*ROW('Sanitation Data'!G46)))),OFFSET('Sanitation Data'!$G$13,0,10*ROW('Sanitation Data'!G46)),NA())))</f>
        <v>#N/A</v>
      </c>
      <c r="AU52" s="251" t="e">
        <f ca="true">+IF(AND(ISNUMBER(OFFSET('Sanitation Data'!$H$5,0,10*ROW('Sanitation Data'!H46))),DJ52="Yes"),100-OFFSET('Sanitation Data'!$H$5,0,10*ROW('Sanitation Data'!H46)),IF(AND(ISNUMBER(OFFSET('Sanitation Data'!$H$5,0,10*ROW('Sanitation Data'!H46))),DJ52="No",ISNUMBER(OFFSET('Sanitation Data'!$H$5,0,10*ROW('Sanitation Data'!H46)))),CONCATENATE("[",ROUND(100-OFFSET('Sanitation Data'!$H$5,0,10*ROW('Sanitation Data'!H46)),0),"]"),IF(AND(ISNUMBER(OFFSET('Sanitation Data'!$H$5,0,10*ROW('Sanitation Data'!H46))),DJ52="",ISNUMBER(OFFSET('Sanitation Data'!$H$5,0,10*ROW('Sanitation Data'!H46)))),100-OFFSET('Sanitation Data'!$H$5,0,10*ROW('Sanitation Data'!H46)),NA())))</f>
        <v>#N/A</v>
      </c>
      <c r="AV52" s="251" t="e">
        <f ca="true">+IF(AND(ISNUMBER(OFFSET('Sanitation Data'!$H$7,0,10*ROW('Sanitation Data'!H46))),DK52="Yes"),OFFSET('Sanitation Data'!$H$7,0,10*ROW('Sanitation Data'!H46)),IF(AND(ISNUMBER(OFFSET('Sanitation Data'!$H$7,0,10*ROW('Sanitation Data'!H46))),DK52="No",ISNUMBER(OFFSET('Sanitation Data'!$H$7,0,10*ROW('Sanitation Data'!H46)))),CONCATENATE("[",ROUND(OFFSET('Sanitation Data'!$H$7,0,10*ROW('Sanitation Data'!H46)),0),"]"),IF(AND(ISNUMBER(OFFSET('Sanitation Data'!$H$7,0,10*ROW('Sanitation Data'!H46))),DK52="",ISNUMBER(OFFSET('Sanitation Data'!$H$7,0,10*ROW('Sanitation Data'!H46)))),OFFSET('Sanitation Data'!$H$7,0,10*ROW('Sanitation Data'!H46)),NA())))</f>
        <v>#N/A</v>
      </c>
      <c r="AW52" s="251" t="e">
        <f ca="true">+IF(AND(ISNUMBER(OFFSET('Sanitation Data'!$H$11,0,10*ROW('Sanitation Data'!H46))),DL52="Yes"),OFFSET('Sanitation Data'!$H$11,0,10*ROW('Sanitation Data'!H46)),IF(AND(ISNUMBER(OFFSET('Sanitation Data'!$H$11,0,10*ROW('Sanitation Data'!H46))),DL52="No",ISNUMBER(OFFSET('Sanitation Data'!$H$11,0,10*ROW('Sanitation Data'!H46)))),CONCATENATE("[",ROUND(OFFSET('Sanitation Data'!$H$11,0,10*ROW('Sanitation Data'!H46)),0),"]"),IF(AND(ISNUMBER(OFFSET('Sanitation Data'!$H$11,0,10*ROW('Sanitation Data'!H46))),DL52="",ISNUMBER(OFFSET('Sanitation Data'!$H$11,0,10*ROW('Sanitation Data'!H46)))),OFFSET('Sanitation Data'!$H$11,0,10*ROW('Sanitation Data'!H46)),NA())))</f>
        <v>#N/A</v>
      </c>
      <c r="AX52" s="251" t="e">
        <f ca="true">+IF(AND(ISNUMBER(OFFSET('Sanitation Data'!$H$12,0,10*ROW('Sanitation Data'!H46))),DM52="Yes"),OFFSET('Sanitation Data'!$H$12,0,10*ROW('Sanitation Data'!H46)),IF(AND(ISNUMBER(OFFSET('Sanitation Data'!$H$12,0,10*ROW('Sanitation Data'!H46))),DM52="No",ISNUMBER(OFFSET('Sanitation Data'!$H$12,0,10*ROW('Sanitation Data'!H46)))),CONCATENATE("[",ROUND(OFFSET('Sanitation Data'!$H$12,0,10*ROW('Sanitation Data'!H46)),0),"]"),IF(AND(ISNUMBER(OFFSET('Sanitation Data'!$H$12,0,10*ROW('Sanitation Data'!H46))),DM52="",ISNUMBER(OFFSET('Sanitation Data'!$H$12,0,10*ROW('Sanitation Data'!H46)))),OFFSET('Sanitation Data'!$H$12,0,10*ROW('Sanitation Data'!H46)),NA())))</f>
        <v>#N/A</v>
      </c>
      <c r="AY52" s="251" t="e">
        <f ca="true">+IF(AND(ISNUMBER(OFFSET('Sanitation Data'!$H$13,0,10*ROW('Sanitation Data'!H46))),DN52="Yes"),OFFSET('Sanitation Data'!$H$13,0,10*ROW('Sanitation Data'!H46)),IF(AND(ISNUMBER(OFFSET('Sanitation Data'!$H$13,0,10*ROW('Sanitation Data'!H46))),DN52="No",ISNUMBER(OFFSET('Sanitation Data'!$H$13,0,10*ROW('Sanitation Data'!H46)))),CONCATENATE("[",ROUND(OFFSET('Sanitation Data'!$H$13,0,10*ROW('Sanitation Data'!H46)),0),"]"),IF(AND(ISNUMBER(OFFSET('Sanitation Data'!$H$13,0,10*ROW('Sanitation Data'!H46))),DN52="",ISNUMBER(OFFSET('Sanitation Data'!$H$13,0,10*ROW('Sanitation Data'!H46)))),OFFSET('Sanitation Data'!$H$13,0,10*ROW('Sanitation Data'!H46)),NA())))</f>
        <v>#N/A</v>
      </c>
      <c r="AZ52" s="252" t="e">
        <f ca="true">+IF(AND(ISNUMBER(OFFSET('Hygiene Data'!$C$6,0,10*ROW('Hygiene Data'!C46))),DO52="Yes"),OFFSET('Hygiene Data'!$C$6,0,10*ROW('Hygiene Data'!C46)),IF(AND(ISNUMBER(OFFSET('Hygiene Data'!$C$6,0,10*ROW('Hygiene Data'!C46))),DO52="No",ISNUMBER(OFFSET('Hygiene Data'!$C$6,0,10*ROW('Hygiene Data'!C46)))),CONCATENATE("[",ROUND(OFFSET('Hygiene Data'!$C$6,0,10*ROW('Hygiene Data'!C46)),0),"]"),IF(AND(ISNUMBER(OFFSET('Hygiene Data'!$C$6,0,10*ROW('Hygiene Data'!C46))),DO52="",ISNUMBER(OFFSET('Hygiene Data'!$C$6,0,10*ROW('Hygiene Data'!C46)))),OFFSET('Hygiene Data'!$C$6,0,10*ROW('Hygiene Data'!C46)),NA())))</f>
        <v>#N/A</v>
      </c>
      <c r="BA52" s="252" t="e">
        <f ca="true">+IF(AND(ISNUMBER(OFFSET('Hygiene Data'!$C$8,0,10*ROW('Hygiene Data'!C46))),DP52="Yes"),OFFSET('Hygiene Data'!$C$8,0,10*ROW('Hygiene Data'!C46)),IF(AND(ISNUMBER(OFFSET('Hygiene Data'!$C$8,0,10*ROW('Hygiene Data'!C46))),DP52="No",ISNUMBER(OFFSET('Hygiene Data'!$C$8,0,10*ROW('Hygiene Data'!C46)))),CONCATENATE("[",ROUND(OFFSET('Hygiene Data'!$C$8,0,10*ROW('Hygiene Data'!C46)),0),"]"),IF(AND(ISNUMBER(OFFSET('Hygiene Data'!$C$8,0,10*ROW('Hygiene Data'!C46))),DP52="",ISNUMBER(OFFSET('Hygiene Data'!$C$8,0,10*ROW('Hygiene Data'!C46)))),OFFSET('Hygiene Data'!$C$8,0,10*ROW('Hygiene Data'!C46)),NA())))</f>
        <v>#N/A</v>
      </c>
      <c r="BB52" s="252" t="e">
        <f ca="true">+IF(AND(ISNUMBER(OFFSET('Hygiene Data'!$C$10,0,10*ROW('Hygiene Data'!C46))),DQ52="Yes"),OFFSET('Hygiene Data'!$C$10,0,10*ROW('Hygiene Data'!C46)),IF(AND(ISNUMBER(OFFSET('Hygiene Data'!$C$10,0,10*ROW('Hygiene Data'!C46))),DQ52="No",ISNUMBER(OFFSET('Hygiene Data'!$C$10,0,10*ROW('Hygiene Data'!C46)))),CONCATENATE("[",ROUND(OFFSET('Hygiene Data'!$C$10,0,10*ROW('Hygiene Data'!C46)),0),"]"),IF(AND(ISNUMBER(OFFSET('Hygiene Data'!$C$10,0,10*ROW('Hygiene Data'!C46))),DQ52="",ISNUMBER(OFFSET('Hygiene Data'!$C$10,0,10*ROW('Hygiene Data'!C46)))),OFFSET('Hygiene Data'!$C$10,0,10*ROW('Hygiene Data'!C46)),NA())))</f>
        <v>#N/A</v>
      </c>
      <c r="BC52" s="252" t="e">
        <f ca="true">+IF(AND(ISNUMBER(OFFSET('Hygiene Data'!$D$6,0,10*ROW('Hygiene Data'!D46))),DR52="Yes"),OFFSET('Hygiene Data'!$D$6,0,10*ROW('Hygiene Data'!D46)),IF(AND(ISNUMBER(OFFSET('Hygiene Data'!$D$6,0,10*ROW('Hygiene Data'!D46))),DR52="No",ISNUMBER(OFFSET('Hygiene Data'!$D$6,0,10*ROW('Hygiene Data'!D46)))),CONCATENATE("[",ROUND(OFFSET('Hygiene Data'!$D$6,0,10*ROW('Hygiene Data'!D46)),0),"]"),IF(AND(ISNUMBER(OFFSET('Hygiene Data'!$D$6,0,10*ROW('Hygiene Data'!D46))),DR52="",ISNUMBER(OFFSET('Hygiene Data'!$D$6,0,10*ROW('Hygiene Data'!D46)))),OFFSET('Hygiene Data'!$D$6,0,10*ROW('Hygiene Data'!D46)),NA())))</f>
        <v>#N/A</v>
      </c>
      <c r="BD52" s="252" t="e">
        <f ca="true">+IF(AND(ISNUMBER(OFFSET('Hygiene Data'!$D$8,0,10*ROW('Hygiene Data'!D46))),DS52="Yes"),OFFSET('Hygiene Data'!$D$8,0,10*ROW('Hygiene Data'!D46)),IF(AND(ISNUMBER(OFFSET('Hygiene Data'!$D$8,0,10*ROW('Hygiene Data'!D46))),DS52="No",ISNUMBER(OFFSET('Hygiene Data'!$D$8,0,10*ROW('Hygiene Data'!D46)))),CONCATENATE("[",ROUND(OFFSET('Hygiene Data'!$D$8,0,10*ROW('Hygiene Data'!D46)),0),"]"),IF(AND(ISNUMBER(OFFSET('Hygiene Data'!$D$8,0,10*ROW('Hygiene Data'!D46))),DS52="",ISNUMBER(OFFSET('Hygiene Data'!$D$8,0,10*ROW('Hygiene Data'!D46)))),OFFSET('Hygiene Data'!$D$8,0,10*ROW('Hygiene Data'!D46)),NA())))</f>
        <v>#N/A</v>
      </c>
      <c r="BE52" s="252" t="e">
        <f ca="true">+IF(AND(ISNUMBER(OFFSET('Hygiene Data'!$D$10,0,10*ROW('Hygiene Data'!D46))),DT52="Yes"),OFFSET('Hygiene Data'!$D$10,0,10*ROW('Hygiene Data'!D46)),IF(AND(ISNUMBER(OFFSET('Hygiene Data'!$D$10,0,10*ROW('Hygiene Data'!D46))),DT52="No",ISNUMBER(OFFSET('Hygiene Data'!$D$10,0,10*ROW('Hygiene Data'!D46)))),CONCATENATE("[",ROUND(OFFSET('Hygiene Data'!$D$10,0,10*ROW('Hygiene Data'!D46)),0),"]"),IF(AND(ISNUMBER(OFFSET('Hygiene Data'!$D$10,0,10*ROW('Hygiene Data'!D46))),DT52="",ISNUMBER(OFFSET('Hygiene Data'!$D$10,0,10*ROW('Hygiene Data'!D46)))),OFFSET('Hygiene Data'!$D$10,0,10*ROW('Hygiene Data'!D46)),NA())))</f>
        <v>#N/A</v>
      </c>
      <c r="BF52" s="252" t="e">
        <f ca="true">+IF(AND(ISNUMBER(OFFSET('Hygiene Data'!$E$6,0,10*ROW('Hygiene Data'!E46))),DU52="Yes"),OFFSET('Hygiene Data'!$E$6,0,10*ROW('Hygiene Data'!E46)),IF(AND(ISNUMBER(OFFSET('Hygiene Data'!$E$6,0,10*ROW('Hygiene Data'!E46))),DU52="No",ISNUMBER(OFFSET('Hygiene Data'!$E$6,0,10*ROW('Hygiene Data'!E46)))),CONCATENATE("[",ROUND(OFFSET('Hygiene Data'!$E$6,0,10*ROW('Hygiene Data'!E46)),0),"]"),IF(AND(ISNUMBER(OFFSET('Hygiene Data'!$E$6,0,10*ROW('Hygiene Data'!E46))),DU52="",ISNUMBER(OFFSET('Hygiene Data'!$E$6,0,10*ROW('Hygiene Data'!E46)))),OFFSET('Hygiene Data'!$E$6,0,10*ROW('Hygiene Data'!E46)),NA())))</f>
        <v>#N/A</v>
      </c>
      <c r="BG52" s="252" t="e">
        <f ca="true">+IF(AND(ISNUMBER(OFFSET('Hygiene Data'!$E$8,0,10*ROW('Hygiene Data'!E46))),DV52="Yes"),OFFSET('Hygiene Data'!$E$8,0,10*ROW('Hygiene Data'!E46)),IF(AND(ISNUMBER(OFFSET('Hygiene Data'!$E$8,0,10*ROW('Hygiene Data'!E46))),DV52="No",ISNUMBER(OFFSET('Hygiene Data'!$E$8,0,10*ROW('Hygiene Data'!E46)))),CONCATENATE("[",ROUND(OFFSET('Hygiene Data'!$E$8,0,10*ROW('Hygiene Data'!E46)),0),"]"),IF(AND(ISNUMBER(OFFSET('Hygiene Data'!$E$8,0,10*ROW('Hygiene Data'!E46))),DV52="",ISNUMBER(OFFSET('Hygiene Data'!$E$8,0,10*ROW('Hygiene Data'!E46)))),OFFSET('Hygiene Data'!$E$8,0,10*ROW('Hygiene Data'!E46)),NA())))</f>
        <v>#N/A</v>
      </c>
      <c r="BH52" s="252" t="e">
        <f ca="true">+IF(AND(ISNUMBER(OFFSET('Hygiene Data'!$E$10,0,10*ROW('Hygiene Data'!E46))),DW52="Yes"),OFFSET('Hygiene Data'!$E$10,0,10*ROW('Hygiene Data'!E46)),IF(AND(ISNUMBER(OFFSET('Hygiene Data'!$E$10,0,10*ROW('Hygiene Data'!E46))),DW52="No",ISNUMBER(OFFSET('Hygiene Data'!$E$10,0,10*ROW('Hygiene Data'!E46)))),CONCATENATE("[",ROUND(OFFSET('Hygiene Data'!$E$10,0,10*ROW('Hygiene Data'!E46)),0),"]"),IF(AND(ISNUMBER(OFFSET('Hygiene Data'!$E$10,0,10*ROW('Hygiene Data'!E46))),DW52="",ISNUMBER(OFFSET('Hygiene Data'!$E$10,0,10*ROW('Hygiene Data'!E46)))),OFFSET('Hygiene Data'!$E$10,0,10*ROW('Hygiene Data'!E46)),NA())))</f>
        <v>#N/A</v>
      </c>
      <c r="BI52" s="252" t="e">
        <f ca="true">+IF(AND(ISNUMBER(OFFSET('Hygiene Data'!$F$6,0,10*ROW('Hygiene Data'!F46))),DX52="Yes"),OFFSET('Hygiene Data'!$F$6,0,10*ROW('Hygiene Data'!F46)),IF(AND(ISNUMBER(OFFSET('Hygiene Data'!$F$6,0,10*ROW('Hygiene Data'!F46))),DX52="No",ISNUMBER(OFFSET('Hygiene Data'!$F$6,0,10*ROW('Hygiene Data'!F46)))),CONCATENATE("[",ROUND(OFFSET('Hygiene Data'!$F$6,0,10*ROW('Hygiene Data'!F46)),0),"]"),IF(AND(ISNUMBER(OFFSET('Hygiene Data'!$F$6,0,10*ROW('Hygiene Data'!F46))),DX52="",ISNUMBER(OFFSET('Hygiene Data'!$F$6,0,10*ROW('Hygiene Data'!F46)))),OFFSET('Hygiene Data'!$F$6,0,10*ROW('Hygiene Data'!F46)),NA())))</f>
        <v>#N/A</v>
      </c>
      <c r="BJ52" s="252" t="e">
        <f ca="true">+IF(AND(ISNUMBER(OFFSET('Hygiene Data'!$F$8,0,10*ROW('Hygiene Data'!F46))),DY52="Yes"),OFFSET('Hygiene Data'!$F$8,0,10*ROW('Hygiene Data'!F46)),IF(AND(ISNUMBER(OFFSET('Hygiene Data'!$F$8,0,10*ROW('Hygiene Data'!F46))),DY52="No",ISNUMBER(OFFSET('Hygiene Data'!$F$8,0,10*ROW('Hygiene Data'!F46)))),CONCATENATE("[",ROUND(OFFSET('Hygiene Data'!$F$8,0,10*ROW('Hygiene Data'!F46)),0),"]"),IF(AND(ISNUMBER(OFFSET('Hygiene Data'!$F$8,0,10*ROW('Hygiene Data'!F46))),DY52="",ISNUMBER(OFFSET('Hygiene Data'!$F$8,0,10*ROW('Hygiene Data'!F46)))),OFFSET('Hygiene Data'!$F$8,0,10*ROW('Hygiene Data'!F46)),NA())))</f>
        <v>#N/A</v>
      </c>
      <c r="BK52" s="252" t="e">
        <f ca="true">+IF(AND(ISNUMBER(OFFSET('Hygiene Data'!$F$10,0,10*ROW('Hygiene Data'!F46))),DZ52="Yes"),OFFSET('Hygiene Data'!$F$10,0,10*ROW('Hygiene Data'!F46)),IF(AND(ISNUMBER(OFFSET('Hygiene Data'!$F$10,0,10*ROW('Hygiene Data'!F46))),DZ52="No",ISNUMBER(OFFSET('Hygiene Data'!$F$10,0,10*ROW('Hygiene Data'!F46)))),CONCATENATE("[",ROUND(OFFSET('Hygiene Data'!$F$10,0,10*ROW('Hygiene Data'!F46)),0),"]"),IF(AND(ISNUMBER(OFFSET('Hygiene Data'!$F$10,0,10*ROW('Hygiene Data'!F46))),DZ52="",ISNUMBER(OFFSET('Hygiene Data'!$F$10,0,10*ROW('Hygiene Data'!F46)))),OFFSET('Hygiene Data'!$F$10,0,10*ROW('Hygiene Data'!F46)),NA())))</f>
        <v>#N/A</v>
      </c>
      <c r="BL52" s="252" t="e">
        <f ca="true">+IF(AND(ISNUMBER(OFFSET('Hygiene Data'!$G$6,0,10*ROW('Hygiene Data'!G46))),EA52="Yes"),OFFSET('Hygiene Data'!$G$6,0,10*ROW('Hygiene Data'!G46)),IF(AND(ISNUMBER(OFFSET('Hygiene Data'!$G$6,0,10*ROW('Hygiene Data'!G46))),EA52="No",ISNUMBER(OFFSET('Hygiene Data'!$G$6,0,10*ROW('Hygiene Data'!G46)))),CONCATENATE("[",ROUND(OFFSET('Hygiene Data'!$G$6,0,10*ROW('Hygiene Data'!G46)),0),"]"),IF(AND(ISNUMBER(OFFSET('Hygiene Data'!$G$6,0,10*ROW('Hygiene Data'!G46))),EA52="",ISNUMBER(OFFSET('Hygiene Data'!$G$6,0,10*ROW('Hygiene Data'!G46)))),OFFSET('Hygiene Data'!$G$6,0,10*ROW('Hygiene Data'!G46)),NA())))</f>
        <v>#N/A</v>
      </c>
      <c r="BM52" s="252" t="e">
        <f ca="true">+IF(AND(ISNUMBER(OFFSET('Hygiene Data'!$G$8,0,10*ROW('Hygiene Data'!G46))),EB52="Yes"),OFFSET('Hygiene Data'!$G$8,0,10*ROW('Hygiene Data'!G46)),IF(AND(ISNUMBER(OFFSET('Hygiene Data'!$G$8,0,10*ROW('Hygiene Data'!G46))),EB52="No",ISNUMBER(OFFSET('Hygiene Data'!$G$8,0,10*ROW('Hygiene Data'!G46)))),CONCATENATE("[",ROUND(OFFSET('Hygiene Data'!$G$8,0,10*ROW('Hygiene Data'!G46)),0),"]"),IF(AND(ISNUMBER(OFFSET('Hygiene Data'!$G$8,0,10*ROW('Hygiene Data'!G46))),EB52="",ISNUMBER(OFFSET('Hygiene Data'!$G$8,0,10*ROW('Hygiene Data'!G46)))),OFFSET('Hygiene Data'!$G$8,0,10*ROW('Hygiene Data'!G46)),NA())))</f>
        <v>#N/A</v>
      </c>
      <c r="BN52" s="252" t="e">
        <f ca="true">+IF(AND(ISNUMBER(OFFSET('Hygiene Data'!$G$10,0,10*ROW('Hygiene Data'!G46))),EC52="Yes"),OFFSET('Hygiene Data'!$G$10,0,10*ROW('Hygiene Data'!G46)),IF(AND(ISNUMBER(OFFSET('Hygiene Data'!$G$10,0,10*ROW('Hygiene Data'!G46))),EC52="No",ISNUMBER(OFFSET('Hygiene Data'!$G$10,0,10*ROW('Hygiene Data'!G46)))),CONCATENATE("[",ROUND(OFFSET('Hygiene Data'!$G$10,0,10*ROW('Hygiene Data'!G46)),0),"]"),IF(AND(ISNUMBER(OFFSET('Hygiene Data'!$G$10,0,10*ROW('Hygiene Data'!G46))),EC52="",ISNUMBER(OFFSET('Hygiene Data'!$G$10,0,10*ROW('Hygiene Data'!G46)))),OFFSET('Hygiene Data'!$G$10,0,10*ROW('Hygiene Data'!G46)),NA())))</f>
        <v>#N/A</v>
      </c>
      <c r="BO52" s="252" t="e">
        <f ca="true">+IF(AND(ISNUMBER(OFFSET('Hygiene Data'!$H$6,0,10*ROW('Hygiene Data'!H46))),ED52="Yes"),OFFSET('Hygiene Data'!$H$6,0,10*ROW('Hygiene Data'!H46)),IF(AND(ISNUMBER(OFFSET('Hygiene Data'!$H$6,0,10*ROW('Hygiene Data'!H46))),ED52="No",ISNUMBER(OFFSET('Hygiene Data'!$H$6,0,10*ROW('Hygiene Data'!H46)))),CONCATENATE("[",ROUND(OFFSET('Hygiene Data'!$H$6,0,10*ROW('Hygiene Data'!H46)),0),"]"),IF(AND(ISNUMBER(OFFSET('Hygiene Data'!$H$6,0,10*ROW('Hygiene Data'!H46))),ED52="",ISNUMBER(OFFSET('Hygiene Data'!$H$6,0,10*ROW('Hygiene Data'!H46)))),OFFSET('Hygiene Data'!$H$6,0,10*ROW('Hygiene Data'!H46)),NA())))</f>
        <v>#N/A</v>
      </c>
      <c r="BP52" s="252" t="e">
        <f ca="true">+IF(AND(ISNUMBER(OFFSET('Hygiene Data'!$H$8,0,10*ROW('Hygiene Data'!H46))),EE52="Yes"),OFFSET('Hygiene Data'!$H$8,0,10*ROW('Hygiene Data'!H46)),IF(AND(ISNUMBER(OFFSET('Hygiene Data'!$H$8,0,10*ROW('Hygiene Data'!H46))),EE52="No",ISNUMBER(OFFSET('Hygiene Data'!$H$8,0,10*ROW('Hygiene Data'!H46)))),CONCATENATE("[",ROUND(OFFSET('Hygiene Data'!$H$8,0,10*ROW('Hygiene Data'!H46)),0),"]"),IF(AND(ISNUMBER(OFFSET('Hygiene Data'!$H$8,0,10*ROW('Hygiene Data'!H46))),EE52="",ISNUMBER(OFFSET('Hygiene Data'!$H$8,0,10*ROW('Hygiene Data'!H46)))),OFFSET('Hygiene Data'!$H$8,0,10*ROW('Hygiene Data'!H46)),NA())))</f>
        <v>#N/A</v>
      </c>
      <c r="BQ52" s="252" t="e">
        <f ca="true">+IF(AND(ISNUMBER(OFFSET('Hygiene Data'!$H$10,0,10*ROW('Hygiene Data'!H46))),EF52="Yes"),OFFSET('Hygiene Data'!$H$10,0,10*ROW('Hygiene Data'!H46)),IF(AND(ISNUMBER(OFFSET('Hygiene Data'!$H$10,0,10*ROW('Hygiene Data'!H46))),EF52="No",ISNUMBER(OFFSET('Hygiene Data'!$H$10,0,10*ROW('Hygiene Data'!H46)))),CONCATENATE("[",ROUND(OFFSET('Hygiene Data'!$H$10,0,10*ROW('Hygiene Data'!H46)),0),"]"),IF(AND(ISNUMBER(OFFSET('Hygiene Data'!$H$10,0,10*ROW('Hygiene Data'!H46))),EF52="",ISNUMBER(OFFSET('Hygiene Data'!$H$10,0,10*ROW('Hygiene Data'!H46)))),OFFSET('Hygiene Data'!$H$10,0,10*ROW('Hygiene Data'!H46)),NA())))</f>
        <v>#N/A</v>
      </c>
      <c r="BS52" s="36" t="str">
        <f ca="true">+IF(OFFSET('Water Data'!$C$28,0,10*ROW('Water Data'!C46))="","",OFFSET('Water Data'!$C$28,0,10*ROW('Water Data'!C46)))</f>
        <v/>
      </c>
      <c r="BT52" s="36" t="str">
        <f ca="true">+IF(OFFSET('Water Data'!$C$29,0,10*ROW('Water Data'!C46))="","",OFFSET('Water Data'!$C$29,0,10*ROW('Water Data'!C46)))</f>
        <v/>
      </c>
      <c r="BU52" s="36" t="str">
        <f ca="true">+IF(OFFSET('Water Data'!$C$30,0,10*ROW('Water Data'!C46))="","",OFFSET('Water Data'!$C$30,0,10*ROW('Water Data'!C46)))</f>
        <v/>
      </c>
      <c r="BV52" s="36" t="str">
        <f ca="true">+IF(OFFSET('Water Data'!$D$28,0,10*ROW('Water Data'!D46))="","",OFFSET('Water Data'!$D$28,0,10*ROW('Water Data'!D46)))</f>
        <v/>
      </c>
      <c r="BW52" s="36" t="str">
        <f ca="true">+IF(OFFSET('Water Data'!$D$29,0,10*ROW('Water Data'!D46))="","",OFFSET('Water Data'!$D$29,0,10*ROW('Water Data'!D46)))</f>
        <v/>
      </c>
      <c r="BX52" s="36" t="str">
        <f ca="true">+IF(OFFSET('Water Data'!$D$30,0,10*ROW('Water Data'!D46))="","",OFFSET('Water Data'!$D$30,0,10*ROW('Water Data'!D46)))</f>
        <v/>
      </c>
      <c r="BY52" s="36" t="str">
        <f ca="true">+IF(OFFSET('Water Data'!$E$28,0,10*ROW('Water Data'!E46))="","",OFFSET('Water Data'!$E$28,0,10*ROW('Water Data'!E46)))</f>
        <v/>
      </c>
      <c r="BZ52" s="36" t="str">
        <f ca="true">+IF(OFFSET('Water Data'!$E$29,0,10*ROW('Water Data'!E46))="","",OFFSET('Water Data'!$E$29,0,10*ROW('Water Data'!E46)))</f>
        <v/>
      </c>
      <c r="CA52" s="36" t="str">
        <f ca="true">+IF(OFFSET('Water Data'!$E$30,0,10*ROW('Water Data'!E46))="","",OFFSET('Water Data'!$E$30,0,10*ROW('Water Data'!E46)))</f>
        <v/>
      </c>
      <c r="CB52" s="36" t="str">
        <f ca="true">+IF(OFFSET('Water Data'!$F$28,0,10*ROW('Water Data'!F46))="","",OFFSET('Water Data'!$F$28,0,10*ROW('Water Data'!F46)))</f>
        <v/>
      </c>
      <c r="CC52" s="36" t="str">
        <f ca="true">+IF(OFFSET('Water Data'!$F$29,0,10*ROW('Water Data'!F46))="","",OFFSET('Water Data'!$F$29,0,10*ROW('Water Data'!F46)))</f>
        <v/>
      </c>
      <c r="CD52" s="36" t="str">
        <f ca="true">+IF(OFFSET('Water Data'!$F$30,0,10*ROW('Water Data'!F46))="","",OFFSET('Water Data'!$F$30,0,10*ROW('Water Data'!F46)))</f>
        <v/>
      </c>
      <c r="CE52" s="36" t="str">
        <f ca="true">+IF(OFFSET('Water Data'!$G$28,0,10*ROW('Water Data'!G46))="","",OFFSET('Water Data'!$G$28,0,10*ROW('Water Data'!G46)))</f>
        <v/>
      </c>
      <c r="CF52" s="36" t="str">
        <f ca="true">+IF(OFFSET('Water Data'!$G$29,0,10*ROW('Water Data'!G46))="","",OFFSET('Water Data'!$G$29,0,10*ROW('Water Data'!G46)))</f>
        <v/>
      </c>
      <c r="CG52" s="36" t="str">
        <f ca="true">+IF(OFFSET('Water Data'!$G$30,0,10*ROW('Water Data'!G46))="","",OFFSET('Water Data'!$G$30,0,10*ROW('Water Data'!G46)))</f>
        <v/>
      </c>
      <c r="CH52" s="36" t="str">
        <f ca="true">+IF(OFFSET('Water Data'!$H$28,0,10*ROW('Water Data'!H46))="","",OFFSET('Water Data'!$H$28,0,10*ROW('Water Data'!H46)))</f>
        <v/>
      </c>
      <c r="CI52" s="36" t="str">
        <f ca="true">+IF(OFFSET('Water Data'!$H$29,0,10*ROW('Water Data'!H46))="","",OFFSET('Water Data'!$H$29,0,10*ROW('Water Data'!H46)))</f>
        <v/>
      </c>
      <c r="CJ52" s="36" t="str">
        <f ca="true">+IF(OFFSET('Water Data'!$H$30,0,10*ROW('Water Data'!H46))="","",OFFSET('Water Data'!$H$30,0,10*ROW('Water Data'!H46)))</f>
        <v/>
      </c>
      <c r="CK52" s="36" t="str">
        <f ca="true">+IF(OFFSET('Sanitation Data'!$C$29,0,10*ROW('Sanitation Data'!C46))="","",OFFSET('Sanitation Data'!$C$29,0,10*ROW('Sanitation Data'!C46)))</f>
        <v/>
      </c>
      <c r="CL52" s="36" t="str">
        <f ca="true">+IF(OFFSET('Sanitation Data'!$C$30,0,10*ROW('Sanitation Data'!C46))="","",OFFSET('Sanitation Data'!$C$30,0,10*ROW('Sanitation Data'!C46)))</f>
        <v/>
      </c>
      <c r="CM52" s="36" t="str">
        <f ca="true">+IF(OFFSET('Sanitation Data'!$C$31,0,10*ROW('Sanitation Data'!C46))="","",OFFSET('Sanitation Data'!$C$31,0,10*ROW('Sanitation Data'!C46)))</f>
        <v/>
      </c>
      <c r="CN52" s="36" t="str">
        <f ca="true">+IF(OFFSET('Sanitation Data'!$C$32,0,10*ROW('Sanitation Data'!C46))="","",OFFSET('Sanitation Data'!$C$32,0,10*ROW('Sanitation Data'!C46)))</f>
        <v/>
      </c>
      <c r="CO52" s="36" t="str">
        <f ca="true">+IF(OFFSET('Sanitation Data'!$C$33,0,10*ROW('Sanitation Data'!C46))="","",OFFSET('Sanitation Data'!$C$33,0,10*ROW('Sanitation Data'!C46)))</f>
        <v/>
      </c>
      <c r="CP52" s="36" t="str">
        <f ca="true">+IF(OFFSET('Sanitation Data'!$D$29,0,10*ROW('Sanitation Data'!D46))="","",OFFSET('Sanitation Data'!$D$29,0,10*ROW('Sanitation Data'!D46)))</f>
        <v/>
      </c>
      <c r="CQ52" s="36" t="str">
        <f ca="true">+IF(OFFSET('Sanitation Data'!$D$30,0,10*ROW('Sanitation Data'!D46))="","",OFFSET('Sanitation Data'!$D$30,0,10*ROW('Sanitation Data'!D46)))</f>
        <v/>
      </c>
      <c r="CR52" s="36" t="str">
        <f ca="true">+IF(OFFSET('Sanitation Data'!$D$31,0,10*ROW('Sanitation Data'!D46))="","",OFFSET('Sanitation Data'!$D$31,0,10*ROW('Sanitation Data'!D46)))</f>
        <v/>
      </c>
      <c r="CS52" s="36" t="str">
        <f ca="true">+IF(OFFSET('Sanitation Data'!$D$32,0,10*ROW('Sanitation Data'!D46))="","",OFFSET('Sanitation Data'!$D$32,0,10*ROW('Sanitation Data'!D46)))</f>
        <v/>
      </c>
      <c r="CT52" s="36" t="str">
        <f ca="true">+IF(OFFSET('Sanitation Data'!$D$33,0,10*ROW('Sanitation Data'!D46))="","",OFFSET('Sanitation Data'!$D$33,0,10*ROW('Sanitation Data'!D46)))</f>
        <v/>
      </c>
      <c r="CU52" s="36" t="str">
        <f ca="true">+IF(OFFSET('Sanitation Data'!$E$29,0,10*ROW('Sanitation Data'!E46))="","",OFFSET('Sanitation Data'!$E$29,0,10*ROW('Sanitation Data'!E46)))</f>
        <v/>
      </c>
      <c r="CV52" s="36" t="str">
        <f ca="true">+IF(OFFSET('Sanitation Data'!$E$30,0,10*ROW('Sanitation Data'!E46))="","",OFFSET('Sanitation Data'!$E$30,0,10*ROW('Sanitation Data'!E46)))</f>
        <v/>
      </c>
      <c r="CW52" s="36" t="str">
        <f ca="true">+IF(OFFSET('Sanitation Data'!$E$31,0,10*ROW('Sanitation Data'!E46))="","",OFFSET('Sanitation Data'!$E$31,0,10*ROW('Sanitation Data'!E46)))</f>
        <v/>
      </c>
      <c r="CX52" s="36" t="str">
        <f ca="true">+IF(OFFSET('Sanitation Data'!$E$32,0,10*ROW('Sanitation Data'!E46))="","",OFFSET('Sanitation Data'!$E$32,0,10*ROW('Sanitation Data'!E46)))</f>
        <v/>
      </c>
      <c r="CY52" s="36" t="str">
        <f ca="true">+IF(OFFSET('Sanitation Data'!$E$33,0,10*ROW('Sanitation Data'!E46))="","",OFFSET('Sanitation Data'!$E$33,0,10*ROW('Sanitation Data'!E46)))</f>
        <v/>
      </c>
      <c r="CZ52" s="36" t="str">
        <f ca="true">+IF(OFFSET('Sanitation Data'!$F$29,0,10*ROW('Sanitation Data'!F46))="","",OFFSET('Sanitation Data'!$F$29,0,10*ROW('Sanitation Data'!F46)))</f>
        <v/>
      </c>
      <c r="DA52" s="36" t="str">
        <f ca="true">+IF(OFFSET('Sanitation Data'!$F$30,0,10*ROW('Sanitation Data'!F46))="","",OFFSET('Sanitation Data'!$F$30,0,10*ROW('Sanitation Data'!F46)))</f>
        <v/>
      </c>
      <c r="DB52" s="36" t="str">
        <f ca="true">+IF(OFFSET('Sanitation Data'!$F$31,0,10*ROW('Sanitation Data'!F46))="","",OFFSET('Sanitation Data'!$F$31,0,10*ROW('Sanitation Data'!F46)))</f>
        <v/>
      </c>
      <c r="DC52" s="36" t="str">
        <f ca="true">+IF(OFFSET('Sanitation Data'!$F$32,0,10*ROW('Sanitation Data'!F46))="","",OFFSET('Sanitation Data'!$F$32,0,10*ROW('Sanitation Data'!F46)))</f>
        <v/>
      </c>
      <c r="DD52" s="36" t="str">
        <f ca="true">+IF(OFFSET('Sanitation Data'!$F$33,0,10*ROW('Sanitation Data'!F46))="","",OFFSET('Sanitation Data'!$F$33,0,10*ROW('Sanitation Data'!F46)))</f>
        <v/>
      </c>
      <c r="DE52" s="36" t="str">
        <f ca="true">+IF(OFFSET('Sanitation Data'!$G$29,0,10*ROW('Sanitation Data'!G46))="","",OFFSET('Sanitation Data'!$G$29,0,10*ROW('Sanitation Data'!G46)))</f>
        <v/>
      </c>
      <c r="DF52" s="36" t="str">
        <f ca="true">+IF(OFFSET('Sanitation Data'!$G$30,0,10*ROW('Sanitation Data'!G46))="","",OFFSET('Sanitation Data'!$G$30,0,10*ROW('Sanitation Data'!G46)))</f>
        <v/>
      </c>
      <c r="DG52" s="36" t="str">
        <f ca="true">+IF(OFFSET('Sanitation Data'!$G$31,0,10*ROW('Sanitation Data'!G46))="","",OFFSET('Sanitation Data'!$G$31,0,10*ROW('Sanitation Data'!G46)))</f>
        <v/>
      </c>
      <c r="DH52" s="36" t="str">
        <f ca="true">+IF(OFFSET('Sanitation Data'!$G$32,0,10*ROW('Sanitation Data'!G46))="","",OFFSET('Sanitation Data'!$G$32,0,10*ROW('Sanitation Data'!G46)))</f>
        <v/>
      </c>
      <c r="DI52" s="36" t="str">
        <f ca="true">+IF(OFFSET('Sanitation Data'!$G$33,0,10*ROW('Sanitation Data'!G46))="","",OFFSET('Sanitation Data'!$G$33,0,10*ROW('Sanitation Data'!G46)))</f>
        <v/>
      </c>
      <c r="DJ52" s="36" t="str">
        <f ca="true">+IF(OFFSET('Sanitation Data'!$H$29,0,10*ROW('Sanitation Data'!H46))="","",OFFSET('Sanitation Data'!$H$29,0,10*ROW('Sanitation Data'!H46)))</f>
        <v/>
      </c>
      <c r="DK52" s="36" t="str">
        <f ca="true">+IF(OFFSET('Sanitation Data'!$H$30,0,10*ROW('Sanitation Data'!H46))="","",OFFSET('Sanitation Data'!$H$30,0,10*ROW('Sanitation Data'!H46)))</f>
        <v/>
      </c>
      <c r="DL52" s="36" t="str">
        <f ca="true">+IF(OFFSET('Sanitation Data'!$H$31,0,10*ROW('Sanitation Data'!H46))="","",OFFSET('Sanitation Data'!$H$31,0,10*ROW('Sanitation Data'!H46)))</f>
        <v/>
      </c>
      <c r="DM52" s="36" t="str">
        <f ca="true">+IF(OFFSET('Sanitation Data'!$H$32,0,10*ROW('Sanitation Data'!H46))="","",OFFSET('Sanitation Data'!$H$32,0,10*ROW('Sanitation Data'!H46)))</f>
        <v/>
      </c>
      <c r="DN52" s="36" t="str">
        <f ca="true">+IF(OFFSET('Sanitation Data'!$H$33,0,10*ROW('Sanitation Data'!H46))="","",OFFSET('Sanitation Data'!$H$33,0,10*ROW('Sanitation Data'!H46)))</f>
        <v/>
      </c>
      <c r="DO52" s="36" t="str">
        <f ca="true">+IF(OFFSET('Hygiene Data'!$C$12,0,10*ROW('Hygiene Data'!C46))="","",OFFSET('Hygiene Data'!$C$12,0,10*ROW('Hygiene Data'!C46)))</f>
        <v/>
      </c>
      <c r="DP52" s="36" t="str">
        <f ca="true">+IF(OFFSET('Hygiene Data'!$C$13,0,10*ROW('Hygiene Data'!C46))="","",OFFSET('Hygiene Data'!$C$13,0,10*ROW('Hygiene Data'!C46)))</f>
        <v/>
      </c>
      <c r="DQ52" s="36" t="str">
        <f ca="true">+IF(OFFSET('Hygiene Data'!$C$14,0,10*ROW('Hygiene Data'!C46))="","",OFFSET('Hygiene Data'!$C$14,0,10*ROW('Hygiene Data'!C46)))</f>
        <v/>
      </c>
      <c r="DR52" s="36" t="str">
        <f ca="true">+IF(OFFSET('Hygiene Data'!$D$12,0,10*ROW('Hygiene Data'!D46))="","",OFFSET('Hygiene Data'!$D$12,0,10*ROW('Hygiene Data'!D46)))</f>
        <v/>
      </c>
      <c r="DS52" s="36" t="str">
        <f ca="true">+IF(OFFSET('Hygiene Data'!$D$13,0,10*ROW('Hygiene Data'!D46))="","",OFFSET('Hygiene Data'!$D$13,0,10*ROW('Hygiene Data'!D46)))</f>
        <v/>
      </c>
      <c r="DT52" s="36" t="str">
        <f ca="true">+IF(OFFSET('Hygiene Data'!$D$14,0,10*ROW('Hygiene Data'!D46))="","",OFFSET('Hygiene Data'!$D$14,0,10*ROW('Hygiene Data'!D46)))</f>
        <v/>
      </c>
      <c r="DU52" s="36" t="str">
        <f ca="true">+IF(OFFSET('Hygiene Data'!$E$12,0,10*ROW('Hygiene Data'!E46))="","",OFFSET('Hygiene Data'!$E$12,0,10*ROW('Hygiene Data'!E46)))</f>
        <v/>
      </c>
      <c r="DV52" s="36" t="str">
        <f ca="true">+IF(OFFSET('Hygiene Data'!$E$13,0,10*ROW('Hygiene Data'!E46))="","",OFFSET('Hygiene Data'!$E$13,0,10*ROW('Hygiene Data'!E46)))</f>
        <v/>
      </c>
      <c r="DW52" s="36" t="str">
        <f ca="true">+IF(OFFSET('Hygiene Data'!$E$14,0,10*ROW('Hygiene Data'!E46))="","",OFFSET('Hygiene Data'!$E$14,0,10*ROW('Hygiene Data'!E46)))</f>
        <v/>
      </c>
      <c r="DX52" s="36" t="str">
        <f ca="true">+IF(OFFSET('Hygiene Data'!$F$12,0,10*ROW('Hygiene Data'!F46))="","",OFFSET('Hygiene Data'!$F$12,0,10*ROW('Hygiene Data'!F46)))</f>
        <v/>
      </c>
      <c r="DY52" s="36" t="str">
        <f ca="true">+IF(OFFSET('Hygiene Data'!$F$13,0,10*ROW('Hygiene Data'!F46))="","",OFFSET('Hygiene Data'!$F$13,0,10*ROW('Hygiene Data'!F46)))</f>
        <v/>
      </c>
      <c r="DZ52" s="36" t="str">
        <f ca="true">+IF(OFFSET('Hygiene Data'!$F$14,0,10*ROW('Hygiene Data'!F46))="","",OFFSET('Hygiene Data'!$F$14,0,10*ROW('Hygiene Data'!F46)))</f>
        <v/>
      </c>
      <c r="EA52" s="36" t="str">
        <f ca="true">+IF(OFFSET('Hygiene Data'!$G$12,0,10*ROW('Hygiene Data'!G46))="","",OFFSET('Hygiene Data'!$G$12,0,10*ROW('Hygiene Data'!G46)))</f>
        <v/>
      </c>
      <c r="EB52" s="36" t="str">
        <f ca="true">+IF(OFFSET('Hygiene Data'!$G$13,0,10*ROW('Hygiene Data'!G46))="","",OFFSET('Hygiene Data'!$G$13,0,10*ROW('Hygiene Data'!G46)))</f>
        <v/>
      </c>
      <c r="EC52" s="36" t="str">
        <f ca="true">+IF(OFFSET('Hygiene Data'!$G$14,0,10*ROW('Hygiene Data'!G46))="","",OFFSET('Hygiene Data'!$G$14,0,10*ROW('Hygiene Data'!G46)))</f>
        <v/>
      </c>
      <c r="ED52" s="36" t="str">
        <f ca="true">+IF(OFFSET('Hygiene Data'!$H$12,0,10*ROW('Hygiene Data'!H46))="","",OFFSET('Hygiene Data'!$H$12,0,10*ROW('Hygiene Data'!H46)))</f>
        <v/>
      </c>
      <c r="EE52" s="36" t="str">
        <f ca="true">+IF(OFFSET('Hygiene Data'!$H$13,0,10*ROW('Hygiene Data'!H46))="","",OFFSET('Hygiene Data'!$H$13,0,10*ROW('Hygiene Data'!H46)))</f>
        <v/>
      </c>
      <c r="EF52" s="36" t="str">
        <f ca="true">+IF(OFFSET('Hygiene Data'!$H$14,0,10*ROW('Hygiene Data'!H46))="","",OFFSET('Hygiene Data'!$H$14,0,10*ROW('Hygiene Data'!H46)))</f>
        <v/>
      </c>
    </row>
    <row r="53" x14ac:dyDescent="0.2">
      <c r="A53" s="59" t="str">
        <f ca="true">+IF(OFFSET('Water Data'!$B$1,0,10*ROW('Water Data'!B50))="","",OFFSET('Water Data'!$B$1,0,10*ROW('Water Data'!B50)))</f>
        <v/>
      </c>
      <c r="B53" s="59" t="str">
        <f ca="true">+IF(OFFSET('Water Data'!$A$3,0,10*ROW('Water Data'!A50))="","",OFFSET('Water Data'!$A$3,0,10*ROW('Water Data'!A50)))</f>
        <v/>
      </c>
      <c r="C53" s="59" t="str">
        <f ca="true">+IF(OFFSET('Water Data'!$C$3,0,10*ROW('Water Data'!C50))="","",OFFSET('Water Data'!$C$3,0,10*ROW('Water Data'!C50)))</f>
        <v/>
      </c>
      <c r="D53" s="250" t="e">
        <f ca="true">+IF(AND(ISNUMBER(OFFSET('Water Data'!$C$5,0,10*ROW('Water Data'!C47))),BS53="Yes"),100-OFFSET('Water Data'!$C$5,0,10*ROW('Water Data'!C47)),IF(AND(ISNUMBER(OFFSET('Water Data'!$C$5,0,10*ROW('Water Data'!C47))),BS53="No",ISNUMBER(OFFSET('Water Data'!$C$5,0,10*ROW('Water Data'!C47)))),CONCATENATE("[",ROUND(100-OFFSET('Water Data'!$C$5,0,10*ROW('Water Data'!C47)),0),"]"),IF(AND(ISNUMBER(OFFSET('Water Data'!$C$5,0,10*ROW('Water Data'!C47))),BS53="",ISNUMBER(OFFSET('Water Data'!$C$5,0,10*ROW('Water Data'!C47)))),100-OFFSET('Water Data'!$C$5,0,10*ROW('Water Data'!C47)),NA())))</f>
        <v>#N/A</v>
      </c>
      <c r="E53" s="250" t="e">
        <f ca="true">+IF(AND(ISNUMBER(OFFSET('Water Data'!$C$7,0,10*ROW('Water Data'!D47))),BT53="Yes"),OFFSET('Water Data'!$C$7,0,10*ROW('Water Data'!C47)),IF(AND(ISNUMBER(OFFSET('Water Data'!$C$7,0,10*ROW('Water Data'!C47))),BT53="No",ISNUMBER(OFFSET('Water Data'!$C$7,0,10*ROW('Water Data'!C47)))),CONCATENATE("[",ROUND(OFFSET('Water Data'!$C$7,0,10*ROW('Water Data'!C47)),0),"]"),IF(AND(ISNUMBER(OFFSET('Water Data'!$C$7,0,10*ROW('Water Data'!C47))),BT53="",ISNUMBER(OFFSET('Water Data'!$C$7,0,10*ROW('Water Data'!C47)))),OFFSET('Water Data'!$C$7,0,10*ROW('Water Data'!C47)),NA())))</f>
        <v>#N/A</v>
      </c>
      <c r="F53" s="250" t="e">
        <f ca="true">+IF(AND(ISNUMBER(OFFSET('Water Data'!$C$10,0,10*ROW('Water Data'!C47))),BU53="Yes"),OFFSET('Water Data'!$C$10,0,10*ROW('Water Data'!C47)),IF(AND(ISNUMBER(OFFSET('Water Data'!$C$10,0,10*ROW('Water Data'!C47))),BU53="No",ISNUMBER(OFFSET('Water Data'!$C$10,0,10*ROW('Water Data'!C47)))),CONCATENATE("[",ROUND(OFFSET('Water Data'!$C$10,0,10*ROW('Water Data'!C47)),0),"]"),IF(AND(ISNUMBER(OFFSET('Water Data'!$C$10,0,10*ROW('Water Data'!C47))),BU53="",ISNUMBER(OFFSET('Water Data'!$C$10,0,10*ROW('Water Data'!C47)))),OFFSET('Water Data'!$C$10,0,10*ROW('Water Data'!C47)),NA())))</f>
        <v>#N/A</v>
      </c>
      <c r="G53" s="250" t="e">
        <f ca="true">+IF(AND(ISNUMBER(OFFSET('Water Data'!$D$5,0,10*ROW('Water Data'!D47))),BV53="Yes"),100-OFFSET('Water Data'!$D$5,0,10*ROW('Water Data'!D47)),IF(AND(ISNUMBER(OFFSET('Water Data'!$D$5,0,10*ROW('Water Data'!D47))),BV53="No",ISNUMBER(OFFSET('Water Data'!$D$5,0,10*ROW('Water Data'!D47)))),CONCATENATE("[",ROUND(100-OFFSET('Water Data'!$D$5,0,10*ROW('Water Data'!D47)),0),"]"),IF(AND(ISNUMBER(OFFSET('Water Data'!$D$5,0,10*ROW('Water Data'!D47))),BV53="",ISNUMBER(OFFSET('Water Data'!$D$5,0,10*ROW('Water Data'!D47)))),100-OFFSET('Water Data'!$D$5,0,10*ROW('Water Data'!D47)),NA())))</f>
        <v>#N/A</v>
      </c>
      <c r="H53" s="250" t="e">
        <f ca="true">+IF(AND(ISNUMBER(OFFSET('Water Data'!$D$7,0,10*ROW('Water Data'!D47))),BW53="Yes"),OFFSET('Water Data'!$D$7,0,10*ROW('Water Data'!D47)),IF(AND(ISNUMBER(OFFSET('Water Data'!$D$7,0,10*ROW('Water Data'!D47))),BW53="No",ISNUMBER(OFFSET('Water Data'!$D$7,0,10*ROW('Water Data'!D47)))),CONCATENATE("[",ROUND(OFFSET('Water Data'!$C$7,0,10*ROW('Water Data'!D47)),0),"]"),IF(AND(ISNUMBER(OFFSET('Water Data'!$D$7,0,10*ROW('Water Data'!D47))),BW53="",ISNUMBER(OFFSET('Water Data'!$D$7,0,10*ROW('Water Data'!D47)))),OFFSET('Water Data'!$D$7,0,10*ROW('Water Data'!D47)),NA())))</f>
        <v>#N/A</v>
      </c>
      <c r="I53" s="250" t="e">
        <f ca="true">+IF(AND(ISNUMBER(OFFSET('Water Data'!$D$10,0,10*ROW('Water Data'!D47))),BX53="Yes"),OFFSET('Water Data'!$D$10,0,10*ROW('Water Data'!D47)),IF(AND(ISNUMBER(OFFSET('Water Data'!$D$10,0,10*ROW('Water Data'!D47))),BX53="No",ISNUMBER(OFFSET('Water Data'!$D$10,0,10*ROW('Water Data'!D47)))),CONCATENATE("[",ROUND(OFFSET('Water Data'!$D$10,0,10*ROW('Water Data'!D47)),0),"]"),IF(AND(ISNUMBER(OFFSET('Water Data'!$D$10,0,10*ROW('Water Data'!D47))),BX53="",ISNUMBER(OFFSET('Water Data'!$D$10,0,10*ROW('Water Data'!D47)))),OFFSET('Water Data'!$D$10,0,10*ROW('Water Data'!D47)),NA())))</f>
        <v>#N/A</v>
      </c>
      <c r="J53" s="250" t="e">
        <f ca="true">+IF(AND(ISNUMBER(OFFSET('Water Data'!$E$5,0,10*ROW('Water Data'!E47))),BY53="Yes"),100-OFFSET('Water Data'!$E$5,0,10*ROW('Water Data'!E47)),IF(AND(ISNUMBER(OFFSET('Water Data'!$E$5,0,10*ROW('Water Data'!E47))),BY53="No",ISNUMBER(OFFSET('Water Data'!$E$5,0,10*ROW('Water Data'!E47)))),CONCATENATE("[",ROUND(100-OFFSET('Water Data'!$E$5,0,10*ROW('Water Data'!E47)),0),"]"),IF(AND(ISNUMBER(OFFSET('Water Data'!$E$5,0,10*ROW('Water Data'!E47))),BY53="",ISNUMBER(OFFSET('Water Data'!$E$5,0,10*ROW('Water Data'!E47)))),100-OFFSET('Water Data'!$E$5,0,10*ROW('Water Data'!E47)),NA())))</f>
        <v>#N/A</v>
      </c>
      <c r="K53" s="250" t="e">
        <f ca="true">+IF(AND(ISNUMBER(OFFSET('Water Data'!$E$7,0,10*ROW('Water Data'!E47))),BZ53="Yes"),OFFSET('Water Data'!$E$7,0,10*ROW('Water Data'!E47)),IF(AND(ISNUMBER(OFFSET('Water Data'!$E$7,0,10*ROW('Water Data'!E47))),BZ53="No",ISNUMBER(OFFSET('Water Data'!$E$7,0,10*ROW('Water Data'!E47)))),CONCATENATE("[",ROUND(OFFSET('Water Data'!$E$7,0,10*ROW('Water Data'!E47)),0),"]"),IF(AND(ISNUMBER(OFFSET('Water Data'!$E$7,0,10*ROW('Water Data'!E47))),BZ53="",ISNUMBER(OFFSET('Water Data'!$E$7,0,10*ROW('Water Data'!E47)))),OFFSET('Water Data'!$E$7,0,10*ROW('Water Data'!E47)),NA())))</f>
        <v>#N/A</v>
      </c>
      <c r="L53" s="250" t="e">
        <f ca="true">+IF(AND(ISNUMBER(OFFSET('Water Data'!$E$10,0,10*ROW('Water Data'!E47))),CA53="Yes"),OFFSET('Water Data'!$E$10,0,10*ROW('Water Data'!E47)),IF(AND(ISNUMBER(OFFSET('Water Data'!$E$10,0,10*ROW('Water Data'!E47))),CA53="No",ISNUMBER(OFFSET('Water Data'!$E$10,0,10*ROW('Water Data'!E47)))),CONCATENATE("[",ROUND(OFFSET('Water Data'!$E$10,0,10*ROW('Water Data'!E47)),0),"]"),IF(AND(ISNUMBER(OFFSET('Water Data'!$E$10,0,10*ROW('Water Data'!E47))),CA53="",ISNUMBER(OFFSET('Water Data'!$E$10,0,10*ROW('Water Data'!E47)))),OFFSET('Water Data'!$E$10,0,10*ROW('Water Data'!E47)),NA())))</f>
        <v>#N/A</v>
      </c>
      <c r="M53" s="250" t="e">
        <f ca="true">+IF(AND(ISNUMBER(OFFSET('Water Data'!$F$5,0,10*ROW('Water Data'!F47))),CB53="Yes"),100-OFFSET('Water Data'!$F$5,0,10*ROW('Water Data'!F47)),IF(AND(ISNUMBER(OFFSET('Water Data'!$F$5,0,10*ROW('Water Data'!F47))),CB53="No",ISNUMBER(OFFSET('Water Data'!$F$5,0,10*ROW('Water Data'!F47)))),CONCATENATE("[",ROUND(100-OFFSET('Water Data'!$F$5,0,10*ROW('Water Data'!F47)),0),"]"),IF(AND(ISNUMBER(OFFSET('Water Data'!$F$5,0,10*ROW('Water Data'!F47))),CB53="",ISNUMBER(OFFSET('Water Data'!$F$5,0,10*ROW('Water Data'!F47)))),100-OFFSET('Water Data'!$F$5,0,10*ROW('Water Data'!F47)),NA())))</f>
        <v>#N/A</v>
      </c>
      <c r="N53" s="250" t="e">
        <f ca="true">+IF(AND(ISNUMBER(OFFSET('Water Data'!$F$7,0,10*ROW('Water Data'!F47))),CC53="Yes"),OFFSET('Water Data'!$F$7,0,10*ROW('Water Data'!F47)),IF(AND(ISNUMBER(OFFSET('Water Data'!$F$7,0,10*ROW('Water Data'!F47))),CC53="No",ISNUMBER(OFFSET('Water Data'!$F$7,0,10*ROW('Water Data'!F47)))),CONCATENATE("[",ROUND(OFFSET('Water Data'!$F$7,0,10*ROW('Water Data'!F47)),0),"]"),IF(AND(ISNUMBER(OFFSET('Water Data'!$F$7,0,10*ROW('Water Data'!F47))),CC53="",ISNUMBER(OFFSET('Water Data'!$F$7,0,10*ROW('Water Data'!F47)))),OFFSET('Water Data'!$F$7,0,10*ROW('Water Data'!F47)),NA())))</f>
        <v>#N/A</v>
      </c>
      <c r="O53" s="250" t="e">
        <f ca="true">+IF(AND(ISNUMBER(OFFSET('Water Data'!$F$10,0,10*ROW('Water Data'!F47))),CD53="Yes"),OFFSET('Water Data'!$F$10,0,10*ROW('Water Data'!F47)),IF(AND(ISNUMBER(OFFSET('Water Data'!$F$10,0,10*ROW('Water Data'!F47))),CD53="No",ISNUMBER(OFFSET('Water Data'!$F$10,0,10*ROW('Water Data'!F47)))),CONCATENATE("[",ROUND(OFFSET('Water Data'!$F$10,0,10*ROW('Water Data'!F47)),0),"]"),IF(AND(ISNUMBER(OFFSET('Water Data'!$F$10,0,10*ROW('Water Data'!F47))),CD53="",ISNUMBER(OFFSET('Water Data'!$F$10,0,10*ROW('Water Data'!F47)))),OFFSET('Water Data'!$F$10,0,10*ROW('Water Data'!F47)),NA())))</f>
        <v>#N/A</v>
      </c>
      <c r="P53" s="250" t="e">
        <f ca="true">+IF(AND(ISNUMBER(OFFSET('Water Data'!$G$5,0,10*ROW('Water Data'!G47))),CE53="Yes"),100-OFFSET('Water Data'!$G$5,0,10*ROW('Water Data'!G47)),IF(AND(ISNUMBER(OFFSET('Water Data'!$G$5,0,10*ROW('Water Data'!G47))),CE53="No",ISNUMBER(OFFSET('Water Data'!$G$5,0,10*ROW('Water Data'!G47)))),CONCATENATE("[",ROUND(100-OFFSET('Water Data'!$G$5,0,10*ROW('Water Data'!G47)),0),"]"),IF(AND(ISNUMBER(OFFSET('Water Data'!$G$5,0,10*ROW('Water Data'!G47))),CE53="",ISNUMBER(OFFSET('Water Data'!$G$5,0,10*ROW('Water Data'!G47)))),100-OFFSET('Water Data'!$G$5,0,10*ROW('Water Data'!G47)),NA())))</f>
        <v>#N/A</v>
      </c>
      <c r="Q53" s="250" t="e">
        <f ca="true">+IF(AND(ISNUMBER(OFFSET('Water Data'!$G$7,0,10*ROW('Water Data'!G47))),CF53="Yes"),OFFSET('Water Data'!$G$7,0,10*ROW('Water Data'!G47)),IF(AND(ISNUMBER(OFFSET('Water Data'!$G$7,0,10*ROW('Water Data'!G47))),CF53="No",ISNUMBER(OFFSET('Water Data'!$G$7,0,10*ROW('Water Data'!G47)))),CONCATENATE("[",ROUND(OFFSET('Water Data'!$G$7,0,10*ROW('Water Data'!G47)),0),"]"),IF(AND(ISNUMBER(OFFSET('Water Data'!$G$7,0,10*ROW('Water Data'!G47))),CF53="",ISNUMBER(OFFSET('Water Data'!$G$7,0,10*ROW('Water Data'!G47)))),OFFSET('Water Data'!$G$7,0,10*ROW('Water Data'!G47)),NA())))</f>
        <v>#N/A</v>
      </c>
      <c r="R53" s="250" t="e">
        <f ca="true">+IF(AND(ISNUMBER(OFFSET('Water Data'!$G$10,0,10*ROW('Water Data'!G47))),CG53="Yes"),OFFSET('Water Data'!$G$10,0,10*ROW('Water Data'!G47)),IF(AND(ISNUMBER(OFFSET('Water Data'!$G$10,0,10*ROW('Water Data'!G47))),CG53="No",ISNUMBER(OFFSET('Water Data'!$G$10,0,10*ROW('Water Data'!G47)))),CONCATENATE("[",ROUND(OFFSET('Water Data'!$G$10,0,10*ROW('Water Data'!G47)),0),"]"),IF(AND(ISNUMBER(OFFSET('Water Data'!$G$10,0,10*ROW('Water Data'!G47))),CG53="",ISNUMBER(OFFSET('Water Data'!$G$10,0,10*ROW('Water Data'!G47)))),OFFSET('Water Data'!$G$10,0,10*ROW('Water Data'!G47)),NA())))</f>
        <v>#N/A</v>
      </c>
      <c r="S53" s="250" t="e">
        <f ca="true">+IF(AND(ISNUMBER(OFFSET('Water Data'!$H$5,0,10*ROW('Water Data'!H47))),CH53="Yes"),100-OFFSET('Water Data'!$H$5,0,10*ROW('Water Data'!H47)),IF(AND(ISNUMBER(OFFSET('Water Data'!$H$5,0,10*ROW('Water Data'!H47))),CH53="No",ISNUMBER(OFFSET('Water Data'!$H$5,0,10*ROW('Water Data'!H47)))),CONCATENATE("[",ROUND(100-OFFSET('Water Data'!$H$5,0,10*ROW('Water Data'!H47)),0),"]"),IF(AND(ISNUMBER(OFFSET('Water Data'!$H$5,0,10*ROW('Water Data'!H47))),CH53="",ISNUMBER(OFFSET('Water Data'!$H$5,0,10*ROW('Water Data'!H47)))),100-OFFSET('Water Data'!$H$5,0,10*ROW('Water Data'!H47)),NA())))</f>
        <v>#N/A</v>
      </c>
      <c r="T53" s="250" t="e">
        <f ca="true">+IF(AND(ISNUMBER(OFFSET('Water Data'!$H$7,0,10*ROW('Water Data'!H47))),CI53="Yes"),OFFSET('Water Data'!$H$7,0,10*ROW('Water Data'!H47)),IF(AND(ISNUMBER(OFFSET('Water Data'!$H$7,0,10*ROW('Water Data'!H47))),CI53="No",ISNUMBER(OFFSET('Water Data'!$H$7,0,10*ROW('Water Data'!H47)))),CONCATENATE("[",ROUND(OFFSET('Water Data'!$H$7,0,10*ROW('Water Data'!H47)),0),"]"),IF(AND(ISNUMBER(OFFSET('Water Data'!$H$7,0,10*ROW('Water Data'!H47))),CI53="",ISNUMBER(OFFSET('Water Data'!$H$7,0,10*ROW('Water Data'!H47)))),OFFSET('Water Data'!$H$7,0,10*ROW('Water Data'!H47)),NA())))</f>
        <v>#N/A</v>
      </c>
      <c r="U53" s="250" t="e">
        <f ca="true">+IF(AND(ISNUMBER(OFFSET('Water Data'!$H$10,0,10*ROW('Water Data'!H47))),CJ53="Yes"),OFFSET('Water Data'!$H$10,0,10*ROW('Water Data'!H47)),IF(AND(ISNUMBER(OFFSET('Water Data'!$H$10,0,10*ROW('Water Data'!H47))),CJ53="No",ISNUMBER(OFFSET('Water Data'!$H$10,0,10*ROW('Water Data'!H47)))),CONCATENATE("[",ROUND(OFFSET('Water Data'!$H$10,0,10*ROW('Water Data'!H47)),0),"]"),IF(AND(ISNUMBER(OFFSET('Water Data'!$H$10,0,10*ROW('Water Data'!H47))),CJ53="",ISNUMBER(OFFSET('Water Data'!$H$10,0,10*ROW('Water Data'!H47)))),OFFSET('Water Data'!$H$10,0,10*ROW('Water Data'!H47)),NA())))</f>
        <v>#N/A</v>
      </c>
      <c r="V53" s="251" t="e">
        <f ca="true">+IF(AND(ISNUMBER(OFFSET('Sanitation Data'!$C$5,0,10*ROW('Sanitation Data'!C47))),CK53="Yes"),100-OFFSET('Sanitation Data'!$C$5,0,10*ROW('Sanitation Data'!C47)),IF(AND(ISNUMBER(OFFSET('Sanitation Data'!$C$5,0,10*ROW('Sanitation Data'!C47))),CK53="No",ISNUMBER(OFFSET('Sanitation Data'!$C$5,0,10*ROW('Sanitation Data'!C47)))),CONCATENATE("[",ROUND(100-OFFSET('Sanitation Data'!$C$5,0,10*ROW('Sanitation Data'!C47)),0),"]"),IF(AND(ISNUMBER(OFFSET('Sanitation Data'!$C$5,0,10*ROW('Sanitation Data'!C47))),CK53="",ISNUMBER(OFFSET('Sanitation Data'!$C$5,0,10*ROW('Sanitation Data'!C47)))),100-OFFSET('Sanitation Data'!$C$5,0,10*ROW('Sanitation Data'!C47)),NA())))</f>
        <v>#N/A</v>
      </c>
      <c r="W53" s="251" t="e">
        <f ca="true">+IF(AND(ISNUMBER(OFFSET('Sanitation Data'!$C$7,0,10*ROW('Sanitation Data'!C47))),CL53="Yes"),OFFSET('Sanitation Data'!$C$7,0,10*ROW('Sanitation Data'!C47)),IF(AND(ISNUMBER(OFFSET('Sanitation Data'!$C$7,0,10*ROW('Sanitation Data'!C47))),CL53="No",ISNUMBER(OFFSET('Sanitation Data'!$C$7,0,10*ROW('Sanitation Data'!C47)))),CONCATENATE("[",ROUND(OFFSET('Sanitation Data'!$C$7,0,10*ROW('Sanitation Data'!C47)),0),"]"),IF(AND(ISNUMBER(OFFSET('Sanitation Data'!$C$7,0,10*ROW('Sanitation Data'!C47))),CL53="",ISNUMBER(OFFSET('Sanitation Data'!$C$7,0,10*ROW('Sanitation Data'!C47)))),OFFSET('Sanitation Data'!$C$7,0,10*ROW('Sanitation Data'!C47)),NA())))</f>
        <v>#N/A</v>
      </c>
      <c r="X53" s="251" t="e">
        <f ca="true">+IF(AND(ISNUMBER(OFFSET('Sanitation Data'!$C$11,0,10*ROW('Sanitation Data'!C47))),CM53="Yes"),OFFSET('Sanitation Data'!$C$11,0,10*ROW('Sanitation Data'!C47)),IF(AND(ISNUMBER(OFFSET('Sanitation Data'!$C$11,0,10*ROW('Sanitation Data'!C47))),CM53="No",ISNUMBER(OFFSET('Sanitation Data'!$C$11,0,10*ROW('Sanitation Data'!C47)))),CONCATENATE("[",ROUND(OFFSET('Sanitation Data'!$C$11,0,10*ROW('Sanitation Data'!C47)),0),"]"),IF(AND(ISNUMBER(OFFSET('Sanitation Data'!$C$11,0,10*ROW('Sanitation Data'!C47))),CM53="",ISNUMBER(OFFSET('Sanitation Data'!$C$11,0,10*ROW('Sanitation Data'!C47)))),OFFSET('Sanitation Data'!$C$11,0,10*ROW('Sanitation Data'!C47)),NA())))</f>
        <v>#N/A</v>
      </c>
      <c r="Y53" s="251" t="e">
        <f ca="true">+IF(AND(ISNUMBER(OFFSET('Sanitation Data'!$C$12,0,10*ROW('Sanitation Data'!C47))),CN53="Yes"),OFFSET('Sanitation Data'!$C$12,0,10*ROW('Sanitation Data'!C47)),IF(AND(ISNUMBER(OFFSET('Sanitation Data'!$C$12,0,10*ROW('Sanitation Data'!C47))),CN53="No",ISNUMBER(OFFSET('Sanitation Data'!$C$12,0,10*ROW('Sanitation Data'!C47)))),CONCATENATE("[",ROUND(OFFSET('Sanitation Data'!$C$12,0,10*ROW('Sanitation Data'!C47)),0),"]"),IF(AND(ISNUMBER(OFFSET('Sanitation Data'!$C$12,0,10*ROW('Sanitation Data'!C47))),CN53="",ISNUMBER(OFFSET('Sanitation Data'!$C$12,0,10*ROW('Sanitation Data'!C47)))),OFFSET('Sanitation Data'!$C$12,0,10*ROW('Sanitation Data'!C47)),NA())))</f>
        <v>#N/A</v>
      </c>
      <c r="Z53" s="251" t="e">
        <f ca="true">+IF(AND(ISNUMBER(OFFSET('Sanitation Data'!$C$13,0,10*ROW('Sanitation Data'!C47))),CO53="Yes"),OFFSET('Sanitation Data'!$C$13,0,10*ROW('Sanitation Data'!C47)),IF(AND(ISNUMBER(OFFSET('Sanitation Data'!$C$13,0,10*ROW('Sanitation Data'!C47))),CO53="No",ISNUMBER(OFFSET('Sanitation Data'!$C$13,0,10*ROW('Sanitation Data'!C47)))),CONCATENATE("[",ROUND(OFFSET('Sanitation Data'!$C$13,0,10*ROW('Sanitation Data'!C47)),0),"]"),IF(AND(ISNUMBER(OFFSET('Sanitation Data'!$C$13,0,10*ROW('Sanitation Data'!C47))),CO53="",ISNUMBER(OFFSET('Sanitation Data'!$C$13,0,10*ROW('Sanitation Data'!C47)))),OFFSET('Sanitation Data'!$C$13,0,10*ROW('Sanitation Data'!C47)),NA())))</f>
        <v>#N/A</v>
      </c>
      <c r="AA53" s="251" t="e">
        <f ca="true">+IF(AND(ISNUMBER(OFFSET('Sanitation Data'!$D$5,0,10*ROW('Sanitation Data'!D47))),CP53="Yes"),100-OFFSET('Sanitation Data'!$D$5,0,10*ROW('Sanitation Data'!D47)),IF(AND(ISNUMBER(OFFSET('Sanitation Data'!$D$5,0,10*ROW('Sanitation Data'!D47))),CP53="No",ISNUMBER(OFFSET('Sanitation Data'!$D$5,0,10*ROW('Sanitation Data'!D47)))),CONCATENATE("[",ROUND(100-OFFSET('Sanitation Data'!$D$5,0,10*ROW('Sanitation Data'!D47)),0),"]"),IF(AND(ISNUMBER(OFFSET('Sanitation Data'!$D$5,0,10*ROW('Sanitation Data'!D47))),CP53="",ISNUMBER(OFFSET('Sanitation Data'!$D$5,0,10*ROW('Sanitation Data'!D47)))),100-OFFSET('Sanitation Data'!$D$5,0,10*ROW('Sanitation Data'!D47)),NA())))</f>
        <v>#N/A</v>
      </c>
      <c r="AB53" s="251" t="e">
        <f ca="true">+IF(AND(ISNUMBER(OFFSET('Sanitation Data'!$D$7,0,10*ROW('Sanitation Data'!D47))),CQ53="Yes"),OFFSET('Sanitation Data'!$D$7,0,10*ROW('Sanitation Data'!G47)),IF(AND(ISNUMBER(OFFSET('Sanitation Data'!$D$7,0,10*ROW('Sanitation Data'!D47))),CQ53="No",ISNUMBER(OFFSET('Sanitation Data'!$D$7,0,10*ROW('Sanitation Data'!D47)))),CONCATENATE("[",ROUND(OFFSET('Sanitation Data'!$D$7,0,10*ROW('Sanitation Data'!D47)),0),"]"),IF(AND(ISNUMBER(OFFSET('Sanitation Data'!$D$7,0,10*ROW('Sanitation Data'!D47))),CQ53="",ISNUMBER(OFFSET('Sanitation Data'!$D$7,0,10*ROW('Sanitation Data'!D47)))),OFFSET('Sanitation Data'!$D$7,0,10*ROW('Sanitation Data'!D47)),NA())))</f>
        <v>#N/A</v>
      </c>
      <c r="AC53" s="251" t="e">
        <f ca="true">+IF(AND(ISNUMBER(OFFSET('Sanitation Data'!$D$11,0,10*ROW('Sanitation Data'!D47))),CR53="Yes"),OFFSET('Sanitation Data'!$D$11,0,10*ROW('Sanitation Data'!D47)),IF(AND(ISNUMBER(OFFSET('Sanitation Data'!$D$11,0,10*ROW('Sanitation Data'!D47))),CR53="No",ISNUMBER(OFFSET('Sanitation Data'!$D$11,0,10*ROW('Sanitation Data'!D47)))),CONCATENATE("[",ROUND(OFFSET('Sanitation Data'!$D$11,0,10*ROW('Sanitation Data'!D47)),0),"]"),IF(AND(ISNUMBER(OFFSET('Sanitation Data'!$D$11,0,10*ROW('Sanitation Data'!D47))),CR53="",ISNUMBER(OFFSET('Sanitation Data'!$D$11,0,10*ROW('Sanitation Data'!D47)))),OFFSET('Sanitation Data'!$D$11,0,10*ROW('Sanitation Data'!D47)),NA())))</f>
        <v>#N/A</v>
      </c>
      <c r="AD53" s="251" t="e">
        <f ca="true">+IF(AND(ISNUMBER(OFFSET('Sanitation Data'!$D$12,0,10*ROW('Sanitation Data'!D47))),CS53="Yes"),OFFSET('Sanitation Data'!$D$12,0,10*ROW('Sanitation Data'!D47)),IF(AND(ISNUMBER(OFFSET('Sanitation Data'!$D$12,0,10*ROW('Sanitation Data'!D47))),CS53="No",ISNUMBER(OFFSET('Sanitation Data'!$D$12,0,10*ROW('Sanitation Data'!D47)))),CONCATENATE("[",ROUND(OFFSET('Sanitation Data'!$D$12,0,10*ROW('Sanitation Data'!D47)),0),"]"),IF(AND(ISNUMBER(OFFSET('Sanitation Data'!$D$12,0,10*ROW('Sanitation Data'!D47))),CS53="",ISNUMBER(OFFSET('Sanitation Data'!$D$12,0,10*ROW('Sanitation Data'!D47)))),OFFSET('Sanitation Data'!$D$12,0,10*ROW('Sanitation Data'!D47)),NA())))</f>
        <v>#N/A</v>
      </c>
      <c r="AE53" s="251" t="e">
        <f ca="true">+IF(AND(ISNUMBER(OFFSET('Sanitation Data'!$D$13,0,10*ROW('Sanitation Data'!D47))),CT53="Yes"),OFFSET('Sanitation Data'!$D$13,0,10*ROW('Sanitation Data'!D47)),IF(AND(ISNUMBER(OFFSET('Sanitation Data'!$D$13,0,10*ROW('Sanitation Data'!D47))),CT53="No",ISNUMBER(OFFSET('Sanitation Data'!$D$13,0,10*ROW('Sanitation Data'!D47)))),CONCATENATE("[",ROUND(OFFSET('Sanitation Data'!$D$13,0,10*ROW('Sanitation Data'!D47)),0),"]"),IF(AND(ISNUMBER(OFFSET('Sanitation Data'!$D$13,0,10*ROW('Sanitation Data'!D47))),CT53="",ISNUMBER(OFFSET('Sanitation Data'!$D$13,0,10*ROW('Sanitation Data'!D47)))),OFFSET('Sanitation Data'!$D$13,0,10*ROW('Sanitation Data'!D47)),NA())))</f>
        <v>#N/A</v>
      </c>
      <c r="AF53" s="251" t="e">
        <f ca="true">+IF(AND(ISNUMBER(OFFSET('Sanitation Data'!$E$5,0,10*ROW('Sanitation Data'!E47))),CU53="Yes"),100-OFFSET('Sanitation Data'!$E$5,0,10*ROW('Sanitation Data'!E47)),IF(AND(ISNUMBER(OFFSET('Sanitation Data'!$E$5,0,10*ROW('Sanitation Data'!E47))),CU53="No",ISNUMBER(OFFSET('Sanitation Data'!$E$5,0,10*ROW('Sanitation Data'!E47)))),CONCATENATE("[",ROUND(100-OFFSET('Sanitation Data'!$E$5,0,10*ROW('Sanitation Data'!E47)),0),"]"),IF(AND(ISNUMBER(OFFSET('Sanitation Data'!$E$5,0,10*ROW('Sanitation Data'!E47))),CU53="",ISNUMBER(OFFSET('Sanitation Data'!$E$5,0,10*ROW('Sanitation Data'!E47)))),100-OFFSET('Sanitation Data'!$E$5,0,10*ROW('Sanitation Data'!E47)),NA())))</f>
        <v>#N/A</v>
      </c>
      <c r="AG53" s="251" t="e">
        <f ca="true">+IF(AND(ISNUMBER(OFFSET('Sanitation Data'!$E$7,0,10*ROW('Sanitation Data'!E47))),CV53="Yes"),OFFSET('Sanitation Data'!$E$7,0,10*ROW('Sanitation Data'!E47)),IF(AND(ISNUMBER(OFFSET('Sanitation Data'!$E$7,0,10*ROW('Sanitation Data'!E47))),CV53="No",ISNUMBER(OFFSET('Sanitation Data'!$E$7,0,10*ROW('Sanitation Data'!E47)))),CONCATENATE("[",ROUND(OFFSET('Sanitation Data'!$E$7,0,10*ROW('Sanitation Data'!E47)),0),"]"),IF(AND(ISNUMBER(OFFSET('Sanitation Data'!$E$7,0,10*ROW('Sanitation Data'!E47))),CV53="",ISNUMBER(OFFSET('Sanitation Data'!$E$7,0,10*ROW('Sanitation Data'!E47)))),OFFSET('Sanitation Data'!$E$7,0,10*ROW('Sanitation Data'!E47)),NA())))</f>
        <v>#N/A</v>
      </c>
      <c r="AH53" s="251" t="e">
        <f ca="true">+IF(AND(ISNUMBER(OFFSET('Sanitation Data'!$E$11,0,10*ROW('Sanitation Data'!E47))),CW53="Yes"),OFFSET('Sanitation Data'!$E$11,0,10*ROW('Sanitation Data'!E47)),IF(AND(ISNUMBER(OFFSET('Sanitation Data'!$E$11,0,10*ROW('Sanitation Data'!E47))),CW53="No",ISNUMBER(OFFSET('Sanitation Data'!$E$11,0,10*ROW('Sanitation Data'!E47)))),CONCATENATE("[",ROUND(OFFSET('Sanitation Data'!$E$11,0,10*ROW('Sanitation Data'!E47)),0),"]"),IF(AND(ISNUMBER(OFFSET('Sanitation Data'!$E$11,0,10*ROW('Sanitation Data'!E47))),CW53="",ISNUMBER(OFFSET('Sanitation Data'!$E$11,0,10*ROW('Sanitation Data'!E47)))),OFFSET('Sanitation Data'!$E$11,0,10*ROW('Sanitation Data'!E47)),NA())))</f>
        <v>#N/A</v>
      </c>
      <c r="AI53" s="251" t="e">
        <f ca="true">+IF(AND(ISNUMBER(OFFSET('Sanitation Data'!$E$12,0,10*ROW('Sanitation Data'!E47))),CX53="Yes"),OFFSET('Sanitation Data'!$E$12,0,10*ROW('Sanitation Data'!E47)),IF(AND(ISNUMBER(OFFSET('Sanitation Data'!$E$12,0,10*ROW('Sanitation Data'!E47))),CX53="No",ISNUMBER(OFFSET('Sanitation Data'!$E$12,0,10*ROW('Sanitation Data'!E47)))),CONCATENATE("[",ROUND(OFFSET('Sanitation Data'!$E$12,0,10*ROW('Sanitation Data'!E47)),0),"]"),IF(AND(ISNUMBER(OFFSET('Sanitation Data'!$E$12,0,10*ROW('Sanitation Data'!E47))),CX53="",ISNUMBER(OFFSET('Sanitation Data'!$E$12,0,10*ROW('Sanitation Data'!E47)))),OFFSET('Sanitation Data'!$E$12,0,10*ROW('Sanitation Data'!E47)),NA())))</f>
        <v>#N/A</v>
      </c>
      <c r="AJ53" s="251" t="e">
        <f ca="true">+IF(AND(ISNUMBER(OFFSET('Sanitation Data'!$E$13,0,10*ROW('Sanitation Data'!E47))),CY53="Yes"),OFFSET('Sanitation Data'!$E$13,0,10*ROW('Sanitation Data'!E47)),IF(AND(ISNUMBER(OFFSET('Sanitation Data'!$E$13,0,10*ROW('Sanitation Data'!E47))),CY53="No",ISNUMBER(OFFSET('Sanitation Data'!$E$13,0,10*ROW('Sanitation Data'!E47)))),CONCATENATE("[",ROUND(OFFSET('Sanitation Data'!$E$13,0,10*ROW('Sanitation Data'!E47)),0),"]"),IF(AND(ISNUMBER(OFFSET('Sanitation Data'!$E$13,0,10*ROW('Sanitation Data'!E47))),CY53="",ISNUMBER(OFFSET('Sanitation Data'!$E$13,0,10*ROW('Sanitation Data'!E47)))),OFFSET('Sanitation Data'!$E$13,0,10*ROW('Sanitation Data'!E47)),NA())))</f>
        <v>#N/A</v>
      </c>
      <c r="AK53" s="251" t="e">
        <f ca="true">+IF(AND(ISNUMBER(OFFSET('Sanitation Data'!$F$5,0,10*ROW('Sanitation Data'!F47))),CZ53="Yes"),100-OFFSET('Sanitation Data'!$F$5,0,10*ROW('Sanitation Data'!F47)),IF(AND(ISNUMBER(OFFSET('Sanitation Data'!$F$5,0,10*ROW('Sanitation Data'!F47))),CZ53="No",ISNUMBER(OFFSET('Sanitation Data'!$F$5,0,10*ROW('Sanitation Data'!F47)))),CONCATENATE("[",ROUND(100-OFFSET('Sanitation Data'!$F$5,0,10*ROW('Sanitation Data'!F47)),0),"]"),IF(AND(ISNUMBER(OFFSET('Sanitation Data'!$F$5,0,10*ROW('Sanitation Data'!F47))),CZ53="",ISNUMBER(OFFSET('Sanitation Data'!$F$5,0,10*ROW('Sanitation Data'!F47)))),100-OFFSET('Sanitation Data'!$F$5,0,10*ROW('Sanitation Data'!F47)),NA())))</f>
        <v>#N/A</v>
      </c>
      <c r="AL53" s="251" t="e">
        <f ca="true">+IF(AND(ISNUMBER(OFFSET('Sanitation Data'!$F$7,0,10*ROW('Sanitation Data'!F47))),DA53="Yes"),OFFSET('Sanitation Data'!$F$7,0,10*ROW('Sanitation Data'!F47)),IF(AND(ISNUMBER(OFFSET('Sanitation Data'!$F$7,0,10*ROW('Sanitation Data'!F47))),DA53="No",ISNUMBER(OFFSET('Sanitation Data'!$F$7,0,10*ROW('Sanitation Data'!F47)))),CONCATENATE("[",ROUND(OFFSET('Sanitation Data'!$F$7,0,10*ROW('Sanitation Data'!F47)),0),"]"),IF(AND(ISNUMBER(OFFSET('Sanitation Data'!$F$7,0,10*ROW('Sanitation Data'!F47))),DA53="",ISNUMBER(OFFSET('Sanitation Data'!$F$7,0,10*ROW('Sanitation Data'!F47)))),OFFSET('Sanitation Data'!$F$7,0,10*ROW('Sanitation Data'!F47)),NA())))</f>
        <v>#N/A</v>
      </c>
      <c r="AM53" s="251" t="e">
        <f ca="true">+IF(AND(ISNUMBER(OFFSET('Sanitation Data'!$F$11,0,10*ROW('Sanitation Data'!F47))),DB53="Yes"),OFFSET('Sanitation Data'!$F$11,0,10*ROW('Sanitation Data'!F47)),IF(AND(ISNUMBER(OFFSET('Sanitation Data'!$F$11,0,10*ROW('Sanitation Data'!F47))),DB53="No",ISNUMBER(OFFSET('Sanitation Data'!$F$11,0,10*ROW('Sanitation Data'!F47)))),CONCATENATE("[",ROUND(OFFSET('Sanitation Data'!$F$11,0,10*ROW('Sanitation Data'!F47)),0),"]"),IF(AND(ISNUMBER(OFFSET('Sanitation Data'!$F$11,0,10*ROW('Sanitation Data'!F47))),DB53="",ISNUMBER(OFFSET('Sanitation Data'!$F$11,0,10*ROW('Sanitation Data'!F47)))),OFFSET('Sanitation Data'!$F$11,0,10*ROW('Sanitation Data'!F47)),NA())))</f>
        <v>#N/A</v>
      </c>
      <c r="AN53" s="251" t="e">
        <f ca="true">+IF(AND(ISNUMBER(OFFSET('Sanitation Data'!$F$12,0,10*ROW('Sanitation Data'!F47))),DC53="Yes"),OFFSET('Sanitation Data'!$F$12,0,10*ROW('Sanitation Data'!F47)),IF(AND(ISNUMBER(OFFSET('Sanitation Data'!$F$12,0,10*ROW('Sanitation Data'!F47))),DC53="No",ISNUMBER(OFFSET('Sanitation Data'!$F$12,0,10*ROW('Sanitation Data'!F47)))),CONCATENATE("[",ROUND(OFFSET('Sanitation Data'!$F$12,0,10*ROW('Sanitation Data'!F47)),0),"]"),IF(AND(ISNUMBER(OFFSET('Sanitation Data'!$F$12,0,10*ROW('Sanitation Data'!F47))),DC53="",ISNUMBER(OFFSET('Sanitation Data'!$F$12,0,10*ROW('Sanitation Data'!F47)))),OFFSET('Sanitation Data'!$F$12,0,10*ROW('Sanitation Data'!F47)),NA())))</f>
        <v>#N/A</v>
      </c>
      <c r="AO53" s="251" t="e">
        <f ca="true">+IF(AND(ISNUMBER(OFFSET('Sanitation Data'!$F$13,0,10*ROW('Sanitation Data'!F47))),DD53="Yes"),OFFSET('Sanitation Data'!$F$13,0,10*ROW('Sanitation Data'!F47)),IF(AND(ISNUMBER(OFFSET('Sanitation Data'!$F$13,0,10*ROW('Sanitation Data'!F47))),DD53="No",ISNUMBER(OFFSET('Sanitation Data'!$F$13,0,10*ROW('Sanitation Data'!F47)))),CONCATENATE("[",ROUND(OFFSET('Sanitation Data'!$F$13,0,10*ROW('Sanitation Data'!F47)),0),"]"),IF(AND(ISNUMBER(OFFSET('Sanitation Data'!$F$13,0,10*ROW('Sanitation Data'!F47))),DD53="",ISNUMBER(OFFSET('Sanitation Data'!$F$13,0,10*ROW('Sanitation Data'!F47)))),OFFSET('Sanitation Data'!$F$13,0,10*ROW('Sanitation Data'!F47)),NA())))</f>
        <v>#N/A</v>
      </c>
      <c r="AP53" s="251" t="e">
        <f ca="true">+IF(AND(ISNUMBER(OFFSET('Sanitation Data'!$G$5,0,10*ROW('Sanitation Data'!G47))),DE53="Yes"),100-OFFSET('Sanitation Data'!$G$5,0,10*ROW('Sanitation Data'!G47)),IF(AND(ISNUMBER(OFFSET('Sanitation Data'!$G$5,0,10*ROW('Sanitation Data'!G47))),DE53="No",ISNUMBER(OFFSET('Sanitation Data'!$G$5,0,10*ROW('Sanitation Data'!G47)))),CONCATENATE("[",ROUND(100-OFFSET('Sanitation Data'!$G$5,0,10*ROW('Sanitation Data'!G47)),0),"]"),IF(AND(ISNUMBER(OFFSET('Sanitation Data'!$G$5,0,10*ROW('Sanitation Data'!G47))),DE53="",ISNUMBER(OFFSET('Sanitation Data'!$G$5,0,10*ROW('Sanitation Data'!G47)))),100-OFFSET('Sanitation Data'!$G$5,0,10*ROW('Sanitation Data'!G47)),NA())))</f>
        <v>#N/A</v>
      </c>
      <c r="AQ53" s="251" t="e">
        <f ca="true">+IF(AND(ISNUMBER(OFFSET('Sanitation Data'!$G$7,0,10*ROW('Sanitation Data'!G47))),DF53="Yes"),OFFSET('Sanitation Data'!$G$7,0,10*ROW('Sanitation Data'!G47)),IF(AND(ISNUMBER(OFFSET('Sanitation Data'!$G$7,0,10*ROW('Sanitation Data'!G47))),DF53="No",ISNUMBER(OFFSET('Sanitation Data'!$G$7,0,10*ROW('Sanitation Data'!G47)))),CONCATENATE("[",ROUND(OFFSET('Sanitation Data'!$G$7,0,10*ROW('Sanitation Data'!G47)),0),"]"),IF(AND(ISNUMBER(OFFSET('Sanitation Data'!$G$7,0,10*ROW('Sanitation Data'!G47))),DF53="",ISNUMBER(OFFSET('Sanitation Data'!$G$7,0,10*ROW('Sanitation Data'!G47)))),OFFSET('Sanitation Data'!$G$7,0,10*ROW('Sanitation Data'!G47)),NA())))</f>
        <v>#N/A</v>
      </c>
      <c r="AR53" s="251" t="e">
        <f ca="true">+IF(AND(ISNUMBER(OFFSET('Sanitation Data'!$G$11,0,10*ROW('Sanitation Data'!G47))),DG53="Yes"),OFFSET('Sanitation Data'!$G$11,0,10*ROW('Sanitation Data'!G47)),IF(AND(ISNUMBER(OFFSET('Sanitation Data'!$G$11,0,10*ROW('Sanitation Data'!G47))),DG53="No",ISNUMBER(OFFSET('Sanitation Data'!$G$11,0,10*ROW('Sanitation Data'!G47)))),CONCATENATE("[",ROUND(OFFSET('Sanitation Data'!$G$11,0,10*ROW('Sanitation Data'!G47)),0),"]"),IF(AND(ISNUMBER(OFFSET('Sanitation Data'!$G$11,0,10*ROW('Sanitation Data'!G47))),DG53="",ISNUMBER(OFFSET('Sanitation Data'!$G$11,0,10*ROW('Sanitation Data'!G47)))),OFFSET('Sanitation Data'!$G$11,0,10*ROW('Sanitation Data'!G47)),NA())))</f>
        <v>#N/A</v>
      </c>
      <c r="AS53" s="251" t="e">
        <f ca="true">+IF(AND(ISNUMBER(OFFSET('Sanitation Data'!$G$12,0,10*ROW('Sanitation Data'!G47))),DH53="Yes"),OFFSET('Sanitation Data'!$G$12,0,10*ROW('Sanitation Data'!G47)),IF(AND(ISNUMBER(OFFSET('Sanitation Data'!$G$12,0,10*ROW('Sanitation Data'!G47))),DH53="No",ISNUMBER(OFFSET('Sanitation Data'!$G$12,0,10*ROW('Sanitation Data'!G47)))),CONCATENATE("[",ROUND(OFFSET('Sanitation Data'!$G$12,0,10*ROW('Sanitation Data'!G47)),0),"]"),IF(AND(ISNUMBER(OFFSET('Sanitation Data'!$G$12,0,10*ROW('Sanitation Data'!G47))),DH53="",ISNUMBER(OFFSET('Sanitation Data'!$G$12,0,10*ROW('Sanitation Data'!G47)))),OFFSET('Sanitation Data'!$G$12,0,10*ROW('Sanitation Data'!G47)),NA())))</f>
        <v>#N/A</v>
      </c>
      <c r="AT53" s="251" t="e">
        <f ca="true">+IF(AND(ISNUMBER(OFFSET('Sanitation Data'!$G$13,0,10*ROW('Sanitation Data'!G47))),DI53="Yes"),OFFSET('Sanitation Data'!$G$13,0,10*ROW('Sanitation Data'!G47)),IF(AND(ISNUMBER(OFFSET('Sanitation Data'!$G$13,0,10*ROW('Sanitation Data'!G47))),DI53="No",ISNUMBER(OFFSET('Sanitation Data'!$G$13,0,10*ROW('Sanitation Data'!G47)))),CONCATENATE("[",ROUND(OFFSET('Sanitation Data'!$G$13,0,10*ROW('Sanitation Data'!G47)),0),"]"),IF(AND(ISNUMBER(OFFSET('Sanitation Data'!$G$13,0,10*ROW('Sanitation Data'!G47))),DI53="",ISNUMBER(OFFSET('Sanitation Data'!$G$13,0,10*ROW('Sanitation Data'!G47)))),OFFSET('Sanitation Data'!$G$13,0,10*ROW('Sanitation Data'!G47)),NA())))</f>
        <v>#N/A</v>
      </c>
      <c r="AU53" s="251" t="e">
        <f ca="true">+IF(AND(ISNUMBER(OFFSET('Sanitation Data'!$H$5,0,10*ROW('Sanitation Data'!H47))),DJ53="Yes"),100-OFFSET('Sanitation Data'!$H$5,0,10*ROW('Sanitation Data'!H47)),IF(AND(ISNUMBER(OFFSET('Sanitation Data'!$H$5,0,10*ROW('Sanitation Data'!H47))),DJ53="No",ISNUMBER(OFFSET('Sanitation Data'!$H$5,0,10*ROW('Sanitation Data'!H47)))),CONCATENATE("[",ROUND(100-OFFSET('Sanitation Data'!$H$5,0,10*ROW('Sanitation Data'!H47)),0),"]"),IF(AND(ISNUMBER(OFFSET('Sanitation Data'!$H$5,0,10*ROW('Sanitation Data'!H47))),DJ53="",ISNUMBER(OFFSET('Sanitation Data'!$H$5,0,10*ROW('Sanitation Data'!H47)))),100-OFFSET('Sanitation Data'!$H$5,0,10*ROW('Sanitation Data'!H47)),NA())))</f>
        <v>#N/A</v>
      </c>
      <c r="AV53" s="251" t="e">
        <f ca="true">+IF(AND(ISNUMBER(OFFSET('Sanitation Data'!$H$7,0,10*ROW('Sanitation Data'!H47))),DK53="Yes"),OFFSET('Sanitation Data'!$H$7,0,10*ROW('Sanitation Data'!H47)),IF(AND(ISNUMBER(OFFSET('Sanitation Data'!$H$7,0,10*ROW('Sanitation Data'!H47))),DK53="No",ISNUMBER(OFFSET('Sanitation Data'!$H$7,0,10*ROW('Sanitation Data'!H47)))),CONCATENATE("[",ROUND(OFFSET('Sanitation Data'!$H$7,0,10*ROW('Sanitation Data'!H47)),0),"]"),IF(AND(ISNUMBER(OFFSET('Sanitation Data'!$H$7,0,10*ROW('Sanitation Data'!H47))),DK53="",ISNUMBER(OFFSET('Sanitation Data'!$H$7,0,10*ROW('Sanitation Data'!H47)))),OFFSET('Sanitation Data'!$H$7,0,10*ROW('Sanitation Data'!H47)),NA())))</f>
        <v>#N/A</v>
      </c>
      <c r="AW53" s="251" t="e">
        <f ca="true">+IF(AND(ISNUMBER(OFFSET('Sanitation Data'!$H$11,0,10*ROW('Sanitation Data'!H47))),DL53="Yes"),OFFSET('Sanitation Data'!$H$11,0,10*ROW('Sanitation Data'!H47)),IF(AND(ISNUMBER(OFFSET('Sanitation Data'!$H$11,0,10*ROW('Sanitation Data'!H47))),DL53="No",ISNUMBER(OFFSET('Sanitation Data'!$H$11,0,10*ROW('Sanitation Data'!H47)))),CONCATENATE("[",ROUND(OFFSET('Sanitation Data'!$H$11,0,10*ROW('Sanitation Data'!H47)),0),"]"),IF(AND(ISNUMBER(OFFSET('Sanitation Data'!$H$11,0,10*ROW('Sanitation Data'!H47))),DL53="",ISNUMBER(OFFSET('Sanitation Data'!$H$11,0,10*ROW('Sanitation Data'!H47)))),OFFSET('Sanitation Data'!$H$11,0,10*ROW('Sanitation Data'!H47)),NA())))</f>
        <v>#N/A</v>
      </c>
      <c r="AX53" s="251" t="e">
        <f ca="true">+IF(AND(ISNUMBER(OFFSET('Sanitation Data'!$H$12,0,10*ROW('Sanitation Data'!H47))),DM53="Yes"),OFFSET('Sanitation Data'!$H$12,0,10*ROW('Sanitation Data'!H47)),IF(AND(ISNUMBER(OFFSET('Sanitation Data'!$H$12,0,10*ROW('Sanitation Data'!H47))),DM53="No",ISNUMBER(OFFSET('Sanitation Data'!$H$12,0,10*ROW('Sanitation Data'!H47)))),CONCATENATE("[",ROUND(OFFSET('Sanitation Data'!$H$12,0,10*ROW('Sanitation Data'!H47)),0),"]"),IF(AND(ISNUMBER(OFFSET('Sanitation Data'!$H$12,0,10*ROW('Sanitation Data'!H47))),DM53="",ISNUMBER(OFFSET('Sanitation Data'!$H$12,0,10*ROW('Sanitation Data'!H47)))),OFFSET('Sanitation Data'!$H$12,0,10*ROW('Sanitation Data'!H47)),NA())))</f>
        <v>#N/A</v>
      </c>
      <c r="AY53" s="251" t="e">
        <f ca="true">+IF(AND(ISNUMBER(OFFSET('Sanitation Data'!$H$13,0,10*ROW('Sanitation Data'!H47))),DN53="Yes"),OFFSET('Sanitation Data'!$H$13,0,10*ROW('Sanitation Data'!H47)),IF(AND(ISNUMBER(OFFSET('Sanitation Data'!$H$13,0,10*ROW('Sanitation Data'!H47))),DN53="No",ISNUMBER(OFFSET('Sanitation Data'!$H$13,0,10*ROW('Sanitation Data'!H47)))),CONCATENATE("[",ROUND(OFFSET('Sanitation Data'!$H$13,0,10*ROW('Sanitation Data'!H47)),0),"]"),IF(AND(ISNUMBER(OFFSET('Sanitation Data'!$H$13,0,10*ROW('Sanitation Data'!H47))),DN53="",ISNUMBER(OFFSET('Sanitation Data'!$H$13,0,10*ROW('Sanitation Data'!H47)))),OFFSET('Sanitation Data'!$H$13,0,10*ROW('Sanitation Data'!H47)),NA())))</f>
        <v>#N/A</v>
      </c>
      <c r="AZ53" s="252" t="e">
        <f ca="true">+IF(AND(ISNUMBER(OFFSET('Hygiene Data'!$C$6,0,10*ROW('Hygiene Data'!C47))),DO53="Yes"),OFFSET('Hygiene Data'!$C$6,0,10*ROW('Hygiene Data'!C47)),IF(AND(ISNUMBER(OFFSET('Hygiene Data'!$C$6,0,10*ROW('Hygiene Data'!C47))),DO53="No",ISNUMBER(OFFSET('Hygiene Data'!$C$6,0,10*ROW('Hygiene Data'!C47)))),CONCATENATE("[",ROUND(OFFSET('Hygiene Data'!$C$6,0,10*ROW('Hygiene Data'!C47)),0),"]"),IF(AND(ISNUMBER(OFFSET('Hygiene Data'!$C$6,0,10*ROW('Hygiene Data'!C47))),DO53="",ISNUMBER(OFFSET('Hygiene Data'!$C$6,0,10*ROW('Hygiene Data'!C47)))),OFFSET('Hygiene Data'!$C$6,0,10*ROW('Hygiene Data'!C47)),NA())))</f>
        <v>#N/A</v>
      </c>
      <c r="BA53" s="252" t="e">
        <f ca="true">+IF(AND(ISNUMBER(OFFSET('Hygiene Data'!$C$8,0,10*ROW('Hygiene Data'!C47))),DP53="Yes"),OFFSET('Hygiene Data'!$C$8,0,10*ROW('Hygiene Data'!C47)),IF(AND(ISNUMBER(OFFSET('Hygiene Data'!$C$8,0,10*ROW('Hygiene Data'!C47))),DP53="No",ISNUMBER(OFFSET('Hygiene Data'!$C$8,0,10*ROW('Hygiene Data'!C47)))),CONCATENATE("[",ROUND(OFFSET('Hygiene Data'!$C$8,0,10*ROW('Hygiene Data'!C47)),0),"]"),IF(AND(ISNUMBER(OFFSET('Hygiene Data'!$C$8,0,10*ROW('Hygiene Data'!C47))),DP53="",ISNUMBER(OFFSET('Hygiene Data'!$C$8,0,10*ROW('Hygiene Data'!C47)))),OFFSET('Hygiene Data'!$C$8,0,10*ROW('Hygiene Data'!C47)),NA())))</f>
        <v>#N/A</v>
      </c>
      <c r="BB53" s="252" t="e">
        <f ca="true">+IF(AND(ISNUMBER(OFFSET('Hygiene Data'!$C$10,0,10*ROW('Hygiene Data'!C47))),DQ53="Yes"),OFFSET('Hygiene Data'!$C$10,0,10*ROW('Hygiene Data'!C47)),IF(AND(ISNUMBER(OFFSET('Hygiene Data'!$C$10,0,10*ROW('Hygiene Data'!C47))),DQ53="No",ISNUMBER(OFFSET('Hygiene Data'!$C$10,0,10*ROW('Hygiene Data'!C47)))),CONCATENATE("[",ROUND(OFFSET('Hygiene Data'!$C$10,0,10*ROW('Hygiene Data'!C47)),0),"]"),IF(AND(ISNUMBER(OFFSET('Hygiene Data'!$C$10,0,10*ROW('Hygiene Data'!C47))),DQ53="",ISNUMBER(OFFSET('Hygiene Data'!$C$10,0,10*ROW('Hygiene Data'!C47)))),OFFSET('Hygiene Data'!$C$10,0,10*ROW('Hygiene Data'!C47)),NA())))</f>
        <v>#N/A</v>
      </c>
      <c r="BC53" s="252" t="e">
        <f ca="true">+IF(AND(ISNUMBER(OFFSET('Hygiene Data'!$D$6,0,10*ROW('Hygiene Data'!D47))),DR53="Yes"),OFFSET('Hygiene Data'!$D$6,0,10*ROW('Hygiene Data'!D47)),IF(AND(ISNUMBER(OFFSET('Hygiene Data'!$D$6,0,10*ROW('Hygiene Data'!D47))),DR53="No",ISNUMBER(OFFSET('Hygiene Data'!$D$6,0,10*ROW('Hygiene Data'!D47)))),CONCATENATE("[",ROUND(OFFSET('Hygiene Data'!$D$6,0,10*ROW('Hygiene Data'!D47)),0),"]"),IF(AND(ISNUMBER(OFFSET('Hygiene Data'!$D$6,0,10*ROW('Hygiene Data'!D47))),DR53="",ISNUMBER(OFFSET('Hygiene Data'!$D$6,0,10*ROW('Hygiene Data'!D47)))),OFFSET('Hygiene Data'!$D$6,0,10*ROW('Hygiene Data'!D47)),NA())))</f>
        <v>#N/A</v>
      </c>
      <c r="BD53" s="252" t="e">
        <f ca="true">+IF(AND(ISNUMBER(OFFSET('Hygiene Data'!$D$8,0,10*ROW('Hygiene Data'!D47))),DS53="Yes"),OFFSET('Hygiene Data'!$D$8,0,10*ROW('Hygiene Data'!D47)),IF(AND(ISNUMBER(OFFSET('Hygiene Data'!$D$8,0,10*ROW('Hygiene Data'!D47))),DS53="No",ISNUMBER(OFFSET('Hygiene Data'!$D$8,0,10*ROW('Hygiene Data'!D47)))),CONCATENATE("[",ROUND(OFFSET('Hygiene Data'!$D$8,0,10*ROW('Hygiene Data'!D47)),0),"]"),IF(AND(ISNUMBER(OFFSET('Hygiene Data'!$D$8,0,10*ROW('Hygiene Data'!D47))),DS53="",ISNUMBER(OFFSET('Hygiene Data'!$D$8,0,10*ROW('Hygiene Data'!D47)))),OFFSET('Hygiene Data'!$D$8,0,10*ROW('Hygiene Data'!D47)),NA())))</f>
        <v>#N/A</v>
      </c>
      <c r="BE53" s="252" t="e">
        <f ca="true">+IF(AND(ISNUMBER(OFFSET('Hygiene Data'!$D$10,0,10*ROW('Hygiene Data'!D47))),DT53="Yes"),OFFSET('Hygiene Data'!$D$10,0,10*ROW('Hygiene Data'!D47)),IF(AND(ISNUMBER(OFFSET('Hygiene Data'!$D$10,0,10*ROW('Hygiene Data'!D47))),DT53="No",ISNUMBER(OFFSET('Hygiene Data'!$D$10,0,10*ROW('Hygiene Data'!D47)))),CONCATENATE("[",ROUND(OFFSET('Hygiene Data'!$D$10,0,10*ROW('Hygiene Data'!D47)),0),"]"),IF(AND(ISNUMBER(OFFSET('Hygiene Data'!$D$10,0,10*ROW('Hygiene Data'!D47))),DT53="",ISNUMBER(OFFSET('Hygiene Data'!$D$10,0,10*ROW('Hygiene Data'!D47)))),OFFSET('Hygiene Data'!$D$10,0,10*ROW('Hygiene Data'!D47)),NA())))</f>
        <v>#N/A</v>
      </c>
      <c r="BF53" s="252" t="e">
        <f ca="true">+IF(AND(ISNUMBER(OFFSET('Hygiene Data'!$E$6,0,10*ROW('Hygiene Data'!E47))),DU53="Yes"),OFFSET('Hygiene Data'!$E$6,0,10*ROW('Hygiene Data'!E47)),IF(AND(ISNUMBER(OFFSET('Hygiene Data'!$E$6,0,10*ROW('Hygiene Data'!E47))),DU53="No",ISNUMBER(OFFSET('Hygiene Data'!$E$6,0,10*ROW('Hygiene Data'!E47)))),CONCATENATE("[",ROUND(OFFSET('Hygiene Data'!$E$6,0,10*ROW('Hygiene Data'!E47)),0),"]"),IF(AND(ISNUMBER(OFFSET('Hygiene Data'!$E$6,0,10*ROW('Hygiene Data'!E47))),DU53="",ISNUMBER(OFFSET('Hygiene Data'!$E$6,0,10*ROW('Hygiene Data'!E47)))),OFFSET('Hygiene Data'!$E$6,0,10*ROW('Hygiene Data'!E47)),NA())))</f>
        <v>#N/A</v>
      </c>
      <c r="BG53" s="252" t="e">
        <f ca="true">+IF(AND(ISNUMBER(OFFSET('Hygiene Data'!$E$8,0,10*ROW('Hygiene Data'!E47))),DV53="Yes"),OFFSET('Hygiene Data'!$E$8,0,10*ROW('Hygiene Data'!E47)),IF(AND(ISNUMBER(OFFSET('Hygiene Data'!$E$8,0,10*ROW('Hygiene Data'!E47))),DV53="No",ISNUMBER(OFFSET('Hygiene Data'!$E$8,0,10*ROW('Hygiene Data'!E47)))),CONCATENATE("[",ROUND(OFFSET('Hygiene Data'!$E$8,0,10*ROW('Hygiene Data'!E47)),0),"]"),IF(AND(ISNUMBER(OFFSET('Hygiene Data'!$E$8,0,10*ROW('Hygiene Data'!E47))),DV53="",ISNUMBER(OFFSET('Hygiene Data'!$E$8,0,10*ROW('Hygiene Data'!E47)))),OFFSET('Hygiene Data'!$E$8,0,10*ROW('Hygiene Data'!E47)),NA())))</f>
        <v>#N/A</v>
      </c>
      <c r="BH53" s="252" t="e">
        <f ca="true">+IF(AND(ISNUMBER(OFFSET('Hygiene Data'!$E$10,0,10*ROW('Hygiene Data'!E47))),DW53="Yes"),OFFSET('Hygiene Data'!$E$10,0,10*ROW('Hygiene Data'!E47)),IF(AND(ISNUMBER(OFFSET('Hygiene Data'!$E$10,0,10*ROW('Hygiene Data'!E47))),DW53="No",ISNUMBER(OFFSET('Hygiene Data'!$E$10,0,10*ROW('Hygiene Data'!E47)))),CONCATENATE("[",ROUND(OFFSET('Hygiene Data'!$E$10,0,10*ROW('Hygiene Data'!E47)),0),"]"),IF(AND(ISNUMBER(OFFSET('Hygiene Data'!$E$10,0,10*ROW('Hygiene Data'!E47))),DW53="",ISNUMBER(OFFSET('Hygiene Data'!$E$10,0,10*ROW('Hygiene Data'!E47)))),OFFSET('Hygiene Data'!$E$10,0,10*ROW('Hygiene Data'!E47)),NA())))</f>
        <v>#N/A</v>
      </c>
      <c r="BI53" s="252" t="e">
        <f ca="true">+IF(AND(ISNUMBER(OFFSET('Hygiene Data'!$F$6,0,10*ROW('Hygiene Data'!F47))),DX53="Yes"),OFFSET('Hygiene Data'!$F$6,0,10*ROW('Hygiene Data'!F47)),IF(AND(ISNUMBER(OFFSET('Hygiene Data'!$F$6,0,10*ROW('Hygiene Data'!F47))),DX53="No",ISNUMBER(OFFSET('Hygiene Data'!$F$6,0,10*ROW('Hygiene Data'!F47)))),CONCATENATE("[",ROUND(OFFSET('Hygiene Data'!$F$6,0,10*ROW('Hygiene Data'!F47)),0),"]"),IF(AND(ISNUMBER(OFFSET('Hygiene Data'!$F$6,0,10*ROW('Hygiene Data'!F47))),DX53="",ISNUMBER(OFFSET('Hygiene Data'!$F$6,0,10*ROW('Hygiene Data'!F47)))),OFFSET('Hygiene Data'!$F$6,0,10*ROW('Hygiene Data'!F47)),NA())))</f>
        <v>#N/A</v>
      </c>
      <c r="BJ53" s="252" t="e">
        <f ca="true">+IF(AND(ISNUMBER(OFFSET('Hygiene Data'!$F$8,0,10*ROW('Hygiene Data'!F47))),DY53="Yes"),OFFSET('Hygiene Data'!$F$8,0,10*ROW('Hygiene Data'!F47)),IF(AND(ISNUMBER(OFFSET('Hygiene Data'!$F$8,0,10*ROW('Hygiene Data'!F47))),DY53="No",ISNUMBER(OFFSET('Hygiene Data'!$F$8,0,10*ROW('Hygiene Data'!F47)))),CONCATENATE("[",ROUND(OFFSET('Hygiene Data'!$F$8,0,10*ROW('Hygiene Data'!F47)),0),"]"),IF(AND(ISNUMBER(OFFSET('Hygiene Data'!$F$8,0,10*ROW('Hygiene Data'!F47))),DY53="",ISNUMBER(OFFSET('Hygiene Data'!$F$8,0,10*ROW('Hygiene Data'!F47)))),OFFSET('Hygiene Data'!$F$8,0,10*ROW('Hygiene Data'!F47)),NA())))</f>
        <v>#N/A</v>
      </c>
      <c r="BK53" s="252" t="e">
        <f ca="true">+IF(AND(ISNUMBER(OFFSET('Hygiene Data'!$F$10,0,10*ROW('Hygiene Data'!F47))),DZ53="Yes"),OFFSET('Hygiene Data'!$F$10,0,10*ROW('Hygiene Data'!F47)),IF(AND(ISNUMBER(OFFSET('Hygiene Data'!$F$10,0,10*ROW('Hygiene Data'!F47))),DZ53="No",ISNUMBER(OFFSET('Hygiene Data'!$F$10,0,10*ROW('Hygiene Data'!F47)))),CONCATENATE("[",ROUND(OFFSET('Hygiene Data'!$F$10,0,10*ROW('Hygiene Data'!F47)),0),"]"),IF(AND(ISNUMBER(OFFSET('Hygiene Data'!$F$10,0,10*ROW('Hygiene Data'!F47))),DZ53="",ISNUMBER(OFFSET('Hygiene Data'!$F$10,0,10*ROW('Hygiene Data'!F47)))),OFFSET('Hygiene Data'!$F$10,0,10*ROW('Hygiene Data'!F47)),NA())))</f>
        <v>#N/A</v>
      </c>
      <c r="BL53" s="252" t="e">
        <f ca="true">+IF(AND(ISNUMBER(OFFSET('Hygiene Data'!$G$6,0,10*ROW('Hygiene Data'!G47))),EA53="Yes"),OFFSET('Hygiene Data'!$G$6,0,10*ROW('Hygiene Data'!G47)),IF(AND(ISNUMBER(OFFSET('Hygiene Data'!$G$6,0,10*ROW('Hygiene Data'!G47))),EA53="No",ISNUMBER(OFFSET('Hygiene Data'!$G$6,0,10*ROW('Hygiene Data'!G47)))),CONCATENATE("[",ROUND(OFFSET('Hygiene Data'!$G$6,0,10*ROW('Hygiene Data'!G47)),0),"]"),IF(AND(ISNUMBER(OFFSET('Hygiene Data'!$G$6,0,10*ROW('Hygiene Data'!G47))),EA53="",ISNUMBER(OFFSET('Hygiene Data'!$G$6,0,10*ROW('Hygiene Data'!G47)))),OFFSET('Hygiene Data'!$G$6,0,10*ROW('Hygiene Data'!G47)),NA())))</f>
        <v>#N/A</v>
      </c>
      <c r="BM53" s="252" t="e">
        <f ca="true">+IF(AND(ISNUMBER(OFFSET('Hygiene Data'!$G$8,0,10*ROW('Hygiene Data'!G47))),EB53="Yes"),OFFSET('Hygiene Data'!$G$8,0,10*ROW('Hygiene Data'!G47)),IF(AND(ISNUMBER(OFFSET('Hygiene Data'!$G$8,0,10*ROW('Hygiene Data'!G47))),EB53="No",ISNUMBER(OFFSET('Hygiene Data'!$G$8,0,10*ROW('Hygiene Data'!G47)))),CONCATENATE("[",ROUND(OFFSET('Hygiene Data'!$G$8,0,10*ROW('Hygiene Data'!G47)),0),"]"),IF(AND(ISNUMBER(OFFSET('Hygiene Data'!$G$8,0,10*ROW('Hygiene Data'!G47))),EB53="",ISNUMBER(OFFSET('Hygiene Data'!$G$8,0,10*ROW('Hygiene Data'!G47)))),OFFSET('Hygiene Data'!$G$8,0,10*ROW('Hygiene Data'!G47)),NA())))</f>
        <v>#N/A</v>
      </c>
      <c r="BN53" s="252" t="e">
        <f ca="true">+IF(AND(ISNUMBER(OFFSET('Hygiene Data'!$G$10,0,10*ROW('Hygiene Data'!G47))),EC53="Yes"),OFFSET('Hygiene Data'!$G$10,0,10*ROW('Hygiene Data'!G47)),IF(AND(ISNUMBER(OFFSET('Hygiene Data'!$G$10,0,10*ROW('Hygiene Data'!G47))),EC53="No",ISNUMBER(OFFSET('Hygiene Data'!$G$10,0,10*ROW('Hygiene Data'!G47)))),CONCATENATE("[",ROUND(OFFSET('Hygiene Data'!$G$10,0,10*ROW('Hygiene Data'!G47)),0),"]"),IF(AND(ISNUMBER(OFFSET('Hygiene Data'!$G$10,0,10*ROW('Hygiene Data'!G47))),EC53="",ISNUMBER(OFFSET('Hygiene Data'!$G$10,0,10*ROW('Hygiene Data'!G47)))),OFFSET('Hygiene Data'!$G$10,0,10*ROW('Hygiene Data'!G47)),NA())))</f>
        <v>#N/A</v>
      </c>
      <c r="BO53" s="252" t="e">
        <f ca="true">+IF(AND(ISNUMBER(OFFSET('Hygiene Data'!$H$6,0,10*ROW('Hygiene Data'!H47))),ED53="Yes"),OFFSET('Hygiene Data'!$H$6,0,10*ROW('Hygiene Data'!H47)),IF(AND(ISNUMBER(OFFSET('Hygiene Data'!$H$6,0,10*ROW('Hygiene Data'!H47))),ED53="No",ISNUMBER(OFFSET('Hygiene Data'!$H$6,0,10*ROW('Hygiene Data'!H47)))),CONCATENATE("[",ROUND(OFFSET('Hygiene Data'!$H$6,0,10*ROW('Hygiene Data'!H47)),0),"]"),IF(AND(ISNUMBER(OFFSET('Hygiene Data'!$H$6,0,10*ROW('Hygiene Data'!H47))),ED53="",ISNUMBER(OFFSET('Hygiene Data'!$H$6,0,10*ROW('Hygiene Data'!H47)))),OFFSET('Hygiene Data'!$H$6,0,10*ROW('Hygiene Data'!H47)),NA())))</f>
        <v>#N/A</v>
      </c>
      <c r="BP53" s="252" t="e">
        <f ca="true">+IF(AND(ISNUMBER(OFFSET('Hygiene Data'!$H$8,0,10*ROW('Hygiene Data'!H47))),EE53="Yes"),OFFSET('Hygiene Data'!$H$8,0,10*ROW('Hygiene Data'!H47)),IF(AND(ISNUMBER(OFFSET('Hygiene Data'!$H$8,0,10*ROW('Hygiene Data'!H47))),EE53="No",ISNUMBER(OFFSET('Hygiene Data'!$H$8,0,10*ROW('Hygiene Data'!H47)))),CONCATENATE("[",ROUND(OFFSET('Hygiene Data'!$H$8,0,10*ROW('Hygiene Data'!H47)),0),"]"),IF(AND(ISNUMBER(OFFSET('Hygiene Data'!$H$8,0,10*ROW('Hygiene Data'!H47))),EE53="",ISNUMBER(OFFSET('Hygiene Data'!$H$8,0,10*ROW('Hygiene Data'!H47)))),OFFSET('Hygiene Data'!$H$8,0,10*ROW('Hygiene Data'!H47)),NA())))</f>
        <v>#N/A</v>
      </c>
      <c r="BQ53" s="252" t="e">
        <f ca="true">+IF(AND(ISNUMBER(OFFSET('Hygiene Data'!$H$10,0,10*ROW('Hygiene Data'!H47))),EF53="Yes"),OFFSET('Hygiene Data'!$H$10,0,10*ROW('Hygiene Data'!H47)),IF(AND(ISNUMBER(OFFSET('Hygiene Data'!$H$10,0,10*ROW('Hygiene Data'!H47))),EF53="No",ISNUMBER(OFFSET('Hygiene Data'!$H$10,0,10*ROW('Hygiene Data'!H47)))),CONCATENATE("[",ROUND(OFFSET('Hygiene Data'!$H$10,0,10*ROW('Hygiene Data'!H47)),0),"]"),IF(AND(ISNUMBER(OFFSET('Hygiene Data'!$H$10,0,10*ROW('Hygiene Data'!H47))),EF53="",ISNUMBER(OFFSET('Hygiene Data'!$H$10,0,10*ROW('Hygiene Data'!H47)))),OFFSET('Hygiene Data'!$H$10,0,10*ROW('Hygiene Data'!H47)),NA())))</f>
        <v>#N/A</v>
      </c>
      <c r="BS53" s="36" t="str">
        <f ca="true">+IF(OFFSET('Water Data'!$C$28,0,10*ROW('Water Data'!C47))="","",OFFSET('Water Data'!$C$28,0,10*ROW('Water Data'!C47)))</f>
        <v/>
      </c>
      <c r="BT53" s="36" t="str">
        <f ca="true">+IF(OFFSET('Water Data'!$C$29,0,10*ROW('Water Data'!C47))="","",OFFSET('Water Data'!$C$29,0,10*ROW('Water Data'!C47)))</f>
        <v/>
      </c>
      <c r="BU53" s="36" t="str">
        <f ca="true">+IF(OFFSET('Water Data'!$C$30,0,10*ROW('Water Data'!C47))="","",OFFSET('Water Data'!$C$30,0,10*ROW('Water Data'!C47)))</f>
        <v/>
      </c>
      <c r="BV53" s="36" t="str">
        <f ca="true">+IF(OFFSET('Water Data'!$D$28,0,10*ROW('Water Data'!D47))="","",OFFSET('Water Data'!$D$28,0,10*ROW('Water Data'!D47)))</f>
        <v/>
      </c>
      <c r="BW53" s="36" t="str">
        <f ca="true">+IF(OFFSET('Water Data'!$D$29,0,10*ROW('Water Data'!D47))="","",OFFSET('Water Data'!$D$29,0,10*ROW('Water Data'!D47)))</f>
        <v/>
      </c>
      <c r="BX53" s="36" t="str">
        <f ca="true">+IF(OFFSET('Water Data'!$D$30,0,10*ROW('Water Data'!D47))="","",OFFSET('Water Data'!$D$30,0,10*ROW('Water Data'!D47)))</f>
        <v/>
      </c>
      <c r="BY53" s="36" t="str">
        <f ca="true">+IF(OFFSET('Water Data'!$E$28,0,10*ROW('Water Data'!E47))="","",OFFSET('Water Data'!$E$28,0,10*ROW('Water Data'!E47)))</f>
        <v/>
      </c>
      <c r="BZ53" s="36" t="str">
        <f ca="true">+IF(OFFSET('Water Data'!$E$29,0,10*ROW('Water Data'!E47))="","",OFFSET('Water Data'!$E$29,0,10*ROW('Water Data'!E47)))</f>
        <v/>
      </c>
      <c r="CA53" s="36" t="str">
        <f ca="true">+IF(OFFSET('Water Data'!$E$30,0,10*ROW('Water Data'!E47))="","",OFFSET('Water Data'!$E$30,0,10*ROW('Water Data'!E47)))</f>
        <v/>
      </c>
      <c r="CB53" s="36" t="str">
        <f ca="true">+IF(OFFSET('Water Data'!$F$28,0,10*ROW('Water Data'!F47))="","",OFFSET('Water Data'!$F$28,0,10*ROW('Water Data'!F47)))</f>
        <v/>
      </c>
      <c r="CC53" s="36" t="str">
        <f ca="true">+IF(OFFSET('Water Data'!$F$29,0,10*ROW('Water Data'!F47))="","",OFFSET('Water Data'!$F$29,0,10*ROW('Water Data'!F47)))</f>
        <v/>
      </c>
      <c r="CD53" s="36" t="str">
        <f ca="true">+IF(OFFSET('Water Data'!$F$30,0,10*ROW('Water Data'!F47))="","",OFFSET('Water Data'!$F$30,0,10*ROW('Water Data'!F47)))</f>
        <v/>
      </c>
      <c r="CE53" s="36" t="str">
        <f ca="true">+IF(OFFSET('Water Data'!$G$28,0,10*ROW('Water Data'!G47))="","",OFFSET('Water Data'!$G$28,0,10*ROW('Water Data'!G47)))</f>
        <v/>
      </c>
      <c r="CF53" s="36" t="str">
        <f ca="true">+IF(OFFSET('Water Data'!$G$29,0,10*ROW('Water Data'!G47))="","",OFFSET('Water Data'!$G$29,0,10*ROW('Water Data'!G47)))</f>
        <v/>
      </c>
      <c r="CG53" s="36" t="str">
        <f ca="true">+IF(OFFSET('Water Data'!$G$30,0,10*ROW('Water Data'!G47))="","",OFFSET('Water Data'!$G$30,0,10*ROW('Water Data'!G47)))</f>
        <v/>
      </c>
      <c r="CH53" s="36" t="str">
        <f ca="true">+IF(OFFSET('Water Data'!$H$28,0,10*ROW('Water Data'!H47))="","",OFFSET('Water Data'!$H$28,0,10*ROW('Water Data'!H47)))</f>
        <v/>
      </c>
      <c r="CI53" s="36" t="str">
        <f ca="true">+IF(OFFSET('Water Data'!$H$29,0,10*ROW('Water Data'!H47))="","",OFFSET('Water Data'!$H$29,0,10*ROW('Water Data'!H47)))</f>
        <v/>
      </c>
      <c r="CJ53" s="36" t="str">
        <f ca="true">+IF(OFFSET('Water Data'!$H$30,0,10*ROW('Water Data'!H47))="","",OFFSET('Water Data'!$H$30,0,10*ROW('Water Data'!H47)))</f>
        <v/>
      </c>
      <c r="CK53" s="36" t="str">
        <f ca="true">+IF(OFFSET('Sanitation Data'!$C$29,0,10*ROW('Sanitation Data'!C47))="","",OFFSET('Sanitation Data'!$C$29,0,10*ROW('Sanitation Data'!C47)))</f>
        <v/>
      </c>
      <c r="CL53" s="36" t="str">
        <f ca="true">+IF(OFFSET('Sanitation Data'!$C$30,0,10*ROW('Sanitation Data'!C47))="","",OFFSET('Sanitation Data'!$C$30,0,10*ROW('Sanitation Data'!C47)))</f>
        <v/>
      </c>
      <c r="CM53" s="36" t="str">
        <f ca="true">+IF(OFFSET('Sanitation Data'!$C$31,0,10*ROW('Sanitation Data'!C47))="","",OFFSET('Sanitation Data'!$C$31,0,10*ROW('Sanitation Data'!C47)))</f>
        <v/>
      </c>
      <c r="CN53" s="36" t="str">
        <f ca="true">+IF(OFFSET('Sanitation Data'!$C$32,0,10*ROW('Sanitation Data'!C47))="","",OFFSET('Sanitation Data'!$C$32,0,10*ROW('Sanitation Data'!C47)))</f>
        <v/>
      </c>
      <c r="CO53" s="36" t="str">
        <f ca="true">+IF(OFFSET('Sanitation Data'!$C$33,0,10*ROW('Sanitation Data'!C47))="","",OFFSET('Sanitation Data'!$C$33,0,10*ROW('Sanitation Data'!C47)))</f>
        <v/>
      </c>
      <c r="CP53" s="36" t="str">
        <f ca="true">+IF(OFFSET('Sanitation Data'!$D$29,0,10*ROW('Sanitation Data'!D47))="","",OFFSET('Sanitation Data'!$D$29,0,10*ROW('Sanitation Data'!D47)))</f>
        <v/>
      </c>
      <c r="CQ53" s="36" t="str">
        <f ca="true">+IF(OFFSET('Sanitation Data'!$D$30,0,10*ROW('Sanitation Data'!D47))="","",OFFSET('Sanitation Data'!$D$30,0,10*ROW('Sanitation Data'!D47)))</f>
        <v/>
      </c>
      <c r="CR53" s="36" t="str">
        <f ca="true">+IF(OFFSET('Sanitation Data'!$D$31,0,10*ROW('Sanitation Data'!D47))="","",OFFSET('Sanitation Data'!$D$31,0,10*ROW('Sanitation Data'!D47)))</f>
        <v/>
      </c>
      <c r="CS53" s="36" t="str">
        <f ca="true">+IF(OFFSET('Sanitation Data'!$D$32,0,10*ROW('Sanitation Data'!D47))="","",OFFSET('Sanitation Data'!$D$32,0,10*ROW('Sanitation Data'!D47)))</f>
        <v/>
      </c>
      <c r="CT53" s="36" t="str">
        <f ca="true">+IF(OFFSET('Sanitation Data'!$D$33,0,10*ROW('Sanitation Data'!D47))="","",OFFSET('Sanitation Data'!$D$33,0,10*ROW('Sanitation Data'!D47)))</f>
        <v/>
      </c>
      <c r="CU53" s="36" t="str">
        <f ca="true">+IF(OFFSET('Sanitation Data'!$E$29,0,10*ROW('Sanitation Data'!E47))="","",OFFSET('Sanitation Data'!$E$29,0,10*ROW('Sanitation Data'!E47)))</f>
        <v/>
      </c>
      <c r="CV53" s="36" t="str">
        <f ca="true">+IF(OFFSET('Sanitation Data'!$E$30,0,10*ROW('Sanitation Data'!E47))="","",OFFSET('Sanitation Data'!$E$30,0,10*ROW('Sanitation Data'!E47)))</f>
        <v/>
      </c>
      <c r="CW53" s="36" t="str">
        <f ca="true">+IF(OFFSET('Sanitation Data'!$E$31,0,10*ROW('Sanitation Data'!E47))="","",OFFSET('Sanitation Data'!$E$31,0,10*ROW('Sanitation Data'!E47)))</f>
        <v/>
      </c>
      <c r="CX53" s="36" t="str">
        <f ca="true">+IF(OFFSET('Sanitation Data'!$E$32,0,10*ROW('Sanitation Data'!E47))="","",OFFSET('Sanitation Data'!$E$32,0,10*ROW('Sanitation Data'!E47)))</f>
        <v/>
      </c>
      <c r="CY53" s="36" t="str">
        <f ca="true">+IF(OFFSET('Sanitation Data'!$E$33,0,10*ROW('Sanitation Data'!E47))="","",OFFSET('Sanitation Data'!$E$33,0,10*ROW('Sanitation Data'!E47)))</f>
        <v/>
      </c>
      <c r="CZ53" s="36" t="str">
        <f ca="true">+IF(OFFSET('Sanitation Data'!$F$29,0,10*ROW('Sanitation Data'!F47))="","",OFFSET('Sanitation Data'!$F$29,0,10*ROW('Sanitation Data'!F47)))</f>
        <v/>
      </c>
      <c r="DA53" s="36" t="str">
        <f ca="true">+IF(OFFSET('Sanitation Data'!$F$30,0,10*ROW('Sanitation Data'!F47))="","",OFFSET('Sanitation Data'!$F$30,0,10*ROW('Sanitation Data'!F47)))</f>
        <v/>
      </c>
      <c r="DB53" s="36" t="str">
        <f ca="true">+IF(OFFSET('Sanitation Data'!$F$31,0,10*ROW('Sanitation Data'!F47))="","",OFFSET('Sanitation Data'!$F$31,0,10*ROW('Sanitation Data'!F47)))</f>
        <v/>
      </c>
      <c r="DC53" s="36" t="str">
        <f ca="true">+IF(OFFSET('Sanitation Data'!$F$32,0,10*ROW('Sanitation Data'!F47))="","",OFFSET('Sanitation Data'!$F$32,0,10*ROW('Sanitation Data'!F47)))</f>
        <v/>
      </c>
      <c r="DD53" s="36" t="str">
        <f ca="true">+IF(OFFSET('Sanitation Data'!$F$33,0,10*ROW('Sanitation Data'!F47))="","",OFFSET('Sanitation Data'!$F$33,0,10*ROW('Sanitation Data'!F47)))</f>
        <v/>
      </c>
      <c r="DE53" s="36" t="str">
        <f ca="true">+IF(OFFSET('Sanitation Data'!$G$29,0,10*ROW('Sanitation Data'!G47))="","",OFFSET('Sanitation Data'!$G$29,0,10*ROW('Sanitation Data'!G47)))</f>
        <v/>
      </c>
      <c r="DF53" s="36" t="str">
        <f ca="true">+IF(OFFSET('Sanitation Data'!$G$30,0,10*ROW('Sanitation Data'!G47))="","",OFFSET('Sanitation Data'!$G$30,0,10*ROW('Sanitation Data'!G47)))</f>
        <v/>
      </c>
      <c r="DG53" s="36" t="str">
        <f ca="true">+IF(OFFSET('Sanitation Data'!$G$31,0,10*ROW('Sanitation Data'!G47))="","",OFFSET('Sanitation Data'!$G$31,0,10*ROW('Sanitation Data'!G47)))</f>
        <v/>
      </c>
      <c r="DH53" s="36" t="str">
        <f ca="true">+IF(OFFSET('Sanitation Data'!$G$32,0,10*ROW('Sanitation Data'!G47))="","",OFFSET('Sanitation Data'!$G$32,0,10*ROW('Sanitation Data'!G47)))</f>
        <v/>
      </c>
      <c r="DI53" s="36" t="str">
        <f ca="true">+IF(OFFSET('Sanitation Data'!$G$33,0,10*ROW('Sanitation Data'!G47))="","",OFFSET('Sanitation Data'!$G$33,0,10*ROW('Sanitation Data'!G47)))</f>
        <v/>
      </c>
      <c r="DJ53" s="36" t="str">
        <f ca="true">+IF(OFFSET('Sanitation Data'!$H$29,0,10*ROW('Sanitation Data'!H47))="","",OFFSET('Sanitation Data'!$H$29,0,10*ROW('Sanitation Data'!H47)))</f>
        <v/>
      </c>
      <c r="DK53" s="36" t="str">
        <f ca="true">+IF(OFFSET('Sanitation Data'!$H$30,0,10*ROW('Sanitation Data'!H47))="","",OFFSET('Sanitation Data'!$H$30,0,10*ROW('Sanitation Data'!H47)))</f>
        <v/>
      </c>
      <c r="DL53" s="36" t="str">
        <f ca="true">+IF(OFFSET('Sanitation Data'!$H$31,0,10*ROW('Sanitation Data'!H47))="","",OFFSET('Sanitation Data'!$H$31,0,10*ROW('Sanitation Data'!H47)))</f>
        <v/>
      </c>
      <c r="DM53" s="36" t="str">
        <f ca="true">+IF(OFFSET('Sanitation Data'!$H$32,0,10*ROW('Sanitation Data'!H47))="","",OFFSET('Sanitation Data'!$H$32,0,10*ROW('Sanitation Data'!H47)))</f>
        <v/>
      </c>
      <c r="DN53" s="36" t="str">
        <f ca="true">+IF(OFFSET('Sanitation Data'!$H$33,0,10*ROW('Sanitation Data'!H47))="","",OFFSET('Sanitation Data'!$H$33,0,10*ROW('Sanitation Data'!H47)))</f>
        <v/>
      </c>
      <c r="DO53" s="36" t="str">
        <f ca="true">+IF(OFFSET('Hygiene Data'!$C$12,0,10*ROW('Hygiene Data'!C47))="","",OFFSET('Hygiene Data'!$C$12,0,10*ROW('Hygiene Data'!C47)))</f>
        <v/>
      </c>
      <c r="DP53" s="36" t="str">
        <f ca="true">+IF(OFFSET('Hygiene Data'!$C$13,0,10*ROW('Hygiene Data'!C47))="","",OFFSET('Hygiene Data'!$C$13,0,10*ROW('Hygiene Data'!C47)))</f>
        <v/>
      </c>
      <c r="DQ53" s="36" t="str">
        <f ca="true">+IF(OFFSET('Hygiene Data'!$C$14,0,10*ROW('Hygiene Data'!C47))="","",OFFSET('Hygiene Data'!$C$14,0,10*ROW('Hygiene Data'!C47)))</f>
        <v/>
      </c>
      <c r="DR53" s="36" t="str">
        <f ca="true">+IF(OFFSET('Hygiene Data'!$D$12,0,10*ROW('Hygiene Data'!D47))="","",OFFSET('Hygiene Data'!$D$12,0,10*ROW('Hygiene Data'!D47)))</f>
        <v/>
      </c>
      <c r="DS53" s="36" t="str">
        <f ca="true">+IF(OFFSET('Hygiene Data'!$D$13,0,10*ROW('Hygiene Data'!D47))="","",OFFSET('Hygiene Data'!$D$13,0,10*ROW('Hygiene Data'!D47)))</f>
        <v/>
      </c>
      <c r="DT53" s="36" t="str">
        <f ca="true">+IF(OFFSET('Hygiene Data'!$D$14,0,10*ROW('Hygiene Data'!D47))="","",OFFSET('Hygiene Data'!$D$14,0,10*ROW('Hygiene Data'!D47)))</f>
        <v/>
      </c>
      <c r="DU53" s="36" t="str">
        <f ca="true">+IF(OFFSET('Hygiene Data'!$E$12,0,10*ROW('Hygiene Data'!E47))="","",OFFSET('Hygiene Data'!$E$12,0,10*ROW('Hygiene Data'!E47)))</f>
        <v/>
      </c>
      <c r="DV53" s="36" t="str">
        <f ca="true">+IF(OFFSET('Hygiene Data'!$E$13,0,10*ROW('Hygiene Data'!E47))="","",OFFSET('Hygiene Data'!$E$13,0,10*ROW('Hygiene Data'!E47)))</f>
        <v/>
      </c>
      <c r="DW53" s="36" t="str">
        <f ca="true">+IF(OFFSET('Hygiene Data'!$E$14,0,10*ROW('Hygiene Data'!E47))="","",OFFSET('Hygiene Data'!$E$14,0,10*ROW('Hygiene Data'!E47)))</f>
        <v/>
      </c>
      <c r="DX53" s="36" t="str">
        <f ca="true">+IF(OFFSET('Hygiene Data'!$F$12,0,10*ROW('Hygiene Data'!F47))="","",OFFSET('Hygiene Data'!$F$12,0,10*ROW('Hygiene Data'!F47)))</f>
        <v/>
      </c>
      <c r="DY53" s="36" t="str">
        <f ca="true">+IF(OFFSET('Hygiene Data'!$F$13,0,10*ROW('Hygiene Data'!F47))="","",OFFSET('Hygiene Data'!$F$13,0,10*ROW('Hygiene Data'!F47)))</f>
        <v/>
      </c>
      <c r="DZ53" s="36" t="str">
        <f ca="true">+IF(OFFSET('Hygiene Data'!$F$14,0,10*ROW('Hygiene Data'!F47))="","",OFFSET('Hygiene Data'!$F$14,0,10*ROW('Hygiene Data'!F47)))</f>
        <v/>
      </c>
      <c r="EA53" s="36" t="str">
        <f ca="true">+IF(OFFSET('Hygiene Data'!$G$12,0,10*ROW('Hygiene Data'!G47))="","",OFFSET('Hygiene Data'!$G$12,0,10*ROW('Hygiene Data'!G47)))</f>
        <v/>
      </c>
      <c r="EB53" s="36" t="str">
        <f ca="true">+IF(OFFSET('Hygiene Data'!$G$13,0,10*ROW('Hygiene Data'!G47))="","",OFFSET('Hygiene Data'!$G$13,0,10*ROW('Hygiene Data'!G47)))</f>
        <v/>
      </c>
      <c r="EC53" s="36" t="str">
        <f ca="true">+IF(OFFSET('Hygiene Data'!$G$14,0,10*ROW('Hygiene Data'!G47))="","",OFFSET('Hygiene Data'!$G$14,0,10*ROW('Hygiene Data'!G47)))</f>
        <v/>
      </c>
      <c r="ED53" s="36" t="str">
        <f ca="true">+IF(OFFSET('Hygiene Data'!$H$12,0,10*ROW('Hygiene Data'!H47))="","",OFFSET('Hygiene Data'!$H$12,0,10*ROW('Hygiene Data'!H47)))</f>
        <v/>
      </c>
      <c r="EE53" s="36" t="str">
        <f ca="true">+IF(OFFSET('Hygiene Data'!$H$13,0,10*ROW('Hygiene Data'!H47))="","",OFFSET('Hygiene Data'!$H$13,0,10*ROW('Hygiene Data'!H47)))</f>
        <v/>
      </c>
      <c r="EF53" s="36" t="str">
        <f ca="true">+IF(OFFSET('Hygiene Data'!$H$14,0,10*ROW('Hygiene Data'!H47))="","",OFFSET('Hygiene Data'!$H$14,0,10*ROW('Hygiene Data'!H47)))</f>
        <v/>
      </c>
    </row>
    <row r="54" x14ac:dyDescent="0.2">
      <c r="A54" s="59" t="str">
        <f ca="true">+IF(OFFSET('Water Data'!$B$1,0,10*ROW('Water Data'!B51))="","",OFFSET('Water Data'!$B$1,0,10*ROW('Water Data'!B51)))</f>
        <v/>
      </c>
      <c r="B54" s="59" t="str">
        <f ca="true">+IF(OFFSET('Water Data'!$A$3,0,10*ROW('Water Data'!A51))="","",OFFSET('Water Data'!$A$3,0,10*ROW('Water Data'!A51)))</f>
        <v/>
      </c>
      <c r="C54" s="59" t="str">
        <f ca="true">+IF(OFFSET('Water Data'!$C$3,0,10*ROW('Water Data'!C51))="","",OFFSET('Water Data'!$C$3,0,10*ROW('Water Data'!C51)))</f>
        <v/>
      </c>
      <c r="D54" s="250" t="e">
        <f ca="true">+IF(AND(ISNUMBER(OFFSET('Water Data'!$C$5,0,10*ROW('Water Data'!C48))),BS54="Yes"),100-OFFSET('Water Data'!$C$5,0,10*ROW('Water Data'!C48)),IF(AND(ISNUMBER(OFFSET('Water Data'!$C$5,0,10*ROW('Water Data'!C48))),BS54="No",ISNUMBER(OFFSET('Water Data'!$C$5,0,10*ROW('Water Data'!C48)))),CONCATENATE("[",ROUND(100-OFFSET('Water Data'!$C$5,0,10*ROW('Water Data'!C48)),0),"]"),IF(AND(ISNUMBER(OFFSET('Water Data'!$C$5,0,10*ROW('Water Data'!C48))),BS54="",ISNUMBER(OFFSET('Water Data'!$C$5,0,10*ROW('Water Data'!C48)))),100-OFFSET('Water Data'!$C$5,0,10*ROW('Water Data'!C48)),NA())))</f>
        <v>#N/A</v>
      </c>
      <c r="E54" s="250" t="e">
        <f ca="true">+IF(AND(ISNUMBER(OFFSET('Water Data'!$C$7,0,10*ROW('Water Data'!D48))),BT54="Yes"),OFFSET('Water Data'!$C$7,0,10*ROW('Water Data'!C48)),IF(AND(ISNUMBER(OFFSET('Water Data'!$C$7,0,10*ROW('Water Data'!C48))),BT54="No",ISNUMBER(OFFSET('Water Data'!$C$7,0,10*ROW('Water Data'!C48)))),CONCATENATE("[",ROUND(OFFSET('Water Data'!$C$7,0,10*ROW('Water Data'!C48)),0),"]"),IF(AND(ISNUMBER(OFFSET('Water Data'!$C$7,0,10*ROW('Water Data'!C48))),BT54="",ISNUMBER(OFFSET('Water Data'!$C$7,0,10*ROW('Water Data'!C48)))),OFFSET('Water Data'!$C$7,0,10*ROW('Water Data'!C48)),NA())))</f>
        <v>#N/A</v>
      </c>
      <c r="F54" s="250" t="e">
        <f ca="true">+IF(AND(ISNUMBER(OFFSET('Water Data'!$C$10,0,10*ROW('Water Data'!C48))),BU54="Yes"),OFFSET('Water Data'!$C$10,0,10*ROW('Water Data'!C48)),IF(AND(ISNUMBER(OFFSET('Water Data'!$C$10,0,10*ROW('Water Data'!C48))),BU54="No",ISNUMBER(OFFSET('Water Data'!$C$10,0,10*ROW('Water Data'!C48)))),CONCATENATE("[",ROUND(OFFSET('Water Data'!$C$10,0,10*ROW('Water Data'!C48)),0),"]"),IF(AND(ISNUMBER(OFFSET('Water Data'!$C$10,0,10*ROW('Water Data'!C48))),BU54="",ISNUMBER(OFFSET('Water Data'!$C$10,0,10*ROW('Water Data'!C48)))),OFFSET('Water Data'!$C$10,0,10*ROW('Water Data'!C48)),NA())))</f>
        <v>#N/A</v>
      </c>
      <c r="G54" s="250" t="e">
        <f ca="true">+IF(AND(ISNUMBER(OFFSET('Water Data'!$D$5,0,10*ROW('Water Data'!D48))),BV54="Yes"),100-OFFSET('Water Data'!$D$5,0,10*ROW('Water Data'!D48)),IF(AND(ISNUMBER(OFFSET('Water Data'!$D$5,0,10*ROW('Water Data'!D48))),BV54="No",ISNUMBER(OFFSET('Water Data'!$D$5,0,10*ROW('Water Data'!D48)))),CONCATENATE("[",ROUND(100-OFFSET('Water Data'!$D$5,0,10*ROW('Water Data'!D48)),0),"]"),IF(AND(ISNUMBER(OFFSET('Water Data'!$D$5,0,10*ROW('Water Data'!D48))),BV54="",ISNUMBER(OFFSET('Water Data'!$D$5,0,10*ROW('Water Data'!D48)))),100-OFFSET('Water Data'!$D$5,0,10*ROW('Water Data'!D48)),NA())))</f>
        <v>#N/A</v>
      </c>
      <c r="H54" s="250" t="e">
        <f ca="true">+IF(AND(ISNUMBER(OFFSET('Water Data'!$D$7,0,10*ROW('Water Data'!D48))),BW54="Yes"),OFFSET('Water Data'!$D$7,0,10*ROW('Water Data'!D48)),IF(AND(ISNUMBER(OFFSET('Water Data'!$D$7,0,10*ROW('Water Data'!D48))),BW54="No",ISNUMBER(OFFSET('Water Data'!$D$7,0,10*ROW('Water Data'!D48)))),CONCATENATE("[",ROUND(OFFSET('Water Data'!$C$7,0,10*ROW('Water Data'!D48)),0),"]"),IF(AND(ISNUMBER(OFFSET('Water Data'!$D$7,0,10*ROW('Water Data'!D48))),BW54="",ISNUMBER(OFFSET('Water Data'!$D$7,0,10*ROW('Water Data'!D48)))),OFFSET('Water Data'!$D$7,0,10*ROW('Water Data'!D48)),NA())))</f>
        <v>#N/A</v>
      </c>
      <c r="I54" s="250" t="e">
        <f ca="true">+IF(AND(ISNUMBER(OFFSET('Water Data'!$D$10,0,10*ROW('Water Data'!D48))),BX54="Yes"),OFFSET('Water Data'!$D$10,0,10*ROW('Water Data'!D48)),IF(AND(ISNUMBER(OFFSET('Water Data'!$D$10,0,10*ROW('Water Data'!D48))),BX54="No",ISNUMBER(OFFSET('Water Data'!$D$10,0,10*ROW('Water Data'!D48)))),CONCATENATE("[",ROUND(OFFSET('Water Data'!$D$10,0,10*ROW('Water Data'!D48)),0),"]"),IF(AND(ISNUMBER(OFFSET('Water Data'!$D$10,0,10*ROW('Water Data'!D48))),BX54="",ISNUMBER(OFFSET('Water Data'!$D$10,0,10*ROW('Water Data'!D48)))),OFFSET('Water Data'!$D$10,0,10*ROW('Water Data'!D48)),NA())))</f>
        <v>#N/A</v>
      </c>
      <c r="J54" s="250" t="e">
        <f ca="true">+IF(AND(ISNUMBER(OFFSET('Water Data'!$E$5,0,10*ROW('Water Data'!E48))),BY54="Yes"),100-OFFSET('Water Data'!$E$5,0,10*ROW('Water Data'!E48)),IF(AND(ISNUMBER(OFFSET('Water Data'!$E$5,0,10*ROW('Water Data'!E48))),BY54="No",ISNUMBER(OFFSET('Water Data'!$E$5,0,10*ROW('Water Data'!E48)))),CONCATENATE("[",ROUND(100-OFFSET('Water Data'!$E$5,0,10*ROW('Water Data'!E48)),0),"]"),IF(AND(ISNUMBER(OFFSET('Water Data'!$E$5,0,10*ROW('Water Data'!E48))),BY54="",ISNUMBER(OFFSET('Water Data'!$E$5,0,10*ROW('Water Data'!E48)))),100-OFFSET('Water Data'!$E$5,0,10*ROW('Water Data'!E48)),NA())))</f>
        <v>#N/A</v>
      </c>
      <c r="K54" s="250" t="e">
        <f ca="true">+IF(AND(ISNUMBER(OFFSET('Water Data'!$E$7,0,10*ROW('Water Data'!E48))),BZ54="Yes"),OFFSET('Water Data'!$E$7,0,10*ROW('Water Data'!E48)),IF(AND(ISNUMBER(OFFSET('Water Data'!$E$7,0,10*ROW('Water Data'!E48))),BZ54="No",ISNUMBER(OFFSET('Water Data'!$E$7,0,10*ROW('Water Data'!E48)))),CONCATENATE("[",ROUND(OFFSET('Water Data'!$E$7,0,10*ROW('Water Data'!E48)),0),"]"),IF(AND(ISNUMBER(OFFSET('Water Data'!$E$7,0,10*ROW('Water Data'!E48))),BZ54="",ISNUMBER(OFFSET('Water Data'!$E$7,0,10*ROW('Water Data'!E48)))),OFFSET('Water Data'!$E$7,0,10*ROW('Water Data'!E48)),NA())))</f>
        <v>#N/A</v>
      </c>
      <c r="L54" s="250" t="e">
        <f ca="true">+IF(AND(ISNUMBER(OFFSET('Water Data'!$E$10,0,10*ROW('Water Data'!E48))),CA54="Yes"),OFFSET('Water Data'!$E$10,0,10*ROW('Water Data'!E48)),IF(AND(ISNUMBER(OFFSET('Water Data'!$E$10,0,10*ROW('Water Data'!E48))),CA54="No",ISNUMBER(OFFSET('Water Data'!$E$10,0,10*ROW('Water Data'!E48)))),CONCATENATE("[",ROUND(OFFSET('Water Data'!$E$10,0,10*ROW('Water Data'!E48)),0),"]"),IF(AND(ISNUMBER(OFFSET('Water Data'!$E$10,0,10*ROW('Water Data'!E48))),CA54="",ISNUMBER(OFFSET('Water Data'!$E$10,0,10*ROW('Water Data'!E48)))),OFFSET('Water Data'!$E$10,0,10*ROW('Water Data'!E48)),NA())))</f>
        <v>#N/A</v>
      </c>
      <c r="M54" s="250" t="e">
        <f ca="true">+IF(AND(ISNUMBER(OFFSET('Water Data'!$F$5,0,10*ROW('Water Data'!F48))),CB54="Yes"),100-OFFSET('Water Data'!$F$5,0,10*ROW('Water Data'!F48)),IF(AND(ISNUMBER(OFFSET('Water Data'!$F$5,0,10*ROW('Water Data'!F48))),CB54="No",ISNUMBER(OFFSET('Water Data'!$F$5,0,10*ROW('Water Data'!F48)))),CONCATENATE("[",ROUND(100-OFFSET('Water Data'!$F$5,0,10*ROW('Water Data'!F48)),0),"]"),IF(AND(ISNUMBER(OFFSET('Water Data'!$F$5,0,10*ROW('Water Data'!F48))),CB54="",ISNUMBER(OFFSET('Water Data'!$F$5,0,10*ROW('Water Data'!F48)))),100-OFFSET('Water Data'!$F$5,0,10*ROW('Water Data'!F48)),NA())))</f>
        <v>#N/A</v>
      </c>
      <c r="N54" s="250" t="e">
        <f ca="true">+IF(AND(ISNUMBER(OFFSET('Water Data'!$F$7,0,10*ROW('Water Data'!F48))),CC54="Yes"),OFFSET('Water Data'!$F$7,0,10*ROW('Water Data'!F48)),IF(AND(ISNUMBER(OFFSET('Water Data'!$F$7,0,10*ROW('Water Data'!F48))),CC54="No",ISNUMBER(OFFSET('Water Data'!$F$7,0,10*ROW('Water Data'!F48)))),CONCATENATE("[",ROUND(OFFSET('Water Data'!$F$7,0,10*ROW('Water Data'!F48)),0),"]"),IF(AND(ISNUMBER(OFFSET('Water Data'!$F$7,0,10*ROW('Water Data'!F48))),CC54="",ISNUMBER(OFFSET('Water Data'!$F$7,0,10*ROW('Water Data'!F48)))),OFFSET('Water Data'!$F$7,0,10*ROW('Water Data'!F48)),NA())))</f>
        <v>#N/A</v>
      </c>
      <c r="O54" s="250" t="e">
        <f ca="true">+IF(AND(ISNUMBER(OFFSET('Water Data'!$F$10,0,10*ROW('Water Data'!F48))),CD54="Yes"),OFFSET('Water Data'!$F$10,0,10*ROW('Water Data'!F48)),IF(AND(ISNUMBER(OFFSET('Water Data'!$F$10,0,10*ROW('Water Data'!F48))),CD54="No",ISNUMBER(OFFSET('Water Data'!$F$10,0,10*ROW('Water Data'!F48)))),CONCATENATE("[",ROUND(OFFSET('Water Data'!$F$10,0,10*ROW('Water Data'!F48)),0),"]"),IF(AND(ISNUMBER(OFFSET('Water Data'!$F$10,0,10*ROW('Water Data'!F48))),CD54="",ISNUMBER(OFFSET('Water Data'!$F$10,0,10*ROW('Water Data'!F48)))),OFFSET('Water Data'!$F$10,0,10*ROW('Water Data'!F48)),NA())))</f>
        <v>#N/A</v>
      </c>
      <c r="P54" s="250" t="e">
        <f ca="true">+IF(AND(ISNUMBER(OFFSET('Water Data'!$G$5,0,10*ROW('Water Data'!G48))),CE54="Yes"),100-OFFSET('Water Data'!$G$5,0,10*ROW('Water Data'!G48)),IF(AND(ISNUMBER(OFFSET('Water Data'!$G$5,0,10*ROW('Water Data'!G48))),CE54="No",ISNUMBER(OFFSET('Water Data'!$G$5,0,10*ROW('Water Data'!G48)))),CONCATENATE("[",ROUND(100-OFFSET('Water Data'!$G$5,0,10*ROW('Water Data'!G48)),0),"]"),IF(AND(ISNUMBER(OFFSET('Water Data'!$G$5,0,10*ROW('Water Data'!G48))),CE54="",ISNUMBER(OFFSET('Water Data'!$G$5,0,10*ROW('Water Data'!G48)))),100-OFFSET('Water Data'!$G$5,0,10*ROW('Water Data'!G48)),NA())))</f>
        <v>#N/A</v>
      </c>
      <c r="Q54" s="250" t="e">
        <f ca="true">+IF(AND(ISNUMBER(OFFSET('Water Data'!$G$7,0,10*ROW('Water Data'!G48))),CF54="Yes"),OFFSET('Water Data'!$G$7,0,10*ROW('Water Data'!G48)),IF(AND(ISNUMBER(OFFSET('Water Data'!$G$7,0,10*ROW('Water Data'!G48))),CF54="No",ISNUMBER(OFFSET('Water Data'!$G$7,0,10*ROW('Water Data'!G48)))),CONCATENATE("[",ROUND(OFFSET('Water Data'!$G$7,0,10*ROW('Water Data'!G48)),0),"]"),IF(AND(ISNUMBER(OFFSET('Water Data'!$G$7,0,10*ROW('Water Data'!G48))),CF54="",ISNUMBER(OFFSET('Water Data'!$G$7,0,10*ROW('Water Data'!G48)))),OFFSET('Water Data'!$G$7,0,10*ROW('Water Data'!G48)),NA())))</f>
        <v>#N/A</v>
      </c>
      <c r="R54" s="250" t="e">
        <f ca="true">+IF(AND(ISNUMBER(OFFSET('Water Data'!$G$10,0,10*ROW('Water Data'!G48))),CG54="Yes"),OFFSET('Water Data'!$G$10,0,10*ROW('Water Data'!G48)),IF(AND(ISNUMBER(OFFSET('Water Data'!$G$10,0,10*ROW('Water Data'!G48))),CG54="No",ISNUMBER(OFFSET('Water Data'!$G$10,0,10*ROW('Water Data'!G48)))),CONCATENATE("[",ROUND(OFFSET('Water Data'!$G$10,0,10*ROW('Water Data'!G48)),0),"]"),IF(AND(ISNUMBER(OFFSET('Water Data'!$G$10,0,10*ROW('Water Data'!G48))),CG54="",ISNUMBER(OFFSET('Water Data'!$G$10,0,10*ROW('Water Data'!G48)))),OFFSET('Water Data'!$G$10,0,10*ROW('Water Data'!G48)),NA())))</f>
        <v>#N/A</v>
      </c>
      <c r="S54" s="250" t="e">
        <f ca="true">+IF(AND(ISNUMBER(OFFSET('Water Data'!$H$5,0,10*ROW('Water Data'!H48))),CH54="Yes"),100-OFFSET('Water Data'!$H$5,0,10*ROW('Water Data'!H48)),IF(AND(ISNUMBER(OFFSET('Water Data'!$H$5,0,10*ROW('Water Data'!H48))),CH54="No",ISNUMBER(OFFSET('Water Data'!$H$5,0,10*ROW('Water Data'!H48)))),CONCATENATE("[",ROUND(100-OFFSET('Water Data'!$H$5,0,10*ROW('Water Data'!H48)),0),"]"),IF(AND(ISNUMBER(OFFSET('Water Data'!$H$5,0,10*ROW('Water Data'!H48))),CH54="",ISNUMBER(OFFSET('Water Data'!$H$5,0,10*ROW('Water Data'!H48)))),100-OFFSET('Water Data'!$H$5,0,10*ROW('Water Data'!H48)),NA())))</f>
        <v>#N/A</v>
      </c>
      <c r="T54" s="250" t="e">
        <f ca="true">+IF(AND(ISNUMBER(OFFSET('Water Data'!$H$7,0,10*ROW('Water Data'!H48))),CI54="Yes"),OFFSET('Water Data'!$H$7,0,10*ROW('Water Data'!H48)),IF(AND(ISNUMBER(OFFSET('Water Data'!$H$7,0,10*ROW('Water Data'!H48))),CI54="No",ISNUMBER(OFFSET('Water Data'!$H$7,0,10*ROW('Water Data'!H48)))),CONCATENATE("[",ROUND(OFFSET('Water Data'!$H$7,0,10*ROW('Water Data'!H48)),0),"]"),IF(AND(ISNUMBER(OFFSET('Water Data'!$H$7,0,10*ROW('Water Data'!H48))),CI54="",ISNUMBER(OFFSET('Water Data'!$H$7,0,10*ROW('Water Data'!H48)))),OFFSET('Water Data'!$H$7,0,10*ROW('Water Data'!H48)),NA())))</f>
        <v>#N/A</v>
      </c>
      <c r="U54" s="250" t="e">
        <f ca="true">+IF(AND(ISNUMBER(OFFSET('Water Data'!$H$10,0,10*ROW('Water Data'!H48))),CJ54="Yes"),OFFSET('Water Data'!$H$10,0,10*ROW('Water Data'!H48)),IF(AND(ISNUMBER(OFFSET('Water Data'!$H$10,0,10*ROW('Water Data'!H48))),CJ54="No",ISNUMBER(OFFSET('Water Data'!$H$10,0,10*ROW('Water Data'!H48)))),CONCATENATE("[",ROUND(OFFSET('Water Data'!$H$10,0,10*ROW('Water Data'!H48)),0),"]"),IF(AND(ISNUMBER(OFFSET('Water Data'!$H$10,0,10*ROW('Water Data'!H48))),CJ54="",ISNUMBER(OFFSET('Water Data'!$H$10,0,10*ROW('Water Data'!H48)))),OFFSET('Water Data'!$H$10,0,10*ROW('Water Data'!H48)),NA())))</f>
        <v>#N/A</v>
      </c>
      <c r="V54" s="251" t="e">
        <f ca="true">+IF(AND(ISNUMBER(OFFSET('Sanitation Data'!$C$5,0,10*ROW('Sanitation Data'!C48))),CK54="Yes"),100-OFFSET('Sanitation Data'!$C$5,0,10*ROW('Sanitation Data'!C48)),IF(AND(ISNUMBER(OFFSET('Sanitation Data'!$C$5,0,10*ROW('Sanitation Data'!C48))),CK54="No",ISNUMBER(OFFSET('Sanitation Data'!$C$5,0,10*ROW('Sanitation Data'!C48)))),CONCATENATE("[",ROUND(100-OFFSET('Sanitation Data'!$C$5,0,10*ROW('Sanitation Data'!C48)),0),"]"),IF(AND(ISNUMBER(OFFSET('Sanitation Data'!$C$5,0,10*ROW('Sanitation Data'!C48))),CK54="",ISNUMBER(OFFSET('Sanitation Data'!$C$5,0,10*ROW('Sanitation Data'!C48)))),100-OFFSET('Sanitation Data'!$C$5,0,10*ROW('Sanitation Data'!C48)),NA())))</f>
        <v>#N/A</v>
      </c>
      <c r="W54" s="251" t="e">
        <f ca="true">+IF(AND(ISNUMBER(OFFSET('Sanitation Data'!$C$7,0,10*ROW('Sanitation Data'!C48))),CL54="Yes"),OFFSET('Sanitation Data'!$C$7,0,10*ROW('Sanitation Data'!C48)),IF(AND(ISNUMBER(OFFSET('Sanitation Data'!$C$7,0,10*ROW('Sanitation Data'!C48))),CL54="No",ISNUMBER(OFFSET('Sanitation Data'!$C$7,0,10*ROW('Sanitation Data'!C48)))),CONCATENATE("[",ROUND(OFFSET('Sanitation Data'!$C$7,0,10*ROW('Sanitation Data'!C48)),0),"]"),IF(AND(ISNUMBER(OFFSET('Sanitation Data'!$C$7,0,10*ROW('Sanitation Data'!C48))),CL54="",ISNUMBER(OFFSET('Sanitation Data'!$C$7,0,10*ROW('Sanitation Data'!C48)))),OFFSET('Sanitation Data'!$C$7,0,10*ROW('Sanitation Data'!C48)),NA())))</f>
        <v>#N/A</v>
      </c>
      <c r="X54" s="251" t="e">
        <f ca="true">+IF(AND(ISNUMBER(OFFSET('Sanitation Data'!$C$11,0,10*ROW('Sanitation Data'!C48))),CM54="Yes"),OFFSET('Sanitation Data'!$C$11,0,10*ROW('Sanitation Data'!C48)),IF(AND(ISNUMBER(OFFSET('Sanitation Data'!$C$11,0,10*ROW('Sanitation Data'!C48))),CM54="No",ISNUMBER(OFFSET('Sanitation Data'!$C$11,0,10*ROW('Sanitation Data'!C48)))),CONCATENATE("[",ROUND(OFFSET('Sanitation Data'!$C$11,0,10*ROW('Sanitation Data'!C48)),0),"]"),IF(AND(ISNUMBER(OFFSET('Sanitation Data'!$C$11,0,10*ROW('Sanitation Data'!C48))),CM54="",ISNUMBER(OFFSET('Sanitation Data'!$C$11,0,10*ROW('Sanitation Data'!C48)))),OFFSET('Sanitation Data'!$C$11,0,10*ROW('Sanitation Data'!C48)),NA())))</f>
        <v>#N/A</v>
      </c>
      <c r="Y54" s="251" t="e">
        <f ca="true">+IF(AND(ISNUMBER(OFFSET('Sanitation Data'!$C$12,0,10*ROW('Sanitation Data'!C48))),CN54="Yes"),OFFSET('Sanitation Data'!$C$12,0,10*ROW('Sanitation Data'!C48)),IF(AND(ISNUMBER(OFFSET('Sanitation Data'!$C$12,0,10*ROW('Sanitation Data'!C48))),CN54="No",ISNUMBER(OFFSET('Sanitation Data'!$C$12,0,10*ROW('Sanitation Data'!C48)))),CONCATENATE("[",ROUND(OFFSET('Sanitation Data'!$C$12,0,10*ROW('Sanitation Data'!C48)),0),"]"),IF(AND(ISNUMBER(OFFSET('Sanitation Data'!$C$12,0,10*ROW('Sanitation Data'!C48))),CN54="",ISNUMBER(OFFSET('Sanitation Data'!$C$12,0,10*ROW('Sanitation Data'!C48)))),OFFSET('Sanitation Data'!$C$12,0,10*ROW('Sanitation Data'!C48)),NA())))</f>
        <v>#N/A</v>
      </c>
      <c r="Z54" s="251" t="e">
        <f ca="true">+IF(AND(ISNUMBER(OFFSET('Sanitation Data'!$C$13,0,10*ROW('Sanitation Data'!C48))),CO54="Yes"),OFFSET('Sanitation Data'!$C$13,0,10*ROW('Sanitation Data'!C48)),IF(AND(ISNUMBER(OFFSET('Sanitation Data'!$C$13,0,10*ROW('Sanitation Data'!C48))),CO54="No",ISNUMBER(OFFSET('Sanitation Data'!$C$13,0,10*ROW('Sanitation Data'!C48)))),CONCATENATE("[",ROUND(OFFSET('Sanitation Data'!$C$13,0,10*ROW('Sanitation Data'!C48)),0),"]"),IF(AND(ISNUMBER(OFFSET('Sanitation Data'!$C$13,0,10*ROW('Sanitation Data'!C48))),CO54="",ISNUMBER(OFFSET('Sanitation Data'!$C$13,0,10*ROW('Sanitation Data'!C48)))),OFFSET('Sanitation Data'!$C$13,0,10*ROW('Sanitation Data'!C48)),NA())))</f>
        <v>#N/A</v>
      </c>
      <c r="AA54" s="251" t="e">
        <f ca="true">+IF(AND(ISNUMBER(OFFSET('Sanitation Data'!$D$5,0,10*ROW('Sanitation Data'!D48))),CP54="Yes"),100-OFFSET('Sanitation Data'!$D$5,0,10*ROW('Sanitation Data'!D48)),IF(AND(ISNUMBER(OFFSET('Sanitation Data'!$D$5,0,10*ROW('Sanitation Data'!D48))),CP54="No",ISNUMBER(OFFSET('Sanitation Data'!$D$5,0,10*ROW('Sanitation Data'!D48)))),CONCATENATE("[",ROUND(100-OFFSET('Sanitation Data'!$D$5,0,10*ROW('Sanitation Data'!D48)),0),"]"),IF(AND(ISNUMBER(OFFSET('Sanitation Data'!$D$5,0,10*ROW('Sanitation Data'!D48))),CP54="",ISNUMBER(OFFSET('Sanitation Data'!$D$5,0,10*ROW('Sanitation Data'!D48)))),100-OFFSET('Sanitation Data'!$D$5,0,10*ROW('Sanitation Data'!D48)),NA())))</f>
        <v>#N/A</v>
      </c>
      <c r="AB54" s="251" t="e">
        <f ca="true">+IF(AND(ISNUMBER(OFFSET('Sanitation Data'!$D$7,0,10*ROW('Sanitation Data'!D48))),CQ54="Yes"),OFFSET('Sanitation Data'!$D$7,0,10*ROW('Sanitation Data'!G48)),IF(AND(ISNUMBER(OFFSET('Sanitation Data'!$D$7,0,10*ROW('Sanitation Data'!D48))),CQ54="No",ISNUMBER(OFFSET('Sanitation Data'!$D$7,0,10*ROW('Sanitation Data'!D48)))),CONCATENATE("[",ROUND(OFFSET('Sanitation Data'!$D$7,0,10*ROW('Sanitation Data'!D48)),0),"]"),IF(AND(ISNUMBER(OFFSET('Sanitation Data'!$D$7,0,10*ROW('Sanitation Data'!D48))),CQ54="",ISNUMBER(OFFSET('Sanitation Data'!$D$7,0,10*ROW('Sanitation Data'!D48)))),OFFSET('Sanitation Data'!$D$7,0,10*ROW('Sanitation Data'!D48)),NA())))</f>
        <v>#N/A</v>
      </c>
      <c r="AC54" s="251" t="e">
        <f ca="true">+IF(AND(ISNUMBER(OFFSET('Sanitation Data'!$D$11,0,10*ROW('Sanitation Data'!D48))),CR54="Yes"),OFFSET('Sanitation Data'!$D$11,0,10*ROW('Sanitation Data'!D48)),IF(AND(ISNUMBER(OFFSET('Sanitation Data'!$D$11,0,10*ROW('Sanitation Data'!D48))),CR54="No",ISNUMBER(OFFSET('Sanitation Data'!$D$11,0,10*ROW('Sanitation Data'!D48)))),CONCATENATE("[",ROUND(OFFSET('Sanitation Data'!$D$11,0,10*ROW('Sanitation Data'!D48)),0),"]"),IF(AND(ISNUMBER(OFFSET('Sanitation Data'!$D$11,0,10*ROW('Sanitation Data'!D48))),CR54="",ISNUMBER(OFFSET('Sanitation Data'!$D$11,0,10*ROW('Sanitation Data'!D48)))),OFFSET('Sanitation Data'!$D$11,0,10*ROW('Sanitation Data'!D48)),NA())))</f>
        <v>#N/A</v>
      </c>
      <c r="AD54" s="251" t="e">
        <f ca="true">+IF(AND(ISNUMBER(OFFSET('Sanitation Data'!$D$12,0,10*ROW('Sanitation Data'!D48))),CS54="Yes"),OFFSET('Sanitation Data'!$D$12,0,10*ROW('Sanitation Data'!D48)),IF(AND(ISNUMBER(OFFSET('Sanitation Data'!$D$12,0,10*ROW('Sanitation Data'!D48))),CS54="No",ISNUMBER(OFFSET('Sanitation Data'!$D$12,0,10*ROW('Sanitation Data'!D48)))),CONCATENATE("[",ROUND(OFFSET('Sanitation Data'!$D$12,0,10*ROW('Sanitation Data'!D48)),0),"]"),IF(AND(ISNUMBER(OFFSET('Sanitation Data'!$D$12,0,10*ROW('Sanitation Data'!D48))),CS54="",ISNUMBER(OFFSET('Sanitation Data'!$D$12,0,10*ROW('Sanitation Data'!D48)))),OFFSET('Sanitation Data'!$D$12,0,10*ROW('Sanitation Data'!D48)),NA())))</f>
        <v>#N/A</v>
      </c>
      <c r="AE54" s="251" t="e">
        <f ca="true">+IF(AND(ISNUMBER(OFFSET('Sanitation Data'!$D$13,0,10*ROW('Sanitation Data'!D48))),CT54="Yes"),OFFSET('Sanitation Data'!$D$13,0,10*ROW('Sanitation Data'!D48)),IF(AND(ISNUMBER(OFFSET('Sanitation Data'!$D$13,0,10*ROW('Sanitation Data'!D48))),CT54="No",ISNUMBER(OFFSET('Sanitation Data'!$D$13,0,10*ROW('Sanitation Data'!D48)))),CONCATENATE("[",ROUND(OFFSET('Sanitation Data'!$D$13,0,10*ROW('Sanitation Data'!D48)),0),"]"),IF(AND(ISNUMBER(OFFSET('Sanitation Data'!$D$13,0,10*ROW('Sanitation Data'!D48))),CT54="",ISNUMBER(OFFSET('Sanitation Data'!$D$13,0,10*ROW('Sanitation Data'!D48)))),OFFSET('Sanitation Data'!$D$13,0,10*ROW('Sanitation Data'!D48)),NA())))</f>
        <v>#N/A</v>
      </c>
      <c r="AF54" s="251" t="e">
        <f ca="true">+IF(AND(ISNUMBER(OFFSET('Sanitation Data'!$E$5,0,10*ROW('Sanitation Data'!E48))),CU54="Yes"),100-OFFSET('Sanitation Data'!$E$5,0,10*ROW('Sanitation Data'!E48)),IF(AND(ISNUMBER(OFFSET('Sanitation Data'!$E$5,0,10*ROW('Sanitation Data'!E48))),CU54="No",ISNUMBER(OFFSET('Sanitation Data'!$E$5,0,10*ROW('Sanitation Data'!E48)))),CONCATENATE("[",ROUND(100-OFFSET('Sanitation Data'!$E$5,0,10*ROW('Sanitation Data'!E48)),0),"]"),IF(AND(ISNUMBER(OFFSET('Sanitation Data'!$E$5,0,10*ROW('Sanitation Data'!E48))),CU54="",ISNUMBER(OFFSET('Sanitation Data'!$E$5,0,10*ROW('Sanitation Data'!E48)))),100-OFFSET('Sanitation Data'!$E$5,0,10*ROW('Sanitation Data'!E48)),NA())))</f>
        <v>#N/A</v>
      </c>
      <c r="AG54" s="251" t="e">
        <f ca="true">+IF(AND(ISNUMBER(OFFSET('Sanitation Data'!$E$7,0,10*ROW('Sanitation Data'!E48))),CV54="Yes"),OFFSET('Sanitation Data'!$E$7,0,10*ROW('Sanitation Data'!E48)),IF(AND(ISNUMBER(OFFSET('Sanitation Data'!$E$7,0,10*ROW('Sanitation Data'!E48))),CV54="No",ISNUMBER(OFFSET('Sanitation Data'!$E$7,0,10*ROW('Sanitation Data'!E48)))),CONCATENATE("[",ROUND(OFFSET('Sanitation Data'!$E$7,0,10*ROW('Sanitation Data'!E48)),0),"]"),IF(AND(ISNUMBER(OFFSET('Sanitation Data'!$E$7,0,10*ROW('Sanitation Data'!E48))),CV54="",ISNUMBER(OFFSET('Sanitation Data'!$E$7,0,10*ROW('Sanitation Data'!E48)))),OFFSET('Sanitation Data'!$E$7,0,10*ROW('Sanitation Data'!E48)),NA())))</f>
        <v>#N/A</v>
      </c>
      <c r="AH54" s="251" t="e">
        <f ca="true">+IF(AND(ISNUMBER(OFFSET('Sanitation Data'!$E$11,0,10*ROW('Sanitation Data'!E48))),CW54="Yes"),OFFSET('Sanitation Data'!$E$11,0,10*ROW('Sanitation Data'!E48)),IF(AND(ISNUMBER(OFFSET('Sanitation Data'!$E$11,0,10*ROW('Sanitation Data'!E48))),CW54="No",ISNUMBER(OFFSET('Sanitation Data'!$E$11,0,10*ROW('Sanitation Data'!E48)))),CONCATENATE("[",ROUND(OFFSET('Sanitation Data'!$E$11,0,10*ROW('Sanitation Data'!E48)),0),"]"),IF(AND(ISNUMBER(OFFSET('Sanitation Data'!$E$11,0,10*ROW('Sanitation Data'!E48))),CW54="",ISNUMBER(OFFSET('Sanitation Data'!$E$11,0,10*ROW('Sanitation Data'!E48)))),OFFSET('Sanitation Data'!$E$11,0,10*ROW('Sanitation Data'!E48)),NA())))</f>
        <v>#N/A</v>
      </c>
      <c r="AI54" s="251" t="e">
        <f ca="true">+IF(AND(ISNUMBER(OFFSET('Sanitation Data'!$E$12,0,10*ROW('Sanitation Data'!E48))),CX54="Yes"),OFFSET('Sanitation Data'!$E$12,0,10*ROW('Sanitation Data'!E48)),IF(AND(ISNUMBER(OFFSET('Sanitation Data'!$E$12,0,10*ROW('Sanitation Data'!E48))),CX54="No",ISNUMBER(OFFSET('Sanitation Data'!$E$12,0,10*ROW('Sanitation Data'!E48)))),CONCATENATE("[",ROUND(OFFSET('Sanitation Data'!$E$12,0,10*ROW('Sanitation Data'!E48)),0),"]"),IF(AND(ISNUMBER(OFFSET('Sanitation Data'!$E$12,0,10*ROW('Sanitation Data'!E48))),CX54="",ISNUMBER(OFFSET('Sanitation Data'!$E$12,0,10*ROW('Sanitation Data'!E48)))),OFFSET('Sanitation Data'!$E$12,0,10*ROW('Sanitation Data'!E48)),NA())))</f>
        <v>#N/A</v>
      </c>
      <c r="AJ54" s="251" t="e">
        <f ca="true">+IF(AND(ISNUMBER(OFFSET('Sanitation Data'!$E$13,0,10*ROW('Sanitation Data'!E48))),CY54="Yes"),OFFSET('Sanitation Data'!$E$13,0,10*ROW('Sanitation Data'!E48)),IF(AND(ISNUMBER(OFFSET('Sanitation Data'!$E$13,0,10*ROW('Sanitation Data'!E48))),CY54="No",ISNUMBER(OFFSET('Sanitation Data'!$E$13,0,10*ROW('Sanitation Data'!E48)))),CONCATENATE("[",ROUND(OFFSET('Sanitation Data'!$E$13,0,10*ROW('Sanitation Data'!E48)),0),"]"),IF(AND(ISNUMBER(OFFSET('Sanitation Data'!$E$13,0,10*ROW('Sanitation Data'!E48))),CY54="",ISNUMBER(OFFSET('Sanitation Data'!$E$13,0,10*ROW('Sanitation Data'!E48)))),OFFSET('Sanitation Data'!$E$13,0,10*ROW('Sanitation Data'!E48)),NA())))</f>
        <v>#N/A</v>
      </c>
      <c r="AK54" s="251" t="e">
        <f ca="true">+IF(AND(ISNUMBER(OFFSET('Sanitation Data'!$F$5,0,10*ROW('Sanitation Data'!F48))),CZ54="Yes"),100-OFFSET('Sanitation Data'!$F$5,0,10*ROW('Sanitation Data'!F48)),IF(AND(ISNUMBER(OFFSET('Sanitation Data'!$F$5,0,10*ROW('Sanitation Data'!F48))),CZ54="No",ISNUMBER(OFFSET('Sanitation Data'!$F$5,0,10*ROW('Sanitation Data'!F48)))),CONCATENATE("[",ROUND(100-OFFSET('Sanitation Data'!$F$5,0,10*ROW('Sanitation Data'!F48)),0),"]"),IF(AND(ISNUMBER(OFFSET('Sanitation Data'!$F$5,0,10*ROW('Sanitation Data'!F48))),CZ54="",ISNUMBER(OFFSET('Sanitation Data'!$F$5,0,10*ROW('Sanitation Data'!F48)))),100-OFFSET('Sanitation Data'!$F$5,0,10*ROW('Sanitation Data'!F48)),NA())))</f>
        <v>#N/A</v>
      </c>
      <c r="AL54" s="251" t="e">
        <f ca="true">+IF(AND(ISNUMBER(OFFSET('Sanitation Data'!$F$7,0,10*ROW('Sanitation Data'!F48))),DA54="Yes"),OFFSET('Sanitation Data'!$F$7,0,10*ROW('Sanitation Data'!F48)),IF(AND(ISNUMBER(OFFSET('Sanitation Data'!$F$7,0,10*ROW('Sanitation Data'!F48))),DA54="No",ISNUMBER(OFFSET('Sanitation Data'!$F$7,0,10*ROW('Sanitation Data'!F48)))),CONCATENATE("[",ROUND(OFFSET('Sanitation Data'!$F$7,0,10*ROW('Sanitation Data'!F48)),0),"]"),IF(AND(ISNUMBER(OFFSET('Sanitation Data'!$F$7,0,10*ROW('Sanitation Data'!F48))),DA54="",ISNUMBER(OFFSET('Sanitation Data'!$F$7,0,10*ROW('Sanitation Data'!F48)))),OFFSET('Sanitation Data'!$F$7,0,10*ROW('Sanitation Data'!F48)),NA())))</f>
        <v>#N/A</v>
      </c>
      <c r="AM54" s="251" t="e">
        <f ca="true">+IF(AND(ISNUMBER(OFFSET('Sanitation Data'!$F$11,0,10*ROW('Sanitation Data'!F48))),DB54="Yes"),OFFSET('Sanitation Data'!$F$11,0,10*ROW('Sanitation Data'!F48)),IF(AND(ISNUMBER(OFFSET('Sanitation Data'!$F$11,0,10*ROW('Sanitation Data'!F48))),DB54="No",ISNUMBER(OFFSET('Sanitation Data'!$F$11,0,10*ROW('Sanitation Data'!F48)))),CONCATENATE("[",ROUND(OFFSET('Sanitation Data'!$F$11,0,10*ROW('Sanitation Data'!F48)),0),"]"),IF(AND(ISNUMBER(OFFSET('Sanitation Data'!$F$11,0,10*ROW('Sanitation Data'!F48))),DB54="",ISNUMBER(OFFSET('Sanitation Data'!$F$11,0,10*ROW('Sanitation Data'!F48)))),OFFSET('Sanitation Data'!$F$11,0,10*ROW('Sanitation Data'!F48)),NA())))</f>
        <v>#N/A</v>
      </c>
      <c r="AN54" s="251" t="e">
        <f ca="true">+IF(AND(ISNUMBER(OFFSET('Sanitation Data'!$F$12,0,10*ROW('Sanitation Data'!F48))),DC54="Yes"),OFFSET('Sanitation Data'!$F$12,0,10*ROW('Sanitation Data'!F48)),IF(AND(ISNUMBER(OFFSET('Sanitation Data'!$F$12,0,10*ROW('Sanitation Data'!F48))),DC54="No",ISNUMBER(OFFSET('Sanitation Data'!$F$12,0,10*ROW('Sanitation Data'!F48)))),CONCATENATE("[",ROUND(OFFSET('Sanitation Data'!$F$12,0,10*ROW('Sanitation Data'!F48)),0),"]"),IF(AND(ISNUMBER(OFFSET('Sanitation Data'!$F$12,0,10*ROW('Sanitation Data'!F48))),DC54="",ISNUMBER(OFFSET('Sanitation Data'!$F$12,0,10*ROW('Sanitation Data'!F48)))),OFFSET('Sanitation Data'!$F$12,0,10*ROW('Sanitation Data'!F48)),NA())))</f>
        <v>#N/A</v>
      </c>
      <c r="AO54" s="251" t="e">
        <f ca="true">+IF(AND(ISNUMBER(OFFSET('Sanitation Data'!$F$13,0,10*ROW('Sanitation Data'!F48))),DD54="Yes"),OFFSET('Sanitation Data'!$F$13,0,10*ROW('Sanitation Data'!F48)),IF(AND(ISNUMBER(OFFSET('Sanitation Data'!$F$13,0,10*ROW('Sanitation Data'!F48))),DD54="No",ISNUMBER(OFFSET('Sanitation Data'!$F$13,0,10*ROW('Sanitation Data'!F48)))),CONCATENATE("[",ROUND(OFFSET('Sanitation Data'!$F$13,0,10*ROW('Sanitation Data'!F48)),0),"]"),IF(AND(ISNUMBER(OFFSET('Sanitation Data'!$F$13,0,10*ROW('Sanitation Data'!F48))),DD54="",ISNUMBER(OFFSET('Sanitation Data'!$F$13,0,10*ROW('Sanitation Data'!F48)))),OFFSET('Sanitation Data'!$F$13,0,10*ROW('Sanitation Data'!F48)),NA())))</f>
        <v>#N/A</v>
      </c>
      <c r="AP54" s="251" t="e">
        <f ca="true">+IF(AND(ISNUMBER(OFFSET('Sanitation Data'!$G$5,0,10*ROW('Sanitation Data'!G48))),DE54="Yes"),100-OFFSET('Sanitation Data'!$G$5,0,10*ROW('Sanitation Data'!G48)),IF(AND(ISNUMBER(OFFSET('Sanitation Data'!$G$5,0,10*ROW('Sanitation Data'!G48))),DE54="No",ISNUMBER(OFFSET('Sanitation Data'!$G$5,0,10*ROW('Sanitation Data'!G48)))),CONCATENATE("[",ROUND(100-OFFSET('Sanitation Data'!$G$5,0,10*ROW('Sanitation Data'!G48)),0),"]"),IF(AND(ISNUMBER(OFFSET('Sanitation Data'!$G$5,0,10*ROW('Sanitation Data'!G48))),DE54="",ISNUMBER(OFFSET('Sanitation Data'!$G$5,0,10*ROW('Sanitation Data'!G48)))),100-OFFSET('Sanitation Data'!$G$5,0,10*ROW('Sanitation Data'!G48)),NA())))</f>
        <v>#N/A</v>
      </c>
      <c r="AQ54" s="251" t="e">
        <f ca="true">+IF(AND(ISNUMBER(OFFSET('Sanitation Data'!$G$7,0,10*ROW('Sanitation Data'!G48))),DF54="Yes"),OFFSET('Sanitation Data'!$G$7,0,10*ROW('Sanitation Data'!G48)),IF(AND(ISNUMBER(OFFSET('Sanitation Data'!$G$7,0,10*ROW('Sanitation Data'!G48))),DF54="No",ISNUMBER(OFFSET('Sanitation Data'!$G$7,0,10*ROW('Sanitation Data'!G48)))),CONCATENATE("[",ROUND(OFFSET('Sanitation Data'!$G$7,0,10*ROW('Sanitation Data'!G48)),0),"]"),IF(AND(ISNUMBER(OFFSET('Sanitation Data'!$G$7,0,10*ROW('Sanitation Data'!G48))),DF54="",ISNUMBER(OFFSET('Sanitation Data'!$G$7,0,10*ROW('Sanitation Data'!G48)))),OFFSET('Sanitation Data'!$G$7,0,10*ROW('Sanitation Data'!G48)),NA())))</f>
        <v>#N/A</v>
      </c>
      <c r="AR54" s="251" t="e">
        <f ca="true">+IF(AND(ISNUMBER(OFFSET('Sanitation Data'!$G$11,0,10*ROW('Sanitation Data'!G48))),DG54="Yes"),OFFSET('Sanitation Data'!$G$11,0,10*ROW('Sanitation Data'!G48)),IF(AND(ISNUMBER(OFFSET('Sanitation Data'!$G$11,0,10*ROW('Sanitation Data'!G48))),DG54="No",ISNUMBER(OFFSET('Sanitation Data'!$G$11,0,10*ROW('Sanitation Data'!G48)))),CONCATENATE("[",ROUND(OFFSET('Sanitation Data'!$G$11,0,10*ROW('Sanitation Data'!G48)),0),"]"),IF(AND(ISNUMBER(OFFSET('Sanitation Data'!$G$11,0,10*ROW('Sanitation Data'!G48))),DG54="",ISNUMBER(OFFSET('Sanitation Data'!$G$11,0,10*ROW('Sanitation Data'!G48)))),OFFSET('Sanitation Data'!$G$11,0,10*ROW('Sanitation Data'!G48)),NA())))</f>
        <v>#N/A</v>
      </c>
      <c r="AS54" s="251" t="e">
        <f ca="true">+IF(AND(ISNUMBER(OFFSET('Sanitation Data'!$G$12,0,10*ROW('Sanitation Data'!G48))),DH54="Yes"),OFFSET('Sanitation Data'!$G$12,0,10*ROW('Sanitation Data'!G48)),IF(AND(ISNUMBER(OFFSET('Sanitation Data'!$G$12,0,10*ROW('Sanitation Data'!G48))),DH54="No",ISNUMBER(OFFSET('Sanitation Data'!$G$12,0,10*ROW('Sanitation Data'!G48)))),CONCATENATE("[",ROUND(OFFSET('Sanitation Data'!$G$12,0,10*ROW('Sanitation Data'!G48)),0),"]"),IF(AND(ISNUMBER(OFFSET('Sanitation Data'!$G$12,0,10*ROW('Sanitation Data'!G48))),DH54="",ISNUMBER(OFFSET('Sanitation Data'!$G$12,0,10*ROW('Sanitation Data'!G48)))),OFFSET('Sanitation Data'!$G$12,0,10*ROW('Sanitation Data'!G48)),NA())))</f>
        <v>#N/A</v>
      </c>
      <c r="AT54" s="251" t="e">
        <f ca="true">+IF(AND(ISNUMBER(OFFSET('Sanitation Data'!$G$13,0,10*ROW('Sanitation Data'!G48))),DI54="Yes"),OFFSET('Sanitation Data'!$G$13,0,10*ROW('Sanitation Data'!G48)),IF(AND(ISNUMBER(OFFSET('Sanitation Data'!$G$13,0,10*ROW('Sanitation Data'!G48))),DI54="No",ISNUMBER(OFFSET('Sanitation Data'!$G$13,0,10*ROW('Sanitation Data'!G48)))),CONCATENATE("[",ROUND(OFFSET('Sanitation Data'!$G$13,0,10*ROW('Sanitation Data'!G48)),0),"]"),IF(AND(ISNUMBER(OFFSET('Sanitation Data'!$G$13,0,10*ROW('Sanitation Data'!G48))),DI54="",ISNUMBER(OFFSET('Sanitation Data'!$G$13,0,10*ROW('Sanitation Data'!G48)))),OFFSET('Sanitation Data'!$G$13,0,10*ROW('Sanitation Data'!G48)),NA())))</f>
        <v>#N/A</v>
      </c>
      <c r="AU54" s="251" t="e">
        <f ca="true">+IF(AND(ISNUMBER(OFFSET('Sanitation Data'!$H$5,0,10*ROW('Sanitation Data'!H48))),DJ54="Yes"),100-OFFSET('Sanitation Data'!$H$5,0,10*ROW('Sanitation Data'!H48)),IF(AND(ISNUMBER(OFFSET('Sanitation Data'!$H$5,0,10*ROW('Sanitation Data'!H48))),DJ54="No",ISNUMBER(OFFSET('Sanitation Data'!$H$5,0,10*ROW('Sanitation Data'!H48)))),CONCATENATE("[",ROUND(100-OFFSET('Sanitation Data'!$H$5,0,10*ROW('Sanitation Data'!H48)),0),"]"),IF(AND(ISNUMBER(OFFSET('Sanitation Data'!$H$5,0,10*ROW('Sanitation Data'!H48))),DJ54="",ISNUMBER(OFFSET('Sanitation Data'!$H$5,0,10*ROW('Sanitation Data'!H48)))),100-OFFSET('Sanitation Data'!$H$5,0,10*ROW('Sanitation Data'!H48)),NA())))</f>
        <v>#N/A</v>
      </c>
      <c r="AV54" s="251" t="e">
        <f ca="true">+IF(AND(ISNUMBER(OFFSET('Sanitation Data'!$H$7,0,10*ROW('Sanitation Data'!H48))),DK54="Yes"),OFFSET('Sanitation Data'!$H$7,0,10*ROW('Sanitation Data'!H48)),IF(AND(ISNUMBER(OFFSET('Sanitation Data'!$H$7,0,10*ROW('Sanitation Data'!H48))),DK54="No",ISNUMBER(OFFSET('Sanitation Data'!$H$7,0,10*ROW('Sanitation Data'!H48)))),CONCATENATE("[",ROUND(OFFSET('Sanitation Data'!$H$7,0,10*ROW('Sanitation Data'!H48)),0),"]"),IF(AND(ISNUMBER(OFFSET('Sanitation Data'!$H$7,0,10*ROW('Sanitation Data'!H48))),DK54="",ISNUMBER(OFFSET('Sanitation Data'!$H$7,0,10*ROW('Sanitation Data'!H48)))),OFFSET('Sanitation Data'!$H$7,0,10*ROW('Sanitation Data'!H48)),NA())))</f>
        <v>#N/A</v>
      </c>
      <c r="AW54" s="251" t="e">
        <f ca="true">+IF(AND(ISNUMBER(OFFSET('Sanitation Data'!$H$11,0,10*ROW('Sanitation Data'!H48))),DL54="Yes"),OFFSET('Sanitation Data'!$H$11,0,10*ROW('Sanitation Data'!H48)),IF(AND(ISNUMBER(OFFSET('Sanitation Data'!$H$11,0,10*ROW('Sanitation Data'!H48))),DL54="No",ISNUMBER(OFFSET('Sanitation Data'!$H$11,0,10*ROW('Sanitation Data'!H48)))),CONCATENATE("[",ROUND(OFFSET('Sanitation Data'!$H$11,0,10*ROW('Sanitation Data'!H48)),0),"]"),IF(AND(ISNUMBER(OFFSET('Sanitation Data'!$H$11,0,10*ROW('Sanitation Data'!H48))),DL54="",ISNUMBER(OFFSET('Sanitation Data'!$H$11,0,10*ROW('Sanitation Data'!H48)))),OFFSET('Sanitation Data'!$H$11,0,10*ROW('Sanitation Data'!H48)),NA())))</f>
        <v>#N/A</v>
      </c>
      <c r="AX54" s="251" t="e">
        <f ca="true">+IF(AND(ISNUMBER(OFFSET('Sanitation Data'!$H$12,0,10*ROW('Sanitation Data'!H48))),DM54="Yes"),OFFSET('Sanitation Data'!$H$12,0,10*ROW('Sanitation Data'!H48)),IF(AND(ISNUMBER(OFFSET('Sanitation Data'!$H$12,0,10*ROW('Sanitation Data'!H48))),DM54="No",ISNUMBER(OFFSET('Sanitation Data'!$H$12,0,10*ROW('Sanitation Data'!H48)))),CONCATENATE("[",ROUND(OFFSET('Sanitation Data'!$H$12,0,10*ROW('Sanitation Data'!H48)),0),"]"),IF(AND(ISNUMBER(OFFSET('Sanitation Data'!$H$12,0,10*ROW('Sanitation Data'!H48))),DM54="",ISNUMBER(OFFSET('Sanitation Data'!$H$12,0,10*ROW('Sanitation Data'!H48)))),OFFSET('Sanitation Data'!$H$12,0,10*ROW('Sanitation Data'!H48)),NA())))</f>
        <v>#N/A</v>
      </c>
      <c r="AY54" s="251" t="e">
        <f ca="true">+IF(AND(ISNUMBER(OFFSET('Sanitation Data'!$H$13,0,10*ROW('Sanitation Data'!H48))),DN54="Yes"),OFFSET('Sanitation Data'!$H$13,0,10*ROW('Sanitation Data'!H48)),IF(AND(ISNUMBER(OFFSET('Sanitation Data'!$H$13,0,10*ROW('Sanitation Data'!H48))),DN54="No",ISNUMBER(OFFSET('Sanitation Data'!$H$13,0,10*ROW('Sanitation Data'!H48)))),CONCATENATE("[",ROUND(OFFSET('Sanitation Data'!$H$13,0,10*ROW('Sanitation Data'!H48)),0),"]"),IF(AND(ISNUMBER(OFFSET('Sanitation Data'!$H$13,0,10*ROW('Sanitation Data'!H48))),DN54="",ISNUMBER(OFFSET('Sanitation Data'!$H$13,0,10*ROW('Sanitation Data'!H48)))),OFFSET('Sanitation Data'!$H$13,0,10*ROW('Sanitation Data'!H48)),NA())))</f>
        <v>#N/A</v>
      </c>
      <c r="AZ54" s="252" t="e">
        <f ca="true">+IF(AND(ISNUMBER(OFFSET('Hygiene Data'!$C$6,0,10*ROW('Hygiene Data'!C48))),DO54="Yes"),OFFSET('Hygiene Data'!$C$6,0,10*ROW('Hygiene Data'!C48)),IF(AND(ISNUMBER(OFFSET('Hygiene Data'!$C$6,0,10*ROW('Hygiene Data'!C48))),DO54="No",ISNUMBER(OFFSET('Hygiene Data'!$C$6,0,10*ROW('Hygiene Data'!C48)))),CONCATENATE("[",ROUND(OFFSET('Hygiene Data'!$C$6,0,10*ROW('Hygiene Data'!C48)),0),"]"),IF(AND(ISNUMBER(OFFSET('Hygiene Data'!$C$6,0,10*ROW('Hygiene Data'!C48))),DO54="",ISNUMBER(OFFSET('Hygiene Data'!$C$6,0,10*ROW('Hygiene Data'!C48)))),OFFSET('Hygiene Data'!$C$6,0,10*ROW('Hygiene Data'!C48)),NA())))</f>
        <v>#N/A</v>
      </c>
      <c r="BA54" s="252" t="e">
        <f ca="true">+IF(AND(ISNUMBER(OFFSET('Hygiene Data'!$C$8,0,10*ROW('Hygiene Data'!C48))),DP54="Yes"),OFFSET('Hygiene Data'!$C$8,0,10*ROW('Hygiene Data'!C48)),IF(AND(ISNUMBER(OFFSET('Hygiene Data'!$C$8,0,10*ROW('Hygiene Data'!C48))),DP54="No",ISNUMBER(OFFSET('Hygiene Data'!$C$8,0,10*ROW('Hygiene Data'!C48)))),CONCATENATE("[",ROUND(OFFSET('Hygiene Data'!$C$8,0,10*ROW('Hygiene Data'!C48)),0),"]"),IF(AND(ISNUMBER(OFFSET('Hygiene Data'!$C$8,0,10*ROW('Hygiene Data'!C48))),DP54="",ISNUMBER(OFFSET('Hygiene Data'!$C$8,0,10*ROW('Hygiene Data'!C48)))),OFFSET('Hygiene Data'!$C$8,0,10*ROW('Hygiene Data'!C48)),NA())))</f>
        <v>#N/A</v>
      </c>
      <c r="BB54" s="252" t="e">
        <f ca="true">+IF(AND(ISNUMBER(OFFSET('Hygiene Data'!$C$10,0,10*ROW('Hygiene Data'!C48))),DQ54="Yes"),OFFSET('Hygiene Data'!$C$10,0,10*ROW('Hygiene Data'!C48)),IF(AND(ISNUMBER(OFFSET('Hygiene Data'!$C$10,0,10*ROW('Hygiene Data'!C48))),DQ54="No",ISNUMBER(OFFSET('Hygiene Data'!$C$10,0,10*ROW('Hygiene Data'!C48)))),CONCATENATE("[",ROUND(OFFSET('Hygiene Data'!$C$10,0,10*ROW('Hygiene Data'!C48)),0),"]"),IF(AND(ISNUMBER(OFFSET('Hygiene Data'!$C$10,0,10*ROW('Hygiene Data'!C48))),DQ54="",ISNUMBER(OFFSET('Hygiene Data'!$C$10,0,10*ROW('Hygiene Data'!C48)))),OFFSET('Hygiene Data'!$C$10,0,10*ROW('Hygiene Data'!C48)),NA())))</f>
        <v>#N/A</v>
      </c>
      <c r="BC54" s="252" t="e">
        <f ca="true">+IF(AND(ISNUMBER(OFFSET('Hygiene Data'!$D$6,0,10*ROW('Hygiene Data'!D48))),DR54="Yes"),OFFSET('Hygiene Data'!$D$6,0,10*ROW('Hygiene Data'!D48)),IF(AND(ISNUMBER(OFFSET('Hygiene Data'!$D$6,0,10*ROW('Hygiene Data'!D48))),DR54="No",ISNUMBER(OFFSET('Hygiene Data'!$D$6,0,10*ROW('Hygiene Data'!D48)))),CONCATENATE("[",ROUND(OFFSET('Hygiene Data'!$D$6,0,10*ROW('Hygiene Data'!D48)),0),"]"),IF(AND(ISNUMBER(OFFSET('Hygiene Data'!$D$6,0,10*ROW('Hygiene Data'!D48))),DR54="",ISNUMBER(OFFSET('Hygiene Data'!$D$6,0,10*ROW('Hygiene Data'!D48)))),OFFSET('Hygiene Data'!$D$6,0,10*ROW('Hygiene Data'!D48)),NA())))</f>
        <v>#N/A</v>
      </c>
      <c r="BD54" s="252" t="e">
        <f ca="true">+IF(AND(ISNUMBER(OFFSET('Hygiene Data'!$D$8,0,10*ROW('Hygiene Data'!D48))),DS54="Yes"),OFFSET('Hygiene Data'!$D$8,0,10*ROW('Hygiene Data'!D48)),IF(AND(ISNUMBER(OFFSET('Hygiene Data'!$D$8,0,10*ROW('Hygiene Data'!D48))),DS54="No",ISNUMBER(OFFSET('Hygiene Data'!$D$8,0,10*ROW('Hygiene Data'!D48)))),CONCATENATE("[",ROUND(OFFSET('Hygiene Data'!$D$8,0,10*ROW('Hygiene Data'!D48)),0),"]"),IF(AND(ISNUMBER(OFFSET('Hygiene Data'!$D$8,0,10*ROW('Hygiene Data'!D48))),DS54="",ISNUMBER(OFFSET('Hygiene Data'!$D$8,0,10*ROW('Hygiene Data'!D48)))),OFFSET('Hygiene Data'!$D$8,0,10*ROW('Hygiene Data'!D48)),NA())))</f>
        <v>#N/A</v>
      </c>
      <c r="BE54" s="252" t="e">
        <f ca="true">+IF(AND(ISNUMBER(OFFSET('Hygiene Data'!$D$10,0,10*ROW('Hygiene Data'!D48))),DT54="Yes"),OFFSET('Hygiene Data'!$D$10,0,10*ROW('Hygiene Data'!D48)),IF(AND(ISNUMBER(OFFSET('Hygiene Data'!$D$10,0,10*ROW('Hygiene Data'!D48))),DT54="No",ISNUMBER(OFFSET('Hygiene Data'!$D$10,0,10*ROW('Hygiene Data'!D48)))),CONCATENATE("[",ROUND(OFFSET('Hygiene Data'!$D$10,0,10*ROW('Hygiene Data'!D48)),0),"]"),IF(AND(ISNUMBER(OFFSET('Hygiene Data'!$D$10,0,10*ROW('Hygiene Data'!D48))),DT54="",ISNUMBER(OFFSET('Hygiene Data'!$D$10,0,10*ROW('Hygiene Data'!D48)))),OFFSET('Hygiene Data'!$D$10,0,10*ROW('Hygiene Data'!D48)),NA())))</f>
        <v>#N/A</v>
      </c>
      <c r="BF54" s="252" t="e">
        <f ca="true">+IF(AND(ISNUMBER(OFFSET('Hygiene Data'!$E$6,0,10*ROW('Hygiene Data'!E48))),DU54="Yes"),OFFSET('Hygiene Data'!$E$6,0,10*ROW('Hygiene Data'!E48)),IF(AND(ISNUMBER(OFFSET('Hygiene Data'!$E$6,0,10*ROW('Hygiene Data'!E48))),DU54="No",ISNUMBER(OFFSET('Hygiene Data'!$E$6,0,10*ROW('Hygiene Data'!E48)))),CONCATENATE("[",ROUND(OFFSET('Hygiene Data'!$E$6,0,10*ROW('Hygiene Data'!E48)),0),"]"),IF(AND(ISNUMBER(OFFSET('Hygiene Data'!$E$6,0,10*ROW('Hygiene Data'!E48))),DU54="",ISNUMBER(OFFSET('Hygiene Data'!$E$6,0,10*ROW('Hygiene Data'!E48)))),OFFSET('Hygiene Data'!$E$6,0,10*ROW('Hygiene Data'!E48)),NA())))</f>
        <v>#N/A</v>
      </c>
      <c r="BG54" s="252" t="e">
        <f ca="true">+IF(AND(ISNUMBER(OFFSET('Hygiene Data'!$E$8,0,10*ROW('Hygiene Data'!E48))),DV54="Yes"),OFFSET('Hygiene Data'!$E$8,0,10*ROW('Hygiene Data'!E48)),IF(AND(ISNUMBER(OFFSET('Hygiene Data'!$E$8,0,10*ROW('Hygiene Data'!E48))),DV54="No",ISNUMBER(OFFSET('Hygiene Data'!$E$8,0,10*ROW('Hygiene Data'!E48)))),CONCATENATE("[",ROUND(OFFSET('Hygiene Data'!$E$8,0,10*ROW('Hygiene Data'!E48)),0),"]"),IF(AND(ISNUMBER(OFFSET('Hygiene Data'!$E$8,0,10*ROW('Hygiene Data'!E48))),DV54="",ISNUMBER(OFFSET('Hygiene Data'!$E$8,0,10*ROW('Hygiene Data'!E48)))),OFFSET('Hygiene Data'!$E$8,0,10*ROW('Hygiene Data'!E48)),NA())))</f>
        <v>#N/A</v>
      </c>
      <c r="BH54" s="252" t="e">
        <f ca="true">+IF(AND(ISNUMBER(OFFSET('Hygiene Data'!$E$10,0,10*ROW('Hygiene Data'!E48))),DW54="Yes"),OFFSET('Hygiene Data'!$E$10,0,10*ROW('Hygiene Data'!E48)),IF(AND(ISNUMBER(OFFSET('Hygiene Data'!$E$10,0,10*ROW('Hygiene Data'!E48))),DW54="No",ISNUMBER(OFFSET('Hygiene Data'!$E$10,0,10*ROW('Hygiene Data'!E48)))),CONCATENATE("[",ROUND(OFFSET('Hygiene Data'!$E$10,0,10*ROW('Hygiene Data'!E48)),0),"]"),IF(AND(ISNUMBER(OFFSET('Hygiene Data'!$E$10,0,10*ROW('Hygiene Data'!E48))),DW54="",ISNUMBER(OFFSET('Hygiene Data'!$E$10,0,10*ROW('Hygiene Data'!E48)))),OFFSET('Hygiene Data'!$E$10,0,10*ROW('Hygiene Data'!E48)),NA())))</f>
        <v>#N/A</v>
      </c>
      <c r="BI54" s="252" t="e">
        <f ca="true">+IF(AND(ISNUMBER(OFFSET('Hygiene Data'!$F$6,0,10*ROW('Hygiene Data'!F48))),DX54="Yes"),OFFSET('Hygiene Data'!$F$6,0,10*ROW('Hygiene Data'!F48)),IF(AND(ISNUMBER(OFFSET('Hygiene Data'!$F$6,0,10*ROW('Hygiene Data'!F48))),DX54="No",ISNUMBER(OFFSET('Hygiene Data'!$F$6,0,10*ROW('Hygiene Data'!F48)))),CONCATENATE("[",ROUND(OFFSET('Hygiene Data'!$F$6,0,10*ROW('Hygiene Data'!F48)),0),"]"),IF(AND(ISNUMBER(OFFSET('Hygiene Data'!$F$6,0,10*ROW('Hygiene Data'!F48))),DX54="",ISNUMBER(OFFSET('Hygiene Data'!$F$6,0,10*ROW('Hygiene Data'!F48)))),OFFSET('Hygiene Data'!$F$6,0,10*ROW('Hygiene Data'!F48)),NA())))</f>
        <v>#N/A</v>
      </c>
      <c r="BJ54" s="252" t="e">
        <f ca="true">+IF(AND(ISNUMBER(OFFSET('Hygiene Data'!$F$8,0,10*ROW('Hygiene Data'!F48))),DY54="Yes"),OFFSET('Hygiene Data'!$F$8,0,10*ROW('Hygiene Data'!F48)),IF(AND(ISNUMBER(OFFSET('Hygiene Data'!$F$8,0,10*ROW('Hygiene Data'!F48))),DY54="No",ISNUMBER(OFFSET('Hygiene Data'!$F$8,0,10*ROW('Hygiene Data'!F48)))),CONCATENATE("[",ROUND(OFFSET('Hygiene Data'!$F$8,0,10*ROW('Hygiene Data'!F48)),0),"]"),IF(AND(ISNUMBER(OFFSET('Hygiene Data'!$F$8,0,10*ROW('Hygiene Data'!F48))),DY54="",ISNUMBER(OFFSET('Hygiene Data'!$F$8,0,10*ROW('Hygiene Data'!F48)))),OFFSET('Hygiene Data'!$F$8,0,10*ROW('Hygiene Data'!F48)),NA())))</f>
        <v>#N/A</v>
      </c>
      <c r="BK54" s="252" t="e">
        <f ca="true">+IF(AND(ISNUMBER(OFFSET('Hygiene Data'!$F$10,0,10*ROW('Hygiene Data'!F48))),DZ54="Yes"),OFFSET('Hygiene Data'!$F$10,0,10*ROW('Hygiene Data'!F48)),IF(AND(ISNUMBER(OFFSET('Hygiene Data'!$F$10,0,10*ROW('Hygiene Data'!F48))),DZ54="No",ISNUMBER(OFFSET('Hygiene Data'!$F$10,0,10*ROW('Hygiene Data'!F48)))),CONCATENATE("[",ROUND(OFFSET('Hygiene Data'!$F$10,0,10*ROW('Hygiene Data'!F48)),0),"]"),IF(AND(ISNUMBER(OFFSET('Hygiene Data'!$F$10,0,10*ROW('Hygiene Data'!F48))),DZ54="",ISNUMBER(OFFSET('Hygiene Data'!$F$10,0,10*ROW('Hygiene Data'!F48)))),OFFSET('Hygiene Data'!$F$10,0,10*ROW('Hygiene Data'!F48)),NA())))</f>
        <v>#N/A</v>
      </c>
      <c r="BL54" s="252" t="e">
        <f ca="true">+IF(AND(ISNUMBER(OFFSET('Hygiene Data'!$G$6,0,10*ROW('Hygiene Data'!G48))),EA54="Yes"),OFFSET('Hygiene Data'!$G$6,0,10*ROW('Hygiene Data'!G48)),IF(AND(ISNUMBER(OFFSET('Hygiene Data'!$G$6,0,10*ROW('Hygiene Data'!G48))),EA54="No",ISNUMBER(OFFSET('Hygiene Data'!$G$6,0,10*ROW('Hygiene Data'!G48)))),CONCATENATE("[",ROUND(OFFSET('Hygiene Data'!$G$6,0,10*ROW('Hygiene Data'!G48)),0),"]"),IF(AND(ISNUMBER(OFFSET('Hygiene Data'!$G$6,0,10*ROW('Hygiene Data'!G48))),EA54="",ISNUMBER(OFFSET('Hygiene Data'!$G$6,0,10*ROW('Hygiene Data'!G48)))),OFFSET('Hygiene Data'!$G$6,0,10*ROW('Hygiene Data'!G48)),NA())))</f>
        <v>#N/A</v>
      </c>
      <c r="BM54" s="252" t="e">
        <f ca="true">+IF(AND(ISNUMBER(OFFSET('Hygiene Data'!$G$8,0,10*ROW('Hygiene Data'!G48))),EB54="Yes"),OFFSET('Hygiene Data'!$G$8,0,10*ROW('Hygiene Data'!G48)),IF(AND(ISNUMBER(OFFSET('Hygiene Data'!$G$8,0,10*ROW('Hygiene Data'!G48))),EB54="No",ISNUMBER(OFFSET('Hygiene Data'!$G$8,0,10*ROW('Hygiene Data'!G48)))),CONCATENATE("[",ROUND(OFFSET('Hygiene Data'!$G$8,0,10*ROW('Hygiene Data'!G48)),0),"]"),IF(AND(ISNUMBER(OFFSET('Hygiene Data'!$G$8,0,10*ROW('Hygiene Data'!G48))),EB54="",ISNUMBER(OFFSET('Hygiene Data'!$G$8,0,10*ROW('Hygiene Data'!G48)))),OFFSET('Hygiene Data'!$G$8,0,10*ROW('Hygiene Data'!G48)),NA())))</f>
        <v>#N/A</v>
      </c>
      <c r="BN54" s="252" t="e">
        <f ca="true">+IF(AND(ISNUMBER(OFFSET('Hygiene Data'!$G$10,0,10*ROW('Hygiene Data'!G48))),EC54="Yes"),OFFSET('Hygiene Data'!$G$10,0,10*ROW('Hygiene Data'!G48)),IF(AND(ISNUMBER(OFFSET('Hygiene Data'!$G$10,0,10*ROW('Hygiene Data'!G48))),EC54="No",ISNUMBER(OFFSET('Hygiene Data'!$G$10,0,10*ROW('Hygiene Data'!G48)))),CONCATENATE("[",ROUND(OFFSET('Hygiene Data'!$G$10,0,10*ROW('Hygiene Data'!G48)),0),"]"),IF(AND(ISNUMBER(OFFSET('Hygiene Data'!$G$10,0,10*ROW('Hygiene Data'!G48))),EC54="",ISNUMBER(OFFSET('Hygiene Data'!$G$10,0,10*ROW('Hygiene Data'!G48)))),OFFSET('Hygiene Data'!$G$10,0,10*ROW('Hygiene Data'!G48)),NA())))</f>
        <v>#N/A</v>
      </c>
      <c r="BO54" s="252" t="e">
        <f ca="true">+IF(AND(ISNUMBER(OFFSET('Hygiene Data'!$H$6,0,10*ROW('Hygiene Data'!H48))),ED54="Yes"),OFFSET('Hygiene Data'!$H$6,0,10*ROW('Hygiene Data'!H48)),IF(AND(ISNUMBER(OFFSET('Hygiene Data'!$H$6,0,10*ROW('Hygiene Data'!H48))),ED54="No",ISNUMBER(OFFSET('Hygiene Data'!$H$6,0,10*ROW('Hygiene Data'!H48)))),CONCATENATE("[",ROUND(OFFSET('Hygiene Data'!$H$6,0,10*ROW('Hygiene Data'!H48)),0),"]"),IF(AND(ISNUMBER(OFFSET('Hygiene Data'!$H$6,0,10*ROW('Hygiene Data'!H48))),ED54="",ISNUMBER(OFFSET('Hygiene Data'!$H$6,0,10*ROW('Hygiene Data'!H48)))),OFFSET('Hygiene Data'!$H$6,0,10*ROW('Hygiene Data'!H48)),NA())))</f>
        <v>#N/A</v>
      </c>
      <c r="BP54" s="252" t="e">
        <f ca="true">+IF(AND(ISNUMBER(OFFSET('Hygiene Data'!$H$8,0,10*ROW('Hygiene Data'!H48))),EE54="Yes"),OFFSET('Hygiene Data'!$H$8,0,10*ROW('Hygiene Data'!H48)),IF(AND(ISNUMBER(OFFSET('Hygiene Data'!$H$8,0,10*ROW('Hygiene Data'!H48))),EE54="No",ISNUMBER(OFFSET('Hygiene Data'!$H$8,0,10*ROW('Hygiene Data'!H48)))),CONCATENATE("[",ROUND(OFFSET('Hygiene Data'!$H$8,0,10*ROW('Hygiene Data'!H48)),0),"]"),IF(AND(ISNUMBER(OFFSET('Hygiene Data'!$H$8,0,10*ROW('Hygiene Data'!H48))),EE54="",ISNUMBER(OFFSET('Hygiene Data'!$H$8,0,10*ROW('Hygiene Data'!H48)))),OFFSET('Hygiene Data'!$H$8,0,10*ROW('Hygiene Data'!H48)),NA())))</f>
        <v>#N/A</v>
      </c>
      <c r="BQ54" s="252" t="e">
        <f ca="true">+IF(AND(ISNUMBER(OFFSET('Hygiene Data'!$H$10,0,10*ROW('Hygiene Data'!H48))),EF54="Yes"),OFFSET('Hygiene Data'!$H$10,0,10*ROW('Hygiene Data'!H48)),IF(AND(ISNUMBER(OFFSET('Hygiene Data'!$H$10,0,10*ROW('Hygiene Data'!H48))),EF54="No",ISNUMBER(OFFSET('Hygiene Data'!$H$10,0,10*ROW('Hygiene Data'!H48)))),CONCATENATE("[",ROUND(OFFSET('Hygiene Data'!$H$10,0,10*ROW('Hygiene Data'!H48)),0),"]"),IF(AND(ISNUMBER(OFFSET('Hygiene Data'!$H$10,0,10*ROW('Hygiene Data'!H48))),EF54="",ISNUMBER(OFFSET('Hygiene Data'!$H$10,0,10*ROW('Hygiene Data'!H48)))),OFFSET('Hygiene Data'!$H$10,0,10*ROW('Hygiene Data'!H48)),NA())))</f>
        <v>#N/A</v>
      </c>
      <c r="BS54" s="36" t="str">
        <f ca="true">+IF(OFFSET('Water Data'!$C$28,0,10*ROW('Water Data'!C48))="","",OFFSET('Water Data'!$C$28,0,10*ROW('Water Data'!C48)))</f>
        <v/>
      </c>
      <c r="BT54" s="36" t="str">
        <f ca="true">+IF(OFFSET('Water Data'!$C$29,0,10*ROW('Water Data'!C48))="","",OFFSET('Water Data'!$C$29,0,10*ROW('Water Data'!C48)))</f>
        <v/>
      </c>
      <c r="BU54" s="36" t="str">
        <f ca="true">+IF(OFFSET('Water Data'!$C$30,0,10*ROW('Water Data'!C48))="","",OFFSET('Water Data'!$C$30,0,10*ROW('Water Data'!C48)))</f>
        <v/>
      </c>
      <c r="BV54" s="36" t="str">
        <f ca="true">+IF(OFFSET('Water Data'!$D$28,0,10*ROW('Water Data'!D48))="","",OFFSET('Water Data'!$D$28,0,10*ROW('Water Data'!D48)))</f>
        <v/>
      </c>
      <c r="BW54" s="36" t="str">
        <f ca="true">+IF(OFFSET('Water Data'!$D$29,0,10*ROW('Water Data'!D48))="","",OFFSET('Water Data'!$D$29,0,10*ROW('Water Data'!D48)))</f>
        <v/>
      </c>
      <c r="BX54" s="36" t="str">
        <f ca="true">+IF(OFFSET('Water Data'!$D$30,0,10*ROW('Water Data'!D48))="","",OFFSET('Water Data'!$D$30,0,10*ROW('Water Data'!D48)))</f>
        <v/>
      </c>
      <c r="BY54" s="36" t="str">
        <f ca="true">+IF(OFFSET('Water Data'!$E$28,0,10*ROW('Water Data'!E48))="","",OFFSET('Water Data'!$E$28,0,10*ROW('Water Data'!E48)))</f>
        <v/>
      </c>
      <c r="BZ54" s="36" t="str">
        <f ca="true">+IF(OFFSET('Water Data'!$E$29,0,10*ROW('Water Data'!E48))="","",OFFSET('Water Data'!$E$29,0,10*ROW('Water Data'!E48)))</f>
        <v/>
      </c>
      <c r="CA54" s="36" t="str">
        <f ca="true">+IF(OFFSET('Water Data'!$E$30,0,10*ROW('Water Data'!E48))="","",OFFSET('Water Data'!$E$30,0,10*ROW('Water Data'!E48)))</f>
        <v/>
      </c>
      <c r="CB54" s="36" t="str">
        <f ca="true">+IF(OFFSET('Water Data'!$F$28,0,10*ROW('Water Data'!F48))="","",OFFSET('Water Data'!$F$28,0,10*ROW('Water Data'!F48)))</f>
        <v/>
      </c>
      <c r="CC54" s="36" t="str">
        <f ca="true">+IF(OFFSET('Water Data'!$F$29,0,10*ROW('Water Data'!F48))="","",OFFSET('Water Data'!$F$29,0,10*ROW('Water Data'!F48)))</f>
        <v/>
      </c>
      <c r="CD54" s="36" t="str">
        <f ca="true">+IF(OFFSET('Water Data'!$F$30,0,10*ROW('Water Data'!F48))="","",OFFSET('Water Data'!$F$30,0,10*ROW('Water Data'!F48)))</f>
        <v/>
      </c>
      <c r="CE54" s="36" t="str">
        <f ca="true">+IF(OFFSET('Water Data'!$G$28,0,10*ROW('Water Data'!G48))="","",OFFSET('Water Data'!$G$28,0,10*ROW('Water Data'!G48)))</f>
        <v/>
      </c>
      <c r="CF54" s="36" t="str">
        <f ca="true">+IF(OFFSET('Water Data'!$G$29,0,10*ROW('Water Data'!G48))="","",OFFSET('Water Data'!$G$29,0,10*ROW('Water Data'!G48)))</f>
        <v/>
      </c>
      <c r="CG54" s="36" t="str">
        <f ca="true">+IF(OFFSET('Water Data'!$G$30,0,10*ROW('Water Data'!G48))="","",OFFSET('Water Data'!$G$30,0,10*ROW('Water Data'!G48)))</f>
        <v/>
      </c>
      <c r="CH54" s="36" t="str">
        <f ca="true">+IF(OFFSET('Water Data'!$H$28,0,10*ROW('Water Data'!H48))="","",OFFSET('Water Data'!$H$28,0,10*ROW('Water Data'!H48)))</f>
        <v/>
      </c>
      <c r="CI54" s="36" t="str">
        <f ca="true">+IF(OFFSET('Water Data'!$H$29,0,10*ROW('Water Data'!H48))="","",OFFSET('Water Data'!$H$29,0,10*ROW('Water Data'!H48)))</f>
        <v/>
      </c>
      <c r="CJ54" s="36" t="str">
        <f ca="true">+IF(OFFSET('Water Data'!$H$30,0,10*ROW('Water Data'!H48))="","",OFFSET('Water Data'!$H$30,0,10*ROW('Water Data'!H48)))</f>
        <v/>
      </c>
      <c r="CK54" s="36" t="str">
        <f ca="true">+IF(OFFSET('Sanitation Data'!$C$29,0,10*ROW('Sanitation Data'!C48))="","",OFFSET('Sanitation Data'!$C$29,0,10*ROW('Sanitation Data'!C48)))</f>
        <v/>
      </c>
      <c r="CL54" s="36" t="str">
        <f ca="true">+IF(OFFSET('Sanitation Data'!$C$30,0,10*ROW('Sanitation Data'!C48))="","",OFFSET('Sanitation Data'!$C$30,0,10*ROW('Sanitation Data'!C48)))</f>
        <v/>
      </c>
      <c r="CM54" s="36" t="str">
        <f ca="true">+IF(OFFSET('Sanitation Data'!$C$31,0,10*ROW('Sanitation Data'!C48))="","",OFFSET('Sanitation Data'!$C$31,0,10*ROW('Sanitation Data'!C48)))</f>
        <v/>
      </c>
      <c r="CN54" s="36" t="str">
        <f ca="true">+IF(OFFSET('Sanitation Data'!$C$32,0,10*ROW('Sanitation Data'!C48))="","",OFFSET('Sanitation Data'!$C$32,0,10*ROW('Sanitation Data'!C48)))</f>
        <v/>
      </c>
      <c r="CO54" s="36" t="str">
        <f ca="true">+IF(OFFSET('Sanitation Data'!$C$33,0,10*ROW('Sanitation Data'!C48))="","",OFFSET('Sanitation Data'!$C$33,0,10*ROW('Sanitation Data'!C48)))</f>
        <v/>
      </c>
      <c r="CP54" s="36" t="str">
        <f ca="true">+IF(OFFSET('Sanitation Data'!$D$29,0,10*ROW('Sanitation Data'!D48))="","",OFFSET('Sanitation Data'!$D$29,0,10*ROW('Sanitation Data'!D48)))</f>
        <v/>
      </c>
      <c r="CQ54" s="36" t="str">
        <f ca="true">+IF(OFFSET('Sanitation Data'!$D$30,0,10*ROW('Sanitation Data'!D48))="","",OFFSET('Sanitation Data'!$D$30,0,10*ROW('Sanitation Data'!D48)))</f>
        <v/>
      </c>
      <c r="CR54" s="36" t="str">
        <f ca="true">+IF(OFFSET('Sanitation Data'!$D$31,0,10*ROW('Sanitation Data'!D48))="","",OFFSET('Sanitation Data'!$D$31,0,10*ROW('Sanitation Data'!D48)))</f>
        <v/>
      </c>
      <c r="CS54" s="36" t="str">
        <f ca="true">+IF(OFFSET('Sanitation Data'!$D$32,0,10*ROW('Sanitation Data'!D48))="","",OFFSET('Sanitation Data'!$D$32,0,10*ROW('Sanitation Data'!D48)))</f>
        <v/>
      </c>
      <c r="CT54" s="36" t="str">
        <f ca="true">+IF(OFFSET('Sanitation Data'!$D$33,0,10*ROW('Sanitation Data'!D48))="","",OFFSET('Sanitation Data'!$D$33,0,10*ROW('Sanitation Data'!D48)))</f>
        <v/>
      </c>
      <c r="CU54" s="36" t="str">
        <f ca="true">+IF(OFFSET('Sanitation Data'!$E$29,0,10*ROW('Sanitation Data'!E48))="","",OFFSET('Sanitation Data'!$E$29,0,10*ROW('Sanitation Data'!E48)))</f>
        <v/>
      </c>
      <c r="CV54" s="36" t="str">
        <f ca="true">+IF(OFFSET('Sanitation Data'!$E$30,0,10*ROW('Sanitation Data'!E48))="","",OFFSET('Sanitation Data'!$E$30,0,10*ROW('Sanitation Data'!E48)))</f>
        <v/>
      </c>
      <c r="CW54" s="36" t="str">
        <f ca="true">+IF(OFFSET('Sanitation Data'!$E$31,0,10*ROW('Sanitation Data'!E48))="","",OFFSET('Sanitation Data'!$E$31,0,10*ROW('Sanitation Data'!E48)))</f>
        <v/>
      </c>
      <c r="CX54" s="36" t="str">
        <f ca="true">+IF(OFFSET('Sanitation Data'!$E$32,0,10*ROW('Sanitation Data'!E48))="","",OFFSET('Sanitation Data'!$E$32,0,10*ROW('Sanitation Data'!E48)))</f>
        <v/>
      </c>
      <c r="CY54" s="36" t="str">
        <f ca="true">+IF(OFFSET('Sanitation Data'!$E$33,0,10*ROW('Sanitation Data'!E48))="","",OFFSET('Sanitation Data'!$E$33,0,10*ROW('Sanitation Data'!E48)))</f>
        <v/>
      </c>
      <c r="CZ54" s="36" t="str">
        <f ca="true">+IF(OFFSET('Sanitation Data'!$F$29,0,10*ROW('Sanitation Data'!F48))="","",OFFSET('Sanitation Data'!$F$29,0,10*ROW('Sanitation Data'!F48)))</f>
        <v/>
      </c>
      <c r="DA54" s="36" t="str">
        <f ca="true">+IF(OFFSET('Sanitation Data'!$F$30,0,10*ROW('Sanitation Data'!F48))="","",OFFSET('Sanitation Data'!$F$30,0,10*ROW('Sanitation Data'!F48)))</f>
        <v/>
      </c>
      <c r="DB54" s="36" t="str">
        <f ca="true">+IF(OFFSET('Sanitation Data'!$F$31,0,10*ROW('Sanitation Data'!F48))="","",OFFSET('Sanitation Data'!$F$31,0,10*ROW('Sanitation Data'!F48)))</f>
        <v/>
      </c>
      <c r="DC54" s="36" t="str">
        <f ca="true">+IF(OFFSET('Sanitation Data'!$F$32,0,10*ROW('Sanitation Data'!F48))="","",OFFSET('Sanitation Data'!$F$32,0,10*ROW('Sanitation Data'!F48)))</f>
        <v/>
      </c>
      <c r="DD54" s="36" t="str">
        <f ca="true">+IF(OFFSET('Sanitation Data'!$F$33,0,10*ROW('Sanitation Data'!F48))="","",OFFSET('Sanitation Data'!$F$33,0,10*ROW('Sanitation Data'!F48)))</f>
        <v/>
      </c>
      <c r="DE54" s="36" t="str">
        <f ca="true">+IF(OFFSET('Sanitation Data'!$G$29,0,10*ROW('Sanitation Data'!G48))="","",OFFSET('Sanitation Data'!$G$29,0,10*ROW('Sanitation Data'!G48)))</f>
        <v/>
      </c>
      <c r="DF54" s="36" t="str">
        <f ca="true">+IF(OFFSET('Sanitation Data'!$G$30,0,10*ROW('Sanitation Data'!G48))="","",OFFSET('Sanitation Data'!$G$30,0,10*ROW('Sanitation Data'!G48)))</f>
        <v/>
      </c>
      <c r="DG54" s="36" t="str">
        <f ca="true">+IF(OFFSET('Sanitation Data'!$G$31,0,10*ROW('Sanitation Data'!G48))="","",OFFSET('Sanitation Data'!$G$31,0,10*ROW('Sanitation Data'!G48)))</f>
        <v/>
      </c>
      <c r="DH54" s="36" t="str">
        <f ca="true">+IF(OFFSET('Sanitation Data'!$G$32,0,10*ROW('Sanitation Data'!G48))="","",OFFSET('Sanitation Data'!$G$32,0,10*ROW('Sanitation Data'!G48)))</f>
        <v/>
      </c>
      <c r="DI54" s="36" t="str">
        <f ca="true">+IF(OFFSET('Sanitation Data'!$G$33,0,10*ROW('Sanitation Data'!G48))="","",OFFSET('Sanitation Data'!$G$33,0,10*ROW('Sanitation Data'!G48)))</f>
        <v/>
      </c>
      <c r="DJ54" s="36" t="str">
        <f ca="true">+IF(OFFSET('Sanitation Data'!$H$29,0,10*ROW('Sanitation Data'!H48))="","",OFFSET('Sanitation Data'!$H$29,0,10*ROW('Sanitation Data'!H48)))</f>
        <v/>
      </c>
      <c r="DK54" s="36" t="str">
        <f ca="true">+IF(OFFSET('Sanitation Data'!$H$30,0,10*ROW('Sanitation Data'!H48))="","",OFFSET('Sanitation Data'!$H$30,0,10*ROW('Sanitation Data'!H48)))</f>
        <v/>
      </c>
      <c r="DL54" s="36" t="str">
        <f ca="true">+IF(OFFSET('Sanitation Data'!$H$31,0,10*ROW('Sanitation Data'!H48))="","",OFFSET('Sanitation Data'!$H$31,0,10*ROW('Sanitation Data'!H48)))</f>
        <v/>
      </c>
      <c r="DM54" s="36" t="str">
        <f ca="true">+IF(OFFSET('Sanitation Data'!$H$32,0,10*ROW('Sanitation Data'!H48))="","",OFFSET('Sanitation Data'!$H$32,0,10*ROW('Sanitation Data'!H48)))</f>
        <v/>
      </c>
      <c r="DN54" s="36" t="str">
        <f ca="true">+IF(OFFSET('Sanitation Data'!$H$33,0,10*ROW('Sanitation Data'!H48))="","",OFFSET('Sanitation Data'!$H$33,0,10*ROW('Sanitation Data'!H48)))</f>
        <v/>
      </c>
      <c r="DO54" s="36" t="str">
        <f ca="true">+IF(OFFSET('Hygiene Data'!$C$12,0,10*ROW('Hygiene Data'!C48))="","",OFFSET('Hygiene Data'!$C$12,0,10*ROW('Hygiene Data'!C48)))</f>
        <v/>
      </c>
      <c r="DP54" s="36" t="str">
        <f ca="true">+IF(OFFSET('Hygiene Data'!$C$13,0,10*ROW('Hygiene Data'!C48))="","",OFFSET('Hygiene Data'!$C$13,0,10*ROW('Hygiene Data'!C48)))</f>
        <v/>
      </c>
      <c r="DQ54" s="36" t="str">
        <f ca="true">+IF(OFFSET('Hygiene Data'!$C$14,0,10*ROW('Hygiene Data'!C48))="","",OFFSET('Hygiene Data'!$C$14,0,10*ROW('Hygiene Data'!C48)))</f>
        <v/>
      </c>
      <c r="DR54" s="36" t="str">
        <f ca="true">+IF(OFFSET('Hygiene Data'!$D$12,0,10*ROW('Hygiene Data'!D48))="","",OFFSET('Hygiene Data'!$D$12,0,10*ROW('Hygiene Data'!D48)))</f>
        <v/>
      </c>
      <c r="DS54" s="36" t="str">
        <f ca="true">+IF(OFFSET('Hygiene Data'!$D$13,0,10*ROW('Hygiene Data'!D48))="","",OFFSET('Hygiene Data'!$D$13,0,10*ROW('Hygiene Data'!D48)))</f>
        <v/>
      </c>
      <c r="DT54" s="36" t="str">
        <f ca="true">+IF(OFFSET('Hygiene Data'!$D$14,0,10*ROW('Hygiene Data'!D48))="","",OFFSET('Hygiene Data'!$D$14,0,10*ROW('Hygiene Data'!D48)))</f>
        <v/>
      </c>
      <c r="DU54" s="36" t="str">
        <f ca="true">+IF(OFFSET('Hygiene Data'!$E$12,0,10*ROW('Hygiene Data'!E48))="","",OFFSET('Hygiene Data'!$E$12,0,10*ROW('Hygiene Data'!E48)))</f>
        <v/>
      </c>
      <c r="DV54" s="36" t="str">
        <f ca="true">+IF(OFFSET('Hygiene Data'!$E$13,0,10*ROW('Hygiene Data'!E48))="","",OFFSET('Hygiene Data'!$E$13,0,10*ROW('Hygiene Data'!E48)))</f>
        <v/>
      </c>
      <c r="DW54" s="36" t="str">
        <f ca="true">+IF(OFFSET('Hygiene Data'!$E$14,0,10*ROW('Hygiene Data'!E48))="","",OFFSET('Hygiene Data'!$E$14,0,10*ROW('Hygiene Data'!E48)))</f>
        <v/>
      </c>
      <c r="DX54" s="36" t="str">
        <f ca="true">+IF(OFFSET('Hygiene Data'!$F$12,0,10*ROW('Hygiene Data'!F48))="","",OFFSET('Hygiene Data'!$F$12,0,10*ROW('Hygiene Data'!F48)))</f>
        <v/>
      </c>
      <c r="DY54" s="36" t="str">
        <f ca="true">+IF(OFFSET('Hygiene Data'!$F$13,0,10*ROW('Hygiene Data'!F48))="","",OFFSET('Hygiene Data'!$F$13,0,10*ROW('Hygiene Data'!F48)))</f>
        <v/>
      </c>
      <c r="DZ54" s="36" t="str">
        <f ca="true">+IF(OFFSET('Hygiene Data'!$F$14,0,10*ROW('Hygiene Data'!F48))="","",OFFSET('Hygiene Data'!$F$14,0,10*ROW('Hygiene Data'!F48)))</f>
        <v/>
      </c>
      <c r="EA54" s="36" t="str">
        <f ca="true">+IF(OFFSET('Hygiene Data'!$G$12,0,10*ROW('Hygiene Data'!G48))="","",OFFSET('Hygiene Data'!$G$12,0,10*ROW('Hygiene Data'!G48)))</f>
        <v/>
      </c>
      <c r="EB54" s="36" t="str">
        <f ca="true">+IF(OFFSET('Hygiene Data'!$G$13,0,10*ROW('Hygiene Data'!G48))="","",OFFSET('Hygiene Data'!$G$13,0,10*ROW('Hygiene Data'!G48)))</f>
        <v/>
      </c>
      <c r="EC54" s="36" t="str">
        <f ca="true">+IF(OFFSET('Hygiene Data'!$G$14,0,10*ROW('Hygiene Data'!G48))="","",OFFSET('Hygiene Data'!$G$14,0,10*ROW('Hygiene Data'!G48)))</f>
        <v/>
      </c>
      <c r="ED54" s="36" t="str">
        <f ca="true">+IF(OFFSET('Hygiene Data'!$H$12,0,10*ROW('Hygiene Data'!H48))="","",OFFSET('Hygiene Data'!$H$12,0,10*ROW('Hygiene Data'!H48)))</f>
        <v/>
      </c>
      <c r="EE54" s="36" t="str">
        <f ca="true">+IF(OFFSET('Hygiene Data'!$H$13,0,10*ROW('Hygiene Data'!H48))="","",OFFSET('Hygiene Data'!$H$13,0,10*ROW('Hygiene Data'!H48)))</f>
        <v/>
      </c>
      <c r="EF54" s="36" t="str">
        <f ca="true">+IF(OFFSET('Hygiene Data'!$H$14,0,10*ROW('Hygiene Data'!H48))="","",OFFSET('Hygiene Data'!$H$14,0,10*ROW('Hygiene Data'!H48)))</f>
        <v/>
      </c>
    </row>
    <row r="55" x14ac:dyDescent="0.2">
      <c r="A55" s="59" t="str">
        <f ca="true">+IF(OFFSET('Water Data'!$B$1,0,10*ROW('Water Data'!B52))="","",OFFSET('Water Data'!$B$1,0,10*ROW('Water Data'!B52)))</f>
        <v/>
      </c>
      <c r="B55" s="59" t="str">
        <f ca="true">+IF(OFFSET('Water Data'!$A$3,0,10*ROW('Water Data'!A52))="","",OFFSET('Water Data'!$A$3,0,10*ROW('Water Data'!A52)))</f>
        <v/>
      </c>
      <c r="C55" s="59" t="str">
        <f ca="true">+IF(OFFSET('Water Data'!$C$3,0,10*ROW('Water Data'!C52))="","",OFFSET('Water Data'!$C$3,0,10*ROW('Water Data'!C52)))</f>
        <v/>
      </c>
      <c r="D55" s="250" t="e">
        <f ca="true">+IF(AND(ISNUMBER(OFFSET('Water Data'!$C$5,0,10*ROW('Water Data'!C49))),BS55="Yes"),100-OFFSET('Water Data'!$C$5,0,10*ROW('Water Data'!C49)),IF(AND(ISNUMBER(OFFSET('Water Data'!$C$5,0,10*ROW('Water Data'!C49))),BS55="No",ISNUMBER(OFFSET('Water Data'!$C$5,0,10*ROW('Water Data'!C49)))),CONCATENATE("[",ROUND(100-OFFSET('Water Data'!$C$5,0,10*ROW('Water Data'!C49)),0),"]"),IF(AND(ISNUMBER(OFFSET('Water Data'!$C$5,0,10*ROW('Water Data'!C49))),BS55="",ISNUMBER(OFFSET('Water Data'!$C$5,0,10*ROW('Water Data'!C49)))),100-OFFSET('Water Data'!$C$5,0,10*ROW('Water Data'!C49)),NA())))</f>
        <v>#N/A</v>
      </c>
      <c r="E55" s="250" t="e">
        <f ca="true">+IF(AND(ISNUMBER(OFFSET('Water Data'!$C$7,0,10*ROW('Water Data'!D49))),BT55="Yes"),OFFSET('Water Data'!$C$7,0,10*ROW('Water Data'!C49)),IF(AND(ISNUMBER(OFFSET('Water Data'!$C$7,0,10*ROW('Water Data'!C49))),BT55="No",ISNUMBER(OFFSET('Water Data'!$C$7,0,10*ROW('Water Data'!C49)))),CONCATENATE("[",ROUND(OFFSET('Water Data'!$C$7,0,10*ROW('Water Data'!C49)),0),"]"),IF(AND(ISNUMBER(OFFSET('Water Data'!$C$7,0,10*ROW('Water Data'!C49))),BT55="",ISNUMBER(OFFSET('Water Data'!$C$7,0,10*ROW('Water Data'!C49)))),OFFSET('Water Data'!$C$7,0,10*ROW('Water Data'!C49)),NA())))</f>
        <v>#N/A</v>
      </c>
      <c r="F55" s="250" t="e">
        <f ca="true">+IF(AND(ISNUMBER(OFFSET('Water Data'!$C$10,0,10*ROW('Water Data'!C49))),BU55="Yes"),OFFSET('Water Data'!$C$10,0,10*ROW('Water Data'!C49)),IF(AND(ISNUMBER(OFFSET('Water Data'!$C$10,0,10*ROW('Water Data'!C49))),BU55="No",ISNUMBER(OFFSET('Water Data'!$C$10,0,10*ROW('Water Data'!C49)))),CONCATENATE("[",ROUND(OFFSET('Water Data'!$C$10,0,10*ROW('Water Data'!C49)),0),"]"),IF(AND(ISNUMBER(OFFSET('Water Data'!$C$10,0,10*ROW('Water Data'!C49))),BU55="",ISNUMBER(OFFSET('Water Data'!$C$10,0,10*ROW('Water Data'!C49)))),OFFSET('Water Data'!$C$10,0,10*ROW('Water Data'!C49)),NA())))</f>
        <v>#N/A</v>
      </c>
      <c r="G55" s="250" t="e">
        <f ca="true">+IF(AND(ISNUMBER(OFFSET('Water Data'!$D$5,0,10*ROW('Water Data'!D49))),BV55="Yes"),100-OFFSET('Water Data'!$D$5,0,10*ROW('Water Data'!D49)),IF(AND(ISNUMBER(OFFSET('Water Data'!$D$5,0,10*ROW('Water Data'!D49))),BV55="No",ISNUMBER(OFFSET('Water Data'!$D$5,0,10*ROW('Water Data'!D49)))),CONCATENATE("[",ROUND(100-OFFSET('Water Data'!$D$5,0,10*ROW('Water Data'!D49)),0),"]"),IF(AND(ISNUMBER(OFFSET('Water Data'!$D$5,0,10*ROW('Water Data'!D49))),BV55="",ISNUMBER(OFFSET('Water Data'!$D$5,0,10*ROW('Water Data'!D49)))),100-OFFSET('Water Data'!$D$5,0,10*ROW('Water Data'!D49)),NA())))</f>
        <v>#N/A</v>
      </c>
      <c r="H55" s="250" t="e">
        <f ca="true">+IF(AND(ISNUMBER(OFFSET('Water Data'!$D$7,0,10*ROW('Water Data'!D49))),BW55="Yes"),OFFSET('Water Data'!$D$7,0,10*ROW('Water Data'!D49)),IF(AND(ISNUMBER(OFFSET('Water Data'!$D$7,0,10*ROW('Water Data'!D49))),BW55="No",ISNUMBER(OFFSET('Water Data'!$D$7,0,10*ROW('Water Data'!D49)))),CONCATENATE("[",ROUND(OFFSET('Water Data'!$C$7,0,10*ROW('Water Data'!D49)),0),"]"),IF(AND(ISNUMBER(OFFSET('Water Data'!$D$7,0,10*ROW('Water Data'!D49))),BW55="",ISNUMBER(OFFSET('Water Data'!$D$7,0,10*ROW('Water Data'!D49)))),OFFSET('Water Data'!$D$7,0,10*ROW('Water Data'!D49)),NA())))</f>
        <v>#N/A</v>
      </c>
      <c r="I55" s="250" t="e">
        <f ca="true">+IF(AND(ISNUMBER(OFFSET('Water Data'!$D$10,0,10*ROW('Water Data'!D49))),BX55="Yes"),OFFSET('Water Data'!$D$10,0,10*ROW('Water Data'!D49)),IF(AND(ISNUMBER(OFFSET('Water Data'!$D$10,0,10*ROW('Water Data'!D49))),BX55="No",ISNUMBER(OFFSET('Water Data'!$D$10,0,10*ROW('Water Data'!D49)))),CONCATENATE("[",ROUND(OFFSET('Water Data'!$D$10,0,10*ROW('Water Data'!D49)),0),"]"),IF(AND(ISNUMBER(OFFSET('Water Data'!$D$10,0,10*ROW('Water Data'!D49))),BX55="",ISNUMBER(OFFSET('Water Data'!$D$10,0,10*ROW('Water Data'!D49)))),OFFSET('Water Data'!$D$10,0,10*ROW('Water Data'!D49)),NA())))</f>
        <v>#N/A</v>
      </c>
      <c r="J55" s="250" t="e">
        <f ca="true">+IF(AND(ISNUMBER(OFFSET('Water Data'!$E$5,0,10*ROW('Water Data'!E49))),BY55="Yes"),100-OFFSET('Water Data'!$E$5,0,10*ROW('Water Data'!E49)),IF(AND(ISNUMBER(OFFSET('Water Data'!$E$5,0,10*ROW('Water Data'!E49))),BY55="No",ISNUMBER(OFFSET('Water Data'!$E$5,0,10*ROW('Water Data'!E49)))),CONCATENATE("[",ROUND(100-OFFSET('Water Data'!$E$5,0,10*ROW('Water Data'!E49)),0),"]"),IF(AND(ISNUMBER(OFFSET('Water Data'!$E$5,0,10*ROW('Water Data'!E49))),BY55="",ISNUMBER(OFFSET('Water Data'!$E$5,0,10*ROW('Water Data'!E49)))),100-OFFSET('Water Data'!$E$5,0,10*ROW('Water Data'!E49)),NA())))</f>
        <v>#N/A</v>
      </c>
      <c r="K55" s="250" t="e">
        <f ca="true">+IF(AND(ISNUMBER(OFFSET('Water Data'!$E$7,0,10*ROW('Water Data'!E49))),BZ55="Yes"),OFFSET('Water Data'!$E$7,0,10*ROW('Water Data'!E49)),IF(AND(ISNUMBER(OFFSET('Water Data'!$E$7,0,10*ROW('Water Data'!E49))),BZ55="No",ISNUMBER(OFFSET('Water Data'!$E$7,0,10*ROW('Water Data'!E49)))),CONCATENATE("[",ROUND(OFFSET('Water Data'!$E$7,0,10*ROW('Water Data'!E49)),0),"]"),IF(AND(ISNUMBER(OFFSET('Water Data'!$E$7,0,10*ROW('Water Data'!E49))),BZ55="",ISNUMBER(OFFSET('Water Data'!$E$7,0,10*ROW('Water Data'!E49)))),OFFSET('Water Data'!$E$7,0,10*ROW('Water Data'!E49)),NA())))</f>
        <v>#N/A</v>
      </c>
      <c r="L55" s="250" t="e">
        <f ca="true">+IF(AND(ISNUMBER(OFFSET('Water Data'!$E$10,0,10*ROW('Water Data'!E49))),CA55="Yes"),OFFSET('Water Data'!$E$10,0,10*ROW('Water Data'!E49)),IF(AND(ISNUMBER(OFFSET('Water Data'!$E$10,0,10*ROW('Water Data'!E49))),CA55="No",ISNUMBER(OFFSET('Water Data'!$E$10,0,10*ROW('Water Data'!E49)))),CONCATENATE("[",ROUND(OFFSET('Water Data'!$E$10,0,10*ROW('Water Data'!E49)),0),"]"),IF(AND(ISNUMBER(OFFSET('Water Data'!$E$10,0,10*ROW('Water Data'!E49))),CA55="",ISNUMBER(OFFSET('Water Data'!$E$10,0,10*ROW('Water Data'!E49)))),OFFSET('Water Data'!$E$10,0,10*ROW('Water Data'!E49)),NA())))</f>
        <v>#N/A</v>
      </c>
      <c r="M55" s="250" t="e">
        <f ca="true">+IF(AND(ISNUMBER(OFFSET('Water Data'!$F$5,0,10*ROW('Water Data'!F49))),CB55="Yes"),100-OFFSET('Water Data'!$F$5,0,10*ROW('Water Data'!F49)),IF(AND(ISNUMBER(OFFSET('Water Data'!$F$5,0,10*ROW('Water Data'!F49))),CB55="No",ISNUMBER(OFFSET('Water Data'!$F$5,0,10*ROW('Water Data'!F49)))),CONCATENATE("[",ROUND(100-OFFSET('Water Data'!$F$5,0,10*ROW('Water Data'!F49)),0),"]"),IF(AND(ISNUMBER(OFFSET('Water Data'!$F$5,0,10*ROW('Water Data'!F49))),CB55="",ISNUMBER(OFFSET('Water Data'!$F$5,0,10*ROW('Water Data'!F49)))),100-OFFSET('Water Data'!$F$5,0,10*ROW('Water Data'!F49)),NA())))</f>
        <v>#N/A</v>
      </c>
      <c r="N55" s="250" t="e">
        <f ca="true">+IF(AND(ISNUMBER(OFFSET('Water Data'!$F$7,0,10*ROW('Water Data'!F49))),CC55="Yes"),OFFSET('Water Data'!$F$7,0,10*ROW('Water Data'!F49)),IF(AND(ISNUMBER(OFFSET('Water Data'!$F$7,0,10*ROW('Water Data'!F49))),CC55="No",ISNUMBER(OFFSET('Water Data'!$F$7,0,10*ROW('Water Data'!F49)))),CONCATENATE("[",ROUND(OFFSET('Water Data'!$F$7,0,10*ROW('Water Data'!F49)),0),"]"),IF(AND(ISNUMBER(OFFSET('Water Data'!$F$7,0,10*ROW('Water Data'!F49))),CC55="",ISNUMBER(OFFSET('Water Data'!$F$7,0,10*ROW('Water Data'!F49)))),OFFSET('Water Data'!$F$7,0,10*ROW('Water Data'!F49)),NA())))</f>
        <v>#N/A</v>
      </c>
      <c r="O55" s="250" t="e">
        <f ca="true">+IF(AND(ISNUMBER(OFFSET('Water Data'!$F$10,0,10*ROW('Water Data'!F49))),CD55="Yes"),OFFSET('Water Data'!$F$10,0,10*ROW('Water Data'!F49)),IF(AND(ISNUMBER(OFFSET('Water Data'!$F$10,0,10*ROW('Water Data'!F49))),CD55="No",ISNUMBER(OFFSET('Water Data'!$F$10,0,10*ROW('Water Data'!F49)))),CONCATENATE("[",ROUND(OFFSET('Water Data'!$F$10,0,10*ROW('Water Data'!F49)),0),"]"),IF(AND(ISNUMBER(OFFSET('Water Data'!$F$10,0,10*ROW('Water Data'!F49))),CD55="",ISNUMBER(OFFSET('Water Data'!$F$10,0,10*ROW('Water Data'!F49)))),OFFSET('Water Data'!$F$10,0,10*ROW('Water Data'!F49)),NA())))</f>
        <v>#N/A</v>
      </c>
      <c r="P55" s="250" t="e">
        <f ca="true">+IF(AND(ISNUMBER(OFFSET('Water Data'!$G$5,0,10*ROW('Water Data'!G49))),CE55="Yes"),100-OFFSET('Water Data'!$G$5,0,10*ROW('Water Data'!G49)),IF(AND(ISNUMBER(OFFSET('Water Data'!$G$5,0,10*ROW('Water Data'!G49))),CE55="No",ISNUMBER(OFFSET('Water Data'!$G$5,0,10*ROW('Water Data'!G49)))),CONCATENATE("[",ROUND(100-OFFSET('Water Data'!$G$5,0,10*ROW('Water Data'!G49)),0),"]"),IF(AND(ISNUMBER(OFFSET('Water Data'!$G$5,0,10*ROW('Water Data'!G49))),CE55="",ISNUMBER(OFFSET('Water Data'!$G$5,0,10*ROW('Water Data'!G49)))),100-OFFSET('Water Data'!$G$5,0,10*ROW('Water Data'!G49)),NA())))</f>
        <v>#N/A</v>
      </c>
      <c r="Q55" s="250" t="e">
        <f ca="true">+IF(AND(ISNUMBER(OFFSET('Water Data'!$G$7,0,10*ROW('Water Data'!G49))),CF55="Yes"),OFFSET('Water Data'!$G$7,0,10*ROW('Water Data'!G49)),IF(AND(ISNUMBER(OFFSET('Water Data'!$G$7,0,10*ROW('Water Data'!G49))),CF55="No",ISNUMBER(OFFSET('Water Data'!$G$7,0,10*ROW('Water Data'!G49)))),CONCATENATE("[",ROUND(OFFSET('Water Data'!$G$7,0,10*ROW('Water Data'!G49)),0),"]"),IF(AND(ISNUMBER(OFFSET('Water Data'!$G$7,0,10*ROW('Water Data'!G49))),CF55="",ISNUMBER(OFFSET('Water Data'!$G$7,0,10*ROW('Water Data'!G49)))),OFFSET('Water Data'!$G$7,0,10*ROW('Water Data'!G49)),NA())))</f>
        <v>#N/A</v>
      </c>
      <c r="R55" s="250" t="e">
        <f ca="true">+IF(AND(ISNUMBER(OFFSET('Water Data'!$G$10,0,10*ROW('Water Data'!G49))),CG55="Yes"),OFFSET('Water Data'!$G$10,0,10*ROW('Water Data'!G49)),IF(AND(ISNUMBER(OFFSET('Water Data'!$G$10,0,10*ROW('Water Data'!G49))),CG55="No",ISNUMBER(OFFSET('Water Data'!$G$10,0,10*ROW('Water Data'!G49)))),CONCATENATE("[",ROUND(OFFSET('Water Data'!$G$10,0,10*ROW('Water Data'!G49)),0),"]"),IF(AND(ISNUMBER(OFFSET('Water Data'!$G$10,0,10*ROW('Water Data'!G49))),CG55="",ISNUMBER(OFFSET('Water Data'!$G$10,0,10*ROW('Water Data'!G49)))),OFFSET('Water Data'!$G$10,0,10*ROW('Water Data'!G49)),NA())))</f>
        <v>#N/A</v>
      </c>
      <c r="S55" s="250" t="e">
        <f ca="true">+IF(AND(ISNUMBER(OFFSET('Water Data'!$H$5,0,10*ROW('Water Data'!H49))),CH55="Yes"),100-OFFSET('Water Data'!$H$5,0,10*ROW('Water Data'!H49)),IF(AND(ISNUMBER(OFFSET('Water Data'!$H$5,0,10*ROW('Water Data'!H49))),CH55="No",ISNUMBER(OFFSET('Water Data'!$H$5,0,10*ROW('Water Data'!H49)))),CONCATENATE("[",ROUND(100-OFFSET('Water Data'!$H$5,0,10*ROW('Water Data'!H49)),0),"]"),IF(AND(ISNUMBER(OFFSET('Water Data'!$H$5,0,10*ROW('Water Data'!H49))),CH55="",ISNUMBER(OFFSET('Water Data'!$H$5,0,10*ROW('Water Data'!H49)))),100-OFFSET('Water Data'!$H$5,0,10*ROW('Water Data'!H49)),NA())))</f>
        <v>#N/A</v>
      </c>
      <c r="T55" s="250" t="e">
        <f ca="true">+IF(AND(ISNUMBER(OFFSET('Water Data'!$H$7,0,10*ROW('Water Data'!H49))),CI55="Yes"),OFFSET('Water Data'!$H$7,0,10*ROW('Water Data'!H49)),IF(AND(ISNUMBER(OFFSET('Water Data'!$H$7,0,10*ROW('Water Data'!H49))),CI55="No",ISNUMBER(OFFSET('Water Data'!$H$7,0,10*ROW('Water Data'!H49)))),CONCATENATE("[",ROUND(OFFSET('Water Data'!$H$7,0,10*ROW('Water Data'!H49)),0),"]"),IF(AND(ISNUMBER(OFFSET('Water Data'!$H$7,0,10*ROW('Water Data'!H49))),CI55="",ISNUMBER(OFFSET('Water Data'!$H$7,0,10*ROW('Water Data'!H49)))),OFFSET('Water Data'!$H$7,0,10*ROW('Water Data'!H49)),NA())))</f>
        <v>#N/A</v>
      </c>
      <c r="U55" s="250" t="e">
        <f ca="true">+IF(AND(ISNUMBER(OFFSET('Water Data'!$H$10,0,10*ROW('Water Data'!H49))),CJ55="Yes"),OFFSET('Water Data'!$H$10,0,10*ROW('Water Data'!H49)),IF(AND(ISNUMBER(OFFSET('Water Data'!$H$10,0,10*ROW('Water Data'!H49))),CJ55="No",ISNUMBER(OFFSET('Water Data'!$H$10,0,10*ROW('Water Data'!H49)))),CONCATENATE("[",ROUND(OFFSET('Water Data'!$H$10,0,10*ROW('Water Data'!H49)),0),"]"),IF(AND(ISNUMBER(OFFSET('Water Data'!$H$10,0,10*ROW('Water Data'!H49))),CJ55="",ISNUMBER(OFFSET('Water Data'!$H$10,0,10*ROW('Water Data'!H49)))),OFFSET('Water Data'!$H$10,0,10*ROW('Water Data'!H49)),NA())))</f>
        <v>#N/A</v>
      </c>
      <c r="V55" s="251" t="e">
        <f ca="true">+IF(AND(ISNUMBER(OFFSET('Sanitation Data'!$C$5,0,10*ROW('Sanitation Data'!C49))),CK55="Yes"),100-OFFSET('Sanitation Data'!$C$5,0,10*ROW('Sanitation Data'!C49)),IF(AND(ISNUMBER(OFFSET('Sanitation Data'!$C$5,0,10*ROW('Sanitation Data'!C49))),CK55="No",ISNUMBER(OFFSET('Sanitation Data'!$C$5,0,10*ROW('Sanitation Data'!C49)))),CONCATENATE("[",ROUND(100-OFFSET('Sanitation Data'!$C$5,0,10*ROW('Sanitation Data'!C49)),0),"]"),IF(AND(ISNUMBER(OFFSET('Sanitation Data'!$C$5,0,10*ROW('Sanitation Data'!C49))),CK55="",ISNUMBER(OFFSET('Sanitation Data'!$C$5,0,10*ROW('Sanitation Data'!C49)))),100-OFFSET('Sanitation Data'!$C$5,0,10*ROW('Sanitation Data'!C49)),NA())))</f>
        <v>#N/A</v>
      </c>
      <c r="W55" s="251" t="e">
        <f ca="true">+IF(AND(ISNUMBER(OFFSET('Sanitation Data'!$C$7,0,10*ROW('Sanitation Data'!C49))),CL55="Yes"),OFFSET('Sanitation Data'!$C$7,0,10*ROW('Sanitation Data'!C49)),IF(AND(ISNUMBER(OFFSET('Sanitation Data'!$C$7,0,10*ROW('Sanitation Data'!C49))),CL55="No",ISNUMBER(OFFSET('Sanitation Data'!$C$7,0,10*ROW('Sanitation Data'!C49)))),CONCATENATE("[",ROUND(OFFSET('Sanitation Data'!$C$7,0,10*ROW('Sanitation Data'!C49)),0),"]"),IF(AND(ISNUMBER(OFFSET('Sanitation Data'!$C$7,0,10*ROW('Sanitation Data'!C49))),CL55="",ISNUMBER(OFFSET('Sanitation Data'!$C$7,0,10*ROW('Sanitation Data'!C49)))),OFFSET('Sanitation Data'!$C$7,0,10*ROW('Sanitation Data'!C49)),NA())))</f>
        <v>#N/A</v>
      </c>
      <c r="X55" s="251" t="e">
        <f ca="true">+IF(AND(ISNUMBER(OFFSET('Sanitation Data'!$C$11,0,10*ROW('Sanitation Data'!C49))),CM55="Yes"),OFFSET('Sanitation Data'!$C$11,0,10*ROW('Sanitation Data'!C49)),IF(AND(ISNUMBER(OFFSET('Sanitation Data'!$C$11,0,10*ROW('Sanitation Data'!C49))),CM55="No",ISNUMBER(OFFSET('Sanitation Data'!$C$11,0,10*ROW('Sanitation Data'!C49)))),CONCATENATE("[",ROUND(OFFSET('Sanitation Data'!$C$11,0,10*ROW('Sanitation Data'!C49)),0),"]"),IF(AND(ISNUMBER(OFFSET('Sanitation Data'!$C$11,0,10*ROW('Sanitation Data'!C49))),CM55="",ISNUMBER(OFFSET('Sanitation Data'!$C$11,0,10*ROW('Sanitation Data'!C49)))),OFFSET('Sanitation Data'!$C$11,0,10*ROW('Sanitation Data'!C49)),NA())))</f>
        <v>#N/A</v>
      </c>
      <c r="Y55" s="251" t="e">
        <f ca="true">+IF(AND(ISNUMBER(OFFSET('Sanitation Data'!$C$12,0,10*ROW('Sanitation Data'!C49))),CN55="Yes"),OFFSET('Sanitation Data'!$C$12,0,10*ROW('Sanitation Data'!C49)),IF(AND(ISNUMBER(OFFSET('Sanitation Data'!$C$12,0,10*ROW('Sanitation Data'!C49))),CN55="No",ISNUMBER(OFFSET('Sanitation Data'!$C$12,0,10*ROW('Sanitation Data'!C49)))),CONCATENATE("[",ROUND(OFFSET('Sanitation Data'!$C$12,0,10*ROW('Sanitation Data'!C49)),0),"]"),IF(AND(ISNUMBER(OFFSET('Sanitation Data'!$C$12,0,10*ROW('Sanitation Data'!C49))),CN55="",ISNUMBER(OFFSET('Sanitation Data'!$C$12,0,10*ROW('Sanitation Data'!C49)))),OFFSET('Sanitation Data'!$C$12,0,10*ROW('Sanitation Data'!C49)),NA())))</f>
        <v>#N/A</v>
      </c>
      <c r="Z55" s="251" t="e">
        <f ca="true">+IF(AND(ISNUMBER(OFFSET('Sanitation Data'!$C$13,0,10*ROW('Sanitation Data'!C49))),CO55="Yes"),OFFSET('Sanitation Data'!$C$13,0,10*ROW('Sanitation Data'!C49)),IF(AND(ISNUMBER(OFFSET('Sanitation Data'!$C$13,0,10*ROW('Sanitation Data'!C49))),CO55="No",ISNUMBER(OFFSET('Sanitation Data'!$C$13,0,10*ROW('Sanitation Data'!C49)))),CONCATENATE("[",ROUND(OFFSET('Sanitation Data'!$C$13,0,10*ROW('Sanitation Data'!C49)),0),"]"),IF(AND(ISNUMBER(OFFSET('Sanitation Data'!$C$13,0,10*ROW('Sanitation Data'!C49))),CO55="",ISNUMBER(OFFSET('Sanitation Data'!$C$13,0,10*ROW('Sanitation Data'!C49)))),OFFSET('Sanitation Data'!$C$13,0,10*ROW('Sanitation Data'!C49)),NA())))</f>
        <v>#N/A</v>
      </c>
      <c r="AA55" s="251" t="e">
        <f ca="true">+IF(AND(ISNUMBER(OFFSET('Sanitation Data'!$D$5,0,10*ROW('Sanitation Data'!D49))),CP55="Yes"),100-OFFSET('Sanitation Data'!$D$5,0,10*ROW('Sanitation Data'!D49)),IF(AND(ISNUMBER(OFFSET('Sanitation Data'!$D$5,0,10*ROW('Sanitation Data'!D49))),CP55="No",ISNUMBER(OFFSET('Sanitation Data'!$D$5,0,10*ROW('Sanitation Data'!D49)))),CONCATENATE("[",ROUND(100-OFFSET('Sanitation Data'!$D$5,0,10*ROW('Sanitation Data'!D49)),0),"]"),IF(AND(ISNUMBER(OFFSET('Sanitation Data'!$D$5,0,10*ROW('Sanitation Data'!D49))),CP55="",ISNUMBER(OFFSET('Sanitation Data'!$D$5,0,10*ROW('Sanitation Data'!D49)))),100-OFFSET('Sanitation Data'!$D$5,0,10*ROW('Sanitation Data'!D49)),NA())))</f>
        <v>#N/A</v>
      </c>
      <c r="AB55" s="251" t="e">
        <f ca="true">+IF(AND(ISNUMBER(OFFSET('Sanitation Data'!$D$7,0,10*ROW('Sanitation Data'!D49))),CQ55="Yes"),OFFSET('Sanitation Data'!$D$7,0,10*ROW('Sanitation Data'!G49)),IF(AND(ISNUMBER(OFFSET('Sanitation Data'!$D$7,0,10*ROW('Sanitation Data'!D49))),CQ55="No",ISNUMBER(OFFSET('Sanitation Data'!$D$7,0,10*ROW('Sanitation Data'!D49)))),CONCATENATE("[",ROUND(OFFSET('Sanitation Data'!$D$7,0,10*ROW('Sanitation Data'!D49)),0),"]"),IF(AND(ISNUMBER(OFFSET('Sanitation Data'!$D$7,0,10*ROW('Sanitation Data'!D49))),CQ55="",ISNUMBER(OFFSET('Sanitation Data'!$D$7,0,10*ROW('Sanitation Data'!D49)))),OFFSET('Sanitation Data'!$D$7,0,10*ROW('Sanitation Data'!D49)),NA())))</f>
        <v>#N/A</v>
      </c>
      <c r="AC55" s="251" t="e">
        <f ca="true">+IF(AND(ISNUMBER(OFFSET('Sanitation Data'!$D$11,0,10*ROW('Sanitation Data'!D49))),CR55="Yes"),OFFSET('Sanitation Data'!$D$11,0,10*ROW('Sanitation Data'!D49)),IF(AND(ISNUMBER(OFFSET('Sanitation Data'!$D$11,0,10*ROW('Sanitation Data'!D49))),CR55="No",ISNUMBER(OFFSET('Sanitation Data'!$D$11,0,10*ROW('Sanitation Data'!D49)))),CONCATENATE("[",ROUND(OFFSET('Sanitation Data'!$D$11,0,10*ROW('Sanitation Data'!D49)),0),"]"),IF(AND(ISNUMBER(OFFSET('Sanitation Data'!$D$11,0,10*ROW('Sanitation Data'!D49))),CR55="",ISNUMBER(OFFSET('Sanitation Data'!$D$11,0,10*ROW('Sanitation Data'!D49)))),OFFSET('Sanitation Data'!$D$11,0,10*ROW('Sanitation Data'!D49)),NA())))</f>
        <v>#N/A</v>
      </c>
      <c r="AD55" s="251" t="e">
        <f ca="true">+IF(AND(ISNUMBER(OFFSET('Sanitation Data'!$D$12,0,10*ROW('Sanitation Data'!D49))),CS55="Yes"),OFFSET('Sanitation Data'!$D$12,0,10*ROW('Sanitation Data'!D49)),IF(AND(ISNUMBER(OFFSET('Sanitation Data'!$D$12,0,10*ROW('Sanitation Data'!D49))),CS55="No",ISNUMBER(OFFSET('Sanitation Data'!$D$12,0,10*ROW('Sanitation Data'!D49)))),CONCATENATE("[",ROUND(OFFSET('Sanitation Data'!$D$12,0,10*ROW('Sanitation Data'!D49)),0),"]"),IF(AND(ISNUMBER(OFFSET('Sanitation Data'!$D$12,0,10*ROW('Sanitation Data'!D49))),CS55="",ISNUMBER(OFFSET('Sanitation Data'!$D$12,0,10*ROW('Sanitation Data'!D49)))),OFFSET('Sanitation Data'!$D$12,0,10*ROW('Sanitation Data'!D49)),NA())))</f>
        <v>#N/A</v>
      </c>
      <c r="AE55" s="251" t="e">
        <f ca="true">+IF(AND(ISNUMBER(OFFSET('Sanitation Data'!$D$13,0,10*ROW('Sanitation Data'!D49))),CT55="Yes"),OFFSET('Sanitation Data'!$D$13,0,10*ROW('Sanitation Data'!D49)),IF(AND(ISNUMBER(OFFSET('Sanitation Data'!$D$13,0,10*ROW('Sanitation Data'!D49))),CT55="No",ISNUMBER(OFFSET('Sanitation Data'!$D$13,0,10*ROW('Sanitation Data'!D49)))),CONCATENATE("[",ROUND(OFFSET('Sanitation Data'!$D$13,0,10*ROW('Sanitation Data'!D49)),0),"]"),IF(AND(ISNUMBER(OFFSET('Sanitation Data'!$D$13,0,10*ROW('Sanitation Data'!D49))),CT55="",ISNUMBER(OFFSET('Sanitation Data'!$D$13,0,10*ROW('Sanitation Data'!D49)))),OFFSET('Sanitation Data'!$D$13,0,10*ROW('Sanitation Data'!D49)),NA())))</f>
        <v>#N/A</v>
      </c>
      <c r="AF55" s="251" t="e">
        <f ca="true">+IF(AND(ISNUMBER(OFFSET('Sanitation Data'!$E$5,0,10*ROW('Sanitation Data'!E49))),CU55="Yes"),100-OFFSET('Sanitation Data'!$E$5,0,10*ROW('Sanitation Data'!E49)),IF(AND(ISNUMBER(OFFSET('Sanitation Data'!$E$5,0,10*ROW('Sanitation Data'!E49))),CU55="No",ISNUMBER(OFFSET('Sanitation Data'!$E$5,0,10*ROW('Sanitation Data'!E49)))),CONCATENATE("[",ROUND(100-OFFSET('Sanitation Data'!$E$5,0,10*ROW('Sanitation Data'!E49)),0),"]"),IF(AND(ISNUMBER(OFFSET('Sanitation Data'!$E$5,0,10*ROW('Sanitation Data'!E49))),CU55="",ISNUMBER(OFFSET('Sanitation Data'!$E$5,0,10*ROW('Sanitation Data'!E49)))),100-OFFSET('Sanitation Data'!$E$5,0,10*ROW('Sanitation Data'!E49)),NA())))</f>
        <v>#N/A</v>
      </c>
      <c r="AG55" s="251" t="e">
        <f ca="true">+IF(AND(ISNUMBER(OFFSET('Sanitation Data'!$E$7,0,10*ROW('Sanitation Data'!E49))),CV55="Yes"),OFFSET('Sanitation Data'!$E$7,0,10*ROW('Sanitation Data'!E49)),IF(AND(ISNUMBER(OFFSET('Sanitation Data'!$E$7,0,10*ROW('Sanitation Data'!E49))),CV55="No",ISNUMBER(OFFSET('Sanitation Data'!$E$7,0,10*ROW('Sanitation Data'!E49)))),CONCATENATE("[",ROUND(OFFSET('Sanitation Data'!$E$7,0,10*ROW('Sanitation Data'!E49)),0),"]"),IF(AND(ISNUMBER(OFFSET('Sanitation Data'!$E$7,0,10*ROW('Sanitation Data'!E49))),CV55="",ISNUMBER(OFFSET('Sanitation Data'!$E$7,0,10*ROW('Sanitation Data'!E49)))),OFFSET('Sanitation Data'!$E$7,0,10*ROW('Sanitation Data'!E49)),NA())))</f>
        <v>#N/A</v>
      </c>
      <c r="AH55" s="251" t="e">
        <f ca="true">+IF(AND(ISNUMBER(OFFSET('Sanitation Data'!$E$11,0,10*ROW('Sanitation Data'!E49))),CW55="Yes"),OFFSET('Sanitation Data'!$E$11,0,10*ROW('Sanitation Data'!E49)),IF(AND(ISNUMBER(OFFSET('Sanitation Data'!$E$11,0,10*ROW('Sanitation Data'!E49))),CW55="No",ISNUMBER(OFFSET('Sanitation Data'!$E$11,0,10*ROW('Sanitation Data'!E49)))),CONCATENATE("[",ROUND(OFFSET('Sanitation Data'!$E$11,0,10*ROW('Sanitation Data'!E49)),0),"]"),IF(AND(ISNUMBER(OFFSET('Sanitation Data'!$E$11,0,10*ROW('Sanitation Data'!E49))),CW55="",ISNUMBER(OFFSET('Sanitation Data'!$E$11,0,10*ROW('Sanitation Data'!E49)))),OFFSET('Sanitation Data'!$E$11,0,10*ROW('Sanitation Data'!E49)),NA())))</f>
        <v>#N/A</v>
      </c>
      <c r="AI55" s="251" t="e">
        <f ca="true">+IF(AND(ISNUMBER(OFFSET('Sanitation Data'!$E$12,0,10*ROW('Sanitation Data'!E49))),CX55="Yes"),OFFSET('Sanitation Data'!$E$12,0,10*ROW('Sanitation Data'!E49)),IF(AND(ISNUMBER(OFFSET('Sanitation Data'!$E$12,0,10*ROW('Sanitation Data'!E49))),CX55="No",ISNUMBER(OFFSET('Sanitation Data'!$E$12,0,10*ROW('Sanitation Data'!E49)))),CONCATENATE("[",ROUND(OFFSET('Sanitation Data'!$E$12,0,10*ROW('Sanitation Data'!E49)),0),"]"),IF(AND(ISNUMBER(OFFSET('Sanitation Data'!$E$12,0,10*ROW('Sanitation Data'!E49))),CX55="",ISNUMBER(OFFSET('Sanitation Data'!$E$12,0,10*ROW('Sanitation Data'!E49)))),OFFSET('Sanitation Data'!$E$12,0,10*ROW('Sanitation Data'!E49)),NA())))</f>
        <v>#N/A</v>
      </c>
      <c r="AJ55" s="251" t="e">
        <f ca="true">+IF(AND(ISNUMBER(OFFSET('Sanitation Data'!$E$13,0,10*ROW('Sanitation Data'!E49))),CY55="Yes"),OFFSET('Sanitation Data'!$E$13,0,10*ROW('Sanitation Data'!E49)),IF(AND(ISNUMBER(OFFSET('Sanitation Data'!$E$13,0,10*ROW('Sanitation Data'!E49))),CY55="No",ISNUMBER(OFFSET('Sanitation Data'!$E$13,0,10*ROW('Sanitation Data'!E49)))),CONCATENATE("[",ROUND(OFFSET('Sanitation Data'!$E$13,0,10*ROW('Sanitation Data'!E49)),0),"]"),IF(AND(ISNUMBER(OFFSET('Sanitation Data'!$E$13,0,10*ROW('Sanitation Data'!E49))),CY55="",ISNUMBER(OFFSET('Sanitation Data'!$E$13,0,10*ROW('Sanitation Data'!E49)))),OFFSET('Sanitation Data'!$E$13,0,10*ROW('Sanitation Data'!E49)),NA())))</f>
        <v>#N/A</v>
      </c>
      <c r="AK55" s="251" t="e">
        <f ca="true">+IF(AND(ISNUMBER(OFFSET('Sanitation Data'!$F$5,0,10*ROW('Sanitation Data'!F49))),CZ55="Yes"),100-OFFSET('Sanitation Data'!$F$5,0,10*ROW('Sanitation Data'!F49)),IF(AND(ISNUMBER(OFFSET('Sanitation Data'!$F$5,0,10*ROW('Sanitation Data'!F49))),CZ55="No",ISNUMBER(OFFSET('Sanitation Data'!$F$5,0,10*ROW('Sanitation Data'!F49)))),CONCATENATE("[",ROUND(100-OFFSET('Sanitation Data'!$F$5,0,10*ROW('Sanitation Data'!F49)),0),"]"),IF(AND(ISNUMBER(OFFSET('Sanitation Data'!$F$5,0,10*ROW('Sanitation Data'!F49))),CZ55="",ISNUMBER(OFFSET('Sanitation Data'!$F$5,0,10*ROW('Sanitation Data'!F49)))),100-OFFSET('Sanitation Data'!$F$5,0,10*ROW('Sanitation Data'!F49)),NA())))</f>
        <v>#N/A</v>
      </c>
      <c r="AL55" s="251" t="e">
        <f ca="true">+IF(AND(ISNUMBER(OFFSET('Sanitation Data'!$F$7,0,10*ROW('Sanitation Data'!F49))),DA55="Yes"),OFFSET('Sanitation Data'!$F$7,0,10*ROW('Sanitation Data'!F49)),IF(AND(ISNUMBER(OFFSET('Sanitation Data'!$F$7,0,10*ROW('Sanitation Data'!F49))),DA55="No",ISNUMBER(OFFSET('Sanitation Data'!$F$7,0,10*ROW('Sanitation Data'!F49)))),CONCATENATE("[",ROUND(OFFSET('Sanitation Data'!$F$7,0,10*ROW('Sanitation Data'!F49)),0),"]"),IF(AND(ISNUMBER(OFFSET('Sanitation Data'!$F$7,0,10*ROW('Sanitation Data'!F49))),DA55="",ISNUMBER(OFFSET('Sanitation Data'!$F$7,0,10*ROW('Sanitation Data'!F49)))),OFFSET('Sanitation Data'!$F$7,0,10*ROW('Sanitation Data'!F49)),NA())))</f>
        <v>#N/A</v>
      </c>
      <c r="AM55" s="251" t="e">
        <f ca="true">+IF(AND(ISNUMBER(OFFSET('Sanitation Data'!$F$11,0,10*ROW('Sanitation Data'!F49))),DB55="Yes"),OFFSET('Sanitation Data'!$F$11,0,10*ROW('Sanitation Data'!F49)),IF(AND(ISNUMBER(OFFSET('Sanitation Data'!$F$11,0,10*ROW('Sanitation Data'!F49))),DB55="No",ISNUMBER(OFFSET('Sanitation Data'!$F$11,0,10*ROW('Sanitation Data'!F49)))),CONCATENATE("[",ROUND(OFFSET('Sanitation Data'!$F$11,0,10*ROW('Sanitation Data'!F49)),0),"]"),IF(AND(ISNUMBER(OFFSET('Sanitation Data'!$F$11,0,10*ROW('Sanitation Data'!F49))),DB55="",ISNUMBER(OFFSET('Sanitation Data'!$F$11,0,10*ROW('Sanitation Data'!F49)))),OFFSET('Sanitation Data'!$F$11,0,10*ROW('Sanitation Data'!F49)),NA())))</f>
        <v>#N/A</v>
      </c>
      <c r="AN55" s="251" t="e">
        <f ca="true">+IF(AND(ISNUMBER(OFFSET('Sanitation Data'!$F$12,0,10*ROW('Sanitation Data'!F49))),DC55="Yes"),OFFSET('Sanitation Data'!$F$12,0,10*ROW('Sanitation Data'!F49)),IF(AND(ISNUMBER(OFFSET('Sanitation Data'!$F$12,0,10*ROW('Sanitation Data'!F49))),DC55="No",ISNUMBER(OFFSET('Sanitation Data'!$F$12,0,10*ROW('Sanitation Data'!F49)))),CONCATENATE("[",ROUND(OFFSET('Sanitation Data'!$F$12,0,10*ROW('Sanitation Data'!F49)),0),"]"),IF(AND(ISNUMBER(OFFSET('Sanitation Data'!$F$12,0,10*ROW('Sanitation Data'!F49))),DC55="",ISNUMBER(OFFSET('Sanitation Data'!$F$12,0,10*ROW('Sanitation Data'!F49)))),OFFSET('Sanitation Data'!$F$12,0,10*ROW('Sanitation Data'!F49)),NA())))</f>
        <v>#N/A</v>
      </c>
      <c r="AO55" s="251" t="e">
        <f ca="true">+IF(AND(ISNUMBER(OFFSET('Sanitation Data'!$F$13,0,10*ROW('Sanitation Data'!F49))),DD55="Yes"),OFFSET('Sanitation Data'!$F$13,0,10*ROW('Sanitation Data'!F49)),IF(AND(ISNUMBER(OFFSET('Sanitation Data'!$F$13,0,10*ROW('Sanitation Data'!F49))),DD55="No",ISNUMBER(OFFSET('Sanitation Data'!$F$13,0,10*ROW('Sanitation Data'!F49)))),CONCATENATE("[",ROUND(OFFSET('Sanitation Data'!$F$13,0,10*ROW('Sanitation Data'!F49)),0),"]"),IF(AND(ISNUMBER(OFFSET('Sanitation Data'!$F$13,0,10*ROW('Sanitation Data'!F49))),DD55="",ISNUMBER(OFFSET('Sanitation Data'!$F$13,0,10*ROW('Sanitation Data'!F49)))),OFFSET('Sanitation Data'!$F$13,0,10*ROW('Sanitation Data'!F49)),NA())))</f>
        <v>#N/A</v>
      </c>
      <c r="AP55" s="251" t="e">
        <f ca="true">+IF(AND(ISNUMBER(OFFSET('Sanitation Data'!$G$5,0,10*ROW('Sanitation Data'!G49))),DE55="Yes"),100-OFFSET('Sanitation Data'!$G$5,0,10*ROW('Sanitation Data'!G49)),IF(AND(ISNUMBER(OFFSET('Sanitation Data'!$G$5,0,10*ROW('Sanitation Data'!G49))),DE55="No",ISNUMBER(OFFSET('Sanitation Data'!$G$5,0,10*ROW('Sanitation Data'!G49)))),CONCATENATE("[",ROUND(100-OFFSET('Sanitation Data'!$G$5,0,10*ROW('Sanitation Data'!G49)),0),"]"),IF(AND(ISNUMBER(OFFSET('Sanitation Data'!$G$5,0,10*ROW('Sanitation Data'!G49))),DE55="",ISNUMBER(OFFSET('Sanitation Data'!$G$5,0,10*ROW('Sanitation Data'!G49)))),100-OFFSET('Sanitation Data'!$G$5,0,10*ROW('Sanitation Data'!G49)),NA())))</f>
        <v>#N/A</v>
      </c>
      <c r="AQ55" s="251" t="e">
        <f ca="true">+IF(AND(ISNUMBER(OFFSET('Sanitation Data'!$G$7,0,10*ROW('Sanitation Data'!G49))),DF55="Yes"),OFFSET('Sanitation Data'!$G$7,0,10*ROW('Sanitation Data'!G49)),IF(AND(ISNUMBER(OFFSET('Sanitation Data'!$G$7,0,10*ROW('Sanitation Data'!G49))),DF55="No",ISNUMBER(OFFSET('Sanitation Data'!$G$7,0,10*ROW('Sanitation Data'!G49)))),CONCATENATE("[",ROUND(OFFSET('Sanitation Data'!$G$7,0,10*ROW('Sanitation Data'!G49)),0),"]"),IF(AND(ISNUMBER(OFFSET('Sanitation Data'!$G$7,0,10*ROW('Sanitation Data'!G49))),DF55="",ISNUMBER(OFFSET('Sanitation Data'!$G$7,0,10*ROW('Sanitation Data'!G49)))),OFFSET('Sanitation Data'!$G$7,0,10*ROW('Sanitation Data'!G49)),NA())))</f>
        <v>#N/A</v>
      </c>
      <c r="AR55" s="251" t="e">
        <f ca="true">+IF(AND(ISNUMBER(OFFSET('Sanitation Data'!$G$11,0,10*ROW('Sanitation Data'!G49))),DG55="Yes"),OFFSET('Sanitation Data'!$G$11,0,10*ROW('Sanitation Data'!G49)),IF(AND(ISNUMBER(OFFSET('Sanitation Data'!$G$11,0,10*ROW('Sanitation Data'!G49))),DG55="No",ISNUMBER(OFFSET('Sanitation Data'!$G$11,0,10*ROW('Sanitation Data'!G49)))),CONCATENATE("[",ROUND(OFFSET('Sanitation Data'!$G$11,0,10*ROW('Sanitation Data'!G49)),0),"]"),IF(AND(ISNUMBER(OFFSET('Sanitation Data'!$G$11,0,10*ROW('Sanitation Data'!G49))),DG55="",ISNUMBER(OFFSET('Sanitation Data'!$G$11,0,10*ROW('Sanitation Data'!G49)))),OFFSET('Sanitation Data'!$G$11,0,10*ROW('Sanitation Data'!G49)),NA())))</f>
        <v>#N/A</v>
      </c>
      <c r="AS55" s="251" t="e">
        <f ca="true">+IF(AND(ISNUMBER(OFFSET('Sanitation Data'!$G$12,0,10*ROW('Sanitation Data'!G49))),DH55="Yes"),OFFSET('Sanitation Data'!$G$12,0,10*ROW('Sanitation Data'!G49)),IF(AND(ISNUMBER(OFFSET('Sanitation Data'!$G$12,0,10*ROW('Sanitation Data'!G49))),DH55="No",ISNUMBER(OFFSET('Sanitation Data'!$G$12,0,10*ROW('Sanitation Data'!G49)))),CONCATENATE("[",ROUND(OFFSET('Sanitation Data'!$G$12,0,10*ROW('Sanitation Data'!G49)),0),"]"),IF(AND(ISNUMBER(OFFSET('Sanitation Data'!$G$12,0,10*ROW('Sanitation Data'!G49))),DH55="",ISNUMBER(OFFSET('Sanitation Data'!$G$12,0,10*ROW('Sanitation Data'!G49)))),OFFSET('Sanitation Data'!$G$12,0,10*ROW('Sanitation Data'!G49)),NA())))</f>
        <v>#N/A</v>
      </c>
      <c r="AT55" s="251" t="e">
        <f ca="true">+IF(AND(ISNUMBER(OFFSET('Sanitation Data'!$G$13,0,10*ROW('Sanitation Data'!G49))),DI55="Yes"),OFFSET('Sanitation Data'!$G$13,0,10*ROW('Sanitation Data'!G49)),IF(AND(ISNUMBER(OFFSET('Sanitation Data'!$G$13,0,10*ROW('Sanitation Data'!G49))),DI55="No",ISNUMBER(OFFSET('Sanitation Data'!$G$13,0,10*ROW('Sanitation Data'!G49)))),CONCATENATE("[",ROUND(OFFSET('Sanitation Data'!$G$13,0,10*ROW('Sanitation Data'!G49)),0),"]"),IF(AND(ISNUMBER(OFFSET('Sanitation Data'!$G$13,0,10*ROW('Sanitation Data'!G49))),DI55="",ISNUMBER(OFFSET('Sanitation Data'!$G$13,0,10*ROW('Sanitation Data'!G49)))),OFFSET('Sanitation Data'!$G$13,0,10*ROW('Sanitation Data'!G49)),NA())))</f>
        <v>#N/A</v>
      </c>
      <c r="AU55" s="251" t="e">
        <f ca="true">+IF(AND(ISNUMBER(OFFSET('Sanitation Data'!$H$5,0,10*ROW('Sanitation Data'!H49))),DJ55="Yes"),100-OFFSET('Sanitation Data'!$H$5,0,10*ROW('Sanitation Data'!H49)),IF(AND(ISNUMBER(OFFSET('Sanitation Data'!$H$5,0,10*ROW('Sanitation Data'!H49))),DJ55="No",ISNUMBER(OFFSET('Sanitation Data'!$H$5,0,10*ROW('Sanitation Data'!H49)))),CONCATENATE("[",ROUND(100-OFFSET('Sanitation Data'!$H$5,0,10*ROW('Sanitation Data'!H49)),0),"]"),IF(AND(ISNUMBER(OFFSET('Sanitation Data'!$H$5,0,10*ROW('Sanitation Data'!H49))),DJ55="",ISNUMBER(OFFSET('Sanitation Data'!$H$5,0,10*ROW('Sanitation Data'!H49)))),100-OFFSET('Sanitation Data'!$H$5,0,10*ROW('Sanitation Data'!H49)),NA())))</f>
        <v>#N/A</v>
      </c>
      <c r="AV55" s="251" t="e">
        <f ca="true">+IF(AND(ISNUMBER(OFFSET('Sanitation Data'!$H$7,0,10*ROW('Sanitation Data'!H49))),DK55="Yes"),OFFSET('Sanitation Data'!$H$7,0,10*ROW('Sanitation Data'!H49)),IF(AND(ISNUMBER(OFFSET('Sanitation Data'!$H$7,0,10*ROW('Sanitation Data'!H49))),DK55="No",ISNUMBER(OFFSET('Sanitation Data'!$H$7,0,10*ROW('Sanitation Data'!H49)))),CONCATENATE("[",ROUND(OFFSET('Sanitation Data'!$H$7,0,10*ROW('Sanitation Data'!H49)),0),"]"),IF(AND(ISNUMBER(OFFSET('Sanitation Data'!$H$7,0,10*ROW('Sanitation Data'!H49))),DK55="",ISNUMBER(OFFSET('Sanitation Data'!$H$7,0,10*ROW('Sanitation Data'!H49)))),OFFSET('Sanitation Data'!$H$7,0,10*ROW('Sanitation Data'!H49)),NA())))</f>
        <v>#N/A</v>
      </c>
      <c r="AW55" s="251" t="e">
        <f ca="true">+IF(AND(ISNUMBER(OFFSET('Sanitation Data'!$H$11,0,10*ROW('Sanitation Data'!H49))),DL55="Yes"),OFFSET('Sanitation Data'!$H$11,0,10*ROW('Sanitation Data'!H49)),IF(AND(ISNUMBER(OFFSET('Sanitation Data'!$H$11,0,10*ROW('Sanitation Data'!H49))),DL55="No",ISNUMBER(OFFSET('Sanitation Data'!$H$11,0,10*ROW('Sanitation Data'!H49)))),CONCATENATE("[",ROUND(OFFSET('Sanitation Data'!$H$11,0,10*ROW('Sanitation Data'!H49)),0),"]"),IF(AND(ISNUMBER(OFFSET('Sanitation Data'!$H$11,0,10*ROW('Sanitation Data'!H49))),DL55="",ISNUMBER(OFFSET('Sanitation Data'!$H$11,0,10*ROW('Sanitation Data'!H49)))),OFFSET('Sanitation Data'!$H$11,0,10*ROW('Sanitation Data'!H49)),NA())))</f>
        <v>#N/A</v>
      </c>
      <c r="AX55" s="251" t="e">
        <f ca="true">+IF(AND(ISNUMBER(OFFSET('Sanitation Data'!$H$12,0,10*ROW('Sanitation Data'!H49))),DM55="Yes"),OFFSET('Sanitation Data'!$H$12,0,10*ROW('Sanitation Data'!H49)),IF(AND(ISNUMBER(OFFSET('Sanitation Data'!$H$12,0,10*ROW('Sanitation Data'!H49))),DM55="No",ISNUMBER(OFFSET('Sanitation Data'!$H$12,0,10*ROW('Sanitation Data'!H49)))),CONCATENATE("[",ROUND(OFFSET('Sanitation Data'!$H$12,0,10*ROW('Sanitation Data'!H49)),0),"]"),IF(AND(ISNUMBER(OFFSET('Sanitation Data'!$H$12,0,10*ROW('Sanitation Data'!H49))),DM55="",ISNUMBER(OFFSET('Sanitation Data'!$H$12,0,10*ROW('Sanitation Data'!H49)))),OFFSET('Sanitation Data'!$H$12,0,10*ROW('Sanitation Data'!H49)),NA())))</f>
        <v>#N/A</v>
      </c>
      <c r="AY55" s="251" t="e">
        <f ca="true">+IF(AND(ISNUMBER(OFFSET('Sanitation Data'!$H$13,0,10*ROW('Sanitation Data'!H49))),DN55="Yes"),OFFSET('Sanitation Data'!$H$13,0,10*ROW('Sanitation Data'!H49)),IF(AND(ISNUMBER(OFFSET('Sanitation Data'!$H$13,0,10*ROW('Sanitation Data'!H49))),DN55="No",ISNUMBER(OFFSET('Sanitation Data'!$H$13,0,10*ROW('Sanitation Data'!H49)))),CONCATENATE("[",ROUND(OFFSET('Sanitation Data'!$H$13,0,10*ROW('Sanitation Data'!H49)),0),"]"),IF(AND(ISNUMBER(OFFSET('Sanitation Data'!$H$13,0,10*ROW('Sanitation Data'!H49))),DN55="",ISNUMBER(OFFSET('Sanitation Data'!$H$13,0,10*ROW('Sanitation Data'!H49)))),OFFSET('Sanitation Data'!$H$13,0,10*ROW('Sanitation Data'!H49)),NA())))</f>
        <v>#N/A</v>
      </c>
      <c r="AZ55" s="252" t="e">
        <f ca="true">+IF(AND(ISNUMBER(OFFSET('Hygiene Data'!$C$6,0,10*ROW('Hygiene Data'!C49))),DO55="Yes"),OFFSET('Hygiene Data'!$C$6,0,10*ROW('Hygiene Data'!C49)),IF(AND(ISNUMBER(OFFSET('Hygiene Data'!$C$6,0,10*ROW('Hygiene Data'!C49))),DO55="No",ISNUMBER(OFFSET('Hygiene Data'!$C$6,0,10*ROW('Hygiene Data'!C49)))),CONCATENATE("[",ROUND(OFFSET('Hygiene Data'!$C$6,0,10*ROW('Hygiene Data'!C49)),0),"]"),IF(AND(ISNUMBER(OFFSET('Hygiene Data'!$C$6,0,10*ROW('Hygiene Data'!C49))),DO55="",ISNUMBER(OFFSET('Hygiene Data'!$C$6,0,10*ROW('Hygiene Data'!C49)))),OFFSET('Hygiene Data'!$C$6,0,10*ROW('Hygiene Data'!C49)),NA())))</f>
        <v>#N/A</v>
      </c>
      <c r="BA55" s="252" t="e">
        <f ca="true">+IF(AND(ISNUMBER(OFFSET('Hygiene Data'!$C$8,0,10*ROW('Hygiene Data'!C49))),DP55="Yes"),OFFSET('Hygiene Data'!$C$8,0,10*ROW('Hygiene Data'!C49)),IF(AND(ISNUMBER(OFFSET('Hygiene Data'!$C$8,0,10*ROW('Hygiene Data'!C49))),DP55="No",ISNUMBER(OFFSET('Hygiene Data'!$C$8,0,10*ROW('Hygiene Data'!C49)))),CONCATENATE("[",ROUND(OFFSET('Hygiene Data'!$C$8,0,10*ROW('Hygiene Data'!C49)),0),"]"),IF(AND(ISNUMBER(OFFSET('Hygiene Data'!$C$8,0,10*ROW('Hygiene Data'!C49))),DP55="",ISNUMBER(OFFSET('Hygiene Data'!$C$8,0,10*ROW('Hygiene Data'!C49)))),OFFSET('Hygiene Data'!$C$8,0,10*ROW('Hygiene Data'!C49)),NA())))</f>
        <v>#N/A</v>
      </c>
      <c r="BB55" s="252" t="e">
        <f ca="true">+IF(AND(ISNUMBER(OFFSET('Hygiene Data'!$C$10,0,10*ROW('Hygiene Data'!C49))),DQ55="Yes"),OFFSET('Hygiene Data'!$C$10,0,10*ROW('Hygiene Data'!C49)),IF(AND(ISNUMBER(OFFSET('Hygiene Data'!$C$10,0,10*ROW('Hygiene Data'!C49))),DQ55="No",ISNUMBER(OFFSET('Hygiene Data'!$C$10,0,10*ROW('Hygiene Data'!C49)))),CONCATENATE("[",ROUND(OFFSET('Hygiene Data'!$C$10,0,10*ROW('Hygiene Data'!C49)),0),"]"),IF(AND(ISNUMBER(OFFSET('Hygiene Data'!$C$10,0,10*ROW('Hygiene Data'!C49))),DQ55="",ISNUMBER(OFFSET('Hygiene Data'!$C$10,0,10*ROW('Hygiene Data'!C49)))),OFFSET('Hygiene Data'!$C$10,0,10*ROW('Hygiene Data'!C49)),NA())))</f>
        <v>#N/A</v>
      </c>
      <c r="BC55" s="252" t="e">
        <f ca="true">+IF(AND(ISNUMBER(OFFSET('Hygiene Data'!$D$6,0,10*ROW('Hygiene Data'!D49))),DR55="Yes"),OFFSET('Hygiene Data'!$D$6,0,10*ROW('Hygiene Data'!D49)),IF(AND(ISNUMBER(OFFSET('Hygiene Data'!$D$6,0,10*ROW('Hygiene Data'!D49))),DR55="No",ISNUMBER(OFFSET('Hygiene Data'!$D$6,0,10*ROW('Hygiene Data'!D49)))),CONCATENATE("[",ROUND(OFFSET('Hygiene Data'!$D$6,0,10*ROW('Hygiene Data'!D49)),0),"]"),IF(AND(ISNUMBER(OFFSET('Hygiene Data'!$D$6,0,10*ROW('Hygiene Data'!D49))),DR55="",ISNUMBER(OFFSET('Hygiene Data'!$D$6,0,10*ROW('Hygiene Data'!D49)))),OFFSET('Hygiene Data'!$D$6,0,10*ROW('Hygiene Data'!D49)),NA())))</f>
        <v>#N/A</v>
      </c>
      <c r="BD55" s="252" t="e">
        <f ca="true">+IF(AND(ISNUMBER(OFFSET('Hygiene Data'!$D$8,0,10*ROW('Hygiene Data'!D49))),DS55="Yes"),OFFSET('Hygiene Data'!$D$8,0,10*ROW('Hygiene Data'!D49)),IF(AND(ISNUMBER(OFFSET('Hygiene Data'!$D$8,0,10*ROW('Hygiene Data'!D49))),DS55="No",ISNUMBER(OFFSET('Hygiene Data'!$D$8,0,10*ROW('Hygiene Data'!D49)))),CONCATENATE("[",ROUND(OFFSET('Hygiene Data'!$D$8,0,10*ROW('Hygiene Data'!D49)),0),"]"),IF(AND(ISNUMBER(OFFSET('Hygiene Data'!$D$8,0,10*ROW('Hygiene Data'!D49))),DS55="",ISNUMBER(OFFSET('Hygiene Data'!$D$8,0,10*ROW('Hygiene Data'!D49)))),OFFSET('Hygiene Data'!$D$8,0,10*ROW('Hygiene Data'!D49)),NA())))</f>
        <v>#N/A</v>
      </c>
      <c r="BE55" s="252" t="e">
        <f ca="true">+IF(AND(ISNUMBER(OFFSET('Hygiene Data'!$D$10,0,10*ROW('Hygiene Data'!D49))),DT55="Yes"),OFFSET('Hygiene Data'!$D$10,0,10*ROW('Hygiene Data'!D49)),IF(AND(ISNUMBER(OFFSET('Hygiene Data'!$D$10,0,10*ROW('Hygiene Data'!D49))),DT55="No",ISNUMBER(OFFSET('Hygiene Data'!$D$10,0,10*ROW('Hygiene Data'!D49)))),CONCATENATE("[",ROUND(OFFSET('Hygiene Data'!$D$10,0,10*ROW('Hygiene Data'!D49)),0),"]"),IF(AND(ISNUMBER(OFFSET('Hygiene Data'!$D$10,0,10*ROW('Hygiene Data'!D49))),DT55="",ISNUMBER(OFFSET('Hygiene Data'!$D$10,0,10*ROW('Hygiene Data'!D49)))),OFFSET('Hygiene Data'!$D$10,0,10*ROW('Hygiene Data'!D49)),NA())))</f>
        <v>#N/A</v>
      </c>
      <c r="BF55" s="252" t="e">
        <f ca="true">+IF(AND(ISNUMBER(OFFSET('Hygiene Data'!$E$6,0,10*ROW('Hygiene Data'!E49))),DU55="Yes"),OFFSET('Hygiene Data'!$E$6,0,10*ROW('Hygiene Data'!E49)),IF(AND(ISNUMBER(OFFSET('Hygiene Data'!$E$6,0,10*ROW('Hygiene Data'!E49))),DU55="No",ISNUMBER(OFFSET('Hygiene Data'!$E$6,0,10*ROW('Hygiene Data'!E49)))),CONCATENATE("[",ROUND(OFFSET('Hygiene Data'!$E$6,0,10*ROW('Hygiene Data'!E49)),0),"]"),IF(AND(ISNUMBER(OFFSET('Hygiene Data'!$E$6,0,10*ROW('Hygiene Data'!E49))),DU55="",ISNUMBER(OFFSET('Hygiene Data'!$E$6,0,10*ROW('Hygiene Data'!E49)))),OFFSET('Hygiene Data'!$E$6,0,10*ROW('Hygiene Data'!E49)),NA())))</f>
        <v>#N/A</v>
      </c>
      <c r="BG55" s="252" t="e">
        <f ca="true">+IF(AND(ISNUMBER(OFFSET('Hygiene Data'!$E$8,0,10*ROW('Hygiene Data'!E49))),DV55="Yes"),OFFSET('Hygiene Data'!$E$8,0,10*ROW('Hygiene Data'!E49)),IF(AND(ISNUMBER(OFFSET('Hygiene Data'!$E$8,0,10*ROW('Hygiene Data'!E49))),DV55="No",ISNUMBER(OFFSET('Hygiene Data'!$E$8,0,10*ROW('Hygiene Data'!E49)))),CONCATENATE("[",ROUND(OFFSET('Hygiene Data'!$E$8,0,10*ROW('Hygiene Data'!E49)),0),"]"),IF(AND(ISNUMBER(OFFSET('Hygiene Data'!$E$8,0,10*ROW('Hygiene Data'!E49))),DV55="",ISNUMBER(OFFSET('Hygiene Data'!$E$8,0,10*ROW('Hygiene Data'!E49)))),OFFSET('Hygiene Data'!$E$8,0,10*ROW('Hygiene Data'!E49)),NA())))</f>
        <v>#N/A</v>
      </c>
      <c r="BH55" s="252" t="e">
        <f ca="true">+IF(AND(ISNUMBER(OFFSET('Hygiene Data'!$E$10,0,10*ROW('Hygiene Data'!E49))),DW55="Yes"),OFFSET('Hygiene Data'!$E$10,0,10*ROW('Hygiene Data'!E49)),IF(AND(ISNUMBER(OFFSET('Hygiene Data'!$E$10,0,10*ROW('Hygiene Data'!E49))),DW55="No",ISNUMBER(OFFSET('Hygiene Data'!$E$10,0,10*ROW('Hygiene Data'!E49)))),CONCATENATE("[",ROUND(OFFSET('Hygiene Data'!$E$10,0,10*ROW('Hygiene Data'!E49)),0),"]"),IF(AND(ISNUMBER(OFFSET('Hygiene Data'!$E$10,0,10*ROW('Hygiene Data'!E49))),DW55="",ISNUMBER(OFFSET('Hygiene Data'!$E$10,0,10*ROW('Hygiene Data'!E49)))),OFFSET('Hygiene Data'!$E$10,0,10*ROW('Hygiene Data'!E49)),NA())))</f>
        <v>#N/A</v>
      </c>
      <c r="BI55" s="252" t="e">
        <f ca="true">+IF(AND(ISNUMBER(OFFSET('Hygiene Data'!$F$6,0,10*ROW('Hygiene Data'!F49))),DX55="Yes"),OFFSET('Hygiene Data'!$F$6,0,10*ROW('Hygiene Data'!F49)),IF(AND(ISNUMBER(OFFSET('Hygiene Data'!$F$6,0,10*ROW('Hygiene Data'!F49))),DX55="No",ISNUMBER(OFFSET('Hygiene Data'!$F$6,0,10*ROW('Hygiene Data'!F49)))),CONCATENATE("[",ROUND(OFFSET('Hygiene Data'!$F$6,0,10*ROW('Hygiene Data'!F49)),0),"]"),IF(AND(ISNUMBER(OFFSET('Hygiene Data'!$F$6,0,10*ROW('Hygiene Data'!F49))),DX55="",ISNUMBER(OFFSET('Hygiene Data'!$F$6,0,10*ROW('Hygiene Data'!F49)))),OFFSET('Hygiene Data'!$F$6,0,10*ROW('Hygiene Data'!F49)),NA())))</f>
        <v>#N/A</v>
      </c>
      <c r="BJ55" s="252" t="e">
        <f ca="true">+IF(AND(ISNUMBER(OFFSET('Hygiene Data'!$F$8,0,10*ROW('Hygiene Data'!F49))),DY55="Yes"),OFFSET('Hygiene Data'!$F$8,0,10*ROW('Hygiene Data'!F49)),IF(AND(ISNUMBER(OFFSET('Hygiene Data'!$F$8,0,10*ROW('Hygiene Data'!F49))),DY55="No",ISNUMBER(OFFSET('Hygiene Data'!$F$8,0,10*ROW('Hygiene Data'!F49)))),CONCATENATE("[",ROUND(OFFSET('Hygiene Data'!$F$8,0,10*ROW('Hygiene Data'!F49)),0),"]"),IF(AND(ISNUMBER(OFFSET('Hygiene Data'!$F$8,0,10*ROW('Hygiene Data'!F49))),DY55="",ISNUMBER(OFFSET('Hygiene Data'!$F$8,0,10*ROW('Hygiene Data'!F49)))),OFFSET('Hygiene Data'!$F$8,0,10*ROW('Hygiene Data'!F49)),NA())))</f>
        <v>#N/A</v>
      </c>
      <c r="BK55" s="252" t="e">
        <f ca="true">+IF(AND(ISNUMBER(OFFSET('Hygiene Data'!$F$10,0,10*ROW('Hygiene Data'!F49))),DZ55="Yes"),OFFSET('Hygiene Data'!$F$10,0,10*ROW('Hygiene Data'!F49)),IF(AND(ISNUMBER(OFFSET('Hygiene Data'!$F$10,0,10*ROW('Hygiene Data'!F49))),DZ55="No",ISNUMBER(OFFSET('Hygiene Data'!$F$10,0,10*ROW('Hygiene Data'!F49)))),CONCATENATE("[",ROUND(OFFSET('Hygiene Data'!$F$10,0,10*ROW('Hygiene Data'!F49)),0),"]"),IF(AND(ISNUMBER(OFFSET('Hygiene Data'!$F$10,0,10*ROW('Hygiene Data'!F49))),DZ55="",ISNUMBER(OFFSET('Hygiene Data'!$F$10,0,10*ROW('Hygiene Data'!F49)))),OFFSET('Hygiene Data'!$F$10,0,10*ROW('Hygiene Data'!F49)),NA())))</f>
        <v>#N/A</v>
      </c>
      <c r="BL55" s="252" t="e">
        <f ca="true">+IF(AND(ISNUMBER(OFFSET('Hygiene Data'!$G$6,0,10*ROW('Hygiene Data'!G49))),EA55="Yes"),OFFSET('Hygiene Data'!$G$6,0,10*ROW('Hygiene Data'!G49)),IF(AND(ISNUMBER(OFFSET('Hygiene Data'!$G$6,0,10*ROW('Hygiene Data'!G49))),EA55="No",ISNUMBER(OFFSET('Hygiene Data'!$G$6,0,10*ROW('Hygiene Data'!G49)))),CONCATENATE("[",ROUND(OFFSET('Hygiene Data'!$G$6,0,10*ROW('Hygiene Data'!G49)),0),"]"),IF(AND(ISNUMBER(OFFSET('Hygiene Data'!$G$6,0,10*ROW('Hygiene Data'!G49))),EA55="",ISNUMBER(OFFSET('Hygiene Data'!$G$6,0,10*ROW('Hygiene Data'!G49)))),OFFSET('Hygiene Data'!$G$6,0,10*ROW('Hygiene Data'!G49)),NA())))</f>
        <v>#N/A</v>
      </c>
      <c r="BM55" s="252" t="e">
        <f ca="true">+IF(AND(ISNUMBER(OFFSET('Hygiene Data'!$G$8,0,10*ROW('Hygiene Data'!G49))),EB55="Yes"),OFFSET('Hygiene Data'!$G$8,0,10*ROW('Hygiene Data'!G49)),IF(AND(ISNUMBER(OFFSET('Hygiene Data'!$G$8,0,10*ROW('Hygiene Data'!G49))),EB55="No",ISNUMBER(OFFSET('Hygiene Data'!$G$8,0,10*ROW('Hygiene Data'!G49)))),CONCATENATE("[",ROUND(OFFSET('Hygiene Data'!$G$8,0,10*ROW('Hygiene Data'!G49)),0),"]"),IF(AND(ISNUMBER(OFFSET('Hygiene Data'!$G$8,0,10*ROW('Hygiene Data'!G49))),EB55="",ISNUMBER(OFFSET('Hygiene Data'!$G$8,0,10*ROW('Hygiene Data'!G49)))),OFFSET('Hygiene Data'!$G$8,0,10*ROW('Hygiene Data'!G49)),NA())))</f>
        <v>#N/A</v>
      </c>
      <c r="BN55" s="252" t="e">
        <f ca="true">+IF(AND(ISNUMBER(OFFSET('Hygiene Data'!$G$10,0,10*ROW('Hygiene Data'!G49))),EC55="Yes"),OFFSET('Hygiene Data'!$G$10,0,10*ROW('Hygiene Data'!G49)),IF(AND(ISNUMBER(OFFSET('Hygiene Data'!$G$10,0,10*ROW('Hygiene Data'!G49))),EC55="No",ISNUMBER(OFFSET('Hygiene Data'!$G$10,0,10*ROW('Hygiene Data'!G49)))),CONCATENATE("[",ROUND(OFFSET('Hygiene Data'!$G$10,0,10*ROW('Hygiene Data'!G49)),0),"]"),IF(AND(ISNUMBER(OFFSET('Hygiene Data'!$G$10,0,10*ROW('Hygiene Data'!G49))),EC55="",ISNUMBER(OFFSET('Hygiene Data'!$G$10,0,10*ROW('Hygiene Data'!G49)))),OFFSET('Hygiene Data'!$G$10,0,10*ROW('Hygiene Data'!G49)),NA())))</f>
        <v>#N/A</v>
      </c>
      <c r="BO55" s="252" t="e">
        <f ca="true">+IF(AND(ISNUMBER(OFFSET('Hygiene Data'!$H$6,0,10*ROW('Hygiene Data'!H49))),ED55="Yes"),OFFSET('Hygiene Data'!$H$6,0,10*ROW('Hygiene Data'!H49)),IF(AND(ISNUMBER(OFFSET('Hygiene Data'!$H$6,0,10*ROW('Hygiene Data'!H49))),ED55="No",ISNUMBER(OFFSET('Hygiene Data'!$H$6,0,10*ROW('Hygiene Data'!H49)))),CONCATENATE("[",ROUND(OFFSET('Hygiene Data'!$H$6,0,10*ROW('Hygiene Data'!H49)),0),"]"),IF(AND(ISNUMBER(OFFSET('Hygiene Data'!$H$6,0,10*ROW('Hygiene Data'!H49))),ED55="",ISNUMBER(OFFSET('Hygiene Data'!$H$6,0,10*ROW('Hygiene Data'!H49)))),OFFSET('Hygiene Data'!$H$6,0,10*ROW('Hygiene Data'!H49)),NA())))</f>
        <v>#N/A</v>
      </c>
      <c r="BP55" s="252" t="e">
        <f ca="true">+IF(AND(ISNUMBER(OFFSET('Hygiene Data'!$H$8,0,10*ROW('Hygiene Data'!H49))),EE55="Yes"),OFFSET('Hygiene Data'!$H$8,0,10*ROW('Hygiene Data'!H49)),IF(AND(ISNUMBER(OFFSET('Hygiene Data'!$H$8,0,10*ROW('Hygiene Data'!H49))),EE55="No",ISNUMBER(OFFSET('Hygiene Data'!$H$8,0,10*ROW('Hygiene Data'!H49)))),CONCATENATE("[",ROUND(OFFSET('Hygiene Data'!$H$8,0,10*ROW('Hygiene Data'!H49)),0),"]"),IF(AND(ISNUMBER(OFFSET('Hygiene Data'!$H$8,0,10*ROW('Hygiene Data'!H49))),EE55="",ISNUMBER(OFFSET('Hygiene Data'!$H$8,0,10*ROW('Hygiene Data'!H49)))),OFFSET('Hygiene Data'!$H$8,0,10*ROW('Hygiene Data'!H49)),NA())))</f>
        <v>#N/A</v>
      </c>
      <c r="BQ55" s="252" t="e">
        <f ca="true">+IF(AND(ISNUMBER(OFFSET('Hygiene Data'!$H$10,0,10*ROW('Hygiene Data'!H49))),EF55="Yes"),OFFSET('Hygiene Data'!$H$10,0,10*ROW('Hygiene Data'!H49)),IF(AND(ISNUMBER(OFFSET('Hygiene Data'!$H$10,0,10*ROW('Hygiene Data'!H49))),EF55="No",ISNUMBER(OFFSET('Hygiene Data'!$H$10,0,10*ROW('Hygiene Data'!H49)))),CONCATENATE("[",ROUND(OFFSET('Hygiene Data'!$H$10,0,10*ROW('Hygiene Data'!H49)),0),"]"),IF(AND(ISNUMBER(OFFSET('Hygiene Data'!$H$10,0,10*ROW('Hygiene Data'!H49))),EF55="",ISNUMBER(OFFSET('Hygiene Data'!$H$10,0,10*ROW('Hygiene Data'!H49)))),OFFSET('Hygiene Data'!$H$10,0,10*ROW('Hygiene Data'!H49)),NA())))</f>
        <v>#N/A</v>
      </c>
      <c r="BS55" s="36" t="str">
        <f ca="true">+IF(OFFSET('Water Data'!$C$28,0,10*ROW('Water Data'!C49))="","",OFFSET('Water Data'!$C$28,0,10*ROW('Water Data'!C49)))</f>
        <v/>
      </c>
      <c r="BT55" s="36" t="str">
        <f ca="true">+IF(OFFSET('Water Data'!$C$29,0,10*ROW('Water Data'!C49))="","",OFFSET('Water Data'!$C$29,0,10*ROW('Water Data'!C49)))</f>
        <v/>
      </c>
      <c r="BU55" s="36" t="str">
        <f ca="true">+IF(OFFSET('Water Data'!$C$30,0,10*ROW('Water Data'!C49))="","",OFFSET('Water Data'!$C$30,0,10*ROW('Water Data'!C49)))</f>
        <v/>
      </c>
      <c r="BV55" s="36" t="str">
        <f ca="true">+IF(OFFSET('Water Data'!$D$28,0,10*ROW('Water Data'!D49))="","",OFFSET('Water Data'!$D$28,0,10*ROW('Water Data'!D49)))</f>
        <v/>
      </c>
      <c r="BW55" s="36" t="str">
        <f ca="true">+IF(OFFSET('Water Data'!$D$29,0,10*ROW('Water Data'!D49))="","",OFFSET('Water Data'!$D$29,0,10*ROW('Water Data'!D49)))</f>
        <v/>
      </c>
      <c r="BX55" s="36" t="str">
        <f ca="true">+IF(OFFSET('Water Data'!$D$30,0,10*ROW('Water Data'!D49))="","",OFFSET('Water Data'!$D$30,0,10*ROW('Water Data'!D49)))</f>
        <v/>
      </c>
      <c r="BY55" s="36" t="str">
        <f ca="true">+IF(OFFSET('Water Data'!$E$28,0,10*ROW('Water Data'!E49))="","",OFFSET('Water Data'!$E$28,0,10*ROW('Water Data'!E49)))</f>
        <v/>
      </c>
      <c r="BZ55" s="36" t="str">
        <f ca="true">+IF(OFFSET('Water Data'!$E$29,0,10*ROW('Water Data'!E49))="","",OFFSET('Water Data'!$E$29,0,10*ROW('Water Data'!E49)))</f>
        <v/>
      </c>
      <c r="CA55" s="36" t="str">
        <f ca="true">+IF(OFFSET('Water Data'!$E$30,0,10*ROW('Water Data'!E49))="","",OFFSET('Water Data'!$E$30,0,10*ROW('Water Data'!E49)))</f>
        <v/>
      </c>
      <c r="CB55" s="36" t="str">
        <f ca="true">+IF(OFFSET('Water Data'!$F$28,0,10*ROW('Water Data'!F49))="","",OFFSET('Water Data'!$F$28,0,10*ROW('Water Data'!F49)))</f>
        <v/>
      </c>
      <c r="CC55" s="36" t="str">
        <f ca="true">+IF(OFFSET('Water Data'!$F$29,0,10*ROW('Water Data'!F49))="","",OFFSET('Water Data'!$F$29,0,10*ROW('Water Data'!F49)))</f>
        <v/>
      </c>
      <c r="CD55" s="36" t="str">
        <f ca="true">+IF(OFFSET('Water Data'!$F$30,0,10*ROW('Water Data'!F49))="","",OFFSET('Water Data'!$F$30,0,10*ROW('Water Data'!F49)))</f>
        <v/>
      </c>
      <c r="CE55" s="36" t="str">
        <f ca="true">+IF(OFFSET('Water Data'!$G$28,0,10*ROW('Water Data'!G49))="","",OFFSET('Water Data'!$G$28,0,10*ROW('Water Data'!G49)))</f>
        <v/>
      </c>
      <c r="CF55" s="36" t="str">
        <f ca="true">+IF(OFFSET('Water Data'!$G$29,0,10*ROW('Water Data'!G49))="","",OFFSET('Water Data'!$G$29,0,10*ROW('Water Data'!G49)))</f>
        <v/>
      </c>
      <c r="CG55" s="36" t="str">
        <f ca="true">+IF(OFFSET('Water Data'!$G$30,0,10*ROW('Water Data'!G49))="","",OFFSET('Water Data'!$G$30,0,10*ROW('Water Data'!G49)))</f>
        <v/>
      </c>
      <c r="CH55" s="36" t="str">
        <f ca="true">+IF(OFFSET('Water Data'!$H$28,0,10*ROW('Water Data'!H49))="","",OFFSET('Water Data'!$H$28,0,10*ROW('Water Data'!H49)))</f>
        <v/>
      </c>
      <c r="CI55" s="36" t="str">
        <f ca="true">+IF(OFFSET('Water Data'!$H$29,0,10*ROW('Water Data'!H49))="","",OFFSET('Water Data'!$H$29,0,10*ROW('Water Data'!H49)))</f>
        <v/>
      </c>
      <c r="CJ55" s="36" t="str">
        <f ca="true">+IF(OFFSET('Water Data'!$H$30,0,10*ROW('Water Data'!H49))="","",OFFSET('Water Data'!$H$30,0,10*ROW('Water Data'!H49)))</f>
        <v/>
      </c>
      <c r="CK55" s="36" t="str">
        <f ca="true">+IF(OFFSET('Sanitation Data'!$C$29,0,10*ROW('Sanitation Data'!C49))="","",OFFSET('Sanitation Data'!$C$29,0,10*ROW('Sanitation Data'!C49)))</f>
        <v/>
      </c>
      <c r="CL55" s="36" t="str">
        <f ca="true">+IF(OFFSET('Sanitation Data'!$C$30,0,10*ROW('Sanitation Data'!C49))="","",OFFSET('Sanitation Data'!$C$30,0,10*ROW('Sanitation Data'!C49)))</f>
        <v/>
      </c>
      <c r="CM55" s="36" t="str">
        <f ca="true">+IF(OFFSET('Sanitation Data'!$C$31,0,10*ROW('Sanitation Data'!C49))="","",OFFSET('Sanitation Data'!$C$31,0,10*ROW('Sanitation Data'!C49)))</f>
        <v/>
      </c>
      <c r="CN55" s="36" t="str">
        <f ca="true">+IF(OFFSET('Sanitation Data'!$C$32,0,10*ROW('Sanitation Data'!C49))="","",OFFSET('Sanitation Data'!$C$32,0,10*ROW('Sanitation Data'!C49)))</f>
        <v/>
      </c>
      <c r="CO55" s="36" t="str">
        <f ca="true">+IF(OFFSET('Sanitation Data'!$C$33,0,10*ROW('Sanitation Data'!C49))="","",OFFSET('Sanitation Data'!$C$33,0,10*ROW('Sanitation Data'!C49)))</f>
        <v/>
      </c>
      <c r="CP55" s="36" t="str">
        <f ca="true">+IF(OFFSET('Sanitation Data'!$D$29,0,10*ROW('Sanitation Data'!D49))="","",OFFSET('Sanitation Data'!$D$29,0,10*ROW('Sanitation Data'!D49)))</f>
        <v/>
      </c>
      <c r="CQ55" s="36" t="str">
        <f ca="true">+IF(OFFSET('Sanitation Data'!$D$30,0,10*ROW('Sanitation Data'!D49))="","",OFFSET('Sanitation Data'!$D$30,0,10*ROW('Sanitation Data'!D49)))</f>
        <v/>
      </c>
      <c r="CR55" s="36" t="str">
        <f ca="true">+IF(OFFSET('Sanitation Data'!$D$31,0,10*ROW('Sanitation Data'!D49))="","",OFFSET('Sanitation Data'!$D$31,0,10*ROW('Sanitation Data'!D49)))</f>
        <v/>
      </c>
      <c r="CS55" s="36" t="str">
        <f ca="true">+IF(OFFSET('Sanitation Data'!$D$32,0,10*ROW('Sanitation Data'!D49))="","",OFFSET('Sanitation Data'!$D$32,0,10*ROW('Sanitation Data'!D49)))</f>
        <v/>
      </c>
      <c r="CT55" s="36" t="str">
        <f ca="true">+IF(OFFSET('Sanitation Data'!$D$33,0,10*ROW('Sanitation Data'!D49))="","",OFFSET('Sanitation Data'!$D$33,0,10*ROW('Sanitation Data'!D49)))</f>
        <v/>
      </c>
      <c r="CU55" s="36" t="str">
        <f ca="true">+IF(OFFSET('Sanitation Data'!$E$29,0,10*ROW('Sanitation Data'!E49))="","",OFFSET('Sanitation Data'!$E$29,0,10*ROW('Sanitation Data'!E49)))</f>
        <v/>
      </c>
      <c r="CV55" s="36" t="str">
        <f ca="true">+IF(OFFSET('Sanitation Data'!$E$30,0,10*ROW('Sanitation Data'!E49))="","",OFFSET('Sanitation Data'!$E$30,0,10*ROW('Sanitation Data'!E49)))</f>
        <v/>
      </c>
      <c r="CW55" s="36" t="str">
        <f ca="true">+IF(OFFSET('Sanitation Data'!$E$31,0,10*ROW('Sanitation Data'!E49))="","",OFFSET('Sanitation Data'!$E$31,0,10*ROW('Sanitation Data'!E49)))</f>
        <v/>
      </c>
      <c r="CX55" s="36" t="str">
        <f ca="true">+IF(OFFSET('Sanitation Data'!$E$32,0,10*ROW('Sanitation Data'!E49))="","",OFFSET('Sanitation Data'!$E$32,0,10*ROW('Sanitation Data'!E49)))</f>
        <v/>
      </c>
      <c r="CY55" s="36" t="str">
        <f ca="true">+IF(OFFSET('Sanitation Data'!$E$33,0,10*ROW('Sanitation Data'!E49))="","",OFFSET('Sanitation Data'!$E$33,0,10*ROW('Sanitation Data'!E49)))</f>
        <v/>
      </c>
      <c r="CZ55" s="36" t="str">
        <f ca="true">+IF(OFFSET('Sanitation Data'!$F$29,0,10*ROW('Sanitation Data'!F49))="","",OFFSET('Sanitation Data'!$F$29,0,10*ROW('Sanitation Data'!F49)))</f>
        <v/>
      </c>
      <c r="DA55" s="36" t="str">
        <f ca="true">+IF(OFFSET('Sanitation Data'!$F$30,0,10*ROW('Sanitation Data'!F49))="","",OFFSET('Sanitation Data'!$F$30,0,10*ROW('Sanitation Data'!F49)))</f>
        <v/>
      </c>
      <c r="DB55" s="36" t="str">
        <f ca="true">+IF(OFFSET('Sanitation Data'!$F$31,0,10*ROW('Sanitation Data'!F49))="","",OFFSET('Sanitation Data'!$F$31,0,10*ROW('Sanitation Data'!F49)))</f>
        <v/>
      </c>
      <c r="DC55" s="36" t="str">
        <f ca="true">+IF(OFFSET('Sanitation Data'!$F$32,0,10*ROW('Sanitation Data'!F49))="","",OFFSET('Sanitation Data'!$F$32,0,10*ROW('Sanitation Data'!F49)))</f>
        <v/>
      </c>
      <c r="DD55" s="36" t="str">
        <f ca="true">+IF(OFFSET('Sanitation Data'!$F$33,0,10*ROW('Sanitation Data'!F49))="","",OFFSET('Sanitation Data'!$F$33,0,10*ROW('Sanitation Data'!F49)))</f>
        <v/>
      </c>
      <c r="DE55" s="36" t="str">
        <f ca="true">+IF(OFFSET('Sanitation Data'!$G$29,0,10*ROW('Sanitation Data'!G49))="","",OFFSET('Sanitation Data'!$G$29,0,10*ROW('Sanitation Data'!G49)))</f>
        <v/>
      </c>
      <c r="DF55" s="36" t="str">
        <f ca="true">+IF(OFFSET('Sanitation Data'!$G$30,0,10*ROW('Sanitation Data'!G49))="","",OFFSET('Sanitation Data'!$G$30,0,10*ROW('Sanitation Data'!G49)))</f>
        <v/>
      </c>
      <c r="DG55" s="36" t="str">
        <f ca="true">+IF(OFFSET('Sanitation Data'!$G$31,0,10*ROW('Sanitation Data'!G49))="","",OFFSET('Sanitation Data'!$G$31,0,10*ROW('Sanitation Data'!G49)))</f>
        <v/>
      </c>
      <c r="DH55" s="36" t="str">
        <f ca="true">+IF(OFFSET('Sanitation Data'!$G$32,0,10*ROW('Sanitation Data'!G49))="","",OFFSET('Sanitation Data'!$G$32,0,10*ROW('Sanitation Data'!G49)))</f>
        <v/>
      </c>
      <c r="DI55" s="36" t="str">
        <f ca="true">+IF(OFFSET('Sanitation Data'!$G$33,0,10*ROW('Sanitation Data'!G49))="","",OFFSET('Sanitation Data'!$G$33,0,10*ROW('Sanitation Data'!G49)))</f>
        <v/>
      </c>
      <c r="DJ55" s="36" t="str">
        <f ca="true">+IF(OFFSET('Sanitation Data'!$H$29,0,10*ROW('Sanitation Data'!H49))="","",OFFSET('Sanitation Data'!$H$29,0,10*ROW('Sanitation Data'!H49)))</f>
        <v/>
      </c>
      <c r="DK55" s="36" t="str">
        <f ca="true">+IF(OFFSET('Sanitation Data'!$H$30,0,10*ROW('Sanitation Data'!H49))="","",OFFSET('Sanitation Data'!$H$30,0,10*ROW('Sanitation Data'!H49)))</f>
        <v/>
      </c>
      <c r="DL55" s="36" t="str">
        <f ca="true">+IF(OFFSET('Sanitation Data'!$H$31,0,10*ROW('Sanitation Data'!H49))="","",OFFSET('Sanitation Data'!$H$31,0,10*ROW('Sanitation Data'!H49)))</f>
        <v/>
      </c>
      <c r="DM55" s="36" t="str">
        <f ca="true">+IF(OFFSET('Sanitation Data'!$H$32,0,10*ROW('Sanitation Data'!H49))="","",OFFSET('Sanitation Data'!$H$32,0,10*ROW('Sanitation Data'!H49)))</f>
        <v/>
      </c>
      <c r="DN55" s="36" t="str">
        <f ca="true">+IF(OFFSET('Sanitation Data'!$H$33,0,10*ROW('Sanitation Data'!H49))="","",OFFSET('Sanitation Data'!$H$33,0,10*ROW('Sanitation Data'!H49)))</f>
        <v/>
      </c>
      <c r="DO55" s="36" t="str">
        <f ca="true">+IF(OFFSET('Hygiene Data'!$C$12,0,10*ROW('Hygiene Data'!C49))="","",OFFSET('Hygiene Data'!$C$12,0,10*ROW('Hygiene Data'!C49)))</f>
        <v/>
      </c>
      <c r="DP55" s="36" t="str">
        <f ca="true">+IF(OFFSET('Hygiene Data'!$C$13,0,10*ROW('Hygiene Data'!C49))="","",OFFSET('Hygiene Data'!$C$13,0,10*ROW('Hygiene Data'!C49)))</f>
        <v/>
      </c>
      <c r="DQ55" s="36" t="str">
        <f ca="true">+IF(OFFSET('Hygiene Data'!$C$14,0,10*ROW('Hygiene Data'!C49))="","",OFFSET('Hygiene Data'!$C$14,0,10*ROW('Hygiene Data'!C49)))</f>
        <v/>
      </c>
      <c r="DR55" s="36" t="str">
        <f ca="true">+IF(OFFSET('Hygiene Data'!$D$12,0,10*ROW('Hygiene Data'!D49))="","",OFFSET('Hygiene Data'!$D$12,0,10*ROW('Hygiene Data'!D49)))</f>
        <v/>
      </c>
      <c r="DS55" s="36" t="str">
        <f ca="true">+IF(OFFSET('Hygiene Data'!$D$13,0,10*ROW('Hygiene Data'!D49))="","",OFFSET('Hygiene Data'!$D$13,0,10*ROW('Hygiene Data'!D49)))</f>
        <v/>
      </c>
      <c r="DT55" s="36" t="str">
        <f ca="true">+IF(OFFSET('Hygiene Data'!$D$14,0,10*ROW('Hygiene Data'!D49))="","",OFFSET('Hygiene Data'!$D$14,0,10*ROW('Hygiene Data'!D49)))</f>
        <v/>
      </c>
      <c r="DU55" s="36" t="str">
        <f ca="true">+IF(OFFSET('Hygiene Data'!$E$12,0,10*ROW('Hygiene Data'!E49))="","",OFFSET('Hygiene Data'!$E$12,0,10*ROW('Hygiene Data'!E49)))</f>
        <v/>
      </c>
      <c r="DV55" s="36" t="str">
        <f ca="true">+IF(OFFSET('Hygiene Data'!$E$13,0,10*ROW('Hygiene Data'!E49))="","",OFFSET('Hygiene Data'!$E$13,0,10*ROW('Hygiene Data'!E49)))</f>
        <v/>
      </c>
      <c r="DW55" s="36" t="str">
        <f ca="true">+IF(OFFSET('Hygiene Data'!$E$14,0,10*ROW('Hygiene Data'!E49))="","",OFFSET('Hygiene Data'!$E$14,0,10*ROW('Hygiene Data'!E49)))</f>
        <v/>
      </c>
      <c r="DX55" s="36" t="str">
        <f ca="true">+IF(OFFSET('Hygiene Data'!$F$12,0,10*ROW('Hygiene Data'!F49))="","",OFFSET('Hygiene Data'!$F$12,0,10*ROW('Hygiene Data'!F49)))</f>
        <v/>
      </c>
      <c r="DY55" s="36" t="str">
        <f ca="true">+IF(OFFSET('Hygiene Data'!$F$13,0,10*ROW('Hygiene Data'!F49))="","",OFFSET('Hygiene Data'!$F$13,0,10*ROW('Hygiene Data'!F49)))</f>
        <v/>
      </c>
      <c r="DZ55" s="36" t="str">
        <f ca="true">+IF(OFFSET('Hygiene Data'!$F$14,0,10*ROW('Hygiene Data'!F49))="","",OFFSET('Hygiene Data'!$F$14,0,10*ROW('Hygiene Data'!F49)))</f>
        <v/>
      </c>
      <c r="EA55" s="36" t="str">
        <f ca="true">+IF(OFFSET('Hygiene Data'!$G$12,0,10*ROW('Hygiene Data'!G49))="","",OFFSET('Hygiene Data'!$G$12,0,10*ROW('Hygiene Data'!G49)))</f>
        <v/>
      </c>
      <c r="EB55" s="36" t="str">
        <f ca="true">+IF(OFFSET('Hygiene Data'!$G$13,0,10*ROW('Hygiene Data'!G49))="","",OFFSET('Hygiene Data'!$G$13,0,10*ROW('Hygiene Data'!G49)))</f>
        <v/>
      </c>
      <c r="EC55" s="36" t="str">
        <f ca="true">+IF(OFFSET('Hygiene Data'!$G$14,0,10*ROW('Hygiene Data'!G49))="","",OFFSET('Hygiene Data'!$G$14,0,10*ROW('Hygiene Data'!G49)))</f>
        <v/>
      </c>
      <c r="ED55" s="36" t="str">
        <f ca="true">+IF(OFFSET('Hygiene Data'!$H$12,0,10*ROW('Hygiene Data'!H49))="","",OFFSET('Hygiene Data'!$H$12,0,10*ROW('Hygiene Data'!H49)))</f>
        <v/>
      </c>
      <c r="EE55" s="36" t="str">
        <f ca="true">+IF(OFFSET('Hygiene Data'!$H$13,0,10*ROW('Hygiene Data'!H49))="","",OFFSET('Hygiene Data'!$H$13,0,10*ROW('Hygiene Data'!H49)))</f>
        <v/>
      </c>
      <c r="EF55" s="36" t="str">
        <f ca="true">+IF(OFFSET('Hygiene Data'!$H$14,0,10*ROW('Hygiene Data'!H49))="","",OFFSET('Hygiene Data'!$H$14,0,10*ROW('Hygiene Data'!H49)))</f>
        <v/>
      </c>
    </row>
    <row r="56" x14ac:dyDescent="0.2">
      <c r="A56" s="59" t="str">
        <f ca="true">+IF(OFFSET('Water Data'!$B$1,0,10*ROW('Water Data'!B53))="","",OFFSET('Water Data'!$B$1,0,10*ROW('Water Data'!B53)))</f>
        <v/>
      </c>
      <c r="B56" s="59" t="str">
        <f ca="true">+IF(OFFSET('Water Data'!$A$3,0,10*ROW('Water Data'!A53))="","",OFFSET('Water Data'!$A$3,0,10*ROW('Water Data'!A53)))</f>
        <v/>
      </c>
      <c r="C56" s="59" t="str">
        <f ca="true">+IF(OFFSET('Water Data'!$C$3,0,10*ROW('Water Data'!C53))="","",OFFSET('Water Data'!$C$3,0,10*ROW('Water Data'!C53)))</f>
        <v/>
      </c>
      <c r="D56" s="250" t="e">
        <f ca="true">+IF(AND(ISNUMBER(OFFSET('Water Data'!$C$5,0,10*ROW('Water Data'!C50))),BS56="Yes"),100-OFFSET('Water Data'!$C$5,0,10*ROW('Water Data'!C50)),IF(AND(ISNUMBER(OFFSET('Water Data'!$C$5,0,10*ROW('Water Data'!C50))),BS56="No",ISNUMBER(OFFSET('Water Data'!$C$5,0,10*ROW('Water Data'!C50)))),CONCATENATE("[",ROUND(100-OFFSET('Water Data'!$C$5,0,10*ROW('Water Data'!C50)),0),"]"),IF(AND(ISNUMBER(OFFSET('Water Data'!$C$5,0,10*ROW('Water Data'!C50))),BS56="",ISNUMBER(OFFSET('Water Data'!$C$5,0,10*ROW('Water Data'!C50)))),100-OFFSET('Water Data'!$C$5,0,10*ROW('Water Data'!C50)),NA())))</f>
        <v>#N/A</v>
      </c>
      <c r="E56" s="250" t="e">
        <f ca="true">+IF(AND(ISNUMBER(OFFSET('Water Data'!$C$7,0,10*ROW('Water Data'!D50))),BT56="Yes"),OFFSET('Water Data'!$C$7,0,10*ROW('Water Data'!C50)),IF(AND(ISNUMBER(OFFSET('Water Data'!$C$7,0,10*ROW('Water Data'!C50))),BT56="No",ISNUMBER(OFFSET('Water Data'!$C$7,0,10*ROW('Water Data'!C50)))),CONCATENATE("[",ROUND(OFFSET('Water Data'!$C$7,0,10*ROW('Water Data'!C50)),0),"]"),IF(AND(ISNUMBER(OFFSET('Water Data'!$C$7,0,10*ROW('Water Data'!C50))),BT56="",ISNUMBER(OFFSET('Water Data'!$C$7,0,10*ROW('Water Data'!C50)))),OFFSET('Water Data'!$C$7,0,10*ROW('Water Data'!C50)),NA())))</f>
        <v>#N/A</v>
      </c>
      <c r="F56" s="250" t="e">
        <f ca="true">+IF(AND(ISNUMBER(OFFSET('Water Data'!$C$10,0,10*ROW('Water Data'!C50))),BU56="Yes"),OFFSET('Water Data'!$C$10,0,10*ROW('Water Data'!C50)),IF(AND(ISNUMBER(OFFSET('Water Data'!$C$10,0,10*ROW('Water Data'!C50))),BU56="No",ISNUMBER(OFFSET('Water Data'!$C$10,0,10*ROW('Water Data'!C50)))),CONCATENATE("[",ROUND(OFFSET('Water Data'!$C$10,0,10*ROW('Water Data'!C50)),0),"]"),IF(AND(ISNUMBER(OFFSET('Water Data'!$C$10,0,10*ROW('Water Data'!C50))),BU56="",ISNUMBER(OFFSET('Water Data'!$C$10,0,10*ROW('Water Data'!C50)))),OFFSET('Water Data'!$C$10,0,10*ROW('Water Data'!C50)),NA())))</f>
        <v>#N/A</v>
      </c>
      <c r="G56" s="250" t="e">
        <f ca="true">+IF(AND(ISNUMBER(OFFSET('Water Data'!$D$5,0,10*ROW('Water Data'!D50))),BV56="Yes"),100-OFFSET('Water Data'!$D$5,0,10*ROW('Water Data'!D50)),IF(AND(ISNUMBER(OFFSET('Water Data'!$D$5,0,10*ROW('Water Data'!D50))),BV56="No",ISNUMBER(OFFSET('Water Data'!$D$5,0,10*ROW('Water Data'!D50)))),CONCATENATE("[",ROUND(100-OFFSET('Water Data'!$D$5,0,10*ROW('Water Data'!D50)),0),"]"),IF(AND(ISNUMBER(OFFSET('Water Data'!$D$5,0,10*ROW('Water Data'!D50))),BV56="",ISNUMBER(OFFSET('Water Data'!$D$5,0,10*ROW('Water Data'!D50)))),100-OFFSET('Water Data'!$D$5,0,10*ROW('Water Data'!D50)),NA())))</f>
        <v>#N/A</v>
      </c>
      <c r="H56" s="250" t="e">
        <f ca="true">+IF(AND(ISNUMBER(OFFSET('Water Data'!$D$7,0,10*ROW('Water Data'!D50))),BW56="Yes"),OFFSET('Water Data'!$D$7,0,10*ROW('Water Data'!D50)),IF(AND(ISNUMBER(OFFSET('Water Data'!$D$7,0,10*ROW('Water Data'!D50))),BW56="No",ISNUMBER(OFFSET('Water Data'!$D$7,0,10*ROW('Water Data'!D50)))),CONCATENATE("[",ROUND(OFFSET('Water Data'!$C$7,0,10*ROW('Water Data'!D50)),0),"]"),IF(AND(ISNUMBER(OFFSET('Water Data'!$D$7,0,10*ROW('Water Data'!D50))),BW56="",ISNUMBER(OFFSET('Water Data'!$D$7,0,10*ROW('Water Data'!D50)))),OFFSET('Water Data'!$D$7,0,10*ROW('Water Data'!D50)),NA())))</f>
        <v>#N/A</v>
      </c>
      <c r="I56" s="250" t="e">
        <f ca="true">+IF(AND(ISNUMBER(OFFSET('Water Data'!$D$10,0,10*ROW('Water Data'!D50))),BX56="Yes"),OFFSET('Water Data'!$D$10,0,10*ROW('Water Data'!D50)),IF(AND(ISNUMBER(OFFSET('Water Data'!$D$10,0,10*ROW('Water Data'!D50))),BX56="No",ISNUMBER(OFFSET('Water Data'!$D$10,0,10*ROW('Water Data'!D50)))),CONCATENATE("[",ROUND(OFFSET('Water Data'!$D$10,0,10*ROW('Water Data'!D50)),0),"]"),IF(AND(ISNUMBER(OFFSET('Water Data'!$D$10,0,10*ROW('Water Data'!D50))),BX56="",ISNUMBER(OFFSET('Water Data'!$D$10,0,10*ROW('Water Data'!D50)))),OFFSET('Water Data'!$D$10,0,10*ROW('Water Data'!D50)),NA())))</f>
        <v>#N/A</v>
      </c>
      <c r="J56" s="250" t="e">
        <f ca="true">+IF(AND(ISNUMBER(OFFSET('Water Data'!$E$5,0,10*ROW('Water Data'!E50))),BY56="Yes"),100-OFFSET('Water Data'!$E$5,0,10*ROW('Water Data'!E50)),IF(AND(ISNUMBER(OFFSET('Water Data'!$E$5,0,10*ROW('Water Data'!E50))),BY56="No",ISNUMBER(OFFSET('Water Data'!$E$5,0,10*ROW('Water Data'!E50)))),CONCATENATE("[",ROUND(100-OFFSET('Water Data'!$E$5,0,10*ROW('Water Data'!E50)),0),"]"),IF(AND(ISNUMBER(OFFSET('Water Data'!$E$5,0,10*ROW('Water Data'!E50))),BY56="",ISNUMBER(OFFSET('Water Data'!$E$5,0,10*ROW('Water Data'!E50)))),100-OFFSET('Water Data'!$E$5,0,10*ROW('Water Data'!E50)),NA())))</f>
        <v>#N/A</v>
      </c>
      <c r="K56" s="250" t="e">
        <f ca="true">+IF(AND(ISNUMBER(OFFSET('Water Data'!$E$7,0,10*ROW('Water Data'!E50))),BZ56="Yes"),OFFSET('Water Data'!$E$7,0,10*ROW('Water Data'!E50)),IF(AND(ISNUMBER(OFFSET('Water Data'!$E$7,0,10*ROW('Water Data'!E50))),BZ56="No",ISNUMBER(OFFSET('Water Data'!$E$7,0,10*ROW('Water Data'!E50)))),CONCATENATE("[",ROUND(OFFSET('Water Data'!$E$7,0,10*ROW('Water Data'!E50)),0),"]"),IF(AND(ISNUMBER(OFFSET('Water Data'!$E$7,0,10*ROW('Water Data'!E50))),BZ56="",ISNUMBER(OFFSET('Water Data'!$E$7,0,10*ROW('Water Data'!E50)))),OFFSET('Water Data'!$E$7,0,10*ROW('Water Data'!E50)),NA())))</f>
        <v>#N/A</v>
      </c>
      <c r="L56" s="250" t="e">
        <f ca="true">+IF(AND(ISNUMBER(OFFSET('Water Data'!$E$10,0,10*ROW('Water Data'!E50))),CA56="Yes"),OFFSET('Water Data'!$E$10,0,10*ROW('Water Data'!E50)),IF(AND(ISNUMBER(OFFSET('Water Data'!$E$10,0,10*ROW('Water Data'!E50))),CA56="No",ISNUMBER(OFFSET('Water Data'!$E$10,0,10*ROW('Water Data'!E50)))),CONCATENATE("[",ROUND(OFFSET('Water Data'!$E$10,0,10*ROW('Water Data'!E50)),0),"]"),IF(AND(ISNUMBER(OFFSET('Water Data'!$E$10,0,10*ROW('Water Data'!E50))),CA56="",ISNUMBER(OFFSET('Water Data'!$E$10,0,10*ROW('Water Data'!E50)))),OFFSET('Water Data'!$E$10,0,10*ROW('Water Data'!E50)),NA())))</f>
        <v>#N/A</v>
      </c>
      <c r="M56" s="250" t="e">
        <f ca="true">+IF(AND(ISNUMBER(OFFSET('Water Data'!$F$5,0,10*ROW('Water Data'!F50))),CB56="Yes"),100-OFFSET('Water Data'!$F$5,0,10*ROW('Water Data'!F50)),IF(AND(ISNUMBER(OFFSET('Water Data'!$F$5,0,10*ROW('Water Data'!F50))),CB56="No",ISNUMBER(OFFSET('Water Data'!$F$5,0,10*ROW('Water Data'!F50)))),CONCATENATE("[",ROUND(100-OFFSET('Water Data'!$F$5,0,10*ROW('Water Data'!F50)),0),"]"),IF(AND(ISNUMBER(OFFSET('Water Data'!$F$5,0,10*ROW('Water Data'!F50))),CB56="",ISNUMBER(OFFSET('Water Data'!$F$5,0,10*ROW('Water Data'!F50)))),100-OFFSET('Water Data'!$F$5,0,10*ROW('Water Data'!F50)),NA())))</f>
        <v>#N/A</v>
      </c>
      <c r="N56" s="250" t="e">
        <f ca="true">+IF(AND(ISNUMBER(OFFSET('Water Data'!$F$7,0,10*ROW('Water Data'!F50))),CC56="Yes"),OFFSET('Water Data'!$F$7,0,10*ROW('Water Data'!F50)),IF(AND(ISNUMBER(OFFSET('Water Data'!$F$7,0,10*ROW('Water Data'!F50))),CC56="No",ISNUMBER(OFFSET('Water Data'!$F$7,0,10*ROW('Water Data'!F50)))),CONCATENATE("[",ROUND(OFFSET('Water Data'!$F$7,0,10*ROW('Water Data'!F50)),0),"]"),IF(AND(ISNUMBER(OFFSET('Water Data'!$F$7,0,10*ROW('Water Data'!F50))),CC56="",ISNUMBER(OFFSET('Water Data'!$F$7,0,10*ROW('Water Data'!F50)))),OFFSET('Water Data'!$F$7,0,10*ROW('Water Data'!F50)),NA())))</f>
        <v>#N/A</v>
      </c>
      <c r="O56" s="250" t="e">
        <f ca="true">+IF(AND(ISNUMBER(OFFSET('Water Data'!$F$10,0,10*ROW('Water Data'!F50))),CD56="Yes"),OFFSET('Water Data'!$F$10,0,10*ROW('Water Data'!F50)),IF(AND(ISNUMBER(OFFSET('Water Data'!$F$10,0,10*ROW('Water Data'!F50))),CD56="No",ISNUMBER(OFFSET('Water Data'!$F$10,0,10*ROW('Water Data'!F50)))),CONCATENATE("[",ROUND(OFFSET('Water Data'!$F$10,0,10*ROW('Water Data'!F50)),0),"]"),IF(AND(ISNUMBER(OFFSET('Water Data'!$F$10,0,10*ROW('Water Data'!F50))),CD56="",ISNUMBER(OFFSET('Water Data'!$F$10,0,10*ROW('Water Data'!F50)))),OFFSET('Water Data'!$F$10,0,10*ROW('Water Data'!F50)),NA())))</f>
        <v>#N/A</v>
      </c>
      <c r="P56" s="250" t="e">
        <f ca="true">+IF(AND(ISNUMBER(OFFSET('Water Data'!$G$5,0,10*ROW('Water Data'!G50))),CE56="Yes"),100-OFFSET('Water Data'!$G$5,0,10*ROW('Water Data'!G50)),IF(AND(ISNUMBER(OFFSET('Water Data'!$G$5,0,10*ROW('Water Data'!G50))),CE56="No",ISNUMBER(OFFSET('Water Data'!$G$5,0,10*ROW('Water Data'!G50)))),CONCATENATE("[",ROUND(100-OFFSET('Water Data'!$G$5,0,10*ROW('Water Data'!G50)),0),"]"),IF(AND(ISNUMBER(OFFSET('Water Data'!$G$5,0,10*ROW('Water Data'!G50))),CE56="",ISNUMBER(OFFSET('Water Data'!$G$5,0,10*ROW('Water Data'!G50)))),100-OFFSET('Water Data'!$G$5,0,10*ROW('Water Data'!G50)),NA())))</f>
        <v>#N/A</v>
      </c>
      <c r="Q56" s="250" t="e">
        <f ca="true">+IF(AND(ISNUMBER(OFFSET('Water Data'!$G$7,0,10*ROW('Water Data'!G50))),CF56="Yes"),OFFSET('Water Data'!$G$7,0,10*ROW('Water Data'!G50)),IF(AND(ISNUMBER(OFFSET('Water Data'!$G$7,0,10*ROW('Water Data'!G50))),CF56="No",ISNUMBER(OFFSET('Water Data'!$G$7,0,10*ROW('Water Data'!G50)))),CONCATENATE("[",ROUND(OFFSET('Water Data'!$G$7,0,10*ROW('Water Data'!G50)),0),"]"),IF(AND(ISNUMBER(OFFSET('Water Data'!$G$7,0,10*ROW('Water Data'!G50))),CF56="",ISNUMBER(OFFSET('Water Data'!$G$7,0,10*ROW('Water Data'!G50)))),OFFSET('Water Data'!$G$7,0,10*ROW('Water Data'!G50)),NA())))</f>
        <v>#N/A</v>
      </c>
      <c r="R56" s="250" t="e">
        <f ca="true">+IF(AND(ISNUMBER(OFFSET('Water Data'!$G$10,0,10*ROW('Water Data'!G50))),CG56="Yes"),OFFSET('Water Data'!$G$10,0,10*ROW('Water Data'!G50)),IF(AND(ISNUMBER(OFFSET('Water Data'!$G$10,0,10*ROW('Water Data'!G50))),CG56="No",ISNUMBER(OFFSET('Water Data'!$G$10,0,10*ROW('Water Data'!G50)))),CONCATENATE("[",ROUND(OFFSET('Water Data'!$G$10,0,10*ROW('Water Data'!G50)),0),"]"),IF(AND(ISNUMBER(OFFSET('Water Data'!$G$10,0,10*ROW('Water Data'!G50))),CG56="",ISNUMBER(OFFSET('Water Data'!$G$10,0,10*ROW('Water Data'!G50)))),OFFSET('Water Data'!$G$10,0,10*ROW('Water Data'!G50)),NA())))</f>
        <v>#N/A</v>
      </c>
      <c r="S56" s="250" t="e">
        <f ca="true">+IF(AND(ISNUMBER(OFFSET('Water Data'!$H$5,0,10*ROW('Water Data'!H50))),CH56="Yes"),100-OFFSET('Water Data'!$H$5,0,10*ROW('Water Data'!H50)),IF(AND(ISNUMBER(OFFSET('Water Data'!$H$5,0,10*ROW('Water Data'!H50))),CH56="No",ISNUMBER(OFFSET('Water Data'!$H$5,0,10*ROW('Water Data'!H50)))),CONCATENATE("[",ROUND(100-OFFSET('Water Data'!$H$5,0,10*ROW('Water Data'!H50)),0),"]"),IF(AND(ISNUMBER(OFFSET('Water Data'!$H$5,0,10*ROW('Water Data'!H50))),CH56="",ISNUMBER(OFFSET('Water Data'!$H$5,0,10*ROW('Water Data'!H50)))),100-OFFSET('Water Data'!$H$5,0,10*ROW('Water Data'!H50)),NA())))</f>
        <v>#N/A</v>
      </c>
      <c r="T56" s="250" t="e">
        <f ca="true">+IF(AND(ISNUMBER(OFFSET('Water Data'!$H$7,0,10*ROW('Water Data'!H50))),CI56="Yes"),OFFSET('Water Data'!$H$7,0,10*ROW('Water Data'!H50)),IF(AND(ISNUMBER(OFFSET('Water Data'!$H$7,0,10*ROW('Water Data'!H50))),CI56="No",ISNUMBER(OFFSET('Water Data'!$H$7,0,10*ROW('Water Data'!H50)))),CONCATENATE("[",ROUND(OFFSET('Water Data'!$H$7,0,10*ROW('Water Data'!H50)),0),"]"),IF(AND(ISNUMBER(OFFSET('Water Data'!$H$7,0,10*ROW('Water Data'!H50))),CI56="",ISNUMBER(OFFSET('Water Data'!$H$7,0,10*ROW('Water Data'!H50)))),OFFSET('Water Data'!$H$7,0,10*ROW('Water Data'!H50)),NA())))</f>
        <v>#N/A</v>
      </c>
      <c r="U56" s="250" t="e">
        <f ca="true">+IF(AND(ISNUMBER(OFFSET('Water Data'!$H$10,0,10*ROW('Water Data'!H50))),CJ56="Yes"),OFFSET('Water Data'!$H$10,0,10*ROW('Water Data'!H50)),IF(AND(ISNUMBER(OFFSET('Water Data'!$H$10,0,10*ROW('Water Data'!H50))),CJ56="No",ISNUMBER(OFFSET('Water Data'!$H$10,0,10*ROW('Water Data'!H50)))),CONCATENATE("[",ROUND(OFFSET('Water Data'!$H$10,0,10*ROW('Water Data'!H50)),0),"]"),IF(AND(ISNUMBER(OFFSET('Water Data'!$H$10,0,10*ROW('Water Data'!H50))),CJ56="",ISNUMBER(OFFSET('Water Data'!$H$10,0,10*ROW('Water Data'!H50)))),OFFSET('Water Data'!$H$10,0,10*ROW('Water Data'!H50)),NA())))</f>
        <v>#N/A</v>
      </c>
      <c r="V56" s="251" t="e">
        <f ca="true">+IF(AND(ISNUMBER(OFFSET('Sanitation Data'!$C$5,0,10*ROW('Sanitation Data'!C50))),CK56="Yes"),100-OFFSET('Sanitation Data'!$C$5,0,10*ROW('Sanitation Data'!C50)),IF(AND(ISNUMBER(OFFSET('Sanitation Data'!$C$5,0,10*ROW('Sanitation Data'!C50))),CK56="No",ISNUMBER(OFFSET('Sanitation Data'!$C$5,0,10*ROW('Sanitation Data'!C50)))),CONCATENATE("[",ROUND(100-OFFSET('Sanitation Data'!$C$5,0,10*ROW('Sanitation Data'!C50)),0),"]"),IF(AND(ISNUMBER(OFFSET('Sanitation Data'!$C$5,0,10*ROW('Sanitation Data'!C50))),CK56="",ISNUMBER(OFFSET('Sanitation Data'!$C$5,0,10*ROW('Sanitation Data'!C50)))),100-OFFSET('Sanitation Data'!$C$5,0,10*ROW('Sanitation Data'!C50)),NA())))</f>
        <v>#N/A</v>
      </c>
      <c r="W56" s="251" t="e">
        <f ca="true">+IF(AND(ISNUMBER(OFFSET('Sanitation Data'!$C$7,0,10*ROW('Sanitation Data'!C50))),CL56="Yes"),OFFSET('Sanitation Data'!$C$7,0,10*ROW('Sanitation Data'!C50)),IF(AND(ISNUMBER(OFFSET('Sanitation Data'!$C$7,0,10*ROW('Sanitation Data'!C50))),CL56="No",ISNUMBER(OFFSET('Sanitation Data'!$C$7,0,10*ROW('Sanitation Data'!C50)))),CONCATENATE("[",ROUND(OFFSET('Sanitation Data'!$C$7,0,10*ROW('Sanitation Data'!C50)),0),"]"),IF(AND(ISNUMBER(OFFSET('Sanitation Data'!$C$7,0,10*ROW('Sanitation Data'!C50))),CL56="",ISNUMBER(OFFSET('Sanitation Data'!$C$7,0,10*ROW('Sanitation Data'!C50)))),OFFSET('Sanitation Data'!$C$7,0,10*ROW('Sanitation Data'!C50)),NA())))</f>
        <v>#N/A</v>
      </c>
      <c r="X56" s="251" t="e">
        <f ca="true">+IF(AND(ISNUMBER(OFFSET('Sanitation Data'!$C$11,0,10*ROW('Sanitation Data'!C50))),CM56="Yes"),OFFSET('Sanitation Data'!$C$11,0,10*ROW('Sanitation Data'!C50)),IF(AND(ISNUMBER(OFFSET('Sanitation Data'!$C$11,0,10*ROW('Sanitation Data'!C50))),CM56="No",ISNUMBER(OFFSET('Sanitation Data'!$C$11,0,10*ROW('Sanitation Data'!C50)))),CONCATENATE("[",ROUND(OFFSET('Sanitation Data'!$C$11,0,10*ROW('Sanitation Data'!C50)),0),"]"),IF(AND(ISNUMBER(OFFSET('Sanitation Data'!$C$11,0,10*ROW('Sanitation Data'!C50))),CM56="",ISNUMBER(OFFSET('Sanitation Data'!$C$11,0,10*ROW('Sanitation Data'!C50)))),OFFSET('Sanitation Data'!$C$11,0,10*ROW('Sanitation Data'!C50)),NA())))</f>
        <v>#N/A</v>
      </c>
      <c r="Y56" s="251" t="e">
        <f ca="true">+IF(AND(ISNUMBER(OFFSET('Sanitation Data'!$C$12,0,10*ROW('Sanitation Data'!C50))),CN56="Yes"),OFFSET('Sanitation Data'!$C$12,0,10*ROW('Sanitation Data'!C50)),IF(AND(ISNUMBER(OFFSET('Sanitation Data'!$C$12,0,10*ROW('Sanitation Data'!C50))),CN56="No",ISNUMBER(OFFSET('Sanitation Data'!$C$12,0,10*ROW('Sanitation Data'!C50)))),CONCATENATE("[",ROUND(OFFSET('Sanitation Data'!$C$12,0,10*ROW('Sanitation Data'!C50)),0),"]"),IF(AND(ISNUMBER(OFFSET('Sanitation Data'!$C$12,0,10*ROW('Sanitation Data'!C50))),CN56="",ISNUMBER(OFFSET('Sanitation Data'!$C$12,0,10*ROW('Sanitation Data'!C50)))),OFFSET('Sanitation Data'!$C$12,0,10*ROW('Sanitation Data'!C50)),NA())))</f>
        <v>#N/A</v>
      </c>
      <c r="Z56" s="251" t="e">
        <f ca="true">+IF(AND(ISNUMBER(OFFSET('Sanitation Data'!$C$13,0,10*ROW('Sanitation Data'!C50))),CO56="Yes"),OFFSET('Sanitation Data'!$C$13,0,10*ROW('Sanitation Data'!C50)),IF(AND(ISNUMBER(OFFSET('Sanitation Data'!$C$13,0,10*ROW('Sanitation Data'!C50))),CO56="No",ISNUMBER(OFFSET('Sanitation Data'!$C$13,0,10*ROW('Sanitation Data'!C50)))),CONCATENATE("[",ROUND(OFFSET('Sanitation Data'!$C$13,0,10*ROW('Sanitation Data'!C50)),0),"]"),IF(AND(ISNUMBER(OFFSET('Sanitation Data'!$C$13,0,10*ROW('Sanitation Data'!C50))),CO56="",ISNUMBER(OFFSET('Sanitation Data'!$C$13,0,10*ROW('Sanitation Data'!C50)))),OFFSET('Sanitation Data'!$C$13,0,10*ROW('Sanitation Data'!C50)),NA())))</f>
        <v>#N/A</v>
      </c>
      <c r="AA56" s="251" t="e">
        <f ca="true">+IF(AND(ISNUMBER(OFFSET('Sanitation Data'!$D$5,0,10*ROW('Sanitation Data'!D50))),CP56="Yes"),100-OFFSET('Sanitation Data'!$D$5,0,10*ROW('Sanitation Data'!D50)),IF(AND(ISNUMBER(OFFSET('Sanitation Data'!$D$5,0,10*ROW('Sanitation Data'!D50))),CP56="No",ISNUMBER(OFFSET('Sanitation Data'!$D$5,0,10*ROW('Sanitation Data'!D50)))),CONCATENATE("[",ROUND(100-OFFSET('Sanitation Data'!$D$5,0,10*ROW('Sanitation Data'!D50)),0),"]"),IF(AND(ISNUMBER(OFFSET('Sanitation Data'!$D$5,0,10*ROW('Sanitation Data'!D50))),CP56="",ISNUMBER(OFFSET('Sanitation Data'!$D$5,0,10*ROW('Sanitation Data'!D50)))),100-OFFSET('Sanitation Data'!$D$5,0,10*ROW('Sanitation Data'!D50)),NA())))</f>
        <v>#N/A</v>
      </c>
      <c r="AB56" s="251" t="e">
        <f ca="true">+IF(AND(ISNUMBER(OFFSET('Sanitation Data'!$D$7,0,10*ROW('Sanitation Data'!D50))),CQ56="Yes"),OFFSET('Sanitation Data'!$D$7,0,10*ROW('Sanitation Data'!G50)),IF(AND(ISNUMBER(OFFSET('Sanitation Data'!$D$7,0,10*ROW('Sanitation Data'!D50))),CQ56="No",ISNUMBER(OFFSET('Sanitation Data'!$D$7,0,10*ROW('Sanitation Data'!D50)))),CONCATENATE("[",ROUND(OFFSET('Sanitation Data'!$D$7,0,10*ROW('Sanitation Data'!D50)),0),"]"),IF(AND(ISNUMBER(OFFSET('Sanitation Data'!$D$7,0,10*ROW('Sanitation Data'!D50))),CQ56="",ISNUMBER(OFFSET('Sanitation Data'!$D$7,0,10*ROW('Sanitation Data'!D50)))),OFFSET('Sanitation Data'!$D$7,0,10*ROW('Sanitation Data'!D50)),NA())))</f>
        <v>#N/A</v>
      </c>
      <c r="AC56" s="251" t="e">
        <f ca="true">+IF(AND(ISNUMBER(OFFSET('Sanitation Data'!$D$11,0,10*ROW('Sanitation Data'!D50))),CR56="Yes"),OFFSET('Sanitation Data'!$D$11,0,10*ROW('Sanitation Data'!D50)),IF(AND(ISNUMBER(OFFSET('Sanitation Data'!$D$11,0,10*ROW('Sanitation Data'!D50))),CR56="No",ISNUMBER(OFFSET('Sanitation Data'!$D$11,0,10*ROW('Sanitation Data'!D50)))),CONCATENATE("[",ROUND(OFFSET('Sanitation Data'!$D$11,0,10*ROW('Sanitation Data'!D50)),0),"]"),IF(AND(ISNUMBER(OFFSET('Sanitation Data'!$D$11,0,10*ROW('Sanitation Data'!D50))),CR56="",ISNUMBER(OFFSET('Sanitation Data'!$D$11,0,10*ROW('Sanitation Data'!D50)))),OFFSET('Sanitation Data'!$D$11,0,10*ROW('Sanitation Data'!D50)),NA())))</f>
        <v>#N/A</v>
      </c>
      <c r="AD56" s="251" t="e">
        <f ca="true">+IF(AND(ISNUMBER(OFFSET('Sanitation Data'!$D$12,0,10*ROW('Sanitation Data'!D50))),CS56="Yes"),OFFSET('Sanitation Data'!$D$12,0,10*ROW('Sanitation Data'!D50)),IF(AND(ISNUMBER(OFFSET('Sanitation Data'!$D$12,0,10*ROW('Sanitation Data'!D50))),CS56="No",ISNUMBER(OFFSET('Sanitation Data'!$D$12,0,10*ROW('Sanitation Data'!D50)))),CONCATENATE("[",ROUND(OFFSET('Sanitation Data'!$D$12,0,10*ROW('Sanitation Data'!D50)),0),"]"),IF(AND(ISNUMBER(OFFSET('Sanitation Data'!$D$12,0,10*ROW('Sanitation Data'!D50))),CS56="",ISNUMBER(OFFSET('Sanitation Data'!$D$12,0,10*ROW('Sanitation Data'!D50)))),OFFSET('Sanitation Data'!$D$12,0,10*ROW('Sanitation Data'!D50)),NA())))</f>
        <v>#N/A</v>
      </c>
      <c r="AE56" s="251" t="e">
        <f ca="true">+IF(AND(ISNUMBER(OFFSET('Sanitation Data'!$D$13,0,10*ROW('Sanitation Data'!D50))),CT56="Yes"),OFFSET('Sanitation Data'!$D$13,0,10*ROW('Sanitation Data'!D50)),IF(AND(ISNUMBER(OFFSET('Sanitation Data'!$D$13,0,10*ROW('Sanitation Data'!D50))),CT56="No",ISNUMBER(OFFSET('Sanitation Data'!$D$13,0,10*ROW('Sanitation Data'!D50)))),CONCATENATE("[",ROUND(OFFSET('Sanitation Data'!$D$13,0,10*ROW('Sanitation Data'!D50)),0),"]"),IF(AND(ISNUMBER(OFFSET('Sanitation Data'!$D$13,0,10*ROW('Sanitation Data'!D50))),CT56="",ISNUMBER(OFFSET('Sanitation Data'!$D$13,0,10*ROW('Sanitation Data'!D50)))),OFFSET('Sanitation Data'!$D$13,0,10*ROW('Sanitation Data'!D50)),NA())))</f>
        <v>#N/A</v>
      </c>
      <c r="AF56" s="251" t="e">
        <f ca="true">+IF(AND(ISNUMBER(OFFSET('Sanitation Data'!$E$5,0,10*ROW('Sanitation Data'!E50))),CU56="Yes"),100-OFFSET('Sanitation Data'!$E$5,0,10*ROW('Sanitation Data'!E50)),IF(AND(ISNUMBER(OFFSET('Sanitation Data'!$E$5,0,10*ROW('Sanitation Data'!E50))),CU56="No",ISNUMBER(OFFSET('Sanitation Data'!$E$5,0,10*ROW('Sanitation Data'!E50)))),CONCATENATE("[",ROUND(100-OFFSET('Sanitation Data'!$E$5,0,10*ROW('Sanitation Data'!E50)),0),"]"),IF(AND(ISNUMBER(OFFSET('Sanitation Data'!$E$5,0,10*ROW('Sanitation Data'!E50))),CU56="",ISNUMBER(OFFSET('Sanitation Data'!$E$5,0,10*ROW('Sanitation Data'!E50)))),100-OFFSET('Sanitation Data'!$E$5,0,10*ROW('Sanitation Data'!E50)),NA())))</f>
        <v>#N/A</v>
      </c>
      <c r="AG56" s="251" t="e">
        <f ca="true">+IF(AND(ISNUMBER(OFFSET('Sanitation Data'!$E$7,0,10*ROW('Sanitation Data'!E50))),CV56="Yes"),OFFSET('Sanitation Data'!$E$7,0,10*ROW('Sanitation Data'!E50)),IF(AND(ISNUMBER(OFFSET('Sanitation Data'!$E$7,0,10*ROW('Sanitation Data'!E50))),CV56="No",ISNUMBER(OFFSET('Sanitation Data'!$E$7,0,10*ROW('Sanitation Data'!E50)))),CONCATENATE("[",ROUND(OFFSET('Sanitation Data'!$E$7,0,10*ROW('Sanitation Data'!E50)),0),"]"),IF(AND(ISNUMBER(OFFSET('Sanitation Data'!$E$7,0,10*ROW('Sanitation Data'!E50))),CV56="",ISNUMBER(OFFSET('Sanitation Data'!$E$7,0,10*ROW('Sanitation Data'!E50)))),OFFSET('Sanitation Data'!$E$7,0,10*ROW('Sanitation Data'!E50)),NA())))</f>
        <v>#N/A</v>
      </c>
      <c r="AH56" s="251" t="e">
        <f ca="true">+IF(AND(ISNUMBER(OFFSET('Sanitation Data'!$E$11,0,10*ROW('Sanitation Data'!E50))),CW56="Yes"),OFFSET('Sanitation Data'!$E$11,0,10*ROW('Sanitation Data'!E50)),IF(AND(ISNUMBER(OFFSET('Sanitation Data'!$E$11,0,10*ROW('Sanitation Data'!E50))),CW56="No",ISNUMBER(OFFSET('Sanitation Data'!$E$11,0,10*ROW('Sanitation Data'!E50)))),CONCATENATE("[",ROUND(OFFSET('Sanitation Data'!$E$11,0,10*ROW('Sanitation Data'!E50)),0),"]"),IF(AND(ISNUMBER(OFFSET('Sanitation Data'!$E$11,0,10*ROW('Sanitation Data'!E50))),CW56="",ISNUMBER(OFFSET('Sanitation Data'!$E$11,0,10*ROW('Sanitation Data'!E50)))),OFFSET('Sanitation Data'!$E$11,0,10*ROW('Sanitation Data'!E50)),NA())))</f>
        <v>#N/A</v>
      </c>
      <c r="AI56" s="251" t="e">
        <f ca="true">+IF(AND(ISNUMBER(OFFSET('Sanitation Data'!$E$12,0,10*ROW('Sanitation Data'!E50))),CX56="Yes"),OFFSET('Sanitation Data'!$E$12,0,10*ROW('Sanitation Data'!E50)),IF(AND(ISNUMBER(OFFSET('Sanitation Data'!$E$12,0,10*ROW('Sanitation Data'!E50))),CX56="No",ISNUMBER(OFFSET('Sanitation Data'!$E$12,0,10*ROW('Sanitation Data'!E50)))),CONCATENATE("[",ROUND(OFFSET('Sanitation Data'!$E$12,0,10*ROW('Sanitation Data'!E50)),0),"]"),IF(AND(ISNUMBER(OFFSET('Sanitation Data'!$E$12,0,10*ROW('Sanitation Data'!E50))),CX56="",ISNUMBER(OFFSET('Sanitation Data'!$E$12,0,10*ROW('Sanitation Data'!E50)))),OFFSET('Sanitation Data'!$E$12,0,10*ROW('Sanitation Data'!E50)),NA())))</f>
        <v>#N/A</v>
      </c>
      <c r="AJ56" s="251" t="e">
        <f ca="true">+IF(AND(ISNUMBER(OFFSET('Sanitation Data'!$E$13,0,10*ROW('Sanitation Data'!E50))),CY56="Yes"),OFFSET('Sanitation Data'!$E$13,0,10*ROW('Sanitation Data'!E50)),IF(AND(ISNUMBER(OFFSET('Sanitation Data'!$E$13,0,10*ROW('Sanitation Data'!E50))),CY56="No",ISNUMBER(OFFSET('Sanitation Data'!$E$13,0,10*ROW('Sanitation Data'!E50)))),CONCATENATE("[",ROUND(OFFSET('Sanitation Data'!$E$13,0,10*ROW('Sanitation Data'!E50)),0),"]"),IF(AND(ISNUMBER(OFFSET('Sanitation Data'!$E$13,0,10*ROW('Sanitation Data'!E50))),CY56="",ISNUMBER(OFFSET('Sanitation Data'!$E$13,0,10*ROW('Sanitation Data'!E50)))),OFFSET('Sanitation Data'!$E$13,0,10*ROW('Sanitation Data'!E50)),NA())))</f>
        <v>#N/A</v>
      </c>
      <c r="AK56" s="251" t="e">
        <f ca="true">+IF(AND(ISNUMBER(OFFSET('Sanitation Data'!$F$5,0,10*ROW('Sanitation Data'!F50))),CZ56="Yes"),100-OFFSET('Sanitation Data'!$F$5,0,10*ROW('Sanitation Data'!F50)),IF(AND(ISNUMBER(OFFSET('Sanitation Data'!$F$5,0,10*ROW('Sanitation Data'!F50))),CZ56="No",ISNUMBER(OFFSET('Sanitation Data'!$F$5,0,10*ROW('Sanitation Data'!F50)))),CONCATENATE("[",ROUND(100-OFFSET('Sanitation Data'!$F$5,0,10*ROW('Sanitation Data'!F50)),0),"]"),IF(AND(ISNUMBER(OFFSET('Sanitation Data'!$F$5,0,10*ROW('Sanitation Data'!F50))),CZ56="",ISNUMBER(OFFSET('Sanitation Data'!$F$5,0,10*ROW('Sanitation Data'!F50)))),100-OFFSET('Sanitation Data'!$F$5,0,10*ROW('Sanitation Data'!F50)),NA())))</f>
        <v>#N/A</v>
      </c>
      <c r="AL56" s="251" t="e">
        <f ca="true">+IF(AND(ISNUMBER(OFFSET('Sanitation Data'!$F$7,0,10*ROW('Sanitation Data'!F50))),DA56="Yes"),OFFSET('Sanitation Data'!$F$7,0,10*ROW('Sanitation Data'!F50)),IF(AND(ISNUMBER(OFFSET('Sanitation Data'!$F$7,0,10*ROW('Sanitation Data'!F50))),DA56="No",ISNUMBER(OFFSET('Sanitation Data'!$F$7,0,10*ROW('Sanitation Data'!F50)))),CONCATENATE("[",ROUND(OFFSET('Sanitation Data'!$F$7,0,10*ROW('Sanitation Data'!F50)),0),"]"),IF(AND(ISNUMBER(OFFSET('Sanitation Data'!$F$7,0,10*ROW('Sanitation Data'!F50))),DA56="",ISNUMBER(OFFSET('Sanitation Data'!$F$7,0,10*ROW('Sanitation Data'!F50)))),OFFSET('Sanitation Data'!$F$7,0,10*ROW('Sanitation Data'!F50)),NA())))</f>
        <v>#N/A</v>
      </c>
      <c r="AM56" s="251" t="e">
        <f ca="true">+IF(AND(ISNUMBER(OFFSET('Sanitation Data'!$F$11,0,10*ROW('Sanitation Data'!F50))),DB56="Yes"),OFFSET('Sanitation Data'!$F$11,0,10*ROW('Sanitation Data'!F50)),IF(AND(ISNUMBER(OFFSET('Sanitation Data'!$F$11,0,10*ROW('Sanitation Data'!F50))),DB56="No",ISNUMBER(OFFSET('Sanitation Data'!$F$11,0,10*ROW('Sanitation Data'!F50)))),CONCATENATE("[",ROUND(OFFSET('Sanitation Data'!$F$11,0,10*ROW('Sanitation Data'!F50)),0),"]"),IF(AND(ISNUMBER(OFFSET('Sanitation Data'!$F$11,0,10*ROW('Sanitation Data'!F50))),DB56="",ISNUMBER(OFFSET('Sanitation Data'!$F$11,0,10*ROW('Sanitation Data'!F50)))),OFFSET('Sanitation Data'!$F$11,0,10*ROW('Sanitation Data'!F50)),NA())))</f>
        <v>#N/A</v>
      </c>
      <c r="AN56" s="251" t="e">
        <f ca="true">+IF(AND(ISNUMBER(OFFSET('Sanitation Data'!$F$12,0,10*ROW('Sanitation Data'!F50))),DC56="Yes"),OFFSET('Sanitation Data'!$F$12,0,10*ROW('Sanitation Data'!F50)),IF(AND(ISNUMBER(OFFSET('Sanitation Data'!$F$12,0,10*ROW('Sanitation Data'!F50))),DC56="No",ISNUMBER(OFFSET('Sanitation Data'!$F$12,0,10*ROW('Sanitation Data'!F50)))),CONCATENATE("[",ROUND(OFFSET('Sanitation Data'!$F$12,0,10*ROW('Sanitation Data'!F50)),0),"]"),IF(AND(ISNUMBER(OFFSET('Sanitation Data'!$F$12,0,10*ROW('Sanitation Data'!F50))),DC56="",ISNUMBER(OFFSET('Sanitation Data'!$F$12,0,10*ROW('Sanitation Data'!F50)))),OFFSET('Sanitation Data'!$F$12,0,10*ROW('Sanitation Data'!F50)),NA())))</f>
        <v>#N/A</v>
      </c>
      <c r="AO56" s="251" t="e">
        <f ca="true">+IF(AND(ISNUMBER(OFFSET('Sanitation Data'!$F$13,0,10*ROW('Sanitation Data'!F50))),DD56="Yes"),OFFSET('Sanitation Data'!$F$13,0,10*ROW('Sanitation Data'!F50)),IF(AND(ISNUMBER(OFFSET('Sanitation Data'!$F$13,0,10*ROW('Sanitation Data'!F50))),DD56="No",ISNUMBER(OFFSET('Sanitation Data'!$F$13,0,10*ROW('Sanitation Data'!F50)))),CONCATENATE("[",ROUND(OFFSET('Sanitation Data'!$F$13,0,10*ROW('Sanitation Data'!F50)),0),"]"),IF(AND(ISNUMBER(OFFSET('Sanitation Data'!$F$13,0,10*ROW('Sanitation Data'!F50))),DD56="",ISNUMBER(OFFSET('Sanitation Data'!$F$13,0,10*ROW('Sanitation Data'!F50)))),OFFSET('Sanitation Data'!$F$13,0,10*ROW('Sanitation Data'!F50)),NA())))</f>
        <v>#N/A</v>
      </c>
      <c r="AP56" s="251" t="e">
        <f ca="true">+IF(AND(ISNUMBER(OFFSET('Sanitation Data'!$G$5,0,10*ROW('Sanitation Data'!G50))),DE56="Yes"),100-OFFSET('Sanitation Data'!$G$5,0,10*ROW('Sanitation Data'!G50)),IF(AND(ISNUMBER(OFFSET('Sanitation Data'!$G$5,0,10*ROW('Sanitation Data'!G50))),DE56="No",ISNUMBER(OFFSET('Sanitation Data'!$G$5,0,10*ROW('Sanitation Data'!G50)))),CONCATENATE("[",ROUND(100-OFFSET('Sanitation Data'!$G$5,0,10*ROW('Sanitation Data'!G50)),0),"]"),IF(AND(ISNUMBER(OFFSET('Sanitation Data'!$G$5,0,10*ROW('Sanitation Data'!G50))),DE56="",ISNUMBER(OFFSET('Sanitation Data'!$G$5,0,10*ROW('Sanitation Data'!G50)))),100-OFFSET('Sanitation Data'!$G$5,0,10*ROW('Sanitation Data'!G50)),NA())))</f>
        <v>#N/A</v>
      </c>
      <c r="AQ56" s="251" t="e">
        <f ca="true">+IF(AND(ISNUMBER(OFFSET('Sanitation Data'!$G$7,0,10*ROW('Sanitation Data'!G50))),DF56="Yes"),OFFSET('Sanitation Data'!$G$7,0,10*ROW('Sanitation Data'!G50)),IF(AND(ISNUMBER(OFFSET('Sanitation Data'!$G$7,0,10*ROW('Sanitation Data'!G50))),DF56="No",ISNUMBER(OFFSET('Sanitation Data'!$G$7,0,10*ROW('Sanitation Data'!G50)))),CONCATENATE("[",ROUND(OFFSET('Sanitation Data'!$G$7,0,10*ROW('Sanitation Data'!G50)),0),"]"),IF(AND(ISNUMBER(OFFSET('Sanitation Data'!$G$7,0,10*ROW('Sanitation Data'!G50))),DF56="",ISNUMBER(OFFSET('Sanitation Data'!$G$7,0,10*ROW('Sanitation Data'!G50)))),OFFSET('Sanitation Data'!$G$7,0,10*ROW('Sanitation Data'!G50)),NA())))</f>
        <v>#N/A</v>
      </c>
      <c r="AR56" s="251" t="e">
        <f ca="true">+IF(AND(ISNUMBER(OFFSET('Sanitation Data'!$G$11,0,10*ROW('Sanitation Data'!G50))),DG56="Yes"),OFFSET('Sanitation Data'!$G$11,0,10*ROW('Sanitation Data'!G50)),IF(AND(ISNUMBER(OFFSET('Sanitation Data'!$G$11,0,10*ROW('Sanitation Data'!G50))),DG56="No",ISNUMBER(OFFSET('Sanitation Data'!$G$11,0,10*ROW('Sanitation Data'!G50)))),CONCATENATE("[",ROUND(OFFSET('Sanitation Data'!$G$11,0,10*ROW('Sanitation Data'!G50)),0),"]"),IF(AND(ISNUMBER(OFFSET('Sanitation Data'!$G$11,0,10*ROW('Sanitation Data'!G50))),DG56="",ISNUMBER(OFFSET('Sanitation Data'!$G$11,0,10*ROW('Sanitation Data'!G50)))),OFFSET('Sanitation Data'!$G$11,0,10*ROW('Sanitation Data'!G50)),NA())))</f>
        <v>#N/A</v>
      </c>
      <c r="AS56" s="251" t="e">
        <f ca="true">+IF(AND(ISNUMBER(OFFSET('Sanitation Data'!$G$12,0,10*ROW('Sanitation Data'!G50))),DH56="Yes"),OFFSET('Sanitation Data'!$G$12,0,10*ROW('Sanitation Data'!G50)),IF(AND(ISNUMBER(OFFSET('Sanitation Data'!$G$12,0,10*ROW('Sanitation Data'!G50))),DH56="No",ISNUMBER(OFFSET('Sanitation Data'!$G$12,0,10*ROW('Sanitation Data'!G50)))),CONCATENATE("[",ROUND(OFFSET('Sanitation Data'!$G$12,0,10*ROW('Sanitation Data'!G50)),0),"]"),IF(AND(ISNUMBER(OFFSET('Sanitation Data'!$G$12,0,10*ROW('Sanitation Data'!G50))),DH56="",ISNUMBER(OFFSET('Sanitation Data'!$G$12,0,10*ROW('Sanitation Data'!G50)))),OFFSET('Sanitation Data'!$G$12,0,10*ROW('Sanitation Data'!G50)),NA())))</f>
        <v>#N/A</v>
      </c>
      <c r="AT56" s="251" t="e">
        <f ca="true">+IF(AND(ISNUMBER(OFFSET('Sanitation Data'!$G$13,0,10*ROW('Sanitation Data'!G50))),DI56="Yes"),OFFSET('Sanitation Data'!$G$13,0,10*ROW('Sanitation Data'!G50)),IF(AND(ISNUMBER(OFFSET('Sanitation Data'!$G$13,0,10*ROW('Sanitation Data'!G50))),DI56="No",ISNUMBER(OFFSET('Sanitation Data'!$G$13,0,10*ROW('Sanitation Data'!G50)))),CONCATENATE("[",ROUND(OFFSET('Sanitation Data'!$G$13,0,10*ROW('Sanitation Data'!G50)),0),"]"),IF(AND(ISNUMBER(OFFSET('Sanitation Data'!$G$13,0,10*ROW('Sanitation Data'!G50))),DI56="",ISNUMBER(OFFSET('Sanitation Data'!$G$13,0,10*ROW('Sanitation Data'!G50)))),OFFSET('Sanitation Data'!$G$13,0,10*ROW('Sanitation Data'!G50)),NA())))</f>
        <v>#N/A</v>
      </c>
      <c r="AU56" s="251" t="e">
        <f ca="true">+IF(AND(ISNUMBER(OFFSET('Sanitation Data'!$H$5,0,10*ROW('Sanitation Data'!H50))),DJ56="Yes"),100-OFFSET('Sanitation Data'!$H$5,0,10*ROW('Sanitation Data'!H50)),IF(AND(ISNUMBER(OFFSET('Sanitation Data'!$H$5,0,10*ROW('Sanitation Data'!H50))),DJ56="No",ISNUMBER(OFFSET('Sanitation Data'!$H$5,0,10*ROW('Sanitation Data'!H50)))),CONCATENATE("[",ROUND(100-OFFSET('Sanitation Data'!$H$5,0,10*ROW('Sanitation Data'!H50)),0),"]"),IF(AND(ISNUMBER(OFFSET('Sanitation Data'!$H$5,0,10*ROW('Sanitation Data'!H50))),DJ56="",ISNUMBER(OFFSET('Sanitation Data'!$H$5,0,10*ROW('Sanitation Data'!H50)))),100-OFFSET('Sanitation Data'!$H$5,0,10*ROW('Sanitation Data'!H50)),NA())))</f>
        <v>#N/A</v>
      </c>
      <c r="AV56" s="251" t="e">
        <f ca="true">+IF(AND(ISNUMBER(OFFSET('Sanitation Data'!$H$7,0,10*ROW('Sanitation Data'!H50))),DK56="Yes"),OFFSET('Sanitation Data'!$H$7,0,10*ROW('Sanitation Data'!H50)),IF(AND(ISNUMBER(OFFSET('Sanitation Data'!$H$7,0,10*ROW('Sanitation Data'!H50))),DK56="No",ISNUMBER(OFFSET('Sanitation Data'!$H$7,0,10*ROW('Sanitation Data'!H50)))),CONCATENATE("[",ROUND(OFFSET('Sanitation Data'!$H$7,0,10*ROW('Sanitation Data'!H50)),0),"]"),IF(AND(ISNUMBER(OFFSET('Sanitation Data'!$H$7,0,10*ROW('Sanitation Data'!H50))),DK56="",ISNUMBER(OFFSET('Sanitation Data'!$H$7,0,10*ROW('Sanitation Data'!H50)))),OFFSET('Sanitation Data'!$H$7,0,10*ROW('Sanitation Data'!H50)),NA())))</f>
        <v>#N/A</v>
      </c>
      <c r="AW56" s="251" t="e">
        <f ca="true">+IF(AND(ISNUMBER(OFFSET('Sanitation Data'!$H$11,0,10*ROW('Sanitation Data'!H50))),DL56="Yes"),OFFSET('Sanitation Data'!$H$11,0,10*ROW('Sanitation Data'!H50)),IF(AND(ISNUMBER(OFFSET('Sanitation Data'!$H$11,0,10*ROW('Sanitation Data'!H50))),DL56="No",ISNUMBER(OFFSET('Sanitation Data'!$H$11,0,10*ROW('Sanitation Data'!H50)))),CONCATENATE("[",ROUND(OFFSET('Sanitation Data'!$H$11,0,10*ROW('Sanitation Data'!H50)),0),"]"),IF(AND(ISNUMBER(OFFSET('Sanitation Data'!$H$11,0,10*ROW('Sanitation Data'!H50))),DL56="",ISNUMBER(OFFSET('Sanitation Data'!$H$11,0,10*ROW('Sanitation Data'!H50)))),OFFSET('Sanitation Data'!$H$11,0,10*ROW('Sanitation Data'!H50)),NA())))</f>
        <v>#N/A</v>
      </c>
      <c r="AX56" s="251" t="e">
        <f ca="true">+IF(AND(ISNUMBER(OFFSET('Sanitation Data'!$H$12,0,10*ROW('Sanitation Data'!H50))),DM56="Yes"),OFFSET('Sanitation Data'!$H$12,0,10*ROW('Sanitation Data'!H50)),IF(AND(ISNUMBER(OFFSET('Sanitation Data'!$H$12,0,10*ROW('Sanitation Data'!H50))),DM56="No",ISNUMBER(OFFSET('Sanitation Data'!$H$12,0,10*ROW('Sanitation Data'!H50)))),CONCATENATE("[",ROUND(OFFSET('Sanitation Data'!$H$12,0,10*ROW('Sanitation Data'!H50)),0),"]"),IF(AND(ISNUMBER(OFFSET('Sanitation Data'!$H$12,0,10*ROW('Sanitation Data'!H50))),DM56="",ISNUMBER(OFFSET('Sanitation Data'!$H$12,0,10*ROW('Sanitation Data'!H50)))),OFFSET('Sanitation Data'!$H$12,0,10*ROW('Sanitation Data'!H50)),NA())))</f>
        <v>#N/A</v>
      </c>
      <c r="AY56" s="251" t="e">
        <f ca="true">+IF(AND(ISNUMBER(OFFSET('Sanitation Data'!$H$13,0,10*ROW('Sanitation Data'!H50))),DN56="Yes"),OFFSET('Sanitation Data'!$H$13,0,10*ROW('Sanitation Data'!H50)),IF(AND(ISNUMBER(OFFSET('Sanitation Data'!$H$13,0,10*ROW('Sanitation Data'!H50))),DN56="No",ISNUMBER(OFFSET('Sanitation Data'!$H$13,0,10*ROW('Sanitation Data'!H50)))),CONCATENATE("[",ROUND(OFFSET('Sanitation Data'!$H$13,0,10*ROW('Sanitation Data'!H50)),0),"]"),IF(AND(ISNUMBER(OFFSET('Sanitation Data'!$H$13,0,10*ROW('Sanitation Data'!H50))),DN56="",ISNUMBER(OFFSET('Sanitation Data'!$H$13,0,10*ROW('Sanitation Data'!H50)))),OFFSET('Sanitation Data'!$H$13,0,10*ROW('Sanitation Data'!H50)),NA())))</f>
        <v>#N/A</v>
      </c>
      <c r="AZ56" s="252" t="e">
        <f ca="true">+IF(AND(ISNUMBER(OFFSET('Hygiene Data'!$C$6,0,10*ROW('Hygiene Data'!C50))),DO56="Yes"),OFFSET('Hygiene Data'!$C$6,0,10*ROW('Hygiene Data'!C50)),IF(AND(ISNUMBER(OFFSET('Hygiene Data'!$C$6,0,10*ROW('Hygiene Data'!C50))),DO56="No",ISNUMBER(OFFSET('Hygiene Data'!$C$6,0,10*ROW('Hygiene Data'!C50)))),CONCATENATE("[",ROUND(OFFSET('Hygiene Data'!$C$6,0,10*ROW('Hygiene Data'!C50)),0),"]"),IF(AND(ISNUMBER(OFFSET('Hygiene Data'!$C$6,0,10*ROW('Hygiene Data'!C50))),DO56="",ISNUMBER(OFFSET('Hygiene Data'!$C$6,0,10*ROW('Hygiene Data'!C50)))),OFFSET('Hygiene Data'!$C$6,0,10*ROW('Hygiene Data'!C50)),NA())))</f>
        <v>#N/A</v>
      </c>
      <c r="BA56" s="252" t="e">
        <f ca="true">+IF(AND(ISNUMBER(OFFSET('Hygiene Data'!$C$8,0,10*ROW('Hygiene Data'!C50))),DP56="Yes"),OFFSET('Hygiene Data'!$C$8,0,10*ROW('Hygiene Data'!C50)),IF(AND(ISNUMBER(OFFSET('Hygiene Data'!$C$8,0,10*ROW('Hygiene Data'!C50))),DP56="No",ISNUMBER(OFFSET('Hygiene Data'!$C$8,0,10*ROW('Hygiene Data'!C50)))),CONCATENATE("[",ROUND(OFFSET('Hygiene Data'!$C$8,0,10*ROW('Hygiene Data'!C50)),0),"]"),IF(AND(ISNUMBER(OFFSET('Hygiene Data'!$C$8,0,10*ROW('Hygiene Data'!C50))),DP56="",ISNUMBER(OFFSET('Hygiene Data'!$C$8,0,10*ROW('Hygiene Data'!C50)))),OFFSET('Hygiene Data'!$C$8,0,10*ROW('Hygiene Data'!C50)),NA())))</f>
        <v>#N/A</v>
      </c>
      <c r="BB56" s="252" t="e">
        <f ca="true">+IF(AND(ISNUMBER(OFFSET('Hygiene Data'!$C$10,0,10*ROW('Hygiene Data'!C50))),DQ56="Yes"),OFFSET('Hygiene Data'!$C$10,0,10*ROW('Hygiene Data'!C50)),IF(AND(ISNUMBER(OFFSET('Hygiene Data'!$C$10,0,10*ROW('Hygiene Data'!C50))),DQ56="No",ISNUMBER(OFFSET('Hygiene Data'!$C$10,0,10*ROW('Hygiene Data'!C50)))),CONCATENATE("[",ROUND(OFFSET('Hygiene Data'!$C$10,0,10*ROW('Hygiene Data'!C50)),0),"]"),IF(AND(ISNUMBER(OFFSET('Hygiene Data'!$C$10,0,10*ROW('Hygiene Data'!C50))),DQ56="",ISNUMBER(OFFSET('Hygiene Data'!$C$10,0,10*ROW('Hygiene Data'!C50)))),OFFSET('Hygiene Data'!$C$10,0,10*ROW('Hygiene Data'!C50)),NA())))</f>
        <v>#N/A</v>
      </c>
      <c r="BC56" s="252" t="e">
        <f ca="true">+IF(AND(ISNUMBER(OFFSET('Hygiene Data'!$D$6,0,10*ROW('Hygiene Data'!D50))),DR56="Yes"),OFFSET('Hygiene Data'!$D$6,0,10*ROW('Hygiene Data'!D50)),IF(AND(ISNUMBER(OFFSET('Hygiene Data'!$D$6,0,10*ROW('Hygiene Data'!D50))),DR56="No",ISNUMBER(OFFSET('Hygiene Data'!$D$6,0,10*ROW('Hygiene Data'!D50)))),CONCATENATE("[",ROUND(OFFSET('Hygiene Data'!$D$6,0,10*ROW('Hygiene Data'!D50)),0),"]"),IF(AND(ISNUMBER(OFFSET('Hygiene Data'!$D$6,0,10*ROW('Hygiene Data'!D50))),DR56="",ISNUMBER(OFFSET('Hygiene Data'!$D$6,0,10*ROW('Hygiene Data'!D50)))),OFFSET('Hygiene Data'!$D$6,0,10*ROW('Hygiene Data'!D50)),NA())))</f>
        <v>#N/A</v>
      </c>
      <c r="BD56" s="252" t="e">
        <f ca="true">+IF(AND(ISNUMBER(OFFSET('Hygiene Data'!$D$8,0,10*ROW('Hygiene Data'!D50))),DS56="Yes"),OFFSET('Hygiene Data'!$D$8,0,10*ROW('Hygiene Data'!D50)),IF(AND(ISNUMBER(OFFSET('Hygiene Data'!$D$8,0,10*ROW('Hygiene Data'!D50))),DS56="No",ISNUMBER(OFFSET('Hygiene Data'!$D$8,0,10*ROW('Hygiene Data'!D50)))),CONCATENATE("[",ROUND(OFFSET('Hygiene Data'!$D$8,0,10*ROW('Hygiene Data'!D50)),0),"]"),IF(AND(ISNUMBER(OFFSET('Hygiene Data'!$D$8,0,10*ROW('Hygiene Data'!D50))),DS56="",ISNUMBER(OFFSET('Hygiene Data'!$D$8,0,10*ROW('Hygiene Data'!D50)))),OFFSET('Hygiene Data'!$D$8,0,10*ROW('Hygiene Data'!D50)),NA())))</f>
        <v>#N/A</v>
      </c>
      <c r="BE56" s="252" t="e">
        <f ca="true">+IF(AND(ISNUMBER(OFFSET('Hygiene Data'!$D$10,0,10*ROW('Hygiene Data'!D50))),DT56="Yes"),OFFSET('Hygiene Data'!$D$10,0,10*ROW('Hygiene Data'!D50)),IF(AND(ISNUMBER(OFFSET('Hygiene Data'!$D$10,0,10*ROW('Hygiene Data'!D50))),DT56="No",ISNUMBER(OFFSET('Hygiene Data'!$D$10,0,10*ROW('Hygiene Data'!D50)))),CONCATENATE("[",ROUND(OFFSET('Hygiene Data'!$D$10,0,10*ROW('Hygiene Data'!D50)),0),"]"),IF(AND(ISNUMBER(OFFSET('Hygiene Data'!$D$10,0,10*ROW('Hygiene Data'!D50))),DT56="",ISNUMBER(OFFSET('Hygiene Data'!$D$10,0,10*ROW('Hygiene Data'!D50)))),OFFSET('Hygiene Data'!$D$10,0,10*ROW('Hygiene Data'!D50)),NA())))</f>
        <v>#N/A</v>
      </c>
      <c r="BF56" s="252" t="e">
        <f ca="true">+IF(AND(ISNUMBER(OFFSET('Hygiene Data'!$E$6,0,10*ROW('Hygiene Data'!E50))),DU56="Yes"),OFFSET('Hygiene Data'!$E$6,0,10*ROW('Hygiene Data'!E50)),IF(AND(ISNUMBER(OFFSET('Hygiene Data'!$E$6,0,10*ROW('Hygiene Data'!E50))),DU56="No",ISNUMBER(OFFSET('Hygiene Data'!$E$6,0,10*ROW('Hygiene Data'!E50)))),CONCATENATE("[",ROUND(OFFSET('Hygiene Data'!$E$6,0,10*ROW('Hygiene Data'!E50)),0),"]"),IF(AND(ISNUMBER(OFFSET('Hygiene Data'!$E$6,0,10*ROW('Hygiene Data'!E50))),DU56="",ISNUMBER(OFFSET('Hygiene Data'!$E$6,0,10*ROW('Hygiene Data'!E50)))),OFFSET('Hygiene Data'!$E$6,0,10*ROW('Hygiene Data'!E50)),NA())))</f>
        <v>#N/A</v>
      </c>
      <c r="BG56" s="252" t="e">
        <f ca="true">+IF(AND(ISNUMBER(OFFSET('Hygiene Data'!$E$8,0,10*ROW('Hygiene Data'!E50))),DV56="Yes"),OFFSET('Hygiene Data'!$E$8,0,10*ROW('Hygiene Data'!E50)),IF(AND(ISNUMBER(OFFSET('Hygiene Data'!$E$8,0,10*ROW('Hygiene Data'!E50))),DV56="No",ISNUMBER(OFFSET('Hygiene Data'!$E$8,0,10*ROW('Hygiene Data'!E50)))),CONCATENATE("[",ROUND(OFFSET('Hygiene Data'!$E$8,0,10*ROW('Hygiene Data'!E50)),0),"]"),IF(AND(ISNUMBER(OFFSET('Hygiene Data'!$E$8,0,10*ROW('Hygiene Data'!E50))),DV56="",ISNUMBER(OFFSET('Hygiene Data'!$E$8,0,10*ROW('Hygiene Data'!E50)))),OFFSET('Hygiene Data'!$E$8,0,10*ROW('Hygiene Data'!E50)),NA())))</f>
        <v>#N/A</v>
      </c>
      <c r="BH56" s="252" t="e">
        <f ca="true">+IF(AND(ISNUMBER(OFFSET('Hygiene Data'!$E$10,0,10*ROW('Hygiene Data'!E50))),DW56="Yes"),OFFSET('Hygiene Data'!$E$10,0,10*ROW('Hygiene Data'!E50)),IF(AND(ISNUMBER(OFFSET('Hygiene Data'!$E$10,0,10*ROW('Hygiene Data'!E50))),DW56="No",ISNUMBER(OFFSET('Hygiene Data'!$E$10,0,10*ROW('Hygiene Data'!E50)))),CONCATENATE("[",ROUND(OFFSET('Hygiene Data'!$E$10,0,10*ROW('Hygiene Data'!E50)),0),"]"),IF(AND(ISNUMBER(OFFSET('Hygiene Data'!$E$10,0,10*ROW('Hygiene Data'!E50))),DW56="",ISNUMBER(OFFSET('Hygiene Data'!$E$10,0,10*ROW('Hygiene Data'!E50)))),OFFSET('Hygiene Data'!$E$10,0,10*ROW('Hygiene Data'!E50)),NA())))</f>
        <v>#N/A</v>
      </c>
      <c r="BI56" s="252" t="e">
        <f ca="true">+IF(AND(ISNUMBER(OFFSET('Hygiene Data'!$F$6,0,10*ROW('Hygiene Data'!F50))),DX56="Yes"),OFFSET('Hygiene Data'!$F$6,0,10*ROW('Hygiene Data'!F50)),IF(AND(ISNUMBER(OFFSET('Hygiene Data'!$F$6,0,10*ROW('Hygiene Data'!F50))),DX56="No",ISNUMBER(OFFSET('Hygiene Data'!$F$6,0,10*ROW('Hygiene Data'!F50)))),CONCATENATE("[",ROUND(OFFSET('Hygiene Data'!$F$6,0,10*ROW('Hygiene Data'!F50)),0),"]"),IF(AND(ISNUMBER(OFFSET('Hygiene Data'!$F$6,0,10*ROW('Hygiene Data'!F50))),DX56="",ISNUMBER(OFFSET('Hygiene Data'!$F$6,0,10*ROW('Hygiene Data'!F50)))),OFFSET('Hygiene Data'!$F$6,0,10*ROW('Hygiene Data'!F50)),NA())))</f>
        <v>#N/A</v>
      </c>
      <c r="BJ56" s="252" t="e">
        <f ca="true">+IF(AND(ISNUMBER(OFFSET('Hygiene Data'!$F$8,0,10*ROW('Hygiene Data'!F50))),DY56="Yes"),OFFSET('Hygiene Data'!$F$8,0,10*ROW('Hygiene Data'!F50)),IF(AND(ISNUMBER(OFFSET('Hygiene Data'!$F$8,0,10*ROW('Hygiene Data'!F50))),DY56="No",ISNUMBER(OFFSET('Hygiene Data'!$F$8,0,10*ROW('Hygiene Data'!F50)))),CONCATENATE("[",ROUND(OFFSET('Hygiene Data'!$F$8,0,10*ROW('Hygiene Data'!F50)),0),"]"),IF(AND(ISNUMBER(OFFSET('Hygiene Data'!$F$8,0,10*ROW('Hygiene Data'!F50))),DY56="",ISNUMBER(OFFSET('Hygiene Data'!$F$8,0,10*ROW('Hygiene Data'!F50)))),OFFSET('Hygiene Data'!$F$8,0,10*ROW('Hygiene Data'!F50)),NA())))</f>
        <v>#N/A</v>
      </c>
      <c r="BK56" s="252" t="e">
        <f ca="true">+IF(AND(ISNUMBER(OFFSET('Hygiene Data'!$F$10,0,10*ROW('Hygiene Data'!F50))),DZ56="Yes"),OFFSET('Hygiene Data'!$F$10,0,10*ROW('Hygiene Data'!F50)),IF(AND(ISNUMBER(OFFSET('Hygiene Data'!$F$10,0,10*ROW('Hygiene Data'!F50))),DZ56="No",ISNUMBER(OFFSET('Hygiene Data'!$F$10,0,10*ROW('Hygiene Data'!F50)))),CONCATENATE("[",ROUND(OFFSET('Hygiene Data'!$F$10,0,10*ROW('Hygiene Data'!F50)),0),"]"),IF(AND(ISNUMBER(OFFSET('Hygiene Data'!$F$10,0,10*ROW('Hygiene Data'!F50))),DZ56="",ISNUMBER(OFFSET('Hygiene Data'!$F$10,0,10*ROW('Hygiene Data'!F50)))),OFFSET('Hygiene Data'!$F$10,0,10*ROW('Hygiene Data'!F50)),NA())))</f>
        <v>#N/A</v>
      </c>
      <c r="BL56" s="252" t="e">
        <f ca="true">+IF(AND(ISNUMBER(OFFSET('Hygiene Data'!$G$6,0,10*ROW('Hygiene Data'!G50))),EA56="Yes"),OFFSET('Hygiene Data'!$G$6,0,10*ROW('Hygiene Data'!G50)),IF(AND(ISNUMBER(OFFSET('Hygiene Data'!$G$6,0,10*ROW('Hygiene Data'!G50))),EA56="No",ISNUMBER(OFFSET('Hygiene Data'!$G$6,0,10*ROW('Hygiene Data'!G50)))),CONCATENATE("[",ROUND(OFFSET('Hygiene Data'!$G$6,0,10*ROW('Hygiene Data'!G50)),0),"]"),IF(AND(ISNUMBER(OFFSET('Hygiene Data'!$G$6,0,10*ROW('Hygiene Data'!G50))),EA56="",ISNUMBER(OFFSET('Hygiene Data'!$G$6,0,10*ROW('Hygiene Data'!G50)))),OFFSET('Hygiene Data'!$G$6,0,10*ROW('Hygiene Data'!G50)),NA())))</f>
        <v>#N/A</v>
      </c>
      <c r="BM56" s="252" t="e">
        <f ca="true">+IF(AND(ISNUMBER(OFFSET('Hygiene Data'!$G$8,0,10*ROW('Hygiene Data'!G50))),EB56="Yes"),OFFSET('Hygiene Data'!$G$8,0,10*ROW('Hygiene Data'!G50)),IF(AND(ISNUMBER(OFFSET('Hygiene Data'!$G$8,0,10*ROW('Hygiene Data'!G50))),EB56="No",ISNUMBER(OFFSET('Hygiene Data'!$G$8,0,10*ROW('Hygiene Data'!G50)))),CONCATENATE("[",ROUND(OFFSET('Hygiene Data'!$G$8,0,10*ROW('Hygiene Data'!G50)),0),"]"),IF(AND(ISNUMBER(OFFSET('Hygiene Data'!$G$8,0,10*ROW('Hygiene Data'!G50))),EB56="",ISNUMBER(OFFSET('Hygiene Data'!$G$8,0,10*ROW('Hygiene Data'!G50)))),OFFSET('Hygiene Data'!$G$8,0,10*ROW('Hygiene Data'!G50)),NA())))</f>
        <v>#N/A</v>
      </c>
      <c r="BN56" s="252" t="e">
        <f ca="true">+IF(AND(ISNUMBER(OFFSET('Hygiene Data'!$G$10,0,10*ROW('Hygiene Data'!G50))),EC56="Yes"),OFFSET('Hygiene Data'!$G$10,0,10*ROW('Hygiene Data'!G50)),IF(AND(ISNUMBER(OFFSET('Hygiene Data'!$G$10,0,10*ROW('Hygiene Data'!G50))),EC56="No",ISNUMBER(OFFSET('Hygiene Data'!$G$10,0,10*ROW('Hygiene Data'!G50)))),CONCATENATE("[",ROUND(OFFSET('Hygiene Data'!$G$10,0,10*ROW('Hygiene Data'!G50)),0),"]"),IF(AND(ISNUMBER(OFFSET('Hygiene Data'!$G$10,0,10*ROW('Hygiene Data'!G50))),EC56="",ISNUMBER(OFFSET('Hygiene Data'!$G$10,0,10*ROW('Hygiene Data'!G50)))),OFFSET('Hygiene Data'!$G$10,0,10*ROW('Hygiene Data'!G50)),NA())))</f>
        <v>#N/A</v>
      </c>
      <c r="BO56" s="252" t="e">
        <f ca="true">+IF(AND(ISNUMBER(OFFSET('Hygiene Data'!$H$6,0,10*ROW('Hygiene Data'!H50))),ED56="Yes"),OFFSET('Hygiene Data'!$H$6,0,10*ROW('Hygiene Data'!H50)),IF(AND(ISNUMBER(OFFSET('Hygiene Data'!$H$6,0,10*ROW('Hygiene Data'!H50))),ED56="No",ISNUMBER(OFFSET('Hygiene Data'!$H$6,0,10*ROW('Hygiene Data'!H50)))),CONCATENATE("[",ROUND(OFFSET('Hygiene Data'!$H$6,0,10*ROW('Hygiene Data'!H50)),0),"]"),IF(AND(ISNUMBER(OFFSET('Hygiene Data'!$H$6,0,10*ROW('Hygiene Data'!H50))),ED56="",ISNUMBER(OFFSET('Hygiene Data'!$H$6,0,10*ROW('Hygiene Data'!H50)))),OFFSET('Hygiene Data'!$H$6,0,10*ROW('Hygiene Data'!H50)),NA())))</f>
        <v>#N/A</v>
      </c>
      <c r="BP56" s="252" t="e">
        <f ca="true">+IF(AND(ISNUMBER(OFFSET('Hygiene Data'!$H$8,0,10*ROW('Hygiene Data'!H50))),EE56="Yes"),OFFSET('Hygiene Data'!$H$8,0,10*ROW('Hygiene Data'!H50)),IF(AND(ISNUMBER(OFFSET('Hygiene Data'!$H$8,0,10*ROW('Hygiene Data'!H50))),EE56="No",ISNUMBER(OFFSET('Hygiene Data'!$H$8,0,10*ROW('Hygiene Data'!H50)))),CONCATENATE("[",ROUND(OFFSET('Hygiene Data'!$H$8,0,10*ROW('Hygiene Data'!H50)),0),"]"),IF(AND(ISNUMBER(OFFSET('Hygiene Data'!$H$8,0,10*ROW('Hygiene Data'!H50))),EE56="",ISNUMBER(OFFSET('Hygiene Data'!$H$8,0,10*ROW('Hygiene Data'!H50)))),OFFSET('Hygiene Data'!$H$8,0,10*ROW('Hygiene Data'!H50)),NA())))</f>
        <v>#N/A</v>
      </c>
      <c r="BQ56" s="252" t="e">
        <f ca="true">+IF(AND(ISNUMBER(OFFSET('Hygiene Data'!$H$10,0,10*ROW('Hygiene Data'!H50))),EF56="Yes"),OFFSET('Hygiene Data'!$H$10,0,10*ROW('Hygiene Data'!H50)),IF(AND(ISNUMBER(OFFSET('Hygiene Data'!$H$10,0,10*ROW('Hygiene Data'!H50))),EF56="No",ISNUMBER(OFFSET('Hygiene Data'!$H$10,0,10*ROW('Hygiene Data'!H50)))),CONCATENATE("[",ROUND(OFFSET('Hygiene Data'!$H$10,0,10*ROW('Hygiene Data'!H50)),0),"]"),IF(AND(ISNUMBER(OFFSET('Hygiene Data'!$H$10,0,10*ROW('Hygiene Data'!H50))),EF56="",ISNUMBER(OFFSET('Hygiene Data'!$H$10,0,10*ROW('Hygiene Data'!H50)))),OFFSET('Hygiene Data'!$H$10,0,10*ROW('Hygiene Data'!H50)),NA())))</f>
        <v>#N/A</v>
      </c>
      <c r="BS56" s="36" t="str">
        <f ca="true">+IF(OFFSET('Water Data'!$C$28,0,10*ROW('Water Data'!C50))="","",OFFSET('Water Data'!$C$28,0,10*ROW('Water Data'!C50)))</f>
        <v/>
      </c>
      <c r="BT56" s="36" t="str">
        <f ca="true">+IF(OFFSET('Water Data'!$C$29,0,10*ROW('Water Data'!C50))="","",OFFSET('Water Data'!$C$29,0,10*ROW('Water Data'!C50)))</f>
        <v/>
      </c>
      <c r="BU56" s="36" t="str">
        <f ca="true">+IF(OFFSET('Water Data'!$C$30,0,10*ROW('Water Data'!C50))="","",OFFSET('Water Data'!$C$30,0,10*ROW('Water Data'!C50)))</f>
        <v/>
      </c>
      <c r="BV56" s="36" t="str">
        <f ca="true">+IF(OFFSET('Water Data'!$D$28,0,10*ROW('Water Data'!D50))="","",OFFSET('Water Data'!$D$28,0,10*ROW('Water Data'!D50)))</f>
        <v/>
      </c>
      <c r="BW56" s="36" t="str">
        <f ca="true">+IF(OFFSET('Water Data'!$D$29,0,10*ROW('Water Data'!D50))="","",OFFSET('Water Data'!$D$29,0,10*ROW('Water Data'!D50)))</f>
        <v/>
      </c>
      <c r="BX56" s="36" t="str">
        <f ca="true">+IF(OFFSET('Water Data'!$D$30,0,10*ROW('Water Data'!D50))="","",OFFSET('Water Data'!$D$30,0,10*ROW('Water Data'!D50)))</f>
        <v/>
      </c>
      <c r="BY56" s="36" t="str">
        <f ca="true">+IF(OFFSET('Water Data'!$E$28,0,10*ROW('Water Data'!E50))="","",OFFSET('Water Data'!$E$28,0,10*ROW('Water Data'!E50)))</f>
        <v/>
      </c>
      <c r="BZ56" s="36" t="str">
        <f ca="true">+IF(OFFSET('Water Data'!$E$29,0,10*ROW('Water Data'!E50))="","",OFFSET('Water Data'!$E$29,0,10*ROW('Water Data'!E50)))</f>
        <v/>
      </c>
      <c r="CA56" s="36" t="str">
        <f ca="true">+IF(OFFSET('Water Data'!$E$30,0,10*ROW('Water Data'!E50))="","",OFFSET('Water Data'!$E$30,0,10*ROW('Water Data'!E50)))</f>
        <v/>
      </c>
      <c r="CB56" s="36" t="str">
        <f ca="true">+IF(OFFSET('Water Data'!$F$28,0,10*ROW('Water Data'!F50))="","",OFFSET('Water Data'!$F$28,0,10*ROW('Water Data'!F50)))</f>
        <v/>
      </c>
      <c r="CC56" s="36" t="str">
        <f ca="true">+IF(OFFSET('Water Data'!$F$29,0,10*ROW('Water Data'!F50))="","",OFFSET('Water Data'!$F$29,0,10*ROW('Water Data'!F50)))</f>
        <v/>
      </c>
      <c r="CD56" s="36" t="str">
        <f ca="true">+IF(OFFSET('Water Data'!$F$30,0,10*ROW('Water Data'!F50))="","",OFFSET('Water Data'!$F$30,0,10*ROW('Water Data'!F50)))</f>
        <v/>
      </c>
      <c r="CE56" s="36" t="str">
        <f ca="true">+IF(OFFSET('Water Data'!$G$28,0,10*ROW('Water Data'!G50))="","",OFFSET('Water Data'!$G$28,0,10*ROW('Water Data'!G50)))</f>
        <v/>
      </c>
      <c r="CF56" s="36" t="str">
        <f ca="true">+IF(OFFSET('Water Data'!$G$29,0,10*ROW('Water Data'!G50))="","",OFFSET('Water Data'!$G$29,0,10*ROW('Water Data'!G50)))</f>
        <v/>
      </c>
      <c r="CG56" s="36" t="str">
        <f ca="true">+IF(OFFSET('Water Data'!$G$30,0,10*ROW('Water Data'!G50))="","",OFFSET('Water Data'!$G$30,0,10*ROW('Water Data'!G50)))</f>
        <v/>
      </c>
      <c r="CH56" s="36" t="str">
        <f ca="true">+IF(OFFSET('Water Data'!$H$28,0,10*ROW('Water Data'!H50))="","",OFFSET('Water Data'!$H$28,0,10*ROW('Water Data'!H50)))</f>
        <v/>
      </c>
      <c r="CI56" s="36" t="str">
        <f ca="true">+IF(OFFSET('Water Data'!$H$29,0,10*ROW('Water Data'!H50))="","",OFFSET('Water Data'!$H$29,0,10*ROW('Water Data'!H50)))</f>
        <v/>
      </c>
      <c r="CJ56" s="36" t="str">
        <f ca="true">+IF(OFFSET('Water Data'!$H$30,0,10*ROW('Water Data'!H50))="","",OFFSET('Water Data'!$H$30,0,10*ROW('Water Data'!H50)))</f>
        <v/>
      </c>
      <c r="CK56" s="36" t="str">
        <f ca="true">+IF(OFFSET('Sanitation Data'!$C$29,0,10*ROW('Sanitation Data'!C50))="","",OFFSET('Sanitation Data'!$C$29,0,10*ROW('Sanitation Data'!C50)))</f>
        <v/>
      </c>
      <c r="CL56" s="36" t="str">
        <f ca="true">+IF(OFFSET('Sanitation Data'!$C$30,0,10*ROW('Sanitation Data'!C50))="","",OFFSET('Sanitation Data'!$C$30,0,10*ROW('Sanitation Data'!C50)))</f>
        <v/>
      </c>
      <c r="CM56" s="36" t="str">
        <f ca="true">+IF(OFFSET('Sanitation Data'!$C$31,0,10*ROW('Sanitation Data'!C50))="","",OFFSET('Sanitation Data'!$C$31,0,10*ROW('Sanitation Data'!C50)))</f>
        <v/>
      </c>
      <c r="CN56" s="36" t="str">
        <f ca="true">+IF(OFFSET('Sanitation Data'!$C$32,0,10*ROW('Sanitation Data'!C50))="","",OFFSET('Sanitation Data'!$C$32,0,10*ROW('Sanitation Data'!C50)))</f>
        <v/>
      </c>
      <c r="CO56" s="36" t="str">
        <f ca="true">+IF(OFFSET('Sanitation Data'!$C$33,0,10*ROW('Sanitation Data'!C50))="","",OFFSET('Sanitation Data'!$C$33,0,10*ROW('Sanitation Data'!C50)))</f>
        <v/>
      </c>
      <c r="CP56" s="36" t="str">
        <f ca="true">+IF(OFFSET('Sanitation Data'!$D$29,0,10*ROW('Sanitation Data'!D50))="","",OFFSET('Sanitation Data'!$D$29,0,10*ROW('Sanitation Data'!D50)))</f>
        <v/>
      </c>
      <c r="CQ56" s="36" t="str">
        <f ca="true">+IF(OFFSET('Sanitation Data'!$D$30,0,10*ROW('Sanitation Data'!D50))="","",OFFSET('Sanitation Data'!$D$30,0,10*ROW('Sanitation Data'!D50)))</f>
        <v/>
      </c>
      <c r="CR56" s="36" t="str">
        <f ca="true">+IF(OFFSET('Sanitation Data'!$D$31,0,10*ROW('Sanitation Data'!D50))="","",OFFSET('Sanitation Data'!$D$31,0,10*ROW('Sanitation Data'!D50)))</f>
        <v/>
      </c>
      <c r="CS56" s="36" t="str">
        <f ca="true">+IF(OFFSET('Sanitation Data'!$D$32,0,10*ROW('Sanitation Data'!D50))="","",OFFSET('Sanitation Data'!$D$32,0,10*ROW('Sanitation Data'!D50)))</f>
        <v/>
      </c>
      <c r="CT56" s="36" t="str">
        <f ca="true">+IF(OFFSET('Sanitation Data'!$D$33,0,10*ROW('Sanitation Data'!D50))="","",OFFSET('Sanitation Data'!$D$33,0,10*ROW('Sanitation Data'!D50)))</f>
        <v/>
      </c>
      <c r="CU56" s="36" t="str">
        <f ca="true">+IF(OFFSET('Sanitation Data'!$E$29,0,10*ROW('Sanitation Data'!E50))="","",OFFSET('Sanitation Data'!$E$29,0,10*ROW('Sanitation Data'!E50)))</f>
        <v/>
      </c>
      <c r="CV56" s="36" t="str">
        <f ca="true">+IF(OFFSET('Sanitation Data'!$E$30,0,10*ROW('Sanitation Data'!E50))="","",OFFSET('Sanitation Data'!$E$30,0,10*ROW('Sanitation Data'!E50)))</f>
        <v/>
      </c>
      <c r="CW56" s="36" t="str">
        <f ca="true">+IF(OFFSET('Sanitation Data'!$E$31,0,10*ROW('Sanitation Data'!E50))="","",OFFSET('Sanitation Data'!$E$31,0,10*ROW('Sanitation Data'!E50)))</f>
        <v/>
      </c>
      <c r="CX56" s="36" t="str">
        <f ca="true">+IF(OFFSET('Sanitation Data'!$E$32,0,10*ROW('Sanitation Data'!E50))="","",OFFSET('Sanitation Data'!$E$32,0,10*ROW('Sanitation Data'!E50)))</f>
        <v/>
      </c>
      <c r="CY56" s="36" t="str">
        <f ca="true">+IF(OFFSET('Sanitation Data'!$E$33,0,10*ROW('Sanitation Data'!E50))="","",OFFSET('Sanitation Data'!$E$33,0,10*ROW('Sanitation Data'!E50)))</f>
        <v/>
      </c>
      <c r="CZ56" s="36" t="str">
        <f ca="true">+IF(OFFSET('Sanitation Data'!$F$29,0,10*ROW('Sanitation Data'!F50))="","",OFFSET('Sanitation Data'!$F$29,0,10*ROW('Sanitation Data'!F50)))</f>
        <v/>
      </c>
      <c r="DA56" s="36" t="str">
        <f ca="true">+IF(OFFSET('Sanitation Data'!$F$30,0,10*ROW('Sanitation Data'!F50))="","",OFFSET('Sanitation Data'!$F$30,0,10*ROW('Sanitation Data'!F50)))</f>
        <v/>
      </c>
      <c r="DB56" s="36" t="str">
        <f ca="true">+IF(OFFSET('Sanitation Data'!$F$31,0,10*ROW('Sanitation Data'!F50))="","",OFFSET('Sanitation Data'!$F$31,0,10*ROW('Sanitation Data'!F50)))</f>
        <v/>
      </c>
      <c r="DC56" s="36" t="str">
        <f ca="true">+IF(OFFSET('Sanitation Data'!$F$32,0,10*ROW('Sanitation Data'!F50))="","",OFFSET('Sanitation Data'!$F$32,0,10*ROW('Sanitation Data'!F50)))</f>
        <v/>
      </c>
      <c r="DD56" s="36" t="str">
        <f ca="true">+IF(OFFSET('Sanitation Data'!$F$33,0,10*ROW('Sanitation Data'!F50))="","",OFFSET('Sanitation Data'!$F$33,0,10*ROW('Sanitation Data'!F50)))</f>
        <v/>
      </c>
      <c r="DE56" s="36" t="str">
        <f ca="true">+IF(OFFSET('Sanitation Data'!$G$29,0,10*ROW('Sanitation Data'!G50))="","",OFFSET('Sanitation Data'!$G$29,0,10*ROW('Sanitation Data'!G50)))</f>
        <v/>
      </c>
      <c r="DF56" s="36" t="str">
        <f ca="true">+IF(OFFSET('Sanitation Data'!$G$30,0,10*ROW('Sanitation Data'!G50))="","",OFFSET('Sanitation Data'!$G$30,0,10*ROW('Sanitation Data'!G50)))</f>
        <v/>
      </c>
      <c r="DG56" s="36" t="str">
        <f ca="true">+IF(OFFSET('Sanitation Data'!$G$31,0,10*ROW('Sanitation Data'!G50))="","",OFFSET('Sanitation Data'!$G$31,0,10*ROW('Sanitation Data'!G50)))</f>
        <v/>
      </c>
      <c r="DH56" s="36" t="str">
        <f ca="true">+IF(OFFSET('Sanitation Data'!$G$32,0,10*ROW('Sanitation Data'!G50))="","",OFFSET('Sanitation Data'!$G$32,0,10*ROW('Sanitation Data'!G50)))</f>
        <v/>
      </c>
      <c r="DI56" s="36" t="str">
        <f ca="true">+IF(OFFSET('Sanitation Data'!$G$33,0,10*ROW('Sanitation Data'!G50))="","",OFFSET('Sanitation Data'!$G$33,0,10*ROW('Sanitation Data'!G50)))</f>
        <v/>
      </c>
      <c r="DJ56" s="36" t="str">
        <f ca="true">+IF(OFFSET('Sanitation Data'!$H$29,0,10*ROW('Sanitation Data'!H50))="","",OFFSET('Sanitation Data'!$H$29,0,10*ROW('Sanitation Data'!H50)))</f>
        <v/>
      </c>
      <c r="DK56" s="36" t="str">
        <f ca="true">+IF(OFFSET('Sanitation Data'!$H$30,0,10*ROW('Sanitation Data'!H50))="","",OFFSET('Sanitation Data'!$H$30,0,10*ROW('Sanitation Data'!H50)))</f>
        <v/>
      </c>
      <c r="DL56" s="36" t="str">
        <f ca="true">+IF(OFFSET('Sanitation Data'!$H$31,0,10*ROW('Sanitation Data'!H50))="","",OFFSET('Sanitation Data'!$H$31,0,10*ROW('Sanitation Data'!H50)))</f>
        <v/>
      </c>
      <c r="DM56" s="36" t="str">
        <f ca="true">+IF(OFFSET('Sanitation Data'!$H$32,0,10*ROW('Sanitation Data'!H50))="","",OFFSET('Sanitation Data'!$H$32,0,10*ROW('Sanitation Data'!H50)))</f>
        <v/>
      </c>
      <c r="DN56" s="36" t="str">
        <f ca="true">+IF(OFFSET('Sanitation Data'!$H$33,0,10*ROW('Sanitation Data'!H50))="","",OFFSET('Sanitation Data'!$H$33,0,10*ROW('Sanitation Data'!H50)))</f>
        <v/>
      </c>
      <c r="DO56" s="36" t="str">
        <f ca="true">+IF(OFFSET('Hygiene Data'!$C$12,0,10*ROW('Hygiene Data'!C50))="","",OFFSET('Hygiene Data'!$C$12,0,10*ROW('Hygiene Data'!C50)))</f>
        <v/>
      </c>
      <c r="DP56" s="36" t="str">
        <f ca="true">+IF(OFFSET('Hygiene Data'!$C$13,0,10*ROW('Hygiene Data'!C50))="","",OFFSET('Hygiene Data'!$C$13,0,10*ROW('Hygiene Data'!C50)))</f>
        <v/>
      </c>
      <c r="DQ56" s="36" t="str">
        <f ca="true">+IF(OFFSET('Hygiene Data'!$C$14,0,10*ROW('Hygiene Data'!C50))="","",OFFSET('Hygiene Data'!$C$14,0,10*ROW('Hygiene Data'!C50)))</f>
        <v/>
      </c>
      <c r="DR56" s="36" t="str">
        <f ca="true">+IF(OFFSET('Hygiene Data'!$D$12,0,10*ROW('Hygiene Data'!D50))="","",OFFSET('Hygiene Data'!$D$12,0,10*ROW('Hygiene Data'!D50)))</f>
        <v/>
      </c>
      <c r="DS56" s="36" t="str">
        <f ca="true">+IF(OFFSET('Hygiene Data'!$D$13,0,10*ROW('Hygiene Data'!D50))="","",OFFSET('Hygiene Data'!$D$13,0,10*ROW('Hygiene Data'!D50)))</f>
        <v/>
      </c>
      <c r="DT56" s="36" t="str">
        <f ca="true">+IF(OFFSET('Hygiene Data'!$D$14,0,10*ROW('Hygiene Data'!D50))="","",OFFSET('Hygiene Data'!$D$14,0,10*ROW('Hygiene Data'!D50)))</f>
        <v/>
      </c>
      <c r="DU56" s="36" t="str">
        <f ca="true">+IF(OFFSET('Hygiene Data'!$E$12,0,10*ROW('Hygiene Data'!E50))="","",OFFSET('Hygiene Data'!$E$12,0,10*ROW('Hygiene Data'!E50)))</f>
        <v/>
      </c>
      <c r="DV56" s="36" t="str">
        <f ca="true">+IF(OFFSET('Hygiene Data'!$E$13,0,10*ROW('Hygiene Data'!E50))="","",OFFSET('Hygiene Data'!$E$13,0,10*ROW('Hygiene Data'!E50)))</f>
        <v/>
      </c>
      <c r="DW56" s="36" t="str">
        <f ca="true">+IF(OFFSET('Hygiene Data'!$E$14,0,10*ROW('Hygiene Data'!E50))="","",OFFSET('Hygiene Data'!$E$14,0,10*ROW('Hygiene Data'!E50)))</f>
        <v/>
      </c>
      <c r="DX56" s="36" t="str">
        <f ca="true">+IF(OFFSET('Hygiene Data'!$F$12,0,10*ROW('Hygiene Data'!F50))="","",OFFSET('Hygiene Data'!$F$12,0,10*ROW('Hygiene Data'!F50)))</f>
        <v/>
      </c>
      <c r="DY56" s="36" t="str">
        <f ca="true">+IF(OFFSET('Hygiene Data'!$F$13,0,10*ROW('Hygiene Data'!F50))="","",OFFSET('Hygiene Data'!$F$13,0,10*ROW('Hygiene Data'!F50)))</f>
        <v/>
      </c>
      <c r="DZ56" s="36" t="str">
        <f ca="true">+IF(OFFSET('Hygiene Data'!$F$14,0,10*ROW('Hygiene Data'!F50))="","",OFFSET('Hygiene Data'!$F$14,0,10*ROW('Hygiene Data'!F50)))</f>
        <v/>
      </c>
      <c r="EA56" s="36" t="str">
        <f ca="true">+IF(OFFSET('Hygiene Data'!$G$12,0,10*ROW('Hygiene Data'!G50))="","",OFFSET('Hygiene Data'!$G$12,0,10*ROW('Hygiene Data'!G50)))</f>
        <v/>
      </c>
      <c r="EB56" s="36" t="str">
        <f ca="true">+IF(OFFSET('Hygiene Data'!$G$13,0,10*ROW('Hygiene Data'!G50))="","",OFFSET('Hygiene Data'!$G$13,0,10*ROW('Hygiene Data'!G50)))</f>
        <v/>
      </c>
      <c r="EC56" s="36" t="str">
        <f ca="true">+IF(OFFSET('Hygiene Data'!$G$14,0,10*ROW('Hygiene Data'!G50))="","",OFFSET('Hygiene Data'!$G$14,0,10*ROW('Hygiene Data'!G50)))</f>
        <v/>
      </c>
      <c r="ED56" s="36" t="str">
        <f ca="true">+IF(OFFSET('Hygiene Data'!$H$12,0,10*ROW('Hygiene Data'!H50))="","",OFFSET('Hygiene Data'!$H$12,0,10*ROW('Hygiene Data'!H50)))</f>
        <v/>
      </c>
      <c r="EE56" s="36" t="str">
        <f ca="true">+IF(OFFSET('Hygiene Data'!$H$13,0,10*ROW('Hygiene Data'!H50))="","",OFFSET('Hygiene Data'!$H$13,0,10*ROW('Hygiene Data'!H50)))</f>
        <v/>
      </c>
      <c r="EF56" s="36" t="str">
        <f ca="true">+IF(OFFSET('Hygiene Data'!$H$14,0,10*ROW('Hygiene Data'!H50))="","",OFFSET('Hygiene Data'!$H$14,0,10*ROW('Hygiene Data'!H50)))</f>
        <v/>
      </c>
    </row>
    <row r="57" x14ac:dyDescent="0.2">
      <c r="A57" s="59" t="str">
        <f ca="true">+IF(OFFSET('Water Data'!$B$1,0,10*ROW('Water Data'!B54))="","",OFFSET('Water Data'!$B$1,0,10*ROW('Water Data'!B54)))</f>
        <v/>
      </c>
      <c r="B57" s="59" t="str">
        <f ca="true">+IF(OFFSET('Water Data'!$A$3,0,10*ROW('Water Data'!A54))="","",OFFSET('Water Data'!$A$3,0,10*ROW('Water Data'!A54)))</f>
        <v/>
      </c>
      <c r="C57" s="59" t="str">
        <f ca="true">+IF(OFFSET('Water Data'!$C$3,0,10*ROW('Water Data'!C54))="","",OFFSET('Water Data'!$C$3,0,10*ROW('Water Data'!C54)))</f>
        <v/>
      </c>
      <c r="D57" s="250" t="e">
        <f ca="true">+IF(AND(ISNUMBER(OFFSET('Water Data'!$C$5,0,10*ROW('Water Data'!C51))),BS57="Yes"),100-OFFSET('Water Data'!$C$5,0,10*ROW('Water Data'!C51)),IF(AND(ISNUMBER(OFFSET('Water Data'!$C$5,0,10*ROW('Water Data'!C51))),BS57="No",ISNUMBER(OFFSET('Water Data'!$C$5,0,10*ROW('Water Data'!C51)))),CONCATENATE("[",ROUND(100-OFFSET('Water Data'!$C$5,0,10*ROW('Water Data'!C51)),0),"]"),IF(AND(ISNUMBER(OFFSET('Water Data'!$C$5,0,10*ROW('Water Data'!C51))),BS57="",ISNUMBER(OFFSET('Water Data'!$C$5,0,10*ROW('Water Data'!C51)))),100-OFFSET('Water Data'!$C$5,0,10*ROW('Water Data'!C51)),NA())))</f>
        <v>#N/A</v>
      </c>
      <c r="E57" s="250" t="e">
        <f ca="true">+IF(AND(ISNUMBER(OFFSET('Water Data'!$C$7,0,10*ROW('Water Data'!D51))),BT57="Yes"),OFFSET('Water Data'!$C$7,0,10*ROW('Water Data'!C51)),IF(AND(ISNUMBER(OFFSET('Water Data'!$C$7,0,10*ROW('Water Data'!C51))),BT57="No",ISNUMBER(OFFSET('Water Data'!$C$7,0,10*ROW('Water Data'!C51)))),CONCATENATE("[",ROUND(OFFSET('Water Data'!$C$7,0,10*ROW('Water Data'!C51)),0),"]"),IF(AND(ISNUMBER(OFFSET('Water Data'!$C$7,0,10*ROW('Water Data'!C51))),BT57="",ISNUMBER(OFFSET('Water Data'!$C$7,0,10*ROW('Water Data'!C51)))),OFFSET('Water Data'!$C$7,0,10*ROW('Water Data'!C51)),NA())))</f>
        <v>#N/A</v>
      </c>
      <c r="F57" s="250" t="e">
        <f ca="true">+IF(AND(ISNUMBER(OFFSET('Water Data'!$C$10,0,10*ROW('Water Data'!C51))),BU57="Yes"),OFFSET('Water Data'!$C$10,0,10*ROW('Water Data'!C51)),IF(AND(ISNUMBER(OFFSET('Water Data'!$C$10,0,10*ROW('Water Data'!C51))),BU57="No",ISNUMBER(OFFSET('Water Data'!$C$10,0,10*ROW('Water Data'!C51)))),CONCATENATE("[",ROUND(OFFSET('Water Data'!$C$10,0,10*ROW('Water Data'!C51)),0),"]"),IF(AND(ISNUMBER(OFFSET('Water Data'!$C$10,0,10*ROW('Water Data'!C51))),BU57="",ISNUMBER(OFFSET('Water Data'!$C$10,0,10*ROW('Water Data'!C51)))),OFFSET('Water Data'!$C$10,0,10*ROW('Water Data'!C51)),NA())))</f>
        <v>#N/A</v>
      </c>
      <c r="G57" s="250" t="e">
        <f ca="true">+IF(AND(ISNUMBER(OFFSET('Water Data'!$D$5,0,10*ROW('Water Data'!D51))),BV57="Yes"),100-OFFSET('Water Data'!$D$5,0,10*ROW('Water Data'!D51)),IF(AND(ISNUMBER(OFFSET('Water Data'!$D$5,0,10*ROW('Water Data'!D51))),BV57="No",ISNUMBER(OFFSET('Water Data'!$D$5,0,10*ROW('Water Data'!D51)))),CONCATENATE("[",ROUND(100-OFFSET('Water Data'!$D$5,0,10*ROW('Water Data'!D51)),0),"]"),IF(AND(ISNUMBER(OFFSET('Water Data'!$D$5,0,10*ROW('Water Data'!D51))),BV57="",ISNUMBER(OFFSET('Water Data'!$D$5,0,10*ROW('Water Data'!D51)))),100-OFFSET('Water Data'!$D$5,0,10*ROW('Water Data'!D51)),NA())))</f>
        <v>#N/A</v>
      </c>
      <c r="H57" s="250" t="e">
        <f ca="true">+IF(AND(ISNUMBER(OFFSET('Water Data'!$D$7,0,10*ROW('Water Data'!D51))),BW57="Yes"),OFFSET('Water Data'!$D$7,0,10*ROW('Water Data'!D51)),IF(AND(ISNUMBER(OFFSET('Water Data'!$D$7,0,10*ROW('Water Data'!D51))),BW57="No",ISNUMBER(OFFSET('Water Data'!$D$7,0,10*ROW('Water Data'!D51)))),CONCATENATE("[",ROUND(OFFSET('Water Data'!$C$7,0,10*ROW('Water Data'!D51)),0),"]"),IF(AND(ISNUMBER(OFFSET('Water Data'!$D$7,0,10*ROW('Water Data'!D51))),BW57="",ISNUMBER(OFFSET('Water Data'!$D$7,0,10*ROW('Water Data'!D51)))),OFFSET('Water Data'!$D$7,0,10*ROW('Water Data'!D51)),NA())))</f>
        <v>#N/A</v>
      </c>
      <c r="I57" s="250" t="e">
        <f ca="true">+IF(AND(ISNUMBER(OFFSET('Water Data'!$D$10,0,10*ROW('Water Data'!D51))),BX57="Yes"),OFFSET('Water Data'!$D$10,0,10*ROW('Water Data'!D51)),IF(AND(ISNUMBER(OFFSET('Water Data'!$D$10,0,10*ROW('Water Data'!D51))),BX57="No",ISNUMBER(OFFSET('Water Data'!$D$10,0,10*ROW('Water Data'!D51)))),CONCATENATE("[",ROUND(OFFSET('Water Data'!$D$10,0,10*ROW('Water Data'!D51)),0),"]"),IF(AND(ISNUMBER(OFFSET('Water Data'!$D$10,0,10*ROW('Water Data'!D51))),BX57="",ISNUMBER(OFFSET('Water Data'!$D$10,0,10*ROW('Water Data'!D51)))),OFFSET('Water Data'!$D$10,0,10*ROW('Water Data'!D51)),NA())))</f>
        <v>#N/A</v>
      </c>
      <c r="J57" s="250" t="e">
        <f ca="true">+IF(AND(ISNUMBER(OFFSET('Water Data'!$E$5,0,10*ROW('Water Data'!E51))),BY57="Yes"),100-OFFSET('Water Data'!$E$5,0,10*ROW('Water Data'!E51)),IF(AND(ISNUMBER(OFFSET('Water Data'!$E$5,0,10*ROW('Water Data'!E51))),BY57="No",ISNUMBER(OFFSET('Water Data'!$E$5,0,10*ROW('Water Data'!E51)))),CONCATENATE("[",ROUND(100-OFFSET('Water Data'!$E$5,0,10*ROW('Water Data'!E51)),0),"]"),IF(AND(ISNUMBER(OFFSET('Water Data'!$E$5,0,10*ROW('Water Data'!E51))),BY57="",ISNUMBER(OFFSET('Water Data'!$E$5,0,10*ROW('Water Data'!E51)))),100-OFFSET('Water Data'!$E$5,0,10*ROW('Water Data'!E51)),NA())))</f>
        <v>#N/A</v>
      </c>
      <c r="K57" s="250" t="e">
        <f ca="true">+IF(AND(ISNUMBER(OFFSET('Water Data'!$E$7,0,10*ROW('Water Data'!E51))),BZ57="Yes"),OFFSET('Water Data'!$E$7,0,10*ROW('Water Data'!E51)),IF(AND(ISNUMBER(OFFSET('Water Data'!$E$7,0,10*ROW('Water Data'!E51))),BZ57="No",ISNUMBER(OFFSET('Water Data'!$E$7,0,10*ROW('Water Data'!E51)))),CONCATENATE("[",ROUND(OFFSET('Water Data'!$E$7,0,10*ROW('Water Data'!E51)),0),"]"),IF(AND(ISNUMBER(OFFSET('Water Data'!$E$7,0,10*ROW('Water Data'!E51))),BZ57="",ISNUMBER(OFFSET('Water Data'!$E$7,0,10*ROW('Water Data'!E51)))),OFFSET('Water Data'!$E$7,0,10*ROW('Water Data'!E51)),NA())))</f>
        <v>#N/A</v>
      </c>
      <c r="L57" s="250" t="e">
        <f ca="true">+IF(AND(ISNUMBER(OFFSET('Water Data'!$E$10,0,10*ROW('Water Data'!E51))),CA57="Yes"),OFFSET('Water Data'!$E$10,0,10*ROW('Water Data'!E51)),IF(AND(ISNUMBER(OFFSET('Water Data'!$E$10,0,10*ROW('Water Data'!E51))),CA57="No",ISNUMBER(OFFSET('Water Data'!$E$10,0,10*ROW('Water Data'!E51)))),CONCATENATE("[",ROUND(OFFSET('Water Data'!$E$10,0,10*ROW('Water Data'!E51)),0),"]"),IF(AND(ISNUMBER(OFFSET('Water Data'!$E$10,0,10*ROW('Water Data'!E51))),CA57="",ISNUMBER(OFFSET('Water Data'!$E$10,0,10*ROW('Water Data'!E51)))),OFFSET('Water Data'!$E$10,0,10*ROW('Water Data'!E51)),NA())))</f>
        <v>#N/A</v>
      </c>
      <c r="M57" s="250" t="e">
        <f ca="true">+IF(AND(ISNUMBER(OFFSET('Water Data'!$F$5,0,10*ROW('Water Data'!F51))),CB57="Yes"),100-OFFSET('Water Data'!$F$5,0,10*ROW('Water Data'!F51)),IF(AND(ISNUMBER(OFFSET('Water Data'!$F$5,0,10*ROW('Water Data'!F51))),CB57="No",ISNUMBER(OFFSET('Water Data'!$F$5,0,10*ROW('Water Data'!F51)))),CONCATENATE("[",ROUND(100-OFFSET('Water Data'!$F$5,0,10*ROW('Water Data'!F51)),0),"]"),IF(AND(ISNUMBER(OFFSET('Water Data'!$F$5,0,10*ROW('Water Data'!F51))),CB57="",ISNUMBER(OFFSET('Water Data'!$F$5,0,10*ROW('Water Data'!F51)))),100-OFFSET('Water Data'!$F$5,0,10*ROW('Water Data'!F51)),NA())))</f>
        <v>#N/A</v>
      </c>
      <c r="N57" s="250" t="e">
        <f ca="true">+IF(AND(ISNUMBER(OFFSET('Water Data'!$F$7,0,10*ROW('Water Data'!F51))),CC57="Yes"),OFFSET('Water Data'!$F$7,0,10*ROW('Water Data'!F51)),IF(AND(ISNUMBER(OFFSET('Water Data'!$F$7,0,10*ROW('Water Data'!F51))),CC57="No",ISNUMBER(OFFSET('Water Data'!$F$7,0,10*ROW('Water Data'!F51)))),CONCATENATE("[",ROUND(OFFSET('Water Data'!$F$7,0,10*ROW('Water Data'!F51)),0),"]"),IF(AND(ISNUMBER(OFFSET('Water Data'!$F$7,0,10*ROW('Water Data'!F51))),CC57="",ISNUMBER(OFFSET('Water Data'!$F$7,0,10*ROW('Water Data'!F51)))),OFFSET('Water Data'!$F$7,0,10*ROW('Water Data'!F51)),NA())))</f>
        <v>#N/A</v>
      </c>
      <c r="O57" s="250" t="e">
        <f ca="true">+IF(AND(ISNUMBER(OFFSET('Water Data'!$F$10,0,10*ROW('Water Data'!F51))),CD57="Yes"),OFFSET('Water Data'!$F$10,0,10*ROW('Water Data'!F51)),IF(AND(ISNUMBER(OFFSET('Water Data'!$F$10,0,10*ROW('Water Data'!F51))),CD57="No",ISNUMBER(OFFSET('Water Data'!$F$10,0,10*ROW('Water Data'!F51)))),CONCATENATE("[",ROUND(OFFSET('Water Data'!$F$10,0,10*ROW('Water Data'!F51)),0),"]"),IF(AND(ISNUMBER(OFFSET('Water Data'!$F$10,0,10*ROW('Water Data'!F51))),CD57="",ISNUMBER(OFFSET('Water Data'!$F$10,0,10*ROW('Water Data'!F51)))),OFFSET('Water Data'!$F$10,0,10*ROW('Water Data'!F51)),NA())))</f>
        <v>#N/A</v>
      </c>
      <c r="P57" s="250" t="e">
        <f ca="true">+IF(AND(ISNUMBER(OFFSET('Water Data'!$G$5,0,10*ROW('Water Data'!G51))),CE57="Yes"),100-OFFSET('Water Data'!$G$5,0,10*ROW('Water Data'!G51)),IF(AND(ISNUMBER(OFFSET('Water Data'!$G$5,0,10*ROW('Water Data'!G51))),CE57="No",ISNUMBER(OFFSET('Water Data'!$G$5,0,10*ROW('Water Data'!G51)))),CONCATENATE("[",ROUND(100-OFFSET('Water Data'!$G$5,0,10*ROW('Water Data'!G51)),0),"]"),IF(AND(ISNUMBER(OFFSET('Water Data'!$G$5,0,10*ROW('Water Data'!G51))),CE57="",ISNUMBER(OFFSET('Water Data'!$G$5,0,10*ROW('Water Data'!G51)))),100-OFFSET('Water Data'!$G$5,0,10*ROW('Water Data'!G51)),NA())))</f>
        <v>#N/A</v>
      </c>
      <c r="Q57" s="250" t="e">
        <f ca="true">+IF(AND(ISNUMBER(OFFSET('Water Data'!$G$7,0,10*ROW('Water Data'!G51))),CF57="Yes"),OFFSET('Water Data'!$G$7,0,10*ROW('Water Data'!G51)),IF(AND(ISNUMBER(OFFSET('Water Data'!$G$7,0,10*ROW('Water Data'!G51))),CF57="No",ISNUMBER(OFFSET('Water Data'!$G$7,0,10*ROW('Water Data'!G51)))),CONCATENATE("[",ROUND(OFFSET('Water Data'!$G$7,0,10*ROW('Water Data'!G51)),0),"]"),IF(AND(ISNUMBER(OFFSET('Water Data'!$G$7,0,10*ROW('Water Data'!G51))),CF57="",ISNUMBER(OFFSET('Water Data'!$G$7,0,10*ROW('Water Data'!G51)))),OFFSET('Water Data'!$G$7,0,10*ROW('Water Data'!G51)),NA())))</f>
        <v>#N/A</v>
      </c>
      <c r="R57" s="250" t="e">
        <f ca="true">+IF(AND(ISNUMBER(OFFSET('Water Data'!$G$10,0,10*ROW('Water Data'!G51))),CG57="Yes"),OFFSET('Water Data'!$G$10,0,10*ROW('Water Data'!G51)),IF(AND(ISNUMBER(OFFSET('Water Data'!$G$10,0,10*ROW('Water Data'!G51))),CG57="No",ISNUMBER(OFFSET('Water Data'!$G$10,0,10*ROW('Water Data'!G51)))),CONCATENATE("[",ROUND(OFFSET('Water Data'!$G$10,0,10*ROW('Water Data'!G51)),0),"]"),IF(AND(ISNUMBER(OFFSET('Water Data'!$G$10,0,10*ROW('Water Data'!G51))),CG57="",ISNUMBER(OFFSET('Water Data'!$G$10,0,10*ROW('Water Data'!G51)))),OFFSET('Water Data'!$G$10,0,10*ROW('Water Data'!G51)),NA())))</f>
        <v>#N/A</v>
      </c>
      <c r="S57" s="250" t="e">
        <f ca="true">+IF(AND(ISNUMBER(OFFSET('Water Data'!$H$5,0,10*ROW('Water Data'!H51))),CH57="Yes"),100-OFFSET('Water Data'!$H$5,0,10*ROW('Water Data'!H51)),IF(AND(ISNUMBER(OFFSET('Water Data'!$H$5,0,10*ROW('Water Data'!H51))),CH57="No",ISNUMBER(OFFSET('Water Data'!$H$5,0,10*ROW('Water Data'!H51)))),CONCATENATE("[",ROUND(100-OFFSET('Water Data'!$H$5,0,10*ROW('Water Data'!H51)),0),"]"),IF(AND(ISNUMBER(OFFSET('Water Data'!$H$5,0,10*ROW('Water Data'!H51))),CH57="",ISNUMBER(OFFSET('Water Data'!$H$5,0,10*ROW('Water Data'!H51)))),100-OFFSET('Water Data'!$H$5,0,10*ROW('Water Data'!H51)),NA())))</f>
        <v>#N/A</v>
      </c>
      <c r="T57" s="250" t="e">
        <f ca="true">+IF(AND(ISNUMBER(OFFSET('Water Data'!$H$7,0,10*ROW('Water Data'!H51))),CI57="Yes"),OFFSET('Water Data'!$H$7,0,10*ROW('Water Data'!H51)),IF(AND(ISNUMBER(OFFSET('Water Data'!$H$7,0,10*ROW('Water Data'!H51))),CI57="No",ISNUMBER(OFFSET('Water Data'!$H$7,0,10*ROW('Water Data'!H51)))),CONCATENATE("[",ROUND(OFFSET('Water Data'!$H$7,0,10*ROW('Water Data'!H51)),0),"]"),IF(AND(ISNUMBER(OFFSET('Water Data'!$H$7,0,10*ROW('Water Data'!H51))),CI57="",ISNUMBER(OFFSET('Water Data'!$H$7,0,10*ROW('Water Data'!H51)))),OFFSET('Water Data'!$H$7,0,10*ROW('Water Data'!H51)),NA())))</f>
        <v>#N/A</v>
      </c>
      <c r="U57" s="250" t="e">
        <f ca="true">+IF(AND(ISNUMBER(OFFSET('Water Data'!$H$10,0,10*ROW('Water Data'!H51))),CJ57="Yes"),OFFSET('Water Data'!$H$10,0,10*ROW('Water Data'!H51)),IF(AND(ISNUMBER(OFFSET('Water Data'!$H$10,0,10*ROW('Water Data'!H51))),CJ57="No",ISNUMBER(OFFSET('Water Data'!$H$10,0,10*ROW('Water Data'!H51)))),CONCATENATE("[",ROUND(OFFSET('Water Data'!$H$10,0,10*ROW('Water Data'!H51)),0),"]"),IF(AND(ISNUMBER(OFFSET('Water Data'!$H$10,0,10*ROW('Water Data'!H51))),CJ57="",ISNUMBER(OFFSET('Water Data'!$H$10,0,10*ROW('Water Data'!H51)))),OFFSET('Water Data'!$H$10,0,10*ROW('Water Data'!H51)),NA())))</f>
        <v>#N/A</v>
      </c>
      <c r="V57" s="251" t="e">
        <f ca="true">+IF(AND(ISNUMBER(OFFSET('Sanitation Data'!$C$5,0,10*ROW('Sanitation Data'!C51))),CK57="Yes"),100-OFFSET('Sanitation Data'!$C$5,0,10*ROW('Sanitation Data'!C51)),IF(AND(ISNUMBER(OFFSET('Sanitation Data'!$C$5,0,10*ROW('Sanitation Data'!C51))),CK57="No",ISNUMBER(OFFSET('Sanitation Data'!$C$5,0,10*ROW('Sanitation Data'!C51)))),CONCATENATE("[",ROUND(100-OFFSET('Sanitation Data'!$C$5,0,10*ROW('Sanitation Data'!C51)),0),"]"),IF(AND(ISNUMBER(OFFSET('Sanitation Data'!$C$5,0,10*ROW('Sanitation Data'!C51))),CK57="",ISNUMBER(OFFSET('Sanitation Data'!$C$5,0,10*ROW('Sanitation Data'!C51)))),100-OFFSET('Sanitation Data'!$C$5,0,10*ROW('Sanitation Data'!C51)),NA())))</f>
        <v>#N/A</v>
      </c>
      <c r="W57" s="251" t="e">
        <f ca="true">+IF(AND(ISNUMBER(OFFSET('Sanitation Data'!$C$7,0,10*ROW('Sanitation Data'!C51))),CL57="Yes"),OFFSET('Sanitation Data'!$C$7,0,10*ROW('Sanitation Data'!C51)),IF(AND(ISNUMBER(OFFSET('Sanitation Data'!$C$7,0,10*ROW('Sanitation Data'!C51))),CL57="No",ISNUMBER(OFFSET('Sanitation Data'!$C$7,0,10*ROW('Sanitation Data'!C51)))),CONCATENATE("[",ROUND(OFFSET('Sanitation Data'!$C$7,0,10*ROW('Sanitation Data'!C51)),0),"]"),IF(AND(ISNUMBER(OFFSET('Sanitation Data'!$C$7,0,10*ROW('Sanitation Data'!C51))),CL57="",ISNUMBER(OFFSET('Sanitation Data'!$C$7,0,10*ROW('Sanitation Data'!C51)))),OFFSET('Sanitation Data'!$C$7,0,10*ROW('Sanitation Data'!C51)),NA())))</f>
        <v>#N/A</v>
      </c>
      <c r="X57" s="251" t="e">
        <f ca="true">+IF(AND(ISNUMBER(OFFSET('Sanitation Data'!$C$11,0,10*ROW('Sanitation Data'!C51))),CM57="Yes"),OFFSET('Sanitation Data'!$C$11,0,10*ROW('Sanitation Data'!C51)),IF(AND(ISNUMBER(OFFSET('Sanitation Data'!$C$11,0,10*ROW('Sanitation Data'!C51))),CM57="No",ISNUMBER(OFFSET('Sanitation Data'!$C$11,0,10*ROW('Sanitation Data'!C51)))),CONCATENATE("[",ROUND(OFFSET('Sanitation Data'!$C$11,0,10*ROW('Sanitation Data'!C51)),0),"]"),IF(AND(ISNUMBER(OFFSET('Sanitation Data'!$C$11,0,10*ROW('Sanitation Data'!C51))),CM57="",ISNUMBER(OFFSET('Sanitation Data'!$C$11,0,10*ROW('Sanitation Data'!C51)))),OFFSET('Sanitation Data'!$C$11,0,10*ROW('Sanitation Data'!C51)),NA())))</f>
        <v>#N/A</v>
      </c>
      <c r="Y57" s="251" t="e">
        <f ca="true">+IF(AND(ISNUMBER(OFFSET('Sanitation Data'!$C$12,0,10*ROW('Sanitation Data'!C51))),CN57="Yes"),OFFSET('Sanitation Data'!$C$12,0,10*ROW('Sanitation Data'!C51)),IF(AND(ISNUMBER(OFFSET('Sanitation Data'!$C$12,0,10*ROW('Sanitation Data'!C51))),CN57="No",ISNUMBER(OFFSET('Sanitation Data'!$C$12,0,10*ROW('Sanitation Data'!C51)))),CONCATENATE("[",ROUND(OFFSET('Sanitation Data'!$C$12,0,10*ROW('Sanitation Data'!C51)),0),"]"),IF(AND(ISNUMBER(OFFSET('Sanitation Data'!$C$12,0,10*ROW('Sanitation Data'!C51))),CN57="",ISNUMBER(OFFSET('Sanitation Data'!$C$12,0,10*ROW('Sanitation Data'!C51)))),OFFSET('Sanitation Data'!$C$12,0,10*ROW('Sanitation Data'!C51)),NA())))</f>
        <v>#N/A</v>
      </c>
      <c r="Z57" s="251" t="e">
        <f ca="true">+IF(AND(ISNUMBER(OFFSET('Sanitation Data'!$C$13,0,10*ROW('Sanitation Data'!C51))),CO57="Yes"),OFFSET('Sanitation Data'!$C$13,0,10*ROW('Sanitation Data'!C51)),IF(AND(ISNUMBER(OFFSET('Sanitation Data'!$C$13,0,10*ROW('Sanitation Data'!C51))),CO57="No",ISNUMBER(OFFSET('Sanitation Data'!$C$13,0,10*ROW('Sanitation Data'!C51)))),CONCATENATE("[",ROUND(OFFSET('Sanitation Data'!$C$13,0,10*ROW('Sanitation Data'!C51)),0),"]"),IF(AND(ISNUMBER(OFFSET('Sanitation Data'!$C$13,0,10*ROW('Sanitation Data'!C51))),CO57="",ISNUMBER(OFFSET('Sanitation Data'!$C$13,0,10*ROW('Sanitation Data'!C51)))),OFFSET('Sanitation Data'!$C$13,0,10*ROW('Sanitation Data'!C51)),NA())))</f>
        <v>#N/A</v>
      </c>
      <c r="AA57" s="251" t="e">
        <f ca="true">+IF(AND(ISNUMBER(OFFSET('Sanitation Data'!$D$5,0,10*ROW('Sanitation Data'!D51))),CP57="Yes"),100-OFFSET('Sanitation Data'!$D$5,0,10*ROW('Sanitation Data'!D51)),IF(AND(ISNUMBER(OFFSET('Sanitation Data'!$D$5,0,10*ROW('Sanitation Data'!D51))),CP57="No",ISNUMBER(OFFSET('Sanitation Data'!$D$5,0,10*ROW('Sanitation Data'!D51)))),CONCATENATE("[",ROUND(100-OFFSET('Sanitation Data'!$D$5,0,10*ROW('Sanitation Data'!D51)),0),"]"),IF(AND(ISNUMBER(OFFSET('Sanitation Data'!$D$5,0,10*ROW('Sanitation Data'!D51))),CP57="",ISNUMBER(OFFSET('Sanitation Data'!$D$5,0,10*ROW('Sanitation Data'!D51)))),100-OFFSET('Sanitation Data'!$D$5,0,10*ROW('Sanitation Data'!D51)),NA())))</f>
        <v>#N/A</v>
      </c>
      <c r="AB57" s="251" t="e">
        <f ca="true">+IF(AND(ISNUMBER(OFFSET('Sanitation Data'!$D$7,0,10*ROW('Sanitation Data'!D51))),CQ57="Yes"),OFFSET('Sanitation Data'!$D$7,0,10*ROW('Sanitation Data'!G51)),IF(AND(ISNUMBER(OFFSET('Sanitation Data'!$D$7,0,10*ROW('Sanitation Data'!D51))),CQ57="No",ISNUMBER(OFFSET('Sanitation Data'!$D$7,0,10*ROW('Sanitation Data'!D51)))),CONCATENATE("[",ROUND(OFFSET('Sanitation Data'!$D$7,0,10*ROW('Sanitation Data'!D51)),0),"]"),IF(AND(ISNUMBER(OFFSET('Sanitation Data'!$D$7,0,10*ROW('Sanitation Data'!D51))),CQ57="",ISNUMBER(OFFSET('Sanitation Data'!$D$7,0,10*ROW('Sanitation Data'!D51)))),OFFSET('Sanitation Data'!$D$7,0,10*ROW('Sanitation Data'!D51)),NA())))</f>
        <v>#N/A</v>
      </c>
      <c r="AC57" s="251" t="e">
        <f ca="true">+IF(AND(ISNUMBER(OFFSET('Sanitation Data'!$D$11,0,10*ROW('Sanitation Data'!D51))),CR57="Yes"),OFFSET('Sanitation Data'!$D$11,0,10*ROW('Sanitation Data'!D51)),IF(AND(ISNUMBER(OFFSET('Sanitation Data'!$D$11,0,10*ROW('Sanitation Data'!D51))),CR57="No",ISNUMBER(OFFSET('Sanitation Data'!$D$11,0,10*ROW('Sanitation Data'!D51)))),CONCATENATE("[",ROUND(OFFSET('Sanitation Data'!$D$11,0,10*ROW('Sanitation Data'!D51)),0),"]"),IF(AND(ISNUMBER(OFFSET('Sanitation Data'!$D$11,0,10*ROW('Sanitation Data'!D51))),CR57="",ISNUMBER(OFFSET('Sanitation Data'!$D$11,0,10*ROW('Sanitation Data'!D51)))),OFFSET('Sanitation Data'!$D$11,0,10*ROW('Sanitation Data'!D51)),NA())))</f>
        <v>#N/A</v>
      </c>
      <c r="AD57" s="251" t="e">
        <f ca="true">+IF(AND(ISNUMBER(OFFSET('Sanitation Data'!$D$12,0,10*ROW('Sanitation Data'!D51))),CS57="Yes"),OFFSET('Sanitation Data'!$D$12,0,10*ROW('Sanitation Data'!D51)),IF(AND(ISNUMBER(OFFSET('Sanitation Data'!$D$12,0,10*ROW('Sanitation Data'!D51))),CS57="No",ISNUMBER(OFFSET('Sanitation Data'!$D$12,0,10*ROW('Sanitation Data'!D51)))),CONCATENATE("[",ROUND(OFFSET('Sanitation Data'!$D$12,0,10*ROW('Sanitation Data'!D51)),0),"]"),IF(AND(ISNUMBER(OFFSET('Sanitation Data'!$D$12,0,10*ROW('Sanitation Data'!D51))),CS57="",ISNUMBER(OFFSET('Sanitation Data'!$D$12,0,10*ROW('Sanitation Data'!D51)))),OFFSET('Sanitation Data'!$D$12,0,10*ROW('Sanitation Data'!D51)),NA())))</f>
        <v>#N/A</v>
      </c>
      <c r="AE57" s="251" t="e">
        <f ca="true">+IF(AND(ISNUMBER(OFFSET('Sanitation Data'!$D$13,0,10*ROW('Sanitation Data'!D51))),CT57="Yes"),OFFSET('Sanitation Data'!$D$13,0,10*ROW('Sanitation Data'!D51)),IF(AND(ISNUMBER(OFFSET('Sanitation Data'!$D$13,0,10*ROW('Sanitation Data'!D51))),CT57="No",ISNUMBER(OFFSET('Sanitation Data'!$D$13,0,10*ROW('Sanitation Data'!D51)))),CONCATENATE("[",ROUND(OFFSET('Sanitation Data'!$D$13,0,10*ROW('Sanitation Data'!D51)),0),"]"),IF(AND(ISNUMBER(OFFSET('Sanitation Data'!$D$13,0,10*ROW('Sanitation Data'!D51))),CT57="",ISNUMBER(OFFSET('Sanitation Data'!$D$13,0,10*ROW('Sanitation Data'!D51)))),OFFSET('Sanitation Data'!$D$13,0,10*ROW('Sanitation Data'!D51)),NA())))</f>
        <v>#N/A</v>
      </c>
      <c r="AF57" s="251" t="e">
        <f ca="true">+IF(AND(ISNUMBER(OFFSET('Sanitation Data'!$E$5,0,10*ROW('Sanitation Data'!E51))),CU57="Yes"),100-OFFSET('Sanitation Data'!$E$5,0,10*ROW('Sanitation Data'!E51)),IF(AND(ISNUMBER(OFFSET('Sanitation Data'!$E$5,0,10*ROW('Sanitation Data'!E51))),CU57="No",ISNUMBER(OFFSET('Sanitation Data'!$E$5,0,10*ROW('Sanitation Data'!E51)))),CONCATENATE("[",ROUND(100-OFFSET('Sanitation Data'!$E$5,0,10*ROW('Sanitation Data'!E51)),0),"]"),IF(AND(ISNUMBER(OFFSET('Sanitation Data'!$E$5,0,10*ROW('Sanitation Data'!E51))),CU57="",ISNUMBER(OFFSET('Sanitation Data'!$E$5,0,10*ROW('Sanitation Data'!E51)))),100-OFFSET('Sanitation Data'!$E$5,0,10*ROW('Sanitation Data'!E51)),NA())))</f>
        <v>#N/A</v>
      </c>
      <c r="AG57" s="251" t="e">
        <f ca="true">+IF(AND(ISNUMBER(OFFSET('Sanitation Data'!$E$7,0,10*ROW('Sanitation Data'!E51))),CV57="Yes"),OFFSET('Sanitation Data'!$E$7,0,10*ROW('Sanitation Data'!E51)),IF(AND(ISNUMBER(OFFSET('Sanitation Data'!$E$7,0,10*ROW('Sanitation Data'!E51))),CV57="No",ISNUMBER(OFFSET('Sanitation Data'!$E$7,0,10*ROW('Sanitation Data'!E51)))),CONCATENATE("[",ROUND(OFFSET('Sanitation Data'!$E$7,0,10*ROW('Sanitation Data'!E51)),0),"]"),IF(AND(ISNUMBER(OFFSET('Sanitation Data'!$E$7,0,10*ROW('Sanitation Data'!E51))),CV57="",ISNUMBER(OFFSET('Sanitation Data'!$E$7,0,10*ROW('Sanitation Data'!E51)))),OFFSET('Sanitation Data'!$E$7,0,10*ROW('Sanitation Data'!E51)),NA())))</f>
        <v>#N/A</v>
      </c>
      <c r="AH57" s="251" t="e">
        <f ca="true">+IF(AND(ISNUMBER(OFFSET('Sanitation Data'!$E$11,0,10*ROW('Sanitation Data'!E51))),CW57="Yes"),OFFSET('Sanitation Data'!$E$11,0,10*ROW('Sanitation Data'!E51)),IF(AND(ISNUMBER(OFFSET('Sanitation Data'!$E$11,0,10*ROW('Sanitation Data'!E51))),CW57="No",ISNUMBER(OFFSET('Sanitation Data'!$E$11,0,10*ROW('Sanitation Data'!E51)))),CONCATENATE("[",ROUND(OFFSET('Sanitation Data'!$E$11,0,10*ROW('Sanitation Data'!E51)),0),"]"),IF(AND(ISNUMBER(OFFSET('Sanitation Data'!$E$11,0,10*ROW('Sanitation Data'!E51))),CW57="",ISNUMBER(OFFSET('Sanitation Data'!$E$11,0,10*ROW('Sanitation Data'!E51)))),OFFSET('Sanitation Data'!$E$11,0,10*ROW('Sanitation Data'!E51)),NA())))</f>
        <v>#N/A</v>
      </c>
      <c r="AI57" s="251" t="e">
        <f ca="true">+IF(AND(ISNUMBER(OFFSET('Sanitation Data'!$E$12,0,10*ROW('Sanitation Data'!E51))),CX57="Yes"),OFFSET('Sanitation Data'!$E$12,0,10*ROW('Sanitation Data'!E51)),IF(AND(ISNUMBER(OFFSET('Sanitation Data'!$E$12,0,10*ROW('Sanitation Data'!E51))),CX57="No",ISNUMBER(OFFSET('Sanitation Data'!$E$12,0,10*ROW('Sanitation Data'!E51)))),CONCATENATE("[",ROUND(OFFSET('Sanitation Data'!$E$12,0,10*ROW('Sanitation Data'!E51)),0),"]"),IF(AND(ISNUMBER(OFFSET('Sanitation Data'!$E$12,0,10*ROW('Sanitation Data'!E51))),CX57="",ISNUMBER(OFFSET('Sanitation Data'!$E$12,0,10*ROW('Sanitation Data'!E51)))),OFFSET('Sanitation Data'!$E$12,0,10*ROW('Sanitation Data'!E51)),NA())))</f>
        <v>#N/A</v>
      </c>
      <c r="AJ57" s="251" t="e">
        <f ca="true">+IF(AND(ISNUMBER(OFFSET('Sanitation Data'!$E$13,0,10*ROW('Sanitation Data'!E51))),CY57="Yes"),OFFSET('Sanitation Data'!$E$13,0,10*ROW('Sanitation Data'!E51)),IF(AND(ISNUMBER(OFFSET('Sanitation Data'!$E$13,0,10*ROW('Sanitation Data'!E51))),CY57="No",ISNUMBER(OFFSET('Sanitation Data'!$E$13,0,10*ROW('Sanitation Data'!E51)))),CONCATENATE("[",ROUND(OFFSET('Sanitation Data'!$E$13,0,10*ROW('Sanitation Data'!E51)),0),"]"),IF(AND(ISNUMBER(OFFSET('Sanitation Data'!$E$13,0,10*ROW('Sanitation Data'!E51))),CY57="",ISNUMBER(OFFSET('Sanitation Data'!$E$13,0,10*ROW('Sanitation Data'!E51)))),OFFSET('Sanitation Data'!$E$13,0,10*ROW('Sanitation Data'!E51)),NA())))</f>
        <v>#N/A</v>
      </c>
      <c r="AK57" s="251" t="e">
        <f ca="true">+IF(AND(ISNUMBER(OFFSET('Sanitation Data'!$F$5,0,10*ROW('Sanitation Data'!F51))),CZ57="Yes"),100-OFFSET('Sanitation Data'!$F$5,0,10*ROW('Sanitation Data'!F51)),IF(AND(ISNUMBER(OFFSET('Sanitation Data'!$F$5,0,10*ROW('Sanitation Data'!F51))),CZ57="No",ISNUMBER(OFFSET('Sanitation Data'!$F$5,0,10*ROW('Sanitation Data'!F51)))),CONCATENATE("[",ROUND(100-OFFSET('Sanitation Data'!$F$5,0,10*ROW('Sanitation Data'!F51)),0),"]"),IF(AND(ISNUMBER(OFFSET('Sanitation Data'!$F$5,0,10*ROW('Sanitation Data'!F51))),CZ57="",ISNUMBER(OFFSET('Sanitation Data'!$F$5,0,10*ROW('Sanitation Data'!F51)))),100-OFFSET('Sanitation Data'!$F$5,0,10*ROW('Sanitation Data'!F51)),NA())))</f>
        <v>#N/A</v>
      </c>
      <c r="AL57" s="251" t="e">
        <f ca="true">+IF(AND(ISNUMBER(OFFSET('Sanitation Data'!$F$7,0,10*ROW('Sanitation Data'!F51))),DA57="Yes"),OFFSET('Sanitation Data'!$F$7,0,10*ROW('Sanitation Data'!F51)),IF(AND(ISNUMBER(OFFSET('Sanitation Data'!$F$7,0,10*ROW('Sanitation Data'!F51))),DA57="No",ISNUMBER(OFFSET('Sanitation Data'!$F$7,0,10*ROW('Sanitation Data'!F51)))),CONCATENATE("[",ROUND(OFFSET('Sanitation Data'!$F$7,0,10*ROW('Sanitation Data'!F51)),0),"]"),IF(AND(ISNUMBER(OFFSET('Sanitation Data'!$F$7,0,10*ROW('Sanitation Data'!F51))),DA57="",ISNUMBER(OFFSET('Sanitation Data'!$F$7,0,10*ROW('Sanitation Data'!F51)))),OFFSET('Sanitation Data'!$F$7,0,10*ROW('Sanitation Data'!F51)),NA())))</f>
        <v>#N/A</v>
      </c>
      <c r="AM57" s="251" t="e">
        <f ca="true">+IF(AND(ISNUMBER(OFFSET('Sanitation Data'!$F$11,0,10*ROW('Sanitation Data'!F51))),DB57="Yes"),OFFSET('Sanitation Data'!$F$11,0,10*ROW('Sanitation Data'!F51)),IF(AND(ISNUMBER(OFFSET('Sanitation Data'!$F$11,0,10*ROW('Sanitation Data'!F51))),DB57="No",ISNUMBER(OFFSET('Sanitation Data'!$F$11,0,10*ROW('Sanitation Data'!F51)))),CONCATENATE("[",ROUND(OFFSET('Sanitation Data'!$F$11,0,10*ROW('Sanitation Data'!F51)),0),"]"),IF(AND(ISNUMBER(OFFSET('Sanitation Data'!$F$11,0,10*ROW('Sanitation Data'!F51))),DB57="",ISNUMBER(OFFSET('Sanitation Data'!$F$11,0,10*ROW('Sanitation Data'!F51)))),OFFSET('Sanitation Data'!$F$11,0,10*ROW('Sanitation Data'!F51)),NA())))</f>
        <v>#N/A</v>
      </c>
      <c r="AN57" s="251" t="e">
        <f ca="true">+IF(AND(ISNUMBER(OFFSET('Sanitation Data'!$F$12,0,10*ROW('Sanitation Data'!F51))),DC57="Yes"),OFFSET('Sanitation Data'!$F$12,0,10*ROW('Sanitation Data'!F51)),IF(AND(ISNUMBER(OFFSET('Sanitation Data'!$F$12,0,10*ROW('Sanitation Data'!F51))),DC57="No",ISNUMBER(OFFSET('Sanitation Data'!$F$12,0,10*ROW('Sanitation Data'!F51)))),CONCATENATE("[",ROUND(OFFSET('Sanitation Data'!$F$12,0,10*ROW('Sanitation Data'!F51)),0),"]"),IF(AND(ISNUMBER(OFFSET('Sanitation Data'!$F$12,0,10*ROW('Sanitation Data'!F51))),DC57="",ISNUMBER(OFFSET('Sanitation Data'!$F$12,0,10*ROW('Sanitation Data'!F51)))),OFFSET('Sanitation Data'!$F$12,0,10*ROW('Sanitation Data'!F51)),NA())))</f>
        <v>#N/A</v>
      </c>
      <c r="AO57" s="251" t="e">
        <f ca="true">+IF(AND(ISNUMBER(OFFSET('Sanitation Data'!$F$13,0,10*ROW('Sanitation Data'!F51))),DD57="Yes"),OFFSET('Sanitation Data'!$F$13,0,10*ROW('Sanitation Data'!F51)),IF(AND(ISNUMBER(OFFSET('Sanitation Data'!$F$13,0,10*ROW('Sanitation Data'!F51))),DD57="No",ISNUMBER(OFFSET('Sanitation Data'!$F$13,0,10*ROW('Sanitation Data'!F51)))),CONCATENATE("[",ROUND(OFFSET('Sanitation Data'!$F$13,0,10*ROW('Sanitation Data'!F51)),0),"]"),IF(AND(ISNUMBER(OFFSET('Sanitation Data'!$F$13,0,10*ROW('Sanitation Data'!F51))),DD57="",ISNUMBER(OFFSET('Sanitation Data'!$F$13,0,10*ROW('Sanitation Data'!F51)))),OFFSET('Sanitation Data'!$F$13,0,10*ROW('Sanitation Data'!F51)),NA())))</f>
        <v>#N/A</v>
      </c>
      <c r="AP57" s="251" t="e">
        <f ca="true">+IF(AND(ISNUMBER(OFFSET('Sanitation Data'!$G$5,0,10*ROW('Sanitation Data'!G51))),DE57="Yes"),100-OFFSET('Sanitation Data'!$G$5,0,10*ROW('Sanitation Data'!G51)),IF(AND(ISNUMBER(OFFSET('Sanitation Data'!$G$5,0,10*ROW('Sanitation Data'!G51))),DE57="No",ISNUMBER(OFFSET('Sanitation Data'!$G$5,0,10*ROW('Sanitation Data'!G51)))),CONCATENATE("[",ROUND(100-OFFSET('Sanitation Data'!$G$5,0,10*ROW('Sanitation Data'!G51)),0),"]"),IF(AND(ISNUMBER(OFFSET('Sanitation Data'!$G$5,0,10*ROW('Sanitation Data'!G51))),DE57="",ISNUMBER(OFFSET('Sanitation Data'!$G$5,0,10*ROW('Sanitation Data'!G51)))),100-OFFSET('Sanitation Data'!$G$5,0,10*ROW('Sanitation Data'!G51)),NA())))</f>
        <v>#N/A</v>
      </c>
      <c r="AQ57" s="251" t="e">
        <f ca="true">+IF(AND(ISNUMBER(OFFSET('Sanitation Data'!$G$7,0,10*ROW('Sanitation Data'!G51))),DF57="Yes"),OFFSET('Sanitation Data'!$G$7,0,10*ROW('Sanitation Data'!G51)),IF(AND(ISNUMBER(OFFSET('Sanitation Data'!$G$7,0,10*ROW('Sanitation Data'!G51))),DF57="No",ISNUMBER(OFFSET('Sanitation Data'!$G$7,0,10*ROW('Sanitation Data'!G51)))),CONCATENATE("[",ROUND(OFFSET('Sanitation Data'!$G$7,0,10*ROW('Sanitation Data'!G51)),0),"]"),IF(AND(ISNUMBER(OFFSET('Sanitation Data'!$G$7,0,10*ROW('Sanitation Data'!G51))),DF57="",ISNUMBER(OFFSET('Sanitation Data'!$G$7,0,10*ROW('Sanitation Data'!G51)))),OFFSET('Sanitation Data'!$G$7,0,10*ROW('Sanitation Data'!G51)),NA())))</f>
        <v>#N/A</v>
      </c>
      <c r="AR57" s="251" t="e">
        <f ca="true">+IF(AND(ISNUMBER(OFFSET('Sanitation Data'!$G$11,0,10*ROW('Sanitation Data'!G51))),DG57="Yes"),OFFSET('Sanitation Data'!$G$11,0,10*ROW('Sanitation Data'!G51)),IF(AND(ISNUMBER(OFFSET('Sanitation Data'!$G$11,0,10*ROW('Sanitation Data'!G51))),DG57="No",ISNUMBER(OFFSET('Sanitation Data'!$G$11,0,10*ROW('Sanitation Data'!G51)))),CONCATENATE("[",ROUND(OFFSET('Sanitation Data'!$G$11,0,10*ROW('Sanitation Data'!G51)),0),"]"),IF(AND(ISNUMBER(OFFSET('Sanitation Data'!$G$11,0,10*ROW('Sanitation Data'!G51))),DG57="",ISNUMBER(OFFSET('Sanitation Data'!$G$11,0,10*ROW('Sanitation Data'!G51)))),OFFSET('Sanitation Data'!$G$11,0,10*ROW('Sanitation Data'!G51)),NA())))</f>
        <v>#N/A</v>
      </c>
      <c r="AS57" s="251" t="e">
        <f ca="true">+IF(AND(ISNUMBER(OFFSET('Sanitation Data'!$G$12,0,10*ROW('Sanitation Data'!G51))),DH57="Yes"),OFFSET('Sanitation Data'!$G$12,0,10*ROW('Sanitation Data'!G51)),IF(AND(ISNUMBER(OFFSET('Sanitation Data'!$G$12,0,10*ROW('Sanitation Data'!G51))),DH57="No",ISNUMBER(OFFSET('Sanitation Data'!$G$12,0,10*ROW('Sanitation Data'!G51)))),CONCATENATE("[",ROUND(OFFSET('Sanitation Data'!$G$12,0,10*ROW('Sanitation Data'!G51)),0),"]"),IF(AND(ISNUMBER(OFFSET('Sanitation Data'!$G$12,0,10*ROW('Sanitation Data'!G51))),DH57="",ISNUMBER(OFFSET('Sanitation Data'!$G$12,0,10*ROW('Sanitation Data'!G51)))),OFFSET('Sanitation Data'!$G$12,0,10*ROW('Sanitation Data'!G51)),NA())))</f>
        <v>#N/A</v>
      </c>
      <c r="AT57" s="251" t="e">
        <f ca="true">+IF(AND(ISNUMBER(OFFSET('Sanitation Data'!$G$13,0,10*ROW('Sanitation Data'!G51))),DI57="Yes"),OFFSET('Sanitation Data'!$G$13,0,10*ROW('Sanitation Data'!G51)),IF(AND(ISNUMBER(OFFSET('Sanitation Data'!$G$13,0,10*ROW('Sanitation Data'!G51))),DI57="No",ISNUMBER(OFFSET('Sanitation Data'!$G$13,0,10*ROW('Sanitation Data'!G51)))),CONCATENATE("[",ROUND(OFFSET('Sanitation Data'!$G$13,0,10*ROW('Sanitation Data'!G51)),0),"]"),IF(AND(ISNUMBER(OFFSET('Sanitation Data'!$G$13,0,10*ROW('Sanitation Data'!G51))),DI57="",ISNUMBER(OFFSET('Sanitation Data'!$G$13,0,10*ROW('Sanitation Data'!G51)))),OFFSET('Sanitation Data'!$G$13,0,10*ROW('Sanitation Data'!G51)),NA())))</f>
        <v>#N/A</v>
      </c>
      <c r="AU57" s="251" t="e">
        <f ca="true">+IF(AND(ISNUMBER(OFFSET('Sanitation Data'!$H$5,0,10*ROW('Sanitation Data'!H51))),DJ57="Yes"),100-OFFSET('Sanitation Data'!$H$5,0,10*ROW('Sanitation Data'!H51)),IF(AND(ISNUMBER(OFFSET('Sanitation Data'!$H$5,0,10*ROW('Sanitation Data'!H51))),DJ57="No",ISNUMBER(OFFSET('Sanitation Data'!$H$5,0,10*ROW('Sanitation Data'!H51)))),CONCATENATE("[",ROUND(100-OFFSET('Sanitation Data'!$H$5,0,10*ROW('Sanitation Data'!H51)),0),"]"),IF(AND(ISNUMBER(OFFSET('Sanitation Data'!$H$5,0,10*ROW('Sanitation Data'!H51))),DJ57="",ISNUMBER(OFFSET('Sanitation Data'!$H$5,0,10*ROW('Sanitation Data'!H51)))),100-OFFSET('Sanitation Data'!$H$5,0,10*ROW('Sanitation Data'!H51)),NA())))</f>
        <v>#N/A</v>
      </c>
      <c r="AV57" s="251" t="e">
        <f ca="true">+IF(AND(ISNUMBER(OFFSET('Sanitation Data'!$H$7,0,10*ROW('Sanitation Data'!H51))),DK57="Yes"),OFFSET('Sanitation Data'!$H$7,0,10*ROW('Sanitation Data'!H51)),IF(AND(ISNUMBER(OFFSET('Sanitation Data'!$H$7,0,10*ROW('Sanitation Data'!H51))),DK57="No",ISNUMBER(OFFSET('Sanitation Data'!$H$7,0,10*ROW('Sanitation Data'!H51)))),CONCATENATE("[",ROUND(OFFSET('Sanitation Data'!$H$7,0,10*ROW('Sanitation Data'!H51)),0),"]"),IF(AND(ISNUMBER(OFFSET('Sanitation Data'!$H$7,0,10*ROW('Sanitation Data'!H51))),DK57="",ISNUMBER(OFFSET('Sanitation Data'!$H$7,0,10*ROW('Sanitation Data'!H51)))),OFFSET('Sanitation Data'!$H$7,0,10*ROW('Sanitation Data'!H51)),NA())))</f>
        <v>#N/A</v>
      </c>
      <c r="AW57" s="251" t="e">
        <f ca="true">+IF(AND(ISNUMBER(OFFSET('Sanitation Data'!$H$11,0,10*ROW('Sanitation Data'!H51))),DL57="Yes"),OFFSET('Sanitation Data'!$H$11,0,10*ROW('Sanitation Data'!H51)),IF(AND(ISNUMBER(OFFSET('Sanitation Data'!$H$11,0,10*ROW('Sanitation Data'!H51))),DL57="No",ISNUMBER(OFFSET('Sanitation Data'!$H$11,0,10*ROW('Sanitation Data'!H51)))),CONCATENATE("[",ROUND(OFFSET('Sanitation Data'!$H$11,0,10*ROW('Sanitation Data'!H51)),0),"]"),IF(AND(ISNUMBER(OFFSET('Sanitation Data'!$H$11,0,10*ROW('Sanitation Data'!H51))),DL57="",ISNUMBER(OFFSET('Sanitation Data'!$H$11,0,10*ROW('Sanitation Data'!H51)))),OFFSET('Sanitation Data'!$H$11,0,10*ROW('Sanitation Data'!H51)),NA())))</f>
        <v>#N/A</v>
      </c>
      <c r="AX57" s="251" t="e">
        <f ca="true">+IF(AND(ISNUMBER(OFFSET('Sanitation Data'!$H$12,0,10*ROW('Sanitation Data'!H51))),DM57="Yes"),OFFSET('Sanitation Data'!$H$12,0,10*ROW('Sanitation Data'!H51)),IF(AND(ISNUMBER(OFFSET('Sanitation Data'!$H$12,0,10*ROW('Sanitation Data'!H51))),DM57="No",ISNUMBER(OFFSET('Sanitation Data'!$H$12,0,10*ROW('Sanitation Data'!H51)))),CONCATENATE("[",ROUND(OFFSET('Sanitation Data'!$H$12,0,10*ROW('Sanitation Data'!H51)),0),"]"),IF(AND(ISNUMBER(OFFSET('Sanitation Data'!$H$12,0,10*ROW('Sanitation Data'!H51))),DM57="",ISNUMBER(OFFSET('Sanitation Data'!$H$12,0,10*ROW('Sanitation Data'!H51)))),OFFSET('Sanitation Data'!$H$12,0,10*ROW('Sanitation Data'!H51)),NA())))</f>
        <v>#N/A</v>
      </c>
      <c r="AY57" s="251" t="e">
        <f ca="true">+IF(AND(ISNUMBER(OFFSET('Sanitation Data'!$H$13,0,10*ROW('Sanitation Data'!H51))),DN57="Yes"),OFFSET('Sanitation Data'!$H$13,0,10*ROW('Sanitation Data'!H51)),IF(AND(ISNUMBER(OFFSET('Sanitation Data'!$H$13,0,10*ROW('Sanitation Data'!H51))),DN57="No",ISNUMBER(OFFSET('Sanitation Data'!$H$13,0,10*ROW('Sanitation Data'!H51)))),CONCATENATE("[",ROUND(OFFSET('Sanitation Data'!$H$13,0,10*ROW('Sanitation Data'!H51)),0),"]"),IF(AND(ISNUMBER(OFFSET('Sanitation Data'!$H$13,0,10*ROW('Sanitation Data'!H51))),DN57="",ISNUMBER(OFFSET('Sanitation Data'!$H$13,0,10*ROW('Sanitation Data'!H51)))),OFFSET('Sanitation Data'!$H$13,0,10*ROW('Sanitation Data'!H51)),NA())))</f>
        <v>#N/A</v>
      </c>
      <c r="AZ57" s="252" t="e">
        <f ca="true">+IF(AND(ISNUMBER(OFFSET('Hygiene Data'!$C$6,0,10*ROW('Hygiene Data'!C51))),DO57="Yes"),OFFSET('Hygiene Data'!$C$6,0,10*ROW('Hygiene Data'!C51)),IF(AND(ISNUMBER(OFFSET('Hygiene Data'!$C$6,0,10*ROW('Hygiene Data'!C51))),DO57="No",ISNUMBER(OFFSET('Hygiene Data'!$C$6,0,10*ROW('Hygiene Data'!C51)))),CONCATENATE("[",ROUND(OFFSET('Hygiene Data'!$C$6,0,10*ROW('Hygiene Data'!C51)),0),"]"),IF(AND(ISNUMBER(OFFSET('Hygiene Data'!$C$6,0,10*ROW('Hygiene Data'!C51))),DO57="",ISNUMBER(OFFSET('Hygiene Data'!$C$6,0,10*ROW('Hygiene Data'!C51)))),OFFSET('Hygiene Data'!$C$6,0,10*ROW('Hygiene Data'!C51)),NA())))</f>
        <v>#N/A</v>
      </c>
      <c r="BA57" s="252" t="e">
        <f ca="true">+IF(AND(ISNUMBER(OFFSET('Hygiene Data'!$C$8,0,10*ROW('Hygiene Data'!C51))),DP57="Yes"),OFFSET('Hygiene Data'!$C$8,0,10*ROW('Hygiene Data'!C51)),IF(AND(ISNUMBER(OFFSET('Hygiene Data'!$C$8,0,10*ROW('Hygiene Data'!C51))),DP57="No",ISNUMBER(OFFSET('Hygiene Data'!$C$8,0,10*ROW('Hygiene Data'!C51)))),CONCATENATE("[",ROUND(OFFSET('Hygiene Data'!$C$8,0,10*ROW('Hygiene Data'!C51)),0),"]"),IF(AND(ISNUMBER(OFFSET('Hygiene Data'!$C$8,0,10*ROW('Hygiene Data'!C51))),DP57="",ISNUMBER(OFFSET('Hygiene Data'!$C$8,0,10*ROW('Hygiene Data'!C51)))),OFFSET('Hygiene Data'!$C$8,0,10*ROW('Hygiene Data'!C51)),NA())))</f>
        <v>#N/A</v>
      </c>
      <c r="BB57" s="252" t="e">
        <f ca="true">+IF(AND(ISNUMBER(OFFSET('Hygiene Data'!$C$10,0,10*ROW('Hygiene Data'!C51))),DQ57="Yes"),OFFSET('Hygiene Data'!$C$10,0,10*ROW('Hygiene Data'!C51)),IF(AND(ISNUMBER(OFFSET('Hygiene Data'!$C$10,0,10*ROW('Hygiene Data'!C51))),DQ57="No",ISNUMBER(OFFSET('Hygiene Data'!$C$10,0,10*ROW('Hygiene Data'!C51)))),CONCATENATE("[",ROUND(OFFSET('Hygiene Data'!$C$10,0,10*ROW('Hygiene Data'!C51)),0),"]"),IF(AND(ISNUMBER(OFFSET('Hygiene Data'!$C$10,0,10*ROW('Hygiene Data'!C51))),DQ57="",ISNUMBER(OFFSET('Hygiene Data'!$C$10,0,10*ROW('Hygiene Data'!C51)))),OFFSET('Hygiene Data'!$C$10,0,10*ROW('Hygiene Data'!C51)),NA())))</f>
        <v>#N/A</v>
      </c>
      <c r="BC57" s="252" t="e">
        <f ca="true">+IF(AND(ISNUMBER(OFFSET('Hygiene Data'!$D$6,0,10*ROW('Hygiene Data'!D51))),DR57="Yes"),OFFSET('Hygiene Data'!$D$6,0,10*ROW('Hygiene Data'!D51)),IF(AND(ISNUMBER(OFFSET('Hygiene Data'!$D$6,0,10*ROW('Hygiene Data'!D51))),DR57="No",ISNUMBER(OFFSET('Hygiene Data'!$D$6,0,10*ROW('Hygiene Data'!D51)))),CONCATENATE("[",ROUND(OFFSET('Hygiene Data'!$D$6,0,10*ROW('Hygiene Data'!D51)),0),"]"),IF(AND(ISNUMBER(OFFSET('Hygiene Data'!$D$6,0,10*ROW('Hygiene Data'!D51))),DR57="",ISNUMBER(OFFSET('Hygiene Data'!$D$6,0,10*ROW('Hygiene Data'!D51)))),OFFSET('Hygiene Data'!$D$6,0,10*ROW('Hygiene Data'!D51)),NA())))</f>
        <v>#N/A</v>
      </c>
      <c r="BD57" s="252" t="e">
        <f ca="true">+IF(AND(ISNUMBER(OFFSET('Hygiene Data'!$D$8,0,10*ROW('Hygiene Data'!D51))),DS57="Yes"),OFFSET('Hygiene Data'!$D$8,0,10*ROW('Hygiene Data'!D51)),IF(AND(ISNUMBER(OFFSET('Hygiene Data'!$D$8,0,10*ROW('Hygiene Data'!D51))),DS57="No",ISNUMBER(OFFSET('Hygiene Data'!$D$8,0,10*ROW('Hygiene Data'!D51)))),CONCATENATE("[",ROUND(OFFSET('Hygiene Data'!$D$8,0,10*ROW('Hygiene Data'!D51)),0),"]"),IF(AND(ISNUMBER(OFFSET('Hygiene Data'!$D$8,0,10*ROW('Hygiene Data'!D51))),DS57="",ISNUMBER(OFFSET('Hygiene Data'!$D$8,0,10*ROW('Hygiene Data'!D51)))),OFFSET('Hygiene Data'!$D$8,0,10*ROW('Hygiene Data'!D51)),NA())))</f>
        <v>#N/A</v>
      </c>
      <c r="BE57" s="252" t="e">
        <f ca="true">+IF(AND(ISNUMBER(OFFSET('Hygiene Data'!$D$10,0,10*ROW('Hygiene Data'!D51))),DT57="Yes"),OFFSET('Hygiene Data'!$D$10,0,10*ROW('Hygiene Data'!D51)),IF(AND(ISNUMBER(OFFSET('Hygiene Data'!$D$10,0,10*ROW('Hygiene Data'!D51))),DT57="No",ISNUMBER(OFFSET('Hygiene Data'!$D$10,0,10*ROW('Hygiene Data'!D51)))),CONCATENATE("[",ROUND(OFFSET('Hygiene Data'!$D$10,0,10*ROW('Hygiene Data'!D51)),0),"]"),IF(AND(ISNUMBER(OFFSET('Hygiene Data'!$D$10,0,10*ROW('Hygiene Data'!D51))),DT57="",ISNUMBER(OFFSET('Hygiene Data'!$D$10,0,10*ROW('Hygiene Data'!D51)))),OFFSET('Hygiene Data'!$D$10,0,10*ROW('Hygiene Data'!D51)),NA())))</f>
        <v>#N/A</v>
      </c>
      <c r="BF57" s="252" t="e">
        <f ca="true">+IF(AND(ISNUMBER(OFFSET('Hygiene Data'!$E$6,0,10*ROW('Hygiene Data'!E51))),DU57="Yes"),OFFSET('Hygiene Data'!$E$6,0,10*ROW('Hygiene Data'!E51)),IF(AND(ISNUMBER(OFFSET('Hygiene Data'!$E$6,0,10*ROW('Hygiene Data'!E51))),DU57="No",ISNUMBER(OFFSET('Hygiene Data'!$E$6,0,10*ROW('Hygiene Data'!E51)))),CONCATENATE("[",ROUND(OFFSET('Hygiene Data'!$E$6,0,10*ROW('Hygiene Data'!E51)),0),"]"),IF(AND(ISNUMBER(OFFSET('Hygiene Data'!$E$6,0,10*ROW('Hygiene Data'!E51))),DU57="",ISNUMBER(OFFSET('Hygiene Data'!$E$6,0,10*ROW('Hygiene Data'!E51)))),OFFSET('Hygiene Data'!$E$6,0,10*ROW('Hygiene Data'!E51)),NA())))</f>
        <v>#N/A</v>
      </c>
      <c r="BG57" s="252" t="e">
        <f ca="true">+IF(AND(ISNUMBER(OFFSET('Hygiene Data'!$E$8,0,10*ROW('Hygiene Data'!E51))),DV57="Yes"),OFFSET('Hygiene Data'!$E$8,0,10*ROW('Hygiene Data'!E51)),IF(AND(ISNUMBER(OFFSET('Hygiene Data'!$E$8,0,10*ROW('Hygiene Data'!E51))),DV57="No",ISNUMBER(OFFSET('Hygiene Data'!$E$8,0,10*ROW('Hygiene Data'!E51)))),CONCATENATE("[",ROUND(OFFSET('Hygiene Data'!$E$8,0,10*ROW('Hygiene Data'!E51)),0),"]"),IF(AND(ISNUMBER(OFFSET('Hygiene Data'!$E$8,0,10*ROW('Hygiene Data'!E51))),DV57="",ISNUMBER(OFFSET('Hygiene Data'!$E$8,0,10*ROW('Hygiene Data'!E51)))),OFFSET('Hygiene Data'!$E$8,0,10*ROW('Hygiene Data'!E51)),NA())))</f>
        <v>#N/A</v>
      </c>
      <c r="BH57" s="252" t="e">
        <f ca="true">+IF(AND(ISNUMBER(OFFSET('Hygiene Data'!$E$10,0,10*ROW('Hygiene Data'!E51))),DW57="Yes"),OFFSET('Hygiene Data'!$E$10,0,10*ROW('Hygiene Data'!E51)),IF(AND(ISNUMBER(OFFSET('Hygiene Data'!$E$10,0,10*ROW('Hygiene Data'!E51))),DW57="No",ISNUMBER(OFFSET('Hygiene Data'!$E$10,0,10*ROW('Hygiene Data'!E51)))),CONCATENATE("[",ROUND(OFFSET('Hygiene Data'!$E$10,0,10*ROW('Hygiene Data'!E51)),0),"]"),IF(AND(ISNUMBER(OFFSET('Hygiene Data'!$E$10,0,10*ROW('Hygiene Data'!E51))),DW57="",ISNUMBER(OFFSET('Hygiene Data'!$E$10,0,10*ROW('Hygiene Data'!E51)))),OFFSET('Hygiene Data'!$E$10,0,10*ROW('Hygiene Data'!E51)),NA())))</f>
        <v>#N/A</v>
      </c>
      <c r="BI57" s="252" t="e">
        <f ca="true">+IF(AND(ISNUMBER(OFFSET('Hygiene Data'!$F$6,0,10*ROW('Hygiene Data'!F51))),DX57="Yes"),OFFSET('Hygiene Data'!$F$6,0,10*ROW('Hygiene Data'!F51)),IF(AND(ISNUMBER(OFFSET('Hygiene Data'!$F$6,0,10*ROW('Hygiene Data'!F51))),DX57="No",ISNUMBER(OFFSET('Hygiene Data'!$F$6,0,10*ROW('Hygiene Data'!F51)))),CONCATENATE("[",ROUND(OFFSET('Hygiene Data'!$F$6,0,10*ROW('Hygiene Data'!F51)),0),"]"),IF(AND(ISNUMBER(OFFSET('Hygiene Data'!$F$6,0,10*ROW('Hygiene Data'!F51))),DX57="",ISNUMBER(OFFSET('Hygiene Data'!$F$6,0,10*ROW('Hygiene Data'!F51)))),OFFSET('Hygiene Data'!$F$6,0,10*ROW('Hygiene Data'!F51)),NA())))</f>
        <v>#N/A</v>
      </c>
      <c r="BJ57" s="252" t="e">
        <f ca="true">+IF(AND(ISNUMBER(OFFSET('Hygiene Data'!$F$8,0,10*ROW('Hygiene Data'!F51))),DY57="Yes"),OFFSET('Hygiene Data'!$F$8,0,10*ROW('Hygiene Data'!F51)),IF(AND(ISNUMBER(OFFSET('Hygiene Data'!$F$8,0,10*ROW('Hygiene Data'!F51))),DY57="No",ISNUMBER(OFFSET('Hygiene Data'!$F$8,0,10*ROW('Hygiene Data'!F51)))),CONCATENATE("[",ROUND(OFFSET('Hygiene Data'!$F$8,0,10*ROW('Hygiene Data'!F51)),0),"]"),IF(AND(ISNUMBER(OFFSET('Hygiene Data'!$F$8,0,10*ROW('Hygiene Data'!F51))),DY57="",ISNUMBER(OFFSET('Hygiene Data'!$F$8,0,10*ROW('Hygiene Data'!F51)))),OFFSET('Hygiene Data'!$F$8,0,10*ROW('Hygiene Data'!F51)),NA())))</f>
        <v>#N/A</v>
      </c>
      <c r="BK57" s="252" t="e">
        <f ca="true">+IF(AND(ISNUMBER(OFFSET('Hygiene Data'!$F$10,0,10*ROW('Hygiene Data'!F51))),DZ57="Yes"),OFFSET('Hygiene Data'!$F$10,0,10*ROW('Hygiene Data'!F51)),IF(AND(ISNUMBER(OFFSET('Hygiene Data'!$F$10,0,10*ROW('Hygiene Data'!F51))),DZ57="No",ISNUMBER(OFFSET('Hygiene Data'!$F$10,0,10*ROW('Hygiene Data'!F51)))),CONCATENATE("[",ROUND(OFFSET('Hygiene Data'!$F$10,0,10*ROW('Hygiene Data'!F51)),0),"]"),IF(AND(ISNUMBER(OFFSET('Hygiene Data'!$F$10,0,10*ROW('Hygiene Data'!F51))),DZ57="",ISNUMBER(OFFSET('Hygiene Data'!$F$10,0,10*ROW('Hygiene Data'!F51)))),OFFSET('Hygiene Data'!$F$10,0,10*ROW('Hygiene Data'!F51)),NA())))</f>
        <v>#N/A</v>
      </c>
      <c r="BL57" s="252" t="e">
        <f ca="true">+IF(AND(ISNUMBER(OFFSET('Hygiene Data'!$G$6,0,10*ROW('Hygiene Data'!G51))),EA57="Yes"),OFFSET('Hygiene Data'!$G$6,0,10*ROW('Hygiene Data'!G51)),IF(AND(ISNUMBER(OFFSET('Hygiene Data'!$G$6,0,10*ROW('Hygiene Data'!G51))),EA57="No",ISNUMBER(OFFSET('Hygiene Data'!$G$6,0,10*ROW('Hygiene Data'!G51)))),CONCATENATE("[",ROUND(OFFSET('Hygiene Data'!$G$6,0,10*ROW('Hygiene Data'!G51)),0),"]"),IF(AND(ISNUMBER(OFFSET('Hygiene Data'!$G$6,0,10*ROW('Hygiene Data'!G51))),EA57="",ISNUMBER(OFFSET('Hygiene Data'!$G$6,0,10*ROW('Hygiene Data'!G51)))),OFFSET('Hygiene Data'!$G$6,0,10*ROW('Hygiene Data'!G51)),NA())))</f>
        <v>#N/A</v>
      </c>
      <c r="BM57" s="252" t="e">
        <f ca="true">+IF(AND(ISNUMBER(OFFSET('Hygiene Data'!$G$8,0,10*ROW('Hygiene Data'!G51))),EB57="Yes"),OFFSET('Hygiene Data'!$G$8,0,10*ROW('Hygiene Data'!G51)),IF(AND(ISNUMBER(OFFSET('Hygiene Data'!$G$8,0,10*ROW('Hygiene Data'!G51))),EB57="No",ISNUMBER(OFFSET('Hygiene Data'!$G$8,0,10*ROW('Hygiene Data'!G51)))),CONCATENATE("[",ROUND(OFFSET('Hygiene Data'!$G$8,0,10*ROW('Hygiene Data'!G51)),0),"]"),IF(AND(ISNUMBER(OFFSET('Hygiene Data'!$G$8,0,10*ROW('Hygiene Data'!G51))),EB57="",ISNUMBER(OFFSET('Hygiene Data'!$G$8,0,10*ROW('Hygiene Data'!G51)))),OFFSET('Hygiene Data'!$G$8,0,10*ROW('Hygiene Data'!G51)),NA())))</f>
        <v>#N/A</v>
      </c>
      <c r="BN57" s="252" t="e">
        <f ca="true">+IF(AND(ISNUMBER(OFFSET('Hygiene Data'!$G$10,0,10*ROW('Hygiene Data'!G51))),EC57="Yes"),OFFSET('Hygiene Data'!$G$10,0,10*ROW('Hygiene Data'!G51)),IF(AND(ISNUMBER(OFFSET('Hygiene Data'!$G$10,0,10*ROW('Hygiene Data'!G51))),EC57="No",ISNUMBER(OFFSET('Hygiene Data'!$G$10,0,10*ROW('Hygiene Data'!G51)))),CONCATENATE("[",ROUND(OFFSET('Hygiene Data'!$G$10,0,10*ROW('Hygiene Data'!G51)),0),"]"),IF(AND(ISNUMBER(OFFSET('Hygiene Data'!$G$10,0,10*ROW('Hygiene Data'!G51))),EC57="",ISNUMBER(OFFSET('Hygiene Data'!$G$10,0,10*ROW('Hygiene Data'!G51)))),OFFSET('Hygiene Data'!$G$10,0,10*ROW('Hygiene Data'!G51)),NA())))</f>
        <v>#N/A</v>
      </c>
      <c r="BO57" s="252" t="e">
        <f ca="true">+IF(AND(ISNUMBER(OFFSET('Hygiene Data'!$H$6,0,10*ROW('Hygiene Data'!H51))),ED57="Yes"),OFFSET('Hygiene Data'!$H$6,0,10*ROW('Hygiene Data'!H51)),IF(AND(ISNUMBER(OFFSET('Hygiene Data'!$H$6,0,10*ROW('Hygiene Data'!H51))),ED57="No",ISNUMBER(OFFSET('Hygiene Data'!$H$6,0,10*ROW('Hygiene Data'!H51)))),CONCATENATE("[",ROUND(OFFSET('Hygiene Data'!$H$6,0,10*ROW('Hygiene Data'!H51)),0),"]"),IF(AND(ISNUMBER(OFFSET('Hygiene Data'!$H$6,0,10*ROW('Hygiene Data'!H51))),ED57="",ISNUMBER(OFFSET('Hygiene Data'!$H$6,0,10*ROW('Hygiene Data'!H51)))),OFFSET('Hygiene Data'!$H$6,0,10*ROW('Hygiene Data'!H51)),NA())))</f>
        <v>#N/A</v>
      </c>
      <c r="BP57" s="252" t="e">
        <f ca="true">+IF(AND(ISNUMBER(OFFSET('Hygiene Data'!$H$8,0,10*ROW('Hygiene Data'!H51))),EE57="Yes"),OFFSET('Hygiene Data'!$H$8,0,10*ROW('Hygiene Data'!H51)),IF(AND(ISNUMBER(OFFSET('Hygiene Data'!$H$8,0,10*ROW('Hygiene Data'!H51))),EE57="No",ISNUMBER(OFFSET('Hygiene Data'!$H$8,0,10*ROW('Hygiene Data'!H51)))),CONCATENATE("[",ROUND(OFFSET('Hygiene Data'!$H$8,0,10*ROW('Hygiene Data'!H51)),0),"]"),IF(AND(ISNUMBER(OFFSET('Hygiene Data'!$H$8,0,10*ROW('Hygiene Data'!H51))),EE57="",ISNUMBER(OFFSET('Hygiene Data'!$H$8,0,10*ROW('Hygiene Data'!H51)))),OFFSET('Hygiene Data'!$H$8,0,10*ROW('Hygiene Data'!H51)),NA())))</f>
        <v>#N/A</v>
      </c>
      <c r="BQ57" s="252" t="e">
        <f ca="true">+IF(AND(ISNUMBER(OFFSET('Hygiene Data'!$H$10,0,10*ROW('Hygiene Data'!H51))),EF57="Yes"),OFFSET('Hygiene Data'!$H$10,0,10*ROW('Hygiene Data'!H51)),IF(AND(ISNUMBER(OFFSET('Hygiene Data'!$H$10,0,10*ROW('Hygiene Data'!H51))),EF57="No",ISNUMBER(OFFSET('Hygiene Data'!$H$10,0,10*ROW('Hygiene Data'!H51)))),CONCATENATE("[",ROUND(OFFSET('Hygiene Data'!$H$10,0,10*ROW('Hygiene Data'!H51)),0),"]"),IF(AND(ISNUMBER(OFFSET('Hygiene Data'!$H$10,0,10*ROW('Hygiene Data'!H51))),EF57="",ISNUMBER(OFFSET('Hygiene Data'!$H$10,0,10*ROW('Hygiene Data'!H51)))),OFFSET('Hygiene Data'!$H$10,0,10*ROW('Hygiene Data'!H51)),NA())))</f>
        <v>#N/A</v>
      </c>
      <c r="BS57" s="36" t="str">
        <f ca="true">+IF(OFFSET('Water Data'!$C$28,0,10*ROW('Water Data'!C51))="","",OFFSET('Water Data'!$C$28,0,10*ROW('Water Data'!C51)))</f>
        <v/>
      </c>
      <c r="BT57" s="36" t="str">
        <f ca="true">+IF(OFFSET('Water Data'!$C$29,0,10*ROW('Water Data'!C51))="","",OFFSET('Water Data'!$C$29,0,10*ROW('Water Data'!C51)))</f>
        <v/>
      </c>
      <c r="BU57" s="36" t="str">
        <f ca="true">+IF(OFFSET('Water Data'!$C$30,0,10*ROW('Water Data'!C51))="","",OFFSET('Water Data'!$C$30,0,10*ROW('Water Data'!C51)))</f>
        <v/>
      </c>
      <c r="BV57" s="36" t="str">
        <f ca="true">+IF(OFFSET('Water Data'!$D$28,0,10*ROW('Water Data'!D51))="","",OFFSET('Water Data'!$D$28,0,10*ROW('Water Data'!D51)))</f>
        <v/>
      </c>
      <c r="BW57" s="36" t="str">
        <f ca="true">+IF(OFFSET('Water Data'!$D$29,0,10*ROW('Water Data'!D51))="","",OFFSET('Water Data'!$D$29,0,10*ROW('Water Data'!D51)))</f>
        <v/>
      </c>
      <c r="BX57" s="36" t="str">
        <f ca="true">+IF(OFFSET('Water Data'!$D$30,0,10*ROW('Water Data'!D51))="","",OFFSET('Water Data'!$D$30,0,10*ROW('Water Data'!D51)))</f>
        <v/>
      </c>
      <c r="BY57" s="36" t="str">
        <f ca="true">+IF(OFFSET('Water Data'!$E$28,0,10*ROW('Water Data'!E51))="","",OFFSET('Water Data'!$E$28,0,10*ROW('Water Data'!E51)))</f>
        <v/>
      </c>
      <c r="BZ57" s="36" t="str">
        <f ca="true">+IF(OFFSET('Water Data'!$E$29,0,10*ROW('Water Data'!E51))="","",OFFSET('Water Data'!$E$29,0,10*ROW('Water Data'!E51)))</f>
        <v/>
      </c>
      <c r="CA57" s="36" t="str">
        <f ca="true">+IF(OFFSET('Water Data'!$E$30,0,10*ROW('Water Data'!E51))="","",OFFSET('Water Data'!$E$30,0,10*ROW('Water Data'!E51)))</f>
        <v/>
      </c>
      <c r="CB57" s="36" t="str">
        <f ca="true">+IF(OFFSET('Water Data'!$F$28,0,10*ROW('Water Data'!F51))="","",OFFSET('Water Data'!$F$28,0,10*ROW('Water Data'!F51)))</f>
        <v/>
      </c>
      <c r="CC57" s="36" t="str">
        <f ca="true">+IF(OFFSET('Water Data'!$F$29,0,10*ROW('Water Data'!F51))="","",OFFSET('Water Data'!$F$29,0,10*ROW('Water Data'!F51)))</f>
        <v/>
      </c>
      <c r="CD57" s="36" t="str">
        <f ca="true">+IF(OFFSET('Water Data'!$F$30,0,10*ROW('Water Data'!F51))="","",OFFSET('Water Data'!$F$30,0,10*ROW('Water Data'!F51)))</f>
        <v/>
      </c>
      <c r="CE57" s="36" t="str">
        <f ca="true">+IF(OFFSET('Water Data'!$G$28,0,10*ROW('Water Data'!G51))="","",OFFSET('Water Data'!$G$28,0,10*ROW('Water Data'!G51)))</f>
        <v/>
      </c>
      <c r="CF57" s="36" t="str">
        <f ca="true">+IF(OFFSET('Water Data'!$G$29,0,10*ROW('Water Data'!G51))="","",OFFSET('Water Data'!$G$29,0,10*ROW('Water Data'!G51)))</f>
        <v/>
      </c>
      <c r="CG57" s="36" t="str">
        <f ca="true">+IF(OFFSET('Water Data'!$G$30,0,10*ROW('Water Data'!G51))="","",OFFSET('Water Data'!$G$30,0,10*ROW('Water Data'!G51)))</f>
        <v/>
      </c>
      <c r="CH57" s="36" t="str">
        <f ca="true">+IF(OFFSET('Water Data'!$H$28,0,10*ROW('Water Data'!H51))="","",OFFSET('Water Data'!$H$28,0,10*ROW('Water Data'!H51)))</f>
        <v/>
      </c>
      <c r="CI57" s="36" t="str">
        <f ca="true">+IF(OFFSET('Water Data'!$H$29,0,10*ROW('Water Data'!H51))="","",OFFSET('Water Data'!$H$29,0,10*ROW('Water Data'!H51)))</f>
        <v/>
      </c>
      <c r="CJ57" s="36" t="str">
        <f ca="true">+IF(OFFSET('Water Data'!$H$30,0,10*ROW('Water Data'!H51))="","",OFFSET('Water Data'!$H$30,0,10*ROW('Water Data'!H51)))</f>
        <v/>
      </c>
      <c r="CK57" s="36" t="str">
        <f ca="true">+IF(OFFSET('Sanitation Data'!$C$29,0,10*ROW('Sanitation Data'!C51))="","",OFFSET('Sanitation Data'!$C$29,0,10*ROW('Sanitation Data'!C51)))</f>
        <v/>
      </c>
      <c r="CL57" s="36" t="str">
        <f ca="true">+IF(OFFSET('Sanitation Data'!$C$30,0,10*ROW('Sanitation Data'!C51))="","",OFFSET('Sanitation Data'!$C$30,0,10*ROW('Sanitation Data'!C51)))</f>
        <v/>
      </c>
      <c r="CM57" s="36" t="str">
        <f ca="true">+IF(OFFSET('Sanitation Data'!$C$31,0,10*ROW('Sanitation Data'!C51))="","",OFFSET('Sanitation Data'!$C$31,0,10*ROW('Sanitation Data'!C51)))</f>
        <v/>
      </c>
      <c r="CN57" s="36" t="str">
        <f ca="true">+IF(OFFSET('Sanitation Data'!$C$32,0,10*ROW('Sanitation Data'!C51))="","",OFFSET('Sanitation Data'!$C$32,0,10*ROW('Sanitation Data'!C51)))</f>
        <v/>
      </c>
      <c r="CO57" s="36" t="str">
        <f ca="true">+IF(OFFSET('Sanitation Data'!$C$33,0,10*ROW('Sanitation Data'!C51))="","",OFFSET('Sanitation Data'!$C$33,0,10*ROW('Sanitation Data'!C51)))</f>
        <v/>
      </c>
      <c r="CP57" s="36" t="str">
        <f ca="true">+IF(OFFSET('Sanitation Data'!$D$29,0,10*ROW('Sanitation Data'!D51))="","",OFFSET('Sanitation Data'!$D$29,0,10*ROW('Sanitation Data'!D51)))</f>
        <v/>
      </c>
      <c r="CQ57" s="36" t="str">
        <f ca="true">+IF(OFFSET('Sanitation Data'!$D$30,0,10*ROW('Sanitation Data'!D51))="","",OFFSET('Sanitation Data'!$D$30,0,10*ROW('Sanitation Data'!D51)))</f>
        <v/>
      </c>
      <c r="CR57" s="36" t="str">
        <f ca="true">+IF(OFFSET('Sanitation Data'!$D$31,0,10*ROW('Sanitation Data'!D51))="","",OFFSET('Sanitation Data'!$D$31,0,10*ROW('Sanitation Data'!D51)))</f>
        <v/>
      </c>
      <c r="CS57" s="36" t="str">
        <f ca="true">+IF(OFFSET('Sanitation Data'!$D$32,0,10*ROW('Sanitation Data'!D51))="","",OFFSET('Sanitation Data'!$D$32,0,10*ROW('Sanitation Data'!D51)))</f>
        <v/>
      </c>
      <c r="CT57" s="36" t="str">
        <f ca="true">+IF(OFFSET('Sanitation Data'!$D$33,0,10*ROW('Sanitation Data'!D51))="","",OFFSET('Sanitation Data'!$D$33,0,10*ROW('Sanitation Data'!D51)))</f>
        <v/>
      </c>
      <c r="CU57" s="36" t="str">
        <f ca="true">+IF(OFFSET('Sanitation Data'!$E$29,0,10*ROW('Sanitation Data'!E51))="","",OFFSET('Sanitation Data'!$E$29,0,10*ROW('Sanitation Data'!E51)))</f>
        <v/>
      </c>
      <c r="CV57" s="36" t="str">
        <f ca="true">+IF(OFFSET('Sanitation Data'!$E$30,0,10*ROW('Sanitation Data'!E51))="","",OFFSET('Sanitation Data'!$E$30,0,10*ROW('Sanitation Data'!E51)))</f>
        <v/>
      </c>
      <c r="CW57" s="36" t="str">
        <f ca="true">+IF(OFFSET('Sanitation Data'!$E$31,0,10*ROW('Sanitation Data'!E51))="","",OFFSET('Sanitation Data'!$E$31,0,10*ROW('Sanitation Data'!E51)))</f>
        <v/>
      </c>
      <c r="CX57" s="36" t="str">
        <f ca="true">+IF(OFFSET('Sanitation Data'!$E$32,0,10*ROW('Sanitation Data'!E51))="","",OFFSET('Sanitation Data'!$E$32,0,10*ROW('Sanitation Data'!E51)))</f>
        <v/>
      </c>
      <c r="CY57" s="36" t="str">
        <f ca="true">+IF(OFFSET('Sanitation Data'!$E$33,0,10*ROW('Sanitation Data'!E51))="","",OFFSET('Sanitation Data'!$E$33,0,10*ROW('Sanitation Data'!E51)))</f>
        <v/>
      </c>
      <c r="CZ57" s="36" t="str">
        <f ca="true">+IF(OFFSET('Sanitation Data'!$F$29,0,10*ROW('Sanitation Data'!F51))="","",OFFSET('Sanitation Data'!$F$29,0,10*ROW('Sanitation Data'!F51)))</f>
        <v/>
      </c>
      <c r="DA57" s="36" t="str">
        <f ca="true">+IF(OFFSET('Sanitation Data'!$F$30,0,10*ROW('Sanitation Data'!F51))="","",OFFSET('Sanitation Data'!$F$30,0,10*ROW('Sanitation Data'!F51)))</f>
        <v/>
      </c>
      <c r="DB57" s="36" t="str">
        <f ca="true">+IF(OFFSET('Sanitation Data'!$F$31,0,10*ROW('Sanitation Data'!F51))="","",OFFSET('Sanitation Data'!$F$31,0,10*ROW('Sanitation Data'!F51)))</f>
        <v/>
      </c>
      <c r="DC57" s="36" t="str">
        <f ca="true">+IF(OFFSET('Sanitation Data'!$F$32,0,10*ROW('Sanitation Data'!F51))="","",OFFSET('Sanitation Data'!$F$32,0,10*ROW('Sanitation Data'!F51)))</f>
        <v/>
      </c>
      <c r="DD57" s="36" t="str">
        <f ca="true">+IF(OFFSET('Sanitation Data'!$F$33,0,10*ROW('Sanitation Data'!F51))="","",OFFSET('Sanitation Data'!$F$33,0,10*ROW('Sanitation Data'!F51)))</f>
        <v/>
      </c>
      <c r="DE57" s="36" t="str">
        <f ca="true">+IF(OFFSET('Sanitation Data'!$G$29,0,10*ROW('Sanitation Data'!G51))="","",OFFSET('Sanitation Data'!$G$29,0,10*ROW('Sanitation Data'!G51)))</f>
        <v/>
      </c>
      <c r="DF57" s="36" t="str">
        <f ca="true">+IF(OFFSET('Sanitation Data'!$G$30,0,10*ROW('Sanitation Data'!G51))="","",OFFSET('Sanitation Data'!$G$30,0,10*ROW('Sanitation Data'!G51)))</f>
        <v/>
      </c>
      <c r="DG57" s="36" t="str">
        <f ca="true">+IF(OFFSET('Sanitation Data'!$G$31,0,10*ROW('Sanitation Data'!G51))="","",OFFSET('Sanitation Data'!$G$31,0,10*ROW('Sanitation Data'!G51)))</f>
        <v/>
      </c>
      <c r="DH57" s="36" t="str">
        <f ca="true">+IF(OFFSET('Sanitation Data'!$G$32,0,10*ROW('Sanitation Data'!G51))="","",OFFSET('Sanitation Data'!$G$32,0,10*ROW('Sanitation Data'!G51)))</f>
        <v/>
      </c>
      <c r="DI57" s="36" t="str">
        <f ca="true">+IF(OFFSET('Sanitation Data'!$G$33,0,10*ROW('Sanitation Data'!G51))="","",OFFSET('Sanitation Data'!$G$33,0,10*ROW('Sanitation Data'!G51)))</f>
        <v/>
      </c>
      <c r="DJ57" s="36" t="str">
        <f ca="true">+IF(OFFSET('Sanitation Data'!$H$29,0,10*ROW('Sanitation Data'!H51))="","",OFFSET('Sanitation Data'!$H$29,0,10*ROW('Sanitation Data'!H51)))</f>
        <v/>
      </c>
      <c r="DK57" s="36" t="str">
        <f ca="true">+IF(OFFSET('Sanitation Data'!$H$30,0,10*ROW('Sanitation Data'!H51))="","",OFFSET('Sanitation Data'!$H$30,0,10*ROW('Sanitation Data'!H51)))</f>
        <v/>
      </c>
      <c r="DL57" s="36" t="str">
        <f ca="true">+IF(OFFSET('Sanitation Data'!$H$31,0,10*ROW('Sanitation Data'!H51))="","",OFFSET('Sanitation Data'!$H$31,0,10*ROW('Sanitation Data'!H51)))</f>
        <v/>
      </c>
      <c r="DM57" s="36" t="str">
        <f ca="true">+IF(OFFSET('Sanitation Data'!$H$32,0,10*ROW('Sanitation Data'!H51))="","",OFFSET('Sanitation Data'!$H$32,0,10*ROW('Sanitation Data'!H51)))</f>
        <v/>
      </c>
      <c r="DN57" s="36" t="str">
        <f ca="true">+IF(OFFSET('Sanitation Data'!$H$33,0,10*ROW('Sanitation Data'!H51))="","",OFFSET('Sanitation Data'!$H$33,0,10*ROW('Sanitation Data'!H51)))</f>
        <v/>
      </c>
      <c r="DO57" s="36" t="str">
        <f ca="true">+IF(OFFSET('Hygiene Data'!$C$12,0,10*ROW('Hygiene Data'!C51))="","",OFFSET('Hygiene Data'!$C$12,0,10*ROW('Hygiene Data'!C51)))</f>
        <v/>
      </c>
      <c r="DP57" s="36" t="str">
        <f ca="true">+IF(OFFSET('Hygiene Data'!$C$13,0,10*ROW('Hygiene Data'!C51))="","",OFFSET('Hygiene Data'!$C$13,0,10*ROW('Hygiene Data'!C51)))</f>
        <v/>
      </c>
      <c r="DQ57" s="36" t="str">
        <f ca="true">+IF(OFFSET('Hygiene Data'!$C$14,0,10*ROW('Hygiene Data'!C51))="","",OFFSET('Hygiene Data'!$C$14,0,10*ROW('Hygiene Data'!C51)))</f>
        <v/>
      </c>
      <c r="DR57" s="36" t="str">
        <f ca="true">+IF(OFFSET('Hygiene Data'!$D$12,0,10*ROW('Hygiene Data'!D51))="","",OFFSET('Hygiene Data'!$D$12,0,10*ROW('Hygiene Data'!D51)))</f>
        <v/>
      </c>
      <c r="DS57" s="36" t="str">
        <f ca="true">+IF(OFFSET('Hygiene Data'!$D$13,0,10*ROW('Hygiene Data'!D51))="","",OFFSET('Hygiene Data'!$D$13,0,10*ROW('Hygiene Data'!D51)))</f>
        <v/>
      </c>
      <c r="DT57" s="36" t="str">
        <f ca="true">+IF(OFFSET('Hygiene Data'!$D$14,0,10*ROW('Hygiene Data'!D51))="","",OFFSET('Hygiene Data'!$D$14,0,10*ROW('Hygiene Data'!D51)))</f>
        <v/>
      </c>
      <c r="DU57" s="36" t="str">
        <f ca="true">+IF(OFFSET('Hygiene Data'!$E$12,0,10*ROW('Hygiene Data'!E51))="","",OFFSET('Hygiene Data'!$E$12,0,10*ROW('Hygiene Data'!E51)))</f>
        <v/>
      </c>
      <c r="DV57" s="36" t="str">
        <f ca="true">+IF(OFFSET('Hygiene Data'!$E$13,0,10*ROW('Hygiene Data'!E51))="","",OFFSET('Hygiene Data'!$E$13,0,10*ROW('Hygiene Data'!E51)))</f>
        <v/>
      </c>
      <c r="DW57" s="36" t="str">
        <f ca="true">+IF(OFFSET('Hygiene Data'!$E$14,0,10*ROW('Hygiene Data'!E51))="","",OFFSET('Hygiene Data'!$E$14,0,10*ROW('Hygiene Data'!E51)))</f>
        <v/>
      </c>
      <c r="DX57" s="36" t="str">
        <f ca="true">+IF(OFFSET('Hygiene Data'!$F$12,0,10*ROW('Hygiene Data'!F51))="","",OFFSET('Hygiene Data'!$F$12,0,10*ROW('Hygiene Data'!F51)))</f>
        <v/>
      </c>
      <c r="DY57" s="36" t="str">
        <f ca="true">+IF(OFFSET('Hygiene Data'!$F$13,0,10*ROW('Hygiene Data'!F51))="","",OFFSET('Hygiene Data'!$F$13,0,10*ROW('Hygiene Data'!F51)))</f>
        <v/>
      </c>
      <c r="DZ57" s="36" t="str">
        <f ca="true">+IF(OFFSET('Hygiene Data'!$F$14,0,10*ROW('Hygiene Data'!F51))="","",OFFSET('Hygiene Data'!$F$14,0,10*ROW('Hygiene Data'!F51)))</f>
        <v/>
      </c>
      <c r="EA57" s="36" t="str">
        <f ca="true">+IF(OFFSET('Hygiene Data'!$G$12,0,10*ROW('Hygiene Data'!G51))="","",OFFSET('Hygiene Data'!$G$12,0,10*ROW('Hygiene Data'!G51)))</f>
        <v/>
      </c>
      <c r="EB57" s="36" t="str">
        <f ca="true">+IF(OFFSET('Hygiene Data'!$G$13,0,10*ROW('Hygiene Data'!G51))="","",OFFSET('Hygiene Data'!$G$13,0,10*ROW('Hygiene Data'!G51)))</f>
        <v/>
      </c>
      <c r="EC57" s="36" t="str">
        <f ca="true">+IF(OFFSET('Hygiene Data'!$G$14,0,10*ROW('Hygiene Data'!G51))="","",OFFSET('Hygiene Data'!$G$14,0,10*ROW('Hygiene Data'!G51)))</f>
        <v/>
      </c>
      <c r="ED57" s="36" t="str">
        <f ca="true">+IF(OFFSET('Hygiene Data'!$H$12,0,10*ROW('Hygiene Data'!H51))="","",OFFSET('Hygiene Data'!$H$12,0,10*ROW('Hygiene Data'!H51)))</f>
        <v/>
      </c>
      <c r="EE57" s="36" t="str">
        <f ca="true">+IF(OFFSET('Hygiene Data'!$H$13,0,10*ROW('Hygiene Data'!H51))="","",OFFSET('Hygiene Data'!$H$13,0,10*ROW('Hygiene Data'!H51)))</f>
        <v/>
      </c>
      <c r="EF57" s="36" t="str">
        <f ca="true">+IF(OFFSET('Hygiene Data'!$H$14,0,10*ROW('Hygiene Data'!H51))="","",OFFSET('Hygiene Data'!$H$14,0,10*ROW('Hygiene Data'!H51)))</f>
        <v/>
      </c>
    </row>
    <row r="58" x14ac:dyDescent="0.2">
      <c r="A58" s="59" t="str">
        <f ca="true">+IF(OFFSET('Water Data'!$B$1,0,10*ROW('Water Data'!B55))="","",OFFSET('Water Data'!$B$1,0,10*ROW('Water Data'!B55)))</f>
        <v/>
      </c>
      <c r="B58" s="59" t="str">
        <f ca="true">+IF(OFFSET('Water Data'!$A$3,0,10*ROW('Water Data'!A55))="","",OFFSET('Water Data'!$A$3,0,10*ROW('Water Data'!A55)))</f>
        <v/>
      </c>
      <c r="C58" s="59" t="str">
        <f ca="true">+IF(OFFSET('Water Data'!$C$3,0,10*ROW('Water Data'!C55))="","",OFFSET('Water Data'!$C$3,0,10*ROW('Water Data'!C55)))</f>
        <v/>
      </c>
      <c r="D58" s="250" t="e">
        <f ca="true">+IF(AND(ISNUMBER(OFFSET('Water Data'!$C$5,0,10*ROW('Water Data'!C52))),BS58="Yes"),100-OFFSET('Water Data'!$C$5,0,10*ROW('Water Data'!C52)),IF(AND(ISNUMBER(OFFSET('Water Data'!$C$5,0,10*ROW('Water Data'!C52))),BS58="No",ISNUMBER(OFFSET('Water Data'!$C$5,0,10*ROW('Water Data'!C52)))),CONCATENATE("[",ROUND(100-OFFSET('Water Data'!$C$5,0,10*ROW('Water Data'!C52)),0),"]"),IF(AND(ISNUMBER(OFFSET('Water Data'!$C$5,0,10*ROW('Water Data'!C52))),BS58="",ISNUMBER(OFFSET('Water Data'!$C$5,0,10*ROW('Water Data'!C52)))),100-OFFSET('Water Data'!$C$5,0,10*ROW('Water Data'!C52)),NA())))</f>
        <v>#N/A</v>
      </c>
      <c r="E58" s="250" t="e">
        <f ca="true">+IF(AND(ISNUMBER(OFFSET('Water Data'!$C$7,0,10*ROW('Water Data'!D52))),BT58="Yes"),OFFSET('Water Data'!$C$7,0,10*ROW('Water Data'!C52)),IF(AND(ISNUMBER(OFFSET('Water Data'!$C$7,0,10*ROW('Water Data'!C52))),BT58="No",ISNUMBER(OFFSET('Water Data'!$C$7,0,10*ROW('Water Data'!C52)))),CONCATENATE("[",ROUND(OFFSET('Water Data'!$C$7,0,10*ROW('Water Data'!C52)),0),"]"),IF(AND(ISNUMBER(OFFSET('Water Data'!$C$7,0,10*ROW('Water Data'!C52))),BT58="",ISNUMBER(OFFSET('Water Data'!$C$7,0,10*ROW('Water Data'!C52)))),OFFSET('Water Data'!$C$7,0,10*ROW('Water Data'!C52)),NA())))</f>
        <v>#N/A</v>
      </c>
      <c r="F58" s="250" t="e">
        <f ca="true">+IF(AND(ISNUMBER(OFFSET('Water Data'!$C$10,0,10*ROW('Water Data'!C52))),BU58="Yes"),OFFSET('Water Data'!$C$10,0,10*ROW('Water Data'!C52)),IF(AND(ISNUMBER(OFFSET('Water Data'!$C$10,0,10*ROW('Water Data'!C52))),BU58="No",ISNUMBER(OFFSET('Water Data'!$C$10,0,10*ROW('Water Data'!C52)))),CONCATENATE("[",ROUND(OFFSET('Water Data'!$C$10,0,10*ROW('Water Data'!C52)),0),"]"),IF(AND(ISNUMBER(OFFSET('Water Data'!$C$10,0,10*ROW('Water Data'!C52))),BU58="",ISNUMBER(OFFSET('Water Data'!$C$10,0,10*ROW('Water Data'!C52)))),OFFSET('Water Data'!$C$10,0,10*ROW('Water Data'!C52)),NA())))</f>
        <v>#N/A</v>
      </c>
      <c r="G58" s="250" t="e">
        <f ca="true">+IF(AND(ISNUMBER(OFFSET('Water Data'!$D$5,0,10*ROW('Water Data'!D52))),BV58="Yes"),100-OFFSET('Water Data'!$D$5,0,10*ROW('Water Data'!D52)),IF(AND(ISNUMBER(OFFSET('Water Data'!$D$5,0,10*ROW('Water Data'!D52))),BV58="No",ISNUMBER(OFFSET('Water Data'!$D$5,0,10*ROW('Water Data'!D52)))),CONCATENATE("[",ROUND(100-OFFSET('Water Data'!$D$5,0,10*ROW('Water Data'!D52)),0),"]"),IF(AND(ISNUMBER(OFFSET('Water Data'!$D$5,0,10*ROW('Water Data'!D52))),BV58="",ISNUMBER(OFFSET('Water Data'!$D$5,0,10*ROW('Water Data'!D52)))),100-OFFSET('Water Data'!$D$5,0,10*ROW('Water Data'!D52)),NA())))</f>
        <v>#N/A</v>
      </c>
      <c r="H58" s="250" t="e">
        <f ca="true">+IF(AND(ISNUMBER(OFFSET('Water Data'!$D$7,0,10*ROW('Water Data'!D52))),BW58="Yes"),OFFSET('Water Data'!$D$7,0,10*ROW('Water Data'!D52)),IF(AND(ISNUMBER(OFFSET('Water Data'!$D$7,0,10*ROW('Water Data'!D52))),BW58="No",ISNUMBER(OFFSET('Water Data'!$D$7,0,10*ROW('Water Data'!D52)))),CONCATENATE("[",ROUND(OFFSET('Water Data'!$C$7,0,10*ROW('Water Data'!D52)),0),"]"),IF(AND(ISNUMBER(OFFSET('Water Data'!$D$7,0,10*ROW('Water Data'!D52))),BW58="",ISNUMBER(OFFSET('Water Data'!$D$7,0,10*ROW('Water Data'!D52)))),OFFSET('Water Data'!$D$7,0,10*ROW('Water Data'!D52)),NA())))</f>
        <v>#N/A</v>
      </c>
      <c r="I58" s="250" t="e">
        <f ca="true">+IF(AND(ISNUMBER(OFFSET('Water Data'!$D$10,0,10*ROW('Water Data'!D52))),BX58="Yes"),OFFSET('Water Data'!$D$10,0,10*ROW('Water Data'!D52)),IF(AND(ISNUMBER(OFFSET('Water Data'!$D$10,0,10*ROW('Water Data'!D52))),BX58="No",ISNUMBER(OFFSET('Water Data'!$D$10,0,10*ROW('Water Data'!D52)))),CONCATENATE("[",ROUND(OFFSET('Water Data'!$D$10,0,10*ROW('Water Data'!D52)),0),"]"),IF(AND(ISNUMBER(OFFSET('Water Data'!$D$10,0,10*ROW('Water Data'!D52))),BX58="",ISNUMBER(OFFSET('Water Data'!$D$10,0,10*ROW('Water Data'!D52)))),OFFSET('Water Data'!$D$10,0,10*ROW('Water Data'!D52)),NA())))</f>
        <v>#N/A</v>
      </c>
      <c r="J58" s="250" t="e">
        <f ca="true">+IF(AND(ISNUMBER(OFFSET('Water Data'!$E$5,0,10*ROW('Water Data'!E52))),BY58="Yes"),100-OFFSET('Water Data'!$E$5,0,10*ROW('Water Data'!E52)),IF(AND(ISNUMBER(OFFSET('Water Data'!$E$5,0,10*ROW('Water Data'!E52))),BY58="No",ISNUMBER(OFFSET('Water Data'!$E$5,0,10*ROW('Water Data'!E52)))),CONCATENATE("[",ROUND(100-OFFSET('Water Data'!$E$5,0,10*ROW('Water Data'!E52)),0),"]"),IF(AND(ISNUMBER(OFFSET('Water Data'!$E$5,0,10*ROW('Water Data'!E52))),BY58="",ISNUMBER(OFFSET('Water Data'!$E$5,0,10*ROW('Water Data'!E52)))),100-OFFSET('Water Data'!$E$5,0,10*ROW('Water Data'!E52)),NA())))</f>
        <v>#N/A</v>
      </c>
      <c r="K58" s="250" t="e">
        <f ca="true">+IF(AND(ISNUMBER(OFFSET('Water Data'!$E$7,0,10*ROW('Water Data'!E52))),BZ58="Yes"),OFFSET('Water Data'!$E$7,0,10*ROW('Water Data'!E52)),IF(AND(ISNUMBER(OFFSET('Water Data'!$E$7,0,10*ROW('Water Data'!E52))),BZ58="No",ISNUMBER(OFFSET('Water Data'!$E$7,0,10*ROW('Water Data'!E52)))),CONCATENATE("[",ROUND(OFFSET('Water Data'!$E$7,0,10*ROW('Water Data'!E52)),0),"]"),IF(AND(ISNUMBER(OFFSET('Water Data'!$E$7,0,10*ROW('Water Data'!E52))),BZ58="",ISNUMBER(OFFSET('Water Data'!$E$7,0,10*ROW('Water Data'!E52)))),OFFSET('Water Data'!$E$7,0,10*ROW('Water Data'!E52)),NA())))</f>
        <v>#N/A</v>
      </c>
      <c r="L58" s="250" t="e">
        <f ca="true">+IF(AND(ISNUMBER(OFFSET('Water Data'!$E$10,0,10*ROW('Water Data'!E52))),CA58="Yes"),OFFSET('Water Data'!$E$10,0,10*ROW('Water Data'!E52)),IF(AND(ISNUMBER(OFFSET('Water Data'!$E$10,0,10*ROW('Water Data'!E52))),CA58="No",ISNUMBER(OFFSET('Water Data'!$E$10,0,10*ROW('Water Data'!E52)))),CONCATENATE("[",ROUND(OFFSET('Water Data'!$E$10,0,10*ROW('Water Data'!E52)),0),"]"),IF(AND(ISNUMBER(OFFSET('Water Data'!$E$10,0,10*ROW('Water Data'!E52))),CA58="",ISNUMBER(OFFSET('Water Data'!$E$10,0,10*ROW('Water Data'!E52)))),OFFSET('Water Data'!$E$10,0,10*ROW('Water Data'!E52)),NA())))</f>
        <v>#N/A</v>
      </c>
      <c r="M58" s="250" t="e">
        <f ca="true">+IF(AND(ISNUMBER(OFFSET('Water Data'!$F$5,0,10*ROW('Water Data'!F52))),CB58="Yes"),100-OFFSET('Water Data'!$F$5,0,10*ROW('Water Data'!F52)),IF(AND(ISNUMBER(OFFSET('Water Data'!$F$5,0,10*ROW('Water Data'!F52))),CB58="No",ISNUMBER(OFFSET('Water Data'!$F$5,0,10*ROW('Water Data'!F52)))),CONCATENATE("[",ROUND(100-OFFSET('Water Data'!$F$5,0,10*ROW('Water Data'!F52)),0),"]"),IF(AND(ISNUMBER(OFFSET('Water Data'!$F$5,0,10*ROW('Water Data'!F52))),CB58="",ISNUMBER(OFFSET('Water Data'!$F$5,0,10*ROW('Water Data'!F52)))),100-OFFSET('Water Data'!$F$5,0,10*ROW('Water Data'!F52)),NA())))</f>
        <v>#N/A</v>
      </c>
      <c r="N58" s="250" t="e">
        <f ca="true">+IF(AND(ISNUMBER(OFFSET('Water Data'!$F$7,0,10*ROW('Water Data'!F52))),CC58="Yes"),OFFSET('Water Data'!$F$7,0,10*ROW('Water Data'!F52)),IF(AND(ISNUMBER(OFFSET('Water Data'!$F$7,0,10*ROW('Water Data'!F52))),CC58="No",ISNUMBER(OFFSET('Water Data'!$F$7,0,10*ROW('Water Data'!F52)))),CONCATENATE("[",ROUND(OFFSET('Water Data'!$F$7,0,10*ROW('Water Data'!F52)),0),"]"),IF(AND(ISNUMBER(OFFSET('Water Data'!$F$7,0,10*ROW('Water Data'!F52))),CC58="",ISNUMBER(OFFSET('Water Data'!$F$7,0,10*ROW('Water Data'!F52)))),OFFSET('Water Data'!$F$7,0,10*ROW('Water Data'!F52)),NA())))</f>
        <v>#N/A</v>
      </c>
      <c r="O58" s="250" t="e">
        <f ca="true">+IF(AND(ISNUMBER(OFFSET('Water Data'!$F$10,0,10*ROW('Water Data'!F52))),CD58="Yes"),OFFSET('Water Data'!$F$10,0,10*ROW('Water Data'!F52)),IF(AND(ISNUMBER(OFFSET('Water Data'!$F$10,0,10*ROW('Water Data'!F52))),CD58="No",ISNUMBER(OFFSET('Water Data'!$F$10,0,10*ROW('Water Data'!F52)))),CONCATENATE("[",ROUND(OFFSET('Water Data'!$F$10,0,10*ROW('Water Data'!F52)),0),"]"),IF(AND(ISNUMBER(OFFSET('Water Data'!$F$10,0,10*ROW('Water Data'!F52))),CD58="",ISNUMBER(OFFSET('Water Data'!$F$10,0,10*ROW('Water Data'!F52)))),OFFSET('Water Data'!$F$10,0,10*ROW('Water Data'!F52)),NA())))</f>
        <v>#N/A</v>
      </c>
      <c r="P58" s="250" t="e">
        <f ca="true">+IF(AND(ISNUMBER(OFFSET('Water Data'!$G$5,0,10*ROW('Water Data'!G52))),CE58="Yes"),100-OFFSET('Water Data'!$G$5,0,10*ROW('Water Data'!G52)),IF(AND(ISNUMBER(OFFSET('Water Data'!$G$5,0,10*ROW('Water Data'!G52))),CE58="No",ISNUMBER(OFFSET('Water Data'!$G$5,0,10*ROW('Water Data'!G52)))),CONCATENATE("[",ROUND(100-OFFSET('Water Data'!$G$5,0,10*ROW('Water Data'!G52)),0),"]"),IF(AND(ISNUMBER(OFFSET('Water Data'!$G$5,0,10*ROW('Water Data'!G52))),CE58="",ISNUMBER(OFFSET('Water Data'!$G$5,0,10*ROW('Water Data'!G52)))),100-OFFSET('Water Data'!$G$5,0,10*ROW('Water Data'!G52)),NA())))</f>
        <v>#N/A</v>
      </c>
      <c r="Q58" s="250" t="e">
        <f ca="true">+IF(AND(ISNUMBER(OFFSET('Water Data'!$G$7,0,10*ROW('Water Data'!G52))),CF58="Yes"),OFFSET('Water Data'!$G$7,0,10*ROW('Water Data'!G52)),IF(AND(ISNUMBER(OFFSET('Water Data'!$G$7,0,10*ROW('Water Data'!G52))),CF58="No",ISNUMBER(OFFSET('Water Data'!$G$7,0,10*ROW('Water Data'!G52)))),CONCATENATE("[",ROUND(OFFSET('Water Data'!$G$7,0,10*ROW('Water Data'!G52)),0),"]"),IF(AND(ISNUMBER(OFFSET('Water Data'!$G$7,0,10*ROW('Water Data'!G52))),CF58="",ISNUMBER(OFFSET('Water Data'!$G$7,0,10*ROW('Water Data'!G52)))),OFFSET('Water Data'!$G$7,0,10*ROW('Water Data'!G52)),NA())))</f>
        <v>#N/A</v>
      </c>
      <c r="R58" s="250" t="e">
        <f ca="true">+IF(AND(ISNUMBER(OFFSET('Water Data'!$G$10,0,10*ROW('Water Data'!G52))),CG58="Yes"),OFFSET('Water Data'!$G$10,0,10*ROW('Water Data'!G52)),IF(AND(ISNUMBER(OFFSET('Water Data'!$G$10,0,10*ROW('Water Data'!G52))),CG58="No",ISNUMBER(OFFSET('Water Data'!$G$10,0,10*ROW('Water Data'!G52)))),CONCATENATE("[",ROUND(OFFSET('Water Data'!$G$10,0,10*ROW('Water Data'!G52)),0),"]"),IF(AND(ISNUMBER(OFFSET('Water Data'!$G$10,0,10*ROW('Water Data'!G52))),CG58="",ISNUMBER(OFFSET('Water Data'!$G$10,0,10*ROW('Water Data'!G52)))),OFFSET('Water Data'!$G$10,0,10*ROW('Water Data'!G52)),NA())))</f>
        <v>#N/A</v>
      </c>
      <c r="S58" s="250" t="e">
        <f ca="true">+IF(AND(ISNUMBER(OFFSET('Water Data'!$H$5,0,10*ROW('Water Data'!H52))),CH58="Yes"),100-OFFSET('Water Data'!$H$5,0,10*ROW('Water Data'!H52)),IF(AND(ISNUMBER(OFFSET('Water Data'!$H$5,0,10*ROW('Water Data'!H52))),CH58="No",ISNUMBER(OFFSET('Water Data'!$H$5,0,10*ROW('Water Data'!H52)))),CONCATENATE("[",ROUND(100-OFFSET('Water Data'!$H$5,0,10*ROW('Water Data'!H52)),0),"]"),IF(AND(ISNUMBER(OFFSET('Water Data'!$H$5,0,10*ROW('Water Data'!H52))),CH58="",ISNUMBER(OFFSET('Water Data'!$H$5,0,10*ROW('Water Data'!H52)))),100-OFFSET('Water Data'!$H$5,0,10*ROW('Water Data'!H52)),NA())))</f>
        <v>#N/A</v>
      </c>
      <c r="T58" s="250" t="e">
        <f ca="true">+IF(AND(ISNUMBER(OFFSET('Water Data'!$H$7,0,10*ROW('Water Data'!H52))),CI58="Yes"),OFFSET('Water Data'!$H$7,0,10*ROW('Water Data'!H52)),IF(AND(ISNUMBER(OFFSET('Water Data'!$H$7,0,10*ROW('Water Data'!H52))),CI58="No",ISNUMBER(OFFSET('Water Data'!$H$7,0,10*ROW('Water Data'!H52)))),CONCATENATE("[",ROUND(OFFSET('Water Data'!$H$7,0,10*ROW('Water Data'!H52)),0),"]"),IF(AND(ISNUMBER(OFFSET('Water Data'!$H$7,0,10*ROW('Water Data'!H52))),CI58="",ISNUMBER(OFFSET('Water Data'!$H$7,0,10*ROW('Water Data'!H52)))),OFFSET('Water Data'!$H$7,0,10*ROW('Water Data'!H52)),NA())))</f>
        <v>#N/A</v>
      </c>
      <c r="U58" s="250" t="e">
        <f ca="true">+IF(AND(ISNUMBER(OFFSET('Water Data'!$H$10,0,10*ROW('Water Data'!H52))),CJ58="Yes"),OFFSET('Water Data'!$H$10,0,10*ROW('Water Data'!H52)),IF(AND(ISNUMBER(OFFSET('Water Data'!$H$10,0,10*ROW('Water Data'!H52))),CJ58="No",ISNUMBER(OFFSET('Water Data'!$H$10,0,10*ROW('Water Data'!H52)))),CONCATENATE("[",ROUND(OFFSET('Water Data'!$H$10,0,10*ROW('Water Data'!H52)),0),"]"),IF(AND(ISNUMBER(OFFSET('Water Data'!$H$10,0,10*ROW('Water Data'!H52))),CJ58="",ISNUMBER(OFFSET('Water Data'!$H$10,0,10*ROW('Water Data'!H52)))),OFFSET('Water Data'!$H$10,0,10*ROW('Water Data'!H52)),NA())))</f>
        <v>#N/A</v>
      </c>
      <c r="V58" s="251" t="e">
        <f ca="true">+IF(AND(ISNUMBER(OFFSET('Sanitation Data'!$C$5,0,10*ROW('Sanitation Data'!C52))),CK58="Yes"),100-OFFSET('Sanitation Data'!$C$5,0,10*ROW('Sanitation Data'!C52)),IF(AND(ISNUMBER(OFFSET('Sanitation Data'!$C$5,0,10*ROW('Sanitation Data'!C52))),CK58="No",ISNUMBER(OFFSET('Sanitation Data'!$C$5,0,10*ROW('Sanitation Data'!C52)))),CONCATENATE("[",ROUND(100-OFFSET('Sanitation Data'!$C$5,0,10*ROW('Sanitation Data'!C52)),0),"]"),IF(AND(ISNUMBER(OFFSET('Sanitation Data'!$C$5,0,10*ROW('Sanitation Data'!C52))),CK58="",ISNUMBER(OFFSET('Sanitation Data'!$C$5,0,10*ROW('Sanitation Data'!C52)))),100-OFFSET('Sanitation Data'!$C$5,0,10*ROW('Sanitation Data'!C52)),NA())))</f>
        <v>#N/A</v>
      </c>
      <c r="W58" s="251" t="e">
        <f ca="true">+IF(AND(ISNUMBER(OFFSET('Sanitation Data'!$C$7,0,10*ROW('Sanitation Data'!C52))),CL58="Yes"),OFFSET('Sanitation Data'!$C$7,0,10*ROW('Sanitation Data'!C52)),IF(AND(ISNUMBER(OFFSET('Sanitation Data'!$C$7,0,10*ROW('Sanitation Data'!C52))),CL58="No",ISNUMBER(OFFSET('Sanitation Data'!$C$7,0,10*ROW('Sanitation Data'!C52)))),CONCATENATE("[",ROUND(OFFSET('Sanitation Data'!$C$7,0,10*ROW('Sanitation Data'!C52)),0),"]"),IF(AND(ISNUMBER(OFFSET('Sanitation Data'!$C$7,0,10*ROW('Sanitation Data'!C52))),CL58="",ISNUMBER(OFFSET('Sanitation Data'!$C$7,0,10*ROW('Sanitation Data'!C52)))),OFFSET('Sanitation Data'!$C$7,0,10*ROW('Sanitation Data'!C52)),NA())))</f>
        <v>#N/A</v>
      </c>
      <c r="X58" s="251" t="e">
        <f ca="true">+IF(AND(ISNUMBER(OFFSET('Sanitation Data'!$C$11,0,10*ROW('Sanitation Data'!C52))),CM58="Yes"),OFFSET('Sanitation Data'!$C$11,0,10*ROW('Sanitation Data'!C52)),IF(AND(ISNUMBER(OFFSET('Sanitation Data'!$C$11,0,10*ROW('Sanitation Data'!C52))),CM58="No",ISNUMBER(OFFSET('Sanitation Data'!$C$11,0,10*ROW('Sanitation Data'!C52)))),CONCATENATE("[",ROUND(OFFSET('Sanitation Data'!$C$11,0,10*ROW('Sanitation Data'!C52)),0),"]"),IF(AND(ISNUMBER(OFFSET('Sanitation Data'!$C$11,0,10*ROW('Sanitation Data'!C52))),CM58="",ISNUMBER(OFFSET('Sanitation Data'!$C$11,0,10*ROW('Sanitation Data'!C52)))),OFFSET('Sanitation Data'!$C$11,0,10*ROW('Sanitation Data'!C52)),NA())))</f>
        <v>#N/A</v>
      </c>
      <c r="Y58" s="251" t="e">
        <f ca="true">+IF(AND(ISNUMBER(OFFSET('Sanitation Data'!$C$12,0,10*ROW('Sanitation Data'!C52))),CN58="Yes"),OFFSET('Sanitation Data'!$C$12,0,10*ROW('Sanitation Data'!C52)),IF(AND(ISNUMBER(OFFSET('Sanitation Data'!$C$12,0,10*ROW('Sanitation Data'!C52))),CN58="No",ISNUMBER(OFFSET('Sanitation Data'!$C$12,0,10*ROW('Sanitation Data'!C52)))),CONCATENATE("[",ROUND(OFFSET('Sanitation Data'!$C$12,0,10*ROW('Sanitation Data'!C52)),0),"]"),IF(AND(ISNUMBER(OFFSET('Sanitation Data'!$C$12,0,10*ROW('Sanitation Data'!C52))),CN58="",ISNUMBER(OFFSET('Sanitation Data'!$C$12,0,10*ROW('Sanitation Data'!C52)))),OFFSET('Sanitation Data'!$C$12,0,10*ROW('Sanitation Data'!C52)),NA())))</f>
        <v>#N/A</v>
      </c>
      <c r="Z58" s="251" t="e">
        <f ca="true">+IF(AND(ISNUMBER(OFFSET('Sanitation Data'!$C$13,0,10*ROW('Sanitation Data'!C52))),CO58="Yes"),OFFSET('Sanitation Data'!$C$13,0,10*ROW('Sanitation Data'!C52)),IF(AND(ISNUMBER(OFFSET('Sanitation Data'!$C$13,0,10*ROW('Sanitation Data'!C52))),CO58="No",ISNUMBER(OFFSET('Sanitation Data'!$C$13,0,10*ROW('Sanitation Data'!C52)))),CONCATENATE("[",ROUND(OFFSET('Sanitation Data'!$C$13,0,10*ROW('Sanitation Data'!C52)),0),"]"),IF(AND(ISNUMBER(OFFSET('Sanitation Data'!$C$13,0,10*ROW('Sanitation Data'!C52))),CO58="",ISNUMBER(OFFSET('Sanitation Data'!$C$13,0,10*ROW('Sanitation Data'!C52)))),OFFSET('Sanitation Data'!$C$13,0,10*ROW('Sanitation Data'!C52)),NA())))</f>
        <v>#N/A</v>
      </c>
      <c r="AA58" s="251" t="e">
        <f ca="true">+IF(AND(ISNUMBER(OFFSET('Sanitation Data'!$D$5,0,10*ROW('Sanitation Data'!D52))),CP58="Yes"),100-OFFSET('Sanitation Data'!$D$5,0,10*ROW('Sanitation Data'!D52)),IF(AND(ISNUMBER(OFFSET('Sanitation Data'!$D$5,0,10*ROW('Sanitation Data'!D52))),CP58="No",ISNUMBER(OFFSET('Sanitation Data'!$D$5,0,10*ROW('Sanitation Data'!D52)))),CONCATENATE("[",ROUND(100-OFFSET('Sanitation Data'!$D$5,0,10*ROW('Sanitation Data'!D52)),0),"]"),IF(AND(ISNUMBER(OFFSET('Sanitation Data'!$D$5,0,10*ROW('Sanitation Data'!D52))),CP58="",ISNUMBER(OFFSET('Sanitation Data'!$D$5,0,10*ROW('Sanitation Data'!D52)))),100-OFFSET('Sanitation Data'!$D$5,0,10*ROW('Sanitation Data'!D52)),NA())))</f>
        <v>#N/A</v>
      </c>
      <c r="AB58" s="251" t="e">
        <f ca="true">+IF(AND(ISNUMBER(OFFSET('Sanitation Data'!$D$7,0,10*ROW('Sanitation Data'!D52))),CQ58="Yes"),OFFSET('Sanitation Data'!$D$7,0,10*ROW('Sanitation Data'!G52)),IF(AND(ISNUMBER(OFFSET('Sanitation Data'!$D$7,0,10*ROW('Sanitation Data'!D52))),CQ58="No",ISNUMBER(OFFSET('Sanitation Data'!$D$7,0,10*ROW('Sanitation Data'!D52)))),CONCATENATE("[",ROUND(OFFSET('Sanitation Data'!$D$7,0,10*ROW('Sanitation Data'!D52)),0),"]"),IF(AND(ISNUMBER(OFFSET('Sanitation Data'!$D$7,0,10*ROW('Sanitation Data'!D52))),CQ58="",ISNUMBER(OFFSET('Sanitation Data'!$D$7,0,10*ROW('Sanitation Data'!D52)))),OFFSET('Sanitation Data'!$D$7,0,10*ROW('Sanitation Data'!D52)),NA())))</f>
        <v>#N/A</v>
      </c>
      <c r="AC58" s="251" t="e">
        <f ca="true">+IF(AND(ISNUMBER(OFFSET('Sanitation Data'!$D$11,0,10*ROW('Sanitation Data'!D52))),CR58="Yes"),OFFSET('Sanitation Data'!$D$11,0,10*ROW('Sanitation Data'!D52)),IF(AND(ISNUMBER(OFFSET('Sanitation Data'!$D$11,0,10*ROW('Sanitation Data'!D52))),CR58="No",ISNUMBER(OFFSET('Sanitation Data'!$D$11,0,10*ROW('Sanitation Data'!D52)))),CONCATENATE("[",ROUND(OFFSET('Sanitation Data'!$D$11,0,10*ROW('Sanitation Data'!D52)),0),"]"),IF(AND(ISNUMBER(OFFSET('Sanitation Data'!$D$11,0,10*ROW('Sanitation Data'!D52))),CR58="",ISNUMBER(OFFSET('Sanitation Data'!$D$11,0,10*ROW('Sanitation Data'!D52)))),OFFSET('Sanitation Data'!$D$11,0,10*ROW('Sanitation Data'!D52)),NA())))</f>
        <v>#N/A</v>
      </c>
      <c r="AD58" s="251" t="e">
        <f ca="true">+IF(AND(ISNUMBER(OFFSET('Sanitation Data'!$D$12,0,10*ROW('Sanitation Data'!D52))),CS58="Yes"),OFFSET('Sanitation Data'!$D$12,0,10*ROW('Sanitation Data'!D52)),IF(AND(ISNUMBER(OFFSET('Sanitation Data'!$D$12,0,10*ROW('Sanitation Data'!D52))),CS58="No",ISNUMBER(OFFSET('Sanitation Data'!$D$12,0,10*ROW('Sanitation Data'!D52)))),CONCATENATE("[",ROUND(OFFSET('Sanitation Data'!$D$12,0,10*ROW('Sanitation Data'!D52)),0),"]"),IF(AND(ISNUMBER(OFFSET('Sanitation Data'!$D$12,0,10*ROW('Sanitation Data'!D52))),CS58="",ISNUMBER(OFFSET('Sanitation Data'!$D$12,0,10*ROW('Sanitation Data'!D52)))),OFFSET('Sanitation Data'!$D$12,0,10*ROW('Sanitation Data'!D52)),NA())))</f>
        <v>#N/A</v>
      </c>
      <c r="AE58" s="251" t="e">
        <f ca="true">+IF(AND(ISNUMBER(OFFSET('Sanitation Data'!$D$13,0,10*ROW('Sanitation Data'!D52))),CT58="Yes"),OFFSET('Sanitation Data'!$D$13,0,10*ROW('Sanitation Data'!D52)),IF(AND(ISNUMBER(OFFSET('Sanitation Data'!$D$13,0,10*ROW('Sanitation Data'!D52))),CT58="No",ISNUMBER(OFFSET('Sanitation Data'!$D$13,0,10*ROW('Sanitation Data'!D52)))),CONCATENATE("[",ROUND(OFFSET('Sanitation Data'!$D$13,0,10*ROW('Sanitation Data'!D52)),0),"]"),IF(AND(ISNUMBER(OFFSET('Sanitation Data'!$D$13,0,10*ROW('Sanitation Data'!D52))),CT58="",ISNUMBER(OFFSET('Sanitation Data'!$D$13,0,10*ROW('Sanitation Data'!D52)))),OFFSET('Sanitation Data'!$D$13,0,10*ROW('Sanitation Data'!D52)),NA())))</f>
        <v>#N/A</v>
      </c>
      <c r="AF58" s="251" t="e">
        <f ca="true">+IF(AND(ISNUMBER(OFFSET('Sanitation Data'!$E$5,0,10*ROW('Sanitation Data'!E52))),CU58="Yes"),100-OFFSET('Sanitation Data'!$E$5,0,10*ROW('Sanitation Data'!E52)),IF(AND(ISNUMBER(OFFSET('Sanitation Data'!$E$5,0,10*ROW('Sanitation Data'!E52))),CU58="No",ISNUMBER(OFFSET('Sanitation Data'!$E$5,0,10*ROW('Sanitation Data'!E52)))),CONCATENATE("[",ROUND(100-OFFSET('Sanitation Data'!$E$5,0,10*ROW('Sanitation Data'!E52)),0),"]"),IF(AND(ISNUMBER(OFFSET('Sanitation Data'!$E$5,0,10*ROW('Sanitation Data'!E52))),CU58="",ISNUMBER(OFFSET('Sanitation Data'!$E$5,0,10*ROW('Sanitation Data'!E52)))),100-OFFSET('Sanitation Data'!$E$5,0,10*ROW('Sanitation Data'!E52)),NA())))</f>
        <v>#N/A</v>
      </c>
      <c r="AG58" s="251" t="e">
        <f ca="true">+IF(AND(ISNUMBER(OFFSET('Sanitation Data'!$E$7,0,10*ROW('Sanitation Data'!E52))),CV58="Yes"),OFFSET('Sanitation Data'!$E$7,0,10*ROW('Sanitation Data'!E52)),IF(AND(ISNUMBER(OFFSET('Sanitation Data'!$E$7,0,10*ROW('Sanitation Data'!E52))),CV58="No",ISNUMBER(OFFSET('Sanitation Data'!$E$7,0,10*ROW('Sanitation Data'!E52)))),CONCATENATE("[",ROUND(OFFSET('Sanitation Data'!$E$7,0,10*ROW('Sanitation Data'!E52)),0),"]"),IF(AND(ISNUMBER(OFFSET('Sanitation Data'!$E$7,0,10*ROW('Sanitation Data'!E52))),CV58="",ISNUMBER(OFFSET('Sanitation Data'!$E$7,0,10*ROW('Sanitation Data'!E52)))),OFFSET('Sanitation Data'!$E$7,0,10*ROW('Sanitation Data'!E52)),NA())))</f>
        <v>#N/A</v>
      </c>
      <c r="AH58" s="251" t="e">
        <f ca="true">+IF(AND(ISNUMBER(OFFSET('Sanitation Data'!$E$11,0,10*ROW('Sanitation Data'!E52))),CW58="Yes"),OFFSET('Sanitation Data'!$E$11,0,10*ROW('Sanitation Data'!E52)),IF(AND(ISNUMBER(OFFSET('Sanitation Data'!$E$11,0,10*ROW('Sanitation Data'!E52))),CW58="No",ISNUMBER(OFFSET('Sanitation Data'!$E$11,0,10*ROW('Sanitation Data'!E52)))),CONCATENATE("[",ROUND(OFFSET('Sanitation Data'!$E$11,0,10*ROW('Sanitation Data'!E52)),0),"]"),IF(AND(ISNUMBER(OFFSET('Sanitation Data'!$E$11,0,10*ROW('Sanitation Data'!E52))),CW58="",ISNUMBER(OFFSET('Sanitation Data'!$E$11,0,10*ROW('Sanitation Data'!E52)))),OFFSET('Sanitation Data'!$E$11,0,10*ROW('Sanitation Data'!E52)),NA())))</f>
        <v>#N/A</v>
      </c>
      <c r="AI58" s="251" t="e">
        <f ca="true">+IF(AND(ISNUMBER(OFFSET('Sanitation Data'!$E$12,0,10*ROW('Sanitation Data'!E52))),CX58="Yes"),OFFSET('Sanitation Data'!$E$12,0,10*ROW('Sanitation Data'!E52)),IF(AND(ISNUMBER(OFFSET('Sanitation Data'!$E$12,0,10*ROW('Sanitation Data'!E52))),CX58="No",ISNUMBER(OFFSET('Sanitation Data'!$E$12,0,10*ROW('Sanitation Data'!E52)))),CONCATENATE("[",ROUND(OFFSET('Sanitation Data'!$E$12,0,10*ROW('Sanitation Data'!E52)),0),"]"),IF(AND(ISNUMBER(OFFSET('Sanitation Data'!$E$12,0,10*ROW('Sanitation Data'!E52))),CX58="",ISNUMBER(OFFSET('Sanitation Data'!$E$12,0,10*ROW('Sanitation Data'!E52)))),OFFSET('Sanitation Data'!$E$12,0,10*ROW('Sanitation Data'!E52)),NA())))</f>
        <v>#N/A</v>
      </c>
      <c r="AJ58" s="251" t="e">
        <f ca="true">+IF(AND(ISNUMBER(OFFSET('Sanitation Data'!$E$13,0,10*ROW('Sanitation Data'!E52))),CY58="Yes"),OFFSET('Sanitation Data'!$E$13,0,10*ROW('Sanitation Data'!E52)),IF(AND(ISNUMBER(OFFSET('Sanitation Data'!$E$13,0,10*ROW('Sanitation Data'!E52))),CY58="No",ISNUMBER(OFFSET('Sanitation Data'!$E$13,0,10*ROW('Sanitation Data'!E52)))),CONCATENATE("[",ROUND(OFFSET('Sanitation Data'!$E$13,0,10*ROW('Sanitation Data'!E52)),0),"]"),IF(AND(ISNUMBER(OFFSET('Sanitation Data'!$E$13,0,10*ROW('Sanitation Data'!E52))),CY58="",ISNUMBER(OFFSET('Sanitation Data'!$E$13,0,10*ROW('Sanitation Data'!E52)))),OFFSET('Sanitation Data'!$E$13,0,10*ROW('Sanitation Data'!E52)),NA())))</f>
        <v>#N/A</v>
      </c>
      <c r="AK58" s="251" t="e">
        <f ca="true">+IF(AND(ISNUMBER(OFFSET('Sanitation Data'!$F$5,0,10*ROW('Sanitation Data'!F52))),CZ58="Yes"),100-OFFSET('Sanitation Data'!$F$5,0,10*ROW('Sanitation Data'!F52)),IF(AND(ISNUMBER(OFFSET('Sanitation Data'!$F$5,0,10*ROW('Sanitation Data'!F52))),CZ58="No",ISNUMBER(OFFSET('Sanitation Data'!$F$5,0,10*ROW('Sanitation Data'!F52)))),CONCATENATE("[",ROUND(100-OFFSET('Sanitation Data'!$F$5,0,10*ROW('Sanitation Data'!F52)),0),"]"),IF(AND(ISNUMBER(OFFSET('Sanitation Data'!$F$5,0,10*ROW('Sanitation Data'!F52))),CZ58="",ISNUMBER(OFFSET('Sanitation Data'!$F$5,0,10*ROW('Sanitation Data'!F52)))),100-OFFSET('Sanitation Data'!$F$5,0,10*ROW('Sanitation Data'!F52)),NA())))</f>
        <v>#N/A</v>
      </c>
      <c r="AL58" s="251" t="e">
        <f ca="true">+IF(AND(ISNUMBER(OFFSET('Sanitation Data'!$F$7,0,10*ROW('Sanitation Data'!F52))),DA58="Yes"),OFFSET('Sanitation Data'!$F$7,0,10*ROW('Sanitation Data'!F52)),IF(AND(ISNUMBER(OFFSET('Sanitation Data'!$F$7,0,10*ROW('Sanitation Data'!F52))),DA58="No",ISNUMBER(OFFSET('Sanitation Data'!$F$7,0,10*ROW('Sanitation Data'!F52)))),CONCATENATE("[",ROUND(OFFSET('Sanitation Data'!$F$7,0,10*ROW('Sanitation Data'!F52)),0),"]"),IF(AND(ISNUMBER(OFFSET('Sanitation Data'!$F$7,0,10*ROW('Sanitation Data'!F52))),DA58="",ISNUMBER(OFFSET('Sanitation Data'!$F$7,0,10*ROW('Sanitation Data'!F52)))),OFFSET('Sanitation Data'!$F$7,0,10*ROW('Sanitation Data'!F52)),NA())))</f>
        <v>#N/A</v>
      </c>
      <c r="AM58" s="251" t="e">
        <f ca="true">+IF(AND(ISNUMBER(OFFSET('Sanitation Data'!$F$11,0,10*ROW('Sanitation Data'!F52))),DB58="Yes"),OFFSET('Sanitation Data'!$F$11,0,10*ROW('Sanitation Data'!F52)),IF(AND(ISNUMBER(OFFSET('Sanitation Data'!$F$11,0,10*ROW('Sanitation Data'!F52))),DB58="No",ISNUMBER(OFFSET('Sanitation Data'!$F$11,0,10*ROW('Sanitation Data'!F52)))),CONCATENATE("[",ROUND(OFFSET('Sanitation Data'!$F$11,0,10*ROW('Sanitation Data'!F52)),0),"]"),IF(AND(ISNUMBER(OFFSET('Sanitation Data'!$F$11,0,10*ROW('Sanitation Data'!F52))),DB58="",ISNUMBER(OFFSET('Sanitation Data'!$F$11,0,10*ROW('Sanitation Data'!F52)))),OFFSET('Sanitation Data'!$F$11,0,10*ROW('Sanitation Data'!F52)),NA())))</f>
        <v>#N/A</v>
      </c>
      <c r="AN58" s="251" t="e">
        <f ca="true">+IF(AND(ISNUMBER(OFFSET('Sanitation Data'!$F$12,0,10*ROW('Sanitation Data'!F52))),DC58="Yes"),OFFSET('Sanitation Data'!$F$12,0,10*ROW('Sanitation Data'!F52)),IF(AND(ISNUMBER(OFFSET('Sanitation Data'!$F$12,0,10*ROW('Sanitation Data'!F52))),DC58="No",ISNUMBER(OFFSET('Sanitation Data'!$F$12,0,10*ROW('Sanitation Data'!F52)))),CONCATENATE("[",ROUND(OFFSET('Sanitation Data'!$F$12,0,10*ROW('Sanitation Data'!F52)),0),"]"),IF(AND(ISNUMBER(OFFSET('Sanitation Data'!$F$12,0,10*ROW('Sanitation Data'!F52))),DC58="",ISNUMBER(OFFSET('Sanitation Data'!$F$12,0,10*ROW('Sanitation Data'!F52)))),OFFSET('Sanitation Data'!$F$12,0,10*ROW('Sanitation Data'!F52)),NA())))</f>
        <v>#N/A</v>
      </c>
      <c r="AO58" s="251" t="e">
        <f ca="true">+IF(AND(ISNUMBER(OFFSET('Sanitation Data'!$F$13,0,10*ROW('Sanitation Data'!F52))),DD58="Yes"),OFFSET('Sanitation Data'!$F$13,0,10*ROW('Sanitation Data'!F52)),IF(AND(ISNUMBER(OFFSET('Sanitation Data'!$F$13,0,10*ROW('Sanitation Data'!F52))),DD58="No",ISNUMBER(OFFSET('Sanitation Data'!$F$13,0,10*ROW('Sanitation Data'!F52)))),CONCATENATE("[",ROUND(OFFSET('Sanitation Data'!$F$13,0,10*ROW('Sanitation Data'!F52)),0),"]"),IF(AND(ISNUMBER(OFFSET('Sanitation Data'!$F$13,0,10*ROW('Sanitation Data'!F52))),DD58="",ISNUMBER(OFFSET('Sanitation Data'!$F$13,0,10*ROW('Sanitation Data'!F52)))),OFFSET('Sanitation Data'!$F$13,0,10*ROW('Sanitation Data'!F52)),NA())))</f>
        <v>#N/A</v>
      </c>
      <c r="AP58" s="251" t="e">
        <f ca="true">+IF(AND(ISNUMBER(OFFSET('Sanitation Data'!$G$5,0,10*ROW('Sanitation Data'!G52))),DE58="Yes"),100-OFFSET('Sanitation Data'!$G$5,0,10*ROW('Sanitation Data'!G52)),IF(AND(ISNUMBER(OFFSET('Sanitation Data'!$G$5,0,10*ROW('Sanitation Data'!G52))),DE58="No",ISNUMBER(OFFSET('Sanitation Data'!$G$5,0,10*ROW('Sanitation Data'!G52)))),CONCATENATE("[",ROUND(100-OFFSET('Sanitation Data'!$G$5,0,10*ROW('Sanitation Data'!G52)),0),"]"),IF(AND(ISNUMBER(OFFSET('Sanitation Data'!$G$5,0,10*ROW('Sanitation Data'!G52))),DE58="",ISNUMBER(OFFSET('Sanitation Data'!$G$5,0,10*ROW('Sanitation Data'!G52)))),100-OFFSET('Sanitation Data'!$G$5,0,10*ROW('Sanitation Data'!G52)),NA())))</f>
        <v>#N/A</v>
      </c>
      <c r="AQ58" s="251" t="e">
        <f ca="true">+IF(AND(ISNUMBER(OFFSET('Sanitation Data'!$G$7,0,10*ROW('Sanitation Data'!G52))),DF58="Yes"),OFFSET('Sanitation Data'!$G$7,0,10*ROW('Sanitation Data'!G52)),IF(AND(ISNUMBER(OFFSET('Sanitation Data'!$G$7,0,10*ROW('Sanitation Data'!G52))),DF58="No",ISNUMBER(OFFSET('Sanitation Data'!$G$7,0,10*ROW('Sanitation Data'!G52)))),CONCATENATE("[",ROUND(OFFSET('Sanitation Data'!$G$7,0,10*ROW('Sanitation Data'!G52)),0),"]"),IF(AND(ISNUMBER(OFFSET('Sanitation Data'!$G$7,0,10*ROW('Sanitation Data'!G52))),DF58="",ISNUMBER(OFFSET('Sanitation Data'!$G$7,0,10*ROW('Sanitation Data'!G52)))),OFFSET('Sanitation Data'!$G$7,0,10*ROW('Sanitation Data'!G52)),NA())))</f>
        <v>#N/A</v>
      </c>
      <c r="AR58" s="251" t="e">
        <f ca="true">+IF(AND(ISNUMBER(OFFSET('Sanitation Data'!$G$11,0,10*ROW('Sanitation Data'!G52))),DG58="Yes"),OFFSET('Sanitation Data'!$G$11,0,10*ROW('Sanitation Data'!G52)),IF(AND(ISNUMBER(OFFSET('Sanitation Data'!$G$11,0,10*ROW('Sanitation Data'!G52))),DG58="No",ISNUMBER(OFFSET('Sanitation Data'!$G$11,0,10*ROW('Sanitation Data'!G52)))),CONCATENATE("[",ROUND(OFFSET('Sanitation Data'!$G$11,0,10*ROW('Sanitation Data'!G52)),0),"]"),IF(AND(ISNUMBER(OFFSET('Sanitation Data'!$G$11,0,10*ROW('Sanitation Data'!G52))),DG58="",ISNUMBER(OFFSET('Sanitation Data'!$G$11,0,10*ROW('Sanitation Data'!G52)))),OFFSET('Sanitation Data'!$G$11,0,10*ROW('Sanitation Data'!G52)),NA())))</f>
        <v>#N/A</v>
      </c>
      <c r="AS58" s="251" t="e">
        <f ca="true">+IF(AND(ISNUMBER(OFFSET('Sanitation Data'!$G$12,0,10*ROW('Sanitation Data'!G52))),DH58="Yes"),OFFSET('Sanitation Data'!$G$12,0,10*ROW('Sanitation Data'!G52)),IF(AND(ISNUMBER(OFFSET('Sanitation Data'!$G$12,0,10*ROW('Sanitation Data'!G52))),DH58="No",ISNUMBER(OFFSET('Sanitation Data'!$G$12,0,10*ROW('Sanitation Data'!G52)))),CONCATENATE("[",ROUND(OFFSET('Sanitation Data'!$G$12,0,10*ROW('Sanitation Data'!G52)),0),"]"),IF(AND(ISNUMBER(OFFSET('Sanitation Data'!$G$12,0,10*ROW('Sanitation Data'!G52))),DH58="",ISNUMBER(OFFSET('Sanitation Data'!$G$12,0,10*ROW('Sanitation Data'!G52)))),OFFSET('Sanitation Data'!$G$12,0,10*ROW('Sanitation Data'!G52)),NA())))</f>
        <v>#N/A</v>
      </c>
      <c r="AT58" s="251" t="e">
        <f ca="true">+IF(AND(ISNUMBER(OFFSET('Sanitation Data'!$G$13,0,10*ROW('Sanitation Data'!G52))),DI58="Yes"),OFFSET('Sanitation Data'!$G$13,0,10*ROW('Sanitation Data'!G52)),IF(AND(ISNUMBER(OFFSET('Sanitation Data'!$G$13,0,10*ROW('Sanitation Data'!G52))),DI58="No",ISNUMBER(OFFSET('Sanitation Data'!$G$13,0,10*ROW('Sanitation Data'!G52)))),CONCATENATE("[",ROUND(OFFSET('Sanitation Data'!$G$13,0,10*ROW('Sanitation Data'!G52)),0),"]"),IF(AND(ISNUMBER(OFFSET('Sanitation Data'!$G$13,0,10*ROW('Sanitation Data'!G52))),DI58="",ISNUMBER(OFFSET('Sanitation Data'!$G$13,0,10*ROW('Sanitation Data'!G52)))),OFFSET('Sanitation Data'!$G$13,0,10*ROW('Sanitation Data'!G52)),NA())))</f>
        <v>#N/A</v>
      </c>
      <c r="AU58" s="251" t="e">
        <f ca="true">+IF(AND(ISNUMBER(OFFSET('Sanitation Data'!$H$5,0,10*ROW('Sanitation Data'!H52))),DJ58="Yes"),100-OFFSET('Sanitation Data'!$H$5,0,10*ROW('Sanitation Data'!H52)),IF(AND(ISNUMBER(OFFSET('Sanitation Data'!$H$5,0,10*ROW('Sanitation Data'!H52))),DJ58="No",ISNUMBER(OFFSET('Sanitation Data'!$H$5,0,10*ROW('Sanitation Data'!H52)))),CONCATENATE("[",ROUND(100-OFFSET('Sanitation Data'!$H$5,0,10*ROW('Sanitation Data'!H52)),0),"]"),IF(AND(ISNUMBER(OFFSET('Sanitation Data'!$H$5,0,10*ROW('Sanitation Data'!H52))),DJ58="",ISNUMBER(OFFSET('Sanitation Data'!$H$5,0,10*ROW('Sanitation Data'!H52)))),100-OFFSET('Sanitation Data'!$H$5,0,10*ROW('Sanitation Data'!H52)),NA())))</f>
        <v>#N/A</v>
      </c>
      <c r="AV58" s="251" t="e">
        <f ca="true">+IF(AND(ISNUMBER(OFFSET('Sanitation Data'!$H$7,0,10*ROW('Sanitation Data'!H52))),DK58="Yes"),OFFSET('Sanitation Data'!$H$7,0,10*ROW('Sanitation Data'!H52)),IF(AND(ISNUMBER(OFFSET('Sanitation Data'!$H$7,0,10*ROW('Sanitation Data'!H52))),DK58="No",ISNUMBER(OFFSET('Sanitation Data'!$H$7,0,10*ROW('Sanitation Data'!H52)))),CONCATENATE("[",ROUND(OFFSET('Sanitation Data'!$H$7,0,10*ROW('Sanitation Data'!H52)),0),"]"),IF(AND(ISNUMBER(OFFSET('Sanitation Data'!$H$7,0,10*ROW('Sanitation Data'!H52))),DK58="",ISNUMBER(OFFSET('Sanitation Data'!$H$7,0,10*ROW('Sanitation Data'!H52)))),OFFSET('Sanitation Data'!$H$7,0,10*ROW('Sanitation Data'!H52)),NA())))</f>
        <v>#N/A</v>
      </c>
      <c r="AW58" s="251" t="e">
        <f ca="true">+IF(AND(ISNUMBER(OFFSET('Sanitation Data'!$H$11,0,10*ROW('Sanitation Data'!H52))),DL58="Yes"),OFFSET('Sanitation Data'!$H$11,0,10*ROW('Sanitation Data'!H52)),IF(AND(ISNUMBER(OFFSET('Sanitation Data'!$H$11,0,10*ROW('Sanitation Data'!H52))),DL58="No",ISNUMBER(OFFSET('Sanitation Data'!$H$11,0,10*ROW('Sanitation Data'!H52)))),CONCATENATE("[",ROUND(OFFSET('Sanitation Data'!$H$11,0,10*ROW('Sanitation Data'!H52)),0),"]"),IF(AND(ISNUMBER(OFFSET('Sanitation Data'!$H$11,0,10*ROW('Sanitation Data'!H52))),DL58="",ISNUMBER(OFFSET('Sanitation Data'!$H$11,0,10*ROW('Sanitation Data'!H52)))),OFFSET('Sanitation Data'!$H$11,0,10*ROW('Sanitation Data'!H52)),NA())))</f>
        <v>#N/A</v>
      </c>
      <c r="AX58" s="251" t="e">
        <f ca="true">+IF(AND(ISNUMBER(OFFSET('Sanitation Data'!$H$12,0,10*ROW('Sanitation Data'!H52))),DM58="Yes"),OFFSET('Sanitation Data'!$H$12,0,10*ROW('Sanitation Data'!H52)),IF(AND(ISNUMBER(OFFSET('Sanitation Data'!$H$12,0,10*ROW('Sanitation Data'!H52))),DM58="No",ISNUMBER(OFFSET('Sanitation Data'!$H$12,0,10*ROW('Sanitation Data'!H52)))),CONCATENATE("[",ROUND(OFFSET('Sanitation Data'!$H$12,0,10*ROW('Sanitation Data'!H52)),0),"]"),IF(AND(ISNUMBER(OFFSET('Sanitation Data'!$H$12,0,10*ROW('Sanitation Data'!H52))),DM58="",ISNUMBER(OFFSET('Sanitation Data'!$H$12,0,10*ROW('Sanitation Data'!H52)))),OFFSET('Sanitation Data'!$H$12,0,10*ROW('Sanitation Data'!H52)),NA())))</f>
        <v>#N/A</v>
      </c>
      <c r="AY58" s="251" t="e">
        <f ca="true">+IF(AND(ISNUMBER(OFFSET('Sanitation Data'!$H$13,0,10*ROW('Sanitation Data'!H52))),DN58="Yes"),OFFSET('Sanitation Data'!$H$13,0,10*ROW('Sanitation Data'!H52)),IF(AND(ISNUMBER(OFFSET('Sanitation Data'!$H$13,0,10*ROW('Sanitation Data'!H52))),DN58="No",ISNUMBER(OFFSET('Sanitation Data'!$H$13,0,10*ROW('Sanitation Data'!H52)))),CONCATENATE("[",ROUND(OFFSET('Sanitation Data'!$H$13,0,10*ROW('Sanitation Data'!H52)),0),"]"),IF(AND(ISNUMBER(OFFSET('Sanitation Data'!$H$13,0,10*ROW('Sanitation Data'!H52))),DN58="",ISNUMBER(OFFSET('Sanitation Data'!$H$13,0,10*ROW('Sanitation Data'!H52)))),OFFSET('Sanitation Data'!$H$13,0,10*ROW('Sanitation Data'!H52)),NA())))</f>
        <v>#N/A</v>
      </c>
      <c r="AZ58" s="252" t="e">
        <f ca="true">+IF(AND(ISNUMBER(OFFSET('Hygiene Data'!$C$6,0,10*ROW('Hygiene Data'!C52))),DO58="Yes"),OFFSET('Hygiene Data'!$C$6,0,10*ROW('Hygiene Data'!C52)),IF(AND(ISNUMBER(OFFSET('Hygiene Data'!$C$6,0,10*ROW('Hygiene Data'!C52))),DO58="No",ISNUMBER(OFFSET('Hygiene Data'!$C$6,0,10*ROW('Hygiene Data'!C52)))),CONCATENATE("[",ROUND(OFFSET('Hygiene Data'!$C$6,0,10*ROW('Hygiene Data'!C52)),0),"]"),IF(AND(ISNUMBER(OFFSET('Hygiene Data'!$C$6,0,10*ROW('Hygiene Data'!C52))),DO58="",ISNUMBER(OFFSET('Hygiene Data'!$C$6,0,10*ROW('Hygiene Data'!C52)))),OFFSET('Hygiene Data'!$C$6,0,10*ROW('Hygiene Data'!C52)),NA())))</f>
        <v>#N/A</v>
      </c>
      <c r="BA58" s="252" t="e">
        <f ca="true">+IF(AND(ISNUMBER(OFFSET('Hygiene Data'!$C$8,0,10*ROW('Hygiene Data'!C52))),DP58="Yes"),OFFSET('Hygiene Data'!$C$8,0,10*ROW('Hygiene Data'!C52)),IF(AND(ISNUMBER(OFFSET('Hygiene Data'!$C$8,0,10*ROW('Hygiene Data'!C52))),DP58="No",ISNUMBER(OFFSET('Hygiene Data'!$C$8,0,10*ROW('Hygiene Data'!C52)))),CONCATENATE("[",ROUND(OFFSET('Hygiene Data'!$C$8,0,10*ROW('Hygiene Data'!C52)),0),"]"),IF(AND(ISNUMBER(OFFSET('Hygiene Data'!$C$8,0,10*ROW('Hygiene Data'!C52))),DP58="",ISNUMBER(OFFSET('Hygiene Data'!$C$8,0,10*ROW('Hygiene Data'!C52)))),OFFSET('Hygiene Data'!$C$8,0,10*ROW('Hygiene Data'!C52)),NA())))</f>
        <v>#N/A</v>
      </c>
      <c r="BB58" s="252" t="e">
        <f ca="true">+IF(AND(ISNUMBER(OFFSET('Hygiene Data'!$C$10,0,10*ROW('Hygiene Data'!C52))),DQ58="Yes"),OFFSET('Hygiene Data'!$C$10,0,10*ROW('Hygiene Data'!C52)),IF(AND(ISNUMBER(OFFSET('Hygiene Data'!$C$10,0,10*ROW('Hygiene Data'!C52))),DQ58="No",ISNUMBER(OFFSET('Hygiene Data'!$C$10,0,10*ROW('Hygiene Data'!C52)))),CONCATENATE("[",ROUND(OFFSET('Hygiene Data'!$C$10,0,10*ROW('Hygiene Data'!C52)),0),"]"),IF(AND(ISNUMBER(OFFSET('Hygiene Data'!$C$10,0,10*ROW('Hygiene Data'!C52))),DQ58="",ISNUMBER(OFFSET('Hygiene Data'!$C$10,0,10*ROW('Hygiene Data'!C52)))),OFFSET('Hygiene Data'!$C$10,0,10*ROW('Hygiene Data'!C52)),NA())))</f>
        <v>#N/A</v>
      </c>
      <c r="BC58" s="252" t="e">
        <f ca="true">+IF(AND(ISNUMBER(OFFSET('Hygiene Data'!$D$6,0,10*ROW('Hygiene Data'!D52))),DR58="Yes"),OFFSET('Hygiene Data'!$D$6,0,10*ROW('Hygiene Data'!D52)),IF(AND(ISNUMBER(OFFSET('Hygiene Data'!$D$6,0,10*ROW('Hygiene Data'!D52))),DR58="No",ISNUMBER(OFFSET('Hygiene Data'!$D$6,0,10*ROW('Hygiene Data'!D52)))),CONCATENATE("[",ROUND(OFFSET('Hygiene Data'!$D$6,0,10*ROW('Hygiene Data'!D52)),0),"]"),IF(AND(ISNUMBER(OFFSET('Hygiene Data'!$D$6,0,10*ROW('Hygiene Data'!D52))),DR58="",ISNUMBER(OFFSET('Hygiene Data'!$D$6,0,10*ROW('Hygiene Data'!D52)))),OFFSET('Hygiene Data'!$D$6,0,10*ROW('Hygiene Data'!D52)),NA())))</f>
        <v>#N/A</v>
      </c>
      <c r="BD58" s="252" t="e">
        <f ca="true">+IF(AND(ISNUMBER(OFFSET('Hygiene Data'!$D$8,0,10*ROW('Hygiene Data'!D52))),DS58="Yes"),OFFSET('Hygiene Data'!$D$8,0,10*ROW('Hygiene Data'!D52)),IF(AND(ISNUMBER(OFFSET('Hygiene Data'!$D$8,0,10*ROW('Hygiene Data'!D52))),DS58="No",ISNUMBER(OFFSET('Hygiene Data'!$D$8,0,10*ROW('Hygiene Data'!D52)))),CONCATENATE("[",ROUND(OFFSET('Hygiene Data'!$D$8,0,10*ROW('Hygiene Data'!D52)),0),"]"),IF(AND(ISNUMBER(OFFSET('Hygiene Data'!$D$8,0,10*ROW('Hygiene Data'!D52))),DS58="",ISNUMBER(OFFSET('Hygiene Data'!$D$8,0,10*ROW('Hygiene Data'!D52)))),OFFSET('Hygiene Data'!$D$8,0,10*ROW('Hygiene Data'!D52)),NA())))</f>
        <v>#N/A</v>
      </c>
      <c r="BE58" s="252" t="e">
        <f ca="true">+IF(AND(ISNUMBER(OFFSET('Hygiene Data'!$D$10,0,10*ROW('Hygiene Data'!D52))),DT58="Yes"),OFFSET('Hygiene Data'!$D$10,0,10*ROW('Hygiene Data'!D52)),IF(AND(ISNUMBER(OFFSET('Hygiene Data'!$D$10,0,10*ROW('Hygiene Data'!D52))),DT58="No",ISNUMBER(OFFSET('Hygiene Data'!$D$10,0,10*ROW('Hygiene Data'!D52)))),CONCATENATE("[",ROUND(OFFSET('Hygiene Data'!$D$10,0,10*ROW('Hygiene Data'!D52)),0),"]"),IF(AND(ISNUMBER(OFFSET('Hygiene Data'!$D$10,0,10*ROW('Hygiene Data'!D52))),DT58="",ISNUMBER(OFFSET('Hygiene Data'!$D$10,0,10*ROW('Hygiene Data'!D52)))),OFFSET('Hygiene Data'!$D$10,0,10*ROW('Hygiene Data'!D52)),NA())))</f>
        <v>#N/A</v>
      </c>
      <c r="BF58" s="252" t="e">
        <f ca="true">+IF(AND(ISNUMBER(OFFSET('Hygiene Data'!$E$6,0,10*ROW('Hygiene Data'!E52))),DU58="Yes"),OFFSET('Hygiene Data'!$E$6,0,10*ROW('Hygiene Data'!E52)),IF(AND(ISNUMBER(OFFSET('Hygiene Data'!$E$6,0,10*ROW('Hygiene Data'!E52))),DU58="No",ISNUMBER(OFFSET('Hygiene Data'!$E$6,0,10*ROW('Hygiene Data'!E52)))),CONCATENATE("[",ROUND(OFFSET('Hygiene Data'!$E$6,0,10*ROW('Hygiene Data'!E52)),0),"]"),IF(AND(ISNUMBER(OFFSET('Hygiene Data'!$E$6,0,10*ROW('Hygiene Data'!E52))),DU58="",ISNUMBER(OFFSET('Hygiene Data'!$E$6,0,10*ROW('Hygiene Data'!E52)))),OFFSET('Hygiene Data'!$E$6,0,10*ROW('Hygiene Data'!E52)),NA())))</f>
        <v>#N/A</v>
      </c>
      <c r="BG58" s="252" t="e">
        <f ca="true">+IF(AND(ISNUMBER(OFFSET('Hygiene Data'!$E$8,0,10*ROW('Hygiene Data'!E52))),DV58="Yes"),OFFSET('Hygiene Data'!$E$8,0,10*ROW('Hygiene Data'!E52)),IF(AND(ISNUMBER(OFFSET('Hygiene Data'!$E$8,0,10*ROW('Hygiene Data'!E52))),DV58="No",ISNUMBER(OFFSET('Hygiene Data'!$E$8,0,10*ROW('Hygiene Data'!E52)))),CONCATENATE("[",ROUND(OFFSET('Hygiene Data'!$E$8,0,10*ROW('Hygiene Data'!E52)),0),"]"),IF(AND(ISNUMBER(OFFSET('Hygiene Data'!$E$8,0,10*ROW('Hygiene Data'!E52))),DV58="",ISNUMBER(OFFSET('Hygiene Data'!$E$8,0,10*ROW('Hygiene Data'!E52)))),OFFSET('Hygiene Data'!$E$8,0,10*ROW('Hygiene Data'!E52)),NA())))</f>
        <v>#N/A</v>
      </c>
      <c r="BH58" s="252" t="e">
        <f ca="true">+IF(AND(ISNUMBER(OFFSET('Hygiene Data'!$E$10,0,10*ROW('Hygiene Data'!E52))),DW58="Yes"),OFFSET('Hygiene Data'!$E$10,0,10*ROW('Hygiene Data'!E52)),IF(AND(ISNUMBER(OFFSET('Hygiene Data'!$E$10,0,10*ROW('Hygiene Data'!E52))),DW58="No",ISNUMBER(OFFSET('Hygiene Data'!$E$10,0,10*ROW('Hygiene Data'!E52)))),CONCATENATE("[",ROUND(OFFSET('Hygiene Data'!$E$10,0,10*ROW('Hygiene Data'!E52)),0),"]"),IF(AND(ISNUMBER(OFFSET('Hygiene Data'!$E$10,0,10*ROW('Hygiene Data'!E52))),DW58="",ISNUMBER(OFFSET('Hygiene Data'!$E$10,0,10*ROW('Hygiene Data'!E52)))),OFFSET('Hygiene Data'!$E$10,0,10*ROW('Hygiene Data'!E52)),NA())))</f>
        <v>#N/A</v>
      </c>
      <c r="BI58" s="252" t="e">
        <f ca="true">+IF(AND(ISNUMBER(OFFSET('Hygiene Data'!$F$6,0,10*ROW('Hygiene Data'!F52))),DX58="Yes"),OFFSET('Hygiene Data'!$F$6,0,10*ROW('Hygiene Data'!F52)),IF(AND(ISNUMBER(OFFSET('Hygiene Data'!$F$6,0,10*ROW('Hygiene Data'!F52))),DX58="No",ISNUMBER(OFFSET('Hygiene Data'!$F$6,0,10*ROW('Hygiene Data'!F52)))),CONCATENATE("[",ROUND(OFFSET('Hygiene Data'!$F$6,0,10*ROW('Hygiene Data'!F52)),0),"]"),IF(AND(ISNUMBER(OFFSET('Hygiene Data'!$F$6,0,10*ROW('Hygiene Data'!F52))),DX58="",ISNUMBER(OFFSET('Hygiene Data'!$F$6,0,10*ROW('Hygiene Data'!F52)))),OFFSET('Hygiene Data'!$F$6,0,10*ROW('Hygiene Data'!F52)),NA())))</f>
        <v>#N/A</v>
      </c>
      <c r="BJ58" s="252" t="e">
        <f ca="true">+IF(AND(ISNUMBER(OFFSET('Hygiene Data'!$F$8,0,10*ROW('Hygiene Data'!F52))),DY58="Yes"),OFFSET('Hygiene Data'!$F$8,0,10*ROW('Hygiene Data'!F52)),IF(AND(ISNUMBER(OFFSET('Hygiene Data'!$F$8,0,10*ROW('Hygiene Data'!F52))),DY58="No",ISNUMBER(OFFSET('Hygiene Data'!$F$8,0,10*ROW('Hygiene Data'!F52)))),CONCATENATE("[",ROUND(OFFSET('Hygiene Data'!$F$8,0,10*ROW('Hygiene Data'!F52)),0),"]"),IF(AND(ISNUMBER(OFFSET('Hygiene Data'!$F$8,0,10*ROW('Hygiene Data'!F52))),DY58="",ISNUMBER(OFFSET('Hygiene Data'!$F$8,0,10*ROW('Hygiene Data'!F52)))),OFFSET('Hygiene Data'!$F$8,0,10*ROW('Hygiene Data'!F52)),NA())))</f>
        <v>#N/A</v>
      </c>
      <c r="BK58" s="252" t="e">
        <f ca="true">+IF(AND(ISNUMBER(OFFSET('Hygiene Data'!$F$10,0,10*ROW('Hygiene Data'!F52))),DZ58="Yes"),OFFSET('Hygiene Data'!$F$10,0,10*ROW('Hygiene Data'!F52)),IF(AND(ISNUMBER(OFFSET('Hygiene Data'!$F$10,0,10*ROW('Hygiene Data'!F52))),DZ58="No",ISNUMBER(OFFSET('Hygiene Data'!$F$10,0,10*ROW('Hygiene Data'!F52)))),CONCATENATE("[",ROUND(OFFSET('Hygiene Data'!$F$10,0,10*ROW('Hygiene Data'!F52)),0),"]"),IF(AND(ISNUMBER(OFFSET('Hygiene Data'!$F$10,0,10*ROW('Hygiene Data'!F52))),DZ58="",ISNUMBER(OFFSET('Hygiene Data'!$F$10,0,10*ROW('Hygiene Data'!F52)))),OFFSET('Hygiene Data'!$F$10,0,10*ROW('Hygiene Data'!F52)),NA())))</f>
        <v>#N/A</v>
      </c>
      <c r="BL58" s="252" t="e">
        <f ca="true">+IF(AND(ISNUMBER(OFFSET('Hygiene Data'!$G$6,0,10*ROW('Hygiene Data'!G52))),EA58="Yes"),OFFSET('Hygiene Data'!$G$6,0,10*ROW('Hygiene Data'!G52)),IF(AND(ISNUMBER(OFFSET('Hygiene Data'!$G$6,0,10*ROW('Hygiene Data'!G52))),EA58="No",ISNUMBER(OFFSET('Hygiene Data'!$G$6,0,10*ROW('Hygiene Data'!G52)))),CONCATENATE("[",ROUND(OFFSET('Hygiene Data'!$G$6,0,10*ROW('Hygiene Data'!G52)),0),"]"),IF(AND(ISNUMBER(OFFSET('Hygiene Data'!$G$6,0,10*ROW('Hygiene Data'!G52))),EA58="",ISNUMBER(OFFSET('Hygiene Data'!$G$6,0,10*ROW('Hygiene Data'!G52)))),OFFSET('Hygiene Data'!$G$6,0,10*ROW('Hygiene Data'!G52)),NA())))</f>
        <v>#N/A</v>
      </c>
      <c r="BM58" s="252" t="e">
        <f ca="true">+IF(AND(ISNUMBER(OFFSET('Hygiene Data'!$G$8,0,10*ROW('Hygiene Data'!G52))),EB58="Yes"),OFFSET('Hygiene Data'!$G$8,0,10*ROW('Hygiene Data'!G52)),IF(AND(ISNUMBER(OFFSET('Hygiene Data'!$G$8,0,10*ROW('Hygiene Data'!G52))),EB58="No",ISNUMBER(OFFSET('Hygiene Data'!$G$8,0,10*ROW('Hygiene Data'!G52)))),CONCATENATE("[",ROUND(OFFSET('Hygiene Data'!$G$8,0,10*ROW('Hygiene Data'!G52)),0),"]"),IF(AND(ISNUMBER(OFFSET('Hygiene Data'!$G$8,0,10*ROW('Hygiene Data'!G52))),EB58="",ISNUMBER(OFFSET('Hygiene Data'!$G$8,0,10*ROW('Hygiene Data'!G52)))),OFFSET('Hygiene Data'!$G$8,0,10*ROW('Hygiene Data'!G52)),NA())))</f>
        <v>#N/A</v>
      </c>
      <c r="BN58" s="252" t="e">
        <f ca="true">+IF(AND(ISNUMBER(OFFSET('Hygiene Data'!$G$10,0,10*ROW('Hygiene Data'!G52))),EC58="Yes"),OFFSET('Hygiene Data'!$G$10,0,10*ROW('Hygiene Data'!G52)),IF(AND(ISNUMBER(OFFSET('Hygiene Data'!$G$10,0,10*ROW('Hygiene Data'!G52))),EC58="No",ISNUMBER(OFFSET('Hygiene Data'!$G$10,0,10*ROW('Hygiene Data'!G52)))),CONCATENATE("[",ROUND(OFFSET('Hygiene Data'!$G$10,0,10*ROW('Hygiene Data'!G52)),0),"]"),IF(AND(ISNUMBER(OFFSET('Hygiene Data'!$G$10,0,10*ROW('Hygiene Data'!G52))),EC58="",ISNUMBER(OFFSET('Hygiene Data'!$G$10,0,10*ROW('Hygiene Data'!G52)))),OFFSET('Hygiene Data'!$G$10,0,10*ROW('Hygiene Data'!G52)),NA())))</f>
        <v>#N/A</v>
      </c>
      <c r="BO58" s="252" t="e">
        <f ca="true">+IF(AND(ISNUMBER(OFFSET('Hygiene Data'!$H$6,0,10*ROW('Hygiene Data'!H52))),ED58="Yes"),OFFSET('Hygiene Data'!$H$6,0,10*ROW('Hygiene Data'!H52)),IF(AND(ISNUMBER(OFFSET('Hygiene Data'!$H$6,0,10*ROW('Hygiene Data'!H52))),ED58="No",ISNUMBER(OFFSET('Hygiene Data'!$H$6,0,10*ROW('Hygiene Data'!H52)))),CONCATENATE("[",ROUND(OFFSET('Hygiene Data'!$H$6,0,10*ROW('Hygiene Data'!H52)),0),"]"),IF(AND(ISNUMBER(OFFSET('Hygiene Data'!$H$6,0,10*ROW('Hygiene Data'!H52))),ED58="",ISNUMBER(OFFSET('Hygiene Data'!$H$6,0,10*ROW('Hygiene Data'!H52)))),OFFSET('Hygiene Data'!$H$6,0,10*ROW('Hygiene Data'!H52)),NA())))</f>
        <v>#N/A</v>
      </c>
      <c r="BP58" s="252" t="e">
        <f ca="true">+IF(AND(ISNUMBER(OFFSET('Hygiene Data'!$H$8,0,10*ROW('Hygiene Data'!H52))),EE58="Yes"),OFFSET('Hygiene Data'!$H$8,0,10*ROW('Hygiene Data'!H52)),IF(AND(ISNUMBER(OFFSET('Hygiene Data'!$H$8,0,10*ROW('Hygiene Data'!H52))),EE58="No",ISNUMBER(OFFSET('Hygiene Data'!$H$8,0,10*ROW('Hygiene Data'!H52)))),CONCATENATE("[",ROUND(OFFSET('Hygiene Data'!$H$8,0,10*ROW('Hygiene Data'!H52)),0),"]"),IF(AND(ISNUMBER(OFFSET('Hygiene Data'!$H$8,0,10*ROW('Hygiene Data'!H52))),EE58="",ISNUMBER(OFFSET('Hygiene Data'!$H$8,0,10*ROW('Hygiene Data'!H52)))),OFFSET('Hygiene Data'!$H$8,0,10*ROW('Hygiene Data'!H52)),NA())))</f>
        <v>#N/A</v>
      </c>
      <c r="BQ58" s="252" t="e">
        <f ca="true">+IF(AND(ISNUMBER(OFFSET('Hygiene Data'!$H$10,0,10*ROW('Hygiene Data'!H52))),EF58="Yes"),OFFSET('Hygiene Data'!$H$10,0,10*ROW('Hygiene Data'!H52)),IF(AND(ISNUMBER(OFFSET('Hygiene Data'!$H$10,0,10*ROW('Hygiene Data'!H52))),EF58="No",ISNUMBER(OFFSET('Hygiene Data'!$H$10,0,10*ROW('Hygiene Data'!H52)))),CONCATENATE("[",ROUND(OFFSET('Hygiene Data'!$H$10,0,10*ROW('Hygiene Data'!H52)),0),"]"),IF(AND(ISNUMBER(OFFSET('Hygiene Data'!$H$10,0,10*ROW('Hygiene Data'!H52))),EF58="",ISNUMBER(OFFSET('Hygiene Data'!$H$10,0,10*ROW('Hygiene Data'!H52)))),OFFSET('Hygiene Data'!$H$10,0,10*ROW('Hygiene Data'!H52)),NA())))</f>
        <v>#N/A</v>
      </c>
      <c r="BS58" s="36" t="str">
        <f ca="true">+IF(OFFSET('Water Data'!$C$28,0,10*ROW('Water Data'!C52))="","",OFFSET('Water Data'!$C$28,0,10*ROW('Water Data'!C52)))</f>
        <v/>
      </c>
      <c r="BT58" s="36" t="str">
        <f ca="true">+IF(OFFSET('Water Data'!$C$29,0,10*ROW('Water Data'!C52))="","",OFFSET('Water Data'!$C$29,0,10*ROW('Water Data'!C52)))</f>
        <v/>
      </c>
      <c r="BU58" s="36" t="str">
        <f ca="true">+IF(OFFSET('Water Data'!$C$30,0,10*ROW('Water Data'!C52))="","",OFFSET('Water Data'!$C$30,0,10*ROW('Water Data'!C52)))</f>
        <v/>
      </c>
      <c r="BV58" s="36" t="str">
        <f ca="true">+IF(OFFSET('Water Data'!$D$28,0,10*ROW('Water Data'!D52))="","",OFFSET('Water Data'!$D$28,0,10*ROW('Water Data'!D52)))</f>
        <v/>
      </c>
      <c r="BW58" s="36" t="str">
        <f ca="true">+IF(OFFSET('Water Data'!$D$29,0,10*ROW('Water Data'!D52))="","",OFFSET('Water Data'!$D$29,0,10*ROW('Water Data'!D52)))</f>
        <v/>
      </c>
      <c r="BX58" s="36" t="str">
        <f ca="true">+IF(OFFSET('Water Data'!$D$30,0,10*ROW('Water Data'!D52))="","",OFFSET('Water Data'!$D$30,0,10*ROW('Water Data'!D52)))</f>
        <v/>
      </c>
      <c r="BY58" s="36" t="str">
        <f ca="true">+IF(OFFSET('Water Data'!$E$28,0,10*ROW('Water Data'!E52))="","",OFFSET('Water Data'!$E$28,0,10*ROW('Water Data'!E52)))</f>
        <v/>
      </c>
      <c r="BZ58" s="36" t="str">
        <f ca="true">+IF(OFFSET('Water Data'!$E$29,0,10*ROW('Water Data'!E52))="","",OFFSET('Water Data'!$E$29,0,10*ROW('Water Data'!E52)))</f>
        <v/>
      </c>
      <c r="CA58" s="36" t="str">
        <f ca="true">+IF(OFFSET('Water Data'!$E$30,0,10*ROW('Water Data'!E52))="","",OFFSET('Water Data'!$E$30,0,10*ROW('Water Data'!E52)))</f>
        <v/>
      </c>
      <c r="CB58" s="36" t="str">
        <f ca="true">+IF(OFFSET('Water Data'!$F$28,0,10*ROW('Water Data'!F52))="","",OFFSET('Water Data'!$F$28,0,10*ROW('Water Data'!F52)))</f>
        <v/>
      </c>
      <c r="CC58" s="36" t="str">
        <f ca="true">+IF(OFFSET('Water Data'!$F$29,0,10*ROW('Water Data'!F52))="","",OFFSET('Water Data'!$F$29,0,10*ROW('Water Data'!F52)))</f>
        <v/>
      </c>
      <c r="CD58" s="36" t="str">
        <f ca="true">+IF(OFFSET('Water Data'!$F$30,0,10*ROW('Water Data'!F52))="","",OFFSET('Water Data'!$F$30,0,10*ROW('Water Data'!F52)))</f>
        <v/>
      </c>
      <c r="CE58" s="36" t="str">
        <f ca="true">+IF(OFFSET('Water Data'!$G$28,0,10*ROW('Water Data'!G52))="","",OFFSET('Water Data'!$G$28,0,10*ROW('Water Data'!G52)))</f>
        <v/>
      </c>
      <c r="CF58" s="36" t="str">
        <f ca="true">+IF(OFFSET('Water Data'!$G$29,0,10*ROW('Water Data'!G52))="","",OFFSET('Water Data'!$G$29,0,10*ROW('Water Data'!G52)))</f>
        <v/>
      </c>
      <c r="CG58" s="36" t="str">
        <f ca="true">+IF(OFFSET('Water Data'!$G$30,0,10*ROW('Water Data'!G52))="","",OFFSET('Water Data'!$G$30,0,10*ROW('Water Data'!G52)))</f>
        <v/>
      </c>
      <c r="CH58" s="36" t="str">
        <f ca="true">+IF(OFFSET('Water Data'!$H$28,0,10*ROW('Water Data'!H52))="","",OFFSET('Water Data'!$H$28,0,10*ROW('Water Data'!H52)))</f>
        <v/>
      </c>
      <c r="CI58" s="36" t="str">
        <f ca="true">+IF(OFFSET('Water Data'!$H$29,0,10*ROW('Water Data'!H52))="","",OFFSET('Water Data'!$H$29,0,10*ROW('Water Data'!H52)))</f>
        <v/>
      </c>
      <c r="CJ58" s="36" t="str">
        <f ca="true">+IF(OFFSET('Water Data'!$H$30,0,10*ROW('Water Data'!H52))="","",OFFSET('Water Data'!$H$30,0,10*ROW('Water Data'!H52)))</f>
        <v/>
      </c>
      <c r="CK58" s="36" t="str">
        <f ca="true">+IF(OFFSET('Sanitation Data'!$C$29,0,10*ROW('Sanitation Data'!C52))="","",OFFSET('Sanitation Data'!$C$29,0,10*ROW('Sanitation Data'!C52)))</f>
        <v/>
      </c>
      <c r="CL58" s="36" t="str">
        <f ca="true">+IF(OFFSET('Sanitation Data'!$C$30,0,10*ROW('Sanitation Data'!C52))="","",OFFSET('Sanitation Data'!$C$30,0,10*ROW('Sanitation Data'!C52)))</f>
        <v/>
      </c>
      <c r="CM58" s="36" t="str">
        <f ca="true">+IF(OFFSET('Sanitation Data'!$C$31,0,10*ROW('Sanitation Data'!C52))="","",OFFSET('Sanitation Data'!$C$31,0,10*ROW('Sanitation Data'!C52)))</f>
        <v/>
      </c>
      <c r="CN58" s="36" t="str">
        <f ca="true">+IF(OFFSET('Sanitation Data'!$C$32,0,10*ROW('Sanitation Data'!C52))="","",OFFSET('Sanitation Data'!$C$32,0,10*ROW('Sanitation Data'!C52)))</f>
        <v/>
      </c>
      <c r="CO58" s="36" t="str">
        <f ca="true">+IF(OFFSET('Sanitation Data'!$C$33,0,10*ROW('Sanitation Data'!C52))="","",OFFSET('Sanitation Data'!$C$33,0,10*ROW('Sanitation Data'!C52)))</f>
        <v/>
      </c>
      <c r="CP58" s="36" t="str">
        <f ca="true">+IF(OFFSET('Sanitation Data'!$D$29,0,10*ROW('Sanitation Data'!D52))="","",OFFSET('Sanitation Data'!$D$29,0,10*ROW('Sanitation Data'!D52)))</f>
        <v/>
      </c>
      <c r="CQ58" s="36" t="str">
        <f ca="true">+IF(OFFSET('Sanitation Data'!$D$30,0,10*ROW('Sanitation Data'!D52))="","",OFFSET('Sanitation Data'!$D$30,0,10*ROW('Sanitation Data'!D52)))</f>
        <v/>
      </c>
      <c r="CR58" s="36" t="str">
        <f ca="true">+IF(OFFSET('Sanitation Data'!$D$31,0,10*ROW('Sanitation Data'!D52))="","",OFFSET('Sanitation Data'!$D$31,0,10*ROW('Sanitation Data'!D52)))</f>
        <v/>
      </c>
      <c r="CS58" s="36" t="str">
        <f ca="true">+IF(OFFSET('Sanitation Data'!$D$32,0,10*ROW('Sanitation Data'!D52))="","",OFFSET('Sanitation Data'!$D$32,0,10*ROW('Sanitation Data'!D52)))</f>
        <v/>
      </c>
      <c r="CT58" s="36" t="str">
        <f ca="true">+IF(OFFSET('Sanitation Data'!$D$33,0,10*ROW('Sanitation Data'!D52))="","",OFFSET('Sanitation Data'!$D$33,0,10*ROW('Sanitation Data'!D52)))</f>
        <v/>
      </c>
      <c r="CU58" s="36" t="str">
        <f ca="true">+IF(OFFSET('Sanitation Data'!$E$29,0,10*ROW('Sanitation Data'!E52))="","",OFFSET('Sanitation Data'!$E$29,0,10*ROW('Sanitation Data'!E52)))</f>
        <v/>
      </c>
      <c r="CV58" s="36" t="str">
        <f ca="true">+IF(OFFSET('Sanitation Data'!$E$30,0,10*ROW('Sanitation Data'!E52))="","",OFFSET('Sanitation Data'!$E$30,0,10*ROW('Sanitation Data'!E52)))</f>
        <v/>
      </c>
      <c r="CW58" s="36" t="str">
        <f ca="true">+IF(OFFSET('Sanitation Data'!$E$31,0,10*ROW('Sanitation Data'!E52))="","",OFFSET('Sanitation Data'!$E$31,0,10*ROW('Sanitation Data'!E52)))</f>
        <v/>
      </c>
      <c r="CX58" s="36" t="str">
        <f ca="true">+IF(OFFSET('Sanitation Data'!$E$32,0,10*ROW('Sanitation Data'!E52))="","",OFFSET('Sanitation Data'!$E$32,0,10*ROW('Sanitation Data'!E52)))</f>
        <v/>
      </c>
      <c r="CY58" s="36" t="str">
        <f ca="true">+IF(OFFSET('Sanitation Data'!$E$33,0,10*ROW('Sanitation Data'!E52))="","",OFFSET('Sanitation Data'!$E$33,0,10*ROW('Sanitation Data'!E52)))</f>
        <v/>
      </c>
      <c r="CZ58" s="36" t="str">
        <f ca="true">+IF(OFFSET('Sanitation Data'!$F$29,0,10*ROW('Sanitation Data'!F52))="","",OFFSET('Sanitation Data'!$F$29,0,10*ROW('Sanitation Data'!F52)))</f>
        <v/>
      </c>
      <c r="DA58" s="36" t="str">
        <f ca="true">+IF(OFFSET('Sanitation Data'!$F$30,0,10*ROW('Sanitation Data'!F52))="","",OFFSET('Sanitation Data'!$F$30,0,10*ROW('Sanitation Data'!F52)))</f>
        <v/>
      </c>
      <c r="DB58" s="36" t="str">
        <f ca="true">+IF(OFFSET('Sanitation Data'!$F$31,0,10*ROW('Sanitation Data'!F52))="","",OFFSET('Sanitation Data'!$F$31,0,10*ROW('Sanitation Data'!F52)))</f>
        <v/>
      </c>
      <c r="DC58" s="36" t="str">
        <f ca="true">+IF(OFFSET('Sanitation Data'!$F$32,0,10*ROW('Sanitation Data'!F52))="","",OFFSET('Sanitation Data'!$F$32,0,10*ROW('Sanitation Data'!F52)))</f>
        <v/>
      </c>
      <c r="DD58" s="36" t="str">
        <f ca="true">+IF(OFFSET('Sanitation Data'!$F$33,0,10*ROW('Sanitation Data'!F52))="","",OFFSET('Sanitation Data'!$F$33,0,10*ROW('Sanitation Data'!F52)))</f>
        <v/>
      </c>
      <c r="DE58" s="36" t="str">
        <f ca="true">+IF(OFFSET('Sanitation Data'!$G$29,0,10*ROW('Sanitation Data'!G52))="","",OFFSET('Sanitation Data'!$G$29,0,10*ROW('Sanitation Data'!G52)))</f>
        <v/>
      </c>
      <c r="DF58" s="36" t="str">
        <f ca="true">+IF(OFFSET('Sanitation Data'!$G$30,0,10*ROW('Sanitation Data'!G52))="","",OFFSET('Sanitation Data'!$G$30,0,10*ROW('Sanitation Data'!G52)))</f>
        <v/>
      </c>
      <c r="DG58" s="36" t="str">
        <f ca="true">+IF(OFFSET('Sanitation Data'!$G$31,0,10*ROW('Sanitation Data'!G52))="","",OFFSET('Sanitation Data'!$G$31,0,10*ROW('Sanitation Data'!G52)))</f>
        <v/>
      </c>
      <c r="DH58" s="36" t="str">
        <f ca="true">+IF(OFFSET('Sanitation Data'!$G$32,0,10*ROW('Sanitation Data'!G52))="","",OFFSET('Sanitation Data'!$G$32,0,10*ROW('Sanitation Data'!G52)))</f>
        <v/>
      </c>
      <c r="DI58" s="36" t="str">
        <f ca="true">+IF(OFFSET('Sanitation Data'!$G$33,0,10*ROW('Sanitation Data'!G52))="","",OFFSET('Sanitation Data'!$G$33,0,10*ROW('Sanitation Data'!G52)))</f>
        <v/>
      </c>
      <c r="DJ58" s="36" t="str">
        <f ca="true">+IF(OFFSET('Sanitation Data'!$H$29,0,10*ROW('Sanitation Data'!H52))="","",OFFSET('Sanitation Data'!$H$29,0,10*ROW('Sanitation Data'!H52)))</f>
        <v/>
      </c>
      <c r="DK58" s="36" t="str">
        <f ca="true">+IF(OFFSET('Sanitation Data'!$H$30,0,10*ROW('Sanitation Data'!H52))="","",OFFSET('Sanitation Data'!$H$30,0,10*ROW('Sanitation Data'!H52)))</f>
        <v/>
      </c>
      <c r="DL58" s="36" t="str">
        <f ca="true">+IF(OFFSET('Sanitation Data'!$H$31,0,10*ROW('Sanitation Data'!H52))="","",OFFSET('Sanitation Data'!$H$31,0,10*ROW('Sanitation Data'!H52)))</f>
        <v/>
      </c>
      <c r="DM58" s="36" t="str">
        <f ca="true">+IF(OFFSET('Sanitation Data'!$H$32,0,10*ROW('Sanitation Data'!H52))="","",OFFSET('Sanitation Data'!$H$32,0,10*ROW('Sanitation Data'!H52)))</f>
        <v/>
      </c>
      <c r="DN58" s="36" t="str">
        <f ca="true">+IF(OFFSET('Sanitation Data'!$H$33,0,10*ROW('Sanitation Data'!H52))="","",OFFSET('Sanitation Data'!$H$33,0,10*ROW('Sanitation Data'!H52)))</f>
        <v/>
      </c>
      <c r="DO58" s="36" t="str">
        <f ca="true">+IF(OFFSET('Hygiene Data'!$C$12,0,10*ROW('Hygiene Data'!C52))="","",OFFSET('Hygiene Data'!$C$12,0,10*ROW('Hygiene Data'!C52)))</f>
        <v/>
      </c>
      <c r="DP58" s="36" t="str">
        <f ca="true">+IF(OFFSET('Hygiene Data'!$C$13,0,10*ROW('Hygiene Data'!C52))="","",OFFSET('Hygiene Data'!$C$13,0,10*ROW('Hygiene Data'!C52)))</f>
        <v/>
      </c>
      <c r="DQ58" s="36" t="str">
        <f ca="true">+IF(OFFSET('Hygiene Data'!$C$14,0,10*ROW('Hygiene Data'!C52))="","",OFFSET('Hygiene Data'!$C$14,0,10*ROW('Hygiene Data'!C52)))</f>
        <v/>
      </c>
      <c r="DR58" s="36" t="str">
        <f ca="true">+IF(OFFSET('Hygiene Data'!$D$12,0,10*ROW('Hygiene Data'!D52))="","",OFFSET('Hygiene Data'!$D$12,0,10*ROW('Hygiene Data'!D52)))</f>
        <v/>
      </c>
      <c r="DS58" s="36" t="str">
        <f ca="true">+IF(OFFSET('Hygiene Data'!$D$13,0,10*ROW('Hygiene Data'!D52))="","",OFFSET('Hygiene Data'!$D$13,0,10*ROW('Hygiene Data'!D52)))</f>
        <v/>
      </c>
      <c r="DT58" s="36" t="str">
        <f ca="true">+IF(OFFSET('Hygiene Data'!$D$14,0,10*ROW('Hygiene Data'!D52))="","",OFFSET('Hygiene Data'!$D$14,0,10*ROW('Hygiene Data'!D52)))</f>
        <v/>
      </c>
      <c r="DU58" s="36" t="str">
        <f ca="true">+IF(OFFSET('Hygiene Data'!$E$12,0,10*ROW('Hygiene Data'!E52))="","",OFFSET('Hygiene Data'!$E$12,0,10*ROW('Hygiene Data'!E52)))</f>
        <v/>
      </c>
      <c r="DV58" s="36" t="str">
        <f ca="true">+IF(OFFSET('Hygiene Data'!$E$13,0,10*ROW('Hygiene Data'!E52))="","",OFFSET('Hygiene Data'!$E$13,0,10*ROW('Hygiene Data'!E52)))</f>
        <v/>
      </c>
      <c r="DW58" s="36" t="str">
        <f ca="true">+IF(OFFSET('Hygiene Data'!$E$14,0,10*ROW('Hygiene Data'!E52))="","",OFFSET('Hygiene Data'!$E$14,0,10*ROW('Hygiene Data'!E52)))</f>
        <v/>
      </c>
      <c r="DX58" s="36" t="str">
        <f ca="true">+IF(OFFSET('Hygiene Data'!$F$12,0,10*ROW('Hygiene Data'!F52))="","",OFFSET('Hygiene Data'!$F$12,0,10*ROW('Hygiene Data'!F52)))</f>
        <v/>
      </c>
      <c r="DY58" s="36" t="str">
        <f ca="true">+IF(OFFSET('Hygiene Data'!$F$13,0,10*ROW('Hygiene Data'!F52))="","",OFFSET('Hygiene Data'!$F$13,0,10*ROW('Hygiene Data'!F52)))</f>
        <v/>
      </c>
      <c r="DZ58" s="36" t="str">
        <f ca="true">+IF(OFFSET('Hygiene Data'!$F$14,0,10*ROW('Hygiene Data'!F52))="","",OFFSET('Hygiene Data'!$F$14,0,10*ROW('Hygiene Data'!F52)))</f>
        <v/>
      </c>
      <c r="EA58" s="36" t="str">
        <f ca="true">+IF(OFFSET('Hygiene Data'!$G$12,0,10*ROW('Hygiene Data'!G52))="","",OFFSET('Hygiene Data'!$G$12,0,10*ROW('Hygiene Data'!G52)))</f>
        <v/>
      </c>
      <c r="EB58" s="36" t="str">
        <f ca="true">+IF(OFFSET('Hygiene Data'!$G$13,0,10*ROW('Hygiene Data'!G52))="","",OFFSET('Hygiene Data'!$G$13,0,10*ROW('Hygiene Data'!G52)))</f>
        <v/>
      </c>
      <c r="EC58" s="36" t="str">
        <f ca="true">+IF(OFFSET('Hygiene Data'!$G$14,0,10*ROW('Hygiene Data'!G52))="","",OFFSET('Hygiene Data'!$G$14,0,10*ROW('Hygiene Data'!G52)))</f>
        <v/>
      </c>
      <c r="ED58" s="36" t="str">
        <f ca="true">+IF(OFFSET('Hygiene Data'!$H$12,0,10*ROW('Hygiene Data'!H52))="","",OFFSET('Hygiene Data'!$H$12,0,10*ROW('Hygiene Data'!H52)))</f>
        <v/>
      </c>
      <c r="EE58" s="36" t="str">
        <f ca="true">+IF(OFFSET('Hygiene Data'!$H$13,0,10*ROW('Hygiene Data'!H52))="","",OFFSET('Hygiene Data'!$H$13,0,10*ROW('Hygiene Data'!H52)))</f>
        <v/>
      </c>
      <c r="EF58" s="36" t="str">
        <f ca="true">+IF(OFFSET('Hygiene Data'!$H$14,0,10*ROW('Hygiene Data'!H52))="","",OFFSET('Hygiene Data'!$H$14,0,10*ROW('Hygiene Data'!H52)))</f>
        <v/>
      </c>
    </row>
    <row r="59" x14ac:dyDescent="0.2">
      <c r="A59" s="59" t="str">
        <f ca="true">+IF(OFFSET('Water Data'!$B$1,0,10*ROW('Water Data'!B56))="","",OFFSET('Water Data'!$B$1,0,10*ROW('Water Data'!B56)))</f>
        <v/>
      </c>
      <c r="B59" s="59" t="str">
        <f ca="true">+IF(OFFSET('Water Data'!$A$3,0,10*ROW('Water Data'!A56))="","",OFFSET('Water Data'!$A$3,0,10*ROW('Water Data'!A56)))</f>
        <v/>
      </c>
      <c r="C59" s="59" t="str">
        <f ca="true">+IF(OFFSET('Water Data'!$C$3,0,10*ROW('Water Data'!C56))="","",OFFSET('Water Data'!$C$3,0,10*ROW('Water Data'!C56)))</f>
        <v/>
      </c>
      <c r="D59" s="250" t="e">
        <f ca="true">+IF(AND(ISNUMBER(OFFSET('Water Data'!$C$5,0,10*ROW('Water Data'!C53))),BS59="Yes"),100-OFFSET('Water Data'!$C$5,0,10*ROW('Water Data'!C53)),IF(AND(ISNUMBER(OFFSET('Water Data'!$C$5,0,10*ROW('Water Data'!C53))),BS59="No",ISNUMBER(OFFSET('Water Data'!$C$5,0,10*ROW('Water Data'!C53)))),CONCATENATE("[",ROUND(100-OFFSET('Water Data'!$C$5,0,10*ROW('Water Data'!C53)),0),"]"),IF(AND(ISNUMBER(OFFSET('Water Data'!$C$5,0,10*ROW('Water Data'!C53))),BS59="",ISNUMBER(OFFSET('Water Data'!$C$5,0,10*ROW('Water Data'!C53)))),100-OFFSET('Water Data'!$C$5,0,10*ROW('Water Data'!C53)),NA())))</f>
        <v>#N/A</v>
      </c>
      <c r="E59" s="250" t="e">
        <f ca="true">+IF(AND(ISNUMBER(OFFSET('Water Data'!$C$7,0,10*ROW('Water Data'!D53))),BT59="Yes"),OFFSET('Water Data'!$C$7,0,10*ROW('Water Data'!C53)),IF(AND(ISNUMBER(OFFSET('Water Data'!$C$7,0,10*ROW('Water Data'!C53))),BT59="No",ISNUMBER(OFFSET('Water Data'!$C$7,0,10*ROW('Water Data'!C53)))),CONCATENATE("[",ROUND(OFFSET('Water Data'!$C$7,0,10*ROW('Water Data'!C53)),0),"]"),IF(AND(ISNUMBER(OFFSET('Water Data'!$C$7,0,10*ROW('Water Data'!C53))),BT59="",ISNUMBER(OFFSET('Water Data'!$C$7,0,10*ROW('Water Data'!C53)))),OFFSET('Water Data'!$C$7,0,10*ROW('Water Data'!C53)),NA())))</f>
        <v>#N/A</v>
      </c>
      <c r="F59" s="250" t="e">
        <f ca="true">+IF(AND(ISNUMBER(OFFSET('Water Data'!$C$10,0,10*ROW('Water Data'!C53))),BU59="Yes"),OFFSET('Water Data'!$C$10,0,10*ROW('Water Data'!C53)),IF(AND(ISNUMBER(OFFSET('Water Data'!$C$10,0,10*ROW('Water Data'!C53))),BU59="No",ISNUMBER(OFFSET('Water Data'!$C$10,0,10*ROW('Water Data'!C53)))),CONCATENATE("[",ROUND(OFFSET('Water Data'!$C$10,0,10*ROW('Water Data'!C53)),0),"]"),IF(AND(ISNUMBER(OFFSET('Water Data'!$C$10,0,10*ROW('Water Data'!C53))),BU59="",ISNUMBER(OFFSET('Water Data'!$C$10,0,10*ROW('Water Data'!C53)))),OFFSET('Water Data'!$C$10,0,10*ROW('Water Data'!C53)),NA())))</f>
        <v>#N/A</v>
      </c>
      <c r="G59" s="250" t="e">
        <f ca="true">+IF(AND(ISNUMBER(OFFSET('Water Data'!$D$5,0,10*ROW('Water Data'!D53))),BV59="Yes"),100-OFFSET('Water Data'!$D$5,0,10*ROW('Water Data'!D53)),IF(AND(ISNUMBER(OFFSET('Water Data'!$D$5,0,10*ROW('Water Data'!D53))),BV59="No",ISNUMBER(OFFSET('Water Data'!$D$5,0,10*ROW('Water Data'!D53)))),CONCATENATE("[",ROUND(100-OFFSET('Water Data'!$D$5,0,10*ROW('Water Data'!D53)),0),"]"),IF(AND(ISNUMBER(OFFSET('Water Data'!$D$5,0,10*ROW('Water Data'!D53))),BV59="",ISNUMBER(OFFSET('Water Data'!$D$5,0,10*ROW('Water Data'!D53)))),100-OFFSET('Water Data'!$D$5,0,10*ROW('Water Data'!D53)),NA())))</f>
        <v>#N/A</v>
      </c>
      <c r="H59" s="250" t="e">
        <f ca="true">+IF(AND(ISNUMBER(OFFSET('Water Data'!$D$7,0,10*ROW('Water Data'!D53))),BW59="Yes"),OFFSET('Water Data'!$D$7,0,10*ROW('Water Data'!D53)),IF(AND(ISNUMBER(OFFSET('Water Data'!$D$7,0,10*ROW('Water Data'!D53))),BW59="No",ISNUMBER(OFFSET('Water Data'!$D$7,0,10*ROW('Water Data'!D53)))),CONCATENATE("[",ROUND(OFFSET('Water Data'!$C$7,0,10*ROW('Water Data'!D53)),0),"]"),IF(AND(ISNUMBER(OFFSET('Water Data'!$D$7,0,10*ROW('Water Data'!D53))),BW59="",ISNUMBER(OFFSET('Water Data'!$D$7,0,10*ROW('Water Data'!D53)))),OFFSET('Water Data'!$D$7,0,10*ROW('Water Data'!D53)),NA())))</f>
        <v>#N/A</v>
      </c>
      <c r="I59" s="250" t="e">
        <f ca="true">+IF(AND(ISNUMBER(OFFSET('Water Data'!$D$10,0,10*ROW('Water Data'!D53))),BX59="Yes"),OFFSET('Water Data'!$D$10,0,10*ROW('Water Data'!D53)),IF(AND(ISNUMBER(OFFSET('Water Data'!$D$10,0,10*ROW('Water Data'!D53))),BX59="No",ISNUMBER(OFFSET('Water Data'!$D$10,0,10*ROW('Water Data'!D53)))),CONCATENATE("[",ROUND(OFFSET('Water Data'!$D$10,0,10*ROW('Water Data'!D53)),0),"]"),IF(AND(ISNUMBER(OFFSET('Water Data'!$D$10,0,10*ROW('Water Data'!D53))),BX59="",ISNUMBER(OFFSET('Water Data'!$D$10,0,10*ROW('Water Data'!D53)))),OFFSET('Water Data'!$D$10,0,10*ROW('Water Data'!D53)),NA())))</f>
        <v>#N/A</v>
      </c>
      <c r="J59" s="250" t="e">
        <f ca="true">+IF(AND(ISNUMBER(OFFSET('Water Data'!$E$5,0,10*ROW('Water Data'!E53))),BY59="Yes"),100-OFFSET('Water Data'!$E$5,0,10*ROW('Water Data'!E53)),IF(AND(ISNUMBER(OFFSET('Water Data'!$E$5,0,10*ROW('Water Data'!E53))),BY59="No",ISNUMBER(OFFSET('Water Data'!$E$5,0,10*ROW('Water Data'!E53)))),CONCATENATE("[",ROUND(100-OFFSET('Water Data'!$E$5,0,10*ROW('Water Data'!E53)),0),"]"),IF(AND(ISNUMBER(OFFSET('Water Data'!$E$5,0,10*ROW('Water Data'!E53))),BY59="",ISNUMBER(OFFSET('Water Data'!$E$5,0,10*ROW('Water Data'!E53)))),100-OFFSET('Water Data'!$E$5,0,10*ROW('Water Data'!E53)),NA())))</f>
        <v>#N/A</v>
      </c>
      <c r="K59" s="250" t="e">
        <f ca="true">+IF(AND(ISNUMBER(OFFSET('Water Data'!$E$7,0,10*ROW('Water Data'!E53))),BZ59="Yes"),OFFSET('Water Data'!$E$7,0,10*ROW('Water Data'!E53)),IF(AND(ISNUMBER(OFFSET('Water Data'!$E$7,0,10*ROW('Water Data'!E53))),BZ59="No",ISNUMBER(OFFSET('Water Data'!$E$7,0,10*ROW('Water Data'!E53)))),CONCATENATE("[",ROUND(OFFSET('Water Data'!$E$7,0,10*ROW('Water Data'!E53)),0),"]"),IF(AND(ISNUMBER(OFFSET('Water Data'!$E$7,0,10*ROW('Water Data'!E53))),BZ59="",ISNUMBER(OFFSET('Water Data'!$E$7,0,10*ROW('Water Data'!E53)))),OFFSET('Water Data'!$E$7,0,10*ROW('Water Data'!E53)),NA())))</f>
        <v>#N/A</v>
      </c>
      <c r="L59" s="250" t="e">
        <f ca="true">+IF(AND(ISNUMBER(OFFSET('Water Data'!$E$10,0,10*ROW('Water Data'!E53))),CA59="Yes"),OFFSET('Water Data'!$E$10,0,10*ROW('Water Data'!E53)),IF(AND(ISNUMBER(OFFSET('Water Data'!$E$10,0,10*ROW('Water Data'!E53))),CA59="No",ISNUMBER(OFFSET('Water Data'!$E$10,0,10*ROW('Water Data'!E53)))),CONCATENATE("[",ROUND(OFFSET('Water Data'!$E$10,0,10*ROW('Water Data'!E53)),0),"]"),IF(AND(ISNUMBER(OFFSET('Water Data'!$E$10,0,10*ROW('Water Data'!E53))),CA59="",ISNUMBER(OFFSET('Water Data'!$E$10,0,10*ROW('Water Data'!E53)))),OFFSET('Water Data'!$E$10,0,10*ROW('Water Data'!E53)),NA())))</f>
        <v>#N/A</v>
      </c>
      <c r="M59" s="250" t="e">
        <f ca="true">+IF(AND(ISNUMBER(OFFSET('Water Data'!$F$5,0,10*ROW('Water Data'!F53))),CB59="Yes"),100-OFFSET('Water Data'!$F$5,0,10*ROW('Water Data'!F53)),IF(AND(ISNUMBER(OFFSET('Water Data'!$F$5,0,10*ROW('Water Data'!F53))),CB59="No",ISNUMBER(OFFSET('Water Data'!$F$5,0,10*ROW('Water Data'!F53)))),CONCATENATE("[",ROUND(100-OFFSET('Water Data'!$F$5,0,10*ROW('Water Data'!F53)),0),"]"),IF(AND(ISNUMBER(OFFSET('Water Data'!$F$5,0,10*ROW('Water Data'!F53))),CB59="",ISNUMBER(OFFSET('Water Data'!$F$5,0,10*ROW('Water Data'!F53)))),100-OFFSET('Water Data'!$F$5,0,10*ROW('Water Data'!F53)),NA())))</f>
        <v>#N/A</v>
      </c>
      <c r="N59" s="250" t="e">
        <f ca="true">+IF(AND(ISNUMBER(OFFSET('Water Data'!$F$7,0,10*ROW('Water Data'!F53))),CC59="Yes"),OFFSET('Water Data'!$F$7,0,10*ROW('Water Data'!F53)),IF(AND(ISNUMBER(OFFSET('Water Data'!$F$7,0,10*ROW('Water Data'!F53))),CC59="No",ISNUMBER(OFFSET('Water Data'!$F$7,0,10*ROW('Water Data'!F53)))),CONCATENATE("[",ROUND(OFFSET('Water Data'!$F$7,0,10*ROW('Water Data'!F53)),0),"]"),IF(AND(ISNUMBER(OFFSET('Water Data'!$F$7,0,10*ROW('Water Data'!F53))),CC59="",ISNUMBER(OFFSET('Water Data'!$F$7,0,10*ROW('Water Data'!F53)))),OFFSET('Water Data'!$F$7,0,10*ROW('Water Data'!F53)),NA())))</f>
        <v>#N/A</v>
      </c>
      <c r="O59" s="250" t="e">
        <f ca="true">+IF(AND(ISNUMBER(OFFSET('Water Data'!$F$10,0,10*ROW('Water Data'!F53))),CD59="Yes"),OFFSET('Water Data'!$F$10,0,10*ROW('Water Data'!F53)),IF(AND(ISNUMBER(OFFSET('Water Data'!$F$10,0,10*ROW('Water Data'!F53))),CD59="No",ISNUMBER(OFFSET('Water Data'!$F$10,0,10*ROW('Water Data'!F53)))),CONCATENATE("[",ROUND(OFFSET('Water Data'!$F$10,0,10*ROW('Water Data'!F53)),0),"]"),IF(AND(ISNUMBER(OFFSET('Water Data'!$F$10,0,10*ROW('Water Data'!F53))),CD59="",ISNUMBER(OFFSET('Water Data'!$F$10,0,10*ROW('Water Data'!F53)))),OFFSET('Water Data'!$F$10,0,10*ROW('Water Data'!F53)),NA())))</f>
        <v>#N/A</v>
      </c>
      <c r="P59" s="250" t="e">
        <f ca="true">+IF(AND(ISNUMBER(OFFSET('Water Data'!$G$5,0,10*ROW('Water Data'!G53))),CE59="Yes"),100-OFFSET('Water Data'!$G$5,0,10*ROW('Water Data'!G53)),IF(AND(ISNUMBER(OFFSET('Water Data'!$G$5,0,10*ROW('Water Data'!G53))),CE59="No",ISNUMBER(OFFSET('Water Data'!$G$5,0,10*ROW('Water Data'!G53)))),CONCATENATE("[",ROUND(100-OFFSET('Water Data'!$G$5,0,10*ROW('Water Data'!G53)),0),"]"),IF(AND(ISNUMBER(OFFSET('Water Data'!$G$5,0,10*ROW('Water Data'!G53))),CE59="",ISNUMBER(OFFSET('Water Data'!$G$5,0,10*ROW('Water Data'!G53)))),100-OFFSET('Water Data'!$G$5,0,10*ROW('Water Data'!G53)),NA())))</f>
        <v>#N/A</v>
      </c>
      <c r="Q59" s="250" t="e">
        <f ca="true">+IF(AND(ISNUMBER(OFFSET('Water Data'!$G$7,0,10*ROW('Water Data'!G53))),CF59="Yes"),OFFSET('Water Data'!$G$7,0,10*ROW('Water Data'!G53)),IF(AND(ISNUMBER(OFFSET('Water Data'!$G$7,0,10*ROW('Water Data'!G53))),CF59="No",ISNUMBER(OFFSET('Water Data'!$G$7,0,10*ROW('Water Data'!G53)))),CONCATENATE("[",ROUND(OFFSET('Water Data'!$G$7,0,10*ROW('Water Data'!G53)),0),"]"),IF(AND(ISNUMBER(OFFSET('Water Data'!$G$7,0,10*ROW('Water Data'!G53))),CF59="",ISNUMBER(OFFSET('Water Data'!$G$7,0,10*ROW('Water Data'!G53)))),OFFSET('Water Data'!$G$7,0,10*ROW('Water Data'!G53)),NA())))</f>
        <v>#N/A</v>
      </c>
      <c r="R59" s="250" t="e">
        <f ca="true">+IF(AND(ISNUMBER(OFFSET('Water Data'!$G$10,0,10*ROW('Water Data'!G53))),CG59="Yes"),OFFSET('Water Data'!$G$10,0,10*ROW('Water Data'!G53)),IF(AND(ISNUMBER(OFFSET('Water Data'!$G$10,0,10*ROW('Water Data'!G53))),CG59="No",ISNUMBER(OFFSET('Water Data'!$G$10,0,10*ROW('Water Data'!G53)))),CONCATENATE("[",ROUND(OFFSET('Water Data'!$G$10,0,10*ROW('Water Data'!G53)),0),"]"),IF(AND(ISNUMBER(OFFSET('Water Data'!$G$10,0,10*ROW('Water Data'!G53))),CG59="",ISNUMBER(OFFSET('Water Data'!$G$10,0,10*ROW('Water Data'!G53)))),OFFSET('Water Data'!$G$10,0,10*ROW('Water Data'!G53)),NA())))</f>
        <v>#N/A</v>
      </c>
      <c r="S59" s="250" t="e">
        <f ca="true">+IF(AND(ISNUMBER(OFFSET('Water Data'!$H$5,0,10*ROW('Water Data'!H53))),CH59="Yes"),100-OFFSET('Water Data'!$H$5,0,10*ROW('Water Data'!H53)),IF(AND(ISNUMBER(OFFSET('Water Data'!$H$5,0,10*ROW('Water Data'!H53))),CH59="No",ISNUMBER(OFFSET('Water Data'!$H$5,0,10*ROW('Water Data'!H53)))),CONCATENATE("[",ROUND(100-OFFSET('Water Data'!$H$5,0,10*ROW('Water Data'!H53)),0),"]"),IF(AND(ISNUMBER(OFFSET('Water Data'!$H$5,0,10*ROW('Water Data'!H53))),CH59="",ISNUMBER(OFFSET('Water Data'!$H$5,0,10*ROW('Water Data'!H53)))),100-OFFSET('Water Data'!$H$5,0,10*ROW('Water Data'!H53)),NA())))</f>
        <v>#N/A</v>
      </c>
      <c r="T59" s="250" t="e">
        <f ca="true">+IF(AND(ISNUMBER(OFFSET('Water Data'!$H$7,0,10*ROW('Water Data'!H53))),CI59="Yes"),OFFSET('Water Data'!$H$7,0,10*ROW('Water Data'!H53)),IF(AND(ISNUMBER(OFFSET('Water Data'!$H$7,0,10*ROW('Water Data'!H53))),CI59="No",ISNUMBER(OFFSET('Water Data'!$H$7,0,10*ROW('Water Data'!H53)))),CONCATENATE("[",ROUND(OFFSET('Water Data'!$H$7,0,10*ROW('Water Data'!H53)),0),"]"),IF(AND(ISNUMBER(OFFSET('Water Data'!$H$7,0,10*ROW('Water Data'!H53))),CI59="",ISNUMBER(OFFSET('Water Data'!$H$7,0,10*ROW('Water Data'!H53)))),OFFSET('Water Data'!$H$7,0,10*ROW('Water Data'!H53)),NA())))</f>
        <v>#N/A</v>
      </c>
      <c r="U59" s="250" t="e">
        <f ca="true">+IF(AND(ISNUMBER(OFFSET('Water Data'!$H$10,0,10*ROW('Water Data'!H53))),CJ59="Yes"),OFFSET('Water Data'!$H$10,0,10*ROW('Water Data'!H53)),IF(AND(ISNUMBER(OFFSET('Water Data'!$H$10,0,10*ROW('Water Data'!H53))),CJ59="No",ISNUMBER(OFFSET('Water Data'!$H$10,0,10*ROW('Water Data'!H53)))),CONCATENATE("[",ROUND(OFFSET('Water Data'!$H$10,0,10*ROW('Water Data'!H53)),0),"]"),IF(AND(ISNUMBER(OFFSET('Water Data'!$H$10,0,10*ROW('Water Data'!H53))),CJ59="",ISNUMBER(OFFSET('Water Data'!$H$10,0,10*ROW('Water Data'!H53)))),OFFSET('Water Data'!$H$10,0,10*ROW('Water Data'!H53)),NA())))</f>
        <v>#N/A</v>
      </c>
      <c r="V59" s="251" t="e">
        <f ca="true">+IF(AND(ISNUMBER(OFFSET('Sanitation Data'!$C$5,0,10*ROW('Sanitation Data'!C53))),CK59="Yes"),100-OFFSET('Sanitation Data'!$C$5,0,10*ROW('Sanitation Data'!C53)),IF(AND(ISNUMBER(OFFSET('Sanitation Data'!$C$5,0,10*ROW('Sanitation Data'!C53))),CK59="No",ISNUMBER(OFFSET('Sanitation Data'!$C$5,0,10*ROW('Sanitation Data'!C53)))),CONCATENATE("[",ROUND(100-OFFSET('Sanitation Data'!$C$5,0,10*ROW('Sanitation Data'!C53)),0),"]"),IF(AND(ISNUMBER(OFFSET('Sanitation Data'!$C$5,0,10*ROW('Sanitation Data'!C53))),CK59="",ISNUMBER(OFFSET('Sanitation Data'!$C$5,0,10*ROW('Sanitation Data'!C53)))),100-OFFSET('Sanitation Data'!$C$5,0,10*ROW('Sanitation Data'!C53)),NA())))</f>
        <v>#N/A</v>
      </c>
      <c r="W59" s="251" t="e">
        <f ca="true">+IF(AND(ISNUMBER(OFFSET('Sanitation Data'!$C$7,0,10*ROW('Sanitation Data'!C53))),CL59="Yes"),OFFSET('Sanitation Data'!$C$7,0,10*ROW('Sanitation Data'!C53)),IF(AND(ISNUMBER(OFFSET('Sanitation Data'!$C$7,0,10*ROW('Sanitation Data'!C53))),CL59="No",ISNUMBER(OFFSET('Sanitation Data'!$C$7,0,10*ROW('Sanitation Data'!C53)))),CONCATENATE("[",ROUND(OFFSET('Sanitation Data'!$C$7,0,10*ROW('Sanitation Data'!C53)),0),"]"),IF(AND(ISNUMBER(OFFSET('Sanitation Data'!$C$7,0,10*ROW('Sanitation Data'!C53))),CL59="",ISNUMBER(OFFSET('Sanitation Data'!$C$7,0,10*ROW('Sanitation Data'!C53)))),OFFSET('Sanitation Data'!$C$7,0,10*ROW('Sanitation Data'!C53)),NA())))</f>
        <v>#N/A</v>
      </c>
      <c r="X59" s="251" t="e">
        <f ca="true">+IF(AND(ISNUMBER(OFFSET('Sanitation Data'!$C$11,0,10*ROW('Sanitation Data'!C53))),CM59="Yes"),OFFSET('Sanitation Data'!$C$11,0,10*ROW('Sanitation Data'!C53)),IF(AND(ISNUMBER(OFFSET('Sanitation Data'!$C$11,0,10*ROW('Sanitation Data'!C53))),CM59="No",ISNUMBER(OFFSET('Sanitation Data'!$C$11,0,10*ROW('Sanitation Data'!C53)))),CONCATENATE("[",ROUND(OFFSET('Sanitation Data'!$C$11,0,10*ROW('Sanitation Data'!C53)),0),"]"),IF(AND(ISNUMBER(OFFSET('Sanitation Data'!$C$11,0,10*ROW('Sanitation Data'!C53))),CM59="",ISNUMBER(OFFSET('Sanitation Data'!$C$11,0,10*ROW('Sanitation Data'!C53)))),OFFSET('Sanitation Data'!$C$11,0,10*ROW('Sanitation Data'!C53)),NA())))</f>
        <v>#N/A</v>
      </c>
      <c r="Y59" s="251" t="e">
        <f ca="true">+IF(AND(ISNUMBER(OFFSET('Sanitation Data'!$C$12,0,10*ROW('Sanitation Data'!C53))),CN59="Yes"),OFFSET('Sanitation Data'!$C$12,0,10*ROW('Sanitation Data'!C53)),IF(AND(ISNUMBER(OFFSET('Sanitation Data'!$C$12,0,10*ROW('Sanitation Data'!C53))),CN59="No",ISNUMBER(OFFSET('Sanitation Data'!$C$12,0,10*ROW('Sanitation Data'!C53)))),CONCATENATE("[",ROUND(OFFSET('Sanitation Data'!$C$12,0,10*ROW('Sanitation Data'!C53)),0),"]"),IF(AND(ISNUMBER(OFFSET('Sanitation Data'!$C$12,0,10*ROW('Sanitation Data'!C53))),CN59="",ISNUMBER(OFFSET('Sanitation Data'!$C$12,0,10*ROW('Sanitation Data'!C53)))),OFFSET('Sanitation Data'!$C$12,0,10*ROW('Sanitation Data'!C53)),NA())))</f>
        <v>#N/A</v>
      </c>
      <c r="Z59" s="251" t="e">
        <f ca="true">+IF(AND(ISNUMBER(OFFSET('Sanitation Data'!$C$13,0,10*ROW('Sanitation Data'!C53))),CO59="Yes"),OFFSET('Sanitation Data'!$C$13,0,10*ROW('Sanitation Data'!C53)),IF(AND(ISNUMBER(OFFSET('Sanitation Data'!$C$13,0,10*ROW('Sanitation Data'!C53))),CO59="No",ISNUMBER(OFFSET('Sanitation Data'!$C$13,0,10*ROW('Sanitation Data'!C53)))),CONCATENATE("[",ROUND(OFFSET('Sanitation Data'!$C$13,0,10*ROW('Sanitation Data'!C53)),0),"]"),IF(AND(ISNUMBER(OFFSET('Sanitation Data'!$C$13,0,10*ROW('Sanitation Data'!C53))),CO59="",ISNUMBER(OFFSET('Sanitation Data'!$C$13,0,10*ROW('Sanitation Data'!C53)))),OFFSET('Sanitation Data'!$C$13,0,10*ROW('Sanitation Data'!C53)),NA())))</f>
        <v>#N/A</v>
      </c>
      <c r="AA59" s="251" t="e">
        <f ca="true">+IF(AND(ISNUMBER(OFFSET('Sanitation Data'!$D$5,0,10*ROW('Sanitation Data'!D53))),CP59="Yes"),100-OFFSET('Sanitation Data'!$D$5,0,10*ROW('Sanitation Data'!D53)),IF(AND(ISNUMBER(OFFSET('Sanitation Data'!$D$5,0,10*ROW('Sanitation Data'!D53))),CP59="No",ISNUMBER(OFFSET('Sanitation Data'!$D$5,0,10*ROW('Sanitation Data'!D53)))),CONCATENATE("[",ROUND(100-OFFSET('Sanitation Data'!$D$5,0,10*ROW('Sanitation Data'!D53)),0),"]"),IF(AND(ISNUMBER(OFFSET('Sanitation Data'!$D$5,0,10*ROW('Sanitation Data'!D53))),CP59="",ISNUMBER(OFFSET('Sanitation Data'!$D$5,0,10*ROW('Sanitation Data'!D53)))),100-OFFSET('Sanitation Data'!$D$5,0,10*ROW('Sanitation Data'!D53)),NA())))</f>
        <v>#N/A</v>
      </c>
      <c r="AB59" s="251" t="e">
        <f ca="true">+IF(AND(ISNUMBER(OFFSET('Sanitation Data'!$D$7,0,10*ROW('Sanitation Data'!D53))),CQ59="Yes"),OFFSET('Sanitation Data'!$D$7,0,10*ROW('Sanitation Data'!G53)),IF(AND(ISNUMBER(OFFSET('Sanitation Data'!$D$7,0,10*ROW('Sanitation Data'!D53))),CQ59="No",ISNUMBER(OFFSET('Sanitation Data'!$D$7,0,10*ROW('Sanitation Data'!D53)))),CONCATENATE("[",ROUND(OFFSET('Sanitation Data'!$D$7,0,10*ROW('Sanitation Data'!D53)),0),"]"),IF(AND(ISNUMBER(OFFSET('Sanitation Data'!$D$7,0,10*ROW('Sanitation Data'!D53))),CQ59="",ISNUMBER(OFFSET('Sanitation Data'!$D$7,0,10*ROW('Sanitation Data'!D53)))),OFFSET('Sanitation Data'!$D$7,0,10*ROW('Sanitation Data'!D53)),NA())))</f>
        <v>#N/A</v>
      </c>
      <c r="AC59" s="251" t="e">
        <f ca="true">+IF(AND(ISNUMBER(OFFSET('Sanitation Data'!$D$11,0,10*ROW('Sanitation Data'!D53))),CR59="Yes"),OFFSET('Sanitation Data'!$D$11,0,10*ROW('Sanitation Data'!D53)),IF(AND(ISNUMBER(OFFSET('Sanitation Data'!$D$11,0,10*ROW('Sanitation Data'!D53))),CR59="No",ISNUMBER(OFFSET('Sanitation Data'!$D$11,0,10*ROW('Sanitation Data'!D53)))),CONCATENATE("[",ROUND(OFFSET('Sanitation Data'!$D$11,0,10*ROW('Sanitation Data'!D53)),0),"]"),IF(AND(ISNUMBER(OFFSET('Sanitation Data'!$D$11,0,10*ROW('Sanitation Data'!D53))),CR59="",ISNUMBER(OFFSET('Sanitation Data'!$D$11,0,10*ROW('Sanitation Data'!D53)))),OFFSET('Sanitation Data'!$D$11,0,10*ROW('Sanitation Data'!D53)),NA())))</f>
        <v>#N/A</v>
      </c>
      <c r="AD59" s="251" t="e">
        <f ca="true">+IF(AND(ISNUMBER(OFFSET('Sanitation Data'!$D$12,0,10*ROW('Sanitation Data'!D53))),CS59="Yes"),OFFSET('Sanitation Data'!$D$12,0,10*ROW('Sanitation Data'!D53)),IF(AND(ISNUMBER(OFFSET('Sanitation Data'!$D$12,0,10*ROW('Sanitation Data'!D53))),CS59="No",ISNUMBER(OFFSET('Sanitation Data'!$D$12,0,10*ROW('Sanitation Data'!D53)))),CONCATENATE("[",ROUND(OFFSET('Sanitation Data'!$D$12,0,10*ROW('Sanitation Data'!D53)),0),"]"),IF(AND(ISNUMBER(OFFSET('Sanitation Data'!$D$12,0,10*ROW('Sanitation Data'!D53))),CS59="",ISNUMBER(OFFSET('Sanitation Data'!$D$12,0,10*ROW('Sanitation Data'!D53)))),OFFSET('Sanitation Data'!$D$12,0,10*ROW('Sanitation Data'!D53)),NA())))</f>
        <v>#N/A</v>
      </c>
      <c r="AE59" s="251" t="e">
        <f ca="true">+IF(AND(ISNUMBER(OFFSET('Sanitation Data'!$D$13,0,10*ROW('Sanitation Data'!D53))),CT59="Yes"),OFFSET('Sanitation Data'!$D$13,0,10*ROW('Sanitation Data'!D53)),IF(AND(ISNUMBER(OFFSET('Sanitation Data'!$D$13,0,10*ROW('Sanitation Data'!D53))),CT59="No",ISNUMBER(OFFSET('Sanitation Data'!$D$13,0,10*ROW('Sanitation Data'!D53)))),CONCATENATE("[",ROUND(OFFSET('Sanitation Data'!$D$13,0,10*ROW('Sanitation Data'!D53)),0),"]"),IF(AND(ISNUMBER(OFFSET('Sanitation Data'!$D$13,0,10*ROW('Sanitation Data'!D53))),CT59="",ISNUMBER(OFFSET('Sanitation Data'!$D$13,0,10*ROW('Sanitation Data'!D53)))),OFFSET('Sanitation Data'!$D$13,0,10*ROW('Sanitation Data'!D53)),NA())))</f>
        <v>#N/A</v>
      </c>
      <c r="AF59" s="251" t="e">
        <f ca="true">+IF(AND(ISNUMBER(OFFSET('Sanitation Data'!$E$5,0,10*ROW('Sanitation Data'!E53))),CU59="Yes"),100-OFFSET('Sanitation Data'!$E$5,0,10*ROW('Sanitation Data'!E53)),IF(AND(ISNUMBER(OFFSET('Sanitation Data'!$E$5,0,10*ROW('Sanitation Data'!E53))),CU59="No",ISNUMBER(OFFSET('Sanitation Data'!$E$5,0,10*ROW('Sanitation Data'!E53)))),CONCATENATE("[",ROUND(100-OFFSET('Sanitation Data'!$E$5,0,10*ROW('Sanitation Data'!E53)),0),"]"),IF(AND(ISNUMBER(OFFSET('Sanitation Data'!$E$5,0,10*ROW('Sanitation Data'!E53))),CU59="",ISNUMBER(OFFSET('Sanitation Data'!$E$5,0,10*ROW('Sanitation Data'!E53)))),100-OFFSET('Sanitation Data'!$E$5,0,10*ROW('Sanitation Data'!E53)),NA())))</f>
        <v>#N/A</v>
      </c>
      <c r="AG59" s="251" t="e">
        <f ca="true">+IF(AND(ISNUMBER(OFFSET('Sanitation Data'!$E$7,0,10*ROW('Sanitation Data'!E53))),CV59="Yes"),OFFSET('Sanitation Data'!$E$7,0,10*ROW('Sanitation Data'!E53)),IF(AND(ISNUMBER(OFFSET('Sanitation Data'!$E$7,0,10*ROW('Sanitation Data'!E53))),CV59="No",ISNUMBER(OFFSET('Sanitation Data'!$E$7,0,10*ROW('Sanitation Data'!E53)))),CONCATENATE("[",ROUND(OFFSET('Sanitation Data'!$E$7,0,10*ROW('Sanitation Data'!E53)),0),"]"),IF(AND(ISNUMBER(OFFSET('Sanitation Data'!$E$7,0,10*ROW('Sanitation Data'!E53))),CV59="",ISNUMBER(OFFSET('Sanitation Data'!$E$7,0,10*ROW('Sanitation Data'!E53)))),OFFSET('Sanitation Data'!$E$7,0,10*ROW('Sanitation Data'!E53)),NA())))</f>
        <v>#N/A</v>
      </c>
      <c r="AH59" s="251" t="e">
        <f ca="true">+IF(AND(ISNUMBER(OFFSET('Sanitation Data'!$E$11,0,10*ROW('Sanitation Data'!E53))),CW59="Yes"),OFFSET('Sanitation Data'!$E$11,0,10*ROW('Sanitation Data'!E53)),IF(AND(ISNUMBER(OFFSET('Sanitation Data'!$E$11,0,10*ROW('Sanitation Data'!E53))),CW59="No",ISNUMBER(OFFSET('Sanitation Data'!$E$11,0,10*ROW('Sanitation Data'!E53)))),CONCATENATE("[",ROUND(OFFSET('Sanitation Data'!$E$11,0,10*ROW('Sanitation Data'!E53)),0),"]"),IF(AND(ISNUMBER(OFFSET('Sanitation Data'!$E$11,0,10*ROW('Sanitation Data'!E53))),CW59="",ISNUMBER(OFFSET('Sanitation Data'!$E$11,0,10*ROW('Sanitation Data'!E53)))),OFFSET('Sanitation Data'!$E$11,0,10*ROW('Sanitation Data'!E53)),NA())))</f>
        <v>#N/A</v>
      </c>
      <c r="AI59" s="251" t="e">
        <f ca="true">+IF(AND(ISNUMBER(OFFSET('Sanitation Data'!$E$12,0,10*ROW('Sanitation Data'!E53))),CX59="Yes"),OFFSET('Sanitation Data'!$E$12,0,10*ROW('Sanitation Data'!E53)),IF(AND(ISNUMBER(OFFSET('Sanitation Data'!$E$12,0,10*ROW('Sanitation Data'!E53))),CX59="No",ISNUMBER(OFFSET('Sanitation Data'!$E$12,0,10*ROW('Sanitation Data'!E53)))),CONCATENATE("[",ROUND(OFFSET('Sanitation Data'!$E$12,0,10*ROW('Sanitation Data'!E53)),0),"]"),IF(AND(ISNUMBER(OFFSET('Sanitation Data'!$E$12,0,10*ROW('Sanitation Data'!E53))),CX59="",ISNUMBER(OFFSET('Sanitation Data'!$E$12,0,10*ROW('Sanitation Data'!E53)))),OFFSET('Sanitation Data'!$E$12,0,10*ROW('Sanitation Data'!E53)),NA())))</f>
        <v>#N/A</v>
      </c>
      <c r="AJ59" s="251" t="e">
        <f ca="true">+IF(AND(ISNUMBER(OFFSET('Sanitation Data'!$E$13,0,10*ROW('Sanitation Data'!E53))),CY59="Yes"),OFFSET('Sanitation Data'!$E$13,0,10*ROW('Sanitation Data'!E53)),IF(AND(ISNUMBER(OFFSET('Sanitation Data'!$E$13,0,10*ROW('Sanitation Data'!E53))),CY59="No",ISNUMBER(OFFSET('Sanitation Data'!$E$13,0,10*ROW('Sanitation Data'!E53)))),CONCATENATE("[",ROUND(OFFSET('Sanitation Data'!$E$13,0,10*ROW('Sanitation Data'!E53)),0),"]"),IF(AND(ISNUMBER(OFFSET('Sanitation Data'!$E$13,0,10*ROW('Sanitation Data'!E53))),CY59="",ISNUMBER(OFFSET('Sanitation Data'!$E$13,0,10*ROW('Sanitation Data'!E53)))),OFFSET('Sanitation Data'!$E$13,0,10*ROW('Sanitation Data'!E53)),NA())))</f>
        <v>#N/A</v>
      </c>
      <c r="AK59" s="251" t="e">
        <f ca="true">+IF(AND(ISNUMBER(OFFSET('Sanitation Data'!$F$5,0,10*ROW('Sanitation Data'!F53))),CZ59="Yes"),100-OFFSET('Sanitation Data'!$F$5,0,10*ROW('Sanitation Data'!F53)),IF(AND(ISNUMBER(OFFSET('Sanitation Data'!$F$5,0,10*ROW('Sanitation Data'!F53))),CZ59="No",ISNUMBER(OFFSET('Sanitation Data'!$F$5,0,10*ROW('Sanitation Data'!F53)))),CONCATENATE("[",ROUND(100-OFFSET('Sanitation Data'!$F$5,0,10*ROW('Sanitation Data'!F53)),0),"]"),IF(AND(ISNUMBER(OFFSET('Sanitation Data'!$F$5,0,10*ROW('Sanitation Data'!F53))),CZ59="",ISNUMBER(OFFSET('Sanitation Data'!$F$5,0,10*ROW('Sanitation Data'!F53)))),100-OFFSET('Sanitation Data'!$F$5,0,10*ROW('Sanitation Data'!F53)),NA())))</f>
        <v>#N/A</v>
      </c>
      <c r="AL59" s="251" t="e">
        <f ca="true">+IF(AND(ISNUMBER(OFFSET('Sanitation Data'!$F$7,0,10*ROW('Sanitation Data'!F53))),DA59="Yes"),OFFSET('Sanitation Data'!$F$7,0,10*ROW('Sanitation Data'!F53)),IF(AND(ISNUMBER(OFFSET('Sanitation Data'!$F$7,0,10*ROW('Sanitation Data'!F53))),DA59="No",ISNUMBER(OFFSET('Sanitation Data'!$F$7,0,10*ROW('Sanitation Data'!F53)))),CONCATENATE("[",ROUND(OFFSET('Sanitation Data'!$F$7,0,10*ROW('Sanitation Data'!F53)),0),"]"),IF(AND(ISNUMBER(OFFSET('Sanitation Data'!$F$7,0,10*ROW('Sanitation Data'!F53))),DA59="",ISNUMBER(OFFSET('Sanitation Data'!$F$7,0,10*ROW('Sanitation Data'!F53)))),OFFSET('Sanitation Data'!$F$7,0,10*ROW('Sanitation Data'!F53)),NA())))</f>
        <v>#N/A</v>
      </c>
      <c r="AM59" s="251" t="e">
        <f ca="true">+IF(AND(ISNUMBER(OFFSET('Sanitation Data'!$F$11,0,10*ROW('Sanitation Data'!F53))),DB59="Yes"),OFFSET('Sanitation Data'!$F$11,0,10*ROW('Sanitation Data'!F53)),IF(AND(ISNUMBER(OFFSET('Sanitation Data'!$F$11,0,10*ROW('Sanitation Data'!F53))),DB59="No",ISNUMBER(OFFSET('Sanitation Data'!$F$11,0,10*ROW('Sanitation Data'!F53)))),CONCATENATE("[",ROUND(OFFSET('Sanitation Data'!$F$11,0,10*ROW('Sanitation Data'!F53)),0),"]"),IF(AND(ISNUMBER(OFFSET('Sanitation Data'!$F$11,0,10*ROW('Sanitation Data'!F53))),DB59="",ISNUMBER(OFFSET('Sanitation Data'!$F$11,0,10*ROW('Sanitation Data'!F53)))),OFFSET('Sanitation Data'!$F$11,0,10*ROW('Sanitation Data'!F53)),NA())))</f>
        <v>#N/A</v>
      </c>
      <c r="AN59" s="251" t="e">
        <f ca="true">+IF(AND(ISNUMBER(OFFSET('Sanitation Data'!$F$12,0,10*ROW('Sanitation Data'!F53))),DC59="Yes"),OFFSET('Sanitation Data'!$F$12,0,10*ROW('Sanitation Data'!F53)),IF(AND(ISNUMBER(OFFSET('Sanitation Data'!$F$12,0,10*ROW('Sanitation Data'!F53))),DC59="No",ISNUMBER(OFFSET('Sanitation Data'!$F$12,0,10*ROW('Sanitation Data'!F53)))),CONCATENATE("[",ROUND(OFFSET('Sanitation Data'!$F$12,0,10*ROW('Sanitation Data'!F53)),0),"]"),IF(AND(ISNUMBER(OFFSET('Sanitation Data'!$F$12,0,10*ROW('Sanitation Data'!F53))),DC59="",ISNUMBER(OFFSET('Sanitation Data'!$F$12,0,10*ROW('Sanitation Data'!F53)))),OFFSET('Sanitation Data'!$F$12,0,10*ROW('Sanitation Data'!F53)),NA())))</f>
        <v>#N/A</v>
      </c>
      <c r="AO59" s="251" t="e">
        <f ca="true">+IF(AND(ISNUMBER(OFFSET('Sanitation Data'!$F$13,0,10*ROW('Sanitation Data'!F53))),DD59="Yes"),OFFSET('Sanitation Data'!$F$13,0,10*ROW('Sanitation Data'!F53)),IF(AND(ISNUMBER(OFFSET('Sanitation Data'!$F$13,0,10*ROW('Sanitation Data'!F53))),DD59="No",ISNUMBER(OFFSET('Sanitation Data'!$F$13,0,10*ROW('Sanitation Data'!F53)))),CONCATENATE("[",ROUND(OFFSET('Sanitation Data'!$F$13,0,10*ROW('Sanitation Data'!F53)),0),"]"),IF(AND(ISNUMBER(OFFSET('Sanitation Data'!$F$13,0,10*ROW('Sanitation Data'!F53))),DD59="",ISNUMBER(OFFSET('Sanitation Data'!$F$13,0,10*ROW('Sanitation Data'!F53)))),OFFSET('Sanitation Data'!$F$13,0,10*ROW('Sanitation Data'!F53)),NA())))</f>
        <v>#N/A</v>
      </c>
      <c r="AP59" s="251" t="e">
        <f ca="true">+IF(AND(ISNUMBER(OFFSET('Sanitation Data'!$G$5,0,10*ROW('Sanitation Data'!G53))),DE59="Yes"),100-OFFSET('Sanitation Data'!$G$5,0,10*ROW('Sanitation Data'!G53)),IF(AND(ISNUMBER(OFFSET('Sanitation Data'!$G$5,0,10*ROW('Sanitation Data'!G53))),DE59="No",ISNUMBER(OFFSET('Sanitation Data'!$G$5,0,10*ROW('Sanitation Data'!G53)))),CONCATENATE("[",ROUND(100-OFFSET('Sanitation Data'!$G$5,0,10*ROW('Sanitation Data'!G53)),0),"]"),IF(AND(ISNUMBER(OFFSET('Sanitation Data'!$G$5,0,10*ROW('Sanitation Data'!G53))),DE59="",ISNUMBER(OFFSET('Sanitation Data'!$G$5,0,10*ROW('Sanitation Data'!G53)))),100-OFFSET('Sanitation Data'!$G$5,0,10*ROW('Sanitation Data'!G53)),NA())))</f>
        <v>#N/A</v>
      </c>
      <c r="AQ59" s="251" t="e">
        <f ca="true">+IF(AND(ISNUMBER(OFFSET('Sanitation Data'!$G$7,0,10*ROW('Sanitation Data'!G53))),DF59="Yes"),OFFSET('Sanitation Data'!$G$7,0,10*ROW('Sanitation Data'!G53)),IF(AND(ISNUMBER(OFFSET('Sanitation Data'!$G$7,0,10*ROW('Sanitation Data'!G53))),DF59="No",ISNUMBER(OFFSET('Sanitation Data'!$G$7,0,10*ROW('Sanitation Data'!G53)))),CONCATENATE("[",ROUND(OFFSET('Sanitation Data'!$G$7,0,10*ROW('Sanitation Data'!G53)),0),"]"),IF(AND(ISNUMBER(OFFSET('Sanitation Data'!$G$7,0,10*ROW('Sanitation Data'!G53))),DF59="",ISNUMBER(OFFSET('Sanitation Data'!$G$7,0,10*ROW('Sanitation Data'!G53)))),OFFSET('Sanitation Data'!$G$7,0,10*ROW('Sanitation Data'!G53)),NA())))</f>
        <v>#N/A</v>
      </c>
      <c r="AR59" s="251" t="e">
        <f ca="true">+IF(AND(ISNUMBER(OFFSET('Sanitation Data'!$G$11,0,10*ROW('Sanitation Data'!G53))),DG59="Yes"),OFFSET('Sanitation Data'!$G$11,0,10*ROW('Sanitation Data'!G53)),IF(AND(ISNUMBER(OFFSET('Sanitation Data'!$G$11,0,10*ROW('Sanitation Data'!G53))),DG59="No",ISNUMBER(OFFSET('Sanitation Data'!$G$11,0,10*ROW('Sanitation Data'!G53)))),CONCATENATE("[",ROUND(OFFSET('Sanitation Data'!$G$11,0,10*ROW('Sanitation Data'!G53)),0),"]"),IF(AND(ISNUMBER(OFFSET('Sanitation Data'!$G$11,0,10*ROW('Sanitation Data'!G53))),DG59="",ISNUMBER(OFFSET('Sanitation Data'!$G$11,0,10*ROW('Sanitation Data'!G53)))),OFFSET('Sanitation Data'!$G$11,0,10*ROW('Sanitation Data'!G53)),NA())))</f>
        <v>#N/A</v>
      </c>
      <c r="AS59" s="251" t="e">
        <f ca="true">+IF(AND(ISNUMBER(OFFSET('Sanitation Data'!$G$12,0,10*ROW('Sanitation Data'!G53))),DH59="Yes"),OFFSET('Sanitation Data'!$G$12,0,10*ROW('Sanitation Data'!G53)),IF(AND(ISNUMBER(OFFSET('Sanitation Data'!$G$12,0,10*ROW('Sanitation Data'!G53))),DH59="No",ISNUMBER(OFFSET('Sanitation Data'!$G$12,0,10*ROW('Sanitation Data'!G53)))),CONCATENATE("[",ROUND(OFFSET('Sanitation Data'!$G$12,0,10*ROW('Sanitation Data'!G53)),0),"]"),IF(AND(ISNUMBER(OFFSET('Sanitation Data'!$G$12,0,10*ROW('Sanitation Data'!G53))),DH59="",ISNUMBER(OFFSET('Sanitation Data'!$G$12,0,10*ROW('Sanitation Data'!G53)))),OFFSET('Sanitation Data'!$G$12,0,10*ROW('Sanitation Data'!G53)),NA())))</f>
        <v>#N/A</v>
      </c>
      <c r="AT59" s="251" t="e">
        <f ca="true">+IF(AND(ISNUMBER(OFFSET('Sanitation Data'!$G$13,0,10*ROW('Sanitation Data'!G53))),DI59="Yes"),OFFSET('Sanitation Data'!$G$13,0,10*ROW('Sanitation Data'!G53)),IF(AND(ISNUMBER(OFFSET('Sanitation Data'!$G$13,0,10*ROW('Sanitation Data'!G53))),DI59="No",ISNUMBER(OFFSET('Sanitation Data'!$G$13,0,10*ROW('Sanitation Data'!G53)))),CONCATENATE("[",ROUND(OFFSET('Sanitation Data'!$G$13,0,10*ROW('Sanitation Data'!G53)),0),"]"),IF(AND(ISNUMBER(OFFSET('Sanitation Data'!$G$13,0,10*ROW('Sanitation Data'!G53))),DI59="",ISNUMBER(OFFSET('Sanitation Data'!$G$13,0,10*ROW('Sanitation Data'!G53)))),OFFSET('Sanitation Data'!$G$13,0,10*ROW('Sanitation Data'!G53)),NA())))</f>
        <v>#N/A</v>
      </c>
      <c r="AU59" s="251" t="e">
        <f ca="true">+IF(AND(ISNUMBER(OFFSET('Sanitation Data'!$H$5,0,10*ROW('Sanitation Data'!H53))),DJ59="Yes"),100-OFFSET('Sanitation Data'!$H$5,0,10*ROW('Sanitation Data'!H53)),IF(AND(ISNUMBER(OFFSET('Sanitation Data'!$H$5,0,10*ROW('Sanitation Data'!H53))),DJ59="No",ISNUMBER(OFFSET('Sanitation Data'!$H$5,0,10*ROW('Sanitation Data'!H53)))),CONCATENATE("[",ROUND(100-OFFSET('Sanitation Data'!$H$5,0,10*ROW('Sanitation Data'!H53)),0),"]"),IF(AND(ISNUMBER(OFFSET('Sanitation Data'!$H$5,0,10*ROW('Sanitation Data'!H53))),DJ59="",ISNUMBER(OFFSET('Sanitation Data'!$H$5,0,10*ROW('Sanitation Data'!H53)))),100-OFFSET('Sanitation Data'!$H$5,0,10*ROW('Sanitation Data'!H53)),NA())))</f>
        <v>#N/A</v>
      </c>
      <c r="AV59" s="251" t="e">
        <f ca="true">+IF(AND(ISNUMBER(OFFSET('Sanitation Data'!$H$7,0,10*ROW('Sanitation Data'!H53))),DK59="Yes"),OFFSET('Sanitation Data'!$H$7,0,10*ROW('Sanitation Data'!H53)),IF(AND(ISNUMBER(OFFSET('Sanitation Data'!$H$7,0,10*ROW('Sanitation Data'!H53))),DK59="No",ISNUMBER(OFFSET('Sanitation Data'!$H$7,0,10*ROW('Sanitation Data'!H53)))),CONCATENATE("[",ROUND(OFFSET('Sanitation Data'!$H$7,0,10*ROW('Sanitation Data'!H53)),0),"]"),IF(AND(ISNUMBER(OFFSET('Sanitation Data'!$H$7,0,10*ROW('Sanitation Data'!H53))),DK59="",ISNUMBER(OFFSET('Sanitation Data'!$H$7,0,10*ROW('Sanitation Data'!H53)))),OFFSET('Sanitation Data'!$H$7,0,10*ROW('Sanitation Data'!H53)),NA())))</f>
        <v>#N/A</v>
      </c>
      <c r="AW59" s="251" t="e">
        <f ca="true">+IF(AND(ISNUMBER(OFFSET('Sanitation Data'!$H$11,0,10*ROW('Sanitation Data'!H53))),DL59="Yes"),OFFSET('Sanitation Data'!$H$11,0,10*ROW('Sanitation Data'!H53)),IF(AND(ISNUMBER(OFFSET('Sanitation Data'!$H$11,0,10*ROW('Sanitation Data'!H53))),DL59="No",ISNUMBER(OFFSET('Sanitation Data'!$H$11,0,10*ROW('Sanitation Data'!H53)))),CONCATENATE("[",ROUND(OFFSET('Sanitation Data'!$H$11,0,10*ROW('Sanitation Data'!H53)),0),"]"),IF(AND(ISNUMBER(OFFSET('Sanitation Data'!$H$11,0,10*ROW('Sanitation Data'!H53))),DL59="",ISNUMBER(OFFSET('Sanitation Data'!$H$11,0,10*ROW('Sanitation Data'!H53)))),OFFSET('Sanitation Data'!$H$11,0,10*ROW('Sanitation Data'!H53)),NA())))</f>
        <v>#N/A</v>
      </c>
      <c r="AX59" s="251" t="e">
        <f ca="true">+IF(AND(ISNUMBER(OFFSET('Sanitation Data'!$H$12,0,10*ROW('Sanitation Data'!H53))),DM59="Yes"),OFFSET('Sanitation Data'!$H$12,0,10*ROW('Sanitation Data'!H53)),IF(AND(ISNUMBER(OFFSET('Sanitation Data'!$H$12,0,10*ROW('Sanitation Data'!H53))),DM59="No",ISNUMBER(OFFSET('Sanitation Data'!$H$12,0,10*ROW('Sanitation Data'!H53)))),CONCATENATE("[",ROUND(OFFSET('Sanitation Data'!$H$12,0,10*ROW('Sanitation Data'!H53)),0),"]"),IF(AND(ISNUMBER(OFFSET('Sanitation Data'!$H$12,0,10*ROW('Sanitation Data'!H53))),DM59="",ISNUMBER(OFFSET('Sanitation Data'!$H$12,0,10*ROW('Sanitation Data'!H53)))),OFFSET('Sanitation Data'!$H$12,0,10*ROW('Sanitation Data'!H53)),NA())))</f>
        <v>#N/A</v>
      </c>
      <c r="AY59" s="251" t="e">
        <f ca="true">+IF(AND(ISNUMBER(OFFSET('Sanitation Data'!$H$13,0,10*ROW('Sanitation Data'!H53))),DN59="Yes"),OFFSET('Sanitation Data'!$H$13,0,10*ROW('Sanitation Data'!H53)),IF(AND(ISNUMBER(OFFSET('Sanitation Data'!$H$13,0,10*ROW('Sanitation Data'!H53))),DN59="No",ISNUMBER(OFFSET('Sanitation Data'!$H$13,0,10*ROW('Sanitation Data'!H53)))),CONCATENATE("[",ROUND(OFFSET('Sanitation Data'!$H$13,0,10*ROW('Sanitation Data'!H53)),0),"]"),IF(AND(ISNUMBER(OFFSET('Sanitation Data'!$H$13,0,10*ROW('Sanitation Data'!H53))),DN59="",ISNUMBER(OFFSET('Sanitation Data'!$H$13,0,10*ROW('Sanitation Data'!H53)))),OFFSET('Sanitation Data'!$H$13,0,10*ROW('Sanitation Data'!H53)),NA())))</f>
        <v>#N/A</v>
      </c>
      <c r="AZ59" s="252" t="e">
        <f ca="true">+IF(AND(ISNUMBER(OFFSET('Hygiene Data'!$C$6,0,10*ROW('Hygiene Data'!C53))),DO59="Yes"),OFFSET('Hygiene Data'!$C$6,0,10*ROW('Hygiene Data'!C53)),IF(AND(ISNUMBER(OFFSET('Hygiene Data'!$C$6,0,10*ROW('Hygiene Data'!C53))),DO59="No",ISNUMBER(OFFSET('Hygiene Data'!$C$6,0,10*ROW('Hygiene Data'!C53)))),CONCATENATE("[",ROUND(OFFSET('Hygiene Data'!$C$6,0,10*ROW('Hygiene Data'!C53)),0),"]"),IF(AND(ISNUMBER(OFFSET('Hygiene Data'!$C$6,0,10*ROW('Hygiene Data'!C53))),DO59="",ISNUMBER(OFFSET('Hygiene Data'!$C$6,0,10*ROW('Hygiene Data'!C53)))),OFFSET('Hygiene Data'!$C$6,0,10*ROW('Hygiene Data'!C53)),NA())))</f>
        <v>#N/A</v>
      </c>
      <c r="BA59" s="252" t="e">
        <f ca="true">+IF(AND(ISNUMBER(OFFSET('Hygiene Data'!$C$8,0,10*ROW('Hygiene Data'!C53))),DP59="Yes"),OFFSET('Hygiene Data'!$C$8,0,10*ROW('Hygiene Data'!C53)),IF(AND(ISNUMBER(OFFSET('Hygiene Data'!$C$8,0,10*ROW('Hygiene Data'!C53))),DP59="No",ISNUMBER(OFFSET('Hygiene Data'!$C$8,0,10*ROW('Hygiene Data'!C53)))),CONCATENATE("[",ROUND(OFFSET('Hygiene Data'!$C$8,0,10*ROW('Hygiene Data'!C53)),0),"]"),IF(AND(ISNUMBER(OFFSET('Hygiene Data'!$C$8,0,10*ROW('Hygiene Data'!C53))),DP59="",ISNUMBER(OFFSET('Hygiene Data'!$C$8,0,10*ROW('Hygiene Data'!C53)))),OFFSET('Hygiene Data'!$C$8,0,10*ROW('Hygiene Data'!C53)),NA())))</f>
        <v>#N/A</v>
      </c>
      <c r="BB59" s="252" t="e">
        <f ca="true">+IF(AND(ISNUMBER(OFFSET('Hygiene Data'!$C$10,0,10*ROW('Hygiene Data'!C53))),DQ59="Yes"),OFFSET('Hygiene Data'!$C$10,0,10*ROW('Hygiene Data'!C53)),IF(AND(ISNUMBER(OFFSET('Hygiene Data'!$C$10,0,10*ROW('Hygiene Data'!C53))),DQ59="No",ISNUMBER(OFFSET('Hygiene Data'!$C$10,0,10*ROW('Hygiene Data'!C53)))),CONCATENATE("[",ROUND(OFFSET('Hygiene Data'!$C$10,0,10*ROW('Hygiene Data'!C53)),0),"]"),IF(AND(ISNUMBER(OFFSET('Hygiene Data'!$C$10,0,10*ROW('Hygiene Data'!C53))),DQ59="",ISNUMBER(OFFSET('Hygiene Data'!$C$10,0,10*ROW('Hygiene Data'!C53)))),OFFSET('Hygiene Data'!$C$10,0,10*ROW('Hygiene Data'!C53)),NA())))</f>
        <v>#N/A</v>
      </c>
      <c r="BC59" s="252" t="e">
        <f ca="true">+IF(AND(ISNUMBER(OFFSET('Hygiene Data'!$D$6,0,10*ROW('Hygiene Data'!D53))),DR59="Yes"),OFFSET('Hygiene Data'!$D$6,0,10*ROW('Hygiene Data'!D53)),IF(AND(ISNUMBER(OFFSET('Hygiene Data'!$D$6,0,10*ROW('Hygiene Data'!D53))),DR59="No",ISNUMBER(OFFSET('Hygiene Data'!$D$6,0,10*ROW('Hygiene Data'!D53)))),CONCATENATE("[",ROUND(OFFSET('Hygiene Data'!$D$6,0,10*ROW('Hygiene Data'!D53)),0),"]"),IF(AND(ISNUMBER(OFFSET('Hygiene Data'!$D$6,0,10*ROW('Hygiene Data'!D53))),DR59="",ISNUMBER(OFFSET('Hygiene Data'!$D$6,0,10*ROW('Hygiene Data'!D53)))),OFFSET('Hygiene Data'!$D$6,0,10*ROW('Hygiene Data'!D53)),NA())))</f>
        <v>#N/A</v>
      </c>
      <c r="BD59" s="252" t="e">
        <f ca="true">+IF(AND(ISNUMBER(OFFSET('Hygiene Data'!$D$8,0,10*ROW('Hygiene Data'!D53))),DS59="Yes"),OFFSET('Hygiene Data'!$D$8,0,10*ROW('Hygiene Data'!D53)),IF(AND(ISNUMBER(OFFSET('Hygiene Data'!$D$8,0,10*ROW('Hygiene Data'!D53))),DS59="No",ISNUMBER(OFFSET('Hygiene Data'!$D$8,0,10*ROW('Hygiene Data'!D53)))),CONCATENATE("[",ROUND(OFFSET('Hygiene Data'!$D$8,0,10*ROW('Hygiene Data'!D53)),0),"]"),IF(AND(ISNUMBER(OFFSET('Hygiene Data'!$D$8,0,10*ROW('Hygiene Data'!D53))),DS59="",ISNUMBER(OFFSET('Hygiene Data'!$D$8,0,10*ROW('Hygiene Data'!D53)))),OFFSET('Hygiene Data'!$D$8,0,10*ROW('Hygiene Data'!D53)),NA())))</f>
        <v>#N/A</v>
      </c>
      <c r="BE59" s="252" t="e">
        <f ca="true">+IF(AND(ISNUMBER(OFFSET('Hygiene Data'!$D$10,0,10*ROW('Hygiene Data'!D53))),DT59="Yes"),OFFSET('Hygiene Data'!$D$10,0,10*ROW('Hygiene Data'!D53)),IF(AND(ISNUMBER(OFFSET('Hygiene Data'!$D$10,0,10*ROW('Hygiene Data'!D53))),DT59="No",ISNUMBER(OFFSET('Hygiene Data'!$D$10,0,10*ROW('Hygiene Data'!D53)))),CONCATENATE("[",ROUND(OFFSET('Hygiene Data'!$D$10,0,10*ROW('Hygiene Data'!D53)),0),"]"),IF(AND(ISNUMBER(OFFSET('Hygiene Data'!$D$10,0,10*ROW('Hygiene Data'!D53))),DT59="",ISNUMBER(OFFSET('Hygiene Data'!$D$10,0,10*ROW('Hygiene Data'!D53)))),OFFSET('Hygiene Data'!$D$10,0,10*ROW('Hygiene Data'!D53)),NA())))</f>
        <v>#N/A</v>
      </c>
      <c r="BF59" s="252" t="e">
        <f ca="true">+IF(AND(ISNUMBER(OFFSET('Hygiene Data'!$E$6,0,10*ROW('Hygiene Data'!E53))),DU59="Yes"),OFFSET('Hygiene Data'!$E$6,0,10*ROW('Hygiene Data'!E53)),IF(AND(ISNUMBER(OFFSET('Hygiene Data'!$E$6,0,10*ROW('Hygiene Data'!E53))),DU59="No",ISNUMBER(OFFSET('Hygiene Data'!$E$6,0,10*ROW('Hygiene Data'!E53)))),CONCATENATE("[",ROUND(OFFSET('Hygiene Data'!$E$6,0,10*ROW('Hygiene Data'!E53)),0),"]"),IF(AND(ISNUMBER(OFFSET('Hygiene Data'!$E$6,0,10*ROW('Hygiene Data'!E53))),DU59="",ISNUMBER(OFFSET('Hygiene Data'!$E$6,0,10*ROW('Hygiene Data'!E53)))),OFFSET('Hygiene Data'!$E$6,0,10*ROW('Hygiene Data'!E53)),NA())))</f>
        <v>#N/A</v>
      </c>
      <c r="BG59" s="252" t="e">
        <f ca="true">+IF(AND(ISNUMBER(OFFSET('Hygiene Data'!$E$8,0,10*ROW('Hygiene Data'!E53))),DV59="Yes"),OFFSET('Hygiene Data'!$E$8,0,10*ROW('Hygiene Data'!E53)),IF(AND(ISNUMBER(OFFSET('Hygiene Data'!$E$8,0,10*ROW('Hygiene Data'!E53))),DV59="No",ISNUMBER(OFFSET('Hygiene Data'!$E$8,0,10*ROW('Hygiene Data'!E53)))),CONCATENATE("[",ROUND(OFFSET('Hygiene Data'!$E$8,0,10*ROW('Hygiene Data'!E53)),0),"]"),IF(AND(ISNUMBER(OFFSET('Hygiene Data'!$E$8,0,10*ROW('Hygiene Data'!E53))),DV59="",ISNUMBER(OFFSET('Hygiene Data'!$E$8,0,10*ROW('Hygiene Data'!E53)))),OFFSET('Hygiene Data'!$E$8,0,10*ROW('Hygiene Data'!E53)),NA())))</f>
        <v>#N/A</v>
      </c>
      <c r="BH59" s="252" t="e">
        <f ca="true">+IF(AND(ISNUMBER(OFFSET('Hygiene Data'!$E$10,0,10*ROW('Hygiene Data'!E53))),DW59="Yes"),OFFSET('Hygiene Data'!$E$10,0,10*ROW('Hygiene Data'!E53)),IF(AND(ISNUMBER(OFFSET('Hygiene Data'!$E$10,0,10*ROW('Hygiene Data'!E53))),DW59="No",ISNUMBER(OFFSET('Hygiene Data'!$E$10,0,10*ROW('Hygiene Data'!E53)))),CONCATENATE("[",ROUND(OFFSET('Hygiene Data'!$E$10,0,10*ROW('Hygiene Data'!E53)),0),"]"),IF(AND(ISNUMBER(OFFSET('Hygiene Data'!$E$10,0,10*ROW('Hygiene Data'!E53))),DW59="",ISNUMBER(OFFSET('Hygiene Data'!$E$10,0,10*ROW('Hygiene Data'!E53)))),OFFSET('Hygiene Data'!$E$10,0,10*ROW('Hygiene Data'!E53)),NA())))</f>
        <v>#N/A</v>
      </c>
      <c r="BI59" s="252" t="e">
        <f ca="true">+IF(AND(ISNUMBER(OFFSET('Hygiene Data'!$F$6,0,10*ROW('Hygiene Data'!F53))),DX59="Yes"),OFFSET('Hygiene Data'!$F$6,0,10*ROW('Hygiene Data'!F53)),IF(AND(ISNUMBER(OFFSET('Hygiene Data'!$F$6,0,10*ROW('Hygiene Data'!F53))),DX59="No",ISNUMBER(OFFSET('Hygiene Data'!$F$6,0,10*ROW('Hygiene Data'!F53)))),CONCATENATE("[",ROUND(OFFSET('Hygiene Data'!$F$6,0,10*ROW('Hygiene Data'!F53)),0),"]"),IF(AND(ISNUMBER(OFFSET('Hygiene Data'!$F$6,0,10*ROW('Hygiene Data'!F53))),DX59="",ISNUMBER(OFFSET('Hygiene Data'!$F$6,0,10*ROW('Hygiene Data'!F53)))),OFFSET('Hygiene Data'!$F$6,0,10*ROW('Hygiene Data'!F53)),NA())))</f>
        <v>#N/A</v>
      </c>
      <c r="BJ59" s="252" t="e">
        <f ca="true">+IF(AND(ISNUMBER(OFFSET('Hygiene Data'!$F$8,0,10*ROW('Hygiene Data'!F53))),DY59="Yes"),OFFSET('Hygiene Data'!$F$8,0,10*ROW('Hygiene Data'!F53)),IF(AND(ISNUMBER(OFFSET('Hygiene Data'!$F$8,0,10*ROW('Hygiene Data'!F53))),DY59="No",ISNUMBER(OFFSET('Hygiene Data'!$F$8,0,10*ROW('Hygiene Data'!F53)))),CONCATENATE("[",ROUND(OFFSET('Hygiene Data'!$F$8,0,10*ROW('Hygiene Data'!F53)),0),"]"),IF(AND(ISNUMBER(OFFSET('Hygiene Data'!$F$8,0,10*ROW('Hygiene Data'!F53))),DY59="",ISNUMBER(OFFSET('Hygiene Data'!$F$8,0,10*ROW('Hygiene Data'!F53)))),OFFSET('Hygiene Data'!$F$8,0,10*ROW('Hygiene Data'!F53)),NA())))</f>
        <v>#N/A</v>
      </c>
      <c r="BK59" s="252" t="e">
        <f ca="true">+IF(AND(ISNUMBER(OFFSET('Hygiene Data'!$F$10,0,10*ROW('Hygiene Data'!F53))),DZ59="Yes"),OFFSET('Hygiene Data'!$F$10,0,10*ROW('Hygiene Data'!F53)),IF(AND(ISNUMBER(OFFSET('Hygiene Data'!$F$10,0,10*ROW('Hygiene Data'!F53))),DZ59="No",ISNUMBER(OFFSET('Hygiene Data'!$F$10,0,10*ROW('Hygiene Data'!F53)))),CONCATENATE("[",ROUND(OFFSET('Hygiene Data'!$F$10,0,10*ROW('Hygiene Data'!F53)),0),"]"),IF(AND(ISNUMBER(OFFSET('Hygiene Data'!$F$10,0,10*ROW('Hygiene Data'!F53))),DZ59="",ISNUMBER(OFFSET('Hygiene Data'!$F$10,0,10*ROW('Hygiene Data'!F53)))),OFFSET('Hygiene Data'!$F$10,0,10*ROW('Hygiene Data'!F53)),NA())))</f>
        <v>#N/A</v>
      </c>
      <c r="BL59" s="252" t="e">
        <f ca="true">+IF(AND(ISNUMBER(OFFSET('Hygiene Data'!$G$6,0,10*ROW('Hygiene Data'!G53))),EA59="Yes"),OFFSET('Hygiene Data'!$G$6,0,10*ROW('Hygiene Data'!G53)),IF(AND(ISNUMBER(OFFSET('Hygiene Data'!$G$6,0,10*ROW('Hygiene Data'!G53))),EA59="No",ISNUMBER(OFFSET('Hygiene Data'!$G$6,0,10*ROW('Hygiene Data'!G53)))),CONCATENATE("[",ROUND(OFFSET('Hygiene Data'!$G$6,0,10*ROW('Hygiene Data'!G53)),0),"]"),IF(AND(ISNUMBER(OFFSET('Hygiene Data'!$G$6,0,10*ROW('Hygiene Data'!G53))),EA59="",ISNUMBER(OFFSET('Hygiene Data'!$G$6,0,10*ROW('Hygiene Data'!G53)))),OFFSET('Hygiene Data'!$G$6,0,10*ROW('Hygiene Data'!G53)),NA())))</f>
        <v>#N/A</v>
      </c>
      <c r="BM59" s="252" t="e">
        <f ca="true">+IF(AND(ISNUMBER(OFFSET('Hygiene Data'!$G$8,0,10*ROW('Hygiene Data'!G53))),EB59="Yes"),OFFSET('Hygiene Data'!$G$8,0,10*ROW('Hygiene Data'!G53)),IF(AND(ISNUMBER(OFFSET('Hygiene Data'!$G$8,0,10*ROW('Hygiene Data'!G53))),EB59="No",ISNUMBER(OFFSET('Hygiene Data'!$G$8,0,10*ROW('Hygiene Data'!G53)))),CONCATENATE("[",ROUND(OFFSET('Hygiene Data'!$G$8,0,10*ROW('Hygiene Data'!G53)),0),"]"),IF(AND(ISNUMBER(OFFSET('Hygiene Data'!$G$8,0,10*ROW('Hygiene Data'!G53))),EB59="",ISNUMBER(OFFSET('Hygiene Data'!$G$8,0,10*ROW('Hygiene Data'!G53)))),OFFSET('Hygiene Data'!$G$8,0,10*ROW('Hygiene Data'!G53)),NA())))</f>
        <v>#N/A</v>
      </c>
      <c r="BN59" s="252" t="e">
        <f ca="true">+IF(AND(ISNUMBER(OFFSET('Hygiene Data'!$G$10,0,10*ROW('Hygiene Data'!G53))),EC59="Yes"),OFFSET('Hygiene Data'!$G$10,0,10*ROW('Hygiene Data'!G53)),IF(AND(ISNUMBER(OFFSET('Hygiene Data'!$G$10,0,10*ROW('Hygiene Data'!G53))),EC59="No",ISNUMBER(OFFSET('Hygiene Data'!$G$10,0,10*ROW('Hygiene Data'!G53)))),CONCATENATE("[",ROUND(OFFSET('Hygiene Data'!$G$10,0,10*ROW('Hygiene Data'!G53)),0),"]"),IF(AND(ISNUMBER(OFFSET('Hygiene Data'!$G$10,0,10*ROW('Hygiene Data'!G53))),EC59="",ISNUMBER(OFFSET('Hygiene Data'!$G$10,0,10*ROW('Hygiene Data'!G53)))),OFFSET('Hygiene Data'!$G$10,0,10*ROW('Hygiene Data'!G53)),NA())))</f>
        <v>#N/A</v>
      </c>
      <c r="BO59" s="252" t="e">
        <f ca="true">+IF(AND(ISNUMBER(OFFSET('Hygiene Data'!$H$6,0,10*ROW('Hygiene Data'!H53))),ED59="Yes"),OFFSET('Hygiene Data'!$H$6,0,10*ROW('Hygiene Data'!H53)),IF(AND(ISNUMBER(OFFSET('Hygiene Data'!$H$6,0,10*ROW('Hygiene Data'!H53))),ED59="No",ISNUMBER(OFFSET('Hygiene Data'!$H$6,0,10*ROW('Hygiene Data'!H53)))),CONCATENATE("[",ROUND(OFFSET('Hygiene Data'!$H$6,0,10*ROW('Hygiene Data'!H53)),0),"]"),IF(AND(ISNUMBER(OFFSET('Hygiene Data'!$H$6,0,10*ROW('Hygiene Data'!H53))),ED59="",ISNUMBER(OFFSET('Hygiene Data'!$H$6,0,10*ROW('Hygiene Data'!H53)))),OFFSET('Hygiene Data'!$H$6,0,10*ROW('Hygiene Data'!H53)),NA())))</f>
        <v>#N/A</v>
      </c>
      <c r="BP59" s="252" t="e">
        <f ca="true">+IF(AND(ISNUMBER(OFFSET('Hygiene Data'!$H$8,0,10*ROW('Hygiene Data'!H53))),EE59="Yes"),OFFSET('Hygiene Data'!$H$8,0,10*ROW('Hygiene Data'!H53)),IF(AND(ISNUMBER(OFFSET('Hygiene Data'!$H$8,0,10*ROW('Hygiene Data'!H53))),EE59="No",ISNUMBER(OFFSET('Hygiene Data'!$H$8,0,10*ROW('Hygiene Data'!H53)))),CONCATENATE("[",ROUND(OFFSET('Hygiene Data'!$H$8,0,10*ROW('Hygiene Data'!H53)),0),"]"),IF(AND(ISNUMBER(OFFSET('Hygiene Data'!$H$8,0,10*ROW('Hygiene Data'!H53))),EE59="",ISNUMBER(OFFSET('Hygiene Data'!$H$8,0,10*ROW('Hygiene Data'!H53)))),OFFSET('Hygiene Data'!$H$8,0,10*ROW('Hygiene Data'!H53)),NA())))</f>
        <v>#N/A</v>
      </c>
      <c r="BQ59" s="252" t="e">
        <f ca="true">+IF(AND(ISNUMBER(OFFSET('Hygiene Data'!$H$10,0,10*ROW('Hygiene Data'!H53))),EF59="Yes"),OFFSET('Hygiene Data'!$H$10,0,10*ROW('Hygiene Data'!H53)),IF(AND(ISNUMBER(OFFSET('Hygiene Data'!$H$10,0,10*ROW('Hygiene Data'!H53))),EF59="No",ISNUMBER(OFFSET('Hygiene Data'!$H$10,0,10*ROW('Hygiene Data'!H53)))),CONCATENATE("[",ROUND(OFFSET('Hygiene Data'!$H$10,0,10*ROW('Hygiene Data'!H53)),0),"]"),IF(AND(ISNUMBER(OFFSET('Hygiene Data'!$H$10,0,10*ROW('Hygiene Data'!H53))),EF59="",ISNUMBER(OFFSET('Hygiene Data'!$H$10,0,10*ROW('Hygiene Data'!H53)))),OFFSET('Hygiene Data'!$H$10,0,10*ROW('Hygiene Data'!H53)),NA())))</f>
        <v>#N/A</v>
      </c>
      <c r="BS59" s="36" t="str">
        <f ca="true">+IF(OFFSET('Water Data'!$C$28,0,10*ROW('Water Data'!C53))="","",OFFSET('Water Data'!$C$28,0,10*ROW('Water Data'!C53)))</f>
        <v/>
      </c>
      <c r="BT59" s="36" t="str">
        <f ca="true">+IF(OFFSET('Water Data'!$C$29,0,10*ROW('Water Data'!C53))="","",OFFSET('Water Data'!$C$29,0,10*ROW('Water Data'!C53)))</f>
        <v/>
      </c>
      <c r="BU59" s="36" t="str">
        <f ca="true">+IF(OFFSET('Water Data'!$C$30,0,10*ROW('Water Data'!C53))="","",OFFSET('Water Data'!$C$30,0,10*ROW('Water Data'!C53)))</f>
        <v/>
      </c>
      <c r="BV59" s="36" t="str">
        <f ca="true">+IF(OFFSET('Water Data'!$D$28,0,10*ROW('Water Data'!D53))="","",OFFSET('Water Data'!$D$28,0,10*ROW('Water Data'!D53)))</f>
        <v/>
      </c>
      <c r="BW59" s="36" t="str">
        <f ca="true">+IF(OFFSET('Water Data'!$D$29,0,10*ROW('Water Data'!D53))="","",OFFSET('Water Data'!$D$29,0,10*ROW('Water Data'!D53)))</f>
        <v/>
      </c>
      <c r="BX59" s="36" t="str">
        <f ca="true">+IF(OFFSET('Water Data'!$D$30,0,10*ROW('Water Data'!D53))="","",OFFSET('Water Data'!$D$30,0,10*ROW('Water Data'!D53)))</f>
        <v/>
      </c>
      <c r="BY59" s="36" t="str">
        <f ca="true">+IF(OFFSET('Water Data'!$E$28,0,10*ROW('Water Data'!E53))="","",OFFSET('Water Data'!$E$28,0,10*ROW('Water Data'!E53)))</f>
        <v/>
      </c>
      <c r="BZ59" s="36" t="str">
        <f ca="true">+IF(OFFSET('Water Data'!$E$29,0,10*ROW('Water Data'!E53))="","",OFFSET('Water Data'!$E$29,0,10*ROW('Water Data'!E53)))</f>
        <v/>
      </c>
      <c r="CA59" s="36" t="str">
        <f ca="true">+IF(OFFSET('Water Data'!$E$30,0,10*ROW('Water Data'!E53))="","",OFFSET('Water Data'!$E$30,0,10*ROW('Water Data'!E53)))</f>
        <v/>
      </c>
      <c r="CB59" s="36" t="str">
        <f ca="true">+IF(OFFSET('Water Data'!$F$28,0,10*ROW('Water Data'!F53))="","",OFFSET('Water Data'!$F$28,0,10*ROW('Water Data'!F53)))</f>
        <v/>
      </c>
      <c r="CC59" s="36" t="str">
        <f ca="true">+IF(OFFSET('Water Data'!$F$29,0,10*ROW('Water Data'!F53))="","",OFFSET('Water Data'!$F$29,0,10*ROW('Water Data'!F53)))</f>
        <v/>
      </c>
      <c r="CD59" s="36" t="str">
        <f ca="true">+IF(OFFSET('Water Data'!$F$30,0,10*ROW('Water Data'!F53))="","",OFFSET('Water Data'!$F$30,0,10*ROW('Water Data'!F53)))</f>
        <v/>
      </c>
      <c r="CE59" s="36" t="str">
        <f ca="true">+IF(OFFSET('Water Data'!$G$28,0,10*ROW('Water Data'!G53))="","",OFFSET('Water Data'!$G$28,0,10*ROW('Water Data'!G53)))</f>
        <v/>
      </c>
      <c r="CF59" s="36" t="str">
        <f ca="true">+IF(OFFSET('Water Data'!$G$29,0,10*ROW('Water Data'!G53))="","",OFFSET('Water Data'!$G$29,0,10*ROW('Water Data'!G53)))</f>
        <v/>
      </c>
      <c r="CG59" s="36" t="str">
        <f ca="true">+IF(OFFSET('Water Data'!$G$30,0,10*ROW('Water Data'!G53))="","",OFFSET('Water Data'!$G$30,0,10*ROW('Water Data'!G53)))</f>
        <v/>
      </c>
      <c r="CH59" s="36" t="str">
        <f ca="true">+IF(OFFSET('Water Data'!$H$28,0,10*ROW('Water Data'!H53))="","",OFFSET('Water Data'!$H$28,0,10*ROW('Water Data'!H53)))</f>
        <v/>
      </c>
      <c r="CI59" s="36" t="str">
        <f ca="true">+IF(OFFSET('Water Data'!$H$29,0,10*ROW('Water Data'!H53))="","",OFFSET('Water Data'!$H$29,0,10*ROW('Water Data'!H53)))</f>
        <v/>
      </c>
      <c r="CJ59" s="36" t="str">
        <f ca="true">+IF(OFFSET('Water Data'!$H$30,0,10*ROW('Water Data'!H53))="","",OFFSET('Water Data'!$H$30,0,10*ROW('Water Data'!H53)))</f>
        <v/>
      </c>
      <c r="CK59" s="36" t="str">
        <f ca="true">+IF(OFFSET('Sanitation Data'!$C$29,0,10*ROW('Sanitation Data'!C53))="","",OFFSET('Sanitation Data'!$C$29,0,10*ROW('Sanitation Data'!C53)))</f>
        <v/>
      </c>
      <c r="CL59" s="36" t="str">
        <f ca="true">+IF(OFFSET('Sanitation Data'!$C$30,0,10*ROW('Sanitation Data'!C53))="","",OFFSET('Sanitation Data'!$C$30,0,10*ROW('Sanitation Data'!C53)))</f>
        <v/>
      </c>
      <c r="CM59" s="36" t="str">
        <f ca="true">+IF(OFFSET('Sanitation Data'!$C$31,0,10*ROW('Sanitation Data'!C53))="","",OFFSET('Sanitation Data'!$C$31,0,10*ROW('Sanitation Data'!C53)))</f>
        <v/>
      </c>
      <c r="CN59" s="36" t="str">
        <f ca="true">+IF(OFFSET('Sanitation Data'!$C$32,0,10*ROW('Sanitation Data'!C53))="","",OFFSET('Sanitation Data'!$C$32,0,10*ROW('Sanitation Data'!C53)))</f>
        <v/>
      </c>
      <c r="CO59" s="36" t="str">
        <f ca="true">+IF(OFFSET('Sanitation Data'!$C$33,0,10*ROW('Sanitation Data'!C53))="","",OFFSET('Sanitation Data'!$C$33,0,10*ROW('Sanitation Data'!C53)))</f>
        <v/>
      </c>
      <c r="CP59" s="36" t="str">
        <f ca="true">+IF(OFFSET('Sanitation Data'!$D$29,0,10*ROW('Sanitation Data'!D53))="","",OFFSET('Sanitation Data'!$D$29,0,10*ROW('Sanitation Data'!D53)))</f>
        <v/>
      </c>
      <c r="CQ59" s="36" t="str">
        <f ca="true">+IF(OFFSET('Sanitation Data'!$D$30,0,10*ROW('Sanitation Data'!D53))="","",OFFSET('Sanitation Data'!$D$30,0,10*ROW('Sanitation Data'!D53)))</f>
        <v/>
      </c>
      <c r="CR59" s="36" t="str">
        <f ca="true">+IF(OFFSET('Sanitation Data'!$D$31,0,10*ROW('Sanitation Data'!D53))="","",OFFSET('Sanitation Data'!$D$31,0,10*ROW('Sanitation Data'!D53)))</f>
        <v/>
      </c>
      <c r="CS59" s="36" t="str">
        <f ca="true">+IF(OFFSET('Sanitation Data'!$D$32,0,10*ROW('Sanitation Data'!D53))="","",OFFSET('Sanitation Data'!$D$32,0,10*ROW('Sanitation Data'!D53)))</f>
        <v/>
      </c>
      <c r="CT59" s="36" t="str">
        <f ca="true">+IF(OFFSET('Sanitation Data'!$D$33,0,10*ROW('Sanitation Data'!D53))="","",OFFSET('Sanitation Data'!$D$33,0,10*ROW('Sanitation Data'!D53)))</f>
        <v/>
      </c>
      <c r="CU59" s="36" t="str">
        <f ca="true">+IF(OFFSET('Sanitation Data'!$E$29,0,10*ROW('Sanitation Data'!E53))="","",OFFSET('Sanitation Data'!$E$29,0,10*ROW('Sanitation Data'!E53)))</f>
        <v/>
      </c>
      <c r="CV59" s="36" t="str">
        <f ca="true">+IF(OFFSET('Sanitation Data'!$E$30,0,10*ROW('Sanitation Data'!E53))="","",OFFSET('Sanitation Data'!$E$30,0,10*ROW('Sanitation Data'!E53)))</f>
        <v/>
      </c>
      <c r="CW59" s="36" t="str">
        <f ca="true">+IF(OFFSET('Sanitation Data'!$E$31,0,10*ROW('Sanitation Data'!E53))="","",OFFSET('Sanitation Data'!$E$31,0,10*ROW('Sanitation Data'!E53)))</f>
        <v/>
      </c>
      <c r="CX59" s="36" t="str">
        <f ca="true">+IF(OFFSET('Sanitation Data'!$E$32,0,10*ROW('Sanitation Data'!E53))="","",OFFSET('Sanitation Data'!$E$32,0,10*ROW('Sanitation Data'!E53)))</f>
        <v/>
      </c>
      <c r="CY59" s="36" t="str">
        <f ca="true">+IF(OFFSET('Sanitation Data'!$E$33,0,10*ROW('Sanitation Data'!E53))="","",OFFSET('Sanitation Data'!$E$33,0,10*ROW('Sanitation Data'!E53)))</f>
        <v/>
      </c>
      <c r="CZ59" s="36" t="str">
        <f ca="true">+IF(OFFSET('Sanitation Data'!$F$29,0,10*ROW('Sanitation Data'!F53))="","",OFFSET('Sanitation Data'!$F$29,0,10*ROW('Sanitation Data'!F53)))</f>
        <v/>
      </c>
      <c r="DA59" s="36" t="str">
        <f ca="true">+IF(OFFSET('Sanitation Data'!$F$30,0,10*ROW('Sanitation Data'!F53))="","",OFFSET('Sanitation Data'!$F$30,0,10*ROW('Sanitation Data'!F53)))</f>
        <v/>
      </c>
      <c r="DB59" s="36" t="str">
        <f ca="true">+IF(OFFSET('Sanitation Data'!$F$31,0,10*ROW('Sanitation Data'!F53))="","",OFFSET('Sanitation Data'!$F$31,0,10*ROW('Sanitation Data'!F53)))</f>
        <v/>
      </c>
      <c r="DC59" s="36" t="str">
        <f ca="true">+IF(OFFSET('Sanitation Data'!$F$32,0,10*ROW('Sanitation Data'!F53))="","",OFFSET('Sanitation Data'!$F$32,0,10*ROW('Sanitation Data'!F53)))</f>
        <v/>
      </c>
      <c r="DD59" s="36" t="str">
        <f ca="true">+IF(OFFSET('Sanitation Data'!$F$33,0,10*ROW('Sanitation Data'!F53))="","",OFFSET('Sanitation Data'!$F$33,0,10*ROW('Sanitation Data'!F53)))</f>
        <v/>
      </c>
      <c r="DE59" s="36" t="str">
        <f ca="true">+IF(OFFSET('Sanitation Data'!$G$29,0,10*ROW('Sanitation Data'!G53))="","",OFFSET('Sanitation Data'!$G$29,0,10*ROW('Sanitation Data'!G53)))</f>
        <v/>
      </c>
      <c r="DF59" s="36" t="str">
        <f ca="true">+IF(OFFSET('Sanitation Data'!$G$30,0,10*ROW('Sanitation Data'!G53))="","",OFFSET('Sanitation Data'!$G$30,0,10*ROW('Sanitation Data'!G53)))</f>
        <v/>
      </c>
      <c r="DG59" s="36" t="str">
        <f ca="true">+IF(OFFSET('Sanitation Data'!$G$31,0,10*ROW('Sanitation Data'!G53))="","",OFFSET('Sanitation Data'!$G$31,0,10*ROW('Sanitation Data'!G53)))</f>
        <v/>
      </c>
      <c r="DH59" s="36" t="str">
        <f ca="true">+IF(OFFSET('Sanitation Data'!$G$32,0,10*ROW('Sanitation Data'!G53))="","",OFFSET('Sanitation Data'!$G$32,0,10*ROW('Sanitation Data'!G53)))</f>
        <v/>
      </c>
      <c r="DI59" s="36" t="str">
        <f ca="true">+IF(OFFSET('Sanitation Data'!$G$33,0,10*ROW('Sanitation Data'!G53))="","",OFFSET('Sanitation Data'!$G$33,0,10*ROW('Sanitation Data'!G53)))</f>
        <v/>
      </c>
      <c r="DJ59" s="36" t="str">
        <f ca="true">+IF(OFFSET('Sanitation Data'!$H$29,0,10*ROW('Sanitation Data'!H53))="","",OFFSET('Sanitation Data'!$H$29,0,10*ROW('Sanitation Data'!H53)))</f>
        <v/>
      </c>
      <c r="DK59" s="36" t="str">
        <f ca="true">+IF(OFFSET('Sanitation Data'!$H$30,0,10*ROW('Sanitation Data'!H53))="","",OFFSET('Sanitation Data'!$H$30,0,10*ROW('Sanitation Data'!H53)))</f>
        <v/>
      </c>
      <c r="DL59" s="36" t="str">
        <f ca="true">+IF(OFFSET('Sanitation Data'!$H$31,0,10*ROW('Sanitation Data'!H53))="","",OFFSET('Sanitation Data'!$H$31,0,10*ROW('Sanitation Data'!H53)))</f>
        <v/>
      </c>
      <c r="DM59" s="36" t="str">
        <f ca="true">+IF(OFFSET('Sanitation Data'!$H$32,0,10*ROW('Sanitation Data'!H53))="","",OFFSET('Sanitation Data'!$H$32,0,10*ROW('Sanitation Data'!H53)))</f>
        <v/>
      </c>
      <c r="DN59" s="36" t="str">
        <f ca="true">+IF(OFFSET('Sanitation Data'!$H$33,0,10*ROW('Sanitation Data'!H53))="","",OFFSET('Sanitation Data'!$H$33,0,10*ROW('Sanitation Data'!H53)))</f>
        <v/>
      </c>
      <c r="DO59" s="36" t="str">
        <f ca="true">+IF(OFFSET('Hygiene Data'!$C$12,0,10*ROW('Hygiene Data'!C53))="","",OFFSET('Hygiene Data'!$C$12,0,10*ROW('Hygiene Data'!C53)))</f>
        <v/>
      </c>
      <c r="DP59" s="36" t="str">
        <f ca="true">+IF(OFFSET('Hygiene Data'!$C$13,0,10*ROW('Hygiene Data'!C53))="","",OFFSET('Hygiene Data'!$C$13,0,10*ROW('Hygiene Data'!C53)))</f>
        <v/>
      </c>
      <c r="DQ59" s="36" t="str">
        <f ca="true">+IF(OFFSET('Hygiene Data'!$C$14,0,10*ROW('Hygiene Data'!C53))="","",OFFSET('Hygiene Data'!$C$14,0,10*ROW('Hygiene Data'!C53)))</f>
        <v/>
      </c>
      <c r="DR59" s="36" t="str">
        <f ca="true">+IF(OFFSET('Hygiene Data'!$D$12,0,10*ROW('Hygiene Data'!D53))="","",OFFSET('Hygiene Data'!$D$12,0,10*ROW('Hygiene Data'!D53)))</f>
        <v/>
      </c>
      <c r="DS59" s="36" t="str">
        <f ca="true">+IF(OFFSET('Hygiene Data'!$D$13,0,10*ROW('Hygiene Data'!D53))="","",OFFSET('Hygiene Data'!$D$13,0,10*ROW('Hygiene Data'!D53)))</f>
        <v/>
      </c>
      <c r="DT59" s="36" t="str">
        <f ca="true">+IF(OFFSET('Hygiene Data'!$D$14,0,10*ROW('Hygiene Data'!D53))="","",OFFSET('Hygiene Data'!$D$14,0,10*ROW('Hygiene Data'!D53)))</f>
        <v/>
      </c>
      <c r="DU59" s="36" t="str">
        <f ca="true">+IF(OFFSET('Hygiene Data'!$E$12,0,10*ROW('Hygiene Data'!E53))="","",OFFSET('Hygiene Data'!$E$12,0,10*ROW('Hygiene Data'!E53)))</f>
        <v/>
      </c>
      <c r="DV59" s="36" t="str">
        <f ca="true">+IF(OFFSET('Hygiene Data'!$E$13,0,10*ROW('Hygiene Data'!E53))="","",OFFSET('Hygiene Data'!$E$13,0,10*ROW('Hygiene Data'!E53)))</f>
        <v/>
      </c>
      <c r="DW59" s="36" t="str">
        <f ca="true">+IF(OFFSET('Hygiene Data'!$E$14,0,10*ROW('Hygiene Data'!E53))="","",OFFSET('Hygiene Data'!$E$14,0,10*ROW('Hygiene Data'!E53)))</f>
        <v/>
      </c>
      <c r="DX59" s="36" t="str">
        <f ca="true">+IF(OFFSET('Hygiene Data'!$F$12,0,10*ROW('Hygiene Data'!F53))="","",OFFSET('Hygiene Data'!$F$12,0,10*ROW('Hygiene Data'!F53)))</f>
        <v/>
      </c>
      <c r="DY59" s="36" t="str">
        <f ca="true">+IF(OFFSET('Hygiene Data'!$F$13,0,10*ROW('Hygiene Data'!F53))="","",OFFSET('Hygiene Data'!$F$13,0,10*ROW('Hygiene Data'!F53)))</f>
        <v/>
      </c>
      <c r="DZ59" s="36" t="str">
        <f ca="true">+IF(OFFSET('Hygiene Data'!$F$14,0,10*ROW('Hygiene Data'!F53))="","",OFFSET('Hygiene Data'!$F$14,0,10*ROW('Hygiene Data'!F53)))</f>
        <v/>
      </c>
      <c r="EA59" s="36" t="str">
        <f ca="true">+IF(OFFSET('Hygiene Data'!$G$12,0,10*ROW('Hygiene Data'!G53))="","",OFFSET('Hygiene Data'!$G$12,0,10*ROW('Hygiene Data'!G53)))</f>
        <v/>
      </c>
      <c r="EB59" s="36" t="str">
        <f ca="true">+IF(OFFSET('Hygiene Data'!$G$13,0,10*ROW('Hygiene Data'!G53))="","",OFFSET('Hygiene Data'!$G$13,0,10*ROW('Hygiene Data'!G53)))</f>
        <v/>
      </c>
      <c r="EC59" s="36" t="str">
        <f ca="true">+IF(OFFSET('Hygiene Data'!$G$14,0,10*ROW('Hygiene Data'!G53))="","",OFFSET('Hygiene Data'!$G$14,0,10*ROW('Hygiene Data'!G53)))</f>
        <v/>
      </c>
      <c r="ED59" s="36" t="str">
        <f ca="true">+IF(OFFSET('Hygiene Data'!$H$12,0,10*ROW('Hygiene Data'!H53))="","",OFFSET('Hygiene Data'!$H$12,0,10*ROW('Hygiene Data'!H53)))</f>
        <v/>
      </c>
      <c r="EE59" s="36" t="str">
        <f ca="true">+IF(OFFSET('Hygiene Data'!$H$13,0,10*ROW('Hygiene Data'!H53))="","",OFFSET('Hygiene Data'!$H$13,0,10*ROW('Hygiene Data'!H53)))</f>
        <v/>
      </c>
      <c r="EF59" s="36" t="str">
        <f ca="true">+IF(OFFSET('Hygiene Data'!$H$14,0,10*ROW('Hygiene Data'!H53))="","",OFFSET('Hygiene Data'!$H$14,0,10*ROW('Hygiene Data'!H53)))</f>
        <v/>
      </c>
    </row>
    <row r="60" x14ac:dyDescent="0.2">
      <c r="A60" s="59" t="str">
        <f ca="true">+IF(OFFSET('Water Data'!$B$1,0,10*ROW('Water Data'!B57))="","",OFFSET('Water Data'!$B$1,0,10*ROW('Water Data'!B57)))</f>
        <v/>
      </c>
      <c r="B60" s="59" t="str">
        <f ca="true">+IF(OFFSET('Water Data'!$A$3,0,10*ROW('Water Data'!A57))="","",OFFSET('Water Data'!$A$3,0,10*ROW('Water Data'!A57)))</f>
        <v/>
      </c>
      <c r="C60" s="59" t="str">
        <f ca="true">+IF(OFFSET('Water Data'!$C$3,0,10*ROW('Water Data'!C57))="","",OFFSET('Water Data'!$C$3,0,10*ROW('Water Data'!C57)))</f>
        <v/>
      </c>
      <c r="D60" s="250" t="e">
        <f ca="true">+IF(AND(ISNUMBER(OFFSET('Water Data'!$C$5,0,10*ROW('Water Data'!C54))),BS60="Yes"),100-OFFSET('Water Data'!$C$5,0,10*ROW('Water Data'!C54)),IF(AND(ISNUMBER(OFFSET('Water Data'!$C$5,0,10*ROW('Water Data'!C54))),BS60="No",ISNUMBER(OFFSET('Water Data'!$C$5,0,10*ROW('Water Data'!C54)))),CONCATENATE("[",ROUND(100-OFFSET('Water Data'!$C$5,0,10*ROW('Water Data'!C54)),0),"]"),IF(AND(ISNUMBER(OFFSET('Water Data'!$C$5,0,10*ROW('Water Data'!C54))),BS60="",ISNUMBER(OFFSET('Water Data'!$C$5,0,10*ROW('Water Data'!C54)))),100-OFFSET('Water Data'!$C$5,0,10*ROW('Water Data'!C54)),NA())))</f>
        <v>#N/A</v>
      </c>
      <c r="E60" s="250" t="e">
        <f ca="true">+IF(AND(ISNUMBER(OFFSET('Water Data'!$C$7,0,10*ROW('Water Data'!D54))),BT60="Yes"),OFFSET('Water Data'!$C$7,0,10*ROW('Water Data'!C54)),IF(AND(ISNUMBER(OFFSET('Water Data'!$C$7,0,10*ROW('Water Data'!C54))),BT60="No",ISNUMBER(OFFSET('Water Data'!$C$7,0,10*ROW('Water Data'!C54)))),CONCATENATE("[",ROUND(OFFSET('Water Data'!$C$7,0,10*ROW('Water Data'!C54)),0),"]"),IF(AND(ISNUMBER(OFFSET('Water Data'!$C$7,0,10*ROW('Water Data'!C54))),BT60="",ISNUMBER(OFFSET('Water Data'!$C$7,0,10*ROW('Water Data'!C54)))),OFFSET('Water Data'!$C$7,0,10*ROW('Water Data'!C54)),NA())))</f>
        <v>#N/A</v>
      </c>
      <c r="F60" s="250" t="e">
        <f ca="true">+IF(AND(ISNUMBER(OFFSET('Water Data'!$C$10,0,10*ROW('Water Data'!C54))),BU60="Yes"),OFFSET('Water Data'!$C$10,0,10*ROW('Water Data'!C54)),IF(AND(ISNUMBER(OFFSET('Water Data'!$C$10,0,10*ROW('Water Data'!C54))),BU60="No",ISNUMBER(OFFSET('Water Data'!$C$10,0,10*ROW('Water Data'!C54)))),CONCATENATE("[",ROUND(OFFSET('Water Data'!$C$10,0,10*ROW('Water Data'!C54)),0),"]"),IF(AND(ISNUMBER(OFFSET('Water Data'!$C$10,0,10*ROW('Water Data'!C54))),BU60="",ISNUMBER(OFFSET('Water Data'!$C$10,0,10*ROW('Water Data'!C54)))),OFFSET('Water Data'!$C$10,0,10*ROW('Water Data'!C54)),NA())))</f>
        <v>#N/A</v>
      </c>
      <c r="G60" s="250" t="e">
        <f ca="true">+IF(AND(ISNUMBER(OFFSET('Water Data'!$D$5,0,10*ROW('Water Data'!D54))),BV60="Yes"),100-OFFSET('Water Data'!$D$5,0,10*ROW('Water Data'!D54)),IF(AND(ISNUMBER(OFFSET('Water Data'!$D$5,0,10*ROW('Water Data'!D54))),BV60="No",ISNUMBER(OFFSET('Water Data'!$D$5,0,10*ROW('Water Data'!D54)))),CONCATENATE("[",ROUND(100-OFFSET('Water Data'!$D$5,0,10*ROW('Water Data'!D54)),0),"]"),IF(AND(ISNUMBER(OFFSET('Water Data'!$D$5,0,10*ROW('Water Data'!D54))),BV60="",ISNUMBER(OFFSET('Water Data'!$D$5,0,10*ROW('Water Data'!D54)))),100-OFFSET('Water Data'!$D$5,0,10*ROW('Water Data'!D54)),NA())))</f>
        <v>#N/A</v>
      </c>
      <c r="H60" s="250" t="e">
        <f ca="true">+IF(AND(ISNUMBER(OFFSET('Water Data'!$D$7,0,10*ROW('Water Data'!D54))),BW60="Yes"),OFFSET('Water Data'!$D$7,0,10*ROW('Water Data'!D54)),IF(AND(ISNUMBER(OFFSET('Water Data'!$D$7,0,10*ROW('Water Data'!D54))),BW60="No",ISNUMBER(OFFSET('Water Data'!$D$7,0,10*ROW('Water Data'!D54)))),CONCATENATE("[",ROUND(OFFSET('Water Data'!$C$7,0,10*ROW('Water Data'!D54)),0),"]"),IF(AND(ISNUMBER(OFFSET('Water Data'!$D$7,0,10*ROW('Water Data'!D54))),BW60="",ISNUMBER(OFFSET('Water Data'!$D$7,0,10*ROW('Water Data'!D54)))),OFFSET('Water Data'!$D$7,0,10*ROW('Water Data'!D54)),NA())))</f>
        <v>#N/A</v>
      </c>
      <c r="I60" s="250" t="e">
        <f ca="true">+IF(AND(ISNUMBER(OFFSET('Water Data'!$D$10,0,10*ROW('Water Data'!D54))),BX60="Yes"),OFFSET('Water Data'!$D$10,0,10*ROW('Water Data'!D54)),IF(AND(ISNUMBER(OFFSET('Water Data'!$D$10,0,10*ROW('Water Data'!D54))),BX60="No",ISNUMBER(OFFSET('Water Data'!$D$10,0,10*ROW('Water Data'!D54)))),CONCATENATE("[",ROUND(OFFSET('Water Data'!$D$10,0,10*ROW('Water Data'!D54)),0),"]"),IF(AND(ISNUMBER(OFFSET('Water Data'!$D$10,0,10*ROW('Water Data'!D54))),BX60="",ISNUMBER(OFFSET('Water Data'!$D$10,0,10*ROW('Water Data'!D54)))),OFFSET('Water Data'!$D$10,0,10*ROW('Water Data'!D54)),NA())))</f>
        <v>#N/A</v>
      </c>
      <c r="J60" s="250" t="e">
        <f ca="true">+IF(AND(ISNUMBER(OFFSET('Water Data'!$E$5,0,10*ROW('Water Data'!E54))),BY60="Yes"),100-OFFSET('Water Data'!$E$5,0,10*ROW('Water Data'!E54)),IF(AND(ISNUMBER(OFFSET('Water Data'!$E$5,0,10*ROW('Water Data'!E54))),BY60="No",ISNUMBER(OFFSET('Water Data'!$E$5,0,10*ROW('Water Data'!E54)))),CONCATENATE("[",ROUND(100-OFFSET('Water Data'!$E$5,0,10*ROW('Water Data'!E54)),0),"]"),IF(AND(ISNUMBER(OFFSET('Water Data'!$E$5,0,10*ROW('Water Data'!E54))),BY60="",ISNUMBER(OFFSET('Water Data'!$E$5,0,10*ROW('Water Data'!E54)))),100-OFFSET('Water Data'!$E$5,0,10*ROW('Water Data'!E54)),NA())))</f>
        <v>#N/A</v>
      </c>
      <c r="K60" s="250" t="e">
        <f ca="true">+IF(AND(ISNUMBER(OFFSET('Water Data'!$E$7,0,10*ROW('Water Data'!E54))),BZ60="Yes"),OFFSET('Water Data'!$E$7,0,10*ROW('Water Data'!E54)),IF(AND(ISNUMBER(OFFSET('Water Data'!$E$7,0,10*ROW('Water Data'!E54))),BZ60="No",ISNUMBER(OFFSET('Water Data'!$E$7,0,10*ROW('Water Data'!E54)))),CONCATENATE("[",ROUND(OFFSET('Water Data'!$E$7,0,10*ROW('Water Data'!E54)),0),"]"),IF(AND(ISNUMBER(OFFSET('Water Data'!$E$7,0,10*ROW('Water Data'!E54))),BZ60="",ISNUMBER(OFFSET('Water Data'!$E$7,0,10*ROW('Water Data'!E54)))),OFFSET('Water Data'!$E$7,0,10*ROW('Water Data'!E54)),NA())))</f>
        <v>#N/A</v>
      </c>
      <c r="L60" s="250" t="e">
        <f ca="true">+IF(AND(ISNUMBER(OFFSET('Water Data'!$E$10,0,10*ROW('Water Data'!E54))),CA60="Yes"),OFFSET('Water Data'!$E$10,0,10*ROW('Water Data'!E54)),IF(AND(ISNUMBER(OFFSET('Water Data'!$E$10,0,10*ROW('Water Data'!E54))),CA60="No",ISNUMBER(OFFSET('Water Data'!$E$10,0,10*ROW('Water Data'!E54)))),CONCATENATE("[",ROUND(OFFSET('Water Data'!$E$10,0,10*ROW('Water Data'!E54)),0),"]"),IF(AND(ISNUMBER(OFFSET('Water Data'!$E$10,0,10*ROW('Water Data'!E54))),CA60="",ISNUMBER(OFFSET('Water Data'!$E$10,0,10*ROW('Water Data'!E54)))),OFFSET('Water Data'!$E$10,0,10*ROW('Water Data'!E54)),NA())))</f>
        <v>#N/A</v>
      </c>
      <c r="M60" s="250" t="e">
        <f ca="true">+IF(AND(ISNUMBER(OFFSET('Water Data'!$F$5,0,10*ROW('Water Data'!F54))),CB60="Yes"),100-OFFSET('Water Data'!$F$5,0,10*ROW('Water Data'!F54)),IF(AND(ISNUMBER(OFFSET('Water Data'!$F$5,0,10*ROW('Water Data'!F54))),CB60="No",ISNUMBER(OFFSET('Water Data'!$F$5,0,10*ROW('Water Data'!F54)))),CONCATENATE("[",ROUND(100-OFFSET('Water Data'!$F$5,0,10*ROW('Water Data'!F54)),0),"]"),IF(AND(ISNUMBER(OFFSET('Water Data'!$F$5,0,10*ROW('Water Data'!F54))),CB60="",ISNUMBER(OFFSET('Water Data'!$F$5,0,10*ROW('Water Data'!F54)))),100-OFFSET('Water Data'!$F$5,0,10*ROW('Water Data'!F54)),NA())))</f>
        <v>#N/A</v>
      </c>
      <c r="N60" s="250" t="e">
        <f ca="true">+IF(AND(ISNUMBER(OFFSET('Water Data'!$F$7,0,10*ROW('Water Data'!F54))),CC60="Yes"),OFFSET('Water Data'!$F$7,0,10*ROW('Water Data'!F54)),IF(AND(ISNUMBER(OFFSET('Water Data'!$F$7,0,10*ROW('Water Data'!F54))),CC60="No",ISNUMBER(OFFSET('Water Data'!$F$7,0,10*ROW('Water Data'!F54)))),CONCATENATE("[",ROUND(OFFSET('Water Data'!$F$7,0,10*ROW('Water Data'!F54)),0),"]"),IF(AND(ISNUMBER(OFFSET('Water Data'!$F$7,0,10*ROW('Water Data'!F54))),CC60="",ISNUMBER(OFFSET('Water Data'!$F$7,0,10*ROW('Water Data'!F54)))),OFFSET('Water Data'!$F$7,0,10*ROW('Water Data'!F54)),NA())))</f>
        <v>#N/A</v>
      </c>
      <c r="O60" s="250" t="e">
        <f ca="true">+IF(AND(ISNUMBER(OFFSET('Water Data'!$F$10,0,10*ROW('Water Data'!F54))),CD60="Yes"),OFFSET('Water Data'!$F$10,0,10*ROW('Water Data'!F54)),IF(AND(ISNUMBER(OFFSET('Water Data'!$F$10,0,10*ROW('Water Data'!F54))),CD60="No",ISNUMBER(OFFSET('Water Data'!$F$10,0,10*ROW('Water Data'!F54)))),CONCATENATE("[",ROUND(OFFSET('Water Data'!$F$10,0,10*ROW('Water Data'!F54)),0),"]"),IF(AND(ISNUMBER(OFFSET('Water Data'!$F$10,0,10*ROW('Water Data'!F54))),CD60="",ISNUMBER(OFFSET('Water Data'!$F$10,0,10*ROW('Water Data'!F54)))),OFFSET('Water Data'!$F$10,0,10*ROW('Water Data'!F54)),NA())))</f>
        <v>#N/A</v>
      </c>
      <c r="P60" s="250" t="e">
        <f ca="true">+IF(AND(ISNUMBER(OFFSET('Water Data'!$G$5,0,10*ROW('Water Data'!G54))),CE60="Yes"),100-OFFSET('Water Data'!$G$5,0,10*ROW('Water Data'!G54)),IF(AND(ISNUMBER(OFFSET('Water Data'!$G$5,0,10*ROW('Water Data'!G54))),CE60="No",ISNUMBER(OFFSET('Water Data'!$G$5,0,10*ROW('Water Data'!G54)))),CONCATENATE("[",ROUND(100-OFFSET('Water Data'!$G$5,0,10*ROW('Water Data'!G54)),0),"]"),IF(AND(ISNUMBER(OFFSET('Water Data'!$G$5,0,10*ROW('Water Data'!G54))),CE60="",ISNUMBER(OFFSET('Water Data'!$G$5,0,10*ROW('Water Data'!G54)))),100-OFFSET('Water Data'!$G$5,0,10*ROW('Water Data'!G54)),NA())))</f>
        <v>#N/A</v>
      </c>
      <c r="Q60" s="250" t="e">
        <f ca="true">+IF(AND(ISNUMBER(OFFSET('Water Data'!$G$7,0,10*ROW('Water Data'!G54))),CF60="Yes"),OFFSET('Water Data'!$G$7,0,10*ROW('Water Data'!G54)),IF(AND(ISNUMBER(OFFSET('Water Data'!$G$7,0,10*ROW('Water Data'!G54))),CF60="No",ISNUMBER(OFFSET('Water Data'!$G$7,0,10*ROW('Water Data'!G54)))),CONCATENATE("[",ROUND(OFFSET('Water Data'!$G$7,0,10*ROW('Water Data'!G54)),0),"]"),IF(AND(ISNUMBER(OFFSET('Water Data'!$G$7,0,10*ROW('Water Data'!G54))),CF60="",ISNUMBER(OFFSET('Water Data'!$G$7,0,10*ROW('Water Data'!G54)))),OFFSET('Water Data'!$G$7,0,10*ROW('Water Data'!G54)),NA())))</f>
        <v>#N/A</v>
      </c>
      <c r="R60" s="250" t="e">
        <f ca="true">+IF(AND(ISNUMBER(OFFSET('Water Data'!$G$10,0,10*ROW('Water Data'!G54))),CG60="Yes"),OFFSET('Water Data'!$G$10,0,10*ROW('Water Data'!G54)),IF(AND(ISNUMBER(OFFSET('Water Data'!$G$10,0,10*ROW('Water Data'!G54))),CG60="No",ISNUMBER(OFFSET('Water Data'!$G$10,0,10*ROW('Water Data'!G54)))),CONCATENATE("[",ROUND(OFFSET('Water Data'!$G$10,0,10*ROW('Water Data'!G54)),0),"]"),IF(AND(ISNUMBER(OFFSET('Water Data'!$G$10,0,10*ROW('Water Data'!G54))),CG60="",ISNUMBER(OFFSET('Water Data'!$G$10,0,10*ROW('Water Data'!G54)))),OFFSET('Water Data'!$G$10,0,10*ROW('Water Data'!G54)),NA())))</f>
        <v>#N/A</v>
      </c>
      <c r="S60" s="250" t="e">
        <f ca="true">+IF(AND(ISNUMBER(OFFSET('Water Data'!$H$5,0,10*ROW('Water Data'!H54))),CH60="Yes"),100-OFFSET('Water Data'!$H$5,0,10*ROW('Water Data'!H54)),IF(AND(ISNUMBER(OFFSET('Water Data'!$H$5,0,10*ROW('Water Data'!H54))),CH60="No",ISNUMBER(OFFSET('Water Data'!$H$5,0,10*ROW('Water Data'!H54)))),CONCATENATE("[",ROUND(100-OFFSET('Water Data'!$H$5,0,10*ROW('Water Data'!H54)),0),"]"),IF(AND(ISNUMBER(OFFSET('Water Data'!$H$5,0,10*ROW('Water Data'!H54))),CH60="",ISNUMBER(OFFSET('Water Data'!$H$5,0,10*ROW('Water Data'!H54)))),100-OFFSET('Water Data'!$H$5,0,10*ROW('Water Data'!H54)),NA())))</f>
        <v>#N/A</v>
      </c>
      <c r="T60" s="250" t="e">
        <f ca="true">+IF(AND(ISNUMBER(OFFSET('Water Data'!$H$7,0,10*ROW('Water Data'!H54))),CI60="Yes"),OFFSET('Water Data'!$H$7,0,10*ROW('Water Data'!H54)),IF(AND(ISNUMBER(OFFSET('Water Data'!$H$7,0,10*ROW('Water Data'!H54))),CI60="No",ISNUMBER(OFFSET('Water Data'!$H$7,0,10*ROW('Water Data'!H54)))),CONCATENATE("[",ROUND(OFFSET('Water Data'!$H$7,0,10*ROW('Water Data'!H54)),0),"]"),IF(AND(ISNUMBER(OFFSET('Water Data'!$H$7,0,10*ROW('Water Data'!H54))),CI60="",ISNUMBER(OFFSET('Water Data'!$H$7,0,10*ROW('Water Data'!H54)))),OFFSET('Water Data'!$H$7,0,10*ROW('Water Data'!H54)),NA())))</f>
        <v>#N/A</v>
      </c>
      <c r="U60" s="250" t="e">
        <f ca="true">+IF(AND(ISNUMBER(OFFSET('Water Data'!$H$10,0,10*ROW('Water Data'!H54))),CJ60="Yes"),OFFSET('Water Data'!$H$10,0,10*ROW('Water Data'!H54)),IF(AND(ISNUMBER(OFFSET('Water Data'!$H$10,0,10*ROW('Water Data'!H54))),CJ60="No",ISNUMBER(OFFSET('Water Data'!$H$10,0,10*ROW('Water Data'!H54)))),CONCATENATE("[",ROUND(OFFSET('Water Data'!$H$10,0,10*ROW('Water Data'!H54)),0),"]"),IF(AND(ISNUMBER(OFFSET('Water Data'!$H$10,0,10*ROW('Water Data'!H54))),CJ60="",ISNUMBER(OFFSET('Water Data'!$H$10,0,10*ROW('Water Data'!H54)))),OFFSET('Water Data'!$H$10,0,10*ROW('Water Data'!H54)),NA())))</f>
        <v>#N/A</v>
      </c>
      <c r="V60" s="251" t="e">
        <f ca="true">+IF(AND(ISNUMBER(OFFSET('Sanitation Data'!$C$5,0,10*ROW('Sanitation Data'!C54))),CK60="Yes"),100-OFFSET('Sanitation Data'!$C$5,0,10*ROW('Sanitation Data'!C54)),IF(AND(ISNUMBER(OFFSET('Sanitation Data'!$C$5,0,10*ROW('Sanitation Data'!C54))),CK60="No",ISNUMBER(OFFSET('Sanitation Data'!$C$5,0,10*ROW('Sanitation Data'!C54)))),CONCATENATE("[",ROUND(100-OFFSET('Sanitation Data'!$C$5,0,10*ROW('Sanitation Data'!C54)),0),"]"),IF(AND(ISNUMBER(OFFSET('Sanitation Data'!$C$5,0,10*ROW('Sanitation Data'!C54))),CK60="",ISNUMBER(OFFSET('Sanitation Data'!$C$5,0,10*ROW('Sanitation Data'!C54)))),100-OFFSET('Sanitation Data'!$C$5,0,10*ROW('Sanitation Data'!C54)),NA())))</f>
        <v>#N/A</v>
      </c>
      <c r="W60" s="251" t="e">
        <f ca="true">+IF(AND(ISNUMBER(OFFSET('Sanitation Data'!$C$7,0,10*ROW('Sanitation Data'!C54))),CL60="Yes"),OFFSET('Sanitation Data'!$C$7,0,10*ROW('Sanitation Data'!C54)),IF(AND(ISNUMBER(OFFSET('Sanitation Data'!$C$7,0,10*ROW('Sanitation Data'!C54))),CL60="No",ISNUMBER(OFFSET('Sanitation Data'!$C$7,0,10*ROW('Sanitation Data'!C54)))),CONCATENATE("[",ROUND(OFFSET('Sanitation Data'!$C$7,0,10*ROW('Sanitation Data'!C54)),0),"]"),IF(AND(ISNUMBER(OFFSET('Sanitation Data'!$C$7,0,10*ROW('Sanitation Data'!C54))),CL60="",ISNUMBER(OFFSET('Sanitation Data'!$C$7,0,10*ROW('Sanitation Data'!C54)))),OFFSET('Sanitation Data'!$C$7,0,10*ROW('Sanitation Data'!C54)),NA())))</f>
        <v>#N/A</v>
      </c>
      <c r="X60" s="251" t="e">
        <f ca="true">+IF(AND(ISNUMBER(OFFSET('Sanitation Data'!$C$11,0,10*ROW('Sanitation Data'!C54))),CM60="Yes"),OFFSET('Sanitation Data'!$C$11,0,10*ROW('Sanitation Data'!C54)),IF(AND(ISNUMBER(OFFSET('Sanitation Data'!$C$11,0,10*ROW('Sanitation Data'!C54))),CM60="No",ISNUMBER(OFFSET('Sanitation Data'!$C$11,0,10*ROW('Sanitation Data'!C54)))),CONCATENATE("[",ROUND(OFFSET('Sanitation Data'!$C$11,0,10*ROW('Sanitation Data'!C54)),0),"]"),IF(AND(ISNUMBER(OFFSET('Sanitation Data'!$C$11,0,10*ROW('Sanitation Data'!C54))),CM60="",ISNUMBER(OFFSET('Sanitation Data'!$C$11,0,10*ROW('Sanitation Data'!C54)))),OFFSET('Sanitation Data'!$C$11,0,10*ROW('Sanitation Data'!C54)),NA())))</f>
        <v>#N/A</v>
      </c>
      <c r="Y60" s="251" t="e">
        <f ca="true">+IF(AND(ISNUMBER(OFFSET('Sanitation Data'!$C$12,0,10*ROW('Sanitation Data'!C54))),CN60="Yes"),OFFSET('Sanitation Data'!$C$12,0,10*ROW('Sanitation Data'!C54)),IF(AND(ISNUMBER(OFFSET('Sanitation Data'!$C$12,0,10*ROW('Sanitation Data'!C54))),CN60="No",ISNUMBER(OFFSET('Sanitation Data'!$C$12,0,10*ROW('Sanitation Data'!C54)))),CONCATENATE("[",ROUND(OFFSET('Sanitation Data'!$C$12,0,10*ROW('Sanitation Data'!C54)),0),"]"),IF(AND(ISNUMBER(OFFSET('Sanitation Data'!$C$12,0,10*ROW('Sanitation Data'!C54))),CN60="",ISNUMBER(OFFSET('Sanitation Data'!$C$12,0,10*ROW('Sanitation Data'!C54)))),OFFSET('Sanitation Data'!$C$12,0,10*ROW('Sanitation Data'!C54)),NA())))</f>
        <v>#N/A</v>
      </c>
      <c r="Z60" s="251" t="e">
        <f ca="true">+IF(AND(ISNUMBER(OFFSET('Sanitation Data'!$C$13,0,10*ROW('Sanitation Data'!C54))),CO60="Yes"),OFFSET('Sanitation Data'!$C$13,0,10*ROW('Sanitation Data'!C54)),IF(AND(ISNUMBER(OFFSET('Sanitation Data'!$C$13,0,10*ROW('Sanitation Data'!C54))),CO60="No",ISNUMBER(OFFSET('Sanitation Data'!$C$13,0,10*ROW('Sanitation Data'!C54)))),CONCATENATE("[",ROUND(OFFSET('Sanitation Data'!$C$13,0,10*ROW('Sanitation Data'!C54)),0),"]"),IF(AND(ISNUMBER(OFFSET('Sanitation Data'!$C$13,0,10*ROW('Sanitation Data'!C54))),CO60="",ISNUMBER(OFFSET('Sanitation Data'!$C$13,0,10*ROW('Sanitation Data'!C54)))),OFFSET('Sanitation Data'!$C$13,0,10*ROW('Sanitation Data'!C54)),NA())))</f>
        <v>#N/A</v>
      </c>
      <c r="AA60" s="251" t="e">
        <f ca="true">+IF(AND(ISNUMBER(OFFSET('Sanitation Data'!$D$5,0,10*ROW('Sanitation Data'!D54))),CP60="Yes"),100-OFFSET('Sanitation Data'!$D$5,0,10*ROW('Sanitation Data'!D54)),IF(AND(ISNUMBER(OFFSET('Sanitation Data'!$D$5,0,10*ROW('Sanitation Data'!D54))),CP60="No",ISNUMBER(OFFSET('Sanitation Data'!$D$5,0,10*ROW('Sanitation Data'!D54)))),CONCATENATE("[",ROUND(100-OFFSET('Sanitation Data'!$D$5,0,10*ROW('Sanitation Data'!D54)),0),"]"),IF(AND(ISNUMBER(OFFSET('Sanitation Data'!$D$5,0,10*ROW('Sanitation Data'!D54))),CP60="",ISNUMBER(OFFSET('Sanitation Data'!$D$5,0,10*ROW('Sanitation Data'!D54)))),100-OFFSET('Sanitation Data'!$D$5,0,10*ROW('Sanitation Data'!D54)),NA())))</f>
        <v>#N/A</v>
      </c>
      <c r="AB60" s="251" t="e">
        <f ca="true">+IF(AND(ISNUMBER(OFFSET('Sanitation Data'!$D$7,0,10*ROW('Sanitation Data'!D54))),CQ60="Yes"),OFFSET('Sanitation Data'!$D$7,0,10*ROW('Sanitation Data'!G54)),IF(AND(ISNUMBER(OFFSET('Sanitation Data'!$D$7,0,10*ROW('Sanitation Data'!D54))),CQ60="No",ISNUMBER(OFFSET('Sanitation Data'!$D$7,0,10*ROW('Sanitation Data'!D54)))),CONCATENATE("[",ROUND(OFFSET('Sanitation Data'!$D$7,0,10*ROW('Sanitation Data'!D54)),0),"]"),IF(AND(ISNUMBER(OFFSET('Sanitation Data'!$D$7,0,10*ROW('Sanitation Data'!D54))),CQ60="",ISNUMBER(OFFSET('Sanitation Data'!$D$7,0,10*ROW('Sanitation Data'!D54)))),OFFSET('Sanitation Data'!$D$7,0,10*ROW('Sanitation Data'!D54)),NA())))</f>
        <v>#N/A</v>
      </c>
      <c r="AC60" s="251" t="e">
        <f ca="true">+IF(AND(ISNUMBER(OFFSET('Sanitation Data'!$D$11,0,10*ROW('Sanitation Data'!D54))),CR60="Yes"),OFFSET('Sanitation Data'!$D$11,0,10*ROW('Sanitation Data'!D54)),IF(AND(ISNUMBER(OFFSET('Sanitation Data'!$D$11,0,10*ROW('Sanitation Data'!D54))),CR60="No",ISNUMBER(OFFSET('Sanitation Data'!$D$11,0,10*ROW('Sanitation Data'!D54)))),CONCATENATE("[",ROUND(OFFSET('Sanitation Data'!$D$11,0,10*ROW('Sanitation Data'!D54)),0),"]"),IF(AND(ISNUMBER(OFFSET('Sanitation Data'!$D$11,0,10*ROW('Sanitation Data'!D54))),CR60="",ISNUMBER(OFFSET('Sanitation Data'!$D$11,0,10*ROW('Sanitation Data'!D54)))),OFFSET('Sanitation Data'!$D$11,0,10*ROW('Sanitation Data'!D54)),NA())))</f>
        <v>#N/A</v>
      </c>
      <c r="AD60" s="251" t="e">
        <f ca="true">+IF(AND(ISNUMBER(OFFSET('Sanitation Data'!$D$12,0,10*ROW('Sanitation Data'!D54))),CS60="Yes"),OFFSET('Sanitation Data'!$D$12,0,10*ROW('Sanitation Data'!D54)),IF(AND(ISNUMBER(OFFSET('Sanitation Data'!$D$12,0,10*ROW('Sanitation Data'!D54))),CS60="No",ISNUMBER(OFFSET('Sanitation Data'!$D$12,0,10*ROW('Sanitation Data'!D54)))),CONCATENATE("[",ROUND(OFFSET('Sanitation Data'!$D$12,0,10*ROW('Sanitation Data'!D54)),0),"]"),IF(AND(ISNUMBER(OFFSET('Sanitation Data'!$D$12,0,10*ROW('Sanitation Data'!D54))),CS60="",ISNUMBER(OFFSET('Sanitation Data'!$D$12,0,10*ROW('Sanitation Data'!D54)))),OFFSET('Sanitation Data'!$D$12,0,10*ROW('Sanitation Data'!D54)),NA())))</f>
        <v>#N/A</v>
      </c>
      <c r="AE60" s="251" t="e">
        <f ca="true">+IF(AND(ISNUMBER(OFFSET('Sanitation Data'!$D$13,0,10*ROW('Sanitation Data'!D54))),CT60="Yes"),OFFSET('Sanitation Data'!$D$13,0,10*ROW('Sanitation Data'!D54)),IF(AND(ISNUMBER(OFFSET('Sanitation Data'!$D$13,0,10*ROW('Sanitation Data'!D54))),CT60="No",ISNUMBER(OFFSET('Sanitation Data'!$D$13,0,10*ROW('Sanitation Data'!D54)))),CONCATENATE("[",ROUND(OFFSET('Sanitation Data'!$D$13,0,10*ROW('Sanitation Data'!D54)),0),"]"),IF(AND(ISNUMBER(OFFSET('Sanitation Data'!$D$13,0,10*ROW('Sanitation Data'!D54))),CT60="",ISNUMBER(OFFSET('Sanitation Data'!$D$13,0,10*ROW('Sanitation Data'!D54)))),OFFSET('Sanitation Data'!$D$13,0,10*ROW('Sanitation Data'!D54)),NA())))</f>
        <v>#N/A</v>
      </c>
      <c r="AF60" s="251" t="e">
        <f ca="true">+IF(AND(ISNUMBER(OFFSET('Sanitation Data'!$E$5,0,10*ROW('Sanitation Data'!E54))),CU60="Yes"),100-OFFSET('Sanitation Data'!$E$5,0,10*ROW('Sanitation Data'!E54)),IF(AND(ISNUMBER(OFFSET('Sanitation Data'!$E$5,0,10*ROW('Sanitation Data'!E54))),CU60="No",ISNUMBER(OFFSET('Sanitation Data'!$E$5,0,10*ROW('Sanitation Data'!E54)))),CONCATENATE("[",ROUND(100-OFFSET('Sanitation Data'!$E$5,0,10*ROW('Sanitation Data'!E54)),0),"]"),IF(AND(ISNUMBER(OFFSET('Sanitation Data'!$E$5,0,10*ROW('Sanitation Data'!E54))),CU60="",ISNUMBER(OFFSET('Sanitation Data'!$E$5,0,10*ROW('Sanitation Data'!E54)))),100-OFFSET('Sanitation Data'!$E$5,0,10*ROW('Sanitation Data'!E54)),NA())))</f>
        <v>#N/A</v>
      </c>
      <c r="AG60" s="251" t="e">
        <f ca="true">+IF(AND(ISNUMBER(OFFSET('Sanitation Data'!$E$7,0,10*ROW('Sanitation Data'!E54))),CV60="Yes"),OFFSET('Sanitation Data'!$E$7,0,10*ROW('Sanitation Data'!E54)),IF(AND(ISNUMBER(OFFSET('Sanitation Data'!$E$7,0,10*ROW('Sanitation Data'!E54))),CV60="No",ISNUMBER(OFFSET('Sanitation Data'!$E$7,0,10*ROW('Sanitation Data'!E54)))),CONCATENATE("[",ROUND(OFFSET('Sanitation Data'!$E$7,0,10*ROW('Sanitation Data'!E54)),0),"]"),IF(AND(ISNUMBER(OFFSET('Sanitation Data'!$E$7,0,10*ROW('Sanitation Data'!E54))),CV60="",ISNUMBER(OFFSET('Sanitation Data'!$E$7,0,10*ROW('Sanitation Data'!E54)))),OFFSET('Sanitation Data'!$E$7,0,10*ROW('Sanitation Data'!E54)),NA())))</f>
        <v>#N/A</v>
      </c>
      <c r="AH60" s="251" t="e">
        <f ca="true">+IF(AND(ISNUMBER(OFFSET('Sanitation Data'!$E$11,0,10*ROW('Sanitation Data'!E54))),CW60="Yes"),OFFSET('Sanitation Data'!$E$11,0,10*ROW('Sanitation Data'!E54)),IF(AND(ISNUMBER(OFFSET('Sanitation Data'!$E$11,0,10*ROW('Sanitation Data'!E54))),CW60="No",ISNUMBER(OFFSET('Sanitation Data'!$E$11,0,10*ROW('Sanitation Data'!E54)))),CONCATENATE("[",ROUND(OFFSET('Sanitation Data'!$E$11,0,10*ROW('Sanitation Data'!E54)),0),"]"),IF(AND(ISNUMBER(OFFSET('Sanitation Data'!$E$11,0,10*ROW('Sanitation Data'!E54))),CW60="",ISNUMBER(OFFSET('Sanitation Data'!$E$11,0,10*ROW('Sanitation Data'!E54)))),OFFSET('Sanitation Data'!$E$11,0,10*ROW('Sanitation Data'!E54)),NA())))</f>
        <v>#N/A</v>
      </c>
      <c r="AI60" s="251" t="e">
        <f ca="true">+IF(AND(ISNUMBER(OFFSET('Sanitation Data'!$E$12,0,10*ROW('Sanitation Data'!E54))),CX60="Yes"),OFFSET('Sanitation Data'!$E$12,0,10*ROW('Sanitation Data'!E54)),IF(AND(ISNUMBER(OFFSET('Sanitation Data'!$E$12,0,10*ROW('Sanitation Data'!E54))),CX60="No",ISNUMBER(OFFSET('Sanitation Data'!$E$12,0,10*ROW('Sanitation Data'!E54)))),CONCATENATE("[",ROUND(OFFSET('Sanitation Data'!$E$12,0,10*ROW('Sanitation Data'!E54)),0),"]"),IF(AND(ISNUMBER(OFFSET('Sanitation Data'!$E$12,0,10*ROW('Sanitation Data'!E54))),CX60="",ISNUMBER(OFFSET('Sanitation Data'!$E$12,0,10*ROW('Sanitation Data'!E54)))),OFFSET('Sanitation Data'!$E$12,0,10*ROW('Sanitation Data'!E54)),NA())))</f>
        <v>#N/A</v>
      </c>
      <c r="AJ60" s="251" t="e">
        <f ca="true">+IF(AND(ISNUMBER(OFFSET('Sanitation Data'!$E$13,0,10*ROW('Sanitation Data'!E54))),CY60="Yes"),OFFSET('Sanitation Data'!$E$13,0,10*ROW('Sanitation Data'!E54)),IF(AND(ISNUMBER(OFFSET('Sanitation Data'!$E$13,0,10*ROW('Sanitation Data'!E54))),CY60="No",ISNUMBER(OFFSET('Sanitation Data'!$E$13,0,10*ROW('Sanitation Data'!E54)))),CONCATENATE("[",ROUND(OFFSET('Sanitation Data'!$E$13,0,10*ROW('Sanitation Data'!E54)),0),"]"),IF(AND(ISNUMBER(OFFSET('Sanitation Data'!$E$13,0,10*ROW('Sanitation Data'!E54))),CY60="",ISNUMBER(OFFSET('Sanitation Data'!$E$13,0,10*ROW('Sanitation Data'!E54)))),OFFSET('Sanitation Data'!$E$13,0,10*ROW('Sanitation Data'!E54)),NA())))</f>
        <v>#N/A</v>
      </c>
      <c r="AK60" s="251" t="e">
        <f ca="true">+IF(AND(ISNUMBER(OFFSET('Sanitation Data'!$F$5,0,10*ROW('Sanitation Data'!F54))),CZ60="Yes"),100-OFFSET('Sanitation Data'!$F$5,0,10*ROW('Sanitation Data'!F54)),IF(AND(ISNUMBER(OFFSET('Sanitation Data'!$F$5,0,10*ROW('Sanitation Data'!F54))),CZ60="No",ISNUMBER(OFFSET('Sanitation Data'!$F$5,0,10*ROW('Sanitation Data'!F54)))),CONCATENATE("[",ROUND(100-OFFSET('Sanitation Data'!$F$5,0,10*ROW('Sanitation Data'!F54)),0),"]"),IF(AND(ISNUMBER(OFFSET('Sanitation Data'!$F$5,0,10*ROW('Sanitation Data'!F54))),CZ60="",ISNUMBER(OFFSET('Sanitation Data'!$F$5,0,10*ROW('Sanitation Data'!F54)))),100-OFFSET('Sanitation Data'!$F$5,0,10*ROW('Sanitation Data'!F54)),NA())))</f>
        <v>#N/A</v>
      </c>
      <c r="AL60" s="251" t="e">
        <f ca="true">+IF(AND(ISNUMBER(OFFSET('Sanitation Data'!$F$7,0,10*ROW('Sanitation Data'!F54))),DA60="Yes"),OFFSET('Sanitation Data'!$F$7,0,10*ROW('Sanitation Data'!F54)),IF(AND(ISNUMBER(OFFSET('Sanitation Data'!$F$7,0,10*ROW('Sanitation Data'!F54))),DA60="No",ISNUMBER(OFFSET('Sanitation Data'!$F$7,0,10*ROW('Sanitation Data'!F54)))),CONCATENATE("[",ROUND(OFFSET('Sanitation Data'!$F$7,0,10*ROW('Sanitation Data'!F54)),0),"]"),IF(AND(ISNUMBER(OFFSET('Sanitation Data'!$F$7,0,10*ROW('Sanitation Data'!F54))),DA60="",ISNUMBER(OFFSET('Sanitation Data'!$F$7,0,10*ROW('Sanitation Data'!F54)))),OFFSET('Sanitation Data'!$F$7,0,10*ROW('Sanitation Data'!F54)),NA())))</f>
        <v>#N/A</v>
      </c>
      <c r="AM60" s="251" t="e">
        <f ca="true">+IF(AND(ISNUMBER(OFFSET('Sanitation Data'!$F$11,0,10*ROW('Sanitation Data'!F54))),DB60="Yes"),OFFSET('Sanitation Data'!$F$11,0,10*ROW('Sanitation Data'!F54)),IF(AND(ISNUMBER(OFFSET('Sanitation Data'!$F$11,0,10*ROW('Sanitation Data'!F54))),DB60="No",ISNUMBER(OFFSET('Sanitation Data'!$F$11,0,10*ROW('Sanitation Data'!F54)))),CONCATENATE("[",ROUND(OFFSET('Sanitation Data'!$F$11,0,10*ROW('Sanitation Data'!F54)),0),"]"),IF(AND(ISNUMBER(OFFSET('Sanitation Data'!$F$11,0,10*ROW('Sanitation Data'!F54))),DB60="",ISNUMBER(OFFSET('Sanitation Data'!$F$11,0,10*ROW('Sanitation Data'!F54)))),OFFSET('Sanitation Data'!$F$11,0,10*ROW('Sanitation Data'!F54)),NA())))</f>
        <v>#N/A</v>
      </c>
      <c r="AN60" s="251" t="e">
        <f ca="true">+IF(AND(ISNUMBER(OFFSET('Sanitation Data'!$F$12,0,10*ROW('Sanitation Data'!F54))),DC60="Yes"),OFFSET('Sanitation Data'!$F$12,0,10*ROW('Sanitation Data'!F54)),IF(AND(ISNUMBER(OFFSET('Sanitation Data'!$F$12,0,10*ROW('Sanitation Data'!F54))),DC60="No",ISNUMBER(OFFSET('Sanitation Data'!$F$12,0,10*ROW('Sanitation Data'!F54)))),CONCATENATE("[",ROUND(OFFSET('Sanitation Data'!$F$12,0,10*ROW('Sanitation Data'!F54)),0),"]"),IF(AND(ISNUMBER(OFFSET('Sanitation Data'!$F$12,0,10*ROW('Sanitation Data'!F54))),DC60="",ISNUMBER(OFFSET('Sanitation Data'!$F$12,0,10*ROW('Sanitation Data'!F54)))),OFFSET('Sanitation Data'!$F$12,0,10*ROW('Sanitation Data'!F54)),NA())))</f>
        <v>#N/A</v>
      </c>
      <c r="AO60" s="251" t="e">
        <f ca="true">+IF(AND(ISNUMBER(OFFSET('Sanitation Data'!$F$13,0,10*ROW('Sanitation Data'!F54))),DD60="Yes"),OFFSET('Sanitation Data'!$F$13,0,10*ROW('Sanitation Data'!F54)),IF(AND(ISNUMBER(OFFSET('Sanitation Data'!$F$13,0,10*ROW('Sanitation Data'!F54))),DD60="No",ISNUMBER(OFFSET('Sanitation Data'!$F$13,0,10*ROW('Sanitation Data'!F54)))),CONCATENATE("[",ROUND(OFFSET('Sanitation Data'!$F$13,0,10*ROW('Sanitation Data'!F54)),0),"]"),IF(AND(ISNUMBER(OFFSET('Sanitation Data'!$F$13,0,10*ROW('Sanitation Data'!F54))),DD60="",ISNUMBER(OFFSET('Sanitation Data'!$F$13,0,10*ROW('Sanitation Data'!F54)))),OFFSET('Sanitation Data'!$F$13,0,10*ROW('Sanitation Data'!F54)),NA())))</f>
        <v>#N/A</v>
      </c>
      <c r="AP60" s="251" t="e">
        <f ca="true">+IF(AND(ISNUMBER(OFFSET('Sanitation Data'!$G$5,0,10*ROW('Sanitation Data'!G54))),DE60="Yes"),100-OFFSET('Sanitation Data'!$G$5,0,10*ROW('Sanitation Data'!G54)),IF(AND(ISNUMBER(OFFSET('Sanitation Data'!$G$5,0,10*ROW('Sanitation Data'!G54))),DE60="No",ISNUMBER(OFFSET('Sanitation Data'!$G$5,0,10*ROW('Sanitation Data'!G54)))),CONCATENATE("[",ROUND(100-OFFSET('Sanitation Data'!$G$5,0,10*ROW('Sanitation Data'!G54)),0),"]"),IF(AND(ISNUMBER(OFFSET('Sanitation Data'!$G$5,0,10*ROW('Sanitation Data'!G54))),DE60="",ISNUMBER(OFFSET('Sanitation Data'!$G$5,0,10*ROW('Sanitation Data'!G54)))),100-OFFSET('Sanitation Data'!$G$5,0,10*ROW('Sanitation Data'!G54)),NA())))</f>
        <v>#N/A</v>
      </c>
      <c r="AQ60" s="251" t="e">
        <f ca="true">+IF(AND(ISNUMBER(OFFSET('Sanitation Data'!$G$7,0,10*ROW('Sanitation Data'!G54))),DF60="Yes"),OFFSET('Sanitation Data'!$G$7,0,10*ROW('Sanitation Data'!G54)),IF(AND(ISNUMBER(OFFSET('Sanitation Data'!$G$7,0,10*ROW('Sanitation Data'!G54))),DF60="No",ISNUMBER(OFFSET('Sanitation Data'!$G$7,0,10*ROW('Sanitation Data'!G54)))),CONCATENATE("[",ROUND(OFFSET('Sanitation Data'!$G$7,0,10*ROW('Sanitation Data'!G54)),0),"]"),IF(AND(ISNUMBER(OFFSET('Sanitation Data'!$G$7,0,10*ROW('Sanitation Data'!G54))),DF60="",ISNUMBER(OFFSET('Sanitation Data'!$G$7,0,10*ROW('Sanitation Data'!G54)))),OFFSET('Sanitation Data'!$G$7,0,10*ROW('Sanitation Data'!G54)),NA())))</f>
        <v>#N/A</v>
      </c>
      <c r="AR60" s="251" t="e">
        <f ca="true">+IF(AND(ISNUMBER(OFFSET('Sanitation Data'!$G$11,0,10*ROW('Sanitation Data'!G54))),DG60="Yes"),OFFSET('Sanitation Data'!$G$11,0,10*ROW('Sanitation Data'!G54)),IF(AND(ISNUMBER(OFFSET('Sanitation Data'!$G$11,0,10*ROW('Sanitation Data'!G54))),DG60="No",ISNUMBER(OFFSET('Sanitation Data'!$G$11,0,10*ROW('Sanitation Data'!G54)))),CONCATENATE("[",ROUND(OFFSET('Sanitation Data'!$G$11,0,10*ROW('Sanitation Data'!G54)),0),"]"),IF(AND(ISNUMBER(OFFSET('Sanitation Data'!$G$11,0,10*ROW('Sanitation Data'!G54))),DG60="",ISNUMBER(OFFSET('Sanitation Data'!$G$11,0,10*ROW('Sanitation Data'!G54)))),OFFSET('Sanitation Data'!$G$11,0,10*ROW('Sanitation Data'!G54)),NA())))</f>
        <v>#N/A</v>
      </c>
      <c r="AS60" s="251" t="e">
        <f ca="true">+IF(AND(ISNUMBER(OFFSET('Sanitation Data'!$G$12,0,10*ROW('Sanitation Data'!G54))),DH60="Yes"),OFFSET('Sanitation Data'!$G$12,0,10*ROW('Sanitation Data'!G54)),IF(AND(ISNUMBER(OFFSET('Sanitation Data'!$G$12,0,10*ROW('Sanitation Data'!G54))),DH60="No",ISNUMBER(OFFSET('Sanitation Data'!$G$12,0,10*ROW('Sanitation Data'!G54)))),CONCATENATE("[",ROUND(OFFSET('Sanitation Data'!$G$12,0,10*ROW('Sanitation Data'!G54)),0),"]"),IF(AND(ISNUMBER(OFFSET('Sanitation Data'!$G$12,0,10*ROW('Sanitation Data'!G54))),DH60="",ISNUMBER(OFFSET('Sanitation Data'!$G$12,0,10*ROW('Sanitation Data'!G54)))),OFFSET('Sanitation Data'!$G$12,0,10*ROW('Sanitation Data'!G54)),NA())))</f>
        <v>#N/A</v>
      </c>
      <c r="AT60" s="251" t="e">
        <f ca="true">+IF(AND(ISNUMBER(OFFSET('Sanitation Data'!$G$13,0,10*ROW('Sanitation Data'!G54))),DI60="Yes"),OFFSET('Sanitation Data'!$G$13,0,10*ROW('Sanitation Data'!G54)),IF(AND(ISNUMBER(OFFSET('Sanitation Data'!$G$13,0,10*ROW('Sanitation Data'!G54))),DI60="No",ISNUMBER(OFFSET('Sanitation Data'!$G$13,0,10*ROW('Sanitation Data'!G54)))),CONCATENATE("[",ROUND(OFFSET('Sanitation Data'!$G$13,0,10*ROW('Sanitation Data'!G54)),0),"]"),IF(AND(ISNUMBER(OFFSET('Sanitation Data'!$G$13,0,10*ROW('Sanitation Data'!G54))),DI60="",ISNUMBER(OFFSET('Sanitation Data'!$G$13,0,10*ROW('Sanitation Data'!G54)))),OFFSET('Sanitation Data'!$G$13,0,10*ROW('Sanitation Data'!G54)),NA())))</f>
        <v>#N/A</v>
      </c>
      <c r="AU60" s="251" t="e">
        <f ca="true">+IF(AND(ISNUMBER(OFFSET('Sanitation Data'!$H$5,0,10*ROW('Sanitation Data'!H54))),DJ60="Yes"),100-OFFSET('Sanitation Data'!$H$5,0,10*ROW('Sanitation Data'!H54)),IF(AND(ISNUMBER(OFFSET('Sanitation Data'!$H$5,0,10*ROW('Sanitation Data'!H54))),DJ60="No",ISNUMBER(OFFSET('Sanitation Data'!$H$5,0,10*ROW('Sanitation Data'!H54)))),CONCATENATE("[",ROUND(100-OFFSET('Sanitation Data'!$H$5,0,10*ROW('Sanitation Data'!H54)),0),"]"),IF(AND(ISNUMBER(OFFSET('Sanitation Data'!$H$5,0,10*ROW('Sanitation Data'!H54))),DJ60="",ISNUMBER(OFFSET('Sanitation Data'!$H$5,0,10*ROW('Sanitation Data'!H54)))),100-OFFSET('Sanitation Data'!$H$5,0,10*ROW('Sanitation Data'!H54)),NA())))</f>
        <v>#N/A</v>
      </c>
      <c r="AV60" s="251" t="e">
        <f ca="true">+IF(AND(ISNUMBER(OFFSET('Sanitation Data'!$H$7,0,10*ROW('Sanitation Data'!H54))),DK60="Yes"),OFFSET('Sanitation Data'!$H$7,0,10*ROW('Sanitation Data'!H54)),IF(AND(ISNUMBER(OFFSET('Sanitation Data'!$H$7,0,10*ROW('Sanitation Data'!H54))),DK60="No",ISNUMBER(OFFSET('Sanitation Data'!$H$7,0,10*ROW('Sanitation Data'!H54)))),CONCATENATE("[",ROUND(OFFSET('Sanitation Data'!$H$7,0,10*ROW('Sanitation Data'!H54)),0),"]"),IF(AND(ISNUMBER(OFFSET('Sanitation Data'!$H$7,0,10*ROW('Sanitation Data'!H54))),DK60="",ISNUMBER(OFFSET('Sanitation Data'!$H$7,0,10*ROW('Sanitation Data'!H54)))),OFFSET('Sanitation Data'!$H$7,0,10*ROW('Sanitation Data'!H54)),NA())))</f>
        <v>#N/A</v>
      </c>
      <c r="AW60" s="251" t="e">
        <f ca="true">+IF(AND(ISNUMBER(OFFSET('Sanitation Data'!$H$11,0,10*ROW('Sanitation Data'!H54))),DL60="Yes"),OFFSET('Sanitation Data'!$H$11,0,10*ROW('Sanitation Data'!H54)),IF(AND(ISNUMBER(OFFSET('Sanitation Data'!$H$11,0,10*ROW('Sanitation Data'!H54))),DL60="No",ISNUMBER(OFFSET('Sanitation Data'!$H$11,0,10*ROW('Sanitation Data'!H54)))),CONCATENATE("[",ROUND(OFFSET('Sanitation Data'!$H$11,0,10*ROW('Sanitation Data'!H54)),0),"]"),IF(AND(ISNUMBER(OFFSET('Sanitation Data'!$H$11,0,10*ROW('Sanitation Data'!H54))),DL60="",ISNUMBER(OFFSET('Sanitation Data'!$H$11,0,10*ROW('Sanitation Data'!H54)))),OFFSET('Sanitation Data'!$H$11,0,10*ROW('Sanitation Data'!H54)),NA())))</f>
        <v>#N/A</v>
      </c>
      <c r="AX60" s="251" t="e">
        <f ca="true">+IF(AND(ISNUMBER(OFFSET('Sanitation Data'!$H$12,0,10*ROW('Sanitation Data'!H54))),DM60="Yes"),OFFSET('Sanitation Data'!$H$12,0,10*ROW('Sanitation Data'!H54)),IF(AND(ISNUMBER(OFFSET('Sanitation Data'!$H$12,0,10*ROW('Sanitation Data'!H54))),DM60="No",ISNUMBER(OFFSET('Sanitation Data'!$H$12,0,10*ROW('Sanitation Data'!H54)))),CONCATENATE("[",ROUND(OFFSET('Sanitation Data'!$H$12,0,10*ROW('Sanitation Data'!H54)),0),"]"),IF(AND(ISNUMBER(OFFSET('Sanitation Data'!$H$12,0,10*ROW('Sanitation Data'!H54))),DM60="",ISNUMBER(OFFSET('Sanitation Data'!$H$12,0,10*ROW('Sanitation Data'!H54)))),OFFSET('Sanitation Data'!$H$12,0,10*ROW('Sanitation Data'!H54)),NA())))</f>
        <v>#N/A</v>
      </c>
      <c r="AY60" s="251" t="e">
        <f ca="true">+IF(AND(ISNUMBER(OFFSET('Sanitation Data'!$H$13,0,10*ROW('Sanitation Data'!H54))),DN60="Yes"),OFFSET('Sanitation Data'!$H$13,0,10*ROW('Sanitation Data'!H54)),IF(AND(ISNUMBER(OFFSET('Sanitation Data'!$H$13,0,10*ROW('Sanitation Data'!H54))),DN60="No",ISNUMBER(OFFSET('Sanitation Data'!$H$13,0,10*ROW('Sanitation Data'!H54)))),CONCATENATE("[",ROUND(OFFSET('Sanitation Data'!$H$13,0,10*ROW('Sanitation Data'!H54)),0),"]"),IF(AND(ISNUMBER(OFFSET('Sanitation Data'!$H$13,0,10*ROW('Sanitation Data'!H54))),DN60="",ISNUMBER(OFFSET('Sanitation Data'!$H$13,0,10*ROW('Sanitation Data'!H54)))),OFFSET('Sanitation Data'!$H$13,0,10*ROW('Sanitation Data'!H54)),NA())))</f>
        <v>#N/A</v>
      </c>
      <c r="AZ60" s="252" t="e">
        <f ca="true">+IF(AND(ISNUMBER(OFFSET('Hygiene Data'!$C$6,0,10*ROW('Hygiene Data'!C54))),DO60="Yes"),OFFSET('Hygiene Data'!$C$6,0,10*ROW('Hygiene Data'!C54)),IF(AND(ISNUMBER(OFFSET('Hygiene Data'!$C$6,0,10*ROW('Hygiene Data'!C54))),DO60="No",ISNUMBER(OFFSET('Hygiene Data'!$C$6,0,10*ROW('Hygiene Data'!C54)))),CONCATENATE("[",ROUND(OFFSET('Hygiene Data'!$C$6,0,10*ROW('Hygiene Data'!C54)),0),"]"),IF(AND(ISNUMBER(OFFSET('Hygiene Data'!$C$6,0,10*ROW('Hygiene Data'!C54))),DO60="",ISNUMBER(OFFSET('Hygiene Data'!$C$6,0,10*ROW('Hygiene Data'!C54)))),OFFSET('Hygiene Data'!$C$6,0,10*ROW('Hygiene Data'!C54)),NA())))</f>
        <v>#N/A</v>
      </c>
      <c r="BA60" s="252" t="e">
        <f ca="true">+IF(AND(ISNUMBER(OFFSET('Hygiene Data'!$C$8,0,10*ROW('Hygiene Data'!C54))),DP60="Yes"),OFFSET('Hygiene Data'!$C$8,0,10*ROW('Hygiene Data'!C54)),IF(AND(ISNUMBER(OFFSET('Hygiene Data'!$C$8,0,10*ROW('Hygiene Data'!C54))),DP60="No",ISNUMBER(OFFSET('Hygiene Data'!$C$8,0,10*ROW('Hygiene Data'!C54)))),CONCATENATE("[",ROUND(OFFSET('Hygiene Data'!$C$8,0,10*ROW('Hygiene Data'!C54)),0),"]"),IF(AND(ISNUMBER(OFFSET('Hygiene Data'!$C$8,0,10*ROW('Hygiene Data'!C54))),DP60="",ISNUMBER(OFFSET('Hygiene Data'!$C$8,0,10*ROW('Hygiene Data'!C54)))),OFFSET('Hygiene Data'!$C$8,0,10*ROW('Hygiene Data'!C54)),NA())))</f>
        <v>#N/A</v>
      </c>
      <c r="BB60" s="252" t="e">
        <f ca="true">+IF(AND(ISNUMBER(OFFSET('Hygiene Data'!$C$10,0,10*ROW('Hygiene Data'!C54))),DQ60="Yes"),OFFSET('Hygiene Data'!$C$10,0,10*ROW('Hygiene Data'!C54)),IF(AND(ISNUMBER(OFFSET('Hygiene Data'!$C$10,0,10*ROW('Hygiene Data'!C54))),DQ60="No",ISNUMBER(OFFSET('Hygiene Data'!$C$10,0,10*ROW('Hygiene Data'!C54)))),CONCATENATE("[",ROUND(OFFSET('Hygiene Data'!$C$10,0,10*ROW('Hygiene Data'!C54)),0),"]"),IF(AND(ISNUMBER(OFFSET('Hygiene Data'!$C$10,0,10*ROW('Hygiene Data'!C54))),DQ60="",ISNUMBER(OFFSET('Hygiene Data'!$C$10,0,10*ROW('Hygiene Data'!C54)))),OFFSET('Hygiene Data'!$C$10,0,10*ROW('Hygiene Data'!C54)),NA())))</f>
        <v>#N/A</v>
      </c>
      <c r="BC60" s="252" t="e">
        <f ca="true">+IF(AND(ISNUMBER(OFFSET('Hygiene Data'!$D$6,0,10*ROW('Hygiene Data'!D54))),DR60="Yes"),OFFSET('Hygiene Data'!$D$6,0,10*ROW('Hygiene Data'!D54)),IF(AND(ISNUMBER(OFFSET('Hygiene Data'!$D$6,0,10*ROW('Hygiene Data'!D54))),DR60="No",ISNUMBER(OFFSET('Hygiene Data'!$D$6,0,10*ROW('Hygiene Data'!D54)))),CONCATENATE("[",ROUND(OFFSET('Hygiene Data'!$D$6,0,10*ROW('Hygiene Data'!D54)),0),"]"),IF(AND(ISNUMBER(OFFSET('Hygiene Data'!$D$6,0,10*ROW('Hygiene Data'!D54))),DR60="",ISNUMBER(OFFSET('Hygiene Data'!$D$6,0,10*ROW('Hygiene Data'!D54)))),OFFSET('Hygiene Data'!$D$6,0,10*ROW('Hygiene Data'!D54)),NA())))</f>
        <v>#N/A</v>
      </c>
      <c r="BD60" s="252" t="e">
        <f ca="true">+IF(AND(ISNUMBER(OFFSET('Hygiene Data'!$D$8,0,10*ROW('Hygiene Data'!D54))),DS60="Yes"),OFFSET('Hygiene Data'!$D$8,0,10*ROW('Hygiene Data'!D54)),IF(AND(ISNUMBER(OFFSET('Hygiene Data'!$D$8,0,10*ROW('Hygiene Data'!D54))),DS60="No",ISNUMBER(OFFSET('Hygiene Data'!$D$8,0,10*ROW('Hygiene Data'!D54)))),CONCATENATE("[",ROUND(OFFSET('Hygiene Data'!$D$8,0,10*ROW('Hygiene Data'!D54)),0),"]"),IF(AND(ISNUMBER(OFFSET('Hygiene Data'!$D$8,0,10*ROW('Hygiene Data'!D54))),DS60="",ISNUMBER(OFFSET('Hygiene Data'!$D$8,0,10*ROW('Hygiene Data'!D54)))),OFFSET('Hygiene Data'!$D$8,0,10*ROW('Hygiene Data'!D54)),NA())))</f>
        <v>#N/A</v>
      </c>
      <c r="BE60" s="252" t="e">
        <f ca="true">+IF(AND(ISNUMBER(OFFSET('Hygiene Data'!$D$10,0,10*ROW('Hygiene Data'!D54))),DT60="Yes"),OFFSET('Hygiene Data'!$D$10,0,10*ROW('Hygiene Data'!D54)),IF(AND(ISNUMBER(OFFSET('Hygiene Data'!$D$10,0,10*ROW('Hygiene Data'!D54))),DT60="No",ISNUMBER(OFFSET('Hygiene Data'!$D$10,0,10*ROW('Hygiene Data'!D54)))),CONCATENATE("[",ROUND(OFFSET('Hygiene Data'!$D$10,0,10*ROW('Hygiene Data'!D54)),0),"]"),IF(AND(ISNUMBER(OFFSET('Hygiene Data'!$D$10,0,10*ROW('Hygiene Data'!D54))),DT60="",ISNUMBER(OFFSET('Hygiene Data'!$D$10,0,10*ROW('Hygiene Data'!D54)))),OFFSET('Hygiene Data'!$D$10,0,10*ROW('Hygiene Data'!D54)),NA())))</f>
        <v>#N/A</v>
      </c>
      <c r="BF60" s="252" t="e">
        <f ca="true">+IF(AND(ISNUMBER(OFFSET('Hygiene Data'!$E$6,0,10*ROW('Hygiene Data'!E54))),DU60="Yes"),OFFSET('Hygiene Data'!$E$6,0,10*ROW('Hygiene Data'!E54)),IF(AND(ISNUMBER(OFFSET('Hygiene Data'!$E$6,0,10*ROW('Hygiene Data'!E54))),DU60="No",ISNUMBER(OFFSET('Hygiene Data'!$E$6,0,10*ROW('Hygiene Data'!E54)))),CONCATENATE("[",ROUND(OFFSET('Hygiene Data'!$E$6,0,10*ROW('Hygiene Data'!E54)),0),"]"),IF(AND(ISNUMBER(OFFSET('Hygiene Data'!$E$6,0,10*ROW('Hygiene Data'!E54))),DU60="",ISNUMBER(OFFSET('Hygiene Data'!$E$6,0,10*ROW('Hygiene Data'!E54)))),OFFSET('Hygiene Data'!$E$6,0,10*ROW('Hygiene Data'!E54)),NA())))</f>
        <v>#N/A</v>
      </c>
      <c r="BG60" s="252" t="e">
        <f ca="true">+IF(AND(ISNUMBER(OFFSET('Hygiene Data'!$E$8,0,10*ROW('Hygiene Data'!E54))),DV60="Yes"),OFFSET('Hygiene Data'!$E$8,0,10*ROW('Hygiene Data'!E54)),IF(AND(ISNUMBER(OFFSET('Hygiene Data'!$E$8,0,10*ROW('Hygiene Data'!E54))),DV60="No",ISNUMBER(OFFSET('Hygiene Data'!$E$8,0,10*ROW('Hygiene Data'!E54)))),CONCATENATE("[",ROUND(OFFSET('Hygiene Data'!$E$8,0,10*ROW('Hygiene Data'!E54)),0),"]"),IF(AND(ISNUMBER(OFFSET('Hygiene Data'!$E$8,0,10*ROW('Hygiene Data'!E54))),DV60="",ISNUMBER(OFFSET('Hygiene Data'!$E$8,0,10*ROW('Hygiene Data'!E54)))),OFFSET('Hygiene Data'!$E$8,0,10*ROW('Hygiene Data'!E54)),NA())))</f>
        <v>#N/A</v>
      </c>
      <c r="BH60" s="252" t="e">
        <f ca="true">+IF(AND(ISNUMBER(OFFSET('Hygiene Data'!$E$10,0,10*ROW('Hygiene Data'!E54))),DW60="Yes"),OFFSET('Hygiene Data'!$E$10,0,10*ROW('Hygiene Data'!E54)),IF(AND(ISNUMBER(OFFSET('Hygiene Data'!$E$10,0,10*ROW('Hygiene Data'!E54))),DW60="No",ISNUMBER(OFFSET('Hygiene Data'!$E$10,0,10*ROW('Hygiene Data'!E54)))),CONCATENATE("[",ROUND(OFFSET('Hygiene Data'!$E$10,0,10*ROW('Hygiene Data'!E54)),0),"]"),IF(AND(ISNUMBER(OFFSET('Hygiene Data'!$E$10,0,10*ROW('Hygiene Data'!E54))),DW60="",ISNUMBER(OFFSET('Hygiene Data'!$E$10,0,10*ROW('Hygiene Data'!E54)))),OFFSET('Hygiene Data'!$E$10,0,10*ROW('Hygiene Data'!E54)),NA())))</f>
        <v>#N/A</v>
      </c>
      <c r="BI60" s="252" t="e">
        <f ca="true">+IF(AND(ISNUMBER(OFFSET('Hygiene Data'!$F$6,0,10*ROW('Hygiene Data'!F54))),DX60="Yes"),OFFSET('Hygiene Data'!$F$6,0,10*ROW('Hygiene Data'!F54)),IF(AND(ISNUMBER(OFFSET('Hygiene Data'!$F$6,0,10*ROW('Hygiene Data'!F54))),DX60="No",ISNUMBER(OFFSET('Hygiene Data'!$F$6,0,10*ROW('Hygiene Data'!F54)))),CONCATENATE("[",ROUND(OFFSET('Hygiene Data'!$F$6,0,10*ROW('Hygiene Data'!F54)),0),"]"),IF(AND(ISNUMBER(OFFSET('Hygiene Data'!$F$6,0,10*ROW('Hygiene Data'!F54))),DX60="",ISNUMBER(OFFSET('Hygiene Data'!$F$6,0,10*ROW('Hygiene Data'!F54)))),OFFSET('Hygiene Data'!$F$6,0,10*ROW('Hygiene Data'!F54)),NA())))</f>
        <v>#N/A</v>
      </c>
      <c r="BJ60" s="252" t="e">
        <f ca="true">+IF(AND(ISNUMBER(OFFSET('Hygiene Data'!$F$8,0,10*ROW('Hygiene Data'!F54))),DY60="Yes"),OFFSET('Hygiene Data'!$F$8,0,10*ROW('Hygiene Data'!F54)),IF(AND(ISNUMBER(OFFSET('Hygiene Data'!$F$8,0,10*ROW('Hygiene Data'!F54))),DY60="No",ISNUMBER(OFFSET('Hygiene Data'!$F$8,0,10*ROW('Hygiene Data'!F54)))),CONCATENATE("[",ROUND(OFFSET('Hygiene Data'!$F$8,0,10*ROW('Hygiene Data'!F54)),0),"]"),IF(AND(ISNUMBER(OFFSET('Hygiene Data'!$F$8,0,10*ROW('Hygiene Data'!F54))),DY60="",ISNUMBER(OFFSET('Hygiene Data'!$F$8,0,10*ROW('Hygiene Data'!F54)))),OFFSET('Hygiene Data'!$F$8,0,10*ROW('Hygiene Data'!F54)),NA())))</f>
        <v>#N/A</v>
      </c>
      <c r="BK60" s="252" t="e">
        <f ca="true">+IF(AND(ISNUMBER(OFFSET('Hygiene Data'!$F$10,0,10*ROW('Hygiene Data'!F54))),DZ60="Yes"),OFFSET('Hygiene Data'!$F$10,0,10*ROW('Hygiene Data'!F54)),IF(AND(ISNUMBER(OFFSET('Hygiene Data'!$F$10,0,10*ROW('Hygiene Data'!F54))),DZ60="No",ISNUMBER(OFFSET('Hygiene Data'!$F$10,0,10*ROW('Hygiene Data'!F54)))),CONCATENATE("[",ROUND(OFFSET('Hygiene Data'!$F$10,0,10*ROW('Hygiene Data'!F54)),0),"]"),IF(AND(ISNUMBER(OFFSET('Hygiene Data'!$F$10,0,10*ROW('Hygiene Data'!F54))),DZ60="",ISNUMBER(OFFSET('Hygiene Data'!$F$10,0,10*ROW('Hygiene Data'!F54)))),OFFSET('Hygiene Data'!$F$10,0,10*ROW('Hygiene Data'!F54)),NA())))</f>
        <v>#N/A</v>
      </c>
      <c r="BL60" s="252" t="e">
        <f ca="true">+IF(AND(ISNUMBER(OFFSET('Hygiene Data'!$G$6,0,10*ROW('Hygiene Data'!G54))),EA60="Yes"),OFFSET('Hygiene Data'!$G$6,0,10*ROW('Hygiene Data'!G54)),IF(AND(ISNUMBER(OFFSET('Hygiene Data'!$G$6,0,10*ROW('Hygiene Data'!G54))),EA60="No",ISNUMBER(OFFSET('Hygiene Data'!$G$6,0,10*ROW('Hygiene Data'!G54)))),CONCATENATE("[",ROUND(OFFSET('Hygiene Data'!$G$6,0,10*ROW('Hygiene Data'!G54)),0),"]"),IF(AND(ISNUMBER(OFFSET('Hygiene Data'!$G$6,0,10*ROW('Hygiene Data'!G54))),EA60="",ISNUMBER(OFFSET('Hygiene Data'!$G$6,0,10*ROW('Hygiene Data'!G54)))),OFFSET('Hygiene Data'!$G$6,0,10*ROW('Hygiene Data'!G54)),NA())))</f>
        <v>#N/A</v>
      </c>
      <c r="BM60" s="252" t="e">
        <f ca="true">+IF(AND(ISNUMBER(OFFSET('Hygiene Data'!$G$8,0,10*ROW('Hygiene Data'!G54))),EB60="Yes"),OFFSET('Hygiene Data'!$G$8,0,10*ROW('Hygiene Data'!G54)),IF(AND(ISNUMBER(OFFSET('Hygiene Data'!$G$8,0,10*ROW('Hygiene Data'!G54))),EB60="No",ISNUMBER(OFFSET('Hygiene Data'!$G$8,0,10*ROW('Hygiene Data'!G54)))),CONCATENATE("[",ROUND(OFFSET('Hygiene Data'!$G$8,0,10*ROW('Hygiene Data'!G54)),0),"]"),IF(AND(ISNUMBER(OFFSET('Hygiene Data'!$G$8,0,10*ROW('Hygiene Data'!G54))),EB60="",ISNUMBER(OFFSET('Hygiene Data'!$G$8,0,10*ROW('Hygiene Data'!G54)))),OFFSET('Hygiene Data'!$G$8,0,10*ROW('Hygiene Data'!G54)),NA())))</f>
        <v>#N/A</v>
      </c>
      <c r="BN60" s="252" t="e">
        <f ca="true">+IF(AND(ISNUMBER(OFFSET('Hygiene Data'!$G$10,0,10*ROW('Hygiene Data'!G54))),EC60="Yes"),OFFSET('Hygiene Data'!$G$10,0,10*ROW('Hygiene Data'!G54)),IF(AND(ISNUMBER(OFFSET('Hygiene Data'!$G$10,0,10*ROW('Hygiene Data'!G54))),EC60="No",ISNUMBER(OFFSET('Hygiene Data'!$G$10,0,10*ROW('Hygiene Data'!G54)))),CONCATENATE("[",ROUND(OFFSET('Hygiene Data'!$G$10,0,10*ROW('Hygiene Data'!G54)),0),"]"),IF(AND(ISNUMBER(OFFSET('Hygiene Data'!$G$10,0,10*ROW('Hygiene Data'!G54))),EC60="",ISNUMBER(OFFSET('Hygiene Data'!$G$10,0,10*ROW('Hygiene Data'!G54)))),OFFSET('Hygiene Data'!$G$10,0,10*ROW('Hygiene Data'!G54)),NA())))</f>
        <v>#N/A</v>
      </c>
      <c r="BO60" s="252" t="e">
        <f ca="true">+IF(AND(ISNUMBER(OFFSET('Hygiene Data'!$H$6,0,10*ROW('Hygiene Data'!H54))),ED60="Yes"),OFFSET('Hygiene Data'!$H$6,0,10*ROW('Hygiene Data'!H54)),IF(AND(ISNUMBER(OFFSET('Hygiene Data'!$H$6,0,10*ROW('Hygiene Data'!H54))),ED60="No",ISNUMBER(OFFSET('Hygiene Data'!$H$6,0,10*ROW('Hygiene Data'!H54)))),CONCATENATE("[",ROUND(OFFSET('Hygiene Data'!$H$6,0,10*ROW('Hygiene Data'!H54)),0),"]"),IF(AND(ISNUMBER(OFFSET('Hygiene Data'!$H$6,0,10*ROW('Hygiene Data'!H54))),ED60="",ISNUMBER(OFFSET('Hygiene Data'!$H$6,0,10*ROW('Hygiene Data'!H54)))),OFFSET('Hygiene Data'!$H$6,0,10*ROW('Hygiene Data'!H54)),NA())))</f>
        <v>#N/A</v>
      </c>
      <c r="BP60" s="252" t="e">
        <f ca="true">+IF(AND(ISNUMBER(OFFSET('Hygiene Data'!$H$8,0,10*ROW('Hygiene Data'!H54))),EE60="Yes"),OFFSET('Hygiene Data'!$H$8,0,10*ROW('Hygiene Data'!H54)),IF(AND(ISNUMBER(OFFSET('Hygiene Data'!$H$8,0,10*ROW('Hygiene Data'!H54))),EE60="No",ISNUMBER(OFFSET('Hygiene Data'!$H$8,0,10*ROW('Hygiene Data'!H54)))),CONCATENATE("[",ROUND(OFFSET('Hygiene Data'!$H$8,0,10*ROW('Hygiene Data'!H54)),0),"]"),IF(AND(ISNUMBER(OFFSET('Hygiene Data'!$H$8,0,10*ROW('Hygiene Data'!H54))),EE60="",ISNUMBER(OFFSET('Hygiene Data'!$H$8,0,10*ROW('Hygiene Data'!H54)))),OFFSET('Hygiene Data'!$H$8,0,10*ROW('Hygiene Data'!H54)),NA())))</f>
        <v>#N/A</v>
      </c>
      <c r="BQ60" s="252" t="e">
        <f ca="true">+IF(AND(ISNUMBER(OFFSET('Hygiene Data'!$H$10,0,10*ROW('Hygiene Data'!H54))),EF60="Yes"),OFFSET('Hygiene Data'!$H$10,0,10*ROW('Hygiene Data'!H54)),IF(AND(ISNUMBER(OFFSET('Hygiene Data'!$H$10,0,10*ROW('Hygiene Data'!H54))),EF60="No",ISNUMBER(OFFSET('Hygiene Data'!$H$10,0,10*ROW('Hygiene Data'!H54)))),CONCATENATE("[",ROUND(OFFSET('Hygiene Data'!$H$10,0,10*ROW('Hygiene Data'!H54)),0),"]"),IF(AND(ISNUMBER(OFFSET('Hygiene Data'!$H$10,0,10*ROW('Hygiene Data'!H54))),EF60="",ISNUMBER(OFFSET('Hygiene Data'!$H$10,0,10*ROW('Hygiene Data'!H54)))),OFFSET('Hygiene Data'!$H$10,0,10*ROW('Hygiene Data'!H54)),NA())))</f>
        <v>#N/A</v>
      </c>
      <c r="BS60" s="36" t="str">
        <f ca="true">+IF(OFFSET('Water Data'!$C$28,0,10*ROW('Water Data'!C54))="","",OFFSET('Water Data'!$C$28,0,10*ROW('Water Data'!C54)))</f>
        <v/>
      </c>
      <c r="BT60" s="36" t="str">
        <f ca="true">+IF(OFFSET('Water Data'!$C$29,0,10*ROW('Water Data'!C54))="","",OFFSET('Water Data'!$C$29,0,10*ROW('Water Data'!C54)))</f>
        <v/>
      </c>
      <c r="BU60" s="36" t="str">
        <f ca="true">+IF(OFFSET('Water Data'!$C$30,0,10*ROW('Water Data'!C54))="","",OFFSET('Water Data'!$C$30,0,10*ROW('Water Data'!C54)))</f>
        <v/>
      </c>
      <c r="BV60" s="36" t="str">
        <f ca="true">+IF(OFFSET('Water Data'!$D$28,0,10*ROW('Water Data'!D54))="","",OFFSET('Water Data'!$D$28,0,10*ROW('Water Data'!D54)))</f>
        <v/>
      </c>
      <c r="BW60" s="36" t="str">
        <f ca="true">+IF(OFFSET('Water Data'!$D$29,0,10*ROW('Water Data'!D54))="","",OFFSET('Water Data'!$D$29,0,10*ROW('Water Data'!D54)))</f>
        <v/>
      </c>
      <c r="BX60" s="36" t="str">
        <f ca="true">+IF(OFFSET('Water Data'!$D$30,0,10*ROW('Water Data'!D54))="","",OFFSET('Water Data'!$D$30,0,10*ROW('Water Data'!D54)))</f>
        <v/>
      </c>
      <c r="BY60" s="36" t="str">
        <f ca="true">+IF(OFFSET('Water Data'!$E$28,0,10*ROW('Water Data'!E54))="","",OFFSET('Water Data'!$E$28,0,10*ROW('Water Data'!E54)))</f>
        <v/>
      </c>
      <c r="BZ60" s="36" t="str">
        <f ca="true">+IF(OFFSET('Water Data'!$E$29,0,10*ROW('Water Data'!E54))="","",OFFSET('Water Data'!$E$29,0,10*ROW('Water Data'!E54)))</f>
        <v/>
      </c>
      <c r="CA60" s="36" t="str">
        <f ca="true">+IF(OFFSET('Water Data'!$E$30,0,10*ROW('Water Data'!E54))="","",OFFSET('Water Data'!$E$30,0,10*ROW('Water Data'!E54)))</f>
        <v/>
      </c>
      <c r="CB60" s="36" t="str">
        <f ca="true">+IF(OFFSET('Water Data'!$F$28,0,10*ROW('Water Data'!F54))="","",OFFSET('Water Data'!$F$28,0,10*ROW('Water Data'!F54)))</f>
        <v/>
      </c>
      <c r="CC60" s="36" t="str">
        <f ca="true">+IF(OFFSET('Water Data'!$F$29,0,10*ROW('Water Data'!F54))="","",OFFSET('Water Data'!$F$29,0,10*ROW('Water Data'!F54)))</f>
        <v/>
      </c>
      <c r="CD60" s="36" t="str">
        <f ca="true">+IF(OFFSET('Water Data'!$F$30,0,10*ROW('Water Data'!F54))="","",OFFSET('Water Data'!$F$30,0,10*ROW('Water Data'!F54)))</f>
        <v/>
      </c>
      <c r="CE60" s="36" t="str">
        <f ca="true">+IF(OFFSET('Water Data'!$G$28,0,10*ROW('Water Data'!G54))="","",OFFSET('Water Data'!$G$28,0,10*ROW('Water Data'!G54)))</f>
        <v/>
      </c>
      <c r="CF60" s="36" t="str">
        <f ca="true">+IF(OFFSET('Water Data'!$G$29,0,10*ROW('Water Data'!G54))="","",OFFSET('Water Data'!$G$29,0,10*ROW('Water Data'!G54)))</f>
        <v/>
      </c>
      <c r="CG60" s="36" t="str">
        <f ca="true">+IF(OFFSET('Water Data'!$G$30,0,10*ROW('Water Data'!G54))="","",OFFSET('Water Data'!$G$30,0,10*ROW('Water Data'!G54)))</f>
        <v/>
      </c>
      <c r="CH60" s="36" t="str">
        <f ca="true">+IF(OFFSET('Water Data'!$H$28,0,10*ROW('Water Data'!H54))="","",OFFSET('Water Data'!$H$28,0,10*ROW('Water Data'!H54)))</f>
        <v/>
      </c>
      <c r="CI60" s="36" t="str">
        <f ca="true">+IF(OFFSET('Water Data'!$H$29,0,10*ROW('Water Data'!H54))="","",OFFSET('Water Data'!$H$29,0,10*ROW('Water Data'!H54)))</f>
        <v/>
      </c>
      <c r="CJ60" s="36" t="str">
        <f ca="true">+IF(OFFSET('Water Data'!$H$30,0,10*ROW('Water Data'!H54))="","",OFFSET('Water Data'!$H$30,0,10*ROW('Water Data'!H54)))</f>
        <v/>
      </c>
      <c r="CK60" s="36" t="str">
        <f ca="true">+IF(OFFSET('Sanitation Data'!$C$29,0,10*ROW('Sanitation Data'!C54))="","",OFFSET('Sanitation Data'!$C$29,0,10*ROW('Sanitation Data'!C54)))</f>
        <v/>
      </c>
      <c r="CL60" s="36" t="str">
        <f ca="true">+IF(OFFSET('Sanitation Data'!$C$30,0,10*ROW('Sanitation Data'!C54))="","",OFFSET('Sanitation Data'!$C$30,0,10*ROW('Sanitation Data'!C54)))</f>
        <v/>
      </c>
      <c r="CM60" s="36" t="str">
        <f ca="true">+IF(OFFSET('Sanitation Data'!$C$31,0,10*ROW('Sanitation Data'!C54))="","",OFFSET('Sanitation Data'!$C$31,0,10*ROW('Sanitation Data'!C54)))</f>
        <v/>
      </c>
      <c r="CN60" s="36" t="str">
        <f ca="true">+IF(OFFSET('Sanitation Data'!$C$32,0,10*ROW('Sanitation Data'!C54))="","",OFFSET('Sanitation Data'!$C$32,0,10*ROW('Sanitation Data'!C54)))</f>
        <v/>
      </c>
      <c r="CO60" s="36" t="str">
        <f ca="true">+IF(OFFSET('Sanitation Data'!$C$33,0,10*ROW('Sanitation Data'!C54))="","",OFFSET('Sanitation Data'!$C$33,0,10*ROW('Sanitation Data'!C54)))</f>
        <v/>
      </c>
      <c r="CP60" s="36" t="str">
        <f ca="true">+IF(OFFSET('Sanitation Data'!$D$29,0,10*ROW('Sanitation Data'!D54))="","",OFFSET('Sanitation Data'!$D$29,0,10*ROW('Sanitation Data'!D54)))</f>
        <v/>
      </c>
      <c r="CQ60" s="36" t="str">
        <f ca="true">+IF(OFFSET('Sanitation Data'!$D$30,0,10*ROW('Sanitation Data'!D54))="","",OFFSET('Sanitation Data'!$D$30,0,10*ROW('Sanitation Data'!D54)))</f>
        <v/>
      </c>
      <c r="CR60" s="36" t="str">
        <f ca="true">+IF(OFFSET('Sanitation Data'!$D$31,0,10*ROW('Sanitation Data'!D54))="","",OFFSET('Sanitation Data'!$D$31,0,10*ROW('Sanitation Data'!D54)))</f>
        <v/>
      </c>
      <c r="CS60" s="36" t="str">
        <f ca="true">+IF(OFFSET('Sanitation Data'!$D$32,0,10*ROW('Sanitation Data'!D54))="","",OFFSET('Sanitation Data'!$D$32,0,10*ROW('Sanitation Data'!D54)))</f>
        <v/>
      </c>
      <c r="CT60" s="36" t="str">
        <f ca="true">+IF(OFFSET('Sanitation Data'!$D$33,0,10*ROW('Sanitation Data'!D54))="","",OFFSET('Sanitation Data'!$D$33,0,10*ROW('Sanitation Data'!D54)))</f>
        <v/>
      </c>
      <c r="CU60" s="36" t="str">
        <f ca="true">+IF(OFFSET('Sanitation Data'!$E$29,0,10*ROW('Sanitation Data'!E54))="","",OFFSET('Sanitation Data'!$E$29,0,10*ROW('Sanitation Data'!E54)))</f>
        <v/>
      </c>
      <c r="CV60" s="36" t="str">
        <f ca="true">+IF(OFFSET('Sanitation Data'!$E$30,0,10*ROW('Sanitation Data'!E54))="","",OFFSET('Sanitation Data'!$E$30,0,10*ROW('Sanitation Data'!E54)))</f>
        <v/>
      </c>
      <c r="CW60" s="36" t="str">
        <f ca="true">+IF(OFFSET('Sanitation Data'!$E$31,0,10*ROW('Sanitation Data'!E54))="","",OFFSET('Sanitation Data'!$E$31,0,10*ROW('Sanitation Data'!E54)))</f>
        <v/>
      </c>
      <c r="CX60" s="36" t="str">
        <f ca="true">+IF(OFFSET('Sanitation Data'!$E$32,0,10*ROW('Sanitation Data'!E54))="","",OFFSET('Sanitation Data'!$E$32,0,10*ROW('Sanitation Data'!E54)))</f>
        <v/>
      </c>
      <c r="CY60" s="36" t="str">
        <f ca="true">+IF(OFFSET('Sanitation Data'!$E$33,0,10*ROW('Sanitation Data'!E54))="","",OFFSET('Sanitation Data'!$E$33,0,10*ROW('Sanitation Data'!E54)))</f>
        <v/>
      </c>
      <c r="CZ60" s="36" t="str">
        <f ca="true">+IF(OFFSET('Sanitation Data'!$F$29,0,10*ROW('Sanitation Data'!F54))="","",OFFSET('Sanitation Data'!$F$29,0,10*ROW('Sanitation Data'!F54)))</f>
        <v/>
      </c>
      <c r="DA60" s="36" t="str">
        <f ca="true">+IF(OFFSET('Sanitation Data'!$F$30,0,10*ROW('Sanitation Data'!F54))="","",OFFSET('Sanitation Data'!$F$30,0,10*ROW('Sanitation Data'!F54)))</f>
        <v/>
      </c>
      <c r="DB60" s="36" t="str">
        <f ca="true">+IF(OFFSET('Sanitation Data'!$F$31,0,10*ROW('Sanitation Data'!F54))="","",OFFSET('Sanitation Data'!$F$31,0,10*ROW('Sanitation Data'!F54)))</f>
        <v/>
      </c>
      <c r="DC60" s="36" t="str">
        <f ca="true">+IF(OFFSET('Sanitation Data'!$F$32,0,10*ROW('Sanitation Data'!F54))="","",OFFSET('Sanitation Data'!$F$32,0,10*ROW('Sanitation Data'!F54)))</f>
        <v/>
      </c>
      <c r="DD60" s="36" t="str">
        <f ca="true">+IF(OFFSET('Sanitation Data'!$F$33,0,10*ROW('Sanitation Data'!F54))="","",OFFSET('Sanitation Data'!$F$33,0,10*ROW('Sanitation Data'!F54)))</f>
        <v/>
      </c>
      <c r="DE60" s="36" t="str">
        <f ca="true">+IF(OFFSET('Sanitation Data'!$G$29,0,10*ROW('Sanitation Data'!G54))="","",OFFSET('Sanitation Data'!$G$29,0,10*ROW('Sanitation Data'!G54)))</f>
        <v/>
      </c>
      <c r="DF60" s="36" t="str">
        <f ca="true">+IF(OFFSET('Sanitation Data'!$G$30,0,10*ROW('Sanitation Data'!G54))="","",OFFSET('Sanitation Data'!$G$30,0,10*ROW('Sanitation Data'!G54)))</f>
        <v/>
      </c>
      <c r="DG60" s="36" t="str">
        <f ca="true">+IF(OFFSET('Sanitation Data'!$G$31,0,10*ROW('Sanitation Data'!G54))="","",OFFSET('Sanitation Data'!$G$31,0,10*ROW('Sanitation Data'!G54)))</f>
        <v/>
      </c>
      <c r="DH60" s="36" t="str">
        <f ca="true">+IF(OFFSET('Sanitation Data'!$G$32,0,10*ROW('Sanitation Data'!G54))="","",OFFSET('Sanitation Data'!$G$32,0,10*ROW('Sanitation Data'!G54)))</f>
        <v/>
      </c>
      <c r="DI60" s="36" t="str">
        <f ca="true">+IF(OFFSET('Sanitation Data'!$G$33,0,10*ROW('Sanitation Data'!G54))="","",OFFSET('Sanitation Data'!$G$33,0,10*ROW('Sanitation Data'!G54)))</f>
        <v/>
      </c>
      <c r="DJ60" s="36" t="str">
        <f ca="true">+IF(OFFSET('Sanitation Data'!$H$29,0,10*ROW('Sanitation Data'!H54))="","",OFFSET('Sanitation Data'!$H$29,0,10*ROW('Sanitation Data'!H54)))</f>
        <v/>
      </c>
      <c r="DK60" s="36" t="str">
        <f ca="true">+IF(OFFSET('Sanitation Data'!$H$30,0,10*ROW('Sanitation Data'!H54))="","",OFFSET('Sanitation Data'!$H$30,0,10*ROW('Sanitation Data'!H54)))</f>
        <v/>
      </c>
      <c r="DL60" s="36" t="str">
        <f ca="true">+IF(OFFSET('Sanitation Data'!$H$31,0,10*ROW('Sanitation Data'!H54))="","",OFFSET('Sanitation Data'!$H$31,0,10*ROW('Sanitation Data'!H54)))</f>
        <v/>
      </c>
      <c r="DM60" s="36" t="str">
        <f ca="true">+IF(OFFSET('Sanitation Data'!$H$32,0,10*ROW('Sanitation Data'!H54))="","",OFFSET('Sanitation Data'!$H$32,0,10*ROW('Sanitation Data'!H54)))</f>
        <v/>
      </c>
      <c r="DN60" s="36" t="str">
        <f ca="true">+IF(OFFSET('Sanitation Data'!$H$33,0,10*ROW('Sanitation Data'!H54))="","",OFFSET('Sanitation Data'!$H$33,0,10*ROW('Sanitation Data'!H54)))</f>
        <v/>
      </c>
      <c r="DO60" s="36" t="str">
        <f ca="true">+IF(OFFSET('Hygiene Data'!$C$12,0,10*ROW('Hygiene Data'!C54))="","",OFFSET('Hygiene Data'!$C$12,0,10*ROW('Hygiene Data'!C54)))</f>
        <v/>
      </c>
      <c r="DP60" s="36" t="str">
        <f ca="true">+IF(OFFSET('Hygiene Data'!$C$13,0,10*ROW('Hygiene Data'!C54))="","",OFFSET('Hygiene Data'!$C$13,0,10*ROW('Hygiene Data'!C54)))</f>
        <v/>
      </c>
      <c r="DQ60" s="36" t="str">
        <f ca="true">+IF(OFFSET('Hygiene Data'!$C$14,0,10*ROW('Hygiene Data'!C54))="","",OFFSET('Hygiene Data'!$C$14,0,10*ROW('Hygiene Data'!C54)))</f>
        <v/>
      </c>
      <c r="DR60" s="36" t="str">
        <f ca="true">+IF(OFFSET('Hygiene Data'!$D$12,0,10*ROW('Hygiene Data'!D54))="","",OFFSET('Hygiene Data'!$D$12,0,10*ROW('Hygiene Data'!D54)))</f>
        <v/>
      </c>
      <c r="DS60" s="36" t="str">
        <f ca="true">+IF(OFFSET('Hygiene Data'!$D$13,0,10*ROW('Hygiene Data'!D54))="","",OFFSET('Hygiene Data'!$D$13,0,10*ROW('Hygiene Data'!D54)))</f>
        <v/>
      </c>
      <c r="DT60" s="36" t="str">
        <f ca="true">+IF(OFFSET('Hygiene Data'!$D$14,0,10*ROW('Hygiene Data'!D54))="","",OFFSET('Hygiene Data'!$D$14,0,10*ROW('Hygiene Data'!D54)))</f>
        <v/>
      </c>
      <c r="DU60" s="36" t="str">
        <f ca="true">+IF(OFFSET('Hygiene Data'!$E$12,0,10*ROW('Hygiene Data'!E54))="","",OFFSET('Hygiene Data'!$E$12,0,10*ROW('Hygiene Data'!E54)))</f>
        <v/>
      </c>
      <c r="DV60" s="36" t="str">
        <f ca="true">+IF(OFFSET('Hygiene Data'!$E$13,0,10*ROW('Hygiene Data'!E54))="","",OFFSET('Hygiene Data'!$E$13,0,10*ROW('Hygiene Data'!E54)))</f>
        <v/>
      </c>
      <c r="DW60" s="36" t="str">
        <f ca="true">+IF(OFFSET('Hygiene Data'!$E$14,0,10*ROW('Hygiene Data'!E54))="","",OFFSET('Hygiene Data'!$E$14,0,10*ROW('Hygiene Data'!E54)))</f>
        <v/>
      </c>
      <c r="DX60" s="36" t="str">
        <f ca="true">+IF(OFFSET('Hygiene Data'!$F$12,0,10*ROW('Hygiene Data'!F54))="","",OFFSET('Hygiene Data'!$F$12,0,10*ROW('Hygiene Data'!F54)))</f>
        <v/>
      </c>
      <c r="DY60" s="36" t="str">
        <f ca="true">+IF(OFFSET('Hygiene Data'!$F$13,0,10*ROW('Hygiene Data'!F54))="","",OFFSET('Hygiene Data'!$F$13,0,10*ROW('Hygiene Data'!F54)))</f>
        <v/>
      </c>
      <c r="DZ60" s="36" t="str">
        <f ca="true">+IF(OFFSET('Hygiene Data'!$F$14,0,10*ROW('Hygiene Data'!F54))="","",OFFSET('Hygiene Data'!$F$14,0,10*ROW('Hygiene Data'!F54)))</f>
        <v/>
      </c>
      <c r="EA60" s="36" t="str">
        <f ca="true">+IF(OFFSET('Hygiene Data'!$G$12,0,10*ROW('Hygiene Data'!G54))="","",OFFSET('Hygiene Data'!$G$12,0,10*ROW('Hygiene Data'!G54)))</f>
        <v/>
      </c>
      <c r="EB60" s="36" t="str">
        <f ca="true">+IF(OFFSET('Hygiene Data'!$G$13,0,10*ROW('Hygiene Data'!G54))="","",OFFSET('Hygiene Data'!$G$13,0,10*ROW('Hygiene Data'!G54)))</f>
        <v/>
      </c>
      <c r="EC60" s="36" t="str">
        <f ca="true">+IF(OFFSET('Hygiene Data'!$G$14,0,10*ROW('Hygiene Data'!G54))="","",OFFSET('Hygiene Data'!$G$14,0,10*ROW('Hygiene Data'!G54)))</f>
        <v/>
      </c>
      <c r="ED60" s="36" t="str">
        <f ca="true">+IF(OFFSET('Hygiene Data'!$H$12,0,10*ROW('Hygiene Data'!H54))="","",OFFSET('Hygiene Data'!$H$12,0,10*ROW('Hygiene Data'!H54)))</f>
        <v/>
      </c>
      <c r="EE60" s="36" t="str">
        <f ca="true">+IF(OFFSET('Hygiene Data'!$H$13,0,10*ROW('Hygiene Data'!H54))="","",OFFSET('Hygiene Data'!$H$13,0,10*ROW('Hygiene Data'!H54)))</f>
        <v/>
      </c>
      <c r="EF60" s="36" t="str">
        <f ca="true">+IF(OFFSET('Hygiene Data'!$H$14,0,10*ROW('Hygiene Data'!H54))="","",OFFSET('Hygiene Data'!$H$14,0,10*ROW('Hygiene Data'!H54)))</f>
        <v/>
      </c>
    </row>
    <row r="61" x14ac:dyDescent="0.2">
      <c r="A61" s="59" t="str">
        <f ca="true">+IF(OFFSET('Water Data'!$B$1,0,10*ROW('Water Data'!B58))="","",OFFSET('Water Data'!$B$1,0,10*ROW('Water Data'!B58)))</f>
        <v/>
      </c>
      <c r="B61" s="59" t="str">
        <f ca="true">+IF(OFFSET('Water Data'!$A$3,0,10*ROW('Water Data'!A58))="","",OFFSET('Water Data'!$A$3,0,10*ROW('Water Data'!A58)))</f>
        <v/>
      </c>
      <c r="C61" s="59" t="str">
        <f ca="true">+IF(OFFSET('Water Data'!$C$3,0,10*ROW('Water Data'!C58))="","",OFFSET('Water Data'!$C$3,0,10*ROW('Water Data'!C58)))</f>
        <v/>
      </c>
      <c r="D61" s="250" t="e">
        <f ca="true">+IF(AND(ISNUMBER(OFFSET('Water Data'!$C$5,0,10*ROW('Water Data'!C55))),BS61="Yes"),100-OFFSET('Water Data'!$C$5,0,10*ROW('Water Data'!C55)),IF(AND(ISNUMBER(OFFSET('Water Data'!$C$5,0,10*ROW('Water Data'!C55))),BS61="No",ISNUMBER(OFFSET('Water Data'!$C$5,0,10*ROW('Water Data'!C55)))),CONCATENATE("[",ROUND(100-OFFSET('Water Data'!$C$5,0,10*ROW('Water Data'!C55)),0),"]"),IF(AND(ISNUMBER(OFFSET('Water Data'!$C$5,0,10*ROW('Water Data'!C55))),BS61="",ISNUMBER(OFFSET('Water Data'!$C$5,0,10*ROW('Water Data'!C55)))),100-OFFSET('Water Data'!$C$5,0,10*ROW('Water Data'!C55)),NA())))</f>
        <v>#N/A</v>
      </c>
      <c r="E61" s="250" t="e">
        <f ca="true">+IF(AND(ISNUMBER(OFFSET('Water Data'!$C$7,0,10*ROW('Water Data'!D55))),BT61="Yes"),OFFSET('Water Data'!$C$7,0,10*ROW('Water Data'!C55)),IF(AND(ISNUMBER(OFFSET('Water Data'!$C$7,0,10*ROW('Water Data'!C55))),BT61="No",ISNUMBER(OFFSET('Water Data'!$C$7,0,10*ROW('Water Data'!C55)))),CONCATENATE("[",ROUND(OFFSET('Water Data'!$C$7,0,10*ROW('Water Data'!C55)),0),"]"),IF(AND(ISNUMBER(OFFSET('Water Data'!$C$7,0,10*ROW('Water Data'!C55))),BT61="",ISNUMBER(OFFSET('Water Data'!$C$7,0,10*ROW('Water Data'!C55)))),OFFSET('Water Data'!$C$7,0,10*ROW('Water Data'!C55)),NA())))</f>
        <v>#N/A</v>
      </c>
      <c r="F61" s="250" t="e">
        <f ca="true">+IF(AND(ISNUMBER(OFFSET('Water Data'!$C$10,0,10*ROW('Water Data'!C55))),BU61="Yes"),OFFSET('Water Data'!$C$10,0,10*ROW('Water Data'!C55)),IF(AND(ISNUMBER(OFFSET('Water Data'!$C$10,0,10*ROW('Water Data'!C55))),BU61="No",ISNUMBER(OFFSET('Water Data'!$C$10,0,10*ROW('Water Data'!C55)))),CONCATENATE("[",ROUND(OFFSET('Water Data'!$C$10,0,10*ROW('Water Data'!C55)),0),"]"),IF(AND(ISNUMBER(OFFSET('Water Data'!$C$10,0,10*ROW('Water Data'!C55))),BU61="",ISNUMBER(OFFSET('Water Data'!$C$10,0,10*ROW('Water Data'!C55)))),OFFSET('Water Data'!$C$10,0,10*ROW('Water Data'!C55)),NA())))</f>
        <v>#N/A</v>
      </c>
      <c r="G61" s="250" t="e">
        <f ca="true">+IF(AND(ISNUMBER(OFFSET('Water Data'!$D$5,0,10*ROW('Water Data'!D55))),BV61="Yes"),100-OFFSET('Water Data'!$D$5,0,10*ROW('Water Data'!D55)),IF(AND(ISNUMBER(OFFSET('Water Data'!$D$5,0,10*ROW('Water Data'!D55))),BV61="No",ISNUMBER(OFFSET('Water Data'!$D$5,0,10*ROW('Water Data'!D55)))),CONCATENATE("[",ROUND(100-OFFSET('Water Data'!$D$5,0,10*ROW('Water Data'!D55)),0),"]"),IF(AND(ISNUMBER(OFFSET('Water Data'!$D$5,0,10*ROW('Water Data'!D55))),BV61="",ISNUMBER(OFFSET('Water Data'!$D$5,0,10*ROW('Water Data'!D55)))),100-OFFSET('Water Data'!$D$5,0,10*ROW('Water Data'!D55)),NA())))</f>
        <v>#N/A</v>
      </c>
      <c r="H61" s="250" t="e">
        <f ca="true">+IF(AND(ISNUMBER(OFFSET('Water Data'!$D$7,0,10*ROW('Water Data'!D55))),BW61="Yes"),OFFSET('Water Data'!$D$7,0,10*ROW('Water Data'!D55)),IF(AND(ISNUMBER(OFFSET('Water Data'!$D$7,0,10*ROW('Water Data'!D55))),BW61="No",ISNUMBER(OFFSET('Water Data'!$D$7,0,10*ROW('Water Data'!D55)))),CONCATENATE("[",ROUND(OFFSET('Water Data'!$C$7,0,10*ROW('Water Data'!D55)),0),"]"),IF(AND(ISNUMBER(OFFSET('Water Data'!$D$7,0,10*ROW('Water Data'!D55))),BW61="",ISNUMBER(OFFSET('Water Data'!$D$7,0,10*ROW('Water Data'!D55)))),OFFSET('Water Data'!$D$7,0,10*ROW('Water Data'!D55)),NA())))</f>
        <v>#N/A</v>
      </c>
      <c r="I61" s="250" t="e">
        <f ca="true">+IF(AND(ISNUMBER(OFFSET('Water Data'!$D$10,0,10*ROW('Water Data'!D55))),BX61="Yes"),OFFSET('Water Data'!$D$10,0,10*ROW('Water Data'!D55)),IF(AND(ISNUMBER(OFFSET('Water Data'!$D$10,0,10*ROW('Water Data'!D55))),BX61="No",ISNUMBER(OFFSET('Water Data'!$D$10,0,10*ROW('Water Data'!D55)))),CONCATENATE("[",ROUND(OFFSET('Water Data'!$D$10,0,10*ROW('Water Data'!D55)),0),"]"),IF(AND(ISNUMBER(OFFSET('Water Data'!$D$10,0,10*ROW('Water Data'!D55))),BX61="",ISNUMBER(OFFSET('Water Data'!$D$10,0,10*ROW('Water Data'!D55)))),OFFSET('Water Data'!$D$10,0,10*ROW('Water Data'!D55)),NA())))</f>
        <v>#N/A</v>
      </c>
      <c r="J61" s="250" t="e">
        <f ca="true">+IF(AND(ISNUMBER(OFFSET('Water Data'!$E$5,0,10*ROW('Water Data'!E55))),BY61="Yes"),100-OFFSET('Water Data'!$E$5,0,10*ROW('Water Data'!E55)),IF(AND(ISNUMBER(OFFSET('Water Data'!$E$5,0,10*ROW('Water Data'!E55))),BY61="No",ISNUMBER(OFFSET('Water Data'!$E$5,0,10*ROW('Water Data'!E55)))),CONCATENATE("[",ROUND(100-OFFSET('Water Data'!$E$5,0,10*ROW('Water Data'!E55)),0),"]"),IF(AND(ISNUMBER(OFFSET('Water Data'!$E$5,0,10*ROW('Water Data'!E55))),BY61="",ISNUMBER(OFFSET('Water Data'!$E$5,0,10*ROW('Water Data'!E55)))),100-OFFSET('Water Data'!$E$5,0,10*ROW('Water Data'!E55)),NA())))</f>
        <v>#N/A</v>
      </c>
      <c r="K61" s="250" t="e">
        <f ca="true">+IF(AND(ISNUMBER(OFFSET('Water Data'!$E$7,0,10*ROW('Water Data'!E55))),BZ61="Yes"),OFFSET('Water Data'!$E$7,0,10*ROW('Water Data'!E55)),IF(AND(ISNUMBER(OFFSET('Water Data'!$E$7,0,10*ROW('Water Data'!E55))),BZ61="No",ISNUMBER(OFFSET('Water Data'!$E$7,0,10*ROW('Water Data'!E55)))),CONCATENATE("[",ROUND(OFFSET('Water Data'!$E$7,0,10*ROW('Water Data'!E55)),0),"]"),IF(AND(ISNUMBER(OFFSET('Water Data'!$E$7,0,10*ROW('Water Data'!E55))),BZ61="",ISNUMBER(OFFSET('Water Data'!$E$7,0,10*ROW('Water Data'!E55)))),OFFSET('Water Data'!$E$7,0,10*ROW('Water Data'!E55)),NA())))</f>
        <v>#N/A</v>
      </c>
      <c r="L61" s="250" t="e">
        <f ca="true">+IF(AND(ISNUMBER(OFFSET('Water Data'!$E$10,0,10*ROW('Water Data'!E55))),CA61="Yes"),OFFSET('Water Data'!$E$10,0,10*ROW('Water Data'!E55)),IF(AND(ISNUMBER(OFFSET('Water Data'!$E$10,0,10*ROW('Water Data'!E55))),CA61="No",ISNUMBER(OFFSET('Water Data'!$E$10,0,10*ROW('Water Data'!E55)))),CONCATENATE("[",ROUND(OFFSET('Water Data'!$E$10,0,10*ROW('Water Data'!E55)),0),"]"),IF(AND(ISNUMBER(OFFSET('Water Data'!$E$10,0,10*ROW('Water Data'!E55))),CA61="",ISNUMBER(OFFSET('Water Data'!$E$10,0,10*ROW('Water Data'!E55)))),OFFSET('Water Data'!$E$10,0,10*ROW('Water Data'!E55)),NA())))</f>
        <v>#N/A</v>
      </c>
      <c r="M61" s="250" t="e">
        <f ca="true">+IF(AND(ISNUMBER(OFFSET('Water Data'!$F$5,0,10*ROW('Water Data'!F55))),CB61="Yes"),100-OFFSET('Water Data'!$F$5,0,10*ROW('Water Data'!F55)),IF(AND(ISNUMBER(OFFSET('Water Data'!$F$5,0,10*ROW('Water Data'!F55))),CB61="No",ISNUMBER(OFFSET('Water Data'!$F$5,0,10*ROW('Water Data'!F55)))),CONCATENATE("[",ROUND(100-OFFSET('Water Data'!$F$5,0,10*ROW('Water Data'!F55)),0),"]"),IF(AND(ISNUMBER(OFFSET('Water Data'!$F$5,0,10*ROW('Water Data'!F55))),CB61="",ISNUMBER(OFFSET('Water Data'!$F$5,0,10*ROW('Water Data'!F55)))),100-OFFSET('Water Data'!$F$5,0,10*ROW('Water Data'!F55)),NA())))</f>
        <v>#N/A</v>
      </c>
      <c r="N61" s="250" t="e">
        <f ca="true">+IF(AND(ISNUMBER(OFFSET('Water Data'!$F$7,0,10*ROW('Water Data'!F55))),CC61="Yes"),OFFSET('Water Data'!$F$7,0,10*ROW('Water Data'!F55)),IF(AND(ISNUMBER(OFFSET('Water Data'!$F$7,0,10*ROW('Water Data'!F55))),CC61="No",ISNUMBER(OFFSET('Water Data'!$F$7,0,10*ROW('Water Data'!F55)))),CONCATENATE("[",ROUND(OFFSET('Water Data'!$F$7,0,10*ROW('Water Data'!F55)),0),"]"),IF(AND(ISNUMBER(OFFSET('Water Data'!$F$7,0,10*ROW('Water Data'!F55))),CC61="",ISNUMBER(OFFSET('Water Data'!$F$7,0,10*ROW('Water Data'!F55)))),OFFSET('Water Data'!$F$7,0,10*ROW('Water Data'!F55)),NA())))</f>
        <v>#N/A</v>
      </c>
      <c r="O61" s="250" t="e">
        <f ca="true">+IF(AND(ISNUMBER(OFFSET('Water Data'!$F$10,0,10*ROW('Water Data'!F55))),CD61="Yes"),OFFSET('Water Data'!$F$10,0,10*ROW('Water Data'!F55)),IF(AND(ISNUMBER(OFFSET('Water Data'!$F$10,0,10*ROW('Water Data'!F55))),CD61="No",ISNUMBER(OFFSET('Water Data'!$F$10,0,10*ROW('Water Data'!F55)))),CONCATENATE("[",ROUND(OFFSET('Water Data'!$F$10,0,10*ROW('Water Data'!F55)),0),"]"),IF(AND(ISNUMBER(OFFSET('Water Data'!$F$10,0,10*ROW('Water Data'!F55))),CD61="",ISNUMBER(OFFSET('Water Data'!$F$10,0,10*ROW('Water Data'!F55)))),OFFSET('Water Data'!$F$10,0,10*ROW('Water Data'!F55)),NA())))</f>
        <v>#N/A</v>
      </c>
      <c r="P61" s="250" t="e">
        <f ca="true">+IF(AND(ISNUMBER(OFFSET('Water Data'!$G$5,0,10*ROW('Water Data'!G55))),CE61="Yes"),100-OFFSET('Water Data'!$G$5,0,10*ROW('Water Data'!G55)),IF(AND(ISNUMBER(OFFSET('Water Data'!$G$5,0,10*ROW('Water Data'!G55))),CE61="No",ISNUMBER(OFFSET('Water Data'!$G$5,0,10*ROW('Water Data'!G55)))),CONCATENATE("[",ROUND(100-OFFSET('Water Data'!$G$5,0,10*ROW('Water Data'!G55)),0),"]"),IF(AND(ISNUMBER(OFFSET('Water Data'!$G$5,0,10*ROW('Water Data'!G55))),CE61="",ISNUMBER(OFFSET('Water Data'!$G$5,0,10*ROW('Water Data'!G55)))),100-OFFSET('Water Data'!$G$5,0,10*ROW('Water Data'!G55)),NA())))</f>
        <v>#N/A</v>
      </c>
      <c r="Q61" s="250" t="e">
        <f ca="true">+IF(AND(ISNUMBER(OFFSET('Water Data'!$G$7,0,10*ROW('Water Data'!G55))),CF61="Yes"),OFFSET('Water Data'!$G$7,0,10*ROW('Water Data'!G55)),IF(AND(ISNUMBER(OFFSET('Water Data'!$G$7,0,10*ROW('Water Data'!G55))),CF61="No",ISNUMBER(OFFSET('Water Data'!$G$7,0,10*ROW('Water Data'!G55)))),CONCATENATE("[",ROUND(OFFSET('Water Data'!$G$7,0,10*ROW('Water Data'!G55)),0),"]"),IF(AND(ISNUMBER(OFFSET('Water Data'!$G$7,0,10*ROW('Water Data'!G55))),CF61="",ISNUMBER(OFFSET('Water Data'!$G$7,0,10*ROW('Water Data'!G55)))),OFFSET('Water Data'!$G$7,0,10*ROW('Water Data'!G55)),NA())))</f>
        <v>#N/A</v>
      </c>
      <c r="R61" s="250" t="e">
        <f ca="true">+IF(AND(ISNUMBER(OFFSET('Water Data'!$G$10,0,10*ROW('Water Data'!G55))),CG61="Yes"),OFFSET('Water Data'!$G$10,0,10*ROW('Water Data'!G55)),IF(AND(ISNUMBER(OFFSET('Water Data'!$G$10,0,10*ROW('Water Data'!G55))),CG61="No",ISNUMBER(OFFSET('Water Data'!$G$10,0,10*ROW('Water Data'!G55)))),CONCATENATE("[",ROUND(OFFSET('Water Data'!$G$10,0,10*ROW('Water Data'!G55)),0),"]"),IF(AND(ISNUMBER(OFFSET('Water Data'!$G$10,0,10*ROW('Water Data'!G55))),CG61="",ISNUMBER(OFFSET('Water Data'!$G$10,0,10*ROW('Water Data'!G55)))),OFFSET('Water Data'!$G$10,0,10*ROW('Water Data'!G55)),NA())))</f>
        <v>#N/A</v>
      </c>
      <c r="S61" s="250" t="e">
        <f ca="true">+IF(AND(ISNUMBER(OFFSET('Water Data'!$H$5,0,10*ROW('Water Data'!H55))),CH61="Yes"),100-OFFSET('Water Data'!$H$5,0,10*ROW('Water Data'!H55)),IF(AND(ISNUMBER(OFFSET('Water Data'!$H$5,0,10*ROW('Water Data'!H55))),CH61="No",ISNUMBER(OFFSET('Water Data'!$H$5,0,10*ROW('Water Data'!H55)))),CONCATENATE("[",ROUND(100-OFFSET('Water Data'!$H$5,0,10*ROW('Water Data'!H55)),0),"]"),IF(AND(ISNUMBER(OFFSET('Water Data'!$H$5,0,10*ROW('Water Data'!H55))),CH61="",ISNUMBER(OFFSET('Water Data'!$H$5,0,10*ROW('Water Data'!H55)))),100-OFFSET('Water Data'!$H$5,0,10*ROW('Water Data'!H55)),NA())))</f>
        <v>#N/A</v>
      </c>
      <c r="T61" s="250" t="e">
        <f ca="true">+IF(AND(ISNUMBER(OFFSET('Water Data'!$H$7,0,10*ROW('Water Data'!H55))),CI61="Yes"),OFFSET('Water Data'!$H$7,0,10*ROW('Water Data'!H55)),IF(AND(ISNUMBER(OFFSET('Water Data'!$H$7,0,10*ROW('Water Data'!H55))),CI61="No",ISNUMBER(OFFSET('Water Data'!$H$7,0,10*ROW('Water Data'!H55)))),CONCATENATE("[",ROUND(OFFSET('Water Data'!$H$7,0,10*ROW('Water Data'!H55)),0),"]"),IF(AND(ISNUMBER(OFFSET('Water Data'!$H$7,0,10*ROW('Water Data'!H55))),CI61="",ISNUMBER(OFFSET('Water Data'!$H$7,0,10*ROW('Water Data'!H55)))),OFFSET('Water Data'!$H$7,0,10*ROW('Water Data'!H55)),NA())))</f>
        <v>#N/A</v>
      </c>
      <c r="U61" s="250" t="e">
        <f ca="true">+IF(AND(ISNUMBER(OFFSET('Water Data'!$H$10,0,10*ROW('Water Data'!H55))),CJ61="Yes"),OFFSET('Water Data'!$H$10,0,10*ROW('Water Data'!H55)),IF(AND(ISNUMBER(OFFSET('Water Data'!$H$10,0,10*ROW('Water Data'!H55))),CJ61="No",ISNUMBER(OFFSET('Water Data'!$H$10,0,10*ROW('Water Data'!H55)))),CONCATENATE("[",ROUND(OFFSET('Water Data'!$H$10,0,10*ROW('Water Data'!H55)),0),"]"),IF(AND(ISNUMBER(OFFSET('Water Data'!$H$10,0,10*ROW('Water Data'!H55))),CJ61="",ISNUMBER(OFFSET('Water Data'!$H$10,0,10*ROW('Water Data'!H55)))),OFFSET('Water Data'!$H$10,0,10*ROW('Water Data'!H55)),NA())))</f>
        <v>#N/A</v>
      </c>
      <c r="V61" s="251" t="e">
        <f ca="true">+IF(AND(ISNUMBER(OFFSET('Sanitation Data'!$C$5,0,10*ROW('Sanitation Data'!C55))),CK61="Yes"),100-OFFSET('Sanitation Data'!$C$5,0,10*ROW('Sanitation Data'!C55)),IF(AND(ISNUMBER(OFFSET('Sanitation Data'!$C$5,0,10*ROW('Sanitation Data'!C55))),CK61="No",ISNUMBER(OFFSET('Sanitation Data'!$C$5,0,10*ROW('Sanitation Data'!C55)))),CONCATENATE("[",ROUND(100-OFFSET('Sanitation Data'!$C$5,0,10*ROW('Sanitation Data'!C55)),0),"]"),IF(AND(ISNUMBER(OFFSET('Sanitation Data'!$C$5,0,10*ROW('Sanitation Data'!C55))),CK61="",ISNUMBER(OFFSET('Sanitation Data'!$C$5,0,10*ROW('Sanitation Data'!C55)))),100-OFFSET('Sanitation Data'!$C$5,0,10*ROW('Sanitation Data'!C55)),NA())))</f>
        <v>#N/A</v>
      </c>
      <c r="W61" s="251" t="e">
        <f ca="true">+IF(AND(ISNUMBER(OFFSET('Sanitation Data'!$C$7,0,10*ROW('Sanitation Data'!C55))),CL61="Yes"),OFFSET('Sanitation Data'!$C$7,0,10*ROW('Sanitation Data'!C55)),IF(AND(ISNUMBER(OFFSET('Sanitation Data'!$C$7,0,10*ROW('Sanitation Data'!C55))),CL61="No",ISNUMBER(OFFSET('Sanitation Data'!$C$7,0,10*ROW('Sanitation Data'!C55)))),CONCATENATE("[",ROUND(OFFSET('Sanitation Data'!$C$7,0,10*ROW('Sanitation Data'!C55)),0),"]"),IF(AND(ISNUMBER(OFFSET('Sanitation Data'!$C$7,0,10*ROW('Sanitation Data'!C55))),CL61="",ISNUMBER(OFFSET('Sanitation Data'!$C$7,0,10*ROW('Sanitation Data'!C55)))),OFFSET('Sanitation Data'!$C$7,0,10*ROW('Sanitation Data'!C55)),NA())))</f>
        <v>#N/A</v>
      </c>
      <c r="X61" s="251" t="e">
        <f ca="true">+IF(AND(ISNUMBER(OFFSET('Sanitation Data'!$C$11,0,10*ROW('Sanitation Data'!C55))),CM61="Yes"),OFFSET('Sanitation Data'!$C$11,0,10*ROW('Sanitation Data'!C55)),IF(AND(ISNUMBER(OFFSET('Sanitation Data'!$C$11,0,10*ROW('Sanitation Data'!C55))),CM61="No",ISNUMBER(OFFSET('Sanitation Data'!$C$11,0,10*ROW('Sanitation Data'!C55)))),CONCATENATE("[",ROUND(OFFSET('Sanitation Data'!$C$11,0,10*ROW('Sanitation Data'!C55)),0),"]"),IF(AND(ISNUMBER(OFFSET('Sanitation Data'!$C$11,0,10*ROW('Sanitation Data'!C55))),CM61="",ISNUMBER(OFFSET('Sanitation Data'!$C$11,0,10*ROW('Sanitation Data'!C55)))),OFFSET('Sanitation Data'!$C$11,0,10*ROW('Sanitation Data'!C55)),NA())))</f>
        <v>#N/A</v>
      </c>
      <c r="Y61" s="251" t="e">
        <f ca="true">+IF(AND(ISNUMBER(OFFSET('Sanitation Data'!$C$12,0,10*ROW('Sanitation Data'!C55))),CN61="Yes"),OFFSET('Sanitation Data'!$C$12,0,10*ROW('Sanitation Data'!C55)),IF(AND(ISNUMBER(OFFSET('Sanitation Data'!$C$12,0,10*ROW('Sanitation Data'!C55))),CN61="No",ISNUMBER(OFFSET('Sanitation Data'!$C$12,0,10*ROW('Sanitation Data'!C55)))),CONCATENATE("[",ROUND(OFFSET('Sanitation Data'!$C$12,0,10*ROW('Sanitation Data'!C55)),0),"]"),IF(AND(ISNUMBER(OFFSET('Sanitation Data'!$C$12,0,10*ROW('Sanitation Data'!C55))),CN61="",ISNUMBER(OFFSET('Sanitation Data'!$C$12,0,10*ROW('Sanitation Data'!C55)))),OFFSET('Sanitation Data'!$C$12,0,10*ROW('Sanitation Data'!C55)),NA())))</f>
        <v>#N/A</v>
      </c>
      <c r="Z61" s="251" t="e">
        <f ca="true">+IF(AND(ISNUMBER(OFFSET('Sanitation Data'!$C$13,0,10*ROW('Sanitation Data'!C55))),CO61="Yes"),OFFSET('Sanitation Data'!$C$13,0,10*ROW('Sanitation Data'!C55)),IF(AND(ISNUMBER(OFFSET('Sanitation Data'!$C$13,0,10*ROW('Sanitation Data'!C55))),CO61="No",ISNUMBER(OFFSET('Sanitation Data'!$C$13,0,10*ROW('Sanitation Data'!C55)))),CONCATENATE("[",ROUND(OFFSET('Sanitation Data'!$C$13,0,10*ROW('Sanitation Data'!C55)),0),"]"),IF(AND(ISNUMBER(OFFSET('Sanitation Data'!$C$13,0,10*ROW('Sanitation Data'!C55))),CO61="",ISNUMBER(OFFSET('Sanitation Data'!$C$13,0,10*ROW('Sanitation Data'!C55)))),OFFSET('Sanitation Data'!$C$13,0,10*ROW('Sanitation Data'!C55)),NA())))</f>
        <v>#N/A</v>
      </c>
      <c r="AA61" s="251" t="e">
        <f ca="true">+IF(AND(ISNUMBER(OFFSET('Sanitation Data'!$D$5,0,10*ROW('Sanitation Data'!D55))),CP61="Yes"),100-OFFSET('Sanitation Data'!$D$5,0,10*ROW('Sanitation Data'!D55)),IF(AND(ISNUMBER(OFFSET('Sanitation Data'!$D$5,0,10*ROW('Sanitation Data'!D55))),CP61="No",ISNUMBER(OFFSET('Sanitation Data'!$D$5,0,10*ROW('Sanitation Data'!D55)))),CONCATENATE("[",ROUND(100-OFFSET('Sanitation Data'!$D$5,0,10*ROW('Sanitation Data'!D55)),0),"]"),IF(AND(ISNUMBER(OFFSET('Sanitation Data'!$D$5,0,10*ROW('Sanitation Data'!D55))),CP61="",ISNUMBER(OFFSET('Sanitation Data'!$D$5,0,10*ROW('Sanitation Data'!D55)))),100-OFFSET('Sanitation Data'!$D$5,0,10*ROW('Sanitation Data'!D55)),NA())))</f>
        <v>#N/A</v>
      </c>
      <c r="AB61" s="251" t="e">
        <f ca="true">+IF(AND(ISNUMBER(OFFSET('Sanitation Data'!$D$7,0,10*ROW('Sanitation Data'!D55))),CQ61="Yes"),OFFSET('Sanitation Data'!$D$7,0,10*ROW('Sanitation Data'!G55)),IF(AND(ISNUMBER(OFFSET('Sanitation Data'!$D$7,0,10*ROW('Sanitation Data'!D55))),CQ61="No",ISNUMBER(OFFSET('Sanitation Data'!$D$7,0,10*ROW('Sanitation Data'!D55)))),CONCATENATE("[",ROUND(OFFSET('Sanitation Data'!$D$7,0,10*ROW('Sanitation Data'!D55)),0),"]"),IF(AND(ISNUMBER(OFFSET('Sanitation Data'!$D$7,0,10*ROW('Sanitation Data'!D55))),CQ61="",ISNUMBER(OFFSET('Sanitation Data'!$D$7,0,10*ROW('Sanitation Data'!D55)))),OFFSET('Sanitation Data'!$D$7,0,10*ROW('Sanitation Data'!D55)),NA())))</f>
        <v>#N/A</v>
      </c>
      <c r="AC61" s="251" t="e">
        <f ca="true">+IF(AND(ISNUMBER(OFFSET('Sanitation Data'!$D$11,0,10*ROW('Sanitation Data'!D55))),CR61="Yes"),OFFSET('Sanitation Data'!$D$11,0,10*ROW('Sanitation Data'!D55)),IF(AND(ISNUMBER(OFFSET('Sanitation Data'!$D$11,0,10*ROW('Sanitation Data'!D55))),CR61="No",ISNUMBER(OFFSET('Sanitation Data'!$D$11,0,10*ROW('Sanitation Data'!D55)))),CONCATENATE("[",ROUND(OFFSET('Sanitation Data'!$D$11,0,10*ROW('Sanitation Data'!D55)),0),"]"),IF(AND(ISNUMBER(OFFSET('Sanitation Data'!$D$11,0,10*ROW('Sanitation Data'!D55))),CR61="",ISNUMBER(OFFSET('Sanitation Data'!$D$11,0,10*ROW('Sanitation Data'!D55)))),OFFSET('Sanitation Data'!$D$11,0,10*ROW('Sanitation Data'!D55)),NA())))</f>
        <v>#N/A</v>
      </c>
      <c r="AD61" s="251" t="e">
        <f ca="true">+IF(AND(ISNUMBER(OFFSET('Sanitation Data'!$D$12,0,10*ROW('Sanitation Data'!D55))),CS61="Yes"),OFFSET('Sanitation Data'!$D$12,0,10*ROW('Sanitation Data'!D55)),IF(AND(ISNUMBER(OFFSET('Sanitation Data'!$D$12,0,10*ROW('Sanitation Data'!D55))),CS61="No",ISNUMBER(OFFSET('Sanitation Data'!$D$12,0,10*ROW('Sanitation Data'!D55)))),CONCATENATE("[",ROUND(OFFSET('Sanitation Data'!$D$12,0,10*ROW('Sanitation Data'!D55)),0),"]"),IF(AND(ISNUMBER(OFFSET('Sanitation Data'!$D$12,0,10*ROW('Sanitation Data'!D55))),CS61="",ISNUMBER(OFFSET('Sanitation Data'!$D$12,0,10*ROW('Sanitation Data'!D55)))),OFFSET('Sanitation Data'!$D$12,0,10*ROW('Sanitation Data'!D55)),NA())))</f>
        <v>#N/A</v>
      </c>
      <c r="AE61" s="251" t="e">
        <f ca="true">+IF(AND(ISNUMBER(OFFSET('Sanitation Data'!$D$13,0,10*ROW('Sanitation Data'!D55))),CT61="Yes"),OFFSET('Sanitation Data'!$D$13,0,10*ROW('Sanitation Data'!D55)),IF(AND(ISNUMBER(OFFSET('Sanitation Data'!$D$13,0,10*ROW('Sanitation Data'!D55))),CT61="No",ISNUMBER(OFFSET('Sanitation Data'!$D$13,0,10*ROW('Sanitation Data'!D55)))),CONCATENATE("[",ROUND(OFFSET('Sanitation Data'!$D$13,0,10*ROW('Sanitation Data'!D55)),0),"]"),IF(AND(ISNUMBER(OFFSET('Sanitation Data'!$D$13,0,10*ROW('Sanitation Data'!D55))),CT61="",ISNUMBER(OFFSET('Sanitation Data'!$D$13,0,10*ROW('Sanitation Data'!D55)))),OFFSET('Sanitation Data'!$D$13,0,10*ROW('Sanitation Data'!D55)),NA())))</f>
        <v>#N/A</v>
      </c>
      <c r="AF61" s="251" t="e">
        <f ca="true">+IF(AND(ISNUMBER(OFFSET('Sanitation Data'!$E$5,0,10*ROW('Sanitation Data'!E55))),CU61="Yes"),100-OFFSET('Sanitation Data'!$E$5,0,10*ROW('Sanitation Data'!E55)),IF(AND(ISNUMBER(OFFSET('Sanitation Data'!$E$5,0,10*ROW('Sanitation Data'!E55))),CU61="No",ISNUMBER(OFFSET('Sanitation Data'!$E$5,0,10*ROW('Sanitation Data'!E55)))),CONCATENATE("[",ROUND(100-OFFSET('Sanitation Data'!$E$5,0,10*ROW('Sanitation Data'!E55)),0),"]"),IF(AND(ISNUMBER(OFFSET('Sanitation Data'!$E$5,0,10*ROW('Sanitation Data'!E55))),CU61="",ISNUMBER(OFFSET('Sanitation Data'!$E$5,0,10*ROW('Sanitation Data'!E55)))),100-OFFSET('Sanitation Data'!$E$5,0,10*ROW('Sanitation Data'!E55)),NA())))</f>
        <v>#N/A</v>
      </c>
      <c r="AG61" s="251" t="e">
        <f ca="true">+IF(AND(ISNUMBER(OFFSET('Sanitation Data'!$E$7,0,10*ROW('Sanitation Data'!E55))),CV61="Yes"),OFFSET('Sanitation Data'!$E$7,0,10*ROW('Sanitation Data'!E55)),IF(AND(ISNUMBER(OFFSET('Sanitation Data'!$E$7,0,10*ROW('Sanitation Data'!E55))),CV61="No",ISNUMBER(OFFSET('Sanitation Data'!$E$7,0,10*ROW('Sanitation Data'!E55)))),CONCATENATE("[",ROUND(OFFSET('Sanitation Data'!$E$7,0,10*ROW('Sanitation Data'!E55)),0),"]"),IF(AND(ISNUMBER(OFFSET('Sanitation Data'!$E$7,0,10*ROW('Sanitation Data'!E55))),CV61="",ISNUMBER(OFFSET('Sanitation Data'!$E$7,0,10*ROW('Sanitation Data'!E55)))),OFFSET('Sanitation Data'!$E$7,0,10*ROW('Sanitation Data'!E55)),NA())))</f>
        <v>#N/A</v>
      </c>
      <c r="AH61" s="251" t="e">
        <f ca="true">+IF(AND(ISNUMBER(OFFSET('Sanitation Data'!$E$11,0,10*ROW('Sanitation Data'!E55))),CW61="Yes"),OFFSET('Sanitation Data'!$E$11,0,10*ROW('Sanitation Data'!E55)),IF(AND(ISNUMBER(OFFSET('Sanitation Data'!$E$11,0,10*ROW('Sanitation Data'!E55))),CW61="No",ISNUMBER(OFFSET('Sanitation Data'!$E$11,0,10*ROW('Sanitation Data'!E55)))),CONCATENATE("[",ROUND(OFFSET('Sanitation Data'!$E$11,0,10*ROW('Sanitation Data'!E55)),0),"]"),IF(AND(ISNUMBER(OFFSET('Sanitation Data'!$E$11,0,10*ROW('Sanitation Data'!E55))),CW61="",ISNUMBER(OFFSET('Sanitation Data'!$E$11,0,10*ROW('Sanitation Data'!E55)))),OFFSET('Sanitation Data'!$E$11,0,10*ROW('Sanitation Data'!E55)),NA())))</f>
        <v>#N/A</v>
      </c>
      <c r="AI61" s="251" t="e">
        <f ca="true">+IF(AND(ISNUMBER(OFFSET('Sanitation Data'!$E$12,0,10*ROW('Sanitation Data'!E55))),CX61="Yes"),OFFSET('Sanitation Data'!$E$12,0,10*ROW('Sanitation Data'!E55)),IF(AND(ISNUMBER(OFFSET('Sanitation Data'!$E$12,0,10*ROW('Sanitation Data'!E55))),CX61="No",ISNUMBER(OFFSET('Sanitation Data'!$E$12,0,10*ROW('Sanitation Data'!E55)))),CONCATENATE("[",ROUND(OFFSET('Sanitation Data'!$E$12,0,10*ROW('Sanitation Data'!E55)),0),"]"),IF(AND(ISNUMBER(OFFSET('Sanitation Data'!$E$12,0,10*ROW('Sanitation Data'!E55))),CX61="",ISNUMBER(OFFSET('Sanitation Data'!$E$12,0,10*ROW('Sanitation Data'!E55)))),OFFSET('Sanitation Data'!$E$12,0,10*ROW('Sanitation Data'!E55)),NA())))</f>
        <v>#N/A</v>
      </c>
      <c r="AJ61" s="251" t="e">
        <f ca="true">+IF(AND(ISNUMBER(OFFSET('Sanitation Data'!$E$13,0,10*ROW('Sanitation Data'!E55))),CY61="Yes"),OFFSET('Sanitation Data'!$E$13,0,10*ROW('Sanitation Data'!E55)),IF(AND(ISNUMBER(OFFSET('Sanitation Data'!$E$13,0,10*ROW('Sanitation Data'!E55))),CY61="No",ISNUMBER(OFFSET('Sanitation Data'!$E$13,0,10*ROW('Sanitation Data'!E55)))),CONCATENATE("[",ROUND(OFFSET('Sanitation Data'!$E$13,0,10*ROW('Sanitation Data'!E55)),0),"]"),IF(AND(ISNUMBER(OFFSET('Sanitation Data'!$E$13,0,10*ROW('Sanitation Data'!E55))),CY61="",ISNUMBER(OFFSET('Sanitation Data'!$E$13,0,10*ROW('Sanitation Data'!E55)))),OFFSET('Sanitation Data'!$E$13,0,10*ROW('Sanitation Data'!E55)),NA())))</f>
        <v>#N/A</v>
      </c>
      <c r="AK61" s="251" t="e">
        <f ca="true">+IF(AND(ISNUMBER(OFFSET('Sanitation Data'!$F$5,0,10*ROW('Sanitation Data'!F55))),CZ61="Yes"),100-OFFSET('Sanitation Data'!$F$5,0,10*ROW('Sanitation Data'!F55)),IF(AND(ISNUMBER(OFFSET('Sanitation Data'!$F$5,0,10*ROW('Sanitation Data'!F55))),CZ61="No",ISNUMBER(OFFSET('Sanitation Data'!$F$5,0,10*ROW('Sanitation Data'!F55)))),CONCATENATE("[",ROUND(100-OFFSET('Sanitation Data'!$F$5,0,10*ROW('Sanitation Data'!F55)),0),"]"),IF(AND(ISNUMBER(OFFSET('Sanitation Data'!$F$5,0,10*ROW('Sanitation Data'!F55))),CZ61="",ISNUMBER(OFFSET('Sanitation Data'!$F$5,0,10*ROW('Sanitation Data'!F55)))),100-OFFSET('Sanitation Data'!$F$5,0,10*ROW('Sanitation Data'!F55)),NA())))</f>
        <v>#N/A</v>
      </c>
      <c r="AL61" s="251" t="e">
        <f ca="true">+IF(AND(ISNUMBER(OFFSET('Sanitation Data'!$F$7,0,10*ROW('Sanitation Data'!F55))),DA61="Yes"),OFFSET('Sanitation Data'!$F$7,0,10*ROW('Sanitation Data'!F55)),IF(AND(ISNUMBER(OFFSET('Sanitation Data'!$F$7,0,10*ROW('Sanitation Data'!F55))),DA61="No",ISNUMBER(OFFSET('Sanitation Data'!$F$7,0,10*ROW('Sanitation Data'!F55)))),CONCATENATE("[",ROUND(OFFSET('Sanitation Data'!$F$7,0,10*ROW('Sanitation Data'!F55)),0),"]"),IF(AND(ISNUMBER(OFFSET('Sanitation Data'!$F$7,0,10*ROW('Sanitation Data'!F55))),DA61="",ISNUMBER(OFFSET('Sanitation Data'!$F$7,0,10*ROW('Sanitation Data'!F55)))),OFFSET('Sanitation Data'!$F$7,0,10*ROW('Sanitation Data'!F55)),NA())))</f>
        <v>#N/A</v>
      </c>
      <c r="AM61" s="251" t="e">
        <f ca="true">+IF(AND(ISNUMBER(OFFSET('Sanitation Data'!$F$11,0,10*ROW('Sanitation Data'!F55))),DB61="Yes"),OFFSET('Sanitation Data'!$F$11,0,10*ROW('Sanitation Data'!F55)),IF(AND(ISNUMBER(OFFSET('Sanitation Data'!$F$11,0,10*ROW('Sanitation Data'!F55))),DB61="No",ISNUMBER(OFFSET('Sanitation Data'!$F$11,0,10*ROW('Sanitation Data'!F55)))),CONCATENATE("[",ROUND(OFFSET('Sanitation Data'!$F$11,0,10*ROW('Sanitation Data'!F55)),0),"]"),IF(AND(ISNUMBER(OFFSET('Sanitation Data'!$F$11,0,10*ROW('Sanitation Data'!F55))),DB61="",ISNUMBER(OFFSET('Sanitation Data'!$F$11,0,10*ROW('Sanitation Data'!F55)))),OFFSET('Sanitation Data'!$F$11,0,10*ROW('Sanitation Data'!F55)),NA())))</f>
        <v>#N/A</v>
      </c>
      <c r="AN61" s="251" t="e">
        <f ca="true">+IF(AND(ISNUMBER(OFFSET('Sanitation Data'!$F$12,0,10*ROW('Sanitation Data'!F55))),DC61="Yes"),OFFSET('Sanitation Data'!$F$12,0,10*ROW('Sanitation Data'!F55)),IF(AND(ISNUMBER(OFFSET('Sanitation Data'!$F$12,0,10*ROW('Sanitation Data'!F55))),DC61="No",ISNUMBER(OFFSET('Sanitation Data'!$F$12,0,10*ROW('Sanitation Data'!F55)))),CONCATENATE("[",ROUND(OFFSET('Sanitation Data'!$F$12,0,10*ROW('Sanitation Data'!F55)),0),"]"),IF(AND(ISNUMBER(OFFSET('Sanitation Data'!$F$12,0,10*ROW('Sanitation Data'!F55))),DC61="",ISNUMBER(OFFSET('Sanitation Data'!$F$12,0,10*ROW('Sanitation Data'!F55)))),OFFSET('Sanitation Data'!$F$12,0,10*ROW('Sanitation Data'!F55)),NA())))</f>
        <v>#N/A</v>
      </c>
      <c r="AO61" s="251" t="e">
        <f ca="true">+IF(AND(ISNUMBER(OFFSET('Sanitation Data'!$F$13,0,10*ROW('Sanitation Data'!F55))),DD61="Yes"),OFFSET('Sanitation Data'!$F$13,0,10*ROW('Sanitation Data'!F55)),IF(AND(ISNUMBER(OFFSET('Sanitation Data'!$F$13,0,10*ROW('Sanitation Data'!F55))),DD61="No",ISNUMBER(OFFSET('Sanitation Data'!$F$13,0,10*ROW('Sanitation Data'!F55)))),CONCATENATE("[",ROUND(OFFSET('Sanitation Data'!$F$13,0,10*ROW('Sanitation Data'!F55)),0),"]"),IF(AND(ISNUMBER(OFFSET('Sanitation Data'!$F$13,0,10*ROW('Sanitation Data'!F55))),DD61="",ISNUMBER(OFFSET('Sanitation Data'!$F$13,0,10*ROW('Sanitation Data'!F55)))),OFFSET('Sanitation Data'!$F$13,0,10*ROW('Sanitation Data'!F55)),NA())))</f>
        <v>#N/A</v>
      </c>
      <c r="AP61" s="251" t="e">
        <f ca="true">+IF(AND(ISNUMBER(OFFSET('Sanitation Data'!$G$5,0,10*ROW('Sanitation Data'!G55))),DE61="Yes"),100-OFFSET('Sanitation Data'!$G$5,0,10*ROW('Sanitation Data'!G55)),IF(AND(ISNUMBER(OFFSET('Sanitation Data'!$G$5,0,10*ROW('Sanitation Data'!G55))),DE61="No",ISNUMBER(OFFSET('Sanitation Data'!$G$5,0,10*ROW('Sanitation Data'!G55)))),CONCATENATE("[",ROUND(100-OFFSET('Sanitation Data'!$G$5,0,10*ROW('Sanitation Data'!G55)),0),"]"),IF(AND(ISNUMBER(OFFSET('Sanitation Data'!$G$5,0,10*ROW('Sanitation Data'!G55))),DE61="",ISNUMBER(OFFSET('Sanitation Data'!$G$5,0,10*ROW('Sanitation Data'!G55)))),100-OFFSET('Sanitation Data'!$G$5,0,10*ROW('Sanitation Data'!G55)),NA())))</f>
        <v>#N/A</v>
      </c>
      <c r="AQ61" s="251" t="e">
        <f ca="true">+IF(AND(ISNUMBER(OFFSET('Sanitation Data'!$G$7,0,10*ROW('Sanitation Data'!G55))),DF61="Yes"),OFFSET('Sanitation Data'!$G$7,0,10*ROW('Sanitation Data'!G55)),IF(AND(ISNUMBER(OFFSET('Sanitation Data'!$G$7,0,10*ROW('Sanitation Data'!G55))),DF61="No",ISNUMBER(OFFSET('Sanitation Data'!$G$7,0,10*ROW('Sanitation Data'!G55)))),CONCATENATE("[",ROUND(OFFSET('Sanitation Data'!$G$7,0,10*ROW('Sanitation Data'!G55)),0),"]"),IF(AND(ISNUMBER(OFFSET('Sanitation Data'!$G$7,0,10*ROW('Sanitation Data'!G55))),DF61="",ISNUMBER(OFFSET('Sanitation Data'!$G$7,0,10*ROW('Sanitation Data'!G55)))),OFFSET('Sanitation Data'!$G$7,0,10*ROW('Sanitation Data'!G55)),NA())))</f>
        <v>#N/A</v>
      </c>
      <c r="AR61" s="251" t="e">
        <f ca="true">+IF(AND(ISNUMBER(OFFSET('Sanitation Data'!$G$11,0,10*ROW('Sanitation Data'!G55))),DG61="Yes"),OFFSET('Sanitation Data'!$G$11,0,10*ROW('Sanitation Data'!G55)),IF(AND(ISNUMBER(OFFSET('Sanitation Data'!$G$11,0,10*ROW('Sanitation Data'!G55))),DG61="No",ISNUMBER(OFFSET('Sanitation Data'!$G$11,0,10*ROW('Sanitation Data'!G55)))),CONCATENATE("[",ROUND(OFFSET('Sanitation Data'!$G$11,0,10*ROW('Sanitation Data'!G55)),0),"]"),IF(AND(ISNUMBER(OFFSET('Sanitation Data'!$G$11,0,10*ROW('Sanitation Data'!G55))),DG61="",ISNUMBER(OFFSET('Sanitation Data'!$G$11,0,10*ROW('Sanitation Data'!G55)))),OFFSET('Sanitation Data'!$G$11,0,10*ROW('Sanitation Data'!G55)),NA())))</f>
        <v>#N/A</v>
      </c>
      <c r="AS61" s="251" t="e">
        <f ca="true">+IF(AND(ISNUMBER(OFFSET('Sanitation Data'!$G$12,0,10*ROW('Sanitation Data'!G55))),DH61="Yes"),OFFSET('Sanitation Data'!$G$12,0,10*ROW('Sanitation Data'!G55)),IF(AND(ISNUMBER(OFFSET('Sanitation Data'!$G$12,0,10*ROW('Sanitation Data'!G55))),DH61="No",ISNUMBER(OFFSET('Sanitation Data'!$G$12,0,10*ROW('Sanitation Data'!G55)))),CONCATENATE("[",ROUND(OFFSET('Sanitation Data'!$G$12,0,10*ROW('Sanitation Data'!G55)),0),"]"),IF(AND(ISNUMBER(OFFSET('Sanitation Data'!$G$12,0,10*ROW('Sanitation Data'!G55))),DH61="",ISNUMBER(OFFSET('Sanitation Data'!$G$12,0,10*ROW('Sanitation Data'!G55)))),OFFSET('Sanitation Data'!$G$12,0,10*ROW('Sanitation Data'!G55)),NA())))</f>
        <v>#N/A</v>
      </c>
      <c r="AT61" s="251" t="e">
        <f ca="true">+IF(AND(ISNUMBER(OFFSET('Sanitation Data'!$G$13,0,10*ROW('Sanitation Data'!G55))),DI61="Yes"),OFFSET('Sanitation Data'!$G$13,0,10*ROW('Sanitation Data'!G55)),IF(AND(ISNUMBER(OFFSET('Sanitation Data'!$G$13,0,10*ROW('Sanitation Data'!G55))),DI61="No",ISNUMBER(OFFSET('Sanitation Data'!$G$13,0,10*ROW('Sanitation Data'!G55)))),CONCATENATE("[",ROUND(OFFSET('Sanitation Data'!$G$13,0,10*ROW('Sanitation Data'!G55)),0),"]"),IF(AND(ISNUMBER(OFFSET('Sanitation Data'!$G$13,0,10*ROW('Sanitation Data'!G55))),DI61="",ISNUMBER(OFFSET('Sanitation Data'!$G$13,0,10*ROW('Sanitation Data'!G55)))),OFFSET('Sanitation Data'!$G$13,0,10*ROW('Sanitation Data'!G55)),NA())))</f>
        <v>#N/A</v>
      </c>
      <c r="AU61" s="251" t="e">
        <f ca="true">+IF(AND(ISNUMBER(OFFSET('Sanitation Data'!$H$5,0,10*ROW('Sanitation Data'!H55))),DJ61="Yes"),100-OFFSET('Sanitation Data'!$H$5,0,10*ROW('Sanitation Data'!H55)),IF(AND(ISNUMBER(OFFSET('Sanitation Data'!$H$5,0,10*ROW('Sanitation Data'!H55))),DJ61="No",ISNUMBER(OFFSET('Sanitation Data'!$H$5,0,10*ROW('Sanitation Data'!H55)))),CONCATENATE("[",ROUND(100-OFFSET('Sanitation Data'!$H$5,0,10*ROW('Sanitation Data'!H55)),0),"]"),IF(AND(ISNUMBER(OFFSET('Sanitation Data'!$H$5,0,10*ROW('Sanitation Data'!H55))),DJ61="",ISNUMBER(OFFSET('Sanitation Data'!$H$5,0,10*ROW('Sanitation Data'!H55)))),100-OFFSET('Sanitation Data'!$H$5,0,10*ROW('Sanitation Data'!H55)),NA())))</f>
        <v>#N/A</v>
      </c>
      <c r="AV61" s="251" t="e">
        <f ca="true">+IF(AND(ISNUMBER(OFFSET('Sanitation Data'!$H$7,0,10*ROW('Sanitation Data'!H55))),DK61="Yes"),OFFSET('Sanitation Data'!$H$7,0,10*ROW('Sanitation Data'!H55)),IF(AND(ISNUMBER(OFFSET('Sanitation Data'!$H$7,0,10*ROW('Sanitation Data'!H55))),DK61="No",ISNUMBER(OFFSET('Sanitation Data'!$H$7,0,10*ROW('Sanitation Data'!H55)))),CONCATENATE("[",ROUND(OFFSET('Sanitation Data'!$H$7,0,10*ROW('Sanitation Data'!H55)),0),"]"),IF(AND(ISNUMBER(OFFSET('Sanitation Data'!$H$7,0,10*ROW('Sanitation Data'!H55))),DK61="",ISNUMBER(OFFSET('Sanitation Data'!$H$7,0,10*ROW('Sanitation Data'!H55)))),OFFSET('Sanitation Data'!$H$7,0,10*ROW('Sanitation Data'!H55)),NA())))</f>
        <v>#N/A</v>
      </c>
      <c r="AW61" s="251" t="e">
        <f ca="true">+IF(AND(ISNUMBER(OFFSET('Sanitation Data'!$H$11,0,10*ROW('Sanitation Data'!H55))),DL61="Yes"),OFFSET('Sanitation Data'!$H$11,0,10*ROW('Sanitation Data'!H55)),IF(AND(ISNUMBER(OFFSET('Sanitation Data'!$H$11,0,10*ROW('Sanitation Data'!H55))),DL61="No",ISNUMBER(OFFSET('Sanitation Data'!$H$11,0,10*ROW('Sanitation Data'!H55)))),CONCATENATE("[",ROUND(OFFSET('Sanitation Data'!$H$11,0,10*ROW('Sanitation Data'!H55)),0),"]"),IF(AND(ISNUMBER(OFFSET('Sanitation Data'!$H$11,0,10*ROW('Sanitation Data'!H55))),DL61="",ISNUMBER(OFFSET('Sanitation Data'!$H$11,0,10*ROW('Sanitation Data'!H55)))),OFFSET('Sanitation Data'!$H$11,0,10*ROW('Sanitation Data'!H55)),NA())))</f>
        <v>#N/A</v>
      </c>
      <c r="AX61" s="251" t="e">
        <f ca="true">+IF(AND(ISNUMBER(OFFSET('Sanitation Data'!$H$12,0,10*ROW('Sanitation Data'!H55))),DM61="Yes"),OFFSET('Sanitation Data'!$H$12,0,10*ROW('Sanitation Data'!H55)),IF(AND(ISNUMBER(OFFSET('Sanitation Data'!$H$12,0,10*ROW('Sanitation Data'!H55))),DM61="No",ISNUMBER(OFFSET('Sanitation Data'!$H$12,0,10*ROW('Sanitation Data'!H55)))),CONCATENATE("[",ROUND(OFFSET('Sanitation Data'!$H$12,0,10*ROW('Sanitation Data'!H55)),0),"]"),IF(AND(ISNUMBER(OFFSET('Sanitation Data'!$H$12,0,10*ROW('Sanitation Data'!H55))),DM61="",ISNUMBER(OFFSET('Sanitation Data'!$H$12,0,10*ROW('Sanitation Data'!H55)))),OFFSET('Sanitation Data'!$H$12,0,10*ROW('Sanitation Data'!H55)),NA())))</f>
        <v>#N/A</v>
      </c>
      <c r="AY61" s="251" t="e">
        <f ca="true">+IF(AND(ISNUMBER(OFFSET('Sanitation Data'!$H$13,0,10*ROW('Sanitation Data'!H55))),DN61="Yes"),OFFSET('Sanitation Data'!$H$13,0,10*ROW('Sanitation Data'!H55)),IF(AND(ISNUMBER(OFFSET('Sanitation Data'!$H$13,0,10*ROW('Sanitation Data'!H55))),DN61="No",ISNUMBER(OFFSET('Sanitation Data'!$H$13,0,10*ROW('Sanitation Data'!H55)))),CONCATENATE("[",ROUND(OFFSET('Sanitation Data'!$H$13,0,10*ROW('Sanitation Data'!H55)),0),"]"),IF(AND(ISNUMBER(OFFSET('Sanitation Data'!$H$13,0,10*ROW('Sanitation Data'!H55))),DN61="",ISNUMBER(OFFSET('Sanitation Data'!$H$13,0,10*ROW('Sanitation Data'!H55)))),OFFSET('Sanitation Data'!$H$13,0,10*ROW('Sanitation Data'!H55)),NA())))</f>
        <v>#N/A</v>
      </c>
      <c r="AZ61" s="252" t="e">
        <f ca="true">+IF(AND(ISNUMBER(OFFSET('Hygiene Data'!$C$6,0,10*ROW('Hygiene Data'!C55))),DO61="Yes"),OFFSET('Hygiene Data'!$C$6,0,10*ROW('Hygiene Data'!C55)),IF(AND(ISNUMBER(OFFSET('Hygiene Data'!$C$6,0,10*ROW('Hygiene Data'!C55))),DO61="No",ISNUMBER(OFFSET('Hygiene Data'!$C$6,0,10*ROW('Hygiene Data'!C55)))),CONCATENATE("[",ROUND(OFFSET('Hygiene Data'!$C$6,0,10*ROW('Hygiene Data'!C55)),0),"]"),IF(AND(ISNUMBER(OFFSET('Hygiene Data'!$C$6,0,10*ROW('Hygiene Data'!C55))),DO61="",ISNUMBER(OFFSET('Hygiene Data'!$C$6,0,10*ROW('Hygiene Data'!C55)))),OFFSET('Hygiene Data'!$C$6,0,10*ROW('Hygiene Data'!C55)),NA())))</f>
        <v>#N/A</v>
      </c>
      <c r="BA61" s="252" t="e">
        <f ca="true">+IF(AND(ISNUMBER(OFFSET('Hygiene Data'!$C$8,0,10*ROW('Hygiene Data'!C55))),DP61="Yes"),OFFSET('Hygiene Data'!$C$8,0,10*ROW('Hygiene Data'!C55)),IF(AND(ISNUMBER(OFFSET('Hygiene Data'!$C$8,0,10*ROW('Hygiene Data'!C55))),DP61="No",ISNUMBER(OFFSET('Hygiene Data'!$C$8,0,10*ROW('Hygiene Data'!C55)))),CONCATENATE("[",ROUND(OFFSET('Hygiene Data'!$C$8,0,10*ROW('Hygiene Data'!C55)),0),"]"),IF(AND(ISNUMBER(OFFSET('Hygiene Data'!$C$8,0,10*ROW('Hygiene Data'!C55))),DP61="",ISNUMBER(OFFSET('Hygiene Data'!$C$8,0,10*ROW('Hygiene Data'!C55)))),OFFSET('Hygiene Data'!$C$8,0,10*ROW('Hygiene Data'!C55)),NA())))</f>
        <v>#N/A</v>
      </c>
      <c r="BB61" s="252" t="e">
        <f ca="true">+IF(AND(ISNUMBER(OFFSET('Hygiene Data'!$C$10,0,10*ROW('Hygiene Data'!C55))),DQ61="Yes"),OFFSET('Hygiene Data'!$C$10,0,10*ROW('Hygiene Data'!C55)),IF(AND(ISNUMBER(OFFSET('Hygiene Data'!$C$10,0,10*ROW('Hygiene Data'!C55))),DQ61="No",ISNUMBER(OFFSET('Hygiene Data'!$C$10,0,10*ROW('Hygiene Data'!C55)))),CONCATENATE("[",ROUND(OFFSET('Hygiene Data'!$C$10,0,10*ROW('Hygiene Data'!C55)),0),"]"),IF(AND(ISNUMBER(OFFSET('Hygiene Data'!$C$10,0,10*ROW('Hygiene Data'!C55))),DQ61="",ISNUMBER(OFFSET('Hygiene Data'!$C$10,0,10*ROW('Hygiene Data'!C55)))),OFFSET('Hygiene Data'!$C$10,0,10*ROW('Hygiene Data'!C55)),NA())))</f>
        <v>#N/A</v>
      </c>
      <c r="BC61" s="252" t="e">
        <f ca="true">+IF(AND(ISNUMBER(OFFSET('Hygiene Data'!$D$6,0,10*ROW('Hygiene Data'!D55))),DR61="Yes"),OFFSET('Hygiene Data'!$D$6,0,10*ROW('Hygiene Data'!D55)),IF(AND(ISNUMBER(OFFSET('Hygiene Data'!$D$6,0,10*ROW('Hygiene Data'!D55))),DR61="No",ISNUMBER(OFFSET('Hygiene Data'!$D$6,0,10*ROW('Hygiene Data'!D55)))),CONCATENATE("[",ROUND(OFFSET('Hygiene Data'!$D$6,0,10*ROW('Hygiene Data'!D55)),0),"]"),IF(AND(ISNUMBER(OFFSET('Hygiene Data'!$D$6,0,10*ROW('Hygiene Data'!D55))),DR61="",ISNUMBER(OFFSET('Hygiene Data'!$D$6,0,10*ROW('Hygiene Data'!D55)))),OFFSET('Hygiene Data'!$D$6,0,10*ROW('Hygiene Data'!D55)),NA())))</f>
        <v>#N/A</v>
      </c>
      <c r="BD61" s="252" t="e">
        <f ca="true">+IF(AND(ISNUMBER(OFFSET('Hygiene Data'!$D$8,0,10*ROW('Hygiene Data'!D55))),DS61="Yes"),OFFSET('Hygiene Data'!$D$8,0,10*ROW('Hygiene Data'!D55)),IF(AND(ISNUMBER(OFFSET('Hygiene Data'!$D$8,0,10*ROW('Hygiene Data'!D55))),DS61="No",ISNUMBER(OFFSET('Hygiene Data'!$D$8,0,10*ROW('Hygiene Data'!D55)))),CONCATENATE("[",ROUND(OFFSET('Hygiene Data'!$D$8,0,10*ROW('Hygiene Data'!D55)),0),"]"),IF(AND(ISNUMBER(OFFSET('Hygiene Data'!$D$8,0,10*ROW('Hygiene Data'!D55))),DS61="",ISNUMBER(OFFSET('Hygiene Data'!$D$8,0,10*ROW('Hygiene Data'!D55)))),OFFSET('Hygiene Data'!$D$8,0,10*ROW('Hygiene Data'!D55)),NA())))</f>
        <v>#N/A</v>
      </c>
      <c r="BE61" s="252" t="e">
        <f ca="true">+IF(AND(ISNUMBER(OFFSET('Hygiene Data'!$D$10,0,10*ROW('Hygiene Data'!D55))),DT61="Yes"),OFFSET('Hygiene Data'!$D$10,0,10*ROW('Hygiene Data'!D55)),IF(AND(ISNUMBER(OFFSET('Hygiene Data'!$D$10,0,10*ROW('Hygiene Data'!D55))),DT61="No",ISNUMBER(OFFSET('Hygiene Data'!$D$10,0,10*ROW('Hygiene Data'!D55)))),CONCATENATE("[",ROUND(OFFSET('Hygiene Data'!$D$10,0,10*ROW('Hygiene Data'!D55)),0),"]"),IF(AND(ISNUMBER(OFFSET('Hygiene Data'!$D$10,0,10*ROW('Hygiene Data'!D55))),DT61="",ISNUMBER(OFFSET('Hygiene Data'!$D$10,0,10*ROW('Hygiene Data'!D55)))),OFFSET('Hygiene Data'!$D$10,0,10*ROW('Hygiene Data'!D55)),NA())))</f>
        <v>#N/A</v>
      </c>
      <c r="BF61" s="252" t="e">
        <f ca="true">+IF(AND(ISNUMBER(OFFSET('Hygiene Data'!$E$6,0,10*ROW('Hygiene Data'!E55))),DU61="Yes"),OFFSET('Hygiene Data'!$E$6,0,10*ROW('Hygiene Data'!E55)),IF(AND(ISNUMBER(OFFSET('Hygiene Data'!$E$6,0,10*ROW('Hygiene Data'!E55))),DU61="No",ISNUMBER(OFFSET('Hygiene Data'!$E$6,0,10*ROW('Hygiene Data'!E55)))),CONCATENATE("[",ROUND(OFFSET('Hygiene Data'!$E$6,0,10*ROW('Hygiene Data'!E55)),0),"]"),IF(AND(ISNUMBER(OFFSET('Hygiene Data'!$E$6,0,10*ROW('Hygiene Data'!E55))),DU61="",ISNUMBER(OFFSET('Hygiene Data'!$E$6,0,10*ROW('Hygiene Data'!E55)))),OFFSET('Hygiene Data'!$E$6,0,10*ROW('Hygiene Data'!E55)),NA())))</f>
        <v>#N/A</v>
      </c>
      <c r="BG61" s="252" t="e">
        <f ca="true">+IF(AND(ISNUMBER(OFFSET('Hygiene Data'!$E$8,0,10*ROW('Hygiene Data'!E55))),DV61="Yes"),OFFSET('Hygiene Data'!$E$8,0,10*ROW('Hygiene Data'!E55)),IF(AND(ISNUMBER(OFFSET('Hygiene Data'!$E$8,0,10*ROW('Hygiene Data'!E55))),DV61="No",ISNUMBER(OFFSET('Hygiene Data'!$E$8,0,10*ROW('Hygiene Data'!E55)))),CONCATENATE("[",ROUND(OFFSET('Hygiene Data'!$E$8,0,10*ROW('Hygiene Data'!E55)),0),"]"),IF(AND(ISNUMBER(OFFSET('Hygiene Data'!$E$8,0,10*ROW('Hygiene Data'!E55))),DV61="",ISNUMBER(OFFSET('Hygiene Data'!$E$8,0,10*ROW('Hygiene Data'!E55)))),OFFSET('Hygiene Data'!$E$8,0,10*ROW('Hygiene Data'!E55)),NA())))</f>
        <v>#N/A</v>
      </c>
      <c r="BH61" s="252" t="e">
        <f ca="true">+IF(AND(ISNUMBER(OFFSET('Hygiene Data'!$E$10,0,10*ROW('Hygiene Data'!E55))),DW61="Yes"),OFFSET('Hygiene Data'!$E$10,0,10*ROW('Hygiene Data'!E55)),IF(AND(ISNUMBER(OFFSET('Hygiene Data'!$E$10,0,10*ROW('Hygiene Data'!E55))),DW61="No",ISNUMBER(OFFSET('Hygiene Data'!$E$10,0,10*ROW('Hygiene Data'!E55)))),CONCATENATE("[",ROUND(OFFSET('Hygiene Data'!$E$10,0,10*ROW('Hygiene Data'!E55)),0),"]"),IF(AND(ISNUMBER(OFFSET('Hygiene Data'!$E$10,0,10*ROW('Hygiene Data'!E55))),DW61="",ISNUMBER(OFFSET('Hygiene Data'!$E$10,0,10*ROW('Hygiene Data'!E55)))),OFFSET('Hygiene Data'!$E$10,0,10*ROW('Hygiene Data'!E55)),NA())))</f>
        <v>#N/A</v>
      </c>
      <c r="BI61" s="252" t="e">
        <f ca="true">+IF(AND(ISNUMBER(OFFSET('Hygiene Data'!$F$6,0,10*ROW('Hygiene Data'!F55))),DX61="Yes"),OFFSET('Hygiene Data'!$F$6,0,10*ROW('Hygiene Data'!F55)),IF(AND(ISNUMBER(OFFSET('Hygiene Data'!$F$6,0,10*ROW('Hygiene Data'!F55))),DX61="No",ISNUMBER(OFFSET('Hygiene Data'!$F$6,0,10*ROW('Hygiene Data'!F55)))),CONCATENATE("[",ROUND(OFFSET('Hygiene Data'!$F$6,0,10*ROW('Hygiene Data'!F55)),0),"]"),IF(AND(ISNUMBER(OFFSET('Hygiene Data'!$F$6,0,10*ROW('Hygiene Data'!F55))),DX61="",ISNUMBER(OFFSET('Hygiene Data'!$F$6,0,10*ROW('Hygiene Data'!F55)))),OFFSET('Hygiene Data'!$F$6,0,10*ROW('Hygiene Data'!F55)),NA())))</f>
        <v>#N/A</v>
      </c>
      <c r="BJ61" s="252" t="e">
        <f ca="true">+IF(AND(ISNUMBER(OFFSET('Hygiene Data'!$F$8,0,10*ROW('Hygiene Data'!F55))),DY61="Yes"),OFFSET('Hygiene Data'!$F$8,0,10*ROW('Hygiene Data'!F55)),IF(AND(ISNUMBER(OFFSET('Hygiene Data'!$F$8,0,10*ROW('Hygiene Data'!F55))),DY61="No",ISNUMBER(OFFSET('Hygiene Data'!$F$8,0,10*ROW('Hygiene Data'!F55)))),CONCATENATE("[",ROUND(OFFSET('Hygiene Data'!$F$8,0,10*ROW('Hygiene Data'!F55)),0),"]"),IF(AND(ISNUMBER(OFFSET('Hygiene Data'!$F$8,0,10*ROW('Hygiene Data'!F55))),DY61="",ISNUMBER(OFFSET('Hygiene Data'!$F$8,0,10*ROW('Hygiene Data'!F55)))),OFFSET('Hygiene Data'!$F$8,0,10*ROW('Hygiene Data'!F55)),NA())))</f>
        <v>#N/A</v>
      </c>
      <c r="BK61" s="252" t="e">
        <f ca="true">+IF(AND(ISNUMBER(OFFSET('Hygiene Data'!$F$10,0,10*ROW('Hygiene Data'!F55))),DZ61="Yes"),OFFSET('Hygiene Data'!$F$10,0,10*ROW('Hygiene Data'!F55)),IF(AND(ISNUMBER(OFFSET('Hygiene Data'!$F$10,0,10*ROW('Hygiene Data'!F55))),DZ61="No",ISNUMBER(OFFSET('Hygiene Data'!$F$10,0,10*ROW('Hygiene Data'!F55)))),CONCATENATE("[",ROUND(OFFSET('Hygiene Data'!$F$10,0,10*ROW('Hygiene Data'!F55)),0),"]"),IF(AND(ISNUMBER(OFFSET('Hygiene Data'!$F$10,0,10*ROW('Hygiene Data'!F55))),DZ61="",ISNUMBER(OFFSET('Hygiene Data'!$F$10,0,10*ROW('Hygiene Data'!F55)))),OFFSET('Hygiene Data'!$F$10,0,10*ROW('Hygiene Data'!F55)),NA())))</f>
        <v>#N/A</v>
      </c>
      <c r="BL61" s="252" t="e">
        <f ca="true">+IF(AND(ISNUMBER(OFFSET('Hygiene Data'!$G$6,0,10*ROW('Hygiene Data'!G55))),EA61="Yes"),OFFSET('Hygiene Data'!$G$6,0,10*ROW('Hygiene Data'!G55)),IF(AND(ISNUMBER(OFFSET('Hygiene Data'!$G$6,0,10*ROW('Hygiene Data'!G55))),EA61="No",ISNUMBER(OFFSET('Hygiene Data'!$G$6,0,10*ROW('Hygiene Data'!G55)))),CONCATENATE("[",ROUND(OFFSET('Hygiene Data'!$G$6,0,10*ROW('Hygiene Data'!G55)),0),"]"),IF(AND(ISNUMBER(OFFSET('Hygiene Data'!$G$6,0,10*ROW('Hygiene Data'!G55))),EA61="",ISNUMBER(OFFSET('Hygiene Data'!$G$6,0,10*ROW('Hygiene Data'!G55)))),OFFSET('Hygiene Data'!$G$6,0,10*ROW('Hygiene Data'!G55)),NA())))</f>
        <v>#N/A</v>
      </c>
      <c r="BM61" s="252" t="e">
        <f ca="true">+IF(AND(ISNUMBER(OFFSET('Hygiene Data'!$G$8,0,10*ROW('Hygiene Data'!G55))),EB61="Yes"),OFFSET('Hygiene Data'!$G$8,0,10*ROW('Hygiene Data'!G55)),IF(AND(ISNUMBER(OFFSET('Hygiene Data'!$G$8,0,10*ROW('Hygiene Data'!G55))),EB61="No",ISNUMBER(OFFSET('Hygiene Data'!$G$8,0,10*ROW('Hygiene Data'!G55)))),CONCATENATE("[",ROUND(OFFSET('Hygiene Data'!$G$8,0,10*ROW('Hygiene Data'!G55)),0),"]"),IF(AND(ISNUMBER(OFFSET('Hygiene Data'!$G$8,0,10*ROW('Hygiene Data'!G55))),EB61="",ISNUMBER(OFFSET('Hygiene Data'!$G$8,0,10*ROW('Hygiene Data'!G55)))),OFFSET('Hygiene Data'!$G$8,0,10*ROW('Hygiene Data'!G55)),NA())))</f>
        <v>#N/A</v>
      </c>
      <c r="BN61" s="252" t="e">
        <f ca="true">+IF(AND(ISNUMBER(OFFSET('Hygiene Data'!$G$10,0,10*ROW('Hygiene Data'!G55))),EC61="Yes"),OFFSET('Hygiene Data'!$G$10,0,10*ROW('Hygiene Data'!G55)),IF(AND(ISNUMBER(OFFSET('Hygiene Data'!$G$10,0,10*ROW('Hygiene Data'!G55))),EC61="No",ISNUMBER(OFFSET('Hygiene Data'!$G$10,0,10*ROW('Hygiene Data'!G55)))),CONCATENATE("[",ROUND(OFFSET('Hygiene Data'!$G$10,0,10*ROW('Hygiene Data'!G55)),0),"]"),IF(AND(ISNUMBER(OFFSET('Hygiene Data'!$G$10,0,10*ROW('Hygiene Data'!G55))),EC61="",ISNUMBER(OFFSET('Hygiene Data'!$G$10,0,10*ROW('Hygiene Data'!G55)))),OFFSET('Hygiene Data'!$G$10,0,10*ROW('Hygiene Data'!G55)),NA())))</f>
        <v>#N/A</v>
      </c>
      <c r="BO61" s="252" t="e">
        <f ca="true">+IF(AND(ISNUMBER(OFFSET('Hygiene Data'!$H$6,0,10*ROW('Hygiene Data'!H55))),ED61="Yes"),OFFSET('Hygiene Data'!$H$6,0,10*ROW('Hygiene Data'!H55)),IF(AND(ISNUMBER(OFFSET('Hygiene Data'!$H$6,0,10*ROW('Hygiene Data'!H55))),ED61="No",ISNUMBER(OFFSET('Hygiene Data'!$H$6,0,10*ROW('Hygiene Data'!H55)))),CONCATENATE("[",ROUND(OFFSET('Hygiene Data'!$H$6,0,10*ROW('Hygiene Data'!H55)),0),"]"),IF(AND(ISNUMBER(OFFSET('Hygiene Data'!$H$6,0,10*ROW('Hygiene Data'!H55))),ED61="",ISNUMBER(OFFSET('Hygiene Data'!$H$6,0,10*ROW('Hygiene Data'!H55)))),OFFSET('Hygiene Data'!$H$6,0,10*ROW('Hygiene Data'!H55)),NA())))</f>
        <v>#N/A</v>
      </c>
      <c r="BP61" s="252" t="e">
        <f ca="true">+IF(AND(ISNUMBER(OFFSET('Hygiene Data'!$H$8,0,10*ROW('Hygiene Data'!H55))),EE61="Yes"),OFFSET('Hygiene Data'!$H$8,0,10*ROW('Hygiene Data'!H55)),IF(AND(ISNUMBER(OFFSET('Hygiene Data'!$H$8,0,10*ROW('Hygiene Data'!H55))),EE61="No",ISNUMBER(OFFSET('Hygiene Data'!$H$8,0,10*ROW('Hygiene Data'!H55)))),CONCATENATE("[",ROUND(OFFSET('Hygiene Data'!$H$8,0,10*ROW('Hygiene Data'!H55)),0),"]"),IF(AND(ISNUMBER(OFFSET('Hygiene Data'!$H$8,0,10*ROW('Hygiene Data'!H55))),EE61="",ISNUMBER(OFFSET('Hygiene Data'!$H$8,0,10*ROW('Hygiene Data'!H55)))),OFFSET('Hygiene Data'!$H$8,0,10*ROW('Hygiene Data'!H55)),NA())))</f>
        <v>#N/A</v>
      </c>
      <c r="BQ61" s="252" t="e">
        <f ca="true">+IF(AND(ISNUMBER(OFFSET('Hygiene Data'!$H$10,0,10*ROW('Hygiene Data'!H55))),EF61="Yes"),OFFSET('Hygiene Data'!$H$10,0,10*ROW('Hygiene Data'!H55)),IF(AND(ISNUMBER(OFFSET('Hygiene Data'!$H$10,0,10*ROW('Hygiene Data'!H55))),EF61="No",ISNUMBER(OFFSET('Hygiene Data'!$H$10,0,10*ROW('Hygiene Data'!H55)))),CONCATENATE("[",ROUND(OFFSET('Hygiene Data'!$H$10,0,10*ROW('Hygiene Data'!H55)),0),"]"),IF(AND(ISNUMBER(OFFSET('Hygiene Data'!$H$10,0,10*ROW('Hygiene Data'!H55))),EF61="",ISNUMBER(OFFSET('Hygiene Data'!$H$10,0,10*ROW('Hygiene Data'!H55)))),OFFSET('Hygiene Data'!$H$10,0,10*ROW('Hygiene Data'!H55)),NA())))</f>
        <v>#N/A</v>
      </c>
      <c r="BS61" s="36" t="str">
        <f ca="true">+IF(OFFSET('Water Data'!$C$28,0,10*ROW('Water Data'!C55))="","",OFFSET('Water Data'!$C$28,0,10*ROW('Water Data'!C55)))</f>
        <v/>
      </c>
      <c r="BT61" s="36" t="str">
        <f ca="true">+IF(OFFSET('Water Data'!$C$29,0,10*ROW('Water Data'!C55))="","",OFFSET('Water Data'!$C$29,0,10*ROW('Water Data'!C55)))</f>
        <v/>
      </c>
      <c r="BU61" s="36" t="str">
        <f ca="true">+IF(OFFSET('Water Data'!$C$30,0,10*ROW('Water Data'!C55))="","",OFFSET('Water Data'!$C$30,0,10*ROW('Water Data'!C55)))</f>
        <v/>
      </c>
      <c r="BV61" s="36" t="str">
        <f ca="true">+IF(OFFSET('Water Data'!$D$28,0,10*ROW('Water Data'!D55))="","",OFFSET('Water Data'!$D$28,0,10*ROW('Water Data'!D55)))</f>
        <v/>
      </c>
      <c r="BW61" s="36" t="str">
        <f ca="true">+IF(OFFSET('Water Data'!$D$29,0,10*ROW('Water Data'!D55))="","",OFFSET('Water Data'!$D$29,0,10*ROW('Water Data'!D55)))</f>
        <v/>
      </c>
      <c r="BX61" s="36" t="str">
        <f ca="true">+IF(OFFSET('Water Data'!$D$30,0,10*ROW('Water Data'!D55))="","",OFFSET('Water Data'!$D$30,0,10*ROW('Water Data'!D55)))</f>
        <v/>
      </c>
      <c r="BY61" s="36" t="str">
        <f ca="true">+IF(OFFSET('Water Data'!$E$28,0,10*ROW('Water Data'!E55))="","",OFFSET('Water Data'!$E$28,0,10*ROW('Water Data'!E55)))</f>
        <v/>
      </c>
      <c r="BZ61" s="36" t="str">
        <f ca="true">+IF(OFFSET('Water Data'!$E$29,0,10*ROW('Water Data'!E55))="","",OFFSET('Water Data'!$E$29,0,10*ROW('Water Data'!E55)))</f>
        <v/>
      </c>
      <c r="CA61" s="36" t="str">
        <f ca="true">+IF(OFFSET('Water Data'!$E$30,0,10*ROW('Water Data'!E55))="","",OFFSET('Water Data'!$E$30,0,10*ROW('Water Data'!E55)))</f>
        <v/>
      </c>
      <c r="CB61" s="36" t="str">
        <f ca="true">+IF(OFFSET('Water Data'!$F$28,0,10*ROW('Water Data'!F55))="","",OFFSET('Water Data'!$F$28,0,10*ROW('Water Data'!F55)))</f>
        <v/>
      </c>
      <c r="CC61" s="36" t="str">
        <f ca="true">+IF(OFFSET('Water Data'!$F$29,0,10*ROW('Water Data'!F55))="","",OFFSET('Water Data'!$F$29,0,10*ROW('Water Data'!F55)))</f>
        <v/>
      </c>
      <c r="CD61" s="36" t="str">
        <f ca="true">+IF(OFFSET('Water Data'!$F$30,0,10*ROW('Water Data'!F55))="","",OFFSET('Water Data'!$F$30,0,10*ROW('Water Data'!F55)))</f>
        <v/>
      </c>
      <c r="CE61" s="36" t="str">
        <f ca="true">+IF(OFFSET('Water Data'!$G$28,0,10*ROW('Water Data'!G55))="","",OFFSET('Water Data'!$G$28,0,10*ROW('Water Data'!G55)))</f>
        <v/>
      </c>
      <c r="CF61" s="36" t="str">
        <f ca="true">+IF(OFFSET('Water Data'!$G$29,0,10*ROW('Water Data'!G55))="","",OFFSET('Water Data'!$G$29,0,10*ROW('Water Data'!G55)))</f>
        <v/>
      </c>
      <c r="CG61" s="36" t="str">
        <f ca="true">+IF(OFFSET('Water Data'!$G$30,0,10*ROW('Water Data'!G55))="","",OFFSET('Water Data'!$G$30,0,10*ROW('Water Data'!G55)))</f>
        <v/>
      </c>
      <c r="CH61" s="36" t="str">
        <f ca="true">+IF(OFFSET('Water Data'!$H$28,0,10*ROW('Water Data'!H55))="","",OFFSET('Water Data'!$H$28,0,10*ROW('Water Data'!H55)))</f>
        <v/>
      </c>
      <c r="CI61" s="36" t="str">
        <f ca="true">+IF(OFFSET('Water Data'!$H$29,0,10*ROW('Water Data'!H55))="","",OFFSET('Water Data'!$H$29,0,10*ROW('Water Data'!H55)))</f>
        <v/>
      </c>
      <c r="CJ61" s="36" t="str">
        <f ca="true">+IF(OFFSET('Water Data'!$H$30,0,10*ROW('Water Data'!H55))="","",OFFSET('Water Data'!$H$30,0,10*ROW('Water Data'!H55)))</f>
        <v/>
      </c>
      <c r="CK61" s="36" t="str">
        <f ca="true">+IF(OFFSET('Sanitation Data'!$C$29,0,10*ROW('Sanitation Data'!C55))="","",OFFSET('Sanitation Data'!$C$29,0,10*ROW('Sanitation Data'!C55)))</f>
        <v/>
      </c>
      <c r="CL61" s="36" t="str">
        <f ca="true">+IF(OFFSET('Sanitation Data'!$C$30,0,10*ROW('Sanitation Data'!C55))="","",OFFSET('Sanitation Data'!$C$30,0,10*ROW('Sanitation Data'!C55)))</f>
        <v/>
      </c>
      <c r="CM61" s="36" t="str">
        <f ca="true">+IF(OFFSET('Sanitation Data'!$C$31,0,10*ROW('Sanitation Data'!C55))="","",OFFSET('Sanitation Data'!$C$31,0,10*ROW('Sanitation Data'!C55)))</f>
        <v/>
      </c>
      <c r="CN61" s="36" t="str">
        <f ca="true">+IF(OFFSET('Sanitation Data'!$C$32,0,10*ROW('Sanitation Data'!C55))="","",OFFSET('Sanitation Data'!$C$32,0,10*ROW('Sanitation Data'!C55)))</f>
        <v/>
      </c>
      <c r="CO61" s="36" t="str">
        <f ca="true">+IF(OFFSET('Sanitation Data'!$C$33,0,10*ROW('Sanitation Data'!C55))="","",OFFSET('Sanitation Data'!$C$33,0,10*ROW('Sanitation Data'!C55)))</f>
        <v/>
      </c>
      <c r="CP61" s="36" t="str">
        <f ca="true">+IF(OFFSET('Sanitation Data'!$D$29,0,10*ROW('Sanitation Data'!D55))="","",OFFSET('Sanitation Data'!$D$29,0,10*ROW('Sanitation Data'!D55)))</f>
        <v/>
      </c>
      <c r="CQ61" s="36" t="str">
        <f ca="true">+IF(OFFSET('Sanitation Data'!$D$30,0,10*ROW('Sanitation Data'!D55))="","",OFFSET('Sanitation Data'!$D$30,0,10*ROW('Sanitation Data'!D55)))</f>
        <v/>
      </c>
      <c r="CR61" s="36" t="str">
        <f ca="true">+IF(OFFSET('Sanitation Data'!$D$31,0,10*ROW('Sanitation Data'!D55))="","",OFFSET('Sanitation Data'!$D$31,0,10*ROW('Sanitation Data'!D55)))</f>
        <v/>
      </c>
      <c r="CS61" s="36" t="str">
        <f ca="true">+IF(OFFSET('Sanitation Data'!$D$32,0,10*ROW('Sanitation Data'!D55))="","",OFFSET('Sanitation Data'!$D$32,0,10*ROW('Sanitation Data'!D55)))</f>
        <v/>
      </c>
      <c r="CT61" s="36" t="str">
        <f ca="true">+IF(OFFSET('Sanitation Data'!$D$33,0,10*ROW('Sanitation Data'!D55))="","",OFFSET('Sanitation Data'!$D$33,0,10*ROW('Sanitation Data'!D55)))</f>
        <v/>
      </c>
      <c r="CU61" s="36" t="str">
        <f ca="true">+IF(OFFSET('Sanitation Data'!$E$29,0,10*ROW('Sanitation Data'!E55))="","",OFFSET('Sanitation Data'!$E$29,0,10*ROW('Sanitation Data'!E55)))</f>
        <v/>
      </c>
      <c r="CV61" s="36" t="str">
        <f ca="true">+IF(OFFSET('Sanitation Data'!$E$30,0,10*ROW('Sanitation Data'!E55))="","",OFFSET('Sanitation Data'!$E$30,0,10*ROW('Sanitation Data'!E55)))</f>
        <v/>
      </c>
      <c r="CW61" s="36" t="str">
        <f ca="true">+IF(OFFSET('Sanitation Data'!$E$31,0,10*ROW('Sanitation Data'!E55))="","",OFFSET('Sanitation Data'!$E$31,0,10*ROW('Sanitation Data'!E55)))</f>
        <v/>
      </c>
      <c r="CX61" s="36" t="str">
        <f ca="true">+IF(OFFSET('Sanitation Data'!$E$32,0,10*ROW('Sanitation Data'!E55))="","",OFFSET('Sanitation Data'!$E$32,0,10*ROW('Sanitation Data'!E55)))</f>
        <v/>
      </c>
      <c r="CY61" s="36" t="str">
        <f ca="true">+IF(OFFSET('Sanitation Data'!$E$33,0,10*ROW('Sanitation Data'!E55))="","",OFFSET('Sanitation Data'!$E$33,0,10*ROW('Sanitation Data'!E55)))</f>
        <v/>
      </c>
      <c r="CZ61" s="36" t="str">
        <f ca="true">+IF(OFFSET('Sanitation Data'!$F$29,0,10*ROW('Sanitation Data'!F55))="","",OFFSET('Sanitation Data'!$F$29,0,10*ROW('Sanitation Data'!F55)))</f>
        <v/>
      </c>
      <c r="DA61" s="36" t="str">
        <f ca="true">+IF(OFFSET('Sanitation Data'!$F$30,0,10*ROW('Sanitation Data'!F55))="","",OFFSET('Sanitation Data'!$F$30,0,10*ROW('Sanitation Data'!F55)))</f>
        <v/>
      </c>
      <c r="DB61" s="36" t="str">
        <f ca="true">+IF(OFFSET('Sanitation Data'!$F$31,0,10*ROW('Sanitation Data'!F55))="","",OFFSET('Sanitation Data'!$F$31,0,10*ROW('Sanitation Data'!F55)))</f>
        <v/>
      </c>
      <c r="DC61" s="36" t="str">
        <f ca="true">+IF(OFFSET('Sanitation Data'!$F$32,0,10*ROW('Sanitation Data'!F55))="","",OFFSET('Sanitation Data'!$F$32,0,10*ROW('Sanitation Data'!F55)))</f>
        <v/>
      </c>
      <c r="DD61" s="36" t="str">
        <f ca="true">+IF(OFFSET('Sanitation Data'!$F$33,0,10*ROW('Sanitation Data'!F55))="","",OFFSET('Sanitation Data'!$F$33,0,10*ROW('Sanitation Data'!F55)))</f>
        <v/>
      </c>
      <c r="DE61" s="36" t="str">
        <f ca="true">+IF(OFFSET('Sanitation Data'!$G$29,0,10*ROW('Sanitation Data'!G55))="","",OFFSET('Sanitation Data'!$G$29,0,10*ROW('Sanitation Data'!G55)))</f>
        <v/>
      </c>
      <c r="DF61" s="36" t="str">
        <f ca="true">+IF(OFFSET('Sanitation Data'!$G$30,0,10*ROW('Sanitation Data'!G55))="","",OFFSET('Sanitation Data'!$G$30,0,10*ROW('Sanitation Data'!G55)))</f>
        <v/>
      </c>
      <c r="DG61" s="36" t="str">
        <f ca="true">+IF(OFFSET('Sanitation Data'!$G$31,0,10*ROW('Sanitation Data'!G55))="","",OFFSET('Sanitation Data'!$G$31,0,10*ROW('Sanitation Data'!G55)))</f>
        <v/>
      </c>
      <c r="DH61" s="36" t="str">
        <f ca="true">+IF(OFFSET('Sanitation Data'!$G$32,0,10*ROW('Sanitation Data'!G55))="","",OFFSET('Sanitation Data'!$G$32,0,10*ROW('Sanitation Data'!G55)))</f>
        <v/>
      </c>
      <c r="DI61" s="36" t="str">
        <f ca="true">+IF(OFFSET('Sanitation Data'!$G$33,0,10*ROW('Sanitation Data'!G55))="","",OFFSET('Sanitation Data'!$G$33,0,10*ROW('Sanitation Data'!G55)))</f>
        <v/>
      </c>
      <c r="DJ61" s="36" t="str">
        <f ca="true">+IF(OFFSET('Sanitation Data'!$H$29,0,10*ROW('Sanitation Data'!H55))="","",OFFSET('Sanitation Data'!$H$29,0,10*ROW('Sanitation Data'!H55)))</f>
        <v/>
      </c>
      <c r="DK61" s="36" t="str">
        <f ca="true">+IF(OFFSET('Sanitation Data'!$H$30,0,10*ROW('Sanitation Data'!H55))="","",OFFSET('Sanitation Data'!$H$30,0,10*ROW('Sanitation Data'!H55)))</f>
        <v/>
      </c>
      <c r="DL61" s="36" t="str">
        <f ca="true">+IF(OFFSET('Sanitation Data'!$H$31,0,10*ROW('Sanitation Data'!H55))="","",OFFSET('Sanitation Data'!$H$31,0,10*ROW('Sanitation Data'!H55)))</f>
        <v/>
      </c>
      <c r="DM61" s="36" t="str">
        <f ca="true">+IF(OFFSET('Sanitation Data'!$H$32,0,10*ROW('Sanitation Data'!H55))="","",OFFSET('Sanitation Data'!$H$32,0,10*ROW('Sanitation Data'!H55)))</f>
        <v/>
      </c>
      <c r="DN61" s="36" t="str">
        <f ca="true">+IF(OFFSET('Sanitation Data'!$H$33,0,10*ROW('Sanitation Data'!H55))="","",OFFSET('Sanitation Data'!$H$33,0,10*ROW('Sanitation Data'!H55)))</f>
        <v/>
      </c>
      <c r="DO61" s="36" t="str">
        <f ca="true">+IF(OFFSET('Hygiene Data'!$C$12,0,10*ROW('Hygiene Data'!C55))="","",OFFSET('Hygiene Data'!$C$12,0,10*ROW('Hygiene Data'!C55)))</f>
        <v/>
      </c>
      <c r="DP61" s="36" t="str">
        <f ca="true">+IF(OFFSET('Hygiene Data'!$C$13,0,10*ROW('Hygiene Data'!C55))="","",OFFSET('Hygiene Data'!$C$13,0,10*ROW('Hygiene Data'!C55)))</f>
        <v/>
      </c>
      <c r="DQ61" s="36" t="str">
        <f ca="true">+IF(OFFSET('Hygiene Data'!$C$14,0,10*ROW('Hygiene Data'!C55))="","",OFFSET('Hygiene Data'!$C$14,0,10*ROW('Hygiene Data'!C55)))</f>
        <v/>
      </c>
      <c r="DR61" s="36" t="str">
        <f ca="true">+IF(OFFSET('Hygiene Data'!$D$12,0,10*ROW('Hygiene Data'!D55))="","",OFFSET('Hygiene Data'!$D$12,0,10*ROW('Hygiene Data'!D55)))</f>
        <v/>
      </c>
      <c r="DS61" s="36" t="str">
        <f ca="true">+IF(OFFSET('Hygiene Data'!$D$13,0,10*ROW('Hygiene Data'!D55))="","",OFFSET('Hygiene Data'!$D$13,0,10*ROW('Hygiene Data'!D55)))</f>
        <v/>
      </c>
      <c r="DT61" s="36" t="str">
        <f ca="true">+IF(OFFSET('Hygiene Data'!$D$14,0,10*ROW('Hygiene Data'!D55))="","",OFFSET('Hygiene Data'!$D$14,0,10*ROW('Hygiene Data'!D55)))</f>
        <v/>
      </c>
      <c r="DU61" s="36" t="str">
        <f ca="true">+IF(OFFSET('Hygiene Data'!$E$12,0,10*ROW('Hygiene Data'!E55))="","",OFFSET('Hygiene Data'!$E$12,0,10*ROW('Hygiene Data'!E55)))</f>
        <v/>
      </c>
      <c r="DV61" s="36" t="str">
        <f ca="true">+IF(OFFSET('Hygiene Data'!$E$13,0,10*ROW('Hygiene Data'!E55))="","",OFFSET('Hygiene Data'!$E$13,0,10*ROW('Hygiene Data'!E55)))</f>
        <v/>
      </c>
      <c r="DW61" s="36" t="str">
        <f ca="true">+IF(OFFSET('Hygiene Data'!$E$14,0,10*ROW('Hygiene Data'!E55))="","",OFFSET('Hygiene Data'!$E$14,0,10*ROW('Hygiene Data'!E55)))</f>
        <v/>
      </c>
      <c r="DX61" s="36" t="str">
        <f ca="true">+IF(OFFSET('Hygiene Data'!$F$12,0,10*ROW('Hygiene Data'!F55))="","",OFFSET('Hygiene Data'!$F$12,0,10*ROW('Hygiene Data'!F55)))</f>
        <v/>
      </c>
      <c r="DY61" s="36" t="str">
        <f ca="true">+IF(OFFSET('Hygiene Data'!$F$13,0,10*ROW('Hygiene Data'!F55))="","",OFFSET('Hygiene Data'!$F$13,0,10*ROW('Hygiene Data'!F55)))</f>
        <v/>
      </c>
      <c r="DZ61" s="36" t="str">
        <f ca="true">+IF(OFFSET('Hygiene Data'!$F$14,0,10*ROW('Hygiene Data'!F55))="","",OFFSET('Hygiene Data'!$F$14,0,10*ROW('Hygiene Data'!F55)))</f>
        <v/>
      </c>
      <c r="EA61" s="36" t="str">
        <f ca="true">+IF(OFFSET('Hygiene Data'!$G$12,0,10*ROW('Hygiene Data'!G55))="","",OFFSET('Hygiene Data'!$G$12,0,10*ROW('Hygiene Data'!G55)))</f>
        <v/>
      </c>
      <c r="EB61" s="36" t="str">
        <f ca="true">+IF(OFFSET('Hygiene Data'!$G$13,0,10*ROW('Hygiene Data'!G55))="","",OFFSET('Hygiene Data'!$G$13,0,10*ROW('Hygiene Data'!G55)))</f>
        <v/>
      </c>
      <c r="EC61" s="36" t="str">
        <f ca="true">+IF(OFFSET('Hygiene Data'!$G$14,0,10*ROW('Hygiene Data'!G55))="","",OFFSET('Hygiene Data'!$G$14,0,10*ROW('Hygiene Data'!G55)))</f>
        <v/>
      </c>
      <c r="ED61" s="36" t="str">
        <f ca="true">+IF(OFFSET('Hygiene Data'!$H$12,0,10*ROW('Hygiene Data'!H55))="","",OFFSET('Hygiene Data'!$H$12,0,10*ROW('Hygiene Data'!H55)))</f>
        <v/>
      </c>
      <c r="EE61" s="36" t="str">
        <f ca="true">+IF(OFFSET('Hygiene Data'!$H$13,0,10*ROW('Hygiene Data'!H55))="","",OFFSET('Hygiene Data'!$H$13,0,10*ROW('Hygiene Data'!H55)))</f>
        <v/>
      </c>
      <c r="EF61" s="36" t="str">
        <f ca="true">+IF(OFFSET('Hygiene Data'!$H$14,0,10*ROW('Hygiene Data'!H55))="","",OFFSET('Hygiene Data'!$H$14,0,10*ROW('Hygiene Data'!H55)))</f>
        <v/>
      </c>
    </row>
    <row r="62" x14ac:dyDescent="0.2">
      <c r="A62" s="59" t="str">
        <f ca="true">+IF(OFFSET('Water Data'!$B$1,0,10*ROW('Water Data'!B59))="","",OFFSET('Water Data'!$B$1,0,10*ROW('Water Data'!B59)))</f>
        <v/>
      </c>
      <c r="B62" s="59" t="str">
        <f ca="true">+IF(OFFSET('Water Data'!$A$3,0,10*ROW('Water Data'!A59))="","",OFFSET('Water Data'!$A$3,0,10*ROW('Water Data'!A59)))</f>
        <v/>
      </c>
      <c r="C62" s="59" t="str">
        <f ca="true">+IF(OFFSET('Water Data'!$C$3,0,10*ROW('Water Data'!C59))="","",OFFSET('Water Data'!$C$3,0,10*ROW('Water Data'!C59)))</f>
        <v/>
      </c>
      <c r="D62" s="250" t="e">
        <f ca="true">+IF(AND(ISNUMBER(OFFSET('Water Data'!$C$5,0,10*ROW('Water Data'!C56))),BS62="Yes"),100-OFFSET('Water Data'!$C$5,0,10*ROW('Water Data'!C56)),IF(AND(ISNUMBER(OFFSET('Water Data'!$C$5,0,10*ROW('Water Data'!C56))),BS62="No",ISNUMBER(OFFSET('Water Data'!$C$5,0,10*ROW('Water Data'!C56)))),CONCATENATE("[",ROUND(100-OFFSET('Water Data'!$C$5,0,10*ROW('Water Data'!C56)),0),"]"),IF(AND(ISNUMBER(OFFSET('Water Data'!$C$5,0,10*ROW('Water Data'!C56))),BS62="",ISNUMBER(OFFSET('Water Data'!$C$5,0,10*ROW('Water Data'!C56)))),100-OFFSET('Water Data'!$C$5,0,10*ROW('Water Data'!C56)),NA())))</f>
        <v>#N/A</v>
      </c>
      <c r="E62" s="250" t="e">
        <f ca="true">+IF(AND(ISNUMBER(OFFSET('Water Data'!$C$7,0,10*ROW('Water Data'!D56))),BT62="Yes"),OFFSET('Water Data'!$C$7,0,10*ROW('Water Data'!C56)),IF(AND(ISNUMBER(OFFSET('Water Data'!$C$7,0,10*ROW('Water Data'!C56))),BT62="No",ISNUMBER(OFFSET('Water Data'!$C$7,0,10*ROW('Water Data'!C56)))),CONCATENATE("[",ROUND(OFFSET('Water Data'!$C$7,0,10*ROW('Water Data'!C56)),0),"]"),IF(AND(ISNUMBER(OFFSET('Water Data'!$C$7,0,10*ROW('Water Data'!C56))),BT62="",ISNUMBER(OFFSET('Water Data'!$C$7,0,10*ROW('Water Data'!C56)))),OFFSET('Water Data'!$C$7,0,10*ROW('Water Data'!C56)),NA())))</f>
        <v>#N/A</v>
      </c>
      <c r="F62" s="250" t="e">
        <f ca="true">+IF(AND(ISNUMBER(OFFSET('Water Data'!$C$10,0,10*ROW('Water Data'!C56))),BU62="Yes"),OFFSET('Water Data'!$C$10,0,10*ROW('Water Data'!C56)),IF(AND(ISNUMBER(OFFSET('Water Data'!$C$10,0,10*ROW('Water Data'!C56))),BU62="No",ISNUMBER(OFFSET('Water Data'!$C$10,0,10*ROW('Water Data'!C56)))),CONCATENATE("[",ROUND(OFFSET('Water Data'!$C$10,0,10*ROW('Water Data'!C56)),0),"]"),IF(AND(ISNUMBER(OFFSET('Water Data'!$C$10,0,10*ROW('Water Data'!C56))),BU62="",ISNUMBER(OFFSET('Water Data'!$C$10,0,10*ROW('Water Data'!C56)))),OFFSET('Water Data'!$C$10,0,10*ROW('Water Data'!C56)),NA())))</f>
        <v>#N/A</v>
      </c>
      <c r="G62" s="250" t="e">
        <f ca="true">+IF(AND(ISNUMBER(OFFSET('Water Data'!$D$5,0,10*ROW('Water Data'!D56))),BV62="Yes"),100-OFFSET('Water Data'!$D$5,0,10*ROW('Water Data'!D56)),IF(AND(ISNUMBER(OFFSET('Water Data'!$D$5,0,10*ROW('Water Data'!D56))),BV62="No",ISNUMBER(OFFSET('Water Data'!$D$5,0,10*ROW('Water Data'!D56)))),CONCATENATE("[",ROUND(100-OFFSET('Water Data'!$D$5,0,10*ROW('Water Data'!D56)),0),"]"),IF(AND(ISNUMBER(OFFSET('Water Data'!$D$5,0,10*ROW('Water Data'!D56))),BV62="",ISNUMBER(OFFSET('Water Data'!$D$5,0,10*ROW('Water Data'!D56)))),100-OFFSET('Water Data'!$D$5,0,10*ROW('Water Data'!D56)),NA())))</f>
        <v>#N/A</v>
      </c>
      <c r="H62" s="250" t="e">
        <f ca="true">+IF(AND(ISNUMBER(OFFSET('Water Data'!$D$7,0,10*ROW('Water Data'!D56))),BW62="Yes"),OFFSET('Water Data'!$D$7,0,10*ROW('Water Data'!D56)),IF(AND(ISNUMBER(OFFSET('Water Data'!$D$7,0,10*ROW('Water Data'!D56))),BW62="No",ISNUMBER(OFFSET('Water Data'!$D$7,0,10*ROW('Water Data'!D56)))),CONCATENATE("[",ROUND(OFFSET('Water Data'!$C$7,0,10*ROW('Water Data'!D56)),0),"]"),IF(AND(ISNUMBER(OFFSET('Water Data'!$D$7,0,10*ROW('Water Data'!D56))),BW62="",ISNUMBER(OFFSET('Water Data'!$D$7,0,10*ROW('Water Data'!D56)))),OFFSET('Water Data'!$D$7,0,10*ROW('Water Data'!D56)),NA())))</f>
        <v>#N/A</v>
      </c>
      <c r="I62" s="250" t="e">
        <f ca="true">+IF(AND(ISNUMBER(OFFSET('Water Data'!$D$10,0,10*ROW('Water Data'!D56))),BX62="Yes"),OFFSET('Water Data'!$D$10,0,10*ROW('Water Data'!D56)),IF(AND(ISNUMBER(OFFSET('Water Data'!$D$10,0,10*ROW('Water Data'!D56))),BX62="No",ISNUMBER(OFFSET('Water Data'!$D$10,0,10*ROW('Water Data'!D56)))),CONCATENATE("[",ROUND(OFFSET('Water Data'!$D$10,0,10*ROW('Water Data'!D56)),0),"]"),IF(AND(ISNUMBER(OFFSET('Water Data'!$D$10,0,10*ROW('Water Data'!D56))),BX62="",ISNUMBER(OFFSET('Water Data'!$D$10,0,10*ROW('Water Data'!D56)))),OFFSET('Water Data'!$D$10,0,10*ROW('Water Data'!D56)),NA())))</f>
        <v>#N/A</v>
      </c>
      <c r="J62" s="250" t="e">
        <f ca="true">+IF(AND(ISNUMBER(OFFSET('Water Data'!$E$5,0,10*ROW('Water Data'!E56))),BY62="Yes"),100-OFFSET('Water Data'!$E$5,0,10*ROW('Water Data'!E56)),IF(AND(ISNUMBER(OFFSET('Water Data'!$E$5,0,10*ROW('Water Data'!E56))),BY62="No",ISNUMBER(OFFSET('Water Data'!$E$5,0,10*ROW('Water Data'!E56)))),CONCATENATE("[",ROUND(100-OFFSET('Water Data'!$E$5,0,10*ROW('Water Data'!E56)),0),"]"),IF(AND(ISNUMBER(OFFSET('Water Data'!$E$5,0,10*ROW('Water Data'!E56))),BY62="",ISNUMBER(OFFSET('Water Data'!$E$5,0,10*ROW('Water Data'!E56)))),100-OFFSET('Water Data'!$E$5,0,10*ROW('Water Data'!E56)),NA())))</f>
        <v>#N/A</v>
      </c>
      <c r="K62" s="250" t="e">
        <f ca="true">+IF(AND(ISNUMBER(OFFSET('Water Data'!$E$7,0,10*ROW('Water Data'!E56))),BZ62="Yes"),OFFSET('Water Data'!$E$7,0,10*ROW('Water Data'!E56)),IF(AND(ISNUMBER(OFFSET('Water Data'!$E$7,0,10*ROW('Water Data'!E56))),BZ62="No",ISNUMBER(OFFSET('Water Data'!$E$7,0,10*ROW('Water Data'!E56)))),CONCATENATE("[",ROUND(OFFSET('Water Data'!$E$7,0,10*ROW('Water Data'!E56)),0),"]"),IF(AND(ISNUMBER(OFFSET('Water Data'!$E$7,0,10*ROW('Water Data'!E56))),BZ62="",ISNUMBER(OFFSET('Water Data'!$E$7,0,10*ROW('Water Data'!E56)))),OFFSET('Water Data'!$E$7,0,10*ROW('Water Data'!E56)),NA())))</f>
        <v>#N/A</v>
      </c>
      <c r="L62" s="250" t="e">
        <f ca="true">+IF(AND(ISNUMBER(OFFSET('Water Data'!$E$10,0,10*ROW('Water Data'!E56))),CA62="Yes"),OFFSET('Water Data'!$E$10,0,10*ROW('Water Data'!E56)),IF(AND(ISNUMBER(OFFSET('Water Data'!$E$10,0,10*ROW('Water Data'!E56))),CA62="No",ISNUMBER(OFFSET('Water Data'!$E$10,0,10*ROW('Water Data'!E56)))),CONCATENATE("[",ROUND(OFFSET('Water Data'!$E$10,0,10*ROW('Water Data'!E56)),0),"]"),IF(AND(ISNUMBER(OFFSET('Water Data'!$E$10,0,10*ROW('Water Data'!E56))),CA62="",ISNUMBER(OFFSET('Water Data'!$E$10,0,10*ROW('Water Data'!E56)))),OFFSET('Water Data'!$E$10,0,10*ROW('Water Data'!E56)),NA())))</f>
        <v>#N/A</v>
      </c>
      <c r="M62" s="250" t="e">
        <f ca="true">+IF(AND(ISNUMBER(OFFSET('Water Data'!$F$5,0,10*ROW('Water Data'!F56))),CB62="Yes"),100-OFFSET('Water Data'!$F$5,0,10*ROW('Water Data'!F56)),IF(AND(ISNUMBER(OFFSET('Water Data'!$F$5,0,10*ROW('Water Data'!F56))),CB62="No",ISNUMBER(OFFSET('Water Data'!$F$5,0,10*ROW('Water Data'!F56)))),CONCATENATE("[",ROUND(100-OFFSET('Water Data'!$F$5,0,10*ROW('Water Data'!F56)),0),"]"),IF(AND(ISNUMBER(OFFSET('Water Data'!$F$5,0,10*ROW('Water Data'!F56))),CB62="",ISNUMBER(OFFSET('Water Data'!$F$5,0,10*ROW('Water Data'!F56)))),100-OFFSET('Water Data'!$F$5,0,10*ROW('Water Data'!F56)),NA())))</f>
        <v>#N/A</v>
      </c>
      <c r="N62" s="250" t="e">
        <f ca="true">+IF(AND(ISNUMBER(OFFSET('Water Data'!$F$7,0,10*ROW('Water Data'!F56))),CC62="Yes"),OFFSET('Water Data'!$F$7,0,10*ROW('Water Data'!F56)),IF(AND(ISNUMBER(OFFSET('Water Data'!$F$7,0,10*ROW('Water Data'!F56))),CC62="No",ISNUMBER(OFFSET('Water Data'!$F$7,0,10*ROW('Water Data'!F56)))),CONCATENATE("[",ROUND(OFFSET('Water Data'!$F$7,0,10*ROW('Water Data'!F56)),0),"]"),IF(AND(ISNUMBER(OFFSET('Water Data'!$F$7,0,10*ROW('Water Data'!F56))),CC62="",ISNUMBER(OFFSET('Water Data'!$F$7,0,10*ROW('Water Data'!F56)))),OFFSET('Water Data'!$F$7,0,10*ROW('Water Data'!F56)),NA())))</f>
        <v>#N/A</v>
      </c>
      <c r="O62" s="250" t="e">
        <f ca="true">+IF(AND(ISNUMBER(OFFSET('Water Data'!$F$10,0,10*ROW('Water Data'!F56))),CD62="Yes"),OFFSET('Water Data'!$F$10,0,10*ROW('Water Data'!F56)),IF(AND(ISNUMBER(OFFSET('Water Data'!$F$10,0,10*ROW('Water Data'!F56))),CD62="No",ISNUMBER(OFFSET('Water Data'!$F$10,0,10*ROW('Water Data'!F56)))),CONCATENATE("[",ROUND(OFFSET('Water Data'!$F$10,0,10*ROW('Water Data'!F56)),0),"]"),IF(AND(ISNUMBER(OFFSET('Water Data'!$F$10,0,10*ROW('Water Data'!F56))),CD62="",ISNUMBER(OFFSET('Water Data'!$F$10,0,10*ROW('Water Data'!F56)))),OFFSET('Water Data'!$F$10,0,10*ROW('Water Data'!F56)),NA())))</f>
        <v>#N/A</v>
      </c>
      <c r="P62" s="250" t="e">
        <f ca="true">+IF(AND(ISNUMBER(OFFSET('Water Data'!$G$5,0,10*ROW('Water Data'!G56))),CE62="Yes"),100-OFFSET('Water Data'!$G$5,0,10*ROW('Water Data'!G56)),IF(AND(ISNUMBER(OFFSET('Water Data'!$G$5,0,10*ROW('Water Data'!G56))),CE62="No",ISNUMBER(OFFSET('Water Data'!$G$5,0,10*ROW('Water Data'!G56)))),CONCATENATE("[",ROUND(100-OFFSET('Water Data'!$G$5,0,10*ROW('Water Data'!G56)),0),"]"),IF(AND(ISNUMBER(OFFSET('Water Data'!$G$5,0,10*ROW('Water Data'!G56))),CE62="",ISNUMBER(OFFSET('Water Data'!$G$5,0,10*ROW('Water Data'!G56)))),100-OFFSET('Water Data'!$G$5,0,10*ROW('Water Data'!G56)),NA())))</f>
        <v>#N/A</v>
      </c>
      <c r="Q62" s="250" t="e">
        <f ca="true">+IF(AND(ISNUMBER(OFFSET('Water Data'!$G$7,0,10*ROW('Water Data'!G56))),CF62="Yes"),OFFSET('Water Data'!$G$7,0,10*ROW('Water Data'!G56)),IF(AND(ISNUMBER(OFFSET('Water Data'!$G$7,0,10*ROW('Water Data'!G56))),CF62="No",ISNUMBER(OFFSET('Water Data'!$G$7,0,10*ROW('Water Data'!G56)))),CONCATENATE("[",ROUND(OFFSET('Water Data'!$G$7,0,10*ROW('Water Data'!G56)),0),"]"),IF(AND(ISNUMBER(OFFSET('Water Data'!$G$7,0,10*ROW('Water Data'!G56))),CF62="",ISNUMBER(OFFSET('Water Data'!$G$7,0,10*ROW('Water Data'!G56)))),OFFSET('Water Data'!$G$7,0,10*ROW('Water Data'!G56)),NA())))</f>
        <v>#N/A</v>
      </c>
      <c r="R62" s="250" t="e">
        <f ca="true">+IF(AND(ISNUMBER(OFFSET('Water Data'!$G$10,0,10*ROW('Water Data'!G56))),CG62="Yes"),OFFSET('Water Data'!$G$10,0,10*ROW('Water Data'!G56)),IF(AND(ISNUMBER(OFFSET('Water Data'!$G$10,0,10*ROW('Water Data'!G56))),CG62="No",ISNUMBER(OFFSET('Water Data'!$G$10,0,10*ROW('Water Data'!G56)))),CONCATENATE("[",ROUND(OFFSET('Water Data'!$G$10,0,10*ROW('Water Data'!G56)),0),"]"),IF(AND(ISNUMBER(OFFSET('Water Data'!$G$10,0,10*ROW('Water Data'!G56))),CG62="",ISNUMBER(OFFSET('Water Data'!$G$10,0,10*ROW('Water Data'!G56)))),OFFSET('Water Data'!$G$10,0,10*ROW('Water Data'!G56)),NA())))</f>
        <v>#N/A</v>
      </c>
      <c r="S62" s="250" t="e">
        <f ca="true">+IF(AND(ISNUMBER(OFFSET('Water Data'!$H$5,0,10*ROW('Water Data'!H56))),CH62="Yes"),100-OFFSET('Water Data'!$H$5,0,10*ROW('Water Data'!H56)),IF(AND(ISNUMBER(OFFSET('Water Data'!$H$5,0,10*ROW('Water Data'!H56))),CH62="No",ISNUMBER(OFFSET('Water Data'!$H$5,0,10*ROW('Water Data'!H56)))),CONCATENATE("[",ROUND(100-OFFSET('Water Data'!$H$5,0,10*ROW('Water Data'!H56)),0),"]"),IF(AND(ISNUMBER(OFFSET('Water Data'!$H$5,0,10*ROW('Water Data'!H56))),CH62="",ISNUMBER(OFFSET('Water Data'!$H$5,0,10*ROW('Water Data'!H56)))),100-OFFSET('Water Data'!$H$5,0,10*ROW('Water Data'!H56)),NA())))</f>
        <v>#N/A</v>
      </c>
      <c r="T62" s="250" t="e">
        <f ca="true">+IF(AND(ISNUMBER(OFFSET('Water Data'!$H$7,0,10*ROW('Water Data'!H56))),CI62="Yes"),OFFSET('Water Data'!$H$7,0,10*ROW('Water Data'!H56)),IF(AND(ISNUMBER(OFFSET('Water Data'!$H$7,0,10*ROW('Water Data'!H56))),CI62="No",ISNUMBER(OFFSET('Water Data'!$H$7,0,10*ROW('Water Data'!H56)))),CONCATENATE("[",ROUND(OFFSET('Water Data'!$H$7,0,10*ROW('Water Data'!H56)),0),"]"),IF(AND(ISNUMBER(OFFSET('Water Data'!$H$7,0,10*ROW('Water Data'!H56))),CI62="",ISNUMBER(OFFSET('Water Data'!$H$7,0,10*ROW('Water Data'!H56)))),OFFSET('Water Data'!$H$7,0,10*ROW('Water Data'!H56)),NA())))</f>
        <v>#N/A</v>
      </c>
      <c r="U62" s="250" t="e">
        <f ca="true">+IF(AND(ISNUMBER(OFFSET('Water Data'!$H$10,0,10*ROW('Water Data'!H56))),CJ62="Yes"),OFFSET('Water Data'!$H$10,0,10*ROW('Water Data'!H56)),IF(AND(ISNUMBER(OFFSET('Water Data'!$H$10,0,10*ROW('Water Data'!H56))),CJ62="No",ISNUMBER(OFFSET('Water Data'!$H$10,0,10*ROW('Water Data'!H56)))),CONCATENATE("[",ROUND(OFFSET('Water Data'!$H$10,0,10*ROW('Water Data'!H56)),0),"]"),IF(AND(ISNUMBER(OFFSET('Water Data'!$H$10,0,10*ROW('Water Data'!H56))),CJ62="",ISNUMBER(OFFSET('Water Data'!$H$10,0,10*ROW('Water Data'!H56)))),OFFSET('Water Data'!$H$10,0,10*ROW('Water Data'!H56)),NA())))</f>
        <v>#N/A</v>
      </c>
      <c r="V62" s="251" t="e">
        <f ca="true">+IF(AND(ISNUMBER(OFFSET('Sanitation Data'!$C$5,0,10*ROW('Sanitation Data'!C56))),CK62="Yes"),100-OFFSET('Sanitation Data'!$C$5,0,10*ROW('Sanitation Data'!C56)),IF(AND(ISNUMBER(OFFSET('Sanitation Data'!$C$5,0,10*ROW('Sanitation Data'!C56))),CK62="No",ISNUMBER(OFFSET('Sanitation Data'!$C$5,0,10*ROW('Sanitation Data'!C56)))),CONCATENATE("[",ROUND(100-OFFSET('Sanitation Data'!$C$5,0,10*ROW('Sanitation Data'!C56)),0),"]"),IF(AND(ISNUMBER(OFFSET('Sanitation Data'!$C$5,0,10*ROW('Sanitation Data'!C56))),CK62="",ISNUMBER(OFFSET('Sanitation Data'!$C$5,0,10*ROW('Sanitation Data'!C56)))),100-OFFSET('Sanitation Data'!$C$5,0,10*ROW('Sanitation Data'!C56)),NA())))</f>
        <v>#N/A</v>
      </c>
      <c r="W62" s="251" t="e">
        <f ca="true">+IF(AND(ISNUMBER(OFFSET('Sanitation Data'!$C$7,0,10*ROW('Sanitation Data'!C56))),CL62="Yes"),OFFSET('Sanitation Data'!$C$7,0,10*ROW('Sanitation Data'!C56)),IF(AND(ISNUMBER(OFFSET('Sanitation Data'!$C$7,0,10*ROW('Sanitation Data'!C56))),CL62="No",ISNUMBER(OFFSET('Sanitation Data'!$C$7,0,10*ROW('Sanitation Data'!C56)))),CONCATENATE("[",ROUND(OFFSET('Sanitation Data'!$C$7,0,10*ROW('Sanitation Data'!C56)),0),"]"),IF(AND(ISNUMBER(OFFSET('Sanitation Data'!$C$7,0,10*ROW('Sanitation Data'!C56))),CL62="",ISNUMBER(OFFSET('Sanitation Data'!$C$7,0,10*ROW('Sanitation Data'!C56)))),OFFSET('Sanitation Data'!$C$7,0,10*ROW('Sanitation Data'!C56)),NA())))</f>
        <v>#N/A</v>
      </c>
      <c r="X62" s="251" t="e">
        <f ca="true">+IF(AND(ISNUMBER(OFFSET('Sanitation Data'!$C$11,0,10*ROW('Sanitation Data'!C56))),CM62="Yes"),OFFSET('Sanitation Data'!$C$11,0,10*ROW('Sanitation Data'!C56)),IF(AND(ISNUMBER(OFFSET('Sanitation Data'!$C$11,0,10*ROW('Sanitation Data'!C56))),CM62="No",ISNUMBER(OFFSET('Sanitation Data'!$C$11,0,10*ROW('Sanitation Data'!C56)))),CONCATENATE("[",ROUND(OFFSET('Sanitation Data'!$C$11,0,10*ROW('Sanitation Data'!C56)),0),"]"),IF(AND(ISNUMBER(OFFSET('Sanitation Data'!$C$11,0,10*ROW('Sanitation Data'!C56))),CM62="",ISNUMBER(OFFSET('Sanitation Data'!$C$11,0,10*ROW('Sanitation Data'!C56)))),OFFSET('Sanitation Data'!$C$11,0,10*ROW('Sanitation Data'!C56)),NA())))</f>
        <v>#N/A</v>
      </c>
      <c r="Y62" s="251" t="e">
        <f ca="true">+IF(AND(ISNUMBER(OFFSET('Sanitation Data'!$C$12,0,10*ROW('Sanitation Data'!C56))),CN62="Yes"),OFFSET('Sanitation Data'!$C$12,0,10*ROW('Sanitation Data'!C56)),IF(AND(ISNUMBER(OFFSET('Sanitation Data'!$C$12,0,10*ROW('Sanitation Data'!C56))),CN62="No",ISNUMBER(OFFSET('Sanitation Data'!$C$12,0,10*ROW('Sanitation Data'!C56)))),CONCATENATE("[",ROUND(OFFSET('Sanitation Data'!$C$12,0,10*ROW('Sanitation Data'!C56)),0),"]"),IF(AND(ISNUMBER(OFFSET('Sanitation Data'!$C$12,0,10*ROW('Sanitation Data'!C56))),CN62="",ISNUMBER(OFFSET('Sanitation Data'!$C$12,0,10*ROW('Sanitation Data'!C56)))),OFFSET('Sanitation Data'!$C$12,0,10*ROW('Sanitation Data'!C56)),NA())))</f>
        <v>#N/A</v>
      </c>
      <c r="Z62" s="251" t="e">
        <f ca="true">+IF(AND(ISNUMBER(OFFSET('Sanitation Data'!$C$13,0,10*ROW('Sanitation Data'!C56))),CO62="Yes"),OFFSET('Sanitation Data'!$C$13,0,10*ROW('Sanitation Data'!C56)),IF(AND(ISNUMBER(OFFSET('Sanitation Data'!$C$13,0,10*ROW('Sanitation Data'!C56))),CO62="No",ISNUMBER(OFFSET('Sanitation Data'!$C$13,0,10*ROW('Sanitation Data'!C56)))),CONCATENATE("[",ROUND(OFFSET('Sanitation Data'!$C$13,0,10*ROW('Sanitation Data'!C56)),0),"]"),IF(AND(ISNUMBER(OFFSET('Sanitation Data'!$C$13,0,10*ROW('Sanitation Data'!C56))),CO62="",ISNUMBER(OFFSET('Sanitation Data'!$C$13,0,10*ROW('Sanitation Data'!C56)))),OFFSET('Sanitation Data'!$C$13,0,10*ROW('Sanitation Data'!C56)),NA())))</f>
        <v>#N/A</v>
      </c>
      <c r="AA62" s="251" t="e">
        <f ca="true">+IF(AND(ISNUMBER(OFFSET('Sanitation Data'!$D$5,0,10*ROW('Sanitation Data'!D56))),CP62="Yes"),100-OFFSET('Sanitation Data'!$D$5,0,10*ROW('Sanitation Data'!D56)),IF(AND(ISNUMBER(OFFSET('Sanitation Data'!$D$5,0,10*ROW('Sanitation Data'!D56))),CP62="No",ISNUMBER(OFFSET('Sanitation Data'!$D$5,0,10*ROW('Sanitation Data'!D56)))),CONCATENATE("[",ROUND(100-OFFSET('Sanitation Data'!$D$5,0,10*ROW('Sanitation Data'!D56)),0),"]"),IF(AND(ISNUMBER(OFFSET('Sanitation Data'!$D$5,0,10*ROW('Sanitation Data'!D56))),CP62="",ISNUMBER(OFFSET('Sanitation Data'!$D$5,0,10*ROW('Sanitation Data'!D56)))),100-OFFSET('Sanitation Data'!$D$5,0,10*ROW('Sanitation Data'!D56)),NA())))</f>
        <v>#N/A</v>
      </c>
      <c r="AB62" s="251" t="e">
        <f ca="true">+IF(AND(ISNUMBER(OFFSET('Sanitation Data'!$D$7,0,10*ROW('Sanitation Data'!D56))),CQ62="Yes"),OFFSET('Sanitation Data'!$D$7,0,10*ROW('Sanitation Data'!G56)),IF(AND(ISNUMBER(OFFSET('Sanitation Data'!$D$7,0,10*ROW('Sanitation Data'!D56))),CQ62="No",ISNUMBER(OFFSET('Sanitation Data'!$D$7,0,10*ROW('Sanitation Data'!D56)))),CONCATENATE("[",ROUND(OFFSET('Sanitation Data'!$D$7,0,10*ROW('Sanitation Data'!D56)),0),"]"),IF(AND(ISNUMBER(OFFSET('Sanitation Data'!$D$7,0,10*ROW('Sanitation Data'!D56))),CQ62="",ISNUMBER(OFFSET('Sanitation Data'!$D$7,0,10*ROW('Sanitation Data'!D56)))),OFFSET('Sanitation Data'!$D$7,0,10*ROW('Sanitation Data'!D56)),NA())))</f>
        <v>#N/A</v>
      </c>
      <c r="AC62" s="251" t="e">
        <f ca="true">+IF(AND(ISNUMBER(OFFSET('Sanitation Data'!$D$11,0,10*ROW('Sanitation Data'!D56))),CR62="Yes"),OFFSET('Sanitation Data'!$D$11,0,10*ROW('Sanitation Data'!D56)),IF(AND(ISNUMBER(OFFSET('Sanitation Data'!$D$11,0,10*ROW('Sanitation Data'!D56))),CR62="No",ISNUMBER(OFFSET('Sanitation Data'!$D$11,0,10*ROW('Sanitation Data'!D56)))),CONCATENATE("[",ROUND(OFFSET('Sanitation Data'!$D$11,0,10*ROW('Sanitation Data'!D56)),0),"]"),IF(AND(ISNUMBER(OFFSET('Sanitation Data'!$D$11,0,10*ROW('Sanitation Data'!D56))),CR62="",ISNUMBER(OFFSET('Sanitation Data'!$D$11,0,10*ROW('Sanitation Data'!D56)))),OFFSET('Sanitation Data'!$D$11,0,10*ROW('Sanitation Data'!D56)),NA())))</f>
        <v>#N/A</v>
      </c>
      <c r="AD62" s="251" t="e">
        <f ca="true">+IF(AND(ISNUMBER(OFFSET('Sanitation Data'!$D$12,0,10*ROW('Sanitation Data'!D56))),CS62="Yes"),OFFSET('Sanitation Data'!$D$12,0,10*ROW('Sanitation Data'!D56)),IF(AND(ISNUMBER(OFFSET('Sanitation Data'!$D$12,0,10*ROW('Sanitation Data'!D56))),CS62="No",ISNUMBER(OFFSET('Sanitation Data'!$D$12,0,10*ROW('Sanitation Data'!D56)))),CONCATENATE("[",ROUND(OFFSET('Sanitation Data'!$D$12,0,10*ROW('Sanitation Data'!D56)),0),"]"),IF(AND(ISNUMBER(OFFSET('Sanitation Data'!$D$12,0,10*ROW('Sanitation Data'!D56))),CS62="",ISNUMBER(OFFSET('Sanitation Data'!$D$12,0,10*ROW('Sanitation Data'!D56)))),OFFSET('Sanitation Data'!$D$12,0,10*ROW('Sanitation Data'!D56)),NA())))</f>
        <v>#N/A</v>
      </c>
      <c r="AE62" s="251" t="e">
        <f ca="true">+IF(AND(ISNUMBER(OFFSET('Sanitation Data'!$D$13,0,10*ROW('Sanitation Data'!D56))),CT62="Yes"),OFFSET('Sanitation Data'!$D$13,0,10*ROW('Sanitation Data'!D56)),IF(AND(ISNUMBER(OFFSET('Sanitation Data'!$D$13,0,10*ROW('Sanitation Data'!D56))),CT62="No",ISNUMBER(OFFSET('Sanitation Data'!$D$13,0,10*ROW('Sanitation Data'!D56)))),CONCATENATE("[",ROUND(OFFSET('Sanitation Data'!$D$13,0,10*ROW('Sanitation Data'!D56)),0),"]"),IF(AND(ISNUMBER(OFFSET('Sanitation Data'!$D$13,0,10*ROW('Sanitation Data'!D56))),CT62="",ISNUMBER(OFFSET('Sanitation Data'!$D$13,0,10*ROW('Sanitation Data'!D56)))),OFFSET('Sanitation Data'!$D$13,0,10*ROW('Sanitation Data'!D56)),NA())))</f>
        <v>#N/A</v>
      </c>
      <c r="AF62" s="251" t="e">
        <f ca="true">+IF(AND(ISNUMBER(OFFSET('Sanitation Data'!$E$5,0,10*ROW('Sanitation Data'!E56))),CU62="Yes"),100-OFFSET('Sanitation Data'!$E$5,0,10*ROW('Sanitation Data'!E56)),IF(AND(ISNUMBER(OFFSET('Sanitation Data'!$E$5,0,10*ROW('Sanitation Data'!E56))),CU62="No",ISNUMBER(OFFSET('Sanitation Data'!$E$5,0,10*ROW('Sanitation Data'!E56)))),CONCATENATE("[",ROUND(100-OFFSET('Sanitation Data'!$E$5,0,10*ROW('Sanitation Data'!E56)),0),"]"),IF(AND(ISNUMBER(OFFSET('Sanitation Data'!$E$5,0,10*ROW('Sanitation Data'!E56))),CU62="",ISNUMBER(OFFSET('Sanitation Data'!$E$5,0,10*ROW('Sanitation Data'!E56)))),100-OFFSET('Sanitation Data'!$E$5,0,10*ROW('Sanitation Data'!E56)),NA())))</f>
        <v>#N/A</v>
      </c>
      <c r="AG62" s="251" t="e">
        <f ca="true">+IF(AND(ISNUMBER(OFFSET('Sanitation Data'!$E$7,0,10*ROW('Sanitation Data'!E56))),CV62="Yes"),OFFSET('Sanitation Data'!$E$7,0,10*ROW('Sanitation Data'!E56)),IF(AND(ISNUMBER(OFFSET('Sanitation Data'!$E$7,0,10*ROW('Sanitation Data'!E56))),CV62="No",ISNUMBER(OFFSET('Sanitation Data'!$E$7,0,10*ROW('Sanitation Data'!E56)))),CONCATENATE("[",ROUND(OFFSET('Sanitation Data'!$E$7,0,10*ROW('Sanitation Data'!E56)),0),"]"),IF(AND(ISNUMBER(OFFSET('Sanitation Data'!$E$7,0,10*ROW('Sanitation Data'!E56))),CV62="",ISNUMBER(OFFSET('Sanitation Data'!$E$7,0,10*ROW('Sanitation Data'!E56)))),OFFSET('Sanitation Data'!$E$7,0,10*ROW('Sanitation Data'!E56)),NA())))</f>
        <v>#N/A</v>
      </c>
      <c r="AH62" s="251" t="e">
        <f ca="true">+IF(AND(ISNUMBER(OFFSET('Sanitation Data'!$E$11,0,10*ROW('Sanitation Data'!E56))),CW62="Yes"),OFFSET('Sanitation Data'!$E$11,0,10*ROW('Sanitation Data'!E56)),IF(AND(ISNUMBER(OFFSET('Sanitation Data'!$E$11,0,10*ROW('Sanitation Data'!E56))),CW62="No",ISNUMBER(OFFSET('Sanitation Data'!$E$11,0,10*ROW('Sanitation Data'!E56)))),CONCATENATE("[",ROUND(OFFSET('Sanitation Data'!$E$11,0,10*ROW('Sanitation Data'!E56)),0),"]"),IF(AND(ISNUMBER(OFFSET('Sanitation Data'!$E$11,0,10*ROW('Sanitation Data'!E56))),CW62="",ISNUMBER(OFFSET('Sanitation Data'!$E$11,0,10*ROW('Sanitation Data'!E56)))),OFFSET('Sanitation Data'!$E$11,0,10*ROW('Sanitation Data'!E56)),NA())))</f>
        <v>#N/A</v>
      </c>
      <c r="AI62" s="251" t="e">
        <f ca="true">+IF(AND(ISNUMBER(OFFSET('Sanitation Data'!$E$12,0,10*ROW('Sanitation Data'!E56))),CX62="Yes"),OFFSET('Sanitation Data'!$E$12,0,10*ROW('Sanitation Data'!E56)),IF(AND(ISNUMBER(OFFSET('Sanitation Data'!$E$12,0,10*ROW('Sanitation Data'!E56))),CX62="No",ISNUMBER(OFFSET('Sanitation Data'!$E$12,0,10*ROW('Sanitation Data'!E56)))),CONCATENATE("[",ROUND(OFFSET('Sanitation Data'!$E$12,0,10*ROW('Sanitation Data'!E56)),0),"]"),IF(AND(ISNUMBER(OFFSET('Sanitation Data'!$E$12,0,10*ROW('Sanitation Data'!E56))),CX62="",ISNUMBER(OFFSET('Sanitation Data'!$E$12,0,10*ROW('Sanitation Data'!E56)))),OFFSET('Sanitation Data'!$E$12,0,10*ROW('Sanitation Data'!E56)),NA())))</f>
        <v>#N/A</v>
      </c>
      <c r="AJ62" s="251" t="e">
        <f ca="true">+IF(AND(ISNUMBER(OFFSET('Sanitation Data'!$E$13,0,10*ROW('Sanitation Data'!E56))),CY62="Yes"),OFFSET('Sanitation Data'!$E$13,0,10*ROW('Sanitation Data'!E56)),IF(AND(ISNUMBER(OFFSET('Sanitation Data'!$E$13,0,10*ROW('Sanitation Data'!E56))),CY62="No",ISNUMBER(OFFSET('Sanitation Data'!$E$13,0,10*ROW('Sanitation Data'!E56)))),CONCATENATE("[",ROUND(OFFSET('Sanitation Data'!$E$13,0,10*ROW('Sanitation Data'!E56)),0),"]"),IF(AND(ISNUMBER(OFFSET('Sanitation Data'!$E$13,0,10*ROW('Sanitation Data'!E56))),CY62="",ISNUMBER(OFFSET('Sanitation Data'!$E$13,0,10*ROW('Sanitation Data'!E56)))),OFFSET('Sanitation Data'!$E$13,0,10*ROW('Sanitation Data'!E56)),NA())))</f>
        <v>#N/A</v>
      </c>
      <c r="AK62" s="251" t="e">
        <f ca="true">+IF(AND(ISNUMBER(OFFSET('Sanitation Data'!$F$5,0,10*ROW('Sanitation Data'!F56))),CZ62="Yes"),100-OFFSET('Sanitation Data'!$F$5,0,10*ROW('Sanitation Data'!F56)),IF(AND(ISNUMBER(OFFSET('Sanitation Data'!$F$5,0,10*ROW('Sanitation Data'!F56))),CZ62="No",ISNUMBER(OFFSET('Sanitation Data'!$F$5,0,10*ROW('Sanitation Data'!F56)))),CONCATENATE("[",ROUND(100-OFFSET('Sanitation Data'!$F$5,0,10*ROW('Sanitation Data'!F56)),0),"]"),IF(AND(ISNUMBER(OFFSET('Sanitation Data'!$F$5,0,10*ROW('Sanitation Data'!F56))),CZ62="",ISNUMBER(OFFSET('Sanitation Data'!$F$5,0,10*ROW('Sanitation Data'!F56)))),100-OFFSET('Sanitation Data'!$F$5,0,10*ROW('Sanitation Data'!F56)),NA())))</f>
        <v>#N/A</v>
      </c>
      <c r="AL62" s="251" t="e">
        <f ca="true">+IF(AND(ISNUMBER(OFFSET('Sanitation Data'!$F$7,0,10*ROW('Sanitation Data'!F56))),DA62="Yes"),OFFSET('Sanitation Data'!$F$7,0,10*ROW('Sanitation Data'!F56)),IF(AND(ISNUMBER(OFFSET('Sanitation Data'!$F$7,0,10*ROW('Sanitation Data'!F56))),DA62="No",ISNUMBER(OFFSET('Sanitation Data'!$F$7,0,10*ROW('Sanitation Data'!F56)))),CONCATENATE("[",ROUND(OFFSET('Sanitation Data'!$F$7,0,10*ROW('Sanitation Data'!F56)),0),"]"),IF(AND(ISNUMBER(OFFSET('Sanitation Data'!$F$7,0,10*ROW('Sanitation Data'!F56))),DA62="",ISNUMBER(OFFSET('Sanitation Data'!$F$7,0,10*ROW('Sanitation Data'!F56)))),OFFSET('Sanitation Data'!$F$7,0,10*ROW('Sanitation Data'!F56)),NA())))</f>
        <v>#N/A</v>
      </c>
      <c r="AM62" s="251" t="e">
        <f ca="true">+IF(AND(ISNUMBER(OFFSET('Sanitation Data'!$F$11,0,10*ROW('Sanitation Data'!F56))),DB62="Yes"),OFFSET('Sanitation Data'!$F$11,0,10*ROW('Sanitation Data'!F56)),IF(AND(ISNUMBER(OFFSET('Sanitation Data'!$F$11,0,10*ROW('Sanitation Data'!F56))),DB62="No",ISNUMBER(OFFSET('Sanitation Data'!$F$11,0,10*ROW('Sanitation Data'!F56)))),CONCATENATE("[",ROUND(OFFSET('Sanitation Data'!$F$11,0,10*ROW('Sanitation Data'!F56)),0),"]"),IF(AND(ISNUMBER(OFFSET('Sanitation Data'!$F$11,0,10*ROW('Sanitation Data'!F56))),DB62="",ISNUMBER(OFFSET('Sanitation Data'!$F$11,0,10*ROW('Sanitation Data'!F56)))),OFFSET('Sanitation Data'!$F$11,0,10*ROW('Sanitation Data'!F56)),NA())))</f>
        <v>#N/A</v>
      </c>
      <c r="AN62" s="251" t="e">
        <f ca="true">+IF(AND(ISNUMBER(OFFSET('Sanitation Data'!$F$12,0,10*ROW('Sanitation Data'!F56))),DC62="Yes"),OFFSET('Sanitation Data'!$F$12,0,10*ROW('Sanitation Data'!F56)),IF(AND(ISNUMBER(OFFSET('Sanitation Data'!$F$12,0,10*ROW('Sanitation Data'!F56))),DC62="No",ISNUMBER(OFFSET('Sanitation Data'!$F$12,0,10*ROW('Sanitation Data'!F56)))),CONCATENATE("[",ROUND(OFFSET('Sanitation Data'!$F$12,0,10*ROW('Sanitation Data'!F56)),0),"]"),IF(AND(ISNUMBER(OFFSET('Sanitation Data'!$F$12,0,10*ROW('Sanitation Data'!F56))),DC62="",ISNUMBER(OFFSET('Sanitation Data'!$F$12,0,10*ROW('Sanitation Data'!F56)))),OFFSET('Sanitation Data'!$F$12,0,10*ROW('Sanitation Data'!F56)),NA())))</f>
        <v>#N/A</v>
      </c>
      <c r="AO62" s="251" t="e">
        <f ca="true">+IF(AND(ISNUMBER(OFFSET('Sanitation Data'!$F$13,0,10*ROW('Sanitation Data'!F56))),DD62="Yes"),OFFSET('Sanitation Data'!$F$13,0,10*ROW('Sanitation Data'!F56)),IF(AND(ISNUMBER(OFFSET('Sanitation Data'!$F$13,0,10*ROW('Sanitation Data'!F56))),DD62="No",ISNUMBER(OFFSET('Sanitation Data'!$F$13,0,10*ROW('Sanitation Data'!F56)))),CONCATENATE("[",ROUND(OFFSET('Sanitation Data'!$F$13,0,10*ROW('Sanitation Data'!F56)),0),"]"),IF(AND(ISNUMBER(OFFSET('Sanitation Data'!$F$13,0,10*ROW('Sanitation Data'!F56))),DD62="",ISNUMBER(OFFSET('Sanitation Data'!$F$13,0,10*ROW('Sanitation Data'!F56)))),OFFSET('Sanitation Data'!$F$13,0,10*ROW('Sanitation Data'!F56)),NA())))</f>
        <v>#N/A</v>
      </c>
      <c r="AP62" s="251" t="e">
        <f ca="true">+IF(AND(ISNUMBER(OFFSET('Sanitation Data'!$G$5,0,10*ROW('Sanitation Data'!G56))),DE62="Yes"),100-OFFSET('Sanitation Data'!$G$5,0,10*ROW('Sanitation Data'!G56)),IF(AND(ISNUMBER(OFFSET('Sanitation Data'!$G$5,0,10*ROW('Sanitation Data'!G56))),DE62="No",ISNUMBER(OFFSET('Sanitation Data'!$G$5,0,10*ROW('Sanitation Data'!G56)))),CONCATENATE("[",ROUND(100-OFFSET('Sanitation Data'!$G$5,0,10*ROW('Sanitation Data'!G56)),0),"]"),IF(AND(ISNUMBER(OFFSET('Sanitation Data'!$G$5,0,10*ROW('Sanitation Data'!G56))),DE62="",ISNUMBER(OFFSET('Sanitation Data'!$G$5,0,10*ROW('Sanitation Data'!G56)))),100-OFFSET('Sanitation Data'!$G$5,0,10*ROW('Sanitation Data'!G56)),NA())))</f>
        <v>#N/A</v>
      </c>
      <c r="AQ62" s="251" t="e">
        <f ca="true">+IF(AND(ISNUMBER(OFFSET('Sanitation Data'!$G$7,0,10*ROW('Sanitation Data'!G56))),DF62="Yes"),OFFSET('Sanitation Data'!$G$7,0,10*ROW('Sanitation Data'!G56)),IF(AND(ISNUMBER(OFFSET('Sanitation Data'!$G$7,0,10*ROW('Sanitation Data'!G56))),DF62="No",ISNUMBER(OFFSET('Sanitation Data'!$G$7,0,10*ROW('Sanitation Data'!G56)))),CONCATENATE("[",ROUND(OFFSET('Sanitation Data'!$G$7,0,10*ROW('Sanitation Data'!G56)),0),"]"),IF(AND(ISNUMBER(OFFSET('Sanitation Data'!$G$7,0,10*ROW('Sanitation Data'!G56))),DF62="",ISNUMBER(OFFSET('Sanitation Data'!$G$7,0,10*ROW('Sanitation Data'!G56)))),OFFSET('Sanitation Data'!$G$7,0,10*ROW('Sanitation Data'!G56)),NA())))</f>
        <v>#N/A</v>
      </c>
      <c r="AR62" s="251" t="e">
        <f ca="true">+IF(AND(ISNUMBER(OFFSET('Sanitation Data'!$G$11,0,10*ROW('Sanitation Data'!G56))),DG62="Yes"),OFFSET('Sanitation Data'!$G$11,0,10*ROW('Sanitation Data'!G56)),IF(AND(ISNUMBER(OFFSET('Sanitation Data'!$G$11,0,10*ROW('Sanitation Data'!G56))),DG62="No",ISNUMBER(OFFSET('Sanitation Data'!$G$11,0,10*ROW('Sanitation Data'!G56)))),CONCATENATE("[",ROUND(OFFSET('Sanitation Data'!$G$11,0,10*ROW('Sanitation Data'!G56)),0),"]"),IF(AND(ISNUMBER(OFFSET('Sanitation Data'!$G$11,0,10*ROW('Sanitation Data'!G56))),DG62="",ISNUMBER(OFFSET('Sanitation Data'!$G$11,0,10*ROW('Sanitation Data'!G56)))),OFFSET('Sanitation Data'!$G$11,0,10*ROW('Sanitation Data'!G56)),NA())))</f>
        <v>#N/A</v>
      </c>
      <c r="AS62" s="251" t="e">
        <f ca="true">+IF(AND(ISNUMBER(OFFSET('Sanitation Data'!$G$12,0,10*ROW('Sanitation Data'!G56))),DH62="Yes"),OFFSET('Sanitation Data'!$G$12,0,10*ROW('Sanitation Data'!G56)),IF(AND(ISNUMBER(OFFSET('Sanitation Data'!$G$12,0,10*ROW('Sanitation Data'!G56))),DH62="No",ISNUMBER(OFFSET('Sanitation Data'!$G$12,0,10*ROW('Sanitation Data'!G56)))),CONCATENATE("[",ROUND(OFFSET('Sanitation Data'!$G$12,0,10*ROW('Sanitation Data'!G56)),0),"]"),IF(AND(ISNUMBER(OFFSET('Sanitation Data'!$G$12,0,10*ROW('Sanitation Data'!G56))),DH62="",ISNUMBER(OFFSET('Sanitation Data'!$G$12,0,10*ROW('Sanitation Data'!G56)))),OFFSET('Sanitation Data'!$G$12,0,10*ROW('Sanitation Data'!G56)),NA())))</f>
        <v>#N/A</v>
      </c>
      <c r="AT62" s="251" t="e">
        <f ca="true">+IF(AND(ISNUMBER(OFFSET('Sanitation Data'!$G$13,0,10*ROW('Sanitation Data'!G56))),DI62="Yes"),OFFSET('Sanitation Data'!$G$13,0,10*ROW('Sanitation Data'!G56)),IF(AND(ISNUMBER(OFFSET('Sanitation Data'!$G$13,0,10*ROW('Sanitation Data'!G56))),DI62="No",ISNUMBER(OFFSET('Sanitation Data'!$G$13,0,10*ROW('Sanitation Data'!G56)))),CONCATENATE("[",ROUND(OFFSET('Sanitation Data'!$G$13,0,10*ROW('Sanitation Data'!G56)),0),"]"),IF(AND(ISNUMBER(OFFSET('Sanitation Data'!$G$13,0,10*ROW('Sanitation Data'!G56))),DI62="",ISNUMBER(OFFSET('Sanitation Data'!$G$13,0,10*ROW('Sanitation Data'!G56)))),OFFSET('Sanitation Data'!$G$13,0,10*ROW('Sanitation Data'!G56)),NA())))</f>
        <v>#N/A</v>
      </c>
      <c r="AU62" s="251" t="e">
        <f ca="true">+IF(AND(ISNUMBER(OFFSET('Sanitation Data'!$H$5,0,10*ROW('Sanitation Data'!H56))),DJ62="Yes"),100-OFFSET('Sanitation Data'!$H$5,0,10*ROW('Sanitation Data'!H56)),IF(AND(ISNUMBER(OFFSET('Sanitation Data'!$H$5,0,10*ROW('Sanitation Data'!H56))),DJ62="No",ISNUMBER(OFFSET('Sanitation Data'!$H$5,0,10*ROW('Sanitation Data'!H56)))),CONCATENATE("[",ROUND(100-OFFSET('Sanitation Data'!$H$5,0,10*ROW('Sanitation Data'!H56)),0),"]"),IF(AND(ISNUMBER(OFFSET('Sanitation Data'!$H$5,0,10*ROW('Sanitation Data'!H56))),DJ62="",ISNUMBER(OFFSET('Sanitation Data'!$H$5,0,10*ROW('Sanitation Data'!H56)))),100-OFFSET('Sanitation Data'!$H$5,0,10*ROW('Sanitation Data'!H56)),NA())))</f>
        <v>#N/A</v>
      </c>
      <c r="AV62" s="251" t="e">
        <f ca="true">+IF(AND(ISNUMBER(OFFSET('Sanitation Data'!$H$7,0,10*ROW('Sanitation Data'!H56))),DK62="Yes"),OFFSET('Sanitation Data'!$H$7,0,10*ROW('Sanitation Data'!H56)),IF(AND(ISNUMBER(OFFSET('Sanitation Data'!$H$7,0,10*ROW('Sanitation Data'!H56))),DK62="No",ISNUMBER(OFFSET('Sanitation Data'!$H$7,0,10*ROW('Sanitation Data'!H56)))),CONCATENATE("[",ROUND(OFFSET('Sanitation Data'!$H$7,0,10*ROW('Sanitation Data'!H56)),0),"]"),IF(AND(ISNUMBER(OFFSET('Sanitation Data'!$H$7,0,10*ROW('Sanitation Data'!H56))),DK62="",ISNUMBER(OFFSET('Sanitation Data'!$H$7,0,10*ROW('Sanitation Data'!H56)))),OFFSET('Sanitation Data'!$H$7,0,10*ROW('Sanitation Data'!H56)),NA())))</f>
        <v>#N/A</v>
      </c>
      <c r="AW62" s="251" t="e">
        <f ca="true">+IF(AND(ISNUMBER(OFFSET('Sanitation Data'!$H$11,0,10*ROW('Sanitation Data'!H56))),DL62="Yes"),OFFSET('Sanitation Data'!$H$11,0,10*ROW('Sanitation Data'!H56)),IF(AND(ISNUMBER(OFFSET('Sanitation Data'!$H$11,0,10*ROW('Sanitation Data'!H56))),DL62="No",ISNUMBER(OFFSET('Sanitation Data'!$H$11,0,10*ROW('Sanitation Data'!H56)))),CONCATENATE("[",ROUND(OFFSET('Sanitation Data'!$H$11,0,10*ROW('Sanitation Data'!H56)),0),"]"),IF(AND(ISNUMBER(OFFSET('Sanitation Data'!$H$11,0,10*ROW('Sanitation Data'!H56))),DL62="",ISNUMBER(OFFSET('Sanitation Data'!$H$11,0,10*ROW('Sanitation Data'!H56)))),OFFSET('Sanitation Data'!$H$11,0,10*ROW('Sanitation Data'!H56)),NA())))</f>
        <v>#N/A</v>
      </c>
      <c r="AX62" s="251" t="e">
        <f ca="true">+IF(AND(ISNUMBER(OFFSET('Sanitation Data'!$H$12,0,10*ROW('Sanitation Data'!H56))),DM62="Yes"),OFFSET('Sanitation Data'!$H$12,0,10*ROW('Sanitation Data'!H56)),IF(AND(ISNUMBER(OFFSET('Sanitation Data'!$H$12,0,10*ROW('Sanitation Data'!H56))),DM62="No",ISNUMBER(OFFSET('Sanitation Data'!$H$12,0,10*ROW('Sanitation Data'!H56)))),CONCATENATE("[",ROUND(OFFSET('Sanitation Data'!$H$12,0,10*ROW('Sanitation Data'!H56)),0),"]"),IF(AND(ISNUMBER(OFFSET('Sanitation Data'!$H$12,0,10*ROW('Sanitation Data'!H56))),DM62="",ISNUMBER(OFFSET('Sanitation Data'!$H$12,0,10*ROW('Sanitation Data'!H56)))),OFFSET('Sanitation Data'!$H$12,0,10*ROW('Sanitation Data'!H56)),NA())))</f>
        <v>#N/A</v>
      </c>
      <c r="AY62" s="251" t="e">
        <f ca="true">+IF(AND(ISNUMBER(OFFSET('Sanitation Data'!$H$13,0,10*ROW('Sanitation Data'!H56))),DN62="Yes"),OFFSET('Sanitation Data'!$H$13,0,10*ROW('Sanitation Data'!H56)),IF(AND(ISNUMBER(OFFSET('Sanitation Data'!$H$13,0,10*ROW('Sanitation Data'!H56))),DN62="No",ISNUMBER(OFFSET('Sanitation Data'!$H$13,0,10*ROW('Sanitation Data'!H56)))),CONCATENATE("[",ROUND(OFFSET('Sanitation Data'!$H$13,0,10*ROW('Sanitation Data'!H56)),0),"]"),IF(AND(ISNUMBER(OFFSET('Sanitation Data'!$H$13,0,10*ROW('Sanitation Data'!H56))),DN62="",ISNUMBER(OFFSET('Sanitation Data'!$H$13,0,10*ROW('Sanitation Data'!H56)))),OFFSET('Sanitation Data'!$H$13,0,10*ROW('Sanitation Data'!H56)),NA())))</f>
        <v>#N/A</v>
      </c>
      <c r="AZ62" s="252" t="e">
        <f ca="true">+IF(AND(ISNUMBER(OFFSET('Hygiene Data'!$C$6,0,10*ROW('Hygiene Data'!C56))),DO62="Yes"),OFFSET('Hygiene Data'!$C$6,0,10*ROW('Hygiene Data'!C56)),IF(AND(ISNUMBER(OFFSET('Hygiene Data'!$C$6,0,10*ROW('Hygiene Data'!C56))),DO62="No",ISNUMBER(OFFSET('Hygiene Data'!$C$6,0,10*ROW('Hygiene Data'!C56)))),CONCATENATE("[",ROUND(OFFSET('Hygiene Data'!$C$6,0,10*ROW('Hygiene Data'!C56)),0),"]"),IF(AND(ISNUMBER(OFFSET('Hygiene Data'!$C$6,0,10*ROW('Hygiene Data'!C56))),DO62="",ISNUMBER(OFFSET('Hygiene Data'!$C$6,0,10*ROW('Hygiene Data'!C56)))),OFFSET('Hygiene Data'!$C$6,0,10*ROW('Hygiene Data'!C56)),NA())))</f>
        <v>#N/A</v>
      </c>
      <c r="BA62" s="252" t="e">
        <f ca="true">+IF(AND(ISNUMBER(OFFSET('Hygiene Data'!$C$8,0,10*ROW('Hygiene Data'!C56))),DP62="Yes"),OFFSET('Hygiene Data'!$C$8,0,10*ROW('Hygiene Data'!C56)),IF(AND(ISNUMBER(OFFSET('Hygiene Data'!$C$8,0,10*ROW('Hygiene Data'!C56))),DP62="No",ISNUMBER(OFFSET('Hygiene Data'!$C$8,0,10*ROW('Hygiene Data'!C56)))),CONCATENATE("[",ROUND(OFFSET('Hygiene Data'!$C$8,0,10*ROW('Hygiene Data'!C56)),0),"]"),IF(AND(ISNUMBER(OFFSET('Hygiene Data'!$C$8,0,10*ROW('Hygiene Data'!C56))),DP62="",ISNUMBER(OFFSET('Hygiene Data'!$C$8,0,10*ROW('Hygiene Data'!C56)))),OFFSET('Hygiene Data'!$C$8,0,10*ROW('Hygiene Data'!C56)),NA())))</f>
        <v>#N/A</v>
      </c>
      <c r="BB62" s="252" t="e">
        <f ca="true">+IF(AND(ISNUMBER(OFFSET('Hygiene Data'!$C$10,0,10*ROW('Hygiene Data'!C56))),DQ62="Yes"),OFFSET('Hygiene Data'!$C$10,0,10*ROW('Hygiene Data'!C56)),IF(AND(ISNUMBER(OFFSET('Hygiene Data'!$C$10,0,10*ROW('Hygiene Data'!C56))),DQ62="No",ISNUMBER(OFFSET('Hygiene Data'!$C$10,0,10*ROW('Hygiene Data'!C56)))),CONCATENATE("[",ROUND(OFFSET('Hygiene Data'!$C$10,0,10*ROW('Hygiene Data'!C56)),0),"]"),IF(AND(ISNUMBER(OFFSET('Hygiene Data'!$C$10,0,10*ROW('Hygiene Data'!C56))),DQ62="",ISNUMBER(OFFSET('Hygiene Data'!$C$10,0,10*ROW('Hygiene Data'!C56)))),OFFSET('Hygiene Data'!$C$10,0,10*ROW('Hygiene Data'!C56)),NA())))</f>
        <v>#N/A</v>
      </c>
      <c r="BC62" s="252" t="e">
        <f ca="true">+IF(AND(ISNUMBER(OFFSET('Hygiene Data'!$D$6,0,10*ROW('Hygiene Data'!D56))),DR62="Yes"),OFFSET('Hygiene Data'!$D$6,0,10*ROW('Hygiene Data'!D56)),IF(AND(ISNUMBER(OFFSET('Hygiene Data'!$D$6,0,10*ROW('Hygiene Data'!D56))),DR62="No",ISNUMBER(OFFSET('Hygiene Data'!$D$6,0,10*ROW('Hygiene Data'!D56)))),CONCATENATE("[",ROUND(OFFSET('Hygiene Data'!$D$6,0,10*ROW('Hygiene Data'!D56)),0),"]"),IF(AND(ISNUMBER(OFFSET('Hygiene Data'!$D$6,0,10*ROW('Hygiene Data'!D56))),DR62="",ISNUMBER(OFFSET('Hygiene Data'!$D$6,0,10*ROW('Hygiene Data'!D56)))),OFFSET('Hygiene Data'!$D$6,0,10*ROW('Hygiene Data'!D56)),NA())))</f>
        <v>#N/A</v>
      </c>
      <c r="BD62" s="252" t="e">
        <f ca="true">+IF(AND(ISNUMBER(OFFSET('Hygiene Data'!$D$8,0,10*ROW('Hygiene Data'!D56))),DS62="Yes"),OFFSET('Hygiene Data'!$D$8,0,10*ROW('Hygiene Data'!D56)),IF(AND(ISNUMBER(OFFSET('Hygiene Data'!$D$8,0,10*ROW('Hygiene Data'!D56))),DS62="No",ISNUMBER(OFFSET('Hygiene Data'!$D$8,0,10*ROW('Hygiene Data'!D56)))),CONCATENATE("[",ROUND(OFFSET('Hygiene Data'!$D$8,0,10*ROW('Hygiene Data'!D56)),0),"]"),IF(AND(ISNUMBER(OFFSET('Hygiene Data'!$D$8,0,10*ROW('Hygiene Data'!D56))),DS62="",ISNUMBER(OFFSET('Hygiene Data'!$D$8,0,10*ROW('Hygiene Data'!D56)))),OFFSET('Hygiene Data'!$D$8,0,10*ROW('Hygiene Data'!D56)),NA())))</f>
        <v>#N/A</v>
      </c>
      <c r="BE62" s="252" t="e">
        <f ca="true">+IF(AND(ISNUMBER(OFFSET('Hygiene Data'!$D$10,0,10*ROW('Hygiene Data'!D56))),DT62="Yes"),OFFSET('Hygiene Data'!$D$10,0,10*ROW('Hygiene Data'!D56)),IF(AND(ISNUMBER(OFFSET('Hygiene Data'!$D$10,0,10*ROW('Hygiene Data'!D56))),DT62="No",ISNUMBER(OFFSET('Hygiene Data'!$D$10,0,10*ROW('Hygiene Data'!D56)))),CONCATENATE("[",ROUND(OFFSET('Hygiene Data'!$D$10,0,10*ROW('Hygiene Data'!D56)),0),"]"),IF(AND(ISNUMBER(OFFSET('Hygiene Data'!$D$10,0,10*ROW('Hygiene Data'!D56))),DT62="",ISNUMBER(OFFSET('Hygiene Data'!$D$10,0,10*ROW('Hygiene Data'!D56)))),OFFSET('Hygiene Data'!$D$10,0,10*ROW('Hygiene Data'!D56)),NA())))</f>
        <v>#N/A</v>
      </c>
      <c r="BF62" s="252" t="e">
        <f ca="true">+IF(AND(ISNUMBER(OFFSET('Hygiene Data'!$E$6,0,10*ROW('Hygiene Data'!E56))),DU62="Yes"),OFFSET('Hygiene Data'!$E$6,0,10*ROW('Hygiene Data'!E56)),IF(AND(ISNUMBER(OFFSET('Hygiene Data'!$E$6,0,10*ROW('Hygiene Data'!E56))),DU62="No",ISNUMBER(OFFSET('Hygiene Data'!$E$6,0,10*ROW('Hygiene Data'!E56)))),CONCATENATE("[",ROUND(OFFSET('Hygiene Data'!$E$6,0,10*ROW('Hygiene Data'!E56)),0),"]"),IF(AND(ISNUMBER(OFFSET('Hygiene Data'!$E$6,0,10*ROW('Hygiene Data'!E56))),DU62="",ISNUMBER(OFFSET('Hygiene Data'!$E$6,0,10*ROW('Hygiene Data'!E56)))),OFFSET('Hygiene Data'!$E$6,0,10*ROW('Hygiene Data'!E56)),NA())))</f>
        <v>#N/A</v>
      </c>
      <c r="BG62" s="252" t="e">
        <f ca="true">+IF(AND(ISNUMBER(OFFSET('Hygiene Data'!$E$8,0,10*ROW('Hygiene Data'!E56))),DV62="Yes"),OFFSET('Hygiene Data'!$E$8,0,10*ROW('Hygiene Data'!E56)),IF(AND(ISNUMBER(OFFSET('Hygiene Data'!$E$8,0,10*ROW('Hygiene Data'!E56))),DV62="No",ISNUMBER(OFFSET('Hygiene Data'!$E$8,0,10*ROW('Hygiene Data'!E56)))),CONCATENATE("[",ROUND(OFFSET('Hygiene Data'!$E$8,0,10*ROW('Hygiene Data'!E56)),0),"]"),IF(AND(ISNUMBER(OFFSET('Hygiene Data'!$E$8,0,10*ROW('Hygiene Data'!E56))),DV62="",ISNUMBER(OFFSET('Hygiene Data'!$E$8,0,10*ROW('Hygiene Data'!E56)))),OFFSET('Hygiene Data'!$E$8,0,10*ROW('Hygiene Data'!E56)),NA())))</f>
        <v>#N/A</v>
      </c>
      <c r="BH62" s="252" t="e">
        <f ca="true">+IF(AND(ISNUMBER(OFFSET('Hygiene Data'!$E$10,0,10*ROW('Hygiene Data'!E56))),DW62="Yes"),OFFSET('Hygiene Data'!$E$10,0,10*ROW('Hygiene Data'!E56)),IF(AND(ISNUMBER(OFFSET('Hygiene Data'!$E$10,0,10*ROW('Hygiene Data'!E56))),DW62="No",ISNUMBER(OFFSET('Hygiene Data'!$E$10,0,10*ROW('Hygiene Data'!E56)))),CONCATENATE("[",ROUND(OFFSET('Hygiene Data'!$E$10,0,10*ROW('Hygiene Data'!E56)),0),"]"),IF(AND(ISNUMBER(OFFSET('Hygiene Data'!$E$10,0,10*ROW('Hygiene Data'!E56))),DW62="",ISNUMBER(OFFSET('Hygiene Data'!$E$10,0,10*ROW('Hygiene Data'!E56)))),OFFSET('Hygiene Data'!$E$10,0,10*ROW('Hygiene Data'!E56)),NA())))</f>
        <v>#N/A</v>
      </c>
      <c r="BI62" s="252" t="e">
        <f ca="true">+IF(AND(ISNUMBER(OFFSET('Hygiene Data'!$F$6,0,10*ROW('Hygiene Data'!F56))),DX62="Yes"),OFFSET('Hygiene Data'!$F$6,0,10*ROW('Hygiene Data'!F56)),IF(AND(ISNUMBER(OFFSET('Hygiene Data'!$F$6,0,10*ROW('Hygiene Data'!F56))),DX62="No",ISNUMBER(OFFSET('Hygiene Data'!$F$6,0,10*ROW('Hygiene Data'!F56)))),CONCATENATE("[",ROUND(OFFSET('Hygiene Data'!$F$6,0,10*ROW('Hygiene Data'!F56)),0),"]"),IF(AND(ISNUMBER(OFFSET('Hygiene Data'!$F$6,0,10*ROW('Hygiene Data'!F56))),DX62="",ISNUMBER(OFFSET('Hygiene Data'!$F$6,0,10*ROW('Hygiene Data'!F56)))),OFFSET('Hygiene Data'!$F$6,0,10*ROW('Hygiene Data'!F56)),NA())))</f>
        <v>#N/A</v>
      </c>
      <c r="BJ62" s="252" t="e">
        <f ca="true">+IF(AND(ISNUMBER(OFFSET('Hygiene Data'!$F$8,0,10*ROW('Hygiene Data'!F56))),DY62="Yes"),OFFSET('Hygiene Data'!$F$8,0,10*ROW('Hygiene Data'!F56)),IF(AND(ISNUMBER(OFFSET('Hygiene Data'!$F$8,0,10*ROW('Hygiene Data'!F56))),DY62="No",ISNUMBER(OFFSET('Hygiene Data'!$F$8,0,10*ROW('Hygiene Data'!F56)))),CONCATENATE("[",ROUND(OFFSET('Hygiene Data'!$F$8,0,10*ROW('Hygiene Data'!F56)),0),"]"),IF(AND(ISNUMBER(OFFSET('Hygiene Data'!$F$8,0,10*ROW('Hygiene Data'!F56))),DY62="",ISNUMBER(OFFSET('Hygiene Data'!$F$8,0,10*ROW('Hygiene Data'!F56)))),OFFSET('Hygiene Data'!$F$8,0,10*ROW('Hygiene Data'!F56)),NA())))</f>
        <v>#N/A</v>
      </c>
      <c r="BK62" s="252" t="e">
        <f ca="true">+IF(AND(ISNUMBER(OFFSET('Hygiene Data'!$F$10,0,10*ROW('Hygiene Data'!F56))),DZ62="Yes"),OFFSET('Hygiene Data'!$F$10,0,10*ROW('Hygiene Data'!F56)),IF(AND(ISNUMBER(OFFSET('Hygiene Data'!$F$10,0,10*ROW('Hygiene Data'!F56))),DZ62="No",ISNUMBER(OFFSET('Hygiene Data'!$F$10,0,10*ROW('Hygiene Data'!F56)))),CONCATENATE("[",ROUND(OFFSET('Hygiene Data'!$F$10,0,10*ROW('Hygiene Data'!F56)),0),"]"),IF(AND(ISNUMBER(OFFSET('Hygiene Data'!$F$10,0,10*ROW('Hygiene Data'!F56))),DZ62="",ISNUMBER(OFFSET('Hygiene Data'!$F$10,0,10*ROW('Hygiene Data'!F56)))),OFFSET('Hygiene Data'!$F$10,0,10*ROW('Hygiene Data'!F56)),NA())))</f>
        <v>#N/A</v>
      </c>
      <c r="BL62" s="252" t="e">
        <f ca="true">+IF(AND(ISNUMBER(OFFSET('Hygiene Data'!$G$6,0,10*ROW('Hygiene Data'!G56))),EA62="Yes"),OFFSET('Hygiene Data'!$G$6,0,10*ROW('Hygiene Data'!G56)),IF(AND(ISNUMBER(OFFSET('Hygiene Data'!$G$6,0,10*ROW('Hygiene Data'!G56))),EA62="No",ISNUMBER(OFFSET('Hygiene Data'!$G$6,0,10*ROW('Hygiene Data'!G56)))),CONCATENATE("[",ROUND(OFFSET('Hygiene Data'!$G$6,0,10*ROW('Hygiene Data'!G56)),0),"]"),IF(AND(ISNUMBER(OFFSET('Hygiene Data'!$G$6,0,10*ROW('Hygiene Data'!G56))),EA62="",ISNUMBER(OFFSET('Hygiene Data'!$G$6,0,10*ROW('Hygiene Data'!G56)))),OFFSET('Hygiene Data'!$G$6,0,10*ROW('Hygiene Data'!G56)),NA())))</f>
        <v>#N/A</v>
      </c>
      <c r="BM62" s="252" t="e">
        <f ca="true">+IF(AND(ISNUMBER(OFFSET('Hygiene Data'!$G$8,0,10*ROW('Hygiene Data'!G56))),EB62="Yes"),OFFSET('Hygiene Data'!$G$8,0,10*ROW('Hygiene Data'!G56)),IF(AND(ISNUMBER(OFFSET('Hygiene Data'!$G$8,0,10*ROW('Hygiene Data'!G56))),EB62="No",ISNUMBER(OFFSET('Hygiene Data'!$G$8,0,10*ROW('Hygiene Data'!G56)))),CONCATENATE("[",ROUND(OFFSET('Hygiene Data'!$G$8,0,10*ROW('Hygiene Data'!G56)),0),"]"),IF(AND(ISNUMBER(OFFSET('Hygiene Data'!$G$8,0,10*ROW('Hygiene Data'!G56))),EB62="",ISNUMBER(OFFSET('Hygiene Data'!$G$8,0,10*ROW('Hygiene Data'!G56)))),OFFSET('Hygiene Data'!$G$8,0,10*ROW('Hygiene Data'!G56)),NA())))</f>
        <v>#N/A</v>
      </c>
      <c r="BN62" s="252" t="e">
        <f ca="true">+IF(AND(ISNUMBER(OFFSET('Hygiene Data'!$G$10,0,10*ROW('Hygiene Data'!G56))),EC62="Yes"),OFFSET('Hygiene Data'!$G$10,0,10*ROW('Hygiene Data'!G56)),IF(AND(ISNUMBER(OFFSET('Hygiene Data'!$G$10,0,10*ROW('Hygiene Data'!G56))),EC62="No",ISNUMBER(OFFSET('Hygiene Data'!$G$10,0,10*ROW('Hygiene Data'!G56)))),CONCATENATE("[",ROUND(OFFSET('Hygiene Data'!$G$10,0,10*ROW('Hygiene Data'!G56)),0),"]"),IF(AND(ISNUMBER(OFFSET('Hygiene Data'!$G$10,0,10*ROW('Hygiene Data'!G56))),EC62="",ISNUMBER(OFFSET('Hygiene Data'!$G$10,0,10*ROW('Hygiene Data'!G56)))),OFFSET('Hygiene Data'!$G$10,0,10*ROW('Hygiene Data'!G56)),NA())))</f>
        <v>#N/A</v>
      </c>
      <c r="BO62" s="252" t="e">
        <f ca="true">+IF(AND(ISNUMBER(OFFSET('Hygiene Data'!$H$6,0,10*ROW('Hygiene Data'!H56))),ED62="Yes"),OFFSET('Hygiene Data'!$H$6,0,10*ROW('Hygiene Data'!H56)),IF(AND(ISNUMBER(OFFSET('Hygiene Data'!$H$6,0,10*ROW('Hygiene Data'!H56))),ED62="No",ISNUMBER(OFFSET('Hygiene Data'!$H$6,0,10*ROW('Hygiene Data'!H56)))),CONCATENATE("[",ROUND(OFFSET('Hygiene Data'!$H$6,0,10*ROW('Hygiene Data'!H56)),0),"]"),IF(AND(ISNUMBER(OFFSET('Hygiene Data'!$H$6,0,10*ROW('Hygiene Data'!H56))),ED62="",ISNUMBER(OFFSET('Hygiene Data'!$H$6,0,10*ROW('Hygiene Data'!H56)))),OFFSET('Hygiene Data'!$H$6,0,10*ROW('Hygiene Data'!H56)),NA())))</f>
        <v>#N/A</v>
      </c>
      <c r="BP62" s="252" t="e">
        <f ca="true">+IF(AND(ISNUMBER(OFFSET('Hygiene Data'!$H$8,0,10*ROW('Hygiene Data'!H56))),EE62="Yes"),OFFSET('Hygiene Data'!$H$8,0,10*ROW('Hygiene Data'!H56)),IF(AND(ISNUMBER(OFFSET('Hygiene Data'!$H$8,0,10*ROW('Hygiene Data'!H56))),EE62="No",ISNUMBER(OFFSET('Hygiene Data'!$H$8,0,10*ROW('Hygiene Data'!H56)))),CONCATENATE("[",ROUND(OFFSET('Hygiene Data'!$H$8,0,10*ROW('Hygiene Data'!H56)),0),"]"),IF(AND(ISNUMBER(OFFSET('Hygiene Data'!$H$8,0,10*ROW('Hygiene Data'!H56))),EE62="",ISNUMBER(OFFSET('Hygiene Data'!$H$8,0,10*ROW('Hygiene Data'!H56)))),OFFSET('Hygiene Data'!$H$8,0,10*ROW('Hygiene Data'!H56)),NA())))</f>
        <v>#N/A</v>
      </c>
      <c r="BQ62" s="252" t="e">
        <f ca="true">+IF(AND(ISNUMBER(OFFSET('Hygiene Data'!$H$10,0,10*ROW('Hygiene Data'!H56))),EF62="Yes"),OFFSET('Hygiene Data'!$H$10,0,10*ROW('Hygiene Data'!H56)),IF(AND(ISNUMBER(OFFSET('Hygiene Data'!$H$10,0,10*ROW('Hygiene Data'!H56))),EF62="No",ISNUMBER(OFFSET('Hygiene Data'!$H$10,0,10*ROW('Hygiene Data'!H56)))),CONCATENATE("[",ROUND(OFFSET('Hygiene Data'!$H$10,0,10*ROW('Hygiene Data'!H56)),0),"]"),IF(AND(ISNUMBER(OFFSET('Hygiene Data'!$H$10,0,10*ROW('Hygiene Data'!H56))),EF62="",ISNUMBER(OFFSET('Hygiene Data'!$H$10,0,10*ROW('Hygiene Data'!H56)))),OFFSET('Hygiene Data'!$H$10,0,10*ROW('Hygiene Data'!H56)),NA())))</f>
        <v>#N/A</v>
      </c>
      <c r="BS62" s="36" t="str">
        <f ca="true">+IF(OFFSET('Water Data'!$C$28,0,10*ROW('Water Data'!C56))="","",OFFSET('Water Data'!$C$28,0,10*ROW('Water Data'!C56)))</f>
        <v/>
      </c>
      <c r="BT62" s="36" t="str">
        <f ca="true">+IF(OFFSET('Water Data'!$C$29,0,10*ROW('Water Data'!C56))="","",OFFSET('Water Data'!$C$29,0,10*ROW('Water Data'!C56)))</f>
        <v/>
      </c>
      <c r="BU62" s="36" t="str">
        <f ca="true">+IF(OFFSET('Water Data'!$C$30,0,10*ROW('Water Data'!C56))="","",OFFSET('Water Data'!$C$30,0,10*ROW('Water Data'!C56)))</f>
        <v/>
      </c>
      <c r="BV62" s="36" t="str">
        <f ca="true">+IF(OFFSET('Water Data'!$D$28,0,10*ROW('Water Data'!D56))="","",OFFSET('Water Data'!$D$28,0,10*ROW('Water Data'!D56)))</f>
        <v/>
      </c>
      <c r="BW62" s="36" t="str">
        <f ca="true">+IF(OFFSET('Water Data'!$D$29,0,10*ROW('Water Data'!D56))="","",OFFSET('Water Data'!$D$29,0,10*ROW('Water Data'!D56)))</f>
        <v/>
      </c>
      <c r="BX62" s="36" t="str">
        <f ca="true">+IF(OFFSET('Water Data'!$D$30,0,10*ROW('Water Data'!D56))="","",OFFSET('Water Data'!$D$30,0,10*ROW('Water Data'!D56)))</f>
        <v/>
      </c>
      <c r="BY62" s="36" t="str">
        <f ca="true">+IF(OFFSET('Water Data'!$E$28,0,10*ROW('Water Data'!E56))="","",OFFSET('Water Data'!$E$28,0,10*ROW('Water Data'!E56)))</f>
        <v/>
      </c>
      <c r="BZ62" s="36" t="str">
        <f ca="true">+IF(OFFSET('Water Data'!$E$29,0,10*ROW('Water Data'!E56))="","",OFFSET('Water Data'!$E$29,0,10*ROW('Water Data'!E56)))</f>
        <v/>
      </c>
      <c r="CA62" s="36" t="str">
        <f ca="true">+IF(OFFSET('Water Data'!$E$30,0,10*ROW('Water Data'!E56))="","",OFFSET('Water Data'!$E$30,0,10*ROW('Water Data'!E56)))</f>
        <v/>
      </c>
      <c r="CB62" s="36" t="str">
        <f ca="true">+IF(OFFSET('Water Data'!$F$28,0,10*ROW('Water Data'!F56))="","",OFFSET('Water Data'!$F$28,0,10*ROW('Water Data'!F56)))</f>
        <v/>
      </c>
      <c r="CC62" s="36" t="str">
        <f ca="true">+IF(OFFSET('Water Data'!$F$29,0,10*ROW('Water Data'!F56))="","",OFFSET('Water Data'!$F$29,0,10*ROW('Water Data'!F56)))</f>
        <v/>
      </c>
      <c r="CD62" s="36" t="str">
        <f ca="true">+IF(OFFSET('Water Data'!$F$30,0,10*ROW('Water Data'!F56))="","",OFFSET('Water Data'!$F$30,0,10*ROW('Water Data'!F56)))</f>
        <v/>
      </c>
      <c r="CE62" s="36" t="str">
        <f ca="true">+IF(OFFSET('Water Data'!$G$28,0,10*ROW('Water Data'!G56))="","",OFFSET('Water Data'!$G$28,0,10*ROW('Water Data'!G56)))</f>
        <v/>
      </c>
      <c r="CF62" s="36" t="str">
        <f ca="true">+IF(OFFSET('Water Data'!$G$29,0,10*ROW('Water Data'!G56))="","",OFFSET('Water Data'!$G$29,0,10*ROW('Water Data'!G56)))</f>
        <v/>
      </c>
      <c r="CG62" s="36" t="str">
        <f ca="true">+IF(OFFSET('Water Data'!$G$30,0,10*ROW('Water Data'!G56))="","",OFFSET('Water Data'!$G$30,0,10*ROW('Water Data'!G56)))</f>
        <v/>
      </c>
      <c r="CH62" s="36" t="str">
        <f ca="true">+IF(OFFSET('Water Data'!$H$28,0,10*ROW('Water Data'!H56))="","",OFFSET('Water Data'!$H$28,0,10*ROW('Water Data'!H56)))</f>
        <v/>
      </c>
      <c r="CI62" s="36" t="str">
        <f ca="true">+IF(OFFSET('Water Data'!$H$29,0,10*ROW('Water Data'!H56))="","",OFFSET('Water Data'!$H$29,0,10*ROW('Water Data'!H56)))</f>
        <v/>
      </c>
      <c r="CJ62" s="36" t="str">
        <f ca="true">+IF(OFFSET('Water Data'!$H$30,0,10*ROW('Water Data'!H56))="","",OFFSET('Water Data'!$H$30,0,10*ROW('Water Data'!H56)))</f>
        <v/>
      </c>
      <c r="CK62" s="36" t="str">
        <f ca="true">+IF(OFFSET('Sanitation Data'!$C$29,0,10*ROW('Sanitation Data'!C56))="","",OFFSET('Sanitation Data'!$C$29,0,10*ROW('Sanitation Data'!C56)))</f>
        <v/>
      </c>
      <c r="CL62" s="36" t="str">
        <f ca="true">+IF(OFFSET('Sanitation Data'!$C$30,0,10*ROW('Sanitation Data'!C56))="","",OFFSET('Sanitation Data'!$C$30,0,10*ROW('Sanitation Data'!C56)))</f>
        <v/>
      </c>
      <c r="CM62" s="36" t="str">
        <f ca="true">+IF(OFFSET('Sanitation Data'!$C$31,0,10*ROW('Sanitation Data'!C56))="","",OFFSET('Sanitation Data'!$C$31,0,10*ROW('Sanitation Data'!C56)))</f>
        <v/>
      </c>
      <c r="CN62" s="36" t="str">
        <f ca="true">+IF(OFFSET('Sanitation Data'!$C$32,0,10*ROW('Sanitation Data'!C56))="","",OFFSET('Sanitation Data'!$C$32,0,10*ROW('Sanitation Data'!C56)))</f>
        <v/>
      </c>
      <c r="CO62" s="36" t="str">
        <f ca="true">+IF(OFFSET('Sanitation Data'!$C$33,0,10*ROW('Sanitation Data'!C56))="","",OFFSET('Sanitation Data'!$C$33,0,10*ROW('Sanitation Data'!C56)))</f>
        <v/>
      </c>
      <c r="CP62" s="36" t="str">
        <f ca="true">+IF(OFFSET('Sanitation Data'!$D$29,0,10*ROW('Sanitation Data'!D56))="","",OFFSET('Sanitation Data'!$D$29,0,10*ROW('Sanitation Data'!D56)))</f>
        <v/>
      </c>
      <c r="CQ62" s="36" t="str">
        <f ca="true">+IF(OFFSET('Sanitation Data'!$D$30,0,10*ROW('Sanitation Data'!D56))="","",OFFSET('Sanitation Data'!$D$30,0,10*ROW('Sanitation Data'!D56)))</f>
        <v/>
      </c>
      <c r="CR62" s="36" t="str">
        <f ca="true">+IF(OFFSET('Sanitation Data'!$D$31,0,10*ROW('Sanitation Data'!D56))="","",OFFSET('Sanitation Data'!$D$31,0,10*ROW('Sanitation Data'!D56)))</f>
        <v/>
      </c>
      <c r="CS62" s="36" t="str">
        <f ca="true">+IF(OFFSET('Sanitation Data'!$D$32,0,10*ROW('Sanitation Data'!D56))="","",OFFSET('Sanitation Data'!$D$32,0,10*ROW('Sanitation Data'!D56)))</f>
        <v/>
      </c>
      <c r="CT62" s="36" t="str">
        <f ca="true">+IF(OFFSET('Sanitation Data'!$D$33,0,10*ROW('Sanitation Data'!D56))="","",OFFSET('Sanitation Data'!$D$33,0,10*ROW('Sanitation Data'!D56)))</f>
        <v/>
      </c>
      <c r="CU62" s="36" t="str">
        <f ca="true">+IF(OFFSET('Sanitation Data'!$E$29,0,10*ROW('Sanitation Data'!E56))="","",OFFSET('Sanitation Data'!$E$29,0,10*ROW('Sanitation Data'!E56)))</f>
        <v/>
      </c>
      <c r="CV62" s="36" t="str">
        <f ca="true">+IF(OFFSET('Sanitation Data'!$E$30,0,10*ROW('Sanitation Data'!E56))="","",OFFSET('Sanitation Data'!$E$30,0,10*ROW('Sanitation Data'!E56)))</f>
        <v/>
      </c>
      <c r="CW62" s="36" t="str">
        <f ca="true">+IF(OFFSET('Sanitation Data'!$E$31,0,10*ROW('Sanitation Data'!E56))="","",OFFSET('Sanitation Data'!$E$31,0,10*ROW('Sanitation Data'!E56)))</f>
        <v/>
      </c>
      <c r="CX62" s="36" t="str">
        <f ca="true">+IF(OFFSET('Sanitation Data'!$E$32,0,10*ROW('Sanitation Data'!E56))="","",OFFSET('Sanitation Data'!$E$32,0,10*ROW('Sanitation Data'!E56)))</f>
        <v/>
      </c>
      <c r="CY62" s="36" t="str">
        <f ca="true">+IF(OFFSET('Sanitation Data'!$E$33,0,10*ROW('Sanitation Data'!E56))="","",OFFSET('Sanitation Data'!$E$33,0,10*ROW('Sanitation Data'!E56)))</f>
        <v/>
      </c>
      <c r="CZ62" s="36" t="str">
        <f ca="true">+IF(OFFSET('Sanitation Data'!$F$29,0,10*ROW('Sanitation Data'!F56))="","",OFFSET('Sanitation Data'!$F$29,0,10*ROW('Sanitation Data'!F56)))</f>
        <v/>
      </c>
      <c r="DA62" s="36" t="str">
        <f ca="true">+IF(OFFSET('Sanitation Data'!$F$30,0,10*ROW('Sanitation Data'!F56))="","",OFFSET('Sanitation Data'!$F$30,0,10*ROW('Sanitation Data'!F56)))</f>
        <v/>
      </c>
      <c r="DB62" s="36" t="str">
        <f ca="true">+IF(OFFSET('Sanitation Data'!$F$31,0,10*ROW('Sanitation Data'!F56))="","",OFFSET('Sanitation Data'!$F$31,0,10*ROW('Sanitation Data'!F56)))</f>
        <v/>
      </c>
      <c r="DC62" s="36" t="str">
        <f ca="true">+IF(OFFSET('Sanitation Data'!$F$32,0,10*ROW('Sanitation Data'!F56))="","",OFFSET('Sanitation Data'!$F$32,0,10*ROW('Sanitation Data'!F56)))</f>
        <v/>
      </c>
      <c r="DD62" s="36" t="str">
        <f ca="true">+IF(OFFSET('Sanitation Data'!$F$33,0,10*ROW('Sanitation Data'!F56))="","",OFFSET('Sanitation Data'!$F$33,0,10*ROW('Sanitation Data'!F56)))</f>
        <v/>
      </c>
      <c r="DE62" s="36" t="str">
        <f ca="true">+IF(OFFSET('Sanitation Data'!$G$29,0,10*ROW('Sanitation Data'!G56))="","",OFFSET('Sanitation Data'!$G$29,0,10*ROW('Sanitation Data'!G56)))</f>
        <v/>
      </c>
      <c r="DF62" s="36" t="str">
        <f ca="true">+IF(OFFSET('Sanitation Data'!$G$30,0,10*ROW('Sanitation Data'!G56))="","",OFFSET('Sanitation Data'!$G$30,0,10*ROW('Sanitation Data'!G56)))</f>
        <v/>
      </c>
      <c r="DG62" s="36" t="str">
        <f ca="true">+IF(OFFSET('Sanitation Data'!$G$31,0,10*ROW('Sanitation Data'!G56))="","",OFFSET('Sanitation Data'!$G$31,0,10*ROW('Sanitation Data'!G56)))</f>
        <v/>
      </c>
      <c r="DH62" s="36" t="str">
        <f ca="true">+IF(OFFSET('Sanitation Data'!$G$32,0,10*ROW('Sanitation Data'!G56))="","",OFFSET('Sanitation Data'!$G$32,0,10*ROW('Sanitation Data'!G56)))</f>
        <v/>
      </c>
      <c r="DI62" s="36" t="str">
        <f ca="true">+IF(OFFSET('Sanitation Data'!$G$33,0,10*ROW('Sanitation Data'!G56))="","",OFFSET('Sanitation Data'!$G$33,0,10*ROW('Sanitation Data'!G56)))</f>
        <v/>
      </c>
      <c r="DJ62" s="36" t="str">
        <f ca="true">+IF(OFFSET('Sanitation Data'!$H$29,0,10*ROW('Sanitation Data'!H56))="","",OFFSET('Sanitation Data'!$H$29,0,10*ROW('Sanitation Data'!H56)))</f>
        <v/>
      </c>
      <c r="DK62" s="36" t="str">
        <f ca="true">+IF(OFFSET('Sanitation Data'!$H$30,0,10*ROW('Sanitation Data'!H56))="","",OFFSET('Sanitation Data'!$H$30,0,10*ROW('Sanitation Data'!H56)))</f>
        <v/>
      </c>
      <c r="DL62" s="36" t="str">
        <f ca="true">+IF(OFFSET('Sanitation Data'!$H$31,0,10*ROW('Sanitation Data'!H56))="","",OFFSET('Sanitation Data'!$H$31,0,10*ROW('Sanitation Data'!H56)))</f>
        <v/>
      </c>
      <c r="DM62" s="36" t="str">
        <f ca="true">+IF(OFFSET('Sanitation Data'!$H$32,0,10*ROW('Sanitation Data'!H56))="","",OFFSET('Sanitation Data'!$H$32,0,10*ROW('Sanitation Data'!H56)))</f>
        <v/>
      </c>
      <c r="DN62" s="36" t="str">
        <f ca="true">+IF(OFFSET('Sanitation Data'!$H$33,0,10*ROW('Sanitation Data'!H56))="","",OFFSET('Sanitation Data'!$H$33,0,10*ROW('Sanitation Data'!H56)))</f>
        <v/>
      </c>
      <c r="DO62" s="36" t="str">
        <f ca="true">+IF(OFFSET('Hygiene Data'!$C$12,0,10*ROW('Hygiene Data'!C56))="","",OFFSET('Hygiene Data'!$C$12,0,10*ROW('Hygiene Data'!C56)))</f>
        <v/>
      </c>
      <c r="DP62" s="36" t="str">
        <f ca="true">+IF(OFFSET('Hygiene Data'!$C$13,0,10*ROW('Hygiene Data'!C56))="","",OFFSET('Hygiene Data'!$C$13,0,10*ROW('Hygiene Data'!C56)))</f>
        <v/>
      </c>
      <c r="DQ62" s="36" t="str">
        <f ca="true">+IF(OFFSET('Hygiene Data'!$C$14,0,10*ROW('Hygiene Data'!C56))="","",OFFSET('Hygiene Data'!$C$14,0,10*ROW('Hygiene Data'!C56)))</f>
        <v/>
      </c>
      <c r="DR62" s="36" t="str">
        <f ca="true">+IF(OFFSET('Hygiene Data'!$D$12,0,10*ROW('Hygiene Data'!D56))="","",OFFSET('Hygiene Data'!$D$12,0,10*ROW('Hygiene Data'!D56)))</f>
        <v/>
      </c>
      <c r="DS62" s="36" t="str">
        <f ca="true">+IF(OFFSET('Hygiene Data'!$D$13,0,10*ROW('Hygiene Data'!D56))="","",OFFSET('Hygiene Data'!$D$13,0,10*ROW('Hygiene Data'!D56)))</f>
        <v/>
      </c>
      <c r="DT62" s="36" t="str">
        <f ca="true">+IF(OFFSET('Hygiene Data'!$D$14,0,10*ROW('Hygiene Data'!D56))="","",OFFSET('Hygiene Data'!$D$14,0,10*ROW('Hygiene Data'!D56)))</f>
        <v/>
      </c>
      <c r="DU62" s="36" t="str">
        <f ca="true">+IF(OFFSET('Hygiene Data'!$E$12,0,10*ROW('Hygiene Data'!E56))="","",OFFSET('Hygiene Data'!$E$12,0,10*ROW('Hygiene Data'!E56)))</f>
        <v/>
      </c>
      <c r="DV62" s="36" t="str">
        <f ca="true">+IF(OFFSET('Hygiene Data'!$E$13,0,10*ROW('Hygiene Data'!E56))="","",OFFSET('Hygiene Data'!$E$13,0,10*ROW('Hygiene Data'!E56)))</f>
        <v/>
      </c>
      <c r="DW62" s="36" t="str">
        <f ca="true">+IF(OFFSET('Hygiene Data'!$E$14,0,10*ROW('Hygiene Data'!E56))="","",OFFSET('Hygiene Data'!$E$14,0,10*ROW('Hygiene Data'!E56)))</f>
        <v/>
      </c>
      <c r="DX62" s="36" t="str">
        <f ca="true">+IF(OFFSET('Hygiene Data'!$F$12,0,10*ROW('Hygiene Data'!F56))="","",OFFSET('Hygiene Data'!$F$12,0,10*ROW('Hygiene Data'!F56)))</f>
        <v/>
      </c>
      <c r="DY62" s="36" t="str">
        <f ca="true">+IF(OFFSET('Hygiene Data'!$F$13,0,10*ROW('Hygiene Data'!F56))="","",OFFSET('Hygiene Data'!$F$13,0,10*ROW('Hygiene Data'!F56)))</f>
        <v/>
      </c>
      <c r="DZ62" s="36" t="str">
        <f ca="true">+IF(OFFSET('Hygiene Data'!$F$14,0,10*ROW('Hygiene Data'!F56))="","",OFFSET('Hygiene Data'!$F$14,0,10*ROW('Hygiene Data'!F56)))</f>
        <v/>
      </c>
      <c r="EA62" s="36" t="str">
        <f ca="true">+IF(OFFSET('Hygiene Data'!$G$12,0,10*ROW('Hygiene Data'!G56))="","",OFFSET('Hygiene Data'!$G$12,0,10*ROW('Hygiene Data'!G56)))</f>
        <v/>
      </c>
      <c r="EB62" s="36" t="str">
        <f ca="true">+IF(OFFSET('Hygiene Data'!$G$13,0,10*ROW('Hygiene Data'!G56))="","",OFFSET('Hygiene Data'!$G$13,0,10*ROW('Hygiene Data'!G56)))</f>
        <v/>
      </c>
      <c r="EC62" s="36" t="str">
        <f ca="true">+IF(OFFSET('Hygiene Data'!$G$14,0,10*ROW('Hygiene Data'!G56))="","",OFFSET('Hygiene Data'!$G$14,0,10*ROW('Hygiene Data'!G56)))</f>
        <v/>
      </c>
      <c r="ED62" s="36" t="str">
        <f ca="true">+IF(OFFSET('Hygiene Data'!$H$12,0,10*ROW('Hygiene Data'!H56))="","",OFFSET('Hygiene Data'!$H$12,0,10*ROW('Hygiene Data'!H56)))</f>
        <v/>
      </c>
      <c r="EE62" s="36" t="str">
        <f ca="true">+IF(OFFSET('Hygiene Data'!$H$13,0,10*ROW('Hygiene Data'!H56))="","",OFFSET('Hygiene Data'!$H$13,0,10*ROW('Hygiene Data'!H56)))</f>
        <v/>
      </c>
      <c r="EF62" s="36" t="str">
        <f ca="true">+IF(OFFSET('Hygiene Data'!$H$14,0,10*ROW('Hygiene Data'!H56))="","",OFFSET('Hygiene Data'!$H$14,0,10*ROW('Hygiene Data'!H56)))</f>
        <v/>
      </c>
    </row>
    <row r="63" x14ac:dyDescent="0.2">
      <c r="A63" s="59" t="str">
        <f ca="true">+IF(OFFSET('Water Data'!$B$1,0,10*ROW('Water Data'!B60))="","",OFFSET('Water Data'!$B$1,0,10*ROW('Water Data'!B60)))</f>
        <v/>
      </c>
      <c r="B63" s="59" t="str">
        <f ca="true">+IF(OFFSET('Water Data'!$A$3,0,10*ROW('Water Data'!A60))="","",OFFSET('Water Data'!$A$3,0,10*ROW('Water Data'!A60)))</f>
        <v/>
      </c>
      <c r="C63" s="59" t="str">
        <f ca="true">+IF(OFFSET('Water Data'!$C$3,0,10*ROW('Water Data'!C60))="","",OFFSET('Water Data'!$C$3,0,10*ROW('Water Data'!C60)))</f>
        <v/>
      </c>
      <c r="D63" s="250" t="e">
        <f ca="true">+IF(AND(ISNUMBER(OFFSET('Water Data'!$C$5,0,10*ROW('Water Data'!C57))),BS63="Yes"),100-OFFSET('Water Data'!$C$5,0,10*ROW('Water Data'!C57)),IF(AND(ISNUMBER(OFFSET('Water Data'!$C$5,0,10*ROW('Water Data'!C57))),BS63="No",ISNUMBER(OFFSET('Water Data'!$C$5,0,10*ROW('Water Data'!C57)))),CONCATENATE("[",ROUND(100-OFFSET('Water Data'!$C$5,0,10*ROW('Water Data'!C57)),0),"]"),IF(AND(ISNUMBER(OFFSET('Water Data'!$C$5,0,10*ROW('Water Data'!C57))),BS63="",ISNUMBER(OFFSET('Water Data'!$C$5,0,10*ROW('Water Data'!C57)))),100-OFFSET('Water Data'!$C$5,0,10*ROW('Water Data'!C57)),NA())))</f>
        <v>#N/A</v>
      </c>
      <c r="E63" s="250" t="e">
        <f ca="true">+IF(AND(ISNUMBER(OFFSET('Water Data'!$C$7,0,10*ROW('Water Data'!D57))),BT63="Yes"),OFFSET('Water Data'!$C$7,0,10*ROW('Water Data'!C57)),IF(AND(ISNUMBER(OFFSET('Water Data'!$C$7,0,10*ROW('Water Data'!C57))),BT63="No",ISNUMBER(OFFSET('Water Data'!$C$7,0,10*ROW('Water Data'!C57)))),CONCATENATE("[",ROUND(OFFSET('Water Data'!$C$7,0,10*ROW('Water Data'!C57)),0),"]"),IF(AND(ISNUMBER(OFFSET('Water Data'!$C$7,0,10*ROW('Water Data'!C57))),BT63="",ISNUMBER(OFFSET('Water Data'!$C$7,0,10*ROW('Water Data'!C57)))),OFFSET('Water Data'!$C$7,0,10*ROW('Water Data'!C57)),NA())))</f>
        <v>#N/A</v>
      </c>
      <c r="F63" s="250" t="e">
        <f ca="true">+IF(AND(ISNUMBER(OFFSET('Water Data'!$C$10,0,10*ROW('Water Data'!C57))),BU63="Yes"),OFFSET('Water Data'!$C$10,0,10*ROW('Water Data'!C57)),IF(AND(ISNUMBER(OFFSET('Water Data'!$C$10,0,10*ROW('Water Data'!C57))),BU63="No",ISNUMBER(OFFSET('Water Data'!$C$10,0,10*ROW('Water Data'!C57)))),CONCATENATE("[",ROUND(OFFSET('Water Data'!$C$10,0,10*ROW('Water Data'!C57)),0),"]"),IF(AND(ISNUMBER(OFFSET('Water Data'!$C$10,0,10*ROW('Water Data'!C57))),BU63="",ISNUMBER(OFFSET('Water Data'!$C$10,0,10*ROW('Water Data'!C57)))),OFFSET('Water Data'!$C$10,0,10*ROW('Water Data'!C57)),NA())))</f>
        <v>#N/A</v>
      </c>
      <c r="G63" s="250" t="e">
        <f ca="true">+IF(AND(ISNUMBER(OFFSET('Water Data'!$D$5,0,10*ROW('Water Data'!D57))),BV63="Yes"),100-OFFSET('Water Data'!$D$5,0,10*ROW('Water Data'!D57)),IF(AND(ISNUMBER(OFFSET('Water Data'!$D$5,0,10*ROW('Water Data'!D57))),BV63="No",ISNUMBER(OFFSET('Water Data'!$D$5,0,10*ROW('Water Data'!D57)))),CONCATENATE("[",ROUND(100-OFFSET('Water Data'!$D$5,0,10*ROW('Water Data'!D57)),0),"]"),IF(AND(ISNUMBER(OFFSET('Water Data'!$D$5,0,10*ROW('Water Data'!D57))),BV63="",ISNUMBER(OFFSET('Water Data'!$D$5,0,10*ROW('Water Data'!D57)))),100-OFFSET('Water Data'!$D$5,0,10*ROW('Water Data'!D57)),NA())))</f>
        <v>#N/A</v>
      </c>
      <c r="H63" s="250" t="e">
        <f ca="true">+IF(AND(ISNUMBER(OFFSET('Water Data'!$D$7,0,10*ROW('Water Data'!D57))),BW63="Yes"),OFFSET('Water Data'!$D$7,0,10*ROW('Water Data'!D57)),IF(AND(ISNUMBER(OFFSET('Water Data'!$D$7,0,10*ROW('Water Data'!D57))),BW63="No",ISNUMBER(OFFSET('Water Data'!$D$7,0,10*ROW('Water Data'!D57)))),CONCATENATE("[",ROUND(OFFSET('Water Data'!$C$7,0,10*ROW('Water Data'!D57)),0),"]"),IF(AND(ISNUMBER(OFFSET('Water Data'!$D$7,0,10*ROW('Water Data'!D57))),BW63="",ISNUMBER(OFFSET('Water Data'!$D$7,0,10*ROW('Water Data'!D57)))),OFFSET('Water Data'!$D$7,0,10*ROW('Water Data'!D57)),NA())))</f>
        <v>#N/A</v>
      </c>
      <c r="I63" s="250" t="e">
        <f ca="true">+IF(AND(ISNUMBER(OFFSET('Water Data'!$D$10,0,10*ROW('Water Data'!D57))),BX63="Yes"),OFFSET('Water Data'!$D$10,0,10*ROW('Water Data'!D57)),IF(AND(ISNUMBER(OFFSET('Water Data'!$D$10,0,10*ROW('Water Data'!D57))),BX63="No",ISNUMBER(OFFSET('Water Data'!$D$10,0,10*ROW('Water Data'!D57)))),CONCATENATE("[",ROUND(OFFSET('Water Data'!$D$10,0,10*ROW('Water Data'!D57)),0),"]"),IF(AND(ISNUMBER(OFFSET('Water Data'!$D$10,0,10*ROW('Water Data'!D57))),BX63="",ISNUMBER(OFFSET('Water Data'!$D$10,0,10*ROW('Water Data'!D57)))),OFFSET('Water Data'!$D$10,0,10*ROW('Water Data'!D57)),NA())))</f>
        <v>#N/A</v>
      </c>
      <c r="J63" s="250" t="e">
        <f ca="true">+IF(AND(ISNUMBER(OFFSET('Water Data'!$E$5,0,10*ROW('Water Data'!E57))),BY63="Yes"),100-OFFSET('Water Data'!$E$5,0,10*ROW('Water Data'!E57)),IF(AND(ISNUMBER(OFFSET('Water Data'!$E$5,0,10*ROW('Water Data'!E57))),BY63="No",ISNUMBER(OFFSET('Water Data'!$E$5,0,10*ROW('Water Data'!E57)))),CONCATENATE("[",ROUND(100-OFFSET('Water Data'!$E$5,0,10*ROW('Water Data'!E57)),0),"]"),IF(AND(ISNUMBER(OFFSET('Water Data'!$E$5,0,10*ROW('Water Data'!E57))),BY63="",ISNUMBER(OFFSET('Water Data'!$E$5,0,10*ROW('Water Data'!E57)))),100-OFFSET('Water Data'!$E$5,0,10*ROW('Water Data'!E57)),NA())))</f>
        <v>#N/A</v>
      </c>
      <c r="K63" s="250" t="e">
        <f ca="true">+IF(AND(ISNUMBER(OFFSET('Water Data'!$E$7,0,10*ROW('Water Data'!E57))),BZ63="Yes"),OFFSET('Water Data'!$E$7,0,10*ROW('Water Data'!E57)),IF(AND(ISNUMBER(OFFSET('Water Data'!$E$7,0,10*ROW('Water Data'!E57))),BZ63="No",ISNUMBER(OFFSET('Water Data'!$E$7,0,10*ROW('Water Data'!E57)))),CONCATENATE("[",ROUND(OFFSET('Water Data'!$E$7,0,10*ROW('Water Data'!E57)),0),"]"),IF(AND(ISNUMBER(OFFSET('Water Data'!$E$7,0,10*ROW('Water Data'!E57))),BZ63="",ISNUMBER(OFFSET('Water Data'!$E$7,0,10*ROW('Water Data'!E57)))),OFFSET('Water Data'!$E$7,0,10*ROW('Water Data'!E57)),NA())))</f>
        <v>#N/A</v>
      </c>
      <c r="L63" s="250" t="e">
        <f ca="true">+IF(AND(ISNUMBER(OFFSET('Water Data'!$E$10,0,10*ROW('Water Data'!E57))),CA63="Yes"),OFFSET('Water Data'!$E$10,0,10*ROW('Water Data'!E57)),IF(AND(ISNUMBER(OFFSET('Water Data'!$E$10,0,10*ROW('Water Data'!E57))),CA63="No",ISNUMBER(OFFSET('Water Data'!$E$10,0,10*ROW('Water Data'!E57)))),CONCATENATE("[",ROUND(OFFSET('Water Data'!$E$10,0,10*ROW('Water Data'!E57)),0),"]"),IF(AND(ISNUMBER(OFFSET('Water Data'!$E$10,0,10*ROW('Water Data'!E57))),CA63="",ISNUMBER(OFFSET('Water Data'!$E$10,0,10*ROW('Water Data'!E57)))),OFFSET('Water Data'!$E$10,0,10*ROW('Water Data'!E57)),NA())))</f>
        <v>#N/A</v>
      </c>
      <c r="M63" s="250" t="e">
        <f ca="true">+IF(AND(ISNUMBER(OFFSET('Water Data'!$F$5,0,10*ROW('Water Data'!F57))),CB63="Yes"),100-OFFSET('Water Data'!$F$5,0,10*ROW('Water Data'!F57)),IF(AND(ISNUMBER(OFFSET('Water Data'!$F$5,0,10*ROW('Water Data'!F57))),CB63="No",ISNUMBER(OFFSET('Water Data'!$F$5,0,10*ROW('Water Data'!F57)))),CONCATENATE("[",ROUND(100-OFFSET('Water Data'!$F$5,0,10*ROW('Water Data'!F57)),0),"]"),IF(AND(ISNUMBER(OFFSET('Water Data'!$F$5,0,10*ROW('Water Data'!F57))),CB63="",ISNUMBER(OFFSET('Water Data'!$F$5,0,10*ROW('Water Data'!F57)))),100-OFFSET('Water Data'!$F$5,0,10*ROW('Water Data'!F57)),NA())))</f>
        <v>#N/A</v>
      </c>
      <c r="N63" s="250" t="e">
        <f ca="true">+IF(AND(ISNUMBER(OFFSET('Water Data'!$F$7,0,10*ROW('Water Data'!F57))),CC63="Yes"),OFFSET('Water Data'!$F$7,0,10*ROW('Water Data'!F57)),IF(AND(ISNUMBER(OFFSET('Water Data'!$F$7,0,10*ROW('Water Data'!F57))),CC63="No",ISNUMBER(OFFSET('Water Data'!$F$7,0,10*ROW('Water Data'!F57)))),CONCATENATE("[",ROUND(OFFSET('Water Data'!$F$7,0,10*ROW('Water Data'!F57)),0),"]"),IF(AND(ISNUMBER(OFFSET('Water Data'!$F$7,0,10*ROW('Water Data'!F57))),CC63="",ISNUMBER(OFFSET('Water Data'!$F$7,0,10*ROW('Water Data'!F57)))),OFFSET('Water Data'!$F$7,0,10*ROW('Water Data'!F57)),NA())))</f>
        <v>#N/A</v>
      </c>
      <c r="O63" s="250" t="e">
        <f ca="true">+IF(AND(ISNUMBER(OFFSET('Water Data'!$F$10,0,10*ROW('Water Data'!F57))),CD63="Yes"),OFFSET('Water Data'!$F$10,0,10*ROW('Water Data'!F57)),IF(AND(ISNUMBER(OFFSET('Water Data'!$F$10,0,10*ROW('Water Data'!F57))),CD63="No",ISNUMBER(OFFSET('Water Data'!$F$10,0,10*ROW('Water Data'!F57)))),CONCATENATE("[",ROUND(OFFSET('Water Data'!$F$10,0,10*ROW('Water Data'!F57)),0),"]"),IF(AND(ISNUMBER(OFFSET('Water Data'!$F$10,0,10*ROW('Water Data'!F57))),CD63="",ISNUMBER(OFFSET('Water Data'!$F$10,0,10*ROW('Water Data'!F57)))),OFFSET('Water Data'!$F$10,0,10*ROW('Water Data'!F57)),NA())))</f>
        <v>#N/A</v>
      </c>
      <c r="P63" s="250" t="e">
        <f ca="true">+IF(AND(ISNUMBER(OFFSET('Water Data'!$G$5,0,10*ROW('Water Data'!G57))),CE63="Yes"),100-OFFSET('Water Data'!$G$5,0,10*ROW('Water Data'!G57)),IF(AND(ISNUMBER(OFFSET('Water Data'!$G$5,0,10*ROW('Water Data'!G57))),CE63="No",ISNUMBER(OFFSET('Water Data'!$G$5,0,10*ROW('Water Data'!G57)))),CONCATENATE("[",ROUND(100-OFFSET('Water Data'!$G$5,0,10*ROW('Water Data'!G57)),0),"]"),IF(AND(ISNUMBER(OFFSET('Water Data'!$G$5,0,10*ROW('Water Data'!G57))),CE63="",ISNUMBER(OFFSET('Water Data'!$G$5,0,10*ROW('Water Data'!G57)))),100-OFFSET('Water Data'!$G$5,0,10*ROW('Water Data'!G57)),NA())))</f>
        <v>#N/A</v>
      </c>
      <c r="Q63" s="250" t="e">
        <f ca="true">+IF(AND(ISNUMBER(OFFSET('Water Data'!$G$7,0,10*ROW('Water Data'!G57))),CF63="Yes"),OFFSET('Water Data'!$G$7,0,10*ROW('Water Data'!G57)),IF(AND(ISNUMBER(OFFSET('Water Data'!$G$7,0,10*ROW('Water Data'!G57))),CF63="No",ISNUMBER(OFFSET('Water Data'!$G$7,0,10*ROW('Water Data'!G57)))),CONCATENATE("[",ROUND(OFFSET('Water Data'!$G$7,0,10*ROW('Water Data'!G57)),0),"]"),IF(AND(ISNUMBER(OFFSET('Water Data'!$G$7,0,10*ROW('Water Data'!G57))),CF63="",ISNUMBER(OFFSET('Water Data'!$G$7,0,10*ROW('Water Data'!G57)))),OFFSET('Water Data'!$G$7,0,10*ROW('Water Data'!G57)),NA())))</f>
        <v>#N/A</v>
      </c>
      <c r="R63" s="250" t="e">
        <f ca="true">+IF(AND(ISNUMBER(OFFSET('Water Data'!$G$10,0,10*ROW('Water Data'!G57))),CG63="Yes"),OFFSET('Water Data'!$G$10,0,10*ROW('Water Data'!G57)),IF(AND(ISNUMBER(OFFSET('Water Data'!$G$10,0,10*ROW('Water Data'!G57))),CG63="No",ISNUMBER(OFFSET('Water Data'!$G$10,0,10*ROW('Water Data'!G57)))),CONCATENATE("[",ROUND(OFFSET('Water Data'!$G$10,0,10*ROW('Water Data'!G57)),0),"]"),IF(AND(ISNUMBER(OFFSET('Water Data'!$G$10,0,10*ROW('Water Data'!G57))),CG63="",ISNUMBER(OFFSET('Water Data'!$G$10,0,10*ROW('Water Data'!G57)))),OFFSET('Water Data'!$G$10,0,10*ROW('Water Data'!G57)),NA())))</f>
        <v>#N/A</v>
      </c>
      <c r="S63" s="250" t="e">
        <f ca="true">+IF(AND(ISNUMBER(OFFSET('Water Data'!$H$5,0,10*ROW('Water Data'!H57))),CH63="Yes"),100-OFFSET('Water Data'!$H$5,0,10*ROW('Water Data'!H57)),IF(AND(ISNUMBER(OFFSET('Water Data'!$H$5,0,10*ROW('Water Data'!H57))),CH63="No",ISNUMBER(OFFSET('Water Data'!$H$5,0,10*ROW('Water Data'!H57)))),CONCATENATE("[",ROUND(100-OFFSET('Water Data'!$H$5,0,10*ROW('Water Data'!H57)),0),"]"),IF(AND(ISNUMBER(OFFSET('Water Data'!$H$5,0,10*ROW('Water Data'!H57))),CH63="",ISNUMBER(OFFSET('Water Data'!$H$5,0,10*ROW('Water Data'!H57)))),100-OFFSET('Water Data'!$H$5,0,10*ROW('Water Data'!H57)),NA())))</f>
        <v>#N/A</v>
      </c>
      <c r="T63" s="250" t="e">
        <f ca="true">+IF(AND(ISNUMBER(OFFSET('Water Data'!$H$7,0,10*ROW('Water Data'!H57))),CI63="Yes"),OFFSET('Water Data'!$H$7,0,10*ROW('Water Data'!H57)),IF(AND(ISNUMBER(OFFSET('Water Data'!$H$7,0,10*ROW('Water Data'!H57))),CI63="No",ISNUMBER(OFFSET('Water Data'!$H$7,0,10*ROW('Water Data'!H57)))),CONCATENATE("[",ROUND(OFFSET('Water Data'!$H$7,0,10*ROW('Water Data'!H57)),0),"]"),IF(AND(ISNUMBER(OFFSET('Water Data'!$H$7,0,10*ROW('Water Data'!H57))),CI63="",ISNUMBER(OFFSET('Water Data'!$H$7,0,10*ROW('Water Data'!H57)))),OFFSET('Water Data'!$H$7,0,10*ROW('Water Data'!H57)),NA())))</f>
        <v>#N/A</v>
      </c>
      <c r="U63" s="250" t="e">
        <f ca="true">+IF(AND(ISNUMBER(OFFSET('Water Data'!$H$10,0,10*ROW('Water Data'!H57))),CJ63="Yes"),OFFSET('Water Data'!$H$10,0,10*ROW('Water Data'!H57)),IF(AND(ISNUMBER(OFFSET('Water Data'!$H$10,0,10*ROW('Water Data'!H57))),CJ63="No",ISNUMBER(OFFSET('Water Data'!$H$10,0,10*ROW('Water Data'!H57)))),CONCATENATE("[",ROUND(OFFSET('Water Data'!$H$10,0,10*ROW('Water Data'!H57)),0),"]"),IF(AND(ISNUMBER(OFFSET('Water Data'!$H$10,0,10*ROW('Water Data'!H57))),CJ63="",ISNUMBER(OFFSET('Water Data'!$H$10,0,10*ROW('Water Data'!H57)))),OFFSET('Water Data'!$H$10,0,10*ROW('Water Data'!H57)),NA())))</f>
        <v>#N/A</v>
      </c>
      <c r="V63" s="251" t="e">
        <f ca="true">+IF(AND(ISNUMBER(OFFSET('Sanitation Data'!$C$5,0,10*ROW('Sanitation Data'!C57))),CK63="Yes"),100-OFFSET('Sanitation Data'!$C$5,0,10*ROW('Sanitation Data'!C57)),IF(AND(ISNUMBER(OFFSET('Sanitation Data'!$C$5,0,10*ROW('Sanitation Data'!C57))),CK63="No",ISNUMBER(OFFSET('Sanitation Data'!$C$5,0,10*ROW('Sanitation Data'!C57)))),CONCATENATE("[",ROUND(100-OFFSET('Sanitation Data'!$C$5,0,10*ROW('Sanitation Data'!C57)),0),"]"),IF(AND(ISNUMBER(OFFSET('Sanitation Data'!$C$5,0,10*ROW('Sanitation Data'!C57))),CK63="",ISNUMBER(OFFSET('Sanitation Data'!$C$5,0,10*ROW('Sanitation Data'!C57)))),100-OFFSET('Sanitation Data'!$C$5,0,10*ROW('Sanitation Data'!C57)),NA())))</f>
        <v>#N/A</v>
      </c>
      <c r="W63" s="251" t="e">
        <f ca="true">+IF(AND(ISNUMBER(OFFSET('Sanitation Data'!$C$7,0,10*ROW('Sanitation Data'!C57))),CL63="Yes"),OFFSET('Sanitation Data'!$C$7,0,10*ROW('Sanitation Data'!C57)),IF(AND(ISNUMBER(OFFSET('Sanitation Data'!$C$7,0,10*ROW('Sanitation Data'!C57))),CL63="No",ISNUMBER(OFFSET('Sanitation Data'!$C$7,0,10*ROW('Sanitation Data'!C57)))),CONCATENATE("[",ROUND(OFFSET('Sanitation Data'!$C$7,0,10*ROW('Sanitation Data'!C57)),0),"]"),IF(AND(ISNUMBER(OFFSET('Sanitation Data'!$C$7,0,10*ROW('Sanitation Data'!C57))),CL63="",ISNUMBER(OFFSET('Sanitation Data'!$C$7,0,10*ROW('Sanitation Data'!C57)))),OFFSET('Sanitation Data'!$C$7,0,10*ROW('Sanitation Data'!C57)),NA())))</f>
        <v>#N/A</v>
      </c>
      <c r="X63" s="251" t="e">
        <f ca="true">+IF(AND(ISNUMBER(OFFSET('Sanitation Data'!$C$11,0,10*ROW('Sanitation Data'!C57))),CM63="Yes"),OFFSET('Sanitation Data'!$C$11,0,10*ROW('Sanitation Data'!C57)),IF(AND(ISNUMBER(OFFSET('Sanitation Data'!$C$11,0,10*ROW('Sanitation Data'!C57))),CM63="No",ISNUMBER(OFFSET('Sanitation Data'!$C$11,0,10*ROW('Sanitation Data'!C57)))),CONCATENATE("[",ROUND(OFFSET('Sanitation Data'!$C$11,0,10*ROW('Sanitation Data'!C57)),0),"]"),IF(AND(ISNUMBER(OFFSET('Sanitation Data'!$C$11,0,10*ROW('Sanitation Data'!C57))),CM63="",ISNUMBER(OFFSET('Sanitation Data'!$C$11,0,10*ROW('Sanitation Data'!C57)))),OFFSET('Sanitation Data'!$C$11,0,10*ROW('Sanitation Data'!C57)),NA())))</f>
        <v>#N/A</v>
      </c>
      <c r="Y63" s="251" t="e">
        <f ca="true">+IF(AND(ISNUMBER(OFFSET('Sanitation Data'!$C$12,0,10*ROW('Sanitation Data'!C57))),CN63="Yes"),OFFSET('Sanitation Data'!$C$12,0,10*ROW('Sanitation Data'!C57)),IF(AND(ISNUMBER(OFFSET('Sanitation Data'!$C$12,0,10*ROW('Sanitation Data'!C57))),CN63="No",ISNUMBER(OFFSET('Sanitation Data'!$C$12,0,10*ROW('Sanitation Data'!C57)))),CONCATENATE("[",ROUND(OFFSET('Sanitation Data'!$C$12,0,10*ROW('Sanitation Data'!C57)),0),"]"),IF(AND(ISNUMBER(OFFSET('Sanitation Data'!$C$12,0,10*ROW('Sanitation Data'!C57))),CN63="",ISNUMBER(OFFSET('Sanitation Data'!$C$12,0,10*ROW('Sanitation Data'!C57)))),OFFSET('Sanitation Data'!$C$12,0,10*ROW('Sanitation Data'!C57)),NA())))</f>
        <v>#N/A</v>
      </c>
      <c r="Z63" s="251" t="e">
        <f ca="true">+IF(AND(ISNUMBER(OFFSET('Sanitation Data'!$C$13,0,10*ROW('Sanitation Data'!C57))),CO63="Yes"),OFFSET('Sanitation Data'!$C$13,0,10*ROW('Sanitation Data'!C57)),IF(AND(ISNUMBER(OFFSET('Sanitation Data'!$C$13,0,10*ROW('Sanitation Data'!C57))),CO63="No",ISNUMBER(OFFSET('Sanitation Data'!$C$13,0,10*ROW('Sanitation Data'!C57)))),CONCATENATE("[",ROUND(OFFSET('Sanitation Data'!$C$13,0,10*ROW('Sanitation Data'!C57)),0),"]"),IF(AND(ISNUMBER(OFFSET('Sanitation Data'!$C$13,0,10*ROW('Sanitation Data'!C57))),CO63="",ISNUMBER(OFFSET('Sanitation Data'!$C$13,0,10*ROW('Sanitation Data'!C57)))),OFFSET('Sanitation Data'!$C$13,0,10*ROW('Sanitation Data'!C57)),NA())))</f>
        <v>#N/A</v>
      </c>
      <c r="AA63" s="251" t="e">
        <f ca="true">+IF(AND(ISNUMBER(OFFSET('Sanitation Data'!$D$5,0,10*ROW('Sanitation Data'!D57))),CP63="Yes"),100-OFFSET('Sanitation Data'!$D$5,0,10*ROW('Sanitation Data'!D57)),IF(AND(ISNUMBER(OFFSET('Sanitation Data'!$D$5,0,10*ROW('Sanitation Data'!D57))),CP63="No",ISNUMBER(OFFSET('Sanitation Data'!$D$5,0,10*ROW('Sanitation Data'!D57)))),CONCATENATE("[",ROUND(100-OFFSET('Sanitation Data'!$D$5,0,10*ROW('Sanitation Data'!D57)),0),"]"),IF(AND(ISNUMBER(OFFSET('Sanitation Data'!$D$5,0,10*ROW('Sanitation Data'!D57))),CP63="",ISNUMBER(OFFSET('Sanitation Data'!$D$5,0,10*ROW('Sanitation Data'!D57)))),100-OFFSET('Sanitation Data'!$D$5,0,10*ROW('Sanitation Data'!D57)),NA())))</f>
        <v>#N/A</v>
      </c>
      <c r="AB63" s="251" t="e">
        <f ca="true">+IF(AND(ISNUMBER(OFFSET('Sanitation Data'!$D$7,0,10*ROW('Sanitation Data'!D57))),CQ63="Yes"),OFFSET('Sanitation Data'!$D$7,0,10*ROW('Sanitation Data'!G57)),IF(AND(ISNUMBER(OFFSET('Sanitation Data'!$D$7,0,10*ROW('Sanitation Data'!D57))),CQ63="No",ISNUMBER(OFFSET('Sanitation Data'!$D$7,0,10*ROW('Sanitation Data'!D57)))),CONCATENATE("[",ROUND(OFFSET('Sanitation Data'!$D$7,0,10*ROW('Sanitation Data'!D57)),0),"]"),IF(AND(ISNUMBER(OFFSET('Sanitation Data'!$D$7,0,10*ROW('Sanitation Data'!D57))),CQ63="",ISNUMBER(OFFSET('Sanitation Data'!$D$7,0,10*ROW('Sanitation Data'!D57)))),OFFSET('Sanitation Data'!$D$7,0,10*ROW('Sanitation Data'!D57)),NA())))</f>
        <v>#N/A</v>
      </c>
      <c r="AC63" s="251" t="e">
        <f ca="true">+IF(AND(ISNUMBER(OFFSET('Sanitation Data'!$D$11,0,10*ROW('Sanitation Data'!D57))),CR63="Yes"),OFFSET('Sanitation Data'!$D$11,0,10*ROW('Sanitation Data'!D57)),IF(AND(ISNUMBER(OFFSET('Sanitation Data'!$D$11,0,10*ROW('Sanitation Data'!D57))),CR63="No",ISNUMBER(OFFSET('Sanitation Data'!$D$11,0,10*ROW('Sanitation Data'!D57)))),CONCATENATE("[",ROUND(OFFSET('Sanitation Data'!$D$11,0,10*ROW('Sanitation Data'!D57)),0),"]"),IF(AND(ISNUMBER(OFFSET('Sanitation Data'!$D$11,0,10*ROW('Sanitation Data'!D57))),CR63="",ISNUMBER(OFFSET('Sanitation Data'!$D$11,0,10*ROW('Sanitation Data'!D57)))),OFFSET('Sanitation Data'!$D$11,0,10*ROW('Sanitation Data'!D57)),NA())))</f>
        <v>#N/A</v>
      </c>
      <c r="AD63" s="251" t="e">
        <f ca="true">+IF(AND(ISNUMBER(OFFSET('Sanitation Data'!$D$12,0,10*ROW('Sanitation Data'!D57))),CS63="Yes"),OFFSET('Sanitation Data'!$D$12,0,10*ROW('Sanitation Data'!D57)),IF(AND(ISNUMBER(OFFSET('Sanitation Data'!$D$12,0,10*ROW('Sanitation Data'!D57))),CS63="No",ISNUMBER(OFFSET('Sanitation Data'!$D$12,0,10*ROW('Sanitation Data'!D57)))),CONCATENATE("[",ROUND(OFFSET('Sanitation Data'!$D$12,0,10*ROW('Sanitation Data'!D57)),0),"]"),IF(AND(ISNUMBER(OFFSET('Sanitation Data'!$D$12,0,10*ROW('Sanitation Data'!D57))),CS63="",ISNUMBER(OFFSET('Sanitation Data'!$D$12,0,10*ROW('Sanitation Data'!D57)))),OFFSET('Sanitation Data'!$D$12,0,10*ROW('Sanitation Data'!D57)),NA())))</f>
        <v>#N/A</v>
      </c>
      <c r="AE63" s="251" t="e">
        <f ca="true">+IF(AND(ISNUMBER(OFFSET('Sanitation Data'!$D$13,0,10*ROW('Sanitation Data'!D57))),CT63="Yes"),OFFSET('Sanitation Data'!$D$13,0,10*ROW('Sanitation Data'!D57)),IF(AND(ISNUMBER(OFFSET('Sanitation Data'!$D$13,0,10*ROW('Sanitation Data'!D57))),CT63="No",ISNUMBER(OFFSET('Sanitation Data'!$D$13,0,10*ROW('Sanitation Data'!D57)))),CONCATENATE("[",ROUND(OFFSET('Sanitation Data'!$D$13,0,10*ROW('Sanitation Data'!D57)),0),"]"),IF(AND(ISNUMBER(OFFSET('Sanitation Data'!$D$13,0,10*ROW('Sanitation Data'!D57))),CT63="",ISNUMBER(OFFSET('Sanitation Data'!$D$13,0,10*ROW('Sanitation Data'!D57)))),OFFSET('Sanitation Data'!$D$13,0,10*ROW('Sanitation Data'!D57)),NA())))</f>
        <v>#N/A</v>
      </c>
      <c r="AF63" s="251" t="e">
        <f ca="true">+IF(AND(ISNUMBER(OFFSET('Sanitation Data'!$E$5,0,10*ROW('Sanitation Data'!E57))),CU63="Yes"),100-OFFSET('Sanitation Data'!$E$5,0,10*ROW('Sanitation Data'!E57)),IF(AND(ISNUMBER(OFFSET('Sanitation Data'!$E$5,0,10*ROW('Sanitation Data'!E57))),CU63="No",ISNUMBER(OFFSET('Sanitation Data'!$E$5,0,10*ROW('Sanitation Data'!E57)))),CONCATENATE("[",ROUND(100-OFFSET('Sanitation Data'!$E$5,0,10*ROW('Sanitation Data'!E57)),0),"]"),IF(AND(ISNUMBER(OFFSET('Sanitation Data'!$E$5,0,10*ROW('Sanitation Data'!E57))),CU63="",ISNUMBER(OFFSET('Sanitation Data'!$E$5,0,10*ROW('Sanitation Data'!E57)))),100-OFFSET('Sanitation Data'!$E$5,0,10*ROW('Sanitation Data'!E57)),NA())))</f>
        <v>#N/A</v>
      </c>
      <c r="AG63" s="251" t="e">
        <f ca="true">+IF(AND(ISNUMBER(OFFSET('Sanitation Data'!$E$7,0,10*ROW('Sanitation Data'!E57))),CV63="Yes"),OFFSET('Sanitation Data'!$E$7,0,10*ROW('Sanitation Data'!E57)),IF(AND(ISNUMBER(OFFSET('Sanitation Data'!$E$7,0,10*ROW('Sanitation Data'!E57))),CV63="No",ISNUMBER(OFFSET('Sanitation Data'!$E$7,0,10*ROW('Sanitation Data'!E57)))),CONCATENATE("[",ROUND(OFFSET('Sanitation Data'!$E$7,0,10*ROW('Sanitation Data'!E57)),0),"]"),IF(AND(ISNUMBER(OFFSET('Sanitation Data'!$E$7,0,10*ROW('Sanitation Data'!E57))),CV63="",ISNUMBER(OFFSET('Sanitation Data'!$E$7,0,10*ROW('Sanitation Data'!E57)))),OFFSET('Sanitation Data'!$E$7,0,10*ROW('Sanitation Data'!E57)),NA())))</f>
        <v>#N/A</v>
      </c>
      <c r="AH63" s="251" t="e">
        <f ca="true">+IF(AND(ISNUMBER(OFFSET('Sanitation Data'!$E$11,0,10*ROW('Sanitation Data'!E57))),CW63="Yes"),OFFSET('Sanitation Data'!$E$11,0,10*ROW('Sanitation Data'!E57)),IF(AND(ISNUMBER(OFFSET('Sanitation Data'!$E$11,0,10*ROW('Sanitation Data'!E57))),CW63="No",ISNUMBER(OFFSET('Sanitation Data'!$E$11,0,10*ROW('Sanitation Data'!E57)))),CONCATENATE("[",ROUND(OFFSET('Sanitation Data'!$E$11,0,10*ROW('Sanitation Data'!E57)),0),"]"),IF(AND(ISNUMBER(OFFSET('Sanitation Data'!$E$11,0,10*ROW('Sanitation Data'!E57))),CW63="",ISNUMBER(OFFSET('Sanitation Data'!$E$11,0,10*ROW('Sanitation Data'!E57)))),OFFSET('Sanitation Data'!$E$11,0,10*ROW('Sanitation Data'!E57)),NA())))</f>
        <v>#N/A</v>
      </c>
      <c r="AI63" s="251" t="e">
        <f ca="true">+IF(AND(ISNUMBER(OFFSET('Sanitation Data'!$E$12,0,10*ROW('Sanitation Data'!E57))),CX63="Yes"),OFFSET('Sanitation Data'!$E$12,0,10*ROW('Sanitation Data'!E57)),IF(AND(ISNUMBER(OFFSET('Sanitation Data'!$E$12,0,10*ROW('Sanitation Data'!E57))),CX63="No",ISNUMBER(OFFSET('Sanitation Data'!$E$12,0,10*ROW('Sanitation Data'!E57)))),CONCATENATE("[",ROUND(OFFSET('Sanitation Data'!$E$12,0,10*ROW('Sanitation Data'!E57)),0),"]"),IF(AND(ISNUMBER(OFFSET('Sanitation Data'!$E$12,0,10*ROW('Sanitation Data'!E57))),CX63="",ISNUMBER(OFFSET('Sanitation Data'!$E$12,0,10*ROW('Sanitation Data'!E57)))),OFFSET('Sanitation Data'!$E$12,0,10*ROW('Sanitation Data'!E57)),NA())))</f>
        <v>#N/A</v>
      </c>
      <c r="AJ63" s="251" t="e">
        <f ca="true">+IF(AND(ISNUMBER(OFFSET('Sanitation Data'!$E$13,0,10*ROW('Sanitation Data'!E57))),CY63="Yes"),OFFSET('Sanitation Data'!$E$13,0,10*ROW('Sanitation Data'!E57)),IF(AND(ISNUMBER(OFFSET('Sanitation Data'!$E$13,0,10*ROW('Sanitation Data'!E57))),CY63="No",ISNUMBER(OFFSET('Sanitation Data'!$E$13,0,10*ROW('Sanitation Data'!E57)))),CONCATENATE("[",ROUND(OFFSET('Sanitation Data'!$E$13,0,10*ROW('Sanitation Data'!E57)),0),"]"),IF(AND(ISNUMBER(OFFSET('Sanitation Data'!$E$13,0,10*ROW('Sanitation Data'!E57))),CY63="",ISNUMBER(OFFSET('Sanitation Data'!$E$13,0,10*ROW('Sanitation Data'!E57)))),OFFSET('Sanitation Data'!$E$13,0,10*ROW('Sanitation Data'!E57)),NA())))</f>
        <v>#N/A</v>
      </c>
      <c r="AK63" s="251" t="e">
        <f ca="true">+IF(AND(ISNUMBER(OFFSET('Sanitation Data'!$F$5,0,10*ROW('Sanitation Data'!F57))),CZ63="Yes"),100-OFFSET('Sanitation Data'!$F$5,0,10*ROW('Sanitation Data'!F57)),IF(AND(ISNUMBER(OFFSET('Sanitation Data'!$F$5,0,10*ROW('Sanitation Data'!F57))),CZ63="No",ISNUMBER(OFFSET('Sanitation Data'!$F$5,0,10*ROW('Sanitation Data'!F57)))),CONCATENATE("[",ROUND(100-OFFSET('Sanitation Data'!$F$5,0,10*ROW('Sanitation Data'!F57)),0),"]"),IF(AND(ISNUMBER(OFFSET('Sanitation Data'!$F$5,0,10*ROW('Sanitation Data'!F57))),CZ63="",ISNUMBER(OFFSET('Sanitation Data'!$F$5,0,10*ROW('Sanitation Data'!F57)))),100-OFFSET('Sanitation Data'!$F$5,0,10*ROW('Sanitation Data'!F57)),NA())))</f>
        <v>#N/A</v>
      </c>
      <c r="AL63" s="251" t="e">
        <f ca="true">+IF(AND(ISNUMBER(OFFSET('Sanitation Data'!$F$7,0,10*ROW('Sanitation Data'!F57))),DA63="Yes"),OFFSET('Sanitation Data'!$F$7,0,10*ROW('Sanitation Data'!F57)),IF(AND(ISNUMBER(OFFSET('Sanitation Data'!$F$7,0,10*ROW('Sanitation Data'!F57))),DA63="No",ISNUMBER(OFFSET('Sanitation Data'!$F$7,0,10*ROW('Sanitation Data'!F57)))),CONCATENATE("[",ROUND(OFFSET('Sanitation Data'!$F$7,0,10*ROW('Sanitation Data'!F57)),0),"]"),IF(AND(ISNUMBER(OFFSET('Sanitation Data'!$F$7,0,10*ROW('Sanitation Data'!F57))),DA63="",ISNUMBER(OFFSET('Sanitation Data'!$F$7,0,10*ROW('Sanitation Data'!F57)))),OFFSET('Sanitation Data'!$F$7,0,10*ROW('Sanitation Data'!F57)),NA())))</f>
        <v>#N/A</v>
      </c>
      <c r="AM63" s="251" t="e">
        <f ca="true">+IF(AND(ISNUMBER(OFFSET('Sanitation Data'!$F$11,0,10*ROW('Sanitation Data'!F57))),DB63="Yes"),OFFSET('Sanitation Data'!$F$11,0,10*ROW('Sanitation Data'!F57)),IF(AND(ISNUMBER(OFFSET('Sanitation Data'!$F$11,0,10*ROW('Sanitation Data'!F57))),DB63="No",ISNUMBER(OFFSET('Sanitation Data'!$F$11,0,10*ROW('Sanitation Data'!F57)))),CONCATENATE("[",ROUND(OFFSET('Sanitation Data'!$F$11,0,10*ROW('Sanitation Data'!F57)),0),"]"),IF(AND(ISNUMBER(OFFSET('Sanitation Data'!$F$11,0,10*ROW('Sanitation Data'!F57))),DB63="",ISNUMBER(OFFSET('Sanitation Data'!$F$11,0,10*ROW('Sanitation Data'!F57)))),OFFSET('Sanitation Data'!$F$11,0,10*ROW('Sanitation Data'!F57)),NA())))</f>
        <v>#N/A</v>
      </c>
      <c r="AN63" s="251" t="e">
        <f ca="true">+IF(AND(ISNUMBER(OFFSET('Sanitation Data'!$F$12,0,10*ROW('Sanitation Data'!F57))),DC63="Yes"),OFFSET('Sanitation Data'!$F$12,0,10*ROW('Sanitation Data'!F57)),IF(AND(ISNUMBER(OFFSET('Sanitation Data'!$F$12,0,10*ROW('Sanitation Data'!F57))),DC63="No",ISNUMBER(OFFSET('Sanitation Data'!$F$12,0,10*ROW('Sanitation Data'!F57)))),CONCATENATE("[",ROUND(OFFSET('Sanitation Data'!$F$12,0,10*ROW('Sanitation Data'!F57)),0),"]"),IF(AND(ISNUMBER(OFFSET('Sanitation Data'!$F$12,0,10*ROW('Sanitation Data'!F57))),DC63="",ISNUMBER(OFFSET('Sanitation Data'!$F$12,0,10*ROW('Sanitation Data'!F57)))),OFFSET('Sanitation Data'!$F$12,0,10*ROW('Sanitation Data'!F57)),NA())))</f>
        <v>#N/A</v>
      </c>
      <c r="AO63" s="251" t="e">
        <f ca="true">+IF(AND(ISNUMBER(OFFSET('Sanitation Data'!$F$13,0,10*ROW('Sanitation Data'!F57))),DD63="Yes"),OFFSET('Sanitation Data'!$F$13,0,10*ROW('Sanitation Data'!F57)),IF(AND(ISNUMBER(OFFSET('Sanitation Data'!$F$13,0,10*ROW('Sanitation Data'!F57))),DD63="No",ISNUMBER(OFFSET('Sanitation Data'!$F$13,0,10*ROW('Sanitation Data'!F57)))),CONCATENATE("[",ROUND(OFFSET('Sanitation Data'!$F$13,0,10*ROW('Sanitation Data'!F57)),0),"]"),IF(AND(ISNUMBER(OFFSET('Sanitation Data'!$F$13,0,10*ROW('Sanitation Data'!F57))),DD63="",ISNUMBER(OFFSET('Sanitation Data'!$F$13,0,10*ROW('Sanitation Data'!F57)))),OFFSET('Sanitation Data'!$F$13,0,10*ROW('Sanitation Data'!F57)),NA())))</f>
        <v>#N/A</v>
      </c>
      <c r="AP63" s="251" t="e">
        <f ca="true">+IF(AND(ISNUMBER(OFFSET('Sanitation Data'!$G$5,0,10*ROW('Sanitation Data'!G57))),DE63="Yes"),100-OFFSET('Sanitation Data'!$G$5,0,10*ROW('Sanitation Data'!G57)),IF(AND(ISNUMBER(OFFSET('Sanitation Data'!$G$5,0,10*ROW('Sanitation Data'!G57))),DE63="No",ISNUMBER(OFFSET('Sanitation Data'!$G$5,0,10*ROW('Sanitation Data'!G57)))),CONCATENATE("[",ROUND(100-OFFSET('Sanitation Data'!$G$5,0,10*ROW('Sanitation Data'!G57)),0),"]"),IF(AND(ISNUMBER(OFFSET('Sanitation Data'!$G$5,0,10*ROW('Sanitation Data'!G57))),DE63="",ISNUMBER(OFFSET('Sanitation Data'!$G$5,0,10*ROW('Sanitation Data'!G57)))),100-OFFSET('Sanitation Data'!$G$5,0,10*ROW('Sanitation Data'!G57)),NA())))</f>
        <v>#N/A</v>
      </c>
      <c r="AQ63" s="251" t="e">
        <f ca="true">+IF(AND(ISNUMBER(OFFSET('Sanitation Data'!$G$7,0,10*ROW('Sanitation Data'!G57))),DF63="Yes"),OFFSET('Sanitation Data'!$G$7,0,10*ROW('Sanitation Data'!G57)),IF(AND(ISNUMBER(OFFSET('Sanitation Data'!$G$7,0,10*ROW('Sanitation Data'!G57))),DF63="No",ISNUMBER(OFFSET('Sanitation Data'!$G$7,0,10*ROW('Sanitation Data'!G57)))),CONCATENATE("[",ROUND(OFFSET('Sanitation Data'!$G$7,0,10*ROW('Sanitation Data'!G57)),0),"]"),IF(AND(ISNUMBER(OFFSET('Sanitation Data'!$G$7,0,10*ROW('Sanitation Data'!G57))),DF63="",ISNUMBER(OFFSET('Sanitation Data'!$G$7,0,10*ROW('Sanitation Data'!G57)))),OFFSET('Sanitation Data'!$G$7,0,10*ROW('Sanitation Data'!G57)),NA())))</f>
        <v>#N/A</v>
      </c>
      <c r="AR63" s="251" t="e">
        <f ca="true">+IF(AND(ISNUMBER(OFFSET('Sanitation Data'!$G$11,0,10*ROW('Sanitation Data'!G57))),DG63="Yes"),OFFSET('Sanitation Data'!$G$11,0,10*ROW('Sanitation Data'!G57)),IF(AND(ISNUMBER(OFFSET('Sanitation Data'!$G$11,0,10*ROW('Sanitation Data'!G57))),DG63="No",ISNUMBER(OFFSET('Sanitation Data'!$G$11,0,10*ROW('Sanitation Data'!G57)))),CONCATENATE("[",ROUND(OFFSET('Sanitation Data'!$G$11,0,10*ROW('Sanitation Data'!G57)),0),"]"),IF(AND(ISNUMBER(OFFSET('Sanitation Data'!$G$11,0,10*ROW('Sanitation Data'!G57))),DG63="",ISNUMBER(OFFSET('Sanitation Data'!$G$11,0,10*ROW('Sanitation Data'!G57)))),OFFSET('Sanitation Data'!$G$11,0,10*ROW('Sanitation Data'!G57)),NA())))</f>
        <v>#N/A</v>
      </c>
      <c r="AS63" s="251" t="e">
        <f ca="true">+IF(AND(ISNUMBER(OFFSET('Sanitation Data'!$G$12,0,10*ROW('Sanitation Data'!G57))),DH63="Yes"),OFFSET('Sanitation Data'!$G$12,0,10*ROW('Sanitation Data'!G57)),IF(AND(ISNUMBER(OFFSET('Sanitation Data'!$G$12,0,10*ROW('Sanitation Data'!G57))),DH63="No",ISNUMBER(OFFSET('Sanitation Data'!$G$12,0,10*ROW('Sanitation Data'!G57)))),CONCATENATE("[",ROUND(OFFSET('Sanitation Data'!$G$12,0,10*ROW('Sanitation Data'!G57)),0),"]"),IF(AND(ISNUMBER(OFFSET('Sanitation Data'!$G$12,0,10*ROW('Sanitation Data'!G57))),DH63="",ISNUMBER(OFFSET('Sanitation Data'!$G$12,0,10*ROW('Sanitation Data'!G57)))),OFFSET('Sanitation Data'!$G$12,0,10*ROW('Sanitation Data'!G57)),NA())))</f>
        <v>#N/A</v>
      </c>
      <c r="AT63" s="251" t="e">
        <f ca="true">+IF(AND(ISNUMBER(OFFSET('Sanitation Data'!$G$13,0,10*ROW('Sanitation Data'!G57))),DI63="Yes"),OFFSET('Sanitation Data'!$G$13,0,10*ROW('Sanitation Data'!G57)),IF(AND(ISNUMBER(OFFSET('Sanitation Data'!$G$13,0,10*ROW('Sanitation Data'!G57))),DI63="No",ISNUMBER(OFFSET('Sanitation Data'!$G$13,0,10*ROW('Sanitation Data'!G57)))),CONCATENATE("[",ROUND(OFFSET('Sanitation Data'!$G$13,0,10*ROW('Sanitation Data'!G57)),0),"]"),IF(AND(ISNUMBER(OFFSET('Sanitation Data'!$G$13,0,10*ROW('Sanitation Data'!G57))),DI63="",ISNUMBER(OFFSET('Sanitation Data'!$G$13,0,10*ROW('Sanitation Data'!G57)))),OFFSET('Sanitation Data'!$G$13,0,10*ROW('Sanitation Data'!G57)),NA())))</f>
        <v>#N/A</v>
      </c>
      <c r="AU63" s="251" t="e">
        <f ca="true">+IF(AND(ISNUMBER(OFFSET('Sanitation Data'!$H$5,0,10*ROW('Sanitation Data'!H57))),DJ63="Yes"),100-OFFSET('Sanitation Data'!$H$5,0,10*ROW('Sanitation Data'!H57)),IF(AND(ISNUMBER(OFFSET('Sanitation Data'!$H$5,0,10*ROW('Sanitation Data'!H57))),DJ63="No",ISNUMBER(OFFSET('Sanitation Data'!$H$5,0,10*ROW('Sanitation Data'!H57)))),CONCATENATE("[",ROUND(100-OFFSET('Sanitation Data'!$H$5,0,10*ROW('Sanitation Data'!H57)),0),"]"),IF(AND(ISNUMBER(OFFSET('Sanitation Data'!$H$5,0,10*ROW('Sanitation Data'!H57))),DJ63="",ISNUMBER(OFFSET('Sanitation Data'!$H$5,0,10*ROW('Sanitation Data'!H57)))),100-OFFSET('Sanitation Data'!$H$5,0,10*ROW('Sanitation Data'!H57)),NA())))</f>
        <v>#N/A</v>
      </c>
      <c r="AV63" s="251" t="e">
        <f ca="true">+IF(AND(ISNUMBER(OFFSET('Sanitation Data'!$H$7,0,10*ROW('Sanitation Data'!H57))),DK63="Yes"),OFFSET('Sanitation Data'!$H$7,0,10*ROW('Sanitation Data'!H57)),IF(AND(ISNUMBER(OFFSET('Sanitation Data'!$H$7,0,10*ROW('Sanitation Data'!H57))),DK63="No",ISNUMBER(OFFSET('Sanitation Data'!$H$7,0,10*ROW('Sanitation Data'!H57)))),CONCATENATE("[",ROUND(OFFSET('Sanitation Data'!$H$7,0,10*ROW('Sanitation Data'!H57)),0),"]"),IF(AND(ISNUMBER(OFFSET('Sanitation Data'!$H$7,0,10*ROW('Sanitation Data'!H57))),DK63="",ISNUMBER(OFFSET('Sanitation Data'!$H$7,0,10*ROW('Sanitation Data'!H57)))),OFFSET('Sanitation Data'!$H$7,0,10*ROW('Sanitation Data'!H57)),NA())))</f>
        <v>#N/A</v>
      </c>
      <c r="AW63" s="251" t="e">
        <f ca="true">+IF(AND(ISNUMBER(OFFSET('Sanitation Data'!$H$11,0,10*ROW('Sanitation Data'!H57))),DL63="Yes"),OFFSET('Sanitation Data'!$H$11,0,10*ROW('Sanitation Data'!H57)),IF(AND(ISNUMBER(OFFSET('Sanitation Data'!$H$11,0,10*ROW('Sanitation Data'!H57))),DL63="No",ISNUMBER(OFFSET('Sanitation Data'!$H$11,0,10*ROW('Sanitation Data'!H57)))),CONCATENATE("[",ROUND(OFFSET('Sanitation Data'!$H$11,0,10*ROW('Sanitation Data'!H57)),0),"]"),IF(AND(ISNUMBER(OFFSET('Sanitation Data'!$H$11,0,10*ROW('Sanitation Data'!H57))),DL63="",ISNUMBER(OFFSET('Sanitation Data'!$H$11,0,10*ROW('Sanitation Data'!H57)))),OFFSET('Sanitation Data'!$H$11,0,10*ROW('Sanitation Data'!H57)),NA())))</f>
        <v>#N/A</v>
      </c>
      <c r="AX63" s="251" t="e">
        <f ca="true">+IF(AND(ISNUMBER(OFFSET('Sanitation Data'!$H$12,0,10*ROW('Sanitation Data'!H57))),DM63="Yes"),OFFSET('Sanitation Data'!$H$12,0,10*ROW('Sanitation Data'!H57)),IF(AND(ISNUMBER(OFFSET('Sanitation Data'!$H$12,0,10*ROW('Sanitation Data'!H57))),DM63="No",ISNUMBER(OFFSET('Sanitation Data'!$H$12,0,10*ROW('Sanitation Data'!H57)))),CONCATENATE("[",ROUND(OFFSET('Sanitation Data'!$H$12,0,10*ROW('Sanitation Data'!H57)),0),"]"),IF(AND(ISNUMBER(OFFSET('Sanitation Data'!$H$12,0,10*ROW('Sanitation Data'!H57))),DM63="",ISNUMBER(OFFSET('Sanitation Data'!$H$12,0,10*ROW('Sanitation Data'!H57)))),OFFSET('Sanitation Data'!$H$12,0,10*ROW('Sanitation Data'!H57)),NA())))</f>
        <v>#N/A</v>
      </c>
      <c r="AY63" s="251" t="e">
        <f ca="true">+IF(AND(ISNUMBER(OFFSET('Sanitation Data'!$H$13,0,10*ROW('Sanitation Data'!H57))),DN63="Yes"),OFFSET('Sanitation Data'!$H$13,0,10*ROW('Sanitation Data'!H57)),IF(AND(ISNUMBER(OFFSET('Sanitation Data'!$H$13,0,10*ROW('Sanitation Data'!H57))),DN63="No",ISNUMBER(OFFSET('Sanitation Data'!$H$13,0,10*ROW('Sanitation Data'!H57)))),CONCATENATE("[",ROUND(OFFSET('Sanitation Data'!$H$13,0,10*ROW('Sanitation Data'!H57)),0),"]"),IF(AND(ISNUMBER(OFFSET('Sanitation Data'!$H$13,0,10*ROW('Sanitation Data'!H57))),DN63="",ISNUMBER(OFFSET('Sanitation Data'!$H$13,0,10*ROW('Sanitation Data'!H57)))),OFFSET('Sanitation Data'!$H$13,0,10*ROW('Sanitation Data'!H57)),NA())))</f>
        <v>#N/A</v>
      </c>
      <c r="AZ63" s="252" t="e">
        <f ca="true">+IF(AND(ISNUMBER(OFFSET('Hygiene Data'!$C$6,0,10*ROW('Hygiene Data'!C57))),DO63="Yes"),OFFSET('Hygiene Data'!$C$6,0,10*ROW('Hygiene Data'!C57)),IF(AND(ISNUMBER(OFFSET('Hygiene Data'!$C$6,0,10*ROW('Hygiene Data'!C57))),DO63="No",ISNUMBER(OFFSET('Hygiene Data'!$C$6,0,10*ROW('Hygiene Data'!C57)))),CONCATENATE("[",ROUND(OFFSET('Hygiene Data'!$C$6,0,10*ROW('Hygiene Data'!C57)),0),"]"),IF(AND(ISNUMBER(OFFSET('Hygiene Data'!$C$6,0,10*ROW('Hygiene Data'!C57))),DO63="",ISNUMBER(OFFSET('Hygiene Data'!$C$6,0,10*ROW('Hygiene Data'!C57)))),OFFSET('Hygiene Data'!$C$6,0,10*ROW('Hygiene Data'!C57)),NA())))</f>
        <v>#N/A</v>
      </c>
      <c r="BA63" s="252" t="e">
        <f ca="true">+IF(AND(ISNUMBER(OFFSET('Hygiene Data'!$C$8,0,10*ROW('Hygiene Data'!C57))),DP63="Yes"),OFFSET('Hygiene Data'!$C$8,0,10*ROW('Hygiene Data'!C57)),IF(AND(ISNUMBER(OFFSET('Hygiene Data'!$C$8,0,10*ROW('Hygiene Data'!C57))),DP63="No",ISNUMBER(OFFSET('Hygiene Data'!$C$8,0,10*ROW('Hygiene Data'!C57)))),CONCATENATE("[",ROUND(OFFSET('Hygiene Data'!$C$8,0,10*ROW('Hygiene Data'!C57)),0),"]"),IF(AND(ISNUMBER(OFFSET('Hygiene Data'!$C$8,0,10*ROW('Hygiene Data'!C57))),DP63="",ISNUMBER(OFFSET('Hygiene Data'!$C$8,0,10*ROW('Hygiene Data'!C57)))),OFFSET('Hygiene Data'!$C$8,0,10*ROW('Hygiene Data'!C57)),NA())))</f>
        <v>#N/A</v>
      </c>
      <c r="BB63" s="252" t="e">
        <f ca="true">+IF(AND(ISNUMBER(OFFSET('Hygiene Data'!$C$10,0,10*ROW('Hygiene Data'!C57))),DQ63="Yes"),OFFSET('Hygiene Data'!$C$10,0,10*ROW('Hygiene Data'!C57)),IF(AND(ISNUMBER(OFFSET('Hygiene Data'!$C$10,0,10*ROW('Hygiene Data'!C57))),DQ63="No",ISNUMBER(OFFSET('Hygiene Data'!$C$10,0,10*ROW('Hygiene Data'!C57)))),CONCATENATE("[",ROUND(OFFSET('Hygiene Data'!$C$10,0,10*ROW('Hygiene Data'!C57)),0),"]"),IF(AND(ISNUMBER(OFFSET('Hygiene Data'!$C$10,0,10*ROW('Hygiene Data'!C57))),DQ63="",ISNUMBER(OFFSET('Hygiene Data'!$C$10,0,10*ROW('Hygiene Data'!C57)))),OFFSET('Hygiene Data'!$C$10,0,10*ROW('Hygiene Data'!C57)),NA())))</f>
        <v>#N/A</v>
      </c>
      <c r="BC63" s="252" t="e">
        <f ca="true">+IF(AND(ISNUMBER(OFFSET('Hygiene Data'!$D$6,0,10*ROW('Hygiene Data'!D57))),DR63="Yes"),OFFSET('Hygiene Data'!$D$6,0,10*ROW('Hygiene Data'!D57)),IF(AND(ISNUMBER(OFFSET('Hygiene Data'!$D$6,0,10*ROW('Hygiene Data'!D57))),DR63="No",ISNUMBER(OFFSET('Hygiene Data'!$D$6,0,10*ROW('Hygiene Data'!D57)))),CONCATENATE("[",ROUND(OFFSET('Hygiene Data'!$D$6,0,10*ROW('Hygiene Data'!D57)),0),"]"),IF(AND(ISNUMBER(OFFSET('Hygiene Data'!$D$6,0,10*ROW('Hygiene Data'!D57))),DR63="",ISNUMBER(OFFSET('Hygiene Data'!$D$6,0,10*ROW('Hygiene Data'!D57)))),OFFSET('Hygiene Data'!$D$6,0,10*ROW('Hygiene Data'!D57)),NA())))</f>
        <v>#N/A</v>
      </c>
      <c r="BD63" s="252" t="e">
        <f ca="true">+IF(AND(ISNUMBER(OFFSET('Hygiene Data'!$D$8,0,10*ROW('Hygiene Data'!D57))),DS63="Yes"),OFFSET('Hygiene Data'!$D$8,0,10*ROW('Hygiene Data'!D57)),IF(AND(ISNUMBER(OFFSET('Hygiene Data'!$D$8,0,10*ROW('Hygiene Data'!D57))),DS63="No",ISNUMBER(OFFSET('Hygiene Data'!$D$8,0,10*ROW('Hygiene Data'!D57)))),CONCATENATE("[",ROUND(OFFSET('Hygiene Data'!$D$8,0,10*ROW('Hygiene Data'!D57)),0),"]"),IF(AND(ISNUMBER(OFFSET('Hygiene Data'!$D$8,0,10*ROW('Hygiene Data'!D57))),DS63="",ISNUMBER(OFFSET('Hygiene Data'!$D$8,0,10*ROW('Hygiene Data'!D57)))),OFFSET('Hygiene Data'!$D$8,0,10*ROW('Hygiene Data'!D57)),NA())))</f>
        <v>#N/A</v>
      </c>
      <c r="BE63" s="252" t="e">
        <f ca="true">+IF(AND(ISNUMBER(OFFSET('Hygiene Data'!$D$10,0,10*ROW('Hygiene Data'!D57))),DT63="Yes"),OFFSET('Hygiene Data'!$D$10,0,10*ROW('Hygiene Data'!D57)),IF(AND(ISNUMBER(OFFSET('Hygiene Data'!$D$10,0,10*ROW('Hygiene Data'!D57))),DT63="No",ISNUMBER(OFFSET('Hygiene Data'!$D$10,0,10*ROW('Hygiene Data'!D57)))),CONCATENATE("[",ROUND(OFFSET('Hygiene Data'!$D$10,0,10*ROW('Hygiene Data'!D57)),0),"]"),IF(AND(ISNUMBER(OFFSET('Hygiene Data'!$D$10,0,10*ROW('Hygiene Data'!D57))),DT63="",ISNUMBER(OFFSET('Hygiene Data'!$D$10,0,10*ROW('Hygiene Data'!D57)))),OFFSET('Hygiene Data'!$D$10,0,10*ROW('Hygiene Data'!D57)),NA())))</f>
        <v>#N/A</v>
      </c>
      <c r="BF63" s="252" t="e">
        <f ca="true">+IF(AND(ISNUMBER(OFFSET('Hygiene Data'!$E$6,0,10*ROW('Hygiene Data'!E57))),DU63="Yes"),OFFSET('Hygiene Data'!$E$6,0,10*ROW('Hygiene Data'!E57)),IF(AND(ISNUMBER(OFFSET('Hygiene Data'!$E$6,0,10*ROW('Hygiene Data'!E57))),DU63="No",ISNUMBER(OFFSET('Hygiene Data'!$E$6,0,10*ROW('Hygiene Data'!E57)))),CONCATENATE("[",ROUND(OFFSET('Hygiene Data'!$E$6,0,10*ROW('Hygiene Data'!E57)),0),"]"),IF(AND(ISNUMBER(OFFSET('Hygiene Data'!$E$6,0,10*ROW('Hygiene Data'!E57))),DU63="",ISNUMBER(OFFSET('Hygiene Data'!$E$6,0,10*ROW('Hygiene Data'!E57)))),OFFSET('Hygiene Data'!$E$6,0,10*ROW('Hygiene Data'!E57)),NA())))</f>
        <v>#N/A</v>
      </c>
      <c r="BG63" s="252" t="e">
        <f ca="true">+IF(AND(ISNUMBER(OFFSET('Hygiene Data'!$E$8,0,10*ROW('Hygiene Data'!E57))),DV63="Yes"),OFFSET('Hygiene Data'!$E$8,0,10*ROW('Hygiene Data'!E57)),IF(AND(ISNUMBER(OFFSET('Hygiene Data'!$E$8,0,10*ROW('Hygiene Data'!E57))),DV63="No",ISNUMBER(OFFSET('Hygiene Data'!$E$8,0,10*ROW('Hygiene Data'!E57)))),CONCATENATE("[",ROUND(OFFSET('Hygiene Data'!$E$8,0,10*ROW('Hygiene Data'!E57)),0),"]"),IF(AND(ISNUMBER(OFFSET('Hygiene Data'!$E$8,0,10*ROW('Hygiene Data'!E57))),DV63="",ISNUMBER(OFFSET('Hygiene Data'!$E$8,0,10*ROW('Hygiene Data'!E57)))),OFFSET('Hygiene Data'!$E$8,0,10*ROW('Hygiene Data'!E57)),NA())))</f>
        <v>#N/A</v>
      </c>
      <c r="BH63" s="252" t="e">
        <f ca="true">+IF(AND(ISNUMBER(OFFSET('Hygiene Data'!$E$10,0,10*ROW('Hygiene Data'!E57))),DW63="Yes"),OFFSET('Hygiene Data'!$E$10,0,10*ROW('Hygiene Data'!E57)),IF(AND(ISNUMBER(OFFSET('Hygiene Data'!$E$10,0,10*ROW('Hygiene Data'!E57))),DW63="No",ISNUMBER(OFFSET('Hygiene Data'!$E$10,0,10*ROW('Hygiene Data'!E57)))),CONCATENATE("[",ROUND(OFFSET('Hygiene Data'!$E$10,0,10*ROW('Hygiene Data'!E57)),0),"]"),IF(AND(ISNUMBER(OFFSET('Hygiene Data'!$E$10,0,10*ROW('Hygiene Data'!E57))),DW63="",ISNUMBER(OFFSET('Hygiene Data'!$E$10,0,10*ROW('Hygiene Data'!E57)))),OFFSET('Hygiene Data'!$E$10,0,10*ROW('Hygiene Data'!E57)),NA())))</f>
        <v>#N/A</v>
      </c>
      <c r="BI63" s="252" t="e">
        <f ca="true">+IF(AND(ISNUMBER(OFFSET('Hygiene Data'!$F$6,0,10*ROW('Hygiene Data'!F57))),DX63="Yes"),OFFSET('Hygiene Data'!$F$6,0,10*ROW('Hygiene Data'!F57)),IF(AND(ISNUMBER(OFFSET('Hygiene Data'!$F$6,0,10*ROW('Hygiene Data'!F57))),DX63="No",ISNUMBER(OFFSET('Hygiene Data'!$F$6,0,10*ROW('Hygiene Data'!F57)))),CONCATENATE("[",ROUND(OFFSET('Hygiene Data'!$F$6,0,10*ROW('Hygiene Data'!F57)),0),"]"),IF(AND(ISNUMBER(OFFSET('Hygiene Data'!$F$6,0,10*ROW('Hygiene Data'!F57))),DX63="",ISNUMBER(OFFSET('Hygiene Data'!$F$6,0,10*ROW('Hygiene Data'!F57)))),OFFSET('Hygiene Data'!$F$6,0,10*ROW('Hygiene Data'!F57)),NA())))</f>
        <v>#N/A</v>
      </c>
      <c r="BJ63" s="252" t="e">
        <f ca="true">+IF(AND(ISNUMBER(OFFSET('Hygiene Data'!$F$8,0,10*ROW('Hygiene Data'!F57))),DY63="Yes"),OFFSET('Hygiene Data'!$F$8,0,10*ROW('Hygiene Data'!F57)),IF(AND(ISNUMBER(OFFSET('Hygiene Data'!$F$8,0,10*ROW('Hygiene Data'!F57))),DY63="No",ISNUMBER(OFFSET('Hygiene Data'!$F$8,0,10*ROW('Hygiene Data'!F57)))),CONCATENATE("[",ROUND(OFFSET('Hygiene Data'!$F$8,0,10*ROW('Hygiene Data'!F57)),0),"]"),IF(AND(ISNUMBER(OFFSET('Hygiene Data'!$F$8,0,10*ROW('Hygiene Data'!F57))),DY63="",ISNUMBER(OFFSET('Hygiene Data'!$F$8,0,10*ROW('Hygiene Data'!F57)))),OFFSET('Hygiene Data'!$F$8,0,10*ROW('Hygiene Data'!F57)),NA())))</f>
        <v>#N/A</v>
      </c>
      <c r="BK63" s="252" t="e">
        <f ca="true">+IF(AND(ISNUMBER(OFFSET('Hygiene Data'!$F$10,0,10*ROW('Hygiene Data'!F57))),DZ63="Yes"),OFFSET('Hygiene Data'!$F$10,0,10*ROW('Hygiene Data'!F57)),IF(AND(ISNUMBER(OFFSET('Hygiene Data'!$F$10,0,10*ROW('Hygiene Data'!F57))),DZ63="No",ISNUMBER(OFFSET('Hygiene Data'!$F$10,0,10*ROW('Hygiene Data'!F57)))),CONCATENATE("[",ROUND(OFFSET('Hygiene Data'!$F$10,0,10*ROW('Hygiene Data'!F57)),0),"]"),IF(AND(ISNUMBER(OFFSET('Hygiene Data'!$F$10,0,10*ROW('Hygiene Data'!F57))),DZ63="",ISNUMBER(OFFSET('Hygiene Data'!$F$10,0,10*ROW('Hygiene Data'!F57)))),OFFSET('Hygiene Data'!$F$10,0,10*ROW('Hygiene Data'!F57)),NA())))</f>
        <v>#N/A</v>
      </c>
      <c r="BL63" s="252" t="e">
        <f ca="true">+IF(AND(ISNUMBER(OFFSET('Hygiene Data'!$G$6,0,10*ROW('Hygiene Data'!G57))),EA63="Yes"),OFFSET('Hygiene Data'!$G$6,0,10*ROW('Hygiene Data'!G57)),IF(AND(ISNUMBER(OFFSET('Hygiene Data'!$G$6,0,10*ROW('Hygiene Data'!G57))),EA63="No",ISNUMBER(OFFSET('Hygiene Data'!$G$6,0,10*ROW('Hygiene Data'!G57)))),CONCATENATE("[",ROUND(OFFSET('Hygiene Data'!$G$6,0,10*ROW('Hygiene Data'!G57)),0),"]"),IF(AND(ISNUMBER(OFFSET('Hygiene Data'!$G$6,0,10*ROW('Hygiene Data'!G57))),EA63="",ISNUMBER(OFFSET('Hygiene Data'!$G$6,0,10*ROW('Hygiene Data'!G57)))),OFFSET('Hygiene Data'!$G$6,0,10*ROW('Hygiene Data'!G57)),NA())))</f>
        <v>#N/A</v>
      </c>
      <c r="BM63" s="252" t="e">
        <f ca="true">+IF(AND(ISNUMBER(OFFSET('Hygiene Data'!$G$8,0,10*ROW('Hygiene Data'!G57))),EB63="Yes"),OFFSET('Hygiene Data'!$G$8,0,10*ROW('Hygiene Data'!G57)),IF(AND(ISNUMBER(OFFSET('Hygiene Data'!$G$8,0,10*ROW('Hygiene Data'!G57))),EB63="No",ISNUMBER(OFFSET('Hygiene Data'!$G$8,0,10*ROW('Hygiene Data'!G57)))),CONCATENATE("[",ROUND(OFFSET('Hygiene Data'!$G$8,0,10*ROW('Hygiene Data'!G57)),0),"]"),IF(AND(ISNUMBER(OFFSET('Hygiene Data'!$G$8,0,10*ROW('Hygiene Data'!G57))),EB63="",ISNUMBER(OFFSET('Hygiene Data'!$G$8,0,10*ROW('Hygiene Data'!G57)))),OFFSET('Hygiene Data'!$G$8,0,10*ROW('Hygiene Data'!G57)),NA())))</f>
        <v>#N/A</v>
      </c>
      <c r="BN63" s="252" t="e">
        <f ca="true">+IF(AND(ISNUMBER(OFFSET('Hygiene Data'!$G$10,0,10*ROW('Hygiene Data'!G57))),EC63="Yes"),OFFSET('Hygiene Data'!$G$10,0,10*ROW('Hygiene Data'!G57)),IF(AND(ISNUMBER(OFFSET('Hygiene Data'!$G$10,0,10*ROW('Hygiene Data'!G57))),EC63="No",ISNUMBER(OFFSET('Hygiene Data'!$G$10,0,10*ROW('Hygiene Data'!G57)))),CONCATENATE("[",ROUND(OFFSET('Hygiene Data'!$G$10,0,10*ROW('Hygiene Data'!G57)),0),"]"),IF(AND(ISNUMBER(OFFSET('Hygiene Data'!$G$10,0,10*ROW('Hygiene Data'!G57))),EC63="",ISNUMBER(OFFSET('Hygiene Data'!$G$10,0,10*ROW('Hygiene Data'!G57)))),OFFSET('Hygiene Data'!$G$10,0,10*ROW('Hygiene Data'!G57)),NA())))</f>
        <v>#N/A</v>
      </c>
      <c r="BO63" s="252" t="e">
        <f ca="true">+IF(AND(ISNUMBER(OFFSET('Hygiene Data'!$H$6,0,10*ROW('Hygiene Data'!H57))),ED63="Yes"),OFFSET('Hygiene Data'!$H$6,0,10*ROW('Hygiene Data'!H57)),IF(AND(ISNUMBER(OFFSET('Hygiene Data'!$H$6,0,10*ROW('Hygiene Data'!H57))),ED63="No",ISNUMBER(OFFSET('Hygiene Data'!$H$6,0,10*ROW('Hygiene Data'!H57)))),CONCATENATE("[",ROUND(OFFSET('Hygiene Data'!$H$6,0,10*ROW('Hygiene Data'!H57)),0),"]"),IF(AND(ISNUMBER(OFFSET('Hygiene Data'!$H$6,0,10*ROW('Hygiene Data'!H57))),ED63="",ISNUMBER(OFFSET('Hygiene Data'!$H$6,0,10*ROW('Hygiene Data'!H57)))),OFFSET('Hygiene Data'!$H$6,0,10*ROW('Hygiene Data'!H57)),NA())))</f>
        <v>#N/A</v>
      </c>
      <c r="BP63" s="252" t="e">
        <f ca="true">+IF(AND(ISNUMBER(OFFSET('Hygiene Data'!$H$8,0,10*ROW('Hygiene Data'!H57))),EE63="Yes"),OFFSET('Hygiene Data'!$H$8,0,10*ROW('Hygiene Data'!H57)),IF(AND(ISNUMBER(OFFSET('Hygiene Data'!$H$8,0,10*ROW('Hygiene Data'!H57))),EE63="No",ISNUMBER(OFFSET('Hygiene Data'!$H$8,0,10*ROW('Hygiene Data'!H57)))),CONCATENATE("[",ROUND(OFFSET('Hygiene Data'!$H$8,0,10*ROW('Hygiene Data'!H57)),0),"]"),IF(AND(ISNUMBER(OFFSET('Hygiene Data'!$H$8,0,10*ROW('Hygiene Data'!H57))),EE63="",ISNUMBER(OFFSET('Hygiene Data'!$H$8,0,10*ROW('Hygiene Data'!H57)))),OFFSET('Hygiene Data'!$H$8,0,10*ROW('Hygiene Data'!H57)),NA())))</f>
        <v>#N/A</v>
      </c>
      <c r="BQ63" s="252" t="e">
        <f ca="true">+IF(AND(ISNUMBER(OFFSET('Hygiene Data'!$H$10,0,10*ROW('Hygiene Data'!H57))),EF63="Yes"),OFFSET('Hygiene Data'!$H$10,0,10*ROW('Hygiene Data'!H57)),IF(AND(ISNUMBER(OFFSET('Hygiene Data'!$H$10,0,10*ROW('Hygiene Data'!H57))),EF63="No",ISNUMBER(OFFSET('Hygiene Data'!$H$10,0,10*ROW('Hygiene Data'!H57)))),CONCATENATE("[",ROUND(OFFSET('Hygiene Data'!$H$10,0,10*ROW('Hygiene Data'!H57)),0),"]"),IF(AND(ISNUMBER(OFFSET('Hygiene Data'!$H$10,0,10*ROW('Hygiene Data'!H57))),EF63="",ISNUMBER(OFFSET('Hygiene Data'!$H$10,0,10*ROW('Hygiene Data'!H57)))),OFFSET('Hygiene Data'!$H$10,0,10*ROW('Hygiene Data'!H57)),NA())))</f>
        <v>#N/A</v>
      </c>
      <c r="BS63" s="36" t="str">
        <f ca="true">+IF(OFFSET('Water Data'!$C$28,0,10*ROW('Water Data'!C57))="","",OFFSET('Water Data'!$C$28,0,10*ROW('Water Data'!C57)))</f>
        <v/>
      </c>
      <c r="BT63" s="36" t="str">
        <f ca="true">+IF(OFFSET('Water Data'!$C$29,0,10*ROW('Water Data'!C57))="","",OFFSET('Water Data'!$C$29,0,10*ROW('Water Data'!C57)))</f>
        <v/>
      </c>
      <c r="BU63" s="36" t="str">
        <f ca="true">+IF(OFFSET('Water Data'!$C$30,0,10*ROW('Water Data'!C57))="","",OFFSET('Water Data'!$C$30,0,10*ROW('Water Data'!C57)))</f>
        <v/>
      </c>
      <c r="BV63" s="36" t="str">
        <f ca="true">+IF(OFFSET('Water Data'!$D$28,0,10*ROW('Water Data'!D57))="","",OFFSET('Water Data'!$D$28,0,10*ROW('Water Data'!D57)))</f>
        <v/>
      </c>
      <c r="BW63" s="36" t="str">
        <f ca="true">+IF(OFFSET('Water Data'!$D$29,0,10*ROW('Water Data'!D57))="","",OFFSET('Water Data'!$D$29,0,10*ROW('Water Data'!D57)))</f>
        <v/>
      </c>
      <c r="BX63" s="36" t="str">
        <f ca="true">+IF(OFFSET('Water Data'!$D$30,0,10*ROW('Water Data'!D57))="","",OFFSET('Water Data'!$D$30,0,10*ROW('Water Data'!D57)))</f>
        <v/>
      </c>
      <c r="BY63" s="36" t="str">
        <f ca="true">+IF(OFFSET('Water Data'!$E$28,0,10*ROW('Water Data'!E57))="","",OFFSET('Water Data'!$E$28,0,10*ROW('Water Data'!E57)))</f>
        <v/>
      </c>
      <c r="BZ63" s="36" t="str">
        <f ca="true">+IF(OFFSET('Water Data'!$E$29,0,10*ROW('Water Data'!E57))="","",OFFSET('Water Data'!$E$29,0,10*ROW('Water Data'!E57)))</f>
        <v/>
      </c>
      <c r="CA63" s="36" t="str">
        <f ca="true">+IF(OFFSET('Water Data'!$E$30,0,10*ROW('Water Data'!E57))="","",OFFSET('Water Data'!$E$30,0,10*ROW('Water Data'!E57)))</f>
        <v/>
      </c>
      <c r="CB63" s="36" t="str">
        <f ca="true">+IF(OFFSET('Water Data'!$F$28,0,10*ROW('Water Data'!F57))="","",OFFSET('Water Data'!$F$28,0,10*ROW('Water Data'!F57)))</f>
        <v/>
      </c>
      <c r="CC63" s="36" t="str">
        <f ca="true">+IF(OFFSET('Water Data'!$F$29,0,10*ROW('Water Data'!F57))="","",OFFSET('Water Data'!$F$29,0,10*ROW('Water Data'!F57)))</f>
        <v/>
      </c>
      <c r="CD63" s="36" t="str">
        <f ca="true">+IF(OFFSET('Water Data'!$F$30,0,10*ROW('Water Data'!F57))="","",OFFSET('Water Data'!$F$30,0,10*ROW('Water Data'!F57)))</f>
        <v/>
      </c>
      <c r="CE63" s="36" t="str">
        <f ca="true">+IF(OFFSET('Water Data'!$G$28,0,10*ROW('Water Data'!G57))="","",OFFSET('Water Data'!$G$28,0,10*ROW('Water Data'!G57)))</f>
        <v/>
      </c>
      <c r="CF63" s="36" t="str">
        <f ca="true">+IF(OFFSET('Water Data'!$G$29,0,10*ROW('Water Data'!G57))="","",OFFSET('Water Data'!$G$29,0,10*ROW('Water Data'!G57)))</f>
        <v/>
      </c>
      <c r="CG63" s="36" t="str">
        <f ca="true">+IF(OFFSET('Water Data'!$G$30,0,10*ROW('Water Data'!G57))="","",OFFSET('Water Data'!$G$30,0,10*ROW('Water Data'!G57)))</f>
        <v/>
      </c>
      <c r="CH63" s="36" t="str">
        <f ca="true">+IF(OFFSET('Water Data'!$H$28,0,10*ROW('Water Data'!H57))="","",OFFSET('Water Data'!$H$28,0,10*ROW('Water Data'!H57)))</f>
        <v/>
      </c>
      <c r="CI63" s="36" t="str">
        <f ca="true">+IF(OFFSET('Water Data'!$H$29,0,10*ROW('Water Data'!H57))="","",OFFSET('Water Data'!$H$29,0,10*ROW('Water Data'!H57)))</f>
        <v/>
      </c>
      <c r="CJ63" s="36" t="str">
        <f ca="true">+IF(OFFSET('Water Data'!$H$30,0,10*ROW('Water Data'!H57))="","",OFFSET('Water Data'!$H$30,0,10*ROW('Water Data'!H57)))</f>
        <v/>
      </c>
      <c r="CK63" s="36" t="str">
        <f ca="true">+IF(OFFSET('Sanitation Data'!$C$29,0,10*ROW('Sanitation Data'!C57))="","",OFFSET('Sanitation Data'!$C$29,0,10*ROW('Sanitation Data'!C57)))</f>
        <v/>
      </c>
      <c r="CL63" s="36" t="str">
        <f ca="true">+IF(OFFSET('Sanitation Data'!$C$30,0,10*ROW('Sanitation Data'!C57))="","",OFFSET('Sanitation Data'!$C$30,0,10*ROW('Sanitation Data'!C57)))</f>
        <v/>
      </c>
      <c r="CM63" s="36" t="str">
        <f ca="true">+IF(OFFSET('Sanitation Data'!$C$31,0,10*ROW('Sanitation Data'!C57))="","",OFFSET('Sanitation Data'!$C$31,0,10*ROW('Sanitation Data'!C57)))</f>
        <v/>
      </c>
      <c r="CN63" s="36" t="str">
        <f ca="true">+IF(OFFSET('Sanitation Data'!$C$32,0,10*ROW('Sanitation Data'!C57))="","",OFFSET('Sanitation Data'!$C$32,0,10*ROW('Sanitation Data'!C57)))</f>
        <v/>
      </c>
      <c r="CO63" s="36" t="str">
        <f ca="true">+IF(OFFSET('Sanitation Data'!$C$33,0,10*ROW('Sanitation Data'!C57))="","",OFFSET('Sanitation Data'!$C$33,0,10*ROW('Sanitation Data'!C57)))</f>
        <v/>
      </c>
      <c r="CP63" s="36" t="str">
        <f ca="true">+IF(OFFSET('Sanitation Data'!$D$29,0,10*ROW('Sanitation Data'!D57))="","",OFFSET('Sanitation Data'!$D$29,0,10*ROW('Sanitation Data'!D57)))</f>
        <v/>
      </c>
      <c r="CQ63" s="36" t="str">
        <f ca="true">+IF(OFFSET('Sanitation Data'!$D$30,0,10*ROW('Sanitation Data'!D57))="","",OFFSET('Sanitation Data'!$D$30,0,10*ROW('Sanitation Data'!D57)))</f>
        <v/>
      </c>
      <c r="CR63" s="36" t="str">
        <f ca="true">+IF(OFFSET('Sanitation Data'!$D$31,0,10*ROW('Sanitation Data'!D57))="","",OFFSET('Sanitation Data'!$D$31,0,10*ROW('Sanitation Data'!D57)))</f>
        <v/>
      </c>
      <c r="CS63" s="36" t="str">
        <f ca="true">+IF(OFFSET('Sanitation Data'!$D$32,0,10*ROW('Sanitation Data'!D57))="","",OFFSET('Sanitation Data'!$D$32,0,10*ROW('Sanitation Data'!D57)))</f>
        <v/>
      </c>
      <c r="CT63" s="36" t="str">
        <f ca="true">+IF(OFFSET('Sanitation Data'!$D$33,0,10*ROW('Sanitation Data'!D57))="","",OFFSET('Sanitation Data'!$D$33,0,10*ROW('Sanitation Data'!D57)))</f>
        <v/>
      </c>
      <c r="CU63" s="36" t="str">
        <f ca="true">+IF(OFFSET('Sanitation Data'!$E$29,0,10*ROW('Sanitation Data'!E57))="","",OFFSET('Sanitation Data'!$E$29,0,10*ROW('Sanitation Data'!E57)))</f>
        <v/>
      </c>
      <c r="CV63" s="36" t="str">
        <f ca="true">+IF(OFFSET('Sanitation Data'!$E$30,0,10*ROW('Sanitation Data'!E57))="","",OFFSET('Sanitation Data'!$E$30,0,10*ROW('Sanitation Data'!E57)))</f>
        <v/>
      </c>
      <c r="CW63" s="36" t="str">
        <f ca="true">+IF(OFFSET('Sanitation Data'!$E$31,0,10*ROW('Sanitation Data'!E57))="","",OFFSET('Sanitation Data'!$E$31,0,10*ROW('Sanitation Data'!E57)))</f>
        <v/>
      </c>
      <c r="CX63" s="36" t="str">
        <f ca="true">+IF(OFFSET('Sanitation Data'!$E$32,0,10*ROW('Sanitation Data'!E57))="","",OFFSET('Sanitation Data'!$E$32,0,10*ROW('Sanitation Data'!E57)))</f>
        <v/>
      </c>
      <c r="CY63" s="36" t="str">
        <f ca="true">+IF(OFFSET('Sanitation Data'!$E$33,0,10*ROW('Sanitation Data'!E57))="","",OFFSET('Sanitation Data'!$E$33,0,10*ROW('Sanitation Data'!E57)))</f>
        <v/>
      </c>
      <c r="CZ63" s="36" t="str">
        <f ca="true">+IF(OFFSET('Sanitation Data'!$F$29,0,10*ROW('Sanitation Data'!F57))="","",OFFSET('Sanitation Data'!$F$29,0,10*ROW('Sanitation Data'!F57)))</f>
        <v/>
      </c>
      <c r="DA63" s="36" t="str">
        <f ca="true">+IF(OFFSET('Sanitation Data'!$F$30,0,10*ROW('Sanitation Data'!F57))="","",OFFSET('Sanitation Data'!$F$30,0,10*ROW('Sanitation Data'!F57)))</f>
        <v/>
      </c>
      <c r="DB63" s="36" t="str">
        <f ca="true">+IF(OFFSET('Sanitation Data'!$F$31,0,10*ROW('Sanitation Data'!F57))="","",OFFSET('Sanitation Data'!$F$31,0,10*ROW('Sanitation Data'!F57)))</f>
        <v/>
      </c>
      <c r="DC63" s="36" t="str">
        <f ca="true">+IF(OFFSET('Sanitation Data'!$F$32,0,10*ROW('Sanitation Data'!F57))="","",OFFSET('Sanitation Data'!$F$32,0,10*ROW('Sanitation Data'!F57)))</f>
        <v/>
      </c>
      <c r="DD63" s="36" t="str">
        <f ca="true">+IF(OFFSET('Sanitation Data'!$F$33,0,10*ROW('Sanitation Data'!F57))="","",OFFSET('Sanitation Data'!$F$33,0,10*ROW('Sanitation Data'!F57)))</f>
        <v/>
      </c>
      <c r="DE63" s="36" t="str">
        <f ca="true">+IF(OFFSET('Sanitation Data'!$G$29,0,10*ROW('Sanitation Data'!G57))="","",OFFSET('Sanitation Data'!$G$29,0,10*ROW('Sanitation Data'!G57)))</f>
        <v/>
      </c>
      <c r="DF63" s="36" t="str">
        <f ca="true">+IF(OFFSET('Sanitation Data'!$G$30,0,10*ROW('Sanitation Data'!G57))="","",OFFSET('Sanitation Data'!$G$30,0,10*ROW('Sanitation Data'!G57)))</f>
        <v/>
      </c>
      <c r="DG63" s="36" t="str">
        <f ca="true">+IF(OFFSET('Sanitation Data'!$G$31,0,10*ROW('Sanitation Data'!G57))="","",OFFSET('Sanitation Data'!$G$31,0,10*ROW('Sanitation Data'!G57)))</f>
        <v/>
      </c>
      <c r="DH63" s="36" t="str">
        <f ca="true">+IF(OFFSET('Sanitation Data'!$G$32,0,10*ROW('Sanitation Data'!G57))="","",OFFSET('Sanitation Data'!$G$32,0,10*ROW('Sanitation Data'!G57)))</f>
        <v/>
      </c>
      <c r="DI63" s="36" t="str">
        <f ca="true">+IF(OFFSET('Sanitation Data'!$G$33,0,10*ROW('Sanitation Data'!G57))="","",OFFSET('Sanitation Data'!$G$33,0,10*ROW('Sanitation Data'!G57)))</f>
        <v/>
      </c>
      <c r="DJ63" s="36" t="str">
        <f ca="true">+IF(OFFSET('Sanitation Data'!$H$29,0,10*ROW('Sanitation Data'!H57))="","",OFFSET('Sanitation Data'!$H$29,0,10*ROW('Sanitation Data'!H57)))</f>
        <v/>
      </c>
      <c r="DK63" s="36" t="str">
        <f ca="true">+IF(OFFSET('Sanitation Data'!$H$30,0,10*ROW('Sanitation Data'!H57))="","",OFFSET('Sanitation Data'!$H$30,0,10*ROW('Sanitation Data'!H57)))</f>
        <v/>
      </c>
      <c r="DL63" s="36" t="str">
        <f ca="true">+IF(OFFSET('Sanitation Data'!$H$31,0,10*ROW('Sanitation Data'!H57))="","",OFFSET('Sanitation Data'!$H$31,0,10*ROW('Sanitation Data'!H57)))</f>
        <v/>
      </c>
      <c r="DM63" s="36" t="str">
        <f ca="true">+IF(OFFSET('Sanitation Data'!$H$32,0,10*ROW('Sanitation Data'!H57))="","",OFFSET('Sanitation Data'!$H$32,0,10*ROW('Sanitation Data'!H57)))</f>
        <v/>
      </c>
      <c r="DN63" s="36" t="str">
        <f ca="true">+IF(OFFSET('Sanitation Data'!$H$33,0,10*ROW('Sanitation Data'!H57))="","",OFFSET('Sanitation Data'!$H$33,0,10*ROW('Sanitation Data'!H57)))</f>
        <v/>
      </c>
      <c r="DO63" s="36" t="str">
        <f ca="true">+IF(OFFSET('Hygiene Data'!$C$12,0,10*ROW('Hygiene Data'!C57))="","",OFFSET('Hygiene Data'!$C$12,0,10*ROW('Hygiene Data'!C57)))</f>
        <v/>
      </c>
      <c r="DP63" s="36" t="str">
        <f ca="true">+IF(OFFSET('Hygiene Data'!$C$13,0,10*ROW('Hygiene Data'!C57))="","",OFFSET('Hygiene Data'!$C$13,0,10*ROW('Hygiene Data'!C57)))</f>
        <v/>
      </c>
      <c r="DQ63" s="36" t="str">
        <f ca="true">+IF(OFFSET('Hygiene Data'!$C$14,0,10*ROW('Hygiene Data'!C57))="","",OFFSET('Hygiene Data'!$C$14,0,10*ROW('Hygiene Data'!C57)))</f>
        <v/>
      </c>
      <c r="DR63" s="36" t="str">
        <f ca="true">+IF(OFFSET('Hygiene Data'!$D$12,0,10*ROW('Hygiene Data'!D57))="","",OFFSET('Hygiene Data'!$D$12,0,10*ROW('Hygiene Data'!D57)))</f>
        <v/>
      </c>
      <c r="DS63" s="36" t="str">
        <f ca="true">+IF(OFFSET('Hygiene Data'!$D$13,0,10*ROW('Hygiene Data'!D57))="","",OFFSET('Hygiene Data'!$D$13,0,10*ROW('Hygiene Data'!D57)))</f>
        <v/>
      </c>
      <c r="DT63" s="36" t="str">
        <f ca="true">+IF(OFFSET('Hygiene Data'!$D$14,0,10*ROW('Hygiene Data'!D57))="","",OFFSET('Hygiene Data'!$D$14,0,10*ROW('Hygiene Data'!D57)))</f>
        <v/>
      </c>
      <c r="DU63" s="36" t="str">
        <f ca="true">+IF(OFFSET('Hygiene Data'!$E$12,0,10*ROW('Hygiene Data'!E57))="","",OFFSET('Hygiene Data'!$E$12,0,10*ROW('Hygiene Data'!E57)))</f>
        <v/>
      </c>
      <c r="DV63" s="36" t="str">
        <f ca="true">+IF(OFFSET('Hygiene Data'!$E$13,0,10*ROW('Hygiene Data'!E57))="","",OFFSET('Hygiene Data'!$E$13,0,10*ROW('Hygiene Data'!E57)))</f>
        <v/>
      </c>
      <c r="DW63" s="36" t="str">
        <f ca="true">+IF(OFFSET('Hygiene Data'!$E$14,0,10*ROW('Hygiene Data'!E57))="","",OFFSET('Hygiene Data'!$E$14,0,10*ROW('Hygiene Data'!E57)))</f>
        <v/>
      </c>
      <c r="DX63" s="36" t="str">
        <f ca="true">+IF(OFFSET('Hygiene Data'!$F$12,0,10*ROW('Hygiene Data'!F57))="","",OFFSET('Hygiene Data'!$F$12,0,10*ROW('Hygiene Data'!F57)))</f>
        <v/>
      </c>
      <c r="DY63" s="36" t="str">
        <f ca="true">+IF(OFFSET('Hygiene Data'!$F$13,0,10*ROW('Hygiene Data'!F57))="","",OFFSET('Hygiene Data'!$F$13,0,10*ROW('Hygiene Data'!F57)))</f>
        <v/>
      </c>
      <c r="DZ63" s="36" t="str">
        <f ca="true">+IF(OFFSET('Hygiene Data'!$F$14,0,10*ROW('Hygiene Data'!F57))="","",OFFSET('Hygiene Data'!$F$14,0,10*ROW('Hygiene Data'!F57)))</f>
        <v/>
      </c>
      <c r="EA63" s="36" t="str">
        <f ca="true">+IF(OFFSET('Hygiene Data'!$G$12,0,10*ROW('Hygiene Data'!G57))="","",OFFSET('Hygiene Data'!$G$12,0,10*ROW('Hygiene Data'!G57)))</f>
        <v/>
      </c>
      <c r="EB63" s="36" t="str">
        <f ca="true">+IF(OFFSET('Hygiene Data'!$G$13,0,10*ROW('Hygiene Data'!G57))="","",OFFSET('Hygiene Data'!$G$13,0,10*ROW('Hygiene Data'!G57)))</f>
        <v/>
      </c>
      <c r="EC63" s="36" t="str">
        <f ca="true">+IF(OFFSET('Hygiene Data'!$G$14,0,10*ROW('Hygiene Data'!G57))="","",OFFSET('Hygiene Data'!$G$14,0,10*ROW('Hygiene Data'!G57)))</f>
        <v/>
      </c>
      <c r="ED63" s="36" t="str">
        <f ca="true">+IF(OFFSET('Hygiene Data'!$H$12,0,10*ROW('Hygiene Data'!H57))="","",OFFSET('Hygiene Data'!$H$12,0,10*ROW('Hygiene Data'!H57)))</f>
        <v/>
      </c>
      <c r="EE63" s="36" t="str">
        <f ca="true">+IF(OFFSET('Hygiene Data'!$H$13,0,10*ROW('Hygiene Data'!H57))="","",OFFSET('Hygiene Data'!$H$13,0,10*ROW('Hygiene Data'!H57)))</f>
        <v/>
      </c>
      <c r="EF63" s="36" t="str">
        <f ca="true">+IF(OFFSET('Hygiene Data'!$H$14,0,10*ROW('Hygiene Data'!H57))="","",OFFSET('Hygiene Data'!$H$14,0,10*ROW('Hygiene Data'!H57)))</f>
        <v/>
      </c>
    </row>
    <row r="64" x14ac:dyDescent="0.2">
      <c r="A64" s="59" t="str">
        <f ca="true">+IF(OFFSET('Water Data'!$B$1,0,10*ROW('Water Data'!B61))="","",OFFSET('Water Data'!$B$1,0,10*ROW('Water Data'!B61)))</f>
        <v/>
      </c>
      <c r="B64" s="59" t="str">
        <f ca="true">+IF(OFFSET('Water Data'!$A$3,0,10*ROW('Water Data'!A61))="","",OFFSET('Water Data'!$A$3,0,10*ROW('Water Data'!A61)))</f>
        <v/>
      </c>
      <c r="C64" s="59" t="str">
        <f ca="true">+IF(OFFSET('Water Data'!$C$3,0,10*ROW('Water Data'!C61))="","",OFFSET('Water Data'!$C$3,0,10*ROW('Water Data'!C61)))</f>
        <v/>
      </c>
      <c r="D64" s="250" t="e">
        <f ca="true">+IF(AND(ISNUMBER(OFFSET('Water Data'!$C$5,0,10*ROW('Water Data'!C58))),BS64="Yes"),100-OFFSET('Water Data'!$C$5,0,10*ROW('Water Data'!C58)),IF(AND(ISNUMBER(OFFSET('Water Data'!$C$5,0,10*ROW('Water Data'!C58))),BS64="No",ISNUMBER(OFFSET('Water Data'!$C$5,0,10*ROW('Water Data'!C58)))),CONCATENATE("[",ROUND(100-OFFSET('Water Data'!$C$5,0,10*ROW('Water Data'!C58)),0),"]"),IF(AND(ISNUMBER(OFFSET('Water Data'!$C$5,0,10*ROW('Water Data'!C58))),BS64="",ISNUMBER(OFFSET('Water Data'!$C$5,0,10*ROW('Water Data'!C58)))),100-OFFSET('Water Data'!$C$5,0,10*ROW('Water Data'!C58)),NA())))</f>
        <v>#N/A</v>
      </c>
      <c r="E64" s="250" t="e">
        <f ca="true">+IF(AND(ISNUMBER(OFFSET('Water Data'!$C$7,0,10*ROW('Water Data'!D58))),BT64="Yes"),OFFSET('Water Data'!$C$7,0,10*ROW('Water Data'!C58)),IF(AND(ISNUMBER(OFFSET('Water Data'!$C$7,0,10*ROW('Water Data'!C58))),BT64="No",ISNUMBER(OFFSET('Water Data'!$C$7,0,10*ROW('Water Data'!C58)))),CONCATENATE("[",ROUND(OFFSET('Water Data'!$C$7,0,10*ROW('Water Data'!C58)),0),"]"),IF(AND(ISNUMBER(OFFSET('Water Data'!$C$7,0,10*ROW('Water Data'!C58))),BT64="",ISNUMBER(OFFSET('Water Data'!$C$7,0,10*ROW('Water Data'!C58)))),OFFSET('Water Data'!$C$7,0,10*ROW('Water Data'!C58)),NA())))</f>
        <v>#N/A</v>
      </c>
      <c r="F64" s="250" t="e">
        <f ca="true">+IF(AND(ISNUMBER(OFFSET('Water Data'!$C$10,0,10*ROW('Water Data'!C58))),BU64="Yes"),OFFSET('Water Data'!$C$10,0,10*ROW('Water Data'!C58)),IF(AND(ISNUMBER(OFFSET('Water Data'!$C$10,0,10*ROW('Water Data'!C58))),BU64="No",ISNUMBER(OFFSET('Water Data'!$C$10,0,10*ROW('Water Data'!C58)))),CONCATENATE("[",ROUND(OFFSET('Water Data'!$C$10,0,10*ROW('Water Data'!C58)),0),"]"),IF(AND(ISNUMBER(OFFSET('Water Data'!$C$10,0,10*ROW('Water Data'!C58))),BU64="",ISNUMBER(OFFSET('Water Data'!$C$10,0,10*ROW('Water Data'!C58)))),OFFSET('Water Data'!$C$10,0,10*ROW('Water Data'!C58)),NA())))</f>
        <v>#N/A</v>
      </c>
      <c r="G64" s="250" t="e">
        <f ca="true">+IF(AND(ISNUMBER(OFFSET('Water Data'!$D$5,0,10*ROW('Water Data'!D58))),BV64="Yes"),100-OFFSET('Water Data'!$D$5,0,10*ROW('Water Data'!D58)),IF(AND(ISNUMBER(OFFSET('Water Data'!$D$5,0,10*ROW('Water Data'!D58))),BV64="No",ISNUMBER(OFFSET('Water Data'!$D$5,0,10*ROW('Water Data'!D58)))),CONCATENATE("[",ROUND(100-OFFSET('Water Data'!$D$5,0,10*ROW('Water Data'!D58)),0),"]"),IF(AND(ISNUMBER(OFFSET('Water Data'!$D$5,0,10*ROW('Water Data'!D58))),BV64="",ISNUMBER(OFFSET('Water Data'!$D$5,0,10*ROW('Water Data'!D58)))),100-OFFSET('Water Data'!$D$5,0,10*ROW('Water Data'!D58)),NA())))</f>
        <v>#N/A</v>
      </c>
      <c r="H64" s="250" t="e">
        <f ca="true">+IF(AND(ISNUMBER(OFFSET('Water Data'!$D$7,0,10*ROW('Water Data'!D58))),BW64="Yes"),OFFSET('Water Data'!$D$7,0,10*ROW('Water Data'!D58)),IF(AND(ISNUMBER(OFFSET('Water Data'!$D$7,0,10*ROW('Water Data'!D58))),BW64="No",ISNUMBER(OFFSET('Water Data'!$D$7,0,10*ROW('Water Data'!D58)))),CONCATENATE("[",ROUND(OFFSET('Water Data'!$C$7,0,10*ROW('Water Data'!D58)),0),"]"),IF(AND(ISNUMBER(OFFSET('Water Data'!$D$7,0,10*ROW('Water Data'!D58))),BW64="",ISNUMBER(OFFSET('Water Data'!$D$7,0,10*ROW('Water Data'!D58)))),OFFSET('Water Data'!$D$7,0,10*ROW('Water Data'!D58)),NA())))</f>
        <v>#N/A</v>
      </c>
      <c r="I64" s="250" t="e">
        <f ca="true">+IF(AND(ISNUMBER(OFFSET('Water Data'!$D$10,0,10*ROW('Water Data'!D58))),BX64="Yes"),OFFSET('Water Data'!$D$10,0,10*ROW('Water Data'!D58)),IF(AND(ISNUMBER(OFFSET('Water Data'!$D$10,0,10*ROW('Water Data'!D58))),BX64="No",ISNUMBER(OFFSET('Water Data'!$D$10,0,10*ROW('Water Data'!D58)))),CONCATENATE("[",ROUND(OFFSET('Water Data'!$D$10,0,10*ROW('Water Data'!D58)),0),"]"),IF(AND(ISNUMBER(OFFSET('Water Data'!$D$10,0,10*ROW('Water Data'!D58))),BX64="",ISNUMBER(OFFSET('Water Data'!$D$10,0,10*ROW('Water Data'!D58)))),OFFSET('Water Data'!$D$10,0,10*ROW('Water Data'!D58)),NA())))</f>
        <v>#N/A</v>
      </c>
      <c r="J64" s="250" t="e">
        <f ca="true">+IF(AND(ISNUMBER(OFFSET('Water Data'!$E$5,0,10*ROW('Water Data'!E58))),BY64="Yes"),100-OFFSET('Water Data'!$E$5,0,10*ROW('Water Data'!E58)),IF(AND(ISNUMBER(OFFSET('Water Data'!$E$5,0,10*ROW('Water Data'!E58))),BY64="No",ISNUMBER(OFFSET('Water Data'!$E$5,0,10*ROW('Water Data'!E58)))),CONCATENATE("[",ROUND(100-OFFSET('Water Data'!$E$5,0,10*ROW('Water Data'!E58)),0),"]"),IF(AND(ISNUMBER(OFFSET('Water Data'!$E$5,0,10*ROW('Water Data'!E58))),BY64="",ISNUMBER(OFFSET('Water Data'!$E$5,0,10*ROW('Water Data'!E58)))),100-OFFSET('Water Data'!$E$5,0,10*ROW('Water Data'!E58)),NA())))</f>
        <v>#N/A</v>
      </c>
      <c r="K64" s="250" t="e">
        <f ca="true">+IF(AND(ISNUMBER(OFFSET('Water Data'!$E$7,0,10*ROW('Water Data'!E58))),BZ64="Yes"),OFFSET('Water Data'!$E$7,0,10*ROW('Water Data'!E58)),IF(AND(ISNUMBER(OFFSET('Water Data'!$E$7,0,10*ROW('Water Data'!E58))),BZ64="No",ISNUMBER(OFFSET('Water Data'!$E$7,0,10*ROW('Water Data'!E58)))),CONCATENATE("[",ROUND(OFFSET('Water Data'!$E$7,0,10*ROW('Water Data'!E58)),0),"]"),IF(AND(ISNUMBER(OFFSET('Water Data'!$E$7,0,10*ROW('Water Data'!E58))),BZ64="",ISNUMBER(OFFSET('Water Data'!$E$7,0,10*ROW('Water Data'!E58)))),OFFSET('Water Data'!$E$7,0,10*ROW('Water Data'!E58)),NA())))</f>
        <v>#N/A</v>
      </c>
      <c r="L64" s="250" t="e">
        <f ca="true">+IF(AND(ISNUMBER(OFFSET('Water Data'!$E$10,0,10*ROW('Water Data'!E58))),CA64="Yes"),OFFSET('Water Data'!$E$10,0,10*ROW('Water Data'!E58)),IF(AND(ISNUMBER(OFFSET('Water Data'!$E$10,0,10*ROW('Water Data'!E58))),CA64="No",ISNUMBER(OFFSET('Water Data'!$E$10,0,10*ROW('Water Data'!E58)))),CONCATENATE("[",ROUND(OFFSET('Water Data'!$E$10,0,10*ROW('Water Data'!E58)),0),"]"),IF(AND(ISNUMBER(OFFSET('Water Data'!$E$10,0,10*ROW('Water Data'!E58))),CA64="",ISNUMBER(OFFSET('Water Data'!$E$10,0,10*ROW('Water Data'!E58)))),OFFSET('Water Data'!$E$10,0,10*ROW('Water Data'!E58)),NA())))</f>
        <v>#N/A</v>
      </c>
      <c r="M64" s="250" t="e">
        <f ca="true">+IF(AND(ISNUMBER(OFFSET('Water Data'!$F$5,0,10*ROW('Water Data'!F58))),CB64="Yes"),100-OFFSET('Water Data'!$F$5,0,10*ROW('Water Data'!F58)),IF(AND(ISNUMBER(OFFSET('Water Data'!$F$5,0,10*ROW('Water Data'!F58))),CB64="No",ISNUMBER(OFFSET('Water Data'!$F$5,0,10*ROW('Water Data'!F58)))),CONCATENATE("[",ROUND(100-OFFSET('Water Data'!$F$5,0,10*ROW('Water Data'!F58)),0),"]"),IF(AND(ISNUMBER(OFFSET('Water Data'!$F$5,0,10*ROW('Water Data'!F58))),CB64="",ISNUMBER(OFFSET('Water Data'!$F$5,0,10*ROW('Water Data'!F58)))),100-OFFSET('Water Data'!$F$5,0,10*ROW('Water Data'!F58)),NA())))</f>
        <v>#N/A</v>
      </c>
      <c r="N64" s="250" t="e">
        <f ca="true">+IF(AND(ISNUMBER(OFFSET('Water Data'!$F$7,0,10*ROW('Water Data'!F58))),CC64="Yes"),OFFSET('Water Data'!$F$7,0,10*ROW('Water Data'!F58)),IF(AND(ISNUMBER(OFFSET('Water Data'!$F$7,0,10*ROW('Water Data'!F58))),CC64="No",ISNUMBER(OFFSET('Water Data'!$F$7,0,10*ROW('Water Data'!F58)))),CONCATENATE("[",ROUND(OFFSET('Water Data'!$F$7,0,10*ROW('Water Data'!F58)),0),"]"),IF(AND(ISNUMBER(OFFSET('Water Data'!$F$7,0,10*ROW('Water Data'!F58))),CC64="",ISNUMBER(OFFSET('Water Data'!$F$7,0,10*ROW('Water Data'!F58)))),OFFSET('Water Data'!$F$7,0,10*ROW('Water Data'!F58)),NA())))</f>
        <v>#N/A</v>
      </c>
      <c r="O64" s="250" t="e">
        <f ca="true">+IF(AND(ISNUMBER(OFFSET('Water Data'!$F$10,0,10*ROW('Water Data'!F58))),CD64="Yes"),OFFSET('Water Data'!$F$10,0,10*ROW('Water Data'!F58)),IF(AND(ISNUMBER(OFFSET('Water Data'!$F$10,0,10*ROW('Water Data'!F58))),CD64="No",ISNUMBER(OFFSET('Water Data'!$F$10,0,10*ROW('Water Data'!F58)))),CONCATENATE("[",ROUND(OFFSET('Water Data'!$F$10,0,10*ROW('Water Data'!F58)),0),"]"),IF(AND(ISNUMBER(OFFSET('Water Data'!$F$10,0,10*ROW('Water Data'!F58))),CD64="",ISNUMBER(OFFSET('Water Data'!$F$10,0,10*ROW('Water Data'!F58)))),OFFSET('Water Data'!$F$10,0,10*ROW('Water Data'!F58)),NA())))</f>
        <v>#N/A</v>
      </c>
      <c r="P64" s="250" t="e">
        <f ca="true">+IF(AND(ISNUMBER(OFFSET('Water Data'!$G$5,0,10*ROW('Water Data'!G58))),CE64="Yes"),100-OFFSET('Water Data'!$G$5,0,10*ROW('Water Data'!G58)),IF(AND(ISNUMBER(OFFSET('Water Data'!$G$5,0,10*ROW('Water Data'!G58))),CE64="No",ISNUMBER(OFFSET('Water Data'!$G$5,0,10*ROW('Water Data'!G58)))),CONCATENATE("[",ROUND(100-OFFSET('Water Data'!$G$5,0,10*ROW('Water Data'!G58)),0),"]"),IF(AND(ISNUMBER(OFFSET('Water Data'!$G$5,0,10*ROW('Water Data'!G58))),CE64="",ISNUMBER(OFFSET('Water Data'!$G$5,0,10*ROW('Water Data'!G58)))),100-OFFSET('Water Data'!$G$5,0,10*ROW('Water Data'!G58)),NA())))</f>
        <v>#N/A</v>
      </c>
      <c r="Q64" s="250" t="e">
        <f ca="true">+IF(AND(ISNUMBER(OFFSET('Water Data'!$G$7,0,10*ROW('Water Data'!G58))),CF64="Yes"),OFFSET('Water Data'!$G$7,0,10*ROW('Water Data'!G58)),IF(AND(ISNUMBER(OFFSET('Water Data'!$G$7,0,10*ROW('Water Data'!G58))),CF64="No",ISNUMBER(OFFSET('Water Data'!$G$7,0,10*ROW('Water Data'!G58)))),CONCATENATE("[",ROUND(OFFSET('Water Data'!$G$7,0,10*ROW('Water Data'!G58)),0),"]"),IF(AND(ISNUMBER(OFFSET('Water Data'!$G$7,0,10*ROW('Water Data'!G58))),CF64="",ISNUMBER(OFFSET('Water Data'!$G$7,0,10*ROW('Water Data'!G58)))),OFFSET('Water Data'!$G$7,0,10*ROW('Water Data'!G58)),NA())))</f>
        <v>#N/A</v>
      </c>
      <c r="R64" s="250" t="e">
        <f ca="true">+IF(AND(ISNUMBER(OFFSET('Water Data'!$G$10,0,10*ROW('Water Data'!G58))),CG64="Yes"),OFFSET('Water Data'!$G$10,0,10*ROW('Water Data'!G58)),IF(AND(ISNUMBER(OFFSET('Water Data'!$G$10,0,10*ROW('Water Data'!G58))),CG64="No",ISNUMBER(OFFSET('Water Data'!$G$10,0,10*ROW('Water Data'!G58)))),CONCATENATE("[",ROUND(OFFSET('Water Data'!$G$10,0,10*ROW('Water Data'!G58)),0),"]"),IF(AND(ISNUMBER(OFFSET('Water Data'!$G$10,0,10*ROW('Water Data'!G58))),CG64="",ISNUMBER(OFFSET('Water Data'!$G$10,0,10*ROW('Water Data'!G58)))),OFFSET('Water Data'!$G$10,0,10*ROW('Water Data'!G58)),NA())))</f>
        <v>#N/A</v>
      </c>
      <c r="S64" s="250" t="e">
        <f ca="true">+IF(AND(ISNUMBER(OFFSET('Water Data'!$H$5,0,10*ROW('Water Data'!H58))),CH64="Yes"),100-OFFSET('Water Data'!$H$5,0,10*ROW('Water Data'!H58)),IF(AND(ISNUMBER(OFFSET('Water Data'!$H$5,0,10*ROW('Water Data'!H58))),CH64="No",ISNUMBER(OFFSET('Water Data'!$H$5,0,10*ROW('Water Data'!H58)))),CONCATENATE("[",ROUND(100-OFFSET('Water Data'!$H$5,0,10*ROW('Water Data'!H58)),0),"]"),IF(AND(ISNUMBER(OFFSET('Water Data'!$H$5,0,10*ROW('Water Data'!H58))),CH64="",ISNUMBER(OFFSET('Water Data'!$H$5,0,10*ROW('Water Data'!H58)))),100-OFFSET('Water Data'!$H$5,0,10*ROW('Water Data'!H58)),NA())))</f>
        <v>#N/A</v>
      </c>
      <c r="T64" s="250" t="e">
        <f ca="true">+IF(AND(ISNUMBER(OFFSET('Water Data'!$H$7,0,10*ROW('Water Data'!H58))),CI64="Yes"),OFFSET('Water Data'!$H$7,0,10*ROW('Water Data'!H58)),IF(AND(ISNUMBER(OFFSET('Water Data'!$H$7,0,10*ROW('Water Data'!H58))),CI64="No",ISNUMBER(OFFSET('Water Data'!$H$7,0,10*ROW('Water Data'!H58)))),CONCATENATE("[",ROUND(OFFSET('Water Data'!$H$7,0,10*ROW('Water Data'!H58)),0),"]"),IF(AND(ISNUMBER(OFFSET('Water Data'!$H$7,0,10*ROW('Water Data'!H58))),CI64="",ISNUMBER(OFFSET('Water Data'!$H$7,0,10*ROW('Water Data'!H58)))),OFFSET('Water Data'!$H$7,0,10*ROW('Water Data'!H58)),NA())))</f>
        <v>#N/A</v>
      </c>
      <c r="U64" s="250" t="e">
        <f ca="true">+IF(AND(ISNUMBER(OFFSET('Water Data'!$H$10,0,10*ROW('Water Data'!H58))),CJ64="Yes"),OFFSET('Water Data'!$H$10,0,10*ROW('Water Data'!H58)),IF(AND(ISNUMBER(OFFSET('Water Data'!$H$10,0,10*ROW('Water Data'!H58))),CJ64="No",ISNUMBER(OFFSET('Water Data'!$H$10,0,10*ROW('Water Data'!H58)))),CONCATENATE("[",ROUND(OFFSET('Water Data'!$H$10,0,10*ROW('Water Data'!H58)),0),"]"),IF(AND(ISNUMBER(OFFSET('Water Data'!$H$10,0,10*ROW('Water Data'!H58))),CJ64="",ISNUMBER(OFFSET('Water Data'!$H$10,0,10*ROW('Water Data'!H58)))),OFFSET('Water Data'!$H$10,0,10*ROW('Water Data'!H58)),NA())))</f>
        <v>#N/A</v>
      </c>
      <c r="V64" s="251" t="e">
        <f ca="true">+IF(AND(ISNUMBER(OFFSET('Sanitation Data'!$C$5,0,10*ROW('Sanitation Data'!C58))),CK64="Yes"),100-OFFSET('Sanitation Data'!$C$5,0,10*ROW('Sanitation Data'!C58)),IF(AND(ISNUMBER(OFFSET('Sanitation Data'!$C$5,0,10*ROW('Sanitation Data'!C58))),CK64="No",ISNUMBER(OFFSET('Sanitation Data'!$C$5,0,10*ROW('Sanitation Data'!C58)))),CONCATENATE("[",ROUND(100-OFFSET('Sanitation Data'!$C$5,0,10*ROW('Sanitation Data'!C58)),0),"]"),IF(AND(ISNUMBER(OFFSET('Sanitation Data'!$C$5,0,10*ROW('Sanitation Data'!C58))),CK64="",ISNUMBER(OFFSET('Sanitation Data'!$C$5,0,10*ROW('Sanitation Data'!C58)))),100-OFFSET('Sanitation Data'!$C$5,0,10*ROW('Sanitation Data'!C58)),NA())))</f>
        <v>#N/A</v>
      </c>
      <c r="W64" s="251" t="e">
        <f ca="true">+IF(AND(ISNUMBER(OFFSET('Sanitation Data'!$C$7,0,10*ROW('Sanitation Data'!C58))),CL64="Yes"),OFFSET('Sanitation Data'!$C$7,0,10*ROW('Sanitation Data'!C58)),IF(AND(ISNUMBER(OFFSET('Sanitation Data'!$C$7,0,10*ROW('Sanitation Data'!C58))),CL64="No",ISNUMBER(OFFSET('Sanitation Data'!$C$7,0,10*ROW('Sanitation Data'!C58)))),CONCATENATE("[",ROUND(OFFSET('Sanitation Data'!$C$7,0,10*ROW('Sanitation Data'!C58)),0),"]"),IF(AND(ISNUMBER(OFFSET('Sanitation Data'!$C$7,0,10*ROW('Sanitation Data'!C58))),CL64="",ISNUMBER(OFFSET('Sanitation Data'!$C$7,0,10*ROW('Sanitation Data'!C58)))),OFFSET('Sanitation Data'!$C$7,0,10*ROW('Sanitation Data'!C58)),NA())))</f>
        <v>#N/A</v>
      </c>
      <c r="X64" s="251" t="e">
        <f ca="true">+IF(AND(ISNUMBER(OFFSET('Sanitation Data'!$C$11,0,10*ROW('Sanitation Data'!C58))),CM64="Yes"),OFFSET('Sanitation Data'!$C$11,0,10*ROW('Sanitation Data'!C58)),IF(AND(ISNUMBER(OFFSET('Sanitation Data'!$C$11,0,10*ROW('Sanitation Data'!C58))),CM64="No",ISNUMBER(OFFSET('Sanitation Data'!$C$11,0,10*ROW('Sanitation Data'!C58)))),CONCATENATE("[",ROUND(OFFSET('Sanitation Data'!$C$11,0,10*ROW('Sanitation Data'!C58)),0),"]"),IF(AND(ISNUMBER(OFFSET('Sanitation Data'!$C$11,0,10*ROW('Sanitation Data'!C58))),CM64="",ISNUMBER(OFFSET('Sanitation Data'!$C$11,0,10*ROW('Sanitation Data'!C58)))),OFFSET('Sanitation Data'!$C$11,0,10*ROW('Sanitation Data'!C58)),NA())))</f>
        <v>#N/A</v>
      </c>
      <c r="Y64" s="251" t="e">
        <f ca="true">+IF(AND(ISNUMBER(OFFSET('Sanitation Data'!$C$12,0,10*ROW('Sanitation Data'!C58))),CN64="Yes"),OFFSET('Sanitation Data'!$C$12,0,10*ROW('Sanitation Data'!C58)),IF(AND(ISNUMBER(OFFSET('Sanitation Data'!$C$12,0,10*ROW('Sanitation Data'!C58))),CN64="No",ISNUMBER(OFFSET('Sanitation Data'!$C$12,0,10*ROW('Sanitation Data'!C58)))),CONCATENATE("[",ROUND(OFFSET('Sanitation Data'!$C$12,0,10*ROW('Sanitation Data'!C58)),0),"]"),IF(AND(ISNUMBER(OFFSET('Sanitation Data'!$C$12,0,10*ROW('Sanitation Data'!C58))),CN64="",ISNUMBER(OFFSET('Sanitation Data'!$C$12,0,10*ROW('Sanitation Data'!C58)))),OFFSET('Sanitation Data'!$C$12,0,10*ROW('Sanitation Data'!C58)),NA())))</f>
        <v>#N/A</v>
      </c>
      <c r="Z64" s="251" t="e">
        <f ca="true">+IF(AND(ISNUMBER(OFFSET('Sanitation Data'!$C$13,0,10*ROW('Sanitation Data'!C58))),CO64="Yes"),OFFSET('Sanitation Data'!$C$13,0,10*ROW('Sanitation Data'!C58)),IF(AND(ISNUMBER(OFFSET('Sanitation Data'!$C$13,0,10*ROW('Sanitation Data'!C58))),CO64="No",ISNUMBER(OFFSET('Sanitation Data'!$C$13,0,10*ROW('Sanitation Data'!C58)))),CONCATENATE("[",ROUND(OFFSET('Sanitation Data'!$C$13,0,10*ROW('Sanitation Data'!C58)),0),"]"),IF(AND(ISNUMBER(OFFSET('Sanitation Data'!$C$13,0,10*ROW('Sanitation Data'!C58))),CO64="",ISNUMBER(OFFSET('Sanitation Data'!$C$13,0,10*ROW('Sanitation Data'!C58)))),OFFSET('Sanitation Data'!$C$13,0,10*ROW('Sanitation Data'!C58)),NA())))</f>
        <v>#N/A</v>
      </c>
      <c r="AA64" s="251" t="e">
        <f ca="true">+IF(AND(ISNUMBER(OFFSET('Sanitation Data'!$D$5,0,10*ROW('Sanitation Data'!D58))),CP64="Yes"),100-OFFSET('Sanitation Data'!$D$5,0,10*ROW('Sanitation Data'!D58)),IF(AND(ISNUMBER(OFFSET('Sanitation Data'!$D$5,0,10*ROW('Sanitation Data'!D58))),CP64="No",ISNUMBER(OFFSET('Sanitation Data'!$D$5,0,10*ROW('Sanitation Data'!D58)))),CONCATENATE("[",ROUND(100-OFFSET('Sanitation Data'!$D$5,0,10*ROW('Sanitation Data'!D58)),0),"]"),IF(AND(ISNUMBER(OFFSET('Sanitation Data'!$D$5,0,10*ROW('Sanitation Data'!D58))),CP64="",ISNUMBER(OFFSET('Sanitation Data'!$D$5,0,10*ROW('Sanitation Data'!D58)))),100-OFFSET('Sanitation Data'!$D$5,0,10*ROW('Sanitation Data'!D58)),NA())))</f>
        <v>#N/A</v>
      </c>
      <c r="AB64" s="251" t="e">
        <f ca="true">+IF(AND(ISNUMBER(OFFSET('Sanitation Data'!$D$7,0,10*ROW('Sanitation Data'!D58))),CQ64="Yes"),OFFSET('Sanitation Data'!$D$7,0,10*ROW('Sanitation Data'!G58)),IF(AND(ISNUMBER(OFFSET('Sanitation Data'!$D$7,0,10*ROW('Sanitation Data'!D58))),CQ64="No",ISNUMBER(OFFSET('Sanitation Data'!$D$7,0,10*ROW('Sanitation Data'!D58)))),CONCATENATE("[",ROUND(OFFSET('Sanitation Data'!$D$7,0,10*ROW('Sanitation Data'!D58)),0),"]"),IF(AND(ISNUMBER(OFFSET('Sanitation Data'!$D$7,0,10*ROW('Sanitation Data'!D58))),CQ64="",ISNUMBER(OFFSET('Sanitation Data'!$D$7,0,10*ROW('Sanitation Data'!D58)))),OFFSET('Sanitation Data'!$D$7,0,10*ROW('Sanitation Data'!D58)),NA())))</f>
        <v>#N/A</v>
      </c>
      <c r="AC64" s="251" t="e">
        <f ca="true">+IF(AND(ISNUMBER(OFFSET('Sanitation Data'!$D$11,0,10*ROW('Sanitation Data'!D58))),CR64="Yes"),OFFSET('Sanitation Data'!$D$11,0,10*ROW('Sanitation Data'!D58)),IF(AND(ISNUMBER(OFFSET('Sanitation Data'!$D$11,0,10*ROW('Sanitation Data'!D58))),CR64="No",ISNUMBER(OFFSET('Sanitation Data'!$D$11,0,10*ROW('Sanitation Data'!D58)))),CONCATENATE("[",ROUND(OFFSET('Sanitation Data'!$D$11,0,10*ROW('Sanitation Data'!D58)),0),"]"),IF(AND(ISNUMBER(OFFSET('Sanitation Data'!$D$11,0,10*ROW('Sanitation Data'!D58))),CR64="",ISNUMBER(OFFSET('Sanitation Data'!$D$11,0,10*ROW('Sanitation Data'!D58)))),OFFSET('Sanitation Data'!$D$11,0,10*ROW('Sanitation Data'!D58)),NA())))</f>
        <v>#N/A</v>
      </c>
      <c r="AD64" s="251" t="e">
        <f ca="true">+IF(AND(ISNUMBER(OFFSET('Sanitation Data'!$D$12,0,10*ROW('Sanitation Data'!D58))),CS64="Yes"),OFFSET('Sanitation Data'!$D$12,0,10*ROW('Sanitation Data'!D58)),IF(AND(ISNUMBER(OFFSET('Sanitation Data'!$D$12,0,10*ROW('Sanitation Data'!D58))),CS64="No",ISNUMBER(OFFSET('Sanitation Data'!$D$12,0,10*ROW('Sanitation Data'!D58)))),CONCATENATE("[",ROUND(OFFSET('Sanitation Data'!$D$12,0,10*ROW('Sanitation Data'!D58)),0),"]"),IF(AND(ISNUMBER(OFFSET('Sanitation Data'!$D$12,0,10*ROW('Sanitation Data'!D58))),CS64="",ISNUMBER(OFFSET('Sanitation Data'!$D$12,0,10*ROW('Sanitation Data'!D58)))),OFFSET('Sanitation Data'!$D$12,0,10*ROW('Sanitation Data'!D58)),NA())))</f>
        <v>#N/A</v>
      </c>
      <c r="AE64" s="251" t="e">
        <f ca="true">+IF(AND(ISNUMBER(OFFSET('Sanitation Data'!$D$13,0,10*ROW('Sanitation Data'!D58))),CT64="Yes"),OFFSET('Sanitation Data'!$D$13,0,10*ROW('Sanitation Data'!D58)),IF(AND(ISNUMBER(OFFSET('Sanitation Data'!$D$13,0,10*ROW('Sanitation Data'!D58))),CT64="No",ISNUMBER(OFFSET('Sanitation Data'!$D$13,0,10*ROW('Sanitation Data'!D58)))),CONCATENATE("[",ROUND(OFFSET('Sanitation Data'!$D$13,0,10*ROW('Sanitation Data'!D58)),0),"]"),IF(AND(ISNUMBER(OFFSET('Sanitation Data'!$D$13,0,10*ROW('Sanitation Data'!D58))),CT64="",ISNUMBER(OFFSET('Sanitation Data'!$D$13,0,10*ROW('Sanitation Data'!D58)))),OFFSET('Sanitation Data'!$D$13,0,10*ROW('Sanitation Data'!D58)),NA())))</f>
        <v>#N/A</v>
      </c>
      <c r="AF64" s="251" t="e">
        <f ca="true">+IF(AND(ISNUMBER(OFFSET('Sanitation Data'!$E$5,0,10*ROW('Sanitation Data'!E58))),CU64="Yes"),100-OFFSET('Sanitation Data'!$E$5,0,10*ROW('Sanitation Data'!E58)),IF(AND(ISNUMBER(OFFSET('Sanitation Data'!$E$5,0,10*ROW('Sanitation Data'!E58))),CU64="No",ISNUMBER(OFFSET('Sanitation Data'!$E$5,0,10*ROW('Sanitation Data'!E58)))),CONCATENATE("[",ROUND(100-OFFSET('Sanitation Data'!$E$5,0,10*ROW('Sanitation Data'!E58)),0),"]"),IF(AND(ISNUMBER(OFFSET('Sanitation Data'!$E$5,0,10*ROW('Sanitation Data'!E58))),CU64="",ISNUMBER(OFFSET('Sanitation Data'!$E$5,0,10*ROW('Sanitation Data'!E58)))),100-OFFSET('Sanitation Data'!$E$5,0,10*ROW('Sanitation Data'!E58)),NA())))</f>
        <v>#N/A</v>
      </c>
      <c r="AG64" s="251" t="e">
        <f ca="true">+IF(AND(ISNUMBER(OFFSET('Sanitation Data'!$E$7,0,10*ROW('Sanitation Data'!E58))),CV64="Yes"),OFFSET('Sanitation Data'!$E$7,0,10*ROW('Sanitation Data'!E58)),IF(AND(ISNUMBER(OFFSET('Sanitation Data'!$E$7,0,10*ROW('Sanitation Data'!E58))),CV64="No",ISNUMBER(OFFSET('Sanitation Data'!$E$7,0,10*ROW('Sanitation Data'!E58)))),CONCATENATE("[",ROUND(OFFSET('Sanitation Data'!$E$7,0,10*ROW('Sanitation Data'!E58)),0),"]"),IF(AND(ISNUMBER(OFFSET('Sanitation Data'!$E$7,0,10*ROW('Sanitation Data'!E58))),CV64="",ISNUMBER(OFFSET('Sanitation Data'!$E$7,0,10*ROW('Sanitation Data'!E58)))),OFFSET('Sanitation Data'!$E$7,0,10*ROW('Sanitation Data'!E58)),NA())))</f>
        <v>#N/A</v>
      </c>
      <c r="AH64" s="251" t="e">
        <f ca="true">+IF(AND(ISNUMBER(OFFSET('Sanitation Data'!$E$11,0,10*ROW('Sanitation Data'!E58))),CW64="Yes"),OFFSET('Sanitation Data'!$E$11,0,10*ROW('Sanitation Data'!E58)),IF(AND(ISNUMBER(OFFSET('Sanitation Data'!$E$11,0,10*ROW('Sanitation Data'!E58))),CW64="No",ISNUMBER(OFFSET('Sanitation Data'!$E$11,0,10*ROW('Sanitation Data'!E58)))),CONCATENATE("[",ROUND(OFFSET('Sanitation Data'!$E$11,0,10*ROW('Sanitation Data'!E58)),0),"]"),IF(AND(ISNUMBER(OFFSET('Sanitation Data'!$E$11,0,10*ROW('Sanitation Data'!E58))),CW64="",ISNUMBER(OFFSET('Sanitation Data'!$E$11,0,10*ROW('Sanitation Data'!E58)))),OFFSET('Sanitation Data'!$E$11,0,10*ROW('Sanitation Data'!E58)),NA())))</f>
        <v>#N/A</v>
      </c>
      <c r="AI64" s="251" t="e">
        <f ca="true">+IF(AND(ISNUMBER(OFFSET('Sanitation Data'!$E$12,0,10*ROW('Sanitation Data'!E58))),CX64="Yes"),OFFSET('Sanitation Data'!$E$12,0,10*ROW('Sanitation Data'!E58)),IF(AND(ISNUMBER(OFFSET('Sanitation Data'!$E$12,0,10*ROW('Sanitation Data'!E58))),CX64="No",ISNUMBER(OFFSET('Sanitation Data'!$E$12,0,10*ROW('Sanitation Data'!E58)))),CONCATENATE("[",ROUND(OFFSET('Sanitation Data'!$E$12,0,10*ROW('Sanitation Data'!E58)),0),"]"),IF(AND(ISNUMBER(OFFSET('Sanitation Data'!$E$12,0,10*ROW('Sanitation Data'!E58))),CX64="",ISNUMBER(OFFSET('Sanitation Data'!$E$12,0,10*ROW('Sanitation Data'!E58)))),OFFSET('Sanitation Data'!$E$12,0,10*ROW('Sanitation Data'!E58)),NA())))</f>
        <v>#N/A</v>
      </c>
      <c r="AJ64" s="251" t="e">
        <f ca="true">+IF(AND(ISNUMBER(OFFSET('Sanitation Data'!$E$13,0,10*ROW('Sanitation Data'!E58))),CY64="Yes"),OFFSET('Sanitation Data'!$E$13,0,10*ROW('Sanitation Data'!E58)),IF(AND(ISNUMBER(OFFSET('Sanitation Data'!$E$13,0,10*ROW('Sanitation Data'!E58))),CY64="No",ISNUMBER(OFFSET('Sanitation Data'!$E$13,0,10*ROW('Sanitation Data'!E58)))),CONCATENATE("[",ROUND(OFFSET('Sanitation Data'!$E$13,0,10*ROW('Sanitation Data'!E58)),0),"]"),IF(AND(ISNUMBER(OFFSET('Sanitation Data'!$E$13,0,10*ROW('Sanitation Data'!E58))),CY64="",ISNUMBER(OFFSET('Sanitation Data'!$E$13,0,10*ROW('Sanitation Data'!E58)))),OFFSET('Sanitation Data'!$E$13,0,10*ROW('Sanitation Data'!E58)),NA())))</f>
        <v>#N/A</v>
      </c>
      <c r="AK64" s="251" t="e">
        <f ca="true">+IF(AND(ISNUMBER(OFFSET('Sanitation Data'!$F$5,0,10*ROW('Sanitation Data'!F58))),CZ64="Yes"),100-OFFSET('Sanitation Data'!$F$5,0,10*ROW('Sanitation Data'!F58)),IF(AND(ISNUMBER(OFFSET('Sanitation Data'!$F$5,0,10*ROW('Sanitation Data'!F58))),CZ64="No",ISNUMBER(OFFSET('Sanitation Data'!$F$5,0,10*ROW('Sanitation Data'!F58)))),CONCATENATE("[",ROUND(100-OFFSET('Sanitation Data'!$F$5,0,10*ROW('Sanitation Data'!F58)),0),"]"),IF(AND(ISNUMBER(OFFSET('Sanitation Data'!$F$5,0,10*ROW('Sanitation Data'!F58))),CZ64="",ISNUMBER(OFFSET('Sanitation Data'!$F$5,0,10*ROW('Sanitation Data'!F58)))),100-OFFSET('Sanitation Data'!$F$5,0,10*ROW('Sanitation Data'!F58)),NA())))</f>
        <v>#N/A</v>
      </c>
      <c r="AL64" s="251" t="e">
        <f ca="true">+IF(AND(ISNUMBER(OFFSET('Sanitation Data'!$F$7,0,10*ROW('Sanitation Data'!F58))),DA64="Yes"),OFFSET('Sanitation Data'!$F$7,0,10*ROW('Sanitation Data'!F58)),IF(AND(ISNUMBER(OFFSET('Sanitation Data'!$F$7,0,10*ROW('Sanitation Data'!F58))),DA64="No",ISNUMBER(OFFSET('Sanitation Data'!$F$7,0,10*ROW('Sanitation Data'!F58)))),CONCATENATE("[",ROUND(OFFSET('Sanitation Data'!$F$7,0,10*ROW('Sanitation Data'!F58)),0),"]"),IF(AND(ISNUMBER(OFFSET('Sanitation Data'!$F$7,0,10*ROW('Sanitation Data'!F58))),DA64="",ISNUMBER(OFFSET('Sanitation Data'!$F$7,0,10*ROW('Sanitation Data'!F58)))),OFFSET('Sanitation Data'!$F$7,0,10*ROW('Sanitation Data'!F58)),NA())))</f>
        <v>#N/A</v>
      </c>
      <c r="AM64" s="251" t="e">
        <f ca="true">+IF(AND(ISNUMBER(OFFSET('Sanitation Data'!$F$11,0,10*ROW('Sanitation Data'!F58))),DB64="Yes"),OFFSET('Sanitation Data'!$F$11,0,10*ROW('Sanitation Data'!F58)),IF(AND(ISNUMBER(OFFSET('Sanitation Data'!$F$11,0,10*ROW('Sanitation Data'!F58))),DB64="No",ISNUMBER(OFFSET('Sanitation Data'!$F$11,0,10*ROW('Sanitation Data'!F58)))),CONCATENATE("[",ROUND(OFFSET('Sanitation Data'!$F$11,0,10*ROW('Sanitation Data'!F58)),0),"]"),IF(AND(ISNUMBER(OFFSET('Sanitation Data'!$F$11,0,10*ROW('Sanitation Data'!F58))),DB64="",ISNUMBER(OFFSET('Sanitation Data'!$F$11,0,10*ROW('Sanitation Data'!F58)))),OFFSET('Sanitation Data'!$F$11,0,10*ROW('Sanitation Data'!F58)),NA())))</f>
        <v>#N/A</v>
      </c>
      <c r="AN64" s="251" t="e">
        <f ca="true">+IF(AND(ISNUMBER(OFFSET('Sanitation Data'!$F$12,0,10*ROW('Sanitation Data'!F58))),DC64="Yes"),OFFSET('Sanitation Data'!$F$12,0,10*ROW('Sanitation Data'!F58)),IF(AND(ISNUMBER(OFFSET('Sanitation Data'!$F$12,0,10*ROW('Sanitation Data'!F58))),DC64="No",ISNUMBER(OFFSET('Sanitation Data'!$F$12,0,10*ROW('Sanitation Data'!F58)))),CONCATENATE("[",ROUND(OFFSET('Sanitation Data'!$F$12,0,10*ROW('Sanitation Data'!F58)),0),"]"),IF(AND(ISNUMBER(OFFSET('Sanitation Data'!$F$12,0,10*ROW('Sanitation Data'!F58))),DC64="",ISNUMBER(OFFSET('Sanitation Data'!$F$12,0,10*ROW('Sanitation Data'!F58)))),OFFSET('Sanitation Data'!$F$12,0,10*ROW('Sanitation Data'!F58)),NA())))</f>
        <v>#N/A</v>
      </c>
      <c r="AO64" s="251" t="e">
        <f ca="true">+IF(AND(ISNUMBER(OFFSET('Sanitation Data'!$F$13,0,10*ROW('Sanitation Data'!F58))),DD64="Yes"),OFFSET('Sanitation Data'!$F$13,0,10*ROW('Sanitation Data'!F58)),IF(AND(ISNUMBER(OFFSET('Sanitation Data'!$F$13,0,10*ROW('Sanitation Data'!F58))),DD64="No",ISNUMBER(OFFSET('Sanitation Data'!$F$13,0,10*ROW('Sanitation Data'!F58)))),CONCATENATE("[",ROUND(OFFSET('Sanitation Data'!$F$13,0,10*ROW('Sanitation Data'!F58)),0),"]"),IF(AND(ISNUMBER(OFFSET('Sanitation Data'!$F$13,0,10*ROW('Sanitation Data'!F58))),DD64="",ISNUMBER(OFFSET('Sanitation Data'!$F$13,0,10*ROW('Sanitation Data'!F58)))),OFFSET('Sanitation Data'!$F$13,0,10*ROW('Sanitation Data'!F58)),NA())))</f>
        <v>#N/A</v>
      </c>
      <c r="AP64" s="251" t="e">
        <f ca="true">+IF(AND(ISNUMBER(OFFSET('Sanitation Data'!$G$5,0,10*ROW('Sanitation Data'!G58))),DE64="Yes"),100-OFFSET('Sanitation Data'!$G$5,0,10*ROW('Sanitation Data'!G58)),IF(AND(ISNUMBER(OFFSET('Sanitation Data'!$G$5,0,10*ROW('Sanitation Data'!G58))),DE64="No",ISNUMBER(OFFSET('Sanitation Data'!$G$5,0,10*ROW('Sanitation Data'!G58)))),CONCATENATE("[",ROUND(100-OFFSET('Sanitation Data'!$G$5,0,10*ROW('Sanitation Data'!G58)),0),"]"),IF(AND(ISNUMBER(OFFSET('Sanitation Data'!$G$5,0,10*ROW('Sanitation Data'!G58))),DE64="",ISNUMBER(OFFSET('Sanitation Data'!$G$5,0,10*ROW('Sanitation Data'!G58)))),100-OFFSET('Sanitation Data'!$G$5,0,10*ROW('Sanitation Data'!G58)),NA())))</f>
        <v>#N/A</v>
      </c>
      <c r="AQ64" s="251" t="e">
        <f ca="true">+IF(AND(ISNUMBER(OFFSET('Sanitation Data'!$G$7,0,10*ROW('Sanitation Data'!G58))),DF64="Yes"),OFFSET('Sanitation Data'!$G$7,0,10*ROW('Sanitation Data'!G58)),IF(AND(ISNUMBER(OFFSET('Sanitation Data'!$G$7,0,10*ROW('Sanitation Data'!G58))),DF64="No",ISNUMBER(OFFSET('Sanitation Data'!$G$7,0,10*ROW('Sanitation Data'!G58)))),CONCATENATE("[",ROUND(OFFSET('Sanitation Data'!$G$7,0,10*ROW('Sanitation Data'!G58)),0),"]"),IF(AND(ISNUMBER(OFFSET('Sanitation Data'!$G$7,0,10*ROW('Sanitation Data'!G58))),DF64="",ISNUMBER(OFFSET('Sanitation Data'!$G$7,0,10*ROW('Sanitation Data'!G58)))),OFFSET('Sanitation Data'!$G$7,0,10*ROW('Sanitation Data'!G58)),NA())))</f>
        <v>#N/A</v>
      </c>
      <c r="AR64" s="251" t="e">
        <f ca="true">+IF(AND(ISNUMBER(OFFSET('Sanitation Data'!$G$11,0,10*ROW('Sanitation Data'!G58))),DG64="Yes"),OFFSET('Sanitation Data'!$G$11,0,10*ROW('Sanitation Data'!G58)),IF(AND(ISNUMBER(OFFSET('Sanitation Data'!$G$11,0,10*ROW('Sanitation Data'!G58))),DG64="No",ISNUMBER(OFFSET('Sanitation Data'!$G$11,0,10*ROW('Sanitation Data'!G58)))),CONCATENATE("[",ROUND(OFFSET('Sanitation Data'!$G$11,0,10*ROW('Sanitation Data'!G58)),0),"]"),IF(AND(ISNUMBER(OFFSET('Sanitation Data'!$G$11,0,10*ROW('Sanitation Data'!G58))),DG64="",ISNUMBER(OFFSET('Sanitation Data'!$G$11,0,10*ROW('Sanitation Data'!G58)))),OFFSET('Sanitation Data'!$G$11,0,10*ROW('Sanitation Data'!G58)),NA())))</f>
        <v>#N/A</v>
      </c>
      <c r="AS64" s="251" t="e">
        <f ca="true">+IF(AND(ISNUMBER(OFFSET('Sanitation Data'!$G$12,0,10*ROW('Sanitation Data'!G58))),DH64="Yes"),OFFSET('Sanitation Data'!$G$12,0,10*ROW('Sanitation Data'!G58)),IF(AND(ISNUMBER(OFFSET('Sanitation Data'!$G$12,0,10*ROW('Sanitation Data'!G58))),DH64="No",ISNUMBER(OFFSET('Sanitation Data'!$G$12,0,10*ROW('Sanitation Data'!G58)))),CONCATENATE("[",ROUND(OFFSET('Sanitation Data'!$G$12,0,10*ROW('Sanitation Data'!G58)),0),"]"),IF(AND(ISNUMBER(OFFSET('Sanitation Data'!$G$12,0,10*ROW('Sanitation Data'!G58))),DH64="",ISNUMBER(OFFSET('Sanitation Data'!$G$12,0,10*ROW('Sanitation Data'!G58)))),OFFSET('Sanitation Data'!$G$12,0,10*ROW('Sanitation Data'!G58)),NA())))</f>
        <v>#N/A</v>
      </c>
      <c r="AT64" s="251" t="e">
        <f ca="true">+IF(AND(ISNUMBER(OFFSET('Sanitation Data'!$G$13,0,10*ROW('Sanitation Data'!G58))),DI64="Yes"),OFFSET('Sanitation Data'!$G$13,0,10*ROW('Sanitation Data'!G58)),IF(AND(ISNUMBER(OFFSET('Sanitation Data'!$G$13,0,10*ROW('Sanitation Data'!G58))),DI64="No",ISNUMBER(OFFSET('Sanitation Data'!$G$13,0,10*ROW('Sanitation Data'!G58)))),CONCATENATE("[",ROUND(OFFSET('Sanitation Data'!$G$13,0,10*ROW('Sanitation Data'!G58)),0),"]"),IF(AND(ISNUMBER(OFFSET('Sanitation Data'!$G$13,0,10*ROW('Sanitation Data'!G58))),DI64="",ISNUMBER(OFFSET('Sanitation Data'!$G$13,0,10*ROW('Sanitation Data'!G58)))),OFFSET('Sanitation Data'!$G$13,0,10*ROW('Sanitation Data'!G58)),NA())))</f>
        <v>#N/A</v>
      </c>
      <c r="AU64" s="251" t="e">
        <f ca="true">+IF(AND(ISNUMBER(OFFSET('Sanitation Data'!$H$5,0,10*ROW('Sanitation Data'!H58))),DJ64="Yes"),100-OFFSET('Sanitation Data'!$H$5,0,10*ROW('Sanitation Data'!H58)),IF(AND(ISNUMBER(OFFSET('Sanitation Data'!$H$5,0,10*ROW('Sanitation Data'!H58))),DJ64="No",ISNUMBER(OFFSET('Sanitation Data'!$H$5,0,10*ROW('Sanitation Data'!H58)))),CONCATENATE("[",ROUND(100-OFFSET('Sanitation Data'!$H$5,0,10*ROW('Sanitation Data'!H58)),0),"]"),IF(AND(ISNUMBER(OFFSET('Sanitation Data'!$H$5,0,10*ROW('Sanitation Data'!H58))),DJ64="",ISNUMBER(OFFSET('Sanitation Data'!$H$5,0,10*ROW('Sanitation Data'!H58)))),100-OFFSET('Sanitation Data'!$H$5,0,10*ROW('Sanitation Data'!H58)),NA())))</f>
        <v>#N/A</v>
      </c>
      <c r="AV64" s="251" t="e">
        <f ca="true">+IF(AND(ISNUMBER(OFFSET('Sanitation Data'!$H$7,0,10*ROW('Sanitation Data'!H58))),DK64="Yes"),OFFSET('Sanitation Data'!$H$7,0,10*ROW('Sanitation Data'!H58)),IF(AND(ISNUMBER(OFFSET('Sanitation Data'!$H$7,0,10*ROW('Sanitation Data'!H58))),DK64="No",ISNUMBER(OFFSET('Sanitation Data'!$H$7,0,10*ROW('Sanitation Data'!H58)))),CONCATENATE("[",ROUND(OFFSET('Sanitation Data'!$H$7,0,10*ROW('Sanitation Data'!H58)),0),"]"),IF(AND(ISNUMBER(OFFSET('Sanitation Data'!$H$7,0,10*ROW('Sanitation Data'!H58))),DK64="",ISNUMBER(OFFSET('Sanitation Data'!$H$7,0,10*ROW('Sanitation Data'!H58)))),OFFSET('Sanitation Data'!$H$7,0,10*ROW('Sanitation Data'!H58)),NA())))</f>
        <v>#N/A</v>
      </c>
      <c r="AW64" s="251" t="e">
        <f ca="true">+IF(AND(ISNUMBER(OFFSET('Sanitation Data'!$H$11,0,10*ROW('Sanitation Data'!H58))),DL64="Yes"),OFFSET('Sanitation Data'!$H$11,0,10*ROW('Sanitation Data'!H58)),IF(AND(ISNUMBER(OFFSET('Sanitation Data'!$H$11,0,10*ROW('Sanitation Data'!H58))),DL64="No",ISNUMBER(OFFSET('Sanitation Data'!$H$11,0,10*ROW('Sanitation Data'!H58)))),CONCATENATE("[",ROUND(OFFSET('Sanitation Data'!$H$11,0,10*ROW('Sanitation Data'!H58)),0),"]"),IF(AND(ISNUMBER(OFFSET('Sanitation Data'!$H$11,0,10*ROW('Sanitation Data'!H58))),DL64="",ISNUMBER(OFFSET('Sanitation Data'!$H$11,0,10*ROW('Sanitation Data'!H58)))),OFFSET('Sanitation Data'!$H$11,0,10*ROW('Sanitation Data'!H58)),NA())))</f>
        <v>#N/A</v>
      </c>
      <c r="AX64" s="251" t="e">
        <f ca="true">+IF(AND(ISNUMBER(OFFSET('Sanitation Data'!$H$12,0,10*ROW('Sanitation Data'!H58))),DM64="Yes"),OFFSET('Sanitation Data'!$H$12,0,10*ROW('Sanitation Data'!H58)),IF(AND(ISNUMBER(OFFSET('Sanitation Data'!$H$12,0,10*ROW('Sanitation Data'!H58))),DM64="No",ISNUMBER(OFFSET('Sanitation Data'!$H$12,0,10*ROW('Sanitation Data'!H58)))),CONCATENATE("[",ROUND(OFFSET('Sanitation Data'!$H$12,0,10*ROW('Sanitation Data'!H58)),0),"]"),IF(AND(ISNUMBER(OFFSET('Sanitation Data'!$H$12,0,10*ROW('Sanitation Data'!H58))),DM64="",ISNUMBER(OFFSET('Sanitation Data'!$H$12,0,10*ROW('Sanitation Data'!H58)))),OFFSET('Sanitation Data'!$H$12,0,10*ROW('Sanitation Data'!H58)),NA())))</f>
        <v>#N/A</v>
      </c>
      <c r="AY64" s="251" t="e">
        <f ca="true">+IF(AND(ISNUMBER(OFFSET('Sanitation Data'!$H$13,0,10*ROW('Sanitation Data'!H58))),DN64="Yes"),OFFSET('Sanitation Data'!$H$13,0,10*ROW('Sanitation Data'!H58)),IF(AND(ISNUMBER(OFFSET('Sanitation Data'!$H$13,0,10*ROW('Sanitation Data'!H58))),DN64="No",ISNUMBER(OFFSET('Sanitation Data'!$H$13,0,10*ROW('Sanitation Data'!H58)))),CONCATENATE("[",ROUND(OFFSET('Sanitation Data'!$H$13,0,10*ROW('Sanitation Data'!H58)),0),"]"),IF(AND(ISNUMBER(OFFSET('Sanitation Data'!$H$13,0,10*ROW('Sanitation Data'!H58))),DN64="",ISNUMBER(OFFSET('Sanitation Data'!$H$13,0,10*ROW('Sanitation Data'!H58)))),OFFSET('Sanitation Data'!$H$13,0,10*ROW('Sanitation Data'!H58)),NA())))</f>
        <v>#N/A</v>
      </c>
      <c r="AZ64" s="252" t="e">
        <f ca="true">+IF(AND(ISNUMBER(OFFSET('Hygiene Data'!$C$6,0,10*ROW('Hygiene Data'!C58))),DO64="Yes"),OFFSET('Hygiene Data'!$C$6,0,10*ROW('Hygiene Data'!C58)),IF(AND(ISNUMBER(OFFSET('Hygiene Data'!$C$6,0,10*ROW('Hygiene Data'!C58))),DO64="No",ISNUMBER(OFFSET('Hygiene Data'!$C$6,0,10*ROW('Hygiene Data'!C58)))),CONCATENATE("[",ROUND(OFFSET('Hygiene Data'!$C$6,0,10*ROW('Hygiene Data'!C58)),0),"]"),IF(AND(ISNUMBER(OFFSET('Hygiene Data'!$C$6,0,10*ROW('Hygiene Data'!C58))),DO64="",ISNUMBER(OFFSET('Hygiene Data'!$C$6,0,10*ROW('Hygiene Data'!C58)))),OFFSET('Hygiene Data'!$C$6,0,10*ROW('Hygiene Data'!C58)),NA())))</f>
        <v>#N/A</v>
      </c>
      <c r="BA64" s="252" t="e">
        <f ca="true">+IF(AND(ISNUMBER(OFFSET('Hygiene Data'!$C$8,0,10*ROW('Hygiene Data'!C58))),DP64="Yes"),OFFSET('Hygiene Data'!$C$8,0,10*ROW('Hygiene Data'!C58)),IF(AND(ISNUMBER(OFFSET('Hygiene Data'!$C$8,0,10*ROW('Hygiene Data'!C58))),DP64="No",ISNUMBER(OFFSET('Hygiene Data'!$C$8,0,10*ROW('Hygiene Data'!C58)))),CONCATENATE("[",ROUND(OFFSET('Hygiene Data'!$C$8,0,10*ROW('Hygiene Data'!C58)),0),"]"),IF(AND(ISNUMBER(OFFSET('Hygiene Data'!$C$8,0,10*ROW('Hygiene Data'!C58))),DP64="",ISNUMBER(OFFSET('Hygiene Data'!$C$8,0,10*ROW('Hygiene Data'!C58)))),OFFSET('Hygiene Data'!$C$8,0,10*ROW('Hygiene Data'!C58)),NA())))</f>
        <v>#N/A</v>
      </c>
      <c r="BB64" s="252" t="e">
        <f ca="true">+IF(AND(ISNUMBER(OFFSET('Hygiene Data'!$C$10,0,10*ROW('Hygiene Data'!C58))),DQ64="Yes"),OFFSET('Hygiene Data'!$C$10,0,10*ROW('Hygiene Data'!C58)),IF(AND(ISNUMBER(OFFSET('Hygiene Data'!$C$10,0,10*ROW('Hygiene Data'!C58))),DQ64="No",ISNUMBER(OFFSET('Hygiene Data'!$C$10,0,10*ROW('Hygiene Data'!C58)))),CONCATENATE("[",ROUND(OFFSET('Hygiene Data'!$C$10,0,10*ROW('Hygiene Data'!C58)),0),"]"),IF(AND(ISNUMBER(OFFSET('Hygiene Data'!$C$10,0,10*ROW('Hygiene Data'!C58))),DQ64="",ISNUMBER(OFFSET('Hygiene Data'!$C$10,0,10*ROW('Hygiene Data'!C58)))),OFFSET('Hygiene Data'!$C$10,0,10*ROW('Hygiene Data'!C58)),NA())))</f>
        <v>#N/A</v>
      </c>
      <c r="BC64" s="252" t="e">
        <f ca="true">+IF(AND(ISNUMBER(OFFSET('Hygiene Data'!$D$6,0,10*ROW('Hygiene Data'!D58))),DR64="Yes"),OFFSET('Hygiene Data'!$D$6,0,10*ROW('Hygiene Data'!D58)),IF(AND(ISNUMBER(OFFSET('Hygiene Data'!$D$6,0,10*ROW('Hygiene Data'!D58))),DR64="No",ISNUMBER(OFFSET('Hygiene Data'!$D$6,0,10*ROW('Hygiene Data'!D58)))),CONCATENATE("[",ROUND(OFFSET('Hygiene Data'!$D$6,0,10*ROW('Hygiene Data'!D58)),0),"]"),IF(AND(ISNUMBER(OFFSET('Hygiene Data'!$D$6,0,10*ROW('Hygiene Data'!D58))),DR64="",ISNUMBER(OFFSET('Hygiene Data'!$D$6,0,10*ROW('Hygiene Data'!D58)))),OFFSET('Hygiene Data'!$D$6,0,10*ROW('Hygiene Data'!D58)),NA())))</f>
        <v>#N/A</v>
      </c>
      <c r="BD64" s="252" t="e">
        <f ca="true">+IF(AND(ISNUMBER(OFFSET('Hygiene Data'!$D$8,0,10*ROW('Hygiene Data'!D58))),DS64="Yes"),OFFSET('Hygiene Data'!$D$8,0,10*ROW('Hygiene Data'!D58)),IF(AND(ISNUMBER(OFFSET('Hygiene Data'!$D$8,0,10*ROW('Hygiene Data'!D58))),DS64="No",ISNUMBER(OFFSET('Hygiene Data'!$D$8,0,10*ROW('Hygiene Data'!D58)))),CONCATENATE("[",ROUND(OFFSET('Hygiene Data'!$D$8,0,10*ROW('Hygiene Data'!D58)),0),"]"),IF(AND(ISNUMBER(OFFSET('Hygiene Data'!$D$8,0,10*ROW('Hygiene Data'!D58))),DS64="",ISNUMBER(OFFSET('Hygiene Data'!$D$8,0,10*ROW('Hygiene Data'!D58)))),OFFSET('Hygiene Data'!$D$8,0,10*ROW('Hygiene Data'!D58)),NA())))</f>
        <v>#N/A</v>
      </c>
      <c r="BE64" s="252" t="e">
        <f ca="true">+IF(AND(ISNUMBER(OFFSET('Hygiene Data'!$D$10,0,10*ROW('Hygiene Data'!D58))),DT64="Yes"),OFFSET('Hygiene Data'!$D$10,0,10*ROW('Hygiene Data'!D58)),IF(AND(ISNUMBER(OFFSET('Hygiene Data'!$D$10,0,10*ROW('Hygiene Data'!D58))),DT64="No",ISNUMBER(OFFSET('Hygiene Data'!$D$10,0,10*ROW('Hygiene Data'!D58)))),CONCATENATE("[",ROUND(OFFSET('Hygiene Data'!$D$10,0,10*ROW('Hygiene Data'!D58)),0),"]"),IF(AND(ISNUMBER(OFFSET('Hygiene Data'!$D$10,0,10*ROW('Hygiene Data'!D58))),DT64="",ISNUMBER(OFFSET('Hygiene Data'!$D$10,0,10*ROW('Hygiene Data'!D58)))),OFFSET('Hygiene Data'!$D$10,0,10*ROW('Hygiene Data'!D58)),NA())))</f>
        <v>#N/A</v>
      </c>
      <c r="BF64" s="252" t="e">
        <f ca="true">+IF(AND(ISNUMBER(OFFSET('Hygiene Data'!$E$6,0,10*ROW('Hygiene Data'!E58))),DU64="Yes"),OFFSET('Hygiene Data'!$E$6,0,10*ROW('Hygiene Data'!E58)),IF(AND(ISNUMBER(OFFSET('Hygiene Data'!$E$6,0,10*ROW('Hygiene Data'!E58))),DU64="No",ISNUMBER(OFFSET('Hygiene Data'!$E$6,0,10*ROW('Hygiene Data'!E58)))),CONCATENATE("[",ROUND(OFFSET('Hygiene Data'!$E$6,0,10*ROW('Hygiene Data'!E58)),0),"]"),IF(AND(ISNUMBER(OFFSET('Hygiene Data'!$E$6,0,10*ROW('Hygiene Data'!E58))),DU64="",ISNUMBER(OFFSET('Hygiene Data'!$E$6,0,10*ROW('Hygiene Data'!E58)))),OFFSET('Hygiene Data'!$E$6,0,10*ROW('Hygiene Data'!E58)),NA())))</f>
        <v>#N/A</v>
      </c>
      <c r="BG64" s="252" t="e">
        <f ca="true">+IF(AND(ISNUMBER(OFFSET('Hygiene Data'!$E$8,0,10*ROW('Hygiene Data'!E58))),DV64="Yes"),OFFSET('Hygiene Data'!$E$8,0,10*ROW('Hygiene Data'!E58)),IF(AND(ISNUMBER(OFFSET('Hygiene Data'!$E$8,0,10*ROW('Hygiene Data'!E58))),DV64="No",ISNUMBER(OFFSET('Hygiene Data'!$E$8,0,10*ROW('Hygiene Data'!E58)))),CONCATENATE("[",ROUND(OFFSET('Hygiene Data'!$E$8,0,10*ROW('Hygiene Data'!E58)),0),"]"),IF(AND(ISNUMBER(OFFSET('Hygiene Data'!$E$8,0,10*ROW('Hygiene Data'!E58))),DV64="",ISNUMBER(OFFSET('Hygiene Data'!$E$8,0,10*ROW('Hygiene Data'!E58)))),OFFSET('Hygiene Data'!$E$8,0,10*ROW('Hygiene Data'!E58)),NA())))</f>
        <v>#N/A</v>
      </c>
      <c r="BH64" s="252" t="e">
        <f ca="true">+IF(AND(ISNUMBER(OFFSET('Hygiene Data'!$E$10,0,10*ROW('Hygiene Data'!E58))),DW64="Yes"),OFFSET('Hygiene Data'!$E$10,0,10*ROW('Hygiene Data'!E58)),IF(AND(ISNUMBER(OFFSET('Hygiene Data'!$E$10,0,10*ROW('Hygiene Data'!E58))),DW64="No",ISNUMBER(OFFSET('Hygiene Data'!$E$10,0,10*ROW('Hygiene Data'!E58)))),CONCATENATE("[",ROUND(OFFSET('Hygiene Data'!$E$10,0,10*ROW('Hygiene Data'!E58)),0),"]"),IF(AND(ISNUMBER(OFFSET('Hygiene Data'!$E$10,0,10*ROW('Hygiene Data'!E58))),DW64="",ISNUMBER(OFFSET('Hygiene Data'!$E$10,0,10*ROW('Hygiene Data'!E58)))),OFFSET('Hygiene Data'!$E$10,0,10*ROW('Hygiene Data'!E58)),NA())))</f>
        <v>#N/A</v>
      </c>
      <c r="BI64" s="252" t="e">
        <f ca="true">+IF(AND(ISNUMBER(OFFSET('Hygiene Data'!$F$6,0,10*ROW('Hygiene Data'!F58))),DX64="Yes"),OFFSET('Hygiene Data'!$F$6,0,10*ROW('Hygiene Data'!F58)),IF(AND(ISNUMBER(OFFSET('Hygiene Data'!$F$6,0,10*ROW('Hygiene Data'!F58))),DX64="No",ISNUMBER(OFFSET('Hygiene Data'!$F$6,0,10*ROW('Hygiene Data'!F58)))),CONCATENATE("[",ROUND(OFFSET('Hygiene Data'!$F$6,0,10*ROW('Hygiene Data'!F58)),0),"]"),IF(AND(ISNUMBER(OFFSET('Hygiene Data'!$F$6,0,10*ROW('Hygiene Data'!F58))),DX64="",ISNUMBER(OFFSET('Hygiene Data'!$F$6,0,10*ROW('Hygiene Data'!F58)))),OFFSET('Hygiene Data'!$F$6,0,10*ROW('Hygiene Data'!F58)),NA())))</f>
        <v>#N/A</v>
      </c>
      <c r="BJ64" s="252" t="e">
        <f ca="true">+IF(AND(ISNUMBER(OFFSET('Hygiene Data'!$F$8,0,10*ROW('Hygiene Data'!F58))),DY64="Yes"),OFFSET('Hygiene Data'!$F$8,0,10*ROW('Hygiene Data'!F58)),IF(AND(ISNUMBER(OFFSET('Hygiene Data'!$F$8,0,10*ROW('Hygiene Data'!F58))),DY64="No",ISNUMBER(OFFSET('Hygiene Data'!$F$8,0,10*ROW('Hygiene Data'!F58)))),CONCATENATE("[",ROUND(OFFSET('Hygiene Data'!$F$8,0,10*ROW('Hygiene Data'!F58)),0),"]"),IF(AND(ISNUMBER(OFFSET('Hygiene Data'!$F$8,0,10*ROW('Hygiene Data'!F58))),DY64="",ISNUMBER(OFFSET('Hygiene Data'!$F$8,0,10*ROW('Hygiene Data'!F58)))),OFFSET('Hygiene Data'!$F$8,0,10*ROW('Hygiene Data'!F58)),NA())))</f>
        <v>#N/A</v>
      </c>
      <c r="BK64" s="252" t="e">
        <f ca="true">+IF(AND(ISNUMBER(OFFSET('Hygiene Data'!$F$10,0,10*ROW('Hygiene Data'!F58))),DZ64="Yes"),OFFSET('Hygiene Data'!$F$10,0,10*ROW('Hygiene Data'!F58)),IF(AND(ISNUMBER(OFFSET('Hygiene Data'!$F$10,0,10*ROW('Hygiene Data'!F58))),DZ64="No",ISNUMBER(OFFSET('Hygiene Data'!$F$10,0,10*ROW('Hygiene Data'!F58)))),CONCATENATE("[",ROUND(OFFSET('Hygiene Data'!$F$10,0,10*ROW('Hygiene Data'!F58)),0),"]"),IF(AND(ISNUMBER(OFFSET('Hygiene Data'!$F$10,0,10*ROW('Hygiene Data'!F58))),DZ64="",ISNUMBER(OFFSET('Hygiene Data'!$F$10,0,10*ROW('Hygiene Data'!F58)))),OFFSET('Hygiene Data'!$F$10,0,10*ROW('Hygiene Data'!F58)),NA())))</f>
        <v>#N/A</v>
      </c>
      <c r="BL64" s="252" t="e">
        <f ca="true">+IF(AND(ISNUMBER(OFFSET('Hygiene Data'!$G$6,0,10*ROW('Hygiene Data'!G58))),EA64="Yes"),OFFSET('Hygiene Data'!$G$6,0,10*ROW('Hygiene Data'!G58)),IF(AND(ISNUMBER(OFFSET('Hygiene Data'!$G$6,0,10*ROW('Hygiene Data'!G58))),EA64="No",ISNUMBER(OFFSET('Hygiene Data'!$G$6,0,10*ROW('Hygiene Data'!G58)))),CONCATENATE("[",ROUND(OFFSET('Hygiene Data'!$G$6,0,10*ROW('Hygiene Data'!G58)),0),"]"),IF(AND(ISNUMBER(OFFSET('Hygiene Data'!$G$6,0,10*ROW('Hygiene Data'!G58))),EA64="",ISNUMBER(OFFSET('Hygiene Data'!$G$6,0,10*ROW('Hygiene Data'!G58)))),OFFSET('Hygiene Data'!$G$6,0,10*ROW('Hygiene Data'!G58)),NA())))</f>
        <v>#N/A</v>
      </c>
      <c r="BM64" s="252" t="e">
        <f ca="true">+IF(AND(ISNUMBER(OFFSET('Hygiene Data'!$G$8,0,10*ROW('Hygiene Data'!G58))),EB64="Yes"),OFFSET('Hygiene Data'!$G$8,0,10*ROW('Hygiene Data'!G58)),IF(AND(ISNUMBER(OFFSET('Hygiene Data'!$G$8,0,10*ROW('Hygiene Data'!G58))),EB64="No",ISNUMBER(OFFSET('Hygiene Data'!$G$8,0,10*ROW('Hygiene Data'!G58)))),CONCATENATE("[",ROUND(OFFSET('Hygiene Data'!$G$8,0,10*ROW('Hygiene Data'!G58)),0),"]"),IF(AND(ISNUMBER(OFFSET('Hygiene Data'!$G$8,0,10*ROW('Hygiene Data'!G58))),EB64="",ISNUMBER(OFFSET('Hygiene Data'!$G$8,0,10*ROW('Hygiene Data'!G58)))),OFFSET('Hygiene Data'!$G$8,0,10*ROW('Hygiene Data'!G58)),NA())))</f>
        <v>#N/A</v>
      </c>
      <c r="BN64" s="252" t="e">
        <f ca="true">+IF(AND(ISNUMBER(OFFSET('Hygiene Data'!$G$10,0,10*ROW('Hygiene Data'!G58))),EC64="Yes"),OFFSET('Hygiene Data'!$G$10,0,10*ROW('Hygiene Data'!G58)),IF(AND(ISNUMBER(OFFSET('Hygiene Data'!$G$10,0,10*ROW('Hygiene Data'!G58))),EC64="No",ISNUMBER(OFFSET('Hygiene Data'!$G$10,0,10*ROW('Hygiene Data'!G58)))),CONCATENATE("[",ROUND(OFFSET('Hygiene Data'!$G$10,0,10*ROW('Hygiene Data'!G58)),0),"]"),IF(AND(ISNUMBER(OFFSET('Hygiene Data'!$G$10,0,10*ROW('Hygiene Data'!G58))),EC64="",ISNUMBER(OFFSET('Hygiene Data'!$G$10,0,10*ROW('Hygiene Data'!G58)))),OFFSET('Hygiene Data'!$G$10,0,10*ROW('Hygiene Data'!G58)),NA())))</f>
        <v>#N/A</v>
      </c>
      <c r="BO64" s="252" t="e">
        <f ca="true">+IF(AND(ISNUMBER(OFFSET('Hygiene Data'!$H$6,0,10*ROW('Hygiene Data'!H58))),ED64="Yes"),OFFSET('Hygiene Data'!$H$6,0,10*ROW('Hygiene Data'!H58)),IF(AND(ISNUMBER(OFFSET('Hygiene Data'!$H$6,0,10*ROW('Hygiene Data'!H58))),ED64="No",ISNUMBER(OFFSET('Hygiene Data'!$H$6,0,10*ROW('Hygiene Data'!H58)))),CONCATENATE("[",ROUND(OFFSET('Hygiene Data'!$H$6,0,10*ROW('Hygiene Data'!H58)),0),"]"),IF(AND(ISNUMBER(OFFSET('Hygiene Data'!$H$6,0,10*ROW('Hygiene Data'!H58))),ED64="",ISNUMBER(OFFSET('Hygiene Data'!$H$6,0,10*ROW('Hygiene Data'!H58)))),OFFSET('Hygiene Data'!$H$6,0,10*ROW('Hygiene Data'!H58)),NA())))</f>
        <v>#N/A</v>
      </c>
      <c r="BP64" s="252" t="e">
        <f ca="true">+IF(AND(ISNUMBER(OFFSET('Hygiene Data'!$H$8,0,10*ROW('Hygiene Data'!H58))),EE64="Yes"),OFFSET('Hygiene Data'!$H$8,0,10*ROW('Hygiene Data'!H58)),IF(AND(ISNUMBER(OFFSET('Hygiene Data'!$H$8,0,10*ROW('Hygiene Data'!H58))),EE64="No",ISNUMBER(OFFSET('Hygiene Data'!$H$8,0,10*ROW('Hygiene Data'!H58)))),CONCATENATE("[",ROUND(OFFSET('Hygiene Data'!$H$8,0,10*ROW('Hygiene Data'!H58)),0),"]"),IF(AND(ISNUMBER(OFFSET('Hygiene Data'!$H$8,0,10*ROW('Hygiene Data'!H58))),EE64="",ISNUMBER(OFFSET('Hygiene Data'!$H$8,0,10*ROW('Hygiene Data'!H58)))),OFFSET('Hygiene Data'!$H$8,0,10*ROW('Hygiene Data'!H58)),NA())))</f>
        <v>#N/A</v>
      </c>
      <c r="BQ64" s="252" t="e">
        <f ca="true">+IF(AND(ISNUMBER(OFFSET('Hygiene Data'!$H$10,0,10*ROW('Hygiene Data'!H58))),EF64="Yes"),OFFSET('Hygiene Data'!$H$10,0,10*ROW('Hygiene Data'!H58)),IF(AND(ISNUMBER(OFFSET('Hygiene Data'!$H$10,0,10*ROW('Hygiene Data'!H58))),EF64="No",ISNUMBER(OFFSET('Hygiene Data'!$H$10,0,10*ROW('Hygiene Data'!H58)))),CONCATENATE("[",ROUND(OFFSET('Hygiene Data'!$H$10,0,10*ROW('Hygiene Data'!H58)),0),"]"),IF(AND(ISNUMBER(OFFSET('Hygiene Data'!$H$10,0,10*ROW('Hygiene Data'!H58))),EF64="",ISNUMBER(OFFSET('Hygiene Data'!$H$10,0,10*ROW('Hygiene Data'!H58)))),OFFSET('Hygiene Data'!$H$10,0,10*ROW('Hygiene Data'!H58)),NA())))</f>
        <v>#N/A</v>
      </c>
      <c r="BS64" s="36" t="str">
        <f ca="true">+IF(OFFSET('Water Data'!$C$28,0,10*ROW('Water Data'!C58))="","",OFFSET('Water Data'!$C$28,0,10*ROW('Water Data'!C58)))</f>
        <v/>
      </c>
      <c r="BT64" s="36" t="str">
        <f ca="true">+IF(OFFSET('Water Data'!$C$29,0,10*ROW('Water Data'!C58))="","",OFFSET('Water Data'!$C$29,0,10*ROW('Water Data'!C58)))</f>
        <v/>
      </c>
      <c r="BU64" s="36" t="str">
        <f ca="true">+IF(OFFSET('Water Data'!$C$30,0,10*ROW('Water Data'!C58))="","",OFFSET('Water Data'!$C$30,0,10*ROW('Water Data'!C58)))</f>
        <v/>
      </c>
      <c r="BV64" s="36" t="str">
        <f ca="true">+IF(OFFSET('Water Data'!$D$28,0,10*ROW('Water Data'!D58))="","",OFFSET('Water Data'!$D$28,0,10*ROW('Water Data'!D58)))</f>
        <v/>
      </c>
      <c r="BW64" s="36" t="str">
        <f ca="true">+IF(OFFSET('Water Data'!$D$29,0,10*ROW('Water Data'!D58))="","",OFFSET('Water Data'!$D$29,0,10*ROW('Water Data'!D58)))</f>
        <v/>
      </c>
      <c r="BX64" s="36" t="str">
        <f ca="true">+IF(OFFSET('Water Data'!$D$30,0,10*ROW('Water Data'!D58))="","",OFFSET('Water Data'!$D$30,0,10*ROW('Water Data'!D58)))</f>
        <v/>
      </c>
      <c r="BY64" s="36" t="str">
        <f ca="true">+IF(OFFSET('Water Data'!$E$28,0,10*ROW('Water Data'!E58))="","",OFFSET('Water Data'!$E$28,0,10*ROW('Water Data'!E58)))</f>
        <v/>
      </c>
      <c r="BZ64" s="36" t="str">
        <f ca="true">+IF(OFFSET('Water Data'!$E$29,0,10*ROW('Water Data'!E58))="","",OFFSET('Water Data'!$E$29,0,10*ROW('Water Data'!E58)))</f>
        <v/>
      </c>
      <c r="CA64" s="36" t="str">
        <f ca="true">+IF(OFFSET('Water Data'!$E$30,0,10*ROW('Water Data'!E58))="","",OFFSET('Water Data'!$E$30,0,10*ROW('Water Data'!E58)))</f>
        <v/>
      </c>
      <c r="CB64" s="36" t="str">
        <f ca="true">+IF(OFFSET('Water Data'!$F$28,0,10*ROW('Water Data'!F58))="","",OFFSET('Water Data'!$F$28,0,10*ROW('Water Data'!F58)))</f>
        <v/>
      </c>
      <c r="CC64" s="36" t="str">
        <f ca="true">+IF(OFFSET('Water Data'!$F$29,0,10*ROW('Water Data'!F58))="","",OFFSET('Water Data'!$F$29,0,10*ROW('Water Data'!F58)))</f>
        <v/>
      </c>
      <c r="CD64" s="36" t="str">
        <f ca="true">+IF(OFFSET('Water Data'!$F$30,0,10*ROW('Water Data'!F58))="","",OFFSET('Water Data'!$F$30,0,10*ROW('Water Data'!F58)))</f>
        <v/>
      </c>
      <c r="CE64" s="36" t="str">
        <f ca="true">+IF(OFFSET('Water Data'!$G$28,0,10*ROW('Water Data'!G58))="","",OFFSET('Water Data'!$G$28,0,10*ROW('Water Data'!G58)))</f>
        <v/>
      </c>
      <c r="CF64" s="36" t="str">
        <f ca="true">+IF(OFFSET('Water Data'!$G$29,0,10*ROW('Water Data'!G58))="","",OFFSET('Water Data'!$G$29,0,10*ROW('Water Data'!G58)))</f>
        <v/>
      </c>
      <c r="CG64" s="36" t="str">
        <f ca="true">+IF(OFFSET('Water Data'!$G$30,0,10*ROW('Water Data'!G58))="","",OFFSET('Water Data'!$G$30,0,10*ROW('Water Data'!G58)))</f>
        <v/>
      </c>
      <c r="CH64" s="36" t="str">
        <f ca="true">+IF(OFFSET('Water Data'!$H$28,0,10*ROW('Water Data'!H58))="","",OFFSET('Water Data'!$H$28,0,10*ROW('Water Data'!H58)))</f>
        <v/>
      </c>
      <c r="CI64" s="36" t="str">
        <f ca="true">+IF(OFFSET('Water Data'!$H$29,0,10*ROW('Water Data'!H58))="","",OFFSET('Water Data'!$H$29,0,10*ROW('Water Data'!H58)))</f>
        <v/>
      </c>
      <c r="CJ64" s="36" t="str">
        <f ca="true">+IF(OFFSET('Water Data'!$H$30,0,10*ROW('Water Data'!H58))="","",OFFSET('Water Data'!$H$30,0,10*ROW('Water Data'!H58)))</f>
        <v/>
      </c>
      <c r="CK64" s="36" t="str">
        <f ca="true">+IF(OFFSET('Sanitation Data'!$C$29,0,10*ROW('Sanitation Data'!C58))="","",OFFSET('Sanitation Data'!$C$29,0,10*ROW('Sanitation Data'!C58)))</f>
        <v/>
      </c>
      <c r="CL64" s="36" t="str">
        <f ca="true">+IF(OFFSET('Sanitation Data'!$C$30,0,10*ROW('Sanitation Data'!C58))="","",OFFSET('Sanitation Data'!$C$30,0,10*ROW('Sanitation Data'!C58)))</f>
        <v/>
      </c>
      <c r="CM64" s="36" t="str">
        <f ca="true">+IF(OFFSET('Sanitation Data'!$C$31,0,10*ROW('Sanitation Data'!C58))="","",OFFSET('Sanitation Data'!$C$31,0,10*ROW('Sanitation Data'!C58)))</f>
        <v/>
      </c>
      <c r="CN64" s="36" t="str">
        <f ca="true">+IF(OFFSET('Sanitation Data'!$C$32,0,10*ROW('Sanitation Data'!C58))="","",OFFSET('Sanitation Data'!$C$32,0,10*ROW('Sanitation Data'!C58)))</f>
        <v/>
      </c>
      <c r="CO64" s="36" t="str">
        <f ca="true">+IF(OFFSET('Sanitation Data'!$C$33,0,10*ROW('Sanitation Data'!C58))="","",OFFSET('Sanitation Data'!$C$33,0,10*ROW('Sanitation Data'!C58)))</f>
        <v/>
      </c>
      <c r="CP64" s="36" t="str">
        <f ca="true">+IF(OFFSET('Sanitation Data'!$D$29,0,10*ROW('Sanitation Data'!D58))="","",OFFSET('Sanitation Data'!$D$29,0,10*ROW('Sanitation Data'!D58)))</f>
        <v/>
      </c>
      <c r="CQ64" s="36" t="str">
        <f ca="true">+IF(OFFSET('Sanitation Data'!$D$30,0,10*ROW('Sanitation Data'!D58))="","",OFFSET('Sanitation Data'!$D$30,0,10*ROW('Sanitation Data'!D58)))</f>
        <v/>
      </c>
      <c r="CR64" s="36" t="str">
        <f ca="true">+IF(OFFSET('Sanitation Data'!$D$31,0,10*ROW('Sanitation Data'!D58))="","",OFFSET('Sanitation Data'!$D$31,0,10*ROW('Sanitation Data'!D58)))</f>
        <v/>
      </c>
      <c r="CS64" s="36" t="str">
        <f ca="true">+IF(OFFSET('Sanitation Data'!$D$32,0,10*ROW('Sanitation Data'!D58))="","",OFFSET('Sanitation Data'!$D$32,0,10*ROW('Sanitation Data'!D58)))</f>
        <v/>
      </c>
      <c r="CT64" s="36" t="str">
        <f ca="true">+IF(OFFSET('Sanitation Data'!$D$33,0,10*ROW('Sanitation Data'!D58))="","",OFFSET('Sanitation Data'!$D$33,0,10*ROW('Sanitation Data'!D58)))</f>
        <v/>
      </c>
      <c r="CU64" s="36" t="str">
        <f ca="true">+IF(OFFSET('Sanitation Data'!$E$29,0,10*ROW('Sanitation Data'!E58))="","",OFFSET('Sanitation Data'!$E$29,0,10*ROW('Sanitation Data'!E58)))</f>
        <v/>
      </c>
      <c r="CV64" s="36" t="str">
        <f ca="true">+IF(OFFSET('Sanitation Data'!$E$30,0,10*ROW('Sanitation Data'!E58))="","",OFFSET('Sanitation Data'!$E$30,0,10*ROW('Sanitation Data'!E58)))</f>
        <v/>
      </c>
      <c r="CW64" s="36" t="str">
        <f ca="true">+IF(OFFSET('Sanitation Data'!$E$31,0,10*ROW('Sanitation Data'!E58))="","",OFFSET('Sanitation Data'!$E$31,0,10*ROW('Sanitation Data'!E58)))</f>
        <v/>
      </c>
      <c r="CX64" s="36" t="str">
        <f ca="true">+IF(OFFSET('Sanitation Data'!$E$32,0,10*ROW('Sanitation Data'!E58))="","",OFFSET('Sanitation Data'!$E$32,0,10*ROW('Sanitation Data'!E58)))</f>
        <v/>
      </c>
      <c r="CY64" s="36" t="str">
        <f ca="true">+IF(OFFSET('Sanitation Data'!$E$33,0,10*ROW('Sanitation Data'!E58))="","",OFFSET('Sanitation Data'!$E$33,0,10*ROW('Sanitation Data'!E58)))</f>
        <v/>
      </c>
      <c r="CZ64" s="36" t="str">
        <f ca="true">+IF(OFFSET('Sanitation Data'!$F$29,0,10*ROW('Sanitation Data'!F58))="","",OFFSET('Sanitation Data'!$F$29,0,10*ROW('Sanitation Data'!F58)))</f>
        <v/>
      </c>
      <c r="DA64" s="36" t="str">
        <f ca="true">+IF(OFFSET('Sanitation Data'!$F$30,0,10*ROW('Sanitation Data'!F58))="","",OFFSET('Sanitation Data'!$F$30,0,10*ROW('Sanitation Data'!F58)))</f>
        <v/>
      </c>
      <c r="DB64" s="36" t="str">
        <f ca="true">+IF(OFFSET('Sanitation Data'!$F$31,0,10*ROW('Sanitation Data'!F58))="","",OFFSET('Sanitation Data'!$F$31,0,10*ROW('Sanitation Data'!F58)))</f>
        <v/>
      </c>
      <c r="DC64" s="36" t="str">
        <f ca="true">+IF(OFFSET('Sanitation Data'!$F$32,0,10*ROW('Sanitation Data'!F58))="","",OFFSET('Sanitation Data'!$F$32,0,10*ROW('Sanitation Data'!F58)))</f>
        <v/>
      </c>
      <c r="DD64" s="36" t="str">
        <f ca="true">+IF(OFFSET('Sanitation Data'!$F$33,0,10*ROW('Sanitation Data'!F58))="","",OFFSET('Sanitation Data'!$F$33,0,10*ROW('Sanitation Data'!F58)))</f>
        <v/>
      </c>
      <c r="DE64" s="36" t="str">
        <f ca="true">+IF(OFFSET('Sanitation Data'!$G$29,0,10*ROW('Sanitation Data'!G58))="","",OFFSET('Sanitation Data'!$G$29,0,10*ROW('Sanitation Data'!G58)))</f>
        <v/>
      </c>
      <c r="DF64" s="36" t="str">
        <f ca="true">+IF(OFFSET('Sanitation Data'!$G$30,0,10*ROW('Sanitation Data'!G58))="","",OFFSET('Sanitation Data'!$G$30,0,10*ROW('Sanitation Data'!G58)))</f>
        <v/>
      </c>
      <c r="DG64" s="36" t="str">
        <f ca="true">+IF(OFFSET('Sanitation Data'!$G$31,0,10*ROW('Sanitation Data'!G58))="","",OFFSET('Sanitation Data'!$G$31,0,10*ROW('Sanitation Data'!G58)))</f>
        <v/>
      </c>
      <c r="DH64" s="36" t="str">
        <f ca="true">+IF(OFFSET('Sanitation Data'!$G$32,0,10*ROW('Sanitation Data'!G58))="","",OFFSET('Sanitation Data'!$G$32,0,10*ROW('Sanitation Data'!G58)))</f>
        <v/>
      </c>
      <c r="DI64" s="36" t="str">
        <f ca="true">+IF(OFFSET('Sanitation Data'!$G$33,0,10*ROW('Sanitation Data'!G58))="","",OFFSET('Sanitation Data'!$G$33,0,10*ROW('Sanitation Data'!G58)))</f>
        <v/>
      </c>
      <c r="DJ64" s="36" t="str">
        <f ca="true">+IF(OFFSET('Sanitation Data'!$H$29,0,10*ROW('Sanitation Data'!H58))="","",OFFSET('Sanitation Data'!$H$29,0,10*ROW('Sanitation Data'!H58)))</f>
        <v/>
      </c>
      <c r="DK64" s="36" t="str">
        <f ca="true">+IF(OFFSET('Sanitation Data'!$H$30,0,10*ROW('Sanitation Data'!H58))="","",OFFSET('Sanitation Data'!$H$30,0,10*ROW('Sanitation Data'!H58)))</f>
        <v/>
      </c>
      <c r="DL64" s="36" t="str">
        <f ca="true">+IF(OFFSET('Sanitation Data'!$H$31,0,10*ROW('Sanitation Data'!H58))="","",OFFSET('Sanitation Data'!$H$31,0,10*ROW('Sanitation Data'!H58)))</f>
        <v/>
      </c>
      <c r="DM64" s="36" t="str">
        <f ca="true">+IF(OFFSET('Sanitation Data'!$H$32,0,10*ROW('Sanitation Data'!H58))="","",OFFSET('Sanitation Data'!$H$32,0,10*ROW('Sanitation Data'!H58)))</f>
        <v/>
      </c>
      <c r="DN64" s="36" t="str">
        <f ca="true">+IF(OFFSET('Sanitation Data'!$H$33,0,10*ROW('Sanitation Data'!H58))="","",OFFSET('Sanitation Data'!$H$33,0,10*ROW('Sanitation Data'!H58)))</f>
        <v/>
      </c>
      <c r="DO64" s="36" t="str">
        <f ca="true">+IF(OFFSET('Hygiene Data'!$C$12,0,10*ROW('Hygiene Data'!C58))="","",OFFSET('Hygiene Data'!$C$12,0,10*ROW('Hygiene Data'!C58)))</f>
        <v/>
      </c>
      <c r="DP64" s="36" t="str">
        <f ca="true">+IF(OFFSET('Hygiene Data'!$C$13,0,10*ROW('Hygiene Data'!C58))="","",OFFSET('Hygiene Data'!$C$13,0,10*ROW('Hygiene Data'!C58)))</f>
        <v/>
      </c>
      <c r="DQ64" s="36" t="str">
        <f ca="true">+IF(OFFSET('Hygiene Data'!$C$14,0,10*ROW('Hygiene Data'!C58))="","",OFFSET('Hygiene Data'!$C$14,0,10*ROW('Hygiene Data'!C58)))</f>
        <v/>
      </c>
      <c r="DR64" s="36" t="str">
        <f ca="true">+IF(OFFSET('Hygiene Data'!$D$12,0,10*ROW('Hygiene Data'!D58))="","",OFFSET('Hygiene Data'!$D$12,0,10*ROW('Hygiene Data'!D58)))</f>
        <v/>
      </c>
      <c r="DS64" s="36" t="str">
        <f ca="true">+IF(OFFSET('Hygiene Data'!$D$13,0,10*ROW('Hygiene Data'!D58))="","",OFFSET('Hygiene Data'!$D$13,0,10*ROW('Hygiene Data'!D58)))</f>
        <v/>
      </c>
      <c r="DT64" s="36" t="str">
        <f ca="true">+IF(OFFSET('Hygiene Data'!$D$14,0,10*ROW('Hygiene Data'!D58))="","",OFFSET('Hygiene Data'!$D$14,0,10*ROW('Hygiene Data'!D58)))</f>
        <v/>
      </c>
      <c r="DU64" s="36" t="str">
        <f ca="true">+IF(OFFSET('Hygiene Data'!$E$12,0,10*ROW('Hygiene Data'!E58))="","",OFFSET('Hygiene Data'!$E$12,0,10*ROW('Hygiene Data'!E58)))</f>
        <v/>
      </c>
      <c r="DV64" s="36" t="str">
        <f ca="true">+IF(OFFSET('Hygiene Data'!$E$13,0,10*ROW('Hygiene Data'!E58))="","",OFFSET('Hygiene Data'!$E$13,0,10*ROW('Hygiene Data'!E58)))</f>
        <v/>
      </c>
      <c r="DW64" s="36" t="str">
        <f ca="true">+IF(OFFSET('Hygiene Data'!$E$14,0,10*ROW('Hygiene Data'!E58))="","",OFFSET('Hygiene Data'!$E$14,0,10*ROW('Hygiene Data'!E58)))</f>
        <v/>
      </c>
      <c r="DX64" s="36" t="str">
        <f ca="true">+IF(OFFSET('Hygiene Data'!$F$12,0,10*ROW('Hygiene Data'!F58))="","",OFFSET('Hygiene Data'!$F$12,0,10*ROW('Hygiene Data'!F58)))</f>
        <v/>
      </c>
      <c r="DY64" s="36" t="str">
        <f ca="true">+IF(OFFSET('Hygiene Data'!$F$13,0,10*ROW('Hygiene Data'!F58))="","",OFFSET('Hygiene Data'!$F$13,0,10*ROW('Hygiene Data'!F58)))</f>
        <v/>
      </c>
      <c r="DZ64" s="36" t="str">
        <f ca="true">+IF(OFFSET('Hygiene Data'!$F$14,0,10*ROW('Hygiene Data'!F58))="","",OFFSET('Hygiene Data'!$F$14,0,10*ROW('Hygiene Data'!F58)))</f>
        <v/>
      </c>
      <c r="EA64" s="36" t="str">
        <f ca="true">+IF(OFFSET('Hygiene Data'!$G$12,0,10*ROW('Hygiene Data'!G58))="","",OFFSET('Hygiene Data'!$G$12,0,10*ROW('Hygiene Data'!G58)))</f>
        <v/>
      </c>
      <c r="EB64" s="36" t="str">
        <f ca="true">+IF(OFFSET('Hygiene Data'!$G$13,0,10*ROW('Hygiene Data'!G58))="","",OFFSET('Hygiene Data'!$G$13,0,10*ROW('Hygiene Data'!G58)))</f>
        <v/>
      </c>
      <c r="EC64" s="36" t="str">
        <f ca="true">+IF(OFFSET('Hygiene Data'!$G$14,0,10*ROW('Hygiene Data'!G58))="","",OFFSET('Hygiene Data'!$G$14,0,10*ROW('Hygiene Data'!G58)))</f>
        <v/>
      </c>
      <c r="ED64" s="36" t="str">
        <f ca="true">+IF(OFFSET('Hygiene Data'!$H$12,0,10*ROW('Hygiene Data'!H58))="","",OFFSET('Hygiene Data'!$H$12,0,10*ROW('Hygiene Data'!H58)))</f>
        <v/>
      </c>
      <c r="EE64" s="36" t="str">
        <f ca="true">+IF(OFFSET('Hygiene Data'!$H$13,0,10*ROW('Hygiene Data'!H58))="","",OFFSET('Hygiene Data'!$H$13,0,10*ROW('Hygiene Data'!H58)))</f>
        <v/>
      </c>
      <c r="EF64" s="36" t="str">
        <f ca="true">+IF(OFFSET('Hygiene Data'!$H$14,0,10*ROW('Hygiene Data'!H58))="","",OFFSET('Hygiene Data'!$H$14,0,10*ROW('Hygiene Data'!H58)))</f>
        <v/>
      </c>
    </row>
    <row r="65" x14ac:dyDescent="0.2">
      <c r="A65" s="59" t="str">
        <f ca="true">+IF(OFFSET('Water Data'!$B$1,0,10*ROW('Water Data'!B62))="","",OFFSET('Water Data'!$B$1,0,10*ROW('Water Data'!B62)))</f>
        <v/>
      </c>
      <c r="B65" s="59" t="str">
        <f ca="true">+IF(OFFSET('Water Data'!$A$3,0,10*ROW('Water Data'!A62))="","",OFFSET('Water Data'!$A$3,0,10*ROW('Water Data'!A62)))</f>
        <v/>
      </c>
      <c r="C65" s="59" t="str">
        <f ca="true">+IF(OFFSET('Water Data'!$C$3,0,10*ROW('Water Data'!C62))="","",OFFSET('Water Data'!$C$3,0,10*ROW('Water Data'!C62)))</f>
        <v/>
      </c>
      <c r="D65" s="250" t="e">
        <f ca="true">+IF(AND(ISNUMBER(OFFSET('Water Data'!$C$5,0,10*ROW('Water Data'!C59))),BS65="Yes"),100-OFFSET('Water Data'!$C$5,0,10*ROW('Water Data'!C59)),IF(AND(ISNUMBER(OFFSET('Water Data'!$C$5,0,10*ROW('Water Data'!C59))),BS65="No",ISNUMBER(OFFSET('Water Data'!$C$5,0,10*ROW('Water Data'!C59)))),CONCATENATE("[",ROUND(100-OFFSET('Water Data'!$C$5,0,10*ROW('Water Data'!C59)),0),"]"),IF(AND(ISNUMBER(OFFSET('Water Data'!$C$5,0,10*ROW('Water Data'!C59))),BS65="",ISNUMBER(OFFSET('Water Data'!$C$5,0,10*ROW('Water Data'!C59)))),100-OFFSET('Water Data'!$C$5,0,10*ROW('Water Data'!C59)),NA())))</f>
        <v>#N/A</v>
      </c>
      <c r="E65" s="250" t="e">
        <f ca="true">+IF(AND(ISNUMBER(OFFSET('Water Data'!$C$7,0,10*ROW('Water Data'!D59))),BT65="Yes"),OFFSET('Water Data'!$C$7,0,10*ROW('Water Data'!C59)),IF(AND(ISNUMBER(OFFSET('Water Data'!$C$7,0,10*ROW('Water Data'!C59))),BT65="No",ISNUMBER(OFFSET('Water Data'!$C$7,0,10*ROW('Water Data'!C59)))),CONCATENATE("[",ROUND(OFFSET('Water Data'!$C$7,0,10*ROW('Water Data'!C59)),0),"]"),IF(AND(ISNUMBER(OFFSET('Water Data'!$C$7,0,10*ROW('Water Data'!C59))),BT65="",ISNUMBER(OFFSET('Water Data'!$C$7,0,10*ROW('Water Data'!C59)))),OFFSET('Water Data'!$C$7,0,10*ROW('Water Data'!C59)),NA())))</f>
        <v>#N/A</v>
      </c>
      <c r="F65" s="250" t="e">
        <f ca="true">+IF(AND(ISNUMBER(OFFSET('Water Data'!$C$10,0,10*ROW('Water Data'!C59))),BU65="Yes"),OFFSET('Water Data'!$C$10,0,10*ROW('Water Data'!C59)),IF(AND(ISNUMBER(OFFSET('Water Data'!$C$10,0,10*ROW('Water Data'!C59))),BU65="No",ISNUMBER(OFFSET('Water Data'!$C$10,0,10*ROW('Water Data'!C59)))),CONCATENATE("[",ROUND(OFFSET('Water Data'!$C$10,0,10*ROW('Water Data'!C59)),0),"]"),IF(AND(ISNUMBER(OFFSET('Water Data'!$C$10,0,10*ROW('Water Data'!C59))),BU65="",ISNUMBER(OFFSET('Water Data'!$C$10,0,10*ROW('Water Data'!C59)))),OFFSET('Water Data'!$C$10,0,10*ROW('Water Data'!C59)),NA())))</f>
        <v>#N/A</v>
      </c>
      <c r="G65" s="250" t="e">
        <f ca="true">+IF(AND(ISNUMBER(OFFSET('Water Data'!$D$5,0,10*ROW('Water Data'!D59))),BV65="Yes"),100-OFFSET('Water Data'!$D$5,0,10*ROW('Water Data'!D59)),IF(AND(ISNUMBER(OFFSET('Water Data'!$D$5,0,10*ROW('Water Data'!D59))),BV65="No",ISNUMBER(OFFSET('Water Data'!$D$5,0,10*ROW('Water Data'!D59)))),CONCATENATE("[",ROUND(100-OFFSET('Water Data'!$D$5,0,10*ROW('Water Data'!D59)),0),"]"),IF(AND(ISNUMBER(OFFSET('Water Data'!$D$5,0,10*ROW('Water Data'!D59))),BV65="",ISNUMBER(OFFSET('Water Data'!$D$5,0,10*ROW('Water Data'!D59)))),100-OFFSET('Water Data'!$D$5,0,10*ROW('Water Data'!D59)),NA())))</f>
        <v>#N/A</v>
      </c>
      <c r="H65" s="250" t="e">
        <f ca="true">+IF(AND(ISNUMBER(OFFSET('Water Data'!$D$7,0,10*ROW('Water Data'!D59))),BW65="Yes"),OFFSET('Water Data'!$D$7,0,10*ROW('Water Data'!D59)),IF(AND(ISNUMBER(OFFSET('Water Data'!$D$7,0,10*ROW('Water Data'!D59))),BW65="No",ISNUMBER(OFFSET('Water Data'!$D$7,0,10*ROW('Water Data'!D59)))),CONCATENATE("[",ROUND(OFFSET('Water Data'!$C$7,0,10*ROW('Water Data'!D59)),0),"]"),IF(AND(ISNUMBER(OFFSET('Water Data'!$D$7,0,10*ROW('Water Data'!D59))),BW65="",ISNUMBER(OFFSET('Water Data'!$D$7,0,10*ROW('Water Data'!D59)))),OFFSET('Water Data'!$D$7,0,10*ROW('Water Data'!D59)),NA())))</f>
        <v>#N/A</v>
      </c>
      <c r="I65" s="250" t="e">
        <f ca="true">+IF(AND(ISNUMBER(OFFSET('Water Data'!$D$10,0,10*ROW('Water Data'!D59))),BX65="Yes"),OFFSET('Water Data'!$D$10,0,10*ROW('Water Data'!D59)),IF(AND(ISNUMBER(OFFSET('Water Data'!$D$10,0,10*ROW('Water Data'!D59))),BX65="No",ISNUMBER(OFFSET('Water Data'!$D$10,0,10*ROW('Water Data'!D59)))),CONCATENATE("[",ROUND(OFFSET('Water Data'!$D$10,0,10*ROW('Water Data'!D59)),0),"]"),IF(AND(ISNUMBER(OFFSET('Water Data'!$D$10,0,10*ROW('Water Data'!D59))),BX65="",ISNUMBER(OFFSET('Water Data'!$D$10,0,10*ROW('Water Data'!D59)))),OFFSET('Water Data'!$D$10,0,10*ROW('Water Data'!D59)),NA())))</f>
        <v>#N/A</v>
      </c>
      <c r="J65" s="250" t="e">
        <f ca="true">+IF(AND(ISNUMBER(OFFSET('Water Data'!$E$5,0,10*ROW('Water Data'!E59))),BY65="Yes"),100-OFFSET('Water Data'!$E$5,0,10*ROW('Water Data'!E59)),IF(AND(ISNUMBER(OFFSET('Water Data'!$E$5,0,10*ROW('Water Data'!E59))),BY65="No",ISNUMBER(OFFSET('Water Data'!$E$5,0,10*ROW('Water Data'!E59)))),CONCATENATE("[",ROUND(100-OFFSET('Water Data'!$E$5,0,10*ROW('Water Data'!E59)),0),"]"),IF(AND(ISNUMBER(OFFSET('Water Data'!$E$5,0,10*ROW('Water Data'!E59))),BY65="",ISNUMBER(OFFSET('Water Data'!$E$5,0,10*ROW('Water Data'!E59)))),100-OFFSET('Water Data'!$E$5,0,10*ROW('Water Data'!E59)),NA())))</f>
        <v>#N/A</v>
      </c>
      <c r="K65" s="250" t="e">
        <f ca="true">+IF(AND(ISNUMBER(OFFSET('Water Data'!$E$7,0,10*ROW('Water Data'!E59))),BZ65="Yes"),OFFSET('Water Data'!$E$7,0,10*ROW('Water Data'!E59)),IF(AND(ISNUMBER(OFFSET('Water Data'!$E$7,0,10*ROW('Water Data'!E59))),BZ65="No",ISNUMBER(OFFSET('Water Data'!$E$7,0,10*ROW('Water Data'!E59)))),CONCATENATE("[",ROUND(OFFSET('Water Data'!$E$7,0,10*ROW('Water Data'!E59)),0),"]"),IF(AND(ISNUMBER(OFFSET('Water Data'!$E$7,0,10*ROW('Water Data'!E59))),BZ65="",ISNUMBER(OFFSET('Water Data'!$E$7,0,10*ROW('Water Data'!E59)))),OFFSET('Water Data'!$E$7,0,10*ROW('Water Data'!E59)),NA())))</f>
        <v>#N/A</v>
      </c>
      <c r="L65" s="250" t="e">
        <f ca="true">+IF(AND(ISNUMBER(OFFSET('Water Data'!$E$10,0,10*ROW('Water Data'!E59))),CA65="Yes"),OFFSET('Water Data'!$E$10,0,10*ROW('Water Data'!E59)),IF(AND(ISNUMBER(OFFSET('Water Data'!$E$10,0,10*ROW('Water Data'!E59))),CA65="No",ISNUMBER(OFFSET('Water Data'!$E$10,0,10*ROW('Water Data'!E59)))),CONCATENATE("[",ROUND(OFFSET('Water Data'!$E$10,0,10*ROW('Water Data'!E59)),0),"]"),IF(AND(ISNUMBER(OFFSET('Water Data'!$E$10,0,10*ROW('Water Data'!E59))),CA65="",ISNUMBER(OFFSET('Water Data'!$E$10,0,10*ROW('Water Data'!E59)))),OFFSET('Water Data'!$E$10,0,10*ROW('Water Data'!E59)),NA())))</f>
        <v>#N/A</v>
      </c>
      <c r="M65" s="250" t="e">
        <f ca="true">+IF(AND(ISNUMBER(OFFSET('Water Data'!$F$5,0,10*ROW('Water Data'!F59))),CB65="Yes"),100-OFFSET('Water Data'!$F$5,0,10*ROW('Water Data'!F59)),IF(AND(ISNUMBER(OFFSET('Water Data'!$F$5,0,10*ROW('Water Data'!F59))),CB65="No",ISNUMBER(OFFSET('Water Data'!$F$5,0,10*ROW('Water Data'!F59)))),CONCATENATE("[",ROUND(100-OFFSET('Water Data'!$F$5,0,10*ROW('Water Data'!F59)),0),"]"),IF(AND(ISNUMBER(OFFSET('Water Data'!$F$5,0,10*ROW('Water Data'!F59))),CB65="",ISNUMBER(OFFSET('Water Data'!$F$5,0,10*ROW('Water Data'!F59)))),100-OFFSET('Water Data'!$F$5,0,10*ROW('Water Data'!F59)),NA())))</f>
        <v>#N/A</v>
      </c>
      <c r="N65" s="250" t="e">
        <f ca="true">+IF(AND(ISNUMBER(OFFSET('Water Data'!$F$7,0,10*ROW('Water Data'!F59))),CC65="Yes"),OFFSET('Water Data'!$F$7,0,10*ROW('Water Data'!F59)),IF(AND(ISNUMBER(OFFSET('Water Data'!$F$7,0,10*ROW('Water Data'!F59))),CC65="No",ISNUMBER(OFFSET('Water Data'!$F$7,0,10*ROW('Water Data'!F59)))),CONCATENATE("[",ROUND(OFFSET('Water Data'!$F$7,0,10*ROW('Water Data'!F59)),0),"]"),IF(AND(ISNUMBER(OFFSET('Water Data'!$F$7,0,10*ROW('Water Data'!F59))),CC65="",ISNUMBER(OFFSET('Water Data'!$F$7,0,10*ROW('Water Data'!F59)))),OFFSET('Water Data'!$F$7,0,10*ROW('Water Data'!F59)),NA())))</f>
        <v>#N/A</v>
      </c>
      <c r="O65" s="250" t="e">
        <f ca="true">+IF(AND(ISNUMBER(OFFSET('Water Data'!$F$10,0,10*ROW('Water Data'!F59))),CD65="Yes"),OFFSET('Water Data'!$F$10,0,10*ROW('Water Data'!F59)),IF(AND(ISNUMBER(OFFSET('Water Data'!$F$10,0,10*ROW('Water Data'!F59))),CD65="No",ISNUMBER(OFFSET('Water Data'!$F$10,0,10*ROW('Water Data'!F59)))),CONCATENATE("[",ROUND(OFFSET('Water Data'!$F$10,0,10*ROW('Water Data'!F59)),0),"]"),IF(AND(ISNUMBER(OFFSET('Water Data'!$F$10,0,10*ROW('Water Data'!F59))),CD65="",ISNUMBER(OFFSET('Water Data'!$F$10,0,10*ROW('Water Data'!F59)))),OFFSET('Water Data'!$F$10,0,10*ROW('Water Data'!F59)),NA())))</f>
        <v>#N/A</v>
      </c>
      <c r="P65" s="250" t="e">
        <f ca="true">+IF(AND(ISNUMBER(OFFSET('Water Data'!$G$5,0,10*ROW('Water Data'!G59))),CE65="Yes"),100-OFFSET('Water Data'!$G$5,0,10*ROW('Water Data'!G59)),IF(AND(ISNUMBER(OFFSET('Water Data'!$G$5,0,10*ROW('Water Data'!G59))),CE65="No",ISNUMBER(OFFSET('Water Data'!$G$5,0,10*ROW('Water Data'!G59)))),CONCATENATE("[",ROUND(100-OFFSET('Water Data'!$G$5,0,10*ROW('Water Data'!G59)),0),"]"),IF(AND(ISNUMBER(OFFSET('Water Data'!$G$5,0,10*ROW('Water Data'!G59))),CE65="",ISNUMBER(OFFSET('Water Data'!$G$5,0,10*ROW('Water Data'!G59)))),100-OFFSET('Water Data'!$G$5,0,10*ROW('Water Data'!G59)),NA())))</f>
        <v>#N/A</v>
      </c>
      <c r="Q65" s="250" t="e">
        <f ca="true">+IF(AND(ISNUMBER(OFFSET('Water Data'!$G$7,0,10*ROW('Water Data'!G59))),CF65="Yes"),OFFSET('Water Data'!$G$7,0,10*ROW('Water Data'!G59)),IF(AND(ISNUMBER(OFFSET('Water Data'!$G$7,0,10*ROW('Water Data'!G59))),CF65="No",ISNUMBER(OFFSET('Water Data'!$G$7,0,10*ROW('Water Data'!G59)))),CONCATENATE("[",ROUND(OFFSET('Water Data'!$G$7,0,10*ROW('Water Data'!G59)),0),"]"),IF(AND(ISNUMBER(OFFSET('Water Data'!$G$7,0,10*ROW('Water Data'!G59))),CF65="",ISNUMBER(OFFSET('Water Data'!$G$7,0,10*ROW('Water Data'!G59)))),OFFSET('Water Data'!$G$7,0,10*ROW('Water Data'!G59)),NA())))</f>
        <v>#N/A</v>
      </c>
      <c r="R65" s="250" t="e">
        <f ca="true">+IF(AND(ISNUMBER(OFFSET('Water Data'!$G$10,0,10*ROW('Water Data'!G59))),CG65="Yes"),OFFSET('Water Data'!$G$10,0,10*ROW('Water Data'!G59)),IF(AND(ISNUMBER(OFFSET('Water Data'!$G$10,0,10*ROW('Water Data'!G59))),CG65="No",ISNUMBER(OFFSET('Water Data'!$G$10,0,10*ROW('Water Data'!G59)))),CONCATENATE("[",ROUND(OFFSET('Water Data'!$G$10,0,10*ROW('Water Data'!G59)),0),"]"),IF(AND(ISNUMBER(OFFSET('Water Data'!$G$10,0,10*ROW('Water Data'!G59))),CG65="",ISNUMBER(OFFSET('Water Data'!$G$10,0,10*ROW('Water Data'!G59)))),OFFSET('Water Data'!$G$10,0,10*ROW('Water Data'!G59)),NA())))</f>
        <v>#N/A</v>
      </c>
      <c r="S65" s="250" t="e">
        <f ca="true">+IF(AND(ISNUMBER(OFFSET('Water Data'!$H$5,0,10*ROW('Water Data'!H59))),CH65="Yes"),100-OFFSET('Water Data'!$H$5,0,10*ROW('Water Data'!H59)),IF(AND(ISNUMBER(OFFSET('Water Data'!$H$5,0,10*ROW('Water Data'!H59))),CH65="No",ISNUMBER(OFFSET('Water Data'!$H$5,0,10*ROW('Water Data'!H59)))),CONCATENATE("[",ROUND(100-OFFSET('Water Data'!$H$5,0,10*ROW('Water Data'!H59)),0),"]"),IF(AND(ISNUMBER(OFFSET('Water Data'!$H$5,0,10*ROW('Water Data'!H59))),CH65="",ISNUMBER(OFFSET('Water Data'!$H$5,0,10*ROW('Water Data'!H59)))),100-OFFSET('Water Data'!$H$5,0,10*ROW('Water Data'!H59)),NA())))</f>
        <v>#N/A</v>
      </c>
      <c r="T65" s="250" t="e">
        <f ca="true">+IF(AND(ISNUMBER(OFFSET('Water Data'!$H$7,0,10*ROW('Water Data'!H59))),CI65="Yes"),OFFSET('Water Data'!$H$7,0,10*ROW('Water Data'!H59)),IF(AND(ISNUMBER(OFFSET('Water Data'!$H$7,0,10*ROW('Water Data'!H59))),CI65="No",ISNUMBER(OFFSET('Water Data'!$H$7,0,10*ROW('Water Data'!H59)))),CONCATENATE("[",ROUND(OFFSET('Water Data'!$H$7,0,10*ROW('Water Data'!H59)),0),"]"),IF(AND(ISNUMBER(OFFSET('Water Data'!$H$7,0,10*ROW('Water Data'!H59))),CI65="",ISNUMBER(OFFSET('Water Data'!$H$7,0,10*ROW('Water Data'!H59)))),OFFSET('Water Data'!$H$7,0,10*ROW('Water Data'!H59)),NA())))</f>
        <v>#N/A</v>
      </c>
      <c r="U65" s="250" t="e">
        <f ca="true">+IF(AND(ISNUMBER(OFFSET('Water Data'!$H$10,0,10*ROW('Water Data'!H59))),CJ65="Yes"),OFFSET('Water Data'!$H$10,0,10*ROW('Water Data'!H59)),IF(AND(ISNUMBER(OFFSET('Water Data'!$H$10,0,10*ROW('Water Data'!H59))),CJ65="No",ISNUMBER(OFFSET('Water Data'!$H$10,0,10*ROW('Water Data'!H59)))),CONCATENATE("[",ROUND(OFFSET('Water Data'!$H$10,0,10*ROW('Water Data'!H59)),0),"]"),IF(AND(ISNUMBER(OFFSET('Water Data'!$H$10,0,10*ROW('Water Data'!H59))),CJ65="",ISNUMBER(OFFSET('Water Data'!$H$10,0,10*ROW('Water Data'!H59)))),OFFSET('Water Data'!$H$10,0,10*ROW('Water Data'!H59)),NA())))</f>
        <v>#N/A</v>
      </c>
      <c r="V65" s="251" t="e">
        <f ca="true">+IF(AND(ISNUMBER(OFFSET('Sanitation Data'!$C$5,0,10*ROW('Sanitation Data'!C59))),CK65="Yes"),100-OFFSET('Sanitation Data'!$C$5,0,10*ROW('Sanitation Data'!C59)),IF(AND(ISNUMBER(OFFSET('Sanitation Data'!$C$5,0,10*ROW('Sanitation Data'!C59))),CK65="No",ISNUMBER(OFFSET('Sanitation Data'!$C$5,0,10*ROW('Sanitation Data'!C59)))),CONCATENATE("[",ROUND(100-OFFSET('Sanitation Data'!$C$5,0,10*ROW('Sanitation Data'!C59)),0),"]"),IF(AND(ISNUMBER(OFFSET('Sanitation Data'!$C$5,0,10*ROW('Sanitation Data'!C59))),CK65="",ISNUMBER(OFFSET('Sanitation Data'!$C$5,0,10*ROW('Sanitation Data'!C59)))),100-OFFSET('Sanitation Data'!$C$5,0,10*ROW('Sanitation Data'!C59)),NA())))</f>
        <v>#N/A</v>
      </c>
      <c r="W65" s="251" t="e">
        <f ca="true">+IF(AND(ISNUMBER(OFFSET('Sanitation Data'!$C$7,0,10*ROW('Sanitation Data'!C59))),CL65="Yes"),OFFSET('Sanitation Data'!$C$7,0,10*ROW('Sanitation Data'!C59)),IF(AND(ISNUMBER(OFFSET('Sanitation Data'!$C$7,0,10*ROW('Sanitation Data'!C59))),CL65="No",ISNUMBER(OFFSET('Sanitation Data'!$C$7,0,10*ROW('Sanitation Data'!C59)))),CONCATENATE("[",ROUND(OFFSET('Sanitation Data'!$C$7,0,10*ROW('Sanitation Data'!C59)),0),"]"),IF(AND(ISNUMBER(OFFSET('Sanitation Data'!$C$7,0,10*ROW('Sanitation Data'!C59))),CL65="",ISNUMBER(OFFSET('Sanitation Data'!$C$7,0,10*ROW('Sanitation Data'!C59)))),OFFSET('Sanitation Data'!$C$7,0,10*ROW('Sanitation Data'!C59)),NA())))</f>
        <v>#N/A</v>
      </c>
      <c r="X65" s="251" t="e">
        <f ca="true">+IF(AND(ISNUMBER(OFFSET('Sanitation Data'!$C$11,0,10*ROW('Sanitation Data'!C59))),CM65="Yes"),OFFSET('Sanitation Data'!$C$11,0,10*ROW('Sanitation Data'!C59)),IF(AND(ISNUMBER(OFFSET('Sanitation Data'!$C$11,0,10*ROW('Sanitation Data'!C59))),CM65="No",ISNUMBER(OFFSET('Sanitation Data'!$C$11,0,10*ROW('Sanitation Data'!C59)))),CONCATENATE("[",ROUND(OFFSET('Sanitation Data'!$C$11,0,10*ROW('Sanitation Data'!C59)),0),"]"),IF(AND(ISNUMBER(OFFSET('Sanitation Data'!$C$11,0,10*ROW('Sanitation Data'!C59))),CM65="",ISNUMBER(OFFSET('Sanitation Data'!$C$11,0,10*ROW('Sanitation Data'!C59)))),OFFSET('Sanitation Data'!$C$11,0,10*ROW('Sanitation Data'!C59)),NA())))</f>
        <v>#N/A</v>
      </c>
      <c r="Y65" s="251" t="e">
        <f ca="true">+IF(AND(ISNUMBER(OFFSET('Sanitation Data'!$C$12,0,10*ROW('Sanitation Data'!C59))),CN65="Yes"),OFFSET('Sanitation Data'!$C$12,0,10*ROW('Sanitation Data'!C59)),IF(AND(ISNUMBER(OFFSET('Sanitation Data'!$C$12,0,10*ROW('Sanitation Data'!C59))),CN65="No",ISNUMBER(OFFSET('Sanitation Data'!$C$12,0,10*ROW('Sanitation Data'!C59)))),CONCATENATE("[",ROUND(OFFSET('Sanitation Data'!$C$12,0,10*ROW('Sanitation Data'!C59)),0),"]"),IF(AND(ISNUMBER(OFFSET('Sanitation Data'!$C$12,0,10*ROW('Sanitation Data'!C59))),CN65="",ISNUMBER(OFFSET('Sanitation Data'!$C$12,0,10*ROW('Sanitation Data'!C59)))),OFFSET('Sanitation Data'!$C$12,0,10*ROW('Sanitation Data'!C59)),NA())))</f>
        <v>#N/A</v>
      </c>
      <c r="Z65" s="251" t="e">
        <f ca="true">+IF(AND(ISNUMBER(OFFSET('Sanitation Data'!$C$13,0,10*ROW('Sanitation Data'!C59))),CO65="Yes"),OFFSET('Sanitation Data'!$C$13,0,10*ROW('Sanitation Data'!C59)),IF(AND(ISNUMBER(OFFSET('Sanitation Data'!$C$13,0,10*ROW('Sanitation Data'!C59))),CO65="No",ISNUMBER(OFFSET('Sanitation Data'!$C$13,0,10*ROW('Sanitation Data'!C59)))),CONCATENATE("[",ROUND(OFFSET('Sanitation Data'!$C$13,0,10*ROW('Sanitation Data'!C59)),0),"]"),IF(AND(ISNUMBER(OFFSET('Sanitation Data'!$C$13,0,10*ROW('Sanitation Data'!C59))),CO65="",ISNUMBER(OFFSET('Sanitation Data'!$C$13,0,10*ROW('Sanitation Data'!C59)))),OFFSET('Sanitation Data'!$C$13,0,10*ROW('Sanitation Data'!C59)),NA())))</f>
        <v>#N/A</v>
      </c>
      <c r="AA65" s="251" t="e">
        <f ca="true">+IF(AND(ISNUMBER(OFFSET('Sanitation Data'!$D$5,0,10*ROW('Sanitation Data'!D59))),CP65="Yes"),100-OFFSET('Sanitation Data'!$D$5,0,10*ROW('Sanitation Data'!D59)),IF(AND(ISNUMBER(OFFSET('Sanitation Data'!$D$5,0,10*ROW('Sanitation Data'!D59))),CP65="No",ISNUMBER(OFFSET('Sanitation Data'!$D$5,0,10*ROW('Sanitation Data'!D59)))),CONCATENATE("[",ROUND(100-OFFSET('Sanitation Data'!$D$5,0,10*ROW('Sanitation Data'!D59)),0),"]"),IF(AND(ISNUMBER(OFFSET('Sanitation Data'!$D$5,0,10*ROW('Sanitation Data'!D59))),CP65="",ISNUMBER(OFFSET('Sanitation Data'!$D$5,0,10*ROW('Sanitation Data'!D59)))),100-OFFSET('Sanitation Data'!$D$5,0,10*ROW('Sanitation Data'!D59)),NA())))</f>
        <v>#N/A</v>
      </c>
      <c r="AB65" s="251" t="e">
        <f ca="true">+IF(AND(ISNUMBER(OFFSET('Sanitation Data'!$D$7,0,10*ROW('Sanitation Data'!D59))),CQ65="Yes"),OFFSET('Sanitation Data'!$D$7,0,10*ROW('Sanitation Data'!G59)),IF(AND(ISNUMBER(OFFSET('Sanitation Data'!$D$7,0,10*ROW('Sanitation Data'!D59))),CQ65="No",ISNUMBER(OFFSET('Sanitation Data'!$D$7,0,10*ROW('Sanitation Data'!D59)))),CONCATENATE("[",ROUND(OFFSET('Sanitation Data'!$D$7,0,10*ROW('Sanitation Data'!D59)),0),"]"),IF(AND(ISNUMBER(OFFSET('Sanitation Data'!$D$7,0,10*ROW('Sanitation Data'!D59))),CQ65="",ISNUMBER(OFFSET('Sanitation Data'!$D$7,0,10*ROW('Sanitation Data'!D59)))),OFFSET('Sanitation Data'!$D$7,0,10*ROW('Sanitation Data'!D59)),NA())))</f>
        <v>#N/A</v>
      </c>
      <c r="AC65" s="251" t="e">
        <f ca="true">+IF(AND(ISNUMBER(OFFSET('Sanitation Data'!$D$11,0,10*ROW('Sanitation Data'!D59))),CR65="Yes"),OFFSET('Sanitation Data'!$D$11,0,10*ROW('Sanitation Data'!D59)),IF(AND(ISNUMBER(OFFSET('Sanitation Data'!$D$11,0,10*ROW('Sanitation Data'!D59))),CR65="No",ISNUMBER(OFFSET('Sanitation Data'!$D$11,0,10*ROW('Sanitation Data'!D59)))),CONCATENATE("[",ROUND(OFFSET('Sanitation Data'!$D$11,0,10*ROW('Sanitation Data'!D59)),0),"]"),IF(AND(ISNUMBER(OFFSET('Sanitation Data'!$D$11,0,10*ROW('Sanitation Data'!D59))),CR65="",ISNUMBER(OFFSET('Sanitation Data'!$D$11,0,10*ROW('Sanitation Data'!D59)))),OFFSET('Sanitation Data'!$D$11,0,10*ROW('Sanitation Data'!D59)),NA())))</f>
        <v>#N/A</v>
      </c>
      <c r="AD65" s="251" t="e">
        <f ca="true">+IF(AND(ISNUMBER(OFFSET('Sanitation Data'!$D$12,0,10*ROW('Sanitation Data'!D59))),CS65="Yes"),OFFSET('Sanitation Data'!$D$12,0,10*ROW('Sanitation Data'!D59)),IF(AND(ISNUMBER(OFFSET('Sanitation Data'!$D$12,0,10*ROW('Sanitation Data'!D59))),CS65="No",ISNUMBER(OFFSET('Sanitation Data'!$D$12,0,10*ROW('Sanitation Data'!D59)))),CONCATENATE("[",ROUND(OFFSET('Sanitation Data'!$D$12,0,10*ROW('Sanitation Data'!D59)),0),"]"),IF(AND(ISNUMBER(OFFSET('Sanitation Data'!$D$12,0,10*ROW('Sanitation Data'!D59))),CS65="",ISNUMBER(OFFSET('Sanitation Data'!$D$12,0,10*ROW('Sanitation Data'!D59)))),OFFSET('Sanitation Data'!$D$12,0,10*ROW('Sanitation Data'!D59)),NA())))</f>
        <v>#N/A</v>
      </c>
      <c r="AE65" s="251" t="e">
        <f ca="true">+IF(AND(ISNUMBER(OFFSET('Sanitation Data'!$D$13,0,10*ROW('Sanitation Data'!D59))),CT65="Yes"),OFFSET('Sanitation Data'!$D$13,0,10*ROW('Sanitation Data'!D59)),IF(AND(ISNUMBER(OFFSET('Sanitation Data'!$D$13,0,10*ROW('Sanitation Data'!D59))),CT65="No",ISNUMBER(OFFSET('Sanitation Data'!$D$13,0,10*ROW('Sanitation Data'!D59)))),CONCATENATE("[",ROUND(OFFSET('Sanitation Data'!$D$13,0,10*ROW('Sanitation Data'!D59)),0),"]"),IF(AND(ISNUMBER(OFFSET('Sanitation Data'!$D$13,0,10*ROW('Sanitation Data'!D59))),CT65="",ISNUMBER(OFFSET('Sanitation Data'!$D$13,0,10*ROW('Sanitation Data'!D59)))),OFFSET('Sanitation Data'!$D$13,0,10*ROW('Sanitation Data'!D59)),NA())))</f>
        <v>#N/A</v>
      </c>
      <c r="AF65" s="251" t="e">
        <f ca="true">+IF(AND(ISNUMBER(OFFSET('Sanitation Data'!$E$5,0,10*ROW('Sanitation Data'!E59))),CU65="Yes"),100-OFFSET('Sanitation Data'!$E$5,0,10*ROW('Sanitation Data'!E59)),IF(AND(ISNUMBER(OFFSET('Sanitation Data'!$E$5,0,10*ROW('Sanitation Data'!E59))),CU65="No",ISNUMBER(OFFSET('Sanitation Data'!$E$5,0,10*ROW('Sanitation Data'!E59)))),CONCATENATE("[",ROUND(100-OFFSET('Sanitation Data'!$E$5,0,10*ROW('Sanitation Data'!E59)),0),"]"),IF(AND(ISNUMBER(OFFSET('Sanitation Data'!$E$5,0,10*ROW('Sanitation Data'!E59))),CU65="",ISNUMBER(OFFSET('Sanitation Data'!$E$5,0,10*ROW('Sanitation Data'!E59)))),100-OFFSET('Sanitation Data'!$E$5,0,10*ROW('Sanitation Data'!E59)),NA())))</f>
        <v>#N/A</v>
      </c>
      <c r="AG65" s="251" t="e">
        <f ca="true">+IF(AND(ISNUMBER(OFFSET('Sanitation Data'!$E$7,0,10*ROW('Sanitation Data'!E59))),CV65="Yes"),OFFSET('Sanitation Data'!$E$7,0,10*ROW('Sanitation Data'!E59)),IF(AND(ISNUMBER(OFFSET('Sanitation Data'!$E$7,0,10*ROW('Sanitation Data'!E59))),CV65="No",ISNUMBER(OFFSET('Sanitation Data'!$E$7,0,10*ROW('Sanitation Data'!E59)))),CONCATENATE("[",ROUND(OFFSET('Sanitation Data'!$E$7,0,10*ROW('Sanitation Data'!E59)),0),"]"),IF(AND(ISNUMBER(OFFSET('Sanitation Data'!$E$7,0,10*ROW('Sanitation Data'!E59))),CV65="",ISNUMBER(OFFSET('Sanitation Data'!$E$7,0,10*ROW('Sanitation Data'!E59)))),OFFSET('Sanitation Data'!$E$7,0,10*ROW('Sanitation Data'!E59)),NA())))</f>
        <v>#N/A</v>
      </c>
      <c r="AH65" s="251" t="e">
        <f ca="true">+IF(AND(ISNUMBER(OFFSET('Sanitation Data'!$E$11,0,10*ROW('Sanitation Data'!E59))),CW65="Yes"),OFFSET('Sanitation Data'!$E$11,0,10*ROW('Sanitation Data'!E59)),IF(AND(ISNUMBER(OFFSET('Sanitation Data'!$E$11,0,10*ROW('Sanitation Data'!E59))),CW65="No",ISNUMBER(OFFSET('Sanitation Data'!$E$11,0,10*ROW('Sanitation Data'!E59)))),CONCATENATE("[",ROUND(OFFSET('Sanitation Data'!$E$11,0,10*ROW('Sanitation Data'!E59)),0),"]"),IF(AND(ISNUMBER(OFFSET('Sanitation Data'!$E$11,0,10*ROW('Sanitation Data'!E59))),CW65="",ISNUMBER(OFFSET('Sanitation Data'!$E$11,0,10*ROW('Sanitation Data'!E59)))),OFFSET('Sanitation Data'!$E$11,0,10*ROW('Sanitation Data'!E59)),NA())))</f>
        <v>#N/A</v>
      </c>
      <c r="AI65" s="251" t="e">
        <f ca="true">+IF(AND(ISNUMBER(OFFSET('Sanitation Data'!$E$12,0,10*ROW('Sanitation Data'!E59))),CX65="Yes"),OFFSET('Sanitation Data'!$E$12,0,10*ROW('Sanitation Data'!E59)),IF(AND(ISNUMBER(OFFSET('Sanitation Data'!$E$12,0,10*ROW('Sanitation Data'!E59))),CX65="No",ISNUMBER(OFFSET('Sanitation Data'!$E$12,0,10*ROW('Sanitation Data'!E59)))),CONCATENATE("[",ROUND(OFFSET('Sanitation Data'!$E$12,0,10*ROW('Sanitation Data'!E59)),0),"]"),IF(AND(ISNUMBER(OFFSET('Sanitation Data'!$E$12,0,10*ROW('Sanitation Data'!E59))),CX65="",ISNUMBER(OFFSET('Sanitation Data'!$E$12,0,10*ROW('Sanitation Data'!E59)))),OFFSET('Sanitation Data'!$E$12,0,10*ROW('Sanitation Data'!E59)),NA())))</f>
        <v>#N/A</v>
      </c>
      <c r="AJ65" s="251" t="e">
        <f ca="true">+IF(AND(ISNUMBER(OFFSET('Sanitation Data'!$E$13,0,10*ROW('Sanitation Data'!E59))),CY65="Yes"),OFFSET('Sanitation Data'!$E$13,0,10*ROW('Sanitation Data'!E59)),IF(AND(ISNUMBER(OFFSET('Sanitation Data'!$E$13,0,10*ROW('Sanitation Data'!E59))),CY65="No",ISNUMBER(OFFSET('Sanitation Data'!$E$13,0,10*ROW('Sanitation Data'!E59)))),CONCATENATE("[",ROUND(OFFSET('Sanitation Data'!$E$13,0,10*ROW('Sanitation Data'!E59)),0),"]"),IF(AND(ISNUMBER(OFFSET('Sanitation Data'!$E$13,0,10*ROW('Sanitation Data'!E59))),CY65="",ISNUMBER(OFFSET('Sanitation Data'!$E$13,0,10*ROW('Sanitation Data'!E59)))),OFFSET('Sanitation Data'!$E$13,0,10*ROW('Sanitation Data'!E59)),NA())))</f>
        <v>#N/A</v>
      </c>
      <c r="AK65" s="251" t="e">
        <f ca="true">+IF(AND(ISNUMBER(OFFSET('Sanitation Data'!$F$5,0,10*ROW('Sanitation Data'!F59))),CZ65="Yes"),100-OFFSET('Sanitation Data'!$F$5,0,10*ROW('Sanitation Data'!F59)),IF(AND(ISNUMBER(OFFSET('Sanitation Data'!$F$5,0,10*ROW('Sanitation Data'!F59))),CZ65="No",ISNUMBER(OFFSET('Sanitation Data'!$F$5,0,10*ROW('Sanitation Data'!F59)))),CONCATENATE("[",ROUND(100-OFFSET('Sanitation Data'!$F$5,0,10*ROW('Sanitation Data'!F59)),0),"]"),IF(AND(ISNUMBER(OFFSET('Sanitation Data'!$F$5,0,10*ROW('Sanitation Data'!F59))),CZ65="",ISNUMBER(OFFSET('Sanitation Data'!$F$5,0,10*ROW('Sanitation Data'!F59)))),100-OFFSET('Sanitation Data'!$F$5,0,10*ROW('Sanitation Data'!F59)),NA())))</f>
        <v>#N/A</v>
      </c>
      <c r="AL65" s="251" t="e">
        <f ca="true">+IF(AND(ISNUMBER(OFFSET('Sanitation Data'!$F$7,0,10*ROW('Sanitation Data'!F59))),DA65="Yes"),OFFSET('Sanitation Data'!$F$7,0,10*ROW('Sanitation Data'!F59)),IF(AND(ISNUMBER(OFFSET('Sanitation Data'!$F$7,0,10*ROW('Sanitation Data'!F59))),DA65="No",ISNUMBER(OFFSET('Sanitation Data'!$F$7,0,10*ROW('Sanitation Data'!F59)))),CONCATENATE("[",ROUND(OFFSET('Sanitation Data'!$F$7,0,10*ROW('Sanitation Data'!F59)),0),"]"),IF(AND(ISNUMBER(OFFSET('Sanitation Data'!$F$7,0,10*ROW('Sanitation Data'!F59))),DA65="",ISNUMBER(OFFSET('Sanitation Data'!$F$7,0,10*ROW('Sanitation Data'!F59)))),OFFSET('Sanitation Data'!$F$7,0,10*ROW('Sanitation Data'!F59)),NA())))</f>
        <v>#N/A</v>
      </c>
      <c r="AM65" s="251" t="e">
        <f ca="true">+IF(AND(ISNUMBER(OFFSET('Sanitation Data'!$F$11,0,10*ROW('Sanitation Data'!F59))),DB65="Yes"),OFFSET('Sanitation Data'!$F$11,0,10*ROW('Sanitation Data'!F59)),IF(AND(ISNUMBER(OFFSET('Sanitation Data'!$F$11,0,10*ROW('Sanitation Data'!F59))),DB65="No",ISNUMBER(OFFSET('Sanitation Data'!$F$11,0,10*ROW('Sanitation Data'!F59)))),CONCATENATE("[",ROUND(OFFSET('Sanitation Data'!$F$11,0,10*ROW('Sanitation Data'!F59)),0),"]"),IF(AND(ISNUMBER(OFFSET('Sanitation Data'!$F$11,0,10*ROW('Sanitation Data'!F59))),DB65="",ISNUMBER(OFFSET('Sanitation Data'!$F$11,0,10*ROW('Sanitation Data'!F59)))),OFFSET('Sanitation Data'!$F$11,0,10*ROW('Sanitation Data'!F59)),NA())))</f>
        <v>#N/A</v>
      </c>
      <c r="AN65" s="251" t="e">
        <f ca="true">+IF(AND(ISNUMBER(OFFSET('Sanitation Data'!$F$12,0,10*ROW('Sanitation Data'!F59))),DC65="Yes"),OFFSET('Sanitation Data'!$F$12,0,10*ROW('Sanitation Data'!F59)),IF(AND(ISNUMBER(OFFSET('Sanitation Data'!$F$12,0,10*ROW('Sanitation Data'!F59))),DC65="No",ISNUMBER(OFFSET('Sanitation Data'!$F$12,0,10*ROW('Sanitation Data'!F59)))),CONCATENATE("[",ROUND(OFFSET('Sanitation Data'!$F$12,0,10*ROW('Sanitation Data'!F59)),0),"]"),IF(AND(ISNUMBER(OFFSET('Sanitation Data'!$F$12,0,10*ROW('Sanitation Data'!F59))),DC65="",ISNUMBER(OFFSET('Sanitation Data'!$F$12,0,10*ROW('Sanitation Data'!F59)))),OFFSET('Sanitation Data'!$F$12,0,10*ROW('Sanitation Data'!F59)),NA())))</f>
        <v>#N/A</v>
      </c>
      <c r="AO65" s="251" t="e">
        <f ca="true">+IF(AND(ISNUMBER(OFFSET('Sanitation Data'!$F$13,0,10*ROW('Sanitation Data'!F59))),DD65="Yes"),OFFSET('Sanitation Data'!$F$13,0,10*ROW('Sanitation Data'!F59)),IF(AND(ISNUMBER(OFFSET('Sanitation Data'!$F$13,0,10*ROW('Sanitation Data'!F59))),DD65="No",ISNUMBER(OFFSET('Sanitation Data'!$F$13,0,10*ROW('Sanitation Data'!F59)))),CONCATENATE("[",ROUND(OFFSET('Sanitation Data'!$F$13,0,10*ROW('Sanitation Data'!F59)),0),"]"),IF(AND(ISNUMBER(OFFSET('Sanitation Data'!$F$13,0,10*ROW('Sanitation Data'!F59))),DD65="",ISNUMBER(OFFSET('Sanitation Data'!$F$13,0,10*ROW('Sanitation Data'!F59)))),OFFSET('Sanitation Data'!$F$13,0,10*ROW('Sanitation Data'!F59)),NA())))</f>
        <v>#N/A</v>
      </c>
      <c r="AP65" s="251" t="e">
        <f ca="true">+IF(AND(ISNUMBER(OFFSET('Sanitation Data'!$G$5,0,10*ROW('Sanitation Data'!G59))),DE65="Yes"),100-OFFSET('Sanitation Data'!$G$5,0,10*ROW('Sanitation Data'!G59)),IF(AND(ISNUMBER(OFFSET('Sanitation Data'!$G$5,0,10*ROW('Sanitation Data'!G59))),DE65="No",ISNUMBER(OFFSET('Sanitation Data'!$G$5,0,10*ROW('Sanitation Data'!G59)))),CONCATENATE("[",ROUND(100-OFFSET('Sanitation Data'!$G$5,0,10*ROW('Sanitation Data'!G59)),0),"]"),IF(AND(ISNUMBER(OFFSET('Sanitation Data'!$G$5,0,10*ROW('Sanitation Data'!G59))),DE65="",ISNUMBER(OFFSET('Sanitation Data'!$G$5,0,10*ROW('Sanitation Data'!G59)))),100-OFFSET('Sanitation Data'!$G$5,0,10*ROW('Sanitation Data'!G59)),NA())))</f>
        <v>#N/A</v>
      </c>
      <c r="AQ65" s="251" t="e">
        <f ca="true">+IF(AND(ISNUMBER(OFFSET('Sanitation Data'!$G$7,0,10*ROW('Sanitation Data'!G59))),DF65="Yes"),OFFSET('Sanitation Data'!$G$7,0,10*ROW('Sanitation Data'!G59)),IF(AND(ISNUMBER(OFFSET('Sanitation Data'!$G$7,0,10*ROW('Sanitation Data'!G59))),DF65="No",ISNUMBER(OFFSET('Sanitation Data'!$G$7,0,10*ROW('Sanitation Data'!G59)))),CONCATENATE("[",ROUND(OFFSET('Sanitation Data'!$G$7,0,10*ROW('Sanitation Data'!G59)),0),"]"),IF(AND(ISNUMBER(OFFSET('Sanitation Data'!$G$7,0,10*ROW('Sanitation Data'!G59))),DF65="",ISNUMBER(OFFSET('Sanitation Data'!$G$7,0,10*ROW('Sanitation Data'!G59)))),OFFSET('Sanitation Data'!$G$7,0,10*ROW('Sanitation Data'!G59)),NA())))</f>
        <v>#N/A</v>
      </c>
      <c r="AR65" s="251" t="e">
        <f ca="true">+IF(AND(ISNUMBER(OFFSET('Sanitation Data'!$G$11,0,10*ROW('Sanitation Data'!G59))),DG65="Yes"),OFFSET('Sanitation Data'!$G$11,0,10*ROW('Sanitation Data'!G59)),IF(AND(ISNUMBER(OFFSET('Sanitation Data'!$G$11,0,10*ROW('Sanitation Data'!G59))),DG65="No",ISNUMBER(OFFSET('Sanitation Data'!$G$11,0,10*ROW('Sanitation Data'!G59)))),CONCATENATE("[",ROUND(OFFSET('Sanitation Data'!$G$11,0,10*ROW('Sanitation Data'!G59)),0),"]"),IF(AND(ISNUMBER(OFFSET('Sanitation Data'!$G$11,0,10*ROW('Sanitation Data'!G59))),DG65="",ISNUMBER(OFFSET('Sanitation Data'!$G$11,0,10*ROW('Sanitation Data'!G59)))),OFFSET('Sanitation Data'!$G$11,0,10*ROW('Sanitation Data'!G59)),NA())))</f>
        <v>#N/A</v>
      </c>
      <c r="AS65" s="251" t="e">
        <f ca="true">+IF(AND(ISNUMBER(OFFSET('Sanitation Data'!$G$12,0,10*ROW('Sanitation Data'!G59))),DH65="Yes"),OFFSET('Sanitation Data'!$G$12,0,10*ROW('Sanitation Data'!G59)),IF(AND(ISNUMBER(OFFSET('Sanitation Data'!$G$12,0,10*ROW('Sanitation Data'!G59))),DH65="No",ISNUMBER(OFFSET('Sanitation Data'!$G$12,0,10*ROW('Sanitation Data'!G59)))),CONCATENATE("[",ROUND(OFFSET('Sanitation Data'!$G$12,0,10*ROW('Sanitation Data'!G59)),0),"]"),IF(AND(ISNUMBER(OFFSET('Sanitation Data'!$G$12,0,10*ROW('Sanitation Data'!G59))),DH65="",ISNUMBER(OFFSET('Sanitation Data'!$G$12,0,10*ROW('Sanitation Data'!G59)))),OFFSET('Sanitation Data'!$G$12,0,10*ROW('Sanitation Data'!G59)),NA())))</f>
        <v>#N/A</v>
      </c>
      <c r="AT65" s="251" t="e">
        <f ca="true">+IF(AND(ISNUMBER(OFFSET('Sanitation Data'!$G$13,0,10*ROW('Sanitation Data'!G59))),DI65="Yes"),OFFSET('Sanitation Data'!$G$13,0,10*ROW('Sanitation Data'!G59)),IF(AND(ISNUMBER(OFFSET('Sanitation Data'!$G$13,0,10*ROW('Sanitation Data'!G59))),DI65="No",ISNUMBER(OFFSET('Sanitation Data'!$G$13,0,10*ROW('Sanitation Data'!G59)))),CONCATENATE("[",ROUND(OFFSET('Sanitation Data'!$G$13,0,10*ROW('Sanitation Data'!G59)),0),"]"),IF(AND(ISNUMBER(OFFSET('Sanitation Data'!$G$13,0,10*ROW('Sanitation Data'!G59))),DI65="",ISNUMBER(OFFSET('Sanitation Data'!$G$13,0,10*ROW('Sanitation Data'!G59)))),OFFSET('Sanitation Data'!$G$13,0,10*ROW('Sanitation Data'!G59)),NA())))</f>
        <v>#N/A</v>
      </c>
      <c r="AU65" s="251" t="e">
        <f ca="true">+IF(AND(ISNUMBER(OFFSET('Sanitation Data'!$H$5,0,10*ROW('Sanitation Data'!H59))),DJ65="Yes"),100-OFFSET('Sanitation Data'!$H$5,0,10*ROW('Sanitation Data'!H59)),IF(AND(ISNUMBER(OFFSET('Sanitation Data'!$H$5,0,10*ROW('Sanitation Data'!H59))),DJ65="No",ISNUMBER(OFFSET('Sanitation Data'!$H$5,0,10*ROW('Sanitation Data'!H59)))),CONCATENATE("[",ROUND(100-OFFSET('Sanitation Data'!$H$5,0,10*ROW('Sanitation Data'!H59)),0),"]"),IF(AND(ISNUMBER(OFFSET('Sanitation Data'!$H$5,0,10*ROW('Sanitation Data'!H59))),DJ65="",ISNUMBER(OFFSET('Sanitation Data'!$H$5,0,10*ROW('Sanitation Data'!H59)))),100-OFFSET('Sanitation Data'!$H$5,0,10*ROW('Sanitation Data'!H59)),NA())))</f>
        <v>#N/A</v>
      </c>
      <c r="AV65" s="251" t="e">
        <f ca="true">+IF(AND(ISNUMBER(OFFSET('Sanitation Data'!$H$7,0,10*ROW('Sanitation Data'!H59))),DK65="Yes"),OFFSET('Sanitation Data'!$H$7,0,10*ROW('Sanitation Data'!H59)),IF(AND(ISNUMBER(OFFSET('Sanitation Data'!$H$7,0,10*ROW('Sanitation Data'!H59))),DK65="No",ISNUMBER(OFFSET('Sanitation Data'!$H$7,0,10*ROW('Sanitation Data'!H59)))),CONCATENATE("[",ROUND(OFFSET('Sanitation Data'!$H$7,0,10*ROW('Sanitation Data'!H59)),0),"]"),IF(AND(ISNUMBER(OFFSET('Sanitation Data'!$H$7,0,10*ROW('Sanitation Data'!H59))),DK65="",ISNUMBER(OFFSET('Sanitation Data'!$H$7,0,10*ROW('Sanitation Data'!H59)))),OFFSET('Sanitation Data'!$H$7,0,10*ROW('Sanitation Data'!H59)),NA())))</f>
        <v>#N/A</v>
      </c>
      <c r="AW65" s="251" t="e">
        <f ca="true">+IF(AND(ISNUMBER(OFFSET('Sanitation Data'!$H$11,0,10*ROW('Sanitation Data'!H59))),DL65="Yes"),OFFSET('Sanitation Data'!$H$11,0,10*ROW('Sanitation Data'!H59)),IF(AND(ISNUMBER(OFFSET('Sanitation Data'!$H$11,0,10*ROW('Sanitation Data'!H59))),DL65="No",ISNUMBER(OFFSET('Sanitation Data'!$H$11,0,10*ROW('Sanitation Data'!H59)))),CONCATENATE("[",ROUND(OFFSET('Sanitation Data'!$H$11,0,10*ROW('Sanitation Data'!H59)),0),"]"),IF(AND(ISNUMBER(OFFSET('Sanitation Data'!$H$11,0,10*ROW('Sanitation Data'!H59))),DL65="",ISNUMBER(OFFSET('Sanitation Data'!$H$11,0,10*ROW('Sanitation Data'!H59)))),OFFSET('Sanitation Data'!$H$11,0,10*ROW('Sanitation Data'!H59)),NA())))</f>
        <v>#N/A</v>
      </c>
      <c r="AX65" s="251" t="e">
        <f ca="true">+IF(AND(ISNUMBER(OFFSET('Sanitation Data'!$H$12,0,10*ROW('Sanitation Data'!H59))),DM65="Yes"),OFFSET('Sanitation Data'!$H$12,0,10*ROW('Sanitation Data'!H59)),IF(AND(ISNUMBER(OFFSET('Sanitation Data'!$H$12,0,10*ROW('Sanitation Data'!H59))),DM65="No",ISNUMBER(OFFSET('Sanitation Data'!$H$12,0,10*ROW('Sanitation Data'!H59)))),CONCATENATE("[",ROUND(OFFSET('Sanitation Data'!$H$12,0,10*ROW('Sanitation Data'!H59)),0),"]"),IF(AND(ISNUMBER(OFFSET('Sanitation Data'!$H$12,0,10*ROW('Sanitation Data'!H59))),DM65="",ISNUMBER(OFFSET('Sanitation Data'!$H$12,0,10*ROW('Sanitation Data'!H59)))),OFFSET('Sanitation Data'!$H$12,0,10*ROW('Sanitation Data'!H59)),NA())))</f>
        <v>#N/A</v>
      </c>
      <c r="AY65" s="251" t="e">
        <f ca="true">+IF(AND(ISNUMBER(OFFSET('Sanitation Data'!$H$13,0,10*ROW('Sanitation Data'!H59))),DN65="Yes"),OFFSET('Sanitation Data'!$H$13,0,10*ROW('Sanitation Data'!H59)),IF(AND(ISNUMBER(OFFSET('Sanitation Data'!$H$13,0,10*ROW('Sanitation Data'!H59))),DN65="No",ISNUMBER(OFFSET('Sanitation Data'!$H$13,0,10*ROW('Sanitation Data'!H59)))),CONCATENATE("[",ROUND(OFFSET('Sanitation Data'!$H$13,0,10*ROW('Sanitation Data'!H59)),0),"]"),IF(AND(ISNUMBER(OFFSET('Sanitation Data'!$H$13,0,10*ROW('Sanitation Data'!H59))),DN65="",ISNUMBER(OFFSET('Sanitation Data'!$H$13,0,10*ROW('Sanitation Data'!H59)))),OFFSET('Sanitation Data'!$H$13,0,10*ROW('Sanitation Data'!H59)),NA())))</f>
        <v>#N/A</v>
      </c>
      <c r="AZ65" s="252" t="e">
        <f ca="true">+IF(AND(ISNUMBER(OFFSET('Hygiene Data'!$C$6,0,10*ROW('Hygiene Data'!C59))),DO65="Yes"),OFFSET('Hygiene Data'!$C$6,0,10*ROW('Hygiene Data'!C59)),IF(AND(ISNUMBER(OFFSET('Hygiene Data'!$C$6,0,10*ROW('Hygiene Data'!C59))),DO65="No",ISNUMBER(OFFSET('Hygiene Data'!$C$6,0,10*ROW('Hygiene Data'!C59)))),CONCATENATE("[",ROUND(OFFSET('Hygiene Data'!$C$6,0,10*ROW('Hygiene Data'!C59)),0),"]"),IF(AND(ISNUMBER(OFFSET('Hygiene Data'!$C$6,0,10*ROW('Hygiene Data'!C59))),DO65="",ISNUMBER(OFFSET('Hygiene Data'!$C$6,0,10*ROW('Hygiene Data'!C59)))),OFFSET('Hygiene Data'!$C$6,0,10*ROW('Hygiene Data'!C59)),NA())))</f>
        <v>#N/A</v>
      </c>
      <c r="BA65" s="252" t="e">
        <f ca="true">+IF(AND(ISNUMBER(OFFSET('Hygiene Data'!$C$8,0,10*ROW('Hygiene Data'!C59))),DP65="Yes"),OFFSET('Hygiene Data'!$C$8,0,10*ROW('Hygiene Data'!C59)),IF(AND(ISNUMBER(OFFSET('Hygiene Data'!$C$8,0,10*ROW('Hygiene Data'!C59))),DP65="No",ISNUMBER(OFFSET('Hygiene Data'!$C$8,0,10*ROW('Hygiene Data'!C59)))),CONCATENATE("[",ROUND(OFFSET('Hygiene Data'!$C$8,0,10*ROW('Hygiene Data'!C59)),0),"]"),IF(AND(ISNUMBER(OFFSET('Hygiene Data'!$C$8,0,10*ROW('Hygiene Data'!C59))),DP65="",ISNUMBER(OFFSET('Hygiene Data'!$C$8,0,10*ROW('Hygiene Data'!C59)))),OFFSET('Hygiene Data'!$C$8,0,10*ROW('Hygiene Data'!C59)),NA())))</f>
        <v>#N/A</v>
      </c>
      <c r="BB65" s="252" t="e">
        <f ca="true">+IF(AND(ISNUMBER(OFFSET('Hygiene Data'!$C$10,0,10*ROW('Hygiene Data'!C59))),DQ65="Yes"),OFFSET('Hygiene Data'!$C$10,0,10*ROW('Hygiene Data'!C59)),IF(AND(ISNUMBER(OFFSET('Hygiene Data'!$C$10,0,10*ROW('Hygiene Data'!C59))),DQ65="No",ISNUMBER(OFFSET('Hygiene Data'!$C$10,0,10*ROW('Hygiene Data'!C59)))),CONCATENATE("[",ROUND(OFFSET('Hygiene Data'!$C$10,0,10*ROW('Hygiene Data'!C59)),0),"]"),IF(AND(ISNUMBER(OFFSET('Hygiene Data'!$C$10,0,10*ROW('Hygiene Data'!C59))),DQ65="",ISNUMBER(OFFSET('Hygiene Data'!$C$10,0,10*ROW('Hygiene Data'!C59)))),OFFSET('Hygiene Data'!$C$10,0,10*ROW('Hygiene Data'!C59)),NA())))</f>
        <v>#N/A</v>
      </c>
      <c r="BC65" s="252" t="e">
        <f ca="true">+IF(AND(ISNUMBER(OFFSET('Hygiene Data'!$D$6,0,10*ROW('Hygiene Data'!D59))),DR65="Yes"),OFFSET('Hygiene Data'!$D$6,0,10*ROW('Hygiene Data'!D59)),IF(AND(ISNUMBER(OFFSET('Hygiene Data'!$D$6,0,10*ROW('Hygiene Data'!D59))),DR65="No",ISNUMBER(OFFSET('Hygiene Data'!$D$6,0,10*ROW('Hygiene Data'!D59)))),CONCATENATE("[",ROUND(OFFSET('Hygiene Data'!$D$6,0,10*ROW('Hygiene Data'!D59)),0),"]"),IF(AND(ISNUMBER(OFFSET('Hygiene Data'!$D$6,0,10*ROW('Hygiene Data'!D59))),DR65="",ISNUMBER(OFFSET('Hygiene Data'!$D$6,0,10*ROW('Hygiene Data'!D59)))),OFFSET('Hygiene Data'!$D$6,0,10*ROW('Hygiene Data'!D59)),NA())))</f>
        <v>#N/A</v>
      </c>
      <c r="BD65" s="252" t="e">
        <f ca="true">+IF(AND(ISNUMBER(OFFSET('Hygiene Data'!$D$8,0,10*ROW('Hygiene Data'!D59))),DS65="Yes"),OFFSET('Hygiene Data'!$D$8,0,10*ROW('Hygiene Data'!D59)),IF(AND(ISNUMBER(OFFSET('Hygiene Data'!$D$8,0,10*ROW('Hygiene Data'!D59))),DS65="No",ISNUMBER(OFFSET('Hygiene Data'!$D$8,0,10*ROW('Hygiene Data'!D59)))),CONCATENATE("[",ROUND(OFFSET('Hygiene Data'!$D$8,0,10*ROW('Hygiene Data'!D59)),0),"]"),IF(AND(ISNUMBER(OFFSET('Hygiene Data'!$D$8,0,10*ROW('Hygiene Data'!D59))),DS65="",ISNUMBER(OFFSET('Hygiene Data'!$D$8,0,10*ROW('Hygiene Data'!D59)))),OFFSET('Hygiene Data'!$D$8,0,10*ROW('Hygiene Data'!D59)),NA())))</f>
        <v>#N/A</v>
      </c>
      <c r="BE65" s="252" t="e">
        <f ca="true">+IF(AND(ISNUMBER(OFFSET('Hygiene Data'!$D$10,0,10*ROW('Hygiene Data'!D59))),DT65="Yes"),OFFSET('Hygiene Data'!$D$10,0,10*ROW('Hygiene Data'!D59)),IF(AND(ISNUMBER(OFFSET('Hygiene Data'!$D$10,0,10*ROW('Hygiene Data'!D59))),DT65="No",ISNUMBER(OFFSET('Hygiene Data'!$D$10,0,10*ROW('Hygiene Data'!D59)))),CONCATENATE("[",ROUND(OFFSET('Hygiene Data'!$D$10,0,10*ROW('Hygiene Data'!D59)),0),"]"),IF(AND(ISNUMBER(OFFSET('Hygiene Data'!$D$10,0,10*ROW('Hygiene Data'!D59))),DT65="",ISNUMBER(OFFSET('Hygiene Data'!$D$10,0,10*ROW('Hygiene Data'!D59)))),OFFSET('Hygiene Data'!$D$10,0,10*ROW('Hygiene Data'!D59)),NA())))</f>
        <v>#N/A</v>
      </c>
      <c r="BF65" s="252" t="e">
        <f ca="true">+IF(AND(ISNUMBER(OFFSET('Hygiene Data'!$E$6,0,10*ROW('Hygiene Data'!E59))),DU65="Yes"),OFFSET('Hygiene Data'!$E$6,0,10*ROW('Hygiene Data'!E59)),IF(AND(ISNUMBER(OFFSET('Hygiene Data'!$E$6,0,10*ROW('Hygiene Data'!E59))),DU65="No",ISNUMBER(OFFSET('Hygiene Data'!$E$6,0,10*ROW('Hygiene Data'!E59)))),CONCATENATE("[",ROUND(OFFSET('Hygiene Data'!$E$6,0,10*ROW('Hygiene Data'!E59)),0),"]"),IF(AND(ISNUMBER(OFFSET('Hygiene Data'!$E$6,0,10*ROW('Hygiene Data'!E59))),DU65="",ISNUMBER(OFFSET('Hygiene Data'!$E$6,0,10*ROW('Hygiene Data'!E59)))),OFFSET('Hygiene Data'!$E$6,0,10*ROW('Hygiene Data'!E59)),NA())))</f>
        <v>#N/A</v>
      </c>
      <c r="BG65" s="252" t="e">
        <f ca="true">+IF(AND(ISNUMBER(OFFSET('Hygiene Data'!$E$8,0,10*ROW('Hygiene Data'!E59))),DV65="Yes"),OFFSET('Hygiene Data'!$E$8,0,10*ROW('Hygiene Data'!E59)),IF(AND(ISNUMBER(OFFSET('Hygiene Data'!$E$8,0,10*ROW('Hygiene Data'!E59))),DV65="No",ISNUMBER(OFFSET('Hygiene Data'!$E$8,0,10*ROW('Hygiene Data'!E59)))),CONCATENATE("[",ROUND(OFFSET('Hygiene Data'!$E$8,0,10*ROW('Hygiene Data'!E59)),0),"]"),IF(AND(ISNUMBER(OFFSET('Hygiene Data'!$E$8,0,10*ROW('Hygiene Data'!E59))),DV65="",ISNUMBER(OFFSET('Hygiene Data'!$E$8,0,10*ROW('Hygiene Data'!E59)))),OFFSET('Hygiene Data'!$E$8,0,10*ROW('Hygiene Data'!E59)),NA())))</f>
        <v>#N/A</v>
      </c>
      <c r="BH65" s="252" t="e">
        <f ca="true">+IF(AND(ISNUMBER(OFFSET('Hygiene Data'!$E$10,0,10*ROW('Hygiene Data'!E59))),DW65="Yes"),OFFSET('Hygiene Data'!$E$10,0,10*ROW('Hygiene Data'!E59)),IF(AND(ISNUMBER(OFFSET('Hygiene Data'!$E$10,0,10*ROW('Hygiene Data'!E59))),DW65="No",ISNUMBER(OFFSET('Hygiene Data'!$E$10,0,10*ROW('Hygiene Data'!E59)))),CONCATENATE("[",ROUND(OFFSET('Hygiene Data'!$E$10,0,10*ROW('Hygiene Data'!E59)),0),"]"),IF(AND(ISNUMBER(OFFSET('Hygiene Data'!$E$10,0,10*ROW('Hygiene Data'!E59))),DW65="",ISNUMBER(OFFSET('Hygiene Data'!$E$10,0,10*ROW('Hygiene Data'!E59)))),OFFSET('Hygiene Data'!$E$10,0,10*ROW('Hygiene Data'!E59)),NA())))</f>
        <v>#N/A</v>
      </c>
      <c r="BI65" s="252" t="e">
        <f ca="true">+IF(AND(ISNUMBER(OFFSET('Hygiene Data'!$F$6,0,10*ROW('Hygiene Data'!F59))),DX65="Yes"),OFFSET('Hygiene Data'!$F$6,0,10*ROW('Hygiene Data'!F59)),IF(AND(ISNUMBER(OFFSET('Hygiene Data'!$F$6,0,10*ROW('Hygiene Data'!F59))),DX65="No",ISNUMBER(OFFSET('Hygiene Data'!$F$6,0,10*ROW('Hygiene Data'!F59)))),CONCATENATE("[",ROUND(OFFSET('Hygiene Data'!$F$6,0,10*ROW('Hygiene Data'!F59)),0),"]"),IF(AND(ISNUMBER(OFFSET('Hygiene Data'!$F$6,0,10*ROW('Hygiene Data'!F59))),DX65="",ISNUMBER(OFFSET('Hygiene Data'!$F$6,0,10*ROW('Hygiene Data'!F59)))),OFFSET('Hygiene Data'!$F$6,0,10*ROW('Hygiene Data'!F59)),NA())))</f>
        <v>#N/A</v>
      </c>
      <c r="BJ65" s="252" t="e">
        <f ca="true">+IF(AND(ISNUMBER(OFFSET('Hygiene Data'!$F$8,0,10*ROW('Hygiene Data'!F59))),DY65="Yes"),OFFSET('Hygiene Data'!$F$8,0,10*ROW('Hygiene Data'!F59)),IF(AND(ISNUMBER(OFFSET('Hygiene Data'!$F$8,0,10*ROW('Hygiene Data'!F59))),DY65="No",ISNUMBER(OFFSET('Hygiene Data'!$F$8,0,10*ROW('Hygiene Data'!F59)))),CONCATENATE("[",ROUND(OFFSET('Hygiene Data'!$F$8,0,10*ROW('Hygiene Data'!F59)),0),"]"),IF(AND(ISNUMBER(OFFSET('Hygiene Data'!$F$8,0,10*ROW('Hygiene Data'!F59))),DY65="",ISNUMBER(OFFSET('Hygiene Data'!$F$8,0,10*ROW('Hygiene Data'!F59)))),OFFSET('Hygiene Data'!$F$8,0,10*ROW('Hygiene Data'!F59)),NA())))</f>
        <v>#N/A</v>
      </c>
      <c r="BK65" s="252" t="e">
        <f ca="true">+IF(AND(ISNUMBER(OFFSET('Hygiene Data'!$F$10,0,10*ROW('Hygiene Data'!F59))),DZ65="Yes"),OFFSET('Hygiene Data'!$F$10,0,10*ROW('Hygiene Data'!F59)),IF(AND(ISNUMBER(OFFSET('Hygiene Data'!$F$10,0,10*ROW('Hygiene Data'!F59))),DZ65="No",ISNUMBER(OFFSET('Hygiene Data'!$F$10,0,10*ROW('Hygiene Data'!F59)))),CONCATENATE("[",ROUND(OFFSET('Hygiene Data'!$F$10,0,10*ROW('Hygiene Data'!F59)),0),"]"),IF(AND(ISNUMBER(OFFSET('Hygiene Data'!$F$10,0,10*ROW('Hygiene Data'!F59))),DZ65="",ISNUMBER(OFFSET('Hygiene Data'!$F$10,0,10*ROW('Hygiene Data'!F59)))),OFFSET('Hygiene Data'!$F$10,0,10*ROW('Hygiene Data'!F59)),NA())))</f>
        <v>#N/A</v>
      </c>
      <c r="BL65" s="252" t="e">
        <f ca="true">+IF(AND(ISNUMBER(OFFSET('Hygiene Data'!$G$6,0,10*ROW('Hygiene Data'!G59))),EA65="Yes"),OFFSET('Hygiene Data'!$G$6,0,10*ROW('Hygiene Data'!G59)),IF(AND(ISNUMBER(OFFSET('Hygiene Data'!$G$6,0,10*ROW('Hygiene Data'!G59))),EA65="No",ISNUMBER(OFFSET('Hygiene Data'!$G$6,0,10*ROW('Hygiene Data'!G59)))),CONCATENATE("[",ROUND(OFFSET('Hygiene Data'!$G$6,0,10*ROW('Hygiene Data'!G59)),0),"]"),IF(AND(ISNUMBER(OFFSET('Hygiene Data'!$G$6,0,10*ROW('Hygiene Data'!G59))),EA65="",ISNUMBER(OFFSET('Hygiene Data'!$G$6,0,10*ROW('Hygiene Data'!G59)))),OFFSET('Hygiene Data'!$G$6,0,10*ROW('Hygiene Data'!G59)),NA())))</f>
        <v>#N/A</v>
      </c>
      <c r="BM65" s="252" t="e">
        <f ca="true">+IF(AND(ISNUMBER(OFFSET('Hygiene Data'!$G$8,0,10*ROW('Hygiene Data'!G59))),EB65="Yes"),OFFSET('Hygiene Data'!$G$8,0,10*ROW('Hygiene Data'!G59)),IF(AND(ISNUMBER(OFFSET('Hygiene Data'!$G$8,0,10*ROW('Hygiene Data'!G59))),EB65="No",ISNUMBER(OFFSET('Hygiene Data'!$G$8,0,10*ROW('Hygiene Data'!G59)))),CONCATENATE("[",ROUND(OFFSET('Hygiene Data'!$G$8,0,10*ROW('Hygiene Data'!G59)),0),"]"),IF(AND(ISNUMBER(OFFSET('Hygiene Data'!$G$8,0,10*ROW('Hygiene Data'!G59))),EB65="",ISNUMBER(OFFSET('Hygiene Data'!$G$8,0,10*ROW('Hygiene Data'!G59)))),OFFSET('Hygiene Data'!$G$8,0,10*ROW('Hygiene Data'!G59)),NA())))</f>
        <v>#N/A</v>
      </c>
      <c r="BN65" s="252" t="e">
        <f ca="true">+IF(AND(ISNUMBER(OFFSET('Hygiene Data'!$G$10,0,10*ROW('Hygiene Data'!G59))),EC65="Yes"),OFFSET('Hygiene Data'!$G$10,0,10*ROW('Hygiene Data'!G59)),IF(AND(ISNUMBER(OFFSET('Hygiene Data'!$G$10,0,10*ROW('Hygiene Data'!G59))),EC65="No",ISNUMBER(OFFSET('Hygiene Data'!$G$10,0,10*ROW('Hygiene Data'!G59)))),CONCATENATE("[",ROUND(OFFSET('Hygiene Data'!$G$10,0,10*ROW('Hygiene Data'!G59)),0),"]"),IF(AND(ISNUMBER(OFFSET('Hygiene Data'!$G$10,0,10*ROW('Hygiene Data'!G59))),EC65="",ISNUMBER(OFFSET('Hygiene Data'!$G$10,0,10*ROW('Hygiene Data'!G59)))),OFFSET('Hygiene Data'!$G$10,0,10*ROW('Hygiene Data'!G59)),NA())))</f>
        <v>#N/A</v>
      </c>
      <c r="BO65" s="252" t="e">
        <f ca="true">+IF(AND(ISNUMBER(OFFSET('Hygiene Data'!$H$6,0,10*ROW('Hygiene Data'!H59))),ED65="Yes"),OFFSET('Hygiene Data'!$H$6,0,10*ROW('Hygiene Data'!H59)),IF(AND(ISNUMBER(OFFSET('Hygiene Data'!$H$6,0,10*ROW('Hygiene Data'!H59))),ED65="No",ISNUMBER(OFFSET('Hygiene Data'!$H$6,0,10*ROW('Hygiene Data'!H59)))),CONCATENATE("[",ROUND(OFFSET('Hygiene Data'!$H$6,0,10*ROW('Hygiene Data'!H59)),0),"]"),IF(AND(ISNUMBER(OFFSET('Hygiene Data'!$H$6,0,10*ROW('Hygiene Data'!H59))),ED65="",ISNUMBER(OFFSET('Hygiene Data'!$H$6,0,10*ROW('Hygiene Data'!H59)))),OFFSET('Hygiene Data'!$H$6,0,10*ROW('Hygiene Data'!H59)),NA())))</f>
        <v>#N/A</v>
      </c>
      <c r="BP65" s="252" t="e">
        <f ca="true">+IF(AND(ISNUMBER(OFFSET('Hygiene Data'!$H$8,0,10*ROW('Hygiene Data'!H59))),EE65="Yes"),OFFSET('Hygiene Data'!$H$8,0,10*ROW('Hygiene Data'!H59)),IF(AND(ISNUMBER(OFFSET('Hygiene Data'!$H$8,0,10*ROW('Hygiene Data'!H59))),EE65="No",ISNUMBER(OFFSET('Hygiene Data'!$H$8,0,10*ROW('Hygiene Data'!H59)))),CONCATENATE("[",ROUND(OFFSET('Hygiene Data'!$H$8,0,10*ROW('Hygiene Data'!H59)),0),"]"),IF(AND(ISNUMBER(OFFSET('Hygiene Data'!$H$8,0,10*ROW('Hygiene Data'!H59))),EE65="",ISNUMBER(OFFSET('Hygiene Data'!$H$8,0,10*ROW('Hygiene Data'!H59)))),OFFSET('Hygiene Data'!$H$8,0,10*ROW('Hygiene Data'!H59)),NA())))</f>
        <v>#N/A</v>
      </c>
      <c r="BQ65" s="252" t="e">
        <f ca="true">+IF(AND(ISNUMBER(OFFSET('Hygiene Data'!$H$10,0,10*ROW('Hygiene Data'!H59))),EF65="Yes"),OFFSET('Hygiene Data'!$H$10,0,10*ROW('Hygiene Data'!H59)),IF(AND(ISNUMBER(OFFSET('Hygiene Data'!$H$10,0,10*ROW('Hygiene Data'!H59))),EF65="No",ISNUMBER(OFFSET('Hygiene Data'!$H$10,0,10*ROW('Hygiene Data'!H59)))),CONCATENATE("[",ROUND(OFFSET('Hygiene Data'!$H$10,0,10*ROW('Hygiene Data'!H59)),0),"]"),IF(AND(ISNUMBER(OFFSET('Hygiene Data'!$H$10,0,10*ROW('Hygiene Data'!H59))),EF65="",ISNUMBER(OFFSET('Hygiene Data'!$H$10,0,10*ROW('Hygiene Data'!H59)))),OFFSET('Hygiene Data'!$H$10,0,10*ROW('Hygiene Data'!H59)),NA())))</f>
        <v>#N/A</v>
      </c>
      <c r="BS65" s="36" t="str">
        <f ca="true">+IF(OFFSET('Water Data'!$C$28,0,10*ROW('Water Data'!C59))="","",OFFSET('Water Data'!$C$28,0,10*ROW('Water Data'!C59)))</f>
        <v/>
      </c>
      <c r="BT65" s="36" t="str">
        <f ca="true">+IF(OFFSET('Water Data'!$C$29,0,10*ROW('Water Data'!C59))="","",OFFSET('Water Data'!$C$29,0,10*ROW('Water Data'!C59)))</f>
        <v/>
      </c>
      <c r="BU65" s="36" t="str">
        <f ca="true">+IF(OFFSET('Water Data'!$C$30,0,10*ROW('Water Data'!C59))="","",OFFSET('Water Data'!$C$30,0,10*ROW('Water Data'!C59)))</f>
        <v/>
      </c>
      <c r="BV65" s="36" t="str">
        <f ca="true">+IF(OFFSET('Water Data'!$D$28,0,10*ROW('Water Data'!D59))="","",OFFSET('Water Data'!$D$28,0,10*ROW('Water Data'!D59)))</f>
        <v/>
      </c>
      <c r="BW65" s="36" t="str">
        <f ca="true">+IF(OFFSET('Water Data'!$D$29,0,10*ROW('Water Data'!D59))="","",OFFSET('Water Data'!$D$29,0,10*ROW('Water Data'!D59)))</f>
        <v/>
      </c>
      <c r="BX65" s="36" t="str">
        <f ca="true">+IF(OFFSET('Water Data'!$D$30,0,10*ROW('Water Data'!D59))="","",OFFSET('Water Data'!$D$30,0,10*ROW('Water Data'!D59)))</f>
        <v/>
      </c>
      <c r="BY65" s="36" t="str">
        <f ca="true">+IF(OFFSET('Water Data'!$E$28,0,10*ROW('Water Data'!E59))="","",OFFSET('Water Data'!$E$28,0,10*ROW('Water Data'!E59)))</f>
        <v/>
      </c>
      <c r="BZ65" s="36" t="str">
        <f ca="true">+IF(OFFSET('Water Data'!$E$29,0,10*ROW('Water Data'!E59))="","",OFFSET('Water Data'!$E$29,0,10*ROW('Water Data'!E59)))</f>
        <v/>
      </c>
      <c r="CA65" s="36" t="str">
        <f ca="true">+IF(OFFSET('Water Data'!$E$30,0,10*ROW('Water Data'!E59))="","",OFFSET('Water Data'!$E$30,0,10*ROW('Water Data'!E59)))</f>
        <v/>
      </c>
      <c r="CB65" s="36" t="str">
        <f ca="true">+IF(OFFSET('Water Data'!$F$28,0,10*ROW('Water Data'!F59))="","",OFFSET('Water Data'!$F$28,0,10*ROW('Water Data'!F59)))</f>
        <v/>
      </c>
      <c r="CC65" s="36" t="str">
        <f ca="true">+IF(OFFSET('Water Data'!$F$29,0,10*ROW('Water Data'!F59))="","",OFFSET('Water Data'!$F$29,0,10*ROW('Water Data'!F59)))</f>
        <v/>
      </c>
      <c r="CD65" s="36" t="str">
        <f ca="true">+IF(OFFSET('Water Data'!$F$30,0,10*ROW('Water Data'!F59))="","",OFFSET('Water Data'!$F$30,0,10*ROW('Water Data'!F59)))</f>
        <v/>
      </c>
      <c r="CE65" s="36" t="str">
        <f ca="true">+IF(OFFSET('Water Data'!$G$28,0,10*ROW('Water Data'!G59))="","",OFFSET('Water Data'!$G$28,0,10*ROW('Water Data'!G59)))</f>
        <v/>
      </c>
      <c r="CF65" s="36" t="str">
        <f ca="true">+IF(OFFSET('Water Data'!$G$29,0,10*ROW('Water Data'!G59))="","",OFFSET('Water Data'!$G$29,0,10*ROW('Water Data'!G59)))</f>
        <v/>
      </c>
      <c r="CG65" s="36" t="str">
        <f ca="true">+IF(OFFSET('Water Data'!$G$30,0,10*ROW('Water Data'!G59))="","",OFFSET('Water Data'!$G$30,0,10*ROW('Water Data'!G59)))</f>
        <v/>
      </c>
      <c r="CH65" s="36" t="str">
        <f ca="true">+IF(OFFSET('Water Data'!$H$28,0,10*ROW('Water Data'!H59))="","",OFFSET('Water Data'!$H$28,0,10*ROW('Water Data'!H59)))</f>
        <v/>
      </c>
      <c r="CI65" s="36" t="str">
        <f ca="true">+IF(OFFSET('Water Data'!$H$29,0,10*ROW('Water Data'!H59))="","",OFFSET('Water Data'!$H$29,0,10*ROW('Water Data'!H59)))</f>
        <v/>
      </c>
      <c r="CJ65" s="36" t="str">
        <f ca="true">+IF(OFFSET('Water Data'!$H$30,0,10*ROW('Water Data'!H59))="","",OFFSET('Water Data'!$H$30,0,10*ROW('Water Data'!H59)))</f>
        <v/>
      </c>
      <c r="CK65" s="36" t="str">
        <f ca="true">+IF(OFFSET('Sanitation Data'!$C$29,0,10*ROW('Sanitation Data'!C59))="","",OFFSET('Sanitation Data'!$C$29,0,10*ROW('Sanitation Data'!C59)))</f>
        <v/>
      </c>
      <c r="CL65" s="36" t="str">
        <f ca="true">+IF(OFFSET('Sanitation Data'!$C$30,0,10*ROW('Sanitation Data'!C59))="","",OFFSET('Sanitation Data'!$C$30,0,10*ROW('Sanitation Data'!C59)))</f>
        <v/>
      </c>
      <c r="CM65" s="36" t="str">
        <f ca="true">+IF(OFFSET('Sanitation Data'!$C$31,0,10*ROW('Sanitation Data'!C59))="","",OFFSET('Sanitation Data'!$C$31,0,10*ROW('Sanitation Data'!C59)))</f>
        <v/>
      </c>
      <c r="CN65" s="36" t="str">
        <f ca="true">+IF(OFFSET('Sanitation Data'!$C$32,0,10*ROW('Sanitation Data'!C59))="","",OFFSET('Sanitation Data'!$C$32,0,10*ROW('Sanitation Data'!C59)))</f>
        <v/>
      </c>
      <c r="CO65" s="36" t="str">
        <f ca="true">+IF(OFFSET('Sanitation Data'!$C$33,0,10*ROW('Sanitation Data'!C59))="","",OFFSET('Sanitation Data'!$C$33,0,10*ROW('Sanitation Data'!C59)))</f>
        <v/>
      </c>
      <c r="CP65" s="36" t="str">
        <f ca="true">+IF(OFFSET('Sanitation Data'!$D$29,0,10*ROW('Sanitation Data'!D59))="","",OFFSET('Sanitation Data'!$D$29,0,10*ROW('Sanitation Data'!D59)))</f>
        <v/>
      </c>
      <c r="CQ65" s="36" t="str">
        <f ca="true">+IF(OFFSET('Sanitation Data'!$D$30,0,10*ROW('Sanitation Data'!D59))="","",OFFSET('Sanitation Data'!$D$30,0,10*ROW('Sanitation Data'!D59)))</f>
        <v/>
      </c>
      <c r="CR65" s="36" t="str">
        <f ca="true">+IF(OFFSET('Sanitation Data'!$D$31,0,10*ROW('Sanitation Data'!D59))="","",OFFSET('Sanitation Data'!$D$31,0,10*ROW('Sanitation Data'!D59)))</f>
        <v/>
      </c>
      <c r="CS65" s="36" t="str">
        <f ca="true">+IF(OFFSET('Sanitation Data'!$D$32,0,10*ROW('Sanitation Data'!D59))="","",OFFSET('Sanitation Data'!$D$32,0,10*ROW('Sanitation Data'!D59)))</f>
        <v/>
      </c>
      <c r="CT65" s="36" t="str">
        <f ca="true">+IF(OFFSET('Sanitation Data'!$D$33,0,10*ROW('Sanitation Data'!D59))="","",OFFSET('Sanitation Data'!$D$33,0,10*ROW('Sanitation Data'!D59)))</f>
        <v/>
      </c>
      <c r="CU65" s="36" t="str">
        <f ca="true">+IF(OFFSET('Sanitation Data'!$E$29,0,10*ROW('Sanitation Data'!E59))="","",OFFSET('Sanitation Data'!$E$29,0,10*ROW('Sanitation Data'!E59)))</f>
        <v/>
      </c>
      <c r="CV65" s="36" t="str">
        <f ca="true">+IF(OFFSET('Sanitation Data'!$E$30,0,10*ROW('Sanitation Data'!E59))="","",OFFSET('Sanitation Data'!$E$30,0,10*ROW('Sanitation Data'!E59)))</f>
        <v/>
      </c>
      <c r="CW65" s="36" t="str">
        <f ca="true">+IF(OFFSET('Sanitation Data'!$E$31,0,10*ROW('Sanitation Data'!E59))="","",OFFSET('Sanitation Data'!$E$31,0,10*ROW('Sanitation Data'!E59)))</f>
        <v/>
      </c>
      <c r="CX65" s="36" t="str">
        <f ca="true">+IF(OFFSET('Sanitation Data'!$E$32,0,10*ROW('Sanitation Data'!E59))="","",OFFSET('Sanitation Data'!$E$32,0,10*ROW('Sanitation Data'!E59)))</f>
        <v/>
      </c>
      <c r="CY65" s="36" t="str">
        <f ca="true">+IF(OFFSET('Sanitation Data'!$E$33,0,10*ROW('Sanitation Data'!E59))="","",OFFSET('Sanitation Data'!$E$33,0,10*ROW('Sanitation Data'!E59)))</f>
        <v/>
      </c>
      <c r="CZ65" s="36" t="str">
        <f ca="true">+IF(OFFSET('Sanitation Data'!$F$29,0,10*ROW('Sanitation Data'!F59))="","",OFFSET('Sanitation Data'!$F$29,0,10*ROW('Sanitation Data'!F59)))</f>
        <v/>
      </c>
      <c r="DA65" s="36" t="str">
        <f ca="true">+IF(OFFSET('Sanitation Data'!$F$30,0,10*ROW('Sanitation Data'!F59))="","",OFFSET('Sanitation Data'!$F$30,0,10*ROW('Sanitation Data'!F59)))</f>
        <v/>
      </c>
      <c r="DB65" s="36" t="str">
        <f ca="true">+IF(OFFSET('Sanitation Data'!$F$31,0,10*ROW('Sanitation Data'!F59))="","",OFFSET('Sanitation Data'!$F$31,0,10*ROW('Sanitation Data'!F59)))</f>
        <v/>
      </c>
      <c r="DC65" s="36" t="str">
        <f ca="true">+IF(OFFSET('Sanitation Data'!$F$32,0,10*ROW('Sanitation Data'!F59))="","",OFFSET('Sanitation Data'!$F$32,0,10*ROW('Sanitation Data'!F59)))</f>
        <v/>
      </c>
      <c r="DD65" s="36" t="str">
        <f ca="true">+IF(OFFSET('Sanitation Data'!$F$33,0,10*ROW('Sanitation Data'!F59))="","",OFFSET('Sanitation Data'!$F$33,0,10*ROW('Sanitation Data'!F59)))</f>
        <v/>
      </c>
      <c r="DE65" s="36" t="str">
        <f ca="true">+IF(OFFSET('Sanitation Data'!$G$29,0,10*ROW('Sanitation Data'!G59))="","",OFFSET('Sanitation Data'!$G$29,0,10*ROW('Sanitation Data'!G59)))</f>
        <v/>
      </c>
      <c r="DF65" s="36" t="str">
        <f ca="true">+IF(OFFSET('Sanitation Data'!$G$30,0,10*ROW('Sanitation Data'!G59))="","",OFFSET('Sanitation Data'!$G$30,0,10*ROW('Sanitation Data'!G59)))</f>
        <v/>
      </c>
      <c r="DG65" s="36" t="str">
        <f ca="true">+IF(OFFSET('Sanitation Data'!$G$31,0,10*ROW('Sanitation Data'!G59))="","",OFFSET('Sanitation Data'!$G$31,0,10*ROW('Sanitation Data'!G59)))</f>
        <v/>
      </c>
      <c r="DH65" s="36" t="str">
        <f ca="true">+IF(OFFSET('Sanitation Data'!$G$32,0,10*ROW('Sanitation Data'!G59))="","",OFFSET('Sanitation Data'!$G$32,0,10*ROW('Sanitation Data'!G59)))</f>
        <v/>
      </c>
      <c r="DI65" s="36" t="str">
        <f ca="true">+IF(OFFSET('Sanitation Data'!$G$33,0,10*ROW('Sanitation Data'!G59))="","",OFFSET('Sanitation Data'!$G$33,0,10*ROW('Sanitation Data'!G59)))</f>
        <v/>
      </c>
      <c r="DJ65" s="36" t="str">
        <f ca="true">+IF(OFFSET('Sanitation Data'!$H$29,0,10*ROW('Sanitation Data'!H59))="","",OFFSET('Sanitation Data'!$H$29,0,10*ROW('Sanitation Data'!H59)))</f>
        <v/>
      </c>
      <c r="DK65" s="36" t="str">
        <f ca="true">+IF(OFFSET('Sanitation Data'!$H$30,0,10*ROW('Sanitation Data'!H59))="","",OFFSET('Sanitation Data'!$H$30,0,10*ROW('Sanitation Data'!H59)))</f>
        <v/>
      </c>
      <c r="DL65" s="36" t="str">
        <f ca="true">+IF(OFFSET('Sanitation Data'!$H$31,0,10*ROW('Sanitation Data'!H59))="","",OFFSET('Sanitation Data'!$H$31,0,10*ROW('Sanitation Data'!H59)))</f>
        <v/>
      </c>
      <c r="DM65" s="36" t="str">
        <f ca="true">+IF(OFFSET('Sanitation Data'!$H$32,0,10*ROW('Sanitation Data'!H59))="","",OFFSET('Sanitation Data'!$H$32,0,10*ROW('Sanitation Data'!H59)))</f>
        <v/>
      </c>
      <c r="DN65" s="36" t="str">
        <f ca="true">+IF(OFFSET('Sanitation Data'!$H$33,0,10*ROW('Sanitation Data'!H59))="","",OFFSET('Sanitation Data'!$H$33,0,10*ROW('Sanitation Data'!H59)))</f>
        <v/>
      </c>
      <c r="DO65" s="36" t="str">
        <f ca="true">+IF(OFFSET('Hygiene Data'!$C$12,0,10*ROW('Hygiene Data'!C59))="","",OFFSET('Hygiene Data'!$C$12,0,10*ROW('Hygiene Data'!C59)))</f>
        <v/>
      </c>
      <c r="DP65" s="36" t="str">
        <f ca="true">+IF(OFFSET('Hygiene Data'!$C$13,0,10*ROW('Hygiene Data'!C59))="","",OFFSET('Hygiene Data'!$C$13,0,10*ROW('Hygiene Data'!C59)))</f>
        <v/>
      </c>
      <c r="DQ65" s="36" t="str">
        <f ca="true">+IF(OFFSET('Hygiene Data'!$C$14,0,10*ROW('Hygiene Data'!C59))="","",OFFSET('Hygiene Data'!$C$14,0,10*ROW('Hygiene Data'!C59)))</f>
        <v/>
      </c>
      <c r="DR65" s="36" t="str">
        <f ca="true">+IF(OFFSET('Hygiene Data'!$D$12,0,10*ROW('Hygiene Data'!D59))="","",OFFSET('Hygiene Data'!$D$12,0,10*ROW('Hygiene Data'!D59)))</f>
        <v/>
      </c>
      <c r="DS65" s="36" t="str">
        <f ca="true">+IF(OFFSET('Hygiene Data'!$D$13,0,10*ROW('Hygiene Data'!D59))="","",OFFSET('Hygiene Data'!$D$13,0,10*ROW('Hygiene Data'!D59)))</f>
        <v/>
      </c>
      <c r="DT65" s="36" t="str">
        <f ca="true">+IF(OFFSET('Hygiene Data'!$D$14,0,10*ROW('Hygiene Data'!D59))="","",OFFSET('Hygiene Data'!$D$14,0,10*ROW('Hygiene Data'!D59)))</f>
        <v/>
      </c>
      <c r="DU65" s="36" t="str">
        <f ca="true">+IF(OFFSET('Hygiene Data'!$E$12,0,10*ROW('Hygiene Data'!E59))="","",OFFSET('Hygiene Data'!$E$12,0,10*ROW('Hygiene Data'!E59)))</f>
        <v/>
      </c>
      <c r="DV65" s="36" t="str">
        <f ca="true">+IF(OFFSET('Hygiene Data'!$E$13,0,10*ROW('Hygiene Data'!E59))="","",OFFSET('Hygiene Data'!$E$13,0,10*ROW('Hygiene Data'!E59)))</f>
        <v/>
      </c>
      <c r="DW65" s="36" t="str">
        <f ca="true">+IF(OFFSET('Hygiene Data'!$E$14,0,10*ROW('Hygiene Data'!E59))="","",OFFSET('Hygiene Data'!$E$14,0,10*ROW('Hygiene Data'!E59)))</f>
        <v/>
      </c>
      <c r="DX65" s="36" t="str">
        <f ca="true">+IF(OFFSET('Hygiene Data'!$F$12,0,10*ROW('Hygiene Data'!F59))="","",OFFSET('Hygiene Data'!$F$12,0,10*ROW('Hygiene Data'!F59)))</f>
        <v/>
      </c>
      <c r="DY65" s="36" t="str">
        <f ca="true">+IF(OFFSET('Hygiene Data'!$F$13,0,10*ROW('Hygiene Data'!F59))="","",OFFSET('Hygiene Data'!$F$13,0,10*ROW('Hygiene Data'!F59)))</f>
        <v/>
      </c>
      <c r="DZ65" s="36" t="str">
        <f ca="true">+IF(OFFSET('Hygiene Data'!$F$14,0,10*ROW('Hygiene Data'!F59))="","",OFFSET('Hygiene Data'!$F$14,0,10*ROW('Hygiene Data'!F59)))</f>
        <v/>
      </c>
      <c r="EA65" s="36" t="str">
        <f ca="true">+IF(OFFSET('Hygiene Data'!$G$12,0,10*ROW('Hygiene Data'!G59))="","",OFFSET('Hygiene Data'!$G$12,0,10*ROW('Hygiene Data'!G59)))</f>
        <v/>
      </c>
      <c r="EB65" s="36" t="str">
        <f ca="true">+IF(OFFSET('Hygiene Data'!$G$13,0,10*ROW('Hygiene Data'!G59))="","",OFFSET('Hygiene Data'!$G$13,0,10*ROW('Hygiene Data'!G59)))</f>
        <v/>
      </c>
      <c r="EC65" s="36" t="str">
        <f ca="true">+IF(OFFSET('Hygiene Data'!$G$14,0,10*ROW('Hygiene Data'!G59))="","",OFFSET('Hygiene Data'!$G$14,0,10*ROW('Hygiene Data'!G59)))</f>
        <v/>
      </c>
      <c r="ED65" s="36" t="str">
        <f ca="true">+IF(OFFSET('Hygiene Data'!$H$12,0,10*ROW('Hygiene Data'!H59))="","",OFFSET('Hygiene Data'!$H$12,0,10*ROW('Hygiene Data'!H59)))</f>
        <v/>
      </c>
      <c r="EE65" s="36" t="str">
        <f ca="true">+IF(OFFSET('Hygiene Data'!$H$13,0,10*ROW('Hygiene Data'!H59))="","",OFFSET('Hygiene Data'!$H$13,0,10*ROW('Hygiene Data'!H59)))</f>
        <v/>
      </c>
      <c r="EF65" s="36" t="str">
        <f ca="true">+IF(OFFSET('Hygiene Data'!$H$14,0,10*ROW('Hygiene Data'!H59))="","",OFFSET('Hygiene Data'!$H$14,0,10*ROW('Hygiene Data'!H59)))</f>
        <v/>
      </c>
    </row>
    <row r="66" x14ac:dyDescent="0.2">
      <c r="A66" s="59" t="str">
        <f ca="true">+IF(OFFSET('Water Data'!$B$1,0,10*ROW('Water Data'!B63))="","",OFFSET('Water Data'!$B$1,0,10*ROW('Water Data'!B63)))</f>
        <v/>
      </c>
      <c r="B66" s="59" t="str">
        <f ca="true">+IF(OFFSET('Water Data'!$A$3,0,10*ROW('Water Data'!A63))="","",OFFSET('Water Data'!$A$3,0,10*ROW('Water Data'!A63)))</f>
        <v/>
      </c>
      <c r="C66" s="59" t="str">
        <f ca="true">+IF(OFFSET('Water Data'!$C$3,0,10*ROW('Water Data'!C63))="","",OFFSET('Water Data'!$C$3,0,10*ROW('Water Data'!C63)))</f>
        <v/>
      </c>
      <c r="D66" s="250" t="e">
        <f ca="true">+IF(AND(ISNUMBER(OFFSET('Water Data'!$C$5,0,10*ROW('Water Data'!C60))),BS66="Yes"),100-OFFSET('Water Data'!$C$5,0,10*ROW('Water Data'!C60)),IF(AND(ISNUMBER(OFFSET('Water Data'!$C$5,0,10*ROW('Water Data'!C60))),BS66="No",ISNUMBER(OFFSET('Water Data'!$C$5,0,10*ROW('Water Data'!C60)))),CONCATENATE("[",ROUND(100-OFFSET('Water Data'!$C$5,0,10*ROW('Water Data'!C60)),0),"]"),IF(AND(ISNUMBER(OFFSET('Water Data'!$C$5,0,10*ROW('Water Data'!C60))),BS66="",ISNUMBER(OFFSET('Water Data'!$C$5,0,10*ROW('Water Data'!C60)))),100-OFFSET('Water Data'!$C$5,0,10*ROW('Water Data'!C60)),NA())))</f>
        <v>#N/A</v>
      </c>
      <c r="E66" s="250" t="e">
        <f ca="true">+IF(AND(ISNUMBER(OFFSET('Water Data'!$C$7,0,10*ROW('Water Data'!D60))),BT66="Yes"),OFFSET('Water Data'!$C$7,0,10*ROW('Water Data'!C60)),IF(AND(ISNUMBER(OFFSET('Water Data'!$C$7,0,10*ROW('Water Data'!C60))),BT66="No",ISNUMBER(OFFSET('Water Data'!$C$7,0,10*ROW('Water Data'!C60)))),CONCATENATE("[",ROUND(OFFSET('Water Data'!$C$7,0,10*ROW('Water Data'!C60)),0),"]"),IF(AND(ISNUMBER(OFFSET('Water Data'!$C$7,0,10*ROW('Water Data'!C60))),BT66="",ISNUMBER(OFFSET('Water Data'!$C$7,0,10*ROW('Water Data'!C60)))),OFFSET('Water Data'!$C$7,0,10*ROW('Water Data'!C60)),NA())))</f>
        <v>#N/A</v>
      </c>
      <c r="F66" s="250" t="e">
        <f ca="true">+IF(AND(ISNUMBER(OFFSET('Water Data'!$C$10,0,10*ROW('Water Data'!C60))),BU66="Yes"),OFFSET('Water Data'!$C$10,0,10*ROW('Water Data'!C60)),IF(AND(ISNUMBER(OFFSET('Water Data'!$C$10,0,10*ROW('Water Data'!C60))),BU66="No",ISNUMBER(OFFSET('Water Data'!$C$10,0,10*ROW('Water Data'!C60)))),CONCATENATE("[",ROUND(OFFSET('Water Data'!$C$10,0,10*ROW('Water Data'!C60)),0),"]"),IF(AND(ISNUMBER(OFFSET('Water Data'!$C$10,0,10*ROW('Water Data'!C60))),BU66="",ISNUMBER(OFFSET('Water Data'!$C$10,0,10*ROW('Water Data'!C60)))),OFFSET('Water Data'!$C$10,0,10*ROW('Water Data'!C60)),NA())))</f>
        <v>#N/A</v>
      </c>
      <c r="G66" s="250" t="e">
        <f ca="true">+IF(AND(ISNUMBER(OFFSET('Water Data'!$D$5,0,10*ROW('Water Data'!D60))),BV66="Yes"),100-OFFSET('Water Data'!$D$5,0,10*ROW('Water Data'!D60)),IF(AND(ISNUMBER(OFFSET('Water Data'!$D$5,0,10*ROW('Water Data'!D60))),BV66="No",ISNUMBER(OFFSET('Water Data'!$D$5,0,10*ROW('Water Data'!D60)))),CONCATENATE("[",ROUND(100-OFFSET('Water Data'!$D$5,0,10*ROW('Water Data'!D60)),0),"]"),IF(AND(ISNUMBER(OFFSET('Water Data'!$D$5,0,10*ROW('Water Data'!D60))),BV66="",ISNUMBER(OFFSET('Water Data'!$D$5,0,10*ROW('Water Data'!D60)))),100-OFFSET('Water Data'!$D$5,0,10*ROW('Water Data'!D60)),NA())))</f>
        <v>#N/A</v>
      </c>
      <c r="H66" s="250" t="e">
        <f ca="true">+IF(AND(ISNUMBER(OFFSET('Water Data'!$D$7,0,10*ROW('Water Data'!D60))),BW66="Yes"),OFFSET('Water Data'!$D$7,0,10*ROW('Water Data'!D60)),IF(AND(ISNUMBER(OFFSET('Water Data'!$D$7,0,10*ROW('Water Data'!D60))),BW66="No",ISNUMBER(OFFSET('Water Data'!$D$7,0,10*ROW('Water Data'!D60)))),CONCATENATE("[",ROUND(OFFSET('Water Data'!$C$7,0,10*ROW('Water Data'!D60)),0),"]"),IF(AND(ISNUMBER(OFFSET('Water Data'!$D$7,0,10*ROW('Water Data'!D60))),BW66="",ISNUMBER(OFFSET('Water Data'!$D$7,0,10*ROW('Water Data'!D60)))),OFFSET('Water Data'!$D$7,0,10*ROW('Water Data'!D60)),NA())))</f>
        <v>#N/A</v>
      </c>
      <c r="I66" s="250" t="e">
        <f ca="true">+IF(AND(ISNUMBER(OFFSET('Water Data'!$D$10,0,10*ROW('Water Data'!D60))),BX66="Yes"),OFFSET('Water Data'!$D$10,0,10*ROW('Water Data'!D60)),IF(AND(ISNUMBER(OFFSET('Water Data'!$D$10,0,10*ROW('Water Data'!D60))),BX66="No",ISNUMBER(OFFSET('Water Data'!$D$10,0,10*ROW('Water Data'!D60)))),CONCATENATE("[",ROUND(OFFSET('Water Data'!$D$10,0,10*ROW('Water Data'!D60)),0),"]"),IF(AND(ISNUMBER(OFFSET('Water Data'!$D$10,0,10*ROW('Water Data'!D60))),BX66="",ISNUMBER(OFFSET('Water Data'!$D$10,0,10*ROW('Water Data'!D60)))),OFFSET('Water Data'!$D$10,0,10*ROW('Water Data'!D60)),NA())))</f>
        <v>#N/A</v>
      </c>
      <c r="J66" s="250" t="e">
        <f ca="true">+IF(AND(ISNUMBER(OFFSET('Water Data'!$E$5,0,10*ROW('Water Data'!E60))),BY66="Yes"),100-OFFSET('Water Data'!$E$5,0,10*ROW('Water Data'!E60)),IF(AND(ISNUMBER(OFFSET('Water Data'!$E$5,0,10*ROW('Water Data'!E60))),BY66="No",ISNUMBER(OFFSET('Water Data'!$E$5,0,10*ROW('Water Data'!E60)))),CONCATENATE("[",ROUND(100-OFFSET('Water Data'!$E$5,0,10*ROW('Water Data'!E60)),0),"]"),IF(AND(ISNUMBER(OFFSET('Water Data'!$E$5,0,10*ROW('Water Data'!E60))),BY66="",ISNUMBER(OFFSET('Water Data'!$E$5,0,10*ROW('Water Data'!E60)))),100-OFFSET('Water Data'!$E$5,0,10*ROW('Water Data'!E60)),NA())))</f>
        <v>#N/A</v>
      </c>
      <c r="K66" s="250" t="e">
        <f ca="true">+IF(AND(ISNUMBER(OFFSET('Water Data'!$E$7,0,10*ROW('Water Data'!E60))),BZ66="Yes"),OFFSET('Water Data'!$E$7,0,10*ROW('Water Data'!E60)),IF(AND(ISNUMBER(OFFSET('Water Data'!$E$7,0,10*ROW('Water Data'!E60))),BZ66="No",ISNUMBER(OFFSET('Water Data'!$E$7,0,10*ROW('Water Data'!E60)))),CONCATENATE("[",ROUND(OFFSET('Water Data'!$E$7,0,10*ROW('Water Data'!E60)),0),"]"),IF(AND(ISNUMBER(OFFSET('Water Data'!$E$7,0,10*ROW('Water Data'!E60))),BZ66="",ISNUMBER(OFFSET('Water Data'!$E$7,0,10*ROW('Water Data'!E60)))),OFFSET('Water Data'!$E$7,0,10*ROW('Water Data'!E60)),NA())))</f>
        <v>#N/A</v>
      </c>
      <c r="L66" s="250" t="e">
        <f ca="true">+IF(AND(ISNUMBER(OFFSET('Water Data'!$E$10,0,10*ROW('Water Data'!E60))),CA66="Yes"),OFFSET('Water Data'!$E$10,0,10*ROW('Water Data'!E60)),IF(AND(ISNUMBER(OFFSET('Water Data'!$E$10,0,10*ROW('Water Data'!E60))),CA66="No",ISNUMBER(OFFSET('Water Data'!$E$10,0,10*ROW('Water Data'!E60)))),CONCATENATE("[",ROUND(OFFSET('Water Data'!$E$10,0,10*ROW('Water Data'!E60)),0),"]"),IF(AND(ISNUMBER(OFFSET('Water Data'!$E$10,0,10*ROW('Water Data'!E60))),CA66="",ISNUMBER(OFFSET('Water Data'!$E$10,0,10*ROW('Water Data'!E60)))),OFFSET('Water Data'!$E$10,0,10*ROW('Water Data'!E60)),NA())))</f>
        <v>#N/A</v>
      </c>
      <c r="M66" s="250" t="e">
        <f ca="true">+IF(AND(ISNUMBER(OFFSET('Water Data'!$F$5,0,10*ROW('Water Data'!F60))),CB66="Yes"),100-OFFSET('Water Data'!$F$5,0,10*ROW('Water Data'!F60)),IF(AND(ISNUMBER(OFFSET('Water Data'!$F$5,0,10*ROW('Water Data'!F60))),CB66="No",ISNUMBER(OFFSET('Water Data'!$F$5,0,10*ROW('Water Data'!F60)))),CONCATENATE("[",ROUND(100-OFFSET('Water Data'!$F$5,0,10*ROW('Water Data'!F60)),0),"]"),IF(AND(ISNUMBER(OFFSET('Water Data'!$F$5,0,10*ROW('Water Data'!F60))),CB66="",ISNUMBER(OFFSET('Water Data'!$F$5,0,10*ROW('Water Data'!F60)))),100-OFFSET('Water Data'!$F$5,0,10*ROW('Water Data'!F60)),NA())))</f>
        <v>#N/A</v>
      </c>
      <c r="N66" s="250" t="e">
        <f ca="true">+IF(AND(ISNUMBER(OFFSET('Water Data'!$F$7,0,10*ROW('Water Data'!F60))),CC66="Yes"),OFFSET('Water Data'!$F$7,0,10*ROW('Water Data'!F60)),IF(AND(ISNUMBER(OFFSET('Water Data'!$F$7,0,10*ROW('Water Data'!F60))),CC66="No",ISNUMBER(OFFSET('Water Data'!$F$7,0,10*ROW('Water Data'!F60)))),CONCATENATE("[",ROUND(OFFSET('Water Data'!$F$7,0,10*ROW('Water Data'!F60)),0),"]"),IF(AND(ISNUMBER(OFFSET('Water Data'!$F$7,0,10*ROW('Water Data'!F60))),CC66="",ISNUMBER(OFFSET('Water Data'!$F$7,0,10*ROW('Water Data'!F60)))),OFFSET('Water Data'!$F$7,0,10*ROW('Water Data'!F60)),NA())))</f>
        <v>#N/A</v>
      </c>
      <c r="O66" s="250" t="e">
        <f ca="true">+IF(AND(ISNUMBER(OFFSET('Water Data'!$F$10,0,10*ROW('Water Data'!F60))),CD66="Yes"),OFFSET('Water Data'!$F$10,0,10*ROW('Water Data'!F60)),IF(AND(ISNUMBER(OFFSET('Water Data'!$F$10,0,10*ROW('Water Data'!F60))),CD66="No",ISNUMBER(OFFSET('Water Data'!$F$10,0,10*ROW('Water Data'!F60)))),CONCATENATE("[",ROUND(OFFSET('Water Data'!$F$10,0,10*ROW('Water Data'!F60)),0),"]"),IF(AND(ISNUMBER(OFFSET('Water Data'!$F$10,0,10*ROW('Water Data'!F60))),CD66="",ISNUMBER(OFFSET('Water Data'!$F$10,0,10*ROW('Water Data'!F60)))),OFFSET('Water Data'!$F$10,0,10*ROW('Water Data'!F60)),NA())))</f>
        <v>#N/A</v>
      </c>
      <c r="P66" s="250" t="e">
        <f ca="true">+IF(AND(ISNUMBER(OFFSET('Water Data'!$G$5,0,10*ROW('Water Data'!G60))),CE66="Yes"),100-OFFSET('Water Data'!$G$5,0,10*ROW('Water Data'!G60)),IF(AND(ISNUMBER(OFFSET('Water Data'!$G$5,0,10*ROW('Water Data'!G60))),CE66="No",ISNUMBER(OFFSET('Water Data'!$G$5,0,10*ROW('Water Data'!G60)))),CONCATENATE("[",ROUND(100-OFFSET('Water Data'!$G$5,0,10*ROW('Water Data'!G60)),0),"]"),IF(AND(ISNUMBER(OFFSET('Water Data'!$G$5,0,10*ROW('Water Data'!G60))),CE66="",ISNUMBER(OFFSET('Water Data'!$G$5,0,10*ROW('Water Data'!G60)))),100-OFFSET('Water Data'!$G$5,0,10*ROW('Water Data'!G60)),NA())))</f>
        <v>#N/A</v>
      </c>
      <c r="Q66" s="250" t="e">
        <f ca="true">+IF(AND(ISNUMBER(OFFSET('Water Data'!$G$7,0,10*ROW('Water Data'!G60))),CF66="Yes"),OFFSET('Water Data'!$G$7,0,10*ROW('Water Data'!G60)),IF(AND(ISNUMBER(OFFSET('Water Data'!$G$7,0,10*ROW('Water Data'!G60))),CF66="No",ISNUMBER(OFFSET('Water Data'!$G$7,0,10*ROW('Water Data'!G60)))),CONCATENATE("[",ROUND(OFFSET('Water Data'!$G$7,0,10*ROW('Water Data'!G60)),0),"]"),IF(AND(ISNUMBER(OFFSET('Water Data'!$G$7,0,10*ROW('Water Data'!G60))),CF66="",ISNUMBER(OFFSET('Water Data'!$G$7,0,10*ROW('Water Data'!G60)))),OFFSET('Water Data'!$G$7,0,10*ROW('Water Data'!G60)),NA())))</f>
        <v>#N/A</v>
      </c>
      <c r="R66" s="250" t="e">
        <f ca="true">+IF(AND(ISNUMBER(OFFSET('Water Data'!$G$10,0,10*ROW('Water Data'!G60))),CG66="Yes"),OFFSET('Water Data'!$G$10,0,10*ROW('Water Data'!G60)),IF(AND(ISNUMBER(OFFSET('Water Data'!$G$10,0,10*ROW('Water Data'!G60))),CG66="No",ISNUMBER(OFFSET('Water Data'!$G$10,0,10*ROW('Water Data'!G60)))),CONCATENATE("[",ROUND(OFFSET('Water Data'!$G$10,0,10*ROW('Water Data'!G60)),0),"]"),IF(AND(ISNUMBER(OFFSET('Water Data'!$G$10,0,10*ROW('Water Data'!G60))),CG66="",ISNUMBER(OFFSET('Water Data'!$G$10,0,10*ROW('Water Data'!G60)))),OFFSET('Water Data'!$G$10,0,10*ROW('Water Data'!G60)),NA())))</f>
        <v>#N/A</v>
      </c>
      <c r="S66" s="250" t="e">
        <f ca="true">+IF(AND(ISNUMBER(OFFSET('Water Data'!$H$5,0,10*ROW('Water Data'!H60))),CH66="Yes"),100-OFFSET('Water Data'!$H$5,0,10*ROW('Water Data'!H60)),IF(AND(ISNUMBER(OFFSET('Water Data'!$H$5,0,10*ROW('Water Data'!H60))),CH66="No",ISNUMBER(OFFSET('Water Data'!$H$5,0,10*ROW('Water Data'!H60)))),CONCATENATE("[",ROUND(100-OFFSET('Water Data'!$H$5,0,10*ROW('Water Data'!H60)),0),"]"),IF(AND(ISNUMBER(OFFSET('Water Data'!$H$5,0,10*ROW('Water Data'!H60))),CH66="",ISNUMBER(OFFSET('Water Data'!$H$5,0,10*ROW('Water Data'!H60)))),100-OFFSET('Water Data'!$H$5,0,10*ROW('Water Data'!H60)),NA())))</f>
        <v>#N/A</v>
      </c>
      <c r="T66" s="250" t="e">
        <f ca="true">+IF(AND(ISNUMBER(OFFSET('Water Data'!$H$7,0,10*ROW('Water Data'!H60))),CI66="Yes"),OFFSET('Water Data'!$H$7,0,10*ROW('Water Data'!H60)),IF(AND(ISNUMBER(OFFSET('Water Data'!$H$7,0,10*ROW('Water Data'!H60))),CI66="No",ISNUMBER(OFFSET('Water Data'!$H$7,0,10*ROW('Water Data'!H60)))),CONCATENATE("[",ROUND(OFFSET('Water Data'!$H$7,0,10*ROW('Water Data'!H60)),0),"]"),IF(AND(ISNUMBER(OFFSET('Water Data'!$H$7,0,10*ROW('Water Data'!H60))),CI66="",ISNUMBER(OFFSET('Water Data'!$H$7,0,10*ROW('Water Data'!H60)))),OFFSET('Water Data'!$H$7,0,10*ROW('Water Data'!H60)),NA())))</f>
        <v>#N/A</v>
      </c>
      <c r="U66" s="250" t="e">
        <f ca="true">+IF(AND(ISNUMBER(OFFSET('Water Data'!$H$10,0,10*ROW('Water Data'!H60))),CJ66="Yes"),OFFSET('Water Data'!$H$10,0,10*ROW('Water Data'!H60)),IF(AND(ISNUMBER(OFFSET('Water Data'!$H$10,0,10*ROW('Water Data'!H60))),CJ66="No",ISNUMBER(OFFSET('Water Data'!$H$10,0,10*ROW('Water Data'!H60)))),CONCATENATE("[",ROUND(OFFSET('Water Data'!$H$10,0,10*ROW('Water Data'!H60)),0),"]"),IF(AND(ISNUMBER(OFFSET('Water Data'!$H$10,0,10*ROW('Water Data'!H60))),CJ66="",ISNUMBER(OFFSET('Water Data'!$H$10,0,10*ROW('Water Data'!H60)))),OFFSET('Water Data'!$H$10,0,10*ROW('Water Data'!H60)),NA())))</f>
        <v>#N/A</v>
      </c>
      <c r="V66" s="251" t="e">
        <f ca="true">+IF(AND(ISNUMBER(OFFSET('Sanitation Data'!$C$5,0,10*ROW('Sanitation Data'!C60))),CK66="Yes"),100-OFFSET('Sanitation Data'!$C$5,0,10*ROW('Sanitation Data'!C60)),IF(AND(ISNUMBER(OFFSET('Sanitation Data'!$C$5,0,10*ROW('Sanitation Data'!C60))),CK66="No",ISNUMBER(OFFSET('Sanitation Data'!$C$5,0,10*ROW('Sanitation Data'!C60)))),CONCATENATE("[",ROUND(100-OFFSET('Sanitation Data'!$C$5,0,10*ROW('Sanitation Data'!C60)),0),"]"),IF(AND(ISNUMBER(OFFSET('Sanitation Data'!$C$5,0,10*ROW('Sanitation Data'!C60))),CK66="",ISNUMBER(OFFSET('Sanitation Data'!$C$5,0,10*ROW('Sanitation Data'!C60)))),100-OFFSET('Sanitation Data'!$C$5,0,10*ROW('Sanitation Data'!C60)),NA())))</f>
        <v>#N/A</v>
      </c>
      <c r="W66" s="251" t="e">
        <f ca="true">+IF(AND(ISNUMBER(OFFSET('Sanitation Data'!$C$7,0,10*ROW('Sanitation Data'!C60))),CL66="Yes"),OFFSET('Sanitation Data'!$C$7,0,10*ROW('Sanitation Data'!C60)),IF(AND(ISNUMBER(OFFSET('Sanitation Data'!$C$7,0,10*ROW('Sanitation Data'!C60))),CL66="No",ISNUMBER(OFFSET('Sanitation Data'!$C$7,0,10*ROW('Sanitation Data'!C60)))),CONCATENATE("[",ROUND(OFFSET('Sanitation Data'!$C$7,0,10*ROW('Sanitation Data'!C60)),0),"]"),IF(AND(ISNUMBER(OFFSET('Sanitation Data'!$C$7,0,10*ROW('Sanitation Data'!C60))),CL66="",ISNUMBER(OFFSET('Sanitation Data'!$C$7,0,10*ROW('Sanitation Data'!C60)))),OFFSET('Sanitation Data'!$C$7,0,10*ROW('Sanitation Data'!C60)),NA())))</f>
        <v>#N/A</v>
      </c>
      <c r="X66" s="251" t="e">
        <f ca="true">+IF(AND(ISNUMBER(OFFSET('Sanitation Data'!$C$11,0,10*ROW('Sanitation Data'!C60))),CM66="Yes"),OFFSET('Sanitation Data'!$C$11,0,10*ROW('Sanitation Data'!C60)),IF(AND(ISNUMBER(OFFSET('Sanitation Data'!$C$11,0,10*ROW('Sanitation Data'!C60))),CM66="No",ISNUMBER(OFFSET('Sanitation Data'!$C$11,0,10*ROW('Sanitation Data'!C60)))),CONCATENATE("[",ROUND(OFFSET('Sanitation Data'!$C$11,0,10*ROW('Sanitation Data'!C60)),0),"]"),IF(AND(ISNUMBER(OFFSET('Sanitation Data'!$C$11,0,10*ROW('Sanitation Data'!C60))),CM66="",ISNUMBER(OFFSET('Sanitation Data'!$C$11,0,10*ROW('Sanitation Data'!C60)))),OFFSET('Sanitation Data'!$C$11,0,10*ROW('Sanitation Data'!C60)),NA())))</f>
        <v>#N/A</v>
      </c>
      <c r="Y66" s="251" t="e">
        <f ca="true">+IF(AND(ISNUMBER(OFFSET('Sanitation Data'!$C$12,0,10*ROW('Sanitation Data'!C60))),CN66="Yes"),OFFSET('Sanitation Data'!$C$12,0,10*ROW('Sanitation Data'!C60)),IF(AND(ISNUMBER(OFFSET('Sanitation Data'!$C$12,0,10*ROW('Sanitation Data'!C60))),CN66="No",ISNUMBER(OFFSET('Sanitation Data'!$C$12,0,10*ROW('Sanitation Data'!C60)))),CONCATENATE("[",ROUND(OFFSET('Sanitation Data'!$C$12,0,10*ROW('Sanitation Data'!C60)),0),"]"),IF(AND(ISNUMBER(OFFSET('Sanitation Data'!$C$12,0,10*ROW('Sanitation Data'!C60))),CN66="",ISNUMBER(OFFSET('Sanitation Data'!$C$12,0,10*ROW('Sanitation Data'!C60)))),OFFSET('Sanitation Data'!$C$12,0,10*ROW('Sanitation Data'!C60)),NA())))</f>
        <v>#N/A</v>
      </c>
      <c r="Z66" s="251" t="e">
        <f ca="true">+IF(AND(ISNUMBER(OFFSET('Sanitation Data'!$C$13,0,10*ROW('Sanitation Data'!C60))),CO66="Yes"),OFFSET('Sanitation Data'!$C$13,0,10*ROW('Sanitation Data'!C60)),IF(AND(ISNUMBER(OFFSET('Sanitation Data'!$C$13,0,10*ROW('Sanitation Data'!C60))),CO66="No",ISNUMBER(OFFSET('Sanitation Data'!$C$13,0,10*ROW('Sanitation Data'!C60)))),CONCATENATE("[",ROUND(OFFSET('Sanitation Data'!$C$13,0,10*ROW('Sanitation Data'!C60)),0),"]"),IF(AND(ISNUMBER(OFFSET('Sanitation Data'!$C$13,0,10*ROW('Sanitation Data'!C60))),CO66="",ISNUMBER(OFFSET('Sanitation Data'!$C$13,0,10*ROW('Sanitation Data'!C60)))),OFFSET('Sanitation Data'!$C$13,0,10*ROW('Sanitation Data'!C60)),NA())))</f>
        <v>#N/A</v>
      </c>
      <c r="AA66" s="251" t="e">
        <f ca="true">+IF(AND(ISNUMBER(OFFSET('Sanitation Data'!$D$5,0,10*ROW('Sanitation Data'!D60))),CP66="Yes"),100-OFFSET('Sanitation Data'!$D$5,0,10*ROW('Sanitation Data'!D60)),IF(AND(ISNUMBER(OFFSET('Sanitation Data'!$D$5,0,10*ROW('Sanitation Data'!D60))),CP66="No",ISNUMBER(OFFSET('Sanitation Data'!$D$5,0,10*ROW('Sanitation Data'!D60)))),CONCATENATE("[",ROUND(100-OFFSET('Sanitation Data'!$D$5,0,10*ROW('Sanitation Data'!D60)),0),"]"),IF(AND(ISNUMBER(OFFSET('Sanitation Data'!$D$5,0,10*ROW('Sanitation Data'!D60))),CP66="",ISNUMBER(OFFSET('Sanitation Data'!$D$5,0,10*ROW('Sanitation Data'!D60)))),100-OFFSET('Sanitation Data'!$D$5,0,10*ROW('Sanitation Data'!D60)),NA())))</f>
        <v>#N/A</v>
      </c>
      <c r="AB66" s="251" t="e">
        <f ca="true">+IF(AND(ISNUMBER(OFFSET('Sanitation Data'!$D$7,0,10*ROW('Sanitation Data'!D60))),CQ66="Yes"),OFFSET('Sanitation Data'!$D$7,0,10*ROW('Sanitation Data'!G60)),IF(AND(ISNUMBER(OFFSET('Sanitation Data'!$D$7,0,10*ROW('Sanitation Data'!D60))),CQ66="No",ISNUMBER(OFFSET('Sanitation Data'!$D$7,0,10*ROW('Sanitation Data'!D60)))),CONCATENATE("[",ROUND(OFFSET('Sanitation Data'!$D$7,0,10*ROW('Sanitation Data'!D60)),0),"]"),IF(AND(ISNUMBER(OFFSET('Sanitation Data'!$D$7,0,10*ROW('Sanitation Data'!D60))),CQ66="",ISNUMBER(OFFSET('Sanitation Data'!$D$7,0,10*ROW('Sanitation Data'!D60)))),OFFSET('Sanitation Data'!$D$7,0,10*ROW('Sanitation Data'!D60)),NA())))</f>
        <v>#N/A</v>
      </c>
      <c r="AC66" s="251" t="e">
        <f ca="true">+IF(AND(ISNUMBER(OFFSET('Sanitation Data'!$D$11,0,10*ROW('Sanitation Data'!D60))),CR66="Yes"),OFFSET('Sanitation Data'!$D$11,0,10*ROW('Sanitation Data'!D60)),IF(AND(ISNUMBER(OFFSET('Sanitation Data'!$D$11,0,10*ROW('Sanitation Data'!D60))),CR66="No",ISNUMBER(OFFSET('Sanitation Data'!$D$11,0,10*ROW('Sanitation Data'!D60)))),CONCATENATE("[",ROUND(OFFSET('Sanitation Data'!$D$11,0,10*ROW('Sanitation Data'!D60)),0),"]"),IF(AND(ISNUMBER(OFFSET('Sanitation Data'!$D$11,0,10*ROW('Sanitation Data'!D60))),CR66="",ISNUMBER(OFFSET('Sanitation Data'!$D$11,0,10*ROW('Sanitation Data'!D60)))),OFFSET('Sanitation Data'!$D$11,0,10*ROW('Sanitation Data'!D60)),NA())))</f>
        <v>#N/A</v>
      </c>
      <c r="AD66" s="251" t="e">
        <f ca="true">+IF(AND(ISNUMBER(OFFSET('Sanitation Data'!$D$12,0,10*ROW('Sanitation Data'!D60))),CS66="Yes"),OFFSET('Sanitation Data'!$D$12,0,10*ROW('Sanitation Data'!D60)),IF(AND(ISNUMBER(OFFSET('Sanitation Data'!$D$12,0,10*ROW('Sanitation Data'!D60))),CS66="No",ISNUMBER(OFFSET('Sanitation Data'!$D$12,0,10*ROW('Sanitation Data'!D60)))),CONCATENATE("[",ROUND(OFFSET('Sanitation Data'!$D$12,0,10*ROW('Sanitation Data'!D60)),0),"]"),IF(AND(ISNUMBER(OFFSET('Sanitation Data'!$D$12,0,10*ROW('Sanitation Data'!D60))),CS66="",ISNUMBER(OFFSET('Sanitation Data'!$D$12,0,10*ROW('Sanitation Data'!D60)))),OFFSET('Sanitation Data'!$D$12,0,10*ROW('Sanitation Data'!D60)),NA())))</f>
        <v>#N/A</v>
      </c>
      <c r="AE66" s="251" t="e">
        <f ca="true">+IF(AND(ISNUMBER(OFFSET('Sanitation Data'!$D$13,0,10*ROW('Sanitation Data'!D60))),CT66="Yes"),OFFSET('Sanitation Data'!$D$13,0,10*ROW('Sanitation Data'!D60)),IF(AND(ISNUMBER(OFFSET('Sanitation Data'!$D$13,0,10*ROW('Sanitation Data'!D60))),CT66="No",ISNUMBER(OFFSET('Sanitation Data'!$D$13,0,10*ROW('Sanitation Data'!D60)))),CONCATENATE("[",ROUND(OFFSET('Sanitation Data'!$D$13,0,10*ROW('Sanitation Data'!D60)),0),"]"),IF(AND(ISNUMBER(OFFSET('Sanitation Data'!$D$13,0,10*ROW('Sanitation Data'!D60))),CT66="",ISNUMBER(OFFSET('Sanitation Data'!$D$13,0,10*ROW('Sanitation Data'!D60)))),OFFSET('Sanitation Data'!$D$13,0,10*ROW('Sanitation Data'!D60)),NA())))</f>
        <v>#N/A</v>
      </c>
      <c r="AF66" s="251" t="e">
        <f ca="true">+IF(AND(ISNUMBER(OFFSET('Sanitation Data'!$E$5,0,10*ROW('Sanitation Data'!E60))),CU66="Yes"),100-OFFSET('Sanitation Data'!$E$5,0,10*ROW('Sanitation Data'!E60)),IF(AND(ISNUMBER(OFFSET('Sanitation Data'!$E$5,0,10*ROW('Sanitation Data'!E60))),CU66="No",ISNUMBER(OFFSET('Sanitation Data'!$E$5,0,10*ROW('Sanitation Data'!E60)))),CONCATENATE("[",ROUND(100-OFFSET('Sanitation Data'!$E$5,0,10*ROW('Sanitation Data'!E60)),0),"]"),IF(AND(ISNUMBER(OFFSET('Sanitation Data'!$E$5,0,10*ROW('Sanitation Data'!E60))),CU66="",ISNUMBER(OFFSET('Sanitation Data'!$E$5,0,10*ROW('Sanitation Data'!E60)))),100-OFFSET('Sanitation Data'!$E$5,0,10*ROW('Sanitation Data'!E60)),NA())))</f>
        <v>#N/A</v>
      </c>
      <c r="AG66" s="251" t="e">
        <f ca="true">+IF(AND(ISNUMBER(OFFSET('Sanitation Data'!$E$7,0,10*ROW('Sanitation Data'!E60))),CV66="Yes"),OFFSET('Sanitation Data'!$E$7,0,10*ROW('Sanitation Data'!E60)),IF(AND(ISNUMBER(OFFSET('Sanitation Data'!$E$7,0,10*ROW('Sanitation Data'!E60))),CV66="No",ISNUMBER(OFFSET('Sanitation Data'!$E$7,0,10*ROW('Sanitation Data'!E60)))),CONCATENATE("[",ROUND(OFFSET('Sanitation Data'!$E$7,0,10*ROW('Sanitation Data'!E60)),0),"]"),IF(AND(ISNUMBER(OFFSET('Sanitation Data'!$E$7,0,10*ROW('Sanitation Data'!E60))),CV66="",ISNUMBER(OFFSET('Sanitation Data'!$E$7,0,10*ROW('Sanitation Data'!E60)))),OFFSET('Sanitation Data'!$E$7,0,10*ROW('Sanitation Data'!E60)),NA())))</f>
        <v>#N/A</v>
      </c>
      <c r="AH66" s="251" t="e">
        <f ca="true">+IF(AND(ISNUMBER(OFFSET('Sanitation Data'!$E$11,0,10*ROW('Sanitation Data'!E60))),CW66="Yes"),OFFSET('Sanitation Data'!$E$11,0,10*ROW('Sanitation Data'!E60)),IF(AND(ISNUMBER(OFFSET('Sanitation Data'!$E$11,0,10*ROW('Sanitation Data'!E60))),CW66="No",ISNUMBER(OFFSET('Sanitation Data'!$E$11,0,10*ROW('Sanitation Data'!E60)))),CONCATENATE("[",ROUND(OFFSET('Sanitation Data'!$E$11,0,10*ROW('Sanitation Data'!E60)),0),"]"),IF(AND(ISNUMBER(OFFSET('Sanitation Data'!$E$11,0,10*ROW('Sanitation Data'!E60))),CW66="",ISNUMBER(OFFSET('Sanitation Data'!$E$11,0,10*ROW('Sanitation Data'!E60)))),OFFSET('Sanitation Data'!$E$11,0,10*ROW('Sanitation Data'!E60)),NA())))</f>
        <v>#N/A</v>
      </c>
      <c r="AI66" s="251" t="e">
        <f ca="true">+IF(AND(ISNUMBER(OFFSET('Sanitation Data'!$E$12,0,10*ROW('Sanitation Data'!E60))),CX66="Yes"),OFFSET('Sanitation Data'!$E$12,0,10*ROW('Sanitation Data'!E60)),IF(AND(ISNUMBER(OFFSET('Sanitation Data'!$E$12,0,10*ROW('Sanitation Data'!E60))),CX66="No",ISNUMBER(OFFSET('Sanitation Data'!$E$12,0,10*ROW('Sanitation Data'!E60)))),CONCATENATE("[",ROUND(OFFSET('Sanitation Data'!$E$12,0,10*ROW('Sanitation Data'!E60)),0),"]"),IF(AND(ISNUMBER(OFFSET('Sanitation Data'!$E$12,0,10*ROW('Sanitation Data'!E60))),CX66="",ISNUMBER(OFFSET('Sanitation Data'!$E$12,0,10*ROW('Sanitation Data'!E60)))),OFFSET('Sanitation Data'!$E$12,0,10*ROW('Sanitation Data'!E60)),NA())))</f>
        <v>#N/A</v>
      </c>
      <c r="AJ66" s="251" t="e">
        <f ca="true">+IF(AND(ISNUMBER(OFFSET('Sanitation Data'!$E$13,0,10*ROW('Sanitation Data'!E60))),CY66="Yes"),OFFSET('Sanitation Data'!$E$13,0,10*ROW('Sanitation Data'!E60)),IF(AND(ISNUMBER(OFFSET('Sanitation Data'!$E$13,0,10*ROW('Sanitation Data'!E60))),CY66="No",ISNUMBER(OFFSET('Sanitation Data'!$E$13,0,10*ROW('Sanitation Data'!E60)))),CONCATENATE("[",ROUND(OFFSET('Sanitation Data'!$E$13,0,10*ROW('Sanitation Data'!E60)),0),"]"),IF(AND(ISNUMBER(OFFSET('Sanitation Data'!$E$13,0,10*ROW('Sanitation Data'!E60))),CY66="",ISNUMBER(OFFSET('Sanitation Data'!$E$13,0,10*ROW('Sanitation Data'!E60)))),OFFSET('Sanitation Data'!$E$13,0,10*ROW('Sanitation Data'!E60)),NA())))</f>
        <v>#N/A</v>
      </c>
      <c r="AK66" s="251" t="e">
        <f ca="true">+IF(AND(ISNUMBER(OFFSET('Sanitation Data'!$F$5,0,10*ROW('Sanitation Data'!F60))),CZ66="Yes"),100-OFFSET('Sanitation Data'!$F$5,0,10*ROW('Sanitation Data'!F60)),IF(AND(ISNUMBER(OFFSET('Sanitation Data'!$F$5,0,10*ROW('Sanitation Data'!F60))),CZ66="No",ISNUMBER(OFFSET('Sanitation Data'!$F$5,0,10*ROW('Sanitation Data'!F60)))),CONCATENATE("[",ROUND(100-OFFSET('Sanitation Data'!$F$5,0,10*ROW('Sanitation Data'!F60)),0),"]"),IF(AND(ISNUMBER(OFFSET('Sanitation Data'!$F$5,0,10*ROW('Sanitation Data'!F60))),CZ66="",ISNUMBER(OFFSET('Sanitation Data'!$F$5,0,10*ROW('Sanitation Data'!F60)))),100-OFFSET('Sanitation Data'!$F$5,0,10*ROW('Sanitation Data'!F60)),NA())))</f>
        <v>#N/A</v>
      </c>
      <c r="AL66" s="251" t="e">
        <f ca="true">+IF(AND(ISNUMBER(OFFSET('Sanitation Data'!$F$7,0,10*ROW('Sanitation Data'!F60))),DA66="Yes"),OFFSET('Sanitation Data'!$F$7,0,10*ROW('Sanitation Data'!F60)),IF(AND(ISNUMBER(OFFSET('Sanitation Data'!$F$7,0,10*ROW('Sanitation Data'!F60))),DA66="No",ISNUMBER(OFFSET('Sanitation Data'!$F$7,0,10*ROW('Sanitation Data'!F60)))),CONCATENATE("[",ROUND(OFFSET('Sanitation Data'!$F$7,0,10*ROW('Sanitation Data'!F60)),0),"]"),IF(AND(ISNUMBER(OFFSET('Sanitation Data'!$F$7,0,10*ROW('Sanitation Data'!F60))),DA66="",ISNUMBER(OFFSET('Sanitation Data'!$F$7,0,10*ROW('Sanitation Data'!F60)))),OFFSET('Sanitation Data'!$F$7,0,10*ROW('Sanitation Data'!F60)),NA())))</f>
        <v>#N/A</v>
      </c>
      <c r="AM66" s="251" t="e">
        <f ca="true">+IF(AND(ISNUMBER(OFFSET('Sanitation Data'!$F$11,0,10*ROW('Sanitation Data'!F60))),DB66="Yes"),OFFSET('Sanitation Data'!$F$11,0,10*ROW('Sanitation Data'!F60)),IF(AND(ISNUMBER(OFFSET('Sanitation Data'!$F$11,0,10*ROW('Sanitation Data'!F60))),DB66="No",ISNUMBER(OFFSET('Sanitation Data'!$F$11,0,10*ROW('Sanitation Data'!F60)))),CONCATENATE("[",ROUND(OFFSET('Sanitation Data'!$F$11,0,10*ROW('Sanitation Data'!F60)),0),"]"),IF(AND(ISNUMBER(OFFSET('Sanitation Data'!$F$11,0,10*ROW('Sanitation Data'!F60))),DB66="",ISNUMBER(OFFSET('Sanitation Data'!$F$11,0,10*ROW('Sanitation Data'!F60)))),OFFSET('Sanitation Data'!$F$11,0,10*ROW('Sanitation Data'!F60)),NA())))</f>
        <v>#N/A</v>
      </c>
      <c r="AN66" s="251" t="e">
        <f ca="true">+IF(AND(ISNUMBER(OFFSET('Sanitation Data'!$F$12,0,10*ROW('Sanitation Data'!F60))),DC66="Yes"),OFFSET('Sanitation Data'!$F$12,0,10*ROW('Sanitation Data'!F60)),IF(AND(ISNUMBER(OFFSET('Sanitation Data'!$F$12,0,10*ROW('Sanitation Data'!F60))),DC66="No",ISNUMBER(OFFSET('Sanitation Data'!$F$12,0,10*ROW('Sanitation Data'!F60)))),CONCATENATE("[",ROUND(OFFSET('Sanitation Data'!$F$12,0,10*ROW('Sanitation Data'!F60)),0),"]"),IF(AND(ISNUMBER(OFFSET('Sanitation Data'!$F$12,0,10*ROW('Sanitation Data'!F60))),DC66="",ISNUMBER(OFFSET('Sanitation Data'!$F$12,0,10*ROW('Sanitation Data'!F60)))),OFFSET('Sanitation Data'!$F$12,0,10*ROW('Sanitation Data'!F60)),NA())))</f>
        <v>#N/A</v>
      </c>
      <c r="AO66" s="251" t="e">
        <f ca="true">+IF(AND(ISNUMBER(OFFSET('Sanitation Data'!$F$13,0,10*ROW('Sanitation Data'!F60))),DD66="Yes"),OFFSET('Sanitation Data'!$F$13,0,10*ROW('Sanitation Data'!F60)),IF(AND(ISNUMBER(OFFSET('Sanitation Data'!$F$13,0,10*ROW('Sanitation Data'!F60))),DD66="No",ISNUMBER(OFFSET('Sanitation Data'!$F$13,0,10*ROW('Sanitation Data'!F60)))),CONCATENATE("[",ROUND(OFFSET('Sanitation Data'!$F$13,0,10*ROW('Sanitation Data'!F60)),0),"]"),IF(AND(ISNUMBER(OFFSET('Sanitation Data'!$F$13,0,10*ROW('Sanitation Data'!F60))),DD66="",ISNUMBER(OFFSET('Sanitation Data'!$F$13,0,10*ROW('Sanitation Data'!F60)))),OFFSET('Sanitation Data'!$F$13,0,10*ROW('Sanitation Data'!F60)),NA())))</f>
        <v>#N/A</v>
      </c>
      <c r="AP66" s="251" t="e">
        <f ca="true">+IF(AND(ISNUMBER(OFFSET('Sanitation Data'!$G$5,0,10*ROW('Sanitation Data'!G60))),DE66="Yes"),100-OFFSET('Sanitation Data'!$G$5,0,10*ROW('Sanitation Data'!G60)),IF(AND(ISNUMBER(OFFSET('Sanitation Data'!$G$5,0,10*ROW('Sanitation Data'!G60))),DE66="No",ISNUMBER(OFFSET('Sanitation Data'!$G$5,0,10*ROW('Sanitation Data'!G60)))),CONCATENATE("[",ROUND(100-OFFSET('Sanitation Data'!$G$5,0,10*ROW('Sanitation Data'!G60)),0),"]"),IF(AND(ISNUMBER(OFFSET('Sanitation Data'!$G$5,0,10*ROW('Sanitation Data'!G60))),DE66="",ISNUMBER(OFFSET('Sanitation Data'!$G$5,0,10*ROW('Sanitation Data'!G60)))),100-OFFSET('Sanitation Data'!$G$5,0,10*ROW('Sanitation Data'!G60)),NA())))</f>
        <v>#N/A</v>
      </c>
      <c r="AQ66" s="251" t="e">
        <f ca="true">+IF(AND(ISNUMBER(OFFSET('Sanitation Data'!$G$7,0,10*ROW('Sanitation Data'!G60))),DF66="Yes"),OFFSET('Sanitation Data'!$G$7,0,10*ROW('Sanitation Data'!G60)),IF(AND(ISNUMBER(OFFSET('Sanitation Data'!$G$7,0,10*ROW('Sanitation Data'!G60))),DF66="No",ISNUMBER(OFFSET('Sanitation Data'!$G$7,0,10*ROW('Sanitation Data'!G60)))),CONCATENATE("[",ROUND(OFFSET('Sanitation Data'!$G$7,0,10*ROW('Sanitation Data'!G60)),0),"]"),IF(AND(ISNUMBER(OFFSET('Sanitation Data'!$G$7,0,10*ROW('Sanitation Data'!G60))),DF66="",ISNUMBER(OFFSET('Sanitation Data'!$G$7,0,10*ROW('Sanitation Data'!G60)))),OFFSET('Sanitation Data'!$G$7,0,10*ROW('Sanitation Data'!G60)),NA())))</f>
        <v>#N/A</v>
      </c>
      <c r="AR66" s="251" t="e">
        <f ca="true">+IF(AND(ISNUMBER(OFFSET('Sanitation Data'!$G$11,0,10*ROW('Sanitation Data'!G60))),DG66="Yes"),OFFSET('Sanitation Data'!$G$11,0,10*ROW('Sanitation Data'!G60)),IF(AND(ISNUMBER(OFFSET('Sanitation Data'!$G$11,0,10*ROW('Sanitation Data'!G60))),DG66="No",ISNUMBER(OFFSET('Sanitation Data'!$G$11,0,10*ROW('Sanitation Data'!G60)))),CONCATENATE("[",ROUND(OFFSET('Sanitation Data'!$G$11,0,10*ROW('Sanitation Data'!G60)),0),"]"),IF(AND(ISNUMBER(OFFSET('Sanitation Data'!$G$11,0,10*ROW('Sanitation Data'!G60))),DG66="",ISNUMBER(OFFSET('Sanitation Data'!$G$11,0,10*ROW('Sanitation Data'!G60)))),OFFSET('Sanitation Data'!$G$11,0,10*ROW('Sanitation Data'!G60)),NA())))</f>
        <v>#N/A</v>
      </c>
      <c r="AS66" s="251" t="e">
        <f ca="true">+IF(AND(ISNUMBER(OFFSET('Sanitation Data'!$G$12,0,10*ROW('Sanitation Data'!G60))),DH66="Yes"),OFFSET('Sanitation Data'!$G$12,0,10*ROW('Sanitation Data'!G60)),IF(AND(ISNUMBER(OFFSET('Sanitation Data'!$G$12,0,10*ROW('Sanitation Data'!G60))),DH66="No",ISNUMBER(OFFSET('Sanitation Data'!$G$12,0,10*ROW('Sanitation Data'!G60)))),CONCATENATE("[",ROUND(OFFSET('Sanitation Data'!$G$12,0,10*ROW('Sanitation Data'!G60)),0),"]"),IF(AND(ISNUMBER(OFFSET('Sanitation Data'!$G$12,0,10*ROW('Sanitation Data'!G60))),DH66="",ISNUMBER(OFFSET('Sanitation Data'!$G$12,0,10*ROW('Sanitation Data'!G60)))),OFFSET('Sanitation Data'!$G$12,0,10*ROW('Sanitation Data'!G60)),NA())))</f>
        <v>#N/A</v>
      </c>
      <c r="AT66" s="251" t="e">
        <f ca="true">+IF(AND(ISNUMBER(OFFSET('Sanitation Data'!$G$13,0,10*ROW('Sanitation Data'!G60))),DI66="Yes"),OFFSET('Sanitation Data'!$G$13,0,10*ROW('Sanitation Data'!G60)),IF(AND(ISNUMBER(OFFSET('Sanitation Data'!$G$13,0,10*ROW('Sanitation Data'!G60))),DI66="No",ISNUMBER(OFFSET('Sanitation Data'!$G$13,0,10*ROW('Sanitation Data'!G60)))),CONCATENATE("[",ROUND(OFFSET('Sanitation Data'!$G$13,0,10*ROW('Sanitation Data'!G60)),0),"]"),IF(AND(ISNUMBER(OFFSET('Sanitation Data'!$G$13,0,10*ROW('Sanitation Data'!G60))),DI66="",ISNUMBER(OFFSET('Sanitation Data'!$G$13,0,10*ROW('Sanitation Data'!G60)))),OFFSET('Sanitation Data'!$G$13,0,10*ROW('Sanitation Data'!G60)),NA())))</f>
        <v>#N/A</v>
      </c>
      <c r="AU66" s="251" t="e">
        <f ca="true">+IF(AND(ISNUMBER(OFFSET('Sanitation Data'!$H$5,0,10*ROW('Sanitation Data'!H60))),DJ66="Yes"),100-OFFSET('Sanitation Data'!$H$5,0,10*ROW('Sanitation Data'!H60)),IF(AND(ISNUMBER(OFFSET('Sanitation Data'!$H$5,0,10*ROW('Sanitation Data'!H60))),DJ66="No",ISNUMBER(OFFSET('Sanitation Data'!$H$5,0,10*ROW('Sanitation Data'!H60)))),CONCATENATE("[",ROUND(100-OFFSET('Sanitation Data'!$H$5,0,10*ROW('Sanitation Data'!H60)),0),"]"),IF(AND(ISNUMBER(OFFSET('Sanitation Data'!$H$5,0,10*ROW('Sanitation Data'!H60))),DJ66="",ISNUMBER(OFFSET('Sanitation Data'!$H$5,0,10*ROW('Sanitation Data'!H60)))),100-OFFSET('Sanitation Data'!$H$5,0,10*ROW('Sanitation Data'!H60)),NA())))</f>
        <v>#N/A</v>
      </c>
      <c r="AV66" s="251" t="e">
        <f ca="true">+IF(AND(ISNUMBER(OFFSET('Sanitation Data'!$H$7,0,10*ROW('Sanitation Data'!H60))),DK66="Yes"),OFFSET('Sanitation Data'!$H$7,0,10*ROW('Sanitation Data'!H60)),IF(AND(ISNUMBER(OFFSET('Sanitation Data'!$H$7,0,10*ROW('Sanitation Data'!H60))),DK66="No",ISNUMBER(OFFSET('Sanitation Data'!$H$7,0,10*ROW('Sanitation Data'!H60)))),CONCATENATE("[",ROUND(OFFSET('Sanitation Data'!$H$7,0,10*ROW('Sanitation Data'!H60)),0),"]"),IF(AND(ISNUMBER(OFFSET('Sanitation Data'!$H$7,0,10*ROW('Sanitation Data'!H60))),DK66="",ISNUMBER(OFFSET('Sanitation Data'!$H$7,0,10*ROW('Sanitation Data'!H60)))),OFFSET('Sanitation Data'!$H$7,0,10*ROW('Sanitation Data'!H60)),NA())))</f>
        <v>#N/A</v>
      </c>
      <c r="AW66" s="251" t="e">
        <f ca="true">+IF(AND(ISNUMBER(OFFSET('Sanitation Data'!$H$11,0,10*ROW('Sanitation Data'!H60))),DL66="Yes"),OFFSET('Sanitation Data'!$H$11,0,10*ROW('Sanitation Data'!H60)),IF(AND(ISNUMBER(OFFSET('Sanitation Data'!$H$11,0,10*ROW('Sanitation Data'!H60))),DL66="No",ISNUMBER(OFFSET('Sanitation Data'!$H$11,0,10*ROW('Sanitation Data'!H60)))),CONCATENATE("[",ROUND(OFFSET('Sanitation Data'!$H$11,0,10*ROW('Sanitation Data'!H60)),0),"]"),IF(AND(ISNUMBER(OFFSET('Sanitation Data'!$H$11,0,10*ROW('Sanitation Data'!H60))),DL66="",ISNUMBER(OFFSET('Sanitation Data'!$H$11,0,10*ROW('Sanitation Data'!H60)))),OFFSET('Sanitation Data'!$H$11,0,10*ROW('Sanitation Data'!H60)),NA())))</f>
        <v>#N/A</v>
      </c>
      <c r="AX66" s="251" t="e">
        <f ca="true">+IF(AND(ISNUMBER(OFFSET('Sanitation Data'!$H$12,0,10*ROW('Sanitation Data'!H60))),DM66="Yes"),OFFSET('Sanitation Data'!$H$12,0,10*ROW('Sanitation Data'!H60)),IF(AND(ISNUMBER(OFFSET('Sanitation Data'!$H$12,0,10*ROW('Sanitation Data'!H60))),DM66="No",ISNUMBER(OFFSET('Sanitation Data'!$H$12,0,10*ROW('Sanitation Data'!H60)))),CONCATENATE("[",ROUND(OFFSET('Sanitation Data'!$H$12,0,10*ROW('Sanitation Data'!H60)),0),"]"),IF(AND(ISNUMBER(OFFSET('Sanitation Data'!$H$12,0,10*ROW('Sanitation Data'!H60))),DM66="",ISNUMBER(OFFSET('Sanitation Data'!$H$12,0,10*ROW('Sanitation Data'!H60)))),OFFSET('Sanitation Data'!$H$12,0,10*ROW('Sanitation Data'!H60)),NA())))</f>
        <v>#N/A</v>
      </c>
      <c r="AY66" s="251" t="e">
        <f ca="true">+IF(AND(ISNUMBER(OFFSET('Sanitation Data'!$H$13,0,10*ROW('Sanitation Data'!H60))),DN66="Yes"),OFFSET('Sanitation Data'!$H$13,0,10*ROW('Sanitation Data'!H60)),IF(AND(ISNUMBER(OFFSET('Sanitation Data'!$H$13,0,10*ROW('Sanitation Data'!H60))),DN66="No",ISNUMBER(OFFSET('Sanitation Data'!$H$13,0,10*ROW('Sanitation Data'!H60)))),CONCATENATE("[",ROUND(OFFSET('Sanitation Data'!$H$13,0,10*ROW('Sanitation Data'!H60)),0),"]"),IF(AND(ISNUMBER(OFFSET('Sanitation Data'!$H$13,0,10*ROW('Sanitation Data'!H60))),DN66="",ISNUMBER(OFFSET('Sanitation Data'!$H$13,0,10*ROW('Sanitation Data'!H60)))),OFFSET('Sanitation Data'!$H$13,0,10*ROW('Sanitation Data'!H60)),NA())))</f>
        <v>#N/A</v>
      </c>
      <c r="AZ66" s="252" t="e">
        <f ca="true">+IF(AND(ISNUMBER(OFFSET('Hygiene Data'!$C$6,0,10*ROW('Hygiene Data'!C60))),DO66="Yes"),OFFSET('Hygiene Data'!$C$6,0,10*ROW('Hygiene Data'!C60)),IF(AND(ISNUMBER(OFFSET('Hygiene Data'!$C$6,0,10*ROW('Hygiene Data'!C60))),DO66="No",ISNUMBER(OFFSET('Hygiene Data'!$C$6,0,10*ROW('Hygiene Data'!C60)))),CONCATENATE("[",ROUND(OFFSET('Hygiene Data'!$C$6,0,10*ROW('Hygiene Data'!C60)),0),"]"),IF(AND(ISNUMBER(OFFSET('Hygiene Data'!$C$6,0,10*ROW('Hygiene Data'!C60))),DO66="",ISNUMBER(OFFSET('Hygiene Data'!$C$6,0,10*ROW('Hygiene Data'!C60)))),OFFSET('Hygiene Data'!$C$6,0,10*ROW('Hygiene Data'!C60)),NA())))</f>
        <v>#N/A</v>
      </c>
      <c r="BA66" s="252" t="e">
        <f ca="true">+IF(AND(ISNUMBER(OFFSET('Hygiene Data'!$C$8,0,10*ROW('Hygiene Data'!C60))),DP66="Yes"),OFFSET('Hygiene Data'!$C$8,0,10*ROW('Hygiene Data'!C60)),IF(AND(ISNUMBER(OFFSET('Hygiene Data'!$C$8,0,10*ROW('Hygiene Data'!C60))),DP66="No",ISNUMBER(OFFSET('Hygiene Data'!$C$8,0,10*ROW('Hygiene Data'!C60)))),CONCATENATE("[",ROUND(OFFSET('Hygiene Data'!$C$8,0,10*ROW('Hygiene Data'!C60)),0),"]"),IF(AND(ISNUMBER(OFFSET('Hygiene Data'!$C$8,0,10*ROW('Hygiene Data'!C60))),DP66="",ISNUMBER(OFFSET('Hygiene Data'!$C$8,0,10*ROW('Hygiene Data'!C60)))),OFFSET('Hygiene Data'!$C$8,0,10*ROW('Hygiene Data'!C60)),NA())))</f>
        <v>#N/A</v>
      </c>
      <c r="BB66" s="252" t="e">
        <f ca="true">+IF(AND(ISNUMBER(OFFSET('Hygiene Data'!$C$10,0,10*ROW('Hygiene Data'!C60))),DQ66="Yes"),OFFSET('Hygiene Data'!$C$10,0,10*ROW('Hygiene Data'!C60)),IF(AND(ISNUMBER(OFFSET('Hygiene Data'!$C$10,0,10*ROW('Hygiene Data'!C60))),DQ66="No",ISNUMBER(OFFSET('Hygiene Data'!$C$10,0,10*ROW('Hygiene Data'!C60)))),CONCATENATE("[",ROUND(OFFSET('Hygiene Data'!$C$10,0,10*ROW('Hygiene Data'!C60)),0),"]"),IF(AND(ISNUMBER(OFFSET('Hygiene Data'!$C$10,0,10*ROW('Hygiene Data'!C60))),DQ66="",ISNUMBER(OFFSET('Hygiene Data'!$C$10,0,10*ROW('Hygiene Data'!C60)))),OFFSET('Hygiene Data'!$C$10,0,10*ROW('Hygiene Data'!C60)),NA())))</f>
        <v>#N/A</v>
      </c>
      <c r="BC66" s="252" t="e">
        <f ca="true">+IF(AND(ISNUMBER(OFFSET('Hygiene Data'!$D$6,0,10*ROW('Hygiene Data'!D60))),DR66="Yes"),OFFSET('Hygiene Data'!$D$6,0,10*ROW('Hygiene Data'!D60)),IF(AND(ISNUMBER(OFFSET('Hygiene Data'!$D$6,0,10*ROW('Hygiene Data'!D60))),DR66="No",ISNUMBER(OFFSET('Hygiene Data'!$D$6,0,10*ROW('Hygiene Data'!D60)))),CONCATENATE("[",ROUND(OFFSET('Hygiene Data'!$D$6,0,10*ROW('Hygiene Data'!D60)),0),"]"),IF(AND(ISNUMBER(OFFSET('Hygiene Data'!$D$6,0,10*ROW('Hygiene Data'!D60))),DR66="",ISNUMBER(OFFSET('Hygiene Data'!$D$6,0,10*ROW('Hygiene Data'!D60)))),OFFSET('Hygiene Data'!$D$6,0,10*ROW('Hygiene Data'!D60)),NA())))</f>
        <v>#N/A</v>
      </c>
      <c r="BD66" s="252" t="e">
        <f ca="true">+IF(AND(ISNUMBER(OFFSET('Hygiene Data'!$D$8,0,10*ROW('Hygiene Data'!D60))),DS66="Yes"),OFFSET('Hygiene Data'!$D$8,0,10*ROW('Hygiene Data'!D60)),IF(AND(ISNUMBER(OFFSET('Hygiene Data'!$D$8,0,10*ROW('Hygiene Data'!D60))),DS66="No",ISNUMBER(OFFSET('Hygiene Data'!$D$8,0,10*ROW('Hygiene Data'!D60)))),CONCATENATE("[",ROUND(OFFSET('Hygiene Data'!$D$8,0,10*ROW('Hygiene Data'!D60)),0),"]"),IF(AND(ISNUMBER(OFFSET('Hygiene Data'!$D$8,0,10*ROW('Hygiene Data'!D60))),DS66="",ISNUMBER(OFFSET('Hygiene Data'!$D$8,0,10*ROW('Hygiene Data'!D60)))),OFFSET('Hygiene Data'!$D$8,0,10*ROW('Hygiene Data'!D60)),NA())))</f>
        <v>#N/A</v>
      </c>
      <c r="BE66" s="252" t="e">
        <f ca="true">+IF(AND(ISNUMBER(OFFSET('Hygiene Data'!$D$10,0,10*ROW('Hygiene Data'!D60))),DT66="Yes"),OFFSET('Hygiene Data'!$D$10,0,10*ROW('Hygiene Data'!D60)),IF(AND(ISNUMBER(OFFSET('Hygiene Data'!$D$10,0,10*ROW('Hygiene Data'!D60))),DT66="No",ISNUMBER(OFFSET('Hygiene Data'!$D$10,0,10*ROW('Hygiene Data'!D60)))),CONCATENATE("[",ROUND(OFFSET('Hygiene Data'!$D$10,0,10*ROW('Hygiene Data'!D60)),0),"]"),IF(AND(ISNUMBER(OFFSET('Hygiene Data'!$D$10,0,10*ROW('Hygiene Data'!D60))),DT66="",ISNUMBER(OFFSET('Hygiene Data'!$D$10,0,10*ROW('Hygiene Data'!D60)))),OFFSET('Hygiene Data'!$D$10,0,10*ROW('Hygiene Data'!D60)),NA())))</f>
        <v>#N/A</v>
      </c>
      <c r="BF66" s="252" t="e">
        <f ca="true">+IF(AND(ISNUMBER(OFFSET('Hygiene Data'!$E$6,0,10*ROW('Hygiene Data'!E60))),DU66="Yes"),OFFSET('Hygiene Data'!$E$6,0,10*ROW('Hygiene Data'!E60)),IF(AND(ISNUMBER(OFFSET('Hygiene Data'!$E$6,0,10*ROW('Hygiene Data'!E60))),DU66="No",ISNUMBER(OFFSET('Hygiene Data'!$E$6,0,10*ROW('Hygiene Data'!E60)))),CONCATENATE("[",ROUND(OFFSET('Hygiene Data'!$E$6,0,10*ROW('Hygiene Data'!E60)),0),"]"),IF(AND(ISNUMBER(OFFSET('Hygiene Data'!$E$6,0,10*ROW('Hygiene Data'!E60))),DU66="",ISNUMBER(OFFSET('Hygiene Data'!$E$6,0,10*ROW('Hygiene Data'!E60)))),OFFSET('Hygiene Data'!$E$6,0,10*ROW('Hygiene Data'!E60)),NA())))</f>
        <v>#N/A</v>
      </c>
      <c r="BG66" s="252" t="e">
        <f ca="true">+IF(AND(ISNUMBER(OFFSET('Hygiene Data'!$E$8,0,10*ROW('Hygiene Data'!E60))),DV66="Yes"),OFFSET('Hygiene Data'!$E$8,0,10*ROW('Hygiene Data'!E60)),IF(AND(ISNUMBER(OFFSET('Hygiene Data'!$E$8,0,10*ROW('Hygiene Data'!E60))),DV66="No",ISNUMBER(OFFSET('Hygiene Data'!$E$8,0,10*ROW('Hygiene Data'!E60)))),CONCATENATE("[",ROUND(OFFSET('Hygiene Data'!$E$8,0,10*ROW('Hygiene Data'!E60)),0),"]"),IF(AND(ISNUMBER(OFFSET('Hygiene Data'!$E$8,0,10*ROW('Hygiene Data'!E60))),DV66="",ISNUMBER(OFFSET('Hygiene Data'!$E$8,0,10*ROW('Hygiene Data'!E60)))),OFFSET('Hygiene Data'!$E$8,0,10*ROW('Hygiene Data'!E60)),NA())))</f>
        <v>#N/A</v>
      </c>
      <c r="BH66" s="252" t="e">
        <f ca="true">+IF(AND(ISNUMBER(OFFSET('Hygiene Data'!$E$10,0,10*ROW('Hygiene Data'!E60))),DW66="Yes"),OFFSET('Hygiene Data'!$E$10,0,10*ROW('Hygiene Data'!E60)),IF(AND(ISNUMBER(OFFSET('Hygiene Data'!$E$10,0,10*ROW('Hygiene Data'!E60))),DW66="No",ISNUMBER(OFFSET('Hygiene Data'!$E$10,0,10*ROW('Hygiene Data'!E60)))),CONCATENATE("[",ROUND(OFFSET('Hygiene Data'!$E$10,0,10*ROW('Hygiene Data'!E60)),0),"]"),IF(AND(ISNUMBER(OFFSET('Hygiene Data'!$E$10,0,10*ROW('Hygiene Data'!E60))),DW66="",ISNUMBER(OFFSET('Hygiene Data'!$E$10,0,10*ROW('Hygiene Data'!E60)))),OFFSET('Hygiene Data'!$E$10,0,10*ROW('Hygiene Data'!E60)),NA())))</f>
        <v>#N/A</v>
      </c>
      <c r="BI66" s="252" t="e">
        <f ca="true">+IF(AND(ISNUMBER(OFFSET('Hygiene Data'!$F$6,0,10*ROW('Hygiene Data'!F60))),DX66="Yes"),OFFSET('Hygiene Data'!$F$6,0,10*ROW('Hygiene Data'!F60)),IF(AND(ISNUMBER(OFFSET('Hygiene Data'!$F$6,0,10*ROW('Hygiene Data'!F60))),DX66="No",ISNUMBER(OFFSET('Hygiene Data'!$F$6,0,10*ROW('Hygiene Data'!F60)))),CONCATENATE("[",ROUND(OFFSET('Hygiene Data'!$F$6,0,10*ROW('Hygiene Data'!F60)),0),"]"),IF(AND(ISNUMBER(OFFSET('Hygiene Data'!$F$6,0,10*ROW('Hygiene Data'!F60))),DX66="",ISNUMBER(OFFSET('Hygiene Data'!$F$6,0,10*ROW('Hygiene Data'!F60)))),OFFSET('Hygiene Data'!$F$6,0,10*ROW('Hygiene Data'!F60)),NA())))</f>
        <v>#N/A</v>
      </c>
      <c r="BJ66" s="252" t="e">
        <f ca="true">+IF(AND(ISNUMBER(OFFSET('Hygiene Data'!$F$8,0,10*ROW('Hygiene Data'!F60))),DY66="Yes"),OFFSET('Hygiene Data'!$F$8,0,10*ROW('Hygiene Data'!F60)),IF(AND(ISNUMBER(OFFSET('Hygiene Data'!$F$8,0,10*ROW('Hygiene Data'!F60))),DY66="No",ISNUMBER(OFFSET('Hygiene Data'!$F$8,0,10*ROW('Hygiene Data'!F60)))),CONCATENATE("[",ROUND(OFFSET('Hygiene Data'!$F$8,0,10*ROW('Hygiene Data'!F60)),0),"]"),IF(AND(ISNUMBER(OFFSET('Hygiene Data'!$F$8,0,10*ROW('Hygiene Data'!F60))),DY66="",ISNUMBER(OFFSET('Hygiene Data'!$F$8,0,10*ROW('Hygiene Data'!F60)))),OFFSET('Hygiene Data'!$F$8,0,10*ROW('Hygiene Data'!F60)),NA())))</f>
        <v>#N/A</v>
      </c>
      <c r="BK66" s="252" t="e">
        <f ca="true">+IF(AND(ISNUMBER(OFFSET('Hygiene Data'!$F$10,0,10*ROW('Hygiene Data'!F60))),DZ66="Yes"),OFFSET('Hygiene Data'!$F$10,0,10*ROW('Hygiene Data'!F60)),IF(AND(ISNUMBER(OFFSET('Hygiene Data'!$F$10,0,10*ROW('Hygiene Data'!F60))),DZ66="No",ISNUMBER(OFFSET('Hygiene Data'!$F$10,0,10*ROW('Hygiene Data'!F60)))),CONCATENATE("[",ROUND(OFFSET('Hygiene Data'!$F$10,0,10*ROW('Hygiene Data'!F60)),0),"]"),IF(AND(ISNUMBER(OFFSET('Hygiene Data'!$F$10,0,10*ROW('Hygiene Data'!F60))),DZ66="",ISNUMBER(OFFSET('Hygiene Data'!$F$10,0,10*ROW('Hygiene Data'!F60)))),OFFSET('Hygiene Data'!$F$10,0,10*ROW('Hygiene Data'!F60)),NA())))</f>
        <v>#N/A</v>
      </c>
      <c r="BL66" s="252" t="e">
        <f ca="true">+IF(AND(ISNUMBER(OFFSET('Hygiene Data'!$G$6,0,10*ROW('Hygiene Data'!G60))),EA66="Yes"),OFFSET('Hygiene Data'!$G$6,0,10*ROW('Hygiene Data'!G60)),IF(AND(ISNUMBER(OFFSET('Hygiene Data'!$G$6,0,10*ROW('Hygiene Data'!G60))),EA66="No",ISNUMBER(OFFSET('Hygiene Data'!$G$6,0,10*ROW('Hygiene Data'!G60)))),CONCATENATE("[",ROUND(OFFSET('Hygiene Data'!$G$6,0,10*ROW('Hygiene Data'!G60)),0),"]"),IF(AND(ISNUMBER(OFFSET('Hygiene Data'!$G$6,0,10*ROW('Hygiene Data'!G60))),EA66="",ISNUMBER(OFFSET('Hygiene Data'!$G$6,0,10*ROW('Hygiene Data'!G60)))),OFFSET('Hygiene Data'!$G$6,0,10*ROW('Hygiene Data'!G60)),NA())))</f>
        <v>#N/A</v>
      </c>
      <c r="BM66" s="252" t="e">
        <f ca="true">+IF(AND(ISNUMBER(OFFSET('Hygiene Data'!$G$8,0,10*ROW('Hygiene Data'!G60))),EB66="Yes"),OFFSET('Hygiene Data'!$G$8,0,10*ROW('Hygiene Data'!G60)),IF(AND(ISNUMBER(OFFSET('Hygiene Data'!$G$8,0,10*ROW('Hygiene Data'!G60))),EB66="No",ISNUMBER(OFFSET('Hygiene Data'!$G$8,0,10*ROW('Hygiene Data'!G60)))),CONCATENATE("[",ROUND(OFFSET('Hygiene Data'!$G$8,0,10*ROW('Hygiene Data'!G60)),0),"]"),IF(AND(ISNUMBER(OFFSET('Hygiene Data'!$G$8,0,10*ROW('Hygiene Data'!G60))),EB66="",ISNUMBER(OFFSET('Hygiene Data'!$G$8,0,10*ROW('Hygiene Data'!G60)))),OFFSET('Hygiene Data'!$G$8,0,10*ROW('Hygiene Data'!G60)),NA())))</f>
        <v>#N/A</v>
      </c>
      <c r="BN66" s="252" t="e">
        <f ca="true">+IF(AND(ISNUMBER(OFFSET('Hygiene Data'!$G$10,0,10*ROW('Hygiene Data'!G60))),EC66="Yes"),OFFSET('Hygiene Data'!$G$10,0,10*ROW('Hygiene Data'!G60)),IF(AND(ISNUMBER(OFFSET('Hygiene Data'!$G$10,0,10*ROW('Hygiene Data'!G60))),EC66="No",ISNUMBER(OFFSET('Hygiene Data'!$G$10,0,10*ROW('Hygiene Data'!G60)))),CONCATENATE("[",ROUND(OFFSET('Hygiene Data'!$G$10,0,10*ROW('Hygiene Data'!G60)),0),"]"),IF(AND(ISNUMBER(OFFSET('Hygiene Data'!$G$10,0,10*ROW('Hygiene Data'!G60))),EC66="",ISNUMBER(OFFSET('Hygiene Data'!$G$10,0,10*ROW('Hygiene Data'!G60)))),OFFSET('Hygiene Data'!$G$10,0,10*ROW('Hygiene Data'!G60)),NA())))</f>
        <v>#N/A</v>
      </c>
      <c r="BO66" s="252" t="e">
        <f ca="true">+IF(AND(ISNUMBER(OFFSET('Hygiene Data'!$H$6,0,10*ROW('Hygiene Data'!H60))),ED66="Yes"),OFFSET('Hygiene Data'!$H$6,0,10*ROW('Hygiene Data'!H60)),IF(AND(ISNUMBER(OFFSET('Hygiene Data'!$H$6,0,10*ROW('Hygiene Data'!H60))),ED66="No",ISNUMBER(OFFSET('Hygiene Data'!$H$6,0,10*ROW('Hygiene Data'!H60)))),CONCATENATE("[",ROUND(OFFSET('Hygiene Data'!$H$6,0,10*ROW('Hygiene Data'!H60)),0),"]"),IF(AND(ISNUMBER(OFFSET('Hygiene Data'!$H$6,0,10*ROW('Hygiene Data'!H60))),ED66="",ISNUMBER(OFFSET('Hygiene Data'!$H$6,0,10*ROW('Hygiene Data'!H60)))),OFFSET('Hygiene Data'!$H$6,0,10*ROW('Hygiene Data'!H60)),NA())))</f>
        <v>#N/A</v>
      </c>
      <c r="BP66" s="252" t="e">
        <f ca="true">+IF(AND(ISNUMBER(OFFSET('Hygiene Data'!$H$8,0,10*ROW('Hygiene Data'!H60))),EE66="Yes"),OFFSET('Hygiene Data'!$H$8,0,10*ROW('Hygiene Data'!H60)),IF(AND(ISNUMBER(OFFSET('Hygiene Data'!$H$8,0,10*ROW('Hygiene Data'!H60))),EE66="No",ISNUMBER(OFFSET('Hygiene Data'!$H$8,0,10*ROW('Hygiene Data'!H60)))),CONCATENATE("[",ROUND(OFFSET('Hygiene Data'!$H$8,0,10*ROW('Hygiene Data'!H60)),0),"]"),IF(AND(ISNUMBER(OFFSET('Hygiene Data'!$H$8,0,10*ROW('Hygiene Data'!H60))),EE66="",ISNUMBER(OFFSET('Hygiene Data'!$H$8,0,10*ROW('Hygiene Data'!H60)))),OFFSET('Hygiene Data'!$H$8,0,10*ROW('Hygiene Data'!H60)),NA())))</f>
        <v>#N/A</v>
      </c>
      <c r="BQ66" s="252" t="e">
        <f ca="true">+IF(AND(ISNUMBER(OFFSET('Hygiene Data'!$H$10,0,10*ROW('Hygiene Data'!H60))),EF66="Yes"),OFFSET('Hygiene Data'!$H$10,0,10*ROW('Hygiene Data'!H60)),IF(AND(ISNUMBER(OFFSET('Hygiene Data'!$H$10,0,10*ROW('Hygiene Data'!H60))),EF66="No",ISNUMBER(OFFSET('Hygiene Data'!$H$10,0,10*ROW('Hygiene Data'!H60)))),CONCATENATE("[",ROUND(OFFSET('Hygiene Data'!$H$10,0,10*ROW('Hygiene Data'!H60)),0),"]"),IF(AND(ISNUMBER(OFFSET('Hygiene Data'!$H$10,0,10*ROW('Hygiene Data'!H60))),EF66="",ISNUMBER(OFFSET('Hygiene Data'!$H$10,0,10*ROW('Hygiene Data'!H60)))),OFFSET('Hygiene Data'!$H$10,0,10*ROW('Hygiene Data'!H60)),NA())))</f>
        <v>#N/A</v>
      </c>
      <c r="BS66" s="36" t="str">
        <f ca="true">+IF(OFFSET('Water Data'!$C$28,0,10*ROW('Water Data'!C60))="","",OFFSET('Water Data'!$C$28,0,10*ROW('Water Data'!C60)))</f>
        <v/>
      </c>
      <c r="BT66" s="36" t="str">
        <f ca="true">+IF(OFFSET('Water Data'!$C$29,0,10*ROW('Water Data'!C60))="","",OFFSET('Water Data'!$C$29,0,10*ROW('Water Data'!C60)))</f>
        <v/>
      </c>
      <c r="BU66" s="36" t="str">
        <f ca="true">+IF(OFFSET('Water Data'!$C$30,0,10*ROW('Water Data'!C60))="","",OFFSET('Water Data'!$C$30,0,10*ROW('Water Data'!C60)))</f>
        <v/>
      </c>
      <c r="BV66" s="36" t="str">
        <f ca="true">+IF(OFFSET('Water Data'!$D$28,0,10*ROW('Water Data'!D60))="","",OFFSET('Water Data'!$D$28,0,10*ROW('Water Data'!D60)))</f>
        <v/>
      </c>
      <c r="BW66" s="36" t="str">
        <f ca="true">+IF(OFFSET('Water Data'!$D$29,0,10*ROW('Water Data'!D60))="","",OFFSET('Water Data'!$D$29,0,10*ROW('Water Data'!D60)))</f>
        <v/>
      </c>
      <c r="BX66" s="36" t="str">
        <f ca="true">+IF(OFFSET('Water Data'!$D$30,0,10*ROW('Water Data'!D60))="","",OFFSET('Water Data'!$D$30,0,10*ROW('Water Data'!D60)))</f>
        <v/>
      </c>
      <c r="BY66" s="36" t="str">
        <f ca="true">+IF(OFFSET('Water Data'!$E$28,0,10*ROW('Water Data'!E60))="","",OFFSET('Water Data'!$E$28,0,10*ROW('Water Data'!E60)))</f>
        <v/>
      </c>
      <c r="BZ66" s="36" t="str">
        <f ca="true">+IF(OFFSET('Water Data'!$E$29,0,10*ROW('Water Data'!E60))="","",OFFSET('Water Data'!$E$29,0,10*ROW('Water Data'!E60)))</f>
        <v/>
      </c>
      <c r="CA66" s="36" t="str">
        <f ca="true">+IF(OFFSET('Water Data'!$E$30,0,10*ROW('Water Data'!E60))="","",OFFSET('Water Data'!$E$30,0,10*ROW('Water Data'!E60)))</f>
        <v/>
      </c>
      <c r="CB66" s="36" t="str">
        <f ca="true">+IF(OFFSET('Water Data'!$F$28,0,10*ROW('Water Data'!F60))="","",OFFSET('Water Data'!$F$28,0,10*ROW('Water Data'!F60)))</f>
        <v/>
      </c>
      <c r="CC66" s="36" t="str">
        <f ca="true">+IF(OFFSET('Water Data'!$F$29,0,10*ROW('Water Data'!F60))="","",OFFSET('Water Data'!$F$29,0,10*ROW('Water Data'!F60)))</f>
        <v/>
      </c>
      <c r="CD66" s="36" t="str">
        <f ca="true">+IF(OFFSET('Water Data'!$F$30,0,10*ROW('Water Data'!F60))="","",OFFSET('Water Data'!$F$30,0,10*ROW('Water Data'!F60)))</f>
        <v/>
      </c>
      <c r="CE66" s="36" t="str">
        <f ca="true">+IF(OFFSET('Water Data'!$G$28,0,10*ROW('Water Data'!G60))="","",OFFSET('Water Data'!$G$28,0,10*ROW('Water Data'!G60)))</f>
        <v/>
      </c>
      <c r="CF66" s="36" t="str">
        <f ca="true">+IF(OFFSET('Water Data'!$G$29,0,10*ROW('Water Data'!G60))="","",OFFSET('Water Data'!$G$29,0,10*ROW('Water Data'!G60)))</f>
        <v/>
      </c>
      <c r="CG66" s="36" t="str">
        <f ca="true">+IF(OFFSET('Water Data'!$G$30,0,10*ROW('Water Data'!G60))="","",OFFSET('Water Data'!$G$30,0,10*ROW('Water Data'!G60)))</f>
        <v/>
      </c>
      <c r="CH66" s="36" t="str">
        <f ca="true">+IF(OFFSET('Water Data'!$H$28,0,10*ROW('Water Data'!H60))="","",OFFSET('Water Data'!$H$28,0,10*ROW('Water Data'!H60)))</f>
        <v/>
      </c>
      <c r="CI66" s="36" t="str">
        <f ca="true">+IF(OFFSET('Water Data'!$H$29,0,10*ROW('Water Data'!H60))="","",OFFSET('Water Data'!$H$29,0,10*ROW('Water Data'!H60)))</f>
        <v/>
      </c>
      <c r="CJ66" s="36" t="str">
        <f ca="true">+IF(OFFSET('Water Data'!$H$30,0,10*ROW('Water Data'!H60))="","",OFFSET('Water Data'!$H$30,0,10*ROW('Water Data'!H60)))</f>
        <v/>
      </c>
      <c r="CK66" s="36" t="str">
        <f ca="true">+IF(OFFSET('Sanitation Data'!$C$29,0,10*ROW('Sanitation Data'!C60))="","",OFFSET('Sanitation Data'!$C$29,0,10*ROW('Sanitation Data'!C60)))</f>
        <v/>
      </c>
      <c r="CL66" s="36" t="str">
        <f ca="true">+IF(OFFSET('Sanitation Data'!$C$30,0,10*ROW('Sanitation Data'!C60))="","",OFFSET('Sanitation Data'!$C$30,0,10*ROW('Sanitation Data'!C60)))</f>
        <v/>
      </c>
      <c r="CM66" s="36" t="str">
        <f ca="true">+IF(OFFSET('Sanitation Data'!$C$31,0,10*ROW('Sanitation Data'!C60))="","",OFFSET('Sanitation Data'!$C$31,0,10*ROW('Sanitation Data'!C60)))</f>
        <v/>
      </c>
      <c r="CN66" s="36" t="str">
        <f ca="true">+IF(OFFSET('Sanitation Data'!$C$32,0,10*ROW('Sanitation Data'!C60))="","",OFFSET('Sanitation Data'!$C$32,0,10*ROW('Sanitation Data'!C60)))</f>
        <v/>
      </c>
      <c r="CO66" s="36" t="str">
        <f ca="true">+IF(OFFSET('Sanitation Data'!$C$33,0,10*ROW('Sanitation Data'!C60))="","",OFFSET('Sanitation Data'!$C$33,0,10*ROW('Sanitation Data'!C60)))</f>
        <v/>
      </c>
      <c r="CP66" s="36" t="str">
        <f ca="true">+IF(OFFSET('Sanitation Data'!$D$29,0,10*ROW('Sanitation Data'!D60))="","",OFFSET('Sanitation Data'!$D$29,0,10*ROW('Sanitation Data'!D60)))</f>
        <v/>
      </c>
      <c r="CQ66" s="36" t="str">
        <f ca="true">+IF(OFFSET('Sanitation Data'!$D$30,0,10*ROW('Sanitation Data'!D60))="","",OFFSET('Sanitation Data'!$D$30,0,10*ROW('Sanitation Data'!D60)))</f>
        <v/>
      </c>
      <c r="CR66" s="36" t="str">
        <f ca="true">+IF(OFFSET('Sanitation Data'!$D$31,0,10*ROW('Sanitation Data'!D60))="","",OFFSET('Sanitation Data'!$D$31,0,10*ROW('Sanitation Data'!D60)))</f>
        <v/>
      </c>
      <c r="CS66" s="36" t="str">
        <f ca="true">+IF(OFFSET('Sanitation Data'!$D$32,0,10*ROW('Sanitation Data'!D60))="","",OFFSET('Sanitation Data'!$D$32,0,10*ROW('Sanitation Data'!D60)))</f>
        <v/>
      </c>
      <c r="CT66" s="36" t="str">
        <f ca="true">+IF(OFFSET('Sanitation Data'!$D$33,0,10*ROW('Sanitation Data'!D60))="","",OFFSET('Sanitation Data'!$D$33,0,10*ROW('Sanitation Data'!D60)))</f>
        <v/>
      </c>
      <c r="CU66" s="36" t="str">
        <f ca="true">+IF(OFFSET('Sanitation Data'!$E$29,0,10*ROW('Sanitation Data'!E60))="","",OFFSET('Sanitation Data'!$E$29,0,10*ROW('Sanitation Data'!E60)))</f>
        <v/>
      </c>
      <c r="CV66" s="36" t="str">
        <f ca="true">+IF(OFFSET('Sanitation Data'!$E$30,0,10*ROW('Sanitation Data'!E60))="","",OFFSET('Sanitation Data'!$E$30,0,10*ROW('Sanitation Data'!E60)))</f>
        <v/>
      </c>
      <c r="CW66" s="36" t="str">
        <f ca="true">+IF(OFFSET('Sanitation Data'!$E$31,0,10*ROW('Sanitation Data'!E60))="","",OFFSET('Sanitation Data'!$E$31,0,10*ROW('Sanitation Data'!E60)))</f>
        <v/>
      </c>
      <c r="CX66" s="36" t="str">
        <f ca="true">+IF(OFFSET('Sanitation Data'!$E$32,0,10*ROW('Sanitation Data'!E60))="","",OFFSET('Sanitation Data'!$E$32,0,10*ROW('Sanitation Data'!E60)))</f>
        <v/>
      </c>
      <c r="CY66" s="36" t="str">
        <f ca="true">+IF(OFFSET('Sanitation Data'!$E$33,0,10*ROW('Sanitation Data'!E60))="","",OFFSET('Sanitation Data'!$E$33,0,10*ROW('Sanitation Data'!E60)))</f>
        <v/>
      </c>
      <c r="CZ66" s="36" t="str">
        <f ca="true">+IF(OFFSET('Sanitation Data'!$F$29,0,10*ROW('Sanitation Data'!F60))="","",OFFSET('Sanitation Data'!$F$29,0,10*ROW('Sanitation Data'!F60)))</f>
        <v/>
      </c>
      <c r="DA66" s="36" t="str">
        <f ca="true">+IF(OFFSET('Sanitation Data'!$F$30,0,10*ROW('Sanitation Data'!F60))="","",OFFSET('Sanitation Data'!$F$30,0,10*ROW('Sanitation Data'!F60)))</f>
        <v/>
      </c>
      <c r="DB66" s="36" t="str">
        <f ca="true">+IF(OFFSET('Sanitation Data'!$F$31,0,10*ROW('Sanitation Data'!F60))="","",OFFSET('Sanitation Data'!$F$31,0,10*ROW('Sanitation Data'!F60)))</f>
        <v/>
      </c>
      <c r="DC66" s="36" t="str">
        <f ca="true">+IF(OFFSET('Sanitation Data'!$F$32,0,10*ROW('Sanitation Data'!F60))="","",OFFSET('Sanitation Data'!$F$32,0,10*ROW('Sanitation Data'!F60)))</f>
        <v/>
      </c>
      <c r="DD66" s="36" t="str">
        <f ca="true">+IF(OFFSET('Sanitation Data'!$F$33,0,10*ROW('Sanitation Data'!F60))="","",OFFSET('Sanitation Data'!$F$33,0,10*ROW('Sanitation Data'!F60)))</f>
        <v/>
      </c>
      <c r="DE66" s="36" t="str">
        <f ca="true">+IF(OFFSET('Sanitation Data'!$G$29,0,10*ROW('Sanitation Data'!G60))="","",OFFSET('Sanitation Data'!$G$29,0,10*ROW('Sanitation Data'!G60)))</f>
        <v/>
      </c>
      <c r="DF66" s="36" t="str">
        <f ca="true">+IF(OFFSET('Sanitation Data'!$G$30,0,10*ROW('Sanitation Data'!G60))="","",OFFSET('Sanitation Data'!$G$30,0,10*ROW('Sanitation Data'!G60)))</f>
        <v/>
      </c>
      <c r="DG66" s="36" t="str">
        <f ca="true">+IF(OFFSET('Sanitation Data'!$G$31,0,10*ROW('Sanitation Data'!G60))="","",OFFSET('Sanitation Data'!$G$31,0,10*ROW('Sanitation Data'!G60)))</f>
        <v/>
      </c>
      <c r="DH66" s="36" t="str">
        <f ca="true">+IF(OFFSET('Sanitation Data'!$G$32,0,10*ROW('Sanitation Data'!G60))="","",OFFSET('Sanitation Data'!$G$32,0,10*ROW('Sanitation Data'!G60)))</f>
        <v/>
      </c>
      <c r="DI66" s="36" t="str">
        <f ca="true">+IF(OFFSET('Sanitation Data'!$G$33,0,10*ROW('Sanitation Data'!G60))="","",OFFSET('Sanitation Data'!$G$33,0,10*ROW('Sanitation Data'!G60)))</f>
        <v/>
      </c>
      <c r="DJ66" s="36" t="str">
        <f ca="true">+IF(OFFSET('Sanitation Data'!$H$29,0,10*ROW('Sanitation Data'!H60))="","",OFFSET('Sanitation Data'!$H$29,0,10*ROW('Sanitation Data'!H60)))</f>
        <v/>
      </c>
      <c r="DK66" s="36" t="str">
        <f ca="true">+IF(OFFSET('Sanitation Data'!$H$30,0,10*ROW('Sanitation Data'!H60))="","",OFFSET('Sanitation Data'!$H$30,0,10*ROW('Sanitation Data'!H60)))</f>
        <v/>
      </c>
      <c r="DL66" s="36" t="str">
        <f ca="true">+IF(OFFSET('Sanitation Data'!$H$31,0,10*ROW('Sanitation Data'!H60))="","",OFFSET('Sanitation Data'!$H$31,0,10*ROW('Sanitation Data'!H60)))</f>
        <v/>
      </c>
      <c r="DM66" s="36" t="str">
        <f ca="true">+IF(OFFSET('Sanitation Data'!$H$32,0,10*ROW('Sanitation Data'!H60))="","",OFFSET('Sanitation Data'!$H$32,0,10*ROW('Sanitation Data'!H60)))</f>
        <v/>
      </c>
      <c r="DN66" s="36" t="str">
        <f ca="true">+IF(OFFSET('Sanitation Data'!$H$33,0,10*ROW('Sanitation Data'!H60))="","",OFFSET('Sanitation Data'!$H$33,0,10*ROW('Sanitation Data'!H60)))</f>
        <v/>
      </c>
      <c r="DO66" s="36" t="str">
        <f ca="true">+IF(OFFSET('Hygiene Data'!$C$12,0,10*ROW('Hygiene Data'!C60))="","",OFFSET('Hygiene Data'!$C$12,0,10*ROW('Hygiene Data'!C60)))</f>
        <v/>
      </c>
      <c r="DP66" s="36" t="str">
        <f ca="true">+IF(OFFSET('Hygiene Data'!$C$13,0,10*ROW('Hygiene Data'!C60))="","",OFFSET('Hygiene Data'!$C$13,0,10*ROW('Hygiene Data'!C60)))</f>
        <v/>
      </c>
      <c r="DQ66" s="36" t="str">
        <f ca="true">+IF(OFFSET('Hygiene Data'!$C$14,0,10*ROW('Hygiene Data'!C60))="","",OFFSET('Hygiene Data'!$C$14,0,10*ROW('Hygiene Data'!C60)))</f>
        <v/>
      </c>
      <c r="DR66" s="36" t="str">
        <f ca="true">+IF(OFFSET('Hygiene Data'!$D$12,0,10*ROW('Hygiene Data'!D60))="","",OFFSET('Hygiene Data'!$D$12,0,10*ROW('Hygiene Data'!D60)))</f>
        <v/>
      </c>
      <c r="DS66" s="36" t="str">
        <f ca="true">+IF(OFFSET('Hygiene Data'!$D$13,0,10*ROW('Hygiene Data'!D60))="","",OFFSET('Hygiene Data'!$D$13,0,10*ROW('Hygiene Data'!D60)))</f>
        <v/>
      </c>
      <c r="DT66" s="36" t="str">
        <f ca="true">+IF(OFFSET('Hygiene Data'!$D$14,0,10*ROW('Hygiene Data'!D60))="","",OFFSET('Hygiene Data'!$D$14,0,10*ROW('Hygiene Data'!D60)))</f>
        <v/>
      </c>
      <c r="DU66" s="36" t="str">
        <f ca="true">+IF(OFFSET('Hygiene Data'!$E$12,0,10*ROW('Hygiene Data'!E60))="","",OFFSET('Hygiene Data'!$E$12,0,10*ROW('Hygiene Data'!E60)))</f>
        <v/>
      </c>
      <c r="DV66" s="36" t="str">
        <f ca="true">+IF(OFFSET('Hygiene Data'!$E$13,0,10*ROW('Hygiene Data'!E60))="","",OFFSET('Hygiene Data'!$E$13,0,10*ROW('Hygiene Data'!E60)))</f>
        <v/>
      </c>
      <c r="DW66" s="36" t="str">
        <f ca="true">+IF(OFFSET('Hygiene Data'!$E$14,0,10*ROW('Hygiene Data'!E60))="","",OFFSET('Hygiene Data'!$E$14,0,10*ROW('Hygiene Data'!E60)))</f>
        <v/>
      </c>
      <c r="DX66" s="36" t="str">
        <f ca="true">+IF(OFFSET('Hygiene Data'!$F$12,0,10*ROW('Hygiene Data'!F60))="","",OFFSET('Hygiene Data'!$F$12,0,10*ROW('Hygiene Data'!F60)))</f>
        <v/>
      </c>
      <c r="DY66" s="36" t="str">
        <f ca="true">+IF(OFFSET('Hygiene Data'!$F$13,0,10*ROW('Hygiene Data'!F60))="","",OFFSET('Hygiene Data'!$F$13,0,10*ROW('Hygiene Data'!F60)))</f>
        <v/>
      </c>
      <c r="DZ66" s="36" t="str">
        <f ca="true">+IF(OFFSET('Hygiene Data'!$F$14,0,10*ROW('Hygiene Data'!F60))="","",OFFSET('Hygiene Data'!$F$14,0,10*ROW('Hygiene Data'!F60)))</f>
        <v/>
      </c>
      <c r="EA66" s="36" t="str">
        <f ca="true">+IF(OFFSET('Hygiene Data'!$G$12,0,10*ROW('Hygiene Data'!G60))="","",OFFSET('Hygiene Data'!$G$12,0,10*ROW('Hygiene Data'!G60)))</f>
        <v/>
      </c>
      <c r="EB66" s="36" t="str">
        <f ca="true">+IF(OFFSET('Hygiene Data'!$G$13,0,10*ROW('Hygiene Data'!G60))="","",OFFSET('Hygiene Data'!$G$13,0,10*ROW('Hygiene Data'!G60)))</f>
        <v/>
      </c>
      <c r="EC66" s="36" t="str">
        <f ca="true">+IF(OFFSET('Hygiene Data'!$G$14,0,10*ROW('Hygiene Data'!G60))="","",OFFSET('Hygiene Data'!$G$14,0,10*ROW('Hygiene Data'!G60)))</f>
        <v/>
      </c>
      <c r="ED66" s="36" t="str">
        <f ca="true">+IF(OFFSET('Hygiene Data'!$H$12,0,10*ROW('Hygiene Data'!H60))="","",OFFSET('Hygiene Data'!$H$12,0,10*ROW('Hygiene Data'!H60)))</f>
        <v/>
      </c>
      <c r="EE66" s="36" t="str">
        <f ca="true">+IF(OFFSET('Hygiene Data'!$H$13,0,10*ROW('Hygiene Data'!H60))="","",OFFSET('Hygiene Data'!$H$13,0,10*ROW('Hygiene Data'!H60)))</f>
        <v/>
      </c>
      <c r="EF66" s="36" t="str">
        <f ca="true">+IF(OFFSET('Hygiene Data'!$H$14,0,10*ROW('Hygiene Data'!H60))="","",OFFSET('Hygiene Data'!$H$14,0,10*ROW('Hygiene Data'!H60)))</f>
        <v/>
      </c>
    </row>
    <row r="67" x14ac:dyDescent="0.2">
      <c r="A67" s="59" t="str">
        <f ca="true">+IF(OFFSET('Water Data'!$B$1,0,10*ROW('Water Data'!B64))="","",OFFSET('Water Data'!$B$1,0,10*ROW('Water Data'!B64)))</f>
        <v/>
      </c>
      <c r="B67" s="59" t="str">
        <f ca="true">+IF(OFFSET('Water Data'!$A$3,0,10*ROW('Water Data'!A64))="","",OFFSET('Water Data'!$A$3,0,10*ROW('Water Data'!A64)))</f>
        <v/>
      </c>
      <c r="C67" s="59" t="str">
        <f ca="true">+IF(OFFSET('Water Data'!$C$3,0,10*ROW('Water Data'!C64))="","",OFFSET('Water Data'!$C$3,0,10*ROW('Water Data'!C64)))</f>
        <v/>
      </c>
      <c r="D67" s="250" t="e">
        <f ca="true">+IF(AND(ISNUMBER(OFFSET('Water Data'!$C$5,0,10*ROW('Water Data'!C61))),BS67="Yes"),100-OFFSET('Water Data'!$C$5,0,10*ROW('Water Data'!C61)),IF(AND(ISNUMBER(OFFSET('Water Data'!$C$5,0,10*ROW('Water Data'!C61))),BS67="No",ISNUMBER(OFFSET('Water Data'!$C$5,0,10*ROW('Water Data'!C61)))),CONCATENATE("[",ROUND(100-OFFSET('Water Data'!$C$5,0,10*ROW('Water Data'!C61)),0),"]"),IF(AND(ISNUMBER(OFFSET('Water Data'!$C$5,0,10*ROW('Water Data'!C61))),BS67="",ISNUMBER(OFFSET('Water Data'!$C$5,0,10*ROW('Water Data'!C61)))),100-OFFSET('Water Data'!$C$5,0,10*ROW('Water Data'!C61)),NA())))</f>
        <v>#N/A</v>
      </c>
      <c r="E67" s="250" t="e">
        <f ca="true">+IF(AND(ISNUMBER(OFFSET('Water Data'!$C$7,0,10*ROW('Water Data'!D61))),BT67="Yes"),OFFSET('Water Data'!$C$7,0,10*ROW('Water Data'!C61)),IF(AND(ISNUMBER(OFFSET('Water Data'!$C$7,0,10*ROW('Water Data'!C61))),BT67="No",ISNUMBER(OFFSET('Water Data'!$C$7,0,10*ROW('Water Data'!C61)))),CONCATENATE("[",ROUND(OFFSET('Water Data'!$C$7,0,10*ROW('Water Data'!C61)),0),"]"),IF(AND(ISNUMBER(OFFSET('Water Data'!$C$7,0,10*ROW('Water Data'!C61))),BT67="",ISNUMBER(OFFSET('Water Data'!$C$7,0,10*ROW('Water Data'!C61)))),OFFSET('Water Data'!$C$7,0,10*ROW('Water Data'!C61)),NA())))</f>
        <v>#N/A</v>
      </c>
      <c r="F67" s="250" t="e">
        <f ca="true">+IF(AND(ISNUMBER(OFFSET('Water Data'!$C$10,0,10*ROW('Water Data'!C61))),BU67="Yes"),OFFSET('Water Data'!$C$10,0,10*ROW('Water Data'!C61)),IF(AND(ISNUMBER(OFFSET('Water Data'!$C$10,0,10*ROW('Water Data'!C61))),BU67="No",ISNUMBER(OFFSET('Water Data'!$C$10,0,10*ROW('Water Data'!C61)))),CONCATENATE("[",ROUND(OFFSET('Water Data'!$C$10,0,10*ROW('Water Data'!C61)),0),"]"),IF(AND(ISNUMBER(OFFSET('Water Data'!$C$10,0,10*ROW('Water Data'!C61))),BU67="",ISNUMBER(OFFSET('Water Data'!$C$10,0,10*ROW('Water Data'!C61)))),OFFSET('Water Data'!$C$10,0,10*ROW('Water Data'!C61)),NA())))</f>
        <v>#N/A</v>
      </c>
      <c r="G67" s="250" t="e">
        <f ca="true">+IF(AND(ISNUMBER(OFFSET('Water Data'!$D$5,0,10*ROW('Water Data'!D61))),BV67="Yes"),100-OFFSET('Water Data'!$D$5,0,10*ROW('Water Data'!D61)),IF(AND(ISNUMBER(OFFSET('Water Data'!$D$5,0,10*ROW('Water Data'!D61))),BV67="No",ISNUMBER(OFFSET('Water Data'!$D$5,0,10*ROW('Water Data'!D61)))),CONCATENATE("[",ROUND(100-OFFSET('Water Data'!$D$5,0,10*ROW('Water Data'!D61)),0),"]"),IF(AND(ISNUMBER(OFFSET('Water Data'!$D$5,0,10*ROW('Water Data'!D61))),BV67="",ISNUMBER(OFFSET('Water Data'!$D$5,0,10*ROW('Water Data'!D61)))),100-OFFSET('Water Data'!$D$5,0,10*ROW('Water Data'!D61)),NA())))</f>
        <v>#N/A</v>
      </c>
      <c r="H67" s="250" t="e">
        <f ca="true">+IF(AND(ISNUMBER(OFFSET('Water Data'!$D$7,0,10*ROW('Water Data'!D61))),BW67="Yes"),OFFSET('Water Data'!$D$7,0,10*ROW('Water Data'!D61)),IF(AND(ISNUMBER(OFFSET('Water Data'!$D$7,0,10*ROW('Water Data'!D61))),BW67="No",ISNUMBER(OFFSET('Water Data'!$D$7,0,10*ROW('Water Data'!D61)))),CONCATENATE("[",ROUND(OFFSET('Water Data'!$C$7,0,10*ROW('Water Data'!D61)),0),"]"),IF(AND(ISNUMBER(OFFSET('Water Data'!$D$7,0,10*ROW('Water Data'!D61))),BW67="",ISNUMBER(OFFSET('Water Data'!$D$7,0,10*ROW('Water Data'!D61)))),OFFSET('Water Data'!$D$7,0,10*ROW('Water Data'!D61)),NA())))</f>
        <v>#N/A</v>
      </c>
      <c r="I67" s="250" t="e">
        <f ca="true">+IF(AND(ISNUMBER(OFFSET('Water Data'!$D$10,0,10*ROW('Water Data'!D61))),BX67="Yes"),OFFSET('Water Data'!$D$10,0,10*ROW('Water Data'!D61)),IF(AND(ISNUMBER(OFFSET('Water Data'!$D$10,0,10*ROW('Water Data'!D61))),BX67="No",ISNUMBER(OFFSET('Water Data'!$D$10,0,10*ROW('Water Data'!D61)))),CONCATENATE("[",ROUND(OFFSET('Water Data'!$D$10,0,10*ROW('Water Data'!D61)),0),"]"),IF(AND(ISNUMBER(OFFSET('Water Data'!$D$10,0,10*ROW('Water Data'!D61))),BX67="",ISNUMBER(OFFSET('Water Data'!$D$10,0,10*ROW('Water Data'!D61)))),OFFSET('Water Data'!$D$10,0,10*ROW('Water Data'!D61)),NA())))</f>
        <v>#N/A</v>
      </c>
      <c r="J67" s="250" t="e">
        <f ca="true">+IF(AND(ISNUMBER(OFFSET('Water Data'!$E$5,0,10*ROW('Water Data'!E61))),BY67="Yes"),100-OFFSET('Water Data'!$E$5,0,10*ROW('Water Data'!E61)),IF(AND(ISNUMBER(OFFSET('Water Data'!$E$5,0,10*ROW('Water Data'!E61))),BY67="No",ISNUMBER(OFFSET('Water Data'!$E$5,0,10*ROW('Water Data'!E61)))),CONCATENATE("[",ROUND(100-OFFSET('Water Data'!$E$5,0,10*ROW('Water Data'!E61)),0),"]"),IF(AND(ISNUMBER(OFFSET('Water Data'!$E$5,0,10*ROW('Water Data'!E61))),BY67="",ISNUMBER(OFFSET('Water Data'!$E$5,0,10*ROW('Water Data'!E61)))),100-OFFSET('Water Data'!$E$5,0,10*ROW('Water Data'!E61)),NA())))</f>
        <v>#N/A</v>
      </c>
      <c r="K67" s="250" t="e">
        <f ca="true">+IF(AND(ISNUMBER(OFFSET('Water Data'!$E$7,0,10*ROW('Water Data'!E61))),BZ67="Yes"),OFFSET('Water Data'!$E$7,0,10*ROW('Water Data'!E61)),IF(AND(ISNUMBER(OFFSET('Water Data'!$E$7,0,10*ROW('Water Data'!E61))),BZ67="No",ISNUMBER(OFFSET('Water Data'!$E$7,0,10*ROW('Water Data'!E61)))),CONCATENATE("[",ROUND(OFFSET('Water Data'!$E$7,0,10*ROW('Water Data'!E61)),0),"]"),IF(AND(ISNUMBER(OFFSET('Water Data'!$E$7,0,10*ROW('Water Data'!E61))),BZ67="",ISNUMBER(OFFSET('Water Data'!$E$7,0,10*ROW('Water Data'!E61)))),OFFSET('Water Data'!$E$7,0,10*ROW('Water Data'!E61)),NA())))</f>
        <v>#N/A</v>
      </c>
      <c r="L67" s="250" t="e">
        <f ca="true">+IF(AND(ISNUMBER(OFFSET('Water Data'!$E$10,0,10*ROW('Water Data'!E61))),CA67="Yes"),OFFSET('Water Data'!$E$10,0,10*ROW('Water Data'!E61)),IF(AND(ISNUMBER(OFFSET('Water Data'!$E$10,0,10*ROW('Water Data'!E61))),CA67="No",ISNUMBER(OFFSET('Water Data'!$E$10,0,10*ROW('Water Data'!E61)))),CONCATENATE("[",ROUND(OFFSET('Water Data'!$E$10,0,10*ROW('Water Data'!E61)),0),"]"),IF(AND(ISNUMBER(OFFSET('Water Data'!$E$10,0,10*ROW('Water Data'!E61))),CA67="",ISNUMBER(OFFSET('Water Data'!$E$10,0,10*ROW('Water Data'!E61)))),OFFSET('Water Data'!$E$10,0,10*ROW('Water Data'!E61)),NA())))</f>
        <v>#N/A</v>
      </c>
      <c r="M67" s="250" t="e">
        <f ca="true">+IF(AND(ISNUMBER(OFFSET('Water Data'!$F$5,0,10*ROW('Water Data'!F61))),CB67="Yes"),100-OFFSET('Water Data'!$F$5,0,10*ROW('Water Data'!F61)),IF(AND(ISNUMBER(OFFSET('Water Data'!$F$5,0,10*ROW('Water Data'!F61))),CB67="No",ISNUMBER(OFFSET('Water Data'!$F$5,0,10*ROW('Water Data'!F61)))),CONCATENATE("[",ROUND(100-OFFSET('Water Data'!$F$5,0,10*ROW('Water Data'!F61)),0),"]"),IF(AND(ISNUMBER(OFFSET('Water Data'!$F$5,0,10*ROW('Water Data'!F61))),CB67="",ISNUMBER(OFFSET('Water Data'!$F$5,0,10*ROW('Water Data'!F61)))),100-OFFSET('Water Data'!$F$5,0,10*ROW('Water Data'!F61)),NA())))</f>
        <v>#N/A</v>
      </c>
      <c r="N67" s="250" t="e">
        <f ca="true">+IF(AND(ISNUMBER(OFFSET('Water Data'!$F$7,0,10*ROW('Water Data'!F61))),CC67="Yes"),OFFSET('Water Data'!$F$7,0,10*ROW('Water Data'!F61)),IF(AND(ISNUMBER(OFFSET('Water Data'!$F$7,0,10*ROW('Water Data'!F61))),CC67="No",ISNUMBER(OFFSET('Water Data'!$F$7,0,10*ROW('Water Data'!F61)))),CONCATENATE("[",ROUND(OFFSET('Water Data'!$F$7,0,10*ROW('Water Data'!F61)),0),"]"),IF(AND(ISNUMBER(OFFSET('Water Data'!$F$7,0,10*ROW('Water Data'!F61))),CC67="",ISNUMBER(OFFSET('Water Data'!$F$7,0,10*ROW('Water Data'!F61)))),OFFSET('Water Data'!$F$7,0,10*ROW('Water Data'!F61)),NA())))</f>
        <v>#N/A</v>
      </c>
      <c r="O67" s="250" t="e">
        <f ca="true">+IF(AND(ISNUMBER(OFFSET('Water Data'!$F$10,0,10*ROW('Water Data'!F61))),CD67="Yes"),OFFSET('Water Data'!$F$10,0,10*ROW('Water Data'!F61)),IF(AND(ISNUMBER(OFFSET('Water Data'!$F$10,0,10*ROW('Water Data'!F61))),CD67="No",ISNUMBER(OFFSET('Water Data'!$F$10,0,10*ROW('Water Data'!F61)))),CONCATENATE("[",ROUND(OFFSET('Water Data'!$F$10,0,10*ROW('Water Data'!F61)),0),"]"),IF(AND(ISNUMBER(OFFSET('Water Data'!$F$10,0,10*ROW('Water Data'!F61))),CD67="",ISNUMBER(OFFSET('Water Data'!$F$10,0,10*ROW('Water Data'!F61)))),OFFSET('Water Data'!$F$10,0,10*ROW('Water Data'!F61)),NA())))</f>
        <v>#N/A</v>
      </c>
      <c r="P67" s="250" t="e">
        <f ca="true">+IF(AND(ISNUMBER(OFFSET('Water Data'!$G$5,0,10*ROW('Water Data'!G61))),CE67="Yes"),100-OFFSET('Water Data'!$G$5,0,10*ROW('Water Data'!G61)),IF(AND(ISNUMBER(OFFSET('Water Data'!$G$5,0,10*ROW('Water Data'!G61))),CE67="No",ISNUMBER(OFFSET('Water Data'!$G$5,0,10*ROW('Water Data'!G61)))),CONCATENATE("[",ROUND(100-OFFSET('Water Data'!$G$5,0,10*ROW('Water Data'!G61)),0),"]"),IF(AND(ISNUMBER(OFFSET('Water Data'!$G$5,0,10*ROW('Water Data'!G61))),CE67="",ISNUMBER(OFFSET('Water Data'!$G$5,0,10*ROW('Water Data'!G61)))),100-OFFSET('Water Data'!$G$5,0,10*ROW('Water Data'!G61)),NA())))</f>
        <v>#N/A</v>
      </c>
      <c r="Q67" s="250" t="e">
        <f ca="true">+IF(AND(ISNUMBER(OFFSET('Water Data'!$G$7,0,10*ROW('Water Data'!G61))),CF67="Yes"),OFFSET('Water Data'!$G$7,0,10*ROW('Water Data'!G61)),IF(AND(ISNUMBER(OFFSET('Water Data'!$G$7,0,10*ROW('Water Data'!G61))),CF67="No",ISNUMBER(OFFSET('Water Data'!$G$7,0,10*ROW('Water Data'!G61)))),CONCATENATE("[",ROUND(OFFSET('Water Data'!$G$7,0,10*ROW('Water Data'!G61)),0),"]"),IF(AND(ISNUMBER(OFFSET('Water Data'!$G$7,0,10*ROW('Water Data'!G61))),CF67="",ISNUMBER(OFFSET('Water Data'!$G$7,0,10*ROW('Water Data'!G61)))),OFFSET('Water Data'!$G$7,0,10*ROW('Water Data'!G61)),NA())))</f>
        <v>#N/A</v>
      </c>
      <c r="R67" s="250" t="e">
        <f ca="true">+IF(AND(ISNUMBER(OFFSET('Water Data'!$G$10,0,10*ROW('Water Data'!G61))),CG67="Yes"),OFFSET('Water Data'!$G$10,0,10*ROW('Water Data'!G61)),IF(AND(ISNUMBER(OFFSET('Water Data'!$G$10,0,10*ROW('Water Data'!G61))),CG67="No",ISNUMBER(OFFSET('Water Data'!$G$10,0,10*ROW('Water Data'!G61)))),CONCATENATE("[",ROUND(OFFSET('Water Data'!$G$10,0,10*ROW('Water Data'!G61)),0),"]"),IF(AND(ISNUMBER(OFFSET('Water Data'!$G$10,0,10*ROW('Water Data'!G61))),CG67="",ISNUMBER(OFFSET('Water Data'!$G$10,0,10*ROW('Water Data'!G61)))),OFFSET('Water Data'!$G$10,0,10*ROW('Water Data'!G61)),NA())))</f>
        <v>#N/A</v>
      </c>
      <c r="S67" s="250" t="e">
        <f ca="true">+IF(AND(ISNUMBER(OFFSET('Water Data'!$H$5,0,10*ROW('Water Data'!H61))),CH67="Yes"),100-OFFSET('Water Data'!$H$5,0,10*ROW('Water Data'!H61)),IF(AND(ISNUMBER(OFFSET('Water Data'!$H$5,0,10*ROW('Water Data'!H61))),CH67="No",ISNUMBER(OFFSET('Water Data'!$H$5,0,10*ROW('Water Data'!H61)))),CONCATENATE("[",ROUND(100-OFFSET('Water Data'!$H$5,0,10*ROW('Water Data'!H61)),0),"]"),IF(AND(ISNUMBER(OFFSET('Water Data'!$H$5,0,10*ROW('Water Data'!H61))),CH67="",ISNUMBER(OFFSET('Water Data'!$H$5,0,10*ROW('Water Data'!H61)))),100-OFFSET('Water Data'!$H$5,0,10*ROW('Water Data'!H61)),NA())))</f>
        <v>#N/A</v>
      </c>
      <c r="T67" s="250" t="e">
        <f ca="true">+IF(AND(ISNUMBER(OFFSET('Water Data'!$H$7,0,10*ROW('Water Data'!H61))),CI67="Yes"),OFFSET('Water Data'!$H$7,0,10*ROW('Water Data'!H61)),IF(AND(ISNUMBER(OFFSET('Water Data'!$H$7,0,10*ROW('Water Data'!H61))),CI67="No",ISNUMBER(OFFSET('Water Data'!$H$7,0,10*ROW('Water Data'!H61)))),CONCATENATE("[",ROUND(OFFSET('Water Data'!$H$7,0,10*ROW('Water Data'!H61)),0),"]"),IF(AND(ISNUMBER(OFFSET('Water Data'!$H$7,0,10*ROW('Water Data'!H61))),CI67="",ISNUMBER(OFFSET('Water Data'!$H$7,0,10*ROW('Water Data'!H61)))),OFFSET('Water Data'!$H$7,0,10*ROW('Water Data'!H61)),NA())))</f>
        <v>#N/A</v>
      </c>
      <c r="U67" s="250" t="e">
        <f ca="true">+IF(AND(ISNUMBER(OFFSET('Water Data'!$H$10,0,10*ROW('Water Data'!H61))),CJ67="Yes"),OFFSET('Water Data'!$H$10,0,10*ROW('Water Data'!H61)),IF(AND(ISNUMBER(OFFSET('Water Data'!$H$10,0,10*ROW('Water Data'!H61))),CJ67="No",ISNUMBER(OFFSET('Water Data'!$H$10,0,10*ROW('Water Data'!H61)))),CONCATENATE("[",ROUND(OFFSET('Water Data'!$H$10,0,10*ROW('Water Data'!H61)),0),"]"),IF(AND(ISNUMBER(OFFSET('Water Data'!$H$10,0,10*ROW('Water Data'!H61))),CJ67="",ISNUMBER(OFFSET('Water Data'!$H$10,0,10*ROW('Water Data'!H61)))),OFFSET('Water Data'!$H$10,0,10*ROW('Water Data'!H61)),NA())))</f>
        <v>#N/A</v>
      </c>
      <c r="V67" s="251" t="e">
        <f ca="true">+IF(AND(ISNUMBER(OFFSET('Sanitation Data'!$C$5,0,10*ROW('Sanitation Data'!C61))),CK67="Yes"),100-OFFSET('Sanitation Data'!$C$5,0,10*ROW('Sanitation Data'!C61)),IF(AND(ISNUMBER(OFFSET('Sanitation Data'!$C$5,0,10*ROW('Sanitation Data'!C61))),CK67="No",ISNUMBER(OFFSET('Sanitation Data'!$C$5,0,10*ROW('Sanitation Data'!C61)))),CONCATENATE("[",ROUND(100-OFFSET('Sanitation Data'!$C$5,0,10*ROW('Sanitation Data'!C61)),0),"]"),IF(AND(ISNUMBER(OFFSET('Sanitation Data'!$C$5,0,10*ROW('Sanitation Data'!C61))),CK67="",ISNUMBER(OFFSET('Sanitation Data'!$C$5,0,10*ROW('Sanitation Data'!C61)))),100-OFFSET('Sanitation Data'!$C$5,0,10*ROW('Sanitation Data'!C61)),NA())))</f>
        <v>#N/A</v>
      </c>
      <c r="W67" s="251" t="e">
        <f ca="true">+IF(AND(ISNUMBER(OFFSET('Sanitation Data'!$C$7,0,10*ROW('Sanitation Data'!C61))),CL67="Yes"),OFFSET('Sanitation Data'!$C$7,0,10*ROW('Sanitation Data'!C61)),IF(AND(ISNUMBER(OFFSET('Sanitation Data'!$C$7,0,10*ROW('Sanitation Data'!C61))),CL67="No",ISNUMBER(OFFSET('Sanitation Data'!$C$7,0,10*ROW('Sanitation Data'!C61)))),CONCATENATE("[",ROUND(OFFSET('Sanitation Data'!$C$7,0,10*ROW('Sanitation Data'!C61)),0),"]"),IF(AND(ISNUMBER(OFFSET('Sanitation Data'!$C$7,0,10*ROW('Sanitation Data'!C61))),CL67="",ISNUMBER(OFFSET('Sanitation Data'!$C$7,0,10*ROW('Sanitation Data'!C61)))),OFFSET('Sanitation Data'!$C$7,0,10*ROW('Sanitation Data'!C61)),NA())))</f>
        <v>#N/A</v>
      </c>
      <c r="X67" s="251" t="e">
        <f ca="true">+IF(AND(ISNUMBER(OFFSET('Sanitation Data'!$C$11,0,10*ROW('Sanitation Data'!C61))),CM67="Yes"),OFFSET('Sanitation Data'!$C$11,0,10*ROW('Sanitation Data'!C61)),IF(AND(ISNUMBER(OFFSET('Sanitation Data'!$C$11,0,10*ROW('Sanitation Data'!C61))),CM67="No",ISNUMBER(OFFSET('Sanitation Data'!$C$11,0,10*ROW('Sanitation Data'!C61)))),CONCATENATE("[",ROUND(OFFSET('Sanitation Data'!$C$11,0,10*ROW('Sanitation Data'!C61)),0),"]"),IF(AND(ISNUMBER(OFFSET('Sanitation Data'!$C$11,0,10*ROW('Sanitation Data'!C61))),CM67="",ISNUMBER(OFFSET('Sanitation Data'!$C$11,0,10*ROW('Sanitation Data'!C61)))),OFFSET('Sanitation Data'!$C$11,0,10*ROW('Sanitation Data'!C61)),NA())))</f>
        <v>#N/A</v>
      </c>
      <c r="Y67" s="251" t="e">
        <f ca="true">+IF(AND(ISNUMBER(OFFSET('Sanitation Data'!$C$12,0,10*ROW('Sanitation Data'!C61))),CN67="Yes"),OFFSET('Sanitation Data'!$C$12,0,10*ROW('Sanitation Data'!C61)),IF(AND(ISNUMBER(OFFSET('Sanitation Data'!$C$12,0,10*ROW('Sanitation Data'!C61))),CN67="No",ISNUMBER(OFFSET('Sanitation Data'!$C$12,0,10*ROW('Sanitation Data'!C61)))),CONCATENATE("[",ROUND(OFFSET('Sanitation Data'!$C$12,0,10*ROW('Sanitation Data'!C61)),0),"]"),IF(AND(ISNUMBER(OFFSET('Sanitation Data'!$C$12,0,10*ROW('Sanitation Data'!C61))),CN67="",ISNUMBER(OFFSET('Sanitation Data'!$C$12,0,10*ROW('Sanitation Data'!C61)))),OFFSET('Sanitation Data'!$C$12,0,10*ROW('Sanitation Data'!C61)),NA())))</f>
        <v>#N/A</v>
      </c>
      <c r="Z67" s="251" t="e">
        <f ca="true">+IF(AND(ISNUMBER(OFFSET('Sanitation Data'!$C$13,0,10*ROW('Sanitation Data'!C61))),CO67="Yes"),OFFSET('Sanitation Data'!$C$13,0,10*ROW('Sanitation Data'!C61)),IF(AND(ISNUMBER(OFFSET('Sanitation Data'!$C$13,0,10*ROW('Sanitation Data'!C61))),CO67="No",ISNUMBER(OFFSET('Sanitation Data'!$C$13,0,10*ROW('Sanitation Data'!C61)))),CONCATENATE("[",ROUND(OFFSET('Sanitation Data'!$C$13,0,10*ROW('Sanitation Data'!C61)),0),"]"),IF(AND(ISNUMBER(OFFSET('Sanitation Data'!$C$13,0,10*ROW('Sanitation Data'!C61))),CO67="",ISNUMBER(OFFSET('Sanitation Data'!$C$13,0,10*ROW('Sanitation Data'!C61)))),OFFSET('Sanitation Data'!$C$13,0,10*ROW('Sanitation Data'!C61)),NA())))</f>
        <v>#N/A</v>
      </c>
      <c r="AA67" s="251" t="e">
        <f ca="true">+IF(AND(ISNUMBER(OFFSET('Sanitation Data'!$D$5,0,10*ROW('Sanitation Data'!D61))),CP67="Yes"),100-OFFSET('Sanitation Data'!$D$5,0,10*ROW('Sanitation Data'!D61)),IF(AND(ISNUMBER(OFFSET('Sanitation Data'!$D$5,0,10*ROW('Sanitation Data'!D61))),CP67="No",ISNUMBER(OFFSET('Sanitation Data'!$D$5,0,10*ROW('Sanitation Data'!D61)))),CONCATENATE("[",ROUND(100-OFFSET('Sanitation Data'!$D$5,0,10*ROW('Sanitation Data'!D61)),0),"]"),IF(AND(ISNUMBER(OFFSET('Sanitation Data'!$D$5,0,10*ROW('Sanitation Data'!D61))),CP67="",ISNUMBER(OFFSET('Sanitation Data'!$D$5,0,10*ROW('Sanitation Data'!D61)))),100-OFFSET('Sanitation Data'!$D$5,0,10*ROW('Sanitation Data'!D61)),NA())))</f>
        <v>#N/A</v>
      </c>
      <c r="AB67" s="251" t="e">
        <f ca="true">+IF(AND(ISNUMBER(OFFSET('Sanitation Data'!$D$7,0,10*ROW('Sanitation Data'!D61))),CQ67="Yes"),OFFSET('Sanitation Data'!$D$7,0,10*ROW('Sanitation Data'!G61)),IF(AND(ISNUMBER(OFFSET('Sanitation Data'!$D$7,0,10*ROW('Sanitation Data'!D61))),CQ67="No",ISNUMBER(OFFSET('Sanitation Data'!$D$7,0,10*ROW('Sanitation Data'!D61)))),CONCATENATE("[",ROUND(OFFSET('Sanitation Data'!$D$7,0,10*ROW('Sanitation Data'!D61)),0),"]"),IF(AND(ISNUMBER(OFFSET('Sanitation Data'!$D$7,0,10*ROW('Sanitation Data'!D61))),CQ67="",ISNUMBER(OFFSET('Sanitation Data'!$D$7,0,10*ROW('Sanitation Data'!D61)))),OFFSET('Sanitation Data'!$D$7,0,10*ROW('Sanitation Data'!D61)),NA())))</f>
        <v>#N/A</v>
      </c>
      <c r="AC67" s="251" t="e">
        <f ca="true">+IF(AND(ISNUMBER(OFFSET('Sanitation Data'!$D$11,0,10*ROW('Sanitation Data'!D61))),CR67="Yes"),OFFSET('Sanitation Data'!$D$11,0,10*ROW('Sanitation Data'!D61)),IF(AND(ISNUMBER(OFFSET('Sanitation Data'!$D$11,0,10*ROW('Sanitation Data'!D61))),CR67="No",ISNUMBER(OFFSET('Sanitation Data'!$D$11,0,10*ROW('Sanitation Data'!D61)))),CONCATENATE("[",ROUND(OFFSET('Sanitation Data'!$D$11,0,10*ROW('Sanitation Data'!D61)),0),"]"),IF(AND(ISNUMBER(OFFSET('Sanitation Data'!$D$11,0,10*ROW('Sanitation Data'!D61))),CR67="",ISNUMBER(OFFSET('Sanitation Data'!$D$11,0,10*ROW('Sanitation Data'!D61)))),OFFSET('Sanitation Data'!$D$11,0,10*ROW('Sanitation Data'!D61)),NA())))</f>
        <v>#N/A</v>
      </c>
      <c r="AD67" s="251" t="e">
        <f ca="true">+IF(AND(ISNUMBER(OFFSET('Sanitation Data'!$D$12,0,10*ROW('Sanitation Data'!D61))),CS67="Yes"),OFFSET('Sanitation Data'!$D$12,0,10*ROW('Sanitation Data'!D61)),IF(AND(ISNUMBER(OFFSET('Sanitation Data'!$D$12,0,10*ROW('Sanitation Data'!D61))),CS67="No",ISNUMBER(OFFSET('Sanitation Data'!$D$12,0,10*ROW('Sanitation Data'!D61)))),CONCATENATE("[",ROUND(OFFSET('Sanitation Data'!$D$12,0,10*ROW('Sanitation Data'!D61)),0),"]"),IF(AND(ISNUMBER(OFFSET('Sanitation Data'!$D$12,0,10*ROW('Sanitation Data'!D61))),CS67="",ISNUMBER(OFFSET('Sanitation Data'!$D$12,0,10*ROW('Sanitation Data'!D61)))),OFFSET('Sanitation Data'!$D$12,0,10*ROW('Sanitation Data'!D61)),NA())))</f>
        <v>#N/A</v>
      </c>
      <c r="AE67" s="251" t="e">
        <f ca="true">+IF(AND(ISNUMBER(OFFSET('Sanitation Data'!$D$13,0,10*ROW('Sanitation Data'!D61))),CT67="Yes"),OFFSET('Sanitation Data'!$D$13,0,10*ROW('Sanitation Data'!D61)),IF(AND(ISNUMBER(OFFSET('Sanitation Data'!$D$13,0,10*ROW('Sanitation Data'!D61))),CT67="No",ISNUMBER(OFFSET('Sanitation Data'!$D$13,0,10*ROW('Sanitation Data'!D61)))),CONCATENATE("[",ROUND(OFFSET('Sanitation Data'!$D$13,0,10*ROW('Sanitation Data'!D61)),0),"]"),IF(AND(ISNUMBER(OFFSET('Sanitation Data'!$D$13,0,10*ROW('Sanitation Data'!D61))),CT67="",ISNUMBER(OFFSET('Sanitation Data'!$D$13,0,10*ROW('Sanitation Data'!D61)))),OFFSET('Sanitation Data'!$D$13,0,10*ROW('Sanitation Data'!D61)),NA())))</f>
        <v>#N/A</v>
      </c>
      <c r="AF67" s="251" t="e">
        <f ca="true">+IF(AND(ISNUMBER(OFFSET('Sanitation Data'!$E$5,0,10*ROW('Sanitation Data'!E61))),CU67="Yes"),100-OFFSET('Sanitation Data'!$E$5,0,10*ROW('Sanitation Data'!E61)),IF(AND(ISNUMBER(OFFSET('Sanitation Data'!$E$5,0,10*ROW('Sanitation Data'!E61))),CU67="No",ISNUMBER(OFFSET('Sanitation Data'!$E$5,0,10*ROW('Sanitation Data'!E61)))),CONCATENATE("[",ROUND(100-OFFSET('Sanitation Data'!$E$5,0,10*ROW('Sanitation Data'!E61)),0),"]"),IF(AND(ISNUMBER(OFFSET('Sanitation Data'!$E$5,0,10*ROW('Sanitation Data'!E61))),CU67="",ISNUMBER(OFFSET('Sanitation Data'!$E$5,0,10*ROW('Sanitation Data'!E61)))),100-OFFSET('Sanitation Data'!$E$5,0,10*ROW('Sanitation Data'!E61)),NA())))</f>
        <v>#N/A</v>
      </c>
      <c r="AG67" s="251" t="e">
        <f ca="true">+IF(AND(ISNUMBER(OFFSET('Sanitation Data'!$E$7,0,10*ROW('Sanitation Data'!E61))),CV67="Yes"),OFFSET('Sanitation Data'!$E$7,0,10*ROW('Sanitation Data'!E61)),IF(AND(ISNUMBER(OFFSET('Sanitation Data'!$E$7,0,10*ROW('Sanitation Data'!E61))),CV67="No",ISNUMBER(OFFSET('Sanitation Data'!$E$7,0,10*ROW('Sanitation Data'!E61)))),CONCATENATE("[",ROUND(OFFSET('Sanitation Data'!$E$7,0,10*ROW('Sanitation Data'!E61)),0),"]"),IF(AND(ISNUMBER(OFFSET('Sanitation Data'!$E$7,0,10*ROW('Sanitation Data'!E61))),CV67="",ISNUMBER(OFFSET('Sanitation Data'!$E$7,0,10*ROW('Sanitation Data'!E61)))),OFFSET('Sanitation Data'!$E$7,0,10*ROW('Sanitation Data'!E61)),NA())))</f>
        <v>#N/A</v>
      </c>
      <c r="AH67" s="251" t="e">
        <f ca="true">+IF(AND(ISNUMBER(OFFSET('Sanitation Data'!$E$11,0,10*ROW('Sanitation Data'!E61))),CW67="Yes"),OFFSET('Sanitation Data'!$E$11,0,10*ROW('Sanitation Data'!E61)),IF(AND(ISNUMBER(OFFSET('Sanitation Data'!$E$11,0,10*ROW('Sanitation Data'!E61))),CW67="No",ISNUMBER(OFFSET('Sanitation Data'!$E$11,0,10*ROW('Sanitation Data'!E61)))),CONCATENATE("[",ROUND(OFFSET('Sanitation Data'!$E$11,0,10*ROW('Sanitation Data'!E61)),0),"]"),IF(AND(ISNUMBER(OFFSET('Sanitation Data'!$E$11,0,10*ROW('Sanitation Data'!E61))),CW67="",ISNUMBER(OFFSET('Sanitation Data'!$E$11,0,10*ROW('Sanitation Data'!E61)))),OFFSET('Sanitation Data'!$E$11,0,10*ROW('Sanitation Data'!E61)),NA())))</f>
        <v>#N/A</v>
      </c>
      <c r="AI67" s="251" t="e">
        <f ca="true">+IF(AND(ISNUMBER(OFFSET('Sanitation Data'!$E$12,0,10*ROW('Sanitation Data'!E61))),CX67="Yes"),OFFSET('Sanitation Data'!$E$12,0,10*ROW('Sanitation Data'!E61)),IF(AND(ISNUMBER(OFFSET('Sanitation Data'!$E$12,0,10*ROW('Sanitation Data'!E61))),CX67="No",ISNUMBER(OFFSET('Sanitation Data'!$E$12,0,10*ROW('Sanitation Data'!E61)))),CONCATENATE("[",ROUND(OFFSET('Sanitation Data'!$E$12,0,10*ROW('Sanitation Data'!E61)),0),"]"),IF(AND(ISNUMBER(OFFSET('Sanitation Data'!$E$12,0,10*ROW('Sanitation Data'!E61))),CX67="",ISNUMBER(OFFSET('Sanitation Data'!$E$12,0,10*ROW('Sanitation Data'!E61)))),OFFSET('Sanitation Data'!$E$12,0,10*ROW('Sanitation Data'!E61)),NA())))</f>
        <v>#N/A</v>
      </c>
      <c r="AJ67" s="251" t="e">
        <f ca="true">+IF(AND(ISNUMBER(OFFSET('Sanitation Data'!$E$13,0,10*ROW('Sanitation Data'!E61))),CY67="Yes"),OFFSET('Sanitation Data'!$E$13,0,10*ROW('Sanitation Data'!E61)),IF(AND(ISNUMBER(OFFSET('Sanitation Data'!$E$13,0,10*ROW('Sanitation Data'!E61))),CY67="No",ISNUMBER(OFFSET('Sanitation Data'!$E$13,0,10*ROW('Sanitation Data'!E61)))),CONCATENATE("[",ROUND(OFFSET('Sanitation Data'!$E$13,0,10*ROW('Sanitation Data'!E61)),0),"]"),IF(AND(ISNUMBER(OFFSET('Sanitation Data'!$E$13,0,10*ROW('Sanitation Data'!E61))),CY67="",ISNUMBER(OFFSET('Sanitation Data'!$E$13,0,10*ROW('Sanitation Data'!E61)))),OFFSET('Sanitation Data'!$E$13,0,10*ROW('Sanitation Data'!E61)),NA())))</f>
        <v>#N/A</v>
      </c>
      <c r="AK67" s="251" t="e">
        <f ca="true">+IF(AND(ISNUMBER(OFFSET('Sanitation Data'!$F$5,0,10*ROW('Sanitation Data'!F61))),CZ67="Yes"),100-OFFSET('Sanitation Data'!$F$5,0,10*ROW('Sanitation Data'!F61)),IF(AND(ISNUMBER(OFFSET('Sanitation Data'!$F$5,0,10*ROW('Sanitation Data'!F61))),CZ67="No",ISNUMBER(OFFSET('Sanitation Data'!$F$5,0,10*ROW('Sanitation Data'!F61)))),CONCATENATE("[",ROUND(100-OFFSET('Sanitation Data'!$F$5,0,10*ROW('Sanitation Data'!F61)),0),"]"),IF(AND(ISNUMBER(OFFSET('Sanitation Data'!$F$5,0,10*ROW('Sanitation Data'!F61))),CZ67="",ISNUMBER(OFFSET('Sanitation Data'!$F$5,0,10*ROW('Sanitation Data'!F61)))),100-OFFSET('Sanitation Data'!$F$5,0,10*ROW('Sanitation Data'!F61)),NA())))</f>
        <v>#N/A</v>
      </c>
      <c r="AL67" s="251" t="e">
        <f ca="true">+IF(AND(ISNUMBER(OFFSET('Sanitation Data'!$F$7,0,10*ROW('Sanitation Data'!F61))),DA67="Yes"),OFFSET('Sanitation Data'!$F$7,0,10*ROW('Sanitation Data'!F61)),IF(AND(ISNUMBER(OFFSET('Sanitation Data'!$F$7,0,10*ROW('Sanitation Data'!F61))),DA67="No",ISNUMBER(OFFSET('Sanitation Data'!$F$7,0,10*ROW('Sanitation Data'!F61)))),CONCATENATE("[",ROUND(OFFSET('Sanitation Data'!$F$7,0,10*ROW('Sanitation Data'!F61)),0),"]"),IF(AND(ISNUMBER(OFFSET('Sanitation Data'!$F$7,0,10*ROW('Sanitation Data'!F61))),DA67="",ISNUMBER(OFFSET('Sanitation Data'!$F$7,0,10*ROW('Sanitation Data'!F61)))),OFFSET('Sanitation Data'!$F$7,0,10*ROW('Sanitation Data'!F61)),NA())))</f>
        <v>#N/A</v>
      </c>
      <c r="AM67" s="251" t="e">
        <f ca="true">+IF(AND(ISNUMBER(OFFSET('Sanitation Data'!$F$11,0,10*ROW('Sanitation Data'!F61))),DB67="Yes"),OFFSET('Sanitation Data'!$F$11,0,10*ROW('Sanitation Data'!F61)),IF(AND(ISNUMBER(OFFSET('Sanitation Data'!$F$11,0,10*ROW('Sanitation Data'!F61))),DB67="No",ISNUMBER(OFFSET('Sanitation Data'!$F$11,0,10*ROW('Sanitation Data'!F61)))),CONCATENATE("[",ROUND(OFFSET('Sanitation Data'!$F$11,0,10*ROW('Sanitation Data'!F61)),0),"]"),IF(AND(ISNUMBER(OFFSET('Sanitation Data'!$F$11,0,10*ROW('Sanitation Data'!F61))),DB67="",ISNUMBER(OFFSET('Sanitation Data'!$F$11,0,10*ROW('Sanitation Data'!F61)))),OFFSET('Sanitation Data'!$F$11,0,10*ROW('Sanitation Data'!F61)),NA())))</f>
        <v>#N/A</v>
      </c>
      <c r="AN67" s="251" t="e">
        <f ca="true">+IF(AND(ISNUMBER(OFFSET('Sanitation Data'!$F$12,0,10*ROW('Sanitation Data'!F61))),DC67="Yes"),OFFSET('Sanitation Data'!$F$12,0,10*ROW('Sanitation Data'!F61)),IF(AND(ISNUMBER(OFFSET('Sanitation Data'!$F$12,0,10*ROW('Sanitation Data'!F61))),DC67="No",ISNUMBER(OFFSET('Sanitation Data'!$F$12,0,10*ROW('Sanitation Data'!F61)))),CONCATENATE("[",ROUND(OFFSET('Sanitation Data'!$F$12,0,10*ROW('Sanitation Data'!F61)),0),"]"),IF(AND(ISNUMBER(OFFSET('Sanitation Data'!$F$12,0,10*ROW('Sanitation Data'!F61))),DC67="",ISNUMBER(OFFSET('Sanitation Data'!$F$12,0,10*ROW('Sanitation Data'!F61)))),OFFSET('Sanitation Data'!$F$12,0,10*ROW('Sanitation Data'!F61)),NA())))</f>
        <v>#N/A</v>
      </c>
      <c r="AO67" s="251" t="e">
        <f ca="true">+IF(AND(ISNUMBER(OFFSET('Sanitation Data'!$F$13,0,10*ROW('Sanitation Data'!F61))),DD67="Yes"),OFFSET('Sanitation Data'!$F$13,0,10*ROW('Sanitation Data'!F61)),IF(AND(ISNUMBER(OFFSET('Sanitation Data'!$F$13,0,10*ROW('Sanitation Data'!F61))),DD67="No",ISNUMBER(OFFSET('Sanitation Data'!$F$13,0,10*ROW('Sanitation Data'!F61)))),CONCATENATE("[",ROUND(OFFSET('Sanitation Data'!$F$13,0,10*ROW('Sanitation Data'!F61)),0),"]"),IF(AND(ISNUMBER(OFFSET('Sanitation Data'!$F$13,0,10*ROW('Sanitation Data'!F61))),DD67="",ISNUMBER(OFFSET('Sanitation Data'!$F$13,0,10*ROW('Sanitation Data'!F61)))),OFFSET('Sanitation Data'!$F$13,0,10*ROW('Sanitation Data'!F61)),NA())))</f>
        <v>#N/A</v>
      </c>
      <c r="AP67" s="251" t="e">
        <f ca="true">+IF(AND(ISNUMBER(OFFSET('Sanitation Data'!$G$5,0,10*ROW('Sanitation Data'!G61))),DE67="Yes"),100-OFFSET('Sanitation Data'!$G$5,0,10*ROW('Sanitation Data'!G61)),IF(AND(ISNUMBER(OFFSET('Sanitation Data'!$G$5,0,10*ROW('Sanitation Data'!G61))),DE67="No",ISNUMBER(OFFSET('Sanitation Data'!$G$5,0,10*ROW('Sanitation Data'!G61)))),CONCATENATE("[",ROUND(100-OFFSET('Sanitation Data'!$G$5,0,10*ROW('Sanitation Data'!G61)),0),"]"),IF(AND(ISNUMBER(OFFSET('Sanitation Data'!$G$5,0,10*ROW('Sanitation Data'!G61))),DE67="",ISNUMBER(OFFSET('Sanitation Data'!$G$5,0,10*ROW('Sanitation Data'!G61)))),100-OFFSET('Sanitation Data'!$G$5,0,10*ROW('Sanitation Data'!G61)),NA())))</f>
        <v>#N/A</v>
      </c>
      <c r="AQ67" s="251" t="e">
        <f ca="true">+IF(AND(ISNUMBER(OFFSET('Sanitation Data'!$G$7,0,10*ROW('Sanitation Data'!G61))),DF67="Yes"),OFFSET('Sanitation Data'!$G$7,0,10*ROW('Sanitation Data'!G61)),IF(AND(ISNUMBER(OFFSET('Sanitation Data'!$G$7,0,10*ROW('Sanitation Data'!G61))),DF67="No",ISNUMBER(OFFSET('Sanitation Data'!$G$7,0,10*ROW('Sanitation Data'!G61)))),CONCATENATE("[",ROUND(OFFSET('Sanitation Data'!$G$7,0,10*ROW('Sanitation Data'!G61)),0),"]"),IF(AND(ISNUMBER(OFFSET('Sanitation Data'!$G$7,0,10*ROW('Sanitation Data'!G61))),DF67="",ISNUMBER(OFFSET('Sanitation Data'!$G$7,0,10*ROW('Sanitation Data'!G61)))),OFFSET('Sanitation Data'!$G$7,0,10*ROW('Sanitation Data'!G61)),NA())))</f>
        <v>#N/A</v>
      </c>
      <c r="AR67" s="251" t="e">
        <f ca="true">+IF(AND(ISNUMBER(OFFSET('Sanitation Data'!$G$11,0,10*ROW('Sanitation Data'!G61))),DG67="Yes"),OFFSET('Sanitation Data'!$G$11,0,10*ROW('Sanitation Data'!G61)),IF(AND(ISNUMBER(OFFSET('Sanitation Data'!$G$11,0,10*ROW('Sanitation Data'!G61))),DG67="No",ISNUMBER(OFFSET('Sanitation Data'!$G$11,0,10*ROW('Sanitation Data'!G61)))),CONCATENATE("[",ROUND(OFFSET('Sanitation Data'!$G$11,0,10*ROW('Sanitation Data'!G61)),0),"]"),IF(AND(ISNUMBER(OFFSET('Sanitation Data'!$G$11,0,10*ROW('Sanitation Data'!G61))),DG67="",ISNUMBER(OFFSET('Sanitation Data'!$G$11,0,10*ROW('Sanitation Data'!G61)))),OFFSET('Sanitation Data'!$G$11,0,10*ROW('Sanitation Data'!G61)),NA())))</f>
        <v>#N/A</v>
      </c>
      <c r="AS67" s="251" t="e">
        <f ca="true">+IF(AND(ISNUMBER(OFFSET('Sanitation Data'!$G$12,0,10*ROW('Sanitation Data'!G61))),DH67="Yes"),OFFSET('Sanitation Data'!$G$12,0,10*ROW('Sanitation Data'!G61)),IF(AND(ISNUMBER(OFFSET('Sanitation Data'!$G$12,0,10*ROW('Sanitation Data'!G61))),DH67="No",ISNUMBER(OFFSET('Sanitation Data'!$G$12,0,10*ROW('Sanitation Data'!G61)))),CONCATENATE("[",ROUND(OFFSET('Sanitation Data'!$G$12,0,10*ROW('Sanitation Data'!G61)),0),"]"),IF(AND(ISNUMBER(OFFSET('Sanitation Data'!$G$12,0,10*ROW('Sanitation Data'!G61))),DH67="",ISNUMBER(OFFSET('Sanitation Data'!$G$12,0,10*ROW('Sanitation Data'!G61)))),OFFSET('Sanitation Data'!$G$12,0,10*ROW('Sanitation Data'!G61)),NA())))</f>
        <v>#N/A</v>
      </c>
      <c r="AT67" s="251" t="e">
        <f ca="true">+IF(AND(ISNUMBER(OFFSET('Sanitation Data'!$G$13,0,10*ROW('Sanitation Data'!G61))),DI67="Yes"),OFFSET('Sanitation Data'!$G$13,0,10*ROW('Sanitation Data'!G61)),IF(AND(ISNUMBER(OFFSET('Sanitation Data'!$G$13,0,10*ROW('Sanitation Data'!G61))),DI67="No",ISNUMBER(OFFSET('Sanitation Data'!$G$13,0,10*ROW('Sanitation Data'!G61)))),CONCATENATE("[",ROUND(OFFSET('Sanitation Data'!$G$13,0,10*ROW('Sanitation Data'!G61)),0),"]"),IF(AND(ISNUMBER(OFFSET('Sanitation Data'!$G$13,0,10*ROW('Sanitation Data'!G61))),DI67="",ISNUMBER(OFFSET('Sanitation Data'!$G$13,0,10*ROW('Sanitation Data'!G61)))),OFFSET('Sanitation Data'!$G$13,0,10*ROW('Sanitation Data'!G61)),NA())))</f>
        <v>#N/A</v>
      </c>
      <c r="AU67" s="251" t="e">
        <f ca="true">+IF(AND(ISNUMBER(OFFSET('Sanitation Data'!$H$5,0,10*ROW('Sanitation Data'!H61))),DJ67="Yes"),100-OFFSET('Sanitation Data'!$H$5,0,10*ROW('Sanitation Data'!H61)),IF(AND(ISNUMBER(OFFSET('Sanitation Data'!$H$5,0,10*ROW('Sanitation Data'!H61))),DJ67="No",ISNUMBER(OFFSET('Sanitation Data'!$H$5,0,10*ROW('Sanitation Data'!H61)))),CONCATENATE("[",ROUND(100-OFFSET('Sanitation Data'!$H$5,0,10*ROW('Sanitation Data'!H61)),0),"]"),IF(AND(ISNUMBER(OFFSET('Sanitation Data'!$H$5,0,10*ROW('Sanitation Data'!H61))),DJ67="",ISNUMBER(OFFSET('Sanitation Data'!$H$5,0,10*ROW('Sanitation Data'!H61)))),100-OFFSET('Sanitation Data'!$H$5,0,10*ROW('Sanitation Data'!H61)),NA())))</f>
        <v>#N/A</v>
      </c>
      <c r="AV67" s="251" t="e">
        <f ca="true">+IF(AND(ISNUMBER(OFFSET('Sanitation Data'!$H$7,0,10*ROW('Sanitation Data'!H61))),DK67="Yes"),OFFSET('Sanitation Data'!$H$7,0,10*ROW('Sanitation Data'!H61)),IF(AND(ISNUMBER(OFFSET('Sanitation Data'!$H$7,0,10*ROW('Sanitation Data'!H61))),DK67="No",ISNUMBER(OFFSET('Sanitation Data'!$H$7,0,10*ROW('Sanitation Data'!H61)))),CONCATENATE("[",ROUND(OFFSET('Sanitation Data'!$H$7,0,10*ROW('Sanitation Data'!H61)),0),"]"),IF(AND(ISNUMBER(OFFSET('Sanitation Data'!$H$7,0,10*ROW('Sanitation Data'!H61))),DK67="",ISNUMBER(OFFSET('Sanitation Data'!$H$7,0,10*ROW('Sanitation Data'!H61)))),OFFSET('Sanitation Data'!$H$7,0,10*ROW('Sanitation Data'!H61)),NA())))</f>
        <v>#N/A</v>
      </c>
      <c r="AW67" s="251" t="e">
        <f ca="true">+IF(AND(ISNUMBER(OFFSET('Sanitation Data'!$H$11,0,10*ROW('Sanitation Data'!H61))),DL67="Yes"),OFFSET('Sanitation Data'!$H$11,0,10*ROW('Sanitation Data'!H61)),IF(AND(ISNUMBER(OFFSET('Sanitation Data'!$H$11,0,10*ROW('Sanitation Data'!H61))),DL67="No",ISNUMBER(OFFSET('Sanitation Data'!$H$11,0,10*ROW('Sanitation Data'!H61)))),CONCATENATE("[",ROUND(OFFSET('Sanitation Data'!$H$11,0,10*ROW('Sanitation Data'!H61)),0),"]"),IF(AND(ISNUMBER(OFFSET('Sanitation Data'!$H$11,0,10*ROW('Sanitation Data'!H61))),DL67="",ISNUMBER(OFFSET('Sanitation Data'!$H$11,0,10*ROW('Sanitation Data'!H61)))),OFFSET('Sanitation Data'!$H$11,0,10*ROW('Sanitation Data'!H61)),NA())))</f>
        <v>#N/A</v>
      </c>
      <c r="AX67" s="251" t="e">
        <f ca="true">+IF(AND(ISNUMBER(OFFSET('Sanitation Data'!$H$12,0,10*ROW('Sanitation Data'!H61))),DM67="Yes"),OFFSET('Sanitation Data'!$H$12,0,10*ROW('Sanitation Data'!H61)),IF(AND(ISNUMBER(OFFSET('Sanitation Data'!$H$12,0,10*ROW('Sanitation Data'!H61))),DM67="No",ISNUMBER(OFFSET('Sanitation Data'!$H$12,0,10*ROW('Sanitation Data'!H61)))),CONCATENATE("[",ROUND(OFFSET('Sanitation Data'!$H$12,0,10*ROW('Sanitation Data'!H61)),0),"]"),IF(AND(ISNUMBER(OFFSET('Sanitation Data'!$H$12,0,10*ROW('Sanitation Data'!H61))),DM67="",ISNUMBER(OFFSET('Sanitation Data'!$H$12,0,10*ROW('Sanitation Data'!H61)))),OFFSET('Sanitation Data'!$H$12,0,10*ROW('Sanitation Data'!H61)),NA())))</f>
        <v>#N/A</v>
      </c>
      <c r="AY67" s="251" t="e">
        <f ca="true">+IF(AND(ISNUMBER(OFFSET('Sanitation Data'!$H$13,0,10*ROW('Sanitation Data'!H61))),DN67="Yes"),OFFSET('Sanitation Data'!$H$13,0,10*ROW('Sanitation Data'!H61)),IF(AND(ISNUMBER(OFFSET('Sanitation Data'!$H$13,0,10*ROW('Sanitation Data'!H61))),DN67="No",ISNUMBER(OFFSET('Sanitation Data'!$H$13,0,10*ROW('Sanitation Data'!H61)))),CONCATENATE("[",ROUND(OFFSET('Sanitation Data'!$H$13,0,10*ROW('Sanitation Data'!H61)),0),"]"),IF(AND(ISNUMBER(OFFSET('Sanitation Data'!$H$13,0,10*ROW('Sanitation Data'!H61))),DN67="",ISNUMBER(OFFSET('Sanitation Data'!$H$13,0,10*ROW('Sanitation Data'!H61)))),OFFSET('Sanitation Data'!$H$13,0,10*ROW('Sanitation Data'!H61)),NA())))</f>
        <v>#N/A</v>
      </c>
      <c r="AZ67" s="252" t="e">
        <f ca="true">+IF(AND(ISNUMBER(OFFSET('Hygiene Data'!$C$6,0,10*ROW('Hygiene Data'!C61))),DO67="Yes"),OFFSET('Hygiene Data'!$C$6,0,10*ROW('Hygiene Data'!C61)),IF(AND(ISNUMBER(OFFSET('Hygiene Data'!$C$6,0,10*ROW('Hygiene Data'!C61))),DO67="No",ISNUMBER(OFFSET('Hygiene Data'!$C$6,0,10*ROW('Hygiene Data'!C61)))),CONCATENATE("[",ROUND(OFFSET('Hygiene Data'!$C$6,0,10*ROW('Hygiene Data'!C61)),0),"]"),IF(AND(ISNUMBER(OFFSET('Hygiene Data'!$C$6,0,10*ROW('Hygiene Data'!C61))),DO67="",ISNUMBER(OFFSET('Hygiene Data'!$C$6,0,10*ROW('Hygiene Data'!C61)))),OFFSET('Hygiene Data'!$C$6,0,10*ROW('Hygiene Data'!C61)),NA())))</f>
        <v>#N/A</v>
      </c>
      <c r="BA67" s="252" t="e">
        <f ca="true">+IF(AND(ISNUMBER(OFFSET('Hygiene Data'!$C$8,0,10*ROW('Hygiene Data'!C61))),DP67="Yes"),OFFSET('Hygiene Data'!$C$8,0,10*ROW('Hygiene Data'!C61)),IF(AND(ISNUMBER(OFFSET('Hygiene Data'!$C$8,0,10*ROW('Hygiene Data'!C61))),DP67="No",ISNUMBER(OFFSET('Hygiene Data'!$C$8,0,10*ROW('Hygiene Data'!C61)))),CONCATENATE("[",ROUND(OFFSET('Hygiene Data'!$C$8,0,10*ROW('Hygiene Data'!C61)),0),"]"),IF(AND(ISNUMBER(OFFSET('Hygiene Data'!$C$8,0,10*ROW('Hygiene Data'!C61))),DP67="",ISNUMBER(OFFSET('Hygiene Data'!$C$8,0,10*ROW('Hygiene Data'!C61)))),OFFSET('Hygiene Data'!$C$8,0,10*ROW('Hygiene Data'!C61)),NA())))</f>
        <v>#N/A</v>
      </c>
      <c r="BB67" s="252" t="e">
        <f ca="true">+IF(AND(ISNUMBER(OFFSET('Hygiene Data'!$C$10,0,10*ROW('Hygiene Data'!C61))),DQ67="Yes"),OFFSET('Hygiene Data'!$C$10,0,10*ROW('Hygiene Data'!C61)),IF(AND(ISNUMBER(OFFSET('Hygiene Data'!$C$10,0,10*ROW('Hygiene Data'!C61))),DQ67="No",ISNUMBER(OFFSET('Hygiene Data'!$C$10,0,10*ROW('Hygiene Data'!C61)))),CONCATENATE("[",ROUND(OFFSET('Hygiene Data'!$C$10,0,10*ROW('Hygiene Data'!C61)),0),"]"),IF(AND(ISNUMBER(OFFSET('Hygiene Data'!$C$10,0,10*ROW('Hygiene Data'!C61))),DQ67="",ISNUMBER(OFFSET('Hygiene Data'!$C$10,0,10*ROW('Hygiene Data'!C61)))),OFFSET('Hygiene Data'!$C$10,0,10*ROW('Hygiene Data'!C61)),NA())))</f>
        <v>#N/A</v>
      </c>
      <c r="BC67" s="252" t="e">
        <f ca="true">+IF(AND(ISNUMBER(OFFSET('Hygiene Data'!$D$6,0,10*ROW('Hygiene Data'!D61))),DR67="Yes"),OFFSET('Hygiene Data'!$D$6,0,10*ROW('Hygiene Data'!D61)),IF(AND(ISNUMBER(OFFSET('Hygiene Data'!$D$6,0,10*ROW('Hygiene Data'!D61))),DR67="No",ISNUMBER(OFFSET('Hygiene Data'!$D$6,0,10*ROW('Hygiene Data'!D61)))),CONCATENATE("[",ROUND(OFFSET('Hygiene Data'!$D$6,0,10*ROW('Hygiene Data'!D61)),0),"]"),IF(AND(ISNUMBER(OFFSET('Hygiene Data'!$D$6,0,10*ROW('Hygiene Data'!D61))),DR67="",ISNUMBER(OFFSET('Hygiene Data'!$D$6,0,10*ROW('Hygiene Data'!D61)))),OFFSET('Hygiene Data'!$D$6,0,10*ROW('Hygiene Data'!D61)),NA())))</f>
        <v>#N/A</v>
      </c>
      <c r="BD67" s="252" t="e">
        <f ca="true">+IF(AND(ISNUMBER(OFFSET('Hygiene Data'!$D$8,0,10*ROW('Hygiene Data'!D61))),DS67="Yes"),OFFSET('Hygiene Data'!$D$8,0,10*ROW('Hygiene Data'!D61)),IF(AND(ISNUMBER(OFFSET('Hygiene Data'!$D$8,0,10*ROW('Hygiene Data'!D61))),DS67="No",ISNUMBER(OFFSET('Hygiene Data'!$D$8,0,10*ROW('Hygiene Data'!D61)))),CONCATENATE("[",ROUND(OFFSET('Hygiene Data'!$D$8,0,10*ROW('Hygiene Data'!D61)),0),"]"),IF(AND(ISNUMBER(OFFSET('Hygiene Data'!$D$8,0,10*ROW('Hygiene Data'!D61))),DS67="",ISNUMBER(OFFSET('Hygiene Data'!$D$8,0,10*ROW('Hygiene Data'!D61)))),OFFSET('Hygiene Data'!$D$8,0,10*ROW('Hygiene Data'!D61)),NA())))</f>
        <v>#N/A</v>
      </c>
      <c r="BE67" s="252" t="e">
        <f ca="true">+IF(AND(ISNUMBER(OFFSET('Hygiene Data'!$D$10,0,10*ROW('Hygiene Data'!D61))),DT67="Yes"),OFFSET('Hygiene Data'!$D$10,0,10*ROW('Hygiene Data'!D61)),IF(AND(ISNUMBER(OFFSET('Hygiene Data'!$D$10,0,10*ROW('Hygiene Data'!D61))),DT67="No",ISNUMBER(OFFSET('Hygiene Data'!$D$10,0,10*ROW('Hygiene Data'!D61)))),CONCATENATE("[",ROUND(OFFSET('Hygiene Data'!$D$10,0,10*ROW('Hygiene Data'!D61)),0),"]"),IF(AND(ISNUMBER(OFFSET('Hygiene Data'!$D$10,0,10*ROW('Hygiene Data'!D61))),DT67="",ISNUMBER(OFFSET('Hygiene Data'!$D$10,0,10*ROW('Hygiene Data'!D61)))),OFFSET('Hygiene Data'!$D$10,0,10*ROW('Hygiene Data'!D61)),NA())))</f>
        <v>#N/A</v>
      </c>
      <c r="BF67" s="252" t="e">
        <f ca="true">+IF(AND(ISNUMBER(OFFSET('Hygiene Data'!$E$6,0,10*ROW('Hygiene Data'!E61))),DU67="Yes"),OFFSET('Hygiene Data'!$E$6,0,10*ROW('Hygiene Data'!E61)),IF(AND(ISNUMBER(OFFSET('Hygiene Data'!$E$6,0,10*ROW('Hygiene Data'!E61))),DU67="No",ISNUMBER(OFFSET('Hygiene Data'!$E$6,0,10*ROW('Hygiene Data'!E61)))),CONCATENATE("[",ROUND(OFFSET('Hygiene Data'!$E$6,0,10*ROW('Hygiene Data'!E61)),0),"]"),IF(AND(ISNUMBER(OFFSET('Hygiene Data'!$E$6,0,10*ROW('Hygiene Data'!E61))),DU67="",ISNUMBER(OFFSET('Hygiene Data'!$E$6,0,10*ROW('Hygiene Data'!E61)))),OFFSET('Hygiene Data'!$E$6,0,10*ROW('Hygiene Data'!E61)),NA())))</f>
        <v>#N/A</v>
      </c>
      <c r="BG67" s="252" t="e">
        <f ca="true">+IF(AND(ISNUMBER(OFFSET('Hygiene Data'!$E$8,0,10*ROW('Hygiene Data'!E61))),DV67="Yes"),OFFSET('Hygiene Data'!$E$8,0,10*ROW('Hygiene Data'!E61)),IF(AND(ISNUMBER(OFFSET('Hygiene Data'!$E$8,0,10*ROW('Hygiene Data'!E61))),DV67="No",ISNUMBER(OFFSET('Hygiene Data'!$E$8,0,10*ROW('Hygiene Data'!E61)))),CONCATENATE("[",ROUND(OFFSET('Hygiene Data'!$E$8,0,10*ROW('Hygiene Data'!E61)),0),"]"),IF(AND(ISNUMBER(OFFSET('Hygiene Data'!$E$8,0,10*ROW('Hygiene Data'!E61))),DV67="",ISNUMBER(OFFSET('Hygiene Data'!$E$8,0,10*ROW('Hygiene Data'!E61)))),OFFSET('Hygiene Data'!$E$8,0,10*ROW('Hygiene Data'!E61)),NA())))</f>
        <v>#N/A</v>
      </c>
      <c r="BH67" s="252" t="e">
        <f ca="true">+IF(AND(ISNUMBER(OFFSET('Hygiene Data'!$E$10,0,10*ROW('Hygiene Data'!E61))),DW67="Yes"),OFFSET('Hygiene Data'!$E$10,0,10*ROW('Hygiene Data'!E61)),IF(AND(ISNUMBER(OFFSET('Hygiene Data'!$E$10,0,10*ROW('Hygiene Data'!E61))),DW67="No",ISNUMBER(OFFSET('Hygiene Data'!$E$10,0,10*ROW('Hygiene Data'!E61)))),CONCATENATE("[",ROUND(OFFSET('Hygiene Data'!$E$10,0,10*ROW('Hygiene Data'!E61)),0),"]"),IF(AND(ISNUMBER(OFFSET('Hygiene Data'!$E$10,0,10*ROW('Hygiene Data'!E61))),DW67="",ISNUMBER(OFFSET('Hygiene Data'!$E$10,0,10*ROW('Hygiene Data'!E61)))),OFFSET('Hygiene Data'!$E$10,0,10*ROW('Hygiene Data'!E61)),NA())))</f>
        <v>#N/A</v>
      </c>
      <c r="BI67" s="252" t="e">
        <f ca="true">+IF(AND(ISNUMBER(OFFSET('Hygiene Data'!$F$6,0,10*ROW('Hygiene Data'!F61))),DX67="Yes"),OFFSET('Hygiene Data'!$F$6,0,10*ROW('Hygiene Data'!F61)),IF(AND(ISNUMBER(OFFSET('Hygiene Data'!$F$6,0,10*ROW('Hygiene Data'!F61))),DX67="No",ISNUMBER(OFFSET('Hygiene Data'!$F$6,0,10*ROW('Hygiene Data'!F61)))),CONCATENATE("[",ROUND(OFFSET('Hygiene Data'!$F$6,0,10*ROW('Hygiene Data'!F61)),0),"]"),IF(AND(ISNUMBER(OFFSET('Hygiene Data'!$F$6,0,10*ROW('Hygiene Data'!F61))),DX67="",ISNUMBER(OFFSET('Hygiene Data'!$F$6,0,10*ROW('Hygiene Data'!F61)))),OFFSET('Hygiene Data'!$F$6,0,10*ROW('Hygiene Data'!F61)),NA())))</f>
        <v>#N/A</v>
      </c>
      <c r="BJ67" s="252" t="e">
        <f ca="true">+IF(AND(ISNUMBER(OFFSET('Hygiene Data'!$F$8,0,10*ROW('Hygiene Data'!F61))),DY67="Yes"),OFFSET('Hygiene Data'!$F$8,0,10*ROW('Hygiene Data'!F61)),IF(AND(ISNUMBER(OFFSET('Hygiene Data'!$F$8,0,10*ROW('Hygiene Data'!F61))),DY67="No",ISNUMBER(OFFSET('Hygiene Data'!$F$8,0,10*ROW('Hygiene Data'!F61)))),CONCATENATE("[",ROUND(OFFSET('Hygiene Data'!$F$8,0,10*ROW('Hygiene Data'!F61)),0),"]"),IF(AND(ISNUMBER(OFFSET('Hygiene Data'!$F$8,0,10*ROW('Hygiene Data'!F61))),DY67="",ISNUMBER(OFFSET('Hygiene Data'!$F$8,0,10*ROW('Hygiene Data'!F61)))),OFFSET('Hygiene Data'!$F$8,0,10*ROW('Hygiene Data'!F61)),NA())))</f>
        <v>#N/A</v>
      </c>
      <c r="BK67" s="252" t="e">
        <f ca="true">+IF(AND(ISNUMBER(OFFSET('Hygiene Data'!$F$10,0,10*ROW('Hygiene Data'!F61))),DZ67="Yes"),OFFSET('Hygiene Data'!$F$10,0,10*ROW('Hygiene Data'!F61)),IF(AND(ISNUMBER(OFFSET('Hygiene Data'!$F$10,0,10*ROW('Hygiene Data'!F61))),DZ67="No",ISNUMBER(OFFSET('Hygiene Data'!$F$10,0,10*ROW('Hygiene Data'!F61)))),CONCATENATE("[",ROUND(OFFSET('Hygiene Data'!$F$10,0,10*ROW('Hygiene Data'!F61)),0),"]"),IF(AND(ISNUMBER(OFFSET('Hygiene Data'!$F$10,0,10*ROW('Hygiene Data'!F61))),DZ67="",ISNUMBER(OFFSET('Hygiene Data'!$F$10,0,10*ROW('Hygiene Data'!F61)))),OFFSET('Hygiene Data'!$F$10,0,10*ROW('Hygiene Data'!F61)),NA())))</f>
        <v>#N/A</v>
      </c>
      <c r="BL67" s="252" t="e">
        <f ca="true">+IF(AND(ISNUMBER(OFFSET('Hygiene Data'!$G$6,0,10*ROW('Hygiene Data'!G61))),EA67="Yes"),OFFSET('Hygiene Data'!$G$6,0,10*ROW('Hygiene Data'!G61)),IF(AND(ISNUMBER(OFFSET('Hygiene Data'!$G$6,0,10*ROW('Hygiene Data'!G61))),EA67="No",ISNUMBER(OFFSET('Hygiene Data'!$G$6,0,10*ROW('Hygiene Data'!G61)))),CONCATENATE("[",ROUND(OFFSET('Hygiene Data'!$G$6,0,10*ROW('Hygiene Data'!G61)),0),"]"),IF(AND(ISNUMBER(OFFSET('Hygiene Data'!$G$6,0,10*ROW('Hygiene Data'!G61))),EA67="",ISNUMBER(OFFSET('Hygiene Data'!$G$6,0,10*ROW('Hygiene Data'!G61)))),OFFSET('Hygiene Data'!$G$6,0,10*ROW('Hygiene Data'!G61)),NA())))</f>
        <v>#N/A</v>
      </c>
      <c r="BM67" s="252" t="e">
        <f ca="true">+IF(AND(ISNUMBER(OFFSET('Hygiene Data'!$G$8,0,10*ROW('Hygiene Data'!G61))),EB67="Yes"),OFFSET('Hygiene Data'!$G$8,0,10*ROW('Hygiene Data'!G61)),IF(AND(ISNUMBER(OFFSET('Hygiene Data'!$G$8,0,10*ROW('Hygiene Data'!G61))),EB67="No",ISNUMBER(OFFSET('Hygiene Data'!$G$8,0,10*ROW('Hygiene Data'!G61)))),CONCATENATE("[",ROUND(OFFSET('Hygiene Data'!$G$8,0,10*ROW('Hygiene Data'!G61)),0),"]"),IF(AND(ISNUMBER(OFFSET('Hygiene Data'!$G$8,0,10*ROW('Hygiene Data'!G61))),EB67="",ISNUMBER(OFFSET('Hygiene Data'!$G$8,0,10*ROW('Hygiene Data'!G61)))),OFFSET('Hygiene Data'!$G$8,0,10*ROW('Hygiene Data'!G61)),NA())))</f>
        <v>#N/A</v>
      </c>
      <c r="BN67" s="252" t="e">
        <f ca="true">+IF(AND(ISNUMBER(OFFSET('Hygiene Data'!$G$10,0,10*ROW('Hygiene Data'!G61))),EC67="Yes"),OFFSET('Hygiene Data'!$G$10,0,10*ROW('Hygiene Data'!G61)),IF(AND(ISNUMBER(OFFSET('Hygiene Data'!$G$10,0,10*ROW('Hygiene Data'!G61))),EC67="No",ISNUMBER(OFFSET('Hygiene Data'!$G$10,0,10*ROW('Hygiene Data'!G61)))),CONCATENATE("[",ROUND(OFFSET('Hygiene Data'!$G$10,0,10*ROW('Hygiene Data'!G61)),0),"]"),IF(AND(ISNUMBER(OFFSET('Hygiene Data'!$G$10,0,10*ROW('Hygiene Data'!G61))),EC67="",ISNUMBER(OFFSET('Hygiene Data'!$G$10,0,10*ROW('Hygiene Data'!G61)))),OFFSET('Hygiene Data'!$G$10,0,10*ROW('Hygiene Data'!G61)),NA())))</f>
        <v>#N/A</v>
      </c>
      <c r="BO67" s="252" t="e">
        <f ca="true">+IF(AND(ISNUMBER(OFFSET('Hygiene Data'!$H$6,0,10*ROW('Hygiene Data'!H61))),ED67="Yes"),OFFSET('Hygiene Data'!$H$6,0,10*ROW('Hygiene Data'!H61)),IF(AND(ISNUMBER(OFFSET('Hygiene Data'!$H$6,0,10*ROW('Hygiene Data'!H61))),ED67="No",ISNUMBER(OFFSET('Hygiene Data'!$H$6,0,10*ROW('Hygiene Data'!H61)))),CONCATENATE("[",ROUND(OFFSET('Hygiene Data'!$H$6,0,10*ROW('Hygiene Data'!H61)),0),"]"),IF(AND(ISNUMBER(OFFSET('Hygiene Data'!$H$6,0,10*ROW('Hygiene Data'!H61))),ED67="",ISNUMBER(OFFSET('Hygiene Data'!$H$6,0,10*ROW('Hygiene Data'!H61)))),OFFSET('Hygiene Data'!$H$6,0,10*ROW('Hygiene Data'!H61)),NA())))</f>
        <v>#N/A</v>
      </c>
      <c r="BP67" s="252" t="e">
        <f ca="true">+IF(AND(ISNUMBER(OFFSET('Hygiene Data'!$H$8,0,10*ROW('Hygiene Data'!H61))),EE67="Yes"),OFFSET('Hygiene Data'!$H$8,0,10*ROW('Hygiene Data'!H61)),IF(AND(ISNUMBER(OFFSET('Hygiene Data'!$H$8,0,10*ROW('Hygiene Data'!H61))),EE67="No",ISNUMBER(OFFSET('Hygiene Data'!$H$8,0,10*ROW('Hygiene Data'!H61)))),CONCATENATE("[",ROUND(OFFSET('Hygiene Data'!$H$8,0,10*ROW('Hygiene Data'!H61)),0),"]"),IF(AND(ISNUMBER(OFFSET('Hygiene Data'!$H$8,0,10*ROW('Hygiene Data'!H61))),EE67="",ISNUMBER(OFFSET('Hygiene Data'!$H$8,0,10*ROW('Hygiene Data'!H61)))),OFFSET('Hygiene Data'!$H$8,0,10*ROW('Hygiene Data'!H61)),NA())))</f>
        <v>#N/A</v>
      </c>
      <c r="BQ67" s="252" t="e">
        <f ca="true">+IF(AND(ISNUMBER(OFFSET('Hygiene Data'!$H$10,0,10*ROW('Hygiene Data'!H61))),EF67="Yes"),OFFSET('Hygiene Data'!$H$10,0,10*ROW('Hygiene Data'!H61)),IF(AND(ISNUMBER(OFFSET('Hygiene Data'!$H$10,0,10*ROW('Hygiene Data'!H61))),EF67="No",ISNUMBER(OFFSET('Hygiene Data'!$H$10,0,10*ROW('Hygiene Data'!H61)))),CONCATENATE("[",ROUND(OFFSET('Hygiene Data'!$H$10,0,10*ROW('Hygiene Data'!H61)),0),"]"),IF(AND(ISNUMBER(OFFSET('Hygiene Data'!$H$10,0,10*ROW('Hygiene Data'!H61))),EF67="",ISNUMBER(OFFSET('Hygiene Data'!$H$10,0,10*ROW('Hygiene Data'!H61)))),OFFSET('Hygiene Data'!$H$10,0,10*ROW('Hygiene Data'!H61)),NA())))</f>
        <v>#N/A</v>
      </c>
      <c r="BS67" s="36" t="str">
        <f ca="true">+IF(OFFSET('Water Data'!$C$28,0,10*ROW('Water Data'!C61))="","",OFFSET('Water Data'!$C$28,0,10*ROW('Water Data'!C61)))</f>
        <v/>
      </c>
      <c r="BT67" s="36" t="str">
        <f ca="true">+IF(OFFSET('Water Data'!$C$29,0,10*ROW('Water Data'!C61))="","",OFFSET('Water Data'!$C$29,0,10*ROW('Water Data'!C61)))</f>
        <v/>
      </c>
      <c r="BU67" s="36" t="str">
        <f ca="true">+IF(OFFSET('Water Data'!$C$30,0,10*ROW('Water Data'!C61))="","",OFFSET('Water Data'!$C$30,0,10*ROW('Water Data'!C61)))</f>
        <v/>
      </c>
      <c r="BV67" s="36" t="str">
        <f ca="true">+IF(OFFSET('Water Data'!$D$28,0,10*ROW('Water Data'!D61))="","",OFFSET('Water Data'!$D$28,0,10*ROW('Water Data'!D61)))</f>
        <v/>
      </c>
      <c r="BW67" s="36" t="str">
        <f ca="true">+IF(OFFSET('Water Data'!$D$29,0,10*ROW('Water Data'!D61))="","",OFFSET('Water Data'!$D$29,0,10*ROW('Water Data'!D61)))</f>
        <v/>
      </c>
      <c r="BX67" s="36" t="str">
        <f ca="true">+IF(OFFSET('Water Data'!$D$30,0,10*ROW('Water Data'!D61))="","",OFFSET('Water Data'!$D$30,0,10*ROW('Water Data'!D61)))</f>
        <v/>
      </c>
      <c r="BY67" s="36" t="str">
        <f ca="true">+IF(OFFSET('Water Data'!$E$28,0,10*ROW('Water Data'!E61))="","",OFFSET('Water Data'!$E$28,0,10*ROW('Water Data'!E61)))</f>
        <v/>
      </c>
      <c r="BZ67" s="36" t="str">
        <f ca="true">+IF(OFFSET('Water Data'!$E$29,0,10*ROW('Water Data'!E61))="","",OFFSET('Water Data'!$E$29,0,10*ROW('Water Data'!E61)))</f>
        <v/>
      </c>
      <c r="CA67" s="36" t="str">
        <f ca="true">+IF(OFFSET('Water Data'!$E$30,0,10*ROW('Water Data'!E61))="","",OFFSET('Water Data'!$E$30,0,10*ROW('Water Data'!E61)))</f>
        <v/>
      </c>
      <c r="CB67" s="36" t="str">
        <f ca="true">+IF(OFFSET('Water Data'!$F$28,0,10*ROW('Water Data'!F61))="","",OFFSET('Water Data'!$F$28,0,10*ROW('Water Data'!F61)))</f>
        <v/>
      </c>
      <c r="CC67" s="36" t="str">
        <f ca="true">+IF(OFFSET('Water Data'!$F$29,0,10*ROW('Water Data'!F61))="","",OFFSET('Water Data'!$F$29,0,10*ROW('Water Data'!F61)))</f>
        <v/>
      </c>
      <c r="CD67" s="36" t="str">
        <f ca="true">+IF(OFFSET('Water Data'!$F$30,0,10*ROW('Water Data'!F61))="","",OFFSET('Water Data'!$F$30,0,10*ROW('Water Data'!F61)))</f>
        <v/>
      </c>
      <c r="CE67" s="36" t="str">
        <f ca="true">+IF(OFFSET('Water Data'!$G$28,0,10*ROW('Water Data'!G61))="","",OFFSET('Water Data'!$G$28,0,10*ROW('Water Data'!G61)))</f>
        <v/>
      </c>
      <c r="CF67" s="36" t="str">
        <f ca="true">+IF(OFFSET('Water Data'!$G$29,0,10*ROW('Water Data'!G61))="","",OFFSET('Water Data'!$G$29,0,10*ROW('Water Data'!G61)))</f>
        <v/>
      </c>
      <c r="CG67" s="36" t="str">
        <f ca="true">+IF(OFFSET('Water Data'!$G$30,0,10*ROW('Water Data'!G61))="","",OFFSET('Water Data'!$G$30,0,10*ROW('Water Data'!G61)))</f>
        <v/>
      </c>
      <c r="CH67" s="36" t="str">
        <f ca="true">+IF(OFFSET('Water Data'!$H$28,0,10*ROW('Water Data'!H61))="","",OFFSET('Water Data'!$H$28,0,10*ROW('Water Data'!H61)))</f>
        <v/>
      </c>
      <c r="CI67" s="36" t="str">
        <f ca="true">+IF(OFFSET('Water Data'!$H$29,0,10*ROW('Water Data'!H61))="","",OFFSET('Water Data'!$H$29,0,10*ROW('Water Data'!H61)))</f>
        <v/>
      </c>
      <c r="CJ67" s="36" t="str">
        <f ca="true">+IF(OFFSET('Water Data'!$H$30,0,10*ROW('Water Data'!H61))="","",OFFSET('Water Data'!$H$30,0,10*ROW('Water Data'!H61)))</f>
        <v/>
      </c>
      <c r="CK67" s="36" t="str">
        <f ca="true">+IF(OFFSET('Sanitation Data'!$C$29,0,10*ROW('Sanitation Data'!C61))="","",OFFSET('Sanitation Data'!$C$29,0,10*ROW('Sanitation Data'!C61)))</f>
        <v/>
      </c>
      <c r="CL67" s="36" t="str">
        <f ca="true">+IF(OFFSET('Sanitation Data'!$C$30,0,10*ROW('Sanitation Data'!C61))="","",OFFSET('Sanitation Data'!$C$30,0,10*ROW('Sanitation Data'!C61)))</f>
        <v/>
      </c>
      <c r="CM67" s="36" t="str">
        <f ca="true">+IF(OFFSET('Sanitation Data'!$C$31,0,10*ROW('Sanitation Data'!C61))="","",OFFSET('Sanitation Data'!$C$31,0,10*ROW('Sanitation Data'!C61)))</f>
        <v/>
      </c>
      <c r="CN67" s="36" t="str">
        <f ca="true">+IF(OFFSET('Sanitation Data'!$C$32,0,10*ROW('Sanitation Data'!C61))="","",OFFSET('Sanitation Data'!$C$32,0,10*ROW('Sanitation Data'!C61)))</f>
        <v/>
      </c>
      <c r="CO67" s="36" t="str">
        <f ca="true">+IF(OFFSET('Sanitation Data'!$C$33,0,10*ROW('Sanitation Data'!C61))="","",OFFSET('Sanitation Data'!$C$33,0,10*ROW('Sanitation Data'!C61)))</f>
        <v/>
      </c>
      <c r="CP67" s="36" t="str">
        <f ca="true">+IF(OFFSET('Sanitation Data'!$D$29,0,10*ROW('Sanitation Data'!D61))="","",OFFSET('Sanitation Data'!$D$29,0,10*ROW('Sanitation Data'!D61)))</f>
        <v/>
      </c>
      <c r="CQ67" s="36" t="str">
        <f ca="true">+IF(OFFSET('Sanitation Data'!$D$30,0,10*ROW('Sanitation Data'!D61))="","",OFFSET('Sanitation Data'!$D$30,0,10*ROW('Sanitation Data'!D61)))</f>
        <v/>
      </c>
      <c r="CR67" s="36" t="str">
        <f ca="true">+IF(OFFSET('Sanitation Data'!$D$31,0,10*ROW('Sanitation Data'!D61))="","",OFFSET('Sanitation Data'!$D$31,0,10*ROW('Sanitation Data'!D61)))</f>
        <v/>
      </c>
      <c r="CS67" s="36" t="str">
        <f ca="true">+IF(OFFSET('Sanitation Data'!$D$32,0,10*ROW('Sanitation Data'!D61))="","",OFFSET('Sanitation Data'!$D$32,0,10*ROW('Sanitation Data'!D61)))</f>
        <v/>
      </c>
      <c r="CT67" s="36" t="str">
        <f ca="true">+IF(OFFSET('Sanitation Data'!$D$33,0,10*ROW('Sanitation Data'!D61))="","",OFFSET('Sanitation Data'!$D$33,0,10*ROW('Sanitation Data'!D61)))</f>
        <v/>
      </c>
      <c r="CU67" s="36" t="str">
        <f ca="true">+IF(OFFSET('Sanitation Data'!$E$29,0,10*ROW('Sanitation Data'!E61))="","",OFFSET('Sanitation Data'!$E$29,0,10*ROW('Sanitation Data'!E61)))</f>
        <v/>
      </c>
      <c r="CV67" s="36" t="str">
        <f ca="true">+IF(OFFSET('Sanitation Data'!$E$30,0,10*ROW('Sanitation Data'!E61))="","",OFFSET('Sanitation Data'!$E$30,0,10*ROW('Sanitation Data'!E61)))</f>
        <v/>
      </c>
      <c r="CW67" s="36" t="str">
        <f ca="true">+IF(OFFSET('Sanitation Data'!$E$31,0,10*ROW('Sanitation Data'!E61))="","",OFFSET('Sanitation Data'!$E$31,0,10*ROW('Sanitation Data'!E61)))</f>
        <v/>
      </c>
      <c r="CX67" s="36" t="str">
        <f ca="true">+IF(OFFSET('Sanitation Data'!$E$32,0,10*ROW('Sanitation Data'!E61))="","",OFFSET('Sanitation Data'!$E$32,0,10*ROW('Sanitation Data'!E61)))</f>
        <v/>
      </c>
      <c r="CY67" s="36" t="str">
        <f ca="true">+IF(OFFSET('Sanitation Data'!$E$33,0,10*ROW('Sanitation Data'!E61))="","",OFFSET('Sanitation Data'!$E$33,0,10*ROW('Sanitation Data'!E61)))</f>
        <v/>
      </c>
      <c r="CZ67" s="36" t="str">
        <f ca="true">+IF(OFFSET('Sanitation Data'!$F$29,0,10*ROW('Sanitation Data'!F61))="","",OFFSET('Sanitation Data'!$F$29,0,10*ROW('Sanitation Data'!F61)))</f>
        <v/>
      </c>
      <c r="DA67" s="36" t="str">
        <f ca="true">+IF(OFFSET('Sanitation Data'!$F$30,0,10*ROW('Sanitation Data'!F61))="","",OFFSET('Sanitation Data'!$F$30,0,10*ROW('Sanitation Data'!F61)))</f>
        <v/>
      </c>
      <c r="DB67" s="36" t="str">
        <f ca="true">+IF(OFFSET('Sanitation Data'!$F$31,0,10*ROW('Sanitation Data'!F61))="","",OFFSET('Sanitation Data'!$F$31,0,10*ROW('Sanitation Data'!F61)))</f>
        <v/>
      </c>
      <c r="DC67" s="36" t="str">
        <f ca="true">+IF(OFFSET('Sanitation Data'!$F$32,0,10*ROW('Sanitation Data'!F61))="","",OFFSET('Sanitation Data'!$F$32,0,10*ROW('Sanitation Data'!F61)))</f>
        <v/>
      </c>
      <c r="DD67" s="36" t="str">
        <f ca="true">+IF(OFFSET('Sanitation Data'!$F$33,0,10*ROW('Sanitation Data'!F61))="","",OFFSET('Sanitation Data'!$F$33,0,10*ROW('Sanitation Data'!F61)))</f>
        <v/>
      </c>
      <c r="DE67" s="36" t="str">
        <f ca="true">+IF(OFFSET('Sanitation Data'!$G$29,0,10*ROW('Sanitation Data'!G61))="","",OFFSET('Sanitation Data'!$G$29,0,10*ROW('Sanitation Data'!G61)))</f>
        <v/>
      </c>
      <c r="DF67" s="36" t="str">
        <f ca="true">+IF(OFFSET('Sanitation Data'!$G$30,0,10*ROW('Sanitation Data'!G61))="","",OFFSET('Sanitation Data'!$G$30,0,10*ROW('Sanitation Data'!G61)))</f>
        <v/>
      </c>
      <c r="DG67" s="36" t="str">
        <f ca="true">+IF(OFFSET('Sanitation Data'!$G$31,0,10*ROW('Sanitation Data'!G61))="","",OFFSET('Sanitation Data'!$G$31,0,10*ROW('Sanitation Data'!G61)))</f>
        <v/>
      </c>
      <c r="DH67" s="36" t="str">
        <f ca="true">+IF(OFFSET('Sanitation Data'!$G$32,0,10*ROW('Sanitation Data'!G61))="","",OFFSET('Sanitation Data'!$G$32,0,10*ROW('Sanitation Data'!G61)))</f>
        <v/>
      </c>
      <c r="DI67" s="36" t="str">
        <f ca="true">+IF(OFFSET('Sanitation Data'!$G$33,0,10*ROW('Sanitation Data'!G61))="","",OFFSET('Sanitation Data'!$G$33,0,10*ROW('Sanitation Data'!G61)))</f>
        <v/>
      </c>
      <c r="DJ67" s="36" t="str">
        <f ca="true">+IF(OFFSET('Sanitation Data'!$H$29,0,10*ROW('Sanitation Data'!H61))="","",OFFSET('Sanitation Data'!$H$29,0,10*ROW('Sanitation Data'!H61)))</f>
        <v/>
      </c>
      <c r="DK67" s="36" t="str">
        <f ca="true">+IF(OFFSET('Sanitation Data'!$H$30,0,10*ROW('Sanitation Data'!H61))="","",OFFSET('Sanitation Data'!$H$30,0,10*ROW('Sanitation Data'!H61)))</f>
        <v/>
      </c>
      <c r="DL67" s="36" t="str">
        <f ca="true">+IF(OFFSET('Sanitation Data'!$H$31,0,10*ROW('Sanitation Data'!H61))="","",OFFSET('Sanitation Data'!$H$31,0,10*ROW('Sanitation Data'!H61)))</f>
        <v/>
      </c>
      <c r="DM67" s="36" t="str">
        <f ca="true">+IF(OFFSET('Sanitation Data'!$H$32,0,10*ROW('Sanitation Data'!H61))="","",OFFSET('Sanitation Data'!$H$32,0,10*ROW('Sanitation Data'!H61)))</f>
        <v/>
      </c>
      <c r="DN67" s="36" t="str">
        <f ca="true">+IF(OFFSET('Sanitation Data'!$H$33,0,10*ROW('Sanitation Data'!H61))="","",OFFSET('Sanitation Data'!$H$33,0,10*ROW('Sanitation Data'!H61)))</f>
        <v/>
      </c>
      <c r="DO67" s="36" t="str">
        <f ca="true">+IF(OFFSET('Hygiene Data'!$C$12,0,10*ROW('Hygiene Data'!C61))="","",OFFSET('Hygiene Data'!$C$12,0,10*ROW('Hygiene Data'!C61)))</f>
        <v/>
      </c>
      <c r="DP67" s="36" t="str">
        <f ca="true">+IF(OFFSET('Hygiene Data'!$C$13,0,10*ROW('Hygiene Data'!C61))="","",OFFSET('Hygiene Data'!$C$13,0,10*ROW('Hygiene Data'!C61)))</f>
        <v/>
      </c>
      <c r="DQ67" s="36" t="str">
        <f ca="true">+IF(OFFSET('Hygiene Data'!$C$14,0,10*ROW('Hygiene Data'!C61))="","",OFFSET('Hygiene Data'!$C$14,0,10*ROW('Hygiene Data'!C61)))</f>
        <v/>
      </c>
      <c r="DR67" s="36" t="str">
        <f ca="true">+IF(OFFSET('Hygiene Data'!$D$12,0,10*ROW('Hygiene Data'!D61))="","",OFFSET('Hygiene Data'!$D$12,0,10*ROW('Hygiene Data'!D61)))</f>
        <v/>
      </c>
      <c r="DS67" s="36" t="str">
        <f ca="true">+IF(OFFSET('Hygiene Data'!$D$13,0,10*ROW('Hygiene Data'!D61))="","",OFFSET('Hygiene Data'!$D$13,0,10*ROW('Hygiene Data'!D61)))</f>
        <v/>
      </c>
      <c r="DT67" s="36" t="str">
        <f ca="true">+IF(OFFSET('Hygiene Data'!$D$14,0,10*ROW('Hygiene Data'!D61))="","",OFFSET('Hygiene Data'!$D$14,0,10*ROW('Hygiene Data'!D61)))</f>
        <v/>
      </c>
      <c r="DU67" s="36" t="str">
        <f ca="true">+IF(OFFSET('Hygiene Data'!$E$12,0,10*ROW('Hygiene Data'!E61))="","",OFFSET('Hygiene Data'!$E$12,0,10*ROW('Hygiene Data'!E61)))</f>
        <v/>
      </c>
      <c r="DV67" s="36" t="str">
        <f ca="true">+IF(OFFSET('Hygiene Data'!$E$13,0,10*ROW('Hygiene Data'!E61))="","",OFFSET('Hygiene Data'!$E$13,0,10*ROW('Hygiene Data'!E61)))</f>
        <v/>
      </c>
      <c r="DW67" s="36" t="str">
        <f ca="true">+IF(OFFSET('Hygiene Data'!$E$14,0,10*ROW('Hygiene Data'!E61))="","",OFFSET('Hygiene Data'!$E$14,0,10*ROW('Hygiene Data'!E61)))</f>
        <v/>
      </c>
      <c r="DX67" s="36" t="str">
        <f ca="true">+IF(OFFSET('Hygiene Data'!$F$12,0,10*ROW('Hygiene Data'!F61))="","",OFFSET('Hygiene Data'!$F$12,0,10*ROW('Hygiene Data'!F61)))</f>
        <v/>
      </c>
      <c r="DY67" s="36" t="str">
        <f ca="true">+IF(OFFSET('Hygiene Data'!$F$13,0,10*ROW('Hygiene Data'!F61))="","",OFFSET('Hygiene Data'!$F$13,0,10*ROW('Hygiene Data'!F61)))</f>
        <v/>
      </c>
      <c r="DZ67" s="36" t="str">
        <f ca="true">+IF(OFFSET('Hygiene Data'!$F$14,0,10*ROW('Hygiene Data'!F61))="","",OFFSET('Hygiene Data'!$F$14,0,10*ROW('Hygiene Data'!F61)))</f>
        <v/>
      </c>
      <c r="EA67" s="36" t="str">
        <f ca="true">+IF(OFFSET('Hygiene Data'!$G$12,0,10*ROW('Hygiene Data'!G61))="","",OFFSET('Hygiene Data'!$G$12,0,10*ROW('Hygiene Data'!G61)))</f>
        <v/>
      </c>
      <c r="EB67" s="36" t="str">
        <f ca="true">+IF(OFFSET('Hygiene Data'!$G$13,0,10*ROW('Hygiene Data'!G61))="","",OFFSET('Hygiene Data'!$G$13,0,10*ROW('Hygiene Data'!G61)))</f>
        <v/>
      </c>
      <c r="EC67" s="36" t="str">
        <f ca="true">+IF(OFFSET('Hygiene Data'!$G$14,0,10*ROW('Hygiene Data'!G61))="","",OFFSET('Hygiene Data'!$G$14,0,10*ROW('Hygiene Data'!G61)))</f>
        <v/>
      </c>
      <c r="ED67" s="36" t="str">
        <f ca="true">+IF(OFFSET('Hygiene Data'!$H$12,0,10*ROW('Hygiene Data'!H61))="","",OFFSET('Hygiene Data'!$H$12,0,10*ROW('Hygiene Data'!H61)))</f>
        <v/>
      </c>
      <c r="EE67" s="36" t="str">
        <f ca="true">+IF(OFFSET('Hygiene Data'!$H$13,0,10*ROW('Hygiene Data'!H61))="","",OFFSET('Hygiene Data'!$H$13,0,10*ROW('Hygiene Data'!H61)))</f>
        <v/>
      </c>
      <c r="EF67" s="36" t="str">
        <f ca="true">+IF(OFFSET('Hygiene Data'!$H$14,0,10*ROW('Hygiene Data'!H61))="","",OFFSET('Hygiene Data'!$H$14,0,10*ROW('Hygiene Data'!H61)))</f>
        <v/>
      </c>
    </row>
    <row r="68" x14ac:dyDescent="0.2">
      <c r="A68" s="59" t="str">
        <f ca="true">+IF(OFFSET('Water Data'!$B$1,0,10*ROW('Water Data'!B65))="","",OFFSET('Water Data'!$B$1,0,10*ROW('Water Data'!B65)))</f>
        <v/>
      </c>
      <c r="B68" s="59" t="str">
        <f ca="true">+IF(OFFSET('Water Data'!$A$3,0,10*ROW('Water Data'!A65))="","",OFFSET('Water Data'!$A$3,0,10*ROW('Water Data'!A65)))</f>
        <v/>
      </c>
      <c r="C68" s="59" t="str">
        <f ca="true">+IF(OFFSET('Water Data'!$C$3,0,10*ROW('Water Data'!C65))="","",OFFSET('Water Data'!$C$3,0,10*ROW('Water Data'!C65)))</f>
        <v/>
      </c>
      <c r="D68" s="250" t="e">
        <f ca="true">+IF(AND(ISNUMBER(OFFSET('Water Data'!$C$5,0,10*ROW('Water Data'!C62))),BS68="Yes"),100-OFFSET('Water Data'!$C$5,0,10*ROW('Water Data'!C62)),IF(AND(ISNUMBER(OFFSET('Water Data'!$C$5,0,10*ROW('Water Data'!C62))),BS68="No",ISNUMBER(OFFSET('Water Data'!$C$5,0,10*ROW('Water Data'!C62)))),CONCATENATE("[",ROUND(100-OFFSET('Water Data'!$C$5,0,10*ROW('Water Data'!C62)),0),"]"),IF(AND(ISNUMBER(OFFSET('Water Data'!$C$5,0,10*ROW('Water Data'!C62))),BS68="",ISNUMBER(OFFSET('Water Data'!$C$5,0,10*ROW('Water Data'!C62)))),100-OFFSET('Water Data'!$C$5,0,10*ROW('Water Data'!C62)),NA())))</f>
        <v>#N/A</v>
      </c>
      <c r="E68" s="250" t="e">
        <f ca="true">+IF(AND(ISNUMBER(OFFSET('Water Data'!$C$7,0,10*ROW('Water Data'!D62))),BT68="Yes"),OFFSET('Water Data'!$C$7,0,10*ROW('Water Data'!C62)),IF(AND(ISNUMBER(OFFSET('Water Data'!$C$7,0,10*ROW('Water Data'!C62))),BT68="No",ISNUMBER(OFFSET('Water Data'!$C$7,0,10*ROW('Water Data'!C62)))),CONCATENATE("[",ROUND(OFFSET('Water Data'!$C$7,0,10*ROW('Water Data'!C62)),0),"]"),IF(AND(ISNUMBER(OFFSET('Water Data'!$C$7,0,10*ROW('Water Data'!C62))),BT68="",ISNUMBER(OFFSET('Water Data'!$C$7,0,10*ROW('Water Data'!C62)))),OFFSET('Water Data'!$C$7,0,10*ROW('Water Data'!C62)),NA())))</f>
        <v>#N/A</v>
      </c>
      <c r="F68" s="250" t="e">
        <f ca="true">+IF(AND(ISNUMBER(OFFSET('Water Data'!$C$10,0,10*ROW('Water Data'!C62))),BU68="Yes"),OFFSET('Water Data'!$C$10,0,10*ROW('Water Data'!C62)),IF(AND(ISNUMBER(OFFSET('Water Data'!$C$10,0,10*ROW('Water Data'!C62))),BU68="No",ISNUMBER(OFFSET('Water Data'!$C$10,0,10*ROW('Water Data'!C62)))),CONCATENATE("[",ROUND(OFFSET('Water Data'!$C$10,0,10*ROW('Water Data'!C62)),0),"]"),IF(AND(ISNUMBER(OFFSET('Water Data'!$C$10,0,10*ROW('Water Data'!C62))),BU68="",ISNUMBER(OFFSET('Water Data'!$C$10,0,10*ROW('Water Data'!C62)))),OFFSET('Water Data'!$C$10,0,10*ROW('Water Data'!C62)),NA())))</f>
        <v>#N/A</v>
      </c>
      <c r="G68" s="250" t="e">
        <f ca="true">+IF(AND(ISNUMBER(OFFSET('Water Data'!$D$5,0,10*ROW('Water Data'!D62))),BV68="Yes"),100-OFFSET('Water Data'!$D$5,0,10*ROW('Water Data'!D62)),IF(AND(ISNUMBER(OFFSET('Water Data'!$D$5,0,10*ROW('Water Data'!D62))),BV68="No",ISNUMBER(OFFSET('Water Data'!$D$5,0,10*ROW('Water Data'!D62)))),CONCATENATE("[",ROUND(100-OFFSET('Water Data'!$D$5,0,10*ROW('Water Data'!D62)),0),"]"),IF(AND(ISNUMBER(OFFSET('Water Data'!$D$5,0,10*ROW('Water Data'!D62))),BV68="",ISNUMBER(OFFSET('Water Data'!$D$5,0,10*ROW('Water Data'!D62)))),100-OFFSET('Water Data'!$D$5,0,10*ROW('Water Data'!D62)),NA())))</f>
        <v>#N/A</v>
      </c>
      <c r="H68" s="250" t="e">
        <f ca="true">+IF(AND(ISNUMBER(OFFSET('Water Data'!$D$7,0,10*ROW('Water Data'!D62))),BW68="Yes"),OFFSET('Water Data'!$D$7,0,10*ROW('Water Data'!D62)),IF(AND(ISNUMBER(OFFSET('Water Data'!$D$7,0,10*ROW('Water Data'!D62))),BW68="No",ISNUMBER(OFFSET('Water Data'!$D$7,0,10*ROW('Water Data'!D62)))),CONCATENATE("[",ROUND(OFFSET('Water Data'!$C$7,0,10*ROW('Water Data'!D62)),0),"]"),IF(AND(ISNUMBER(OFFSET('Water Data'!$D$7,0,10*ROW('Water Data'!D62))),BW68="",ISNUMBER(OFFSET('Water Data'!$D$7,0,10*ROW('Water Data'!D62)))),OFFSET('Water Data'!$D$7,0,10*ROW('Water Data'!D62)),NA())))</f>
        <v>#N/A</v>
      </c>
      <c r="I68" s="250" t="e">
        <f ca="true">+IF(AND(ISNUMBER(OFFSET('Water Data'!$D$10,0,10*ROW('Water Data'!D62))),BX68="Yes"),OFFSET('Water Data'!$D$10,0,10*ROW('Water Data'!D62)),IF(AND(ISNUMBER(OFFSET('Water Data'!$D$10,0,10*ROW('Water Data'!D62))),BX68="No",ISNUMBER(OFFSET('Water Data'!$D$10,0,10*ROW('Water Data'!D62)))),CONCATENATE("[",ROUND(OFFSET('Water Data'!$D$10,0,10*ROW('Water Data'!D62)),0),"]"),IF(AND(ISNUMBER(OFFSET('Water Data'!$D$10,0,10*ROW('Water Data'!D62))),BX68="",ISNUMBER(OFFSET('Water Data'!$D$10,0,10*ROW('Water Data'!D62)))),OFFSET('Water Data'!$D$10,0,10*ROW('Water Data'!D62)),NA())))</f>
        <v>#N/A</v>
      </c>
      <c r="J68" s="250" t="e">
        <f ca="true">+IF(AND(ISNUMBER(OFFSET('Water Data'!$E$5,0,10*ROW('Water Data'!E62))),BY68="Yes"),100-OFFSET('Water Data'!$E$5,0,10*ROW('Water Data'!E62)),IF(AND(ISNUMBER(OFFSET('Water Data'!$E$5,0,10*ROW('Water Data'!E62))),BY68="No",ISNUMBER(OFFSET('Water Data'!$E$5,0,10*ROW('Water Data'!E62)))),CONCATENATE("[",ROUND(100-OFFSET('Water Data'!$E$5,0,10*ROW('Water Data'!E62)),0),"]"),IF(AND(ISNUMBER(OFFSET('Water Data'!$E$5,0,10*ROW('Water Data'!E62))),BY68="",ISNUMBER(OFFSET('Water Data'!$E$5,0,10*ROW('Water Data'!E62)))),100-OFFSET('Water Data'!$E$5,0,10*ROW('Water Data'!E62)),NA())))</f>
        <v>#N/A</v>
      </c>
      <c r="K68" s="250" t="e">
        <f ca="true">+IF(AND(ISNUMBER(OFFSET('Water Data'!$E$7,0,10*ROW('Water Data'!E62))),BZ68="Yes"),OFFSET('Water Data'!$E$7,0,10*ROW('Water Data'!E62)),IF(AND(ISNUMBER(OFFSET('Water Data'!$E$7,0,10*ROW('Water Data'!E62))),BZ68="No",ISNUMBER(OFFSET('Water Data'!$E$7,0,10*ROW('Water Data'!E62)))),CONCATENATE("[",ROUND(OFFSET('Water Data'!$E$7,0,10*ROW('Water Data'!E62)),0),"]"),IF(AND(ISNUMBER(OFFSET('Water Data'!$E$7,0,10*ROW('Water Data'!E62))),BZ68="",ISNUMBER(OFFSET('Water Data'!$E$7,0,10*ROW('Water Data'!E62)))),OFFSET('Water Data'!$E$7,0,10*ROW('Water Data'!E62)),NA())))</f>
        <v>#N/A</v>
      </c>
      <c r="L68" s="250" t="e">
        <f ca="true">+IF(AND(ISNUMBER(OFFSET('Water Data'!$E$10,0,10*ROW('Water Data'!E62))),CA68="Yes"),OFFSET('Water Data'!$E$10,0,10*ROW('Water Data'!E62)),IF(AND(ISNUMBER(OFFSET('Water Data'!$E$10,0,10*ROW('Water Data'!E62))),CA68="No",ISNUMBER(OFFSET('Water Data'!$E$10,0,10*ROW('Water Data'!E62)))),CONCATENATE("[",ROUND(OFFSET('Water Data'!$E$10,0,10*ROW('Water Data'!E62)),0),"]"),IF(AND(ISNUMBER(OFFSET('Water Data'!$E$10,0,10*ROW('Water Data'!E62))),CA68="",ISNUMBER(OFFSET('Water Data'!$E$10,0,10*ROW('Water Data'!E62)))),OFFSET('Water Data'!$E$10,0,10*ROW('Water Data'!E62)),NA())))</f>
        <v>#N/A</v>
      </c>
      <c r="M68" s="250" t="e">
        <f ca="true">+IF(AND(ISNUMBER(OFFSET('Water Data'!$F$5,0,10*ROW('Water Data'!F62))),CB68="Yes"),100-OFFSET('Water Data'!$F$5,0,10*ROW('Water Data'!F62)),IF(AND(ISNUMBER(OFFSET('Water Data'!$F$5,0,10*ROW('Water Data'!F62))),CB68="No",ISNUMBER(OFFSET('Water Data'!$F$5,0,10*ROW('Water Data'!F62)))),CONCATENATE("[",ROUND(100-OFFSET('Water Data'!$F$5,0,10*ROW('Water Data'!F62)),0),"]"),IF(AND(ISNUMBER(OFFSET('Water Data'!$F$5,0,10*ROW('Water Data'!F62))),CB68="",ISNUMBER(OFFSET('Water Data'!$F$5,0,10*ROW('Water Data'!F62)))),100-OFFSET('Water Data'!$F$5,0,10*ROW('Water Data'!F62)),NA())))</f>
        <v>#N/A</v>
      </c>
      <c r="N68" s="250" t="e">
        <f ca="true">+IF(AND(ISNUMBER(OFFSET('Water Data'!$F$7,0,10*ROW('Water Data'!F62))),CC68="Yes"),OFFSET('Water Data'!$F$7,0,10*ROW('Water Data'!F62)),IF(AND(ISNUMBER(OFFSET('Water Data'!$F$7,0,10*ROW('Water Data'!F62))),CC68="No",ISNUMBER(OFFSET('Water Data'!$F$7,0,10*ROW('Water Data'!F62)))),CONCATENATE("[",ROUND(OFFSET('Water Data'!$F$7,0,10*ROW('Water Data'!F62)),0),"]"),IF(AND(ISNUMBER(OFFSET('Water Data'!$F$7,0,10*ROW('Water Data'!F62))),CC68="",ISNUMBER(OFFSET('Water Data'!$F$7,0,10*ROW('Water Data'!F62)))),OFFSET('Water Data'!$F$7,0,10*ROW('Water Data'!F62)),NA())))</f>
        <v>#N/A</v>
      </c>
      <c r="O68" s="250" t="e">
        <f ca="true">+IF(AND(ISNUMBER(OFFSET('Water Data'!$F$10,0,10*ROW('Water Data'!F62))),CD68="Yes"),OFFSET('Water Data'!$F$10,0,10*ROW('Water Data'!F62)),IF(AND(ISNUMBER(OFFSET('Water Data'!$F$10,0,10*ROW('Water Data'!F62))),CD68="No",ISNUMBER(OFFSET('Water Data'!$F$10,0,10*ROW('Water Data'!F62)))),CONCATENATE("[",ROUND(OFFSET('Water Data'!$F$10,0,10*ROW('Water Data'!F62)),0),"]"),IF(AND(ISNUMBER(OFFSET('Water Data'!$F$10,0,10*ROW('Water Data'!F62))),CD68="",ISNUMBER(OFFSET('Water Data'!$F$10,0,10*ROW('Water Data'!F62)))),OFFSET('Water Data'!$F$10,0,10*ROW('Water Data'!F62)),NA())))</f>
        <v>#N/A</v>
      </c>
      <c r="P68" s="250" t="e">
        <f ca="true">+IF(AND(ISNUMBER(OFFSET('Water Data'!$G$5,0,10*ROW('Water Data'!G62))),CE68="Yes"),100-OFFSET('Water Data'!$G$5,0,10*ROW('Water Data'!G62)),IF(AND(ISNUMBER(OFFSET('Water Data'!$G$5,0,10*ROW('Water Data'!G62))),CE68="No",ISNUMBER(OFFSET('Water Data'!$G$5,0,10*ROW('Water Data'!G62)))),CONCATENATE("[",ROUND(100-OFFSET('Water Data'!$G$5,0,10*ROW('Water Data'!G62)),0),"]"),IF(AND(ISNUMBER(OFFSET('Water Data'!$G$5,0,10*ROW('Water Data'!G62))),CE68="",ISNUMBER(OFFSET('Water Data'!$G$5,0,10*ROW('Water Data'!G62)))),100-OFFSET('Water Data'!$G$5,0,10*ROW('Water Data'!G62)),NA())))</f>
        <v>#N/A</v>
      </c>
      <c r="Q68" s="250" t="e">
        <f ca="true">+IF(AND(ISNUMBER(OFFSET('Water Data'!$G$7,0,10*ROW('Water Data'!G62))),CF68="Yes"),OFFSET('Water Data'!$G$7,0,10*ROW('Water Data'!G62)),IF(AND(ISNUMBER(OFFSET('Water Data'!$G$7,0,10*ROW('Water Data'!G62))),CF68="No",ISNUMBER(OFFSET('Water Data'!$G$7,0,10*ROW('Water Data'!G62)))),CONCATENATE("[",ROUND(OFFSET('Water Data'!$G$7,0,10*ROW('Water Data'!G62)),0),"]"),IF(AND(ISNUMBER(OFFSET('Water Data'!$G$7,0,10*ROW('Water Data'!G62))),CF68="",ISNUMBER(OFFSET('Water Data'!$G$7,0,10*ROW('Water Data'!G62)))),OFFSET('Water Data'!$G$7,0,10*ROW('Water Data'!G62)),NA())))</f>
        <v>#N/A</v>
      </c>
      <c r="R68" s="250" t="e">
        <f ca="true">+IF(AND(ISNUMBER(OFFSET('Water Data'!$G$10,0,10*ROW('Water Data'!G62))),CG68="Yes"),OFFSET('Water Data'!$G$10,0,10*ROW('Water Data'!G62)),IF(AND(ISNUMBER(OFFSET('Water Data'!$G$10,0,10*ROW('Water Data'!G62))),CG68="No",ISNUMBER(OFFSET('Water Data'!$G$10,0,10*ROW('Water Data'!G62)))),CONCATENATE("[",ROUND(OFFSET('Water Data'!$G$10,0,10*ROW('Water Data'!G62)),0),"]"),IF(AND(ISNUMBER(OFFSET('Water Data'!$G$10,0,10*ROW('Water Data'!G62))),CG68="",ISNUMBER(OFFSET('Water Data'!$G$10,0,10*ROW('Water Data'!G62)))),OFFSET('Water Data'!$G$10,0,10*ROW('Water Data'!G62)),NA())))</f>
        <v>#N/A</v>
      </c>
      <c r="S68" s="250" t="e">
        <f ca="true">+IF(AND(ISNUMBER(OFFSET('Water Data'!$H$5,0,10*ROW('Water Data'!H62))),CH68="Yes"),100-OFFSET('Water Data'!$H$5,0,10*ROW('Water Data'!H62)),IF(AND(ISNUMBER(OFFSET('Water Data'!$H$5,0,10*ROW('Water Data'!H62))),CH68="No",ISNUMBER(OFFSET('Water Data'!$H$5,0,10*ROW('Water Data'!H62)))),CONCATENATE("[",ROUND(100-OFFSET('Water Data'!$H$5,0,10*ROW('Water Data'!H62)),0),"]"),IF(AND(ISNUMBER(OFFSET('Water Data'!$H$5,0,10*ROW('Water Data'!H62))),CH68="",ISNUMBER(OFFSET('Water Data'!$H$5,0,10*ROW('Water Data'!H62)))),100-OFFSET('Water Data'!$H$5,0,10*ROW('Water Data'!H62)),NA())))</f>
        <v>#N/A</v>
      </c>
      <c r="T68" s="250" t="e">
        <f ca="true">+IF(AND(ISNUMBER(OFFSET('Water Data'!$H$7,0,10*ROW('Water Data'!H62))),CI68="Yes"),OFFSET('Water Data'!$H$7,0,10*ROW('Water Data'!H62)),IF(AND(ISNUMBER(OFFSET('Water Data'!$H$7,0,10*ROW('Water Data'!H62))),CI68="No",ISNUMBER(OFFSET('Water Data'!$H$7,0,10*ROW('Water Data'!H62)))),CONCATENATE("[",ROUND(OFFSET('Water Data'!$H$7,0,10*ROW('Water Data'!H62)),0),"]"),IF(AND(ISNUMBER(OFFSET('Water Data'!$H$7,0,10*ROW('Water Data'!H62))),CI68="",ISNUMBER(OFFSET('Water Data'!$H$7,0,10*ROW('Water Data'!H62)))),OFFSET('Water Data'!$H$7,0,10*ROW('Water Data'!H62)),NA())))</f>
        <v>#N/A</v>
      </c>
      <c r="U68" s="250" t="e">
        <f ca="true">+IF(AND(ISNUMBER(OFFSET('Water Data'!$H$10,0,10*ROW('Water Data'!H62))),CJ68="Yes"),OFFSET('Water Data'!$H$10,0,10*ROW('Water Data'!H62)),IF(AND(ISNUMBER(OFFSET('Water Data'!$H$10,0,10*ROW('Water Data'!H62))),CJ68="No",ISNUMBER(OFFSET('Water Data'!$H$10,0,10*ROW('Water Data'!H62)))),CONCATENATE("[",ROUND(OFFSET('Water Data'!$H$10,0,10*ROW('Water Data'!H62)),0),"]"),IF(AND(ISNUMBER(OFFSET('Water Data'!$H$10,0,10*ROW('Water Data'!H62))),CJ68="",ISNUMBER(OFFSET('Water Data'!$H$10,0,10*ROW('Water Data'!H62)))),OFFSET('Water Data'!$H$10,0,10*ROW('Water Data'!H62)),NA())))</f>
        <v>#N/A</v>
      </c>
      <c r="V68" s="251" t="e">
        <f ca="true">+IF(AND(ISNUMBER(OFFSET('Sanitation Data'!$C$5,0,10*ROW('Sanitation Data'!C62))),CK68="Yes"),100-OFFSET('Sanitation Data'!$C$5,0,10*ROW('Sanitation Data'!C62)),IF(AND(ISNUMBER(OFFSET('Sanitation Data'!$C$5,0,10*ROW('Sanitation Data'!C62))),CK68="No",ISNUMBER(OFFSET('Sanitation Data'!$C$5,0,10*ROW('Sanitation Data'!C62)))),CONCATENATE("[",ROUND(100-OFFSET('Sanitation Data'!$C$5,0,10*ROW('Sanitation Data'!C62)),0),"]"),IF(AND(ISNUMBER(OFFSET('Sanitation Data'!$C$5,0,10*ROW('Sanitation Data'!C62))),CK68="",ISNUMBER(OFFSET('Sanitation Data'!$C$5,0,10*ROW('Sanitation Data'!C62)))),100-OFFSET('Sanitation Data'!$C$5,0,10*ROW('Sanitation Data'!C62)),NA())))</f>
        <v>#N/A</v>
      </c>
      <c r="W68" s="251" t="e">
        <f ca="true">+IF(AND(ISNUMBER(OFFSET('Sanitation Data'!$C$7,0,10*ROW('Sanitation Data'!C62))),CL68="Yes"),OFFSET('Sanitation Data'!$C$7,0,10*ROW('Sanitation Data'!C62)),IF(AND(ISNUMBER(OFFSET('Sanitation Data'!$C$7,0,10*ROW('Sanitation Data'!C62))),CL68="No",ISNUMBER(OFFSET('Sanitation Data'!$C$7,0,10*ROW('Sanitation Data'!C62)))),CONCATENATE("[",ROUND(OFFSET('Sanitation Data'!$C$7,0,10*ROW('Sanitation Data'!C62)),0),"]"),IF(AND(ISNUMBER(OFFSET('Sanitation Data'!$C$7,0,10*ROW('Sanitation Data'!C62))),CL68="",ISNUMBER(OFFSET('Sanitation Data'!$C$7,0,10*ROW('Sanitation Data'!C62)))),OFFSET('Sanitation Data'!$C$7,0,10*ROW('Sanitation Data'!C62)),NA())))</f>
        <v>#N/A</v>
      </c>
      <c r="X68" s="251" t="e">
        <f ca="true">+IF(AND(ISNUMBER(OFFSET('Sanitation Data'!$C$11,0,10*ROW('Sanitation Data'!C62))),CM68="Yes"),OFFSET('Sanitation Data'!$C$11,0,10*ROW('Sanitation Data'!C62)),IF(AND(ISNUMBER(OFFSET('Sanitation Data'!$C$11,0,10*ROW('Sanitation Data'!C62))),CM68="No",ISNUMBER(OFFSET('Sanitation Data'!$C$11,0,10*ROW('Sanitation Data'!C62)))),CONCATENATE("[",ROUND(OFFSET('Sanitation Data'!$C$11,0,10*ROW('Sanitation Data'!C62)),0),"]"),IF(AND(ISNUMBER(OFFSET('Sanitation Data'!$C$11,0,10*ROW('Sanitation Data'!C62))),CM68="",ISNUMBER(OFFSET('Sanitation Data'!$C$11,0,10*ROW('Sanitation Data'!C62)))),OFFSET('Sanitation Data'!$C$11,0,10*ROW('Sanitation Data'!C62)),NA())))</f>
        <v>#N/A</v>
      </c>
      <c r="Y68" s="251" t="e">
        <f ca="true">+IF(AND(ISNUMBER(OFFSET('Sanitation Data'!$C$12,0,10*ROW('Sanitation Data'!C62))),CN68="Yes"),OFFSET('Sanitation Data'!$C$12,0,10*ROW('Sanitation Data'!C62)),IF(AND(ISNUMBER(OFFSET('Sanitation Data'!$C$12,0,10*ROW('Sanitation Data'!C62))),CN68="No",ISNUMBER(OFFSET('Sanitation Data'!$C$12,0,10*ROW('Sanitation Data'!C62)))),CONCATENATE("[",ROUND(OFFSET('Sanitation Data'!$C$12,0,10*ROW('Sanitation Data'!C62)),0),"]"),IF(AND(ISNUMBER(OFFSET('Sanitation Data'!$C$12,0,10*ROW('Sanitation Data'!C62))),CN68="",ISNUMBER(OFFSET('Sanitation Data'!$C$12,0,10*ROW('Sanitation Data'!C62)))),OFFSET('Sanitation Data'!$C$12,0,10*ROW('Sanitation Data'!C62)),NA())))</f>
        <v>#N/A</v>
      </c>
      <c r="Z68" s="251" t="e">
        <f ca="true">+IF(AND(ISNUMBER(OFFSET('Sanitation Data'!$C$13,0,10*ROW('Sanitation Data'!C62))),CO68="Yes"),OFFSET('Sanitation Data'!$C$13,0,10*ROW('Sanitation Data'!C62)),IF(AND(ISNUMBER(OFFSET('Sanitation Data'!$C$13,0,10*ROW('Sanitation Data'!C62))),CO68="No",ISNUMBER(OFFSET('Sanitation Data'!$C$13,0,10*ROW('Sanitation Data'!C62)))),CONCATENATE("[",ROUND(OFFSET('Sanitation Data'!$C$13,0,10*ROW('Sanitation Data'!C62)),0),"]"),IF(AND(ISNUMBER(OFFSET('Sanitation Data'!$C$13,0,10*ROW('Sanitation Data'!C62))),CO68="",ISNUMBER(OFFSET('Sanitation Data'!$C$13,0,10*ROW('Sanitation Data'!C62)))),OFFSET('Sanitation Data'!$C$13,0,10*ROW('Sanitation Data'!C62)),NA())))</f>
        <v>#N/A</v>
      </c>
      <c r="AA68" s="251" t="e">
        <f ca="true">+IF(AND(ISNUMBER(OFFSET('Sanitation Data'!$D$5,0,10*ROW('Sanitation Data'!D62))),CP68="Yes"),100-OFFSET('Sanitation Data'!$D$5,0,10*ROW('Sanitation Data'!D62)),IF(AND(ISNUMBER(OFFSET('Sanitation Data'!$D$5,0,10*ROW('Sanitation Data'!D62))),CP68="No",ISNUMBER(OFFSET('Sanitation Data'!$D$5,0,10*ROW('Sanitation Data'!D62)))),CONCATENATE("[",ROUND(100-OFFSET('Sanitation Data'!$D$5,0,10*ROW('Sanitation Data'!D62)),0),"]"),IF(AND(ISNUMBER(OFFSET('Sanitation Data'!$D$5,0,10*ROW('Sanitation Data'!D62))),CP68="",ISNUMBER(OFFSET('Sanitation Data'!$D$5,0,10*ROW('Sanitation Data'!D62)))),100-OFFSET('Sanitation Data'!$D$5,0,10*ROW('Sanitation Data'!D62)),NA())))</f>
        <v>#N/A</v>
      </c>
      <c r="AB68" s="251" t="e">
        <f ca="true">+IF(AND(ISNUMBER(OFFSET('Sanitation Data'!$D$7,0,10*ROW('Sanitation Data'!D62))),CQ68="Yes"),OFFSET('Sanitation Data'!$D$7,0,10*ROW('Sanitation Data'!G62)),IF(AND(ISNUMBER(OFFSET('Sanitation Data'!$D$7,0,10*ROW('Sanitation Data'!D62))),CQ68="No",ISNUMBER(OFFSET('Sanitation Data'!$D$7,0,10*ROW('Sanitation Data'!D62)))),CONCATENATE("[",ROUND(OFFSET('Sanitation Data'!$D$7,0,10*ROW('Sanitation Data'!D62)),0),"]"),IF(AND(ISNUMBER(OFFSET('Sanitation Data'!$D$7,0,10*ROW('Sanitation Data'!D62))),CQ68="",ISNUMBER(OFFSET('Sanitation Data'!$D$7,0,10*ROW('Sanitation Data'!D62)))),OFFSET('Sanitation Data'!$D$7,0,10*ROW('Sanitation Data'!D62)),NA())))</f>
        <v>#N/A</v>
      </c>
      <c r="AC68" s="251" t="e">
        <f ca="true">+IF(AND(ISNUMBER(OFFSET('Sanitation Data'!$D$11,0,10*ROW('Sanitation Data'!D62))),CR68="Yes"),OFFSET('Sanitation Data'!$D$11,0,10*ROW('Sanitation Data'!D62)),IF(AND(ISNUMBER(OFFSET('Sanitation Data'!$D$11,0,10*ROW('Sanitation Data'!D62))),CR68="No",ISNUMBER(OFFSET('Sanitation Data'!$D$11,0,10*ROW('Sanitation Data'!D62)))),CONCATENATE("[",ROUND(OFFSET('Sanitation Data'!$D$11,0,10*ROW('Sanitation Data'!D62)),0),"]"),IF(AND(ISNUMBER(OFFSET('Sanitation Data'!$D$11,0,10*ROW('Sanitation Data'!D62))),CR68="",ISNUMBER(OFFSET('Sanitation Data'!$D$11,0,10*ROW('Sanitation Data'!D62)))),OFFSET('Sanitation Data'!$D$11,0,10*ROW('Sanitation Data'!D62)),NA())))</f>
        <v>#N/A</v>
      </c>
      <c r="AD68" s="251" t="e">
        <f ca="true">+IF(AND(ISNUMBER(OFFSET('Sanitation Data'!$D$12,0,10*ROW('Sanitation Data'!D62))),CS68="Yes"),OFFSET('Sanitation Data'!$D$12,0,10*ROW('Sanitation Data'!D62)),IF(AND(ISNUMBER(OFFSET('Sanitation Data'!$D$12,0,10*ROW('Sanitation Data'!D62))),CS68="No",ISNUMBER(OFFSET('Sanitation Data'!$D$12,0,10*ROW('Sanitation Data'!D62)))),CONCATENATE("[",ROUND(OFFSET('Sanitation Data'!$D$12,0,10*ROW('Sanitation Data'!D62)),0),"]"),IF(AND(ISNUMBER(OFFSET('Sanitation Data'!$D$12,0,10*ROW('Sanitation Data'!D62))),CS68="",ISNUMBER(OFFSET('Sanitation Data'!$D$12,0,10*ROW('Sanitation Data'!D62)))),OFFSET('Sanitation Data'!$D$12,0,10*ROW('Sanitation Data'!D62)),NA())))</f>
        <v>#N/A</v>
      </c>
      <c r="AE68" s="251" t="e">
        <f ca="true">+IF(AND(ISNUMBER(OFFSET('Sanitation Data'!$D$13,0,10*ROW('Sanitation Data'!D62))),CT68="Yes"),OFFSET('Sanitation Data'!$D$13,0,10*ROW('Sanitation Data'!D62)),IF(AND(ISNUMBER(OFFSET('Sanitation Data'!$D$13,0,10*ROW('Sanitation Data'!D62))),CT68="No",ISNUMBER(OFFSET('Sanitation Data'!$D$13,0,10*ROW('Sanitation Data'!D62)))),CONCATENATE("[",ROUND(OFFSET('Sanitation Data'!$D$13,0,10*ROW('Sanitation Data'!D62)),0),"]"),IF(AND(ISNUMBER(OFFSET('Sanitation Data'!$D$13,0,10*ROW('Sanitation Data'!D62))),CT68="",ISNUMBER(OFFSET('Sanitation Data'!$D$13,0,10*ROW('Sanitation Data'!D62)))),OFFSET('Sanitation Data'!$D$13,0,10*ROW('Sanitation Data'!D62)),NA())))</f>
        <v>#N/A</v>
      </c>
      <c r="AF68" s="251" t="e">
        <f ca="true">+IF(AND(ISNUMBER(OFFSET('Sanitation Data'!$E$5,0,10*ROW('Sanitation Data'!E62))),CU68="Yes"),100-OFFSET('Sanitation Data'!$E$5,0,10*ROW('Sanitation Data'!E62)),IF(AND(ISNUMBER(OFFSET('Sanitation Data'!$E$5,0,10*ROW('Sanitation Data'!E62))),CU68="No",ISNUMBER(OFFSET('Sanitation Data'!$E$5,0,10*ROW('Sanitation Data'!E62)))),CONCATENATE("[",ROUND(100-OFFSET('Sanitation Data'!$E$5,0,10*ROW('Sanitation Data'!E62)),0),"]"),IF(AND(ISNUMBER(OFFSET('Sanitation Data'!$E$5,0,10*ROW('Sanitation Data'!E62))),CU68="",ISNUMBER(OFFSET('Sanitation Data'!$E$5,0,10*ROW('Sanitation Data'!E62)))),100-OFFSET('Sanitation Data'!$E$5,0,10*ROW('Sanitation Data'!E62)),NA())))</f>
        <v>#N/A</v>
      </c>
      <c r="AG68" s="251" t="e">
        <f ca="true">+IF(AND(ISNUMBER(OFFSET('Sanitation Data'!$E$7,0,10*ROW('Sanitation Data'!E62))),CV68="Yes"),OFFSET('Sanitation Data'!$E$7,0,10*ROW('Sanitation Data'!E62)),IF(AND(ISNUMBER(OFFSET('Sanitation Data'!$E$7,0,10*ROW('Sanitation Data'!E62))),CV68="No",ISNUMBER(OFFSET('Sanitation Data'!$E$7,0,10*ROW('Sanitation Data'!E62)))),CONCATENATE("[",ROUND(OFFSET('Sanitation Data'!$E$7,0,10*ROW('Sanitation Data'!E62)),0),"]"),IF(AND(ISNUMBER(OFFSET('Sanitation Data'!$E$7,0,10*ROW('Sanitation Data'!E62))),CV68="",ISNUMBER(OFFSET('Sanitation Data'!$E$7,0,10*ROW('Sanitation Data'!E62)))),OFFSET('Sanitation Data'!$E$7,0,10*ROW('Sanitation Data'!E62)),NA())))</f>
        <v>#N/A</v>
      </c>
      <c r="AH68" s="251" t="e">
        <f ca="true">+IF(AND(ISNUMBER(OFFSET('Sanitation Data'!$E$11,0,10*ROW('Sanitation Data'!E62))),CW68="Yes"),OFFSET('Sanitation Data'!$E$11,0,10*ROW('Sanitation Data'!E62)),IF(AND(ISNUMBER(OFFSET('Sanitation Data'!$E$11,0,10*ROW('Sanitation Data'!E62))),CW68="No",ISNUMBER(OFFSET('Sanitation Data'!$E$11,0,10*ROW('Sanitation Data'!E62)))),CONCATENATE("[",ROUND(OFFSET('Sanitation Data'!$E$11,0,10*ROW('Sanitation Data'!E62)),0),"]"),IF(AND(ISNUMBER(OFFSET('Sanitation Data'!$E$11,0,10*ROW('Sanitation Data'!E62))),CW68="",ISNUMBER(OFFSET('Sanitation Data'!$E$11,0,10*ROW('Sanitation Data'!E62)))),OFFSET('Sanitation Data'!$E$11,0,10*ROW('Sanitation Data'!E62)),NA())))</f>
        <v>#N/A</v>
      </c>
      <c r="AI68" s="251" t="e">
        <f ca="true">+IF(AND(ISNUMBER(OFFSET('Sanitation Data'!$E$12,0,10*ROW('Sanitation Data'!E62))),CX68="Yes"),OFFSET('Sanitation Data'!$E$12,0,10*ROW('Sanitation Data'!E62)),IF(AND(ISNUMBER(OFFSET('Sanitation Data'!$E$12,0,10*ROW('Sanitation Data'!E62))),CX68="No",ISNUMBER(OFFSET('Sanitation Data'!$E$12,0,10*ROW('Sanitation Data'!E62)))),CONCATENATE("[",ROUND(OFFSET('Sanitation Data'!$E$12,0,10*ROW('Sanitation Data'!E62)),0),"]"),IF(AND(ISNUMBER(OFFSET('Sanitation Data'!$E$12,0,10*ROW('Sanitation Data'!E62))),CX68="",ISNUMBER(OFFSET('Sanitation Data'!$E$12,0,10*ROW('Sanitation Data'!E62)))),OFFSET('Sanitation Data'!$E$12,0,10*ROW('Sanitation Data'!E62)),NA())))</f>
        <v>#N/A</v>
      </c>
      <c r="AJ68" s="251" t="e">
        <f ca="true">+IF(AND(ISNUMBER(OFFSET('Sanitation Data'!$E$13,0,10*ROW('Sanitation Data'!E62))),CY68="Yes"),OFFSET('Sanitation Data'!$E$13,0,10*ROW('Sanitation Data'!E62)),IF(AND(ISNUMBER(OFFSET('Sanitation Data'!$E$13,0,10*ROW('Sanitation Data'!E62))),CY68="No",ISNUMBER(OFFSET('Sanitation Data'!$E$13,0,10*ROW('Sanitation Data'!E62)))),CONCATENATE("[",ROUND(OFFSET('Sanitation Data'!$E$13,0,10*ROW('Sanitation Data'!E62)),0),"]"),IF(AND(ISNUMBER(OFFSET('Sanitation Data'!$E$13,0,10*ROW('Sanitation Data'!E62))),CY68="",ISNUMBER(OFFSET('Sanitation Data'!$E$13,0,10*ROW('Sanitation Data'!E62)))),OFFSET('Sanitation Data'!$E$13,0,10*ROW('Sanitation Data'!E62)),NA())))</f>
        <v>#N/A</v>
      </c>
      <c r="AK68" s="251" t="e">
        <f ca="true">+IF(AND(ISNUMBER(OFFSET('Sanitation Data'!$F$5,0,10*ROW('Sanitation Data'!F62))),CZ68="Yes"),100-OFFSET('Sanitation Data'!$F$5,0,10*ROW('Sanitation Data'!F62)),IF(AND(ISNUMBER(OFFSET('Sanitation Data'!$F$5,0,10*ROW('Sanitation Data'!F62))),CZ68="No",ISNUMBER(OFFSET('Sanitation Data'!$F$5,0,10*ROW('Sanitation Data'!F62)))),CONCATENATE("[",ROUND(100-OFFSET('Sanitation Data'!$F$5,0,10*ROW('Sanitation Data'!F62)),0),"]"),IF(AND(ISNUMBER(OFFSET('Sanitation Data'!$F$5,0,10*ROW('Sanitation Data'!F62))),CZ68="",ISNUMBER(OFFSET('Sanitation Data'!$F$5,0,10*ROW('Sanitation Data'!F62)))),100-OFFSET('Sanitation Data'!$F$5,0,10*ROW('Sanitation Data'!F62)),NA())))</f>
        <v>#N/A</v>
      </c>
      <c r="AL68" s="251" t="e">
        <f ca="true">+IF(AND(ISNUMBER(OFFSET('Sanitation Data'!$F$7,0,10*ROW('Sanitation Data'!F62))),DA68="Yes"),OFFSET('Sanitation Data'!$F$7,0,10*ROW('Sanitation Data'!F62)),IF(AND(ISNUMBER(OFFSET('Sanitation Data'!$F$7,0,10*ROW('Sanitation Data'!F62))),DA68="No",ISNUMBER(OFFSET('Sanitation Data'!$F$7,0,10*ROW('Sanitation Data'!F62)))),CONCATENATE("[",ROUND(OFFSET('Sanitation Data'!$F$7,0,10*ROW('Sanitation Data'!F62)),0),"]"),IF(AND(ISNUMBER(OFFSET('Sanitation Data'!$F$7,0,10*ROW('Sanitation Data'!F62))),DA68="",ISNUMBER(OFFSET('Sanitation Data'!$F$7,0,10*ROW('Sanitation Data'!F62)))),OFFSET('Sanitation Data'!$F$7,0,10*ROW('Sanitation Data'!F62)),NA())))</f>
        <v>#N/A</v>
      </c>
      <c r="AM68" s="251" t="e">
        <f ca="true">+IF(AND(ISNUMBER(OFFSET('Sanitation Data'!$F$11,0,10*ROW('Sanitation Data'!F62))),DB68="Yes"),OFFSET('Sanitation Data'!$F$11,0,10*ROW('Sanitation Data'!F62)),IF(AND(ISNUMBER(OFFSET('Sanitation Data'!$F$11,0,10*ROW('Sanitation Data'!F62))),DB68="No",ISNUMBER(OFFSET('Sanitation Data'!$F$11,0,10*ROW('Sanitation Data'!F62)))),CONCATENATE("[",ROUND(OFFSET('Sanitation Data'!$F$11,0,10*ROW('Sanitation Data'!F62)),0),"]"),IF(AND(ISNUMBER(OFFSET('Sanitation Data'!$F$11,0,10*ROW('Sanitation Data'!F62))),DB68="",ISNUMBER(OFFSET('Sanitation Data'!$F$11,0,10*ROW('Sanitation Data'!F62)))),OFFSET('Sanitation Data'!$F$11,0,10*ROW('Sanitation Data'!F62)),NA())))</f>
        <v>#N/A</v>
      </c>
      <c r="AN68" s="251" t="e">
        <f ca="true">+IF(AND(ISNUMBER(OFFSET('Sanitation Data'!$F$12,0,10*ROW('Sanitation Data'!F62))),DC68="Yes"),OFFSET('Sanitation Data'!$F$12,0,10*ROW('Sanitation Data'!F62)),IF(AND(ISNUMBER(OFFSET('Sanitation Data'!$F$12,0,10*ROW('Sanitation Data'!F62))),DC68="No",ISNUMBER(OFFSET('Sanitation Data'!$F$12,0,10*ROW('Sanitation Data'!F62)))),CONCATENATE("[",ROUND(OFFSET('Sanitation Data'!$F$12,0,10*ROW('Sanitation Data'!F62)),0),"]"),IF(AND(ISNUMBER(OFFSET('Sanitation Data'!$F$12,0,10*ROW('Sanitation Data'!F62))),DC68="",ISNUMBER(OFFSET('Sanitation Data'!$F$12,0,10*ROW('Sanitation Data'!F62)))),OFFSET('Sanitation Data'!$F$12,0,10*ROW('Sanitation Data'!F62)),NA())))</f>
        <v>#N/A</v>
      </c>
      <c r="AO68" s="251" t="e">
        <f ca="true">+IF(AND(ISNUMBER(OFFSET('Sanitation Data'!$F$13,0,10*ROW('Sanitation Data'!F62))),DD68="Yes"),OFFSET('Sanitation Data'!$F$13,0,10*ROW('Sanitation Data'!F62)),IF(AND(ISNUMBER(OFFSET('Sanitation Data'!$F$13,0,10*ROW('Sanitation Data'!F62))),DD68="No",ISNUMBER(OFFSET('Sanitation Data'!$F$13,0,10*ROW('Sanitation Data'!F62)))),CONCATENATE("[",ROUND(OFFSET('Sanitation Data'!$F$13,0,10*ROW('Sanitation Data'!F62)),0),"]"),IF(AND(ISNUMBER(OFFSET('Sanitation Data'!$F$13,0,10*ROW('Sanitation Data'!F62))),DD68="",ISNUMBER(OFFSET('Sanitation Data'!$F$13,0,10*ROW('Sanitation Data'!F62)))),OFFSET('Sanitation Data'!$F$13,0,10*ROW('Sanitation Data'!F62)),NA())))</f>
        <v>#N/A</v>
      </c>
      <c r="AP68" s="251" t="e">
        <f ca="true">+IF(AND(ISNUMBER(OFFSET('Sanitation Data'!$G$5,0,10*ROW('Sanitation Data'!G62))),DE68="Yes"),100-OFFSET('Sanitation Data'!$G$5,0,10*ROW('Sanitation Data'!G62)),IF(AND(ISNUMBER(OFFSET('Sanitation Data'!$G$5,0,10*ROW('Sanitation Data'!G62))),DE68="No",ISNUMBER(OFFSET('Sanitation Data'!$G$5,0,10*ROW('Sanitation Data'!G62)))),CONCATENATE("[",ROUND(100-OFFSET('Sanitation Data'!$G$5,0,10*ROW('Sanitation Data'!G62)),0),"]"),IF(AND(ISNUMBER(OFFSET('Sanitation Data'!$G$5,0,10*ROW('Sanitation Data'!G62))),DE68="",ISNUMBER(OFFSET('Sanitation Data'!$G$5,0,10*ROW('Sanitation Data'!G62)))),100-OFFSET('Sanitation Data'!$G$5,0,10*ROW('Sanitation Data'!G62)),NA())))</f>
        <v>#N/A</v>
      </c>
      <c r="AQ68" s="251" t="e">
        <f ca="true">+IF(AND(ISNUMBER(OFFSET('Sanitation Data'!$G$7,0,10*ROW('Sanitation Data'!G62))),DF68="Yes"),OFFSET('Sanitation Data'!$G$7,0,10*ROW('Sanitation Data'!G62)),IF(AND(ISNUMBER(OFFSET('Sanitation Data'!$G$7,0,10*ROW('Sanitation Data'!G62))),DF68="No",ISNUMBER(OFFSET('Sanitation Data'!$G$7,0,10*ROW('Sanitation Data'!G62)))),CONCATENATE("[",ROUND(OFFSET('Sanitation Data'!$G$7,0,10*ROW('Sanitation Data'!G62)),0),"]"),IF(AND(ISNUMBER(OFFSET('Sanitation Data'!$G$7,0,10*ROW('Sanitation Data'!G62))),DF68="",ISNUMBER(OFFSET('Sanitation Data'!$G$7,0,10*ROW('Sanitation Data'!G62)))),OFFSET('Sanitation Data'!$G$7,0,10*ROW('Sanitation Data'!G62)),NA())))</f>
        <v>#N/A</v>
      </c>
      <c r="AR68" s="251" t="e">
        <f ca="true">+IF(AND(ISNUMBER(OFFSET('Sanitation Data'!$G$11,0,10*ROW('Sanitation Data'!G62))),DG68="Yes"),OFFSET('Sanitation Data'!$G$11,0,10*ROW('Sanitation Data'!G62)),IF(AND(ISNUMBER(OFFSET('Sanitation Data'!$G$11,0,10*ROW('Sanitation Data'!G62))),DG68="No",ISNUMBER(OFFSET('Sanitation Data'!$G$11,0,10*ROW('Sanitation Data'!G62)))),CONCATENATE("[",ROUND(OFFSET('Sanitation Data'!$G$11,0,10*ROW('Sanitation Data'!G62)),0),"]"),IF(AND(ISNUMBER(OFFSET('Sanitation Data'!$G$11,0,10*ROW('Sanitation Data'!G62))),DG68="",ISNUMBER(OFFSET('Sanitation Data'!$G$11,0,10*ROW('Sanitation Data'!G62)))),OFFSET('Sanitation Data'!$G$11,0,10*ROW('Sanitation Data'!G62)),NA())))</f>
        <v>#N/A</v>
      </c>
      <c r="AS68" s="251" t="e">
        <f ca="true">+IF(AND(ISNUMBER(OFFSET('Sanitation Data'!$G$12,0,10*ROW('Sanitation Data'!G62))),DH68="Yes"),OFFSET('Sanitation Data'!$G$12,0,10*ROW('Sanitation Data'!G62)),IF(AND(ISNUMBER(OFFSET('Sanitation Data'!$G$12,0,10*ROW('Sanitation Data'!G62))),DH68="No",ISNUMBER(OFFSET('Sanitation Data'!$G$12,0,10*ROW('Sanitation Data'!G62)))),CONCATENATE("[",ROUND(OFFSET('Sanitation Data'!$G$12,0,10*ROW('Sanitation Data'!G62)),0),"]"),IF(AND(ISNUMBER(OFFSET('Sanitation Data'!$G$12,0,10*ROW('Sanitation Data'!G62))),DH68="",ISNUMBER(OFFSET('Sanitation Data'!$G$12,0,10*ROW('Sanitation Data'!G62)))),OFFSET('Sanitation Data'!$G$12,0,10*ROW('Sanitation Data'!G62)),NA())))</f>
        <v>#N/A</v>
      </c>
      <c r="AT68" s="251" t="e">
        <f ca="true">+IF(AND(ISNUMBER(OFFSET('Sanitation Data'!$G$13,0,10*ROW('Sanitation Data'!G62))),DI68="Yes"),OFFSET('Sanitation Data'!$G$13,0,10*ROW('Sanitation Data'!G62)),IF(AND(ISNUMBER(OFFSET('Sanitation Data'!$G$13,0,10*ROW('Sanitation Data'!G62))),DI68="No",ISNUMBER(OFFSET('Sanitation Data'!$G$13,0,10*ROW('Sanitation Data'!G62)))),CONCATENATE("[",ROUND(OFFSET('Sanitation Data'!$G$13,0,10*ROW('Sanitation Data'!G62)),0),"]"),IF(AND(ISNUMBER(OFFSET('Sanitation Data'!$G$13,0,10*ROW('Sanitation Data'!G62))),DI68="",ISNUMBER(OFFSET('Sanitation Data'!$G$13,0,10*ROW('Sanitation Data'!G62)))),OFFSET('Sanitation Data'!$G$13,0,10*ROW('Sanitation Data'!G62)),NA())))</f>
        <v>#N/A</v>
      </c>
      <c r="AU68" s="251" t="e">
        <f ca="true">+IF(AND(ISNUMBER(OFFSET('Sanitation Data'!$H$5,0,10*ROW('Sanitation Data'!H62))),DJ68="Yes"),100-OFFSET('Sanitation Data'!$H$5,0,10*ROW('Sanitation Data'!H62)),IF(AND(ISNUMBER(OFFSET('Sanitation Data'!$H$5,0,10*ROW('Sanitation Data'!H62))),DJ68="No",ISNUMBER(OFFSET('Sanitation Data'!$H$5,0,10*ROW('Sanitation Data'!H62)))),CONCATENATE("[",ROUND(100-OFFSET('Sanitation Data'!$H$5,0,10*ROW('Sanitation Data'!H62)),0),"]"),IF(AND(ISNUMBER(OFFSET('Sanitation Data'!$H$5,0,10*ROW('Sanitation Data'!H62))),DJ68="",ISNUMBER(OFFSET('Sanitation Data'!$H$5,0,10*ROW('Sanitation Data'!H62)))),100-OFFSET('Sanitation Data'!$H$5,0,10*ROW('Sanitation Data'!H62)),NA())))</f>
        <v>#N/A</v>
      </c>
      <c r="AV68" s="251" t="e">
        <f ca="true">+IF(AND(ISNUMBER(OFFSET('Sanitation Data'!$H$7,0,10*ROW('Sanitation Data'!H62))),DK68="Yes"),OFFSET('Sanitation Data'!$H$7,0,10*ROW('Sanitation Data'!H62)),IF(AND(ISNUMBER(OFFSET('Sanitation Data'!$H$7,0,10*ROW('Sanitation Data'!H62))),DK68="No",ISNUMBER(OFFSET('Sanitation Data'!$H$7,0,10*ROW('Sanitation Data'!H62)))),CONCATENATE("[",ROUND(OFFSET('Sanitation Data'!$H$7,0,10*ROW('Sanitation Data'!H62)),0),"]"),IF(AND(ISNUMBER(OFFSET('Sanitation Data'!$H$7,0,10*ROW('Sanitation Data'!H62))),DK68="",ISNUMBER(OFFSET('Sanitation Data'!$H$7,0,10*ROW('Sanitation Data'!H62)))),OFFSET('Sanitation Data'!$H$7,0,10*ROW('Sanitation Data'!H62)),NA())))</f>
        <v>#N/A</v>
      </c>
      <c r="AW68" s="251" t="e">
        <f ca="true">+IF(AND(ISNUMBER(OFFSET('Sanitation Data'!$H$11,0,10*ROW('Sanitation Data'!H62))),DL68="Yes"),OFFSET('Sanitation Data'!$H$11,0,10*ROW('Sanitation Data'!H62)),IF(AND(ISNUMBER(OFFSET('Sanitation Data'!$H$11,0,10*ROW('Sanitation Data'!H62))),DL68="No",ISNUMBER(OFFSET('Sanitation Data'!$H$11,0,10*ROW('Sanitation Data'!H62)))),CONCATENATE("[",ROUND(OFFSET('Sanitation Data'!$H$11,0,10*ROW('Sanitation Data'!H62)),0),"]"),IF(AND(ISNUMBER(OFFSET('Sanitation Data'!$H$11,0,10*ROW('Sanitation Data'!H62))),DL68="",ISNUMBER(OFFSET('Sanitation Data'!$H$11,0,10*ROW('Sanitation Data'!H62)))),OFFSET('Sanitation Data'!$H$11,0,10*ROW('Sanitation Data'!H62)),NA())))</f>
        <v>#N/A</v>
      </c>
      <c r="AX68" s="251" t="e">
        <f ca="true">+IF(AND(ISNUMBER(OFFSET('Sanitation Data'!$H$12,0,10*ROW('Sanitation Data'!H62))),DM68="Yes"),OFFSET('Sanitation Data'!$H$12,0,10*ROW('Sanitation Data'!H62)),IF(AND(ISNUMBER(OFFSET('Sanitation Data'!$H$12,0,10*ROW('Sanitation Data'!H62))),DM68="No",ISNUMBER(OFFSET('Sanitation Data'!$H$12,0,10*ROW('Sanitation Data'!H62)))),CONCATENATE("[",ROUND(OFFSET('Sanitation Data'!$H$12,0,10*ROW('Sanitation Data'!H62)),0),"]"),IF(AND(ISNUMBER(OFFSET('Sanitation Data'!$H$12,0,10*ROW('Sanitation Data'!H62))),DM68="",ISNUMBER(OFFSET('Sanitation Data'!$H$12,0,10*ROW('Sanitation Data'!H62)))),OFFSET('Sanitation Data'!$H$12,0,10*ROW('Sanitation Data'!H62)),NA())))</f>
        <v>#N/A</v>
      </c>
      <c r="AY68" s="251" t="e">
        <f ca="true">+IF(AND(ISNUMBER(OFFSET('Sanitation Data'!$H$13,0,10*ROW('Sanitation Data'!H62))),DN68="Yes"),OFFSET('Sanitation Data'!$H$13,0,10*ROW('Sanitation Data'!H62)),IF(AND(ISNUMBER(OFFSET('Sanitation Data'!$H$13,0,10*ROW('Sanitation Data'!H62))),DN68="No",ISNUMBER(OFFSET('Sanitation Data'!$H$13,0,10*ROW('Sanitation Data'!H62)))),CONCATENATE("[",ROUND(OFFSET('Sanitation Data'!$H$13,0,10*ROW('Sanitation Data'!H62)),0),"]"),IF(AND(ISNUMBER(OFFSET('Sanitation Data'!$H$13,0,10*ROW('Sanitation Data'!H62))),DN68="",ISNUMBER(OFFSET('Sanitation Data'!$H$13,0,10*ROW('Sanitation Data'!H62)))),OFFSET('Sanitation Data'!$H$13,0,10*ROW('Sanitation Data'!H62)),NA())))</f>
        <v>#N/A</v>
      </c>
      <c r="AZ68" s="252" t="e">
        <f ca="true">+IF(AND(ISNUMBER(OFFSET('Hygiene Data'!$C$6,0,10*ROW('Hygiene Data'!C62))),DO68="Yes"),OFFSET('Hygiene Data'!$C$6,0,10*ROW('Hygiene Data'!C62)),IF(AND(ISNUMBER(OFFSET('Hygiene Data'!$C$6,0,10*ROW('Hygiene Data'!C62))),DO68="No",ISNUMBER(OFFSET('Hygiene Data'!$C$6,0,10*ROW('Hygiene Data'!C62)))),CONCATENATE("[",ROUND(OFFSET('Hygiene Data'!$C$6,0,10*ROW('Hygiene Data'!C62)),0),"]"),IF(AND(ISNUMBER(OFFSET('Hygiene Data'!$C$6,0,10*ROW('Hygiene Data'!C62))),DO68="",ISNUMBER(OFFSET('Hygiene Data'!$C$6,0,10*ROW('Hygiene Data'!C62)))),OFFSET('Hygiene Data'!$C$6,0,10*ROW('Hygiene Data'!C62)),NA())))</f>
        <v>#N/A</v>
      </c>
      <c r="BA68" s="252" t="e">
        <f ca="true">+IF(AND(ISNUMBER(OFFSET('Hygiene Data'!$C$8,0,10*ROW('Hygiene Data'!C62))),DP68="Yes"),OFFSET('Hygiene Data'!$C$8,0,10*ROW('Hygiene Data'!C62)),IF(AND(ISNUMBER(OFFSET('Hygiene Data'!$C$8,0,10*ROW('Hygiene Data'!C62))),DP68="No",ISNUMBER(OFFSET('Hygiene Data'!$C$8,0,10*ROW('Hygiene Data'!C62)))),CONCATENATE("[",ROUND(OFFSET('Hygiene Data'!$C$8,0,10*ROW('Hygiene Data'!C62)),0),"]"),IF(AND(ISNUMBER(OFFSET('Hygiene Data'!$C$8,0,10*ROW('Hygiene Data'!C62))),DP68="",ISNUMBER(OFFSET('Hygiene Data'!$C$8,0,10*ROW('Hygiene Data'!C62)))),OFFSET('Hygiene Data'!$C$8,0,10*ROW('Hygiene Data'!C62)),NA())))</f>
        <v>#N/A</v>
      </c>
      <c r="BB68" s="252" t="e">
        <f ca="true">+IF(AND(ISNUMBER(OFFSET('Hygiene Data'!$C$10,0,10*ROW('Hygiene Data'!C62))),DQ68="Yes"),OFFSET('Hygiene Data'!$C$10,0,10*ROW('Hygiene Data'!C62)),IF(AND(ISNUMBER(OFFSET('Hygiene Data'!$C$10,0,10*ROW('Hygiene Data'!C62))),DQ68="No",ISNUMBER(OFFSET('Hygiene Data'!$C$10,0,10*ROW('Hygiene Data'!C62)))),CONCATENATE("[",ROUND(OFFSET('Hygiene Data'!$C$10,0,10*ROW('Hygiene Data'!C62)),0),"]"),IF(AND(ISNUMBER(OFFSET('Hygiene Data'!$C$10,0,10*ROW('Hygiene Data'!C62))),DQ68="",ISNUMBER(OFFSET('Hygiene Data'!$C$10,0,10*ROW('Hygiene Data'!C62)))),OFFSET('Hygiene Data'!$C$10,0,10*ROW('Hygiene Data'!C62)),NA())))</f>
        <v>#N/A</v>
      </c>
      <c r="BC68" s="252" t="e">
        <f ca="true">+IF(AND(ISNUMBER(OFFSET('Hygiene Data'!$D$6,0,10*ROW('Hygiene Data'!D62))),DR68="Yes"),OFFSET('Hygiene Data'!$D$6,0,10*ROW('Hygiene Data'!D62)),IF(AND(ISNUMBER(OFFSET('Hygiene Data'!$D$6,0,10*ROW('Hygiene Data'!D62))),DR68="No",ISNUMBER(OFFSET('Hygiene Data'!$D$6,0,10*ROW('Hygiene Data'!D62)))),CONCATENATE("[",ROUND(OFFSET('Hygiene Data'!$D$6,0,10*ROW('Hygiene Data'!D62)),0),"]"),IF(AND(ISNUMBER(OFFSET('Hygiene Data'!$D$6,0,10*ROW('Hygiene Data'!D62))),DR68="",ISNUMBER(OFFSET('Hygiene Data'!$D$6,0,10*ROW('Hygiene Data'!D62)))),OFFSET('Hygiene Data'!$D$6,0,10*ROW('Hygiene Data'!D62)),NA())))</f>
        <v>#N/A</v>
      </c>
      <c r="BD68" s="252" t="e">
        <f ca="true">+IF(AND(ISNUMBER(OFFSET('Hygiene Data'!$D$8,0,10*ROW('Hygiene Data'!D62))),DS68="Yes"),OFFSET('Hygiene Data'!$D$8,0,10*ROW('Hygiene Data'!D62)),IF(AND(ISNUMBER(OFFSET('Hygiene Data'!$D$8,0,10*ROW('Hygiene Data'!D62))),DS68="No",ISNUMBER(OFFSET('Hygiene Data'!$D$8,0,10*ROW('Hygiene Data'!D62)))),CONCATENATE("[",ROUND(OFFSET('Hygiene Data'!$D$8,0,10*ROW('Hygiene Data'!D62)),0),"]"),IF(AND(ISNUMBER(OFFSET('Hygiene Data'!$D$8,0,10*ROW('Hygiene Data'!D62))),DS68="",ISNUMBER(OFFSET('Hygiene Data'!$D$8,0,10*ROW('Hygiene Data'!D62)))),OFFSET('Hygiene Data'!$D$8,0,10*ROW('Hygiene Data'!D62)),NA())))</f>
        <v>#N/A</v>
      </c>
      <c r="BE68" s="252" t="e">
        <f ca="true">+IF(AND(ISNUMBER(OFFSET('Hygiene Data'!$D$10,0,10*ROW('Hygiene Data'!D62))),DT68="Yes"),OFFSET('Hygiene Data'!$D$10,0,10*ROW('Hygiene Data'!D62)),IF(AND(ISNUMBER(OFFSET('Hygiene Data'!$D$10,0,10*ROW('Hygiene Data'!D62))),DT68="No",ISNUMBER(OFFSET('Hygiene Data'!$D$10,0,10*ROW('Hygiene Data'!D62)))),CONCATENATE("[",ROUND(OFFSET('Hygiene Data'!$D$10,0,10*ROW('Hygiene Data'!D62)),0),"]"),IF(AND(ISNUMBER(OFFSET('Hygiene Data'!$D$10,0,10*ROW('Hygiene Data'!D62))),DT68="",ISNUMBER(OFFSET('Hygiene Data'!$D$10,0,10*ROW('Hygiene Data'!D62)))),OFFSET('Hygiene Data'!$D$10,0,10*ROW('Hygiene Data'!D62)),NA())))</f>
        <v>#N/A</v>
      </c>
      <c r="BF68" s="252" t="e">
        <f ca="true">+IF(AND(ISNUMBER(OFFSET('Hygiene Data'!$E$6,0,10*ROW('Hygiene Data'!E62))),DU68="Yes"),OFFSET('Hygiene Data'!$E$6,0,10*ROW('Hygiene Data'!E62)),IF(AND(ISNUMBER(OFFSET('Hygiene Data'!$E$6,0,10*ROW('Hygiene Data'!E62))),DU68="No",ISNUMBER(OFFSET('Hygiene Data'!$E$6,0,10*ROW('Hygiene Data'!E62)))),CONCATENATE("[",ROUND(OFFSET('Hygiene Data'!$E$6,0,10*ROW('Hygiene Data'!E62)),0),"]"),IF(AND(ISNUMBER(OFFSET('Hygiene Data'!$E$6,0,10*ROW('Hygiene Data'!E62))),DU68="",ISNUMBER(OFFSET('Hygiene Data'!$E$6,0,10*ROW('Hygiene Data'!E62)))),OFFSET('Hygiene Data'!$E$6,0,10*ROW('Hygiene Data'!E62)),NA())))</f>
        <v>#N/A</v>
      </c>
      <c r="BG68" s="252" t="e">
        <f ca="true">+IF(AND(ISNUMBER(OFFSET('Hygiene Data'!$E$8,0,10*ROW('Hygiene Data'!E62))),DV68="Yes"),OFFSET('Hygiene Data'!$E$8,0,10*ROW('Hygiene Data'!E62)),IF(AND(ISNUMBER(OFFSET('Hygiene Data'!$E$8,0,10*ROW('Hygiene Data'!E62))),DV68="No",ISNUMBER(OFFSET('Hygiene Data'!$E$8,0,10*ROW('Hygiene Data'!E62)))),CONCATENATE("[",ROUND(OFFSET('Hygiene Data'!$E$8,0,10*ROW('Hygiene Data'!E62)),0),"]"),IF(AND(ISNUMBER(OFFSET('Hygiene Data'!$E$8,0,10*ROW('Hygiene Data'!E62))),DV68="",ISNUMBER(OFFSET('Hygiene Data'!$E$8,0,10*ROW('Hygiene Data'!E62)))),OFFSET('Hygiene Data'!$E$8,0,10*ROW('Hygiene Data'!E62)),NA())))</f>
        <v>#N/A</v>
      </c>
      <c r="BH68" s="252" t="e">
        <f ca="true">+IF(AND(ISNUMBER(OFFSET('Hygiene Data'!$E$10,0,10*ROW('Hygiene Data'!E62))),DW68="Yes"),OFFSET('Hygiene Data'!$E$10,0,10*ROW('Hygiene Data'!E62)),IF(AND(ISNUMBER(OFFSET('Hygiene Data'!$E$10,0,10*ROW('Hygiene Data'!E62))),DW68="No",ISNUMBER(OFFSET('Hygiene Data'!$E$10,0,10*ROW('Hygiene Data'!E62)))),CONCATENATE("[",ROUND(OFFSET('Hygiene Data'!$E$10,0,10*ROW('Hygiene Data'!E62)),0),"]"),IF(AND(ISNUMBER(OFFSET('Hygiene Data'!$E$10,0,10*ROW('Hygiene Data'!E62))),DW68="",ISNUMBER(OFFSET('Hygiene Data'!$E$10,0,10*ROW('Hygiene Data'!E62)))),OFFSET('Hygiene Data'!$E$10,0,10*ROW('Hygiene Data'!E62)),NA())))</f>
        <v>#N/A</v>
      </c>
      <c r="BI68" s="252" t="e">
        <f ca="true">+IF(AND(ISNUMBER(OFFSET('Hygiene Data'!$F$6,0,10*ROW('Hygiene Data'!F62))),DX68="Yes"),OFFSET('Hygiene Data'!$F$6,0,10*ROW('Hygiene Data'!F62)),IF(AND(ISNUMBER(OFFSET('Hygiene Data'!$F$6,0,10*ROW('Hygiene Data'!F62))),DX68="No",ISNUMBER(OFFSET('Hygiene Data'!$F$6,0,10*ROW('Hygiene Data'!F62)))),CONCATENATE("[",ROUND(OFFSET('Hygiene Data'!$F$6,0,10*ROW('Hygiene Data'!F62)),0),"]"),IF(AND(ISNUMBER(OFFSET('Hygiene Data'!$F$6,0,10*ROW('Hygiene Data'!F62))),DX68="",ISNUMBER(OFFSET('Hygiene Data'!$F$6,0,10*ROW('Hygiene Data'!F62)))),OFFSET('Hygiene Data'!$F$6,0,10*ROW('Hygiene Data'!F62)),NA())))</f>
        <v>#N/A</v>
      </c>
      <c r="BJ68" s="252" t="e">
        <f ca="true">+IF(AND(ISNUMBER(OFFSET('Hygiene Data'!$F$8,0,10*ROW('Hygiene Data'!F62))),DY68="Yes"),OFFSET('Hygiene Data'!$F$8,0,10*ROW('Hygiene Data'!F62)),IF(AND(ISNUMBER(OFFSET('Hygiene Data'!$F$8,0,10*ROW('Hygiene Data'!F62))),DY68="No",ISNUMBER(OFFSET('Hygiene Data'!$F$8,0,10*ROW('Hygiene Data'!F62)))),CONCATENATE("[",ROUND(OFFSET('Hygiene Data'!$F$8,0,10*ROW('Hygiene Data'!F62)),0),"]"),IF(AND(ISNUMBER(OFFSET('Hygiene Data'!$F$8,0,10*ROW('Hygiene Data'!F62))),DY68="",ISNUMBER(OFFSET('Hygiene Data'!$F$8,0,10*ROW('Hygiene Data'!F62)))),OFFSET('Hygiene Data'!$F$8,0,10*ROW('Hygiene Data'!F62)),NA())))</f>
        <v>#N/A</v>
      </c>
      <c r="BK68" s="252" t="e">
        <f ca="true">+IF(AND(ISNUMBER(OFFSET('Hygiene Data'!$F$10,0,10*ROW('Hygiene Data'!F62))),DZ68="Yes"),OFFSET('Hygiene Data'!$F$10,0,10*ROW('Hygiene Data'!F62)),IF(AND(ISNUMBER(OFFSET('Hygiene Data'!$F$10,0,10*ROW('Hygiene Data'!F62))),DZ68="No",ISNUMBER(OFFSET('Hygiene Data'!$F$10,0,10*ROW('Hygiene Data'!F62)))),CONCATENATE("[",ROUND(OFFSET('Hygiene Data'!$F$10,0,10*ROW('Hygiene Data'!F62)),0),"]"),IF(AND(ISNUMBER(OFFSET('Hygiene Data'!$F$10,0,10*ROW('Hygiene Data'!F62))),DZ68="",ISNUMBER(OFFSET('Hygiene Data'!$F$10,0,10*ROW('Hygiene Data'!F62)))),OFFSET('Hygiene Data'!$F$10,0,10*ROW('Hygiene Data'!F62)),NA())))</f>
        <v>#N/A</v>
      </c>
      <c r="BL68" s="252" t="e">
        <f ca="true">+IF(AND(ISNUMBER(OFFSET('Hygiene Data'!$G$6,0,10*ROW('Hygiene Data'!G62))),EA68="Yes"),OFFSET('Hygiene Data'!$G$6,0,10*ROW('Hygiene Data'!G62)),IF(AND(ISNUMBER(OFFSET('Hygiene Data'!$G$6,0,10*ROW('Hygiene Data'!G62))),EA68="No",ISNUMBER(OFFSET('Hygiene Data'!$G$6,0,10*ROW('Hygiene Data'!G62)))),CONCATENATE("[",ROUND(OFFSET('Hygiene Data'!$G$6,0,10*ROW('Hygiene Data'!G62)),0),"]"),IF(AND(ISNUMBER(OFFSET('Hygiene Data'!$G$6,0,10*ROW('Hygiene Data'!G62))),EA68="",ISNUMBER(OFFSET('Hygiene Data'!$G$6,0,10*ROW('Hygiene Data'!G62)))),OFFSET('Hygiene Data'!$G$6,0,10*ROW('Hygiene Data'!G62)),NA())))</f>
        <v>#N/A</v>
      </c>
      <c r="BM68" s="252" t="e">
        <f ca="true">+IF(AND(ISNUMBER(OFFSET('Hygiene Data'!$G$8,0,10*ROW('Hygiene Data'!G62))),EB68="Yes"),OFFSET('Hygiene Data'!$G$8,0,10*ROW('Hygiene Data'!G62)),IF(AND(ISNUMBER(OFFSET('Hygiene Data'!$G$8,0,10*ROW('Hygiene Data'!G62))),EB68="No",ISNUMBER(OFFSET('Hygiene Data'!$G$8,0,10*ROW('Hygiene Data'!G62)))),CONCATENATE("[",ROUND(OFFSET('Hygiene Data'!$G$8,0,10*ROW('Hygiene Data'!G62)),0),"]"),IF(AND(ISNUMBER(OFFSET('Hygiene Data'!$G$8,0,10*ROW('Hygiene Data'!G62))),EB68="",ISNUMBER(OFFSET('Hygiene Data'!$G$8,0,10*ROW('Hygiene Data'!G62)))),OFFSET('Hygiene Data'!$G$8,0,10*ROW('Hygiene Data'!G62)),NA())))</f>
        <v>#N/A</v>
      </c>
      <c r="BN68" s="252" t="e">
        <f ca="true">+IF(AND(ISNUMBER(OFFSET('Hygiene Data'!$G$10,0,10*ROW('Hygiene Data'!G62))),EC68="Yes"),OFFSET('Hygiene Data'!$G$10,0,10*ROW('Hygiene Data'!G62)),IF(AND(ISNUMBER(OFFSET('Hygiene Data'!$G$10,0,10*ROW('Hygiene Data'!G62))),EC68="No",ISNUMBER(OFFSET('Hygiene Data'!$G$10,0,10*ROW('Hygiene Data'!G62)))),CONCATENATE("[",ROUND(OFFSET('Hygiene Data'!$G$10,0,10*ROW('Hygiene Data'!G62)),0),"]"),IF(AND(ISNUMBER(OFFSET('Hygiene Data'!$G$10,0,10*ROW('Hygiene Data'!G62))),EC68="",ISNUMBER(OFFSET('Hygiene Data'!$G$10,0,10*ROW('Hygiene Data'!G62)))),OFFSET('Hygiene Data'!$G$10,0,10*ROW('Hygiene Data'!G62)),NA())))</f>
        <v>#N/A</v>
      </c>
      <c r="BO68" s="252" t="e">
        <f ca="true">+IF(AND(ISNUMBER(OFFSET('Hygiene Data'!$H$6,0,10*ROW('Hygiene Data'!H62))),ED68="Yes"),OFFSET('Hygiene Data'!$H$6,0,10*ROW('Hygiene Data'!H62)),IF(AND(ISNUMBER(OFFSET('Hygiene Data'!$H$6,0,10*ROW('Hygiene Data'!H62))),ED68="No",ISNUMBER(OFFSET('Hygiene Data'!$H$6,0,10*ROW('Hygiene Data'!H62)))),CONCATENATE("[",ROUND(OFFSET('Hygiene Data'!$H$6,0,10*ROW('Hygiene Data'!H62)),0),"]"),IF(AND(ISNUMBER(OFFSET('Hygiene Data'!$H$6,0,10*ROW('Hygiene Data'!H62))),ED68="",ISNUMBER(OFFSET('Hygiene Data'!$H$6,0,10*ROW('Hygiene Data'!H62)))),OFFSET('Hygiene Data'!$H$6,0,10*ROW('Hygiene Data'!H62)),NA())))</f>
        <v>#N/A</v>
      </c>
      <c r="BP68" s="252" t="e">
        <f ca="true">+IF(AND(ISNUMBER(OFFSET('Hygiene Data'!$H$8,0,10*ROW('Hygiene Data'!H62))),EE68="Yes"),OFFSET('Hygiene Data'!$H$8,0,10*ROW('Hygiene Data'!H62)),IF(AND(ISNUMBER(OFFSET('Hygiene Data'!$H$8,0,10*ROW('Hygiene Data'!H62))),EE68="No",ISNUMBER(OFFSET('Hygiene Data'!$H$8,0,10*ROW('Hygiene Data'!H62)))),CONCATENATE("[",ROUND(OFFSET('Hygiene Data'!$H$8,0,10*ROW('Hygiene Data'!H62)),0),"]"),IF(AND(ISNUMBER(OFFSET('Hygiene Data'!$H$8,0,10*ROW('Hygiene Data'!H62))),EE68="",ISNUMBER(OFFSET('Hygiene Data'!$H$8,0,10*ROW('Hygiene Data'!H62)))),OFFSET('Hygiene Data'!$H$8,0,10*ROW('Hygiene Data'!H62)),NA())))</f>
        <v>#N/A</v>
      </c>
      <c r="BQ68" s="252" t="e">
        <f ca="true">+IF(AND(ISNUMBER(OFFSET('Hygiene Data'!$H$10,0,10*ROW('Hygiene Data'!H62))),EF68="Yes"),OFFSET('Hygiene Data'!$H$10,0,10*ROW('Hygiene Data'!H62)),IF(AND(ISNUMBER(OFFSET('Hygiene Data'!$H$10,0,10*ROW('Hygiene Data'!H62))),EF68="No",ISNUMBER(OFFSET('Hygiene Data'!$H$10,0,10*ROW('Hygiene Data'!H62)))),CONCATENATE("[",ROUND(OFFSET('Hygiene Data'!$H$10,0,10*ROW('Hygiene Data'!H62)),0),"]"),IF(AND(ISNUMBER(OFFSET('Hygiene Data'!$H$10,0,10*ROW('Hygiene Data'!H62))),EF68="",ISNUMBER(OFFSET('Hygiene Data'!$H$10,0,10*ROW('Hygiene Data'!H62)))),OFFSET('Hygiene Data'!$H$10,0,10*ROW('Hygiene Data'!H62)),NA())))</f>
        <v>#N/A</v>
      </c>
      <c r="BS68" s="36" t="str">
        <f ca="true">+IF(OFFSET('Water Data'!$C$28,0,10*ROW('Water Data'!C62))="","",OFFSET('Water Data'!$C$28,0,10*ROW('Water Data'!C62)))</f>
        <v/>
      </c>
      <c r="BT68" s="36" t="str">
        <f ca="true">+IF(OFFSET('Water Data'!$C$29,0,10*ROW('Water Data'!C62))="","",OFFSET('Water Data'!$C$29,0,10*ROW('Water Data'!C62)))</f>
        <v/>
      </c>
      <c r="BU68" s="36" t="str">
        <f ca="true">+IF(OFFSET('Water Data'!$C$30,0,10*ROW('Water Data'!C62))="","",OFFSET('Water Data'!$C$30,0,10*ROW('Water Data'!C62)))</f>
        <v/>
      </c>
      <c r="BV68" s="36" t="str">
        <f ca="true">+IF(OFFSET('Water Data'!$D$28,0,10*ROW('Water Data'!D62))="","",OFFSET('Water Data'!$D$28,0,10*ROW('Water Data'!D62)))</f>
        <v/>
      </c>
      <c r="BW68" s="36" t="str">
        <f ca="true">+IF(OFFSET('Water Data'!$D$29,0,10*ROW('Water Data'!D62))="","",OFFSET('Water Data'!$D$29,0,10*ROW('Water Data'!D62)))</f>
        <v/>
      </c>
      <c r="BX68" s="36" t="str">
        <f ca="true">+IF(OFFSET('Water Data'!$D$30,0,10*ROW('Water Data'!D62))="","",OFFSET('Water Data'!$D$30,0,10*ROW('Water Data'!D62)))</f>
        <v/>
      </c>
      <c r="BY68" s="36" t="str">
        <f ca="true">+IF(OFFSET('Water Data'!$E$28,0,10*ROW('Water Data'!E62))="","",OFFSET('Water Data'!$E$28,0,10*ROW('Water Data'!E62)))</f>
        <v/>
      </c>
      <c r="BZ68" s="36" t="str">
        <f ca="true">+IF(OFFSET('Water Data'!$E$29,0,10*ROW('Water Data'!E62))="","",OFFSET('Water Data'!$E$29,0,10*ROW('Water Data'!E62)))</f>
        <v/>
      </c>
      <c r="CA68" s="36" t="str">
        <f ca="true">+IF(OFFSET('Water Data'!$E$30,0,10*ROW('Water Data'!E62))="","",OFFSET('Water Data'!$E$30,0,10*ROW('Water Data'!E62)))</f>
        <v/>
      </c>
      <c r="CB68" s="36" t="str">
        <f ca="true">+IF(OFFSET('Water Data'!$F$28,0,10*ROW('Water Data'!F62))="","",OFFSET('Water Data'!$F$28,0,10*ROW('Water Data'!F62)))</f>
        <v/>
      </c>
      <c r="CC68" s="36" t="str">
        <f ca="true">+IF(OFFSET('Water Data'!$F$29,0,10*ROW('Water Data'!F62))="","",OFFSET('Water Data'!$F$29,0,10*ROW('Water Data'!F62)))</f>
        <v/>
      </c>
      <c r="CD68" s="36" t="str">
        <f ca="true">+IF(OFFSET('Water Data'!$F$30,0,10*ROW('Water Data'!F62))="","",OFFSET('Water Data'!$F$30,0,10*ROW('Water Data'!F62)))</f>
        <v/>
      </c>
      <c r="CE68" s="36" t="str">
        <f ca="true">+IF(OFFSET('Water Data'!$G$28,0,10*ROW('Water Data'!G62))="","",OFFSET('Water Data'!$G$28,0,10*ROW('Water Data'!G62)))</f>
        <v/>
      </c>
      <c r="CF68" s="36" t="str">
        <f ca="true">+IF(OFFSET('Water Data'!$G$29,0,10*ROW('Water Data'!G62))="","",OFFSET('Water Data'!$G$29,0,10*ROW('Water Data'!G62)))</f>
        <v/>
      </c>
      <c r="CG68" s="36" t="str">
        <f ca="true">+IF(OFFSET('Water Data'!$G$30,0,10*ROW('Water Data'!G62))="","",OFFSET('Water Data'!$G$30,0,10*ROW('Water Data'!G62)))</f>
        <v/>
      </c>
      <c r="CH68" s="36" t="str">
        <f ca="true">+IF(OFFSET('Water Data'!$H$28,0,10*ROW('Water Data'!H62))="","",OFFSET('Water Data'!$H$28,0,10*ROW('Water Data'!H62)))</f>
        <v/>
      </c>
      <c r="CI68" s="36" t="str">
        <f ca="true">+IF(OFFSET('Water Data'!$H$29,0,10*ROW('Water Data'!H62))="","",OFFSET('Water Data'!$H$29,0,10*ROW('Water Data'!H62)))</f>
        <v/>
      </c>
      <c r="CJ68" s="36" t="str">
        <f ca="true">+IF(OFFSET('Water Data'!$H$30,0,10*ROW('Water Data'!H62))="","",OFFSET('Water Data'!$H$30,0,10*ROW('Water Data'!H62)))</f>
        <v/>
      </c>
      <c r="CK68" s="36" t="str">
        <f ca="true">+IF(OFFSET('Sanitation Data'!$C$29,0,10*ROW('Sanitation Data'!C62))="","",OFFSET('Sanitation Data'!$C$29,0,10*ROW('Sanitation Data'!C62)))</f>
        <v/>
      </c>
      <c r="CL68" s="36" t="str">
        <f ca="true">+IF(OFFSET('Sanitation Data'!$C$30,0,10*ROW('Sanitation Data'!C62))="","",OFFSET('Sanitation Data'!$C$30,0,10*ROW('Sanitation Data'!C62)))</f>
        <v/>
      </c>
      <c r="CM68" s="36" t="str">
        <f ca="true">+IF(OFFSET('Sanitation Data'!$C$31,0,10*ROW('Sanitation Data'!C62))="","",OFFSET('Sanitation Data'!$C$31,0,10*ROW('Sanitation Data'!C62)))</f>
        <v/>
      </c>
      <c r="CN68" s="36" t="str">
        <f ca="true">+IF(OFFSET('Sanitation Data'!$C$32,0,10*ROW('Sanitation Data'!C62))="","",OFFSET('Sanitation Data'!$C$32,0,10*ROW('Sanitation Data'!C62)))</f>
        <v/>
      </c>
      <c r="CO68" s="36" t="str">
        <f ca="true">+IF(OFFSET('Sanitation Data'!$C$33,0,10*ROW('Sanitation Data'!C62))="","",OFFSET('Sanitation Data'!$C$33,0,10*ROW('Sanitation Data'!C62)))</f>
        <v/>
      </c>
      <c r="CP68" s="36" t="str">
        <f ca="true">+IF(OFFSET('Sanitation Data'!$D$29,0,10*ROW('Sanitation Data'!D62))="","",OFFSET('Sanitation Data'!$D$29,0,10*ROW('Sanitation Data'!D62)))</f>
        <v/>
      </c>
      <c r="CQ68" s="36" t="str">
        <f ca="true">+IF(OFFSET('Sanitation Data'!$D$30,0,10*ROW('Sanitation Data'!D62))="","",OFFSET('Sanitation Data'!$D$30,0,10*ROW('Sanitation Data'!D62)))</f>
        <v/>
      </c>
      <c r="CR68" s="36" t="str">
        <f ca="true">+IF(OFFSET('Sanitation Data'!$D$31,0,10*ROW('Sanitation Data'!D62))="","",OFFSET('Sanitation Data'!$D$31,0,10*ROW('Sanitation Data'!D62)))</f>
        <v/>
      </c>
      <c r="CS68" s="36" t="str">
        <f ca="true">+IF(OFFSET('Sanitation Data'!$D$32,0,10*ROW('Sanitation Data'!D62))="","",OFFSET('Sanitation Data'!$D$32,0,10*ROW('Sanitation Data'!D62)))</f>
        <v/>
      </c>
      <c r="CT68" s="36" t="str">
        <f ca="true">+IF(OFFSET('Sanitation Data'!$D$33,0,10*ROW('Sanitation Data'!D62))="","",OFFSET('Sanitation Data'!$D$33,0,10*ROW('Sanitation Data'!D62)))</f>
        <v/>
      </c>
      <c r="CU68" s="36" t="str">
        <f ca="true">+IF(OFFSET('Sanitation Data'!$E$29,0,10*ROW('Sanitation Data'!E62))="","",OFFSET('Sanitation Data'!$E$29,0,10*ROW('Sanitation Data'!E62)))</f>
        <v/>
      </c>
      <c r="CV68" s="36" t="str">
        <f ca="true">+IF(OFFSET('Sanitation Data'!$E$30,0,10*ROW('Sanitation Data'!E62))="","",OFFSET('Sanitation Data'!$E$30,0,10*ROW('Sanitation Data'!E62)))</f>
        <v/>
      </c>
      <c r="CW68" s="36" t="str">
        <f ca="true">+IF(OFFSET('Sanitation Data'!$E$31,0,10*ROW('Sanitation Data'!E62))="","",OFFSET('Sanitation Data'!$E$31,0,10*ROW('Sanitation Data'!E62)))</f>
        <v/>
      </c>
      <c r="CX68" s="36" t="str">
        <f ca="true">+IF(OFFSET('Sanitation Data'!$E$32,0,10*ROW('Sanitation Data'!E62))="","",OFFSET('Sanitation Data'!$E$32,0,10*ROW('Sanitation Data'!E62)))</f>
        <v/>
      </c>
      <c r="CY68" s="36" t="str">
        <f ca="true">+IF(OFFSET('Sanitation Data'!$E$33,0,10*ROW('Sanitation Data'!E62))="","",OFFSET('Sanitation Data'!$E$33,0,10*ROW('Sanitation Data'!E62)))</f>
        <v/>
      </c>
      <c r="CZ68" s="36" t="str">
        <f ca="true">+IF(OFFSET('Sanitation Data'!$F$29,0,10*ROW('Sanitation Data'!F62))="","",OFFSET('Sanitation Data'!$F$29,0,10*ROW('Sanitation Data'!F62)))</f>
        <v/>
      </c>
      <c r="DA68" s="36" t="str">
        <f ca="true">+IF(OFFSET('Sanitation Data'!$F$30,0,10*ROW('Sanitation Data'!F62))="","",OFFSET('Sanitation Data'!$F$30,0,10*ROW('Sanitation Data'!F62)))</f>
        <v/>
      </c>
      <c r="DB68" s="36" t="str">
        <f ca="true">+IF(OFFSET('Sanitation Data'!$F$31,0,10*ROW('Sanitation Data'!F62))="","",OFFSET('Sanitation Data'!$F$31,0,10*ROW('Sanitation Data'!F62)))</f>
        <v/>
      </c>
      <c r="DC68" s="36" t="str">
        <f ca="true">+IF(OFFSET('Sanitation Data'!$F$32,0,10*ROW('Sanitation Data'!F62))="","",OFFSET('Sanitation Data'!$F$32,0,10*ROW('Sanitation Data'!F62)))</f>
        <v/>
      </c>
      <c r="DD68" s="36" t="str">
        <f ca="true">+IF(OFFSET('Sanitation Data'!$F$33,0,10*ROW('Sanitation Data'!F62))="","",OFFSET('Sanitation Data'!$F$33,0,10*ROW('Sanitation Data'!F62)))</f>
        <v/>
      </c>
      <c r="DE68" s="36" t="str">
        <f ca="true">+IF(OFFSET('Sanitation Data'!$G$29,0,10*ROW('Sanitation Data'!G62))="","",OFFSET('Sanitation Data'!$G$29,0,10*ROW('Sanitation Data'!G62)))</f>
        <v/>
      </c>
      <c r="DF68" s="36" t="str">
        <f ca="true">+IF(OFFSET('Sanitation Data'!$G$30,0,10*ROW('Sanitation Data'!G62))="","",OFFSET('Sanitation Data'!$G$30,0,10*ROW('Sanitation Data'!G62)))</f>
        <v/>
      </c>
      <c r="DG68" s="36" t="str">
        <f ca="true">+IF(OFFSET('Sanitation Data'!$G$31,0,10*ROW('Sanitation Data'!G62))="","",OFFSET('Sanitation Data'!$G$31,0,10*ROW('Sanitation Data'!G62)))</f>
        <v/>
      </c>
      <c r="DH68" s="36" t="str">
        <f ca="true">+IF(OFFSET('Sanitation Data'!$G$32,0,10*ROW('Sanitation Data'!G62))="","",OFFSET('Sanitation Data'!$G$32,0,10*ROW('Sanitation Data'!G62)))</f>
        <v/>
      </c>
      <c r="DI68" s="36" t="str">
        <f ca="true">+IF(OFFSET('Sanitation Data'!$G$33,0,10*ROW('Sanitation Data'!G62))="","",OFFSET('Sanitation Data'!$G$33,0,10*ROW('Sanitation Data'!G62)))</f>
        <v/>
      </c>
      <c r="DJ68" s="36" t="str">
        <f ca="true">+IF(OFFSET('Sanitation Data'!$H$29,0,10*ROW('Sanitation Data'!H62))="","",OFFSET('Sanitation Data'!$H$29,0,10*ROW('Sanitation Data'!H62)))</f>
        <v/>
      </c>
      <c r="DK68" s="36" t="str">
        <f ca="true">+IF(OFFSET('Sanitation Data'!$H$30,0,10*ROW('Sanitation Data'!H62))="","",OFFSET('Sanitation Data'!$H$30,0,10*ROW('Sanitation Data'!H62)))</f>
        <v/>
      </c>
      <c r="DL68" s="36" t="str">
        <f ca="true">+IF(OFFSET('Sanitation Data'!$H$31,0,10*ROW('Sanitation Data'!H62))="","",OFFSET('Sanitation Data'!$H$31,0,10*ROW('Sanitation Data'!H62)))</f>
        <v/>
      </c>
      <c r="DM68" s="36" t="str">
        <f ca="true">+IF(OFFSET('Sanitation Data'!$H$32,0,10*ROW('Sanitation Data'!H62))="","",OFFSET('Sanitation Data'!$H$32,0,10*ROW('Sanitation Data'!H62)))</f>
        <v/>
      </c>
      <c r="DN68" s="36" t="str">
        <f ca="true">+IF(OFFSET('Sanitation Data'!$H$33,0,10*ROW('Sanitation Data'!H62))="","",OFFSET('Sanitation Data'!$H$33,0,10*ROW('Sanitation Data'!H62)))</f>
        <v/>
      </c>
      <c r="DO68" s="36" t="str">
        <f ca="true">+IF(OFFSET('Hygiene Data'!$C$12,0,10*ROW('Hygiene Data'!C62))="","",OFFSET('Hygiene Data'!$C$12,0,10*ROW('Hygiene Data'!C62)))</f>
        <v/>
      </c>
      <c r="DP68" s="36" t="str">
        <f ca="true">+IF(OFFSET('Hygiene Data'!$C$13,0,10*ROW('Hygiene Data'!C62))="","",OFFSET('Hygiene Data'!$C$13,0,10*ROW('Hygiene Data'!C62)))</f>
        <v/>
      </c>
      <c r="DQ68" s="36" t="str">
        <f ca="true">+IF(OFFSET('Hygiene Data'!$C$14,0,10*ROW('Hygiene Data'!C62))="","",OFFSET('Hygiene Data'!$C$14,0,10*ROW('Hygiene Data'!C62)))</f>
        <v/>
      </c>
      <c r="DR68" s="36" t="str">
        <f ca="true">+IF(OFFSET('Hygiene Data'!$D$12,0,10*ROW('Hygiene Data'!D62))="","",OFFSET('Hygiene Data'!$D$12,0,10*ROW('Hygiene Data'!D62)))</f>
        <v/>
      </c>
      <c r="DS68" s="36" t="str">
        <f ca="true">+IF(OFFSET('Hygiene Data'!$D$13,0,10*ROW('Hygiene Data'!D62))="","",OFFSET('Hygiene Data'!$D$13,0,10*ROW('Hygiene Data'!D62)))</f>
        <v/>
      </c>
      <c r="DT68" s="36" t="str">
        <f ca="true">+IF(OFFSET('Hygiene Data'!$D$14,0,10*ROW('Hygiene Data'!D62))="","",OFFSET('Hygiene Data'!$D$14,0,10*ROW('Hygiene Data'!D62)))</f>
        <v/>
      </c>
      <c r="DU68" s="36" t="str">
        <f ca="true">+IF(OFFSET('Hygiene Data'!$E$12,0,10*ROW('Hygiene Data'!E62))="","",OFFSET('Hygiene Data'!$E$12,0,10*ROW('Hygiene Data'!E62)))</f>
        <v/>
      </c>
      <c r="DV68" s="36" t="str">
        <f ca="true">+IF(OFFSET('Hygiene Data'!$E$13,0,10*ROW('Hygiene Data'!E62))="","",OFFSET('Hygiene Data'!$E$13,0,10*ROW('Hygiene Data'!E62)))</f>
        <v/>
      </c>
      <c r="DW68" s="36" t="str">
        <f ca="true">+IF(OFFSET('Hygiene Data'!$E$14,0,10*ROW('Hygiene Data'!E62))="","",OFFSET('Hygiene Data'!$E$14,0,10*ROW('Hygiene Data'!E62)))</f>
        <v/>
      </c>
      <c r="DX68" s="36" t="str">
        <f ca="true">+IF(OFFSET('Hygiene Data'!$F$12,0,10*ROW('Hygiene Data'!F62))="","",OFFSET('Hygiene Data'!$F$12,0,10*ROW('Hygiene Data'!F62)))</f>
        <v/>
      </c>
      <c r="DY68" s="36" t="str">
        <f ca="true">+IF(OFFSET('Hygiene Data'!$F$13,0,10*ROW('Hygiene Data'!F62))="","",OFFSET('Hygiene Data'!$F$13,0,10*ROW('Hygiene Data'!F62)))</f>
        <v/>
      </c>
      <c r="DZ68" s="36" t="str">
        <f ca="true">+IF(OFFSET('Hygiene Data'!$F$14,0,10*ROW('Hygiene Data'!F62))="","",OFFSET('Hygiene Data'!$F$14,0,10*ROW('Hygiene Data'!F62)))</f>
        <v/>
      </c>
      <c r="EA68" s="36" t="str">
        <f ca="true">+IF(OFFSET('Hygiene Data'!$G$12,0,10*ROW('Hygiene Data'!G62))="","",OFFSET('Hygiene Data'!$G$12,0,10*ROW('Hygiene Data'!G62)))</f>
        <v/>
      </c>
      <c r="EB68" s="36" t="str">
        <f ca="true">+IF(OFFSET('Hygiene Data'!$G$13,0,10*ROW('Hygiene Data'!G62))="","",OFFSET('Hygiene Data'!$G$13,0,10*ROW('Hygiene Data'!G62)))</f>
        <v/>
      </c>
      <c r="EC68" s="36" t="str">
        <f ca="true">+IF(OFFSET('Hygiene Data'!$G$14,0,10*ROW('Hygiene Data'!G62))="","",OFFSET('Hygiene Data'!$G$14,0,10*ROW('Hygiene Data'!G62)))</f>
        <v/>
      </c>
      <c r="ED68" s="36" t="str">
        <f ca="true">+IF(OFFSET('Hygiene Data'!$H$12,0,10*ROW('Hygiene Data'!H62))="","",OFFSET('Hygiene Data'!$H$12,0,10*ROW('Hygiene Data'!H62)))</f>
        <v/>
      </c>
      <c r="EE68" s="36" t="str">
        <f ca="true">+IF(OFFSET('Hygiene Data'!$H$13,0,10*ROW('Hygiene Data'!H62))="","",OFFSET('Hygiene Data'!$H$13,0,10*ROW('Hygiene Data'!H62)))</f>
        <v/>
      </c>
      <c r="EF68" s="36" t="str">
        <f ca="true">+IF(OFFSET('Hygiene Data'!$H$14,0,10*ROW('Hygiene Data'!H62))="","",OFFSET('Hygiene Data'!$H$14,0,10*ROW('Hygiene Data'!H62)))</f>
        <v/>
      </c>
    </row>
    <row r="69" x14ac:dyDescent="0.2">
      <c r="A69" s="59" t="str">
        <f ca="true">+IF(OFFSET('Water Data'!$B$1,0,10*ROW('Water Data'!B66))="","",OFFSET('Water Data'!$B$1,0,10*ROW('Water Data'!B66)))</f>
        <v/>
      </c>
      <c r="B69" s="59" t="str">
        <f ca="true">+IF(OFFSET('Water Data'!$A$3,0,10*ROW('Water Data'!A66))="","",OFFSET('Water Data'!$A$3,0,10*ROW('Water Data'!A66)))</f>
        <v/>
      </c>
      <c r="C69" s="59" t="str">
        <f ca="true">+IF(OFFSET('Water Data'!$C$3,0,10*ROW('Water Data'!C66))="","",OFFSET('Water Data'!$C$3,0,10*ROW('Water Data'!C66)))</f>
        <v/>
      </c>
      <c r="D69" s="250" t="e">
        <f ca="true">+IF(AND(ISNUMBER(OFFSET('Water Data'!$C$5,0,10*ROW('Water Data'!C63))),BS69="Yes"),100-OFFSET('Water Data'!$C$5,0,10*ROW('Water Data'!C63)),IF(AND(ISNUMBER(OFFSET('Water Data'!$C$5,0,10*ROW('Water Data'!C63))),BS69="No",ISNUMBER(OFFSET('Water Data'!$C$5,0,10*ROW('Water Data'!C63)))),CONCATENATE("[",ROUND(100-OFFSET('Water Data'!$C$5,0,10*ROW('Water Data'!C63)),0),"]"),IF(AND(ISNUMBER(OFFSET('Water Data'!$C$5,0,10*ROW('Water Data'!C63))),BS69="",ISNUMBER(OFFSET('Water Data'!$C$5,0,10*ROW('Water Data'!C63)))),100-OFFSET('Water Data'!$C$5,0,10*ROW('Water Data'!C63)),NA())))</f>
        <v>#N/A</v>
      </c>
      <c r="E69" s="250" t="e">
        <f ca="true">+IF(AND(ISNUMBER(OFFSET('Water Data'!$C$7,0,10*ROW('Water Data'!D63))),BT69="Yes"),OFFSET('Water Data'!$C$7,0,10*ROW('Water Data'!C63)),IF(AND(ISNUMBER(OFFSET('Water Data'!$C$7,0,10*ROW('Water Data'!C63))),BT69="No",ISNUMBER(OFFSET('Water Data'!$C$7,0,10*ROW('Water Data'!C63)))),CONCATENATE("[",ROUND(OFFSET('Water Data'!$C$7,0,10*ROW('Water Data'!C63)),0),"]"),IF(AND(ISNUMBER(OFFSET('Water Data'!$C$7,0,10*ROW('Water Data'!C63))),BT69="",ISNUMBER(OFFSET('Water Data'!$C$7,0,10*ROW('Water Data'!C63)))),OFFSET('Water Data'!$C$7,0,10*ROW('Water Data'!C63)),NA())))</f>
        <v>#N/A</v>
      </c>
      <c r="F69" s="250" t="e">
        <f ca="true">+IF(AND(ISNUMBER(OFFSET('Water Data'!$C$10,0,10*ROW('Water Data'!C63))),BU69="Yes"),OFFSET('Water Data'!$C$10,0,10*ROW('Water Data'!C63)),IF(AND(ISNUMBER(OFFSET('Water Data'!$C$10,0,10*ROW('Water Data'!C63))),BU69="No",ISNUMBER(OFFSET('Water Data'!$C$10,0,10*ROW('Water Data'!C63)))),CONCATENATE("[",ROUND(OFFSET('Water Data'!$C$10,0,10*ROW('Water Data'!C63)),0),"]"),IF(AND(ISNUMBER(OFFSET('Water Data'!$C$10,0,10*ROW('Water Data'!C63))),BU69="",ISNUMBER(OFFSET('Water Data'!$C$10,0,10*ROW('Water Data'!C63)))),OFFSET('Water Data'!$C$10,0,10*ROW('Water Data'!C63)),NA())))</f>
        <v>#N/A</v>
      </c>
      <c r="G69" s="250" t="e">
        <f ca="true">+IF(AND(ISNUMBER(OFFSET('Water Data'!$D$5,0,10*ROW('Water Data'!D63))),BV69="Yes"),100-OFFSET('Water Data'!$D$5,0,10*ROW('Water Data'!D63)),IF(AND(ISNUMBER(OFFSET('Water Data'!$D$5,0,10*ROW('Water Data'!D63))),BV69="No",ISNUMBER(OFFSET('Water Data'!$D$5,0,10*ROW('Water Data'!D63)))),CONCATENATE("[",ROUND(100-OFFSET('Water Data'!$D$5,0,10*ROW('Water Data'!D63)),0),"]"),IF(AND(ISNUMBER(OFFSET('Water Data'!$D$5,0,10*ROW('Water Data'!D63))),BV69="",ISNUMBER(OFFSET('Water Data'!$D$5,0,10*ROW('Water Data'!D63)))),100-OFFSET('Water Data'!$D$5,0,10*ROW('Water Data'!D63)),NA())))</f>
        <v>#N/A</v>
      </c>
      <c r="H69" s="250" t="e">
        <f ca="true">+IF(AND(ISNUMBER(OFFSET('Water Data'!$D$7,0,10*ROW('Water Data'!D63))),BW69="Yes"),OFFSET('Water Data'!$D$7,0,10*ROW('Water Data'!D63)),IF(AND(ISNUMBER(OFFSET('Water Data'!$D$7,0,10*ROW('Water Data'!D63))),BW69="No",ISNUMBER(OFFSET('Water Data'!$D$7,0,10*ROW('Water Data'!D63)))),CONCATENATE("[",ROUND(OFFSET('Water Data'!$C$7,0,10*ROW('Water Data'!D63)),0),"]"),IF(AND(ISNUMBER(OFFSET('Water Data'!$D$7,0,10*ROW('Water Data'!D63))),BW69="",ISNUMBER(OFFSET('Water Data'!$D$7,0,10*ROW('Water Data'!D63)))),OFFSET('Water Data'!$D$7,0,10*ROW('Water Data'!D63)),NA())))</f>
        <v>#N/A</v>
      </c>
      <c r="I69" s="250" t="e">
        <f ca="true">+IF(AND(ISNUMBER(OFFSET('Water Data'!$D$10,0,10*ROW('Water Data'!D63))),BX69="Yes"),OFFSET('Water Data'!$D$10,0,10*ROW('Water Data'!D63)),IF(AND(ISNUMBER(OFFSET('Water Data'!$D$10,0,10*ROW('Water Data'!D63))),BX69="No",ISNUMBER(OFFSET('Water Data'!$D$10,0,10*ROW('Water Data'!D63)))),CONCATENATE("[",ROUND(OFFSET('Water Data'!$D$10,0,10*ROW('Water Data'!D63)),0),"]"),IF(AND(ISNUMBER(OFFSET('Water Data'!$D$10,0,10*ROW('Water Data'!D63))),BX69="",ISNUMBER(OFFSET('Water Data'!$D$10,0,10*ROW('Water Data'!D63)))),OFFSET('Water Data'!$D$10,0,10*ROW('Water Data'!D63)),NA())))</f>
        <v>#N/A</v>
      </c>
      <c r="J69" s="250" t="e">
        <f ca="true">+IF(AND(ISNUMBER(OFFSET('Water Data'!$E$5,0,10*ROW('Water Data'!E63))),BY69="Yes"),100-OFFSET('Water Data'!$E$5,0,10*ROW('Water Data'!E63)),IF(AND(ISNUMBER(OFFSET('Water Data'!$E$5,0,10*ROW('Water Data'!E63))),BY69="No",ISNUMBER(OFFSET('Water Data'!$E$5,0,10*ROW('Water Data'!E63)))),CONCATENATE("[",ROUND(100-OFFSET('Water Data'!$E$5,0,10*ROW('Water Data'!E63)),0),"]"),IF(AND(ISNUMBER(OFFSET('Water Data'!$E$5,0,10*ROW('Water Data'!E63))),BY69="",ISNUMBER(OFFSET('Water Data'!$E$5,0,10*ROW('Water Data'!E63)))),100-OFFSET('Water Data'!$E$5,0,10*ROW('Water Data'!E63)),NA())))</f>
        <v>#N/A</v>
      </c>
      <c r="K69" s="250" t="e">
        <f ca="true">+IF(AND(ISNUMBER(OFFSET('Water Data'!$E$7,0,10*ROW('Water Data'!E63))),BZ69="Yes"),OFFSET('Water Data'!$E$7,0,10*ROW('Water Data'!E63)),IF(AND(ISNUMBER(OFFSET('Water Data'!$E$7,0,10*ROW('Water Data'!E63))),BZ69="No",ISNUMBER(OFFSET('Water Data'!$E$7,0,10*ROW('Water Data'!E63)))),CONCATENATE("[",ROUND(OFFSET('Water Data'!$E$7,0,10*ROW('Water Data'!E63)),0),"]"),IF(AND(ISNUMBER(OFFSET('Water Data'!$E$7,0,10*ROW('Water Data'!E63))),BZ69="",ISNUMBER(OFFSET('Water Data'!$E$7,0,10*ROW('Water Data'!E63)))),OFFSET('Water Data'!$E$7,0,10*ROW('Water Data'!E63)),NA())))</f>
        <v>#N/A</v>
      </c>
      <c r="L69" s="250" t="e">
        <f ca="true">+IF(AND(ISNUMBER(OFFSET('Water Data'!$E$10,0,10*ROW('Water Data'!E63))),CA69="Yes"),OFFSET('Water Data'!$E$10,0,10*ROW('Water Data'!E63)),IF(AND(ISNUMBER(OFFSET('Water Data'!$E$10,0,10*ROW('Water Data'!E63))),CA69="No",ISNUMBER(OFFSET('Water Data'!$E$10,0,10*ROW('Water Data'!E63)))),CONCATENATE("[",ROUND(OFFSET('Water Data'!$E$10,0,10*ROW('Water Data'!E63)),0),"]"),IF(AND(ISNUMBER(OFFSET('Water Data'!$E$10,0,10*ROW('Water Data'!E63))),CA69="",ISNUMBER(OFFSET('Water Data'!$E$10,0,10*ROW('Water Data'!E63)))),OFFSET('Water Data'!$E$10,0,10*ROW('Water Data'!E63)),NA())))</f>
        <v>#N/A</v>
      </c>
      <c r="M69" s="250" t="e">
        <f ca="true">+IF(AND(ISNUMBER(OFFSET('Water Data'!$F$5,0,10*ROW('Water Data'!F63))),CB69="Yes"),100-OFFSET('Water Data'!$F$5,0,10*ROW('Water Data'!F63)),IF(AND(ISNUMBER(OFFSET('Water Data'!$F$5,0,10*ROW('Water Data'!F63))),CB69="No",ISNUMBER(OFFSET('Water Data'!$F$5,0,10*ROW('Water Data'!F63)))),CONCATENATE("[",ROUND(100-OFFSET('Water Data'!$F$5,0,10*ROW('Water Data'!F63)),0),"]"),IF(AND(ISNUMBER(OFFSET('Water Data'!$F$5,0,10*ROW('Water Data'!F63))),CB69="",ISNUMBER(OFFSET('Water Data'!$F$5,0,10*ROW('Water Data'!F63)))),100-OFFSET('Water Data'!$F$5,0,10*ROW('Water Data'!F63)),NA())))</f>
        <v>#N/A</v>
      </c>
      <c r="N69" s="250" t="e">
        <f ca="true">+IF(AND(ISNUMBER(OFFSET('Water Data'!$F$7,0,10*ROW('Water Data'!F63))),CC69="Yes"),OFFSET('Water Data'!$F$7,0,10*ROW('Water Data'!F63)),IF(AND(ISNUMBER(OFFSET('Water Data'!$F$7,0,10*ROW('Water Data'!F63))),CC69="No",ISNUMBER(OFFSET('Water Data'!$F$7,0,10*ROW('Water Data'!F63)))),CONCATENATE("[",ROUND(OFFSET('Water Data'!$F$7,0,10*ROW('Water Data'!F63)),0),"]"),IF(AND(ISNUMBER(OFFSET('Water Data'!$F$7,0,10*ROW('Water Data'!F63))),CC69="",ISNUMBER(OFFSET('Water Data'!$F$7,0,10*ROW('Water Data'!F63)))),OFFSET('Water Data'!$F$7,0,10*ROW('Water Data'!F63)),NA())))</f>
        <v>#N/A</v>
      </c>
      <c r="O69" s="250" t="e">
        <f ca="true">+IF(AND(ISNUMBER(OFFSET('Water Data'!$F$10,0,10*ROW('Water Data'!F63))),CD69="Yes"),OFFSET('Water Data'!$F$10,0,10*ROW('Water Data'!F63)),IF(AND(ISNUMBER(OFFSET('Water Data'!$F$10,0,10*ROW('Water Data'!F63))),CD69="No",ISNUMBER(OFFSET('Water Data'!$F$10,0,10*ROW('Water Data'!F63)))),CONCATENATE("[",ROUND(OFFSET('Water Data'!$F$10,0,10*ROW('Water Data'!F63)),0),"]"),IF(AND(ISNUMBER(OFFSET('Water Data'!$F$10,0,10*ROW('Water Data'!F63))),CD69="",ISNUMBER(OFFSET('Water Data'!$F$10,0,10*ROW('Water Data'!F63)))),OFFSET('Water Data'!$F$10,0,10*ROW('Water Data'!F63)),NA())))</f>
        <v>#N/A</v>
      </c>
      <c r="P69" s="250" t="e">
        <f ca="true">+IF(AND(ISNUMBER(OFFSET('Water Data'!$G$5,0,10*ROW('Water Data'!G63))),CE69="Yes"),100-OFFSET('Water Data'!$G$5,0,10*ROW('Water Data'!G63)),IF(AND(ISNUMBER(OFFSET('Water Data'!$G$5,0,10*ROW('Water Data'!G63))),CE69="No",ISNUMBER(OFFSET('Water Data'!$G$5,0,10*ROW('Water Data'!G63)))),CONCATENATE("[",ROUND(100-OFFSET('Water Data'!$G$5,0,10*ROW('Water Data'!G63)),0),"]"),IF(AND(ISNUMBER(OFFSET('Water Data'!$G$5,0,10*ROW('Water Data'!G63))),CE69="",ISNUMBER(OFFSET('Water Data'!$G$5,0,10*ROW('Water Data'!G63)))),100-OFFSET('Water Data'!$G$5,0,10*ROW('Water Data'!G63)),NA())))</f>
        <v>#N/A</v>
      </c>
      <c r="Q69" s="250" t="e">
        <f ca="true">+IF(AND(ISNUMBER(OFFSET('Water Data'!$G$7,0,10*ROW('Water Data'!G63))),CF69="Yes"),OFFSET('Water Data'!$G$7,0,10*ROW('Water Data'!G63)),IF(AND(ISNUMBER(OFFSET('Water Data'!$G$7,0,10*ROW('Water Data'!G63))),CF69="No",ISNUMBER(OFFSET('Water Data'!$G$7,0,10*ROW('Water Data'!G63)))),CONCATENATE("[",ROUND(OFFSET('Water Data'!$G$7,0,10*ROW('Water Data'!G63)),0),"]"),IF(AND(ISNUMBER(OFFSET('Water Data'!$G$7,0,10*ROW('Water Data'!G63))),CF69="",ISNUMBER(OFFSET('Water Data'!$G$7,0,10*ROW('Water Data'!G63)))),OFFSET('Water Data'!$G$7,0,10*ROW('Water Data'!G63)),NA())))</f>
        <v>#N/A</v>
      </c>
      <c r="R69" s="250" t="e">
        <f ca="true">+IF(AND(ISNUMBER(OFFSET('Water Data'!$G$10,0,10*ROW('Water Data'!G63))),CG69="Yes"),OFFSET('Water Data'!$G$10,0,10*ROW('Water Data'!G63)),IF(AND(ISNUMBER(OFFSET('Water Data'!$G$10,0,10*ROW('Water Data'!G63))),CG69="No",ISNUMBER(OFFSET('Water Data'!$G$10,0,10*ROW('Water Data'!G63)))),CONCATENATE("[",ROUND(OFFSET('Water Data'!$G$10,0,10*ROW('Water Data'!G63)),0),"]"),IF(AND(ISNUMBER(OFFSET('Water Data'!$G$10,0,10*ROW('Water Data'!G63))),CG69="",ISNUMBER(OFFSET('Water Data'!$G$10,0,10*ROW('Water Data'!G63)))),OFFSET('Water Data'!$G$10,0,10*ROW('Water Data'!G63)),NA())))</f>
        <v>#N/A</v>
      </c>
      <c r="S69" s="250" t="e">
        <f ca="true">+IF(AND(ISNUMBER(OFFSET('Water Data'!$H$5,0,10*ROW('Water Data'!H63))),CH69="Yes"),100-OFFSET('Water Data'!$H$5,0,10*ROW('Water Data'!H63)),IF(AND(ISNUMBER(OFFSET('Water Data'!$H$5,0,10*ROW('Water Data'!H63))),CH69="No",ISNUMBER(OFFSET('Water Data'!$H$5,0,10*ROW('Water Data'!H63)))),CONCATENATE("[",ROUND(100-OFFSET('Water Data'!$H$5,0,10*ROW('Water Data'!H63)),0),"]"),IF(AND(ISNUMBER(OFFSET('Water Data'!$H$5,0,10*ROW('Water Data'!H63))),CH69="",ISNUMBER(OFFSET('Water Data'!$H$5,0,10*ROW('Water Data'!H63)))),100-OFFSET('Water Data'!$H$5,0,10*ROW('Water Data'!H63)),NA())))</f>
        <v>#N/A</v>
      </c>
      <c r="T69" s="250" t="e">
        <f ca="true">+IF(AND(ISNUMBER(OFFSET('Water Data'!$H$7,0,10*ROW('Water Data'!H63))),CI69="Yes"),OFFSET('Water Data'!$H$7,0,10*ROW('Water Data'!H63)),IF(AND(ISNUMBER(OFFSET('Water Data'!$H$7,0,10*ROW('Water Data'!H63))),CI69="No",ISNUMBER(OFFSET('Water Data'!$H$7,0,10*ROW('Water Data'!H63)))),CONCATENATE("[",ROUND(OFFSET('Water Data'!$H$7,0,10*ROW('Water Data'!H63)),0),"]"),IF(AND(ISNUMBER(OFFSET('Water Data'!$H$7,0,10*ROW('Water Data'!H63))),CI69="",ISNUMBER(OFFSET('Water Data'!$H$7,0,10*ROW('Water Data'!H63)))),OFFSET('Water Data'!$H$7,0,10*ROW('Water Data'!H63)),NA())))</f>
        <v>#N/A</v>
      </c>
      <c r="U69" s="250" t="e">
        <f ca="true">+IF(AND(ISNUMBER(OFFSET('Water Data'!$H$10,0,10*ROW('Water Data'!H63))),CJ69="Yes"),OFFSET('Water Data'!$H$10,0,10*ROW('Water Data'!H63)),IF(AND(ISNUMBER(OFFSET('Water Data'!$H$10,0,10*ROW('Water Data'!H63))),CJ69="No",ISNUMBER(OFFSET('Water Data'!$H$10,0,10*ROW('Water Data'!H63)))),CONCATENATE("[",ROUND(OFFSET('Water Data'!$H$10,0,10*ROW('Water Data'!H63)),0),"]"),IF(AND(ISNUMBER(OFFSET('Water Data'!$H$10,0,10*ROW('Water Data'!H63))),CJ69="",ISNUMBER(OFFSET('Water Data'!$H$10,0,10*ROW('Water Data'!H63)))),OFFSET('Water Data'!$H$10,0,10*ROW('Water Data'!H63)),NA())))</f>
        <v>#N/A</v>
      </c>
      <c r="V69" s="251" t="e">
        <f ca="true">+IF(AND(ISNUMBER(OFFSET('Sanitation Data'!$C$5,0,10*ROW('Sanitation Data'!C63))),CK69="Yes"),100-OFFSET('Sanitation Data'!$C$5,0,10*ROW('Sanitation Data'!C63)),IF(AND(ISNUMBER(OFFSET('Sanitation Data'!$C$5,0,10*ROW('Sanitation Data'!C63))),CK69="No",ISNUMBER(OFFSET('Sanitation Data'!$C$5,0,10*ROW('Sanitation Data'!C63)))),CONCATENATE("[",ROUND(100-OFFSET('Sanitation Data'!$C$5,0,10*ROW('Sanitation Data'!C63)),0),"]"),IF(AND(ISNUMBER(OFFSET('Sanitation Data'!$C$5,0,10*ROW('Sanitation Data'!C63))),CK69="",ISNUMBER(OFFSET('Sanitation Data'!$C$5,0,10*ROW('Sanitation Data'!C63)))),100-OFFSET('Sanitation Data'!$C$5,0,10*ROW('Sanitation Data'!C63)),NA())))</f>
        <v>#N/A</v>
      </c>
      <c r="W69" s="251" t="e">
        <f ca="true">+IF(AND(ISNUMBER(OFFSET('Sanitation Data'!$C$7,0,10*ROW('Sanitation Data'!C63))),CL69="Yes"),OFFSET('Sanitation Data'!$C$7,0,10*ROW('Sanitation Data'!C63)),IF(AND(ISNUMBER(OFFSET('Sanitation Data'!$C$7,0,10*ROW('Sanitation Data'!C63))),CL69="No",ISNUMBER(OFFSET('Sanitation Data'!$C$7,0,10*ROW('Sanitation Data'!C63)))),CONCATENATE("[",ROUND(OFFSET('Sanitation Data'!$C$7,0,10*ROW('Sanitation Data'!C63)),0),"]"),IF(AND(ISNUMBER(OFFSET('Sanitation Data'!$C$7,0,10*ROW('Sanitation Data'!C63))),CL69="",ISNUMBER(OFFSET('Sanitation Data'!$C$7,0,10*ROW('Sanitation Data'!C63)))),OFFSET('Sanitation Data'!$C$7,0,10*ROW('Sanitation Data'!C63)),NA())))</f>
        <v>#N/A</v>
      </c>
      <c r="X69" s="251" t="e">
        <f ca="true">+IF(AND(ISNUMBER(OFFSET('Sanitation Data'!$C$11,0,10*ROW('Sanitation Data'!C63))),CM69="Yes"),OFFSET('Sanitation Data'!$C$11,0,10*ROW('Sanitation Data'!C63)),IF(AND(ISNUMBER(OFFSET('Sanitation Data'!$C$11,0,10*ROW('Sanitation Data'!C63))),CM69="No",ISNUMBER(OFFSET('Sanitation Data'!$C$11,0,10*ROW('Sanitation Data'!C63)))),CONCATENATE("[",ROUND(OFFSET('Sanitation Data'!$C$11,0,10*ROW('Sanitation Data'!C63)),0),"]"),IF(AND(ISNUMBER(OFFSET('Sanitation Data'!$C$11,0,10*ROW('Sanitation Data'!C63))),CM69="",ISNUMBER(OFFSET('Sanitation Data'!$C$11,0,10*ROW('Sanitation Data'!C63)))),OFFSET('Sanitation Data'!$C$11,0,10*ROW('Sanitation Data'!C63)),NA())))</f>
        <v>#N/A</v>
      </c>
      <c r="Y69" s="251" t="e">
        <f ca="true">+IF(AND(ISNUMBER(OFFSET('Sanitation Data'!$C$12,0,10*ROW('Sanitation Data'!C63))),CN69="Yes"),OFFSET('Sanitation Data'!$C$12,0,10*ROW('Sanitation Data'!C63)),IF(AND(ISNUMBER(OFFSET('Sanitation Data'!$C$12,0,10*ROW('Sanitation Data'!C63))),CN69="No",ISNUMBER(OFFSET('Sanitation Data'!$C$12,0,10*ROW('Sanitation Data'!C63)))),CONCATENATE("[",ROUND(OFFSET('Sanitation Data'!$C$12,0,10*ROW('Sanitation Data'!C63)),0),"]"),IF(AND(ISNUMBER(OFFSET('Sanitation Data'!$C$12,0,10*ROW('Sanitation Data'!C63))),CN69="",ISNUMBER(OFFSET('Sanitation Data'!$C$12,0,10*ROW('Sanitation Data'!C63)))),OFFSET('Sanitation Data'!$C$12,0,10*ROW('Sanitation Data'!C63)),NA())))</f>
        <v>#N/A</v>
      </c>
      <c r="Z69" s="251" t="e">
        <f ca="true">+IF(AND(ISNUMBER(OFFSET('Sanitation Data'!$C$13,0,10*ROW('Sanitation Data'!C63))),CO69="Yes"),OFFSET('Sanitation Data'!$C$13,0,10*ROW('Sanitation Data'!C63)),IF(AND(ISNUMBER(OFFSET('Sanitation Data'!$C$13,0,10*ROW('Sanitation Data'!C63))),CO69="No",ISNUMBER(OFFSET('Sanitation Data'!$C$13,0,10*ROW('Sanitation Data'!C63)))),CONCATENATE("[",ROUND(OFFSET('Sanitation Data'!$C$13,0,10*ROW('Sanitation Data'!C63)),0),"]"),IF(AND(ISNUMBER(OFFSET('Sanitation Data'!$C$13,0,10*ROW('Sanitation Data'!C63))),CO69="",ISNUMBER(OFFSET('Sanitation Data'!$C$13,0,10*ROW('Sanitation Data'!C63)))),OFFSET('Sanitation Data'!$C$13,0,10*ROW('Sanitation Data'!C63)),NA())))</f>
        <v>#N/A</v>
      </c>
      <c r="AA69" s="251" t="e">
        <f ca="true">+IF(AND(ISNUMBER(OFFSET('Sanitation Data'!$D$5,0,10*ROW('Sanitation Data'!D63))),CP69="Yes"),100-OFFSET('Sanitation Data'!$D$5,0,10*ROW('Sanitation Data'!D63)),IF(AND(ISNUMBER(OFFSET('Sanitation Data'!$D$5,0,10*ROW('Sanitation Data'!D63))),CP69="No",ISNUMBER(OFFSET('Sanitation Data'!$D$5,0,10*ROW('Sanitation Data'!D63)))),CONCATENATE("[",ROUND(100-OFFSET('Sanitation Data'!$D$5,0,10*ROW('Sanitation Data'!D63)),0),"]"),IF(AND(ISNUMBER(OFFSET('Sanitation Data'!$D$5,0,10*ROW('Sanitation Data'!D63))),CP69="",ISNUMBER(OFFSET('Sanitation Data'!$D$5,0,10*ROW('Sanitation Data'!D63)))),100-OFFSET('Sanitation Data'!$D$5,0,10*ROW('Sanitation Data'!D63)),NA())))</f>
        <v>#N/A</v>
      </c>
      <c r="AB69" s="251" t="e">
        <f ca="true">+IF(AND(ISNUMBER(OFFSET('Sanitation Data'!$D$7,0,10*ROW('Sanitation Data'!D63))),CQ69="Yes"),OFFSET('Sanitation Data'!$D$7,0,10*ROW('Sanitation Data'!G63)),IF(AND(ISNUMBER(OFFSET('Sanitation Data'!$D$7,0,10*ROW('Sanitation Data'!D63))),CQ69="No",ISNUMBER(OFFSET('Sanitation Data'!$D$7,0,10*ROW('Sanitation Data'!D63)))),CONCATENATE("[",ROUND(OFFSET('Sanitation Data'!$D$7,0,10*ROW('Sanitation Data'!D63)),0),"]"),IF(AND(ISNUMBER(OFFSET('Sanitation Data'!$D$7,0,10*ROW('Sanitation Data'!D63))),CQ69="",ISNUMBER(OFFSET('Sanitation Data'!$D$7,0,10*ROW('Sanitation Data'!D63)))),OFFSET('Sanitation Data'!$D$7,0,10*ROW('Sanitation Data'!D63)),NA())))</f>
        <v>#N/A</v>
      </c>
      <c r="AC69" s="251" t="e">
        <f ca="true">+IF(AND(ISNUMBER(OFFSET('Sanitation Data'!$D$11,0,10*ROW('Sanitation Data'!D63))),CR69="Yes"),OFFSET('Sanitation Data'!$D$11,0,10*ROW('Sanitation Data'!D63)),IF(AND(ISNUMBER(OFFSET('Sanitation Data'!$D$11,0,10*ROW('Sanitation Data'!D63))),CR69="No",ISNUMBER(OFFSET('Sanitation Data'!$D$11,0,10*ROW('Sanitation Data'!D63)))),CONCATENATE("[",ROUND(OFFSET('Sanitation Data'!$D$11,0,10*ROW('Sanitation Data'!D63)),0),"]"),IF(AND(ISNUMBER(OFFSET('Sanitation Data'!$D$11,0,10*ROW('Sanitation Data'!D63))),CR69="",ISNUMBER(OFFSET('Sanitation Data'!$D$11,0,10*ROW('Sanitation Data'!D63)))),OFFSET('Sanitation Data'!$D$11,0,10*ROW('Sanitation Data'!D63)),NA())))</f>
        <v>#N/A</v>
      </c>
      <c r="AD69" s="251" t="e">
        <f ca="true">+IF(AND(ISNUMBER(OFFSET('Sanitation Data'!$D$12,0,10*ROW('Sanitation Data'!D63))),CS69="Yes"),OFFSET('Sanitation Data'!$D$12,0,10*ROW('Sanitation Data'!D63)),IF(AND(ISNUMBER(OFFSET('Sanitation Data'!$D$12,0,10*ROW('Sanitation Data'!D63))),CS69="No",ISNUMBER(OFFSET('Sanitation Data'!$D$12,0,10*ROW('Sanitation Data'!D63)))),CONCATENATE("[",ROUND(OFFSET('Sanitation Data'!$D$12,0,10*ROW('Sanitation Data'!D63)),0),"]"),IF(AND(ISNUMBER(OFFSET('Sanitation Data'!$D$12,0,10*ROW('Sanitation Data'!D63))),CS69="",ISNUMBER(OFFSET('Sanitation Data'!$D$12,0,10*ROW('Sanitation Data'!D63)))),OFFSET('Sanitation Data'!$D$12,0,10*ROW('Sanitation Data'!D63)),NA())))</f>
        <v>#N/A</v>
      </c>
      <c r="AE69" s="251" t="e">
        <f ca="true">+IF(AND(ISNUMBER(OFFSET('Sanitation Data'!$D$13,0,10*ROW('Sanitation Data'!D63))),CT69="Yes"),OFFSET('Sanitation Data'!$D$13,0,10*ROW('Sanitation Data'!D63)),IF(AND(ISNUMBER(OFFSET('Sanitation Data'!$D$13,0,10*ROW('Sanitation Data'!D63))),CT69="No",ISNUMBER(OFFSET('Sanitation Data'!$D$13,0,10*ROW('Sanitation Data'!D63)))),CONCATENATE("[",ROUND(OFFSET('Sanitation Data'!$D$13,0,10*ROW('Sanitation Data'!D63)),0),"]"),IF(AND(ISNUMBER(OFFSET('Sanitation Data'!$D$13,0,10*ROW('Sanitation Data'!D63))),CT69="",ISNUMBER(OFFSET('Sanitation Data'!$D$13,0,10*ROW('Sanitation Data'!D63)))),OFFSET('Sanitation Data'!$D$13,0,10*ROW('Sanitation Data'!D63)),NA())))</f>
        <v>#N/A</v>
      </c>
      <c r="AF69" s="251" t="e">
        <f ca="true">+IF(AND(ISNUMBER(OFFSET('Sanitation Data'!$E$5,0,10*ROW('Sanitation Data'!E63))),CU69="Yes"),100-OFFSET('Sanitation Data'!$E$5,0,10*ROW('Sanitation Data'!E63)),IF(AND(ISNUMBER(OFFSET('Sanitation Data'!$E$5,0,10*ROW('Sanitation Data'!E63))),CU69="No",ISNUMBER(OFFSET('Sanitation Data'!$E$5,0,10*ROW('Sanitation Data'!E63)))),CONCATENATE("[",ROUND(100-OFFSET('Sanitation Data'!$E$5,0,10*ROW('Sanitation Data'!E63)),0),"]"),IF(AND(ISNUMBER(OFFSET('Sanitation Data'!$E$5,0,10*ROW('Sanitation Data'!E63))),CU69="",ISNUMBER(OFFSET('Sanitation Data'!$E$5,0,10*ROW('Sanitation Data'!E63)))),100-OFFSET('Sanitation Data'!$E$5,0,10*ROW('Sanitation Data'!E63)),NA())))</f>
        <v>#N/A</v>
      </c>
      <c r="AG69" s="251" t="e">
        <f ca="true">+IF(AND(ISNUMBER(OFFSET('Sanitation Data'!$E$7,0,10*ROW('Sanitation Data'!E63))),CV69="Yes"),OFFSET('Sanitation Data'!$E$7,0,10*ROW('Sanitation Data'!E63)),IF(AND(ISNUMBER(OFFSET('Sanitation Data'!$E$7,0,10*ROW('Sanitation Data'!E63))),CV69="No",ISNUMBER(OFFSET('Sanitation Data'!$E$7,0,10*ROW('Sanitation Data'!E63)))),CONCATENATE("[",ROUND(OFFSET('Sanitation Data'!$E$7,0,10*ROW('Sanitation Data'!E63)),0),"]"),IF(AND(ISNUMBER(OFFSET('Sanitation Data'!$E$7,0,10*ROW('Sanitation Data'!E63))),CV69="",ISNUMBER(OFFSET('Sanitation Data'!$E$7,0,10*ROW('Sanitation Data'!E63)))),OFFSET('Sanitation Data'!$E$7,0,10*ROW('Sanitation Data'!E63)),NA())))</f>
        <v>#N/A</v>
      </c>
      <c r="AH69" s="251" t="e">
        <f ca="true">+IF(AND(ISNUMBER(OFFSET('Sanitation Data'!$E$11,0,10*ROW('Sanitation Data'!E63))),CW69="Yes"),OFFSET('Sanitation Data'!$E$11,0,10*ROW('Sanitation Data'!E63)),IF(AND(ISNUMBER(OFFSET('Sanitation Data'!$E$11,0,10*ROW('Sanitation Data'!E63))),CW69="No",ISNUMBER(OFFSET('Sanitation Data'!$E$11,0,10*ROW('Sanitation Data'!E63)))),CONCATENATE("[",ROUND(OFFSET('Sanitation Data'!$E$11,0,10*ROW('Sanitation Data'!E63)),0),"]"),IF(AND(ISNUMBER(OFFSET('Sanitation Data'!$E$11,0,10*ROW('Sanitation Data'!E63))),CW69="",ISNUMBER(OFFSET('Sanitation Data'!$E$11,0,10*ROW('Sanitation Data'!E63)))),OFFSET('Sanitation Data'!$E$11,0,10*ROW('Sanitation Data'!E63)),NA())))</f>
        <v>#N/A</v>
      </c>
      <c r="AI69" s="251" t="e">
        <f ca="true">+IF(AND(ISNUMBER(OFFSET('Sanitation Data'!$E$12,0,10*ROW('Sanitation Data'!E63))),CX69="Yes"),OFFSET('Sanitation Data'!$E$12,0,10*ROW('Sanitation Data'!E63)),IF(AND(ISNUMBER(OFFSET('Sanitation Data'!$E$12,0,10*ROW('Sanitation Data'!E63))),CX69="No",ISNUMBER(OFFSET('Sanitation Data'!$E$12,0,10*ROW('Sanitation Data'!E63)))),CONCATENATE("[",ROUND(OFFSET('Sanitation Data'!$E$12,0,10*ROW('Sanitation Data'!E63)),0),"]"),IF(AND(ISNUMBER(OFFSET('Sanitation Data'!$E$12,0,10*ROW('Sanitation Data'!E63))),CX69="",ISNUMBER(OFFSET('Sanitation Data'!$E$12,0,10*ROW('Sanitation Data'!E63)))),OFFSET('Sanitation Data'!$E$12,0,10*ROW('Sanitation Data'!E63)),NA())))</f>
        <v>#N/A</v>
      </c>
      <c r="AJ69" s="251" t="e">
        <f ca="true">+IF(AND(ISNUMBER(OFFSET('Sanitation Data'!$E$13,0,10*ROW('Sanitation Data'!E63))),CY69="Yes"),OFFSET('Sanitation Data'!$E$13,0,10*ROW('Sanitation Data'!E63)),IF(AND(ISNUMBER(OFFSET('Sanitation Data'!$E$13,0,10*ROW('Sanitation Data'!E63))),CY69="No",ISNUMBER(OFFSET('Sanitation Data'!$E$13,0,10*ROW('Sanitation Data'!E63)))),CONCATENATE("[",ROUND(OFFSET('Sanitation Data'!$E$13,0,10*ROW('Sanitation Data'!E63)),0),"]"),IF(AND(ISNUMBER(OFFSET('Sanitation Data'!$E$13,0,10*ROW('Sanitation Data'!E63))),CY69="",ISNUMBER(OFFSET('Sanitation Data'!$E$13,0,10*ROW('Sanitation Data'!E63)))),OFFSET('Sanitation Data'!$E$13,0,10*ROW('Sanitation Data'!E63)),NA())))</f>
        <v>#N/A</v>
      </c>
      <c r="AK69" s="251" t="e">
        <f ca="true">+IF(AND(ISNUMBER(OFFSET('Sanitation Data'!$F$5,0,10*ROW('Sanitation Data'!F63))),CZ69="Yes"),100-OFFSET('Sanitation Data'!$F$5,0,10*ROW('Sanitation Data'!F63)),IF(AND(ISNUMBER(OFFSET('Sanitation Data'!$F$5,0,10*ROW('Sanitation Data'!F63))),CZ69="No",ISNUMBER(OFFSET('Sanitation Data'!$F$5,0,10*ROW('Sanitation Data'!F63)))),CONCATENATE("[",ROUND(100-OFFSET('Sanitation Data'!$F$5,0,10*ROW('Sanitation Data'!F63)),0),"]"),IF(AND(ISNUMBER(OFFSET('Sanitation Data'!$F$5,0,10*ROW('Sanitation Data'!F63))),CZ69="",ISNUMBER(OFFSET('Sanitation Data'!$F$5,0,10*ROW('Sanitation Data'!F63)))),100-OFFSET('Sanitation Data'!$F$5,0,10*ROW('Sanitation Data'!F63)),NA())))</f>
        <v>#N/A</v>
      </c>
      <c r="AL69" s="251" t="e">
        <f ca="true">+IF(AND(ISNUMBER(OFFSET('Sanitation Data'!$F$7,0,10*ROW('Sanitation Data'!F63))),DA69="Yes"),OFFSET('Sanitation Data'!$F$7,0,10*ROW('Sanitation Data'!F63)),IF(AND(ISNUMBER(OFFSET('Sanitation Data'!$F$7,0,10*ROW('Sanitation Data'!F63))),DA69="No",ISNUMBER(OFFSET('Sanitation Data'!$F$7,0,10*ROW('Sanitation Data'!F63)))),CONCATENATE("[",ROUND(OFFSET('Sanitation Data'!$F$7,0,10*ROW('Sanitation Data'!F63)),0),"]"),IF(AND(ISNUMBER(OFFSET('Sanitation Data'!$F$7,0,10*ROW('Sanitation Data'!F63))),DA69="",ISNUMBER(OFFSET('Sanitation Data'!$F$7,0,10*ROW('Sanitation Data'!F63)))),OFFSET('Sanitation Data'!$F$7,0,10*ROW('Sanitation Data'!F63)),NA())))</f>
        <v>#N/A</v>
      </c>
      <c r="AM69" s="251" t="e">
        <f ca="true">+IF(AND(ISNUMBER(OFFSET('Sanitation Data'!$F$11,0,10*ROW('Sanitation Data'!F63))),DB69="Yes"),OFFSET('Sanitation Data'!$F$11,0,10*ROW('Sanitation Data'!F63)),IF(AND(ISNUMBER(OFFSET('Sanitation Data'!$F$11,0,10*ROW('Sanitation Data'!F63))),DB69="No",ISNUMBER(OFFSET('Sanitation Data'!$F$11,0,10*ROW('Sanitation Data'!F63)))),CONCATENATE("[",ROUND(OFFSET('Sanitation Data'!$F$11,0,10*ROW('Sanitation Data'!F63)),0),"]"),IF(AND(ISNUMBER(OFFSET('Sanitation Data'!$F$11,0,10*ROW('Sanitation Data'!F63))),DB69="",ISNUMBER(OFFSET('Sanitation Data'!$F$11,0,10*ROW('Sanitation Data'!F63)))),OFFSET('Sanitation Data'!$F$11,0,10*ROW('Sanitation Data'!F63)),NA())))</f>
        <v>#N/A</v>
      </c>
      <c r="AN69" s="251" t="e">
        <f ca="true">+IF(AND(ISNUMBER(OFFSET('Sanitation Data'!$F$12,0,10*ROW('Sanitation Data'!F63))),DC69="Yes"),OFFSET('Sanitation Data'!$F$12,0,10*ROW('Sanitation Data'!F63)),IF(AND(ISNUMBER(OFFSET('Sanitation Data'!$F$12,0,10*ROW('Sanitation Data'!F63))),DC69="No",ISNUMBER(OFFSET('Sanitation Data'!$F$12,0,10*ROW('Sanitation Data'!F63)))),CONCATENATE("[",ROUND(OFFSET('Sanitation Data'!$F$12,0,10*ROW('Sanitation Data'!F63)),0),"]"),IF(AND(ISNUMBER(OFFSET('Sanitation Data'!$F$12,0,10*ROW('Sanitation Data'!F63))),DC69="",ISNUMBER(OFFSET('Sanitation Data'!$F$12,0,10*ROW('Sanitation Data'!F63)))),OFFSET('Sanitation Data'!$F$12,0,10*ROW('Sanitation Data'!F63)),NA())))</f>
        <v>#N/A</v>
      </c>
      <c r="AO69" s="251" t="e">
        <f ca="true">+IF(AND(ISNUMBER(OFFSET('Sanitation Data'!$F$13,0,10*ROW('Sanitation Data'!F63))),DD69="Yes"),OFFSET('Sanitation Data'!$F$13,0,10*ROW('Sanitation Data'!F63)),IF(AND(ISNUMBER(OFFSET('Sanitation Data'!$F$13,0,10*ROW('Sanitation Data'!F63))),DD69="No",ISNUMBER(OFFSET('Sanitation Data'!$F$13,0,10*ROW('Sanitation Data'!F63)))),CONCATENATE("[",ROUND(OFFSET('Sanitation Data'!$F$13,0,10*ROW('Sanitation Data'!F63)),0),"]"),IF(AND(ISNUMBER(OFFSET('Sanitation Data'!$F$13,0,10*ROW('Sanitation Data'!F63))),DD69="",ISNUMBER(OFFSET('Sanitation Data'!$F$13,0,10*ROW('Sanitation Data'!F63)))),OFFSET('Sanitation Data'!$F$13,0,10*ROW('Sanitation Data'!F63)),NA())))</f>
        <v>#N/A</v>
      </c>
      <c r="AP69" s="251" t="e">
        <f ca="true">+IF(AND(ISNUMBER(OFFSET('Sanitation Data'!$G$5,0,10*ROW('Sanitation Data'!G63))),DE69="Yes"),100-OFFSET('Sanitation Data'!$G$5,0,10*ROW('Sanitation Data'!G63)),IF(AND(ISNUMBER(OFFSET('Sanitation Data'!$G$5,0,10*ROW('Sanitation Data'!G63))),DE69="No",ISNUMBER(OFFSET('Sanitation Data'!$G$5,0,10*ROW('Sanitation Data'!G63)))),CONCATENATE("[",ROUND(100-OFFSET('Sanitation Data'!$G$5,0,10*ROW('Sanitation Data'!G63)),0),"]"),IF(AND(ISNUMBER(OFFSET('Sanitation Data'!$G$5,0,10*ROW('Sanitation Data'!G63))),DE69="",ISNUMBER(OFFSET('Sanitation Data'!$G$5,0,10*ROW('Sanitation Data'!G63)))),100-OFFSET('Sanitation Data'!$G$5,0,10*ROW('Sanitation Data'!G63)),NA())))</f>
        <v>#N/A</v>
      </c>
      <c r="AQ69" s="251" t="e">
        <f ca="true">+IF(AND(ISNUMBER(OFFSET('Sanitation Data'!$G$7,0,10*ROW('Sanitation Data'!G63))),DF69="Yes"),OFFSET('Sanitation Data'!$G$7,0,10*ROW('Sanitation Data'!G63)),IF(AND(ISNUMBER(OFFSET('Sanitation Data'!$G$7,0,10*ROW('Sanitation Data'!G63))),DF69="No",ISNUMBER(OFFSET('Sanitation Data'!$G$7,0,10*ROW('Sanitation Data'!G63)))),CONCATENATE("[",ROUND(OFFSET('Sanitation Data'!$G$7,0,10*ROW('Sanitation Data'!G63)),0),"]"),IF(AND(ISNUMBER(OFFSET('Sanitation Data'!$G$7,0,10*ROW('Sanitation Data'!G63))),DF69="",ISNUMBER(OFFSET('Sanitation Data'!$G$7,0,10*ROW('Sanitation Data'!G63)))),OFFSET('Sanitation Data'!$G$7,0,10*ROW('Sanitation Data'!G63)),NA())))</f>
        <v>#N/A</v>
      </c>
      <c r="AR69" s="251" t="e">
        <f ca="true">+IF(AND(ISNUMBER(OFFSET('Sanitation Data'!$G$11,0,10*ROW('Sanitation Data'!G63))),DG69="Yes"),OFFSET('Sanitation Data'!$G$11,0,10*ROW('Sanitation Data'!G63)),IF(AND(ISNUMBER(OFFSET('Sanitation Data'!$G$11,0,10*ROW('Sanitation Data'!G63))),DG69="No",ISNUMBER(OFFSET('Sanitation Data'!$G$11,0,10*ROW('Sanitation Data'!G63)))),CONCATENATE("[",ROUND(OFFSET('Sanitation Data'!$G$11,0,10*ROW('Sanitation Data'!G63)),0),"]"),IF(AND(ISNUMBER(OFFSET('Sanitation Data'!$G$11,0,10*ROW('Sanitation Data'!G63))),DG69="",ISNUMBER(OFFSET('Sanitation Data'!$G$11,0,10*ROW('Sanitation Data'!G63)))),OFFSET('Sanitation Data'!$G$11,0,10*ROW('Sanitation Data'!G63)),NA())))</f>
        <v>#N/A</v>
      </c>
      <c r="AS69" s="251" t="e">
        <f ca="true">+IF(AND(ISNUMBER(OFFSET('Sanitation Data'!$G$12,0,10*ROW('Sanitation Data'!G63))),DH69="Yes"),OFFSET('Sanitation Data'!$G$12,0,10*ROW('Sanitation Data'!G63)),IF(AND(ISNUMBER(OFFSET('Sanitation Data'!$G$12,0,10*ROW('Sanitation Data'!G63))),DH69="No",ISNUMBER(OFFSET('Sanitation Data'!$G$12,0,10*ROW('Sanitation Data'!G63)))),CONCATENATE("[",ROUND(OFFSET('Sanitation Data'!$G$12,0,10*ROW('Sanitation Data'!G63)),0),"]"),IF(AND(ISNUMBER(OFFSET('Sanitation Data'!$G$12,0,10*ROW('Sanitation Data'!G63))),DH69="",ISNUMBER(OFFSET('Sanitation Data'!$G$12,0,10*ROW('Sanitation Data'!G63)))),OFFSET('Sanitation Data'!$G$12,0,10*ROW('Sanitation Data'!G63)),NA())))</f>
        <v>#N/A</v>
      </c>
      <c r="AT69" s="251" t="e">
        <f ca="true">+IF(AND(ISNUMBER(OFFSET('Sanitation Data'!$G$13,0,10*ROW('Sanitation Data'!G63))),DI69="Yes"),OFFSET('Sanitation Data'!$G$13,0,10*ROW('Sanitation Data'!G63)),IF(AND(ISNUMBER(OFFSET('Sanitation Data'!$G$13,0,10*ROW('Sanitation Data'!G63))),DI69="No",ISNUMBER(OFFSET('Sanitation Data'!$G$13,0,10*ROW('Sanitation Data'!G63)))),CONCATENATE("[",ROUND(OFFSET('Sanitation Data'!$G$13,0,10*ROW('Sanitation Data'!G63)),0),"]"),IF(AND(ISNUMBER(OFFSET('Sanitation Data'!$G$13,0,10*ROW('Sanitation Data'!G63))),DI69="",ISNUMBER(OFFSET('Sanitation Data'!$G$13,0,10*ROW('Sanitation Data'!G63)))),OFFSET('Sanitation Data'!$G$13,0,10*ROW('Sanitation Data'!G63)),NA())))</f>
        <v>#N/A</v>
      </c>
      <c r="AU69" s="251" t="e">
        <f ca="true">+IF(AND(ISNUMBER(OFFSET('Sanitation Data'!$H$5,0,10*ROW('Sanitation Data'!H63))),DJ69="Yes"),100-OFFSET('Sanitation Data'!$H$5,0,10*ROW('Sanitation Data'!H63)),IF(AND(ISNUMBER(OFFSET('Sanitation Data'!$H$5,0,10*ROW('Sanitation Data'!H63))),DJ69="No",ISNUMBER(OFFSET('Sanitation Data'!$H$5,0,10*ROW('Sanitation Data'!H63)))),CONCATENATE("[",ROUND(100-OFFSET('Sanitation Data'!$H$5,0,10*ROW('Sanitation Data'!H63)),0),"]"),IF(AND(ISNUMBER(OFFSET('Sanitation Data'!$H$5,0,10*ROW('Sanitation Data'!H63))),DJ69="",ISNUMBER(OFFSET('Sanitation Data'!$H$5,0,10*ROW('Sanitation Data'!H63)))),100-OFFSET('Sanitation Data'!$H$5,0,10*ROW('Sanitation Data'!H63)),NA())))</f>
        <v>#N/A</v>
      </c>
      <c r="AV69" s="251" t="e">
        <f ca="true">+IF(AND(ISNUMBER(OFFSET('Sanitation Data'!$H$7,0,10*ROW('Sanitation Data'!H63))),DK69="Yes"),OFFSET('Sanitation Data'!$H$7,0,10*ROW('Sanitation Data'!H63)),IF(AND(ISNUMBER(OFFSET('Sanitation Data'!$H$7,0,10*ROW('Sanitation Data'!H63))),DK69="No",ISNUMBER(OFFSET('Sanitation Data'!$H$7,0,10*ROW('Sanitation Data'!H63)))),CONCATENATE("[",ROUND(OFFSET('Sanitation Data'!$H$7,0,10*ROW('Sanitation Data'!H63)),0),"]"),IF(AND(ISNUMBER(OFFSET('Sanitation Data'!$H$7,0,10*ROW('Sanitation Data'!H63))),DK69="",ISNUMBER(OFFSET('Sanitation Data'!$H$7,0,10*ROW('Sanitation Data'!H63)))),OFFSET('Sanitation Data'!$H$7,0,10*ROW('Sanitation Data'!H63)),NA())))</f>
        <v>#N/A</v>
      </c>
      <c r="AW69" s="251" t="e">
        <f ca="true">+IF(AND(ISNUMBER(OFFSET('Sanitation Data'!$H$11,0,10*ROW('Sanitation Data'!H63))),DL69="Yes"),OFFSET('Sanitation Data'!$H$11,0,10*ROW('Sanitation Data'!H63)),IF(AND(ISNUMBER(OFFSET('Sanitation Data'!$H$11,0,10*ROW('Sanitation Data'!H63))),DL69="No",ISNUMBER(OFFSET('Sanitation Data'!$H$11,0,10*ROW('Sanitation Data'!H63)))),CONCATENATE("[",ROUND(OFFSET('Sanitation Data'!$H$11,0,10*ROW('Sanitation Data'!H63)),0),"]"),IF(AND(ISNUMBER(OFFSET('Sanitation Data'!$H$11,0,10*ROW('Sanitation Data'!H63))),DL69="",ISNUMBER(OFFSET('Sanitation Data'!$H$11,0,10*ROW('Sanitation Data'!H63)))),OFFSET('Sanitation Data'!$H$11,0,10*ROW('Sanitation Data'!H63)),NA())))</f>
        <v>#N/A</v>
      </c>
      <c r="AX69" s="251" t="e">
        <f ca="true">+IF(AND(ISNUMBER(OFFSET('Sanitation Data'!$H$12,0,10*ROW('Sanitation Data'!H63))),DM69="Yes"),OFFSET('Sanitation Data'!$H$12,0,10*ROW('Sanitation Data'!H63)),IF(AND(ISNUMBER(OFFSET('Sanitation Data'!$H$12,0,10*ROW('Sanitation Data'!H63))),DM69="No",ISNUMBER(OFFSET('Sanitation Data'!$H$12,0,10*ROW('Sanitation Data'!H63)))),CONCATENATE("[",ROUND(OFFSET('Sanitation Data'!$H$12,0,10*ROW('Sanitation Data'!H63)),0),"]"),IF(AND(ISNUMBER(OFFSET('Sanitation Data'!$H$12,0,10*ROW('Sanitation Data'!H63))),DM69="",ISNUMBER(OFFSET('Sanitation Data'!$H$12,0,10*ROW('Sanitation Data'!H63)))),OFFSET('Sanitation Data'!$H$12,0,10*ROW('Sanitation Data'!H63)),NA())))</f>
        <v>#N/A</v>
      </c>
      <c r="AY69" s="251" t="e">
        <f ca="true">+IF(AND(ISNUMBER(OFFSET('Sanitation Data'!$H$13,0,10*ROW('Sanitation Data'!H63))),DN69="Yes"),OFFSET('Sanitation Data'!$H$13,0,10*ROW('Sanitation Data'!H63)),IF(AND(ISNUMBER(OFFSET('Sanitation Data'!$H$13,0,10*ROW('Sanitation Data'!H63))),DN69="No",ISNUMBER(OFFSET('Sanitation Data'!$H$13,0,10*ROW('Sanitation Data'!H63)))),CONCATENATE("[",ROUND(OFFSET('Sanitation Data'!$H$13,0,10*ROW('Sanitation Data'!H63)),0),"]"),IF(AND(ISNUMBER(OFFSET('Sanitation Data'!$H$13,0,10*ROW('Sanitation Data'!H63))),DN69="",ISNUMBER(OFFSET('Sanitation Data'!$H$13,0,10*ROW('Sanitation Data'!H63)))),OFFSET('Sanitation Data'!$H$13,0,10*ROW('Sanitation Data'!H63)),NA())))</f>
        <v>#N/A</v>
      </c>
      <c r="AZ69" s="252" t="e">
        <f ca="true">+IF(AND(ISNUMBER(OFFSET('Hygiene Data'!$C$6,0,10*ROW('Hygiene Data'!C63))),DO69="Yes"),OFFSET('Hygiene Data'!$C$6,0,10*ROW('Hygiene Data'!C63)),IF(AND(ISNUMBER(OFFSET('Hygiene Data'!$C$6,0,10*ROW('Hygiene Data'!C63))),DO69="No",ISNUMBER(OFFSET('Hygiene Data'!$C$6,0,10*ROW('Hygiene Data'!C63)))),CONCATENATE("[",ROUND(OFFSET('Hygiene Data'!$C$6,0,10*ROW('Hygiene Data'!C63)),0),"]"),IF(AND(ISNUMBER(OFFSET('Hygiene Data'!$C$6,0,10*ROW('Hygiene Data'!C63))),DO69="",ISNUMBER(OFFSET('Hygiene Data'!$C$6,0,10*ROW('Hygiene Data'!C63)))),OFFSET('Hygiene Data'!$C$6,0,10*ROW('Hygiene Data'!C63)),NA())))</f>
        <v>#N/A</v>
      </c>
      <c r="BA69" s="252" t="e">
        <f ca="true">+IF(AND(ISNUMBER(OFFSET('Hygiene Data'!$C$8,0,10*ROW('Hygiene Data'!C63))),DP69="Yes"),OFFSET('Hygiene Data'!$C$8,0,10*ROW('Hygiene Data'!C63)),IF(AND(ISNUMBER(OFFSET('Hygiene Data'!$C$8,0,10*ROW('Hygiene Data'!C63))),DP69="No",ISNUMBER(OFFSET('Hygiene Data'!$C$8,0,10*ROW('Hygiene Data'!C63)))),CONCATENATE("[",ROUND(OFFSET('Hygiene Data'!$C$8,0,10*ROW('Hygiene Data'!C63)),0),"]"),IF(AND(ISNUMBER(OFFSET('Hygiene Data'!$C$8,0,10*ROW('Hygiene Data'!C63))),DP69="",ISNUMBER(OFFSET('Hygiene Data'!$C$8,0,10*ROW('Hygiene Data'!C63)))),OFFSET('Hygiene Data'!$C$8,0,10*ROW('Hygiene Data'!C63)),NA())))</f>
        <v>#N/A</v>
      </c>
      <c r="BB69" s="252" t="e">
        <f ca="true">+IF(AND(ISNUMBER(OFFSET('Hygiene Data'!$C$10,0,10*ROW('Hygiene Data'!C63))),DQ69="Yes"),OFFSET('Hygiene Data'!$C$10,0,10*ROW('Hygiene Data'!C63)),IF(AND(ISNUMBER(OFFSET('Hygiene Data'!$C$10,0,10*ROW('Hygiene Data'!C63))),DQ69="No",ISNUMBER(OFFSET('Hygiene Data'!$C$10,0,10*ROW('Hygiene Data'!C63)))),CONCATENATE("[",ROUND(OFFSET('Hygiene Data'!$C$10,0,10*ROW('Hygiene Data'!C63)),0),"]"),IF(AND(ISNUMBER(OFFSET('Hygiene Data'!$C$10,0,10*ROW('Hygiene Data'!C63))),DQ69="",ISNUMBER(OFFSET('Hygiene Data'!$C$10,0,10*ROW('Hygiene Data'!C63)))),OFFSET('Hygiene Data'!$C$10,0,10*ROW('Hygiene Data'!C63)),NA())))</f>
        <v>#N/A</v>
      </c>
      <c r="BC69" s="252" t="e">
        <f ca="true">+IF(AND(ISNUMBER(OFFSET('Hygiene Data'!$D$6,0,10*ROW('Hygiene Data'!D63))),DR69="Yes"),OFFSET('Hygiene Data'!$D$6,0,10*ROW('Hygiene Data'!D63)),IF(AND(ISNUMBER(OFFSET('Hygiene Data'!$D$6,0,10*ROW('Hygiene Data'!D63))),DR69="No",ISNUMBER(OFFSET('Hygiene Data'!$D$6,0,10*ROW('Hygiene Data'!D63)))),CONCATENATE("[",ROUND(OFFSET('Hygiene Data'!$D$6,0,10*ROW('Hygiene Data'!D63)),0),"]"),IF(AND(ISNUMBER(OFFSET('Hygiene Data'!$D$6,0,10*ROW('Hygiene Data'!D63))),DR69="",ISNUMBER(OFFSET('Hygiene Data'!$D$6,0,10*ROW('Hygiene Data'!D63)))),OFFSET('Hygiene Data'!$D$6,0,10*ROW('Hygiene Data'!D63)),NA())))</f>
        <v>#N/A</v>
      </c>
      <c r="BD69" s="252" t="e">
        <f ca="true">+IF(AND(ISNUMBER(OFFSET('Hygiene Data'!$D$8,0,10*ROW('Hygiene Data'!D63))),DS69="Yes"),OFFSET('Hygiene Data'!$D$8,0,10*ROW('Hygiene Data'!D63)),IF(AND(ISNUMBER(OFFSET('Hygiene Data'!$D$8,0,10*ROW('Hygiene Data'!D63))),DS69="No",ISNUMBER(OFFSET('Hygiene Data'!$D$8,0,10*ROW('Hygiene Data'!D63)))),CONCATENATE("[",ROUND(OFFSET('Hygiene Data'!$D$8,0,10*ROW('Hygiene Data'!D63)),0),"]"),IF(AND(ISNUMBER(OFFSET('Hygiene Data'!$D$8,0,10*ROW('Hygiene Data'!D63))),DS69="",ISNUMBER(OFFSET('Hygiene Data'!$D$8,0,10*ROW('Hygiene Data'!D63)))),OFFSET('Hygiene Data'!$D$8,0,10*ROW('Hygiene Data'!D63)),NA())))</f>
        <v>#N/A</v>
      </c>
      <c r="BE69" s="252" t="e">
        <f ca="true">+IF(AND(ISNUMBER(OFFSET('Hygiene Data'!$D$10,0,10*ROW('Hygiene Data'!D63))),DT69="Yes"),OFFSET('Hygiene Data'!$D$10,0,10*ROW('Hygiene Data'!D63)),IF(AND(ISNUMBER(OFFSET('Hygiene Data'!$D$10,0,10*ROW('Hygiene Data'!D63))),DT69="No",ISNUMBER(OFFSET('Hygiene Data'!$D$10,0,10*ROW('Hygiene Data'!D63)))),CONCATENATE("[",ROUND(OFFSET('Hygiene Data'!$D$10,0,10*ROW('Hygiene Data'!D63)),0),"]"),IF(AND(ISNUMBER(OFFSET('Hygiene Data'!$D$10,0,10*ROW('Hygiene Data'!D63))),DT69="",ISNUMBER(OFFSET('Hygiene Data'!$D$10,0,10*ROW('Hygiene Data'!D63)))),OFFSET('Hygiene Data'!$D$10,0,10*ROW('Hygiene Data'!D63)),NA())))</f>
        <v>#N/A</v>
      </c>
      <c r="BF69" s="252" t="e">
        <f ca="true">+IF(AND(ISNUMBER(OFFSET('Hygiene Data'!$E$6,0,10*ROW('Hygiene Data'!E63))),DU69="Yes"),OFFSET('Hygiene Data'!$E$6,0,10*ROW('Hygiene Data'!E63)),IF(AND(ISNUMBER(OFFSET('Hygiene Data'!$E$6,0,10*ROW('Hygiene Data'!E63))),DU69="No",ISNUMBER(OFFSET('Hygiene Data'!$E$6,0,10*ROW('Hygiene Data'!E63)))),CONCATENATE("[",ROUND(OFFSET('Hygiene Data'!$E$6,0,10*ROW('Hygiene Data'!E63)),0),"]"),IF(AND(ISNUMBER(OFFSET('Hygiene Data'!$E$6,0,10*ROW('Hygiene Data'!E63))),DU69="",ISNUMBER(OFFSET('Hygiene Data'!$E$6,0,10*ROW('Hygiene Data'!E63)))),OFFSET('Hygiene Data'!$E$6,0,10*ROW('Hygiene Data'!E63)),NA())))</f>
        <v>#N/A</v>
      </c>
      <c r="BG69" s="252" t="e">
        <f ca="true">+IF(AND(ISNUMBER(OFFSET('Hygiene Data'!$E$8,0,10*ROW('Hygiene Data'!E63))),DV69="Yes"),OFFSET('Hygiene Data'!$E$8,0,10*ROW('Hygiene Data'!E63)),IF(AND(ISNUMBER(OFFSET('Hygiene Data'!$E$8,0,10*ROW('Hygiene Data'!E63))),DV69="No",ISNUMBER(OFFSET('Hygiene Data'!$E$8,0,10*ROW('Hygiene Data'!E63)))),CONCATENATE("[",ROUND(OFFSET('Hygiene Data'!$E$8,0,10*ROW('Hygiene Data'!E63)),0),"]"),IF(AND(ISNUMBER(OFFSET('Hygiene Data'!$E$8,0,10*ROW('Hygiene Data'!E63))),DV69="",ISNUMBER(OFFSET('Hygiene Data'!$E$8,0,10*ROW('Hygiene Data'!E63)))),OFFSET('Hygiene Data'!$E$8,0,10*ROW('Hygiene Data'!E63)),NA())))</f>
        <v>#N/A</v>
      </c>
      <c r="BH69" s="252" t="e">
        <f ca="true">+IF(AND(ISNUMBER(OFFSET('Hygiene Data'!$E$10,0,10*ROW('Hygiene Data'!E63))),DW69="Yes"),OFFSET('Hygiene Data'!$E$10,0,10*ROW('Hygiene Data'!E63)),IF(AND(ISNUMBER(OFFSET('Hygiene Data'!$E$10,0,10*ROW('Hygiene Data'!E63))),DW69="No",ISNUMBER(OFFSET('Hygiene Data'!$E$10,0,10*ROW('Hygiene Data'!E63)))),CONCATENATE("[",ROUND(OFFSET('Hygiene Data'!$E$10,0,10*ROW('Hygiene Data'!E63)),0),"]"),IF(AND(ISNUMBER(OFFSET('Hygiene Data'!$E$10,0,10*ROW('Hygiene Data'!E63))),DW69="",ISNUMBER(OFFSET('Hygiene Data'!$E$10,0,10*ROW('Hygiene Data'!E63)))),OFFSET('Hygiene Data'!$E$10,0,10*ROW('Hygiene Data'!E63)),NA())))</f>
        <v>#N/A</v>
      </c>
      <c r="BI69" s="252" t="e">
        <f ca="true">+IF(AND(ISNUMBER(OFFSET('Hygiene Data'!$F$6,0,10*ROW('Hygiene Data'!F63))),DX69="Yes"),OFFSET('Hygiene Data'!$F$6,0,10*ROW('Hygiene Data'!F63)),IF(AND(ISNUMBER(OFFSET('Hygiene Data'!$F$6,0,10*ROW('Hygiene Data'!F63))),DX69="No",ISNUMBER(OFFSET('Hygiene Data'!$F$6,0,10*ROW('Hygiene Data'!F63)))),CONCATENATE("[",ROUND(OFFSET('Hygiene Data'!$F$6,0,10*ROW('Hygiene Data'!F63)),0),"]"),IF(AND(ISNUMBER(OFFSET('Hygiene Data'!$F$6,0,10*ROW('Hygiene Data'!F63))),DX69="",ISNUMBER(OFFSET('Hygiene Data'!$F$6,0,10*ROW('Hygiene Data'!F63)))),OFFSET('Hygiene Data'!$F$6,0,10*ROW('Hygiene Data'!F63)),NA())))</f>
        <v>#N/A</v>
      </c>
      <c r="BJ69" s="252" t="e">
        <f ca="true">+IF(AND(ISNUMBER(OFFSET('Hygiene Data'!$F$8,0,10*ROW('Hygiene Data'!F63))),DY69="Yes"),OFFSET('Hygiene Data'!$F$8,0,10*ROW('Hygiene Data'!F63)),IF(AND(ISNUMBER(OFFSET('Hygiene Data'!$F$8,0,10*ROW('Hygiene Data'!F63))),DY69="No",ISNUMBER(OFFSET('Hygiene Data'!$F$8,0,10*ROW('Hygiene Data'!F63)))),CONCATENATE("[",ROUND(OFFSET('Hygiene Data'!$F$8,0,10*ROW('Hygiene Data'!F63)),0),"]"),IF(AND(ISNUMBER(OFFSET('Hygiene Data'!$F$8,0,10*ROW('Hygiene Data'!F63))),DY69="",ISNUMBER(OFFSET('Hygiene Data'!$F$8,0,10*ROW('Hygiene Data'!F63)))),OFFSET('Hygiene Data'!$F$8,0,10*ROW('Hygiene Data'!F63)),NA())))</f>
        <v>#N/A</v>
      </c>
      <c r="BK69" s="252" t="e">
        <f ca="true">+IF(AND(ISNUMBER(OFFSET('Hygiene Data'!$F$10,0,10*ROW('Hygiene Data'!F63))),DZ69="Yes"),OFFSET('Hygiene Data'!$F$10,0,10*ROW('Hygiene Data'!F63)),IF(AND(ISNUMBER(OFFSET('Hygiene Data'!$F$10,0,10*ROW('Hygiene Data'!F63))),DZ69="No",ISNUMBER(OFFSET('Hygiene Data'!$F$10,0,10*ROW('Hygiene Data'!F63)))),CONCATENATE("[",ROUND(OFFSET('Hygiene Data'!$F$10,0,10*ROW('Hygiene Data'!F63)),0),"]"),IF(AND(ISNUMBER(OFFSET('Hygiene Data'!$F$10,0,10*ROW('Hygiene Data'!F63))),DZ69="",ISNUMBER(OFFSET('Hygiene Data'!$F$10,0,10*ROW('Hygiene Data'!F63)))),OFFSET('Hygiene Data'!$F$10,0,10*ROW('Hygiene Data'!F63)),NA())))</f>
        <v>#N/A</v>
      </c>
      <c r="BL69" s="252" t="e">
        <f ca="true">+IF(AND(ISNUMBER(OFFSET('Hygiene Data'!$G$6,0,10*ROW('Hygiene Data'!G63))),EA69="Yes"),OFFSET('Hygiene Data'!$G$6,0,10*ROW('Hygiene Data'!G63)),IF(AND(ISNUMBER(OFFSET('Hygiene Data'!$G$6,0,10*ROW('Hygiene Data'!G63))),EA69="No",ISNUMBER(OFFSET('Hygiene Data'!$G$6,0,10*ROW('Hygiene Data'!G63)))),CONCATENATE("[",ROUND(OFFSET('Hygiene Data'!$G$6,0,10*ROW('Hygiene Data'!G63)),0),"]"),IF(AND(ISNUMBER(OFFSET('Hygiene Data'!$G$6,0,10*ROW('Hygiene Data'!G63))),EA69="",ISNUMBER(OFFSET('Hygiene Data'!$G$6,0,10*ROW('Hygiene Data'!G63)))),OFFSET('Hygiene Data'!$G$6,0,10*ROW('Hygiene Data'!G63)),NA())))</f>
        <v>#N/A</v>
      </c>
      <c r="BM69" s="252" t="e">
        <f ca="true">+IF(AND(ISNUMBER(OFFSET('Hygiene Data'!$G$8,0,10*ROW('Hygiene Data'!G63))),EB69="Yes"),OFFSET('Hygiene Data'!$G$8,0,10*ROW('Hygiene Data'!G63)),IF(AND(ISNUMBER(OFFSET('Hygiene Data'!$G$8,0,10*ROW('Hygiene Data'!G63))),EB69="No",ISNUMBER(OFFSET('Hygiene Data'!$G$8,0,10*ROW('Hygiene Data'!G63)))),CONCATENATE("[",ROUND(OFFSET('Hygiene Data'!$G$8,0,10*ROW('Hygiene Data'!G63)),0),"]"),IF(AND(ISNUMBER(OFFSET('Hygiene Data'!$G$8,0,10*ROW('Hygiene Data'!G63))),EB69="",ISNUMBER(OFFSET('Hygiene Data'!$G$8,0,10*ROW('Hygiene Data'!G63)))),OFFSET('Hygiene Data'!$G$8,0,10*ROW('Hygiene Data'!G63)),NA())))</f>
        <v>#N/A</v>
      </c>
      <c r="BN69" s="252" t="e">
        <f ca="true">+IF(AND(ISNUMBER(OFFSET('Hygiene Data'!$G$10,0,10*ROW('Hygiene Data'!G63))),EC69="Yes"),OFFSET('Hygiene Data'!$G$10,0,10*ROW('Hygiene Data'!G63)),IF(AND(ISNUMBER(OFFSET('Hygiene Data'!$G$10,0,10*ROW('Hygiene Data'!G63))),EC69="No",ISNUMBER(OFFSET('Hygiene Data'!$G$10,0,10*ROW('Hygiene Data'!G63)))),CONCATENATE("[",ROUND(OFFSET('Hygiene Data'!$G$10,0,10*ROW('Hygiene Data'!G63)),0),"]"),IF(AND(ISNUMBER(OFFSET('Hygiene Data'!$G$10,0,10*ROW('Hygiene Data'!G63))),EC69="",ISNUMBER(OFFSET('Hygiene Data'!$G$10,0,10*ROW('Hygiene Data'!G63)))),OFFSET('Hygiene Data'!$G$10,0,10*ROW('Hygiene Data'!G63)),NA())))</f>
        <v>#N/A</v>
      </c>
      <c r="BO69" s="252" t="e">
        <f ca="true">+IF(AND(ISNUMBER(OFFSET('Hygiene Data'!$H$6,0,10*ROW('Hygiene Data'!H63))),ED69="Yes"),OFFSET('Hygiene Data'!$H$6,0,10*ROW('Hygiene Data'!H63)),IF(AND(ISNUMBER(OFFSET('Hygiene Data'!$H$6,0,10*ROW('Hygiene Data'!H63))),ED69="No",ISNUMBER(OFFSET('Hygiene Data'!$H$6,0,10*ROW('Hygiene Data'!H63)))),CONCATENATE("[",ROUND(OFFSET('Hygiene Data'!$H$6,0,10*ROW('Hygiene Data'!H63)),0),"]"),IF(AND(ISNUMBER(OFFSET('Hygiene Data'!$H$6,0,10*ROW('Hygiene Data'!H63))),ED69="",ISNUMBER(OFFSET('Hygiene Data'!$H$6,0,10*ROW('Hygiene Data'!H63)))),OFFSET('Hygiene Data'!$H$6,0,10*ROW('Hygiene Data'!H63)),NA())))</f>
        <v>#N/A</v>
      </c>
      <c r="BP69" s="252" t="e">
        <f ca="true">+IF(AND(ISNUMBER(OFFSET('Hygiene Data'!$H$8,0,10*ROW('Hygiene Data'!H63))),EE69="Yes"),OFFSET('Hygiene Data'!$H$8,0,10*ROW('Hygiene Data'!H63)),IF(AND(ISNUMBER(OFFSET('Hygiene Data'!$H$8,0,10*ROW('Hygiene Data'!H63))),EE69="No",ISNUMBER(OFFSET('Hygiene Data'!$H$8,0,10*ROW('Hygiene Data'!H63)))),CONCATENATE("[",ROUND(OFFSET('Hygiene Data'!$H$8,0,10*ROW('Hygiene Data'!H63)),0),"]"),IF(AND(ISNUMBER(OFFSET('Hygiene Data'!$H$8,0,10*ROW('Hygiene Data'!H63))),EE69="",ISNUMBER(OFFSET('Hygiene Data'!$H$8,0,10*ROW('Hygiene Data'!H63)))),OFFSET('Hygiene Data'!$H$8,0,10*ROW('Hygiene Data'!H63)),NA())))</f>
        <v>#N/A</v>
      </c>
      <c r="BQ69" s="252" t="e">
        <f ca="true">+IF(AND(ISNUMBER(OFFSET('Hygiene Data'!$H$10,0,10*ROW('Hygiene Data'!H63))),EF69="Yes"),OFFSET('Hygiene Data'!$H$10,0,10*ROW('Hygiene Data'!H63)),IF(AND(ISNUMBER(OFFSET('Hygiene Data'!$H$10,0,10*ROW('Hygiene Data'!H63))),EF69="No",ISNUMBER(OFFSET('Hygiene Data'!$H$10,0,10*ROW('Hygiene Data'!H63)))),CONCATENATE("[",ROUND(OFFSET('Hygiene Data'!$H$10,0,10*ROW('Hygiene Data'!H63)),0),"]"),IF(AND(ISNUMBER(OFFSET('Hygiene Data'!$H$10,0,10*ROW('Hygiene Data'!H63))),EF69="",ISNUMBER(OFFSET('Hygiene Data'!$H$10,0,10*ROW('Hygiene Data'!H63)))),OFFSET('Hygiene Data'!$H$10,0,10*ROW('Hygiene Data'!H63)),NA())))</f>
        <v>#N/A</v>
      </c>
      <c r="BS69" s="36" t="str">
        <f ca="true">+IF(OFFSET('Water Data'!$C$28,0,10*ROW('Water Data'!C63))="","",OFFSET('Water Data'!$C$28,0,10*ROW('Water Data'!C63)))</f>
        <v/>
      </c>
      <c r="BT69" s="36" t="str">
        <f ca="true">+IF(OFFSET('Water Data'!$C$29,0,10*ROW('Water Data'!C63))="","",OFFSET('Water Data'!$C$29,0,10*ROW('Water Data'!C63)))</f>
        <v/>
      </c>
      <c r="BU69" s="36" t="str">
        <f ca="true">+IF(OFFSET('Water Data'!$C$30,0,10*ROW('Water Data'!C63))="","",OFFSET('Water Data'!$C$30,0,10*ROW('Water Data'!C63)))</f>
        <v/>
      </c>
      <c r="BV69" s="36" t="str">
        <f ca="true">+IF(OFFSET('Water Data'!$D$28,0,10*ROW('Water Data'!D63))="","",OFFSET('Water Data'!$D$28,0,10*ROW('Water Data'!D63)))</f>
        <v/>
      </c>
      <c r="BW69" s="36" t="str">
        <f ca="true">+IF(OFFSET('Water Data'!$D$29,0,10*ROW('Water Data'!D63))="","",OFFSET('Water Data'!$D$29,0,10*ROW('Water Data'!D63)))</f>
        <v/>
      </c>
      <c r="BX69" s="36" t="str">
        <f ca="true">+IF(OFFSET('Water Data'!$D$30,0,10*ROW('Water Data'!D63))="","",OFFSET('Water Data'!$D$30,0,10*ROW('Water Data'!D63)))</f>
        <v/>
      </c>
      <c r="BY69" s="36" t="str">
        <f ca="true">+IF(OFFSET('Water Data'!$E$28,0,10*ROW('Water Data'!E63))="","",OFFSET('Water Data'!$E$28,0,10*ROW('Water Data'!E63)))</f>
        <v/>
      </c>
      <c r="BZ69" s="36" t="str">
        <f ca="true">+IF(OFFSET('Water Data'!$E$29,0,10*ROW('Water Data'!E63))="","",OFFSET('Water Data'!$E$29,0,10*ROW('Water Data'!E63)))</f>
        <v/>
      </c>
      <c r="CA69" s="36" t="str">
        <f ca="true">+IF(OFFSET('Water Data'!$E$30,0,10*ROW('Water Data'!E63))="","",OFFSET('Water Data'!$E$30,0,10*ROW('Water Data'!E63)))</f>
        <v/>
      </c>
      <c r="CB69" s="36" t="str">
        <f ca="true">+IF(OFFSET('Water Data'!$F$28,0,10*ROW('Water Data'!F63))="","",OFFSET('Water Data'!$F$28,0,10*ROW('Water Data'!F63)))</f>
        <v/>
      </c>
      <c r="CC69" s="36" t="str">
        <f ca="true">+IF(OFFSET('Water Data'!$F$29,0,10*ROW('Water Data'!F63))="","",OFFSET('Water Data'!$F$29,0,10*ROW('Water Data'!F63)))</f>
        <v/>
      </c>
      <c r="CD69" s="36" t="str">
        <f ca="true">+IF(OFFSET('Water Data'!$F$30,0,10*ROW('Water Data'!F63))="","",OFFSET('Water Data'!$F$30,0,10*ROW('Water Data'!F63)))</f>
        <v/>
      </c>
      <c r="CE69" s="36" t="str">
        <f ca="true">+IF(OFFSET('Water Data'!$G$28,0,10*ROW('Water Data'!G63))="","",OFFSET('Water Data'!$G$28,0,10*ROW('Water Data'!G63)))</f>
        <v/>
      </c>
      <c r="CF69" s="36" t="str">
        <f ca="true">+IF(OFFSET('Water Data'!$G$29,0,10*ROW('Water Data'!G63))="","",OFFSET('Water Data'!$G$29,0,10*ROW('Water Data'!G63)))</f>
        <v/>
      </c>
      <c r="CG69" s="36" t="str">
        <f ca="true">+IF(OFFSET('Water Data'!$G$30,0,10*ROW('Water Data'!G63))="","",OFFSET('Water Data'!$G$30,0,10*ROW('Water Data'!G63)))</f>
        <v/>
      </c>
      <c r="CH69" s="36" t="str">
        <f ca="true">+IF(OFFSET('Water Data'!$H$28,0,10*ROW('Water Data'!H63))="","",OFFSET('Water Data'!$H$28,0,10*ROW('Water Data'!H63)))</f>
        <v/>
      </c>
      <c r="CI69" s="36" t="str">
        <f ca="true">+IF(OFFSET('Water Data'!$H$29,0,10*ROW('Water Data'!H63))="","",OFFSET('Water Data'!$H$29,0,10*ROW('Water Data'!H63)))</f>
        <v/>
      </c>
      <c r="CJ69" s="36" t="str">
        <f ca="true">+IF(OFFSET('Water Data'!$H$30,0,10*ROW('Water Data'!H63))="","",OFFSET('Water Data'!$H$30,0,10*ROW('Water Data'!H63)))</f>
        <v/>
      </c>
      <c r="CK69" s="36" t="str">
        <f ca="true">+IF(OFFSET('Sanitation Data'!$C$29,0,10*ROW('Sanitation Data'!C63))="","",OFFSET('Sanitation Data'!$C$29,0,10*ROW('Sanitation Data'!C63)))</f>
        <v/>
      </c>
      <c r="CL69" s="36" t="str">
        <f ca="true">+IF(OFFSET('Sanitation Data'!$C$30,0,10*ROW('Sanitation Data'!C63))="","",OFFSET('Sanitation Data'!$C$30,0,10*ROW('Sanitation Data'!C63)))</f>
        <v/>
      </c>
      <c r="CM69" s="36" t="str">
        <f ca="true">+IF(OFFSET('Sanitation Data'!$C$31,0,10*ROW('Sanitation Data'!C63))="","",OFFSET('Sanitation Data'!$C$31,0,10*ROW('Sanitation Data'!C63)))</f>
        <v/>
      </c>
      <c r="CN69" s="36" t="str">
        <f ca="true">+IF(OFFSET('Sanitation Data'!$C$32,0,10*ROW('Sanitation Data'!C63))="","",OFFSET('Sanitation Data'!$C$32,0,10*ROW('Sanitation Data'!C63)))</f>
        <v/>
      </c>
      <c r="CO69" s="36" t="str">
        <f ca="true">+IF(OFFSET('Sanitation Data'!$C$33,0,10*ROW('Sanitation Data'!C63))="","",OFFSET('Sanitation Data'!$C$33,0,10*ROW('Sanitation Data'!C63)))</f>
        <v/>
      </c>
      <c r="CP69" s="36" t="str">
        <f ca="true">+IF(OFFSET('Sanitation Data'!$D$29,0,10*ROW('Sanitation Data'!D63))="","",OFFSET('Sanitation Data'!$D$29,0,10*ROW('Sanitation Data'!D63)))</f>
        <v/>
      </c>
      <c r="CQ69" s="36" t="str">
        <f ca="true">+IF(OFFSET('Sanitation Data'!$D$30,0,10*ROW('Sanitation Data'!D63))="","",OFFSET('Sanitation Data'!$D$30,0,10*ROW('Sanitation Data'!D63)))</f>
        <v/>
      </c>
      <c r="CR69" s="36" t="str">
        <f ca="true">+IF(OFFSET('Sanitation Data'!$D$31,0,10*ROW('Sanitation Data'!D63))="","",OFFSET('Sanitation Data'!$D$31,0,10*ROW('Sanitation Data'!D63)))</f>
        <v/>
      </c>
      <c r="CS69" s="36" t="str">
        <f ca="true">+IF(OFFSET('Sanitation Data'!$D$32,0,10*ROW('Sanitation Data'!D63))="","",OFFSET('Sanitation Data'!$D$32,0,10*ROW('Sanitation Data'!D63)))</f>
        <v/>
      </c>
      <c r="CT69" s="36" t="str">
        <f ca="true">+IF(OFFSET('Sanitation Data'!$D$33,0,10*ROW('Sanitation Data'!D63))="","",OFFSET('Sanitation Data'!$D$33,0,10*ROW('Sanitation Data'!D63)))</f>
        <v/>
      </c>
      <c r="CU69" s="36" t="str">
        <f ca="true">+IF(OFFSET('Sanitation Data'!$E$29,0,10*ROW('Sanitation Data'!E63))="","",OFFSET('Sanitation Data'!$E$29,0,10*ROW('Sanitation Data'!E63)))</f>
        <v/>
      </c>
      <c r="CV69" s="36" t="str">
        <f ca="true">+IF(OFFSET('Sanitation Data'!$E$30,0,10*ROW('Sanitation Data'!E63))="","",OFFSET('Sanitation Data'!$E$30,0,10*ROW('Sanitation Data'!E63)))</f>
        <v/>
      </c>
      <c r="CW69" s="36" t="str">
        <f ca="true">+IF(OFFSET('Sanitation Data'!$E$31,0,10*ROW('Sanitation Data'!E63))="","",OFFSET('Sanitation Data'!$E$31,0,10*ROW('Sanitation Data'!E63)))</f>
        <v/>
      </c>
      <c r="CX69" s="36" t="str">
        <f ca="true">+IF(OFFSET('Sanitation Data'!$E$32,0,10*ROW('Sanitation Data'!E63))="","",OFFSET('Sanitation Data'!$E$32,0,10*ROW('Sanitation Data'!E63)))</f>
        <v/>
      </c>
      <c r="CY69" s="36" t="str">
        <f ca="true">+IF(OFFSET('Sanitation Data'!$E$33,0,10*ROW('Sanitation Data'!E63))="","",OFFSET('Sanitation Data'!$E$33,0,10*ROW('Sanitation Data'!E63)))</f>
        <v/>
      </c>
      <c r="CZ69" s="36" t="str">
        <f ca="true">+IF(OFFSET('Sanitation Data'!$F$29,0,10*ROW('Sanitation Data'!F63))="","",OFFSET('Sanitation Data'!$F$29,0,10*ROW('Sanitation Data'!F63)))</f>
        <v/>
      </c>
      <c r="DA69" s="36" t="str">
        <f ca="true">+IF(OFFSET('Sanitation Data'!$F$30,0,10*ROW('Sanitation Data'!F63))="","",OFFSET('Sanitation Data'!$F$30,0,10*ROW('Sanitation Data'!F63)))</f>
        <v/>
      </c>
      <c r="DB69" s="36" t="str">
        <f ca="true">+IF(OFFSET('Sanitation Data'!$F$31,0,10*ROW('Sanitation Data'!F63))="","",OFFSET('Sanitation Data'!$F$31,0,10*ROW('Sanitation Data'!F63)))</f>
        <v/>
      </c>
      <c r="DC69" s="36" t="str">
        <f ca="true">+IF(OFFSET('Sanitation Data'!$F$32,0,10*ROW('Sanitation Data'!F63))="","",OFFSET('Sanitation Data'!$F$32,0,10*ROW('Sanitation Data'!F63)))</f>
        <v/>
      </c>
      <c r="DD69" s="36" t="str">
        <f ca="true">+IF(OFFSET('Sanitation Data'!$F$33,0,10*ROW('Sanitation Data'!F63))="","",OFFSET('Sanitation Data'!$F$33,0,10*ROW('Sanitation Data'!F63)))</f>
        <v/>
      </c>
      <c r="DE69" s="36" t="str">
        <f ca="true">+IF(OFFSET('Sanitation Data'!$G$29,0,10*ROW('Sanitation Data'!G63))="","",OFFSET('Sanitation Data'!$G$29,0,10*ROW('Sanitation Data'!G63)))</f>
        <v/>
      </c>
      <c r="DF69" s="36" t="str">
        <f ca="true">+IF(OFFSET('Sanitation Data'!$G$30,0,10*ROW('Sanitation Data'!G63))="","",OFFSET('Sanitation Data'!$G$30,0,10*ROW('Sanitation Data'!G63)))</f>
        <v/>
      </c>
      <c r="DG69" s="36" t="str">
        <f ca="true">+IF(OFFSET('Sanitation Data'!$G$31,0,10*ROW('Sanitation Data'!G63))="","",OFFSET('Sanitation Data'!$G$31,0,10*ROW('Sanitation Data'!G63)))</f>
        <v/>
      </c>
      <c r="DH69" s="36" t="str">
        <f ca="true">+IF(OFFSET('Sanitation Data'!$G$32,0,10*ROW('Sanitation Data'!G63))="","",OFFSET('Sanitation Data'!$G$32,0,10*ROW('Sanitation Data'!G63)))</f>
        <v/>
      </c>
      <c r="DI69" s="36" t="str">
        <f ca="true">+IF(OFFSET('Sanitation Data'!$G$33,0,10*ROW('Sanitation Data'!G63))="","",OFFSET('Sanitation Data'!$G$33,0,10*ROW('Sanitation Data'!G63)))</f>
        <v/>
      </c>
      <c r="DJ69" s="36" t="str">
        <f ca="true">+IF(OFFSET('Sanitation Data'!$H$29,0,10*ROW('Sanitation Data'!H63))="","",OFFSET('Sanitation Data'!$H$29,0,10*ROW('Sanitation Data'!H63)))</f>
        <v/>
      </c>
      <c r="DK69" s="36" t="str">
        <f ca="true">+IF(OFFSET('Sanitation Data'!$H$30,0,10*ROW('Sanitation Data'!H63))="","",OFFSET('Sanitation Data'!$H$30,0,10*ROW('Sanitation Data'!H63)))</f>
        <v/>
      </c>
      <c r="DL69" s="36" t="str">
        <f ca="true">+IF(OFFSET('Sanitation Data'!$H$31,0,10*ROW('Sanitation Data'!H63))="","",OFFSET('Sanitation Data'!$H$31,0,10*ROW('Sanitation Data'!H63)))</f>
        <v/>
      </c>
      <c r="DM69" s="36" t="str">
        <f ca="true">+IF(OFFSET('Sanitation Data'!$H$32,0,10*ROW('Sanitation Data'!H63))="","",OFFSET('Sanitation Data'!$H$32,0,10*ROW('Sanitation Data'!H63)))</f>
        <v/>
      </c>
      <c r="DN69" s="36" t="str">
        <f ca="true">+IF(OFFSET('Sanitation Data'!$H$33,0,10*ROW('Sanitation Data'!H63))="","",OFFSET('Sanitation Data'!$H$33,0,10*ROW('Sanitation Data'!H63)))</f>
        <v/>
      </c>
      <c r="DO69" s="36" t="str">
        <f ca="true">+IF(OFFSET('Hygiene Data'!$C$12,0,10*ROW('Hygiene Data'!C63))="","",OFFSET('Hygiene Data'!$C$12,0,10*ROW('Hygiene Data'!C63)))</f>
        <v/>
      </c>
      <c r="DP69" s="36" t="str">
        <f ca="true">+IF(OFFSET('Hygiene Data'!$C$13,0,10*ROW('Hygiene Data'!C63))="","",OFFSET('Hygiene Data'!$C$13,0,10*ROW('Hygiene Data'!C63)))</f>
        <v/>
      </c>
      <c r="DQ69" s="36" t="str">
        <f ca="true">+IF(OFFSET('Hygiene Data'!$C$14,0,10*ROW('Hygiene Data'!C63))="","",OFFSET('Hygiene Data'!$C$14,0,10*ROW('Hygiene Data'!C63)))</f>
        <v/>
      </c>
      <c r="DR69" s="36" t="str">
        <f ca="true">+IF(OFFSET('Hygiene Data'!$D$12,0,10*ROW('Hygiene Data'!D63))="","",OFFSET('Hygiene Data'!$D$12,0,10*ROW('Hygiene Data'!D63)))</f>
        <v/>
      </c>
      <c r="DS69" s="36" t="str">
        <f ca="true">+IF(OFFSET('Hygiene Data'!$D$13,0,10*ROW('Hygiene Data'!D63))="","",OFFSET('Hygiene Data'!$D$13,0,10*ROW('Hygiene Data'!D63)))</f>
        <v/>
      </c>
      <c r="DT69" s="36" t="str">
        <f ca="true">+IF(OFFSET('Hygiene Data'!$D$14,0,10*ROW('Hygiene Data'!D63))="","",OFFSET('Hygiene Data'!$D$14,0,10*ROW('Hygiene Data'!D63)))</f>
        <v/>
      </c>
      <c r="DU69" s="36" t="str">
        <f ca="true">+IF(OFFSET('Hygiene Data'!$E$12,0,10*ROW('Hygiene Data'!E63))="","",OFFSET('Hygiene Data'!$E$12,0,10*ROW('Hygiene Data'!E63)))</f>
        <v/>
      </c>
      <c r="DV69" s="36" t="str">
        <f ca="true">+IF(OFFSET('Hygiene Data'!$E$13,0,10*ROW('Hygiene Data'!E63))="","",OFFSET('Hygiene Data'!$E$13,0,10*ROW('Hygiene Data'!E63)))</f>
        <v/>
      </c>
      <c r="DW69" s="36" t="str">
        <f ca="true">+IF(OFFSET('Hygiene Data'!$E$14,0,10*ROW('Hygiene Data'!E63))="","",OFFSET('Hygiene Data'!$E$14,0,10*ROW('Hygiene Data'!E63)))</f>
        <v/>
      </c>
      <c r="DX69" s="36" t="str">
        <f ca="true">+IF(OFFSET('Hygiene Data'!$F$12,0,10*ROW('Hygiene Data'!F63))="","",OFFSET('Hygiene Data'!$F$12,0,10*ROW('Hygiene Data'!F63)))</f>
        <v/>
      </c>
      <c r="DY69" s="36" t="str">
        <f ca="true">+IF(OFFSET('Hygiene Data'!$F$13,0,10*ROW('Hygiene Data'!F63))="","",OFFSET('Hygiene Data'!$F$13,0,10*ROW('Hygiene Data'!F63)))</f>
        <v/>
      </c>
      <c r="DZ69" s="36" t="str">
        <f ca="true">+IF(OFFSET('Hygiene Data'!$F$14,0,10*ROW('Hygiene Data'!F63))="","",OFFSET('Hygiene Data'!$F$14,0,10*ROW('Hygiene Data'!F63)))</f>
        <v/>
      </c>
      <c r="EA69" s="36" t="str">
        <f ca="true">+IF(OFFSET('Hygiene Data'!$G$12,0,10*ROW('Hygiene Data'!G63))="","",OFFSET('Hygiene Data'!$G$12,0,10*ROW('Hygiene Data'!G63)))</f>
        <v/>
      </c>
      <c r="EB69" s="36" t="str">
        <f ca="true">+IF(OFFSET('Hygiene Data'!$G$13,0,10*ROW('Hygiene Data'!G63))="","",OFFSET('Hygiene Data'!$G$13,0,10*ROW('Hygiene Data'!G63)))</f>
        <v/>
      </c>
      <c r="EC69" s="36" t="str">
        <f ca="true">+IF(OFFSET('Hygiene Data'!$G$14,0,10*ROW('Hygiene Data'!G63))="","",OFFSET('Hygiene Data'!$G$14,0,10*ROW('Hygiene Data'!G63)))</f>
        <v/>
      </c>
      <c r="ED69" s="36" t="str">
        <f ca="true">+IF(OFFSET('Hygiene Data'!$H$12,0,10*ROW('Hygiene Data'!H63))="","",OFFSET('Hygiene Data'!$H$12,0,10*ROW('Hygiene Data'!H63)))</f>
        <v/>
      </c>
      <c r="EE69" s="36" t="str">
        <f ca="true">+IF(OFFSET('Hygiene Data'!$H$13,0,10*ROW('Hygiene Data'!H63))="","",OFFSET('Hygiene Data'!$H$13,0,10*ROW('Hygiene Data'!H63)))</f>
        <v/>
      </c>
      <c r="EF69" s="36" t="str">
        <f ca="true">+IF(OFFSET('Hygiene Data'!$H$14,0,10*ROW('Hygiene Data'!H63))="","",OFFSET('Hygiene Data'!$H$14,0,10*ROW('Hygiene Data'!H63)))</f>
        <v/>
      </c>
    </row>
    <row r="70" x14ac:dyDescent="0.2">
      <c r="A70" s="59" t="str">
        <f ca="true">+IF(OFFSET('Water Data'!$B$1,0,10*ROW('Water Data'!B67))="","",OFFSET('Water Data'!$B$1,0,10*ROW('Water Data'!B67)))</f>
        <v/>
      </c>
      <c r="B70" s="59" t="str">
        <f ca="true">+IF(OFFSET('Water Data'!$A$3,0,10*ROW('Water Data'!A67))="","",OFFSET('Water Data'!$A$3,0,10*ROW('Water Data'!A67)))</f>
        <v/>
      </c>
      <c r="C70" s="59" t="str">
        <f ca="true">+IF(OFFSET('Water Data'!$C$3,0,10*ROW('Water Data'!C67))="","",OFFSET('Water Data'!$C$3,0,10*ROW('Water Data'!C67)))</f>
        <v/>
      </c>
      <c r="D70" s="250" t="e">
        <f ca="true">+IF(AND(ISNUMBER(OFFSET('Water Data'!$C$5,0,10*ROW('Water Data'!C64))),BS70="Yes"),100-OFFSET('Water Data'!$C$5,0,10*ROW('Water Data'!C64)),IF(AND(ISNUMBER(OFFSET('Water Data'!$C$5,0,10*ROW('Water Data'!C64))),BS70="No",ISNUMBER(OFFSET('Water Data'!$C$5,0,10*ROW('Water Data'!C64)))),CONCATENATE("[",ROUND(100-OFFSET('Water Data'!$C$5,0,10*ROW('Water Data'!C64)),0),"]"),IF(AND(ISNUMBER(OFFSET('Water Data'!$C$5,0,10*ROW('Water Data'!C64))),BS70="",ISNUMBER(OFFSET('Water Data'!$C$5,0,10*ROW('Water Data'!C64)))),100-OFFSET('Water Data'!$C$5,0,10*ROW('Water Data'!C64)),NA())))</f>
        <v>#N/A</v>
      </c>
      <c r="E70" s="250" t="e">
        <f ca="true">+IF(AND(ISNUMBER(OFFSET('Water Data'!$C$7,0,10*ROW('Water Data'!D64))),BT70="Yes"),OFFSET('Water Data'!$C$7,0,10*ROW('Water Data'!C64)),IF(AND(ISNUMBER(OFFSET('Water Data'!$C$7,0,10*ROW('Water Data'!C64))),BT70="No",ISNUMBER(OFFSET('Water Data'!$C$7,0,10*ROW('Water Data'!C64)))),CONCATENATE("[",ROUND(OFFSET('Water Data'!$C$7,0,10*ROW('Water Data'!C64)),0),"]"),IF(AND(ISNUMBER(OFFSET('Water Data'!$C$7,0,10*ROW('Water Data'!C64))),BT70="",ISNUMBER(OFFSET('Water Data'!$C$7,0,10*ROW('Water Data'!C64)))),OFFSET('Water Data'!$C$7,0,10*ROW('Water Data'!C64)),NA())))</f>
        <v>#N/A</v>
      </c>
      <c r="F70" s="250" t="e">
        <f ca="true">+IF(AND(ISNUMBER(OFFSET('Water Data'!$C$10,0,10*ROW('Water Data'!C64))),BU70="Yes"),OFFSET('Water Data'!$C$10,0,10*ROW('Water Data'!C64)),IF(AND(ISNUMBER(OFFSET('Water Data'!$C$10,0,10*ROW('Water Data'!C64))),BU70="No",ISNUMBER(OFFSET('Water Data'!$C$10,0,10*ROW('Water Data'!C64)))),CONCATENATE("[",ROUND(OFFSET('Water Data'!$C$10,0,10*ROW('Water Data'!C64)),0),"]"),IF(AND(ISNUMBER(OFFSET('Water Data'!$C$10,0,10*ROW('Water Data'!C64))),BU70="",ISNUMBER(OFFSET('Water Data'!$C$10,0,10*ROW('Water Data'!C64)))),OFFSET('Water Data'!$C$10,0,10*ROW('Water Data'!C64)),NA())))</f>
        <v>#N/A</v>
      </c>
      <c r="G70" s="250" t="e">
        <f ca="true">+IF(AND(ISNUMBER(OFFSET('Water Data'!$D$5,0,10*ROW('Water Data'!D64))),BV70="Yes"),100-OFFSET('Water Data'!$D$5,0,10*ROW('Water Data'!D64)),IF(AND(ISNUMBER(OFFSET('Water Data'!$D$5,0,10*ROW('Water Data'!D64))),BV70="No",ISNUMBER(OFFSET('Water Data'!$D$5,0,10*ROW('Water Data'!D64)))),CONCATENATE("[",ROUND(100-OFFSET('Water Data'!$D$5,0,10*ROW('Water Data'!D64)),0),"]"),IF(AND(ISNUMBER(OFFSET('Water Data'!$D$5,0,10*ROW('Water Data'!D64))),BV70="",ISNUMBER(OFFSET('Water Data'!$D$5,0,10*ROW('Water Data'!D64)))),100-OFFSET('Water Data'!$D$5,0,10*ROW('Water Data'!D64)),NA())))</f>
        <v>#N/A</v>
      </c>
      <c r="H70" s="250" t="e">
        <f ca="true">+IF(AND(ISNUMBER(OFFSET('Water Data'!$D$7,0,10*ROW('Water Data'!D64))),BW70="Yes"),OFFSET('Water Data'!$D$7,0,10*ROW('Water Data'!D64)),IF(AND(ISNUMBER(OFFSET('Water Data'!$D$7,0,10*ROW('Water Data'!D64))),BW70="No",ISNUMBER(OFFSET('Water Data'!$D$7,0,10*ROW('Water Data'!D64)))),CONCATENATE("[",ROUND(OFFSET('Water Data'!$C$7,0,10*ROW('Water Data'!D64)),0),"]"),IF(AND(ISNUMBER(OFFSET('Water Data'!$D$7,0,10*ROW('Water Data'!D64))),BW70="",ISNUMBER(OFFSET('Water Data'!$D$7,0,10*ROW('Water Data'!D64)))),OFFSET('Water Data'!$D$7,0,10*ROW('Water Data'!D64)),NA())))</f>
        <v>#N/A</v>
      </c>
      <c r="I70" s="250" t="e">
        <f ca="true">+IF(AND(ISNUMBER(OFFSET('Water Data'!$D$10,0,10*ROW('Water Data'!D64))),BX70="Yes"),OFFSET('Water Data'!$D$10,0,10*ROW('Water Data'!D64)),IF(AND(ISNUMBER(OFFSET('Water Data'!$D$10,0,10*ROW('Water Data'!D64))),BX70="No",ISNUMBER(OFFSET('Water Data'!$D$10,0,10*ROW('Water Data'!D64)))),CONCATENATE("[",ROUND(OFFSET('Water Data'!$D$10,0,10*ROW('Water Data'!D64)),0),"]"),IF(AND(ISNUMBER(OFFSET('Water Data'!$D$10,0,10*ROW('Water Data'!D64))),BX70="",ISNUMBER(OFFSET('Water Data'!$D$10,0,10*ROW('Water Data'!D64)))),OFFSET('Water Data'!$D$10,0,10*ROW('Water Data'!D64)),NA())))</f>
        <v>#N/A</v>
      </c>
      <c r="J70" s="250" t="e">
        <f ca="true">+IF(AND(ISNUMBER(OFFSET('Water Data'!$E$5,0,10*ROW('Water Data'!E64))),BY70="Yes"),100-OFFSET('Water Data'!$E$5,0,10*ROW('Water Data'!E64)),IF(AND(ISNUMBER(OFFSET('Water Data'!$E$5,0,10*ROW('Water Data'!E64))),BY70="No",ISNUMBER(OFFSET('Water Data'!$E$5,0,10*ROW('Water Data'!E64)))),CONCATENATE("[",ROUND(100-OFFSET('Water Data'!$E$5,0,10*ROW('Water Data'!E64)),0),"]"),IF(AND(ISNUMBER(OFFSET('Water Data'!$E$5,0,10*ROW('Water Data'!E64))),BY70="",ISNUMBER(OFFSET('Water Data'!$E$5,0,10*ROW('Water Data'!E64)))),100-OFFSET('Water Data'!$E$5,0,10*ROW('Water Data'!E64)),NA())))</f>
        <v>#N/A</v>
      </c>
      <c r="K70" s="250" t="e">
        <f ca="true">+IF(AND(ISNUMBER(OFFSET('Water Data'!$E$7,0,10*ROW('Water Data'!E64))),BZ70="Yes"),OFFSET('Water Data'!$E$7,0,10*ROW('Water Data'!E64)),IF(AND(ISNUMBER(OFFSET('Water Data'!$E$7,0,10*ROW('Water Data'!E64))),BZ70="No",ISNUMBER(OFFSET('Water Data'!$E$7,0,10*ROW('Water Data'!E64)))),CONCATENATE("[",ROUND(OFFSET('Water Data'!$E$7,0,10*ROW('Water Data'!E64)),0),"]"),IF(AND(ISNUMBER(OFFSET('Water Data'!$E$7,0,10*ROW('Water Data'!E64))),BZ70="",ISNUMBER(OFFSET('Water Data'!$E$7,0,10*ROW('Water Data'!E64)))),OFFSET('Water Data'!$E$7,0,10*ROW('Water Data'!E64)),NA())))</f>
        <v>#N/A</v>
      </c>
      <c r="L70" s="250" t="e">
        <f ca="true">+IF(AND(ISNUMBER(OFFSET('Water Data'!$E$10,0,10*ROW('Water Data'!E64))),CA70="Yes"),OFFSET('Water Data'!$E$10,0,10*ROW('Water Data'!E64)),IF(AND(ISNUMBER(OFFSET('Water Data'!$E$10,0,10*ROW('Water Data'!E64))),CA70="No",ISNUMBER(OFFSET('Water Data'!$E$10,0,10*ROW('Water Data'!E64)))),CONCATENATE("[",ROUND(OFFSET('Water Data'!$E$10,0,10*ROW('Water Data'!E64)),0),"]"),IF(AND(ISNUMBER(OFFSET('Water Data'!$E$10,0,10*ROW('Water Data'!E64))),CA70="",ISNUMBER(OFFSET('Water Data'!$E$10,0,10*ROW('Water Data'!E64)))),OFFSET('Water Data'!$E$10,0,10*ROW('Water Data'!E64)),NA())))</f>
        <v>#N/A</v>
      </c>
      <c r="M70" s="250" t="e">
        <f ca="true">+IF(AND(ISNUMBER(OFFSET('Water Data'!$F$5,0,10*ROW('Water Data'!F64))),CB70="Yes"),100-OFFSET('Water Data'!$F$5,0,10*ROW('Water Data'!F64)),IF(AND(ISNUMBER(OFFSET('Water Data'!$F$5,0,10*ROW('Water Data'!F64))),CB70="No",ISNUMBER(OFFSET('Water Data'!$F$5,0,10*ROW('Water Data'!F64)))),CONCATENATE("[",ROUND(100-OFFSET('Water Data'!$F$5,0,10*ROW('Water Data'!F64)),0),"]"),IF(AND(ISNUMBER(OFFSET('Water Data'!$F$5,0,10*ROW('Water Data'!F64))),CB70="",ISNUMBER(OFFSET('Water Data'!$F$5,0,10*ROW('Water Data'!F64)))),100-OFFSET('Water Data'!$F$5,0,10*ROW('Water Data'!F64)),NA())))</f>
        <v>#N/A</v>
      </c>
      <c r="N70" s="250" t="e">
        <f ca="true">+IF(AND(ISNUMBER(OFFSET('Water Data'!$F$7,0,10*ROW('Water Data'!F64))),CC70="Yes"),OFFSET('Water Data'!$F$7,0,10*ROW('Water Data'!F64)),IF(AND(ISNUMBER(OFFSET('Water Data'!$F$7,0,10*ROW('Water Data'!F64))),CC70="No",ISNUMBER(OFFSET('Water Data'!$F$7,0,10*ROW('Water Data'!F64)))),CONCATENATE("[",ROUND(OFFSET('Water Data'!$F$7,0,10*ROW('Water Data'!F64)),0),"]"),IF(AND(ISNUMBER(OFFSET('Water Data'!$F$7,0,10*ROW('Water Data'!F64))),CC70="",ISNUMBER(OFFSET('Water Data'!$F$7,0,10*ROW('Water Data'!F64)))),OFFSET('Water Data'!$F$7,0,10*ROW('Water Data'!F64)),NA())))</f>
        <v>#N/A</v>
      </c>
      <c r="O70" s="250" t="e">
        <f ca="true">+IF(AND(ISNUMBER(OFFSET('Water Data'!$F$10,0,10*ROW('Water Data'!F64))),CD70="Yes"),OFFSET('Water Data'!$F$10,0,10*ROW('Water Data'!F64)),IF(AND(ISNUMBER(OFFSET('Water Data'!$F$10,0,10*ROW('Water Data'!F64))),CD70="No",ISNUMBER(OFFSET('Water Data'!$F$10,0,10*ROW('Water Data'!F64)))),CONCATENATE("[",ROUND(OFFSET('Water Data'!$F$10,0,10*ROW('Water Data'!F64)),0),"]"),IF(AND(ISNUMBER(OFFSET('Water Data'!$F$10,0,10*ROW('Water Data'!F64))),CD70="",ISNUMBER(OFFSET('Water Data'!$F$10,0,10*ROW('Water Data'!F64)))),OFFSET('Water Data'!$F$10,0,10*ROW('Water Data'!F64)),NA())))</f>
        <v>#N/A</v>
      </c>
      <c r="P70" s="250" t="e">
        <f ca="true">+IF(AND(ISNUMBER(OFFSET('Water Data'!$G$5,0,10*ROW('Water Data'!G64))),CE70="Yes"),100-OFFSET('Water Data'!$G$5,0,10*ROW('Water Data'!G64)),IF(AND(ISNUMBER(OFFSET('Water Data'!$G$5,0,10*ROW('Water Data'!G64))),CE70="No",ISNUMBER(OFFSET('Water Data'!$G$5,0,10*ROW('Water Data'!G64)))),CONCATENATE("[",ROUND(100-OFFSET('Water Data'!$G$5,0,10*ROW('Water Data'!G64)),0),"]"),IF(AND(ISNUMBER(OFFSET('Water Data'!$G$5,0,10*ROW('Water Data'!G64))),CE70="",ISNUMBER(OFFSET('Water Data'!$G$5,0,10*ROW('Water Data'!G64)))),100-OFFSET('Water Data'!$G$5,0,10*ROW('Water Data'!G64)),NA())))</f>
        <v>#N/A</v>
      </c>
      <c r="Q70" s="250" t="e">
        <f ca="true">+IF(AND(ISNUMBER(OFFSET('Water Data'!$G$7,0,10*ROW('Water Data'!G64))),CF70="Yes"),OFFSET('Water Data'!$G$7,0,10*ROW('Water Data'!G64)),IF(AND(ISNUMBER(OFFSET('Water Data'!$G$7,0,10*ROW('Water Data'!G64))),CF70="No",ISNUMBER(OFFSET('Water Data'!$G$7,0,10*ROW('Water Data'!G64)))),CONCATENATE("[",ROUND(OFFSET('Water Data'!$G$7,0,10*ROW('Water Data'!G64)),0),"]"),IF(AND(ISNUMBER(OFFSET('Water Data'!$G$7,0,10*ROW('Water Data'!G64))),CF70="",ISNUMBER(OFFSET('Water Data'!$G$7,0,10*ROW('Water Data'!G64)))),OFFSET('Water Data'!$G$7,0,10*ROW('Water Data'!G64)),NA())))</f>
        <v>#N/A</v>
      </c>
      <c r="R70" s="250" t="e">
        <f ca="true">+IF(AND(ISNUMBER(OFFSET('Water Data'!$G$10,0,10*ROW('Water Data'!G64))),CG70="Yes"),OFFSET('Water Data'!$G$10,0,10*ROW('Water Data'!G64)),IF(AND(ISNUMBER(OFFSET('Water Data'!$G$10,0,10*ROW('Water Data'!G64))),CG70="No",ISNUMBER(OFFSET('Water Data'!$G$10,0,10*ROW('Water Data'!G64)))),CONCATENATE("[",ROUND(OFFSET('Water Data'!$G$10,0,10*ROW('Water Data'!G64)),0),"]"),IF(AND(ISNUMBER(OFFSET('Water Data'!$G$10,0,10*ROW('Water Data'!G64))),CG70="",ISNUMBER(OFFSET('Water Data'!$G$10,0,10*ROW('Water Data'!G64)))),OFFSET('Water Data'!$G$10,0,10*ROW('Water Data'!G64)),NA())))</f>
        <v>#N/A</v>
      </c>
      <c r="S70" s="250" t="e">
        <f ca="true">+IF(AND(ISNUMBER(OFFSET('Water Data'!$H$5,0,10*ROW('Water Data'!H64))),CH70="Yes"),100-OFFSET('Water Data'!$H$5,0,10*ROW('Water Data'!H64)),IF(AND(ISNUMBER(OFFSET('Water Data'!$H$5,0,10*ROW('Water Data'!H64))),CH70="No",ISNUMBER(OFFSET('Water Data'!$H$5,0,10*ROW('Water Data'!H64)))),CONCATENATE("[",ROUND(100-OFFSET('Water Data'!$H$5,0,10*ROW('Water Data'!H64)),0),"]"),IF(AND(ISNUMBER(OFFSET('Water Data'!$H$5,0,10*ROW('Water Data'!H64))),CH70="",ISNUMBER(OFFSET('Water Data'!$H$5,0,10*ROW('Water Data'!H64)))),100-OFFSET('Water Data'!$H$5,0,10*ROW('Water Data'!H64)),NA())))</f>
        <v>#N/A</v>
      </c>
      <c r="T70" s="250" t="e">
        <f ca="true">+IF(AND(ISNUMBER(OFFSET('Water Data'!$H$7,0,10*ROW('Water Data'!H64))),CI70="Yes"),OFFSET('Water Data'!$H$7,0,10*ROW('Water Data'!H64)),IF(AND(ISNUMBER(OFFSET('Water Data'!$H$7,0,10*ROW('Water Data'!H64))),CI70="No",ISNUMBER(OFFSET('Water Data'!$H$7,0,10*ROW('Water Data'!H64)))),CONCATENATE("[",ROUND(OFFSET('Water Data'!$H$7,0,10*ROW('Water Data'!H64)),0),"]"),IF(AND(ISNUMBER(OFFSET('Water Data'!$H$7,0,10*ROW('Water Data'!H64))),CI70="",ISNUMBER(OFFSET('Water Data'!$H$7,0,10*ROW('Water Data'!H64)))),OFFSET('Water Data'!$H$7,0,10*ROW('Water Data'!H64)),NA())))</f>
        <v>#N/A</v>
      </c>
      <c r="U70" s="250" t="e">
        <f ca="true">+IF(AND(ISNUMBER(OFFSET('Water Data'!$H$10,0,10*ROW('Water Data'!H64))),CJ70="Yes"),OFFSET('Water Data'!$H$10,0,10*ROW('Water Data'!H64)),IF(AND(ISNUMBER(OFFSET('Water Data'!$H$10,0,10*ROW('Water Data'!H64))),CJ70="No",ISNUMBER(OFFSET('Water Data'!$H$10,0,10*ROW('Water Data'!H64)))),CONCATENATE("[",ROUND(OFFSET('Water Data'!$H$10,0,10*ROW('Water Data'!H64)),0),"]"),IF(AND(ISNUMBER(OFFSET('Water Data'!$H$10,0,10*ROW('Water Data'!H64))),CJ70="",ISNUMBER(OFFSET('Water Data'!$H$10,0,10*ROW('Water Data'!H64)))),OFFSET('Water Data'!$H$10,0,10*ROW('Water Data'!H64)),NA())))</f>
        <v>#N/A</v>
      </c>
      <c r="V70" s="251" t="e">
        <f ca="true">+IF(AND(ISNUMBER(OFFSET('Sanitation Data'!$C$5,0,10*ROW('Sanitation Data'!C64))),CK70="Yes"),100-OFFSET('Sanitation Data'!$C$5,0,10*ROW('Sanitation Data'!C64)),IF(AND(ISNUMBER(OFFSET('Sanitation Data'!$C$5,0,10*ROW('Sanitation Data'!C64))),CK70="No",ISNUMBER(OFFSET('Sanitation Data'!$C$5,0,10*ROW('Sanitation Data'!C64)))),CONCATENATE("[",ROUND(100-OFFSET('Sanitation Data'!$C$5,0,10*ROW('Sanitation Data'!C64)),0),"]"),IF(AND(ISNUMBER(OFFSET('Sanitation Data'!$C$5,0,10*ROW('Sanitation Data'!C64))),CK70="",ISNUMBER(OFFSET('Sanitation Data'!$C$5,0,10*ROW('Sanitation Data'!C64)))),100-OFFSET('Sanitation Data'!$C$5,0,10*ROW('Sanitation Data'!C64)),NA())))</f>
        <v>#N/A</v>
      </c>
      <c r="W70" s="251" t="e">
        <f ca="true">+IF(AND(ISNUMBER(OFFSET('Sanitation Data'!$C$7,0,10*ROW('Sanitation Data'!C64))),CL70="Yes"),OFFSET('Sanitation Data'!$C$7,0,10*ROW('Sanitation Data'!C64)),IF(AND(ISNUMBER(OFFSET('Sanitation Data'!$C$7,0,10*ROW('Sanitation Data'!C64))),CL70="No",ISNUMBER(OFFSET('Sanitation Data'!$C$7,0,10*ROW('Sanitation Data'!C64)))),CONCATENATE("[",ROUND(OFFSET('Sanitation Data'!$C$7,0,10*ROW('Sanitation Data'!C64)),0),"]"),IF(AND(ISNUMBER(OFFSET('Sanitation Data'!$C$7,0,10*ROW('Sanitation Data'!C64))),CL70="",ISNUMBER(OFFSET('Sanitation Data'!$C$7,0,10*ROW('Sanitation Data'!C64)))),OFFSET('Sanitation Data'!$C$7,0,10*ROW('Sanitation Data'!C64)),NA())))</f>
        <v>#N/A</v>
      </c>
      <c r="X70" s="251" t="e">
        <f ca="true">+IF(AND(ISNUMBER(OFFSET('Sanitation Data'!$C$11,0,10*ROW('Sanitation Data'!C64))),CM70="Yes"),OFFSET('Sanitation Data'!$C$11,0,10*ROW('Sanitation Data'!C64)),IF(AND(ISNUMBER(OFFSET('Sanitation Data'!$C$11,0,10*ROW('Sanitation Data'!C64))),CM70="No",ISNUMBER(OFFSET('Sanitation Data'!$C$11,0,10*ROW('Sanitation Data'!C64)))),CONCATENATE("[",ROUND(OFFSET('Sanitation Data'!$C$11,0,10*ROW('Sanitation Data'!C64)),0),"]"),IF(AND(ISNUMBER(OFFSET('Sanitation Data'!$C$11,0,10*ROW('Sanitation Data'!C64))),CM70="",ISNUMBER(OFFSET('Sanitation Data'!$C$11,0,10*ROW('Sanitation Data'!C64)))),OFFSET('Sanitation Data'!$C$11,0,10*ROW('Sanitation Data'!C64)),NA())))</f>
        <v>#N/A</v>
      </c>
      <c r="Y70" s="251" t="e">
        <f ca="true">+IF(AND(ISNUMBER(OFFSET('Sanitation Data'!$C$12,0,10*ROW('Sanitation Data'!C64))),CN70="Yes"),OFFSET('Sanitation Data'!$C$12,0,10*ROW('Sanitation Data'!C64)),IF(AND(ISNUMBER(OFFSET('Sanitation Data'!$C$12,0,10*ROW('Sanitation Data'!C64))),CN70="No",ISNUMBER(OFFSET('Sanitation Data'!$C$12,0,10*ROW('Sanitation Data'!C64)))),CONCATENATE("[",ROUND(OFFSET('Sanitation Data'!$C$12,0,10*ROW('Sanitation Data'!C64)),0),"]"),IF(AND(ISNUMBER(OFFSET('Sanitation Data'!$C$12,0,10*ROW('Sanitation Data'!C64))),CN70="",ISNUMBER(OFFSET('Sanitation Data'!$C$12,0,10*ROW('Sanitation Data'!C64)))),OFFSET('Sanitation Data'!$C$12,0,10*ROW('Sanitation Data'!C64)),NA())))</f>
        <v>#N/A</v>
      </c>
      <c r="Z70" s="251" t="e">
        <f ca="true">+IF(AND(ISNUMBER(OFFSET('Sanitation Data'!$C$13,0,10*ROW('Sanitation Data'!C64))),CO70="Yes"),OFFSET('Sanitation Data'!$C$13,0,10*ROW('Sanitation Data'!C64)),IF(AND(ISNUMBER(OFFSET('Sanitation Data'!$C$13,0,10*ROW('Sanitation Data'!C64))),CO70="No",ISNUMBER(OFFSET('Sanitation Data'!$C$13,0,10*ROW('Sanitation Data'!C64)))),CONCATENATE("[",ROUND(OFFSET('Sanitation Data'!$C$13,0,10*ROW('Sanitation Data'!C64)),0),"]"),IF(AND(ISNUMBER(OFFSET('Sanitation Data'!$C$13,0,10*ROW('Sanitation Data'!C64))),CO70="",ISNUMBER(OFFSET('Sanitation Data'!$C$13,0,10*ROW('Sanitation Data'!C64)))),OFFSET('Sanitation Data'!$C$13,0,10*ROW('Sanitation Data'!C64)),NA())))</f>
        <v>#N/A</v>
      </c>
      <c r="AA70" s="251" t="e">
        <f ca="true">+IF(AND(ISNUMBER(OFFSET('Sanitation Data'!$D$5,0,10*ROW('Sanitation Data'!D64))),CP70="Yes"),100-OFFSET('Sanitation Data'!$D$5,0,10*ROW('Sanitation Data'!D64)),IF(AND(ISNUMBER(OFFSET('Sanitation Data'!$D$5,0,10*ROW('Sanitation Data'!D64))),CP70="No",ISNUMBER(OFFSET('Sanitation Data'!$D$5,0,10*ROW('Sanitation Data'!D64)))),CONCATENATE("[",ROUND(100-OFFSET('Sanitation Data'!$D$5,0,10*ROW('Sanitation Data'!D64)),0),"]"),IF(AND(ISNUMBER(OFFSET('Sanitation Data'!$D$5,0,10*ROW('Sanitation Data'!D64))),CP70="",ISNUMBER(OFFSET('Sanitation Data'!$D$5,0,10*ROW('Sanitation Data'!D64)))),100-OFFSET('Sanitation Data'!$D$5,0,10*ROW('Sanitation Data'!D64)),NA())))</f>
        <v>#N/A</v>
      </c>
      <c r="AB70" s="251" t="e">
        <f ca="true">+IF(AND(ISNUMBER(OFFSET('Sanitation Data'!$D$7,0,10*ROW('Sanitation Data'!D64))),CQ70="Yes"),OFFSET('Sanitation Data'!$D$7,0,10*ROW('Sanitation Data'!G64)),IF(AND(ISNUMBER(OFFSET('Sanitation Data'!$D$7,0,10*ROW('Sanitation Data'!D64))),CQ70="No",ISNUMBER(OFFSET('Sanitation Data'!$D$7,0,10*ROW('Sanitation Data'!D64)))),CONCATENATE("[",ROUND(OFFSET('Sanitation Data'!$D$7,0,10*ROW('Sanitation Data'!D64)),0),"]"),IF(AND(ISNUMBER(OFFSET('Sanitation Data'!$D$7,0,10*ROW('Sanitation Data'!D64))),CQ70="",ISNUMBER(OFFSET('Sanitation Data'!$D$7,0,10*ROW('Sanitation Data'!D64)))),OFFSET('Sanitation Data'!$D$7,0,10*ROW('Sanitation Data'!D64)),NA())))</f>
        <v>#N/A</v>
      </c>
      <c r="AC70" s="251" t="e">
        <f ca="true">+IF(AND(ISNUMBER(OFFSET('Sanitation Data'!$D$11,0,10*ROW('Sanitation Data'!D64))),CR70="Yes"),OFFSET('Sanitation Data'!$D$11,0,10*ROW('Sanitation Data'!D64)),IF(AND(ISNUMBER(OFFSET('Sanitation Data'!$D$11,0,10*ROW('Sanitation Data'!D64))),CR70="No",ISNUMBER(OFFSET('Sanitation Data'!$D$11,0,10*ROW('Sanitation Data'!D64)))),CONCATENATE("[",ROUND(OFFSET('Sanitation Data'!$D$11,0,10*ROW('Sanitation Data'!D64)),0),"]"),IF(AND(ISNUMBER(OFFSET('Sanitation Data'!$D$11,0,10*ROW('Sanitation Data'!D64))),CR70="",ISNUMBER(OFFSET('Sanitation Data'!$D$11,0,10*ROW('Sanitation Data'!D64)))),OFFSET('Sanitation Data'!$D$11,0,10*ROW('Sanitation Data'!D64)),NA())))</f>
        <v>#N/A</v>
      </c>
      <c r="AD70" s="251" t="e">
        <f ca="true">+IF(AND(ISNUMBER(OFFSET('Sanitation Data'!$D$12,0,10*ROW('Sanitation Data'!D64))),CS70="Yes"),OFFSET('Sanitation Data'!$D$12,0,10*ROW('Sanitation Data'!D64)),IF(AND(ISNUMBER(OFFSET('Sanitation Data'!$D$12,0,10*ROW('Sanitation Data'!D64))),CS70="No",ISNUMBER(OFFSET('Sanitation Data'!$D$12,0,10*ROW('Sanitation Data'!D64)))),CONCATENATE("[",ROUND(OFFSET('Sanitation Data'!$D$12,0,10*ROW('Sanitation Data'!D64)),0),"]"),IF(AND(ISNUMBER(OFFSET('Sanitation Data'!$D$12,0,10*ROW('Sanitation Data'!D64))),CS70="",ISNUMBER(OFFSET('Sanitation Data'!$D$12,0,10*ROW('Sanitation Data'!D64)))),OFFSET('Sanitation Data'!$D$12,0,10*ROW('Sanitation Data'!D64)),NA())))</f>
        <v>#N/A</v>
      </c>
      <c r="AE70" s="251" t="e">
        <f ca="true">+IF(AND(ISNUMBER(OFFSET('Sanitation Data'!$D$13,0,10*ROW('Sanitation Data'!D64))),CT70="Yes"),OFFSET('Sanitation Data'!$D$13,0,10*ROW('Sanitation Data'!D64)),IF(AND(ISNUMBER(OFFSET('Sanitation Data'!$D$13,0,10*ROW('Sanitation Data'!D64))),CT70="No",ISNUMBER(OFFSET('Sanitation Data'!$D$13,0,10*ROW('Sanitation Data'!D64)))),CONCATENATE("[",ROUND(OFFSET('Sanitation Data'!$D$13,0,10*ROW('Sanitation Data'!D64)),0),"]"),IF(AND(ISNUMBER(OFFSET('Sanitation Data'!$D$13,0,10*ROW('Sanitation Data'!D64))),CT70="",ISNUMBER(OFFSET('Sanitation Data'!$D$13,0,10*ROW('Sanitation Data'!D64)))),OFFSET('Sanitation Data'!$D$13,0,10*ROW('Sanitation Data'!D64)),NA())))</f>
        <v>#N/A</v>
      </c>
      <c r="AF70" s="251" t="e">
        <f ca="true">+IF(AND(ISNUMBER(OFFSET('Sanitation Data'!$E$5,0,10*ROW('Sanitation Data'!E64))),CU70="Yes"),100-OFFSET('Sanitation Data'!$E$5,0,10*ROW('Sanitation Data'!E64)),IF(AND(ISNUMBER(OFFSET('Sanitation Data'!$E$5,0,10*ROW('Sanitation Data'!E64))),CU70="No",ISNUMBER(OFFSET('Sanitation Data'!$E$5,0,10*ROW('Sanitation Data'!E64)))),CONCATENATE("[",ROUND(100-OFFSET('Sanitation Data'!$E$5,0,10*ROW('Sanitation Data'!E64)),0),"]"),IF(AND(ISNUMBER(OFFSET('Sanitation Data'!$E$5,0,10*ROW('Sanitation Data'!E64))),CU70="",ISNUMBER(OFFSET('Sanitation Data'!$E$5,0,10*ROW('Sanitation Data'!E64)))),100-OFFSET('Sanitation Data'!$E$5,0,10*ROW('Sanitation Data'!E64)),NA())))</f>
        <v>#N/A</v>
      </c>
      <c r="AG70" s="251" t="e">
        <f ca="true">+IF(AND(ISNUMBER(OFFSET('Sanitation Data'!$E$7,0,10*ROW('Sanitation Data'!E64))),CV70="Yes"),OFFSET('Sanitation Data'!$E$7,0,10*ROW('Sanitation Data'!E64)),IF(AND(ISNUMBER(OFFSET('Sanitation Data'!$E$7,0,10*ROW('Sanitation Data'!E64))),CV70="No",ISNUMBER(OFFSET('Sanitation Data'!$E$7,0,10*ROW('Sanitation Data'!E64)))),CONCATENATE("[",ROUND(OFFSET('Sanitation Data'!$E$7,0,10*ROW('Sanitation Data'!E64)),0),"]"),IF(AND(ISNUMBER(OFFSET('Sanitation Data'!$E$7,0,10*ROW('Sanitation Data'!E64))),CV70="",ISNUMBER(OFFSET('Sanitation Data'!$E$7,0,10*ROW('Sanitation Data'!E64)))),OFFSET('Sanitation Data'!$E$7,0,10*ROW('Sanitation Data'!E64)),NA())))</f>
        <v>#N/A</v>
      </c>
      <c r="AH70" s="251" t="e">
        <f ca="true">+IF(AND(ISNUMBER(OFFSET('Sanitation Data'!$E$11,0,10*ROW('Sanitation Data'!E64))),CW70="Yes"),OFFSET('Sanitation Data'!$E$11,0,10*ROW('Sanitation Data'!E64)),IF(AND(ISNUMBER(OFFSET('Sanitation Data'!$E$11,0,10*ROW('Sanitation Data'!E64))),CW70="No",ISNUMBER(OFFSET('Sanitation Data'!$E$11,0,10*ROW('Sanitation Data'!E64)))),CONCATENATE("[",ROUND(OFFSET('Sanitation Data'!$E$11,0,10*ROW('Sanitation Data'!E64)),0),"]"),IF(AND(ISNUMBER(OFFSET('Sanitation Data'!$E$11,0,10*ROW('Sanitation Data'!E64))),CW70="",ISNUMBER(OFFSET('Sanitation Data'!$E$11,0,10*ROW('Sanitation Data'!E64)))),OFFSET('Sanitation Data'!$E$11,0,10*ROW('Sanitation Data'!E64)),NA())))</f>
        <v>#N/A</v>
      </c>
      <c r="AI70" s="251" t="e">
        <f ca="true">+IF(AND(ISNUMBER(OFFSET('Sanitation Data'!$E$12,0,10*ROW('Sanitation Data'!E64))),CX70="Yes"),OFFSET('Sanitation Data'!$E$12,0,10*ROW('Sanitation Data'!E64)),IF(AND(ISNUMBER(OFFSET('Sanitation Data'!$E$12,0,10*ROW('Sanitation Data'!E64))),CX70="No",ISNUMBER(OFFSET('Sanitation Data'!$E$12,0,10*ROW('Sanitation Data'!E64)))),CONCATENATE("[",ROUND(OFFSET('Sanitation Data'!$E$12,0,10*ROW('Sanitation Data'!E64)),0),"]"),IF(AND(ISNUMBER(OFFSET('Sanitation Data'!$E$12,0,10*ROW('Sanitation Data'!E64))),CX70="",ISNUMBER(OFFSET('Sanitation Data'!$E$12,0,10*ROW('Sanitation Data'!E64)))),OFFSET('Sanitation Data'!$E$12,0,10*ROW('Sanitation Data'!E64)),NA())))</f>
        <v>#N/A</v>
      </c>
      <c r="AJ70" s="251" t="e">
        <f ca="true">+IF(AND(ISNUMBER(OFFSET('Sanitation Data'!$E$13,0,10*ROW('Sanitation Data'!E64))),CY70="Yes"),OFFSET('Sanitation Data'!$E$13,0,10*ROW('Sanitation Data'!E64)),IF(AND(ISNUMBER(OFFSET('Sanitation Data'!$E$13,0,10*ROW('Sanitation Data'!E64))),CY70="No",ISNUMBER(OFFSET('Sanitation Data'!$E$13,0,10*ROW('Sanitation Data'!E64)))),CONCATENATE("[",ROUND(OFFSET('Sanitation Data'!$E$13,0,10*ROW('Sanitation Data'!E64)),0),"]"),IF(AND(ISNUMBER(OFFSET('Sanitation Data'!$E$13,0,10*ROW('Sanitation Data'!E64))),CY70="",ISNUMBER(OFFSET('Sanitation Data'!$E$13,0,10*ROW('Sanitation Data'!E64)))),OFFSET('Sanitation Data'!$E$13,0,10*ROW('Sanitation Data'!E64)),NA())))</f>
        <v>#N/A</v>
      </c>
      <c r="AK70" s="251" t="e">
        <f ca="true">+IF(AND(ISNUMBER(OFFSET('Sanitation Data'!$F$5,0,10*ROW('Sanitation Data'!F64))),CZ70="Yes"),100-OFFSET('Sanitation Data'!$F$5,0,10*ROW('Sanitation Data'!F64)),IF(AND(ISNUMBER(OFFSET('Sanitation Data'!$F$5,0,10*ROW('Sanitation Data'!F64))),CZ70="No",ISNUMBER(OFFSET('Sanitation Data'!$F$5,0,10*ROW('Sanitation Data'!F64)))),CONCATENATE("[",ROUND(100-OFFSET('Sanitation Data'!$F$5,0,10*ROW('Sanitation Data'!F64)),0),"]"),IF(AND(ISNUMBER(OFFSET('Sanitation Data'!$F$5,0,10*ROW('Sanitation Data'!F64))),CZ70="",ISNUMBER(OFFSET('Sanitation Data'!$F$5,0,10*ROW('Sanitation Data'!F64)))),100-OFFSET('Sanitation Data'!$F$5,0,10*ROW('Sanitation Data'!F64)),NA())))</f>
        <v>#N/A</v>
      </c>
      <c r="AL70" s="251" t="e">
        <f ca="true">+IF(AND(ISNUMBER(OFFSET('Sanitation Data'!$F$7,0,10*ROW('Sanitation Data'!F64))),DA70="Yes"),OFFSET('Sanitation Data'!$F$7,0,10*ROW('Sanitation Data'!F64)),IF(AND(ISNUMBER(OFFSET('Sanitation Data'!$F$7,0,10*ROW('Sanitation Data'!F64))),DA70="No",ISNUMBER(OFFSET('Sanitation Data'!$F$7,0,10*ROW('Sanitation Data'!F64)))),CONCATENATE("[",ROUND(OFFSET('Sanitation Data'!$F$7,0,10*ROW('Sanitation Data'!F64)),0),"]"),IF(AND(ISNUMBER(OFFSET('Sanitation Data'!$F$7,0,10*ROW('Sanitation Data'!F64))),DA70="",ISNUMBER(OFFSET('Sanitation Data'!$F$7,0,10*ROW('Sanitation Data'!F64)))),OFFSET('Sanitation Data'!$F$7,0,10*ROW('Sanitation Data'!F64)),NA())))</f>
        <v>#N/A</v>
      </c>
      <c r="AM70" s="251" t="e">
        <f ca="true">+IF(AND(ISNUMBER(OFFSET('Sanitation Data'!$F$11,0,10*ROW('Sanitation Data'!F64))),DB70="Yes"),OFFSET('Sanitation Data'!$F$11,0,10*ROW('Sanitation Data'!F64)),IF(AND(ISNUMBER(OFFSET('Sanitation Data'!$F$11,0,10*ROW('Sanitation Data'!F64))),DB70="No",ISNUMBER(OFFSET('Sanitation Data'!$F$11,0,10*ROW('Sanitation Data'!F64)))),CONCATENATE("[",ROUND(OFFSET('Sanitation Data'!$F$11,0,10*ROW('Sanitation Data'!F64)),0),"]"),IF(AND(ISNUMBER(OFFSET('Sanitation Data'!$F$11,0,10*ROW('Sanitation Data'!F64))),DB70="",ISNUMBER(OFFSET('Sanitation Data'!$F$11,0,10*ROW('Sanitation Data'!F64)))),OFFSET('Sanitation Data'!$F$11,0,10*ROW('Sanitation Data'!F64)),NA())))</f>
        <v>#N/A</v>
      </c>
      <c r="AN70" s="251" t="e">
        <f ca="true">+IF(AND(ISNUMBER(OFFSET('Sanitation Data'!$F$12,0,10*ROW('Sanitation Data'!F64))),DC70="Yes"),OFFSET('Sanitation Data'!$F$12,0,10*ROW('Sanitation Data'!F64)),IF(AND(ISNUMBER(OFFSET('Sanitation Data'!$F$12,0,10*ROW('Sanitation Data'!F64))),DC70="No",ISNUMBER(OFFSET('Sanitation Data'!$F$12,0,10*ROW('Sanitation Data'!F64)))),CONCATENATE("[",ROUND(OFFSET('Sanitation Data'!$F$12,0,10*ROW('Sanitation Data'!F64)),0),"]"),IF(AND(ISNUMBER(OFFSET('Sanitation Data'!$F$12,0,10*ROW('Sanitation Data'!F64))),DC70="",ISNUMBER(OFFSET('Sanitation Data'!$F$12,0,10*ROW('Sanitation Data'!F64)))),OFFSET('Sanitation Data'!$F$12,0,10*ROW('Sanitation Data'!F64)),NA())))</f>
        <v>#N/A</v>
      </c>
      <c r="AO70" s="251" t="e">
        <f ca="true">+IF(AND(ISNUMBER(OFFSET('Sanitation Data'!$F$13,0,10*ROW('Sanitation Data'!F64))),DD70="Yes"),OFFSET('Sanitation Data'!$F$13,0,10*ROW('Sanitation Data'!F64)),IF(AND(ISNUMBER(OFFSET('Sanitation Data'!$F$13,0,10*ROW('Sanitation Data'!F64))),DD70="No",ISNUMBER(OFFSET('Sanitation Data'!$F$13,0,10*ROW('Sanitation Data'!F64)))),CONCATENATE("[",ROUND(OFFSET('Sanitation Data'!$F$13,0,10*ROW('Sanitation Data'!F64)),0),"]"),IF(AND(ISNUMBER(OFFSET('Sanitation Data'!$F$13,0,10*ROW('Sanitation Data'!F64))),DD70="",ISNUMBER(OFFSET('Sanitation Data'!$F$13,0,10*ROW('Sanitation Data'!F64)))),OFFSET('Sanitation Data'!$F$13,0,10*ROW('Sanitation Data'!F64)),NA())))</f>
        <v>#N/A</v>
      </c>
      <c r="AP70" s="251" t="e">
        <f ca="true">+IF(AND(ISNUMBER(OFFSET('Sanitation Data'!$G$5,0,10*ROW('Sanitation Data'!G64))),DE70="Yes"),100-OFFSET('Sanitation Data'!$G$5,0,10*ROW('Sanitation Data'!G64)),IF(AND(ISNUMBER(OFFSET('Sanitation Data'!$G$5,0,10*ROW('Sanitation Data'!G64))),DE70="No",ISNUMBER(OFFSET('Sanitation Data'!$G$5,0,10*ROW('Sanitation Data'!G64)))),CONCATENATE("[",ROUND(100-OFFSET('Sanitation Data'!$G$5,0,10*ROW('Sanitation Data'!G64)),0),"]"),IF(AND(ISNUMBER(OFFSET('Sanitation Data'!$G$5,0,10*ROW('Sanitation Data'!G64))),DE70="",ISNUMBER(OFFSET('Sanitation Data'!$G$5,0,10*ROW('Sanitation Data'!G64)))),100-OFFSET('Sanitation Data'!$G$5,0,10*ROW('Sanitation Data'!G64)),NA())))</f>
        <v>#N/A</v>
      </c>
      <c r="AQ70" s="251" t="e">
        <f ca="true">+IF(AND(ISNUMBER(OFFSET('Sanitation Data'!$G$7,0,10*ROW('Sanitation Data'!G64))),DF70="Yes"),OFFSET('Sanitation Data'!$G$7,0,10*ROW('Sanitation Data'!G64)),IF(AND(ISNUMBER(OFFSET('Sanitation Data'!$G$7,0,10*ROW('Sanitation Data'!G64))),DF70="No",ISNUMBER(OFFSET('Sanitation Data'!$G$7,0,10*ROW('Sanitation Data'!G64)))),CONCATENATE("[",ROUND(OFFSET('Sanitation Data'!$G$7,0,10*ROW('Sanitation Data'!G64)),0),"]"),IF(AND(ISNUMBER(OFFSET('Sanitation Data'!$G$7,0,10*ROW('Sanitation Data'!G64))),DF70="",ISNUMBER(OFFSET('Sanitation Data'!$G$7,0,10*ROW('Sanitation Data'!G64)))),OFFSET('Sanitation Data'!$G$7,0,10*ROW('Sanitation Data'!G64)),NA())))</f>
        <v>#N/A</v>
      </c>
      <c r="AR70" s="251" t="e">
        <f ca="true">+IF(AND(ISNUMBER(OFFSET('Sanitation Data'!$G$11,0,10*ROW('Sanitation Data'!G64))),DG70="Yes"),OFFSET('Sanitation Data'!$G$11,0,10*ROW('Sanitation Data'!G64)),IF(AND(ISNUMBER(OFFSET('Sanitation Data'!$G$11,0,10*ROW('Sanitation Data'!G64))),DG70="No",ISNUMBER(OFFSET('Sanitation Data'!$G$11,0,10*ROW('Sanitation Data'!G64)))),CONCATENATE("[",ROUND(OFFSET('Sanitation Data'!$G$11,0,10*ROW('Sanitation Data'!G64)),0),"]"),IF(AND(ISNUMBER(OFFSET('Sanitation Data'!$G$11,0,10*ROW('Sanitation Data'!G64))),DG70="",ISNUMBER(OFFSET('Sanitation Data'!$G$11,0,10*ROW('Sanitation Data'!G64)))),OFFSET('Sanitation Data'!$G$11,0,10*ROW('Sanitation Data'!G64)),NA())))</f>
        <v>#N/A</v>
      </c>
      <c r="AS70" s="251" t="e">
        <f ca="true">+IF(AND(ISNUMBER(OFFSET('Sanitation Data'!$G$12,0,10*ROW('Sanitation Data'!G64))),DH70="Yes"),OFFSET('Sanitation Data'!$G$12,0,10*ROW('Sanitation Data'!G64)),IF(AND(ISNUMBER(OFFSET('Sanitation Data'!$G$12,0,10*ROW('Sanitation Data'!G64))),DH70="No",ISNUMBER(OFFSET('Sanitation Data'!$G$12,0,10*ROW('Sanitation Data'!G64)))),CONCATENATE("[",ROUND(OFFSET('Sanitation Data'!$G$12,0,10*ROW('Sanitation Data'!G64)),0),"]"),IF(AND(ISNUMBER(OFFSET('Sanitation Data'!$G$12,0,10*ROW('Sanitation Data'!G64))),DH70="",ISNUMBER(OFFSET('Sanitation Data'!$G$12,0,10*ROW('Sanitation Data'!G64)))),OFFSET('Sanitation Data'!$G$12,0,10*ROW('Sanitation Data'!G64)),NA())))</f>
        <v>#N/A</v>
      </c>
      <c r="AT70" s="251" t="e">
        <f ca="true">+IF(AND(ISNUMBER(OFFSET('Sanitation Data'!$G$13,0,10*ROW('Sanitation Data'!G64))),DI70="Yes"),OFFSET('Sanitation Data'!$G$13,0,10*ROW('Sanitation Data'!G64)),IF(AND(ISNUMBER(OFFSET('Sanitation Data'!$G$13,0,10*ROW('Sanitation Data'!G64))),DI70="No",ISNUMBER(OFFSET('Sanitation Data'!$G$13,0,10*ROW('Sanitation Data'!G64)))),CONCATENATE("[",ROUND(OFFSET('Sanitation Data'!$G$13,0,10*ROW('Sanitation Data'!G64)),0),"]"),IF(AND(ISNUMBER(OFFSET('Sanitation Data'!$G$13,0,10*ROW('Sanitation Data'!G64))),DI70="",ISNUMBER(OFFSET('Sanitation Data'!$G$13,0,10*ROW('Sanitation Data'!G64)))),OFFSET('Sanitation Data'!$G$13,0,10*ROW('Sanitation Data'!G64)),NA())))</f>
        <v>#N/A</v>
      </c>
      <c r="AU70" s="251" t="e">
        <f ca="true">+IF(AND(ISNUMBER(OFFSET('Sanitation Data'!$H$5,0,10*ROW('Sanitation Data'!H64))),DJ70="Yes"),100-OFFSET('Sanitation Data'!$H$5,0,10*ROW('Sanitation Data'!H64)),IF(AND(ISNUMBER(OFFSET('Sanitation Data'!$H$5,0,10*ROW('Sanitation Data'!H64))),DJ70="No",ISNUMBER(OFFSET('Sanitation Data'!$H$5,0,10*ROW('Sanitation Data'!H64)))),CONCATENATE("[",ROUND(100-OFFSET('Sanitation Data'!$H$5,0,10*ROW('Sanitation Data'!H64)),0),"]"),IF(AND(ISNUMBER(OFFSET('Sanitation Data'!$H$5,0,10*ROW('Sanitation Data'!H64))),DJ70="",ISNUMBER(OFFSET('Sanitation Data'!$H$5,0,10*ROW('Sanitation Data'!H64)))),100-OFFSET('Sanitation Data'!$H$5,0,10*ROW('Sanitation Data'!H64)),NA())))</f>
        <v>#N/A</v>
      </c>
      <c r="AV70" s="251" t="e">
        <f ca="true">+IF(AND(ISNUMBER(OFFSET('Sanitation Data'!$H$7,0,10*ROW('Sanitation Data'!H64))),DK70="Yes"),OFFSET('Sanitation Data'!$H$7,0,10*ROW('Sanitation Data'!H64)),IF(AND(ISNUMBER(OFFSET('Sanitation Data'!$H$7,0,10*ROW('Sanitation Data'!H64))),DK70="No",ISNUMBER(OFFSET('Sanitation Data'!$H$7,0,10*ROW('Sanitation Data'!H64)))),CONCATENATE("[",ROUND(OFFSET('Sanitation Data'!$H$7,0,10*ROW('Sanitation Data'!H64)),0),"]"),IF(AND(ISNUMBER(OFFSET('Sanitation Data'!$H$7,0,10*ROW('Sanitation Data'!H64))),DK70="",ISNUMBER(OFFSET('Sanitation Data'!$H$7,0,10*ROW('Sanitation Data'!H64)))),OFFSET('Sanitation Data'!$H$7,0,10*ROW('Sanitation Data'!H64)),NA())))</f>
        <v>#N/A</v>
      </c>
      <c r="AW70" s="251" t="e">
        <f ca="true">+IF(AND(ISNUMBER(OFFSET('Sanitation Data'!$H$11,0,10*ROW('Sanitation Data'!H64))),DL70="Yes"),OFFSET('Sanitation Data'!$H$11,0,10*ROW('Sanitation Data'!H64)),IF(AND(ISNUMBER(OFFSET('Sanitation Data'!$H$11,0,10*ROW('Sanitation Data'!H64))),DL70="No",ISNUMBER(OFFSET('Sanitation Data'!$H$11,0,10*ROW('Sanitation Data'!H64)))),CONCATENATE("[",ROUND(OFFSET('Sanitation Data'!$H$11,0,10*ROW('Sanitation Data'!H64)),0),"]"),IF(AND(ISNUMBER(OFFSET('Sanitation Data'!$H$11,0,10*ROW('Sanitation Data'!H64))),DL70="",ISNUMBER(OFFSET('Sanitation Data'!$H$11,0,10*ROW('Sanitation Data'!H64)))),OFFSET('Sanitation Data'!$H$11,0,10*ROW('Sanitation Data'!H64)),NA())))</f>
        <v>#N/A</v>
      </c>
      <c r="AX70" s="251" t="e">
        <f ca="true">+IF(AND(ISNUMBER(OFFSET('Sanitation Data'!$H$12,0,10*ROW('Sanitation Data'!H64))),DM70="Yes"),OFFSET('Sanitation Data'!$H$12,0,10*ROW('Sanitation Data'!H64)),IF(AND(ISNUMBER(OFFSET('Sanitation Data'!$H$12,0,10*ROW('Sanitation Data'!H64))),DM70="No",ISNUMBER(OFFSET('Sanitation Data'!$H$12,0,10*ROW('Sanitation Data'!H64)))),CONCATENATE("[",ROUND(OFFSET('Sanitation Data'!$H$12,0,10*ROW('Sanitation Data'!H64)),0),"]"),IF(AND(ISNUMBER(OFFSET('Sanitation Data'!$H$12,0,10*ROW('Sanitation Data'!H64))),DM70="",ISNUMBER(OFFSET('Sanitation Data'!$H$12,0,10*ROW('Sanitation Data'!H64)))),OFFSET('Sanitation Data'!$H$12,0,10*ROW('Sanitation Data'!H64)),NA())))</f>
        <v>#N/A</v>
      </c>
      <c r="AY70" s="251" t="e">
        <f ca="true">+IF(AND(ISNUMBER(OFFSET('Sanitation Data'!$H$13,0,10*ROW('Sanitation Data'!H64))),DN70="Yes"),OFFSET('Sanitation Data'!$H$13,0,10*ROW('Sanitation Data'!H64)),IF(AND(ISNUMBER(OFFSET('Sanitation Data'!$H$13,0,10*ROW('Sanitation Data'!H64))),DN70="No",ISNUMBER(OFFSET('Sanitation Data'!$H$13,0,10*ROW('Sanitation Data'!H64)))),CONCATENATE("[",ROUND(OFFSET('Sanitation Data'!$H$13,0,10*ROW('Sanitation Data'!H64)),0),"]"),IF(AND(ISNUMBER(OFFSET('Sanitation Data'!$H$13,0,10*ROW('Sanitation Data'!H64))),DN70="",ISNUMBER(OFFSET('Sanitation Data'!$H$13,0,10*ROW('Sanitation Data'!H64)))),OFFSET('Sanitation Data'!$H$13,0,10*ROW('Sanitation Data'!H64)),NA())))</f>
        <v>#N/A</v>
      </c>
      <c r="AZ70" s="252" t="e">
        <f ca="true">+IF(AND(ISNUMBER(OFFSET('Hygiene Data'!$C$6,0,10*ROW('Hygiene Data'!C64))),DO70="Yes"),OFFSET('Hygiene Data'!$C$6,0,10*ROW('Hygiene Data'!C64)),IF(AND(ISNUMBER(OFFSET('Hygiene Data'!$C$6,0,10*ROW('Hygiene Data'!C64))),DO70="No",ISNUMBER(OFFSET('Hygiene Data'!$C$6,0,10*ROW('Hygiene Data'!C64)))),CONCATENATE("[",ROUND(OFFSET('Hygiene Data'!$C$6,0,10*ROW('Hygiene Data'!C64)),0),"]"),IF(AND(ISNUMBER(OFFSET('Hygiene Data'!$C$6,0,10*ROW('Hygiene Data'!C64))),DO70="",ISNUMBER(OFFSET('Hygiene Data'!$C$6,0,10*ROW('Hygiene Data'!C64)))),OFFSET('Hygiene Data'!$C$6,0,10*ROW('Hygiene Data'!C64)),NA())))</f>
        <v>#N/A</v>
      </c>
      <c r="BA70" s="252" t="e">
        <f ca="true">+IF(AND(ISNUMBER(OFFSET('Hygiene Data'!$C$8,0,10*ROW('Hygiene Data'!C64))),DP70="Yes"),OFFSET('Hygiene Data'!$C$8,0,10*ROW('Hygiene Data'!C64)),IF(AND(ISNUMBER(OFFSET('Hygiene Data'!$C$8,0,10*ROW('Hygiene Data'!C64))),DP70="No",ISNUMBER(OFFSET('Hygiene Data'!$C$8,0,10*ROW('Hygiene Data'!C64)))),CONCATENATE("[",ROUND(OFFSET('Hygiene Data'!$C$8,0,10*ROW('Hygiene Data'!C64)),0),"]"),IF(AND(ISNUMBER(OFFSET('Hygiene Data'!$C$8,0,10*ROW('Hygiene Data'!C64))),DP70="",ISNUMBER(OFFSET('Hygiene Data'!$C$8,0,10*ROW('Hygiene Data'!C64)))),OFFSET('Hygiene Data'!$C$8,0,10*ROW('Hygiene Data'!C64)),NA())))</f>
        <v>#N/A</v>
      </c>
      <c r="BB70" s="252" t="e">
        <f ca="true">+IF(AND(ISNUMBER(OFFSET('Hygiene Data'!$C$10,0,10*ROW('Hygiene Data'!C64))),DQ70="Yes"),OFFSET('Hygiene Data'!$C$10,0,10*ROW('Hygiene Data'!C64)),IF(AND(ISNUMBER(OFFSET('Hygiene Data'!$C$10,0,10*ROW('Hygiene Data'!C64))),DQ70="No",ISNUMBER(OFFSET('Hygiene Data'!$C$10,0,10*ROW('Hygiene Data'!C64)))),CONCATENATE("[",ROUND(OFFSET('Hygiene Data'!$C$10,0,10*ROW('Hygiene Data'!C64)),0),"]"),IF(AND(ISNUMBER(OFFSET('Hygiene Data'!$C$10,0,10*ROW('Hygiene Data'!C64))),DQ70="",ISNUMBER(OFFSET('Hygiene Data'!$C$10,0,10*ROW('Hygiene Data'!C64)))),OFFSET('Hygiene Data'!$C$10,0,10*ROW('Hygiene Data'!C64)),NA())))</f>
        <v>#N/A</v>
      </c>
      <c r="BC70" s="252" t="e">
        <f ca="true">+IF(AND(ISNUMBER(OFFSET('Hygiene Data'!$D$6,0,10*ROW('Hygiene Data'!D64))),DR70="Yes"),OFFSET('Hygiene Data'!$D$6,0,10*ROW('Hygiene Data'!D64)),IF(AND(ISNUMBER(OFFSET('Hygiene Data'!$D$6,0,10*ROW('Hygiene Data'!D64))),DR70="No",ISNUMBER(OFFSET('Hygiene Data'!$D$6,0,10*ROW('Hygiene Data'!D64)))),CONCATENATE("[",ROUND(OFFSET('Hygiene Data'!$D$6,0,10*ROW('Hygiene Data'!D64)),0),"]"),IF(AND(ISNUMBER(OFFSET('Hygiene Data'!$D$6,0,10*ROW('Hygiene Data'!D64))),DR70="",ISNUMBER(OFFSET('Hygiene Data'!$D$6,0,10*ROW('Hygiene Data'!D64)))),OFFSET('Hygiene Data'!$D$6,0,10*ROW('Hygiene Data'!D64)),NA())))</f>
        <v>#N/A</v>
      </c>
      <c r="BD70" s="252" t="e">
        <f ca="true">+IF(AND(ISNUMBER(OFFSET('Hygiene Data'!$D$8,0,10*ROW('Hygiene Data'!D64))),DS70="Yes"),OFFSET('Hygiene Data'!$D$8,0,10*ROW('Hygiene Data'!D64)),IF(AND(ISNUMBER(OFFSET('Hygiene Data'!$D$8,0,10*ROW('Hygiene Data'!D64))),DS70="No",ISNUMBER(OFFSET('Hygiene Data'!$D$8,0,10*ROW('Hygiene Data'!D64)))),CONCATENATE("[",ROUND(OFFSET('Hygiene Data'!$D$8,0,10*ROW('Hygiene Data'!D64)),0),"]"),IF(AND(ISNUMBER(OFFSET('Hygiene Data'!$D$8,0,10*ROW('Hygiene Data'!D64))),DS70="",ISNUMBER(OFFSET('Hygiene Data'!$D$8,0,10*ROW('Hygiene Data'!D64)))),OFFSET('Hygiene Data'!$D$8,0,10*ROW('Hygiene Data'!D64)),NA())))</f>
        <v>#N/A</v>
      </c>
      <c r="BE70" s="252" t="e">
        <f ca="true">+IF(AND(ISNUMBER(OFFSET('Hygiene Data'!$D$10,0,10*ROW('Hygiene Data'!D64))),DT70="Yes"),OFFSET('Hygiene Data'!$D$10,0,10*ROW('Hygiene Data'!D64)),IF(AND(ISNUMBER(OFFSET('Hygiene Data'!$D$10,0,10*ROW('Hygiene Data'!D64))),DT70="No",ISNUMBER(OFFSET('Hygiene Data'!$D$10,0,10*ROW('Hygiene Data'!D64)))),CONCATENATE("[",ROUND(OFFSET('Hygiene Data'!$D$10,0,10*ROW('Hygiene Data'!D64)),0),"]"),IF(AND(ISNUMBER(OFFSET('Hygiene Data'!$D$10,0,10*ROW('Hygiene Data'!D64))),DT70="",ISNUMBER(OFFSET('Hygiene Data'!$D$10,0,10*ROW('Hygiene Data'!D64)))),OFFSET('Hygiene Data'!$D$10,0,10*ROW('Hygiene Data'!D64)),NA())))</f>
        <v>#N/A</v>
      </c>
      <c r="BF70" s="252" t="e">
        <f ca="true">+IF(AND(ISNUMBER(OFFSET('Hygiene Data'!$E$6,0,10*ROW('Hygiene Data'!E64))),DU70="Yes"),OFFSET('Hygiene Data'!$E$6,0,10*ROW('Hygiene Data'!E64)),IF(AND(ISNUMBER(OFFSET('Hygiene Data'!$E$6,0,10*ROW('Hygiene Data'!E64))),DU70="No",ISNUMBER(OFFSET('Hygiene Data'!$E$6,0,10*ROW('Hygiene Data'!E64)))),CONCATENATE("[",ROUND(OFFSET('Hygiene Data'!$E$6,0,10*ROW('Hygiene Data'!E64)),0),"]"),IF(AND(ISNUMBER(OFFSET('Hygiene Data'!$E$6,0,10*ROW('Hygiene Data'!E64))),DU70="",ISNUMBER(OFFSET('Hygiene Data'!$E$6,0,10*ROW('Hygiene Data'!E64)))),OFFSET('Hygiene Data'!$E$6,0,10*ROW('Hygiene Data'!E64)),NA())))</f>
        <v>#N/A</v>
      </c>
      <c r="BG70" s="252" t="e">
        <f ca="true">+IF(AND(ISNUMBER(OFFSET('Hygiene Data'!$E$8,0,10*ROW('Hygiene Data'!E64))),DV70="Yes"),OFFSET('Hygiene Data'!$E$8,0,10*ROW('Hygiene Data'!E64)),IF(AND(ISNUMBER(OFFSET('Hygiene Data'!$E$8,0,10*ROW('Hygiene Data'!E64))),DV70="No",ISNUMBER(OFFSET('Hygiene Data'!$E$8,0,10*ROW('Hygiene Data'!E64)))),CONCATENATE("[",ROUND(OFFSET('Hygiene Data'!$E$8,0,10*ROW('Hygiene Data'!E64)),0),"]"),IF(AND(ISNUMBER(OFFSET('Hygiene Data'!$E$8,0,10*ROW('Hygiene Data'!E64))),DV70="",ISNUMBER(OFFSET('Hygiene Data'!$E$8,0,10*ROW('Hygiene Data'!E64)))),OFFSET('Hygiene Data'!$E$8,0,10*ROW('Hygiene Data'!E64)),NA())))</f>
        <v>#N/A</v>
      </c>
      <c r="BH70" s="252" t="e">
        <f ca="true">+IF(AND(ISNUMBER(OFFSET('Hygiene Data'!$E$10,0,10*ROW('Hygiene Data'!E64))),DW70="Yes"),OFFSET('Hygiene Data'!$E$10,0,10*ROW('Hygiene Data'!E64)),IF(AND(ISNUMBER(OFFSET('Hygiene Data'!$E$10,0,10*ROW('Hygiene Data'!E64))),DW70="No",ISNUMBER(OFFSET('Hygiene Data'!$E$10,0,10*ROW('Hygiene Data'!E64)))),CONCATENATE("[",ROUND(OFFSET('Hygiene Data'!$E$10,0,10*ROW('Hygiene Data'!E64)),0),"]"),IF(AND(ISNUMBER(OFFSET('Hygiene Data'!$E$10,0,10*ROW('Hygiene Data'!E64))),DW70="",ISNUMBER(OFFSET('Hygiene Data'!$E$10,0,10*ROW('Hygiene Data'!E64)))),OFFSET('Hygiene Data'!$E$10,0,10*ROW('Hygiene Data'!E64)),NA())))</f>
        <v>#N/A</v>
      </c>
      <c r="BI70" s="252" t="e">
        <f ca="true">+IF(AND(ISNUMBER(OFFSET('Hygiene Data'!$F$6,0,10*ROW('Hygiene Data'!F64))),DX70="Yes"),OFFSET('Hygiene Data'!$F$6,0,10*ROW('Hygiene Data'!F64)),IF(AND(ISNUMBER(OFFSET('Hygiene Data'!$F$6,0,10*ROW('Hygiene Data'!F64))),DX70="No",ISNUMBER(OFFSET('Hygiene Data'!$F$6,0,10*ROW('Hygiene Data'!F64)))),CONCATENATE("[",ROUND(OFFSET('Hygiene Data'!$F$6,0,10*ROW('Hygiene Data'!F64)),0),"]"),IF(AND(ISNUMBER(OFFSET('Hygiene Data'!$F$6,0,10*ROW('Hygiene Data'!F64))),DX70="",ISNUMBER(OFFSET('Hygiene Data'!$F$6,0,10*ROW('Hygiene Data'!F64)))),OFFSET('Hygiene Data'!$F$6,0,10*ROW('Hygiene Data'!F64)),NA())))</f>
        <v>#N/A</v>
      </c>
      <c r="BJ70" s="252" t="e">
        <f ca="true">+IF(AND(ISNUMBER(OFFSET('Hygiene Data'!$F$8,0,10*ROW('Hygiene Data'!F64))),DY70="Yes"),OFFSET('Hygiene Data'!$F$8,0,10*ROW('Hygiene Data'!F64)),IF(AND(ISNUMBER(OFFSET('Hygiene Data'!$F$8,0,10*ROW('Hygiene Data'!F64))),DY70="No",ISNUMBER(OFFSET('Hygiene Data'!$F$8,0,10*ROW('Hygiene Data'!F64)))),CONCATENATE("[",ROUND(OFFSET('Hygiene Data'!$F$8,0,10*ROW('Hygiene Data'!F64)),0),"]"),IF(AND(ISNUMBER(OFFSET('Hygiene Data'!$F$8,0,10*ROW('Hygiene Data'!F64))),DY70="",ISNUMBER(OFFSET('Hygiene Data'!$F$8,0,10*ROW('Hygiene Data'!F64)))),OFFSET('Hygiene Data'!$F$8,0,10*ROW('Hygiene Data'!F64)),NA())))</f>
        <v>#N/A</v>
      </c>
      <c r="BK70" s="252" t="e">
        <f ca="true">+IF(AND(ISNUMBER(OFFSET('Hygiene Data'!$F$10,0,10*ROW('Hygiene Data'!F64))),DZ70="Yes"),OFFSET('Hygiene Data'!$F$10,0,10*ROW('Hygiene Data'!F64)),IF(AND(ISNUMBER(OFFSET('Hygiene Data'!$F$10,0,10*ROW('Hygiene Data'!F64))),DZ70="No",ISNUMBER(OFFSET('Hygiene Data'!$F$10,0,10*ROW('Hygiene Data'!F64)))),CONCATENATE("[",ROUND(OFFSET('Hygiene Data'!$F$10,0,10*ROW('Hygiene Data'!F64)),0),"]"),IF(AND(ISNUMBER(OFFSET('Hygiene Data'!$F$10,0,10*ROW('Hygiene Data'!F64))),DZ70="",ISNUMBER(OFFSET('Hygiene Data'!$F$10,0,10*ROW('Hygiene Data'!F64)))),OFFSET('Hygiene Data'!$F$10,0,10*ROW('Hygiene Data'!F64)),NA())))</f>
        <v>#N/A</v>
      </c>
      <c r="BL70" s="252" t="e">
        <f ca="true">+IF(AND(ISNUMBER(OFFSET('Hygiene Data'!$G$6,0,10*ROW('Hygiene Data'!G64))),EA70="Yes"),OFFSET('Hygiene Data'!$G$6,0,10*ROW('Hygiene Data'!G64)),IF(AND(ISNUMBER(OFFSET('Hygiene Data'!$G$6,0,10*ROW('Hygiene Data'!G64))),EA70="No",ISNUMBER(OFFSET('Hygiene Data'!$G$6,0,10*ROW('Hygiene Data'!G64)))),CONCATENATE("[",ROUND(OFFSET('Hygiene Data'!$G$6,0,10*ROW('Hygiene Data'!G64)),0),"]"),IF(AND(ISNUMBER(OFFSET('Hygiene Data'!$G$6,0,10*ROW('Hygiene Data'!G64))),EA70="",ISNUMBER(OFFSET('Hygiene Data'!$G$6,0,10*ROW('Hygiene Data'!G64)))),OFFSET('Hygiene Data'!$G$6,0,10*ROW('Hygiene Data'!G64)),NA())))</f>
        <v>#N/A</v>
      </c>
      <c r="BM70" s="252" t="e">
        <f ca="true">+IF(AND(ISNUMBER(OFFSET('Hygiene Data'!$G$8,0,10*ROW('Hygiene Data'!G64))),EB70="Yes"),OFFSET('Hygiene Data'!$G$8,0,10*ROW('Hygiene Data'!G64)),IF(AND(ISNUMBER(OFFSET('Hygiene Data'!$G$8,0,10*ROW('Hygiene Data'!G64))),EB70="No",ISNUMBER(OFFSET('Hygiene Data'!$G$8,0,10*ROW('Hygiene Data'!G64)))),CONCATENATE("[",ROUND(OFFSET('Hygiene Data'!$G$8,0,10*ROW('Hygiene Data'!G64)),0),"]"),IF(AND(ISNUMBER(OFFSET('Hygiene Data'!$G$8,0,10*ROW('Hygiene Data'!G64))),EB70="",ISNUMBER(OFFSET('Hygiene Data'!$G$8,0,10*ROW('Hygiene Data'!G64)))),OFFSET('Hygiene Data'!$G$8,0,10*ROW('Hygiene Data'!G64)),NA())))</f>
        <v>#N/A</v>
      </c>
      <c r="BN70" s="252" t="e">
        <f ca="true">+IF(AND(ISNUMBER(OFFSET('Hygiene Data'!$G$10,0,10*ROW('Hygiene Data'!G64))),EC70="Yes"),OFFSET('Hygiene Data'!$G$10,0,10*ROW('Hygiene Data'!G64)),IF(AND(ISNUMBER(OFFSET('Hygiene Data'!$G$10,0,10*ROW('Hygiene Data'!G64))),EC70="No",ISNUMBER(OFFSET('Hygiene Data'!$G$10,0,10*ROW('Hygiene Data'!G64)))),CONCATENATE("[",ROUND(OFFSET('Hygiene Data'!$G$10,0,10*ROW('Hygiene Data'!G64)),0),"]"),IF(AND(ISNUMBER(OFFSET('Hygiene Data'!$G$10,0,10*ROW('Hygiene Data'!G64))),EC70="",ISNUMBER(OFFSET('Hygiene Data'!$G$10,0,10*ROW('Hygiene Data'!G64)))),OFFSET('Hygiene Data'!$G$10,0,10*ROW('Hygiene Data'!G64)),NA())))</f>
        <v>#N/A</v>
      </c>
      <c r="BO70" s="252" t="e">
        <f ca="true">+IF(AND(ISNUMBER(OFFSET('Hygiene Data'!$H$6,0,10*ROW('Hygiene Data'!H64))),ED70="Yes"),OFFSET('Hygiene Data'!$H$6,0,10*ROW('Hygiene Data'!H64)),IF(AND(ISNUMBER(OFFSET('Hygiene Data'!$H$6,0,10*ROW('Hygiene Data'!H64))),ED70="No",ISNUMBER(OFFSET('Hygiene Data'!$H$6,0,10*ROW('Hygiene Data'!H64)))),CONCATENATE("[",ROUND(OFFSET('Hygiene Data'!$H$6,0,10*ROW('Hygiene Data'!H64)),0),"]"),IF(AND(ISNUMBER(OFFSET('Hygiene Data'!$H$6,0,10*ROW('Hygiene Data'!H64))),ED70="",ISNUMBER(OFFSET('Hygiene Data'!$H$6,0,10*ROW('Hygiene Data'!H64)))),OFFSET('Hygiene Data'!$H$6,0,10*ROW('Hygiene Data'!H64)),NA())))</f>
        <v>#N/A</v>
      </c>
      <c r="BP70" s="252" t="e">
        <f ca="true">+IF(AND(ISNUMBER(OFFSET('Hygiene Data'!$H$8,0,10*ROW('Hygiene Data'!H64))),EE70="Yes"),OFFSET('Hygiene Data'!$H$8,0,10*ROW('Hygiene Data'!H64)),IF(AND(ISNUMBER(OFFSET('Hygiene Data'!$H$8,0,10*ROW('Hygiene Data'!H64))),EE70="No",ISNUMBER(OFFSET('Hygiene Data'!$H$8,0,10*ROW('Hygiene Data'!H64)))),CONCATENATE("[",ROUND(OFFSET('Hygiene Data'!$H$8,0,10*ROW('Hygiene Data'!H64)),0),"]"),IF(AND(ISNUMBER(OFFSET('Hygiene Data'!$H$8,0,10*ROW('Hygiene Data'!H64))),EE70="",ISNUMBER(OFFSET('Hygiene Data'!$H$8,0,10*ROW('Hygiene Data'!H64)))),OFFSET('Hygiene Data'!$H$8,0,10*ROW('Hygiene Data'!H64)),NA())))</f>
        <v>#N/A</v>
      </c>
      <c r="BQ70" s="252" t="e">
        <f ca="true">+IF(AND(ISNUMBER(OFFSET('Hygiene Data'!$H$10,0,10*ROW('Hygiene Data'!H64))),EF70="Yes"),OFFSET('Hygiene Data'!$H$10,0,10*ROW('Hygiene Data'!H64)),IF(AND(ISNUMBER(OFFSET('Hygiene Data'!$H$10,0,10*ROW('Hygiene Data'!H64))),EF70="No",ISNUMBER(OFFSET('Hygiene Data'!$H$10,0,10*ROW('Hygiene Data'!H64)))),CONCATENATE("[",ROUND(OFFSET('Hygiene Data'!$H$10,0,10*ROW('Hygiene Data'!H64)),0),"]"),IF(AND(ISNUMBER(OFFSET('Hygiene Data'!$H$10,0,10*ROW('Hygiene Data'!H64))),EF70="",ISNUMBER(OFFSET('Hygiene Data'!$H$10,0,10*ROW('Hygiene Data'!H64)))),OFFSET('Hygiene Data'!$H$10,0,10*ROW('Hygiene Data'!H64)),NA())))</f>
        <v>#N/A</v>
      </c>
      <c r="BS70" s="36" t="str">
        <f ca="true">+IF(OFFSET('Water Data'!$C$28,0,10*ROW('Water Data'!C64))="","",OFFSET('Water Data'!$C$28,0,10*ROW('Water Data'!C64)))</f>
        <v/>
      </c>
      <c r="BT70" s="36" t="str">
        <f ca="true">+IF(OFFSET('Water Data'!$C$29,0,10*ROW('Water Data'!C64))="","",OFFSET('Water Data'!$C$29,0,10*ROW('Water Data'!C64)))</f>
        <v/>
      </c>
      <c r="BU70" s="36" t="str">
        <f ca="true">+IF(OFFSET('Water Data'!$C$30,0,10*ROW('Water Data'!C64))="","",OFFSET('Water Data'!$C$30,0,10*ROW('Water Data'!C64)))</f>
        <v/>
      </c>
      <c r="BV70" s="36" t="str">
        <f ca="true">+IF(OFFSET('Water Data'!$D$28,0,10*ROW('Water Data'!D64))="","",OFFSET('Water Data'!$D$28,0,10*ROW('Water Data'!D64)))</f>
        <v/>
      </c>
      <c r="BW70" s="36" t="str">
        <f ca="true">+IF(OFFSET('Water Data'!$D$29,0,10*ROW('Water Data'!D64))="","",OFFSET('Water Data'!$D$29,0,10*ROW('Water Data'!D64)))</f>
        <v/>
      </c>
      <c r="BX70" s="36" t="str">
        <f ca="true">+IF(OFFSET('Water Data'!$D$30,0,10*ROW('Water Data'!D64))="","",OFFSET('Water Data'!$D$30,0,10*ROW('Water Data'!D64)))</f>
        <v/>
      </c>
      <c r="BY70" s="36" t="str">
        <f ca="true">+IF(OFFSET('Water Data'!$E$28,0,10*ROW('Water Data'!E64))="","",OFFSET('Water Data'!$E$28,0,10*ROW('Water Data'!E64)))</f>
        <v/>
      </c>
      <c r="BZ70" s="36" t="str">
        <f ca="true">+IF(OFFSET('Water Data'!$E$29,0,10*ROW('Water Data'!E64))="","",OFFSET('Water Data'!$E$29,0,10*ROW('Water Data'!E64)))</f>
        <v/>
      </c>
      <c r="CA70" s="36" t="str">
        <f ca="true">+IF(OFFSET('Water Data'!$E$30,0,10*ROW('Water Data'!E64))="","",OFFSET('Water Data'!$E$30,0,10*ROW('Water Data'!E64)))</f>
        <v/>
      </c>
      <c r="CB70" s="36" t="str">
        <f ca="true">+IF(OFFSET('Water Data'!$F$28,0,10*ROW('Water Data'!F64))="","",OFFSET('Water Data'!$F$28,0,10*ROW('Water Data'!F64)))</f>
        <v/>
      </c>
      <c r="CC70" s="36" t="str">
        <f ca="true">+IF(OFFSET('Water Data'!$F$29,0,10*ROW('Water Data'!F64))="","",OFFSET('Water Data'!$F$29,0,10*ROW('Water Data'!F64)))</f>
        <v/>
      </c>
      <c r="CD70" s="36" t="str">
        <f ca="true">+IF(OFFSET('Water Data'!$F$30,0,10*ROW('Water Data'!F64))="","",OFFSET('Water Data'!$F$30,0,10*ROW('Water Data'!F64)))</f>
        <v/>
      </c>
      <c r="CE70" s="36" t="str">
        <f ca="true">+IF(OFFSET('Water Data'!$G$28,0,10*ROW('Water Data'!G64))="","",OFFSET('Water Data'!$G$28,0,10*ROW('Water Data'!G64)))</f>
        <v/>
      </c>
      <c r="CF70" s="36" t="str">
        <f ca="true">+IF(OFFSET('Water Data'!$G$29,0,10*ROW('Water Data'!G64))="","",OFFSET('Water Data'!$G$29,0,10*ROW('Water Data'!G64)))</f>
        <v/>
      </c>
      <c r="CG70" s="36" t="str">
        <f ca="true">+IF(OFFSET('Water Data'!$G$30,0,10*ROW('Water Data'!G64))="","",OFFSET('Water Data'!$G$30,0,10*ROW('Water Data'!G64)))</f>
        <v/>
      </c>
      <c r="CH70" s="36" t="str">
        <f ca="true">+IF(OFFSET('Water Data'!$H$28,0,10*ROW('Water Data'!H64))="","",OFFSET('Water Data'!$H$28,0,10*ROW('Water Data'!H64)))</f>
        <v/>
      </c>
      <c r="CI70" s="36" t="str">
        <f ca="true">+IF(OFFSET('Water Data'!$H$29,0,10*ROW('Water Data'!H64))="","",OFFSET('Water Data'!$H$29,0,10*ROW('Water Data'!H64)))</f>
        <v/>
      </c>
      <c r="CJ70" s="36" t="str">
        <f ca="true">+IF(OFFSET('Water Data'!$H$30,0,10*ROW('Water Data'!H64))="","",OFFSET('Water Data'!$H$30,0,10*ROW('Water Data'!H64)))</f>
        <v/>
      </c>
      <c r="CK70" s="36" t="str">
        <f ca="true">+IF(OFFSET('Sanitation Data'!$C$29,0,10*ROW('Sanitation Data'!C64))="","",OFFSET('Sanitation Data'!$C$29,0,10*ROW('Sanitation Data'!C64)))</f>
        <v/>
      </c>
      <c r="CL70" s="36" t="str">
        <f ca="true">+IF(OFFSET('Sanitation Data'!$C$30,0,10*ROW('Sanitation Data'!C64))="","",OFFSET('Sanitation Data'!$C$30,0,10*ROW('Sanitation Data'!C64)))</f>
        <v/>
      </c>
      <c r="CM70" s="36" t="str">
        <f ca="true">+IF(OFFSET('Sanitation Data'!$C$31,0,10*ROW('Sanitation Data'!C64))="","",OFFSET('Sanitation Data'!$C$31,0,10*ROW('Sanitation Data'!C64)))</f>
        <v/>
      </c>
      <c r="CN70" s="36" t="str">
        <f ca="true">+IF(OFFSET('Sanitation Data'!$C$32,0,10*ROW('Sanitation Data'!C64))="","",OFFSET('Sanitation Data'!$C$32,0,10*ROW('Sanitation Data'!C64)))</f>
        <v/>
      </c>
      <c r="CO70" s="36" t="str">
        <f ca="true">+IF(OFFSET('Sanitation Data'!$C$33,0,10*ROW('Sanitation Data'!C64))="","",OFFSET('Sanitation Data'!$C$33,0,10*ROW('Sanitation Data'!C64)))</f>
        <v/>
      </c>
      <c r="CP70" s="36" t="str">
        <f ca="true">+IF(OFFSET('Sanitation Data'!$D$29,0,10*ROW('Sanitation Data'!D64))="","",OFFSET('Sanitation Data'!$D$29,0,10*ROW('Sanitation Data'!D64)))</f>
        <v/>
      </c>
      <c r="CQ70" s="36" t="str">
        <f ca="true">+IF(OFFSET('Sanitation Data'!$D$30,0,10*ROW('Sanitation Data'!D64))="","",OFFSET('Sanitation Data'!$D$30,0,10*ROW('Sanitation Data'!D64)))</f>
        <v/>
      </c>
      <c r="CR70" s="36" t="str">
        <f ca="true">+IF(OFFSET('Sanitation Data'!$D$31,0,10*ROW('Sanitation Data'!D64))="","",OFFSET('Sanitation Data'!$D$31,0,10*ROW('Sanitation Data'!D64)))</f>
        <v/>
      </c>
      <c r="CS70" s="36" t="str">
        <f ca="true">+IF(OFFSET('Sanitation Data'!$D$32,0,10*ROW('Sanitation Data'!D64))="","",OFFSET('Sanitation Data'!$D$32,0,10*ROW('Sanitation Data'!D64)))</f>
        <v/>
      </c>
      <c r="CT70" s="36" t="str">
        <f ca="true">+IF(OFFSET('Sanitation Data'!$D$33,0,10*ROW('Sanitation Data'!D64))="","",OFFSET('Sanitation Data'!$D$33,0,10*ROW('Sanitation Data'!D64)))</f>
        <v/>
      </c>
      <c r="CU70" s="36" t="str">
        <f ca="true">+IF(OFFSET('Sanitation Data'!$E$29,0,10*ROW('Sanitation Data'!E64))="","",OFFSET('Sanitation Data'!$E$29,0,10*ROW('Sanitation Data'!E64)))</f>
        <v/>
      </c>
      <c r="CV70" s="36" t="str">
        <f ca="true">+IF(OFFSET('Sanitation Data'!$E$30,0,10*ROW('Sanitation Data'!E64))="","",OFFSET('Sanitation Data'!$E$30,0,10*ROW('Sanitation Data'!E64)))</f>
        <v/>
      </c>
      <c r="CW70" s="36" t="str">
        <f ca="true">+IF(OFFSET('Sanitation Data'!$E$31,0,10*ROW('Sanitation Data'!E64))="","",OFFSET('Sanitation Data'!$E$31,0,10*ROW('Sanitation Data'!E64)))</f>
        <v/>
      </c>
      <c r="CX70" s="36" t="str">
        <f ca="true">+IF(OFFSET('Sanitation Data'!$E$32,0,10*ROW('Sanitation Data'!E64))="","",OFFSET('Sanitation Data'!$E$32,0,10*ROW('Sanitation Data'!E64)))</f>
        <v/>
      </c>
      <c r="CY70" s="36" t="str">
        <f ca="true">+IF(OFFSET('Sanitation Data'!$E$33,0,10*ROW('Sanitation Data'!E64))="","",OFFSET('Sanitation Data'!$E$33,0,10*ROW('Sanitation Data'!E64)))</f>
        <v/>
      </c>
      <c r="CZ70" s="36" t="str">
        <f ca="true">+IF(OFFSET('Sanitation Data'!$F$29,0,10*ROW('Sanitation Data'!F64))="","",OFFSET('Sanitation Data'!$F$29,0,10*ROW('Sanitation Data'!F64)))</f>
        <v/>
      </c>
      <c r="DA70" s="36" t="str">
        <f ca="true">+IF(OFFSET('Sanitation Data'!$F$30,0,10*ROW('Sanitation Data'!F64))="","",OFFSET('Sanitation Data'!$F$30,0,10*ROW('Sanitation Data'!F64)))</f>
        <v/>
      </c>
      <c r="DB70" s="36" t="str">
        <f ca="true">+IF(OFFSET('Sanitation Data'!$F$31,0,10*ROW('Sanitation Data'!F64))="","",OFFSET('Sanitation Data'!$F$31,0,10*ROW('Sanitation Data'!F64)))</f>
        <v/>
      </c>
      <c r="DC70" s="36" t="str">
        <f ca="true">+IF(OFFSET('Sanitation Data'!$F$32,0,10*ROW('Sanitation Data'!F64))="","",OFFSET('Sanitation Data'!$F$32,0,10*ROW('Sanitation Data'!F64)))</f>
        <v/>
      </c>
      <c r="DD70" s="36" t="str">
        <f ca="true">+IF(OFFSET('Sanitation Data'!$F$33,0,10*ROW('Sanitation Data'!F64))="","",OFFSET('Sanitation Data'!$F$33,0,10*ROW('Sanitation Data'!F64)))</f>
        <v/>
      </c>
      <c r="DE70" s="36" t="str">
        <f ca="true">+IF(OFFSET('Sanitation Data'!$G$29,0,10*ROW('Sanitation Data'!G64))="","",OFFSET('Sanitation Data'!$G$29,0,10*ROW('Sanitation Data'!G64)))</f>
        <v/>
      </c>
      <c r="DF70" s="36" t="str">
        <f ca="true">+IF(OFFSET('Sanitation Data'!$G$30,0,10*ROW('Sanitation Data'!G64))="","",OFFSET('Sanitation Data'!$G$30,0,10*ROW('Sanitation Data'!G64)))</f>
        <v/>
      </c>
      <c r="DG70" s="36" t="str">
        <f ca="true">+IF(OFFSET('Sanitation Data'!$G$31,0,10*ROW('Sanitation Data'!G64))="","",OFFSET('Sanitation Data'!$G$31,0,10*ROW('Sanitation Data'!G64)))</f>
        <v/>
      </c>
      <c r="DH70" s="36" t="str">
        <f ca="true">+IF(OFFSET('Sanitation Data'!$G$32,0,10*ROW('Sanitation Data'!G64))="","",OFFSET('Sanitation Data'!$G$32,0,10*ROW('Sanitation Data'!G64)))</f>
        <v/>
      </c>
      <c r="DI70" s="36" t="str">
        <f ca="true">+IF(OFFSET('Sanitation Data'!$G$33,0,10*ROW('Sanitation Data'!G64))="","",OFFSET('Sanitation Data'!$G$33,0,10*ROW('Sanitation Data'!G64)))</f>
        <v/>
      </c>
      <c r="DJ70" s="36" t="str">
        <f ca="true">+IF(OFFSET('Sanitation Data'!$H$29,0,10*ROW('Sanitation Data'!H64))="","",OFFSET('Sanitation Data'!$H$29,0,10*ROW('Sanitation Data'!H64)))</f>
        <v/>
      </c>
      <c r="DK70" s="36" t="str">
        <f ca="true">+IF(OFFSET('Sanitation Data'!$H$30,0,10*ROW('Sanitation Data'!H64))="","",OFFSET('Sanitation Data'!$H$30,0,10*ROW('Sanitation Data'!H64)))</f>
        <v/>
      </c>
      <c r="DL70" s="36" t="str">
        <f ca="true">+IF(OFFSET('Sanitation Data'!$H$31,0,10*ROW('Sanitation Data'!H64))="","",OFFSET('Sanitation Data'!$H$31,0,10*ROW('Sanitation Data'!H64)))</f>
        <v/>
      </c>
      <c r="DM70" s="36" t="str">
        <f ca="true">+IF(OFFSET('Sanitation Data'!$H$32,0,10*ROW('Sanitation Data'!H64))="","",OFFSET('Sanitation Data'!$H$32,0,10*ROW('Sanitation Data'!H64)))</f>
        <v/>
      </c>
      <c r="DN70" s="36" t="str">
        <f ca="true">+IF(OFFSET('Sanitation Data'!$H$33,0,10*ROW('Sanitation Data'!H64))="","",OFFSET('Sanitation Data'!$H$33,0,10*ROW('Sanitation Data'!H64)))</f>
        <v/>
      </c>
      <c r="DO70" s="36" t="str">
        <f ca="true">+IF(OFFSET('Hygiene Data'!$C$12,0,10*ROW('Hygiene Data'!C64))="","",OFFSET('Hygiene Data'!$C$12,0,10*ROW('Hygiene Data'!C64)))</f>
        <v/>
      </c>
      <c r="DP70" s="36" t="str">
        <f ca="true">+IF(OFFSET('Hygiene Data'!$C$13,0,10*ROW('Hygiene Data'!C64))="","",OFFSET('Hygiene Data'!$C$13,0,10*ROW('Hygiene Data'!C64)))</f>
        <v/>
      </c>
      <c r="DQ70" s="36" t="str">
        <f ca="true">+IF(OFFSET('Hygiene Data'!$C$14,0,10*ROW('Hygiene Data'!C64))="","",OFFSET('Hygiene Data'!$C$14,0,10*ROW('Hygiene Data'!C64)))</f>
        <v/>
      </c>
      <c r="DR70" s="36" t="str">
        <f ca="true">+IF(OFFSET('Hygiene Data'!$D$12,0,10*ROW('Hygiene Data'!D64))="","",OFFSET('Hygiene Data'!$D$12,0,10*ROW('Hygiene Data'!D64)))</f>
        <v/>
      </c>
      <c r="DS70" s="36" t="str">
        <f ca="true">+IF(OFFSET('Hygiene Data'!$D$13,0,10*ROW('Hygiene Data'!D64))="","",OFFSET('Hygiene Data'!$D$13,0,10*ROW('Hygiene Data'!D64)))</f>
        <v/>
      </c>
      <c r="DT70" s="36" t="str">
        <f ca="true">+IF(OFFSET('Hygiene Data'!$D$14,0,10*ROW('Hygiene Data'!D64))="","",OFFSET('Hygiene Data'!$D$14,0,10*ROW('Hygiene Data'!D64)))</f>
        <v/>
      </c>
      <c r="DU70" s="36" t="str">
        <f ca="true">+IF(OFFSET('Hygiene Data'!$E$12,0,10*ROW('Hygiene Data'!E64))="","",OFFSET('Hygiene Data'!$E$12,0,10*ROW('Hygiene Data'!E64)))</f>
        <v/>
      </c>
      <c r="DV70" s="36" t="str">
        <f ca="true">+IF(OFFSET('Hygiene Data'!$E$13,0,10*ROW('Hygiene Data'!E64))="","",OFFSET('Hygiene Data'!$E$13,0,10*ROW('Hygiene Data'!E64)))</f>
        <v/>
      </c>
      <c r="DW70" s="36" t="str">
        <f ca="true">+IF(OFFSET('Hygiene Data'!$E$14,0,10*ROW('Hygiene Data'!E64))="","",OFFSET('Hygiene Data'!$E$14,0,10*ROW('Hygiene Data'!E64)))</f>
        <v/>
      </c>
      <c r="DX70" s="36" t="str">
        <f ca="true">+IF(OFFSET('Hygiene Data'!$F$12,0,10*ROW('Hygiene Data'!F64))="","",OFFSET('Hygiene Data'!$F$12,0,10*ROW('Hygiene Data'!F64)))</f>
        <v/>
      </c>
      <c r="DY70" s="36" t="str">
        <f ca="true">+IF(OFFSET('Hygiene Data'!$F$13,0,10*ROW('Hygiene Data'!F64))="","",OFFSET('Hygiene Data'!$F$13,0,10*ROW('Hygiene Data'!F64)))</f>
        <v/>
      </c>
      <c r="DZ70" s="36" t="str">
        <f ca="true">+IF(OFFSET('Hygiene Data'!$F$14,0,10*ROW('Hygiene Data'!F64))="","",OFFSET('Hygiene Data'!$F$14,0,10*ROW('Hygiene Data'!F64)))</f>
        <v/>
      </c>
      <c r="EA70" s="36" t="str">
        <f ca="true">+IF(OFFSET('Hygiene Data'!$G$12,0,10*ROW('Hygiene Data'!G64))="","",OFFSET('Hygiene Data'!$G$12,0,10*ROW('Hygiene Data'!G64)))</f>
        <v/>
      </c>
      <c r="EB70" s="36" t="str">
        <f ca="true">+IF(OFFSET('Hygiene Data'!$G$13,0,10*ROW('Hygiene Data'!G64))="","",OFFSET('Hygiene Data'!$G$13,0,10*ROW('Hygiene Data'!G64)))</f>
        <v/>
      </c>
      <c r="EC70" s="36" t="str">
        <f ca="true">+IF(OFFSET('Hygiene Data'!$G$14,0,10*ROW('Hygiene Data'!G64))="","",OFFSET('Hygiene Data'!$G$14,0,10*ROW('Hygiene Data'!G64)))</f>
        <v/>
      </c>
      <c r="ED70" s="36" t="str">
        <f ca="true">+IF(OFFSET('Hygiene Data'!$H$12,0,10*ROW('Hygiene Data'!H64))="","",OFFSET('Hygiene Data'!$H$12,0,10*ROW('Hygiene Data'!H64)))</f>
        <v/>
      </c>
      <c r="EE70" s="36" t="str">
        <f ca="true">+IF(OFFSET('Hygiene Data'!$H$13,0,10*ROW('Hygiene Data'!H64))="","",OFFSET('Hygiene Data'!$H$13,0,10*ROW('Hygiene Data'!H64)))</f>
        <v/>
      </c>
      <c r="EF70" s="36" t="str">
        <f ca="true">+IF(OFFSET('Hygiene Data'!$H$14,0,10*ROW('Hygiene Data'!H64))="","",OFFSET('Hygiene Data'!$H$14,0,10*ROW('Hygiene Data'!H64)))</f>
        <v/>
      </c>
    </row>
    <row r="71" x14ac:dyDescent="0.2">
      <c r="A71" s="59" t="str">
        <f ca="true">+IF(OFFSET('Water Data'!$B$1,0,10*ROW('Water Data'!B68))="","",OFFSET('Water Data'!$B$1,0,10*ROW('Water Data'!B68)))</f>
        <v/>
      </c>
      <c r="B71" s="59" t="str">
        <f ca="true">+IF(OFFSET('Water Data'!$A$3,0,10*ROW('Water Data'!A68))="","",OFFSET('Water Data'!$A$3,0,10*ROW('Water Data'!A68)))</f>
        <v/>
      </c>
      <c r="C71" s="59" t="str">
        <f ca="true">+IF(OFFSET('Water Data'!$C$3,0,10*ROW('Water Data'!C68))="","",OFFSET('Water Data'!$C$3,0,10*ROW('Water Data'!C68)))</f>
        <v/>
      </c>
      <c r="D71" s="250" t="e">
        <f ca="true">+IF(AND(ISNUMBER(OFFSET('Water Data'!$C$5,0,10*ROW('Water Data'!C65))),BS71="Yes"),100-OFFSET('Water Data'!$C$5,0,10*ROW('Water Data'!C65)),IF(AND(ISNUMBER(OFFSET('Water Data'!$C$5,0,10*ROW('Water Data'!C65))),BS71="No",ISNUMBER(OFFSET('Water Data'!$C$5,0,10*ROW('Water Data'!C65)))),CONCATENATE("[",ROUND(100-OFFSET('Water Data'!$C$5,0,10*ROW('Water Data'!C65)),0),"]"),IF(AND(ISNUMBER(OFFSET('Water Data'!$C$5,0,10*ROW('Water Data'!C65))),BS71="",ISNUMBER(OFFSET('Water Data'!$C$5,0,10*ROW('Water Data'!C65)))),100-OFFSET('Water Data'!$C$5,0,10*ROW('Water Data'!C65)),NA())))</f>
        <v>#N/A</v>
      </c>
      <c r="E71" s="250" t="e">
        <f ca="true">+IF(AND(ISNUMBER(OFFSET('Water Data'!$C$7,0,10*ROW('Water Data'!D65))),BT71="Yes"),OFFSET('Water Data'!$C$7,0,10*ROW('Water Data'!C65)),IF(AND(ISNUMBER(OFFSET('Water Data'!$C$7,0,10*ROW('Water Data'!C65))),BT71="No",ISNUMBER(OFFSET('Water Data'!$C$7,0,10*ROW('Water Data'!C65)))),CONCATENATE("[",ROUND(OFFSET('Water Data'!$C$7,0,10*ROW('Water Data'!C65)),0),"]"),IF(AND(ISNUMBER(OFFSET('Water Data'!$C$7,0,10*ROW('Water Data'!C65))),BT71="",ISNUMBER(OFFSET('Water Data'!$C$7,0,10*ROW('Water Data'!C65)))),OFFSET('Water Data'!$C$7,0,10*ROW('Water Data'!C65)),NA())))</f>
        <v>#N/A</v>
      </c>
      <c r="F71" s="250" t="e">
        <f ca="true">+IF(AND(ISNUMBER(OFFSET('Water Data'!$C$10,0,10*ROW('Water Data'!C65))),BU71="Yes"),OFFSET('Water Data'!$C$10,0,10*ROW('Water Data'!C65)),IF(AND(ISNUMBER(OFFSET('Water Data'!$C$10,0,10*ROW('Water Data'!C65))),BU71="No",ISNUMBER(OFFSET('Water Data'!$C$10,0,10*ROW('Water Data'!C65)))),CONCATENATE("[",ROUND(OFFSET('Water Data'!$C$10,0,10*ROW('Water Data'!C65)),0),"]"),IF(AND(ISNUMBER(OFFSET('Water Data'!$C$10,0,10*ROW('Water Data'!C65))),BU71="",ISNUMBER(OFFSET('Water Data'!$C$10,0,10*ROW('Water Data'!C65)))),OFFSET('Water Data'!$C$10,0,10*ROW('Water Data'!C65)),NA())))</f>
        <v>#N/A</v>
      </c>
      <c r="G71" s="250" t="e">
        <f ca="true">+IF(AND(ISNUMBER(OFFSET('Water Data'!$D$5,0,10*ROW('Water Data'!D65))),BV71="Yes"),100-OFFSET('Water Data'!$D$5,0,10*ROW('Water Data'!D65)),IF(AND(ISNUMBER(OFFSET('Water Data'!$D$5,0,10*ROW('Water Data'!D65))),BV71="No",ISNUMBER(OFFSET('Water Data'!$D$5,0,10*ROW('Water Data'!D65)))),CONCATENATE("[",ROUND(100-OFFSET('Water Data'!$D$5,0,10*ROW('Water Data'!D65)),0),"]"),IF(AND(ISNUMBER(OFFSET('Water Data'!$D$5,0,10*ROW('Water Data'!D65))),BV71="",ISNUMBER(OFFSET('Water Data'!$D$5,0,10*ROW('Water Data'!D65)))),100-OFFSET('Water Data'!$D$5,0,10*ROW('Water Data'!D65)),NA())))</f>
        <v>#N/A</v>
      </c>
      <c r="H71" s="250" t="e">
        <f ca="true">+IF(AND(ISNUMBER(OFFSET('Water Data'!$D$7,0,10*ROW('Water Data'!D65))),BW71="Yes"),OFFSET('Water Data'!$D$7,0,10*ROW('Water Data'!D65)),IF(AND(ISNUMBER(OFFSET('Water Data'!$D$7,0,10*ROW('Water Data'!D65))),BW71="No",ISNUMBER(OFFSET('Water Data'!$D$7,0,10*ROW('Water Data'!D65)))),CONCATENATE("[",ROUND(OFFSET('Water Data'!$C$7,0,10*ROW('Water Data'!D65)),0),"]"),IF(AND(ISNUMBER(OFFSET('Water Data'!$D$7,0,10*ROW('Water Data'!D65))),BW71="",ISNUMBER(OFFSET('Water Data'!$D$7,0,10*ROW('Water Data'!D65)))),OFFSET('Water Data'!$D$7,0,10*ROW('Water Data'!D65)),NA())))</f>
        <v>#N/A</v>
      </c>
      <c r="I71" s="250" t="e">
        <f ca="true">+IF(AND(ISNUMBER(OFFSET('Water Data'!$D$10,0,10*ROW('Water Data'!D65))),BX71="Yes"),OFFSET('Water Data'!$D$10,0,10*ROW('Water Data'!D65)),IF(AND(ISNUMBER(OFFSET('Water Data'!$D$10,0,10*ROW('Water Data'!D65))),BX71="No",ISNUMBER(OFFSET('Water Data'!$D$10,0,10*ROW('Water Data'!D65)))),CONCATENATE("[",ROUND(OFFSET('Water Data'!$D$10,0,10*ROW('Water Data'!D65)),0),"]"),IF(AND(ISNUMBER(OFFSET('Water Data'!$D$10,0,10*ROW('Water Data'!D65))),BX71="",ISNUMBER(OFFSET('Water Data'!$D$10,0,10*ROW('Water Data'!D65)))),OFFSET('Water Data'!$D$10,0,10*ROW('Water Data'!D65)),NA())))</f>
        <v>#N/A</v>
      </c>
      <c r="J71" s="250" t="e">
        <f ca="true">+IF(AND(ISNUMBER(OFFSET('Water Data'!$E$5,0,10*ROW('Water Data'!E65))),BY71="Yes"),100-OFFSET('Water Data'!$E$5,0,10*ROW('Water Data'!E65)),IF(AND(ISNUMBER(OFFSET('Water Data'!$E$5,0,10*ROW('Water Data'!E65))),BY71="No",ISNUMBER(OFFSET('Water Data'!$E$5,0,10*ROW('Water Data'!E65)))),CONCATENATE("[",ROUND(100-OFFSET('Water Data'!$E$5,0,10*ROW('Water Data'!E65)),0),"]"),IF(AND(ISNUMBER(OFFSET('Water Data'!$E$5,0,10*ROW('Water Data'!E65))),BY71="",ISNUMBER(OFFSET('Water Data'!$E$5,0,10*ROW('Water Data'!E65)))),100-OFFSET('Water Data'!$E$5,0,10*ROW('Water Data'!E65)),NA())))</f>
        <v>#N/A</v>
      </c>
      <c r="K71" s="250" t="e">
        <f ca="true">+IF(AND(ISNUMBER(OFFSET('Water Data'!$E$7,0,10*ROW('Water Data'!E65))),BZ71="Yes"),OFFSET('Water Data'!$E$7,0,10*ROW('Water Data'!E65)),IF(AND(ISNUMBER(OFFSET('Water Data'!$E$7,0,10*ROW('Water Data'!E65))),BZ71="No",ISNUMBER(OFFSET('Water Data'!$E$7,0,10*ROW('Water Data'!E65)))),CONCATENATE("[",ROUND(OFFSET('Water Data'!$E$7,0,10*ROW('Water Data'!E65)),0),"]"),IF(AND(ISNUMBER(OFFSET('Water Data'!$E$7,0,10*ROW('Water Data'!E65))),BZ71="",ISNUMBER(OFFSET('Water Data'!$E$7,0,10*ROW('Water Data'!E65)))),OFFSET('Water Data'!$E$7,0,10*ROW('Water Data'!E65)),NA())))</f>
        <v>#N/A</v>
      </c>
      <c r="L71" s="250" t="e">
        <f ca="true">+IF(AND(ISNUMBER(OFFSET('Water Data'!$E$10,0,10*ROW('Water Data'!E65))),CA71="Yes"),OFFSET('Water Data'!$E$10,0,10*ROW('Water Data'!E65)),IF(AND(ISNUMBER(OFFSET('Water Data'!$E$10,0,10*ROW('Water Data'!E65))),CA71="No",ISNUMBER(OFFSET('Water Data'!$E$10,0,10*ROW('Water Data'!E65)))),CONCATENATE("[",ROUND(OFFSET('Water Data'!$E$10,0,10*ROW('Water Data'!E65)),0),"]"),IF(AND(ISNUMBER(OFFSET('Water Data'!$E$10,0,10*ROW('Water Data'!E65))),CA71="",ISNUMBER(OFFSET('Water Data'!$E$10,0,10*ROW('Water Data'!E65)))),OFFSET('Water Data'!$E$10,0,10*ROW('Water Data'!E65)),NA())))</f>
        <v>#N/A</v>
      </c>
      <c r="M71" s="250" t="e">
        <f ca="true">+IF(AND(ISNUMBER(OFFSET('Water Data'!$F$5,0,10*ROW('Water Data'!F65))),CB71="Yes"),100-OFFSET('Water Data'!$F$5,0,10*ROW('Water Data'!F65)),IF(AND(ISNUMBER(OFFSET('Water Data'!$F$5,0,10*ROW('Water Data'!F65))),CB71="No",ISNUMBER(OFFSET('Water Data'!$F$5,0,10*ROW('Water Data'!F65)))),CONCATENATE("[",ROUND(100-OFFSET('Water Data'!$F$5,0,10*ROW('Water Data'!F65)),0),"]"),IF(AND(ISNUMBER(OFFSET('Water Data'!$F$5,0,10*ROW('Water Data'!F65))),CB71="",ISNUMBER(OFFSET('Water Data'!$F$5,0,10*ROW('Water Data'!F65)))),100-OFFSET('Water Data'!$F$5,0,10*ROW('Water Data'!F65)),NA())))</f>
        <v>#N/A</v>
      </c>
      <c r="N71" s="250" t="e">
        <f ca="true">+IF(AND(ISNUMBER(OFFSET('Water Data'!$F$7,0,10*ROW('Water Data'!F65))),CC71="Yes"),OFFSET('Water Data'!$F$7,0,10*ROW('Water Data'!F65)),IF(AND(ISNUMBER(OFFSET('Water Data'!$F$7,0,10*ROW('Water Data'!F65))),CC71="No",ISNUMBER(OFFSET('Water Data'!$F$7,0,10*ROW('Water Data'!F65)))),CONCATENATE("[",ROUND(OFFSET('Water Data'!$F$7,0,10*ROW('Water Data'!F65)),0),"]"),IF(AND(ISNUMBER(OFFSET('Water Data'!$F$7,0,10*ROW('Water Data'!F65))),CC71="",ISNUMBER(OFFSET('Water Data'!$F$7,0,10*ROW('Water Data'!F65)))),OFFSET('Water Data'!$F$7,0,10*ROW('Water Data'!F65)),NA())))</f>
        <v>#N/A</v>
      </c>
      <c r="O71" s="250" t="e">
        <f ca="true">+IF(AND(ISNUMBER(OFFSET('Water Data'!$F$10,0,10*ROW('Water Data'!F65))),CD71="Yes"),OFFSET('Water Data'!$F$10,0,10*ROW('Water Data'!F65)),IF(AND(ISNUMBER(OFFSET('Water Data'!$F$10,0,10*ROW('Water Data'!F65))),CD71="No",ISNUMBER(OFFSET('Water Data'!$F$10,0,10*ROW('Water Data'!F65)))),CONCATENATE("[",ROUND(OFFSET('Water Data'!$F$10,0,10*ROW('Water Data'!F65)),0),"]"),IF(AND(ISNUMBER(OFFSET('Water Data'!$F$10,0,10*ROW('Water Data'!F65))),CD71="",ISNUMBER(OFFSET('Water Data'!$F$10,0,10*ROW('Water Data'!F65)))),OFFSET('Water Data'!$F$10,0,10*ROW('Water Data'!F65)),NA())))</f>
        <v>#N/A</v>
      </c>
      <c r="P71" s="250" t="e">
        <f ca="true">+IF(AND(ISNUMBER(OFFSET('Water Data'!$G$5,0,10*ROW('Water Data'!G65))),CE71="Yes"),100-OFFSET('Water Data'!$G$5,0,10*ROW('Water Data'!G65)),IF(AND(ISNUMBER(OFFSET('Water Data'!$G$5,0,10*ROW('Water Data'!G65))),CE71="No",ISNUMBER(OFFSET('Water Data'!$G$5,0,10*ROW('Water Data'!G65)))),CONCATENATE("[",ROUND(100-OFFSET('Water Data'!$G$5,0,10*ROW('Water Data'!G65)),0),"]"),IF(AND(ISNUMBER(OFFSET('Water Data'!$G$5,0,10*ROW('Water Data'!G65))),CE71="",ISNUMBER(OFFSET('Water Data'!$G$5,0,10*ROW('Water Data'!G65)))),100-OFFSET('Water Data'!$G$5,0,10*ROW('Water Data'!G65)),NA())))</f>
        <v>#N/A</v>
      </c>
      <c r="Q71" s="250" t="e">
        <f ca="true">+IF(AND(ISNUMBER(OFFSET('Water Data'!$G$7,0,10*ROW('Water Data'!G65))),CF71="Yes"),OFFSET('Water Data'!$G$7,0,10*ROW('Water Data'!G65)),IF(AND(ISNUMBER(OFFSET('Water Data'!$G$7,0,10*ROW('Water Data'!G65))),CF71="No",ISNUMBER(OFFSET('Water Data'!$G$7,0,10*ROW('Water Data'!G65)))),CONCATENATE("[",ROUND(OFFSET('Water Data'!$G$7,0,10*ROW('Water Data'!G65)),0),"]"),IF(AND(ISNUMBER(OFFSET('Water Data'!$G$7,0,10*ROW('Water Data'!G65))),CF71="",ISNUMBER(OFFSET('Water Data'!$G$7,0,10*ROW('Water Data'!G65)))),OFFSET('Water Data'!$G$7,0,10*ROW('Water Data'!G65)),NA())))</f>
        <v>#N/A</v>
      </c>
      <c r="R71" s="250" t="e">
        <f ca="true">+IF(AND(ISNUMBER(OFFSET('Water Data'!$G$10,0,10*ROW('Water Data'!G65))),CG71="Yes"),OFFSET('Water Data'!$G$10,0,10*ROW('Water Data'!G65)),IF(AND(ISNUMBER(OFFSET('Water Data'!$G$10,0,10*ROW('Water Data'!G65))),CG71="No",ISNUMBER(OFFSET('Water Data'!$G$10,0,10*ROW('Water Data'!G65)))),CONCATENATE("[",ROUND(OFFSET('Water Data'!$G$10,0,10*ROW('Water Data'!G65)),0),"]"),IF(AND(ISNUMBER(OFFSET('Water Data'!$G$10,0,10*ROW('Water Data'!G65))),CG71="",ISNUMBER(OFFSET('Water Data'!$G$10,0,10*ROW('Water Data'!G65)))),OFFSET('Water Data'!$G$10,0,10*ROW('Water Data'!G65)),NA())))</f>
        <v>#N/A</v>
      </c>
      <c r="S71" s="250" t="e">
        <f ca="true">+IF(AND(ISNUMBER(OFFSET('Water Data'!$H$5,0,10*ROW('Water Data'!H65))),CH71="Yes"),100-OFFSET('Water Data'!$H$5,0,10*ROW('Water Data'!H65)),IF(AND(ISNUMBER(OFFSET('Water Data'!$H$5,0,10*ROW('Water Data'!H65))),CH71="No",ISNUMBER(OFFSET('Water Data'!$H$5,0,10*ROW('Water Data'!H65)))),CONCATENATE("[",ROUND(100-OFFSET('Water Data'!$H$5,0,10*ROW('Water Data'!H65)),0),"]"),IF(AND(ISNUMBER(OFFSET('Water Data'!$H$5,0,10*ROW('Water Data'!H65))),CH71="",ISNUMBER(OFFSET('Water Data'!$H$5,0,10*ROW('Water Data'!H65)))),100-OFFSET('Water Data'!$H$5,0,10*ROW('Water Data'!H65)),NA())))</f>
        <v>#N/A</v>
      </c>
      <c r="T71" s="250" t="e">
        <f ca="true">+IF(AND(ISNUMBER(OFFSET('Water Data'!$H$7,0,10*ROW('Water Data'!H65))),CI71="Yes"),OFFSET('Water Data'!$H$7,0,10*ROW('Water Data'!H65)),IF(AND(ISNUMBER(OFFSET('Water Data'!$H$7,0,10*ROW('Water Data'!H65))),CI71="No",ISNUMBER(OFFSET('Water Data'!$H$7,0,10*ROW('Water Data'!H65)))),CONCATENATE("[",ROUND(OFFSET('Water Data'!$H$7,0,10*ROW('Water Data'!H65)),0),"]"),IF(AND(ISNUMBER(OFFSET('Water Data'!$H$7,0,10*ROW('Water Data'!H65))),CI71="",ISNUMBER(OFFSET('Water Data'!$H$7,0,10*ROW('Water Data'!H65)))),OFFSET('Water Data'!$H$7,0,10*ROW('Water Data'!H65)),NA())))</f>
        <v>#N/A</v>
      </c>
      <c r="U71" s="250" t="e">
        <f ca="true">+IF(AND(ISNUMBER(OFFSET('Water Data'!$H$10,0,10*ROW('Water Data'!H65))),CJ71="Yes"),OFFSET('Water Data'!$H$10,0,10*ROW('Water Data'!H65)),IF(AND(ISNUMBER(OFFSET('Water Data'!$H$10,0,10*ROW('Water Data'!H65))),CJ71="No",ISNUMBER(OFFSET('Water Data'!$H$10,0,10*ROW('Water Data'!H65)))),CONCATENATE("[",ROUND(OFFSET('Water Data'!$H$10,0,10*ROW('Water Data'!H65)),0),"]"),IF(AND(ISNUMBER(OFFSET('Water Data'!$H$10,0,10*ROW('Water Data'!H65))),CJ71="",ISNUMBER(OFFSET('Water Data'!$H$10,0,10*ROW('Water Data'!H65)))),OFFSET('Water Data'!$H$10,0,10*ROW('Water Data'!H65)),NA())))</f>
        <v>#N/A</v>
      </c>
      <c r="V71" s="251" t="e">
        <f ca="true">+IF(AND(ISNUMBER(OFFSET('Sanitation Data'!$C$5,0,10*ROW('Sanitation Data'!C65))),CK71="Yes"),100-OFFSET('Sanitation Data'!$C$5,0,10*ROW('Sanitation Data'!C65)),IF(AND(ISNUMBER(OFFSET('Sanitation Data'!$C$5,0,10*ROW('Sanitation Data'!C65))),CK71="No",ISNUMBER(OFFSET('Sanitation Data'!$C$5,0,10*ROW('Sanitation Data'!C65)))),CONCATENATE("[",ROUND(100-OFFSET('Sanitation Data'!$C$5,0,10*ROW('Sanitation Data'!C65)),0),"]"),IF(AND(ISNUMBER(OFFSET('Sanitation Data'!$C$5,0,10*ROW('Sanitation Data'!C65))),CK71="",ISNUMBER(OFFSET('Sanitation Data'!$C$5,0,10*ROW('Sanitation Data'!C65)))),100-OFFSET('Sanitation Data'!$C$5,0,10*ROW('Sanitation Data'!C65)),NA())))</f>
        <v>#N/A</v>
      </c>
      <c r="W71" s="251" t="e">
        <f ca="true">+IF(AND(ISNUMBER(OFFSET('Sanitation Data'!$C$7,0,10*ROW('Sanitation Data'!C65))),CL71="Yes"),OFFSET('Sanitation Data'!$C$7,0,10*ROW('Sanitation Data'!C65)),IF(AND(ISNUMBER(OFFSET('Sanitation Data'!$C$7,0,10*ROW('Sanitation Data'!C65))),CL71="No",ISNUMBER(OFFSET('Sanitation Data'!$C$7,0,10*ROW('Sanitation Data'!C65)))),CONCATENATE("[",ROUND(OFFSET('Sanitation Data'!$C$7,0,10*ROW('Sanitation Data'!C65)),0),"]"),IF(AND(ISNUMBER(OFFSET('Sanitation Data'!$C$7,0,10*ROW('Sanitation Data'!C65))),CL71="",ISNUMBER(OFFSET('Sanitation Data'!$C$7,0,10*ROW('Sanitation Data'!C65)))),OFFSET('Sanitation Data'!$C$7,0,10*ROW('Sanitation Data'!C65)),NA())))</f>
        <v>#N/A</v>
      </c>
      <c r="X71" s="251" t="e">
        <f ca="true">+IF(AND(ISNUMBER(OFFSET('Sanitation Data'!$C$11,0,10*ROW('Sanitation Data'!C65))),CM71="Yes"),OFFSET('Sanitation Data'!$C$11,0,10*ROW('Sanitation Data'!C65)),IF(AND(ISNUMBER(OFFSET('Sanitation Data'!$C$11,0,10*ROW('Sanitation Data'!C65))),CM71="No",ISNUMBER(OFFSET('Sanitation Data'!$C$11,0,10*ROW('Sanitation Data'!C65)))),CONCATENATE("[",ROUND(OFFSET('Sanitation Data'!$C$11,0,10*ROW('Sanitation Data'!C65)),0),"]"),IF(AND(ISNUMBER(OFFSET('Sanitation Data'!$C$11,0,10*ROW('Sanitation Data'!C65))),CM71="",ISNUMBER(OFFSET('Sanitation Data'!$C$11,0,10*ROW('Sanitation Data'!C65)))),OFFSET('Sanitation Data'!$C$11,0,10*ROW('Sanitation Data'!C65)),NA())))</f>
        <v>#N/A</v>
      </c>
      <c r="Y71" s="251" t="e">
        <f ca="true">+IF(AND(ISNUMBER(OFFSET('Sanitation Data'!$C$12,0,10*ROW('Sanitation Data'!C65))),CN71="Yes"),OFFSET('Sanitation Data'!$C$12,0,10*ROW('Sanitation Data'!C65)),IF(AND(ISNUMBER(OFFSET('Sanitation Data'!$C$12,0,10*ROW('Sanitation Data'!C65))),CN71="No",ISNUMBER(OFFSET('Sanitation Data'!$C$12,0,10*ROW('Sanitation Data'!C65)))),CONCATENATE("[",ROUND(OFFSET('Sanitation Data'!$C$12,0,10*ROW('Sanitation Data'!C65)),0),"]"),IF(AND(ISNUMBER(OFFSET('Sanitation Data'!$C$12,0,10*ROW('Sanitation Data'!C65))),CN71="",ISNUMBER(OFFSET('Sanitation Data'!$C$12,0,10*ROW('Sanitation Data'!C65)))),OFFSET('Sanitation Data'!$C$12,0,10*ROW('Sanitation Data'!C65)),NA())))</f>
        <v>#N/A</v>
      </c>
      <c r="Z71" s="251" t="e">
        <f ca="true">+IF(AND(ISNUMBER(OFFSET('Sanitation Data'!$C$13,0,10*ROW('Sanitation Data'!C65))),CO71="Yes"),OFFSET('Sanitation Data'!$C$13,0,10*ROW('Sanitation Data'!C65)),IF(AND(ISNUMBER(OFFSET('Sanitation Data'!$C$13,0,10*ROW('Sanitation Data'!C65))),CO71="No",ISNUMBER(OFFSET('Sanitation Data'!$C$13,0,10*ROW('Sanitation Data'!C65)))),CONCATENATE("[",ROUND(OFFSET('Sanitation Data'!$C$13,0,10*ROW('Sanitation Data'!C65)),0),"]"),IF(AND(ISNUMBER(OFFSET('Sanitation Data'!$C$13,0,10*ROW('Sanitation Data'!C65))),CO71="",ISNUMBER(OFFSET('Sanitation Data'!$C$13,0,10*ROW('Sanitation Data'!C65)))),OFFSET('Sanitation Data'!$C$13,0,10*ROW('Sanitation Data'!C65)),NA())))</f>
        <v>#N/A</v>
      </c>
      <c r="AA71" s="251" t="e">
        <f ca="true">+IF(AND(ISNUMBER(OFFSET('Sanitation Data'!$D$5,0,10*ROW('Sanitation Data'!D65))),CP71="Yes"),100-OFFSET('Sanitation Data'!$D$5,0,10*ROW('Sanitation Data'!D65)),IF(AND(ISNUMBER(OFFSET('Sanitation Data'!$D$5,0,10*ROW('Sanitation Data'!D65))),CP71="No",ISNUMBER(OFFSET('Sanitation Data'!$D$5,0,10*ROW('Sanitation Data'!D65)))),CONCATENATE("[",ROUND(100-OFFSET('Sanitation Data'!$D$5,0,10*ROW('Sanitation Data'!D65)),0),"]"),IF(AND(ISNUMBER(OFFSET('Sanitation Data'!$D$5,0,10*ROW('Sanitation Data'!D65))),CP71="",ISNUMBER(OFFSET('Sanitation Data'!$D$5,0,10*ROW('Sanitation Data'!D65)))),100-OFFSET('Sanitation Data'!$D$5,0,10*ROW('Sanitation Data'!D65)),NA())))</f>
        <v>#N/A</v>
      </c>
      <c r="AB71" s="251" t="e">
        <f ca="true">+IF(AND(ISNUMBER(OFFSET('Sanitation Data'!$D$7,0,10*ROW('Sanitation Data'!D65))),CQ71="Yes"),OFFSET('Sanitation Data'!$D$7,0,10*ROW('Sanitation Data'!G65)),IF(AND(ISNUMBER(OFFSET('Sanitation Data'!$D$7,0,10*ROW('Sanitation Data'!D65))),CQ71="No",ISNUMBER(OFFSET('Sanitation Data'!$D$7,0,10*ROW('Sanitation Data'!D65)))),CONCATENATE("[",ROUND(OFFSET('Sanitation Data'!$D$7,0,10*ROW('Sanitation Data'!D65)),0),"]"),IF(AND(ISNUMBER(OFFSET('Sanitation Data'!$D$7,0,10*ROW('Sanitation Data'!D65))),CQ71="",ISNUMBER(OFFSET('Sanitation Data'!$D$7,0,10*ROW('Sanitation Data'!D65)))),OFFSET('Sanitation Data'!$D$7,0,10*ROW('Sanitation Data'!D65)),NA())))</f>
        <v>#N/A</v>
      </c>
      <c r="AC71" s="251" t="e">
        <f ca="true">+IF(AND(ISNUMBER(OFFSET('Sanitation Data'!$D$11,0,10*ROW('Sanitation Data'!D65))),CR71="Yes"),OFFSET('Sanitation Data'!$D$11,0,10*ROW('Sanitation Data'!D65)),IF(AND(ISNUMBER(OFFSET('Sanitation Data'!$D$11,0,10*ROW('Sanitation Data'!D65))),CR71="No",ISNUMBER(OFFSET('Sanitation Data'!$D$11,0,10*ROW('Sanitation Data'!D65)))),CONCATENATE("[",ROUND(OFFSET('Sanitation Data'!$D$11,0,10*ROW('Sanitation Data'!D65)),0),"]"),IF(AND(ISNUMBER(OFFSET('Sanitation Data'!$D$11,0,10*ROW('Sanitation Data'!D65))),CR71="",ISNUMBER(OFFSET('Sanitation Data'!$D$11,0,10*ROW('Sanitation Data'!D65)))),OFFSET('Sanitation Data'!$D$11,0,10*ROW('Sanitation Data'!D65)),NA())))</f>
        <v>#N/A</v>
      </c>
      <c r="AD71" s="251" t="e">
        <f ca="true">+IF(AND(ISNUMBER(OFFSET('Sanitation Data'!$D$12,0,10*ROW('Sanitation Data'!D65))),CS71="Yes"),OFFSET('Sanitation Data'!$D$12,0,10*ROW('Sanitation Data'!D65)),IF(AND(ISNUMBER(OFFSET('Sanitation Data'!$D$12,0,10*ROW('Sanitation Data'!D65))),CS71="No",ISNUMBER(OFFSET('Sanitation Data'!$D$12,0,10*ROW('Sanitation Data'!D65)))),CONCATENATE("[",ROUND(OFFSET('Sanitation Data'!$D$12,0,10*ROW('Sanitation Data'!D65)),0),"]"),IF(AND(ISNUMBER(OFFSET('Sanitation Data'!$D$12,0,10*ROW('Sanitation Data'!D65))),CS71="",ISNUMBER(OFFSET('Sanitation Data'!$D$12,0,10*ROW('Sanitation Data'!D65)))),OFFSET('Sanitation Data'!$D$12,0,10*ROW('Sanitation Data'!D65)),NA())))</f>
        <v>#N/A</v>
      </c>
      <c r="AE71" s="251" t="e">
        <f ca="true">+IF(AND(ISNUMBER(OFFSET('Sanitation Data'!$D$13,0,10*ROW('Sanitation Data'!D65))),CT71="Yes"),OFFSET('Sanitation Data'!$D$13,0,10*ROW('Sanitation Data'!D65)),IF(AND(ISNUMBER(OFFSET('Sanitation Data'!$D$13,0,10*ROW('Sanitation Data'!D65))),CT71="No",ISNUMBER(OFFSET('Sanitation Data'!$D$13,0,10*ROW('Sanitation Data'!D65)))),CONCATENATE("[",ROUND(OFFSET('Sanitation Data'!$D$13,0,10*ROW('Sanitation Data'!D65)),0),"]"),IF(AND(ISNUMBER(OFFSET('Sanitation Data'!$D$13,0,10*ROW('Sanitation Data'!D65))),CT71="",ISNUMBER(OFFSET('Sanitation Data'!$D$13,0,10*ROW('Sanitation Data'!D65)))),OFFSET('Sanitation Data'!$D$13,0,10*ROW('Sanitation Data'!D65)),NA())))</f>
        <v>#N/A</v>
      </c>
      <c r="AF71" s="251" t="e">
        <f ca="true">+IF(AND(ISNUMBER(OFFSET('Sanitation Data'!$E$5,0,10*ROW('Sanitation Data'!E65))),CU71="Yes"),100-OFFSET('Sanitation Data'!$E$5,0,10*ROW('Sanitation Data'!E65)),IF(AND(ISNUMBER(OFFSET('Sanitation Data'!$E$5,0,10*ROW('Sanitation Data'!E65))),CU71="No",ISNUMBER(OFFSET('Sanitation Data'!$E$5,0,10*ROW('Sanitation Data'!E65)))),CONCATENATE("[",ROUND(100-OFFSET('Sanitation Data'!$E$5,0,10*ROW('Sanitation Data'!E65)),0),"]"),IF(AND(ISNUMBER(OFFSET('Sanitation Data'!$E$5,0,10*ROW('Sanitation Data'!E65))),CU71="",ISNUMBER(OFFSET('Sanitation Data'!$E$5,0,10*ROW('Sanitation Data'!E65)))),100-OFFSET('Sanitation Data'!$E$5,0,10*ROW('Sanitation Data'!E65)),NA())))</f>
        <v>#N/A</v>
      </c>
      <c r="AG71" s="251" t="e">
        <f ca="true">+IF(AND(ISNUMBER(OFFSET('Sanitation Data'!$E$7,0,10*ROW('Sanitation Data'!E65))),CV71="Yes"),OFFSET('Sanitation Data'!$E$7,0,10*ROW('Sanitation Data'!E65)),IF(AND(ISNUMBER(OFFSET('Sanitation Data'!$E$7,0,10*ROW('Sanitation Data'!E65))),CV71="No",ISNUMBER(OFFSET('Sanitation Data'!$E$7,0,10*ROW('Sanitation Data'!E65)))),CONCATENATE("[",ROUND(OFFSET('Sanitation Data'!$E$7,0,10*ROW('Sanitation Data'!E65)),0),"]"),IF(AND(ISNUMBER(OFFSET('Sanitation Data'!$E$7,0,10*ROW('Sanitation Data'!E65))),CV71="",ISNUMBER(OFFSET('Sanitation Data'!$E$7,0,10*ROW('Sanitation Data'!E65)))),OFFSET('Sanitation Data'!$E$7,0,10*ROW('Sanitation Data'!E65)),NA())))</f>
        <v>#N/A</v>
      </c>
      <c r="AH71" s="251" t="e">
        <f ca="true">+IF(AND(ISNUMBER(OFFSET('Sanitation Data'!$E$11,0,10*ROW('Sanitation Data'!E65))),CW71="Yes"),OFFSET('Sanitation Data'!$E$11,0,10*ROW('Sanitation Data'!E65)),IF(AND(ISNUMBER(OFFSET('Sanitation Data'!$E$11,0,10*ROW('Sanitation Data'!E65))),CW71="No",ISNUMBER(OFFSET('Sanitation Data'!$E$11,0,10*ROW('Sanitation Data'!E65)))),CONCATENATE("[",ROUND(OFFSET('Sanitation Data'!$E$11,0,10*ROW('Sanitation Data'!E65)),0),"]"),IF(AND(ISNUMBER(OFFSET('Sanitation Data'!$E$11,0,10*ROW('Sanitation Data'!E65))),CW71="",ISNUMBER(OFFSET('Sanitation Data'!$E$11,0,10*ROW('Sanitation Data'!E65)))),OFFSET('Sanitation Data'!$E$11,0,10*ROW('Sanitation Data'!E65)),NA())))</f>
        <v>#N/A</v>
      </c>
      <c r="AI71" s="251" t="e">
        <f ca="true">+IF(AND(ISNUMBER(OFFSET('Sanitation Data'!$E$12,0,10*ROW('Sanitation Data'!E65))),CX71="Yes"),OFFSET('Sanitation Data'!$E$12,0,10*ROW('Sanitation Data'!E65)),IF(AND(ISNUMBER(OFFSET('Sanitation Data'!$E$12,0,10*ROW('Sanitation Data'!E65))),CX71="No",ISNUMBER(OFFSET('Sanitation Data'!$E$12,0,10*ROW('Sanitation Data'!E65)))),CONCATENATE("[",ROUND(OFFSET('Sanitation Data'!$E$12,0,10*ROW('Sanitation Data'!E65)),0),"]"),IF(AND(ISNUMBER(OFFSET('Sanitation Data'!$E$12,0,10*ROW('Sanitation Data'!E65))),CX71="",ISNUMBER(OFFSET('Sanitation Data'!$E$12,0,10*ROW('Sanitation Data'!E65)))),OFFSET('Sanitation Data'!$E$12,0,10*ROW('Sanitation Data'!E65)),NA())))</f>
        <v>#N/A</v>
      </c>
      <c r="AJ71" s="251" t="e">
        <f ca="true">+IF(AND(ISNUMBER(OFFSET('Sanitation Data'!$E$13,0,10*ROW('Sanitation Data'!E65))),CY71="Yes"),OFFSET('Sanitation Data'!$E$13,0,10*ROW('Sanitation Data'!E65)),IF(AND(ISNUMBER(OFFSET('Sanitation Data'!$E$13,0,10*ROW('Sanitation Data'!E65))),CY71="No",ISNUMBER(OFFSET('Sanitation Data'!$E$13,0,10*ROW('Sanitation Data'!E65)))),CONCATENATE("[",ROUND(OFFSET('Sanitation Data'!$E$13,0,10*ROW('Sanitation Data'!E65)),0),"]"),IF(AND(ISNUMBER(OFFSET('Sanitation Data'!$E$13,0,10*ROW('Sanitation Data'!E65))),CY71="",ISNUMBER(OFFSET('Sanitation Data'!$E$13,0,10*ROW('Sanitation Data'!E65)))),OFFSET('Sanitation Data'!$E$13,0,10*ROW('Sanitation Data'!E65)),NA())))</f>
        <v>#N/A</v>
      </c>
      <c r="AK71" s="251" t="e">
        <f ca="true">+IF(AND(ISNUMBER(OFFSET('Sanitation Data'!$F$5,0,10*ROW('Sanitation Data'!F65))),CZ71="Yes"),100-OFFSET('Sanitation Data'!$F$5,0,10*ROW('Sanitation Data'!F65)),IF(AND(ISNUMBER(OFFSET('Sanitation Data'!$F$5,0,10*ROW('Sanitation Data'!F65))),CZ71="No",ISNUMBER(OFFSET('Sanitation Data'!$F$5,0,10*ROW('Sanitation Data'!F65)))),CONCATENATE("[",ROUND(100-OFFSET('Sanitation Data'!$F$5,0,10*ROW('Sanitation Data'!F65)),0),"]"),IF(AND(ISNUMBER(OFFSET('Sanitation Data'!$F$5,0,10*ROW('Sanitation Data'!F65))),CZ71="",ISNUMBER(OFFSET('Sanitation Data'!$F$5,0,10*ROW('Sanitation Data'!F65)))),100-OFFSET('Sanitation Data'!$F$5,0,10*ROW('Sanitation Data'!F65)),NA())))</f>
        <v>#N/A</v>
      </c>
      <c r="AL71" s="251" t="e">
        <f ca="true">+IF(AND(ISNUMBER(OFFSET('Sanitation Data'!$F$7,0,10*ROW('Sanitation Data'!F65))),DA71="Yes"),OFFSET('Sanitation Data'!$F$7,0,10*ROW('Sanitation Data'!F65)),IF(AND(ISNUMBER(OFFSET('Sanitation Data'!$F$7,0,10*ROW('Sanitation Data'!F65))),DA71="No",ISNUMBER(OFFSET('Sanitation Data'!$F$7,0,10*ROW('Sanitation Data'!F65)))),CONCATENATE("[",ROUND(OFFSET('Sanitation Data'!$F$7,0,10*ROW('Sanitation Data'!F65)),0),"]"),IF(AND(ISNUMBER(OFFSET('Sanitation Data'!$F$7,0,10*ROW('Sanitation Data'!F65))),DA71="",ISNUMBER(OFFSET('Sanitation Data'!$F$7,0,10*ROW('Sanitation Data'!F65)))),OFFSET('Sanitation Data'!$F$7,0,10*ROW('Sanitation Data'!F65)),NA())))</f>
        <v>#N/A</v>
      </c>
      <c r="AM71" s="251" t="e">
        <f ca="true">+IF(AND(ISNUMBER(OFFSET('Sanitation Data'!$F$11,0,10*ROW('Sanitation Data'!F65))),DB71="Yes"),OFFSET('Sanitation Data'!$F$11,0,10*ROW('Sanitation Data'!F65)),IF(AND(ISNUMBER(OFFSET('Sanitation Data'!$F$11,0,10*ROW('Sanitation Data'!F65))),DB71="No",ISNUMBER(OFFSET('Sanitation Data'!$F$11,0,10*ROW('Sanitation Data'!F65)))),CONCATENATE("[",ROUND(OFFSET('Sanitation Data'!$F$11,0,10*ROW('Sanitation Data'!F65)),0),"]"),IF(AND(ISNUMBER(OFFSET('Sanitation Data'!$F$11,0,10*ROW('Sanitation Data'!F65))),DB71="",ISNUMBER(OFFSET('Sanitation Data'!$F$11,0,10*ROW('Sanitation Data'!F65)))),OFFSET('Sanitation Data'!$F$11,0,10*ROW('Sanitation Data'!F65)),NA())))</f>
        <v>#N/A</v>
      </c>
      <c r="AN71" s="251" t="e">
        <f ca="true">+IF(AND(ISNUMBER(OFFSET('Sanitation Data'!$F$12,0,10*ROW('Sanitation Data'!F65))),DC71="Yes"),OFFSET('Sanitation Data'!$F$12,0,10*ROW('Sanitation Data'!F65)),IF(AND(ISNUMBER(OFFSET('Sanitation Data'!$F$12,0,10*ROW('Sanitation Data'!F65))),DC71="No",ISNUMBER(OFFSET('Sanitation Data'!$F$12,0,10*ROW('Sanitation Data'!F65)))),CONCATENATE("[",ROUND(OFFSET('Sanitation Data'!$F$12,0,10*ROW('Sanitation Data'!F65)),0),"]"),IF(AND(ISNUMBER(OFFSET('Sanitation Data'!$F$12,0,10*ROW('Sanitation Data'!F65))),DC71="",ISNUMBER(OFFSET('Sanitation Data'!$F$12,0,10*ROW('Sanitation Data'!F65)))),OFFSET('Sanitation Data'!$F$12,0,10*ROW('Sanitation Data'!F65)),NA())))</f>
        <v>#N/A</v>
      </c>
      <c r="AO71" s="251" t="e">
        <f ca="true">+IF(AND(ISNUMBER(OFFSET('Sanitation Data'!$F$13,0,10*ROW('Sanitation Data'!F65))),DD71="Yes"),OFFSET('Sanitation Data'!$F$13,0,10*ROW('Sanitation Data'!F65)),IF(AND(ISNUMBER(OFFSET('Sanitation Data'!$F$13,0,10*ROW('Sanitation Data'!F65))),DD71="No",ISNUMBER(OFFSET('Sanitation Data'!$F$13,0,10*ROW('Sanitation Data'!F65)))),CONCATENATE("[",ROUND(OFFSET('Sanitation Data'!$F$13,0,10*ROW('Sanitation Data'!F65)),0),"]"),IF(AND(ISNUMBER(OFFSET('Sanitation Data'!$F$13,0,10*ROW('Sanitation Data'!F65))),DD71="",ISNUMBER(OFFSET('Sanitation Data'!$F$13,0,10*ROW('Sanitation Data'!F65)))),OFFSET('Sanitation Data'!$F$13,0,10*ROW('Sanitation Data'!F65)),NA())))</f>
        <v>#N/A</v>
      </c>
      <c r="AP71" s="251" t="e">
        <f ca="true">+IF(AND(ISNUMBER(OFFSET('Sanitation Data'!$G$5,0,10*ROW('Sanitation Data'!G65))),DE71="Yes"),100-OFFSET('Sanitation Data'!$G$5,0,10*ROW('Sanitation Data'!G65)),IF(AND(ISNUMBER(OFFSET('Sanitation Data'!$G$5,0,10*ROW('Sanitation Data'!G65))),DE71="No",ISNUMBER(OFFSET('Sanitation Data'!$G$5,0,10*ROW('Sanitation Data'!G65)))),CONCATENATE("[",ROUND(100-OFFSET('Sanitation Data'!$G$5,0,10*ROW('Sanitation Data'!G65)),0),"]"),IF(AND(ISNUMBER(OFFSET('Sanitation Data'!$G$5,0,10*ROW('Sanitation Data'!G65))),DE71="",ISNUMBER(OFFSET('Sanitation Data'!$G$5,0,10*ROW('Sanitation Data'!G65)))),100-OFFSET('Sanitation Data'!$G$5,0,10*ROW('Sanitation Data'!G65)),NA())))</f>
        <v>#N/A</v>
      </c>
      <c r="AQ71" s="251" t="e">
        <f ca="true">+IF(AND(ISNUMBER(OFFSET('Sanitation Data'!$G$7,0,10*ROW('Sanitation Data'!G65))),DF71="Yes"),OFFSET('Sanitation Data'!$G$7,0,10*ROW('Sanitation Data'!G65)),IF(AND(ISNUMBER(OFFSET('Sanitation Data'!$G$7,0,10*ROW('Sanitation Data'!G65))),DF71="No",ISNUMBER(OFFSET('Sanitation Data'!$G$7,0,10*ROW('Sanitation Data'!G65)))),CONCATENATE("[",ROUND(OFFSET('Sanitation Data'!$G$7,0,10*ROW('Sanitation Data'!G65)),0),"]"),IF(AND(ISNUMBER(OFFSET('Sanitation Data'!$G$7,0,10*ROW('Sanitation Data'!G65))),DF71="",ISNUMBER(OFFSET('Sanitation Data'!$G$7,0,10*ROW('Sanitation Data'!G65)))),OFFSET('Sanitation Data'!$G$7,0,10*ROW('Sanitation Data'!G65)),NA())))</f>
        <v>#N/A</v>
      </c>
      <c r="AR71" s="251" t="e">
        <f ca="true">+IF(AND(ISNUMBER(OFFSET('Sanitation Data'!$G$11,0,10*ROW('Sanitation Data'!G65))),DG71="Yes"),OFFSET('Sanitation Data'!$G$11,0,10*ROW('Sanitation Data'!G65)),IF(AND(ISNUMBER(OFFSET('Sanitation Data'!$G$11,0,10*ROW('Sanitation Data'!G65))),DG71="No",ISNUMBER(OFFSET('Sanitation Data'!$G$11,0,10*ROW('Sanitation Data'!G65)))),CONCATENATE("[",ROUND(OFFSET('Sanitation Data'!$G$11,0,10*ROW('Sanitation Data'!G65)),0),"]"),IF(AND(ISNUMBER(OFFSET('Sanitation Data'!$G$11,0,10*ROW('Sanitation Data'!G65))),DG71="",ISNUMBER(OFFSET('Sanitation Data'!$G$11,0,10*ROW('Sanitation Data'!G65)))),OFFSET('Sanitation Data'!$G$11,0,10*ROW('Sanitation Data'!G65)),NA())))</f>
        <v>#N/A</v>
      </c>
      <c r="AS71" s="251" t="e">
        <f ca="true">+IF(AND(ISNUMBER(OFFSET('Sanitation Data'!$G$12,0,10*ROW('Sanitation Data'!G65))),DH71="Yes"),OFFSET('Sanitation Data'!$G$12,0,10*ROW('Sanitation Data'!G65)),IF(AND(ISNUMBER(OFFSET('Sanitation Data'!$G$12,0,10*ROW('Sanitation Data'!G65))),DH71="No",ISNUMBER(OFFSET('Sanitation Data'!$G$12,0,10*ROW('Sanitation Data'!G65)))),CONCATENATE("[",ROUND(OFFSET('Sanitation Data'!$G$12,0,10*ROW('Sanitation Data'!G65)),0),"]"),IF(AND(ISNUMBER(OFFSET('Sanitation Data'!$G$12,0,10*ROW('Sanitation Data'!G65))),DH71="",ISNUMBER(OFFSET('Sanitation Data'!$G$12,0,10*ROW('Sanitation Data'!G65)))),OFFSET('Sanitation Data'!$G$12,0,10*ROW('Sanitation Data'!G65)),NA())))</f>
        <v>#N/A</v>
      </c>
      <c r="AT71" s="251" t="e">
        <f ca="true">+IF(AND(ISNUMBER(OFFSET('Sanitation Data'!$G$13,0,10*ROW('Sanitation Data'!G65))),DI71="Yes"),OFFSET('Sanitation Data'!$G$13,0,10*ROW('Sanitation Data'!G65)),IF(AND(ISNUMBER(OFFSET('Sanitation Data'!$G$13,0,10*ROW('Sanitation Data'!G65))),DI71="No",ISNUMBER(OFFSET('Sanitation Data'!$G$13,0,10*ROW('Sanitation Data'!G65)))),CONCATENATE("[",ROUND(OFFSET('Sanitation Data'!$G$13,0,10*ROW('Sanitation Data'!G65)),0),"]"),IF(AND(ISNUMBER(OFFSET('Sanitation Data'!$G$13,0,10*ROW('Sanitation Data'!G65))),DI71="",ISNUMBER(OFFSET('Sanitation Data'!$G$13,0,10*ROW('Sanitation Data'!G65)))),OFFSET('Sanitation Data'!$G$13,0,10*ROW('Sanitation Data'!G65)),NA())))</f>
        <v>#N/A</v>
      </c>
      <c r="AU71" s="251" t="e">
        <f ca="true">+IF(AND(ISNUMBER(OFFSET('Sanitation Data'!$H$5,0,10*ROW('Sanitation Data'!H65))),DJ71="Yes"),100-OFFSET('Sanitation Data'!$H$5,0,10*ROW('Sanitation Data'!H65)),IF(AND(ISNUMBER(OFFSET('Sanitation Data'!$H$5,0,10*ROW('Sanitation Data'!H65))),DJ71="No",ISNUMBER(OFFSET('Sanitation Data'!$H$5,0,10*ROW('Sanitation Data'!H65)))),CONCATENATE("[",ROUND(100-OFFSET('Sanitation Data'!$H$5,0,10*ROW('Sanitation Data'!H65)),0),"]"),IF(AND(ISNUMBER(OFFSET('Sanitation Data'!$H$5,0,10*ROW('Sanitation Data'!H65))),DJ71="",ISNUMBER(OFFSET('Sanitation Data'!$H$5,0,10*ROW('Sanitation Data'!H65)))),100-OFFSET('Sanitation Data'!$H$5,0,10*ROW('Sanitation Data'!H65)),NA())))</f>
        <v>#N/A</v>
      </c>
      <c r="AV71" s="251" t="e">
        <f ca="true">+IF(AND(ISNUMBER(OFFSET('Sanitation Data'!$H$7,0,10*ROW('Sanitation Data'!H65))),DK71="Yes"),OFFSET('Sanitation Data'!$H$7,0,10*ROW('Sanitation Data'!H65)),IF(AND(ISNUMBER(OFFSET('Sanitation Data'!$H$7,0,10*ROW('Sanitation Data'!H65))),DK71="No",ISNUMBER(OFFSET('Sanitation Data'!$H$7,0,10*ROW('Sanitation Data'!H65)))),CONCATENATE("[",ROUND(OFFSET('Sanitation Data'!$H$7,0,10*ROW('Sanitation Data'!H65)),0),"]"),IF(AND(ISNUMBER(OFFSET('Sanitation Data'!$H$7,0,10*ROW('Sanitation Data'!H65))),DK71="",ISNUMBER(OFFSET('Sanitation Data'!$H$7,0,10*ROW('Sanitation Data'!H65)))),OFFSET('Sanitation Data'!$H$7,0,10*ROW('Sanitation Data'!H65)),NA())))</f>
        <v>#N/A</v>
      </c>
      <c r="AW71" s="251" t="e">
        <f ca="true">+IF(AND(ISNUMBER(OFFSET('Sanitation Data'!$H$11,0,10*ROW('Sanitation Data'!H65))),DL71="Yes"),OFFSET('Sanitation Data'!$H$11,0,10*ROW('Sanitation Data'!H65)),IF(AND(ISNUMBER(OFFSET('Sanitation Data'!$H$11,0,10*ROW('Sanitation Data'!H65))),DL71="No",ISNUMBER(OFFSET('Sanitation Data'!$H$11,0,10*ROW('Sanitation Data'!H65)))),CONCATENATE("[",ROUND(OFFSET('Sanitation Data'!$H$11,0,10*ROW('Sanitation Data'!H65)),0),"]"),IF(AND(ISNUMBER(OFFSET('Sanitation Data'!$H$11,0,10*ROW('Sanitation Data'!H65))),DL71="",ISNUMBER(OFFSET('Sanitation Data'!$H$11,0,10*ROW('Sanitation Data'!H65)))),OFFSET('Sanitation Data'!$H$11,0,10*ROW('Sanitation Data'!H65)),NA())))</f>
        <v>#N/A</v>
      </c>
      <c r="AX71" s="251" t="e">
        <f ca="true">+IF(AND(ISNUMBER(OFFSET('Sanitation Data'!$H$12,0,10*ROW('Sanitation Data'!H65))),DM71="Yes"),OFFSET('Sanitation Data'!$H$12,0,10*ROW('Sanitation Data'!H65)),IF(AND(ISNUMBER(OFFSET('Sanitation Data'!$H$12,0,10*ROW('Sanitation Data'!H65))),DM71="No",ISNUMBER(OFFSET('Sanitation Data'!$H$12,0,10*ROW('Sanitation Data'!H65)))),CONCATENATE("[",ROUND(OFFSET('Sanitation Data'!$H$12,0,10*ROW('Sanitation Data'!H65)),0),"]"),IF(AND(ISNUMBER(OFFSET('Sanitation Data'!$H$12,0,10*ROW('Sanitation Data'!H65))),DM71="",ISNUMBER(OFFSET('Sanitation Data'!$H$12,0,10*ROW('Sanitation Data'!H65)))),OFFSET('Sanitation Data'!$H$12,0,10*ROW('Sanitation Data'!H65)),NA())))</f>
        <v>#N/A</v>
      </c>
      <c r="AY71" s="251" t="e">
        <f ca="true">+IF(AND(ISNUMBER(OFFSET('Sanitation Data'!$H$13,0,10*ROW('Sanitation Data'!H65))),DN71="Yes"),OFFSET('Sanitation Data'!$H$13,0,10*ROW('Sanitation Data'!H65)),IF(AND(ISNUMBER(OFFSET('Sanitation Data'!$H$13,0,10*ROW('Sanitation Data'!H65))),DN71="No",ISNUMBER(OFFSET('Sanitation Data'!$H$13,0,10*ROW('Sanitation Data'!H65)))),CONCATENATE("[",ROUND(OFFSET('Sanitation Data'!$H$13,0,10*ROW('Sanitation Data'!H65)),0),"]"),IF(AND(ISNUMBER(OFFSET('Sanitation Data'!$H$13,0,10*ROW('Sanitation Data'!H65))),DN71="",ISNUMBER(OFFSET('Sanitation Data'!$H$13,0,10*ROW('Sanitation Data'!H65)))),OFFSET('Sanitation Data'!$H$13,0,10*ROW('Sanitation Data'!H65)),NA())))</f>
        <v>#N/A</v>
      </c>
      <c r="AZ71" s="252" t="e">
        <f ca="true">+IF(AND(ISNUMBER(OFFSET('Hygiene Data'!$C$6,0,10*ROW('Hygiene Data'!C65))),DO71="Yes"),OFFSET('Hygiene Data'!$C$6,0,10*ROW('Hygiene Data'!C65)),IF(AND(ISNUMBER(OFFSET('Hygiene Data'!$C$6,0,10*ROW('Hygiene Data'!C65))),DO71="No",ISNUMBER(OFFSET('Hygiene Data'!$C$6,0,10*ROW('Hygiene Data'!C65)))),CONCATENATE("[",ROUND(OFFSET('Hygiene Data'!$C$6,0,10*ROW('Hygiene Data'!C65)),0),"]"),IF(AND(ISNUMBER(OFFSET('Hygiene Data'!$C$6,0,10*ROW('Hygiene Data'!C65))),DO71="",ISNUMBER(OFFSET('Hygiene Data'!$C$6,0,10*ROW('Hygiene Data'!C65)))),OFFSET('Hygiene Data'!$C$6,0,10*ROW('Hygiene Data'!C65)),NA())))</f>
        <v>#N/A</v>
      </c>
      <c r="BA71" s="252" t="e">
        <f ca="true">+IF(AND(ISNUMBER(OFFSET('Hygiene Data'!$C$8,0,10*ROW('Hygiene Data'!C65))),DP71="Yes"),OFFSET('Hygiene Data'!$C$8,0,10*ROW('Hygiene Data'!C65)),IF(AND(ISNUMBER(OFFSET('Hygiene Data'!$C$8,0,10*ROW('Hygiene Data'!C65))),DP71="No",ISNUMBER(OFFSET('Hygiene Data'!$C$8,0,10*ROW('Hygiene Data'!C65)))),CONCATENATE("[",ROUND(OFFSET('Hygiene Data'!$C$8,0,10*ROW('Hygiene Data'!C65)),0),"]"),IF(AND(ISNUMBER(OFFSET('Hygiene Data'!$C$8,0,10*ROW('Hygiene Data'!C65))),DP71="",ISNUMBER(OFFSET('Hygiene Data'!$C$8,0,10*ROW('Hygiene Data'!C65)))),OFFSET('Hygiene Data'!$C$8,0,10*ROW('Hygiene Data'!C65)),NA())))</f>
        <v>#N/A</v>
      </c>
      <c r="BB71" s="252" t="e">
        <f ca="true">+IF(AND(ISNUMBER(OFFSET('Hygiene Data'!$C$10,0,10*ROW('Hygiene Data'!C65))),DQ71="Yes"),OFFSET('Hygiene Data'!$C$10,0,10*ROW('Hygiene Data'!C65)),IF(AND(ISNUMBER(OFFSET('Hygiene Data'!$C$10,0,10*ROW('Hygiene Data'!C65))),DQ71="No",ISNUMBER(OFFSET('Hygiene Data'!$C$10,0,10*ROW('Hygiene Data'!C65)))),CONCATENATE("[",ROUND(OFFSET('Hygiene Data'!$C$10,0,10*ROW('Hygiene Data'!C65)),0),"]"),IF(AND(ISNUMBER(OFFSET('Hygiene Data'!$C$10,0,10*ROW('Hygiene Data'!C65))),DQ71="",ISNUMBER(OFFSET('Hygiene Data'!$C$10,0,10*ROW('Hygiene Data'!C65)))),OFFSET('Hygiene Data'!$C$10,0,10*ROW('Hygiene Data'!C65)),NA())))</f>
        <v>#N/A</v>
      </c>
      <c r="BC71" s="252" t="e">
        <f ca="true">+IF(AND(ISNUMBER(OFFSET('Hygiene Data'!$D$6,0,10*ROW('Hygiene Data'!D65))),DR71="Yes"),OFFSET('Hygiene Data'!$D$6,0,10*ROW('Hygiene Data'!D65)),IF(AND(ISNUMBER(OFFSET('Hygiene Data'!$D$6,0,10*ROW('Hygiene Data'!D65))),DR71="No",ISNUMBER(OFFSET('Hygiene Data'!$D$6,0,10*ROW('Hygiene Data'!D65)))),CONCATENATE("[",ROUND(OFFSET('Hygiene Data'!$D$6,0,10*ROW('Hygiene Data'!D65)),0),"]"),IF(AND(ISNUMBER(OFFSET('Hygiene Data'!$D$6,0,10*ROW('Hygiene Data'!D65))),DR71="",ISNUMBER(OFFSET('Hygiene Data'!$D$6,0,10*ROW('Hygiene Data'!D65)))),OFFSET('Hygiene Data'!$D$6,0,10*ROW('Hygiene Data'!D65)),NA())))</f>
        <v>#N/A</v>
      </c>
      <c r="BD71" s="252" t="e">
        <f ca="true">+IF(AND(ISNUMBER(OFFSET('Hygiene Data'!$D$8,0,10*ROW('Hygiene Data'!D65))),DS71="Yes"),OFFSET('Hygiene Data'!$D$8,0,10*ROW('Hygiene Data'!D65)),IF(AND(ISNUMBER(OFFSET('Hygiene Data'!$D$8,0,10*ROW('Hygiene Data'!D65))),DS71="No",ISNUMBER(OFFSET('Hygiene Data'!$D$8,0,10*ROW('Hygiene Data'!D65)))),CONCATENATE("[",ROUND(OFFSET('Hygiene Data'!$D$8,0,10*ROW('Hygiene Data'!D65)),0),"]"),IF(AND(ISNUMBER(OFFSET('Hygiene Data'!$D$8,0,10*ROW('Hygiene Data'!D65))),DS71="",ISNUMBER(OFFSET('Hygiene Data'!$D$8,0,10*ROW('Hygiene Data'!D65)))),OFFSET('Hygiene Data'!$D$8,0,10*ROW('Hygiene Data'!D65)),NA())))</f>
        <v>#N/A</v>
      </c>
      <c r="BE71" s="252" t="e">
        <f ca="true">+IF(AND(ISNUMBER(OFFSET('Hygiene Data'!$D$10,0,10*ROW('Hygiene Data'!D65))),DT71="Yes"),OFFSET('Hygiene Data'!$D$10,0,10*ROW('Hygiene Data'!D65)),IF(AND(ISNUMBER(OFFSET('Hygiene Data'!$D$10,0,10*ROW('Hygiene Data'!D65))),DT71="No",ISNUMBER(OFFSET('Hygiene Data'!$D$10,0,10*ROW('Hygiene Data'!D65)))),CONCATENATE("[",ROUND(OFFSET('Hygiene Data'!$D$10,0,10*ROW('Hygiene Data'!D65)),0),"]"),IF(AND(ISNUMBER(OFFSET('Hygiene Data'!$D$10,0,10*ROW('Hygiene Data'!D65))),DT71="",ISNUMBER(OFFSET('Hygiene Data'!$D$10,0,10*ROW('Hygiene Data'!D65)))),OFFSET('Hygiene Data'!$D$10,0,10*ROW('Hygiene Data'!D65)),NA())))</f>
        <v>#N/A</v>
      </c>
      <c r="BF71" s="252" t="e">
        <f ca="true">+IF(AND(ISNUMBER(OFFSET('Hygiene Data'!$E$6,0,10*ROW('Hygiene Data'!E65))),DU71="Yes"),OFFSET('Hygiene Data'!$E$6,0,10*ROW('Hygiene Data'!E65)),IF(AND(ISNUMBER(OFFSET('Hygiene Data'!$E$6,0,10*ROW('Hygiene Data'!E65))),DU71="No",ISNUMBER(OFFSET('Hygiene Data'!$E$6,0,10*ROW('Hygiene Data'!E65)))),CONCATENATE("[",ROUND(OFFSET('Hygiene Data'!$E$6,0,10*ROW('Hygiene Data'!E65)),0),"]"),IF(AND(ISNUMBER(OFFSET('Hygiene Data'!$E$6,0,10*ROW('Hygiene Data'!E65))),DU71="",ISNUMBER(OFFSET('Hygiene Data'!$E$6,0,10*ROW('Hygiene Data'!E65)))),OFFSET('Hygiene Data'!$E$6,0,10*ROW('Hygiene Data'!E65)),NA())))</f>
        <v>#N/A</v>
      </c>
      <c r="BG71" s="252" t="e">
        <f ca="true">+IF(AND(ISNUMBER(OFFSET('Hygiene Data'!$E$8,0,10*ROW('Hygiene Data'!E65))),DV71="Yes"),OFFSET('Hygiene Data'!$E$8,0,10*ROW('Hygiene Data'!E65)),IF(AND(ISNUMBER(OFFSET('Hygiene Data'!$E$8,0,10*ROW('Hygiene Data'!E65))),DV71="No",ISNUMBER(OFFSET('Hygiene Data'!$E$8,0,10*ROW('Hygiene Data'!E65)))),CONCATENATE("[",ROUND(OFFSET('Hygiene Data'!$E$8,0,10*ROW('Hygiene Data'!E65)),0),"]"),IF(AND(ISNUMBER(OFFSET('Hygiene Data'!$E$8,0,10*ROW('Hygiene Data'!E65))),DV71="",ISNUMBER(OFFSET('Hygiene Data'!$E$8,0,10*ROW('Hygiene Data'!E65)))),OFFSET('Hygiene Data'!$E$8,0,10*ROW('Hygiene Data'!E65)),NA())))</f>
        <v>#N/A</v>
      </c>
      <c r="BH71" s="252" t="e">
        <f ca="true">+IF(AND(ISNUMBER(OFFSET('Hygiene Data'!$E$10,0,10*ROW('Hygiene Data'!E65))),DW71="Yes"),OFFSET('Hygiene Data'!$E$10,0,10*ROW('Hygiene Data'!E65)),IF(AND(ISNUMBER(OFFSET('Hygiene Data'!$E$10,0,10*ROW('Hygiene Data'!E65))),DW71="No",ISNUMBER(OFFSET('Hygiene Data'!$E$10,0,10*ROW('Hygiene Data'!E65)))),CONCATENATE("[",ROUND(OFFSET('Hygiene Data'!$E$10,0,10*ROW('Hygiene Data'!E65)),0),"]"),IF(AND(ISNUMBER(OFFSET('Hygiene Data'!$E$10,0,10*ROW('Hygiene Data'!E65))),DW71="",ISNUMBER(OFFSET('Hygiene Data'!$E$10,0,10*ROW('Hygiene Data'!E65)))),OFFSET('Hygiene Data'!$E$10,0,10*ROW('Hygiene Data'!E65)),NA())))</f>
        <v>#N/A</v>
      </c>
      <c r="BI71" s="252" t="e">
        <f ca="true">+IF(AND(ISNUMBER(OFFSET('Hygiene Data'!$F$6,0,10*ROW('Hygiene Data'!F65))),DX71="Yes"),OFFSET('Hygiene Data'!$F$6,0,10*ROW('Hygiene Data'!F65)),IF(AND(ISNUMBER(OFFSET('Hygiene Data'!$F$6,0,10*ROW('Hygiene Data'!F65))),DX71="No",ISNUMBER(OFFSET('Hygiene Data'!$F$6,0,10*ROW('Hygiene Data'!F65)))),CONCATENATE("[",ROUND(OFFSET('Hygiene Data'!$F$6,0,10*ROW('Hygiene Data'!F65)),0),"]"),IF(AND(ISNUMBER(OFFSET('Hygiene Data'!$F$6,0,10*ROW('Hygiene Data'!F65))),DX71="",ISNUMBER(OFFSET('Hygiene Data'!$F$6,0,10*ROW('Hygiene Data'!F65)))),OFFSET('Hygiene Data'!$F$6,0,10*ROW('Hygiene Data'!F65)),NA())))</f>
        <v>#N/A</v>
      </c>
      <c r="BJ71" s="252" t="e">
        <f ca="true">+IF(AND(ISNUMBER(OFFSET('Hygiene Data'!$F$8,0,10*ROW('Hygiene Data'!F65))),DY71="Yes"),OFFSET('Hygiene Data'!$F$8,0,10*ROW('Hygiene Data'!F65)),IF(AND(ISNUMBER(OFFSET('Hygiene Data'!$F$8,0,10*ROW('Hygiene Data'!F65))),DY71="No",ISNUMBER(OFFSET('Hygiene Data'!$F$8,0,10*ROW('Hygiene Data'!F65)))),CONCATENATE("[",ROUND(OFFSET('Hygiene Data'!$F$8,0,10*ROW('Hygiene Data'!F65)),0),"]"),IF(AND(ISNUMBER(OFFSET('Hygiene Data'!$F$8,0,10*ROW('Hygiene Data'!F65))),DY71="",ISNUMBER(OFFSET('Hygiene Data'!$F$8,0,10*ROW('Hygiene Data'!F65)))),OFFSET('Hygiene Data'!$F$8,0,10*ROW('Hygiene Data'!F65)),NA())))</f>
        <v>#N/A</v>
      </c>
      <c r="BK71" s="252" t="e">
        <f ca="true">+IF(AND(ISNUMBER(OFFSET('Hygiene Data'!$F$10,0,10*ROW('Hygiene Data'!F65))),DZ71="Yes"),OFFSET('Hygiene Data'!$F$10,0,10*ROW('Hygiene Data'!F65)),IF(AND(ISNUMBER(OFFSET('Hygiene Data'!$F$10,0,10*ROW('Hygiene Data'!F65))),DZ71="No",ISNUMBER(OFFSET('Hygiene Data'!$F$10,0,10*ROW('Hygiene Data'!F65)))),CONCATENATE("[",ROUND(OFFSET('Hygiene Data'!$F$10,0,10*ROW('Hygiene Data'!F65)),0),"]"),IF(AND(ISNUMBER(OFFSET('Hygiene Data'!$F$10,0,10*ROW('Hygiene Data'!F65))),DZ71="",ISNUMBER(OFFSET('Hygiene Data'!$F$10,0,10*ROW('Hygiene Data'!F65)))),OFFSET('Hygiene Data'!$F$10,0,10*ROW('Hygiene Data'!F65)),NA())))</f>
        <v>#N/A</v>
      </c>
      <c r="BL71" s="252" t="e">
        <f ca="true">+IF(AND(ISNUMBER(OFFSET('Hygiene Data'!$G$6,0,10*ROW('Hygiene Data'!G65))),EA71="Yes"),OFFSET('Hygiene Data'!$G$6,0,10*ROW('Hygiene Data'!G65)),IF(AND(ISNUMBER(OFFSET('Hygiene Data'!$G$6,0,10*ROW('Hygiene Data'!G65))),EA71="No",ISNUMBER(OFFSET('Hygiene Data'!$G$6,0,10*ROW('Hygiene Data'!G65)))),CONCATENATE("[",ROUND(OFFSET('Hygiene Data'!$G$6,0,10*ROW('Hygiene Data'!G65)),0),"]"),IF(AND(ISNUMBER(OFFSET('Hygiene Data'!$G$6,0,10*ROW('Hygiene Data'!G65))),EA71="",ISNUMBER(OFFSET('Hygiene Data'!$G$6,0,10*ROW('Hygiene Data'!G65)))),OFFSET('Hygiene Data'!$G$6,0,10*ROW('Hygiene Data'!G65)),NA())))</f>
        <v>#N/A</v>
      </c>
      <c r="BM71" s="252" t="e">
        <f ca="true">+IF(AND(ISNUMBER(OFFSET('Hygiene Data'!$G$8,0,10*ROW('Hygiene Data'!G65))),EB71="Yes"),OFFSET('Hygiene Data'!$G$8,0,10*ROW('Hygiene Data'!G65)),IF(AND(ISNUMBER(OFFSET('Hygiene Data'!$G$8,0,10*ROW('Hygiene Data'!G65))),EB71="No",ISNUMBER(OFFSET('Hygiene Data'!$G$8,0,10*ROW('Hygiene Data'!G65)))),CONCATENATE("[",ROUND(OFFSET('Hygiene Data'!$G$8,0,10*ROW('Hygiene Data'!G65)),0),"]"),IF(AND(ISNUMBER(OFFSET('Hygiene Data'!$G$8,0,10*ROW('Hygiene Data'!G65))),EB71="",ISNUMBER(OFFSET('Hygiene Data'!$G$8,0,10*ROW('Hygiene Data'!G65)))),OFFSET('Hygiene Data'!$G$8,0,10*ROW('Hygiene Data'!G65)),NA())))</f>
        <v>#N/A</v>
      </c>
      <c r="BN71" s="252" t="e">
        <f ca="true">+IF(AND(ISNUMBER(OFFSET('Hygiene Data'!$G$10,0,10*ROW('Hygiene Data'!G65))),EC71="Yes"),OFFSET('Hygiene Data'!$G$10,0,10*ROW('Hygiene Data'!G65)),IF(AND(ISNUMBER(OFFSET('Hygiene Data'!$G$10,0,10*ROW('Hygiene Data'!G65))),EC71="No",ISNUMBER(OFFSET('Hygiene Data'!$G$10,0,10*ROW('Hygiene Data'!G65)))),CONCATENATE("[",ROUND(OFFSET('Hygiene Data'!$G$10,0,10*ROW('Hygiene Data'!G65)),0),"]"),IF(AND(ISNUMBER(OFFSET('Hygiene Data'!$G$10,0,10*ROW('Hygiene Data'!G65))),EC71="",ISNUMBER(OFFSET('Hygiene Data'!$G$10,0,10*ROW('Hygiene Data'!G65)))),OFFSET('Hygiene Data'!$G$10,0,10*ROW('Hygiene Data'!G65)),NA())))</f>
        <v>#N/A</v>
      </c>
      <c r="BO71" s="252" t="e">
        <f ca="true">+IF(AND(ISNUMBER(OFFSET('Hygiene Data'!$H$6,0,10*ROW('Hygiene Data'!H65))),ED71="Yes"),OFFSET('Hygiene Data'!$H$6,0,10*ROW('Hygiene Data'!H65)),IF(AND(ISNUMBER(OFFSET('Hygiene Data'!$H$6,0,10*ROW('Hygiene Data'!H65))),ED71="No",ISNUMBER(OFFSET('Hygiene Data'!$H$6,0,10*ROW('Hygiene Data'!H65)))),CONCATENATE("[",ROUND(OFFSET('Hygiene Data'!$H$6,0,10*ROW('Hygiene Data'!H65)),0),"]"),IF(AND(ISNUMBER(OFFSET('Hygiene Data'!$H$6,0,10*ROW('Hygiene Data'!H65))),ED71="",ISNUMBER(OFFSET('Hygiene Data'!$H$6,0,10*ROW('Hygiene Data'!H65)))),OFFSET('Hygiene Data'!$H$6,0,10*ROW('Hygiene Data'!H65)),NA())))</f>
        <v>#N/A</v>
      </c>
      <c r="BP71" s="252" t="e">
        <f ca="true">+IF(AND(ISNUMBER(OFFSET('Hygiene Data'!$H$8,0,10*ROW('Hygiene Data'!H65))),EE71="Yes"),OFFSET('Hygiene Data'!$H$8,0,10*ROW('Hygiene Data'!H65)),IF(AND(ISNUMBER(OFFSET('Hygiene Data'!$H$8,0,10*ROW('Hygiene Data'!H65))),EE71="No",ISNUMBER(OFFSET('Hygiene Data'!$H$8,0,10*ROW('Hygiene Data'!H65)))),CONCATENATE("[",ROUND(OFFSET('Hygiene Data'!$H$8,0,10*ROW('Hygiene Data'!H65)),0),"]"),IF(AND(ISNUMBER(OFFSET('Hygiene Data'!$H$8,0,10*ROW('Hygiene Data'!H65))),EE71="",ISNUMBER(OFFSET('Hygiene Data'!$H$8,0,10*ROW('Hygiene Data'!H65)))),OFFSET('Hygiene Data'!$H$8,0,10*ROW('Hygiene Data'!H65)),NA())))</f>
        <v>#N/A</v>
      </c>
      <c r="BQ71" s="252" t="e">
        <f ca="true">+IF(AND(ISNUMBER(OFFSET('Hygiene Data'!$H$10,0,10*ROW('Hygiene Data'!H65))),EF71="Yes"),OFFSET('Hygiene Data'!$H$10,0,10*ROW('Hygiene Data'!H65)),IF(AND(ISNUMBER(OFFSET('Hygiene Data'!$H$10,0,10*ROW('Hygiene Data'!H65))),EF71="No",ISNUMBER(OFFSET('Hygiene Data'!$H$10,0,10*ROW('Hygiene Data'!H65)))),CONCATENATE("[",ROUND(OFFSET('Hygiene Data'!$H$10,0,10*ROW('Hygiene Data'!H65)),0),"]"),IF(AND(ISNUMBER(OFFSET('Hygiene Data'!$H$10,0,10*ROW('Hygiene Data'!H65))),EF71="",ISNUMBER(OFFSET('Hygiene Data'!$H$10,0,10*ROW('Hygiene Data'!H65)))),OFFSET('Hygiene Data'!$H$10,0,10*ROW('Hygiene Data'!H65)),NA())))</f>
        <v>#N/A</v>
      </c>
      <c r="BS71" s="36" t="str">
        <f ca="true">+IF(OFFSET('Water Data'!$C$28,0,10*ROW('Water Data'!C65))="","",OFFSET('Water Data'!$C$28,0,10*ROW('Water Data'!C65)))</f>
        <v/>
      </c>
      <c r="BT71" s="36" t="str">
        <f ca="true">+IF(OFFSET('Water Data'!$C$29,0,10*ROW('Water Data'!C65))="","",OFFSET('Water Data'!$C$29,0,10*ROW('Water Data'!C65)))</f>
        <v/>
      </c>
      <c r="BU71" s="36" t="str">
        <f ca="true">+IF(OFFSET('Water Data'!$C$30,0,10*ROW('Water Data'!C65))="","",OFFSET('Water Data'!$C$30,0,10*ROW('Water Data'!C65)))</f>
        <v/>
      </c>
      <c r="BV71" s="36" t="str">
        <f ca="true">+IF(OFFSET('Water Data'!$D$28,0,10*ROW('Water Data'!D65))="","",OFFSET('Water Data'!$D$28,0,10*ROW('Water Data'!D65)))</f>
        <v/>
      </c>
      <c r="BW71" s="36" t="str">
        <f ca="true">+IF(OFFSET('Water Data'!$D$29,0,10*ROW('Water Data'!D65))="","",OFFSET('Water Data'!$D$29,0,10*ROW('Water Data'!D65)))</f>
        <v/>
      </c>
      <c r="BX71" s="36" t="str">
        <f ca="true">+IF(OFFSET('Water Data'!$D$30,0,10*ROW('Water Data'!D65))="","",OFFSET('Water Data'!$D$30,0,10*ROW('Water Data'!D65)))</f>
        <v/>
      </c>
      <c r="BY71" s="36" t="str">
        <f ca="true">+IF(OFFSET('Water Data'!$E$28,0,10*ROW('Water Data'!E65))="","",OFFSET('Water Data'!$E$28,0,10*ROW('Water Data'!E65)))</f>
        <v/>
      </c>
      <c r="BZ71" s="36" t="str">
        <f ca="true">+IF(OFFSET('Water Data'!$E$29,0,10*ROW('Water Data'!E65))="","",OFFSET('Water Data'!$E$29,0,10*ROW('Water Data'!E65)))</f>
        <v/>
      </c>
      <c r="CA71" s="36" t="str">
        <f ca="true">+IF(OFFSET('Water Data'!$E$30,0,10*ROW('Water Data'!E65))="","",OFFSET('Water Data'!$E$30,0,10*ROW('Water Data'!E65)))</f>
        <v/>
      </c>
      <c r="CB71" s="36" t="str">
        <f ca="true">+IF(OFFSET('Water Data'!$F$28,0,10*ROW('Water Data'!F65))="","",OFFSET('Water Data'!$F$28,0,10*ROW('Water Data'!F65)))</f>
        <v/>
      </c>
      <c r="CC71" s="36" t="str">
        <f ca="true">+IF(OFFSET('Water Data'!$F$29,0,10*ROW('Water Data'!F65))="","",OFFSET('Water Data'!$F$29,0,10*ROW('Water Data'!F65)))</f>
        <v/>
      </c>
      <c r="CD71" s="36" t="str">
        <f ca="true">+IF(OFFSET('Water Data'!$F$30,0,10*ROW('Water Data'!F65))="","",OFFSET('Water Data'!$F$30,0,10*ROW('Water Data'!F65)))</f>
        <v/>
      </c>
      <c r="CE71" s="36" t="str">
        <f ca="true">+IF(OFFSET('Water Data'!$G$28,0,10*ROW('Water Data'!G65))="","",OFFSET('Water Data'!$G$28,0,10*ROW('Water Data'!G65)))</f>
        <v/>
      </c>
      <c r="CF71" s="36" t="str">
        <f ca="true">+IF(OFFSET('Water Data'!$G$29,0,10*ROW('Water Data'!G65))="","",OFFSET('Water Data'!$G$29,0,10*ROW('Water Data'!G65)))</f>
        <v/>
      </c>
      <c r="CG71" s="36" t="str">
        <f ca="true">+IF(OFFSET('Water Data'!$G$30,0,10*ROW('Water Data'!G65))="","",OFFSET('Water Data'!$G$30,0,10*ROW('Water Data'!G65)))</f>
        <v/>
      </c>
      <c r="CH71" s="36" t="str">
        <f ca="true">+IF(OFFSET('Water Data'!$H$28,0,10*ROW('Water Data'!H65))="","",OFFSET('Water Data'!$H$28,0,10*ROW('Water Data'!H65)))</f>
        <v/>
      </c>
      <c r="CI71" s="36" t="str">
        <f ca="true">+IF(OFFSET('Water Data'!$H$29,0,10*ROW('Water Data'!H65))="","",OFFSET('Water Data'!$H$29,0,10*ROW('Water Data'!H65)))</f>
        <v/>
      </c>
      <c r="CJ71" s="36" t="str">
        <f ca="true">+IF(OFFSET('Water Data'!$H$30,0,10*ROW('Water Data'!H65))="","",OFFSET('Water Data'!$H$30,0,10*ROW('Water Data'!H65)))</f>
        <v/>
      </c>
      <c r="CK71" s="36" t="str">
        <f ca="true">+IF(OFFSET('Sanitation Data'!$C$29,0,10*ROW('Sanitation Data'!C65))="","",OFFSET('Sanitation Data'!$C$29,0,10*ROW('Sanitation Data'!C65)))</f>
        <v/>
      </c>
      <c r="CL71" s="36" t="str">
        <f ca="true">+IF(OFFSET('Sanitation Data'!$C$30,0,10*ROW('Sanitation Data'!C65))="","",OFFSET('Sanitation Data'!$C$30,0,10*ROW('Sanitation Data'!C65)))</f>
        <v/>
      </c>
      <c r="CM71" s="36" t="str">
        <f ca="true">+IF(OFFSET('Sanitation Data'!$C$31,0,10*ROW('Sanitation Data'!C65))="","",OFFSET('Sanitation Data'!$C$31,0,10*ROW('Sanitation Data'!C65)))</f>
        <v/>
      </c>
      <c r="CN71" s="36" t="str">
        <f ca="true">+IF(OFFSET('Sanitation Data'!$C$32,0,10*ROW('Sanitation Data'!C65))="","",OFFSET('Sanitation Data'!$C$32,0,10*ROW('Sanitation Data'!C65)))</f>
        <v/>
      </c>
      <c r="CO71" s="36" t="str">
        <f ca="true">+IF(OFFSET('Sanitation Data'!$C$33,0,10*ROW('Sanitation Data'!C65))="","",OFFSET('Sanitation Data'!$C$33,0,10*ROW('Sanitation Data'!C65)))</f>
        <v/>
      </c>
      <c r="CP71" s="36" t="str">
        <f ca="true">+IF(OFFSET('Sanitation Data'!$D$29,0,10*ROW('Sanitation Data'!D65))="","",OFFSET('Sanitation Data'!$D$29,0,10*ROW('Sanitation Data'!D65)))</f>
        <v/>
      </c>
      <c r="CQ71" s="36" t="str">
        <f ca="true">+IF(OFFSET('Sanitation Data'!$D$30,0,10*ROW('Sanitation Data'!D65))="","",OFFSET('Sanitation Data'!$D$30,0,10*ROW('Sanitation Data'!D65)))</f>
        <v/>
      </c>
      <c r="CR71" s="36" t="str">
        <f ca="true">+IF(OFFSET('Sanitation Data'!$D$31,0,10*ROW('Sanitation Data'!D65))="","",OFFSET('Sanitation Data'!$D$31,0,10*ROW('Sanitation Data'!D65)))</f>
        <v/>
      </c>
      <c r="CS71" s="36" t="str">
        <f ca="true">+IF(OFFSET('Sanitation Data'!$D$32,0,10*ROW('Sanitation Data'!D65))="","",OFFSET('Sanitation Data'!$D$32,0,10*ROW('Sanitation Data'!D65)))</f>
        <v/>
      </c>
      <c r="CT71" s="36" t="str">
        <f ca="true">+IF(OFFSET('Sanitation Data'!$D$33,0,10*ROW('Sanitation Data'!D65))="","",OFFSET('Sanitation Data'!$D$33,0,10*ROW('Sanitation Data'!D65)))</f>
        <v/>
      </c>
      <c r="CU71" s="36" t="str">
        <f ca="true">+IF(OFFSET('Sanitation Data'!$E$29,0,10*ROW('Sanitation Data'!E65))="","",OFFSET('Sanitation Data'!$E$29,0,10*ROW('Sanitation Data'!E65)))</f>
        <v/>
      </c>
      <c r="CV71" s="36" t="str">
        <f ca="true">+IF(OFFSET('Sanitation Data'!$E$30,0,10*ROW('Sanitation Data'!E65))="","",OFFSET('Sanitation Data'!$E$30,0,10*ROW('Sanitation Data'!E65)))</f>
        <v/>
      </c>
      <c r="CW71" s="36" t="str">
        <f ca="true">+IF(OFFSET('Sanitation Data'!$E$31,0,10*ROW('Sanitation Data'!E65))="","",OFFSET('Sanitation Data'!$E$31,0,10*ROW('Sanitation Data'!E65)))</f>
        <v/>
      </c>
      <c r="CX71" s="36" t="str">
        <f ca="true">+IF(OFFSET('Sanitation Data'!$E$32,0,10*ROW('Sanitation Data'!E65))="","",OFFSET('Sanitation Data'!$E$32,0,10*ROW('Sanitation Data'!E65)))</f>
        <v/>
      </c>
      <c r="CY71" s="36" t="str">
        <f ca="true">+IF(OFFSET('Sanitation Data'!$E$33,0,10*ROW('Sanitation Data'!E65))="","",OFFSET('Sanitation Data'!$E$33,0,10*ROW('Sanitation Data'!E65)))</f>
        <v/>
      </c>
      <c r="CZ71" s="36" t="str">
        <f ca="true">+IF(OFFSET('Sanitation Data'!$F$29,0,10*ROW('Sanitation Data'!F65))="","",OFFSET('Sanitation Data'!$F$29,0,10*ROW('Sanitation Data'!F65)))</f>
        <v/>
      </c>
      <c r="DA71" s="36" t="str">
        <f ca="true">+IF(OFFSET('Sanitation Data'!$F$30,0,10*ROW('Sanitation Data'!F65))="","",OFFSET('Sanitation Data'!$F$30,0,10*ROW('Sanitation Data'!F65)))</f>
        <v/>
      </c>
      <c r="DB71" s="36" t="str">
        <f ca="true">+IF(OFFSET('Sanitation Data'!$F$31,0,10*ROW('Sanitation Data'!F65))="","",OFFSET('Sanitation Data'!$F$31,0,10*ROW('Sanitation Data'!F65)))</f>
        <v/>
      </c>
      <c r="DC71" s="36" t="str">
        <f ca="true">+IF(OFFSET('Sanitation Data'!$F$32,0,10*ROW('Sanitation Data'!F65))="","",OFFSET('Sanitation Data'!$F$32,0,10*ROW('Sanitation Data'!F65)))</f>
        <v/>
      </c>
      <c r="DD71" s="36" t="str">
        <f ca="true">+IF(OFFSET('Sanitation Data'!$F$33,0,10*ROW('Sanitation Data'!F65))="","",OFFSET('Sanitation Data'!$F$33,0,10*ROW('Sanitation Data'!F65)))</f>
        <v/>
      </c>
      <c r="DE71" s="36" t="str">
        <f ca="true">+IF(OFFSET('Sanitation Data'!$G$29,0,10*ROW('Sanitation Data'!G65))="","",OFFSET('Sanitation Data'!$G$29,0,10*ROW('Sanitation Data'!G65)))</f>
        <v/>
      </c>
      <c r="DF71" s="36" t="str">
        <f ca="true">+IF(OFFSET('Sanitation Data'!$G$30,0,10*ROW('Sanitation Data'!G65))="","",OFFSET('Sanitation Data'!$G$30,0,10*ROW('Sanitation Data'!G65)))</f>
        <v/>
      </c>
      <c r="DG71" s="36" t="str">
        <f ca="true">+IF(OFFSET('Sanitation Data'!$G$31,0,10*ROW('Sanitation Data'!G65))="","",OFFSET('Sanitation Data'!$G$31,0,10*ROW('Sanitation Data'!G65)))</f>
        <v/>
      </c>
      <c r="DH71" s="36" t="str">
        <f ca="true">+IF(OFFSET('Sanitation Data'!$G$32,0,10*ROW('Sanitation Data'!G65))="","",OFFSET('Sanitation Data'!$G$32,0,10*ROW('Sanitation Data'!G65)))</f>
        <v/>
      </c>
      <c r="DI71" s="36" t="str">
        <f ca="true">+IF(OFFSET('Sanitation Data'!$G$33,0,10*ROW('Sanitation Data'!G65))="","",OFFSET('Sanitation Data'!$G$33,0,10*ROW('Sanitation Data'!G65)))</f>
        <v/>
      </c>
      <c r="DJ71" s="36" t="str">
        <f ca="true">+IF(OFFSET('Sanitation Data'!$H$29,0,10*ROW('Sanitation Data'!H65))="","",OFFSET('Sanitation Data'!$H$29,0,10*ROW('Sanitation Data'!H65)))</f>
        <v/>
      </c>
      <c r="DK71" s="36" t="str">
        <f ca="true">+IF(OFFSET('Sanitation Data'!$H$30,0,10*ROW('Sanitation Data'!H65))="","",OFFSET('Sanitation Data'!$H$30,0,10*ROW('Sanitation Data'!H65)))</f>
        <v/>
      </c>
      <c r="DL71" s="36" t="str">
        <f ca="true">+IF(OFFSET('Sanitation Data'!$H$31,0,10*ROW('Sanitation Data'!H65))="","",OFFSET('Sanitation Data'!$H$31,0,10*ROW('Sanitation Data'!H65)))</f>
        <v/>
      </c>
      <c r="DM71" s="36" t="str">
        <f ca="true">+IF(OFFSET('Sanitation Data'!$H$32,0,10*ROW('Sanitation Data'!H65))="","",OFFSET('Sanitation Data'!$H$32,0,10*ROW('Sanitation Data'!H65)))</f>
        <v/>
      </c>
      <c r="DN71" s="36" t="str">
        <f ca="true">+IF(OFFSET('Sanitation Data'!$H$33,0,10*ROW('Sanitation Data'!H65))="","",OFFSET('Sanitation Data'!$H$33,0,10*ROW('Sanitation Data'!H65)))</f>
        <v/>
      </c>
      <c r="DO71" s="36" t="str">
        <f ca="true">+IF(OFFSET('Hygiene Data'!$C$12,0,10*ROW('Hygiene Data'!C65))="","",OFFSET('Hygiene Data'!$C$12,0,10*ROW('Hygiene Data'!C65)))</f>
        <v/>
      </c>
      <c r="DP71" s="36" t="str">
        <f ca="true">+IF(OFFSET('Hygiene Data'!$C$13,0,10*ROW('Hygiene Data'!C65))="","",OFFSET('Hygiene Data'!$C$13,0,10*ROW('Hygiene Data'!C65)))</f>
        <v/>
      </c>
      <c r="DQ71" s="36" t="str">
        <f ca="true">+IF(OFFSET('Hygiene Data'!$C$14,0,10*ROW('Hygiene Data'!C65))="","",OFFSET('Hygiene Data'!$C$14,0,10*ROW('Hygiene Data'!C65)))</f>
        <v/>
      </c>
      <c r="DR71" s="36" t="str">
        <f ca="true">+IF(OFFSET('Hygiene Data'!$D$12,0,10*ROW('Hygiene Data'!D65))="","",OFFSET('Hygiene Data'!$D$12,0,10*ROW('Hygiene Data'!D65)))</f>
        <v/>
      </c>
      <c r="DS71" s="36" t="str">
        <f ca="true">+IF(OFFSET('Hygiene Data'!$D$13,0,10*ROW('Hygiene Data'!D65))="","",OFFSET('Hygiene Data'!$D$13,0,10*ROW('Hygiene Data'!D65)))</f>
        <v/>
      </c>
      <c r="DT71" s="36" t="str">
        <f ca="true">+IF(OFFSET('Hygiene Data'!$D$14,0,10*ROW('Hygiene Data'!D65))="","",OFFSET('Hygiene Data'!$D$14,0,10*ROW('Hygiene Data'!D65)))</f>
        <v/>
      </c>
      <c r="DU71" s="36" t="str">
        <f ca="true">+IF(OFFSET('Hygiene Data'!$E$12,0,10*ROW('Hygiene Data'!E65))="","",OFFSET('Hygiene Data'!$E$12,0,10*ROW('Hygiene Data'!E65)))</f>
        <v/>
      </c>
      <c r="DV71" s="36" t="str">
        <f ca="true">+IF(OFFSET('Hygiene Data'!$E$13,0,10*ROW('Hygiene Data'!E65))="","",OFFSET('Hygiene Data'!$E$13,0,10*ROW('Hygiene Data'!E65)))</f>
        <v/>
      </c>
      <c r="DW71" s="36" t="str">
        <f ca="true">+IF(OFFSET('Hygiene Data'!$E$14,0,10*ROW('Hygiene Data'!E65))="","",OFFSET('Hygiene Data'!$E$14,0,10*ROW('Hygiene Data'!E65)))</f>
        <v/>
      </c>
      <c r="DX71" s="36" t="str">
        <f ca="true">+IF(OFFSET('Hygiene Data'!$F$12,0,10*ROW('Hygiene Data'!F65))="","",OFFSET('Hygiene Data'!$F$12,0,10*ROW('Hygiene Data'!F65)))</f>
        <v/>
      </c>
      <c r="DY71" s="36" t="str">
        <f ca="true">+IF(OFFSET('Hygiene Data'!$F$13,0,10*ROW('Hygiene Data'!F65))="","",OFFSET('Hygiene Data'!$F$13,0,10*ROW('Hygiene Data'!F65)))</f>
        <v/>
      </c>
      <c r="DZ71" s="36" t="str">
        <f ca="true">+IF(OFFSET('Hygiene Data'!$F$14,0,10*ROW('Hygiene Data'!F65))="","",OFFSET('Hygiene Data'!$F$14,0,10*ROW('Hygiene Data'!F65)))</f>
        <v/>
      </c>
      <c r="EA71" s="36" t="str">
        <f ca="true">+IF(OFFSET('Hygiene Data'!$G$12,0,10*ROW('Hygiene Data'!G65))="","",OFFSET('Hygiene Data'!$G$12,0,10*ROW('Hygiene Data'!G65)))</f>
        <v/>
      </c>
      <c r="EB71" s="36" t="str">
        <f ca="true">+IF(OFFSET('Hygiene Data'!$G$13,0,10*ROW('Hygiene Data'!G65))="","",OFFSET('Hygiene Data'!$G$13,0,10*ROW('Hygiene Data'!G65)))</f>
        <v/>
      </c>
      <c r="EC71" s="36" t="str">
        <f ca="true">+IF(OFFSET('Hygiene Data'!$G$14,0,10*ROW('Hygiene Data'!G65))="","",OFFSET('Hygiene Data'!$G$14,0,10*ROW('Hygiene Data'!G65)))</f>
        <v/>
      </c>
      <c r="ED71" s="36" t="str">
        <f ca="true">+IF(OFFSET('Hygiene Data'!$H$12,0,10*ROW('Hygiene Data'!H65))="","",OFFSET('Hygiene Data'!$H$12,0,10*ROW('Hygiene Data'!H65)))</f>
        <v/>
      </c>
      <c r="EE71" s="36" t="str">
        <f ca="true">+IF(OFFSET('Hygiene Data'!$H$13,0,10*ROW('Hygiene Data'!H65))="","",OFFSET('Hygiene Data'!$H$13,0,10*ROW('Hygiene Data'!H65)))</f>
        <v/>
      </c>
      <c r="EF71" s="36" t="str">
        <f ca="true">+IF(OFFSET('Hygiene Data'!$H$14,0,10*ROW('Hygiene Data'!H65))="","",OFFSET('Hygiene Data'!$H$14,0,10*ROW('Hygiene Data'!H65)))</f>
        <v/>
      </c>
    </row>
    <row r="72" x14ac:dyDescent="0.2">
      <c r="A72" s="59" t="str">
        <f ca="true">+IF(OFFSET('Water Data'!$B$1,0,10*ROW('Water Data'!B69))="","",OFFSET('Water Data'!$B$1,0,10*ROW('Water Data'!B69)))</f>
        <v/>
      </c>
      <c r="B72" s="59" t="str">
        <f ca="true">+IF(OFFSET('Water Data'!$A$3,0,10*ROW('Water Data'!A69))="","",OFFSET('Water Data'!$A$3,0,10*ROW('Water Data'!A69)))</f>
        <v/>
      </c>
      <c r="C72" s="59" t="str">
        <f ca="true">+IF(OFFSET('Water Data'!$C$3,0,10*ROW('Water Data'!C69))="","",OFFSET('Water Data'!$C$3,0,10*ROW('Water Data'!C69)))</f>
        <v/>
      </c>
      <c r="D72" s="250" t="e">
        <f ca="true">+IF(AND(ISNUMBER(OFFSET('Water Data'!$C$5,0,10*ROW('Water Data'!C66))),BS72="Yes"),100-OFFSET('Water Data'!$C$5,0,10*ROW('Water Data'!C66)),IF(AND(ISNUMBER(OFFSET('Water Data'!$C$5,0,10*ROW('Water Data'!C66))),BS72="No",ISNUMBER(OFFSET('Water Data'!$C$5,0,10*ROW('Water Data'!C66)))),CONCATENATE("[",ROUND(100-OFFSET('Water Data'!$C$5,0,10*ROW('Water Data'!C66)),0),"]"),IF(AND(ISNUMBER(OFFSET('Water Data'!$C$5,0,10*ROW('Water Data'!C66))),BS72="",ISNUMBER(OFFSET('Water Data'!$C$5,0,10*ROW('Water Data'!C66)))),100-OFFSET('Water Data'!$C$5,0,10*ROW('Water Data'!C66)),NA())))</f>
        <v>#N/A</v>
      </c>
      <c r="E72" s="250" t="e">
        <f ca="true">+IF(AND(ISNUMBER(OFFSET('Water Data'!$C$7,0,10*ROW('Water Data'!D66))),BT72="Yes"),OFFSET('Water Data'!$C$7,0,10*ROW('Water Data'!C66)),IF(AND(ISNUMBER(OFFSET('Water Data'!$C$7,0,10*ROW('Water Data'!C66))),BT72="No",ISNUMBER(OFFSET('Water Data'!$C$7,0,10*ROW('Water Data'!C66)))),CONCATENATE("[",ROUND(OFFSET('Water Data'!$C$7,0,10*ROW('Water Data'!C66)),0),"]"),IF(AND(ISNUMBER(OFFSET('Water Data'!$C$7,0,10*ROW('Water Data'!C66))),BT72="",ISNUMBER(OFFSET('Water Data'!$C$7,0,10*ROW('Water Data'!C66)))),OFFSET('Water Data'!$C$7,0,10*ROW('Water Data'!C66)),NA())))</f>
        <v>#N/A</v>
      </c>
      <c r="F72" s="250" t="e">
        <f ca="true">+IF(AND(ISNUMBER(OFFSET('Water Data'!$C$10,0,10*ROW('Water Data'!C66))),BU72="Yes"),OFFSET('Water Data'!$C$10,0,10*ROW('Water Data'!C66)),IF(AND(ISNUMBER(OFFSET('Water Data'!$C$10,0,10*ROW('Water Data'!C66))),BU72="No",ISNUMBER(OFFSET('Water Data'!$C$10,0,10*ROW('Water Data'!C66)))),CONCATENATE("[",ROUND(OFFSET('Water Data'!$C$10,0,10*ROW('Water Data'!C66)),0),"]"),IF(AND(ISNUMBER(OFFSET('Water Data'!$C$10,0,10*ROW('Water Data'!C66))),BU72="",ISNUMBER(OFFSET('Water Data'!$C$10,0,10*ROW('Water Data'!C66)))),OFFSET('Water Data'!$C$10,0,10*ROW('Water Data'!C66)),NA())))</f>
        <v>#N/A</v>
      </c>
      <c r="G72" s="250" t="e">
        <f ca="true">+IF(AND(ISNUMBER(OFFSET('Water Data'!$D$5,0,10*ROW('Water Data'!D66))),BV72="Yes"),100-OFFSET('Water Data'!$D$5,0,10*ROW('Water Data'!D66)),IF(AND(ISNUMBER(OFFSET('Water Data'!$D$5,0,10*ROW('Water Data'!D66))),BV72="No",ISNUMBER(OFFSET('Water Data'!$D$5,0,10*ROW('Water Data'!D66)))),CONCATENATE("[",ROUND(100-OFFSET('Water Data'!$D$5,0,10*ROW('Water Data'!D66)),0),"]"),IF(AND(ISNUMBER(OFFSET('Water Data'!$D$5,0,10*ROW('Water Data'!D66))),BV72="",ISNUMBER(OFFSET('Water Data'!$D$5,0,10*ROW('Water Data'!D66)))),100-OFFSET('Water Data'!$D$5,0,10*ROW('Water Data'!D66)),NA())))</f>
        <v>#N/A</v>
      </c>
      <c r="H72" s="250" t="e">
        <f ca="true">+IF(AND(ISNUMBER(OFFSET('Water Data'!$D$7,0,10*ROW('Water Data'!D66))),BW72="Yes"),OFFSET('Water Data'!$D$7,0,10*ROW('Water Data'!D66)),IF(AND(ISNUMBER(OFFSET('Water Data'!$D$7,0,10*ROW('Water Data'!D66))),BW72="No",ISNUMBER(OFFSET('Water Data'!$D$7,0,10*ROW('Water Data'!D66)))),CONCATENATE("[",ROUND(OFFSET('Water Data'!$C$7,0,10*ROW('Water Data'!D66)),0),"]"),IF(AND(ISNUMBER(OFFSET('Water Data'!$D$7,0,10*ROW('Water Data'!D66))),BW72="",ISNUMBER(OFFSET('Water Data'!$D$7,0,10*ROW('Water Data'!D66)))),OFFSET('Water Data'!$D$7,0,10*ROW('Water Data'!D66)),NA())))</f>
        <v>#N/A</v>
      </c>
      <c r="I72" s="250" t="e">
        <f ca="true">+IF(AND(ISNUMBER(OFFSET('Water Data'!$D$10,0,10*ROW('Water Data'!D66))),BX72="Yes"),OFFSET('Water Data'!$D$10,0,10*ROW('Water Data'!D66)),IF(AND(ISNUMBER(OFFSET('Water Data'!$D$10,0,10*ROW('Water Data'!D66))),BX72="No",ISNUMBER(OFFSET('Water Data'!$D$10,0,10*ROW('Water Data'!D66)))),CONCATENATE("[",ROUND(OFFSET('Water Data'!$D$10,0,10*ROW('Water Data'!D66)),0),"]"),IF(AND(ISNUMBER(OFFSET('Water Data'!$D$10,0,10*ROW('Water Data'!D66))),BX72="",ISNUMBER(OFFSET('Water Data'!$D$10,0,10*ROW('Water Data'!D66)))),OFFSET('Water Data'!$D$10,0,10*ROW('Water Data'!D66)),NA())))</f>
        <v>#N/A</v>
      </c>
      <c r="J72" s="250" t="e">
        <f ca="true">+IF(AND(ISNUMBER(OFFSET('Water Data'!$E$5,0,10*ROW('Water Data'!E66))),BY72="Yes"),100-OFFSET('Water Data'!$E$5,0,10*ROW('Water Data'!E66)),IF(AND(ISNUMBER(OFFSET('Water Data'!$E$5,0,10*ROW('Water Data'!E66))),BY72="No",ISNUMBER(OFFSET('Water Data'!$E$5,0,10*ROW('Water Data'!E66)))),CONCATENATE("[",ROUND(100-OFFSET('Water Data'!$E$5,0,10*ROW('Water Data'!E66)),0),"]"),IF(AND(ISNUMBER(OFFSET('Water Data'!$E$5,0,10*ROW('Water Data'!E66))),BY72="",ISNUMBER(OFFSET('Water Data'!$E$5,0,10*ROW('Water Data'!E66)))),100-OFFSET('Water Data'!$E$5,0,10*ROW('Water Data'!E66)),NA())))</f>
        <v>#N/A</v>
      </c>
      <c r="K72" s="250" t="e">
        <f ca="true">+IF(AND(ISNUMBER(OFFSET('Water Data'!$E$7,0,10*ROW('Water Data'!E66))),BZ72="Yes"),OFFSET('Water Data'!$E$7,0,10*ROW('Water Data'!E66)),IF(AND(ISNUMBER(OFFSET('Water Data'!$E$7,0,10*ROW('Water Data'!E66))),BZ72="No",ISNUMBER(OFFSET('Water Data'!$E$7,0,10*ROW('Water Data'!E66)))),CONCATENATE("[",ROUND(OFFSET('Water Data'!$E$7,0,10*ROW('Water Data'!E66)),0),"]"),IF(AND(ISNUMBER(OFFSET('Water Data'!$E$7,0,10*ROW('Water Data'!E66))),BZ72="",ISNUMBER(OFFSET('Water Data'!$E$7,0,10*ROW('Water Data'!E66)))),OFFSET('Water Data'!$E$7,0,10*ROW('Water Data'!E66)),NA())))</f>
        <v>#N/A</v>
      </c>
      <c r="L72" s="250" t="e">
        <f ca="true">+IF(AND(ISNUMBER(OFFSET('Water Data'!$E$10,0,10*ROW('Water Data'!E66))),CA72="Yes"),OFFSET('Water Data'!$E$10,0,10*ROW('Water Data'!E66)),IF(AND(ISNUMBER(OFFSET('Water Data'!$E$10,0,10*ROW('Water Data'!E66))),CA72="No",ISNUMBER(OFFSET('Water Data'!$E$10,0,10*ROW('Water Data'!E66)))),CONCATENATE("[",ROUND(OFFSET('Water Data'!$E$10,0,10*ROW('Water Data'!E66)),0),"]"),IF(AND(ISNUMBER(OFFSET('Water Data'!$E$10,0,10*ROW('Water Data'!E66))),CA72="",ISNUMBER(OFFSET('Water Data'!$E$10,0,10*ROW('Water Data'!E66)))),OFFSET('Water Data'!$E$10,0,10*ROW('Water Data'!E66)),NA())))</f>
        <v>#N/A</v>
      </c>
      <c r="M72" s="250" t="e">
        <f ca="true">+IF(AND(ISNUMBER(OFFSET('Water Data'!$F$5,0,10*ROW('Water Data'!F66))),CB72="Yes"),100-OFFSET('Water Data'!$F$5,0,10*ROW('Water Data'!F66)),IF(AND(ISNUMBER(OFFSET('Water Data'!$F$5,0,10*ROW('Water Data'!F66))),CB72="No",ISNUMBER(OFFSET('Water Data'!$F$5,0,10*ROW('Water Data'!F66)))),CONCATENATE("[",ROUND(100-OFFSET('Water Data'!$F$5,0,10*ROW('Water Data'!F66)),0),"]"),IF(AND(ISNUMBER(OFFSET('Water Data'!$F$5,0,10*ROW('Water Data'!F66))),CB72="",ISNUMBER(OFFSET('Water Data'!$F$5,0,10*ROW('Water Data'!F66)))),100-OFFSET('Water Data'!$F$5,0,10*ROW('Water Data'!F66)),NA())))</f>
        <v>#N/A</v>
      </c>
      <c r="N72" s="250" t="e">
        <f ca="true">+IF(AND(ISNUMBER(OFFSET('Water Data'!$F$7,0,10*ROW('Water Data'!F66))),CC72="Yes"),OFFSET('Water Data'!$F$7,0,10*ROW('Water Data'!F66)),IF(AND(ISNUMBER(OFFSET('Water Data'!$F$7,0,10*ROW('Water Data'!F66))),CC72="No",ISNUMBER(OFFSET('Water Data'!$F$7,0,10*ROW('Water Data'!F66)))),CONCATENATE("[",ROUND(OFFSET('Water Data'!$F$7,0,10*ROW('Water Data'!F66)),0),"]"),IF(AND(ISNUMBER(OFFSET('Water Data'!$F$7,0,10*ROW('Water Data'!F66))),CC72="",ISNUMBER(OFFSET('Water Data'!$F$7,0,10*ROW('Water Data'!F66)))),OFFSET('Water Data'!$F$7,0,10*ROW('Water Data'!F66)),NA())))</f>
        <v>#N/A</v>
      </c>
      <c r="O72" s="250" t="e">
        <f ca="true">+IF(AND(ISNUMBER(OFFSET('Water Data'!$F$10,0,10*ROW('Water Data'!F66))),CD72="Yes"),OFFSET('Water Data'!$F$10,0,10*ROW('Water Data'!F66)),IF(AND(ISNUMBER(OFFSET('Water Data'!$F$10,0,10*ROW('Water Data'!F66))),CD72="No",ISNUMBER(OFFSET('Water Data'!$F$10,0,10*ROW('Water Data'!F66)))),CONCATENATE("[",ROUND(OFFSET('Water Data'!$F$10,0,10*ROW('Water Data'!F66)),0),"]"),IF(AND(ISNUMBER(OFFSET('Water Data'!$F$10,0,10*ROW('Water Data'!F66))),CD72="",ISNUMBER(OFFSET('Water Data'!$F$10,0,10*ROW('Water Data'!F66)))),OFFSET('Water Data'!$F$10,0,10*ROW('Water Data'!F66)),NA())))</f>
        <v>#N/A</v>
      </c>
      <c r="P72" s="250" t="e">
        <f ca="true">+IF(AND(ISNUMBER(OFFSET('Water Data'!$G$5,0,10*ROW('Water Data'!G66))),CE72="Yes"),100-OFFSET('Water Data'!$G$5,0,10*ROW('Water Data'!G66)),IF(AND(ISNUMBER(OFFSET('Water Data'!$G$5,0,10*ROW('Water Data'!G66))),CE72="No",ISNUMBER(OFFSET('Water Data'!$G$5,0,10*ROW('Water Data'!G66)))),CONCATENATE("[",ROUND(100-OFFSET('Water Data'!$G$5,0,10*ROW('Water Data'!G66)),0),"]"),IF(AND(ISNUMBER(OFFSET('Water Data'!$G$5,0,10*ROW('Water Data'!G66))),CE72="",ISNUMBER(OFFSET('Water Data'!$G$5,0,10*ROW('Water Data'!G66)))),100-OFFSET('Water Data'!$G$5,0,10*ROW('Water Data'!G66)),NA())))</f>
        <v>#N/A</v>
      </c>
      <c r="Q72" s="250" t="e">
        <f ca="true">+IF(AND(ISNUMBER(OFFSET('Water Data'!$G$7,0,10*ROW('Water Data'!G66))),CF72="Yes"),OFFSET('Water Data'!$G$7,0,10*ROW('Water Data'!G66)),IF(AND(ISNUMBER(OFFSET('Water Data'!$G$7,0,10*ROW('Water Data'!G66))),CF72="No",ISNUMBER(OFFSET('Water Data'!$G$7,0,10*ROW('Water Data'!G66)))),CONCATENATE("[",ROUND(OFFSET('Water Data'!$G$7,0,10*ROW('Water Data'!G66)),0),"]"),IF(AND(ISNUMBER(OFFSET('Water Data'!$G$7,0,10*ROW('Water Data'!G66))),CF72="",ISNUMBER(OFFSET('Water Data'!$G$7,0,10*ROW('Water Data'!G66)))),OFFSET('Water Data'!$G$7,0,10*ROW('Water Data'!G66)),NA())))</f>
        <v>#N/A</v>
      </c>
      <c r="R72" s="250" t="e">
        <f ca="true">+IF(AND(ISNUMBER(OFFSET('Water Data'!$G$10,0,10*ROW('Water Data'!G66))),CG72="Yes"),OFFSET('Water Data'!$G$10,0,10*ROW('Water Data'!G66)),IF(AND(ISNUMBER(OFFSET('Water Data'!$G$10,0,10*ROW('Water Data'!G66))),CG72="No",ISNUMBER(OFFSET('Water Data'!$G$10,0,10*ROW('Water Data'!G66)))),CONCATENATE("[",ROUND(OFFSET('Water Data'!$G$10,0,10*ROW('Water Data'!G66)),0),"]"),IF(AND(ISNUMBER(OFFSET('Water Data'!$G$10,0,10*ROW('Water Data'!G66))),CG72="",ISNUMBER(OFFSET('Water Data'!$G$10,0,10*ROW('Water Data'!G66)))),OFFSET('Water Data'!$G$10,0,10*ROW('Water Data'!G66)),NA())))</f>
        <v>#N/A</v>
      </c>
      <c r="S72" s="250" t="e">
        <f ca="true">+IF(AND(ISNUMBER(OFFSET('Water Data'!$H$5,0,10*ROW('Water Data'!H66))),CH72="Yes"),100-OFFSET('Water Data'!$H$5,0,10*ROW('Water Data'!H66)),IF(AND(ISNUMBER(OFFSET('Water Data'!$H$5,0,10*ROW('Water Data'!H66))),CH72="No",ISNUMBER(OFFSET('Water Data'!$H$5,0,10*ROW('Water Data'!H66)))),CONCATENATE("[",ROUND(100-OFFSET('Water Data'!$H$5,0,10*ROW('Water Data'!H66)),0),"]"),IF(AND(ISNUMBER(OFFSET('Water Data'!$H$5,0,10*ROW('Water Data'!H66))),CH72="",ISNUMBER(OFFSET('Water Data'!$H$5,0,10*ROW('Water Data'!H66)))),100-OFFSET('Water Data'!$H$5,0,10*ROW('Water Data'!H66)),NA())))</f>
        <v>#N/A</v>
      </c>
      <c r="T72" s="250" t="e">
        <f ca="true">+IF(AND(ISNUMBER(OFFSET('Water Data'!$H$7,0,10*ROW('Water Data'!H66))),CI72="Yes"),OFFSET('Water Data'!$H$7,0,10*ROW('Water Data'!H66)),IF(AND(ISNUMBER(OFFSET('Water Data'!$H$7,0,10*ROW('Water Data'!H66))),CI72="No",ISNUMBER(OFFSET('Water Data'!$H$7,0,10*ROW('Water Data'!H66)))),CONCATENATE("[",ROUND(OFFSET('Water Data'!$H$7,0,10*ROW('Water Data'!H66)),0),"]"),IF(AND(ISNUMBER(OFFSET('Water Data'!$H$7,0,10*ROW('Water Data'!H66))),CI72="",ISNUMBER(OFFSET('Water Data'!$H$7,0,10*ROW('Water Data'!H66)))),OFFSET('Water Data'!$H$7,0,10*ROW('Water Data'!H66)),NA())))</f>
        <v>#N/A</v>
      </c>
      <c r="U72" s="250" t="e">
        <f ca="true">+IF(AND(ISNUMBER(OFFSET('Water Data'!$H$10,0,10*ROW('Water Data'!H66))),CJ72="Yes"),OFFSET('Water Data'!$H$10,0,10*ROW('Water Data'!H66)),IF(AND(ISNUMBER(OFFSET('Water Data'!$H$10,0,10*ROW('Water Data'!H66))),CJ72="No",ISNUMBER(OFFSET('Water Data'!$H$10,0,10*ROW('Water Data'!H66)))),CONCATENATE("[",ROUND(OFFSET('Water Data'!$H$10,0,10*ROW('Water Data'!H66)),0),"]"),IF(AND(ISNUMBER(OFFSET('Water Data'!$H$10,0,10*ROW('Water Data'!H66))),CJ72="",ISNUMBER(OFFSET('Water Data'!$H$10,0,10*ROW('Water Data'!H66)))),OFFSET('Water Data'!$H$10,0,10*ROW('Water Data'!H66)),NA())))</f>
        <v>#N/A</v>
      </c>
      <c r="V72" s="251" t="e">
        <f ca="true">+IF(AND(ISNUMBER(OFFSET('Sanitation Data'!$C$5,0,10*ROW('Sanitation Data'!C66))),CK72="Yes"),100-OFFSET('Sanitation Data'!$C$5,0,10*ROW('Sanitation Data'!C66)),IF(AND(ISNUMBER(OFFSET('Sanitation Data'!$C$5,0,10*ROW('Sanitation Data'!C66))),CK72="No",ISNUMBER(OFFSET('Sanitation Data'!$C$5,0,10*ROW('Sanitation Data'!C66)))),CONCATENATE("[",ROUND(100-OFFSET('Sanitation Data'!$C$5,0,10*ROW('Sanitation Data'!C66)),0),"]"),IF(AND(ISNUMBER(OFFSET('Sanitation Data'!$C$5,0,10*ROW('Sanitation Data'!C66))),CK72="",ISNUMBER(OFFSET('Sanitation Data'!$C$5,0,10*ROW('Sanitation Data'!C66)))),100-OFFSET('Sanitation Data'!$C$5,0,10*ROW('Sanitation Data'!C66)),NA())))</f>
        <v>#N/A</v>
      </c>
      <c r="W72" s="251" t="e">
        <f ca="true">+IF(AND(ISNUMBER(OFFSET('Sanitation Data'!$C$7,0,10*ROW('Sanitation Data'!C66))),CL72="Yes"),OFFSET('Sanitation Data'!$C$7,0,10*ROW('Sanitation Data'!C66)),IF(AND(ISNUMBER(OFFSET('Sanitation Data'!$C$7,0,10*ROW('Sanitation Data'!C66))),CL72="No",ISNUMBER(OFFSET('Sanitation Data'!$C$7,0,10*ROW('Sanitation Data'!C66)))),CONCATENATE("[",ROUND(OFFSET('Sanitation Data'!$C$7,0,10*ROW('Sanitation Data'!C66)),0),"]"),IF(AND(ISNUMBER(OFFSET('Sanitation Data'!$C$7,0,10*ROW('Sanitation Data'!C66))),CL72="",ISNUMBER(OFFSET('Sanitation Data'!$C$7,0,10*ROW('Sanitation Data'!C66)))),OFFSET('Sanitation Data'!$C$7,0,10*ROW('Sanitation Data'!C66)),NA())))</f>
        <v>#N/A</v>
      </c>
      <c r="X72" s="251" t="e">
        <f ca="true">+IF(AND(ISNUMBER(OFFSET('Sanitation Data'!$C$11,0,10*ROW('Sanitation Data'!C66))),CM72="Yes"),OFFSET('Sanitation Data'!$C$11,0,10*ROW('Sanitation Data'!C66)),IF(AND(ISNUMBER(OFFSET('Sanitation Data'!$C$11,0,10*ROW('Sanitation Data'!C66))),CM72="No",ISNUMBER(OFFSET('Sanitation Data'!$C$11,0,10*ROW('Sanitation Data'!C66)))),CONCATENATE("[",ROUND(OFFSET('Sanitation Data'!$C$11,0,10*ROW('Sanitation Data'!C66)),0),"]"),IF(AND(ISNUMBER(OFFSET('Sanitation Data'!$C$11,0,10*ROW('Sanitation Data'!C66))),CM72="",ISNUMBER(OFFSET('Sanitation Data'!$C$11,0,10*ROW('Sanitation Data'!C66)))),OFFSET('Sanitation Data'!$C$11,0,10*ROW('Sanitation Data'!C66)),NA())))</f>
        <v>#N/A</v>
      </c>
      <c r="Y72" s="251" t="e">
        <f ca="true">+IF(AND(ISNUMBER(OFFSET('Sanitation Data'!$C$12,0,10*ROW('Sanitation Data'!C66))),CN72="Yes"),OFFSET('Sanitation Data'!$C$12,0,10*ROW('Sanitation Data'!C66)),IF(AND(ISNUMBER(OFFSET('Sanitation Data'!$C$12,0,10*ROW('Sanitation Data'!C66))),CN72="No",ISNUMBER(OFFSET('Sanitation Data'!$C$12,0,10*ROW('Sanitation Data'!C66)))),CONCATENATE("[",ROUND(OFFSET('Sanitation Data'!$C$12,0,10*ROW('Sanitation Data'!C66)),0),"]"),IF(AND(ISNUMBER(OFFSET('Sanitation Data'!$C$12,0,10*ROW('Sanitation Data'!C66))),CN72="",ISNUMBER(OFFSET('Sanitation Data'!$C$12,0,10*ROW('Sanitation Data'!C66)))),OFFSET('Sanitation Data'!$C$12,0,10*ROW('Sanitation Data'!C66)),NA())))</f>
        <v>#N/A</v>
      </c>
      <c r="Z72" s="251" t="e">
        <f ca="true">+IF(AND(ISNUMBER(OFFSET('Sanitation Data'!$C$13,0,10*ROW('Sanitation Data'!C66))),CO72="Yes"),OFFSET('Sanitation Data'!$C$13,0,10*ROW('Sanitation Data'!C66)),IF(AND(ISNUMBER(OFFSET('Sanitation Data'!$C$13,0,10*ROW('Sanitation Data'!C66))),CO72="No",ISNUMBER(OFFSET('Sanitation Data'!$C$13,0,10*ROW('Sanitation Data'!C66)))),CONCATENATE("[",ROUND(OFFSET('Sanitation Data'!$C$13,0,10*ROW('Sanitation Data'!C66)),0),"]"),IF(AND(ISNUMBER(OFFSET('Sanitation Data'!$C$13,0,10*ROW('Sanitation Data'!C66))),CO72="",ISNUMBER(OFFSET('Sanitation Data'!$C$13,0,10*ROW('Sanitation Data'!C66)))),OFFSET('Sanitation Data'!$C$13,0,10*ROW('Sanitation Data'!C66)),NA())))</f>
        <v>#N/A</v>
      </c>
      <c r="AA72" s="251" t="e">
        <f ca="true">+IF(AND(ISNUMBER(OFFSET('Sanitation Data'!$D$5,0,10*ROW('Sanitation Data'!D66))),CP72="Yes"),100-OFFSET('Sanitation Data'!$D$5,0,10*ROW('Sanitation Data'!D66)),IF(AND(ISNUMBER(OFFSET('Sanitation Data'!$D$5,0,10*ROW('Sanitation Data'!D66))),CP72="No",ISNUMBER(OFFSET('Sanitation Data'!$D$5,0,10*ROW('Sanitation Data'!D66)))),CONCATENATE("[",ROUND(100-OFFSET('Sanitation Data'!$D$5,0,10*ROW('Sanitation Data'!D66)),0),"]"),IF(AND(ISNUMBER(OFFSET('Sanitation Data'!$D$5,0,10*ROW('Sanitation Data'!D66))),CP72="",ISNUMBER(OFFSET('Sanitation Data'!$D$5,0,10*ROW('Sanitation Data'!D66)))),100-OFFSET('Sanitation Data'!$D$5,0,10*ROW('Sanitation Data'!D66)),NA())))</f>
        <v>#N/A</v>
      </c>
      <c r="AB72" s="251" t="e">
        <f ca="true">+IF(AND(ISNUMBER(OFFSET('Sanitation Data'!$D$7,0,10*ROW('Sanitation Data'!D66))),CQ72="Yes"),OFFSET('Sanitation Data'!$D$7,0,10*ROW('Sanitation Data'!G66)),IF(AND(ISNUMBER(OFFSET('Sanitation Data'!$D$7,0,10*ROW('Sanitation Data'!D66))),CQ72="No",ISNUMBER(OFFSET('Sanitation Data'!$D$7,0,10*ROW('Sanitation Data'!D66)))),CONCATENATE("[",ROUND(OFFSET('Sanitation Data'!$D$7,0,10*ROW('Sanitation Data'!D66)),0),"]"),IF(AND(ISNUMBER(OFFSET('Sanitation Data'!$D$7,0,10*ROW('Sanitation Data'!D66))),CQ72="",ISNUMBER(OFFSET('Sanitation Data'!$D$7,0,10*ROW('Sanitation Data'!D66)))),OFFSET('Sanitation Data'!$D$7,0,10*ROW('Sanitation Data'!D66)),NA())))</f>
        <v>#N/A</v>
      </c>
      <c r="AC72" s="251" t="e">
        <f ca="true">+IF(AND(ISNUMBER(OFFSET('Sanitation Data'!$D$11,0,10*ROW('Sanitation Data'!D66))),CR72="Yes"),OFFSET('Sanitation Data'!$D$11,0,10*ROW('Sanitation Data'!D66)),IF(AND(ISNUMBER(OFFSET('Sanitation Data'!$D$11,0,10*ROW('Sanitation Data'!D66))),CR72="No",ISNUMBER(OFFSET('Sanitation Data'!$D$11,0,10*ROW('Sanitation Data'!D66)))),CONCATENATE("[",ROUND(OFFSET('Sanitation Data'!$D$11,0,10*ROW('Sanitation Data'!D66)),0),"]"),IF(AND(ISNUMBER(OFFSET('Sanitation Data'!$D$11,0,10*ROW('Sanitation Data'!D66))),CR72="",ISNUMBER(OFFSET('Sanitation Data'!$D$11,0,10*ROW('Sanitation Data'!D66)))),OFFSET('Sanitation Data'!$D$11,0,10*ROW('Sanitation Data'!D66)),NA())))</f>
        <v>#N/A</v>
      </c>
      <c r="AD72" s="251" t="e">
        <f ca="true">+IF(AND(ISNUMBER(OFFSET('Sanitation Data'!$D$12,0,10*ROW('Sanitation Data'!D66))),CS72="Yes"),OFFSET('Sanitation Data'!$D$12,0,10*ROW('Sanitation Data'!D66)),IF(AND(ISNUMBER(OFFSET('Sanitation Data'!$D$12,0,10*ROW('Sanitation Data'!D66))),CS72="No",ISNUMBER(OFFSET('Sanitation Data'!$D$12,0,10*ROW('Sanitation Data'!D66)))),CONCATENATE("[",ROUND(OFFSET('Sanitation Data'!$D$12,0,10*ROW('Sanitation Data'!D66)),0),"]"),IF(AND(ISNUMBER(OFFSET('Sanitation Data'!$D$12,0,10*ROW('Sanitation Data'!D66))),CS72="",ISNUMBER(OFFSET('Sanitation Data'!$D$12,0,10*ROW('Sanitation Data'!D66)))),OFFSET('Sanitation Data'!$D$12,0,10*ROW('Sanitation Data'!D66)),NA())))</f>
        <v>#N/A</v>
      </c>
      <c r="AE72" s="251" t="e">
        <f ca="true">+IF(AND(ISNUMBER(OFFSET('Sanitation Data'!$D$13,0,10*ROW('Sanitation Data'!D66))),CT72="Yes"),OFFSET('Sanitation Data'!$D$13,0,10*ROW('Sanitation Data'!D66)),IF(AND(ISNUMBER(OFFSET('Sanitation Data'!$D$13,0,10*ROW('Sanitation Data'!D66))),CT72="No",ISNUMBER(OFFSET('Sanitation Data'!$D$13,0,10*ROW('Sanitation Data'!D66)))),CONCATENATE("[",ROUND(OFFSET('Sanitation Data'!$D$13,0,10*ROW('Sanitation Data'!D66)),0),"]"),IF(AND(ISNUMBER(OFFSET('Sanitation Data'!$D$13,0,10*ROW('Sanitation Data'!D66))),CT72="",ISNUMBER(OFFSET('Sanitation Data'!$D$13,0,10*ROW('Sanitation Data'!D66)))),OFFSET('Sanitation Data'!$D$13,0,10*ROW('Sanitation Data'!D66)),NA())))</f>
        <v>#N/A</v>
      </c>
      <c r="AF72" s="251" t="e">
        <f ca="true">+IF(AND(ISNUMBER(OFFSET('Sanitation Data'!$E$5,0,10*ROW('Sanitation Data'!E66))),CU72="Yes"),100-OFFSET('Sanitation Data'!$E$5,0,10*ROW('Sanitation Data'!E66)),IF(AND(ISNUMBER(OFFSET('Sanitation Data'!$E$5,0,10*ROW('Sanitation Data'!E66))),CU72="No",ISNUMBER(OFFSET('Sanitation Data'!$E$5,0,10*ROW('Sanitation Data'!E66)))),CONCATENATE("[",ROUND(100-OFFSET('Sanitation Data'!$E$5,0,10*ROW('Sanitation Data'!E66)),0),"]"),IF(AND(ISNUMBER(OFFSET('Sanitation Data'!$E$5,0,10*ROW('Sanitation Data'!E66))),CU72="",ISNUMBER(OFFSET('Sanitation Data'!$E$5,0,10*ROW('Sanitation Data'!E66)))),100-OFFSET('Sanitation Data'!$E$5,0,10*ROW('Sanitation Data'!E66)),NA())))</f>
        <v>#N/A</v>
      </c>
      <c r="AG72" s="251" t="e">
        <f ca="true">+IF(AND(ISNUMBER(OFFSET('Sanitation Data'!$E$7,0,10*ROW('Sanitation Data'!E66))),CV72="Yes"),OFFSET('Sanitation Data'!$E$7,0,10*ROW('Sanitation Data'!E66)),IF(AND(ISNUMBER(OFFSET('Sanitation Data'!$E$7,0,10*ROW('Sanitation Data'!E66))),CV72="No",ISNUMBER(OFFSET('Sanitation Data'!$E$7,0,10*ROW('Sanitation Data'!E66)))),CONCATENATE("[",ROUND(OFFSET('Sanitation Data'!$E$7,0,10*ROW('Sanitation Data'!E66)),0),"]"),IF(AND(ISNUMBER(OFFSET('Sanitation Data'!$E$7,0,10*ROW('Sanitation Data'!E66))),CV72="",ISNUMBER(OFFSET('Sanitation Data'!$E$7,0,10*ROW('Sanitation Data'!E66)))),OFFSET('Sanitation Data'!$E$7,0,10*ROW('Sanitation Data'!E66)),NA())))</f>
        <v>#N/A</v>
      </c>
      <c r="AH72" s="251" t="e">
        <f ca="true">+IF(AND(ISNUMBER(OFFSET('Sanitation Data'!$E$11,0,10*ROW('Sanitation Data'!E66))),CW72="Yes"),OFFSET('Sanitation Data'!$E$11,0,10*ROW('Sanitation Data'!E66)),IF(AND(ISNUMBER(OFFSET('Sanitation Data'!$E$11,0,10*ROW('Sanitation Data'!E66))),CW72="No",ISNUMBER(OFFSET('Sanitation Data'!$E$11,0,10*ROW('Sanitation Data'!E66)))),CONCATENATE("[",ROUND(OFFSET('Sanitation Data'!$E$11,0,10*ROW('Sanitation Data'!E66)),0),"]"),IF(AND(ISNUMBER(OFFSET('Sanitation Data'!$E$11,0,10*ROW('Sanitation Data'!E66))),CW72="",ISNUMBER(OFFSET('Sanitation Data'!$E$11,0,10*ROW('Sanitation Data'!E66)))),OFFSET('Sanitation Data'!$E$11,0,10*ROW('Sanitation Data'!E66)),NA())))</f>
        <v>#N/A</v>
      </c>
      <c r="AI72" s="251" t="e">
        <f ca="true">+IF(AND(ISNUMBER(OFFSET('Sanitation Data'!$E$12,0,10*ROW('Sanitation Data'!E66))),CX72="Yes"),OFFSET('Sanitation Data'!$E$12,0,10*ROW('Sanitation Data'!E66)),IF(AND(ISNUMBER(OFFSET('Sanitation Data'!$E$12,0,10*ROW('Sanitation Data'!E66))),CX72="No",ISNUMBER(OFFSET('Sanitation Data'!$E$12,0,10*ROW('Sanitation Data'!E66)))),CONCATENATE("[",ROUND(OFFSET('Sanitation Data'!$E$12,0,10*ROW('Sanitation Data'!E66)),0),"]"),IF(AND(ISNUMBER(OFFSET('Sanitation Data'!$E$12,0,10*ROW('Sanitation Data'!E66))),CX72="",ISNUMBER(OFFSET('Sanitation Data'!$E$12,0,10*ROW('Sanitation Data'!E66)))),OFFSET('Sanitation Data'!$E$12,0,10*ROW('Sanitation Data'!E66)),NA())))</f>
        <v>#N/A</v>
      </c>
      <c r="AJ72" s="251" t="e">
        <f ca="true">+IF(AND(ISNUMBER(OFFSET('Sanitation Data'!$E$13,0,10*ROW('Sanitation Data'!E66))),CY72="Yes"),OFFSET('Sanitation Data'!$E$13,0,10*ROW('Sanitation Data'!E66)),IF(AND(ISNUMBER(OFFSET('Sanitation Data'!$E$13,0,10*ROW('Sanitation Data'!E66))),CY72="No",ISNUMBER(OFFSET('Sanitation Data'!$E$13,0,10*ROW('Sanitation Data'!E66)))),CONCATENATE("[",ROUND(OFFSET('Sanitation Data'!$E$13,0,10*ROW('Sanitation Data'!E66)),0),"]"),IF(AND(ISNUMBER(OFFSET('Sanitation Data'!$E$13,0,10*ROW('Sanitation Data'!E66))),CY72="",ISNUMBER(OFFSET('Sanitation Data'!$E$13,0,10*ROW('Sanitation Data'!E66)))),OFFSET('Sanitation Data'!$E$13,0,10*ROW('Sanitation Data'!E66)),NA())))</f>
        <v>#N/A</v>
      </c>
      <c r="AK72" s="251" t="e">
        <f ca="true">+IF(AND(ISNUMBER(OFFSET('Sanitation Data'!$F$5,0,10*ROW('Sanitation Data'!F66))),CZ72="Yes"),100-OFFSET('Sanitation Data'!$F$5,0,10*ROW('Sanitation Data'!F66)),IF(AND(ISNUMBER(OFFSET('Sanitation Data'!$F$5,0,10*ROW('Sanitation Data'!F66))),CZ72="No",ISNUMBER(OFFSET('Sanitation Data'!$F$5,0,10*ROW('Sanitation Data'!F66)))),CONCATENATE("[",ROUND(100-OFFSET('Sanitation Data'!$F$5,0,10*ROW('Sanitation Data'!F66)),0),"]"),IF(AND(ISNUMBER(OFFSET('Sanitation Data'!$F$5,0,10*ROW('Sanitation Data'!F66))),CZ72="",ISNUMBER(OFFSET('Sanitation Data'!$F$5,0,10*ROW('Sanitation Data'!F66)))),100-OFFSET('Sanitation Data'!$F$5,0,10*ROW('Sanitation Data'!F66)),NA())))</f>
        <v>#N/A</v>
      </c>
      <c r="AL72" s="251" t="e">
        <f ca="true">+IF(AND(ISNUMBER(OFFSET('Sanitation Data'!$F$7,0,10*ROW('Sanitation Data'!F66))),DA72="Yes"),OFFSET('Sanitation Data'!$F$7,0,10*ROW('Sanitation Data'!F66)),IF(AND(ISNUMBER(OFFSET('Sanitation Data'!$F$7,0,10*ROW('Sanitation Data'!F66))),DA72="No",ISNUMBER(OFFSET('Sanitation Data'!$F$7,0,10*ROW('Sanitation Data'!F66)))),CONCATENATE("[",ROUND(OFFSET('Sanitation Data'!$F$7,0,10*ROW('Sanitation Data'!F66)),0),"]"),IF(AND(ISNUMBER(OFFSET('Sanitation Data'!$F$7,0,10*ROW('Sanitation Data'!F66))),DA72="",ISNUMBER(OFFSET('Sanitation Data'!$F$7,0,10*ROW('Sanitation Data'!F66)))),OFFSET('Sanitation Data'!$F$7,0,10*ROW('Sanitation Data'!F66)),NA())))</f>
        <v>#N/A</v>
      </c>
      <c r="AM72" s="251" t="e">
        <f ca="true">+IF(AND(ISNUMBER(OFFSET('Sanitation Data'!$F$11,0,10*ROW('Sanitation Data'!F66))),DB72="Yes"),OFFSET('Sanitation Data'!$F$11,0,10*ROW('Sanitation Data'!F66)),IF(AND(ISNUMBER(OFFSET('Sanitation Data'!$F$11,0,10*ROW('Sanitation Data'!F66))),DB72="No",ISNUMBER(OFFSET('Sanitation Data'!$F$11,0,10*ROW('Sanitation Data'!F66)))),CONCATENATE("[",ROUND(OFFSET('Sanitation Data'!$F$11,0,10*ROW('Sanitation Data'!F66)),0),"]"),IF(AND(ISNUMBER(OFFSET('Sanitation Data'!$F$11,0,10*ROW('Sanitation Data'!F66))),DB72="",ISNUMBER(OFFSET('Sanitation Data'!$F$11,0,10*ROW('Sanitation Data'!F66)))),OFFSET('Sanitation Data'!$F$11,0,10*ROW('Sanitation Data'!F66)),NA())))</f>
        <v>#N/A</v>
      </c>
      <c r="AN72" s="251" t="e">
        <f ca="true">+IF(AND(ISNUMBER(OFFSET('Sanitation Data'!$F$12,0,10*ROW('Sanitation Data'!F66))),DC72="Yes"),OFFSET('Sanitation Data'!$F$12,0,10*ROW('Sanitation Data'!F66)),IF(AND(ISNUMBER(OFFSET('Sanitation Data'!$F$12,0,10*ROW('Sanitation Data'!F66))),DC72="No",ISNUMBER(OFFSET('Sanitation Data'!$F$12,0,10*ROW('Sanitation Data'!F66)))),CONCATENATE("[",ROUND(OFFSET('Sanitation Data'!$F$12,0,10*ROW('Sanitation Data'!F66)),0),"]"),IF(AND(ISNUMBER(OFFSET('Sanitation Data'!$F$12,0,10*ROW('Sanitation Data'!F66))),DC72="",ISNUMBER(OFFSET('Sanitation Data'!$F$12,0,10*ROW('Sanitation Data'!F66)))),OFFSET('Sanitation Data'!$F$12,0,10*ROW('Sanitation Data'!F66)),NA())))</f>
        <v>#N/A</v>
      </c>
      <c r="AO72" s="251" t="e">
        <f ca="true">+IF(AND(ISNUMBER(OFFSET('Sanitation Data'!$F$13,0,10*ROW('Sanitation Data'!F66))),DD72="Yes"),OFFSET('Sanitation Data'!$F$13,0,10*ROW('Sanitation Data'!F66)),IF(AND(ISNUMBER(OFFSET('Sanitation Data'!$F$13,0,10*ROW('Sanitation Data'!F66))),DD72="No",ISNUMBER(OFFSET('Sanitation Data'!$F$13,0,10*ROW('Sanitation Data'!F66)))),CONCATENATE("[",ROUND(OFFSET('Sanitation Data'!$F$13,0,10*ROW('Sanitation Data'!F66)),0),"]"),IF(AND(ISNUMBER(OFFSET('Sanitation Data'!$F$13,0,10*ROW('Sanitation Data'!F66))),DD72="",ISNUMBER(OFFSET('Sanitation Data'!$F$13,0,10*ROW('Sanitation Data'!F66)))),OFFSET('Sanitation Data'!$F$13,0,10*ROW('Sanitation Data'!F66)),NA())))</f>
        <v>#N/A</v>
      </c>
      <c r="AP72" s="251" t="e">
        <f ca="true">+IF(AND(ISNUMBER(OFFSET('Sanitation Data'!$G$5,0,10*ROW('Sanitation Data'!G66))),DE72="Yes"),100-OFFSET('Sanitation Data'!$G$5,0,10*ROW('Sanitation Data'!G66)),IF(AND(ISNUMBER(OFFSET('Sanitation Data'!$G$5,0,10*ROW('Sanitation Data'!G66))),DE72="No",ISNUMBER(OFFSET('Sanitation Data'!$G$5,0,10*ROW('Sanitation Data'!G66)))),CONCATENATE("[",ROUND(100-OFFSET('Sanitation Data'!$G$5,0,10*ROW('Sanitation Data'!G66)),0),"]"),IF(AND(ISNUMBER(OFFSET('Sanitation Data'!$G$5,0,10*ROW('Sanitation Data'!G66))),DE72="",ISNUMBER(OFFSET('Sanitation Data'!$G$5,0,10*ROW('Sanitation Data'!G66)))),100-OFFSET('Sanitation Data'!$G$5,0,10*ROW('Sanitation Data'!G66)),NA())))</f>
        <v>#N/A</v>
      </c>
      <c r="AQ72" s="251" t="e">
        <f ca="true">+IF(AND(ISNUMBER(OFFSET('Sanitation Data'!$G$7,0,10*ROW('Sanitation Data'!G66))),DF72="Yes"),OFFSET('Sanitation Data'!$G$7,0,10*ROW('Sanitation Data'!G66)),IF(AND(ISNUMBER(OFFSET('Sanitation Data'!$G$7,0,10*ROW('Sanitation Data'!G66))),DF72="No",ISNUMBER(OFFSET('Sanitation Data'!$G$7,0,10*ROW('Sanitation Data'!G66)))),CONCATENATE("[",ROUND(OFFSET('Sanitation Data'!$G$7,0,10*ROW('Sanitation Data'!G66)),0),"]"),IF(AND(ISNUMBER(OFFSET('Sanitation Data'!$G$7,0,10*ROW('Sanitation Data'!G66))),DF72="",ISNUMBER(OFFSET('Sanitation Data'!$G$7,0,10*ROW('Sanitation Data'!G66)))),OFFSET('Sanitation Data'!$G$7,0,10*ROW('Sanitation Data'!G66)),NA())))</f>
        <v>#N/A</v>
      </c>
      <c r="AR72" s="251" t="e">
        <f ca="true">+IF(AND(ISNUMBER(OFFSET('Sanitation Data'!$G$11,0,10*ROW('Sanitation Data'!G66))),DG72="Yes"),OFFSET('Sanitation Data'!$G$11,0,10*ROW('Sanitation Data'!G66)),IF(AND(ISNUMBER(OFFSET('Sanitation Data'!$G$11,0,10*ROW('Sanitation Data'!G66))),DG72="No",ISNUMBER(OFFSET('Sanitation Data'!$G$11,0,10*ROW('Sanitation Data'!G66)))),CONCATENATE("[",ROUND(OFFSET('Sanitation Data'!$G$11,0,10*ROW('Sanitation Data'!G66)),0),"]"),IF(AND(ISNUMBER(OFFSET('Sanitation Data'!$G$11,0,10*ROW('Sanitation Data'!G66))),DG72="",ISNUMBER(OFFSET('Sanitation Data'!$G$11,0,10*ROW('Sanitation Data'!G66)))),OFFSET('Sanitation Data'!$G$11,0,10*ROW('Sanitation Data'!G66)),NA())))</f>
        <v>#N/A</v>
      </c>
      <c r="AS72" s="251" t="e">
        <f ca="true">+IF(AND(ISNUMBER(OFFSET('Sanitation Data'!$G$12,0,10*ROW('Sanitation Data'!G66))),DH72="Yes"),OFFSET('Sanitation Data'!$G$12,0,10*ROW('Sanitation Data'!G66)),IF(AND(ISNUMBER(OFFSET('Sanitation Data'!$G$12,0,10*ROW('Sanitation Data'!G66))),DH72="No",ISNUMBER(OFFSET('Sanitation Data'!$G$12,0,10*ROW('Sanitation Data'!G66)))),CONCATENATE("[",ROUND(OFFSET('Sanitation Data'!$G$12,0,10*ROW('Sanitation Data'!G66)),0),"]"),IF(AND(ISNUMBER(OFFSET('Sanitation Data'!$G$12,0,10*ROW('Sanitation Data'!G66))),DH72="",ISNUMBER(OFFSET('Sanitation Data'!$G$12,0,10*ROW('Sanitation Data'!G66)))),OFFSET('Sanitation Data'!$G$12,0,10*ROW('Sanitation Data'!G66)),NA())))</f>
        <v>#N/A</v>
      </c>
      <c r="AT72" s="251" t="e">
        <f ca="true">+IF(AND(ISNUMBER(OFFSET('Sanitation Data'!$G$13,0,10*ROW('Sanitation Data'!G66))),DI72="Yes"),OFFSET('Sanitation Data'!$G$13,0,10*ROW('Sanitation Data'!G66)),IF(AND(ISNUMBER(OFFSET('Sanitation Data'!$G$13,0,10*ROW('Sanitation Data'!G66))),DI72="No",ISNUMBER(OFFSET('Sanitation Data'!$G$13,0,10*ROW('Sanitation Data'!G66)))),CONCATENATE("[",ROUND(OFFSET('Sanitation Data'!$G$13,0,10*ROW('Sanitation Data'!G66)),0),"]"),IF(AND(ISNUMBER(OFFSET('Sanitation Data'!$G$13,0,10*ROW('Sanitation Data'!G66))),DI72="",ISNUMBER(OFFSET('Sanitation Data'!$G$13,0,10*ROW('Sanitation Data'!G66)))),OFFSET('Sanitation Data'!$G$13,0,10*ROW('Sanitation Data'!G66)),NA())))</f>
        <v>#N/A</v>
      </c>
      <c r="AU72" s="251" t="e">
        <f ca="true">+IF(AND(ISNUMBER(OFFSET('Sanitation Data'!$H$5,0,10*ROW('Sanitation Data'!H66))),DJ72="Yes"),100-OFFSET('Sanitation Data'!$H$5,0,10*ROW('Sanitation Data'!H66)),IF(AND(ISNUMBER(OFFSET('Sanitation Data'!$H$5,0,10*ROW('Sanitation Data'!H66))),DJ72="No",ISNUMBER(OFFSET('Sanitation Data'!$H$5,0,10*ROW('Sanitation Data'!H66)))),CONCATENATE("[",ROUND(100-OFFSET('Sanitation Data'!$H$5,0,10*ROW('Sanitation Data'!H66)),0),"]"),IF(AND(ISNUMBER(OFFSET('Sanitation Data'!$H$5,0,10*ROW('Sanitation Data'!H66))),DJ72="",ISNUMBER(OFFSET('Sanitation Data'!$H$5,0,10*ROW('Sanitation Data'!H66)))),100-OFFSET('Sanitation Data'!$H$5,0,10*ROW('Sanitation Data'!H66)),NA())))</f>
        <v>#N/A</v>
      </c>
      <c r="AV72" s="251" t="e">
        <f ca="true">+IF(AND(ISNUMBER(OFFSET('Sanitation Data'!$H$7,0,10*ROW('Sanitation Data'!H66))),DK72="Yes"),OFFSET('Sanitation Data'!$H$7,0,10*ROW('Sanitation Data'!H66)),IF(AND(ISNUMBER(OFFSET('Sanitation Data'!$H$7,0,10*ROW('Sanitation Data'!H66))),DK72="No",ISNUMBER(OFFSET('Sanitation Data'!$H$7,0,10*ROW('Sanitation Data'!H66)))),CONCATENATE("[",ROUND(OFFSET('Sanitation Data'!$H$7,0,10*ROW('Sanitation Data'!H66)),0),"]"),IF(AND(ISNUMBER(OFFSET('Sanitation Data'!$H$7,0,10*ROW('Sanitation Data'!H66))),DK72="",ISNUMBER(OFFSET('Sanitation Data'!$H$7,0,10*ROW('Sanitation Data'!H66)))),OFFSET('Sanitation Data'!$H$7,0,10*ROW('Sanitation Data'!H66)),NA())))</f>
        <v>#N/A</v>
      </c>
      <c r="AW72" s="251" t="e">
        <f ca="true">+IF(AND(ISNUMBER(OFFSET('Sanitation Data'!$H$11,0,10*ROW('Sanitation Data'!H66))),DL72="Yes"),OFFSET('Sanitation Data'!$H$11,0,10*ROW('Sanitation Data'!H66)),IF(AND(ISNUMBER(OFFSET('Sanitation Data'!$H$11,0,10*ROW('Sanitation Data'!H66))),DL72="No",ISNUMBER(OFFSET('Sanitation Data'!$H$11,0,10*ROW('Sanitation Data'!H66)))),CONCATENATE("[",ROUND(OFFSET('Sanitation Data'!$H$11,0,10*ROW('Sanitation Data'!H66)),0),"]"),IF(AND(ISNUMBER(OFFSET('Sanitation Data'!$H$11,0,10*ROW('Sanitation Data'!H66))),DL72="",ISNUMBER(OFFSET('Sanitation Data'!$H$11,0,10*ROW('Sanitation Data'!H66)))),OFFSET('Sanitation Data'!$H$11,0,10*ROW('Sanitation Data'!H66)),NA())))</f>
        <v>#N/A</v>
      </c>
      <c r="AX72" s="251" t="e">
        <f ca="true">+IF(AND(ISNUMBER(OFFSET('Sanitation Data'!$H$12,0,10*ROW('Sanitation Data'!H66))),DM72="Yes"),OFFSET('Sanitation Data'!$H$12,0,10*ROW('Sanitation Data'!H66)),IF(AND(ISNUMBER(OFFSET('Sanitation Data'!$H$12,0,10*ROW('Sanitation Data'!H66))),DM72="No",ISNUMBER(OFFSET('Sanitation Data'!$H$12,0,10*ROW('Sanitation Data'!H66)))),CONCATENATE("[",ROUND(OFFSET('Sanitation Data'!$H$12,0,10*ROW('Sanitation Data'!H66)),0),"]"),IF(AND(ISNUMBER(OFFSET('Sanitation Data'!$H$12,0,10*ROW('Sanitation Data'!H66))),DM72="",ISNUMBER(OFFSET('Sanitation Data'!$H$12,0,10*ROW('Sanitation Data'!H66)))),OFFSET('Sanitation Data'!$H$12,0,10*ROW('Sanitation Data'!H66)),NA())))</f>
        <v>#N/A</v>
      </c>
      <c r="AY72" s="251" t="e">
        <f ca="true">+IF(AND(ISNUMBER(OFFSET('Sanitation Data'!$H$13,0,10*ROW('Sanitation Data'!H66))),DN72="Yes"),OFFSET('Sanitation Data'!$H$13,0,10*ROW('Sanitation Data'!H66)),IF(AND(ISNUMBER(OFFSET('Sanitation Data'!$H$13,0,10*ROW('Sanitation Data'!H66))),DN72="No",ISNUMBER(OFFSET('Sanitation Data'!$H$13,0,10*ROW('Sanitation Data'!H66)))),CONCATENATE("[",ROUND(OFFSET('Sanitation Data'!$H$13,0,10*ROW('Sanitation Data'!H66)),0),"]"),IF(AND(ISNUMBER(OFFSET('Sanitation Data'!$H$13,0,10*ROW('Sanitation Data'!H66))),DN72="",ISNUMBER(OFFSET('Sanitation Data'!$H$13,0,10*ROW('Sanitation Data'!H66)))),OFFSET('Sanitation Data'!$H$13,0,10*ROW('Sanitation Data'!H66)),NA())))</f>
        <v>#N/A</v>
      </c>
      <c r="AZ72" s="252" t="e">
        <f ca="true">+IF(AND(ISNUMBER(OFFSET('Hygiene Data'!$C$6,0,10*ROW('Hygiene Data'!C66))),DO72="Yes"),OFFSET('Hygiene Data'!$C$6,0,10*ROW('Hygiene Data'!C66)),IF(AND(ISNUMBER(OFFSET('Hygiene Data'!$C$6,0,10*ROW('Hygiene Data'!C66))),DO72="No",ISNUMBER(OFFSET('Hygiene Data'!$C$6,0,10*ROW('Hygiene Data'!C66)))),CONCATENATE("[",ROUND(OFFSET('Hygiene Data'!$C$6,0,10*ROW('Hygiene Data'!C66)),0),"]"),IF(AND(ISNUMBER(OFFSET('Hygiene Data'!$C$6,0,10*ROW('Hygiene Data'!C66))),DO72="",ISNUMBER(OFFSET('Hygiene Data'!$C$6,0,10*ROW('Hygiene Data'!C66)))),OFFSET('Hygiene Data'!$C$6,0,10*ROW('Hygiene Data'!C66)),NA())))</f>
        <v>#N/A</v>
      </c>
      <c r="BA72" s="252" t="e">
        <f ca="true">+IF(AND(ISNUMBER(OFFSET('Hygiene Data'!$C$8,0,10*ROW('Hygiene Data'!C66))),DP72="Yes"),OFFSET('Hygiene Data'!$C$8,0,10*ROW('Hygiene Data'!C66)),IF(AND(ISNUMBER(OFFSET('Hygiene Data'!$C$8,0,10*ROW('Hygiene Data'!C66))),DP72="No",ISNUMBER(OFFSET('Hygiene Data'!$C$8,0,10*ROW('Hygiene Data'!C66)))),CONCATENATE("[",ROUND(OFFSET('Hygiene Data'!$C$8,0,10*ROW('Hygiene Data'!C66)),0),"]"),IF(AND(ISNUMBER(OFFSET('Hygiene Data'!$C$8,0,10*ROW('Hygiene Data'!C66))),DP72="",ISNUMBER(OFFSET('Hygiene Data'!$C$8,0,10*ROW('Hygiene Data'!C66)))),OFFSET('Hygiene Data'!$C$8,0,10*ROW('Hygiene Data'!C66)),NA())))</f>
        <v>#N/A</v>
      </c>
      <c r="BB72" s="252" t="e">
        <f ca="true">+IF(AND(ISNUMBER(OFFSET('Hygiene Data'!$C$10,0,10*ROW('Hygiene Data'!C66))),DQ72="Yes"),OFFSET('Hygiene Data'!$C$10,0,10*ROW('Hygiene Data'!C66)),IF(AND(ISNUMBER(OFFSET('Hygiene Data'!$C$10,0,10*ROW('Hygiene Data'!C66))),DQ72="No",ISNUMBER(OFFSET('Hygiene Data'!$C$10,0,10*ROW('Hygiene Data'!C66)))),CONCATENATE("[",ROUND(OFFSET('Hygiene Data'!$C$10,0,10*ROW('Hygiene Data'!C66)),0),"]"),IF(AND(ISNUMBER(OFFSET('Hygiene Data'!$C$10,0,10*ROW('Hygiene Data'!C66))),DQ72="",ISNUMBER(OFFSET('Hygiene Data'!$C$10,0,10*ROW('Hygiene Data'!C66)))),OFFSET('Hygiene Data'!$C$10,0,10*ROW('Hygiene Data'!C66)),NA())))</f>
        <v>#N/A</v>
      </c>
      <c r="BC72" s="252" t="e">
        <f ca="true">+IF(AND(ISNUMBER(OFFSET('Hygiene Data'!$D$6,0,10*ROW('Hygiene Data'!D66))),DR72="Yes"),OFFSET('Hygiene Data'!$D$6,0,10*ROW('Hygiene Data'!D66)),IF(AND(ISNUMBER(OFFSET('Hygiene Data'!$D$6,0,10*ROW('Hygiene Data'!D66))),DR72="No",ISNUMBER(OFFSET('Hygiene Data'!$D$6,0,10*ROW('Hygiene Data'!D66)))),CONCATENATE("[",ROUND(OFFSET('Hygiene Data'!$D$6,0,10*ROW('Hygiene Data'!D66)),0),"]"),IF(AND(ISNUMBER(OFFSET('Hygiene Data'!$D$6,0,10*ROW('Hygiene Data'!D66))),DR72="",ISNUMBER(OFFSET('Hygiene Data'!$D$6,0,10*ROW('Hygiene Data'!D66)))),OFFSET('Hygiene Data'!$D$6,0,10*ROW('Hygiene Data'!D66)),NA())))</f>
        <v>#N/A</v>
      </c>
      <c r="BD72" s="252" t="e">
        <f ca="true">+IF(AND(ISNUMBER(OFFSET('Hygiene Data'!$D$8,0,10*ROW('Hygiene Data'!D66))),DS72="Yes"),OFFSET('Hygiene Data'!$D$8,0,10*ROW('Hygiene Data'!D66)),IF(AND(ISNUMBER(OFFSET('Hygiene Data'!$D$8,0,10*ROW('Hygiene Data'!D66))),DS72="No",ISNUMBER(OFFSET('Hygiene Data'!$D$8,0,10*ROW('Hygiene Data'!D66)))),CONCATENATE("[",ROUND(OFFSET('Hygiene Data'!$D$8,0,10*ROW('Hygiene Data'!D66)),0),"]"),IF(AND(ISNUMBER(OFFSET('Hygiene Data'!$D$8,0,10*ROW('Hygiene Data'!D66))),DS72="",ISNUMBER(OFFSET('Hygiene Data'!$D$8,0,10*ROW('Hygiene Data'!D66)))),OFFSET('Hygiene Data'!$D$8,0,10*ROW('Hygiene Data'!D66)),NA())))</f>
        <v>#N/A</v>
      </c>
      <c r="BE72" s="252" t="e">
        <f ca="true">+IF(AND(ISNUMBER(OFFSET('Hygiene Data'!$D$10,0,10*ROW('Hygiene Data'!D66))),DT72="Yes"),OFFSET('Hygiene Data'!$D$10,0,10*ROW('Hygiene Data'!D66)),IF(AND(ISNUMBER(OFFSET('Hygiene Data'!$D$10,0,10*ROW('Hygiene Data'!D66))),DT72="No",ISNUMBER(OFFSET('Hygiene Data'!$D$10,0,10*ROW('Hygiene Data'!D66)))),CONCATENATE("[",ROUND(OFFSET('Hygiene Data'!$D$10,0,10*ROW('Hygiene Data'!D66)),0),"]"),IF(AND(ISNUMBER(OFFSET('Hygiene Data'!$D$10,0,10*ROW('Hygiene Data'!D66))),DT72="",ISNUMBER(OFFSET('Hygiene Data'!$D$10,0,10*ROW('Hygiene Data'!D66)))),OFFSET('Hygiene Data'!$D$10,0,10*ROW('Hygiene Data'!D66)),NA())))</f>
        <v>#N/A</v>
      </c>
      <c r="BF72" s="252" t="e">
        <f ca="true">+IF(AND(ISNUMBER(OFFSET('Hygiene Data'!$E$6,0,10*ROW('Hygiene Data'!E66))),DU72="Yes"),OFFSET('Hygiene Data'!$E$6,0,10*ROW('Hygiene Data'!E66)),IF(AND(ISNUMBER(OFFSET('Hygiene Data'!$E$6,0,10*ROW('Hygiene Data'!E66))),DU72="No",ISNUMBER(OFFSET('Hygiene Data'!$E$6,0,10*ROW('Hygiene Data'!E66)))),CONCATENATE("[",ROUND(OFFSET('Hygiene Data'!$E$6,0,10*ROW('Hygiene Data'!E66)),0),"]"),IF(AND(ISNUMBER(OFFSET('Hygiene Data'!$E$6,0,10*ROW('Hygiene Data'!E66))),DU72="",ISNUMBER(OFFSET('Hygiene Data'!$E$6,0,10*ROW('Hygiene Data'!E66)))),OFFSET('Hygiene Data'!$E$6,0,10*ROW('Hygiene Data'!E66)),NA())))</f>
        <v>#N/A</v>
      </c>
      <c r="BG72" s="252" t="e">
        <f ca="true">+IF(AND(ISNUMBER(OFFSET('Hygiene Data'!$E$8,0,10*ROW('Hygiene Data'!E66))),DV72="Yes"),OFFSET('Hygiene Data'!$E$8,0,10*ROW('Hygiene Data'!E66)),IF(AND(ISNUMBER(OFFSET('Hygiene Data'!$E$8,0,10*ROW('Hygiene Data'!E66))),DV72="No",ISNUMBER(OFFSET('Hygiene Data'!$E$8,0,10*ROW('Hygiene Data'!E66)))),CONCATENATE("[",ROUND(OFFSET('Hygiene Data'!$E$8,0,10*ROW('Hygiene Data'!E66)),0),"]"),IF(AND(ISNUMBER(OFFSET('Hygiene Data'!$E$8,0,10*ROW('Hygiene Data'!E66))),DV72="",ISNUMBER(OFFSET('Hygiene Data'!$E$8,0,10*ROW('Hygiene Data'!E66)))),OFFSET('Hygiene Data'!$E$8,0,10*ROW('Hygiene Data'!E66)),NA())))</f>
        <v>#N/A</v>
      </c>
      <c r="BH72" s="252" t="e">
        <f ca="true">+IF(AND(ISNUMBER(OFFSET('Hygiene Data'!$E$10,0,10*ROW('Hygiene Data'!E66))),DW72="Yes"),OFFSET('Hygiene Data'!$E$10,0,10*ROW('Hygiene Data'!E66)),IF(AND(ISNUMBER(OFFSET('Hygiene Data'!$E$10,0,10*ROW('Hygiene Data'!E66))),DW72="No",ISNUMBER(OFFSET('Hygiene Data'!$E$10,0,10*ROW('Hygiene Data'!E66)))),CONCATENATE("[",ROUND(OFFSET('Hygiene Data'!$E$10,0,10*ROW('Hygiene Data'!E66)),0),"]"),IF(AND(ISNUMBER(OFFSET('Hygiene Data'!$E$10,0,10*ROW('Hygiene Data'!E66))),DW72="",ISNUMBER(OFFSET('Hygiene Data'!$E$10,0,10*ROW('Hygiene Data'!E66)))),OFFSET('Hygiene Data'!$E$10,0,10*ROW('Hygiene Data'!E66)),NA())))</f>
        <v>#N/A</v>
      </c>
      <c r="BI72" s="252" t="e">
        <f ca="true">+IF(AND(ISNUMBER(OFFSET('Hygiene Data'!$F$6,0,10*ROW('Hygiene Data'!F66))),DX72="Yes"),OFFSET('Hygiene Data'!$F$6,0,10*ROW('Hygiene Data'!F66)),IF(AND(ISNUMBER(OFFSET('Hygiene Data'!$F$6,0,10*ROW('Hygiene Data'!F66))),DX72="No",ISNUMBER(OFFSET('Hygiene Data'!$F$6,0,10*ROW('Hygiene Data'!F66)))),CONCATENATE("[",ROUND(OFFSET('Hygiene Data'!$F$6,0,10*ROW('Hygiene Data'!F66)),0),"]"),IF(AND(ISNUMBER(OFFSET('Hygiene Data'!$F$6,0,10*ROW('Hygiene Data'!F66))),DX72="",ISNUMBER(OFFSET('Hygiene Data'!$F$6,0,10*ROW('Hygiene Data'!F66)))),OFFSET('Hygiene Data'!$F$6,0,10*ROW('Hygiene Data'!F66)),NA())))</f>
        <v>#N/A</v>
      </c>
      <c r="BJ72" s="252" t="e">
        <f ca="true">+IF(AND(ISNUMBER(OFFSET('Hygiene Data'!$F$8,0,10*ROW('Hygiene Data'!F66))),DY72="Yes"),OFFSET('Hygiene Data'!$F$8,0,10*ROW('Hygiene Data'!F66)),IF(AND(ISNUMBER(OFFSET('Hygiene Data'!$F$8,0,10*ROW('Hygiene Data'!F66))),DY72="No",ISNUMBER(OFFSET('Hygiene Data'!$F$8,0,10*ROW('Hygiene Data'!F66)))),CONCATENATE("[",ROUND(OFFSET('Hygiene Data'!$F$8,0,10*ROW('Hygiene Data'!F66)),0),"]"),IF(AND(ISNUMBER(OFFSET('Hygiene Data'!$F$8,0,10*ROW('Hygiene Data'!F66))),DY72="",ISNUMBER(OFFSET('Hygiene Data'!$F$8,0,10*ROW('Hygiene Data'!F66)))),OFFSET('Hygiene Data'!$F$8,0,10*ROW('Hygiene Data'!F66)),NA())))</f>
        <v>#N/A</v>
      </c>
      <c r="BK72" s="252" t="e">
        <f ca="true">+IF(AND(ISNUMBER(OFFSET('Hygiene Data'!$F$10,0,10*ROW('Hygiene Data'!F66))),DZ72="Yes"),OFFSET('Hygiene Data'!$F$10,0,10*ROW('Hygiene Data'!F66)),IF(AND(ISNUMBER(OFFSET('Hygiene Data'!$F$10,0,10*ROW('Hygiene Data'!F66))),DZ72="No",ISNUMBER(OFFSET('Hygiene Data'!$F$10,0,10*ROW('Hygiene Data'!F66)))),CONCATENATE("[",ROUND(OFFSET('Hygiene Data'!$F$10,0,10*ROW('Hygiene Data'!F66)),0),"]"),IF(AND(ISNUMBER(OFFSET('Hygiene Data'!$F$10,0,10*ROW('Hygiene Data'!F66))),DZ72="",ISNUMBER(OFFSET('Hygiene Data'!$F$10,0,10*ROW('Hygiene Data'!F66)))),OFFSET('Hygiene Data'!$F$10,0,10*ROW('Hygiene Data'!F66)),NA())))</f>
        <v>#N/A</v>
      </c>
      <c r="BL72" s="252" t="e">
        <f ca="true">+IF(AND(ISNUMBER(OFFSET('Hygiene Data'!$G$6,0,10*ROW('Hygiene Data'!G66))),EA72="Yes"),OFFSET('Hygiene Data'!$G$6,0,10*ROW('Hygiene Data'!G66)),IF(AND(ISNUMBER(OFFSET('Hygiene Data'!$G$6,0,10*ROW('Hygiene Data'!G66))),EA72="No",ISNUMBER(OFFSET('Hygiene Data'!$G$6,0,10*ROW('Hygiene Data'!G66)))),CONCATENATE("[",ROUND(OFFSET('Hygiene Data'!$G$6,0,10*ROW('Hygiene Data'!G66)),0),"]"),IF(AND(ISNUMBER(OFFSET('Hygiene Data'!$G$6,0,10*ROW('Hygiene Data'!G66))),EA72="",ISNUMBER(OFFSET('Hygiene Data'!$G$6,0,10*ROW('Hygiene Data'!G66)))),OFFSET('Hygiene Data'!$G$6,0,10*ROW('Hygiene Data'!G66)),NA())))</f>
        <v>#N/A</v>
      </c>
      <c r="BM72" s="252" t="e">
        <f ca="true">+IF(AND(ISNUMBER(OFFSET('Hygiene Data'!$G$8,0,10*ROW('Hygiene Data'!G66))),EB72="Yes"),OFFSET('Hygiene Data'!$G$8,0,10*ROW('Hygiene Data'!G66)),IF(AND(ISNUMBER(OFFSET('Hygiene Data'!$G$8,0,10*ROW('Hygiene Data'!G66))),EB72="No",ISNUMBER(OFFSET('Hygiene Data'!$G$8,0,10*ROW('Hygiene Data'!G66)))),CONCATENATE("[",ROUND(OFFSET('Hygiene Data'!$G$8,0,10*ROW('Hygiene Data'!G66)),0),"]"),IF(AND(ISNUMBER(OFFSET('Hygiene Data'!$G$8,0,10*ROW('Hygiene Data'!G66))),EB72="",ISNUMBER(OFFSET('Hygiene Data'!$G$8,0,10*ROW('Hygiene Data'!G66)))),OFFSET('Hygiene Data'!$G$8,0,10*ROW('Hygiene Data'!G66)),NA())))</f>
        <v>#N/A</v>
      </c>
      <c r="BN72" s="252" t="e">
        <f ca="true">+IF(AND(ISNUMBER(OFFSET('Hygiene Data'!$G$10,0,10*ROW('Hygiene Data'!G66))),EC72="Yes"),OFFSET('Hygiene Data'!$G$10,0,10*ROW('Hygiene Data'!G66)),IF(AND(ISNUMBER(OFFSET('Hygiene Data'!$G$10,0,10*ROW('Hygiene Data'!G66))),EC72="No",ISNUMBER(OFFSET('Hygiene Data'!$G$10,0,10*ROW('Hygiene Data'!G66)))),CONCATENATE("[",ROUND(OFFSET('Hygiene Data'!$G$10,0,10*ROW('Hygiene Data'!G66)),0),"]"),IF(AND(ISNUMBER(OFFSET('Hygiene Data'!$G$10,0,10*ROW('Hygiene Data'!G66))),EC72="",ISNUMBER(OFFSET('Hygiene Data'!$G$10,0,10*ROW('Hygiene Data'!G66)))),OFFSET('Hygiene Data'!$G$10,0,10*ROW('Hygiene Data'!G66)),NA())))</f>
        <v>#N/A</v>
      </c>
      <c r="BO72" s="252" t="e">
        <f ca="true">+IF(AND(ISNUMBER(OFFSET('Hygiene Data'!$H$6,0,10*ROW('Hygiene Data'!H66))),ED72="Yes"),OFFSET('Hygiene Data'!$H$6,0,10*ROW('Hygiene Data'!H66)),IF(AND(ISNUMBER(OFFSET('Hygiene Data'!$H$6,0,10*ROW('Hygiene Data'!H66))),ED72="No",ISNUMBER(OFFSET('Hygiene Data'!$H$6,0,10*ROW('Hygiene Data'!H66)))),CONCATENATE("[",ROUND(OFFSET('Hygiene Data'!$H$6,0,10*ROW('Hygiene Data'!H66)),0),"]"),IF(AND(ISNUMBER(OFFSET('Hygiene Data'!$H$6,0,10*ROW('Hygiene Data'!H66))),ED72="",ISNUMBER(OFFSET('Hygiene Data'!$H$6,0,10*ROW('Hygiene Data'!H66)))),OFFSET('Hygiene Data'!$H$6,0,10*ROW('Hygiene Data'!H66)),NA())))</f>
        <v>#N/A</v>
      </c>
      <c r="BP72" s="252" t="e">
        <f ca="true">+IF(AND(ISNUMBER(OFFSET('Hygiene Data'!$H$8,0,10*ROW('Hygiene Data'!H66))),EE72="Yes"),OFFSET('Hygiene Data'!$H$8,0,10*ROW('Hygiene Data'!H66)),IF(AND(ISNUMBER(OFFSET('Hygiene Data'!$H$8,0,10*ROW('Hygiene Data'!H66))),EE72="No",ISNUMBER(OFFSET('Hygiene Data'!$H$8,0,10*ROW('Hygiene Data'!H66)))),CONCATENATE("[",ROUND(OFFSET('Hygiene Data'!$H$8,0,10*ROW('Hygiene Data'!H66)),0),"]"),IF(AND(ISNUMBER(OFFSET('Hygiene Data'!$H$8,0,10*ROW('Hygiene Data'!H66))),EE72="",ISNUMBER(OFFSET('Hygiene Data'!$H$8,0,10*ROW('Hygiene Data'!H66)))),OFFSET('Hygiene Data'!$H$8,0,10*ROW('Hygiene Data'!H66)),NA())))</f>
        <v>#N/A</v>
      </c>
      <c r="BQ72" s="252" t="e">
        <f ca="true">+IF(AND(ISNUMBER(OFFSET('Hygiene Data'!$H$10,0,10*ROW('Hygiene Data'!H66))),EF72="Yes"),OFFSET('Hygiene Data'!$H$10,0,10*ROW('Hygiene Data'!H66)),IF(AND(ISNUMBER(OFFSET('Hygiene Data'!$H$10,0,10*ROW('Hygiene Data'!H66))),EF72="No",ISNUMBER(OFFSET('Hygiene Data'!$H$10,0,10*ROW('Hygiene Data'!H66)))),CONCATENATE("[",ROUND(OFFSET('Hygiene Data'!$H$10,0,10*ROW('Hygiene Data'!H66)),0),"]"),IF(AND(ISNUMBER(OFFSET('Hygiene Data'!$H$10,0,10*ROW('Hygiene Data'!H66))),EF72="",ISNUMBER(OFFSET('Hygiene Data'!$H$10,0,10*ROW('Hygiene Data'!H66)))),OFFSET('Hygiene Data'!$H$10,0,10*ROW('Hygiene Data'!H66)),NA())))</f>
        <v>#N/A</v>
      </c>
      <c r="BS72" s="36" t="str">
        <f ca="true">+IF(OFFSET('Water Data'!$C$28,0,10*ROW('Water Data'!C66))="","",OFFSET('Water Data'!$C$28,0,10*ROW('Water Data'!C66)))</f>
        <v/>
      </c>
      <c r="BT72" s="36" t="str">
        <f ca="true">+IF(OFFSET('Water Data'!$C$29,0,10*ROW('Water Data'!C66))="","",OFFSET('Water Data'!$C$29,0,10*ROW('Water Data'!C66)))</f>
        <v/>
      </c>
      <c r="BU72" s="36" t="str">
        <f ca="true">+IF(OFFSET('Water Data'!$C$30,0,10*ROW('Water Data'!C66))="","",OFFSET('Water Data'!$C$30,0,10*ROW('Water Data'!C66)))</f>
        <v/>
      </c>
      <c r="BV72" s="36" t="str">
        <f ca="true">+IF(OFFSET('Water Data'!$D$28,0,10*ROW('Water Data'!D66))="","",OFFSET('Water Data'!$D$28,0,10*ROW('Water Data'!D66)))</f>
        <v/>
      </c>
      <c r="BW72" s="36" t="str">
        <f ca="true">+IF(OFFSET('Water Data'!$D$29,0,10*ROW('Water Data'!D66))="","",OFFSET('Water Data'!$D$29,0,10*ROW('Water Data'!D66)))</f>
        <v/>
      </c>
      <c r="BX72" s="36" t="str">
        <f ca="true">+IF(OFFSET('Water Data'!$D$30,0,10*ROW('Water Data'!D66))="","",OFFSET('Water Data'!$D$30,0,10*ROW('Water Data'!D66)))</f>
        <v/>
      </c>
      <c r="BY72" s="36" t="str">
        <f ca="true">+IF(OFFSET('Water Data'!$E$28,0,10*ROW('Water Data'!E66))="","",OFFSET('Water Data'!$E$28,0,10*ROW('Water Data'!E66)))</f>
        <v/>
      </c>
      <c r="BZ72" s="36" t="str">
        <f ca="true">+IF(OFFSET('Water Data'!$E$29,0,10*ROW('Water Data'!E66))="","",OFFSET('Water Data'!$E$29,0,10*ROW('Water Data'!E66)))</f>
        <v/>
      </c>
      <c r="CA72" s="36" t="str">
        <f ca="true">+IF(OFFSET('Water Data'!$E$30,0,10*ROW('Water Data'!E66))="","",OFFSET('Water Data'!$E$30,0,10*ROW('Water Data'!E66)))</f>
        <v/>
      </c>
      <c r="CB72" s="36" t="str">
        <f ca="true">+IF(OFFSET('Water Data'!$F$28,0,10*ROW('Water Data'!F66))="","",OFFSET('Water Data'!$F$28,0,10*ROW('Water Data'!F66)))</f>
        <v/>
      </c>
      <c r="CC72" s="36" t="str">
        <f ca="true">+IF(OFFSET('Water Data'!$F$29,0,10*ROW('Water Data'!F66))="","",OFFSET('Water Data'!$F$29,0,10*ROW('Water Data'!F66)))</f>
        <v/>
      </c>
      <c r="CD72" s="36" t="str">
        <f ca="true">+IF(OFFSET('Water Data'!$F$30,0,10*ROW('Water Data'!F66))="","",OFFSET('Water Data'!$F$30,0,10*ROW('Water Data'!F66)))</f>
        <v/>
      </c>
      <c r="CE72" s="36" t="str">
        <f ca="true">+IF(OFFSET('Water Data'!$G$28,0,10*ROW('Water Data'!G66))="","",OFFSET('Water Data'!$G$28,0,10*ROW('Water Data'!G66)))</f>
        <v/>
      </c>
      <c r="CF72" s="36" t="str">
        <f ca="true">+IF(OFFSET('Water Data'!$G$29,0,10*ROW('Water Data'!G66))="","",OFFSET('Water Data'!$G$29,0,10*ROW('Water Data'!G66)))</f>
        <v/>
      </c>
      <c r="CG72" s="36" t="str">
        <f ca="true">+IF(OFFSET('Water Data'!$G$30,0,10*ROW('Water Data'!G66))="","",OFFSET('Water Data'!$G$30,0,10*ROW('Water Data'!G66)))</f>
        <v/>
      </c>
      <c r="CH72" s="36" t="str">
        <f ca="true">+IF(OFFSET('Water Data'!$H$28,0,10*ROW('Water Data'!H66))="","",OFFSET('Water Data'!$H$28,0,10*ROW('Water Data'!H66)))</f>
        <v/>
      </c>
      <c r="CI72" s="36" t="str">
        <f ca="true">+IF(OFFSET('Water Data'!$H$29,0,10*ROW('Water Data'!H66))="","",OFFSET('Water Data'!$H$29,0,10*ROW('Water Data'!H66)))</f>
        <v/>
      </c>
      <c r="CJ72" s="36" t="str">
        <f ca="true">+IF(OFFSET('Water Data'!$H$30,0,10*ROW('Water Data'!H66))="","",OFFSET('Water Data'!$H$30,0,10*ROW('Water Data'!H66)))</f>
        <v/>
      </c>
      <c r="CK72" s="36" t="str">
        <f ca="true">+IF(OFFSET('Sanitation Data'!$C$29,0,10*ROW('Sanitation Data'!C66))="","",OFFSET('Sanitation Data'!$C$29,0,10*ROW('Sanitation Data'!C66)))</f>
        <v/>
      </c>
      <c r="CL72" s="36" t="str">
        <f ca="true">+IF(OFFSET('Sanitation Data'!$C$30,0,10*ROW('Sanitation Data'!C66))="","",OFFSET('Sanitation Data'!$C$30,0,10*ROW('Sanitation Data'!C66)))</f>
        <v/>
      </c>
      <c r="CM72" s="36" t="str">
        <f ca="true">+IF(OFFSET('Sanitation Data'!$C$31,0,10*ROW('Sanitation Data'!C66))="","",OFFSET('Sanitation Data'!$C$31,0,10*ROW('Sanitation Data'!C66)))</f>
        <v/>
      </c>
      <c r="CN72" s="36" t="str">
        <f ca="true">+IF(OFFSET('Sanitation Data'!$C$32,0,10*ROW('Sanitation Data'!C66))="","",OFFSET('Sanitation Data'!$C$32,0,10*ROW('Sanitation Data'!C66)))</f>
        <v/>
      </c>
      <c r="CO72" s="36" t="str">
        <f ca="true">+IF(OFFSET('Sanitation Data'!$C$33,0,10*ROW('Sanitation Data'!C66))="","",OFFSET('Sanitation Data'!$C$33,0,10*ROW('Sanitation Data'!C66)))</f>
        <v/>
      </c>
      <c r="CP72" s="36" t="str">
        <f ca="true">+IF(OFFSET('Sanitation Data'!$D$29,0,10*ROW('Sanitation Data'!D66))="","",OFFSET('Sanitation Data'!$D$29,0,10*ROW('Sanitation Data'!D66)))</f>
        <v/>
      </c>
      <c r="CQ72" s="36" t="str">
        <f ca="true">+IF(OFFSET('Sanitation Data'!$D$30,0,10*ROW('Sanitation Data'!D66))="","",OFFSET('Sanitation Data'!$D$30,0,10*ROW('Sanitation Data'!D66)))</f>
        <v/>
      </c>
      <c r="CR72" s="36" t="str">
        <f ca="true">+IF(OFFSET('Sanitation Data'!$D$31,0,10*ROW('Sanitation Data'!D66))="","",OFFSET('Sanitation Data'!$D$31,0,10*ROW('Sanitation Data'!D66)))</f>
        <v/>
      </c>
      <c r="CS72" s="36" t="str">
        <f ca="true">+IF(OFFSET('Sanitation Data'!$D$32,0,10*ROW('Sanitation Data'!D66))="","",OFFSET('Sanitation Data'!$D$32,0,10*ROW('Sanitation Data'!D66)))</f>
        <v/>
      </c>
      <c r="CT72" s="36" t="str">
        <f ca="true">+IF(OFFSET('Sanitation Data'!$D$33,0,10*ROW('Sanitation Data'!D66))="","",OFFSET('Sanitation Data'!$D$33,0,10*ROW('Sanitation Data'!D66)))</f>
        <v/>
      </c>
      <c r="CU72" s="36" t="str">
        <f ca="true">+IF(OFFSET('Sanitation Data'!$E$29,0,10*ROW('Sanitation Data'!E66))="","",OFFSET('Sanitation Data'!$E$29,0,10*ROW('Sanitation Data'!E66)))</f>
        <v/>
      </c>
      <c r="CV72" s="36" t="str">
        <f ca="true">+IF(OFFSET('Sanitation Data'!$E$30,0,10*ROW('Sanitation Data'!E66))="","",OFFSET('Sanitation Data'!$E$30,0,10*ROW('Sanitation Data'!E66)))</f>
        <v/>
      </c>
      <c r="CW72" s="36" t="str">
        <f ca="true">+IF(OFFSET('Sanitation Data'!$E$31,0,10*ROW('Sanitation Data'!E66))="","",OFFSET('Sanitation Data'!$E$31,0,10*ROW('Sanitation Data'!E66)))</f>
        <v/>
      </c>
      <c r="CX72" s="36" t="str">
        <f ca="true">+IF(OFFSET('Sanitation Data'!$E$32,0,10*ROW('Sanitation Data'!E66))="","",OFFSET('Sanitation Data'!$E$32,0,10*ROW('Sanitation Data'!E66)))</f>
        <v/>
      </c>
      <c r="CY72" s="36" t="str">
        <f ca="true">+IF(OFFSET('Sanitation Data'!$E$33,0,10*ROW('Sanitation Data'!E66))="","",OFFSET('Sanitation Data'!$E$33,0,10*ROW('Sanitation Data'!E66)))</f>
        <v/>
      </c>
      <c r="CZ72" s="36" t="str">
        <f ca="true">+IF(OFFSET('Sanitation Data'!$F$29,0,10*ROW('Sanitation Data'!F66))="","",OFFSET('Sanitation Data'!$F$29,0,10*ROW('Sanitation Data'!F66)))</f>
        <v/>
      </c>
      <c r="DA72" s="36" t="str">
        <f ca="true">+IF(OFFSET('Sanitation Data'!$F$30,0,10*ROW('Sanitation Data'!F66))="","",OFFSET('Sanitation Data'!$F$30,0,10*ROW('Sanitation Data'!F66)))</f>
        <v/>
      </c>
      <c r="DB72" s="36" t="str">
        <f ca="true">+IF(OFFSET('Sanitation Data'!$F$31,0,10*ROW('Sanitation Data'!F66))="","",OFFSET('Sanitation Data'!$F$31,0,10*ROW('Sanitation Data'!F66)))</f>
        <v/>
      </c>
      <c r="DC72" s="36" t="str">
        <f ca="true">+IF(OFFSET('Sanitation Data'!$F$32,0,10*ROW('Sanitation Data'!F66))="","",OFFSET('Sanitation Data'!$F$32,0,10*ROW('Sanitation Data'!F66)))</f>
        <v/>
      </c>
      <c r="DD72" s="36" t="str">
        <f ca="true">+IF(OFFSET('Sanitation Data'!$F$33,0,10*ROW('Sanitation Data'!F66))="","",OFFSET('Sanitation Data'!$F$33,0,10*ROW('Sanitation Data'!F66)))</f>
        <v/>
      </c>
      <c r="DE72" s="36" t="str">
        <f ca="true">+IF(OFFSET('Sanitation Data'!$G$29,0,10*ROW('Sanitation Data'!G66))="","",OFFSET('Sanitation Data'!$G$29,0,10*ROW('Sanitation Data'!G66)))</f>
        <v/>
      </c>
      <c r="DF72" s="36" t="str">
        <f ca="true">+IF(OFFSET('Sanitation Data'!$G$30,0,10*ROW('Sanitation Data'!G66))="","",OFFSET('Sanitation Data'!$G$30,0,10*ROW('Sanitation Data'!G66)))</f>
        <v/>
      </c>
      <c r="DG72" s="36" t="str">
        <f ca="true">+IF(OFFSET('Sanitation Data'!$G$31,0,10*ROW('Sanitation Data'!G66))="","",OFFSET('Sanitation Data'!$G$31,0,10*ROW('Sanitation Data'!G66)))</f>
        <v/>
      </c>
      <c r="DH72" s="36" t="str">
        <f ca="true">+IF(OFFSET('Sanitation Data'!$G$32,0,10*ROW('Sanitation Data'!G66))="","",OFFSET('Sanitation Data'!$G$32,0,10*ROW('Sanitation Data'!G66)))</f>
        <v/>
      </c>
      <c r="DI72" s="36" t="str">
        <f ca="true">+IF(OFFSET('Sanitation Data'!$G$33,0,10*ROW('Sanitation Data'!G66))="","",OFFSET('Sanitation Data'!$G$33,0,10*ROW('Sanitation Data'!G66)))</f>
        <v/>
      </c>
      <c r="DJ72" s="36" t="str">
        <f ca="true">+IF(OFFSET('Sanitation Data'!$H$29,0,10*ROW('Sanitation Data'!H66))="","",OFFSET('Sanitation Data'!$H$29,0,10*ROW('Sanitation Data'!H66)))</f>
        <v/>
      </c>
      <c r="DK72" s="36" t="str">
        <f ca="true">+IF(OFFSET('Sanitation Data'!$H$30,0,10*ROW('Sanitation Data'!H66))="","",OFFSET('Sanitation Data'!$H$30,0,10*ROW('Sanitation Data'!H66)))</f>
        <v/>
      </c>
      <c r="DL72" s="36" t="str">
        <f ca="true">+IF(OFFSET('Sanitation Data'!$H$31,0,10*ROW('Sanitation Data'!H66))="","",OFFSET('Sanitation Data'!$H$31,0,10*ROW('Sanitation Data'!H66)))</f>
        <v/>
      </c>
      <c r="DM72" s="36" t="str">
        <f ca="true">+IF(OFFSET('Sanitation Data'!$H$32,0,10*ROW('Sanitation Data'!H66))="","",OFFSET('Sanitation Data'!$H$32,0,10*ROW('Sanitation Data'!H66)))</f>
        <v/>
      </c>
      <c r="DN72" s="36" t="str">
        <f ca="true">+IF(OFFSET('Sanitation Data'!$H$33,0,10*ROW('Sanitation Data'!H66))="","",OFFSET('Sanitation Data'!$H$33,0,10*ROW('Sanitation Data'!H66)))</f>
        <v/>
      </c>
      <c r="DO72" s="36" t="str">
        <f ca="true">+IF(OFFSET('Hygiene Data'!$C$12,0,10*ROW('Hygiene Data'!C66))="","",OFFSET('Hygiene Data'!$C$12,0,10*ROW('Hygiene Data'!C66)))</f>
        <v/>
      </c>
      <c r="DP72" s="36" t="str">
        <f ca="true">+IF(OFFSET('Hygiene Data'!$C$13,0,10*ROW('Hygiene Data'!C66))="","",OFFSET('Hygiene Data'!$C$13,0,10*ROW('Hygiene Data'!C66)))</f>
        <v/>
      </c>
      <c r="DQ72" s="36" t="str">
        <f ca="true">+IF(OFFSET('Hygiene Data'!$C$14,0,10*ROW('Hygiene Data'!C66))="","",OFFSET('Hygiene Data'!$C$14,0,10*ROW('Hygiene Data'!C66)))</f>
        <v/>
      </c>
      <c r="DR72" s="36" t="str">
        <f ca="true">+IF(OFFSET('Hygiene Data'!$D$12,0,10*ROW('Hygiene Data'!D66))="","",OFFSET('Hygiene Data'!$D$12,0,10*ROW('Hygiene Data'!D66)))</f>
        <v/>
      </c>
      <c r="DS72" s="36" t="str">
        <f ca="true">+IF(OFFSET('Hygiene Data'!$D$13,0,10*ROW('Hygiene Data'!D66))="","",OFFSET('Hygiene Data'!$D$13,0,10*ROW('Hygiene Data'!D66)))</f>
        <v/>
      </c>
      <c r="DT72" s="36" t="str">
        <f ca="true">+IF(OFFSET('Hygiene Data'!$D$14,0,10*ROW('Hygiene Data'!D66))="","",OFFSET('Hygiene Data'!$D$14,0,10*ROW('Hygiene Data'!D66)))</f>
        <v/>
      </c>
      <c r="DU72" s="36" t="str">
        <f ca="true">+IF(OFFSET('Hygiene Data'!$E$12,0,10*ROW('Hygiene Data'!E66))="","",OFFSET('Hygiene Data'!$E$12,0,10*ROW('Hygiene Data'!E66)))</f>
        <v/>
      </c>
      <c r="DV72" s="36" t="str">
        <f ca="true">+IF(OFFSET('Hygiene Data'!$E$13,0,10*ROW('Hygiene Data'!E66))="","",OFFSET('Hygiene Data'!$E$13,0,10*ROW('Hygiene Data'!E66)))</f>
        <v/>
      </c>
      <c r="DW72" s="36" t="str">
        <f ca="true">+IF(OFFSET('Hygiene Data'!$E$14,0,10*ROW('Hygiene Data'!E66))="","",OFFSET('Hygiene Data'!$E$14,0,10*ROW('Hygiene Data'!E66)))</f>
        <v/>
      </c>
      <c r="DX72" s="36" t="str">
        <f ca="true">+IF(OFFSET('Hygiene Data'!$F$12,0,10*ROW('Hygiene Data'!F66))="","",OFFSET('Hygiene Data'!$F$12,0,10*ROW('Hygiene Data'!F66)))</f>
        <v/>
      </c>
      <c r="DY72" s="36" t="str">
        <f ca="true">+IF(OFFSET('Hygiene Data'!$F$13,0,10*ROW('Hygiene Data'!F66))="","",OFFSET('Hygiene Data'!$F$13,0,10*ROW('Hygiene Data'!F66)))</f>
        <v/>
      </c>
      <c r="DZ72" s="36" t="str">
        <f ca="true">+IF(OFFSET('Hygiene Data'!$F$14,0,10*ROW('Hygiene Data'!F66))="","",OFFSET('Hygiene Data'!$F$14,0,10*ROW('Hygiene Data'!F66)))</f>
        <v/>
      </c>
      <c r="EA72" s="36" t="str">
        <f ca="true">+IF(OFFSET('Hygiene Data'!$G$12,0,10*ROW('Hygiene Data'!G66))="","",OFFSET('Hygiene Data'!$G$12,0,10*ROW('Hygiene Data'!G66)))</f>
        <v/>
      </c>
      <c r="EB72" s="36" t="str">
        <f ca="true">+IF(OFFSET('Hygiene Data'!$G$13,0,10*ROW('Hygiene Data'!G66))="","",OFFSET('Hygiene Data'!$G$13,0,10*ROW('Hygiene Data'!G66)))</f>
        <v/>
      </c>
      <c r="EC72" s="36" t="str">
        <f ca="true">+IF(OFFSET('Hygiene Data'!$G$14,0,10*ROW('Hygiene Data'!G66))="","",OFFSET('Hygiene Data'!$G$14,0,10*ROW('Hygiene Data'!G66)))</f>
        <v/>
      </c>
      <c r="ED72" s="36" t="str">
        <f ca="true">+IF(OFFSET('Hygiene Data'!$H$12,0,10*ROW('Hygiene Data'!H66))="","",OFFSET('Hygiene Data'!$H$12,0,10*ROW('Hygiene Data'!H66)))</f>
        <v/>
      </c>
      <c r="EE72" s="36" t="str">
        <f ca="true">+IF(OFFSET('Hygiene Data'!$H$13,0,10*ROW('Hygiene Data'!H66))="","",OFFSET('Hygiene Data'!$H$13,0,10*ROW('Hygiene Data'!H66)))</f>
        <v/>
      </c>
      <c r="EF72" s="36" t="str">
        <f ca="true">+IF(OFFSET('Hygiene Data'!$H$14,0,10*ROW('Hygiene Data'!H66))="","",OFFSET('Hygiene Data'!$H$14,0,10*ROW('Hygiene Data'!H66)))</f>
        <v/>
      </c>
    </row>
    <row r="73" x14ac:dyDescent="0.2">
      <c r="A73" s="59" t="str">
        <f ca="true">+IF(OFFSET('Water Data'!$B$1,0,10*ROW('Water Data'!B70))="","",OFFSET('Water Data'!$B$1,0,10*ROW('Water Data'!B70)))</f>
        <v/>
      </c>
      <c r="B73" s="59" t="str">
        <f ca="true">+IF(OFFSET('Water Data'!$A$3,0,10*ROW('Water Data'!A70))="","",OFFSET('Water Data'!$A$3,0,10*ROW('Water Data'!A70)))</f>
        <v/>
      </c>
      <c r="C73" s="59" t="str">
        <f ca="true">+IF(OFFSET('Water Data'!$C$3,0,10*ROW('Water Data'!C70))="","",OFFSET('Water Data'!$C$3,0,10*ROW('Water Data'!C70)))</f>
        <v/>
      </c>
      <c r="D73" s="250" t="e">
        <f ca="true">+IF(AND(ISNUMBER(OFFSET('Water Data'!$C$5,0,10*ROW('Water Data'!C67))),BS73="Yes"),100-OFFSET('Water Data'!$C$5,0,10*ROW('Water Data'!C67)),IF(AND(ISNUMBER(OFFSET('Water Data'!$C$5,0,10*ROW('Water Data'!C67))),BS73="No",ISNUMBER(OFFSET('Water Data'!$C$5,0,10*ROW('Water Data'!C67)))),CONCATENATE("[",ROUND(100-OFFSET('Water Data'!$C$5,0,10*ROW('Water Data'!C67)),0),"]"),IF(AND(ISNUMBER(OFFSET('Water Data'!$C$5,0,10*ROW('Water Data'!C67))),BS73="",ISNUMBER(OFFSET('Water Data'!$C$5,0,10*ROW('Water Data'!C67)))),100-OFFSET('Water Data'!$C$5,0,10*ROW('Water Data'!C67)),NA())))</f>
        <v>#N/A</v>
      </c>
      <c r="E73" s="250" t="e">
        <f ca="true">+IF(AND(ISNUMBER(OFFSET('Water Data'!$C$7,0,10*ROW('Water Data'!D67))),BT73="Yes"),OFFSET('Water Data'!$C$7,0,10*ROW('Water Data'!C67)),IF(AND(ISNUMBER(OFFSET('Water Data'!$C$7,0,10*ROW('Water Data'!C67))),BT73="No",ISNUMBER(OFFSET('Water Data'!$C$7,0,10*ROW('Water Data'!C67)))),CONCATENATE("[",ROUND(OFFSET('Water Data'!$C$7,0,10*ROW('Water Data'!C67)),0),"]"),IF(AND(ISNUMBER(OFFSET('Water Data'!$C$7,0,10*ROW('Water Data'!C67))),BT73="",ISNUMBER(OFFSET('Water Data'!$C$7,0,10*ROW('Water Data'!C67)))),OFFSET('Water Data'!$C$7,0,10*ROW('Water Data'!C67)),NA())))</f>
        <v>#N/A</v>
      </c>
      <c r="F73" s="250" t="e">
        <f ca="true">+IF(AND(ISNUMBER(OFFSET('Water Data'!$C$10,0,10*ROW('Water Data'!C67))),BU73="Yes"),OFFSET('Water Data'!$C$10,0,10*ROW('Water Data'!C67)),IF(AND(ISNUMBER(OFFSET('Water Data'!$C$10,0,10*ROW('Water Data'!C67))),BU73="No",ISNUMBER(OFFSET('Water Data'!$C$10,0,10*ROW('Water Data'!C67)))),CONCATENATE("[",ROUND(OFFSET('Water Data'!$C$10,0,10*ROW('Water Data'!C67)),0),"]"),IF(AND(ISNUMBER(OFFSET('Water Data'!$C$10,0,10*ROW('Water Data'!C67))),BU73="",ISNUMBER(OFFSET('Water Data'!$C$10,0,10*ROW('Water Data'!C67)))),OFFSET('Water Data'!$C$10,0,10*ROW('Water Data'!C67)),NA())))</f>
        <v>#N/A</v>
      </c>
      <c r="G73" s="250" t="e">
        <f ca="true">+IF(AND(ISNUMBER(OFFSET('Water Data'!$D$5,0,10*ROW('Water Data'!D67))),BV73="Yes"),100-OFFSET('Water Data'!$D$5,0,10*ROW('Water Data'!D67)),IF(AND(ISNUMBER(OFFSET('Water Data'!$D$5,0,10*ROW('Water Data'!D67))),BV73="No",ISNUMBER(OFFSET('Water Data'!$D$5,0,10*ROW('Water Data'!D67)))),CONCATENATE("[",ROUND(100-OFFSET('Water Data'!$D$5,0,10*ROW('Water Data'!D67)),0),"]"),IF(AND(ISNUMBER(OFFSET('Water Data'!$D$5,0,10*ROW('Water Data'!D67))),BV73="",ISNUMBER(OFFSET('Water Data'!$D$5,0,10*ROW('Water Data'!D67)))),100-OFFSET('Water Data'!$D$5,0,10*ROW('Water Data'!D67)),NA())))</f>
        <v>#N/A</v>
      </c>
      <c r="H73" s="250" t="e">
        <f ca="true">+IF(AND(ISNUMBER(OFFSET('Water Data'!$D$7,0,10*ROW('Water Data'!D67))),BW73="Yes"),OFFSET('Water Data'!$D$7,0,10*ROW('Water Data'!D67)),IF(AND(ISNUMBER(OFFSET('Water Data'!$D$7,0,10*ROW('Water Data'!D67))),BW73="No",ISNUMBER(OFFSET('Water Data'!$D$7,0,10*ROW('Water Data'!D67)))),CONCATENATE("[",ROUND(OFFSET('Water Data'!$C$7,0,10*ROW('Water Data'!D67)),0),"]"),IF(AND(ISNUMBER(OFFSET('Water Data'!$D$7,0,10*ROW('Water Data'!D67))),BW73="",ISNUMBER(OFFSET('Water Data'!$D$7,0,10*ROW('Water Data'!D67)))),OFFSET('Water Data'!$D$7,0,10*ROW('Water Data'!D67)),NA())))</f>
        <v>#N/A</v>
      </c>
      <c r="I73" s="250" t="e">
        <f ca="true">+IF(AND(ISNUMBER(OFFSET('Water Data'!$D$10,0,10*ROW('Water Data'!D67))),BX73="Yes"),OFFSET('Water Data'!$D$10,0,10*ROW('Water Data'!D67)),IF(AND(ISNUMBER(OFFSET('Water Data'!$D$10,0,10*ROW('Water Data'!D67))),BX73="No",ISNUMBER(OFFSET('Water Data'!$D$10,0,10*ROW('Water Data'!D67)))),CONCATENATE("[",ROUND(OFFSET('Water Data'!$D$10,0,10*ROW('Water Data'!D67)),0),"]"),IF(AND(ISNUMBER(OFFSET('Water Data'!$D$10,0,10*ROW('Water Data'!D67))),BX73="",ISNUMBER(OFFSET('Water Data'!$D$10,0,10*ROW('Water Data'!D67)))),OFFSET('Water Data'!$D$10,0,10*ROW('Water Data'!D67)),NA())))</f>
        <v>#N/A</v>
      </c>
      <c r="J73" s="250" t="e">
        <f ca="true">+IF(AND(ISNUMBER(OFFSET('Water Data'!$E$5,0,10*ROW('Water Data'!E67))),BY73="Yes"),100-OFFSET('Water Data'!$E$5,0,10*ROW('Water Data'!E67)),IF(AND(ISNUMBER(OFFSET('Water Data'!$E$5,0,10*ROW('Water Data'!E67))),BY73="No",ISNUMBER(OFFSET('Water Data'!$E$5,0,10*ROW('Water Data'!E67)))),CONCATENATE("[",ROUND(100-OFFSET('Water Data'!$E$5,0,10*ROW('Water Data'!E67)),0),"]"),IF(AND(ISNUMBER(OFFSET('Water Data'!$E$5,0,10*ROW('Water Data'!E67))),BY73="",ISNUMBER(OFFSET('Water Data'!$E$5,0,10*ROW('Water Data'!E67)))),100-OFFSET('Water Data'!$E$5,0,10*ROW('Water Data'!E67)),NA())))</f>
        <v>#N/A</v>
      </c>
      <c r="K73" s="250" t="e">
        <f ca="true">+IF(AND(ISNUMBER(OFFSET('Water Data'!$E$7,0,10*ROW('Water Data'!E67))),BZ73="Yes"),OFFSET('Water Data'!$E$7,0,10*ROW('Water Data'!E67)),IF(AND(ISNUMBER(OFFSET('Water Data'!$E$7,0,10*ROW('Water Data'!E67))),BZ73="No",ISNUMBER(OFFSET('Water Data'!$E$7,0,10*ROW('Water Data'!E67)))),CONCATENATE("[",ROUND(OFFSET('Water Data'!$E$7,0,10*ROW('Water Data'!E67)),0),"]"),IF(AND(ISNUMBER(OFFSET('Water Data'!$E$7,0,10*ROW('Water Data'!E67))),BZ73="",ISNUMBER(OFFSET('Water Data'!$E$7,0,10*ROW('Water Data'!E67)))),OFFSET('Water Data'!$E$7,0,10*ROW('Water Data'!E67)),NA())))</f>
        <v>#N/A</v>
      </c>
      <c r="L73" s="250" t="e">
        <f ca="true">+IF(AND(ISNUMBER(OFFSET('Water Data'!$E$10,0,10*ROW('Water Data'!E67))),CA73="Yes"),OFFSET('Water Data'!$E$10,0,10*ROW('Water Data'!E67)),IF(AND(ISNUMBER(OFFSET('Water Data'!$E$10,0,10*ROW('Water Data'!E67))),CA73="No",ISNUMBER(OFFSET('Water Data'!$E$10,0,10*ROW('Water Data'!E67)))),CONCATENATE("[",ROUND(OFFSET('Water Data'!$E$10,0,10*ROW('Water Data'!E67)),0),"]"),IF(AND(ISNUMBER(OFFSET('Water Data'!$E$10,0,10*ROW('Water Data'!E67))),CA73="",ISNUMBER(OFFSET('Water Data'!$E$10,0,10*ROW('Water Data'!E67)))),OFFSET('Water Data'!$E$10,0,10*ROW('Water Data'!E67)),NA())))</f>
        <v>#N/A</v>
      </c>
      <c r="M73" s="250" t="e">
        <f ca="true">+IF(AND(ISNUMBER(OFFSET('Water Data'!$F$5,0,10*ROW('Water Data'!F67))),CB73="Yes"),100-OFFSET('Water Data'!$F$5,0,10*ROW('Water Data'!F67)),IF(AND(ISNUMBER(OFFSET('Water Data'!$F$5,0,10*ROW('Water Data'!F67))),CB73="No",ISNUMBER(OFFSET('Water Data'!$F$5,0,10*ROW('Water Data'!F67)))),CONCATENATE("[",ROUND(100-OFFSET('Water Data'!$F$5,0,10*ROW('Water Data'!F67)),0),"]"),IF(AND(ISNUMBER(OFFSET('Water Data'!$F$5,0,10*ROW('Water Data'!F67))),CB73="",ISNUMBER(OFFSET('Water Data'!$F$5,0,10*ROW('Water Data'!F67)))),100-OFFSET('Water Data'!$F$5,0,10*ROW('Water Data'!F67)),NA())))</f>
        <v>#N/A</v>
      </c>
      <c r="N73" s="250" t="e">
        <f ca="true">+IF(AND(ISNUMBER(OFFSET('Water Data'!$F$7,0,10*ROW('Water Data'!F67))),CC73="Yes"),OFFSET('Water Data'!$F$7,0,10*ROW('Water Data'!F67)),IF(AND(ISNUMBER(OFFSET('Water Data'!$F$7,0,10*ROW('Water Data'!F67))),CC73="No",ISNUMBER(OFFSET('Water Data'!$F$7,0,10*ROW('Water Data'!F67)))),CONCATENATE("[",ROUND(OFFSET('Water Data'!$F$7,0,10*ROW('Water Data'!F67)),0),"]"),IF(AND(ISNUMBER(OFFSET('Water Data'!$F$7,0,10*ROW('Water Data'!F67))),CC73="",ISNUMBER(OFFSET('Water Data'!$F$7,0,10*ROW('Water Data'!F67)))),OFFSET('Water Data'!$F$7,0,10*ROW('Water Data'!F67)),NA())))</f>
        <v>#N/A</v>
      </c>
      <c r="O73" s="250" t="e">
        <f ca="true">+IF(AND(ISNUMBER(OFFSET('Water Data'!$F$10,0,10*ROW('Water Data'!F67))),CD73="Yes"),OFFSET('Water Data'!$F$10,0,10*ROW('Water Data'!F67)),IF(AND(ISNUMBER(OFFSET('Water Data'!$F$10,0,10*ROW('Water Data'!F67))),CD73="No",ISNUMBER(OFFSET('Water Data'!$F$10,0,10*ROW('Water Data'!F67)))),CONCATENATE("[",ROUND(OFFSET('Water Data'!$F$10,0,10*ROW('Water Data'!F67)),0),"]"),IF(AND(ISNUMBER(OFFSET('Water Data'!$F$10,0,10*ROW('Water Data'!F67))),CD73="",ISNUMBER(OFFSET('Water Data'!$F$10,0,10*ROW('Water Data'!F67)))),OFFSET('Water Data'!$F$10,0,10*ROW('Water Data'!F67)),NA())))</f>
        <v>#N/A</v>
      </c>
      <c r="P73" s="250" t="e">
        <f ca="true">+IF(AND(ISNUMBER(OFFSET('Water Data'!$G$5,0,10*ROW('Water Data'!G67))),CE73="Yes"),100-OFFSET('Water Data'!$G$5,0,10*ROW('Water Data'!G67)),IF(AND(ISNUMBER(OFFSET('Water Data'!$G$5,0,10*ROW('Water Data'!G67))),CE73="No",ISNUMBER(OFFSET('Water Data'!$G$5,0,10*ROW('Water Data'!G67)))),CONCATENATE("[",ROUND(100-OFFSET('Water Data'!$G$5,0,10*ROW('Water Data'!G67)),0),"]"),IF(AND(ISNUMBER(OFFSET('Water Data'!$G$5,0,10*ROW('Water Data'!G67))),CE73="",ISNUMBER(OFFSET('Water Data'!$G$5,0,10*ROW('Water Data'!G67)))),100-OFFSET('Water Data'!$G$5,0,10*ROW('Water Data'!G67)),NA())))</f>
        <v>#N/A</v>
      </c>
      <c r="Q73" s="250" t="e">
        <f ca="true">+IF(AND(ISNUMBER(OFFSET('Water Data'!$G$7,0,10*ROW('Water Data'!G67))),CF73="Yes"),OFFSET('Water Data'!$G$7,0,10*ROW('Water Data'!G67)),IF(AND(ISNUMBER(OFFSET('Water Data'!$G$7,0,10*ROW('Water Data'!G67))),CF73="No",ISNUMBER(OFFSET('Water Data'!$G$7,0,10*ROW('Water Data'!G67)))),CONCATENATE("[",ROUND(OFFSET('Water Data'!$G$7,0,10*ROW('Water Data'!G67)),0),"]"),IF(AND(ISNUMBER(OFFSET('Water Data'!$G$7,0,10*ROW('Water Data'!G67))),CF73="",ISNUMBER(OFFSET('Water Data'!$G$7,0,10*ROW('Water Data'!G67)))),OFFSET('Water Data'!$G$7,0,10*ROW('Water Data'!G67)),NA())))</f>
        <v>#N/A</v>
      </c>
      <c r="R73" s="250" t="e">
        <f ca="true">+IF(AND(ISNUMBER(OFFSET('Water Data'!$G$10,0,10*ROW('Water Data'!G67))),CG73="Yes"),OFFSET('Water Data'!$G$10,0,10*ROW('Water Data'!G67)),IF(AND(ISNUMBER(OFFSET('Water Data'!$G$10,0,10*ROW('Water Data'!G67))),CG73="No",ISNUMBER(OFFSET('Water Data'!$G$10,0,10*ROW('Water Data'!G67)))),CONCATENATE("[",ROUND(OFFSET('Water Data'!$G$10,0,10*ROW('Water Data'!G67)),0),"]"),IF(AND(ISNUMBER(OFFSET('Water Data'!$G$10,0,10*ROW('Water Data'!G67))),CG73="",ISNUMBER(OFFSET('Water Data'!$G$10,0,10*ROW('Water Data'!G67)))),OFFSET('Water Data'!$G$10,0,10*ROW('Water Data'!G67)),NA())))</f>
        <v>#N/A</v>
      </c>
      <c r="S73" s="250" t="e">
        <f ca="true">+IF(AND(ISNUMBER(OFFSET('Water Data'!$H$5,0,10*ROW('Water Data'!H67))),CH73="Yes"),100-OFFSET('Water Data'!$H$5,0,10*ROW('Water Data'!H67)),IF(AND(ISNUMBER(OFFSET('Water Data'!$H$5,0,10*ROW('Water Data'!H67))),CH73="No",ISNUMBER(OFFSET('Water Data'!$H$5,0,10*ROW('Water Data'!H67)))),CONCATENATE("[",ROUND(100-OFFSET('Water Data'!$H$5,0,10*ROW('Water Data'!H67)),0),"]"),IF(AND(ISNUMBER(OFFSET('Water Data'!$H$5,0,10*ROW('Water Data'!H67))),CH73="",ISNUMBER(OFFSET('Water Data'!$H$5,0,10*ROW('Water Data'!H67)))),100-OFFSET('Water Data'!$H$5,0,10*ROW('Water Data'!H67)),NA())))</f>
        <v>#N/A</v>
      </c>
      <c r="T73" s="250" t="e">
        <f ca="true">+IF(AND(ISNUMBER(OFFSET('Water Data'!$H$7,0,10*ROW('Water Data'!H67))),CI73="Yes"),OFFSET('Water Data'!$H$7,0,10*ROW('Water Data'!H67)),IF(AND(ISNUMBER(OFFSET('Water Data'!$H$7,0,10*ROW('Water Data'!H67))),CI73="No",ISNUMBER(OFFSET('Water Data'!$H$7,0,10*ROW('Water Data'!H67)))),CONCATENATE("[",ROUND(OFFSET('Water Data'!$H$7,0,10*ROW('Water Data'!H67)),0),"]"),IF(AND(ISNUMBER(OFFSET('Water Data'!$H$7,0,10*ROW('Water Data'!H67))),CI73="",ISNUMBER(OFFSET('Water Data'!$H$7,0,10*ROW('Water Data'!H67)))),OFFSET('Water Data'!$H$7,0,10*ROW('Water Data'!H67)),NA())))</f>
        <v>#N/A</v>
      </c>
      <c r="U73" s="250" t="e">
        <f ca="true">+IF(AND(ISNUMBER(OFFSET('Water Data'!$H$10,0,10*ROW('Water Data'!H67))),CJ73="Yes"),OFFSET('Water Data'!$H$10,0,10*ROW('Water Data'!H67)),IF(AND(ISNUMBER(OFFSET('Water Data'!$H$10,0,10*ROW('Water Data'!H67))),CJ73="No",ISNUMBER(OFFSET('Water Data'!$H$10,0,10*ROW('Water Data'!H67)))),CONCATENATE("[",ROUND(OFFSET('Water Data'!$H$10,0,10*ROW('Water Data'!H67)),0),"]"),IF(AND(ISNUMBER(OFFSET('Water Data'!$H$10,0,10*ROW('Water Data'!H67))),CJ73="",ISNUMBER(OFFSET('Water Data'!$H$10,0,10*ROW('Water Data'!H67)))),OFFSET('Water Data'!$H$10,0,10*ROW('Water Data'!H67)),NA())))</f>
        <v>#N/A</v>
      </c>
      <c r="V73" s="251" t="e">
        <f ca="true">+IF(AND(ISNUMBER(OFFSET('Sanitation Data'!$C$5,0,10*ROW('Sanitation Data'!C67))),CK73="Yes"),100-OFFSET('Sanitation Data'!$C$5,0,10*ROW('Sanitation Data'!C67)),IF(AND(ISNUMBER(OFFSET('Sanitation Data'!$C$5,0,10*ROW('Sanitation Data'!C67))),CK73="No",ISNUMBER(OFFSET('Sanitation Data'!$C$5,0,10*ROW('Sanitation Data'!C67)))),CONCATENATE("[",ROUND(100-OFFSET('Sanitation Data'!$C$5,0,10*ROW('Sanitation Data'!C67)),0),"]"),IF(AND(ISNUMBER(OFFSET('Sanitation Data'!$C$5,0,10*ROW('Sanitation Data'!C67))),CK73="",ISNUMBER(OFFSET('Sanitation Data'!$C$5,0,10*ROW('Sanitation Data'!C67)))),100-OFFSET('Sanitation Data'!$C$5,0,10*ROW('Sanitation Data'!C67)),NA())))</f>
        <v>#N/A</v>
      </c>
      <c r="W73" s="251" t="e">
        <f ca="true">+IF(AND(ISNUMBER(OFFSET('Sanitation Data'!$C$7,0,10*ROW('Sanitation Data'!C67))),CL73="Yes"),OFFSET('Sanitation Data'!$C$7,0,10*ROW('Sanitation Data'!C67)),IF(AND(ISNUMBER(OFFSET('Sanitation Data'!$C$7,0,10*ROW('Sanitation Data'!C67))),CL73="No",ISNUMBER(OFFSET('Sanitation Data'!$C$7,0,10*ROW('Sanitation Data'!C67)))),CONCATENATE("[",ROUND(OFFSET('Sanitation Data'!$C$7,0,10*ROW('Sanitation Data'!C67)),0),"]"),IF(AND(ISNUMBER(OFFSET('Sanitation Data'!$C$7,0,10*ROW('Sanitation Data'!C67))),CL73="",ISNUMBER(OFFSET('Sanitation Data'!$C$7,0,10*ROW('Sanitation Data'!C67)))),OFFSET('Sanitation Data'!$C$7,0,10*ROW('Sanitation Data'!C67)),NA())))</f>
        <v>#N/A</v>
      </c>
      <c r="X73" s="251" t="e">
        <f ca="true">+IF(AND(ISNUMBER(OFFSET('Sanitation Data'!$C$11,0,10*ROW('Sanitation Data'!C67))),CM73="Yes"),OFFSET('Sanitation Data'!$C$11,0,10*ROW('Sanitation Data'!C67)),IF(AND(ISNUMBER(OFFSET('Sanitation Data'!$C$11,0,10*ROW('Sanitation Data'!C67))),CM73="No",ISNUMBER(OFFSET('Sanitation Data'!$C$11,0,10*ROW('Sanitation Data'!C67)))),CONCATENATE("[",ROUND(OFFSET('Sanitation Data'!$C$11,0,10*ROW('Sanitation Data'!C67)),0),"]"),IF(AND(ISNUMBER(OFFSET('Sanitation Data'!$C$11,0,10*ROW('Sanitation Data'!C67))),CM73="",ISNUMBER(OFFSET('Sanitation Data'!$C$11,0,10*ROW('Sanitation Data'!C67)))),OFFSET('Sanitation Data'!$C$11,0,10*ROW('Sanitation Data'!C67)),NA())))</f>
        <v>#N/A</v>
      </c>
      <c r="Y73" s="251" t="e">
        <f ca="true">+IF(AND(ISNUMBER(OFFSET('Sanitation Data'!$C$12,0,10*ROW('Sanitation Data'!C67))),CN73="Yes"),OFFSET('Sanitation Data'!$C$12,0,10*ROW('Sanitation Data'!C67)),IF(AND(ISNUMBER(OFFSET('Sanitation Data'!$C$12,0,10*ROW('Sanitation Data'!C67))),CN73="No",ISNUMBER(OFFSET('Sanitation Data'!$C$12,0,10*ROW('Sanitation Data'!C67)))),CONCATENATE("[",ROUND(OFFSET('Sanitation Data'!$C$12,0,10*ROW('Sanitation Data'!C67)),0),"]"),IF(AND(ISNUMBER(OFFSET('Sanitation Data'!$C$12,0,10*ROW('Sanitation Data'!C67))),CN73="",ISNUMBER(OFFSET('Sanitation Data'!$C$12,0,10*ROW('Sanitation Data'!C67)))),OFFSET('Sanitation Data'!$C$12,0,10*ROW('Sanitation Data'!C67)),NA())))</f>
        <v>#N/A</v>
      </c>
      <c r="Z73" s="251" t="e">
        <f ca="true">+IF(AND(ISNUMBER(OFFSET('Sanitation Data'!$C$13,0,10*ROW('Sanitation Data'!C67))),CO73="Yes"),OFFSET('Sanitation Data'!$C$13,0,10*ROW('Sanitation Data'!C67)),IF(AND(ISNUMBER(OFFSET('Sanitation Data'!$C$13,0,10*ROW('Sanitation Data'!C67))),CO73="No",ISNUMBER(OFFSET('Sanitation Data'!$C$13,0,10*ROW('Sanitation Data'!C67)))),CONCATENATE("[",ROUND(OFFSET('Sanitation Data'!$C$13,0,10*ROW('Sanitation Data'!C67)),0),"]"),IF(AND(ISNUMBER(OFFSET('Sanitation Data'!$C$13,0,10*ROW('Sanitation Data'!C67))),CO73="",ISNUMBER(OFFSET('Sanitation Data'!$C$13,0,10*ROW('Sanitation Data'!C67)))),OFFSET('Sanitation Data'!$C$13,0,10*ROW('Sanitation Data'!C67)),NA())))</f>
        <v>#N/A</v>
      </c>
      <c r="AA73" s="251" t="e">
        <f ca="true">+IF(AND(ISNUMBER(OFFSET('Sanitation Data'!$D$5,0,10*ROW('Sanitation Data'!D67))),CP73="Yes"),100-OFFSET('Sanitation Data'!$D$5,0,10*ROW('Sanitation Data'!D67)),IF(AND(ISNUMBER(OFFSET('Sanitation Data'!$D$5,0,10*ROW('Sanitation Data'!D67))),CP73="No",ISNUMBER(OFFSET('Sanitation Data'!$D$5,0,10*ROW('Sanitation Data'!D67)))),CONCATENATE("[",ROUND(100-OFFSET('Sanitation Data'!$D$5,0,10*ROW('Sanitation Data'!D67)),0),"]"),IF(AND(ISNUMBER(OFFSET('Sanitation Data'!$D$5,0,10*ROW('Sanitation Data'!D67))),CP73="",ISNUMBER(OFFSET('Sanitation Data'!$D$5,0,10*ROW('Sanitation Data'!D67)))),100-OFFSET('Sanitation Data'!$D$5,0,10*ROW('Sanitation Data'!D67)),NA())))</f>
        <v>#N/A</v>
      </c>
      <c r="AB73" s="251" t="e">
        <f ca="true">+IF(AND(ISNUMBER(OFFSET('Sanitation Data'!$D$7,0,10*ROW('Sanitation Data'!D67))),CQ73="Yes"),OFFSET('Sanitation Data'!$D$7,0,10*ROW('Sanitation Data'!G67)),IF(AND(ISNUMBER(OFFSET('Sanitation Data'!$D$7,0,10*ROW('Sanitation Data'!D67))),CQ73="No",ISNUMBER(OFFSET('Sanitation Data'!$D$7,0,10*ROW('Sanitation Data'!D67)))),CONCATENATE("[",ROUND(OFFSET('Sanitation Data'!$D$7,0,10*ROW('Sanitation Data'!D67)),0),"]"),IF(AND(ISNUMBER(OFFSET('Sanitation Data'!$D$7,0,10*ROW('Sanitation Data'!D67))),CQ73="",ISNUMBER(OFFSET('Sanitation Data'!$D$7,0,10*ROW('Sanitation Data'!D67)))),OFFSET('Sanitation Data'!$D$7,0,10*ROW('Sanitation Data'!D67)),NA())))</f>
        <v>#N/A</v>
      </c>
      <c r="AC73" s="251" t="e">
        <f ca="true">+IF(AND(ISNUMBER(OFFSET('Sanitation Data'!$D$11,0,10*ROW('Sanitation Data'!D67))),CR73="Yes"),OFFSET('Sanitation Data'!$D$11,0,10*ROW('Sanitation Data'!D67)),IF(AND(ISNUMBER(OFFSET('Sanitation Data'!$D$11,0,10*ROW('Sanitation Data'!D67))),CR73="No",ISNUMBER(OFFSET('Sanitation Data'!$D$11,0,10*ROW('Sanitation Data'!D67)))),CONCATENATE("[",ROUND(OFFSET('Sanitation Data'!$D$11,0,10*ROW('Sanitation Data'!D67)),0),"]"),IF(AND(ISNUMBER(OFFSET('Sanitation Data'!$D$11,0,10*ROW('Sanitation Data'!D67))),CR73="",ISNUMBER(OFFSET('Sanitation Data'!$D$11,0,10*ROW('Sanitation Data'!D67)))),OFFSET('Sanitation Data'!$D$11,0,10*ROW('Sanitation Data'!D67)),NA())))</f>
        <v>#N/A</v>
      </c>
      <c r="AD73" s="251" t="e">
        <f ca="true">+IF(AND(ISNUMBER(OFFSET('Sanitation Data'!$D$12,0,10*ROW('Sanitation Data'!D67))),CS73="Yes"),OFFSET('Sanitation Data'!$D$12,0,10*ROW('Sanitation Data'!D67)),IF(AND(ISNUMBER(OFFSET('Sanitation Data'!$D$12,0,10*ROW('Sanitation Data'!D67))),CS73="No",ISNUMBER(OFFSET('Sanitation Data'!$D$12,0,10*ROW('Sanitation Data'!D67)))),CONCATENATE("[",ROUND(OFFSET('Sanitation Data'!$D$12,0,10*ROW('Sanitation Data'!D67)),0),"]"),IF(AND(ISNUMBER(OFFSET('Sanitation Data'!$D$12,0,10*ROW('Sanitation Data'!D67))),CS73="",ISNUMBER(OFFSET('Sanitation Data'!$D$12,0,10*ROW('Sanitation Data'!D67)))),OFFSET('Sanitation Data'!$D$12,0,10*ROW('Sanitation Data'!D67)),NA())))</f>
        <v>#N/A</v>
      </c>
      <c r="AE73" s="251" t="e">
        <f ca="true">+IF(AND(ISNUMBER(OFFSET('Sanitation Data'!$D$13,0,10*ROW('Sanitation Data'!D67))),CT73="Yes"),OFFSET('Sanitation Data'!$D$13,0,10*ROW('Sanitation Data'!D67)),IF(AND(ISNUMBER(OFFSET('Sanitation Data'!$D$13,0,10*ROW('Sanitation Data'!D67))),CT73="No",ISNUMBER(OFFSET('Sanitation Data'!$D$13,0,10*ROW('Sanitation Data'!D67)))),CONCATENATE("[",ROUND(OFFSET('Sanitation Data'!$D$13,0,10*ROW('Sanitation Data'!D67)),0),"]"),IF(AND(ISNUMBER(OFFSET('Sanitation Data'!$D$13,0,10*ROW('Sanitation Data'!D67))),CT73="",ISNUMBER(OFFSET('Sanitation Data'!$D$13,0,10*ROW('Sanitation Data'!D67)))),OFFSET('Sanitation Data'!$D$13,0,10*ROW('Sanitation Data'!D67)),NA())))</f>
        <v>#N/A</v>
      </c>
      <c r="AF73" s="251" t="e">
        <f ca="true">+IF(AND(ISNUMBER(OFFSET('Sanitation Data'!$E$5,0,10*ROW('Sanitation Data'!E67))),CU73="Yes"),100-OFFSET('Sanitation Data'!$E$5,0,10*ROW('Sanitation Data'!E67)),IF(AND(ISNUMBER(OFFSET('Sanitation Data'!$E$5,0,10*ROW('Sanitation Data'!E67))),CU73="No",ISNUMBER(OFFSET('Sanitation Data'!$E$5,0,10*ROW('Sanitation Data'!E67)))),CONCATENATE("[",ROUND(100-OFFSET('Sanitation Data'!$E$5,0,10*ROW('Sanitation Data'!E67)),0),"]"),IF(AND(ISNUMBER(OFFSET('Sanitation Data'!$E$5,0,10*ROW('Sanitation Data'!E67))),CU73="",ISNUMBER(OFFSET('Sanitation Data'!$E$5,0,10*ROW('Sanitation Data'!E67)))),100-OFFSET('Sanitation Data'!$E$5,0,10*ROW('Sanitation Data'!E67)),NA())))</f>
        <v>#N/A</v>
      </c>
      <c r="AG73" s="251" t="e">
        <f ca="true">+IF(AND(ISNUMBER(OFFSET('Sanitation Data'!$E$7,0,10*ROW('Sanitation Data'!E67))),CV73="Yes"),OFFSET('Sanitation Data'!$E$7,0,10*ROW('Sanitation Data'!E67)),IF(AND(ISNUMBER(OFFSET('Sanitation Data'!$E$7,0,10*ROW('Sanitation Data'!E67))),CV73="No",ISNUMBER(OFFSET('Sanitation Data'!$E$7,0,10*ROW('Sanitation Data'!E67)))),CONCATENATE("[",ROUND(OFFSET('Sanitation Data'!$E$7,0,10*ROW('Sanitation Data'!E67)),0),"]"),IF(AND(ISNUMBER(OFFSET('Sanitation Data'!$E$7,0,10*ROW('Sanitation Data'!E67))),CV73="",ISNUMBER(OFFSET('Sanitation Data'!$E$7,0,10*ROW('Sanitation Data'!E67)))),OFFSET('Sanitation Data'!$E$7,0,10*ROW('Sanitation Data'!E67)),NA())))</f>
        <v>#N/A</v>
      </c>
      <c r="AH73" s="251" t="e">
        <f ca="true">+IF(AND(ISNUMBER(OFFSET('Sanitation Data'!$E$11,0,10*ROW('Sanitation Data'!E67))),CW73="Yes"),OFFSET('Sanitation Data'!$E$11,0,10*ROW('Sanitation Data'!E67)),IF(AND(ISNUMBER(OFFSET('Sanitation Data'!$E$11,0,10*ROW('Sanitation Data'!E67))),CW73="No",ISNUMBER(OFFSET('Sanitation Data'!$E$11,0,10*ROW('Sanitation Data'!E67)))),CONCATENATE("[",ROUND(OFFSET('Sanitation Data'!$E$11,0,10*ROW('Sanitation Data'!E67)),0),"]"),IF(AND(ISNUMBER(OFFSET('Sanitation Data'!$E$11,0,10*ROW('Sanitation Data'!E67))),CW73="",ISNUMBER(OFFSET('Sanitation Data'!$E$11,0,10*ROW('Sanitation Data'!E67)))),OFFSET('Sanitation Data'!$E$11,0,10*ROW('Sanitation Data'!E67)),NA())))</f>
        <v>#N/A</v>
      </c>
      <c r="AI73" s="251" t="e">
        <f ca="true">+IF(AND(ISNUMBER(OFFSET('Sanitation Data'!$E$12,0,10*ROW('Sanitation Data'!E67))),CX73="Yes"),OFFSET('Sanitation Data'!$E$12,0,10*ROW('Sanitation Data'!E67)),IF(AND(ISNUMBER(OFFSET('Sanitation Data'!$E$12,0,10*ROW('Sanitation Data'!E67))),CX73="No",ISNUMBER(OFFSET('Sanitation Data'!$E$12,0,10*ROW('Sanitation Data'!E67)))),CONCATENATE("[",ROUND(OFFSET('Sanitation Data'!$E$12,0,10*ROW('Sanitation Data'!E67)),0),"]"),IF(AND(ISNUMBER(OFFSET('Sanitation Data'!$E$12,0,10*ROW('Sanitation Data'!E67))),CX73="",ISNUMBER(OFFSET('Sanitation Data'!$E$12,0,10*ROW('Sanitation Data'!E67)))),OFFSET('Sanitation Data'!$E$12,0,10*ROW('Sanitation Data'!E67)),NA())))</f>
        <v>#N/A</v>
      </c>
      <c r="AJ73" s="251" t="e">
        <f ca="true">+IF(AND(ISNUMBER(OFFSET('Sanitation Data'!$E$13,0,10*ROW('Sanitation Data'!E67))),CY73="Yes"),OFFSET('Sanitation Data'!$E$13,0,10*ROW('Sanitation Data'!E67)),IF(AND(ISNUMBER(OFFSET('Sanitation Data'!$E$13,0,10*ROW('Sanitation Data'!E67))),CY73="No",ISNUMBER(OFFSET('Sanitation Data'!$E$13,0,10*ROW('Sanitation Data'!E67)))),CONCATENATE("[",ROUND(OFFSET('Sanitation Data'!$E$13,0,10*ROW('Sanitation Data'!E67)),0),"]"),IF(AND(ISNUMBER(OFFSET('Sanitation Data'!$E$13,0,10*ROW('Sanitation Data'!E67))),CY73="",ISNUMBER(OFFSET('Sanitation Data'!$E$13,0,10*ROW('Sanitation Data'!E67)))),OFFSET('Sanitation Data'!$E$13,0,10*ROW('Sanitation Data'!E67)),NA())))</f>
        <v>#N/A</v>
      </c>
      <c r="AK73" s="251" t="e">
        <f ca="true">+IF(AND(ISNUMBER(OFFSET('Sanitation Data'!$F$5,0,10*ROW('Sanitation Data'!F67))),CZ73="Yes"),100-OFFSET('Sanitation Data'!$F$5,0,10*ROW('Sanitation Data'!F67)),IF(AND(ISNUMBER(OFFSET('Sanitation Data'!$F$5,0,10*ROW('Sanitation Data'!F67))),CZ73="No",ISNUMBER(OFFSET('Sanitation Data'!$F$5,0,10*ROW('Sanitation Data'!F67)))),CONCATENATE("[",ROUND(100-OFFSET('Sanitation Data'!$F$5,0,10*ROW('Sanitation Data'!F67)),0),"]"),IF(AND(ISNUMBER(OFFSET('Sanitation Data'!$F$5,0,10*ROW('Sanitation Data'!F67))),CZ73="",ISNUMBER(OFFSET('Sanitation Data'!$F$5,0,10*ROW('Sanitation Data'!F67)))),100-OFFSET('Sanitation Data'!$F$5,0,10*ROW('Sanitation Data'!F67)),NA())))</f>
        <v>#N/A</v>
      </c>
      <c r="AL73" s="251" t="e">
        <f ca="true">+IF(AND(ISNUMBER(OFFSET('Sanitation Data'!$F$7,0,10*ROW('Sanitation Data'!F67))),DA73="Yes"),OFFSET('Sanitation Data'!$F$7,0,10*ROW('Sanitation Data'!F67)),IF(AND(ISNUMBER(OFFSET('Sanitation Data'!$F$7,0,10*ROW('Sanitation Data'!F67))),DA73="No",ISNUMBER(OFFSET('Sanitation Data'!$F$7,0,10*ROW('Sanitation Data'!F67)))),CONCATENATE("[",ROUND(OFFSET('Sanitation Data'!$F$7,0,10*ROW('Sanitation Data'!F67)),0),"]"),IF(AND(ISNUMBER(OFFSET('Sanitation Data'!$F$7,0,10*ROW('Sanitation Data'!F67))),DA73="",ISNUMBER(OFFSET('Sanitation Data'!$F$7,0,10*ROW('Sanitation Data'!F67)))),OFFSET('Sanitation Data'!$F$7,0,10*ROW('Sanitation Data'!F67)),NA())))</f>
        <v>#N/A</v>
      </c>
      <c r="AM73" s="251" t="e">
        <f ca="true">+IF(AND(ISNUMBER(OFFSET('Sanitation Data'!$F$11,0,10*ROW('Sanitation Data'!F67))),DB73="Yes"),OFFSET('Sanitation Data'!$F$11,0,10*ROW('Sanitation Data'!F67)),IF(AND(ISNUMBER(OFFSET('Sanitation Data'!$F$11,0,10*ROW('Sanitation Data'!F67))),DB73="No",ISNUMBER(OFFSET('Sanitation Data'!$F$11,0,10*ROW('Sanitation Data'!F67)))),CONCATENATE("[",ROUND(OFFSET('Sanitation Data'!$F$11,0,10*ROW('Sanitation Data'!F67)),0),"]"),IF(AND(ISNUMBER(OFFSET('Sanitation Data'!$F$11,0,10*ROW('Sanitation Data'!F67))),DB73="",ISNUMBER(OFFSET('Sanitation Data'!$F$11,0,10*ROW('Sanitation Data'!F67)))),OFFSET('Sanitation Data'!$F$11,0,10*ROW('Sanitation Data'!F67)),NA())))</f>
        <v>#N/A</v>
      </c>
      <c r="AN73" s="251" t="e">
        <f ca="true">+IF(AND(ISNUMBER(OFFSET('Sanitation Data'!$F$12,0,10*ROW('Sanitation Data'!F67))),DC73="Yes"),OFFSET('Sanitation Data'!$F$12,0,10*ROW('Sanitation Data'!F67)),IF(AND(ISNUMBER(OFFSET('Sanitation Data'!$F$12,0,10*ROW('Sanitation Data'!F67))),DC73="No",ISNUMBER(OFFSET('Sanitation Data'!$F$12,0,10*ROW('Sanitation Data'!F67)))),CONCATENATE("[",ROUND(OFFSET('Sanitation Data'!$F$12,0,10*ROW('Sanitation Data'!F67)),0),"]"),IF(AND(ISNUMBER(OFFSET('Sanitation Data'!$F$12,0,10*ROW('Sanitation Data'!F67))),DC73="",ISNUMBER(OFFSET('Sanitation Data'!$F$12,0,10*ROW('Sanitation Data'!F67)))),OFFSET('Sanitation Data'!$F$12,0,10*ROW('Sanitation Data'!F67)),NA())))</f>
        <v>#N/A</v>
      </c>
      <c r="AO73" s="251" t="e">
        <f ca="true">+IF(AND(ISNUMBER(OFFSET('Sanitation Data'!$F$13,0,10*ROW('Sanitation Data'!F67))),DD73="Yes"),OFFSET('Sanitation Data'!$F$13,0,10*ROW('Sanitation Data'!F67)),IF(AND(ISNUMBER(OFFSET('Sanitation Data'!$F$13,0,10*ROW('Sanitation Data'!F67))),DD73="No",ISNUMBER(OFFSET('Sanitation Data'!$F$13,0,10*ROW('Sanitation Data'!F67)))),CONCATENATE("[",ROUND(OFFSET('Sanitation Data'!$F$13,0,10*ROW('Sanitation Data'!F67)),0),"]"),IF(AND(ISNUMBER(OFFSET('Sanitation Data'!$F$13,0,10*ROW('Sanitation Data'!F67))),DD73="",ISNUMBER(OFFSET('Sanitation Data'!$F$13,0,10*ROW('Sanitation Data'!F67)))),OFFSET('Sanitation Data'!$F$13,0,10*ROW('Sanitation Data'!F67)),NA())))</f>
        <v>#N/A</v>
      </c>
      <c r="AP73" s="251" t="e">
        <f ca="true">+IF(AND(ISNUMBER(OFFSET('Sanitation Data'!$G$5,0,10*ROW('Sanitation Data'!G67))),DE73="Yes"),100-OFFSET('Sanitation Data'!$G$5,0,10*ROW('Sanitation Data'!G67)),IF(AND(ISNUMBER(OFFSET('Sanitation Data'!$G$5,0,10*ROW('Sanitation Data'!G67))),DE73="No",ISNUMBER(OFFSET('Sanitation Data'!$G$5,0,10*ROW('Sanitation Data'!G67)))),CONCATENATE("[",ROUND(100-OFFSET('Sanitation Data'!$G$5,0,10*ROW('Sanitation Data'!G67)),0),"]"),IF(AND(ISNUMBER(OFFSET('Sanitation Data'!$G$5,0,10*ROW('Sanitation Data'!G67))),DE73="",ISNUMBER(OFFSET('Sanitation Data'!$G$5,0,10*ROW('Sanitation Data'!G67)))),100-OFFSET('Sanitation Data'!$G$5,0,10*ROW('Sanitation Data'!G67)),NA())))</f>
        <v>#N/A</v>
      </c>
      <c r="AQ73" s="251" t="e">
        <f ca="true">+IF(AND(ISNUMBER(OFFSET('Sanitation Data'!$G$7,0,10*ROW('Sanitation Data'!G67))),DF73="Yes"),OFFSET('Sanitation Data'!$G$7,0,10*ROW('Sanitation Data'!G67)),IF(AND(ISNUMBER(OFFSET('Sanitation Data'!$G$7,0,10*ROW('Sanitation Data'!G67))),DF73="No",ISNUMBER(OFFSET('Sanitation Data'!$G$7,0,10*ROW('Sanitation Data'!G67)))),CONCATENATE("[",ROUND(OFFSET('Sanitation Data'!$G$7,0,10*ROW('Sanitation Data'!G67)),0),"]"),IF(AND(ISNUMBER(OFFSET('Sanitation Data'!$G$7,0,10*ROW('Sanitation Data'!G67))),DF73="",ISNUMBER(OFFSET('Sanitation Data'!$G$7,0,10*ROW('Sanitation Data'!G67)))),OFFSET('Sanitation Data'!$G$7,0,10*ROW('Sanitation Data'!G67)),NA())))</f>
        <v>#N/A</v>
      </c>
      <c r="AR73" s="251" t="e">
        <f ca="true">+IF(AND(ISNUMBER(OFFSET('Sanitation Data'!$G$11,0,10*ROW('Sanitation Data'!G67))),DG73="Yes"),OFFSET('Sanitation Data'!$G$11,0,10*ROW('Sanitation Data'!G67)),IF(AND(ISNUMBER(OFFSET('Sanitation Data'!$G$11,0,10*ROW('Sanitation Data'!G67))),DG73="No",ISNUMBER(OFFSET('Sanitation Data'!$G$11,0,10*ROW('Sanitation Data'!G67)))),CONCATENATE("[",ROUND(OFFSET('Sanitation Data'!$G$11,0,10*ROW('Sanitation Data'!G67)),0),"]"),IF(AND(ISNUMBER(OFFSET('Sanitation Data'!$G$11,0,10*ROW('Sanitation Data'!G67))),DG73="",ISNUMBER(OFFSET('Sanitation Data'!$G$11,0,10*ROW('Sanitation Data'!G67)))),OFFSET('Sanitation Data'!$G$11,0,10*ROW('Sanitation Data'!G67)),NA())))</f>
        <v>#N/A</v>
      </c>
      <c r="AS73" s="251" t="e">
        <f ca="true">+IF(AND(ISNUMBER(OFFSET('Sanitation Data'!$G$12,0,10*ROW('Sanitation Data'!G67))),DH73="Yes"),OFFSET('Sanitation Data'!$G$12,0,10*ROW('Sanitation Data'!G67)),IF(AND(ISNUMBER(OFFSET('Sanitation Data'!$G$12,0,10*ROW('Sanitation Data'!G67))),DH73="No",ISNUMBER(OFFSET('Sanitation Data'!$G$12,0,10*ROW('Sanitation Data'!G67)))),CONCATENATE("[",ROUND(OFFSET('Sanitation Data'!$G$12,0,10*ROW('Sanitation Data'!G67)),0),"]"),IF(AND(ISNUMBER(OFFSET('Sanitation Data'!$G$12,0,10*ROW('Sanitation Data'!G67))),DH73="",ISNUMBER(OFFSET('Sanitation Data'!$G$12,0,10*ROW('Sanitation Data'!G67)))),OFFSET('Sanitation Data'!$G$12,0,10*ROW('Sanitation Data'!G67)),NA())))</f>
        <v>#N/A</v>
      </c>
      <c r="AT73" s="251" t="e">
        <f ca="true">+IF(AND(ISNUMBER(OFFSET('Sanitation Data'!$G$13,0,10*ROW('Sanitation Data'!G67))),DI73="Yes"),OFFSET('Sanitation Data'!$G$13,0,10*ROW('Sanitation Data'!G67)),IF(AND(ISNUMBER(OFFSET('Sanitation Data'!$G$13,0,10*ROW('Sanitation Data'!G67))),DI73="No",ISNUMBER(OFFSET('Sanitation Data'!$G$13,0,10*ROW('Sanitation Data'!G67)))),CONCATENATE("[",ROUND(OFFSET('Sanitation Data'!$G$13,0,10*ROW('Sanitation Data'!G67)),0),"]"),IF(AND(ISNUMBER(OFFSET('Sanitation Data'!$G$13,0,10*ROW('Sanitation Data'!G67))),DI73="",ISNUMBER(OFFSET('Sanitation Data'!$G$13,0,10*ROW('Sanitation Data'!G67)))),OFFSET('Sanitation Data'!$G$13,0,10*ROW('Sanitation Data'!G67)),NA())))</f>
        <v>#N/A</v>
      </c>
      <c r="AU73" s="251" t="e">
        <f ca="true">+IF(AND(ISNUMBER(OFFSET('Sanitation Data'!$H$5,0,10*ROW('Sanitation Data'!H67))),DJ73="Yes"),100-OFFSET('Sanitation Data'!$H$5,0,10*ROW('Sanitation Data'!H67)),IF(AND(ISNUMBER(OFFSET('Sanitation Data'!$H$5,0,10*ROW('Sanitation Data'!H67))),DJ73="No",ISNUMBER(OFFSET('Sanitation Data'!$H$5,0,10*ROW('Sanitation Data'!H67)))),CONCATENATE("[",ROUND(100-OFFSET('Sanitation Data'!$H$5,0,10*ROW('Sanitation Data'!H67)),0),"]"),IF(AND(ISNUMBER(OFFSET('Sanitation Data'!$H$5,0,10*ROW('Sanitation Data'!H67))),DJ73="",ISNUMBER(OFFSET('Sanitation Data'!$H$5,0,10*ROW('Sanitation Data'!H67)))),100-OFFSET('Sanitation Data'!$H$5,0,10*ROW('Sanitation Data'!H67)),NA())))</f>
        <v>#N/A</v>
      </c>
      <c r="AV73" s="251" t="e">
        <f ca="true">+IF(AND(ISNUMBER(OFFSET('Sanitation Data'!$H$7,0,10*ROW('Sanitation Data'!H67))),DK73="Yes"),OFFSET('Sanitation Data'!$H$7,0,10*ROW('Sanitation Data'!H67)),IF(AND(ISNUMBER(OFFSET('Sanitation Data'!$H$7,0,10*ROW('Sanitation Data'!H67))),DK73="No",ISNUMBER(OFFSET('Sanitation Data'!$H$7,0,10*ROW('Sanitation Data'!H67)))),CONCATENATE("[",ROUND(OFFSET('Sanitation Data'!$H$7,0,10*ROW('Sanitation Data'!H67)),0),"]"),IF(AND(ISNUMBER(OFFSET('Sanitation Data'!$H$7,0,10*ROW('Sanitation Data'!H67))),DK73="",ISNUMBER(OFFSET('Sanitation Data'!$H$7,0,10*ROW('Sanitation Data'!H67)))),OFFSET('Sanitation Data'!$H$7,0,10*ROW('Sanitation Data'!H67)),NA())))</f>
        <v>#N/A</v>
      </c>
      <c r="AW73" s="251" t="e">
        <f ca="true">+IF(AND(ISNUMBER(OFFSET('Sanitation Data'!$H$11,0,10*ROW('Sanitation Data'!H67))),DL73="Yes"),OFFSET('Sanitation Data'!$H$11,0,10*ROW('Sanitation Data'!H67)),IF(AND(ISNUMBER(OFFSET('Sanitation Data'!$H$11,0,10*ROW('Sanitation Data'!H67))),DL73="No",ISNUMBER(OFFSET('Sanitation Data'!$H$11,0,10*ROW('Sanitation Data'!H67)))),CONCATENATE("[",ROUND(OFFSET('Sanitation Data'!$H$11,0,10*ROW('Sanitation Data'!H67)),0),"]"),IF(AND(ISNUMBER(OFFSET('Sanitation Data'!$H$11,0,10*ROW('Sanitation Data'!H67))),DL73="",ISNUMBER(OFFSET('Sanitation Data'!$H$11,0,10*ROW('Sanitation Data'!H67)))),OFFSET('Sanitation Data'!$H$11,0,10*ROW('Sanitation Data'!H67)),NA())))</f>
        <v>#N/A</v>
      </c>
      <c r="AX73" s="251" t="e">
        <f ca="true">+IF(AND(ISNUMBER(OFFSET('Sanitation Data'!$H$12,0,10*ROW('Sanitation Data'!H67))),DM73="Yes"),OFFSET('Sanitation Data'!$H$12,0,10*ROW('Sanitation Data'!H67)),IF(AND(ISNUMBER(OFFSET('Sanitation Data'!$H$12,0,10*ROW('Sanitation Data'!H67))),DM73="No",ISNUMBER(OFFSET('Sanitation Data'!$H$12,0,10*ROW('Sanitation Data'!H67)))),CONCATENATE("[",ROUND(OFFSET('Sanitation Data'!$H$12,0,10*ROW('Sanitation Data'!H67)),0),"]"),IF(AND(ISNUMBER(OFFSET('Sanitation Data'!$H$12,0,10*ROW('Sanitation Data'!H67))),DM73="",ISNUMBER(OFFSET('Sanitation Data'!$H$12,0,10*ROW('Sanitation Data'!H67)))),OFFSET('Sanitation Data'!$H$12,0,10*ROW('Sanitation Data'!H67)),NA())))</f>
        <v>#N/A</v>
      </c>
      <c r="AY73" s="251" t="e">
        <f ca="true">+IF(AND(ISNUMBER(OFFSET('Sanitation Data'!$H$13,0,10*ROW('Sanitation Data'!H67))),DN73="Yes"),OFFSET('Sanitation Data'!$H$13,0,10*ROW('Sanitation Data'!H67)),IF(AND(ISNUMBER(OFFSET('Sanitation Data'!$H$13,0,10*ROW('Sanitation Data'!H67))),DN73="No",ISNUMBER(OFFSET('Sanitation Data'!$H$13,0,10*ROW('Sanitation Data'!H67)))),CONCATENATE("[",ROUND(OFFSET('Sanitation Data'!$H$13,0,10*ROW('Sanitation Data'!H67)),0),"]"),IF(AND(ISNUMBER(OFFSET('Sanitation Data'!$H$13,0,10*ROW('Sanitation Data'!H67))),DN73="",ISNUMBER(OFFSET('Sanitation Data'!$H$13,0,10*ROW('Sanitation Data'!H67)))),OFFSET('Sanitation Data'!$H$13,0,10*ROW('Sanitation Data'!H67)),NA())))</f>
        <v>#N/A</v>
      </c>
      <c r="AZ73" s="252" t="e">
        <f ca="true">+IF(AND(ISNUMBER(OFFSET('Hygiene Data'!$C$6,0,10*ROW('Hygiene Data'!C67))),DO73="Yes"),OFFSET('Hygiene Data'!$C$6,0,10*ROW('Hygiene Data'!C67)),IF(AND(ISNUMBER(OFFSET('Hygiene Data'!$C$6,0,10*ROW('Hygiene Data'!C67))),DO73="No",ISNUMBER(OFFSET('Hygiene Data'!$C$6,0,10*ROW('Hygiene Data'!C67)))),CONCATENATE("[",ROUND(OFFSET('Hygiene Data'!$C$6,0,10*ROW('Hygiene Data'!C67)),0),"]"),IF(AND(ISNUMBER(OFFSET('Hygiene Data'!$C$6,0,10*ROW('Hygiene Data'!C67))),DO73="",ISNUMBER(OFFSET('Hygiene Data'!$C$6,0,10*ROW('Hygiene Data'!C67)))),OFFSET('Hygiene Data'!$C$6,0,10*ROW('Hygiene Data'!C67)),NA())))</f>
        <v>#N/A</v>
      </c>
      <c r="BA73" s="252" t="e">
        <f ca="true">+IF(AND(ISNUMBER(OFFSET('Hygiene Data'!$C$8,0,10*ROW('Hygiene Data'!C67))),DP73="Yes"),OFFSET('Hygiene Data'!$C$8,0,10*ROW('Hygiene Data'!C67)),IF(AND(ISNUMBER(OFFSET('Hygiene Data'!$C$8,0,10*ROW('Hygiene Data'!C67))),DP73="No",ISNUMBER(OFFSET('Hygiene Data'!$C$8,0,10*ROW('Hygiene Data'!C67)))),CONCATENATE("[",ROUND(OFFSET('Hygiene Data'!$C$8,0,10*ROW('Hygiene Data'!C67)),0),"]"),IF(AND(ISNUMBER(OFFSET('Hygiene Data'!$C$8,0,10*ROW('Hygiene Data'!C67))),DP73="",ISNUMBER(OFFSET('Hygiene Data'!$C$8,0,10*ROW('Hygiene Data'!C67)))),OFFSET('Hygiene Data'!$C$8,0,10*ROW('Hygiene Data'!C67)),NA())))</f>
        <v>#N/A</v>
      </c>
      <c r="BB73" s="252" t="e">
        <f ca="true">+IF(AND(ISNUMBER(OFFSET('Hygiene Data'!$C$10,0,10*ROW('Hygiene Data'!C67))),DQ73="Yes"),OFFSET('Hygiene Data'!$C$10,0,10*ROW('Hygiene Data'!C67)),IF(AND(ISNUMBER(OFFSET('Hygiene Data'!$C$10,0,10*ROW('Hygiene Data'!C67))),DQ73="No",ISNUMBER(OFFSET('Hygiene Data'!$C$10,0,10*ROW('Hygiene Data'!C67)))),CONCATENATE("[",ROUND(OFFSET('Hygiene Data'!$C$10,0,10*ROW('Hygiene Data'!C67)),0),"]"),IF(AND(ISNUMBER(OFFSET('Hygiene Data'!$C$10,0,10*ROW('Hygiene Data'!C67))),DQ73="",ISNUMBER(OFFSET('Hygiene Data'!$C$10,0,10*ROW('Hygiene Data'!C67)))),OFFSET('Hygiene Data'!$C$10,0,10*ROW('Hygiene Data'!C67)),NA())))</f>
        <v>#N/A</v>
      </c>
      <c r="BC73" s="252" t="e">
        <f ca="true">+IF(AND(ISNUMBER(OFFSET('Hygiene Data'!$D$6,0,10*ROW('Hygiene Data'!D67))),DR73="Yes"),OFFSET('Hygiene Data'!$D$6,0,10*ROW('Hygiene Data'!D67)),IF(AND(ISNUMBER(OFFSET('Hygiene Data'!$D$6,0,10*ROW('Hygiene Data'!D67))),DR73="No",ISNUMBER(OFFSET('Hygiene Data'!$D$6,0,10*ROW('Hygiene Data'!D67)))),CONCATENATE("[",ROUND(OFFSET('Hygiene Data'!$D$6,0,10*ROW('Hygiene Data'!D67)),0),"]"),IF(AND(ISNUMBER(OFFSET('Hygiene Data'!$D$6,0,10*ROW('Hygiene Data'!D67))),DR73="",ISNUMBER(OFFSET('Hygiene Data'!$D$6,0,10*ROW('Hygiene Data'!D67)))),OFFSET('Hygiene Data'!$D$6,0,10*ROW('Hygiene Data'!D67)),NA())))</f>
        <v>#N/A</v>
      </c>
      <c r="BD73" s="252" t="e">
        <f ca="true">+IF(AND(ISNUMBER(OFFSET('Hygiene Data'!$D$8,0,10*ROW('Hygiene Data'!D67))),DS73="Yes"),OFFSET('Hygiene Data'!$D$8,0,10*ROW('Hygiene Data'!D67)),IF(AND(ISNUMBER(OFFSET('Hygiene Data'!$D$8,0,10*ROW('Hygiene Data'!D67))),DS73="No",ISNUMBER(OFFSET('Hygiene Data'!$D$8,0,10*ROW('Hygiene Data'!D67)))),CONCATENATE("[",ROUND(OFFSET('Hygiene Data'!$D$8,0,10*ROW('Hygiene Data'!D67)),0),"]"),IF(AND(ISNUMBER(OFFSET('Hygiene Data'!$D$8,0,10*ROW('Hygiene Data'!D67))),DS73="",ISNUMBER(OFFSET('Hygiene Data'!$D$8,0,10*ROW('Hygiene Data'!D67)))),OFFSET('Hygiene Data'!$D$8,0,10*ROW('Hygiene Data'!D67)),NA())))</f>
        <v>#N/A</v>
      </c>
      <c r="BE73" s="252" t="e">
        <f ca="true">+IF(AND(ISNUMBER(OFFSET('Hygiene Data'!$D$10,0,10*ROW('Hygiene Data'!D67))),DT73="Yes"),OFFSET('Hygiene Data'!$D$10,0,10*ROW('Hygiene Data'!D67)),IF(AND(ISNUMBER(OFFSET('Hygiene Data'!$D$10,0,10*ROW('Hygiene Data'!D67))),DT73="No",ISNUMBER(OFFSET('Hygiene Data'!$D$10,0,10*ROW('Hygiene Data'!D67)))),CONCATENATE("[",ROUND(OFFSET('Hygiene Data'!$D$10,0,10*ROW('Hygiene Data'!D67)),0),"]"),IF(AND(ISNUMBER(OFFSET('Hygiene Data'!$D$10,0,10*ROW('Hygiene Data'!D67))),DT73="",ISNUMBER(OFFSET('Hygiene Data'!$D$10,0,10*ROW('Hygiene Data'!D67)))),OFFSET('Hygiene Data'!$D$10,0,10*ROW('Hygiene Data'!D67)),NA())))</f>
        <v>#N/A</v>
      </c>
      <c r="BF73" s="252" t="e">
        <f ca="true">+IF(AND(ISNUMBER(OFFSET('Hygiene Data'!$E$6,0,10*ROW('Hygiene Data'!E67))),DU73="Yes"),OFFSET('Hygiene Data'!$E$6,0,10*ROW('Hygiene Data'!E67)),IF(AND(ISNUMBER(OFFSET('Hygiene Data'!$E$6,0,10*ROW('Hygiene Data'!E67))),DU73="No",ISNUMBER(OFFSET('Hygiene Data'!$E$6,0,10*ROW('Hygiene Data'!E67)))),CONCATENATE("[",ROUND(OFFSET('Hygiene Data'!$E$6,0,10*ROW('Hygiene Data'!E67)),0),"]"),IF(AND(ISNUMBER(OFFSET('Hygiene Data'!$E$6,0,10*ROW('Hygiene Data'!E67))),DU73="",ISNUMBER(OFFSET('Hygiene Data'!$E$6,0,10*ROW('Hygiene Data'!E67)))),OFFSET('Hygiene Data'!$E$6,0,10*ROW('Hygiene Data'!E67)),NA())))</f>
        <v>#N/A</v>
      </c>
      <c r="BG73" s="252" t="e">
        <f ca="true">+IF(AND(ISNUMBER(OFFSET('Hygiene Data'!$E$8,0,10*ROW('Hygiene Data'!E67))),DV73="Yes"),OFFSET('Hygiene Data'!$E$8,0,10*ROW('Hygiene Data'!E67)),IF(AND(ISNUMBER(OFFSET('Hygiene Data'!$E$8,0,10*ROW('Hygiene Data'!E67))),DV73="No",ISNUMBER(OFFSET('Hygiene Data'!$E$8,0,10*ROW('Hygiene Data'!E67)))),CONCATENATE("[",ROUND(OFFSET('Hygiene Data'!$E$8,0,10*ROW('Hygiene Data'!E67)),0),"]"),IF(AND(ISNUMBER(OFFSET('Hygiene Data'!$E$8,0,10*ROW('Hygiene Data'!E67))),DV73="",ISNUMBER(OFFSET('Hygiene Data'!$E$8,0,10*ROW('Hygiene Data'!E67)))),OFFSET('Hygiene Data'!$E$8,0,10*ROW('Hygiene Data'!E67)),NA())))</f>
        <v>#N/A</v>
      </c>
      <c r="BH73" s="252" t="e">
        <f ca="true">+IF(AND(ISNUMBER(OFFSET('Hygiene Data'!$E$10,0,10*ROW('Hygiene Data'!E67))),DW73="Yes"),OFFSET('Hygiene Data'!$E$10,0,10*ROW('Hygiene Data'!E67)),IF(AND(ISNUMBER(OFFSET('Hygiene Data'!$E$10,0,10*ROW('Hygiene Data'!E67))),DW73="No",ISNUMBER(OFFSET('Hygiene Data'!$E$10,0,10*ROW('Hygiene Data'!E67)))),CONCATENATE("[",ROUND(OFFSET('Hygiene Data'!$E$10,0,10*ROW('Hygiene Data'!E67)),0),"]"),IF(AND(ISNUMBER(OFFSET('Hygiene Data'!$E$10,0,10*ROW('Hygiene Data'!E67))),DW73="",ISNUMBER(OFFSET('Hygiene Data'!$E$10,0,10*ROW('Hygiene Data'!E67)))),OFFSET('Hygiene Data'!$E$10,0,10*ROW('Hygiene Data'!E67)),NA())))</f>
        <v>#N/A</v>
      </c>
      <c r="BI73" s="252" t="e">
        <f ca="true">+IF(AND(ISNUMBER(OFFSET('Hygiene Data'!$F$6,0,10*ROW('Hygiene Data'!F67))),DX73="Yes"),OFFSET('Hygiene Data'!$F$6,0,10*ROW('Hygiene Data'!F67)),IF(AND(ISNUMBER(OFFSET('Hygiene Data'!$F$6,0,10*ROW('Hygiene Data'!F67))),DX73="No",ISNUMBER(OFFSET('Hygiene Data'!$F$6,0,10*ROW('Hygiene Data'!F67)))),CONCATENATE("[",ROUND(OFFSET('Hygiene Data'!$F$6,0,10*ROW('Hygiene Data'!F67)),0),"]"),IF(AND(ISNUMBER(OFFSET('Hygiene Data'!$F$6,0,10*ROW('Hygiene Data'!F67))),DX73="",ISNUMBER(OFFSET('Hygiene Data'!$F$6,0,10*ROW('Hygiene Data'!F67)))),OFFSET('Hygiene Data'!$F$6,0,10*ROW('Hygiene Data'!F67)),NA())))</f>
        <v>#N/A</v>
      </c>
      <c r="BJ73" s="252" t="e">
        <f ca="true">+IF(AND(ISNUMBER(OFFSET('Hygiene Data'!$F$8,0,10*ROW('Hygiene Data'!F67))),DY73="Yes"),OFFSET('Hygiene Data'!$F$8,0,10*ROW('Hygiene Data'!F67)),IF(AND(ISNUMBER(OFFSET('Hygiene Data'!$F$8,0,10*ROW('Hygiene Data'!F67))),DY73="No",ISNUMBER(OFFSET('Hygiene Data'!$F$8,0,10*ROW('Hygiene Data'!F67)))),CONCATENATE("[",ROUND(OFFSET('Hygiene Data'!$F$8,0,10*ROW('Hygiene Data'!F67)),0),"]"),IF(AND(ISNUMBER(OFFSET('Hygiene Data'!$F$8,0,10*ROW('Hygiene Data'!F67))),DY73="",ISNUMBER(OFFSET('Hygiene Data'!$F$8,0,10*ROW('Hygiene Data'!F67)))),OFFSET('Hygiene Data'!$F$8,0,10*ROW('Hygiene Data'!F67)),NA())))</f>
        <v>#N/A</v>
      </c>
      <c r="BK73" s="252" t="e">
        <f ca="true">+IF(AND(ISNUMBER(OFFSET('Hygiene Data'!$F$10,0,10*ROW('Hygiene Data'!F67))),DZ73="Yes"),OFFSET('Hygiene Data'!$F$10,0,10*ROW('Hygiene Data'!F67)),IF(AND(ISNUMBER(OFFSET('Hygiene Data'!$F$10,0,10*ROW('Hygiene Data'!F67))),DZ73="No",ISNUMBER(OFFSET('Hygiene Data'!$F$10,0,10*ROW('Hygiene Data'!F67)))),CONCATENATE("[",ROUND(OFFSET('Hygiene Data'!$F$10,0,10*ROW('Hygiene Data'!F67)),0),"]"),IF(AND(ISNUMBER(OFFSET('Hygiene Data'!$F$10,0,10*ROW('Hygiene Data'!F67))),DZ73="",ISNUMBER(OFFSET('Hygiene Data'!$F$10,0,10*ROW('Hygiene Data'!F67)))),OFFSET('Hygiene Data'!$F$10,0,10*ROW('Hygiene Data'!F67)),NA())))</f>
        <v>#N/A</v>
      </c>
      <c r="BL73" s="252" t="e">
        <f ca="true">+IF(AND(ISNUMBER(OFFSET('Hygiene Data'!$G$6,0,10*ROW('Hygiene Data'!G67))),EA73="Yes"),OFFSET('Hygiene Data'!$G$6,0,10*ROW('Hygiene Data'!G67)),IF(AND(ISNUMBER(OFFSET('Hygiene Data'!$G$6,0,10*ROW('Hygiene Data'!G67))),EA73="No",ISNUMBER(OFFSET('Hygiene Data'!$G$6,0,10*ROW('Hygiene Data'!G67)))),CONCATENATE("[",ROUND(OFFSET('Hygiene Data'!$G$6,0,10*ROW('Hygiene Data'!G67)),0),"]"),IF(AND(ISNUMBER(OFFSET('Hygiene Data'!$G$6,0,10*ROW('Hygiene Data'!G67))),EA73="",ISNUMBER(OFFSET('Hygiene Data'!$G$6,0,10*ROW('Hygiene Data'!G67)))),OFFSET('Hygiene Data'!$G$6,0,10*ROW('Hygiene Data'!G67)),NA())))</f>
        <v>#N/A</v>
      </c>
      <c r="BM73" s="252" t="e">
        <f ca="true">+IF(AND(ISNUMBER(OFFSET('Hygiene Data'!$G$8,0,10*ROW('Hygiene Data'!G67))),EB73="Yes"),OFFSET('Hygiene Data'!$G$8,0,10*ROW('Hygiene Data'!G67)),IF(AND(ISNUMBER(OFFSET('Hygiene Data'!$G$8,0,10*ROW('Hygiene Data'!G67))),EB73="No",ISNUMBER(OFFSET('Hygiene Data'!$G$8,0,10*ROW('Hygiene Data'!G67)))),CONCATENATE("[",ROUND(OFFSET('Hygiene Data'!$G$8,0,10*ROW('Hygiene Data'!G67)),0),"]"),IF(AND(ISNUMBER(OFFSET('Hygiene Data'!$G$8,0,10*ROW('Hygiene Data'!G67))),EB73="",ISNUMBER(OFFSET('Hygiene Data'!$G$8,0,10*ROW('Hygiene Data'!G67)))),OFFSET('Hygiene Data'!$G$8,0,10*ROW('Hygiene Data'!G67)),NA())))</f>
        <v>#N/A</v>
      </c>
      <c r="BN73" s="252" t="e">
        <f ca="true">+IF(AND(ISNUMBER(OFFSET('Hygiene Data'!$G$10,0,10*ROW('Hygiene Data'!G67))),EC73="Yes"),OFFSET('Hygiene Data'!$G$10,0,10*ROW('Hygiene Data'!G67)),IF(AND(ISNUMBER(OFFSET('Hygiene Data'!$G$10,0,10*ROW('Hygiene Data'!G67))),EC73="No",ISNUMBER(OFFSET('Hygiene Data'!$G$10,0,10*ROW('Hygiene Data'!G67)))),CONCATENATE("[",ROUND(OFFSET('Hygiene Data'!$G$10,0,10*ROW('Hygiene Data'!G67)),0),"]"),IF(AND(ISNUMBER(OFFSET('Hygiene Data'!$G$10,0,10*ROW('Hygiene Data'!G67))),EC73="",ISNUMBER(OFFSET('Hygiene Data'!$G$10,0,10*ROW('Hygiene Data'!G67)))),OFFSET('Hygiene Data'!$G$10,0,10*ROW('Hygiene Data'!G67)),NA())))</f>
        <v>#N/A</v>
      </c>
      <c r="BO73" s="252" t="e">
        <f ca="true">+IF(AND(ISNUMBER(OFFSET('Hygiene Data'!$H$6,0,10*ROW('Hygiene Data'!H67))),ED73="Yes"),OFFSET('Hygiene Data'!$H$6,0,10*ROW('Hygiene Data'!H67)),IF(AND(ISNUMBER(OFFSET('Hygiene Data'!$H$6,0,10*ROW('Hygiene Data'!H67))),ED73="No",ISNUMBER(OFFSET('Hygiene Data'!$H$6,0,10*ROW('Hygiene Data'!H67)))),CONCATENATE("[",ROUND(OFFSET('Hygiene Data'!$H$6,0,10*ROW('Hygiene Data'!H67)),0),"]"),IF(AND(ISNUMBER(OFFSET('Hygiene Data'!$H$6,0,10*ROW('Hygiene Data'!H67))),ED73="",ISNUMBER(OFFSET('Hygiene Data'!$H$6,0,10*ROW('Hygiene Data'!H67)))),OFFSET('Hygiene Data'!$H$6,0,10*ROW('Hygiene Data'!H67)),NA())))</f>
        <v>#N/A</v>
      </c>
      <c r="BP73" s="252" t="e">
        <f ca="true">+IF(AND(ISNUMBER(OFFSET('Hygiene Data'!$H$8,0,10*ROW('Hygiene Data'!H67))),EE73="Yes"),OFFSET('Hygiene Data'!$H$8,0,10*ROW('Hygiene Data'!H67)),IF(AND(ISNUMBER(OFFSET('Hygiene Data'!$H$8,0,10*ROW('Hygiene Data'!H67))),EE73="No",ISNUMBER(OFFSET('Hygiene Data'!$H$8,0,10*ROW('Hygiene Data'!H67)))),CONCATENATE("[",ROUND(OFFSET('Hygiene Data'!$H$8,0,10*ROW('Hygiene Data'!H67)),0),"]"),IF(AND(ISNUMBER(OFFSET('Hygiene Data'!$H$8,0,10*ROW('Hygiene Data'!H67))),EE73="",ISNUMBER(OFFSET('Hygiene Data'!$H$8,0,10*ROW('Hygiene Data'!H67)))),OFFSET('Hygiene Data'!$H$8,0,10*ROW('Hygiene Data'!H67)),NA())))</f>
        <v>#N/A</v>
      </c>
      <c r="BQ73" s="252" t="e">
        <f ca="true">+IF(AND(ISNUMBER(OFFSET('Hygiene Data'!$H$10,0,10*ROW('Hygiene Data'!H67))),EF73="Yes"),OFFSET('Hygiene Data'!$H$10,0,10*ROW('Hygiene Data'!H67)),IF(AND(ISNUMBER(OFFSET('Hygiene Data'!$H$10,0,10*ROW('Hygiene Data'!H67))),EF73="No",ISNUMBER(OFFSET('Hygiene Data'!$H$10,0,10*ROW('Hygiene Data'!H67)))),CONCATENATE("[",ROUND(OFFSET('Hygiene Data'!$H$10,0,10*ROW('Hygiene Data'!H67)),0),"]"),IF(AND(ISNUMBER(OFFSET('Hygiene Data'!$H$10,0,10*ROW('Hygiene Data'!H67))),EF73="",ISNUMBER(OFFSET('Hygiene Data'!$H$10,0,10*ROW('Hygiene Data'!H67)))),OFFSET('Hygiene Data'!$H$10,0,10*ROW('Hygiene Data'!H67)),NA())))</f>
        <v>#N/A</v>
      </c>
      <c r="BS73" s="36" t="str">
        <f ca="true">+IF(OFFSET('Water Data'!$C$28,0,10*ROW('Water Data'!C67))="","",OFFSET('Water Data'!$C$28,0,10*ROW('Water Data'!C67)))</f>
        <v/>
      </c>
      <c r="BT73" s="36" t="str">
        <f ca="true">+IF(OFFSET('Water Data'!$C$29,0,10*ROW('Water Data'!C67))="","",OFFSET('Water Data'!$C$29,0,10*ROW('Water Data'!C67)))</f>
        <v/>
      </c>
      <c r="BU73" s="36" t="str">
        <f ca="true">+IF(OFFSET('Water Data'!$C$30,0,10*ROW('Water Data'!C67))="","",OFFSET('Water Data'!$C$30,0,10*ROW('Water Data'!C67)))</f>
        <v/>
      </c>
      <c r="BV73" s="36" t="str">
        <f ca="true">+IF(OFFSET('Water Data'!$D$28,0,10*ROW('Water Data'!D67))="","",OFFSET('Water Data'!$D$28,0,10*ROW('Water Data'!D67)))</f>
        <v/>
      </c>
      <c r="BW73" s="36" t="str">
        <f ca="true">+IF(OFFSET('Water Data'!$D$29,0,10*ROW('Water Data'!D67))="","",OFFSET('Water Data'!$D$29,0,10*ROW('Water Data'!D67)))</f>
        <v/>
      </c>
      <c r="BX73" s="36" t="str">
        <f ca="true">+IF(OFFSET('Water Data'!$D$30,0,10*ROW('Water Data'!D67))="","",OFFSET('Water Data'!$D$30,0,10*ROW('Water Data'!D67)))</f>
        <v/>
      </c>
      <c r="BY73" s="36" t="str">
        <f ca="true">+IF(OFFSET('Water Data'!$E$28,0,10*ROW('Water Data'!E67))="","",OFFSET('Water Data'!$E$28,0,10*ROW('Water Data'!E67)))</f>
        <v/>
      </c>
      <c r="BZ73" s="36" t="str">
        <f ca="true">+IF(OFFSET('Water Data'!$E$29,0,10*ROW('Water Data'!E67))="","",OFFSET('Water Data'!$E$29,0,10*ROW('Water Data'!E67)))</f>
        <v/>
      </c>
      <c r="CA73" s="36" t="str">
        <f ca="true">+IF(OFFSET('Water Data'!$E$30,0,10*ROW('Water Data'!E67))="","",OFFSET('Water Data'!$E$30,0,10*ROW('Water Data'!E67)))</f>
        <v/>
      </c>
      <c r="CB73" s="36" t="str">
        <f ca="true">+IF(OFFSET('Water Data'!$F$28,0,10*ROW('Water Data'!F67))="","",OFFSET('Water Data'!$F$28,0,10*ROW('Water Data'!F67)))</f>
        <v/>
      </c>
      <c r="CC73" s="36" t="str">
        <f ca="true">+IF(OFFSET('Water Data'!$F$29,0,10*ROW('Water Data'!F67))="","",OFFSET('Water Data'!$F$29,0,10*ROW('Water Data'!F67)))</f>
        <v/>
      </c>
      <c r="CD73" s="36" t="str">
        <f ca="true">+IF(OFFSET('Water Data'!$F$30,0,10*ROW('Water Data'!F67))="","",OFFSET('Water Data'!$F$30,0,10*ROW('Water Data'!F67)))</f>
        <v/>
      </c>
      <c r="CE73" s="36" t="str">
        <f ca="true">+IF(OFFSET('Water Data'!$G$28,0,10*ROW('Water Data'!G67))="","",OFFSET('Water Data'!$G$28,0,10*ROW('Water Data'!G67)))</f>
        <v/>
      </c>
      <c r="CF73" s="36" t="str">
        <f ca="true">+IF(OFFSET('Water Data'!$G$29,0,10*ROW('Water Data'!G67))="","",OFFSET('Water Data'!$G$29,0,10*ROW('Water Data'!G67)))</f>
        <v/>
      </c>
      <c r="CG73" s="36" t="str">
        <f ca="true">+IF(OFFSET('Water Data'!$G$30,0,10*ROW('Water Data'!G67))="","",OFFSET('Water Data'!$G$30,0,10*ROW('Water Data'!G67)))</f>
        <v/>
      </c>
      <c r="CH73" s="36" t="str">
        <f ca="true">+IF(OFFSET('Water Data'!$H$28,0,10*ROW('Water Data'!H67))="","",OFFSET('Water Data'!$H$28,0,10*ROW('Water Data'!H67)))</f>
        <v/>
      </c>
      <c r="CI73" s="36" t="str">
        <f ca="true">+IF(OFFSET('Water Data'!$H$29,0,10*ROW('Water Data'!H67))="","",OFFSET('Water Data'!$H$29,0,10*ROW('Water Data'!H67)))</f>
        <v/>
      </c>
      <c r="CJ73" s="36" t="str">
        <f ca="true">+IF(OFFSET('Water Data'!$H$30,0,10*ROW('Water Data'!H67))="","",OFFSET('Water Data'!$H$30,0,10*ROW('Water Data'!H67)))</f>
        <v/>
      </c>
      <c r="CK73" s="36" t="str">
        <f ca="true">+IF(OFFSET('Sanitation Data'!$C$29,0,10*ROW('Sanitation Data'!C67))="","",OFFSET('Sanitation Data'!$C$29,0,10*ROW('Sanitation Data'!C67)))</f>
        <v/>
      </c>
      <c r="CL73" s="36" t="str">
        <f ca="true">+IF(OFFSET('Sanitation Data'!$C$30,0,10*ROW('Sanitation Data'!C67))="","",OFFSET('Sanitation Data'!$C$30,0,10*ROW('Sanitation Data'!C67)))</f>
        <v/>
      </c>
      <c r="CM73" s="36" t="str">
        <f ca="true">+IF(OFFSET('Sanitation Data'!$C$31,0,10*ROW('Sanitation Data'!C67))="","",OFFSET('Sanitation Data'!$C$31,0,10*ROW('Sanitation Data'!C67)))</f>
        <v/>
      </c>
      <c r="CN73" s="36" t="str">
        <f ca="true">+IF(OFFSET('Sanitation Data'!$C$32,0,10*ROW('Sanitation Data'!C67))="","",OFFSET('Sanitation Data'!$C$32,0,10*ROW('Sanitation Data'!C67)))</f>
        <v/>
      </c>
      <c r="CO73" s="36" t="str">
        <f ca="true">+IF(OFFSET('Sanitation Data'!$C$33,0,10*ROW('Sanitation Data'!C67))="","",OFFSET('Sanitation Data'!$C$33,0,10*ROW('Sanitation Data'!C67)))</f>
        <v/>
      </c>
      <c r="CP73" s="36" t="str">
        <f ca="true">+IF(OFFSET('Sanitation Data'!$D$29,0,10*ROW('Sanitation Data'!D67))="","",OFFSET('Sanitation Data'!$D$29,0,10*ROW('Sanitation Data'!D67)))</f>
        <v/>
      </c>
      <c r="CQ73" s="36" t="str">
        <f ca="true">+IF(OFFSET('Sanitation Data'!$D$30,0,10*ROW('Sanitation Data'!D67))="","",OFFSET('Sanitation Data'!$D$30,0,10*ROW('Sanitation Data'!D67)))</f>
        <v/>
      </c>
      <c r="CR73" s="36" t="str">
        <f ca="true">+IF(OFFSET('Sanitation Data'!$D$31,0,10*ROW('Sanitation Data'!D67))="","",OFFSET('Sanitation Data'!$D$31,0,10*ROW('Sanitation Data'!D67)))</f>
        <v/>
      </c>
      <c r="CS73" s="36" t="str">
        <f ca="true">+IF(OFFSET('Sanitation Data'!$D$32,0,10*ROW('Sanitation Data'!D67))="","",OFFSET('Sanitation Data'!$D$32,0,10*ROW('Sanitation Data'!D67)))</f>
        <v/>
      </c>
      <c r="CT73" s="36" t="str">
        <f ca="true">+IF(OFFSET('Sanitation Data'!$D$33,0,10*ROW('Sanitation Data'!D67))="","",OFFSET('Sanitation Data'!$D$33,0,10*ROW('Sanitation Data'!D67)))</f>
        <v/>
      </c>
      <c r="CU73" s="36" t="str">
        <f ca="true">+IF(OFFSET('Sanitation Data'!$E$29,0,10*ROW('Sanitation Data'!E67))="","",OFFSET('Sanitation Data'!$E$29,0,10*ROW('Sanitation Data'!E67)))</f>
        <v/>
      </c>
      <c r="CV73" s="36" t="str">
        <f ca="true">+IF(OFFSET('Sanitation Data'!$E$30,0,10*ROW('Sanitation Data'!E67))="","",OFFSET('Sanitation Data'!$E$30,0,10*ROW('Sanitation Data'!E67)))</f>
        <v/>
      </c>
      <c r="CW73" s="36" t="str">
        <f ca="true">+IF(OFFSET('Sanitation Data'!$E$31,0,10*ROW('Sanitation Data'!E67))="","",OFFSET('Sanitation Data'!$E$31,0,10*ROW('Sanitation Data'!E67)))</f>
        <v/>
      </c>
      <c r="CX73" s="36" t="str">
        <f ca="true">+IF(OFFSET('Sanitation Data'!$E$32,0,10*ROW('Sanitation Data'!E67))="","",OFFSET('Sanitation Data'!$E$32,0,10*ROW('Sanitation Data'!E67)))</f>
        <v/>
      </c>
      <c r="CY73" s="36" t="str">
        <f ca="true">+IF(OFFSET('Sanitation Data'!$E$33,0,10*ROW('Sanitation Data'!E67))="","",OFFSET('Sanitation Data'!$E$33,0,10*ROW('Sanitation Data'!E67)))</f>
        <v/>
      </c>
      <c r="CZ73" s="36" t="str">
        <f ca="true">+IF(OFFSET('Sanitation Data'!$F$29,0,10*ROW('Sanitation Data'!F67))="","",OFFSET('Sanitation Data'!$F$29,0,10*ROW('Sanitation Data'!F67)))</f>
        <v/>
      </c>
      <c r="DA73" s="36" t="str">
        <f ca="true">+IF(OFFSET('Sanitation Data'!$F$30,0,10*ROW('Sanitation Data'!F67))="","",OFFSET('Sanitation Data'!$F$30,0,10*ROW('Sanitation Data'!F67)))</f>
        <v/>
      </c>
      <c r="DB73" s="36" t="str">
        <f ca="true">+IF(OFFSET('Sanitation Data'!$F$31,0,10*ROW('Sanitation Data'!F67))="","",OFFSET('Sanitation Data'!$F$31,0,10*ROW('Sanitation Data'!F67)))</f>
        <v/>
      </c>
      <c r="DC73" s="36" t="str">
        <f ca="true">+IF(OFFSET('Sanitation Data'!$F$32,0,10*ROW('Sanitation Data'!F67))="","",OFFSET('Sanitation Data'!$F$32,0,10*ROW('Sanitation Data'!F67)))</f>
        <v/>
      </c>
      <c r="DD73" s="36" t="str">
        <f ca="true">+IF(OFFSET('Sanitation Data'!$F$33,0,10*ROW('Sanitation Data'!F67))="","",OFFSET('Sanitation Data'!$F$33,0,10*ROW('Sanitation Data'!F67)))</f>
        <v/>
      </c>
      <c r="DE73" s="36" t="str">
        <f ca="true">+IF(OFFSET('Sanitation Data'!$G$29,0,10*ROW('Sanitation Data'!G67))="","",OFFSET('Sanitation Data'!$G$29,0,10*ROW('Sanitation Data'!G67)))</f>
        <v/>
      </c>
      <c r="DF73" s="36" t="str">
        <f ca="true">+IF(OFFSET('Sanitation Data'!$G$30,0,10*ROW('Sanitation Data'!G67))="","",OFFSET('Sanitation Data'!$G$30,0,10*ROW('Sanitation Data'!G67)))</f>
        <v/>
      </c>
      <c r="DG73" s="36" t="str">
        <f ca="true">+IF(OFFSET('Sanitation Data'!$G$31,0,10*ROW('Sanitation Data'!G67))="","",OFFSET('Sanitation Data'!$G$31,0,10*ROW('Sanitation Data'!G67)))</f>
        <v/>
      </c>
      <c r="DH73" s="36" t="str">
        <f ca="true">+IF(OFFSET('Sanitation Data'!$G$32,0,10*ROW('Sanitation Data'!G67))="","",OFFSET('Sanitation Data'!$G$32,0,10*ROW('Sanitation Data'!G67)))</f>
        <v/>
      </c>
      <c r="DI73" s="36" t="str">
        <f ca="true">+IF(OFFSET('Sanitation Data'!$G$33,0,10*ROW('Sanitation Data'!G67))="","",OFFSET('Sanitation Data'!$G$33,0,10*ROW('Sanitation Data'!G67)))</f>
        <v/>
      </c>
      <c r="DJ73" s="36" t="str">
        <f ca="true">+IF(OFFSET('Sanitation Data'!$H$29,0,10*ROW('Sanitation Data'!H67))="","",OFFSET('Sanitation Data'!$H$29,0,10*ROW('Sanitation Data'!H67)))</f>
        <v/>
      </c>
      <c r="DK73" s="36" t="str">
        <f ca="true">+IF(OFFSET('Sanitation Data'!$H$30,0,10*ROW('Sanitation Data'!H67))="","",OFFSET('Sanitation Data'!$H$30,0,10*ROW('Sanitation Data'!H67)))</f>
        <v/>
      </c>
      <c r="DL73" s="36" t="str">
        <f ca="true">+IF(OFFSET('Sanitation Data'!$H$31,0,10*ROW('Sanitation Data'!H67))="","",OFFSET('Sanitation Data'!$H$31,0,10*ROW('Sanitation Data'!H67)))</f>
        <v/>
      </c>
      <c r="DM73" s="36" t="str">
        <f ca="true">+IF(OFFSET('Sanitation Data'!$H$32,0,10*ROW('Sanitation Data'!H67))="","",OFFSET('Sanitation Data'!$H$32,0,10*ROW('Sanitation Data'!H67)))</f>
        <v/>
      </c>
      <c r="DN73" s="36" t="str">
        <f ca="true">+IF(OFFSET('Sanitation Data'!$H$33,0,10*ROW('Sanitation Data'!H67))="","",OFFSET('Sanitation Data'!$H$33,0,10*ROW('Sanitation Data'!H67)))</f>
        <v/>
      </c>
      <c r="DO73" s="36" t="str">
        <f ca="true">+IF(OFFSET('Hygiene Data'!$C$12,0,10*ROW('Hygiene Data'!C67))="","",OFFSET('Hygiene Data'!$C$12,0,10*ROW('Hygiene Data'!C67)))</f>
        <v/>
      </c>
      <c r="DP73" s="36" t="str">
        <f ca="true">+IF(OFFSET('Hygiene Data'!$C$13,0,10*ROW('Hygiene Data'!C67))="","",OFFSET('Hygiene Data'!$C$13,0,10*ROW('Hygiene Data'!C67)))</f>
        <v/>
      </c>
      <c r="DQ73" s="36" t="str">
        <f ca="true">+IF(OFFSET('Hygiene Data'!$C$14,0,10*ROW('Hygiene Data'!C67))="","",OFFSET('Hygiene Data'!$C$14,0,10*ROW('Hygiene Data'!C67)))</f>
        <v/>
      </c>
      <c r="DR73" s="36" t="str">
        <f ca="true">+IF(OFFSET('Hygiene Data'!$D$12,0,10*ROW('Hygiene Data'!D67))="","",OFFSET('Hygiene Data'!$D$12,0,10*ROW('Hygiene Data'!D67)))</f>
        <v/>
      </c>
      <c r="DS73" s="36" t="str">
        <f ca="true">+IF(OFFSET('Hygiene Data'!$D$13,0,10*ROW('Hygiene Data'!D67))="","",OFFSET('Hygiene Data'!$D$13,0,10*ROW('Hygiene Data'!D67)))</f>
        <v/>
      </c>
      <c r="DT73" s="36" t="str">
        <f ca="true">+IF(OFFSET('Hygiene Data'!$D$14,0,10*ROW('Hygiene Data'!D67))="","",OFFSET('Hygiene Data'!$D$14,0,10*ROW('Hygiene Data'!D67)))</f>
        <v/>
      </c>
      <c r="DU73" s="36" t="str">
        <f ca="true">+IF(OFFSET('Hygiene Data'!$E$12,0,10*ROW('Hygiene Data'!E67))="","",OFFSET('Hygiene Data'!$E$12,0,10*ROW('Hygiene Data'!E67)))</f>
        <v/>
      </c>
      <c r="DV73" s="36" t="str">
        <f ca="true">+IF(OFFSET('Hygiene Data'!$E$13,0,10*ROW('Hygiene Data'!E67))="","",OFFSET('Hygiene Data'!$E$13,0,10*ROW('Hygiene Data'!E67)))</f>
        <v/>
      </c>
      <c r="DW73" s="36" t="str">
        <f ca="true">+IF(OFFSET('Hygiene Data'!$E$14,0,10*ROW('Hygiene Data'!E67))="","",OFFSET('Hygiene Data'!$E$14,0,10*ROW('Hygiene Data'!E67)))</f>
        <v/>
      </c>
      <c r="DX73" s="36" t="str">
        <f ca="true">+IF(OFFSET('Hygiene Data'!$F$12,0,10*ROW('Hygiene Data'!F67))="","",OFFSET('Hygiene Data'!$F$12,0,10*ROW('Hygiene Data'!F67)))</f>
        <v/>
      </c>
      <c r="DY73" s="36" t="str">
        <f ca="true">+IF(OFFSET('Hygiene Data'!$F$13,0,10*ROW('Hygiene Data'!F67))="","",OFFSET('Hygiene Data'!$F$13,0,10*ROW('Hygiene Data'!F67)))</f>
        <v/>
      </c>
      <c r="DZ73" s="36" t="str">
        <f ca="true">+IF(OFFSET('Hygiene Data'!$F$14,0,10*ROW('Hygiene Data'!F67))="","",OFFSET('Hygiene Data'!$F$14,0,10*ROW('Hygiene Data'!F67)))</f>
        <v/>
      </c>
      <c r="EA73" s="36" t="str">
        <f ca="true">+IF(OFFSET('Hygiene Data'!$G$12,0,10*ROW('Hygiene Data'!G67))="","",OFFSET('Hygiene Data'!$G$12,0,10*ROW('Hygiene Data'!G67)))</f>
        <v/>
      </c>
      <c r="EB73" s="36" t="str">
        <f ca="true">+IF(OFFSET('Hygiene Data'!$G$13,0,10*ROW('Hygiene Data'!G67))="","",OFFSET('Hygiene Data'!$G$13,0,10*ROW('Hygiene Data'!G67)))</f>
        <v/>
      </c>
      <c r="EC73" s="36" t="str">
        <f ca="true">+IF(OFFSET('Hygiene Data'!$G$14,0,10*ROW('Hygiene Data'!G67))="","",OFFSET('Hygiene Data'!$G$14,0,10*ROW('Hygiene Data'!G67)))</f>
        <v/>
      </c>
      <c r="ED73" s="36" t="str">
        <f ca="true">+IF(OFFSET('Hygiene Data'!$H$12,0,10*ROW('Hygiene Data'!H67))="","",OFFSET('Hygiene Data'!$H$12,0,10*ROW('Hygiene Data'!H67)))</f>
        <v/>
      </c>
      <c r="EE73" s="36" t="str">
        <f ca="true">+IF(OFFSET('Hygiene Data'!$H$13,0,10*ROW('Hygiene Data'!H67))="","",OFFSET('Hygiene Data'!$H$13,0,10*ROW('Hygiene Data'!H67)))</f>
        <v/>
      </c>
      <c r="EF73" s="36" t="str">
        <f ca="true">+IF(OFFSET('Hygiene Data'!$H$14,0,10*ROW('Hygiene Data'!H67))="","",OFFSET('Hygiene Data'!$H$14,0,10*ROW('Hygiene Data'!H67)))</f>
        <v/>
      </c>
    </row>
    <row r="74" x14ac:dyDescent="0.2">
      <c r="A74" s="59" t="str">
        <f ca="true">+IF(OFFSET('Water Data'!$B$1,0,10*ROW('Water Data'!B71))="","",OFFSET('Water Data'!$B$1,0,10*ROW('Water Data'!B71)))</f>
        <v/>
      </c>
      <c r="B74" s="59" t="str">
        <f ca="true">+IF(OFFSET('Water Data'!$A$3,0,10*ROW('Water Data'!A71))="","",OFFSET('Water Data'!$A$3,0,10*ROW('Water Data'!A71)))</f>
        <v/>
      </c>
      <c r="C74" s="59" t="str">
        <f ca="true">+IF(OFFSET('Water Data'!$C$3,0,10*ROW('Water Data'!C71))="","",OFFSET('Water Data'!$C$3,0,10*ROW('Water Data'!C71)))</f>
        <v/>
      </c>
      <c r="D74" s="250" t="e">
        <f ca="true">+IF(AND(ISNUMBER(OFFSET('Water Data'!$C$5,0,10*ROW('Water Data'!C68))),BS74="Yes"),100-OFFSET('Water Data'!$C$5,0,10*ROW('Water Data'!C68)),IF(AND(ISNUMBER(OFFSET('Water Data'!$C$5,0,10*ROW('Water Data'!C68))),BS74="No",ISNUMBER(OFFSET('Water Data'!$C$5,0,10*ROW('Water Data'!C68)))),CONCATENATE("[",ROUND(100-OFFSET('Water Data'!$C$5,0,10*ROW('Water Data'!C68)),0),"]"),IF(AND(ISNUMBER(OFFSET('Water Data'!$C$5,0,10*ROW('Water Data'!C68))),BS74="",ISNUMBER(OFFSET('Water Data'!$C$5,0,10*ROW('Water Data'!C68)))),100-OFFSET('Water Data'!$C$5,0,10*ROW('Water Data'!C68)),NA())))</f>
        <v>#N/A</v>
      </c>
      <c r="E74" s="250" t="e">
        <f ca="true">+IF(AND(ISNUMBER(OFFSET('Water Data'!$C$7,0,10*ROW('Water Data'!D68))),BT74="Yes"),OFFSET('Water Data'!$C$7,0,10*ROW('Water Data'!C68)),IF(AND(ISNUMBER(OFFSET('Water Data'!$C$7,0,10*ROW('Water Data'!C68))),BT74="No",ISNUMBER(OFFSET('Water Data'!$C$7,0,10*ROW('Water Data'!C68)))),CONCATENATE("[",ROUND(OFFSET('Water Data'!$C$7,0,10*ROW('Water Data'!C68)),0),"]"),IF(AND(ISNUMBER(OFFSET('Water Data'!$C$7,0,10*ROW('Water Data'!C68))),BT74="",ISNUMBER(OFFSET('Water Data'!$C$7,0,10*ROW('Water Data'!C68)))),OFFSET('Water Data'!$C$7,0,10*ROW('Water Data'!C68)),NA())))</f>
        <v>#N/A</v>
      </c>
      <c r="F74" s="250" t="e">
        <f ca="true">+IF(AND(ISNUMBER(OFFSET('Water Data'!$C$10,0,10*ROW('Water Data'!C68))),BU74="Yes"),OFFSET('Water Data'!$C$10,0,10*ROW('Water Data'!C68)),IF(AND(ISNUMBER(OFFSET('Water Data'!$C$10,0,10*ROW('Water Data'!C68))),BU74="No",ISNUMBER(OFFSET('Water Data'!$C$10,0,10*ROW('Water Data'!C68)))),CONCATENATE("[",ROUND(OFFSET('Water Data'!$C$10,0,10*ROW('Water Data'!C68)),0),"]"),IF(AND(ISNUMBER(OFFSET('Water Data'!$C$10,0,10*ROW('Water Data'!C68))),BU74="",ISNUMBER(OFFSET('Water Data'!$C$10,0,10*ROW('Water Data'!C68)))),OFFSET('Water Data'!$C$10,0,10*ROW('Water Data'!C68)),NA())))</f>
        <v>#N/A</v>
      </c>
      <c r="G74" s="250" t="e">
        <f ca="true">+IF(AND(ISNUMBER(OFFSET('Water Data'!$D$5,0,10*ROW('Water Data'!D68))),BV74="Yes"),100-OFFSET('Water Data'!$D$5,0,10*ROW('Water Data'!D68)),IF(AND(ISNUMBER(OFFSET('Water Data'!$D$5,0,10*ROW('Water Data'!D68))),BV74="No",ISNUMBER(OFFSET('Water Data'!$D$5,0,10*ROW('Water Data'!D68)))),CONCATENATE("[",ROUND(100-OFFSET('Water Data'!$D$5,0,10*ROW('Water Data'!D68)),0),"]"),IF(AND(ISNUMBER(OFFSET('Water Data'!$D$5,0,10*ROW('Water Data'!D68))),BV74="",ISNUMBER(OFFSET('Water Data'!$D$5,0,10*ROW('Water Data'!D68)))),100-OFFSET('Water Data'!$D$5,0,10*ROW('Water Data'!D68)),NA())))</f>
        <v>#N/A</v>
      </c>
      <c r="H74" s="250" t="e">
        <f ca="true">+IF(AND(ISNUMBER(OFFSET('Water Data'!$D$7,0,10*ROW('Water Data'!D68))),BW74="Yes"),OFFSET('Water Data'!$D$7,0,10*ROW('Water Data'!D68)),IF(AND(ISNUMBER(OFFSET('Water Data'!$D$7,0,10*ROW('Water Data'!D68))),BW74="No",ISNUMBER(OFFSET('Water Data'!$D$7,0,10*ROW('Water Data'!D68)))),CONCATENATE("[",ROUND(OFFSET('Water Data'!$C$7,0,10*ROW('Water Data'!D68)),0),"]"),IF(AND(ISNUMBER(OFFSET('Water Data'!$D$7,0,10*ROW('Water Data'!D68))),BW74="",ISNUMBER(OFFSET('Water Data'!$D$7,0,10*ROW('Water Data'!D68)))),OFFSET('Water Data'!$D$7,0,10*ROW('Water Data'!D68)),NA())))</f>
        <v>#N/A</v>
      </c>
      <c r="I74" s="250" t="e">
        <f ca="true">+IF(AND(ISNUMBER(OFFSET('Water Data'!$D$10,0,10*ROW('Water Data'!D68))),BX74="Yes"),OFFSET('Water Data'!$D$10,0,10*ROW('Water Data'!D68)),IF(AND(ISNUMBER(OFFSET('Water Data'!$D$10,0,10*ROW('Water Data'!D68))),BX74="No",ISNUMBER(OFFSET('Water Data'!$D$10,0,10*ROW('Water Data'!D68)))),CONCATENATE("[",ROUND(OFFSET('Water Data'!$D$10,0,10*ROW('Water Data'!D68)),0),"]"),IF(AND(ISNUMBER(OFFSET('Water Data'!$D$10,0,10*ROW('Water Data'!D68))),BX74="",ISNUMBER(OFFSET('Water Data'!$D$10,0,10*ROW('Water Data'!D68)))),OFFSET('Water Data'!$D$10,0,10*ROW('Water Data'!D68)),NA())))</f>
        <v>#N/A</v>
      </c>
      <c r="J74" s="250" t="e">
        <f ca="true">+IF(AND(ISNUMBER(OFFSET('Water Data'!$E$5,0,10*ROW('Water Data'!E68))),BY74="Yes"),100-OFFSET('Water Data'!$E$5,0,10*ROW('Water Data'!E68)),IF(AND(ISNUMBER(OFFSET('Water Data'!$E$5,0,10*ROW('Water Data'!E68))),BY74="No",ISNUMBER(OFFSET('Water Data'!$E$5,0,10*ROW('Water Data'!E68)))),CONCATENATE("[",ROUND(100-OFFSET('Water Data'!$E$5,0,10*ROW('Water Data'!E68)),0),"]"),IF(AND(ISNUMBER(OFFSET('Water Data'!$E$5,0,10*ROW('Water Data'!E68))),BY74="",ISNUMBER(OFFSET('Water Data'!$E$5,0,10*ROW('Water Data'!E68)))),100-OFFSET('Water Data'!$E$5,0,10*ROW('Water Data'!E68)),NA())))</f>
        <v>#N/A</v>
      </c>
      <c r="K74" s="250" t="e">
        <f ca="true">+IF(AND(ISNUMBER(OFFSET('Water Data'!$E$7,0,10*ROW('Water Data'!E68))),BZ74="Yes"),OFFSET('Water Data'!$E$7,0,10*ROW('Water Data'!E68)),IF(AND(ISNUMBER(OFFSET('Water Data'!$E$7,0,10*ROW('Water Data'!E68))),BZ74="No",ISNUMBER(OFFSET('Water Data'!$E$7,0,10*ROW('Water Data'!E68)))),CONCATENATE("[",ROUND(OFFSET('Water Data'!$E$7,0,10*ROW('Water Data'!E68)),0),"]"),IF(AND(ISNUMBER(OFFSET('Water Data'!$E$7,0,10*ROW('Water Data'!E68))),BZ74="",ISNUMBER(OFFSET('Water Data'!$E$7,0,10*ROW('Water Data'!E68)))),OFFSET('Water Data'!$E$7,0,10*ROW('Water Data'!E68)),NA())))</f>
        <v>#N/A</v>
      </c>
      <c r="L74" s="250" t="e">
        <f ca="true">+IF(AND(ISNUMBER(OFFSET('Water Data'!$E$10,0,10*ROW('Water Data'!E68))),CA74="Yes"),OFFSET('Water Data'!$E$10,0,10*ROW('Water Data'!E68)),IF(AND(ISNUMBER(OFFSET('Water Data'!$E$10,0,10*ROW('Water Data'!E68))),CA74="No",ISNUMBER(OFFSET('Water Data'!$E$10,0,10*ROW('Water Data'!E68)))),CONCATENATE("[",ROUND(OFFSET('Water Data'!$E$10,0,10*ROW('Water Data'!E68)),0),"]"),IF(AND(ISNUMBER(OFFSET('Water Data'!$E$10,0,10*ROW('Water Data'!E68))),CA74="",ISNUMBER(OFFSET('Water Data'!$E$10,0,10*ROW('Water Data'!E68)))),OFFSET('Water Data'!$E$10,0,10*ROW('Water Data'!E68)),NA())))</f>
        <v>#N/A</v>
      </c>
      <c r="M74" s="250" t="e">
        <f ca="true">+IF(AND(ISNUMBER(OFFSET('Water Data'!$F$5,0,10*ROW('Water Data'!F68))),CB74="Yes"),100-OFFSET('Water Data'!$F$5,0,10*ROW('Water Data'!F68)),IF(AND(ISNUMBER(OFFSET('Water Data'!$F$5,0,10*ROW('Water Data'!F68))),CB74="No",ISNUMBER(OFFSET('Water Data'!$F$5,0,10*ROW('Water Data'!F68)))),CONCATENATE("[",ROUND(100-OFFSET('Water Data'!$F$5,0,10*ROW('Water Data'!F68)),0),"]"),IF(AND(ISNUMBER(OFFSET('Water Data'!$F$5,0,10*ROW('Water Data'!F68))),CB74="",ISNUMBER(OFFSET('Water Data'!$F$5,0,10*ROW('Water Data'!F68)))),100-OFFSET('Water Data'!$F$5,0,10*ROW('Water Data'!F68)),NA())))</f>
        <v>#N/A</v>
      </c>
      <c r="N74" s="250" t="e">
        <f ca="true">+IF(AND(ISNUMBER(OFFSET('Water Data'!$F$7,0,10*ROW('Water Data'!F68))),CC74="Yes"),OFFSET('Water Data'!$F$7,0,10*ROW('Water Data'!F68)),IF(AND(ISNUMBER(OFFSET('Water Data'!$F$7,0,10*ROW('Water Data'!F68))),CC74="No",ISNUMBER(OFFSET('Water Data'!$F$7,0,10*ROW('Water Data'!F68)))),CONCATENATE("[",ROUND(OFFSET('Water Data'!$F$7,0,10*ROW('Water Data'!F68)),0),"]"),IF(AND(ISNUMBER(OFFSET('Water Data'!$F$7,0,10*ROW('Water Data'!F68))),CC74="",ISNUMBER(OFFSET('Water Data'!$F$7,0,10*ROW('Water Data'!F68)))),OFFSET('Water Data'!$F$7,0,10*ROW('Water Data'!F68)),NA())))</f>
        <v>#N/A</v>
      </c>
      <c r="O74" s="250" t="e">
        <f ca="true">+IF(AND(ISNUMBER(OFFSET('Water Data'!$F$10,0,10*ROW('Water Data'!F68))),CD74="Yes"),OFFSET('Water Data'!$F$10,0,10*ROW('Water Data'!F68)),IF(AND(ISNUMBER(OFFSET('Water Data'!$F$10,0,10*ROW('Water Data'!F68))),CD74="No",ISNUMBER(OFFSET('Water Data'!$F$10,0,10*ROW('Water Data'!F68)))),CONCATENATE("[",ROUND(OFFSET('Water Data'!$F$10,0,10*ROW('Water Data'!F68)),0),"]"),IF(AND(ISNUMBER(OFFSET('Water Data'!$F$10,0,10*ROW('Water Data'!F68))),CD74="",ISNUMBER(OFFSET('Water Data'!$F$10,0,10*ROW('Water Data'!F68)))),OFFSET('Water Data'!$F$10,0,10*ROW('Water Data'!F68)),NA())))</f>
        <v>#N/A</v>
      </c>
      <c r="P74" s="250" t="e">
        <f ca="true">+IF(AND(ISNUMBER(OFFSET('Water Data'!$G$5,0,10*ROW('Water Data'!G68))),CE74="Yes"),100-OFFSET('Water Data'!$G$5,0,10*ROW('Water Data'!G68)),IF(AND(ISNUMBER(OFFSET('Water Data'!$G$5,0,10*ROW('Water Data'!G68))),CE74="No",ISNUMBER(OFFSET('Water Data'!$G$5,0,10*ROW('Water Data'!G68)))),CONCATENATE("[",ROUND(100-OFFSET('Water Data'!$G$5,0,10*ROW('Water Data'!G68)),0),"]"),IF(AND(ISNUMBER(OFFSET('Water Data'!$G$5,0,10*ROW('Water Data'!G68))),CE74="",ISNUMBER(OFFSET('Water Data'!$G$5,0,10*ROW('Water Data'!G68)))),100-OFFSET('Water Data'!$G$5,0,10*ROW('Water Data'!G68)),NA())))</f>
        <v>#N/A</v>
      </c>
      <c r="Q74" s="250" t="e">
        <f ca="true">+IF(AND(ISNUMBER(OFFSET('Water Data'!$G$7,0,10*ROW('Water Data'!G68))),CF74="Yes"),OFFSET('Water Data'!$G$7,0,10*ROW('Water Data'!G68)),IF(AND(ISNUMBER(OFFSET('Water Data'!$G$7,0,10*ROW('Water Data'!G68))),CF74="No",ISNUMBER(OFFSET('Water Data'!$G$7,0,10*ROW('Water Data'!G68)))),CONCATENATE("[",ROUND(OFFSET('Water Data'!$G$7,0,10*ROW('Water Data'!G68)),0),"]"),IF(AND(ISNUMBER(OFFSET('Water Data'!$G$7,0,10*ROW('Water Data'!G68))),CF74="",ISNUMBER(OFFSET('Water Data'!$G$7,0,10*ROW('Water Data'!G68)))),OFFSET('Water Data'!$G$7,0,10*ROW('Water Data'!G68)),NA())))</f>
        <v>#N/A</v>
      </c>
      <c r="R74" s="250" t="e">
        <f ca="true">+IF(AND(ISNUMBER(OFFSET('Water Data'!$G$10,0,10*ROW('Water Data'!G68))),CG74="Yes"),OFFSET('Water Data'!$G$10,0,10*ROW('Water Data'!G68)),IF(AND(ISNUMBER(OFFSET('Water Data'!$G$10,0,10*ROW('Water Data'!G68))),CG74="No",ISNUMBER(OFFSET('Water Data'!$G$10,0,10*ROW('Water Data'!G68)))),CONCATENATE("[",ROUND(OFFSET('Water Data'!$G$10,0,10*ROW('Water Data'!G68)),0),"]"),IF(AND(ISNUMBER(OFFSET('Water Data'!$G$10,0,10*ROW('Water Data'!G68))),CG74="",ISNUMBER(OFFSET('Water Data'!$G$10,0,10*ROW('Water Data'!G68)))),OFFSET('Water Data'!$G$10,0,10*ROW('Water Data'!G68)),NA())))</f>
        <v>#N/A</v>
      </c>
      <c r="S74" s="250" t="e">
        <f ca="true">+IF(AND(ISNUMBER(OFFSET('Water Data'!$H$5,0,10*ROW('Water Data'!H68))),CH74="Yes"),100-OFFSET('Water Data'!$H$5,0,10*ROW('Water Data'!H68)),IF(AND(ISNUMBER(OFFSET('Water Data'!$H$5,0,10*ROW('Water Data'!H68))),CH74="No",ISNUMBER(OFFSET('Water Data'!$H$5,0,10*ROW('Water Data'!H68)))),CONCATENATE("[",ROUND(100-OFFSET('Water Data'!$H$5,0,10*ROW('Water Data'!H68)),0),"]"),IF(AND(ISNUMBER(OFFSET('Water Data'!$H$5,0,10*ROW('Water Data'!H68))),CH74="",ISNUMBER(OFFSET('Water Data'!$H$5,0,10*ROW('Water Data'!H68)))),100-OFFSET('Water Data'!$H$5,0,10*ROW('Water Data'!H68)),NA())))</f>
        <v>#N/A</v>
      </c>
      <c r="T74" s="250" t="e">
        <f ca="true">+IF(AND(ISNUMBER(OFFSET('Water Data'!$H$7,0,10*ROW('Water Data'!H68))),CI74="Yes"),OFFSET('Water Data'!$H$7,0,10*ROW('Water Data'!H68)),IF(AND(ISNUMBER(OFFSET('Water Data'!$H$7,0,10*ROW('Water Data'!H68))),CI74="No",ISNUMBER(OFFSET('Water Data'!$H$7,0,10*ROW('Water Data'!H68)))),CONCATENATE("[",ROUND(OFFSET('Water Data'!$H$7,0,10*ROW('Water Data'!H68)),0),"]"),IF(AND(ISNUMBER(OFFSET('Water Data'!$H$7,0,10*ROW('Water Data'!H68))),CI74="",ISNUMBER(OFFSET('Water Data'!$H$7,0,10*ROW('Water Data'!H68)))),OFFSET('Water Data'!$H$7,0,10*ROW('Water Data'!H68)),NA())))</f>
        <v>#N/A</v>
      </c>
      <c r="U74" s="250" t="e">
        <f ca="true">+IF(AND(ISNUMBER(OFFSET('Water Data'!$H$10,0,10*ROW('Water Data'!H68))),CJ74="Yes"),OFFSET('Water Data'!$H$10,0,10*ROW('Water Data'!H68)),IF(AND(ISNUMBER(OFFSET('Water Data'!$H$10,0,10*ROW('Water Data'!H68))),CJ74="No",ISNUMBER(OFFSET('Water Data'!$H$10,0,10*ROW('Water Data'!H68)))),CONCATENATE("[",ROUND(OFFSET('Water Data'!$H$10,0,10*ROW('Water Data'!H68)),0),"]"),IF(AND(ISNUMBER(OFFSET('Water Data'!$H$10,0,10*ROW('Water Data'!H68))),CJ74="",ISNUMBER(OFFSET('Water Data'!$H$10,0,10*ROW('Water Data'!H68)))),OFFSET('Water Data'!$H$10,0,10*ROW('Water Data'!H68)),NA())))</f>
        <v>#N/A</v>
      </c>
      <c r="V74" s="251" t="e">
        <f ca="true">+IF(AND(ISNUMBER(OFFSET('Sanitation Data'!$C$5,0,10*ROW('Sanitation Data'!C68))),CK74="Yes"),100-OFFSET('Sanitation Data'!$C$5,0,10*ROW('Sanitation Data'!C68)),IF(AND(ISNUMBER(OFFSET('Sanitation Data'!$C$5,0,10*ROW('Sanitation Data'!C68))),CK74="No",ISNUMBER(OFFSET('Sanitation Data'!$C$5,0,10*ROW('Sanitation Data'!C68)))),CONCATENATE("[",ROUND(100-OFFSET('Sanitation Data'!$C$5,0,10*ROW('Sanitation Data'!C68)),0),"]"),IF(AND(ISNUMBER(OFFSET('Sanitation Data'!$C$5,0,10*ROW('Sanitation Data'!C68))),CK74="",ISNUMBER(OFFSET('Sanitation Data'!$C$5,0,10*ROW('Sanitation Data'!C68)))),100-OFFSET('Sanitation Data'!$C$5,0,10*ROW('Sanitation Data'!C68)),NA())))</f>
        <v>#N/A</v>
      </c>
      <c r="W74" s="251" t="e">
        <f ca="true">+IF(AND(ISNUMBER(OFFSET('Sanitation Data'!$C$7,0,10*ROW('Sanitation Data'!C68))),CL74="Yes"),OFFSET('Sanitation Data'!$C$7,0,10*ROW('Sanitation Data'!C68)),IF(AND(ISNUMBER(OFFSET('Sanitation Data'!$C$7,0,10*ROW('Sanitation Data'!C68))),CL74="No",ISNUMBER(OFFSET('Sanitation Data'!$C$7,0,10*ROW('Sanitation Data'!C68)))),CONCATENATE("[",ROUND(OFFSET('Sanitation Data'!$C$7,0,10*ROW('Sanitation Data'!C68)),0),"]"),IF(AND(ISNUMBER(OFFSET('Sanitation Data'!$C$7,0,10*ROW('Sanitation Data'!C68))),CL74="",ISNUMBER(OFFSET('Sanitation Data'!$C$7,0,10*ROW('Sanitation Data'!C68)))),OFFSET('Sanitation Data'!$C$7,0,10*ROW('Sanitation Data'!C68)),NA())))</f>
        <v>#N/A</v>
      </c>
      <c r="X74" s="251" t="e">
        <f ca="true">+IF(AND(ISNUMBER(OFFSET('Sanitation Data'!$C$11,0,10*ROW('Sanitation Data'!C68))),CM74="Yes"),OFFSET('Sanitation Data'!$C$11,0,10*ROW('Sanitation Data'!C68)),IF(AND(ISNUMBER(OFFSET('Sanitation Data'!$C$11,0,10*ROW('Sanitation Data'!C68))),CM74="No",ISNUMBER(OFFSET('Sanitation Data'!$C$11,0,10*ROW('Sanitation Data'!C68)))),CONCATENATE("[",ROUND(OFFSET('Sanitation Data'!$C$11,0,10*ROW('Sanitation Data'!C68)),0),"]"),IF(AND(ISNUMBER(OFFSET('Sanitation Data'!$C$11,0,10*ROW('Sanitation Data'!C68))),CM74="",ISNUMBER(OFFSET('Sanitation Data'!$C$11,0,10*ROW('Sanitation Data'!C68)))),OFFSET('Sanitation Data'!$C$11,0,10*ROW('Sanitation Data'!C68)),NA())))</f>
        <v>#N/A</v>
      </c>
      <c r="Y74" s="251" t="e">
        <f ca="true">+IF(AND(ISNUMBER(OFFSET('Sanitation Data'!$C$12,0,10*ROW('Sanitation Data'!C68))),CN74="Yes"),OFFSET('Sanitation Data'!$C$12,0,10*ROW('Sanitation Data'!C68)),IF(AND(ISNUMBER(OFFSET('Sanitation Data'!$C$12,0,10*ROW('Sanitation Data'!C68))),CN74="No",ISNUMBER(OFFSET('Sanitation Data'!$C$12,0,10*ROW('Sanitation Data'!C68)))),CONCATENATE("[",ROUND(OFFSET('Sanitation Data'!$C$12,0,10*ROW('Sanitation Data'!C68)),0),"]"),IF(AND(ISNUMBER(OFFSET('Sanitation Data'!$C$12,0,10*ROW('Sanitation Data'!C68))),CN74="",ISNUMBER(OFFSET('Sanitation Data'!$C$12,0,10*ROW('Sanitation Data'!C68)))),OFFSET('Sanitation Data'!$C$12,0,10*ROW('Sanitation Data'!C68)),NA())))</f>
        <v>#N/A</v>
      </c>
      <c r="Z74" s="251" t="e">
        <f ca="true">+IF(AND(ISNUMBER(OFFSET('Sanitation Data'!$C$13,0,10*ROW('Sanitation Data'!C68))),CO74="Yes"),OFFSET('Sanitation Data'!$C$13,0,10*ROW('Sanitation Data'!C68)),IF(AND(ISNUMBER(OFFSET('Sanitation Data'!$C$13,0,10*ROW('Sanitation Data'!C68))),CO74="No",ISNUMBER(OFFSET('Sanitation Data'!$C$13,0,10*ROW('Sanitation Data'!C68)))),CONCATENATE("[",ROUND(OFFSET('Sanitation Data'!$C$13,0,10*ROW('Sanitation Data'!C68)),0),"]"),IF(AND(ISNUMBER(OFFSET('Sanitation Data'!$C$13,0,10*ROW('Sanitation Data'!C68))),CO74="",ISNUMBER(OFFSET('Sanitation Data'!$C$13,0,10*ROW('Sanitation Data'!C68)))),OFFSET('Sanitation Data'!$C$13,0,10*ROW('Sanitation Data'!C68)),NA())))</f>
        <v>#N/A</v>
      </c>
      <c r="AA74" s="251" t="e">
        <f ca="true">+IF(AND(ISNUMBER(OFFSET('Sanitation Data'!$D$5,0,10*ROW('Sanitation Data'!D68))),CP74="Yes"),100-OFFSET('Sanitation Data'!$D$5,0,10*ROW('Sanitation Data'!D68)),IF(AND(ISNUMBER(OFFSET('Sanitation Data'!$D$5,0,10*ROW('Sanitation Data'!D68))),CP74="No",ISNUMBER(OFFSET('Sanitation Data'!$D$5,0,10*ROW('Sanitation Data'!D68)))),CONCATENATE("[",ROUND(100-OFFSET('Sanitation Data'!$D$5,0,10*ROW('Sanitation Data'!D68)),0),"]"),IF(AND(ISNUMBER(OFFSET('Sanitation Data'!$D$5,0,10*ROW('Sanitation Data'!D68))),CP74="",ISNUMBER(OFFSET('Sanitation Data'!$D$5,0,10*ROW('Sanitation Data'!D68)))),100-OFFSET('Sanitation Data'!$D$5,0,10*ROW('Sanitation Data'!D68)),NA())))</f>
        <v>#N/A</v>
      </c>
      <c r="AB74" s="251" t="e">
        <f ca="true">+IF(AND(ISNUMBER(OFFSET('Sanitation Data'!$D$7,0,10*ROW('Sanitation Data'!D68))),CQ74="Yes"),OFFSET('Sanitation Data'!$D$7,0,10*ROW('Sanitation Data'!G68)),IF(AND(ISNUMBER(OFFSET('Sanitation Data'!$D$7,0,10*ROW('Sanitation Data'!D68))),CQ74="No",ISNUMBER(OFFSET('Sanitation Data'!$D$7,0,10*ROW('Sanitation Data'!D68)))),CONCATENATE("[",ROUND(OFFSET('Sanitation Data'!$D$7,0,10*ROW('Sanitation Data'!D68)),0),"]"),IF(AND(ISNUMBER(OFFSET('Sanitation Data'!$D$7,0,10*ROW('Sanitation Data'!D68))),CQ74="",ISNUMBER(OFFSET('Sanitation Data'!$D$7,0,10*ROW('Sanitation Data'!D68)))),OFFSET('Sanitation Data'!$D$7,0,10*ROW('Sanitation Data'!D68)),NA())))</f>
        <v>#N/A</v>
      </c>
      <c r="AC74" s="251" t="e">
        <f ca="true">+IF(AND(ISNUMBER(OFFSET('Sanitation Data'!$D$11,0,10*ROW('Sanitation Data'!D68))),CR74="Yes"),OFFSET('Sanitation Data'!$D$11,0,10*ROW('Sanitation Data'!D68)),IF(AND(ISNUMBER(OFFSET('Sanitation Data'!$D$11,0,10*ROW('Sanitation Data'!D68))),CR74="No",ISNUMBER(OFFSET('Sanitation Data'!$D$11,0,10*ROW('Sanitation Data'!D68)))),CONCATENATE("[",ROUND(OFFSET('Sanitation Data'!$D$11,0,10*ROW('Sanitation Data'!D68)),0),"]"),IF(AND(ISNUMBER(OFFSET('Sanitation Data'!$D$11,0,10*ROW('Sanitation Data'!D68))),CR74="",ISNUMBER(OFFSET('Sanitation Data'!$D$11,0,10*ROW('Sanitation Data'!D68)))),OFFSET('Sanitation Data'!$D$11,0,10*ROW('Sanitation Data'!D68)),NA())))</f>
        <v>#N/A</v>
      </c>
      <c r="AD74" s="251" t="e">
        <f ca="true">+IF(AND(ISNUMBER(OFFSET('Sanitation Data'!$D$12,0,10*ROW('Sanitation Data'!D68))),CS74="Yes"),OFFSET('Sanitation Data'!$D$12,0,10*ROW('Sanitation Data'!D68)),IF(AND(ISNUMBER(OFFSET('Sanitation Data'!$D$12,0,10*ROW('Sanitation Data'!D68))),CS74="No",ISNUMBER(OFFSET('Sanitation Data'!$D$12,0,10*ROW('Sanitation Data'!D68)))),CONCATENATE("[",ROUND(OFFSET('Sanitation Data'!$D$12,0,10*ROW('Sanitation Data'!D68)),0),"]"),IF(AND(ISNUMBER(OFFSET('Sanitation Data'!$D$12,0,10*ROW('Sanitation Data'!D68))),CS74="",ISNUMBER(OFFSET('Sanitation Data'!$D$12,0,10*ROW('Sanitation Data'!D68)))),OFFSET('Sanitation Data'!$D$12,0,10*ROW('Sanitation Data'!D68)),NA())))</f>
        <v>#N/A</v>
      </c>
      <c r="AE74" s="251" t="e">
        <f ca="true">+IF(AND(ISNUMBER(OFFSET('Sanitation Data'!$D$13,0,10*ROW('Sanitation Data'!D68))),CT74="Yes"),OFFSET('Sanitation Data'!$D$13,0,10*ROW('Sanitation Data'!D68)),IF(AND(ISNUMBER(OFFSET('Sanitation Data'!$D$13,0,10*ROW('Sanitation Data'!D68))),CT74="No",ISNUMBER(OFFSET('Sanitation Data'!$D$13,0,10*ROW('Sanitation Data'!D68)))),CONCATENATE("[",ROUND(OFFSET('Sanitation Data'!$D$13,0,10*ROW('Sanitation Data'!D68)),0),"]"),IF(AND(ISNUMBER(OFFSET('Sanitation Data'!$D$13,0,10*ROW('Sanitation Data'!D68))),CT74="",ISNUMBER(OFFSET('Sanitation Data'!$D$13,0,10*ROW('Sanitation Data'!D68)))),OFFSET('Sanitation Data'!$D$13,0,10*ROW('Sanitation Data'!D68)),NA())))</f>
        <v>#N/A</v>
      </c>
      <c r="AF74" s="251" t="e">
        <f ca="true">+IF(AND(ISNUMBER(OFFSET('Sanitation Data'!$E$5,0,10*ROW('Sanitation Data'!E68))),CU74="Yes"),100-OFFSET('Sanitation Data'!$E$5,0,10*ROW('Sanitation Data'!E68)),IF(AND(ISNUMBER(OFFSET('Sanitation Data'!$E$5,0,10*ROW('Sanitation Data'!E68))),CU74="No",ISNUMBER(OFFSET('Sanitation Data'!$E$5,0,10*ROW('Sanitation Data'!E68)))),CONCATENATE("[",ROUND(100-OFFSET('Sanitation Data'!$E$5,0,10*ROW('Sanitation Data'!E68)),0),"]"),IF(AND(ISNUMBER(OFFSET('Sanitation Data'!$E$5,0,10*ROW('Sanitation Data'!E68))),CU74="",ISNUMBER(OFFSET('Sanitation Data'!$E$5,0,10*ROW('Sanitation Data'!E68)))),100-OFFSET('Sanitation Data'!$E$5,0,10*ROW('Sanitation Data'!E68)),NA())))</f>
        <v>#N/A</v>
      </c>
      <c r="AG74" s="251" t="e">
        <f ca="true">+IF(AND(ISNUMBER(OFFSET('Sanitation Data'!$E$7,0,10*ROW('Sanitation Data'!E68))),CV74="Yes"),OFFSET('Sanitation Data'!$E$7,0,10*ROW('Sanitation Data'!E68)),IF(AND(ISNUMBER(OFFSET('Sanitation Data'!$E$7,0,10*ROW('Sanitation Data'!E68))),CV74="No",ISNUMBER(OFFSET('Sanitation Data'!$E$7,0,10*ROW('Sanitation Data'!E68)))),CONCATENATE("[",ROUND(OFFSET('Sanitation Data'!$E$7,0,10*ROW('Sanitation Data'!E68)),0),"]"),IF(AND(ISNUMBER(OFFSET('Sanitation Data'!$E$7,0,10*ROW('Sanitation Data'!E68))),CV74="",ISNUMBER(OFFSET('Sanitation Data'!$E$7,0,10*ROW('Sanitation Data'!E68)))),OFFSET('Sanitation Data'!$E$7,0,10*ROW('Sanitation Data'!E68)),NA())))</f>
        <v>#N/A</v>
      </c>
      <c r="AH74" s="251" t="e">
        <f ca="true">+IF(AND(ISNUMBER(OFFSET('Sanitation Data'!$E$11,0,10*ROW('Sanitation Data'!E68))),CW74="Yes"),OFFSET('Sanitation Data'!$E$11,0,10*ROW('Sanitation Data'!E68)),IF(AND(ISNUMBER(OFFSET('Sanitation Data'!$E$11,0,10*ROW('Sanitation Data'!E68))),CW74="No",ISNUMBER(OFFSET('Sanitation Data'!$E$11,0,10*ROW('Sanitation Data'!E68)))),CONCATENATE("[",ROUND(OFFSET('Sanitation Data'!$E$11,0,10*ROW('Sanitation Data'!E68)),0),"]"),IF(AND(ISNUMBER(OFFSET('Sanitation Data'!$E$11,0,10*ROW('Sanitation Data'!E68))),CW74="",ISNUMBER(OFFSET('Sanitation Data'!$E$11,0,10*ROW('Sanitation Data'!E68)))),OFFSET('Sanitation Data'!$E$11,0,10*ROW('Sanitation Data'!E68)),NA())))</f>
        <v>#N/A</v>
      </c>
      <c r="AI74" s="251" t="e">
        <f ca="true">+IF(AND(ISNUMBER(OFFSET('Sanitation Data'!$E$12,0,10*ROW('Sanitation Data'!E68))),CX74="Yes"),OFFSET('Sanitation Data'!$E$12,0,10*ROW('Sanitation Data'!E68)),IF(AND(ISNUMBER(OFFSET('Sanitation Data'!$E$12,0,10*ROW('Sanitation Data'!E68))),CX74="No",ISNUMBER(OFFSET('Sanitation Data'!$E$12,0,10*ROW('Sanitation Data'!E68)))),CONCATENATE("[",ROUND(OFFSET('Sanitation Data'!$E$12,0,10*ROW('Sanitation Data'!E68)),0),"]"),IF(AND(ISNUMBER(OFFSET('Sanitation Data'!$E$12,0,10*ROW('Sanitation Data'!E68))),CX74="",ISNUMBER(OFFSET('Sanitation Data'!$E$12,0,10*ROW('Sanitation Data'!E68)))),OFFSET('Sanitation Data'!$E$12,0,10*ROW('Sanitation Data'!E68)),NA())))</f>
        <v>#N/A</v>
      </c>
      <c r="AJ74" s="251" t="e">
        <f ca="true">+IF(AND(ISNUMBER(OFFSET('Sanitation Data'!$E$13,0,10*ROW('Sanitation Data'!E68))),CY74="Yes"),OFFSET('Sanitation Data'!$E$13,0,10*ROW('Sanitation Data'!E68)),IF(AND(ISNUMBER(OFFSET('Sanitation Data'!$E$13,0,10*ROW('Sanitation Data'!E68))),CY74="No",ISNUMBER(OFFSET('Sanitation Data'!$E$13,0,10*ROW('Sanitation Data'!E68)))),CONCATENATE("[",ROUND(OFFSET('Sanitation Data'!$E$13,0,10*ROW('Sanitation Data'!E68)),0),"]"),IF(AND(ISNUMBER(OFFSET('Sanitation Data'!$E$13,0,10*ROW('Sanitation Data'!E68))),CY74="",ISNUMBER(OFFSET('Sanitation Data'!$E$13,0,10*ROW('Sanitation Data'!E68)))),OFFSET('Sanitation Data'!$E$13,0,10*ROW('Sanitation Data'!E68)),NA())))</f>
        <v>#N/A</v>
      </c>
      <c r="AK74" s="251" t="e">
        <f ca="true">+IF(AND(ISNUMBER(OFFSET('Sanitation Data'!$F$5,0,10*ROW('Sanitation Data'!F68))),CZ74="Yes"),100-OFFSET('Sanitation Data'!$F$5,0,10*ROW('Sanitation Data'!F68)),IF(AND(ISNUMBER(OFFSET('Sanitation Data'!$F$5,0,10*ROW('Sanitation Data'!F68))),CZ74="No",ISNUMBER(OFFSET('Sanitation Data'!$F$5,0,10*ROW('Sanitation Data'!F68)))),CONCATENATE("[",ROUND(100-OFFSET('Sanitation Data'!$F$5,0,10*ROW('Sanitation Data'!F68)),0),"]"),IF(AND(ISNUMBER(OFFSET('Sanitation Data'!$F$5,0,10*ROW('Sanitation Data'!F68))),CZ74="",ISNUMBER(OFFSET('Sanitation Data'!$F$5,0,10*ROW('Sanitation Data'!F68)))),100-OFFSET('Sanitation Data'!$F$5,0,10*ROW('Sanitation Data'!F68)),NA())))</f>
        <v>#N/A</v>
      </c>
      <c r="AL74" s="251" t="e">
        <f ca="true">+IF(AND(ISNUMBER(OFFSET('Sanitation Data'!$F$7,0,10*ROW('Sanitation Data'!F68))),DA74="Yes"),OFFSET('Sanitation Data'!$F$7,0,10*ROW('Sanitation Data'!F68)),IF(AND(ISNUMBER(OFFSET('Sanitation Data'!$F$7,0,10*ROW('Sanitation Data'!F68))),DA74="No",ISNUMBER(OFFSET('Sanitation Data'!$F$7,0,10*ROW('Sanitation Data'!F68)))),CONCATENATE("[",ROUND(OFFSET('Sanitation Data'!$F$7,0,10*ROW('Sanitation Data'!F68)),0),"]"),IF(AND(ISNUMBER(OFFSET('Sanitation Data'!$F$7,0,10*ROW('Sanitation Data'!F68))),DA74="",ISNUMBER(OFFSET('Sanitation Data'!$F$7,0,10*ROW('Sanitation Data'!F68)))),OFFSET('Sanitation Data'!$F$7,0,10*ROW('Sanitation Data'!F68)),NA())))</f>
        <v>#N/A</v>
      </c>
      <c r="AM74" s="251" t="e">
        <f ca="true">+IF(AND(ISNUMBER(OFFSET('Sanitation Data'!$F$11,0,10*ROW('Sanitation Data'!F68))),DB74="Yes"),OFFSET('Sanitation Data'!$F$11,0,10*ROW('Sanitation Data'!F68)),IF(AND(ISNUMBER(OFFSET('Sanitation Data'!$F$11,0,10*ROW('Sanitation Data'!F68))),DB74="No",ISNUMBER(OFFSET('Sanitation Data'!$F$11,0,10*ROW('Sanitation Data'!F68)))),CONCATENATE("[",ROUND(OFFSET('Sanitation Data'!$F$11,0,10*ROW('Sanitation Data'!F68)),0),"]"),IF(AND(ISNUMBER(OFFSET('Sanitation Data'!$F$11,0,10*ROW('Sanitation Data'!F68))),DB74="",ISNUMBER(OFFSET('Sanitation Data'!$F$11,0,10*ROW('Sanitation Data'!F68)))),OFFSET('Sanitation Data'!$F$11,0,10*ROW('Sanitation Data'!F68)),NA())))</f>
        <v>#N/A</v>
      </c>
      <c r="AN74" s="251" t="e">
        <f ca="true">+IF(AND(ISNUMBER(OFFSET('Sanitation Data'!$F$12,0,10*ROW('Sanitation Data'!F68))),DC74="Yes"),OFFSET('Sanitation Data'!$F$12,0,10*ROW('Sanitation Data'!F68)),IF(AND(ISNUMBER(OFFSET('Sanitation Data'!$F$12,0,10*ROW('Sanitation Data'!F68))),DC74="No",ISNUMBER(OFFSET('Sanitation Data'!$F$12,0,10*ROW('Sanitation Data'!F68)))),CONCATENATE("[",ROUND(OFFSET('Sanitation Data'!$F$12,0,10*ROW('Sanitation Data'!F68)),0),"]"),IF(AND(ISNUMBER(OFFSET('Sanitation Data'!$F$12,0,10*ROW('Sanitation Data'!F68))),DC74="",ISNUMBER(OFFSET('Sanitation Data'!$F$12,0,10*ROW('Sanitation Data'!F68)))),OFFSET('Sanitation Data'!$F$12,0,10*ROW('Sanitation Data'!F68)),NA())))</f>
        <v>#N/A</v>
      </c>
      <c r="AO74" s="251" t="e">
        <f ca="true">+IF(AND(ISNUMBER(OFFSET('Sanitation Data'!$F$13,0,10*ROW('Sanitation Data'!F68))),DD74="Yes"),OFFSET('Sanitation Data'!$F$13,0,10*ROW('Sanitation Data'!F68)),IF(AND(ISNUMBER(OFFSET('Sanitation Data'!$F$13,0,10*ROW('Sanitation Data'!F68))),DD74="No",ISNUMBER(OFFSET('Sanitation Data'!$F$13,0,10*ROW('Sanitation Data'!F68)))),CONCATENATE("[",ROUND(OFFSET('Sanitation Data'!$F$13,0,10*ROW('Sanitation Data'!F68)),0),"]"),IF(AND(ISNUMBER(OFFSET('Sanitation Data'!$F$13,0,10*ROW('Sanitation Data'!F68))),DD74="",ISNUMBER(OFFSET('Sanitation Data'!$F$13,0,10*ROW('Sanitation Data'!F68)))),OFFSET('Sanitation Data'!$F$13,0,10*ROW('Sanitation Data'!F68)),NA())))</f>
        <v>#N/A</v>
      </c>
      <c r="AP74" s="251" t="e">
        <f ca="true">+IF(AND(ISNUMBER(OFFSET('Sanitation Data'!$G$5,0,10*ROW('Sanitation Data'!G68))),DE74="Yes"),100-OFFSET('Sanitation Data'!$G$5,0,10*ROW('Sanitation Data'!G68)),IF(AND(ISNUMBER(OFFSET('Sanitation Data'!$G$5,0,10*ROW('Sanitation Data'!G68))),DE74="No",ISNUMBER(OFFSET('Sanitation Data'!$G$5,0,10*ROW('Sanitation Data'!G68)))),CONCATENATE("[",ROUND(100-OFFSET('Sanitation Data'!$G$5,0,10*ROW('Sanitation Data'!G68)),0),"]"),IF(AND(ISNUMBER(OFFSET('Sanitation Data'!$G$5,0,10*ROW('Sanitation Data'!G68))),DE74="",ISNUMBER(OFFSET('Sanitation Data'!$G$5,0,10*ROW('Sanitation Data'!G68)))),100-OFFSET('Sanitation Data'!$G$5,0,10*ROW('Sanitation Data'!G68)),NA())))</f>
        <v>#N/A</v>
      </c>
      <c r="AQ74" s="251" t="e">
        <f ca="true">+IF(AND(ISNUMBER(OFFSET('Sanitation Data'!$G$7,0,10*ROW('Sanitation Data'!G68))),DF74="Yes"),OFFSET('Sanitation Data'!$G$7,0,10*ROW('Sanitation Data'!G68)),IF(AND(ISNUMBER(OFFSET('Sanitation Data'!$G$7,0,10*ROW('Sanitation Data'!G68))),DF74="No",ISNUMBER(OFFSET('Sanitation Data'!$G$7,0,10*ROW('Sanitation Data'!G68)))),CONCATENATE("[",ROUND(OFFSET('Sanitation Data'!$G$7,0,10*ROW('Sanitation Data'!G68)),0),"]"),IF(AND(ISNUMBER(OFFSET('Sanitation Data'!$G$7,0,10*ROW('Sanitation Data'!G68))),DF74="",ISNUMBER(OFFSET('Sanitation Data'!$G$7,0,10*ROW('Sanitation Data'!G68)))),OFFSET('Sanitation Data'!$G$7,0,10*ROW('Sanitation Data'!G68)),NA())))</f>
        <v>#N/A</v>
      </c>
      <c r="AR74" s="251" t="e">
        <f ca="true">+IF(AND(ISNUMBER(OFFSET('Sanitation Data'!$G$11,0,10*ROW('Sanitation Data'!G68))),DG74="Yes"),OFFSET('Sanitation Data'!$G$11,0,10*ROW('Sanitation Data'!G68)),IF(AND(ISNUMBER(OFFSET('Sanitation Data'!$G$11,0,10*ROW('Sanitation Data'!G68))),DG74="No",ISNUMBER(OFFSET('Sanitation Data'!$G$11,0,10*ROW('Sanitation Data'!G68)))),CONCATENATE("[",ROUND(OFFSET('Sanitation Data'!$G$11,0,10*ROW('Sanitation Data'!G68)),0),"]"),IF(AND(ISNUMBER(OFFSET('Sanitation Data'!$G$11,0,10*ROW('Sanitation Data'!G68))),DG74="",ISNUMBER(OFFSET('Sanitation Data'!$G$11,0,10*ROW('Sanitation Data'!G68)))),OFFSET('Sanitation Data'!$G$11,0,10*ROW('Sanitation Data'!G68)),NA())))</f>
        <v>#N/A</v>
      </c>
      <c r="AS74" s="251" t="e">
        <f ca="true">+IF(AND(ISNUMBER(OFFSET('Sanitation Data'!$G$12,0,10*ROW('Sanitation Data'!G68))),DH74="Yes"),OFFSET('Sanitation Data'!$G$12,0,10*ROW('Sanitation Data'!G68)),IF(AND(ISNUMBER(OFFSET('Sanitation Data'!$G$12,0,10*ROW('Sanitation Data'!G68))),DH74="No",ISNUMBER(OFFSET('Sanitation Data'!$G$12,0,10*ROW('Sanitation Data'!G68)))),CONCATENATE("[",ROUND(OFFSET('Sanitation Data'!$G$12,0,10*ROW('Sanitation Data'!G68)),0),"]"),IF(AND(ISNUMBER(OFFSET('Sanitation Data'!$G$12,0,10*ROW('Sanitation Data'!G68))),DH74="",ISNUMBER(OFFSET('Sanitation Data'!$G$12,0,10*ROW('Sanitation Data'!G68)))),OFFSET('Sanitation Data'!$G$12,0,10*ROW('Sanitation Data'!G68)),NA())))</f>
        <v>#N/A</v>
      </c>
      <c r="AT74" s="251" t="e">
        <f ca="true">+IF(AND(ISNUMBER(OFFSET('Sanitation Data'!$G$13,0,10*ROW('Sanitation Data'!G68))),DI74="Yes"),OFFSET('Sanitation Data'!$G$13,0,10*ROW('Sanitation Data'!G68)),IF(AND(ISNUMBER(OFFSET('Sanitation Data'!$G$13,0,10*ROW('Sanitation Data'!G68))),DI74="No",ISNUMBER(OFFSET('Sanitation Data'!$G$13,0,10*ROW('Sanitation Data'!G68)))),CONCATENATE("[",ROUND(OFFSET('Sanitation Data'!$G$13,0,10*ROW('Sanitation Data'!G68)),0),"]"),IF(AND(ISNUMBER(OFFSET('Sanitation Data'!$G$13,0,10*ROW('Sanitation Data'!G68))),DI74="",ISNUMBER(OFFSET('Sanitation Data'!$G$13,0,10*ROW('Sanitation Data'!G68)))),OFFSET('Sanitation Data'!$G$13,0,10*ROW('Sanitation Data'!G68)),NA())))</f>
        <v>#N/A</v>
      </c>
      <c r="AU74" s="251" t="e">
        <f ca="true">+IF(AND(ISNUMBER(OFFSET('Sanitation Data'!$H$5,0,10*ROW('Sanitation Data'!H68))),DJ74="Yes"),100-OFFSET('Sanitation Data'!$H$5,0,10*ROW('Sanitation Data'!H68)),IF(AND(ISNUMBER(OFFSET('Sanitation Data'!$H$5,0,10*ROW('Sanitation Data'!H68))),DJ74="No",ISNUMBER(OFFSET('Sanitation Data'!$H$5,0,10*ROW('Sanitation Data'!H68)))),CONCATENATE("[",ROUND(100-OFFSET('Sanitation Data'!$H$5,0,10*ROW('Sanitation Data'!H68)),0),"]"),IF(AND(ISNUMBER(OFFSET('Sanitation Data'!$H$5,0,10*ROW('Sanitation Data'!H68))),DJ74="",ISNUMBER(OFFSET('Sanitation Data'!$H$5,0,10*ROW('Sanitation Data'!H68)))),100-OFFSET('Sanitation Data'!$H$5,0,10*ROW('Sanitation Data'!H68)),NA())))</f>
        <v>#N/A</v>
      </c>
      <c r="AV74" s="251" t="e">
        <f ca="true">+IF(AND(ISNUMBER(OFFSET('Sanitation Data'!$H$7,0,10*ROW('Sanitation Data'!H68))),DK74="Yes"),OFFSET('Sanitation Data'!$H$7,0,10*ROW('Sanitation Data'!H68)),IF(AND(ISNUMBER(OFFSET('Sanitation Data'!$H$7,0,10*ROW('Sanitation Data'!H68))),DK74="No",ISNUMBER(OFFSET('Sanitation Data'!$H$7,0,10*ROW('Sanitation Data'!H68)))),CONCATENATE("[",ROUND(OFFSET('Sanitation Data'!$H$7,0,10*ROW('Sanitation Data'!H68)),0),"]"),IF(AND(ISNUMBER(OFFSET('Sanitation Data'!$H$7,0,10*ROW('Sanitation Data'!H68))),DK74="",ISNUMBER(OFFSET('Sanitation Data'!$H$7,0,10*ROW('Sanitation Data'!H68)))),OFFSET('Sanitation Data'!$H$7,0,10*ROW('Sanitation Data'!H68)),NA())))</f>
        <v>#N/A</v>
      </c>
      <c r="AW74" s="251" t="e">
        <f ca="true">+IF(AND(ISNUMBER(OFFSET('Sanitation Data'!$H$11,0,10*ROW('Sanitation Data'!H68))),DL74="Yes"),OFFSET('Sanitation Data'!$H$11,0,10*ROW('Sanitation Data'!H68)),IF(AND(ISNUMBER(OFFSET('Sanitation Data'!$H$11,0,10*ROW('Sanitation Data'!H68))),DL74="No",ISNUMBER(OFFSET('Sanitation Data'!$H$11,0,10*ROW('Sanitation Data'!H68)))),CONCATENATE("[",ROUND(OFFSET('Sanitation Data'!$H$11,0,10*ROW('Sanitation Data'!H68)),0),"]"),IF(AND(ISNUMBER(OFFSET('Sanitation Data'!$H$11,0,10*ROW('Sanitation Data'!H68))),DL74="",ISNUMBER(OFFSET('Sanitation Data'!$H$11,0,10*ROW('Sanitation Data'!H68)))),OFFSET('Sanitation Data'!$H$11,0,10*ROW('Sanitation Data'!H68)),NA())))</f>
        <v>#N/A</v>
      </c>
      <c r="AX74" s="251" t="e">
        <f ca="true">+IF(AND(ISNUMBER(OFFSET('Sanitation Data'!$H$12,0,10*ROW('Sanitation Data'!H68))),DM74="Yes"),OFFSET('Sanitation Data'!$H$12,0,10*ROW('Sanitation Data'!H68)),IF(AND(ISNUMBER(OFFSET('Sanitation Data'!$H$12,0,10*ROW('Sanitation Data'!H68))),DM74="No",ISNUMBER(OFFSET('Sanitation Data'!$H$12,0,10*ROW('Sanitation Data'!H68)))),CONCATENATE("[",ROUND(OFFSET('Sanitation Data'!$H$12,0,10*ROW('Sanitation Data'!H68)),0),"]"),IF(AND(ISNUMBER(OFFSET('Sanitation Data'!$H$12,0,10*ROW('Sanitation Data'!H68))),DM74="",ISNUMBER(OFFSET('Sanitation Data'!$H$12,0,10*ROW('Sanitation Data'!H68)))),OFFSET('Sanitation Data'!$H$12,0,10*ROW('Sanitation Data'!H68)),NA())))</f>
        <v>#N/A</v>
      </c>
      <c r="AY74" s="251" t="e">
        <f ca="true">+IF(AND(ISNUMBER(OFFSET('Sanitation Data'!$H$13,0,10*ROW('Sanitation Data'!H68))),DN74="Yes"),OFFSET('Sanitation Data'!$H$13,0,10*ROW('Sanitation Data'!H68)),IF(AND(ISNUMBER(OFFSET('Sanitation Data'!$H$13,0,10*ROW('Sanitation Data'!H68))),DN74="No",ISNUMBER(OFFSET('Sanitation Data'!$H$13,0,10*ROW('Sanitation Data'!H68)))),CONCATENATE("[",ROUND(OFFSET('Sanitation Data'!$H$13,0,10*ROW('Sanitation Data'!H68)),0),"]"),IF(AND(ISNUMBER(OFFSET('Sanitation Data'!$H$13,0,10*ROW('Sanitation Data'!H68))),DN74="",ISNUMBER(OFFSET('Sanitation Data'!$H$13,0,10*ROW('Sanitation Data'!H68)))),OFFSET('Sanitation Data'!$H$13,0,10*ROW('Sanitation Data'!H68)),NA())))</f>
        <v>#N/A</v>
      </c>
      <c r="AZ74" s="252" t="e">
        <f ca="true">+IF(AND(ISNUMBER(OFFSET('Hygiene Data'!$C$6,0,10*ROW('Hygiene Data'!C68))),DO74="Yes"),OFFSET('Hygiene Data'!$C$6,0,10*ROW('Hygiene Data'!C68)),IF(AND(ISNUMBER(OFFSET('Hygiene Data'!$C$6,0,10*ROW('Hygiene Data'!C68))),DO74="No",ISNUMBER(OFFSET('Hygiene Data'!$C$6,0,10*ROW('Hygiene Data'!C68)))),CONCATENATE("[",ROUND(OFFSET('Hygiene Data'!$C$6,0,10*ROW('Hygiene Data'!C68)),0),"]"),IF(AND(ISNUMBER(OFFSET('Hygiene Data'!$C$6,0,10*ROW('Hygiene Data'!C68))),DO74="",ISNUMBER(OFFSET('Hygiene Data'!$C$6,0,10*ROW('Hygiene Data'!C68)))),OFFSET('Hygiene Data'!$C$6,0,10*ROW('Hygiene Data'!C68)),NA())))</f>
        <v>#N/A</v>
      </c>
      <c r="BA74" s="252" t="e">
        <f ca="true">+IF(AND(ISNUMBER(OFFSET('Hygiene Data'!$C$8,0,10*ROW('Hygiene Data'!C68))),DP74="Yes"),OFFSET('Hygiene Data'!$C$8,0,10*ROW('Hygiene Data'!C68)),IF(AND(ISNUMBER(OFFSET('Hygiene Data'!$C$8,0,10*ROW('Hygiene Data'!C68))),DP74="No",ISNUMBER(OFFSET('Hygiene Data'!$C$8,0,10*ROW('Hygiene Data'!C68)))),CONCATENATE("[",ROUND(OFFSET('Hygiene Data'!$C$8,0,10*ROW('Hygiene Data'!C68)),0),"]"),IF(AND(ISNUMBER(OFFSET('Hygiene Data'!$C$8,0,10*ROW('Hygiene Data'!C68))),DP74="",ISNUMBER(OFFSET('Hygiene Data'!$C$8,0,10*ROW('Hygiene Data'!C68)))),OFFSET('Hygiene Data'!$C$8,0,10*ROW('Hygiene Data'!C68)),NA())))</f>
        <v>#N/A</v>
      </c>
      <c r="BB74" s="252" t="e">
        <f ca="true">+IF(AND(ISNUMBER(OFFSET('Hygiene Data'!$C$10,0,10*ROW('Hygiene Data'!C68))),DQ74="Yes"),OFFSET('Hygiene Data'!$C$10,0,10*ROW('Hygiene Data'!C68)),IF(AND(ISNUMBER(OFFSET('Hygiene Data'!$C$10,0,10*ROW('Hygiene Data'!C68))),DQ74="No",ISNUMBER(OFFSET('Hygiene Data'!$C$10,0,10*ROW('Hygiene Data'!C68)))),CONCATENATE("[",ROUND(OFFSET('Hygiene Data'!$C$10,0,10*ROW('Hygiene Data'!C68)),0),"]"),IF(AND(ISNUMBER(OFFSET('Hygiene Data'!$C$10,0,10*ROW('Hygiene Data'!C68))),DQ74="",ISNUMBER(OFFSET('Hygiene Data'!$C$10,0,10*ROW('Hygiene Data'!C68)))),OFFSET('Hygiene Data'!$C$10,0,10*ROW('Hygiene Data'!C68)),NA())))</f>
        <v>#N/A</v>
      </c>
      <c r="BC74" s="252" t="e">
        <f ca="true">+IF(AND(ISNUMBER(OFFSET('Hygiene Data'!$D$6,0,10*ROW('Hygiene Data'!D68))),DR74="Yes"),OFFSET('Hygiene Data'!$D$6,0,10*ROW('Hygiene Data'!D68)),IF(AND(ISNUMBER(OFFSET('Hygiene Data'!$D$6,0,10*ROW('Hygiene Data'!D68))),DR74="No",ISNUMBER(OFFSET('Hygiene Data'!$D$6,0,10*ROW('Hygiene Data'!D68)))),CONCATENATE("[",ROUND(OFFSET('Hygiene Data'!$D$6,0,10*ROW('Hygiene Data'!D68)),0),"]"),IF(AND(ISNUMBER(OFFSET('Hygiene Data'!$D$6,0,10*ROW('Hygiene Data'!D68))),DR74="",ISNUMBER(OFFSET('Hygiene Data'!$D$6,0,10*ROW('Hygiene Data'!D68)))),OFFSET('Hygiene Data'!$D$6,0,10*ROW('Hygiene Data'!D68)),NA())))</f>
        <v>#N/A</v>
      </c>
      <c r="BD74" s="252" t="e">
        <f ca="true">+IF(AND(ISNUMBER(OFFSET('Hygiene Data'!$D$8,0,10*ROW('Hygiene Data'!D68))),DS74="Yes"),OFFSET('Hygiene Data'!$D$8,0,10*ROW('Hygiene Data'!D68)),IF(AND(ISNUMBER(OFFSET('Hygiene Data'!$D$8,0,10*ROW('Hygiene Data'!D68))),DS74="No",ISNUMBER(OFFSET('Hygiene Data'!$D$8,0,10*ROW('Hygiene Data'!D68)))),CONCATENATE("[",ROUND(OFFSET('Hygiene Data'!$D$8,0,10*ROW('Hygiene Data'!D68)),0),"]"),IF(AND(ISNUMBER(OFFSET('Hygiene Data'!$D$8,0,10*ROW('Hygiene Data'!D68))),DS74="",ISNUMBER(OFFSET('Hygiene Data'!$D$8,0,10*ROW('Hygiene Data'!D68)))),OFFSET('Hygiene Data'!$D$8,0,10*ROW('Hygiene Data'!D68)),NA())))</f>
        <v>#N/A</v>
      </c>
      <c r="BE74" s="252" t="e">
        <f ca="true">+IF(AND(ISNUMBER(OFFSET('Hygiene Data'!$D$10,0,10*ROW('Hygiene Data'!D68))),DT74="Yes"),OFFSET('Hygiene Data'!$D$10,0,10*ROW('Hygiene Data'!D68)),IF(AND(ISNUMBER(OFFSET('Hygiene Data'!$D$10,0,10*ROW('Hygiene Data'!D68))),DT74="No",ISNUMBER(OFFSET('Hygiene Data'!$D$10,0,10*ROW('Hygiene Data'!D68)))),CONCATENATE("[",ROUND(OFFSET('Hygiene Data'!$D$10,0,10*ROW('Hygiene Data'!D68)),0),"]"),IF(AND(ISNUMBER(OFFSET('Hygiene Data'!$D$10,0,10*ROW('Hygiene Data'!D68))),DT74="",ISNUMBER(OFFSET('Hygiene Data'!$D$10,0,10*ROW('Hygiene Data'!D68)))),OFFSET('Hygiene Data'!$D$10,0,10*ROW('Hygiene Data'!D68)),NA())))</f>
        <v>#N/A</v>
      </c>
      <c r="BF74" s="252" t="e">
        <f ca="true">+IF(AND(ISNUMBER(OFFSET('Hygiene Data'!$E$6,0,10*ROW('Hygiene Data'!E68))),DU74="Yes"),OFFSET('Hygiene Data'!$E$6,0,10*ROW('Hygiene Data'!E68)),IF(AND(ISNUMBER(OFFSET('Hygiene Data'!$E$6,0,10*ROW('Hygiene Data'!E68))),DU74="No",ISNUMBER(OFFSET('Hygiene Data'!$E$6,0,10*ROW('Hygiene Data'!E68)))),CONCATENATE("[",ROUND(OFFSET('Hygiene Data'!$E$6,0,10*ROW('Hygiene Data'!E68)),0),"]"),IF(AND(ISNUMBER(OFFSET('Hygiene Data'!$E$6,0,10*ROW('Hygiene Data'!E68))),DU74="",ISNUMBER(OFFSET('Hygiene Data'!$E$6,0,10*ROW('Hygiene Data'!E68)))),OFFSET('Hygiene Data'!$E$6,0,10*ROW('Hygiene Data'!E68)),NA())))</f>
        <v>#N/A</v>
      </c>
      <c r="BG74" s="252" t="e">
        <f ca="true">+IF(AND(ISNUMBER(OFFSET('Hygiene Data'!$E$8,0,10*ROW('Hygiene Data'!E68))),DV74="Yes"),OFFSET('Hygiene Data'!$E$8,0,10*ROW('Hygiene Data'!E68)),IF(AND(ISNUMBER(OFFSET('Hygiene Data'!$E$8,0,10*ROW('Hygiene Data'!E68))),DV74="No",ISNUMBER(OFFSET('Hygiene Data'!$E$8,0,10*ROW('Hygiene Data'!E68)))),CONCATENATE("[",ROUND(OFFSET('Hygiene Data'!$E$8,0,10*ROW('Hygiene Data'!E68)),0),"]"),IF(AND(ISNUMBER(OFFSET('Hygiene Data'!$E$8,0,10*ROW('Hygiene Data'!E68))),DV74="",ISNUMBER(OFFSET('Hygiene Data'!$E$8,0,10*ROW('Hygiene Data'!E68)))),OFFSET('Hygiene Data'!$E$8,0,10*ROW('Hygiene Data'!E68)),NA())))</f>
        <v>#N/A</v>
      </c>
      <c r="BH74" s="252" t="e">
        <f ca="true">+IF(AND(ISNUMBER(OFFSET('Hygiene Data'!$E$10,0,10*ROW('Hygiene Data'!E68))),DW74="Yes"),OFFSET('Hygiene Data'!$E$10,0,10*ROW('Hygiene Data'!E68)),IF(AND(ISNUMBER(OFFSET('Hygiene Data'!$E$10,0,10*ROW('Hygiene Data'!E68))),DW74="No",ISNUMBER(OFFSET('Hygiene Data'!$E$10,0,10*ROW('Hygiene Data'!E68)))),CONCATENATE("[",ROUND(OFFSET('Hygiene Data'!$E$10,0,10*ROW('Hygiene Data'!E68)),0),"]"),IF(AND(ISNUMBER(OFFSET('Hygiene Data'!$E$10,0,10*ROW('Hygiene Data'!E68))),DW74="",ISNUMBER(OFFSET('Hygiene Data'!$E$10,0,10*ROW('Hygiene Data'!E68)))),OFFSET('Hygiene Data'!$E$10,0,10*ROW('Hygiene Data'!E68)),NA())))</f>
        <v>#N/A</v>
      </c>
      <c r="BI74" s="252" t="e">
        <f ca="true">+IF(AND(ISNUMBER(OFFSET('Hygiene Data'!$F$6,0,10*ROW('Hygiene Data'!F68))),DX74="Yes"),OFFSET('Hygiene Data'!$F$6,0,10*ROW('Hygiene Data'!F68)),IF(AND(ISNUMBER(OFFSET('Hygiene Data'!$F$6,0,10*ROW('Hygiene Data'!F68))),DX74="No",ISNUMBER(OFFSET('Hygiene Data'!$F$6,0,10*ROW('Hygiene Data'!F68)))),CONCATENATE("[",ROUND(OFFSET('Hygiene Data'!$F$6,0,10*ROW('Hygiene Data'!F68)),0),"]"),IF(AND(ISNUMBER(OFFSET('Hygiene Data'!$F$6,0,10*ROW('Hygiene Data'!F68))),DX74="",ISNUMBER(OFFSET('Hygiene Data'!$F$6,0,10*ROW('Hygiene Data'!F68)))),OFFSET('Hygiene Data'!$F$6,0,10*ROW('Hygiene Data'!F68)),NA())))</f>
        <v>#N/A</v>
      </c>
      <c r="BJ74" s="252" t="e">
        <f ca="true">+IF(AND(ISNUMBER(OFFSET('Hygiene Data'!$F$8,0,10*ROW('Hygiene Data'!F68))),DY74="Yes"),OFFSET('Hygiene Data'!$F$8,0,10*ROW('Hygiene Data'!F68)),IF(AND(ISNUMBER(OFFSET('Hygiene Data'!$F$8,0,10*ROW('Hygiene Data'!F68))),DY74="No",ISNUMBER(OFFSET('Hygiene Data'!$F$8,0,10*ROW('Hygiene Data'!F68)))),CONCATENATE("[",ROUND(OFFSET('Hygiene Data'!$F$8,0,10*ROW('Hygiene Data'!F68)),0),"]"),IF(AND(ISNUMBER(OFFSET('Hygiene Data'!$F$8,0,10*ROW('Hygiene Data'!F68))),DY74="",ISNUMBER(OFFSET('Hygiene Data'!$F$8,0,10*ROW('Hygiene Data'!F68)))),OFFSET('Hygiene Data'!$F$8,0,10*ROW('Hygiene Data'!F68)),NA())))</f>
        <v>#N/A</v>
      </c>
      <c r="BK74" s="252" t="e">
        <f ca="true">+IF(AND(ISNUMBER(OFFSET('Hygiene Data'!$F$10,0,10*ROW('Hygiene Data'!F68))),DZ74="Yes"),OFFSET('Hygiene Data'!$F$10,0,10*ROW('Hygiene Data'!F68)),IF(AND(ISNUMBER(OFFSET('Hygiene Data'!$F$10,0,10*ROW('Hygiene Data'!F68))),DZ74="No",ISNUMBER(OFFSET('Hygiene Data'!$F$10,0,10*ROW('Hygiene Data'!F68)))),CONCATENATE("[",ROUND(OFFSET('Hygiene Data'!$F$10,0,10*ROW('Hygiene Data'!F68)),0),"]"),IF(AND(ISNUMBER(OFFSET('Hygiene Data'!$F$10,0,10*ROW('Hygiene Data'!F68))),DZ74="",ISNUMBER(OFFSET('Hygiene Data'!$F$10,0,10*ROW('Hygiene Data'!F68)))),OFFSET('Hygiene Data'!$F$10,0,10*ROW('Hygiene Data'!F68)),NA())))</f>
        <v>#N/A</v>
      </c>
      <c r="BL74" s="252" t="e">
        <f ca="true">+IF(AND(ISNUMBER(OFFSET('Hygiene Data'!$G$6,0,10*ROW('Hygiene Data'!G68))),EA74="Yes"),OFFSET('Hygiene Data'!$G$6,0,10*ROW('Hygiene Data'!G68)),IF(AND(ISNUMBER(OFFSET('Hygiene Data'!$G$6,0,10*ROW('Hygiene Data'!G68))),EA74="No",ISNUMBER(OFFSET('Hygiene Data'!$G$6,0,10*ROW('Hygiene Data'!G68)))),CONCATENATE("[",ROUND(OFFSET('Hygiene Data'!$G$6,0,10*ROW('Hygiene Data'!G68)),0),"]"),IF(AND(ISNUMBER(OFFSET('Hygiene Data'!$G$6,0,10*ROW('Hygiene Data'!G68))),EA74="",ISNUMBER(OFFSET('Hygiene Data'!$G$6,0,10*ROW('Hygiene Data'!G68)))),OFFSET('Hygiene Data'!$G$6,0,10*ROW('Hygiene Data'!G68)),NA())))</f>
        <v>#N/A</v>
      </c>
      <c r="BM74" s="252" t="e">
        <f ca="true">+IF(AND(ISNUMBER(OFFSET('Hygiene Data'!$G$8,0,10*ROW('Hygiene Data'!G68))),EB74="Yes"),OFFSET('Hygiene Data'!$G$8,0,10*ROW('Hygiene Data'!G68)),IF(AND(ISNUMBER(OFFSET('Hygiene Data'!$G$8,0,10*ROW('Hygiene Data'!G68))),EB74="No",ISNUMBER(OFFSET('Hygiene Data'!$G$8,0,10*ROW('Hygiene Data'!G68)))),CONCATENATE("[",ROUND(OFFSET('Hygiene Data'!$G$8,0,10*ROW('Hygiene Data'!G68)),0),"]"),IF(AND(ISNUMBER(OFFSET('Hygiene Data'!$G$8,0,10*ROW('Hygiene Data'!G68))),EB74="",ISNUMBER(OFFSET('Hygiene Data'!$G$8,0,10*ROW('Hygiene Data'!G68)))),OFFSET('Hygiene Data'!$G$8,0,10*ROW('Hygiene Data'!G68)),NA())))</f>
        <v>#N/A</v>
      </c>
      <c r="BN74" s="252" t="e">
        <f ca="true">+IF(AND(ISNUMBER(OFFSET('Hygiene Data'!$G$10,0,10*ROW('Hygiene Data'!G68))),EC74="Yes"),OFFSET('Hygiene Data'!$G$10,0,10*ROW('Hygiene Data'!G68)),IF(AND(ISNUMBER(OFFSET('Hygiene Data'!$G$10,0,10*ROW('Hygiene Data'!G68))),EC74="No",ISNUMBER(OFFSET('Hygiene Data'!$G$10,0,10*ROW('Hygiene Data'!G68)))),CONCATENATE("[",ROUND(OFFSET('Hygiene Data'!$G$10,0,10*ROW('Hygiene Data'!G68)),0),"]"),IF(AND(ISNUMBER(OFFSET('Hygiene Data'!$G$10,0,10*ROW('Hygiene Data'!G68))),EC74="",ISNUMBER(OFFSET('Hygiene Data'!$G$10,0,10*ROW('Hygiene Data'!G68)))),OFFSET('Hygiene Data'!$G$10,0,10*ROW('Hygiene Data'!G68)),NA())))</f>
        <v>#N/A</v>
      </c>
      <c r="BO74" s="252" t="e">
        <f ca="true">+IF(AND(ISNUMBER(OFFSET('Hygiene Data'!$H$6,0,10*ROW('Hygiene Data'!H68))),ED74="Yes"),OFFSET('Hygiene Data'!$H$6,0,10*ROW('Hygiene Data'!H68)),IF(AND(ISNUMBER(OFFSET('Hygiene Data'!$H$6,0,10*ROW('Hygiene Data'!H68))),ED74="No",ISNUMBER(OFFSET('Hygiene Data'!$H$6,0,10*ROW('Hygiene Data'!H68)))),CONCATENATE("[",ROUND(OFFSET('Hygiene Data'!$H$6,0,10*ROW('Hygiene Data'!H68)),0),"]"),IF(AND(ISNUMBER(OFFSET('Hygiene Data'!$H$6,0,10*ROW('Hygiene Data'!H68))),ED74="",ISNUMBER(OFFSET('Hygiene Data'!$H$6,0,10*ROW('Hygiene Data'!H68)))),OFFSET('Hygiene Data'!$H$6,0,10*ROW('Hygiene Data'!H68)),NA())))</f>
        <v>#N/A</v>
      </c>
      <c r="BP74" s="252" t="e">
        <f ca="true">+IF(AND(ISNUMBER(OFFSET('Hygiene Data'!$H$8,0,10*ROW('Hygiene Data'!H68))),EE74="Yes"),OFFSET('Hygiene Data'!$H$8,0,10*ROW('Hygiene Data'!H68)),IF(AND(ISNUMBER(OFFSET('Hygiene Data'!$H$8,0,10*ROW('Hygiene Data'!H68))),EE74="No",ISNUMBER(OFFSET('Hygiene Data'!$H$8,0,10*ROW('Hygiene Data'!H68)))),CONCATENATE("[",ROUND(OFFSET('Hygiene Data'!$H$8,0,10*ROW('Hygiene Data'!H68)),0),"]"),IF(AND(ISNUMBER(OFFSET('Hygiene Data'!$H$8,0,10*ROW('Hygiene Data'!H68))),EE74="",ISNUMBER(OFFSET('Hygiene Data'!$H$8,0,10*ROW('Hygiene Data'!H68)))),OFFSET('Hygiene Data'!$H$8,0,10*ROW('Hygiene Data'!H68)),NA())))</f>
        <v>#N/A</v>
      </c>
      <c r="BQ74" s="252" t="e">
        <f ca="true">+IF(AND(ISNUMBER(OFFSET('Hygiene Data'!$H$10,0,10*ROW('Hygiene Data'!H68))),EF74="Yes"),OFFSET('Hygiene Data'!$H$10,0,10*ROW('Hygiene Data'!H68)),IF(AND(ISNUMBER(OFFSET('Hygiene Data'!$H$10,0,10*ROW('Hygiene Data'!H68))),EF74="No",ISNUMBER(OFFSET('Hygiene Data'!$H$10,0,10*ROW('Hygiene Data'!H68)))),CONCATENATE("[",ROUND(OFFSET('Hygiene Data'!$H$10,0,10*ROW('Hygiene Data'!H68)),0),"]"),IF(AND(ISNUMBER(OFFSET('Hygiene Data'!$H$10,0,10*ROW('Hygiene Data'!H68))),EF74="",ISNUMBER(OFFSET('Hygiene Data'!$H$10,0,10*ROW('Hygiene Data'!H68)))),OFFSET('Hygiene Data'!$H$10,0,10*ROW('Hygiene Data'!H68)),NA())))</f>
        <v>#N/A</v>
      </c>
      <c r="BS74" s="36" t="str">
        <f ca="true">+IF(OFFSET('Water Data'!$C$28,0,10*ROW('Water Data'!C68))="","",OFFSET('Water Data'!$C$28,0,10*ROW('Water Data'!C68)))</f>
        <v/>
      </c>
      <c r="BT74" s="36" t="str">
        <f ca="true">+IF(OFFSET('Water Data'!$C$29,0,10*ROW('Water Data'!C68))="","",OFFSET('Water Data'!$C$29,0,10*ROW('Water Data'!C68)))</f>
        <v/>
      </c>
      <c r="BU74" s="36" t="str">
        <f ca="true">+IF(OFFSET('Water Data'!$C$30,0,10*ROW('Water Data'!C68))="","",OFFSET('Water Data'!$C$30,0,10*ROW('Water Data'!C68)))</f>
        <v/>
      </c>
      <c r="BV74" s="36" t="str">
        <f ca="true">+IF(OFFSET('Water Data'!$D$28,0,10*ROW('Water Data'!D68))="","",OFFSET('Water Data'!$D$28,0,10*ROW('Water Data'!D68)))</f>
        <v/>
      </c>
      <c r="BW74" s="36" t="str">
        <f ca="true">+IF(OFFSET('Water Data'!$D$29,0,10*ROW('Water Data'!D68))="","",OFFSET('Water Data'!$D$29,0,10*ROW('Water Data'!D68)))</f>
        <v/>
      </c>
      <c r="BX74" s="36" t="str">
        <f ca="true">+IF(OFFSET('Water Data'!$D$30,0,10*ROW('Water Data'!D68))="","",OFFSET('Water Data'!$D$30,0,10*ROW('Water Data'!D68)))</f>
        <v/>
      </c>
      <c r="BY74" s="36" t="str">
        <f ca="true">+IF(OFFSET('Water Data'!$E$28,0,10*ROW('Water Data'!E68))="","",OFFSET('Water Data'!$E$28,0,10*ROW('Water Data'!E68)))</f>
        <v/>
      </c>
      <c r="BZ74" s="36" t="str">
        <f ca="true">+IF(OFFSET('Water Data'!$E$29,0,10*ROW('Water Data'!E68))="","",OFFSET('Water Data'!$E$29,0,10*ROW('Water Data'!E68)))</f>
        <v/>
      </c>
      <c r="CA74" s="36" t="str">
        <f ca="true">+IF(OFFSET('Water Data'!$E$30,0,10*ROW('Water Data'!E68))="","",OFFSET('Water Data'!$E$30,0,10*ROW('Water Data'!E68)))</f>
        <v/>
      </c>
      <c r="CB74" s="36" t="str">
        <f ca="true">+IF(OFFSET('Water Data'!$F$28,0,10*ROW('Water Data'!F68))="","",OFFSET('Water Data'!$F$28,0,10*ROW('Water Data'!F68)))</f>
        <v/>
      </c>
      <c r="CC74" s="36" t="str">
        <f ca="true">+IF(OFFSET('Water Data'!$F$29,0,10*ROW('Water Data'!F68))="","",OFFSET('Water Data'!$F$29,0,10*ROW('Water Data'!F68)))</f>
        <v/>
      </c>
      <c r="CD74" s="36" t="str">
        <f ca="true">+IF(OFFSET('Water Data'!$F$30,0,10*ROW('Water Data'!F68))="","",OFFSET('Water Data'!$F$30,0,10*ROW('Water Data'!F68)))</f>
        <v/>
      </c>
      <c r="CE74" s="36" t="str">
        <f ca="true">+IF(OFFSET('Water Data'!$G$28,0,10*ROW('Water Data'!G68))="","",OFFSET('Water Data'!$G$28,0,10*ROW('Water Data'!G68)))</f>
        <v/>
      </c>
      <c r="CF74" s="36" t="str">
        <f ca="true">+IF(OFFSET('Water Data'!$G$29,0,10*ROW('Water Data'!G68))="","",OFFSET('Water Data'!$G$29,0,10*ROW('Water Data'!G68)))</f>
        <v/>
      </c>
      <c r="CG74" s="36" t="str">
        <f ca="true">+IF(OFFSET('Water Data'!$G$30,0,10*ROW('Water Data'!G68))="","",OFFSET('Water Data'!$G$30,0,10*ROW('Water Data'!G68)))</f>
        <v/>
      </c>
      <c r="CH74" s="36" t="str">
        <f ca="true">+IF(OFFSET('Water Data'!$H$28,0,10*ROW('Water Data'!H68))="","",OFFSET('Water Data'!$H$28,0,10*ROW('Water Data'!H68)))</f>
        <v/>
      </c>
      <c r="CI74" s="36" t="str">
        <f ca="true">+IF(OFFSET('Water Data'!$H$29,0,10*ROW('Water Data'!H68))="","",OFFSET('Water Data'!$H$29,0,10*ROW('Water Data'!H68)))</f>
        <v/>
      </c>
      <c r="CJ74" s="36" t="str">
        <f ca="true">+IF(OFFSET('Water Data'!$H$30,0,10*ROW('Water Data'!H68))="","",OFFSET('Water Data'!$H$30,0,10*ROW('Water Data'!H68)))</f>
        <v/>
      </c>
      <c r="CK74" s="36" t="str">
        <f ca="true">+IF(OFFSET('Sanitation Data'!$C$29,0,10*ROW('Sanitation Data'!C68))="","",OFFSET('Sanitation Data'!$C$29,0,10*ROW('Sanitation Data'!C68)))</f>
        <v/>
      </c>
      <c r="CL74" s="36" t="str">
        <f ca="true">+IF(OFFSET('Sanitation Data'!$C$30,0,10*ROW('Sanitation Data'!C68))="","",OFFSET('Sanitation Data'!$C$30,0,10*ROW('Sanitation Data'!C68)))</f>
        <v/>
      </c>
      <c r="CM74" s="36" t="str">
        <f ca="true">+IF(OFFSET('Sanitation Data'!$C$31,0,10*ROW('Sanitation Data'!C68))="","",OFFSET('Sanitation Data'!$C$31,0,10*ROW('Sanitation Data'!C68)))</f>
        <v/>
      </c>
      <c r="CN74" s="36" t="str">
        <f ca="true">+IF(OFFSET('Sanitation Data'!$C$32,0,10*ROW('Sanitation Data'!C68))="","",OFFSET('Sanitation Data'!$C$32,0,10*ROW('Sanitation Data'!C68)))</f>
        <v/>
      </c>
      <c r="CO74" s="36" t="str">
        <f ca="true">+IF(OFFSET('Sanitation Data'!$C$33,0,10*ROW('Sanitation Data'!C68))="","",OFFSET('Sanitation Data'!$C$33,0,10*ROW('Sanitation Data'!C68)))</f>
        <v/>
      </c>
      <c r="CP74" s="36" t="str">
        <f ca="true">+IF(OFFSET('Sanitation Data'!$D$29,0,10*ROW('Sanitation Data'!D68))="","",OFFSET('Sanitation Data'!$D$29,0,10*ROW('Sanitation Data'!D68)))</f>
        <v/>
      </c>
      <c r="CQ74" s="36" t="str">
        <f ca="true">+IF(OFFSET('Sanitation Data'!$D$30,0,10*ROW('Sanitation Data'!D68))="","",OFFSET('Sanitation Data'!$D$30,0,10*ROW('Sanitation Data'!D68)))</f>
        <v/>
      </c>
      <c r="CR74" s="36" t="str">
        <f ca="true">+IF(OFFSET('Sanitation Data'!$D$31,0,10*ROW('Sanitation Data'!D68))="","",OFFSET('Sanitation Data'!$D$31,0,10*ROW('Sanitation Data'!D68)))</f>
        <v/>
      </c>
      <c r="CS74" s="36" t="str">
        <f ca="true">+IF(OFFSET('Sanitation Data'!$D$32,0,10*ROW('Sanitation Data'!D68))="","",OFFSET('Sanitation Data'!$D$32,0,10*ROW('Sanitation Data'!D68)))</f>
        <v/>
      </c>
      <c r="CT74" s="36" t="str">
        <f ca="true">+IF(OFFSET('Sanitation Data'!$D$33,0,10*ROW('Sanitation Data'!D68))="","",OFFSET('Sanitation Data'!$D$33,0,10*ROW('Sanitation Data'!D68)))</f>
        <v/>
      </c>
      <c r="CU74" s="36" t="str">
        <f ca="true">+IF(OFFSET('Sanitation Data'!$E$29,0,10*ROW('Sanitation Data'!E68))="","",OFFSET('Sanitation Data'!$E$29,0,10*ROW('Sanitation Data'!E68)))</f>
        <v/>
      </c>
      <c r="CV74" s="36" t="str">
        <f ca="true">+IF(OFFSET('Sanitation Data'!$E$30,0,10*ROW('Sanitation Data'!E68))="","",OFFSET('Sanitation Data'!$E$30,0,10*ROW('Sanitation Data'!E68)))</f>
        <v/>
      </c>
      <c r="CW74" s="36" t="str">
        <f ca="true">+IF(OFFSET('Sanitation Data'!$E$31,0,10*ROW('Sanitation Data'!E68))="","",OFFSET('Sanitation Data'!$E$31,0,10*ROW('Sanitation Data'!E68)))</f>
        <v/>
      </c>
      <c r="CX74" s="36" t="str">
        <f ca="true">+IF(OFFSET('Sanitation Data'!$E$32,0,10*ROW('Sanitation Data'!E68))="","",OFFSET('Sanitation Data'!$E$32,0,10*ROW('Sanitation Data'!E68)))</f>
        <v/>
      </c>
      <c r="CY74" s="36" t="str">
        <f ca="true">+IF(OFFSET('Sanitation Data'!$E$33,0,10*ROW('Sanitation Data'!E68))="","",OFFSET('Sanitation Data'!$E$33,0,10*ROW('Sanitation Data'!E68)))</f>
        <v/>
      </c>
      <c r="CZ74" s="36" t="str">
        <f ca="true">+IF(OFFSET('Sanitation Data'!$F$29,0,10*ROW('Sanitation Data'!F68))="","",OFFSET('Sanitation Data'!$F$29,0,10*ROW('Sanitation Data'!F68)))</f>
        <v/>
      </c>
      <c r="DA74" s="36" t="str">
        <f ca="true">+IF(OFFSET('Sanitation Data'!$F$30,0,10*ROW('Sanitation Data'!F68))="","",OFFSET('Sanitation Data'!$F$30,0,10*ROW('Sanitation Data'!F68)))</f>
        <v/>
      </c>
      <c r="DB74" s="36" t="str">
        <f ca="true">+IF(OFFSET('Sanitation Data'!$F$31,0,10*ROW('Sanitation Data'!F68))="","",OFFSET('Sanitation Data'!$F$31,0,10*ROW('Sanitation Data'!F68)))</f>
        <v/>
      </c>
      <c r="DC74" s="36" t="str">
        <f ca="true">+IF(OFFSET('Sanitation Data'!$F$32,0,10*ROW('Sanitation Data'!F68))="","",OFFSET('Sanitation Data'!$F$32,0,10*ROW('Sanitation Data'!F68)))</f>
        <v/>
      </c>
      <c r="DD74" s="36" t="str">
        <f ca="true">+IF(OFFSET('Sanitation Data'!$F$33,0,10*ROW('Sanitation Data'!F68))="","",OFFSET('Sanitation Data'!$F$33,0,10*ROW('Sanitation Data'!F68)))</f>
        <v/>
      </c>
      <c r="DE74" s="36" t="str">
        <f ca="true">+IF(OFFSET('Sanitation Data'!$G$29,0,10*ROW('Sanitation Data'!G68))="","",OFFSET('Sanitation Data'!$G$29,0,10*ROW('Sanitation Data'!G68)))</f>
        <v/>
      </c>
      <c r="DF74" s="36" t="str">
        <f ca="true">+IF(OFFSET('Sanitation Data'!$G$30,0,10*ROW('Sanitation Data'!G68))="","",OFFSET('Sanitation Data'!$G$30,0,10*ROW('Sanitation Data'!G68)))</f>
        <v/>
      </c>
      <c r="DG74" s="36" t="str">
        <f ca="true">+IF(OFFSET('Sanitation Data'!$G$31,0,10*ROW('Sanitation Data'!G68))="","",OFFSET('Sanitation Data'!$G$31,0,10*ROW('Sanitation Data'!G68)))</f>
        <v/>
      </c>
      <c r="DH74" s="36" t="str">
        <f ca="true">+IF(OFFSET('Sanitation Data'!$G$32,0,10*ROW('Sanitation Data'!G68))="","",OFFSET('Sanitation Data'!$G$32,0,10*ROW('Sanitation Data'!G68)))</f>
        <v/>
      </c>
      <c r="DI74" s="36" t="str">
        <f ca="true">+IF(OFFSET('Sanitation Data'!$G$33,0,10*ROW('Sanitation Data'!G68))="","",OFFSET('Sanitation Data'!$G$33,0,10*ROW('Sanitation Data'!G68)))</f>
        <v/>
      </c>
      <c r="DJ74" s="36" t="str">
        <f ca="true">+IF(OFFSET('Sanitation Data'!$H$29,0,10*ROW('Sanitation Data'!H68))="","",OFFSET('Sanitation Data'!$H$29,0,10*ROW('Sanitation Data'!H68)))</f>
        <v/>
      </c>
      <c r="DK74" s="36" t="str">
        <f ca="true">+IF(OFFSET('Sanitation Data'!$H$30,0,10*ROW('Sanitation Data'!H68))="","",OFFSET('Sanitation Data'!$H$30,0,10*ROW('Sanitation Data'!H68)))</f>
        <v/>
      </c>
      <c r="DL74" s="36" t="str">
        <f ca="true">+IF(OFFSET('Sanitation Data'!$H$31,0,10*ROW('Sanitation Data'!H68))="","",OFFSET('Sanitation Data'!$H$31,0,10*ROW('Sanitation Data'!H68)))</f>
        <v/>
      </c>
      <c r="DM74" s="36" t="str">
        <f ca="true">+IF(OFFSET('Sanitation Data'!$H$32,0,10*ROW('Sanitation Data'!H68))="","",OFFSET('Sanitation Data'!$H$32,0,10*ROW('Sanitation Data'!H68)))</f>
        <v/>
      </c>
      <c r="DN74" s="36" t="str">
        <f ca="true">+IF(OFFSET('Sanitation Data'!$H$33,0,10*ROW('Sanitation Data'!H68))="","",OFFSET('Sanitation Data'!$H$33,0,10*ROW('Sanitation Data'!H68)))</f>
        <v/>
      </c>
      <c r="DO74" s="36" t="str">
        <f ca="true">+IF(OFFSET('Hygiene Data'!$C$12,0,10*ROW('Hygiene Data'!C68))="","",OFFSET('Hygiene Data'!$C$12,0,10*ROW('Hygiene Data'!C68)))</f>
        <v/>
      </c>
      <c r="DP74" s="36" t="str">
        <f ca="true">+IF(OFFSET('Hygiene Data'!$C$13,0,10*ROW('Hygiene Data'!C68))="","",OFFSET('Hygiene Data'!$C$13,0,10*ROW('Hygiene Data'!C68)))</f>
        <v/>
      </c>
      <c r="DQ74" s="36" t="str">
        <f ca="true">+IF(OFFSET('Hygiene Data'!$C$14,0,10*ROW('Hygiene Data'!C68))="","",OFFSET('Hygiene Data'!$C$14,0,10*ROW('Hygiene Data'!C68)))</f>
        <v/>
      </c>
      <c r="DR74" s="36" t="str">
        <f ca="true">+IF(OFFSET('Hygiene Data'!$D$12,0,10*ROW('Hygiene Data'!D68))="","",OFFSET('Hygiene Data'!$D$12,0,10*ROW('Hygiene Data'!D68)))</f>
        <v/>
      </c>
      <c r="DS74" s="36" t="str">
        <f ca="true">+IF(OFFSET('Hygiene Data'!$D$13,0,10*ROW('Hygiene Data'!D68))="","",OFFSET('Hygiene Data'!$D$13,0,10*ROW('Hygiene Data'!D68)))</f>
        <v/>
      </c>
      <c r="DT74" s="36" t="str">
        <f ca="true">+IF(OFFSET('Hygiene Data'!$D$14,0,10*ROW('Hygiene Data'!D68))="","",OFFSET('Hygiene Data'!$D$14,0,10*ROW('Hygiene Data'!D68)))</f>
        <v/>
      </c>
      <c r="DU74" s="36" t="str">
        <f ca="true">+IF(OFFSET('Hygiene Data'!$E$12,0,10*ROW('Hygiene Data'!E68))="","",OFFSET('Hygiene Data'!$E$12,0,10*ROW('Hygiene Data'!E68)))</f>
        <v/>
      </c>
      <c r="DV74" s="36" t="str">
        <f ca="true">+IF(OFFSET('Hygiene Data'!$E$13,0,10*ROW('Hygiene Data'!E68))="","",OFFSET('Hygiene Data'!$E$13,0,10*ROW('Hygiene Data'!E68)))</f>
        <v/>
      </c>
      <c r="DW74" s="36" t="str">
        <f ca="true">+IF(OFFSET('Hygiene Data'!$E$14,0,10*ROW('Hygiene Data'!E68))="","",OFFSET('Hygiene Data'!$E$14,0,10*ROW('Hygiene Data'!E68)))</f>
        <v/>
      </c>
      <c r="DX74" s="36" t="str">
        <f ca="true">+IF(OFFSET('Hygiene Data'!$F$12,0,10*ROW('Hygiene Data'!F68))="","",OFFSET('Hygiene Data'!$F$12,0,10*ROW('Hygiene Data'!F68)))</f>
        <v/>
      </c>
      <c r="DY74" s="36" t="str">
        <f ca="true">+IF(OFFSET('Hygiene Data'!$F$13,0,10*ROW('Hygiene Data'!F68))="","",OFFSET('Hygiene Data'!$F$13,0,10*ROW('Hygiene Data'!F68)))</f>
        <v/>
      </c>
      <c r="DZ74" s="36" t="str">
        <f ca="true">+IF(OFFSET('Hygiene Data'!$F$14,0,10*ROW('Hygiene Data'!F68))="","",OFFSET('Hygiene Data'!$F$14,0,10*ROW('Hygiene Data'!F68)))</f>
        <v/>
      </c>
      <c r="EA74" s="36" t="str">
        <f ca="true">+IF(OFFSET('Hygiene Data'!$G$12,0,10*ROW('Hygiene Data'!G68))="","",OFFSET('Hygiene Data'!$G$12,0,10*ROW('Hygiene Data'!G68)))</f>
        <v/>
      </c>
      <c r="EB74" s="36" t="str">
        <f ca="true">+IF(OFFSET('Hygiene Data'!$G$13,0,10*ROW('Hygiene Data'!G68))="","",OFFSET('Hygiene Data'!$G$13,0,10*ROW('Hygiene Data'!G68)))</f>
        <v/>
      </c>
      <c r="EC74" s="36" t="str">
        <f ca="true">+IF(OFFSET('Hygiene Data'!$G$14,0,10*ROW('Hygiene Data'!G68))="","",OFFSET('Hygiene Data'!$G$14,0,10*ROW('Hygiene Data'!G68)))</f>
        <v/>
      </c>
      <c r="ED74" s="36" t="str">
        <f ca="true">+IF(OFFSET('Hygiene Data'!$H$12,0,10*ROW('Hygiene Data'!H68))="","",OFFSET('Hygiene Data'!$H$12,0,10*ROW('Hygiene Data'!H68)))</f>
        <v/>
      </c>
      <c r="EE74" s="36" t="str">
        <f ca="true">+IF(OFFSET('Hygiene Data'!$H$13,0,10*ROW('Hygiene Data'!H68))="","",OFFSET('Hygiene Data'!$H$13,0,10*ROW('Hygiene Data'!H68)))</f>
        <v/>
      </c>
      <c r="EF74" s="36" t="str">
        <f ca="true">+IF(OFFSET('Hygiene Data'!$H$14,0,10*ROW('Hygiene Data'!H68))="","",OFFSET('Hygiene Data'!$H$14,0,10*ROW('Hygiene Data'!H68)))</f>
        <v/>
      </c>
    </row>
    <row r="75" x14ac:dyDescent="0.2">
      <c r="A75" s="59" t="str">
        <f ca="true">+IF(OFFSET('Water Data'!$B$1,0,10*ROW('Water Data'!B72))="","",OFFSET('Water Data'!$B$1,0,10*ROW('Water Data'!B72)))</f>
        <v/>
      </c>
      <c r="B75" s="59" t="str">
        <f ca="true">+IF(OFFSET('Water Data'!$A$3,0,10*ROW('Water Data'!A72))="","",OFFSET('Water Data'!$A$3,0,10*ROW('Water Data'!A72)))</f>
        <v/>
      </c>
      <c r="C75" s="59" t="str">
        <f ca="true">+IF(OFFSET('Water Data'!$C$3,0,10*ROW('Water Data'!C72))="","",OFFSET('Water Data'!$C$3,0,10*ROW('Water Data'!C72)))</f>
        <v/>
      </c>
      <c r="D75" s="250" t="e">
        <f ca="true">+IF(AND(ISNUMBER(OFFSET('Water Data'!$C$5,0,10*ROW('Water Data'!C69))),BS75="Yes"),100-OFFSET('Water Data'!$C$5,0,10*ROW('Water Data'!C69)),IF(AND(ISNUMBER(OFFSET('Water Data'!$C$5,0,10*ROW('Water Data'!C69))),BS75="No",ISNUMBER(OFFSET('Water Data'!$C$5,0,10*ROW('Water Data'!C69)))),CONCATENATE("[",ROUND(100-OFFSET('Water Data'!$C$5,0,10*ROW('Water Data'!C69)),0),"]"),IF(AND(ISNUMBER(OFFSET('Water Data'!$C$5,0,10*ROW('Water Data'!C69))),BS75="",ISNUMBER(OFFSET('Water Data'!$C$5,0,10*ROW('Water Data'!C69)))),100-OFFSET('Water Data'!$C$5,0,10*ROW('Water Data'!C69)),NA())))</f>
        <v>#N/A</v>
      </c>
      <c r="E75" s="250" t="e">
        <f ca="true">+IF(AND(ISNUMBER(OFFSET('Water Data'!$C$7,0,10*ROW('Water Data'!D69))),BT75="Yes"),OFFSET('Water Data'!$C$7,0,10*ROW('Water Data'!C69)),IF(AND(ISNUMBER(OFFSET('Water Data'!$C$7,0,10*ROW('Water Data'!C69))),BT75="No",ISNUMBER(OFFSET('Water Data'!$C$7,0,10*ROW('Water Data'!C69)))),CONCATENATE("[",ROUND(OFFSET('Water Data'!$C$7,0,10*ROW('Water Data'!C69)),0),"]"),IF(AND(ISNUMBER(OFFSET('Water Data'!$C$7,0,10*ROW('Water Data'!C69))),BT75="",ISNUMBER(OFFSET('Water Data'!$C$7,0,10*ROW('Water Data'!C69)))),OFFSET('Water Data'!$C$7,0,10*ROW('Water Data'!C69)),NA())))</f>
        <v>#N/A</v>
      </c>
      <c r="F75" s="250" t="e">
        <f ca="true">+IF(AND(ISNUMBER(OFFSET('Water Data'!$C$10,0,10*ROW('Water Data'!C69))),BU75="Yes"),OFFSET('Water Data'!$C$10,0,10*ROW('Water Data'!C69)),IF(AND(ISNUMBER(OFFSET('Water Data'!$C$10,0,10*ROW('Water Data'!C69))),BU75="No",ISNUMBER(OFFSET('Water Data'!$C$10,0,10*ROW('Water Data'!C69)))),CONCATENATE("[",ROUND(OFFSET('Water Data'!$C$10,0,10*ROW('Water Data'!C69)),0),"]"),IF(AND(ISNUMBER(OFFSET('Water Data'!$C$10,0,10*ROW('Water Data'!C69))),BU75="",ISNUMBER(OFFSET('Water Data'!$C$10,0,10*ROW('Water Data'!C69)))),OFFSET('Water Data'!$C$10,0,10*ROW('Water Data'!C69)),NA())))</f>
        <v>#N/A</v>
      </c>
      <c r="G75" s="250" t="e">
        <f ca="true">+IF(AND(ISNUMBER(OFFSET('Water Data'!$D$5,0,10*ROW('Water Data'!D69))),BV75="Yes"),100-OFFSET('Water Data'!$D$5,0,10*ROW('Water Data'!D69)),IF(AND(ISNUMBER(OFFSET('Water Data'!$D$5,0,10*ROW('Water Data'!D69))),BV75="No",ISNUMBER(OFFSET('Water Data'!$D$5,0,10*ROW('Water Data'!D69)))),CONCATENATE("[",ROUND(100-OFFSET('Water Data'!$D$5,0,10*ROW('Water Data'!D69)),0),"]"),IF(AND(ISNUMBER(OFFSET('Water Data'!$D$5,0,10*ROW('Water Data'!D69))),BV75="",ISNUMBER(OFFSET('Water Data'!$D$5,0,10*ROW('Water Data'!D69)))),100-OFFSET('Water Data'!$D$5,0,10*ROW('Water Data'!D69)),NA())))</f>
        <v>#N/A</v>
      </c>
      <c r="H75" s="250" t="e">
        <f ca="true">+IF(AND(ISNUMBER(OFFSET('Water Data'!$D$7,0,10*ROW('Water Data'!D69))),BW75="Yes"),OFFSET('Water Data'!$D$7,0,10*ROW('Water Data'!D69)),IF(AND(ISNUMBER(OFFSET('Water Data'!$D$7,0,10*ROW('Water Data'!D69))),BW75="No",ISNUMBER(OFFSET('Water Data'!$D$7,0,10*ROW('Water Data'!D69)))),CONCATENATE("[",ROUND(OFFSET('Water Data'!$C$7,0,10*ROW('Water Data'!D69)),0),"]"),IF(AND(ISNUMBER(OFFSET('Water Data'!$D$7,0,10*ROW('Water Data'!D69))),BW75="",ISNUMBER(OFFSET('Water Data'!$D$7,0,10*ROW('Water Data'!D69)))),OFFSET('Water Data'!$D$7,0,10*ROW('Water Data'!D69)),NA())))</f>
        <v>#N/A</v>
      </c>
      <c r="I75" s="250" t="e">
        <f ca="true">+IF(AND(ISNUMBER(OFFSET('Water Data'!$D$10,0,10*ROW('Water Data'!D69))),BX75="Yes"),OFFSET('Water Data'!$D$10,0,10*ROW('Water Data'!D69)),IF(AND(ISNUMBER(OFFSET('Water Data'!$D$10,0,10*ROW('Water Data'!D69))),BX75="No",ISNUMBER(OFFSET('Water Data'!$D$10,0,10*ROW('Water Data'!D69)))),CONCATENATE("[",ROUND(OFFSET('Water Data'!$D$10,0,10*ROW('Water Data'!D69)),0),"]"),IF(AND(ISNUMBER(OFFSET('Water Data'!$D$10,0,10*ROW('Water Data'!D69))),BX75="",ISNUMBER(OFFSET('Water Data'!$D$10,0,10*ROW('Water Data'!D69)))),OFFSET('Water Data'!$D$10,0,10*ROW('Water Data'!D69)),NA())))</f>
        <v>#N/A</v>
      </c>
      <c r="J75" s="250" t="e">
        <f ca="true">+IF(AND(ISNUMBER(OFFSET('Water Data'!$E$5,0,10*ROW('Water Data'!E69))),BY75="Yes"),100-OFFSET('Water Data'!$E$5,0,10*ROW('Water Data'!E69)),IF(AND(ISNUMBER(OFFSET('Water Data'!$E$5,0,10*ROW('Water Data'!E69))),BY75="No",ISNUMBER(OFFSET('Water Data'!$E$5,0,10*ROW('Water Data'!E69)))),CONCATENATE("[",ROUND(100-OFFSET('Water Data'!$E$5,0,10*ROW('Water Data'!E69)),0),"]"),IF(AND(ISNUMBER(OFFSET('Water Data'!$E$5,0,10*ROW('Water Data'!E69))),BY75="",ISNUMBER(OFFSET('Water Data'!$E$5,0,10*ROW('Water Data'!E69)))),100-OFFSET('Water Data'!$E$5,0,10*ROW('Water Data'!E69)),NA())))</f>
        <v>#N/A</v>
      </c>
      <c r="K75" s="250" t="e">
        <f ca="true">+IF(AND(ISNUMBER(OFFSET('Water Data'!$E$7,0,10*ROW('Water Data'!E69))),BZ75="Yes"),OFFSET('Water Data'!$E$7,0,10*ROW('Water Data'!E69)),IF(AND(ISNUMBER(OFFSET('Water Data'!$E$7,0,10*ROW('Water Data'!E69))),BZ75="No",ISNUMBER(OFFSET('Water Data'!$E$7,0,10*ROW('Water Data'!E69)))),CONCATENATE("[",ROUND(OFFSET('Water Data'!$E$7,0,10*ROW('Water Data'!E69)),0),"]"),IF(AND(ISNUMBER(OFFSET('Water Data'!$E$7,0,10*ROW('Water Data'!E69))),BZ75="",ISNUMBER(OFFSET('Water Data'!$E$7,0,10*ROW('Water Data'!E69)))),OFFSET('Water Data'!$E$7,0,10*ROW('Water Data'!E69)),NA())))</f>
        <v>#N/A</v>
      </c>
      <c r="L75" s="250" t="e">
        <f ca="true">+IF(AND(ISNUMBER(OFFSET('Water Data'!$E$10,0,10*ROW('Water Data'!E69))),CA75="Yes"),OFFSET('Water Data'!$E$10,0,10*ROW('Water Data'!E69)),IF(AND(ISNUMBER(OFFSET('Water Data'!$E$10,0,10*ROW('Water Data'!E69))),CA75="No",ISNUMBER(OFFSET('Water Data'!$E$10,0,10*ROW('Water Data'!E69)))),CONCATENATE("[",ROUND(OFFSET('Water Data'!$E$10,0,10*ROW('Water Data'!E69)),0),"]"),IF(AND(ISNUMBER(OFFSET('Water Data'!$E$10,0,10*ROW('Water Data'!E69))),CA75="",ISNUMBER(OFFSET('Water Data'!$E$10,0,10*ROW('Water Data'!E69)))),OFFSET('Water Data'!$E$10,0,10*ROW('Water Data'!E69)),NA())))</f>
        <v>#N/A</v>
      </c>
      <c r="M75" s="250" t="e">
        <f ca="true">+IF(AND(ISNUMBER(OFFSET('Water Data'!$F$5,0,10*ROW('Water Data'!F69))),CB75="Yes"),100-OFFSET('Water Data'!$F$5,0,10*ROW('Water Data'!F69)),IF(AND(ISNUMBER(OFFSET('Water Data'!$F$5,0,10*ROW('Water Data'!F69))),CB75="No",ISNUMBER(OFFSET('Water Data'!$F$5,0,10*ROW('Water Data'!F69)))),CONCATENATE("[",ROUND(100-OFFSET('Water Data'!$F$5,0,10*ROW('Water Data'!F69)),0),"]"),IF(AND(ISNUMBER(OFFSET('Water Data'!$F$5,0,10*ROW('Water Data'!F69))),CB75="",ISNUMBER(OFFSET('Water Data'!$F$5,0,10*ROW('Water Data'!F69)))),100-OFFSET('Water Data'!$F$5,0,10*ROW('Water Data'!F69)),NA())))</f>
        <v>#N/A</v>
      </c>
      <c r="N75" s="250" t="e">
        <f ca="true">+IF(AND(ISNUMBER(OFFSET('Water Data'!$F$7,0,10*ROW('Water Data'!F69))),CC75="Yes"),OFFSET('Water Data'!$F$7,0,10*ROW('Water Data'!F69)),IF(AND(ISNUMBER(OFFSET('Water Data'!$F$7,0,10*ROW('Water Data'!F69))),CC75="No",ISNUMBER(OFFSET('Water Data'!$F$7,0,10*ROW('Water Data'!F69)))),CONCATENATE("[",ROUND(OFFSET('Water Data'!$F$7,0,10*ROW('Water Data'!F69)),0),"]"),IF(AND(ISNUMBER(OFFSET('Water Data'!$F$7,0,10*ROW('Water Data'!F69))),CC75="",ISNUMBER(OFFSET('Water Data'!$F$7,0,10*ROW('Water Data'!F69)))),OFFSET('Water Data'!$F$7,0,10*ROW('Water Data'!F69)),NA())))</f>
        <v>#N/A</v>
      </c>
      <c r="O75" s="250" t="e">
        <f ca="true">+IF(AND(ISNUMBER(OFFSET('Water Data'!$F$10,0,10*ROW('Water Data'!F69))),CD75="Yes"),OFFSET('Water Data'!$F$10,0,10*ROW('Water Data'!F69)),IF(AND(ISNUMBER(OFFSET('Water Data'!$F$10,0,10*ROW('Water Data'!F69))),CD75="No",ISNUMBER(OFFSET('Water Data'!$F$10,0,10*ROW('Water Data'!F69)))),CONCATENATE("[",ROUND(OFFSET('Water Data'!$F$10,0,10*ROW('Water Data'!F69)),0),"]"),IF(AND(ISNUMBER(OFFSET('Water Data'!$F$10,0,10*ROW('Water Data'!F69))),CD75="",ISNUMBER(OFFSET('Water Data'!$F$10,0,10*ROW('Water Data'!F69)))),OFFSET('Water Data'!$F$10,0,10*ROW('Water Data'!F69)),NA())))</f>
        <v>#N/A</v>
      </c>
      <c r="P75" s="250" t="e">
        <f ca="true">+IF(AND(ISNUMBER(OFFSET('Water Data'!$G$5,0,10*ROW('Water Data'!G69))),CE75="Yes"),100-OFFSET('Water Data'!$G$5,0,10*ROW('Water Data'!G69)),IF(AND(ISNUMBER(OFFSET('Water Data'!$G$5,0,10*ROW('Water Data'!G69))),CE75="No",ISNUMBER(OFFSET('Water Data'!$G$5,0,10*ROW('Water Data'!G69)))),CONCATENATE("[",ROUND(100-OFFSET('Water Data'!$G$5,0,10*ROW('Water Data'!G69)),0),"]"),IF(AND(ISNUMBER(OFFSET('Water Data'!$G$5,0,10*ROW('Water Data'!G69))),CE75="",ISNUMBER(OFFSET('Water Data'!$G$5,0,10*ROW('Water Data'!G69)))),100-OFFSET('Water Data'!$G$5,0,10*ROW('Water Data'!G69)),NA())))</f>
        <v>#N/A</v>
      </c>
      <c r="Q75" s="250" t="e">
        <f ca="true">+IF(AND(ISNUMBER(OFFSET('Water Data'!$G$7,0,10*ROW('Water Data'!G69))),CF75="Yes"),OFFSET('Water Data'!$G$7,0,10*ROW('Water Data'!G69)),IF(AND(ISNUMBER(OFFSET('Water Data'!$G$7,0,10*ROW('Water Data'!G69))),CF75="No",ISNUMBER(OFFSET('Water Data'!$G$7,0,10*ROW('Water Data'!G69)))),CONCATENATE("[",ROUND(OFFSET('Water Data'!$G$7,0,10*ROW('Water Data'!G69)),0),"]"),IF(AND(ISNUMBER(OFFSET('Water Data'!$G$7,0,10*ROW('Water Data'!G69))),CF75="",ISNUMBER(OFFSET('Water Data'!$G$7,0,10*ROW('Water Data'!G69)))),OFFSET('Water Data'!$G$7,0,10*ROW('Water Data'!G69)),NA())))</f>
        <v>#N/A</v>
      </c>
      <c r="R75" s="250" t="e">
        <f ca="true">+IF(AND(ISNUMBER(OFFSET('Water Data'!$G$10,0,10*ROW('Water Data'!G69))),CG75="Yes"),OFFSET('Water Data'!$G$10,0,10*ROW('Water Data'!G69)),IF(AND(ISNUMBER(OFFSET('Water Data'!$G$10,0,10*ROW('Water Data'!G69))),CG75="No",ISNUMBER(OFFSET('Water Data'!$G$10,0,10*ROW('Water Data'!G69)))),CONCATENATE("[",ROUND(OFFSET('Water Data'!$G$10,0,10*ROW('Water Data'!G69)),0),"]"),IF(AND(ISNUMBER(OFFSET('Water Data'!$G$10,0,10*ROW('Water Data'!G69))),CG75="",ISNUMBER(OFFSET('Water Data'!$G$10,0,10*ROW('Water Data'!G69)))),OFFSET('Water Data'!$G$10,0,10*ROW('Water Data'!G69)),NA())))</f>
        <v>#N/A</v>
      </c>
      <c r="S75" s="250" t="e">
        <f ca="true">+IF(AND(ISNUMBER(OFFSET('Water Data'!$H$5,0,10*ROW('Water Data'!H69))),CH75="Yes"),100-OFFSET('Water Data'!$H$5,0,10*ROW('Water Data'!H69)),IF(AND(ISNUMBER(OFFSET('Water Data'!$H$5,0,10*ROW('Water Data'!H69))),CH75="No",ISNUMBER(OFFSET('Water Data'!$H$5,0,10*ROW('Water Data'!H69)))),CONCATENATE("[",ROUND(100-OFFSET('Water Data'!$H$5,0,10*ROW('Water Data'!H69)),0),"]"),IF(AND(ISNUMBER(OFFSET('Water Data'!$H$5,0,10*ROW('Water Data'!H69))),CH75="",ISNUMBER(OFFSET('Water Data'!$H$5,0,10*ROW('Water Data'!H69)))),100-OFFSET('Water Data'!$H$5,0,10*ROW('Water Data'!H69)),NA())))</f>
        <v>#N/A</v>
      </c>
      <c r="T75" s="250" t="e">
        <f ca="true">+IF(AND(ISNUMBER(OFFSET('Water Data'!$H$7,0,10*ROW('Water Data'!H69))),CI75="Yes"),OFFSET('Water Data'!$H$7,0,10*ROW('Water Data'!H69)),IF(AND(ISNUMBER(OFFSET('Water Data'!$H$7,0,10*ROW('Water Data'!H69))),CI75="No",ISNUMBER(OFFSET('Water Data'!$H$7,0,10*ROW('Water Data'!H69)))),CONCATENATE("[",ROUND(OFFSET('Water Data'!$H$7,0,10*ROW('Water Data'!H69)),0),"]"),IF(AND(ISNUMBER(OFFSET('Water Data'!$H$7,0,10*ROW('Water Data'!H69))),CI75="",ISNUMBER(OFFSET('Water Data'!$H$7,0,10*ROW('Water Data'!H69)))),OFFSET('Water Data'!$H$7,0,10*ROW('Water Data'!H69)),NA())))</f>
        <v>#N/A</v>
      </c>
      <c r="U75" s="250" t="e">
        <f ca="true">+IF(AND(ISNUMBER(OFFSET('Water Data'!$H$10,0,10*ROW('Water Data'!H69))),CJ75="Yes"),OFFSET('Water Data'!$H$10,0,10*ROW('Water Data'!H69)),IF(AND(ISNUMBER(OFFSET('Water Data'!$H$10,0,10*ROW('Water Data'!H69))),CJ75="No",ISNUMBER(OFFSET('Water Data'!$H$10,0,10*ROW('Water Data'!H69)))),CONCATENATE("[",ROUND(OFFSET('Water Data'!$H$10,0,10*ROW('Water Data'!H69)),0),"]"),IF(AND(ISNUMBER(OFFSET('Water Data'!$H$10,0,10*ROW('Water Data'!H69))),CJ75="",ISNUMBER(OFFSET('Water Data'!$H$10,0,10*ROW('Water Data'!H69)))),OFFSET('Water Data'!$H$10,0,10*ROW('Water Data'!H69)),NA())))</f>
        <v>#N/A</v>
      </c>
      <c r="V75" s="251" t="e">
        <f ca="true">+IF(AND(ISNUMBER(OFFSET('Sanitation Data'!$C$5,0,10*ROW('Sanitation Data'!C69))),CK75="Yes"),100-OFFSET('Sanitation Data'!$C$5,0,10*ROW('Sanitation Data'!C69)),IF(AND(ISNUMBER(OFFSET('Sanitation Data'!$C$5,0,10*ROW('Sanitation Data'!C69))),CK75="No",ISNUMBER(OFFSET('Sanitation Data'!$C$5,0,10*ROW('Sanitation Data'!C69)))),CONCATENATE("[",ROUND(100-OFFSET('Sanitation Data'!$C$5,0,10*ROW('Sanitation Data'!C69)),0),"]"),IF(AND(ISNUMBER(OFFSET('Sanitation Data'!$C$5,0,10*ROW('Sanitation Data'!C69))),CK75="",ISNUMBER(OFFSET('Sanitation Data'!$C$5,0,10*ROW('Sanitation Data'!C69)))),100-OFFSET('Sanitation Data'!$C$5,0,10*ROW('Sanitation Data'!C69)),NA())))</f>
        <v>#N/A</v>
      </c>
      <c r="W75" s="251" t="e">
        <f ca="true">+IF(AND(ISNUMBER(OFFSET('Sanitation Data'!$C$7,0,10*ROW('Sanitation Data'!C69))),CL75="Yes"),OFFSET('Sanitation Data'!$C$7,0,10*ROW('Sanitation Data'!C69)),IF(AND(ISNUMBER(OFFSET('Sanitation Data'!$C$7,0,10*ROW('Sanitation Data'!C69))),CL75="No",ISNUMBER(OFFSET('Sanitation Data'!$C$7,0,10*ROW('Sanitation Data'!C69)))),CONCATENATE("[",ROUND(OFFSET('Sanitation Data'!$C$7,0,10*ROW('Sanitation Data'!C69)),0),"]"),IF(AND(ISNUMBER(OFFSET('Sanitation Data'!$C$7,0,10*ROW('Sanitation Data'!C69))),CL75="",ISNUMBER(OFFSET('Sanitation Data'!$C$7,0,10*ROW('Sanitation Data'!C69)))),OFFSET('Sanitation Data'!$C$7,0,10*ROW('Sanitation Data'!C69)),NA())))</f>
        <v>#N/A</v>
      </c>
      <c r="X75" s="251" t="e">
        <f ca="true">+IF(AND(ISNUMBER(OFFSET('Sanitation Data'!$C$11,0,10*ROW('Sanitation Data'!C69))),CM75="Yes"),OFFSET('Sanitation Data'!$C$11,0,10*ROW('Sanitation Data'!C69)),IF(AND(ISNUMBER(OFFSET('Sanitation Data'!$C$11,0,10*ROW('Sanitation Data'!C69))),CM75="No",ISNUMBER(OFFSET('Sanitation Data'!$C$11,0,10*ROW('Sanitation Data'!C69)))),CONCATENATE("[",ROUND(OFFSET('Sanitation Data'!$C$11,0,10*ROW('Sanitation Data'!C69)),0),"]"),IF(AND(ISNUMBER(OFFSET('Sanitation Data'!$C$11,0,10*ROW('Sanitation Data'!C69))),CM75="",ISNUMBER(OFFSET('Sanitation Data'!$C$11,0,10*ROW('Sanitation Data'!C69)))),OFFSET('Sanitation Data'!$C$11,0,10*ROW('Sanitation Data'!C69)),NA())))</f>
        <v>#N/A</v>
      </c>
      <c r="Y75" s="251" t="e">
        <f ca="true">+IF(AND(ISNUMBER(OFFSET('Sanitation Data'!$C$12,0,10*ROW('Sanitation Data'!C69))),CN75="Yes"),OFFSET('Sanitation Data'!$C$12,0,10*ROW('Sanitation Data'!C69)),IF(AND(ISNUMBER(OFFSET('Sanitation Data'!$C$12,0,10*ROW('Sanitation Data'!C69))),CN75="No",ISNUMBER(OFFSET('Sanitation Data'!$C$12,0,10*ROW('Sanitation Data'!C69)))),CONCATENATE("[",ROUND(OFFSET('Sanitation Data'!$C$12,0,10*ROW('Sanitation Data'!C69)),0),"]"),IF(AND(ISNUMBER(OFFSET('Sanitation Data'!$C$12,0,10*ROW('Sanitation Data'!C69))),CN75="",ISNUMBER(OFFSET('Sanitation Data'!$C$12,0,10*ROW('Sanitation Data'!C69)))),OFFSET('Sanitation Data'!$C$12,0,10*ROW('Sanitation Data'!C69)),NA())))</f>
        <v>#N/A</v>
      </c>
      <c r="Z75" s="251" t="e">
        <f ca="true">+IF(AND(ISNUMBER(OFFSET('Sanitation Data'!$C$13,0,10*ROW('Sanitation Data'!C69))),CO75="Yes"),OFFSET('Sanitation Data'!$C$13,0,10*ROW('Sanitation Data'!C69)),IF(AND(ISNUMBER(OFFSET('Sanitation Data'!$C$13,0,10*ROW('Sanitation Data'!C69))),CO75="No",ISNUMBER(OFFSET('Sanitation Data'!$C$13,0,10*ROW('Sanitation Data'!C69)))),CONCATENATE("[",ROUND(OFFSET('Sanitation Data'!$C$13,0,10*ROW('Sanitation Data'!C69)),0),"]"),IF(AND(ISNUMBER(OFFSET('Sanitation Data'!$C$13,0,10*ROW('Sanitation Data'!C69))),CO75="",ISNUMBER(OFFSET('Sanitation Data'!$C$13,0,10*ROW('Sanitation Data'!C69)))),OFFSET('Sanitation Data'!$C$13,0,10*ROW('Sanitation Data'!C69)),NA())))</f>
        <v>#N/A</v>
      </c>
      <c r="AA75" s="251" t="e">
        <f ca="true">+IF(AND(ISNUMBER(OFFSET('Sanitation Data'!$D$5,0,10*ROW('Sanitation Data'!D69))),CP75="Yes"),100-OFFSET('Sanitation Data'!$D$5,0,10*ROW('Sanitation Data'!D69)),IF(AND(ISNUMBER(OFFSET('Sanitation Data'!$D$5,0,10*ROW('Sanitation Data'!D69))),CP75="No",ISNUMBER(OFFSET('Sanitation Data'!$D$5,0,10*ROW('Sanitation Data'!D69)))),CONCATENATE("[",ROUND(100-OFFSET('Sanitation Data'!$D$5,0,10*ROW('Sanitation Data'!D69)),0),"]"),IF(AND(ISNUMBER(OFFSET('Sanitation Data'!$D$5,0,10*ROW('Sanitation Data'!D69))),CP75="",ISNUMBER(OFFSET('Sanitation Data'!$D$5,0,10*ROW('Sanitation Data'!D69)))),100-OFFSET('Sanitation Data'!$D$5,0,10*ROW('Sanitation Data'!D69)),NA())))</f>
        <v>#N/A</v>
      </c>
      <c r="AB75" s="251" t="e">
        <f ca="true">+IF(AND(ISNUMBER(OFFSET('Sanitation Data'!$D$7,0,10*ROW('Sanitation Data'!D69))),CQ75="Yes"),OFFSET('Sanitation Data'!$D$7,0,10*ROW('Sanitation Data'!G69)),IF(AND(ISNUMBER(OFFSET('Sanitation Data'!$D$7,0,10*ROW('Sanitation Data'!D69))),CQ75="No",ISNUMBER(OFFSET('Sanitation Data'!$D$7,0,10*ROW('Sanitation Data'!D69)))),CONCATENATE("[",ROUND(OFFSET('Sanitation Data'!$D$7,0,10*ROW('Sanitation Data'!D69)),0),"]"),IF(AND(ISNUMBER(OFFSET('Sanitation Data'!$D$7,0,10*ROW('Sanitation Data'!D69))),CQ75="",ISNUMBER(OFFSET('Sanitation Data'!$D$7,0,10*ROW('Sanitation Data'!D69)))),OFFSET('Sanitation Data'!$D$7,0,10*ROW('Sanitation Data'!D69)),NA())))</f>
        <v>#N/A</v>
      </c>
      <c r="AC75" s="251" t="e">
        <f ca="true">+IF(AND(ISNUMBER(OFFSET('Sanitation Data'!$D$11,0,10*ROW('Sanitation Data'!D69))),CR75="Yes"),OFFSET('Sanitation Data'!$D$11,0,10*ROW('Sanitation Data'!D69)),IF(AND(ISNUMBER(OFFSET('Sanitation Data'!$D$11,0,10*ROW('Sanitation Data'!D69))),CR75="No",ISNUMBER(OFFSET('Sanitation Data'!$D$11,0,10*ROW('Sanitation Data'!D69)))),CONCATENATE("[",ROUND(OFFSET('Sanitation Data'!$D$11,0,10*ROW('Sanitation Data'!D69)),0),"]"),IF(AND(ISNUMBER(OFFSET('Sanitation Data'!$D$11,0,10*ROW('Sanitation Data'!D69))),CR75="",ISNUMBER(OFFSET('Sanitation Data'!$D$11,0,10*ROW('Sanitation Data'!D69)))),OFFSET('Sanitation Data'!$D$11,0,10*ROW('Sanitation Data'!D69)),NA())))</f>
        <v>#N/A</v>
      </c>
      <c r="AD75" s="251" t="e">
        <f ca="true">+IF(AND(ISNUMBER(OFFSET('Sanitation Data'!$D$12,0,10*ROW('Sanitation Data'!D69))),CS75="Yes"),OFFSET('Sanitation Data'!$D$12,0,10*ROW('Sanitation Data'!D69)),IF(AND(ISNUMBER(OFFSET('Sanitation Data'!$D$12,0,10*ROW('Sanitation Data'!D69))),CS75="No",ISNUMBER(OFFSET('Sanitation Data'!$D$12,0,10*ROW('Sanitation Data'!D69)))),CONCATENATE("[",ROUND(OFFSET('Sanitation Data'!$D$12,0,10*ROW('Sanitation Data'!D69)),0),"]"),IF(AND(ISNUMBER(OFFSET('Sanitation Data'!$D$12,0,10*ROW('Sanitation Data'!D69))),CS75="",ISNUMBER(OFFSET('Sanitation Data'!$D$12,0,10*ROW('Sanitation Data'!D69)))),OFFSET('Sanitation Data'!$D$12,0,10*ROW('Sanitation Data'!D69)),NA())))</f>
        <v>#N/A</v>
      </c>
      <c r="AE75" s="251" t="e">
        <f ca="true">+IF(AND(ISNUMBER(OFFSET('Sanitation Data'!$D$13,0,10*ROW('Sanitation Data'!D69))),CT75="Yes"),OFFSET('Sanitation Data'!$D$13,0,10*ROW('Sanitation Data'!D69)),IF(AND(ISNUMBER(OFFSET('Sanitation Data'!$D$13,0,10*ROW('Sanitation Data'!D69))),CT75="No",ISNUMBER(OFFSET('Sanitation Data'!$D$13,0,10*ROW('Sanitation Data'!D69)))),CONCATENATE("[",ROUND(OFFSET('Sanitation Data'!$D$13,0,10*ROW('Sanitation Data'!D69)),0),"]"),IF(AND(ISNUMBER(OFFSET('Sanitation Data'!$D$13,0,10*ROW('Sanitation Data'!D69))),CT75="",ISNUMBER(OFFSET('Sanitation Data'!$D$13,0,10*ROW('Sanitation Data'!D69)))),OFFSET('Sanitation Data'!$D$13,0,10*ROW('Sanitation Data'!D69)),NA())))</f>
        <v>#N/A</v>
      </c>
      <c r="AF75" s="251" t="e">
        <f ca="true">+IF(AND(ISNUMBER(OFFSET('Sanitation Data'!$E$5,0,10*ROW('Sanitation Data'!E69))),CU75="Yes"),100-OFFSET('Sanitation Data'!$E$5,0,10*ROW('Sanitation Data'!E69)),IF(AND(ISNUMBER(OFFSET('Sanitation Data'!$E$5,0,10*ROW('Sanitation Data'!E69))),CU75="No",ISNUMBER(OFFSET('Sanitation Data'!$E$5,0,10*ROW('Sanitation Data'!E69)))),CONCATENATE("[",ROUND(100-OFFSET('Sanitation Data'!$E$5,0,10*ROW('Sanitation Data'!E69)),0),"]"),IF(AND(ISNUMBER(OFFSET('Sanitation Data'!$E$5,0,10*ROW('Sanitation Data'!E69))),CU75="",ISNUMBER(OFFSET('Sanitation Data'!$E$5,0,10*ROW('Sanitation Data'!E69)))),100-OFFSET('Sanitation Data'!$E$5,0,10*ROW('Sanitation Data'!E69)),NA())))</f>
        <v>#N/A</v>
      </c>
      <c r="AG75" s="251" t="e">
        <f ca="true">+IF(AND(ISNUMBER(OFFSET('Sanitation Data'!$E$7,0,10*ROW('Sanitation Data'!E69))),CV75="Yes"),OFFSET('Sanitation Data'!$E$7,0,10*ROW('Sanitation Data'!E69)),IF(AND(ISNUMBER(OFFSET('Sanitation Data'!$E$7,0,10*ROW('Sanitation Data'!E69))),CV75="No",ISNUMBER(OFFSET('Sanitation Data'!$E$7,0,10*ROW('Sanitation Data'!E69)))),CONCATENATE("[",ROUND(OFFSET('Sanitation Data'!$E$7,0,10*ROW('Sanitation Data'!E69)),0),"]"),IF(AND(ISNUMBER(OFFSET('Sanitation Data'!$E$7,0,10*ROW('Sanitation Data'!E69))),CV75="",ISNUMBER(OFFSET('Sanitation Data'!$E$7,0,10*ROW('Sanitation Data'!E69)))),OFFSET('Sanitation Data'!$E$7,0,10*ROW('Sanitation Data'!E69)),NA())))</f>
        <v>#N/A</v>
      </c>
      <c r="AH75" s="251" t="e">
        <f ca="true">+IF(AND(ISNUMBER(OFFSET('Sanitation Data'!$E$11,0,10*ROW('Sanitation Data'!E69))),CW75="Yes"),OFFSET('Sanitation Data'!$E$11,0,10*ROW('Sanitation Data'!E69)),IF(AND(ISNUMBER(OFFSET('Sanitation Data'!$E$11,0,10*ROW('Sanitation Data'!E69))),CW75="No",ISNUMBER(OFFSET('Sanitation Data'!$E$11,0,10*ROW('Sanitation Data'!E69)))),CONCATENATE("[",ROUND(OFFSET('Sanitation Data'!$E$11,0,10*ROW('Sanitation Data'!E69)),0),"]"),IF(AND(ISNUMBER(OFFSET('Sanitation Data'!$E$11,0,10*ROW('Sanitation Data'!E69))),CW75="",ISNUMBER(OFFSET('Sanitation Data'!$E$11,0,10*ROW('Sanitation Data'!E69)))),OFFSET('Sanitation Data'!$E$11,0,10*ROW('Sanitation Data'!E69)),NA())))</f>
        <v>#N/A</v>
      </c>
      <c r="AI75" s="251" t="e">
        <f ca="true">+IF(AND(ISNUMBER(OFFSET('Sanitation Data'!$E$12,0,10*ROW('Sanitation Data'!E69))),CX75="Yes"),OFFSET('Sanitation Data'!$E$12,0,10*ROW('Sanitation Data'!E69)),IF(AND(ISNUMBER(OFFSET('Sanitation Data'!$E$12,0,10*ROW('Sanitation Data'!E69))),CX75="No",ISNUMBER(OFFSET('Sanitation Data'!$E$12,0,10*ROW('Sanitation Data'!E69)))),CONCATENATE("[",ROUND(OFFSET('Sanitation Data'!$E$12,0,10*ROW('Sanitation Data'!E69)),0),"]"),IF(AND(ISNUMBER(OFFSET('Sanitation Data'!$E$12,0,10*ROW('Sanitation Data'!E69))),CX75="",ISNUMBER(OFFSET('Sanitation Data'!$E$12,0,10*ROW('Sanitation Data'!E69)))),OFFSET('Sanitation Data'!$E$12,0,10*ROW('Sanitation Data'!E69)),NA())))</f>
        <v>#N/A</v>
      </c>
      <c r="AJ75" s="251" t="e">
        <f ca="true">+IF(AND(ISNUMBER(OFFSET('Sanitation Data'!$E$13,0,10*ROW('Sanitation Data'!E69))),CY75="Yes"),OFFSET('Sanitation Data'!$E$13,0,10*ROW('Sanitation Data'!E69)),IF(AND(ISNUMBER(OFFSET('Sanitation Data'!$E$13,0,10*ROW('Sanitation Data'!E69))),CY75="No",ISNUMBER(OFFSET('Sanitation Data'!$E$13,0,10*ROW('Sanitation Data'!E69)))),CONCATENATE("[",ROUND(OFFSET('Sanitation Data'!$E$13,0,10*ROW('Sanitation Data'!E69)),0),"]"),IF(AND(ISNUMBER(OFFSET('Sanitation Data'!$E$13,0,10*ROW('Sanitation Data'!E69))),CY75="",ISNUMBER(OFFSET('Sanitation Data'!$E$13,0,10*ROW('Sanitation Data'!E69)))),OFFSET('Sanitation Data'!$E$13,0,10*ROW('Sanitation Data'!E69)),NA())))</f>
        <v>#N/A</v>
      </c>
      <c r="AK75" s="251" t="e">
        <f ca="true">+IF(AND(ISNUMBER(OFFSET('Sanitation Data'!$F$5,0,10*ROW('Sanitation Data'!F69))),CZ75="Yes"),100-OFFSET('Sanitation Data'!$F$5,0,10*ROW('Sanitation Data'!F69)),IF(AND(ISNUMBER(OFFSET('Sanitation Data'!$F$5,0,10*ROW('Sanitation Data'!F69))),CZ75="No",ISNUMBER(OFFSET('Sanitation Data'!$F$5,0,10*ROW('Sanitation Data'!F69)))),CONCATENATE("[",ROUND(100-OFFSET('Sanitation Data'!$F$5,0,10*ROW('Sanitation Data'!F69)),0),"]"),IF(AND(ISNUMBER(OFFSET('Sanitation Data'!$F$5,0,10*ROW('Sanitation Data'!F69))),CZ75="",ISNUMBER(OFFSET('Sanitation Data'!$F$5,0,10*ROW('Sanitation Data'!F69)))),100-OFFSET('Sanitation Data'!$F$5,0,10*ROW('Sanitation Data'!F69)),NA())))</f>
        <v>#N/A</v>
      </c>
      <c r="AL75" s="251" t="e">
        <f ca="true">+IF(AND(ISNUMBER(OFFSET('Sanitation Data'!$F$7,0,10*ROW('Sanitation Data'!F69))),DA75="Yes"),OFFSET('Sanitation Data'!$F$7,0,10*ROW('Sanitation Data'!F69)),IF(AND(ISNUMBER(OFFSET('Sanitation Data'!$F$7,0,10*ROW('Sanitation Data'!F69))),DA75="No",ISNUMBER(OFFSET('Sanitation Data'!$F$7,0,10*ROW('Sanitation Data'!F69)))),CONCATENATE("[",ROUND(OFFSET('Sanitation Data'!$F$7,0,10*ROW('Sanitation Data'!F69)),0),"]"),IF(AND(ISNUMBER(OFFSET('Sanitation Data'!$F$7,0,10*ROW('Sanitation Data'!F69))),DA75="",ISNUMBER(OFFSET('Sanitation Data'!$F$7,0,10*ROW('Sanitation Data'!F69)))),OFFSET('Sanitation Data'!$F$7,0,10*ROW('Sanitation Data'!F69)),NA())))</f>
        <v>#N/A</v>
      </c>
      <c r="AM75" s="251" t="e">
        <f ca="true">+IF(AND(ISNUMBER(OFFSET('Sanitation Data'!$F$11,0,10*ROW('Sanitation Data'!F69))),DB75="Yes"),OFFSET('Sanitation Data'!$F$11,0,10*ROW('Sanitation Data'!F69)),IF(AND(ISNUMBER(OFFSET('Sanitation Data'!$F$11,0,10*ROW('Sanitation Data'!F69))),DB75="No",ISNUMBER(OFFSET('Sanitation Data'!$F$11,0,10*ROW('Sanitation Data'!F69)))),CONCATENATE("[",ROUND(OFFSET('Sanitation Data'!$F$11,0,10*ROW('Sanitation Data'!F69)),0),"]"),IF(AND(ISNUMBER(OFFSET('Sanitation Data'!$F$11,0,10*ROW('Sanitation Data'!F69))),DB75="",ISNUMBER(OFFSET('Sanitation Data'!$F$11,0,10*ROW('Sanitation Data'!F69)))),OFFSET('Sanitation Data'!$F$11,0,10*ROW('Sanitation Data'!F69)),NA())))</f>
        <v>#N/A</v>
      </c>
      <c r="AN75" s="251" t="e">
        <f ca="true">+IF(AND(ISNUMBER(OFFSET('Sanitation Data'!$F$12,0,10*ROW('Sanitation Data'!F69))),DC75="Yes"),OFFSET('Sanitation Data'!$F$12,0,10*ROW('Sanitation Data'!F69)),IF(AND(ISNUMBER(OFFSET('Sanitation Data'!$F$12,0,10*ROW('Sanitation Data'!F69))),DC75="No",ISNUMBER(OFFSET('Sanitation Data'!$F$12,0,10*ROW('Sanitation Data'!F69)))),CONCATENATE("[",ROUND(OFFSET('Sanitation Data'!$F$12,0,10*ROW('Sanitation Data'!F69)),0),"]"),IF(AND(ISNUMBER(OFFSET('Sanitation Data'!$F$12,0,10*ROW('Sanitation Data'!F69))),DC75="",ISNUMBER(OFFSET('Sanitation Data'!$F$12,0,10*ROW('Sanitation Data'!F69)))),OFFSET('Sanitation Data'!$F$12,0,10*ROW('Sanitation Data'!F69)),NA())))</f>
        <v>#N/A</v>
      </c>
      <c r="AO75" s="251" t="e">
        <f ca="true">+IF(AND(ISNUMBER(OFFSET('Sanitation Data'!$F$13,0,10*ROW('Sanitation Data'!F69))),DD75="Yes"),OFFSET('Sanitation Data'!$F$13,0,10*ROW('Sanitation Data'!F69)),IF(AND(ISNUMBER(OFFSET('Sanitation Data'!$F$13,0,10*ROW('Sanitation Data'!F69))),DD75="No",ISNUMBER(OFFSET('Sanitation Data'!$F$13,0,10*ROW('Sanitation Data'!F69)))),CONCATENATE("[",ROUND(OFFSET('Sanitation Data'!$F$13,0,10*ROW('Sanitation Data'!F69)),0),"]"),IF(AND(ISNUMBER(OFFSET('Sanitation Data'!$F$13,0,10*ROW('Sanitation Data'!F69))),DD75="",ISNUMBER(OFFSET('Sanitation Data'!$F$13,0,10*ROW('Sanitation Data'!F69)))),OFFSET('Sanitation Data'!$F$13,0,10*ROW('Sanitation Data'!F69)),NA())))</f>
        <v>#N/A</v>
      </c>
      <c r="AP75" s="251" t="e">
        <f ca="true">+IF(AND(ISNUMBER(OFFSET('Sanitation Data'!$G$5,0,10*ROW('Sanitation Data'!G69))),DE75="Yes"),100-OFFSET('Sanitation Data'!$G$5,0,10*ROW('Sanitation Data'!G69)),IF(AND(ISNUMBER(OFFSET('Sanitation Data'!$G$5,0,10*ROW('Sanitation Data'!G69))),DE75="No",ISNUMBER(OFFSET('Sanitation Data'!$G$5,0,10*ROW('Sanitation Data'!G69)))),CONCATENATE("[",ROUND(100-OFFSET('Sanitation Data'!$G$5,0,10*ROW('Sanitation Data'!G69)),0),"]"),IF(AND(ISNUMBER(OFFSET('Sanitation Data'!$G$5,0,10*ROW('Sanitation Data'!G69))),DE75="",ISNUMBER(OFFSET('Sanitation Data'!$G$5,0,10*ROW('Sanitation Data'!G69)))),100-OFFSET('Sanitation Data'!$G$5,0,10*ROW('Sanitation Data'!G69)),NA())))</f>
        <v>#N/A</v>
      </c>
      <c r="AQ75" s="251" t="e">
        <f ca="true">+IF(AND(ISNUMBER(OFFSET('Sanitation Data'!$G$7,0,10*ROW('Sanitation Data'!G69))),DF75="Yes"),OFFSET('Sanitation Data'!$G$7,0,10*ROW('Sanitation Data'!G69)),IF(AND(ISNUMBER(OFFSET('Sanitation Data'!$G$7,0,10*ROW('Sanitation Data'!G69))),DF75="No",ISNUMBER(OFFSET('Sanitation Data'!$G$7,0,10*ROW('Sanitation Data'!G69)))),CONCATENATE("[",ROUND(OFFSET('Sanitation Data'!$G$7,0,10*ROW('Sanitation Data'!G69)),0),"]"),IF(AND(ISNUMBER(OFFSET('Sanitation Data'!$G$7,0,10*ROW('Sanitation Data'!G69))),DF75="",ISNUMBER(OFFSET('Sanitation Data'!$G$7,0,10*ROW('Sanitation Data'!G69)))),OFFSET('Sanitation Data'!$G$7,0,10*ROW('Sanitation Data'!G69)),NA())))</f>
        <v>#N/A</v>
      </c>
      <c r="AR75" s="251" t="e">
        <f ca="true">+IF(AND(ISNUMBER(OFFSET('Sanitation Data'!$G$11,0,10*ROW('Sanitation Data'!G69))),DG75="Yes"),OFFSET('Sanitation Data'!$G$11,0,10*ROW('Sanitation Data'!G69)),IF(AND(ISNUMBER(OFFSET('Sanitation Data'!$G$11,0,10*ROW('Sanitation Data'!G69))),DG75="No",ISNUMBER(OFFSET('Sanitation Data'!$G$11,0,10*ROW('Sanitation Data'!G69)))),CONCATENATE("[",ROUND(OFFSET('Sanitation Data'!$G$11,0,10*ROW('Sanitation Data'!G69)),0),"]"),IF(AND(ISNUMBER(OFFSET('Sanitation Data'!$G$11,0,10*ROW('Sanitation Data'!G69))),DG75="",ISNUMBER(OFFSET('Sanitation Data'!$G$11,0,10*ROW('Sanitation Data'!G69)))),OFFSET('Sanitation Data'!$G$11,0,10*ROW('Sanitation Data'!G69)),NA())))</f>
        <v>#N/A</v>
      </c>
      <c r="AS75" s="251" t="e">
        <f ca="true">+IF(AND(ISNUMBER(OFFSET('Sanitation Data'!$G$12,0,10*ROW('Sanitation Data'!G69))),DH75="Yes"),OFFSET('Sanitation Data'!$G$12,0,10*ROW('Sanitation Data'!G69)),IF(AND(ISNUMBER(OFFSET('Sanitation Data'!$G$12,0,10*ROW('Sanitation Data'!G69))),DH75="No",ISNUMBER(OFFSET('Sanitation Data'!$G$12,0,10*ROW('Sanitation Data'!G69)))),CONCATENATE("[",ROUND(OFFSET('Sanitation Data'!$G$12,0,10*ROW('Sanitation Data'!G69)),0),"]"),IF(AND(ISNUMBER(OFFSET('Sanitation Data'!$G$12,0,10*ROW('Sanitation Data'!G69))),DH75="",ISNUMBER(OFFSET('Sanitation Data'!$G$12,0,10*ROW('Sanitation Data'!G69)))),OFFSET('Sanitation Data'!$G$12,0,10*ROW('Sanitation Data'!G69)),NA())))</f>
        <v>#N/A</v>
      </c>
      <c r="AT75" s="251" t="e">
        <f ca="true">+IF(AND(ISNUMBER(OFFSET('Sanitation Data'!$G$13,0,10*ROW('Sanitation Data'!G69))),DI75="Yes"),OFFSET('Sanitation Data'!$G$13,0,10*ROW('Sanitation Data'!G69)),IF(AND(ISNUMBER(OFFSET('Sanitation Data'!$G$13,0,10*ROW('Sanitation Data'!G69))),DI75="No",ISNUMBER(OFFSET('Sanitation Data'!$G$13,0,10*ROW('Sanitation Data'!G69)))),CONCATENATE("[",ROUND(OFFSET('Sanitation Data'!$G$13,0,10*ROW('Sanitation Data'!G69)),0),"]"),IF(AND(ISNUMBER(OFFSET('Sanitation Data'!$G$13,0,10*ROW('Sanitation Data'!G69))),DI75="",ISNUMBER(OFFSET('Sanitation Data'!$G$13,0,10*ROW('Sanitation Data'!G69)))),OFFSET('Sanitation Data'!$G$13,0,10*ROW('Sanitation Data'!G69)),NA())))</f>
        <v>#N/A</v>
      </c>
      <c r="AU75" s="251" t="e">
        <f ca="true">+IF(AND(ISNUMBER(OFFSET('Sanitation Data'!$H$5,0,10*ROW('Sanitation Data'!H69))),DJ75="Yes"),100-OFFSET('Sanitation Data'!$H$5,0,10*ROW('Sanitation Data'!H69)),IF(AND(ISNUMBER(OFFSET('Sanitation Data'!$H$5,0,10*ROW('Sanitation Data'!H69))),DJ75="No",ISNUMBER(OFFSET('Sanitation Data'!$H$5,0,10*ROW('Sanitation Data'!H69)))),CONCATENATE("[",ROUND(100-OFFSET('Sanitation Data'!$H$5,0,10*ROW('Sanitation Data'!H69)),0),"]"),IF(AND(ISNUMBER(OFFSET('Sanitation Data'!$H$5,0,10*ROW('Sanitation Data'!H69))),DJ75="",ISNUMBER(OFFSET('Sanitation Data'!$H$5,0,10*ROW('Sanitation Data'!H69)))),100-OFFSET('Sanitation Data'!$H$5,0,10*ROW('Sanitation Data'!H69)),NA())))</f>
        <v>#N/A</v>
      </c>
      <c r="AV75" s="251" t="e">
        <f ca="true">+IF(AND(ISNUMBER(OFFSET('Sanitation Data'!$H$7,0,10*ROW('Sanitation Data'!H69))),DK75="Yes"),OFFSET('Sanitation Data'!$H$7,0,10*ROW('Sanitation Data'!H69)),IF(AND(ISNUMBER(OFFSET('Sanitation Data'!$H$7,0,10*ROW('Sanitation Data'!H69))),DK75="No",ISNUMBER(OFFSET('Sanitation Data'!$H$7,0,10*ROW('Sanitation Data'!H69)))),CONCATENATE("[",ROUND(OFFSET('Sanitation Data'!$H$7,0,10*ROW('Sanitation Data'!H69)),0),"]"),IF(AND(ISNUMBER(OFFSET('Sanitation Data'!$H$7,0,10*ROW('Sanitation Data'!H69))),DK75="",ISNUMBER(OFFSET('Sanitation Data'!$H$7,0,10*ROW('Sanitation Data'!H69)))),OFFSET('Sanitation Data'!$H$7,0,10*ROW('Sanitation Data'!H69)),NA())))</f>
        <v>#N/A</v>
      </c>
      <c r="AW75" s="251" t="e">
        <f ca="true">+IF(AND(ISNUMBER(OFFSET('Sanitation Data'!$H$11,0,10*ROW('Sanitation Data'!H69))),DL75="Yes"),OFFSET('Sanitation Data'!$H$11,0,10*ROW('Sanitation Data'!H69)),IF(AND(ISNUMBER(OFFSET('Sanitation Data'!$H$11,0,10*ROW('Sanitation Data'!H69))),DL75="No",ISNUMBER(OFFSET('Sanitation Data'!$H$11,0,10*ROW('Sanitation Data'!H69)))),CONCATENATE("[",ROUND(OFFSET('Sanitation Data'!$H$11,0,10*ROW('Sanitation Data'!H69)),0),"]"),IF(AND(ISNUMBER(OFFSET('Sanitation Data'!$H$11,0,10*ROW('Sanitation Data'!H69))),DL75="",ISNUMBER(OFFSET('Sanitation Data'!$H$11,0,10*ROW('Sanitation Data'!H69)))),OFFSET('Sanitation Data'!$H$11,0,10*ROW('Sanitation Data'!H69)),NA())))</f>
        <v>#N/A</v>
      </c>
      <c r="AX75" s="251" t="e">
        <f ca="true">+IF(AND(ISNUMBER(OFFSET('Sanitation Data'!$H$12,0,10*ROW('Sanitation Data'!H69))),DM75="Yes"),OFFSET('Sanitation Data'!$H$12,0,10*ROW('Sanitation Data'!H69)),IF(AND(ISNUMBER(OFFSET('Sanitation Data'!$H$12,0,10*ROW('Sanitation Data'!H69))),DM75="No",ISNUMBER(OFFSET('Sanitation Data'!$H$12,0,10*ROW('Sanitation Data'!H69)))),CONCATENATE("[",ROUND(OFFSET('Sanitation Data'!$H$12,0,10*ROW('Sanitation Data'!H69)),0),"]"),IF(AND(ISNUMBER(OFFSET('Sanitation Data'!$H$12,0,10*ROW('Sanitation Data'!H69))),DM75="",ISNUMBER(OFFSET('Sanitation Data'!$H$12,0,10*ROW('Sanitation Data'!H69)))),OFFSET('Sanitation Data'!$H$12,0,10*ROW('Sanitation Data'!H69)),NA())))</f>
        <v>#N/A</v>
      </c>
      <c r="AY75" s="251" t="e">
        <f ca="true">+IF(AND(ISNUMBER(OFFSET('Sanitation Data'!$H$13,0,10*ROW('Sanitation Data'!H69))),DN75="Yes"),OFFSET('Sanitation Data'!$H$13,0,10*ROW('Sanitation Data'!H69)),IF(AND(ISNUMBER(OFFSET('Sanitation Data'!$H$13,0,10*ROW('Sanitation Data'!H69))),DN75="No",ISNUMBER(OFFSET('Sanitation Data'!$H$13,0,10*ROW('Sanitation Data'!H69)))),CONCATENATE("[",ROUND(OFFSET('Sanitation Data'!$H$13,0,10*ROW('Sanitation Data'!H69)),0),"]"),IF(AND(ISNUMBER(OFFSET('Sanitation Data'!$H$13,0,10*ROW('Sanitation Data'!H69))),DN75="",ISNUMBER(OFFSET('Sanitation Data'!$H$13,0,10*ROW('Sanitation Data'!H69)))),OFFSET('Sanitation Data'!$H$13,0,10*ROW('Sanitation Data'!H69)),NA())))</f>
        <v>#N/A</v>
      </c>
      <c r="AZ75" s="252" t="e">
        <f ca="true">+IF(AND(ISNUMBER(OFFSET('Hygiene Data'!$C$6,0,10*ROW('Hygiene Data'!C69))),DO75="Yes"),OFFSET('Hygiene Data'!$C$6,0,10*ROW('Hygiene Data'!C69)),IF(AND(ISNUMBER(OFFSET('Hygiene Data'!$C$6,0,10*ROW('Hygiene Data'!C69))),DO75="No",ISNUMBER(OFFSET('Hygiene Data'!$C$6,0,10*ROW('Hygiene Data'!C69)))),CONCATENATE("[",ROUND(OFFSET('Hygiene Data'!$C$6,0,10*ROW('Hygiene Data'!C69)),0),"]"),IF(AND(ISNUMBER(OFFSET('Hygiene Data'!$C$6,0,10*ROW('Hygiene Data'!C69))),DO75="",ISNUMBER(OFFSET('Hygiene Data'!$C$6,0,10*ROW('Hygiene Data'!C69)))),OFFSET('Hygiene Data'!$C$6,0,10*ROW('Hygiene Data'!C69)),NA())))</f>
        <v>#N/A</v>
      </c>
      <c r="BA75" s="252" t="e">
        <f ca="true">+IF(AND(ISNUMBER(OFFSET('Hygiene Data'!$C$8,0,10*ROW('Hygiene Data'!C69))),DP75="Yes"),OFFSET('Hygiene Data'!$C$8,0,10*ROW('Hygiene Data'!C69)),IF(AND(ISNUMBER(OFFSET('Hygiene Data'!$C$8,0,10*ROW('Hygiene Data'!C69))),DP75="No",ISNUMBER(OFFSET('Hygiene Data'!$C$8,0,10*ROW('Hygiene Data'!C69)))),CONCATENATE("[",ROUND(OFFSET('Hygiene Data'!$C$8,0,10*ROW('Hygiene Data'!C69)),0),"]"),IF(AND(ISNUMBER(OFFSET('Hygiene Data'!$C$8,0,10*ROW('Hygiene Data'!C69))),DP75="",ISNUMBER(OFFSET('Hygiene Data'!$C$8,0,10*ROW('Hygiene Data'!C69)))),OFFSET('Hygiene Data'!$C$8,0,10*ROW('Hygiene Data'!C69)),NA())))</f>
        <v>#N/A</v>
      </c>
      <c r="BB75" s="252" t="e">
        <f ca="true">+IF(AND(ISNUMBER(OFFSET('Hygiene Data'!$C$10,0,10*ROW('Hygiene Data'!C69))),DQ75="Yes"),OFFSET('Hygiene Data'!$C$10,0,10*ROW('Hygiene Data'!C69)),IF(AND(ISNUMBER(OFFSET('Hygiene Data'!$C$10,0,10*ROW('Hygiene Data'!C69))),DQ75="No",ISNUMBER(OFFSET('Hygiene Data'!$C$10,0,10*ROW('Hygiene Data'!C69)))),CONCATENATE("[",ROUND(OFFSET('Hygiene Data'!$C$10,0,10*ROW('Hygiene Data'!C69)),0),"]"),IF(AND(ISNUMBER(OFFSET('Hygiene Data'!$C$10,0,10*ROW('Hygiene Data'!C69))),DQ75="",ISNUMBER(OFFSET('Hygiene Data'!$C$10,0,10*ROW('Hygiene Data'!C69)))),OFFSET('Hygiene Data'!$C$10,0,10*ROW('Hygiene Data'!C69)),NA())))</f>
        <v>#N/A</v>
      </c>
      <c r="BC75" s="252" t="e">
        <f ca="true">+IF(AND(ISNUMBER(OFFSET('Hygiene Data'!$D$6,0,10*ROW('Hygiene Data'!D69))),DR75="Yes"),OFFSET('Hygiene Data'!$D$6,0,10*ROW('Hygiene Data'!D69)),IF(AND(ISNUMBER(OFFSET('Hygiene Data'!$D$6,0,10*ROW('Hygiene Data'!D69))),DR75="No",ISNUMBER(OFFSET('Hygiene Data'!$D$6,0,10*ROW('Hygiene Data'!D69)))),CONCATENATE("[",ROUND(OFFSET('Hygiene Data'!$D$6,0,10*ROW('Hygiene Data'!D69)),0),"]"),IF(AND(ISNUMBER(OFFSET('Hygiene Data'!$D$6,0,10*ROW('Hygiene Data'!D69))),DR75="",ISNUMBER(OFFSET('Hygiene Data'!$D$6,0,10*ROW('Hygiene Data'!D69)))),OFFSET('Hygiene Data'!$D$6,0,10*ROW('Hygiene Data'!D69)),NA())))</f>
        <v>#N/A</v>
      </c>
      <c r="BD75" s="252" t="e">
        <f ca="true">+IF(AND(ISNUMBER(OFFSET('Hygiene Data'!$D$8,0,10*ROW('Hygiene Data'!D69))),DS75="Yes"),OFFSET('Hygiene Data'!$D$8,0,10*ROW('Hygiene Data'!D69)),IF(AND(ISNUMBER(OFFSET('Hygiene Data'!$D$8,0,10*ROW('Hygiene Data'!D69))),DS75="No",ISNUMBER(OFFSET('Hygiene Data'!$D$8,0,10*ROW('Hygiene Data'!D69)))),CONCATENATE("[",ROUND(OFFSET('Hygiene Data'!$D$8,0,10*ROW('Hygiene Data'!D69)),0),"]"),IF(AND(ISNUMBER(OFFSET('Hygiene Data'!$D$8,0,10*ROW('Hygiene Data'!D69))),DS75="",ISNUMBER(OFFSET('Hygiene Data'!$D$8,0,10*ROW('Hygiene Data'!D69)))),OFFSET('Hygiene Data'!$D$8,0,10*ROW('Hygiene Data'!D69)),NA())))</f>
        <v>#N/A</v>
      </c>
      <c r="BE75" s="252" t="e">
        <f ca="true">+IF(AND(ISNUMBER(OFFSET('Hygiene Data'!$D$10,0,10*ROW('Hygiene Data'!D69))),DT75="Yes"),OFFSET('Hygiene Data'!$D$10,0,10*ROW('Hygiene Data'!D69)),IF(AND(ISNUMBER(OFFSET('Hygiene Data'!$D$10,0,10*ROW('Hygiene Data'!D69))),DT75="No",ISNUMBER(OFFSET('Hygiene Data'!$D$10,0,10*ROW('Hygiene Data'!D69)))),CONCATENATE("[",ROUND(OFFSET('Hygiene Data'!$D$10,0,10*ROW('Hygiene Data'!D69)),0),"]"),IF(AND(ISNUMBER(OFFSET('Hygiene Data'!$D$10,0,10*ROW('Hygiene Data'!D69))),DT75="",ISNUMBER(OFFSET('Hygiene Data'!$D$10,0,10*ROW('Hygiene Data'!D69)))),OFFSET('Hygiene Data'!$D$10,0,10*ROW('Hygiene Data'!D69)),NA())))</f>
        <v>#N/A</v>
      </c>
      <c r="BF75" s="252" t="e">
        <f ca="true">+IF(AND(ISNUMBER(OFFSET('Hygiene Data'!$E$6,0,10*ROW('Hygiene Data'!E69))),DU75="Yes"),OFFSET('Hygiene Data'!$E$6,0,10*ROW('Hygiene Data'!E69)),IF(AND(ISNUMBER(OFFSET('Hygiene Data'!$E$6,0,10*ROW('Hygiene Data'!E69))),DU75="No",ISNUMBER(OFFSET('Hygiene Data'!$E$6,0,10*ROW('Hygiene Data'!E69)))),CONCATENATE("[",ROUND(OFFSET('Hygiene Data'!$E$6,0,10*ROW('Hygiene Data'!E69)),0),"]"),IF(AND(ISNUMBER(OFFSET('Hygiene Data'!$E$6,0,10*ROW('Hygiene Data'!E69))),DU75="",ISNUMBER(OFFSET('Hygiene Data'!$E$6,0,10*ROW('Hygiene Data'!E69)))),OFFSET('Hygiene Data'!$E$6,0,10*ROW('Hygiene Data'!E69)),NA())))</f>
        <v>#N/A</v>
      </c>
      <c r="BG75" s="252" t="e">
        <f ca="true">+IF(AND(ISNUMBER(OFFSET('Hygiene Data'!$E$8,0,10*ROW('Hygiene Data'!E69))),DV75="Yes"),OFFSET('Hygiene Data'!$E$8,0,10*ROW('Hygiene Data'!E69)),IF(AND(ISNUMBER(OFFSET('Hygiene Data'!$E$8,0,10*ROW('Hygiene Data'!E69))),DV75="No",ISNUMBER(OFFSET('Hygiene Data'!$E$8,0,10*ROW('Hygiene Data'!E69)))),CONCATENATE("[",ROUND(OFFSET('Hygiene Data'!$E$8,0,10*ROW('Hygiene Data'!E69)),0),"]"),IF(AND(ISNUMBER(OFFSET('Hygiene Data'!$E$8,0,10*ROW('Hygiene Data'!E69))),DV75="",ISNUMBER(OFFSET('Hygiene Data'!$E$8,0,10*ROW('Hygiene Data'!E69)))),OFFSET('Hygiene Data'!$E$8,0,10*ROW('Hygiene Data'!E69)),NA())))</f>
        <v>#N/A</v>
      </c>
      <c r="BH75" s="252" t="e">
        <f ca="true">+IF(AND(ISNUMBER(OFFSET('Hygiene Data'!$E$10,0,10*ROW('Hygiene Data'!E69))),DW75="Yes"),OFFSET('Hygiene Data'!$E$10,0,10*ROW('Hygiene Data'!E69)),IF(AND(ISNUMBER(OFFSET('Hygiene Data'!$E$10,0,10*ROW('Hygiene Data'!E69))),DW75="No",ISNUMBER(OFFSET('Hygiene Data'!$E$10,0,10*ROW('Hygiene Data'!E69)))),CONCATENATE("[",ROUND(OFFSET('Hygiene Data'!$E$10,0,10*ROW('Hygiene Data'!E69)),0),"]"),IF(AND(ISNUMBER(OFFSET('Hygiene Data'!$E$10,0,10*ROW('Hygiene Data'!E69))),DW75="",ISNUMBER(OFFSET('Hygiene Data'!$E$10,0,10*ROW('Hygiene Data'!E69)))),OFFSET('Hygiene Data'!$E$10,0,10*ROW('Hygiene Data'!E69)),NA())))</f>
        <v>#N/A</v>
      </c>
      <c r="BI75" s="252" t="e">
        <f ca="true">+IF(AND(ISNUMBER(OFFSET('Hygiene Data'!$F$6,0,10*ROW('Hygiene Data'!F69))),DX75="Yes"),OFFSET('Hygiene Data'!$F$6,0,10*ROW('Hygiene Data'!F69)),IF(AND(ISNUMBER(OFFSET('Hygiene Data'!$F$6,0,10*ROW('Hygiene Data'!F69))),DX75="No",ISNUMBER(OFFSET('Hygiene Data'!$F$6,0,10*ROW('Hygiene Data'!F69)))),CONCATENATE("[",ROUND(OFFSET('Hygiene Data'!$F$6,0,10*ROW('Hygiene Data'!F69)),0),"]"),IF(AND(ISNUMBER(OFFSET('Hygiene Data'!$F$6,0,10*ROW('Hygiene Data'!F69))),DX75="",ISNUMBER(OFFSET('Hygiene Data'!$F$6,0,10*ROW('Hygiene Data'!F69)))),OFFSET('Hygiene Data'!$F$6,0,10*ROW('Hygiene Data'!F69)),NA())))</f>
        <v>#N/A</v>
      </c>
      <c r="BJ75" s="252" t="e">
        <f ca="true">+IF(AND(ISNUMBER(OFFSET('Hygiene Data'!$F$8,0,10*ROW('Hygiene Data'!F69))),DY75="Yes"),OFFSET('Hygiene Data'!$F$8,0,10*ROW('Hygiene Data'!F69)),IF(AND(ISNUMBER(OFFSET('Hygiene Data'!$F$8,0,10*ROW('Hygiene Data'!F69))),DY75="No",ISNUMBER(OFFSET('Hygiene Data'!$F$8,0,10*ROW('Hygiene Data'!F69)))),CONCATENATE("[",ROUND(OFFSET('Hygiene Data'!$F$8,0,10*ROW('Hygiene Data'!F69)),0),"]"),IF(AND(ISNUMBER(OFFSET('Hygiene Data'!$F$8,0,10*ROW('Hygiene Data'!F69))),DY75="",ISNUMBER(OFFSET('Hygiene Data'!$F$8,0,10*ROW('Hygiene Data'!F69)))),OFFSET('Hygiene Data'!$F$8,0,10*ROW('Hygiene Data'!F69)),NA())))</f>
        <v>#N/A</v>
      </c>
      <c r="BK75" s="252" t="e">
        <f ca="true">+IF(AND(ISNUMBER(OFFSET('Hygiene Data'!$F$10,0,10*ROW('Hygiene Data'!F69))),DZ75="Yes"),OFFSET('Hygiene Data'!$F$10,0,10*ROW('Hygiene Data'!F69)),IF(AND(ISNUMBER(OFFSET('Hygiene Data'!$F$10,0,10*ROW('Hygiene Data'!F69))),DZ75="No",ISNUMBER(OFFSET('Hygiene Data'!$F$10,0,10*ROW('Hygiene Data'!F69)))),CONCATENATE("[",ROUND(OFFSET('Hygiene Data'!$F$10,0,10*ROW('Hygiene Data'!F69)),0),"]"),IF(AND(ISNUMBER(OFFSET('Hygiene Data'!$F$10,0,10*ROW('Hygiene Data'!F69))),DZ75="",ISNUMBER(OFFSET('Hygiene Data'!$F$10,0,10*ROW('Hygiene Data'!F69)))),OFFSET('Hygiene Data'!$F$10,0,10*ROW('Hygiene Data'!F69)),NA())))</f>
        <v>#N/A</v>
      </c>
      <c r="BL75" s="252" t="e">
        <f ca="true">+IF(AND(ISNUMBER(OFFSET('Hygiene Data'!$G$6,0,10*ROW('Hygiene Data'!G69))),EA75="Yes"),OFFSET('Hygiene Data'!$G$6,0,10*ROW('Hygiene Data'!G69)),IF(AND(ISNUMBER(OFFSET('Hygiene Data'!$G$6,0,10*ROW('Hygiene Data'!G69))),EA75="No",ISNUMBER(OFFSET('Hygiene Data'!$G$6,0,10*ROW('Hygiene Data'!G69)))),CONCATENATE("[",ROUND(OFFSET('Hygiene Data'!$G$6,0,10*ROW('Hygiene Data'!G69)),0),"]"),IF(AND(ISNUMBER(OFFSET('Hygiene Data'!$G$6,0,10*ROW('Hygiene Data'!G69))),EA75="",ISNUMBER(OFFSET('Hygiene Data'!$G$6,0,10*ROW('Hygiene Data'!G69)))),OFFSET('Hygiene Data'!$G$6,0,10*ROW('Hygiene Data'!G69)),NA())))</f>
        <v>#N/A</v>
      </c>
      <c r="BM75" s="252" t="e">
        <f ca="true">+IF(AND(ISNUMBER(OFFSET('Hygiene Data'!$G$8,0,10*ROW('Hygiene Data'!G69))),EB75="Yes"),OFFSET('Hygiene Data'!$G$8,0,10*ROW('Hygiene Data'!G69)),IF(AND(ISNUMBER(OFFSET('Hygiene Data'!$G$8,0,10*ROW('Hygiene Data'!G69))),EB75="No",ISNUMBER(OFFSET('Hygiene Data'!$G$8,0,10*ROW('Hygiene Data'!G69)))),CONCATENATE("[",ROUND(OFFSET('Hygiene Data'!$G$8,0,10*ROW('Hygiene Data'!G69)),0),"]"),IF(AND(ISNUMBER(OFFSET('Hygiene Data'!$G$8,0,10*ROW('Hygiene Data'!G69))),EB75="",ISNUMBER(OFFSET('Hygiene Data'!$G$8,0,10*ROW('Hygiene Data'!G69)))),OFFSET('Hygiene Data'!$G$8,0,10*ROW('Hygiene Data'!G69)),NA())))</f>
        <v>#N/A</v>
      </c>
      <c r="BN75" s="252" t="e">
        <f ca="true">+IF(AND(ISNUMBER(OFFSET('Hygiene Data'!$G$10,0,10*ROW('Hygiene Data'!G69))),EC75="Yes"),OFFSET('Hygiene Data'!$G$10,0,10*ROW('Hygiene Data'!G69)),IF(AND(ISNUMBER(OFFSET('Hygiene Data'!$G$10,0,10*ROW('Hygiene Data'!G69))),EC75="No",ISNUMBER(OFFSET('Hygiene Data'!$G$10,0,10*ROW('Hygiene Data'!G69)))),CONCATENATE("[",ROUND(OFFSET('Hygiene Data'!$G$10,0,10*ROW('Hygiene Data'!G69)),0),"]"),IF(AND(ISNUMBER(OFFSET('Hygiene Data'!$G$10,0,10*ROW('Hygiene Data'!G69))),EC75="",ISNUMBER(OFFSET('Hygiene Data'!$G$10,0,10*ROW('Hygiene Data'!G69)))),OFFSET('Hygiene Data'!$G$10,0,10*ROW('Hygiene Data'!G69)),NA())))</f>
        <v>#N/A</v>
      </c>
      <c r="BO75" s="252" t="e">
        <f ca="true">+IF(AND(ISNUMBER(OFFSET('Hygiene Data'!$H$6,0,10*ROW('Hygiene Data'!H69))),ED75="Yes"),OFFSET('Hygiene Data'!$H$6,0,10*ROW('Hygiene Data'!H69)),IF(AND(ISNUMBER(OFFSET('Hygiene Data'!$H$6,0,10*ROW('Hygiene Data'!H69))),ED75="No",ISNUMBER(OFFSET('Hygiene Data'!$H$6,0,10*ROW('Hygiene Data'!H69)))),CONCATENATE("[",ROUND(OFFSET('Hygiene Data'!$H$6,0,10*ROW('Hygiene Data'!H69)),0),"]"),IF(AND(ISNUMBER(OFFSET('Hygiene Data'!$H$6,0,10*ROW('Hygiene Data'!H69))),ED75="",ISNUMBER(OFFSET('Hygiene Data'!$H$6,0,10*ROW('Hygiene Data'!H69)))),OFFSET('Hygiene Data'!$H$6,0,10*ROW('Hygiene Data'!H69)),NA())))</f>
        <v>#N/A</v>
      </c>
      <c r="BP75" s="252" t="e">
        <f ca="true">+IF(AND(ISNUMBER(OFFSET('Hygiene Data'!$H$8,0,10*ROW('Hygiene Data'!H69))),EE75="Yes"),OFFSET('Hygiene Data'!$H$8,0,10*ROW('Hygiene Data'!H69)),IF(AND(ISNUMBER(OFFSET('Hygiene Data'!$H$8,0,10*ROW('Hygiene Data'!H69))),EE75="No",ISNUMBER(OFFSET('Hygiene Data'!$H$8,0,10*ROW('Hygiene Data'!H69)))),CONCATENATE("[",ROUND(OFFSET('Hygiene Data'!$H$8,0,10*ROW('Hygiene Data'!H69)),0),"]"),IF(AND(ISNUMBER(OFFSET('Hygiene Data'!$H$8,0,10*ROW('Hygiene Data'!H69))),EE75="",ISNUMBER(OFFSET('Hygiene Data'!$H$8,0,10*ROW('Hygiene Data'!H69)))),OFFSET('Hygiene Data'!$H$8,0,10*ROW('Hygiene Data'!H69)),NA())))</f>
        <v>#N/A</v>
      </c>
      <c r="BQ75" s="252" t="e">
        <f ca="true">+IF(AND(ISNUMBER(OFFSET('Hygiene Data'!$H$10,0,10*ROW('Hygiene Data'!H69))),EF75="Yes"),OFFSET('Hygiene Data'!$H$10,0,10*ROW('Hygiene Data'!H69)),IF(AND(ISNUMBER(OFFSET('Hygiene Data'!$H$10,0,10*ROW('Hygiene Data'!H69))),EF75="No",ISNUMBER(OFFSET('Hygiene Data'!$H$10,0,10*ROW('Hygiene Data'!H69)))),CONCATENATE("[",ROUND(OFFSET('Hygiene Data'!$H$10,0,10*ROW('Hygiene Data'!H69)),0),"]"),IF(AND(ISNUMBER(OFFSET('Hygiene Data'!$H$10,0,10*ROW('Hygiene Data'!H69))),EF75="",ISNUMBER(OFFSET('Hygiene Data'!$H$10,0,10*ROW('Hygiene Data'!H69)))),OFFSET('Hygiene Data'!$H$10,0,10*ROW('Hygiene Data'!H69)),NA())))</f>
        <v>#N/A</v>
      </c>
      <c r="BS75" s="36" t="str">
        <f ca="true">+IF(OFFSET('Water Data'!$C$28,0,10*ROW('Water Data'!C69))="","",OFFSET('Water Data'!$C$28,0,10*ROW('Water Data'!C69)))</f>
        <v/>
      </c>
      <c r="BT75" s="36" t="str">
        <f ca="true">+IF(OFFSET('Water Data'!$C$29,0,10*ROW('Water Data'!C69))="","",OFFSET('Water Data'!$C$29,0,10*ROW('Water Data'!C69)))</f>
        <v/>
      </c>
      <c r="BU75" s="36" t="str">
        <f ca="true">+IF(OFFSET('Water Data'!$C$30,0,10*ROW('Water Data'!C69))="","",OFFSET('Water Data'!$C$30,0,10*ROW('Water Data'!C69)))</f>
        <v/>
      </c>
      <c r="BV75" s="36" t="str">
        <f ca="true">+IF(OFFSET('Water Data'!$D$28,0,10*ROW('Water Data'!D69))="","",OFFSET('Water Data'!$D$28,0,10*ROW('Water Data'!D69)))</f>
        <v/>
      </c>
      <c r="BW75" s="36" t="str">
        <f ca="true">+IF(OFFSET('Water Data'!$D$29,0,10*ROW('Water Data'!D69))="","",OFFSET('Water Data'!$D$29,0,10*ROW('Water Data'!D69)))</f>
        <v/>
      </c>
      <c r="BX75" s="36" t="str">
        <f ca="true">+IF(OFFSET('Water Data'!$D$30,0,10*ROW('Water Data'!D69))="","",OFFSET('Water Data'!$D$30,0,10*ROW('Water Data'!D69)))</f>
        <v/>
      </c>
      <c r="BY75" s="36" t="str">
        <f ca="true">+IF(OFFSET('Water Data'!$E$28,0,10*ROW('Water Data'!E69))="","",OFFSET('Water Data'!$E$28,0,10*ROW('Water Data'!E69)))</f>
        <v/>
      </c>
      <c r="BZ75" s="36" t="str">
        <f ca="true">+IF(OFFSET('Water Data'!$E$29,0,10*ROW('Water Data'!E69))="","",OFFSET('Water Data'!$E$29,0,10*ROW('Water Data'!E69)))</f>
        <v/>
      </c>
      <c r="CA75" s="36" t="str">
        <f ca="true">+IF(OFFSET('Water Data'!$E$30,0,10*ROW('Water Data'!E69))="","",OFFSET('Water Data'!$E$30,0,10*ROW('Water Data'!E69)))</f>
        <v/>
      </c>
      <c r="CB75" s="36" t="str">
        <f ca="true">+IF(OFFSET('Water Data'!$F$28,0,10*ROW('Water Data'!F69))="","",OFFSET('Water Data'!$F$28,0,10*ROW('Water Data'!F69)))</f>
        <v/>
      </c>
      <c r="CC75" s="36" t="str">
        <f ca="true">+IF(OFFSET('Water Data'!$F$29,0,10*ROW('Water Data'!F69))="","",OFFSET('Water Data'!$F$29,0,10*ROW('Water Data'!F69)))</f>
        <v/>
      </c>
      <c r="CD75" s="36" t="str">
        <f ca="true">+IF(OFFSET('Water Data'!$F$30,0,10*ROW('Water Data'!F69))="","",OFFSET('Water Data'!$F$30,0,10*ROW('Water Data'!F69)))</f>
        <v/>
      </c>
      <c r="CE75" s="36" t="str">
        <f ca="true">+IF(OFFSET('Water Data'!$G$28,0,10*ROW('Water Data'!G69))="","",OFFSET('Water Data'!$G$28,0,10*ROW('Water Data'!G69)))</f>
        <v/>
      </c>
      <c r="CF75" s="36" t="str">
        <f ca="true">+IF(OFFSET('Water Data'!$G$29,0,10*ROW('Water Data'!G69))="","",OFFSET('Water Data'!$G$29,0,10*ROW('Water Data'!G69)))</f>
        <v/>
      </c>
      <c r="CG75" s="36" t="str">
        <f ca="true">+IF(OFFSET('Water Data'!$G$30,0,10*ROW('Water Data'!G69))="","",OFFSET('Water Data'!$G$30,0,10*ROW('Water Data'!G69)))</f>
        <v/>
      </c>
      <c r="CH75" s="36" t="str">
        <f ca="true">+IF(OFFSET('Water Data'!$H$28,0,10*ROW('Water Data'!H69))="","",OFFSET('Water Data'!$H$28,0,10*ROW('Water Data'!H69)))</f>
        <v/>
      </c>
      <c r="CI75" s="36" t="str">
        <f ca="true">+IF(OFFSET('Water Data'!$H$29,0,10*ROW('Water Data'!H69))="","",OFFSET('Water Data'!$H$29,0,10*ROW('Water Data'!H69)))</f>
        <v/>
      </c>
      <c r="CJ75" s="36" t="str">
        <f ca="true">+IF(OFFSET('Water Data'!$H$30,0,10*ROW('Water Data'!H69))="","",OFFSET('Water Data'!$H$30,0,10*ROW('Water Data'!H69)))</f>
        <v/>
      </c>
      <c r="CK75" s="36" t="str">
        <f ca="true">+IF(OFFSET('Sanitation Data'!$C$29,0,10*ROW('Sanitation Data'!C69))="","",OFFSET('Sanitation Data'!$C$29,0,10*ROW('Sanitation Data'!C69)))</f>
        <v/>
      </c>
      <c r="CL75" s="36" t="str">
        <f ca="true">+IF(OFFSET('Sanitation Data'!$C$30,0,10*ROW('Sanitation Data'!C69))="","",OFFSET('Sanitation Data'!$C$30,0,10*ROW('Sanitation Data'!C69)))</f>
        <v/>
      </c>
      <c r="CM75" s="36" t="str">
        <f ca="true">+IF(OFFSET('Sanitation Data'!$C$31,0,10*ROW('Sanitation Data'!C69))="","",OFFSET('Sanitation Data'!$C$31,0,10*ROW('Sanitation Data'!C69)))</f>
        <v/>
      </c>
      <c r="CN75" s="36" t="str">
        <f ca="true">+IF(OFFSET('Sanitation Data'!$C$32,0,10*ROW('Sanitation Data'!C69))="","",OFFSET('Sanitation Data'!$C$32,0,10*ROW('Sanitation Data'!C69)))</f>
        <v/>
      </c>
      <c r="CO75" s="36" t="str">
        <f ca="true">+IF(OFFSET('Sanitation Data'!$C$33,0,10*ROW('Sanitation Data'!C69))="","",OFFSET('Sanitation Data'!$C$33,0,10*ROW('Sanitation Data'!C69)))</f>
        <v/>
      </c>
      <c r="CP75" s="36" t="str">
        <f ca="true">+IF(OFFSET('Sanitation Data'!$D$29,0,10*ROW('Sanitation Data'!D69))="","",OFFSET('Sanitation Data'!$D$29,0,10*ROW('Sanitation Data'!D69)))</f>
        <v/>
      </c>
      <c r="CQ75" s="36" t="str">
        <f ca="true">+IF(OFFSET('Sanitation Data'!$D$30,0,10*ROW('Sanitation Data'!D69))="","",OFFSET('Sanitation Data'!$D$30,0,10*ROW('Sanitation Data'!D69)))</f>
        <v/>
      </c>
      <c r="CR75" s="36" t="str">
        <f ca="true">+IF(OFFSET('Sanitation Data'!$D$31,0,10*ROW('Sanitation Data'!D69))="","",OFFSET('Sanitation Data'!$D$31,0,10*ROW('Sanitation Data'!D69)))</f>
        <v/>
      </c>
      <c r="CS75" s="36" t="str">
        <f ca="true">+IF(OFFSET('Sanitation Data'!$D$32,0,10*ROW('Sanitation Data'!D69))="","",OFFSET('Sanitation Data'!$D$32,0,10*ROW('Sanitation Data'!D69)))</f>
        <v/>
      </c>
      <c r="CT75" s="36" t="str">
        <f ca="true">+IF(OFFSET('Sanitation Data'!$D$33,0,10*ROW('Sanitation Data'!D69))="","",OFFSET('Sanitation Data'!$D$33,0,10*ROW('Sanitation Data'!D69)))</f>
        <v/>
      </c>
      <c r="CU75" s="36" t="str">
        <f ca="true">+IF(OFFSET('Sanitation Data'!$E$29,0,10*ROW('Sanitation Data'!E69))="","",OFFSET('Sanitation Data'!$E$29,0,10*ROW('Sanitation Data'!E69)))</f>
        <v/>
      </c>
      <c r="CV75" s="36" t="str">
        <f ca="true">+IF(OFFSET('Sanitation Data'!$E$30,0,10*ROW('Sanitation Data'!E69))="","",OFFSET('Sanitation Data'!$E$30,0,10*ROW('Sanitation Data'!E69)))</f>
        <v/>
      </c>
      <c r="CW75" s="36" t="str">
        <f ca="true">+IF(OFFSET('Sanitation Data'!$E$31,0,10*ROW('Sanitation Data'!E69))="","",OFFSET('Sanitation Data'!$E$31,0,10*ROW('Sanitation Data'!E69)))</f>
        <v/>
      </c>
      <c r="CX75" s="36" t="str">
        <f ca="true">+IF(OFFSET('Sanitation Data'!$E$32,0,10*ROW('Sanitation Data'!E69))="","",OFFSET('Sanitation Data'!$E$32,0,10*ROW('Sanitation Data'!E69)))</f>
        <v/>
      </c>
      <c r="CY75" s="36" t="str">
        <f ca="true">+IF(OFFSET('Sanitation Data'!$E$33,0,10*ROW('Sanitation Data'!E69))="","",OFFSET('Sanitation Data'!$E$33,0,10*ROW('Sanitation Data'!E69)))</f>
        <v/>
      </c>
      <c r="CZ75" s="36" t="str">
        <f ca="true">+IF(OFFSET('Sanitation Data'!$F$29,0,10*ROW('Sanitation Data'!F69))="","",OFFSET('Sanitation Data'!$F$29,0,10*ROW('Sanitation Data'!F69)))</f>
        <v/>
      </c>
      <c r="DA75" s="36" t="str">
        <f ca="true">+IF(OFFSET('Sanitation Data'!$F$30,0,10*ROW('Sanitation Data'!F69))="","",OFFSET('Sanitation Data'!$F$30,0,10*ROW('Sanitation Data'!F69)))</f>
        <v/>
      </c>
      <c r="DB75" s="36" t="str">
        <f ca="true">+IF(OFFSET('Sanitation Data'!$F$31,0,10*ROW('Sanitation Data'!F69))="","",OFFSET('Sanitation Data'!$F$31,0,10*ROW('Sanitation Data'!F69)))</f>
        <v/>
      </c>
      <c r="DC75" s="36" t="str">
        <f ca="true">+IF(OFFSET('Sanitation Data'!$F$32,0,10*ROW('Sanitation Data'!F69))="","",OFFSET('Sanitation Data'!$F$32,0,10*ROW('Sanitation Data'!F69)))</f>
        <v/>
      </c>
      <c r="DD75" s="36" t="str">
        <f ca="true">+IF(OFFSET('Sanitation Data'!$F$33,0,10*ROW('Sanitation Data'!F69))="","",OFFSET('Sanitation Data'!$F$33,0,10*ROW('Sanitation Data'!F69)))</f>
        <v/>
      </c>
      <c r="DE75" s="36" t="str">
        <f ca="true">+IF(OFFSET('Sanitation Data'!$G$29,0,10*ROW('Sanitation Data'!G69))="","",OFFSET('Sanitation Data'!$G$29,0,10*ROW('Sanitation Data'!G69)))</f>
        <v/>
      </c>
      <c r="DF75" s="36" t="str">
        <f ca="true">+IF(OFFSET('Sanitation Data'!$G$30,0,10*ROW('Sanitation Data'!G69))="","",OFFSET('Sanitation Data'!$G$30,0,10*ROW('Sanitation Data'!G69)))</f>
        <v/>
      </c>
      <c r="DG75" s="36" t="str">
        <f ca="true">+IF(OFFSET('Sanitation Data'!$G$31,0,10*ROW('Sanitation Data'!G69))="","",OFFSET('Sanitation Data'!$G$31,0,10*ROW('Sanitation Data'!G69)))</f>
        <v/>
      </c>
      <c r="DH75" s="36" t="str">
        <f ca="true">+IF(OFFSET('Sanitation Data'!$G$32,0,10*ROW('Sanitation Data'!G69))="","",OFFSET('Sanitation Data'!$G$32,0,10*ROW('Sanitation Data'!G69)))</f>
        <v/>
      </c>
      <c r="DI75" s="36" t="str">
        <f ca="true">+IF(OFFSET('Sanitation Data'!$G$33,0,10*ROW('Sanitation Data'!G69))="","",OFFSET('Sanitation Data'!$G$33,0,10*ROW('Sanitation Data'!G69)))</f>
        <v/>
      </c>
      <c r="DJ75" s="36" t="str">
        <f ca="true">+IF(OFFSET('Sanitation Data'!$H$29,0,10*ROW('Sanitation Data'!H69))="","",OFFSET('Sanitation Data'!$H$29,0,10*ROW('Sanitation Data'!H69)))</f>
        <v/>
      </c>
      <c r="DK75" s="36" t="str">
        <f ca="true">+IF(OFFSET('Sanitation Data'!$H$30,0,10*ROW('Sanitation Data'!H69))="","",OFFSET('Sanitation Data'!$H$30,0,10*ROW('Sanitation Data'!H69)))</f>
        <v/>
      </c>
      <c r="DL75" s="36" t="str">
        <f ca="true">+IF(OFFSET('Sanitation Data'!$H$31,0,10*ROW('Sanitation Data'!H69))="","",OFFSET('Sanitation Data'!$H$31,0,10*ROW('Sanitation Data'!H69)))</f>
        <v/>
      </c>
      <c r="DM75" s="36" t="str">
        <f ca="true">+IF(OFFSET('Sanitation Data'!$H$32,0,10*ROW('Sanitation Data'!H69))="","",OFFSET('Sanitation Data'!$H$32,0,10*ROW('Sanitation Data'!H69)))</f>
        <v/>
      </c>
      <c r="DN75" s="36" t="str">
        <f ca="true">+IF(OFFSET('Sanitation Data'!$H$33,0,10*ROW('Sanitation Data'!H69))="","",OFFSET('Sanitation Data'!$H$33,0,10*ROW('Sanitation Data'!H69)))</f>
        <v/>
      </c>
      <c r="DO75" s="36" t="str">
        <f ca="true">+IF(OFFSET('Hygiene Data'!$C$12,0,10*ROW('Hygiene Data'!C69))="","",OFFSET('Hygiene Data'!$C$12,0,10*ROW('Hygiene Data'!C69)))</f>
        <v/>
      </c>
      <c r="DP75" s="36" t="str">
        <f ca="true">+IF(OFFSET('Hygiene Data'!$C$13,0,10*ROW('Hygiene Data'!C69))="","",OFFSET('Hygiene Data'!$C$13,0,10*ROW('Hygiene Data'!C69)))</f>
        <v/>
      </c>
      <c r="DQ75" s="36" t="str">
        <f ca="true">+IF(OFFSET('Hygiene Data'!$C$14,0,10*ROW('Hygiene Data'!C69))="","",OFFSET('Hygiene Data'!$C$14,0,10*ROW('Hygiene Data'!C69)))</f>
        <v/>
      </c>
      <c r="DR75" s="36" t="str">
        <f ca="true">+IF(OFFSET('Hygiene Data'!$D$12,0,10*ROW('Hygiene Data'!D69))="","",OFFSET('Hygiene Data'!$D$12,0,10*ROW('Hygiene Data'!D69)))</f>
        <v/>
      </c>
      <c r="DS75" s="36" t="str">
        <f ca="true">+IF(OFFSET('Hygiene Data'!$D$13,0,10*ROW('Hygiene Data'!D69))="","",OFFSET('Hygiene Data'!$D$13,0,10*ROW('Hygiene Data'!D69)))</f>
        <v/>
      </c>
      <c r="DT75" s="36" t="str">
        <f ca="true">+IF(OFFSET('Hygiene Data'!$D$14,0,10*ROW('Hygiene Data'!D69))="","",OFFSET('Hygiene Data'!$D$14,0,10*ROW('Hygiene Data'!D69)))</f>
        <v/>
      </c>
      <c r="DU75" s="36" t="str">
        <f ca="true">+IF(OFFSET('Hygiene Data'!$E$12,0,10*ROW('Hygiene Data'!E69))="","",OFFSET('Hygiene Data'!$E$12,0,10*ROW('Hygiene Data'!E69)))</f>
        <v/>
      </c>
      <c r="DV75" s="36" t="str">
        <f ca="true">+IF(OFFSET('Hygiene Data'!$E$13,0,10*ROW('Hygiene Data'!E69))="","",OFFSET('Hygiene Data'!$E$13,0,10*ROW('Hygiene Data'!E69)))</f>
        <v/>
      </c>
      <c r="DW75" s="36" t="str">
        <f ca="true">+IF(OFFSET('Hygiene Data'!$E$14,0,10*ROW('Hygiene Data'!E69))="","",OFFSET('Hygiene Data'!$E$14,0,10*ROW('Hygiene Data'!E69)))</f>
        <v/>
      </c>
      <c r="DX75" s="36" t="str">
        <f ca="true">+IF(OFFSET('Hygiene Data'!$F$12,0,10*ROW('Hygiene Data'!F69))="","",OFFSET('Hygiene Data'!$F$12,0,10*ROW('Hygiene Data'!F69)))</f>
        <v/>
      </c>
      <c r="DY75" s="36" t="str">
        <f ca="true">+IF(OFFSET('Hygiene Data'!$F$13,0,10*ROW('Hygiene Data'!F69))="","",OFFSET('Hygiene Data'!$F$13,0,10*ROW('Hygiene Data'!F69)))</f>
        <v/>
      </c>
      <c r="DZ75" s="36" t="str">
        <f ca="true">+IF(OFFSET('Hygiene Data'!$F$14,0,10*ROW('Hygiene Data'!F69))="","",OFFSET('Hygiene Data'!$F$14,0,10*ROW('Hygiene Data'!F69)))</f>
        <v/>
      </c>
      <c r="EA75" s="36" t="str">
        <f ca="true">+IF(OFFSET('Hygiene Data'!$G$12,0,10*ROW('Hygiene Data'!G69))="","",OFFSET('Hygiene Data'!$G$12,0,10*ROW('Hygiene Data'!G69)))</f>
        <v/>
      </c>
      <c r="EB75" s="36" t="str">
        <f ca="true">+IF(OFFSET('Hygiene Data'!$G$13,0,10*ROW('Hygiene Data'!G69))="","",OFFSET('Hygiene Data'!$G$13,0,10*ROW('Hygiene Data'!G69)))</f>
        <v/>
      </c>
      <c r="EC75" s="36" t="str">
        <f ca="true">+IF(OFFSET('Hygiene Data'!$G$14,0,10*ROW('Hygiene Data'!G69))="","",OFFSET('Hygiene Data'!$G$14,0,10*ROW('Hygiene Data'!G69)))</f>
        <v/>
      </c>
      <c r="ED75" s="36" t="str">
        <f ca="true">+IF(OFFSET('Hygiene Data'!$H$12,0,10*ROW('Hygiene Data'!H69))="","",OFFSET('Hygiene Data'!$H$12,0,10*ROW('Hygiene Data'!H69)))</f>
        <v/>
      </c>
      <c r="EE75" s="36" t="str">
        <f ca="true">+IF(OFFSET('Hygiene Data'!$H$13,0,10*ROW('Hygiene Data'!H69))="","",OFFSET('Hygiene Data'!$H$13,0,10*ROW('Hygiene Data'!H69)))</f>
        <v/>
      </c>
      <c r="EF75" s="36" t="str">
        <f ca="true">+IF(OFFSET('Hygiene Data'!$H$14,0,10*ROW('Hygiene Data'!H69))="","",OFFSET('Hygiene Data'!$H$14,0,10*ROW('Hygiene Data'!H69)))</f>
        <v/>
      </c>
    </row>
    <row r="76" x14ac:dyDescent="0.2">
      <c r="A76" s="59" t="str">
        <f ca="true">+IF(OFFSET('Water Data'!$B$1,0,10*ROW('Water Data'!B73))="","",OFFSET('Water Data'!$B$1,0,10*ROW('Water Data'!B73)))</f>
        <v/>
      </c>
      <c r="B76" s="59" t="str">
        <f ca="true">+IF(OFFSET('Water Data'!$A$3,0,10*ROW('Water Data'!A73))="","",OFFSET('Water Data'!$A$3,0,10*ROW('Water Data'!A73)))</f>
        <v/>
      </c>
      <c r="C76" s="59" t="str">
        <f ca="true">+IF(OFFSET('Water Data'!$C$3,0,10*ROW('Water Data'!C73))="","",OFFSET('Water Data'!$C$3,0,10*ROW('Water Data'!C73)))</f>
        <v/>
      </c>
      <c r="D76" s="250" t="e">
        <f ca="true">+IF(AND(ISNUMBER(OFFSET('Water Data'!$C$5,0,10*ROW('Water Data'!C70))),BS76="Yes"),100-OFFSET('Water Data'!$C$5,0,10*ROW('Water Data'!C70)),IF(AND(ISNUMBER(OFFSET('Water Data'!$C$5,0,10*ROW('Water Data'!C70))),BS76="No",ISNUMBER(OFFSET('Water Data'!$C$5,0,10*ROW('Water Data'!C70)))),CONCATENATE("[",ROUND(100-OFFSET('Water Data'!$C$5,0,10*ROW('Water Data'!C70)),0),"]"),IF(AND(ISNUMBER(OFFSET('Water Data'!$C$5,0,10*ROW('Water Data'!C70))),BS76="",ISNUMBER(OFFSET('Water Data'!$C$5,0,10*ROW('Water Data'!C70)))),100-OFFSET('Water Data'!$C$5,0,10*ROW('Water Data'!C70)),NA())))</f>
        <v>#N/A</v>
      </c>
      <c r="E76" s="250" t="e">
        <f ca="true">+IF(AND(ISNUMBER(OFFSET('Water Data'!$C$7,0,10*ROW('Water Data'!D70))),BT76="Yes"),OFFSET('Water Data'!$C$7,0,10*ROW('Water Data'!C70)),IF(AND(ISNUMBER(OFFSET('Water Data'!$C$7,0,10*ROW('Water Data'!C70))),BT76="No",ISNUMBER(OFFSET('Water Data'!$C$7,0,10*ROW('Water Data'!C70)))),CONCATENATE("[",ROUND(OFFSET('Water Data'!$C$7,0,10*ROW('Water Data'!C70)),0),"]"),IF(AND(ISNUMBER(OFFSET('Water Data'!$C$7,0,10*ROW('Water Data'!C70))),BT76="",ISNUMBER(OFFSET('Water Data'!$C$7,0,10*ROW('Water Data'!C70)))),OFFSET('Water Data'!$C$7,0,10*ROW('Water Data'!C70)),NA())))</f>
        <v>#N/A</v>
      </c>
      <c r="F76" s="250" t="e">
        <f ca="true">+IF(AND(ISNUMBER(OFFSET('Water Data'!$C$10,0,10*ROW('Water Data'!C70))),BU76="Yes"),OFFSET('Water Data'!$C$10,0,10*ROW('Water Data'!C70)),IF(AND(ISNUMBER(OFFSET('Water Data'!$C$10,0,10*ROW('Water Data'!C70))),BU76="No",ISNUMBER(OFFSET('Water Data'!$C$10,0,10*ROW('Water Data'!C70)))),CONCATENATE("[",ROUND(OFFSET('Water Data'!$C$10,0,10*ROW('Water Data'!C70)),0),"]"),IF(AND(ISNUMBER(OFFSET('Water Data'!$C$10,0,10*ROW('Water Data'!C70))),BU76="",ISNUMBER(OFFSET('Water Data'!$C$10,0,10*ROW('Water Data'!C70)))),OFFSET('Water Data'!$C$10,0,10*ROW('Water Data'!C70)),NA())))</f>
        <v>#N/A</v>
      </c>
      <c r="G76" s="250" t="e">
        <f ca="true">+IF(AND(ISNUMBER(OFFSET('Water Data'!$D$5,0,10*ROW('Water Data'!D70))),BV76="Yes"),100-OFFSET('Water Data'!$D$5,0,10*ROW('Water Data'!D70)),IF(AND(ISNUMBER(OFFSET('Water Data'!$D$5,0,10*ROW('Water Data'!D70))),BV76="No",ISNUMBER(OFFSET('Water Data'!$D$5,0,10*ROW('Water Data'!D70)))),CONCATENATE("[",ROUND(100-OFFSET('Water Data'!$D$5,0,10*ROW('Water Data'!D70)),0),"]"),IF(AND(ISNUMBER(OFFSET('Water Data'!$D$5,0,10*ROW('Water Data'!D70))),BV76="",ISNUMBER(OFFSET('Water Data'!$D$5,0,10*ROW('Water Data'!D70)))),100-OFFSET('Water Data'!$D$5,0,10*ROW('Water Data'!D70)),NA())))</f>
        <v>#N/A</v>
      </c>
      <c r="H76" s="250" t="e">
        <f ca="true">+IF(AND(ISNUMBER(OFFSET('Water Data'!$D$7,0,10*ROW('Water Data'!D70))),BW76="Yes"),OFFSET('Water Data'!$D$7,0,10*ROW('Water Data'!D70)),IF(AND(ISNUMBER(OFFSET('Water Data'!$D$7,0,10*ROW('Water Data'!D70))),BW76="No",ISNUMBER(OFFSET('Water Data'!$D$7,0,10*ROW('Water Data'!D70)))),CONCATENATE("[",ROUND(OFFSET('Water Data'!$C$7,0,10*ROW('Water Data'!D70)),0),"]"),IF(AND(ISNUMBER(OFFSET('Water Data'!$D$7,0,10*ROW('Water Data'!D70))),BW76="",ISNUMBER(OFFSET('Water Data'!$D$7,0,10*ROW('Water Data'!D70)))),OFFSET('Water Data'!$D$7,0,10*ROW('Water Data'!D70)),NA())))</f>
        <v>#N/A</v>
      </c>
      <c r="I76" s="250" t="e">
        <f ca="true">+IF(AND(ISNUMBER(OFFSET('Water Data'!$D$10,0,10*ROW('Water Data'!D70))),BX76="Yes"),OFFSET('Water Data'!$D$10,0,10*ROW('Water Data'!D70)),IF(AND(ISNUMBER(OFFSET('Water Data'!$D$10,0,10*ROW('Water Data'!D70))),BX76="No",ISNUMBER(OFFSET('Water Data'!$D$10,0,10*ROW('Water Data'!D70)))),CONCATENATE("[",ROUND(OFFSET('Water Data'!$D$10,0,10*ROW('Water Data'!D70)),0),"]"),IF(AND(ISNUMBER(OFFSET('Water Data'!$D$10,0,10*ROW('Water Data'!D70))),BX76="",ISNUMBER(OFFSET('Water Data'!$D$10,0,10*ROW('Water Data'!D70)))),OFFSET('Water Data'!$D$10,0,10*ROW('Water Data'!D70)),NA())))</f>
        <v>#N/A</v>
      </c>
      <c r="J76" s="250" t="e">
        <f ca="true">+IF(AND(ISNUMBER(OFFSET('Water Data'!$E$5,0,10*ROW('Water Data'!E70))),BY76="Yes"),100-OFFSET('Water Data'!$E$5,0,10*ROW('Water Data'!E70)),IF(AND(ISNUMBER(OFFSET('Water Data'!$E$5,0,10*ROW('Water Data'!E70))),BY76="No",ISNUMBER(OFFSET('Water Data'!$E$5,0,10*ROW('Water Data'!E70)))),CONCATENATE("[",ROUND(100-OFFSET('Water Data'!$E$5,0,10*ROW('Water Data'!E70)),0),"]"),IF(AND(ISNUMBER(OFFSET('Water Data'!$E$5,0,10*ROW('Water Data'!E70))),BY76="",ISNUMBER(OFFSET('Water Data'!$E$5,0,10*ROW('Water Data'!E70)))),100-OFFSET('Water Data'!$E$5,0,10*ROW('Water Data'!E70)),NA())))</f>
        <v>#N/A</v>
      </c>
      <c r="K76" s="250" t="e">
        <f ca="true">+IF(AND(ISNUMBER(OFFSET('Water Data'!$E$7,0,10*ROW('Water Data'!E70))),BZ76="Yes"),OFFSET('Water Data'!$E$7,0,10*ROW('Water Data'!E70)),IF(AND(ISNUMBER(OFFSET('Water Data'!$E$7,0,10*ROW('Water Data'!E70))),BZ76="No",ISNUMBER(OFFSET('Water Data'!$E$7,0,10*ROW('Water Data'!E70)))),CONCATENATE("[",ROUND(OFFSET('Water Data'!$E$7,0,10*ROW('Water Data'!E70)),0),"]"),IF(AND(ISNUMBER(OFFSET('Water Data'!$E$7,0,10*ROW('Water Data'!E70))),BZ76="",ISNUMBER(OFFSET('Water Data'!$E$7,0,10*ROW('Water Data'!E70)))),OFFSET('Water Data'!$E$7,0,10*ROW('Water Data'!E70)),NA())))</f>
        <v>#N/A</v>
      </c>
      <c r="L76" s="250" t="e">
        <f ca="true">+IF(AND(ISNUMBER(OFFSET('Water Data'!$E$10,0,10*ROW('Water Data'!E70))),CA76="Yes"),OFFSET('Water Data'!$E$10,0,10*ROW('Water Data'!E70)),IF(AND(ISNUMBER(OFFSET('Water Data'!$E$10,0,10*ROW('Water Data'!E70))),CA76="No",ISNUMBER(OFFSET('Water Data'!$E$10,0,10*ROW('Water Data'!E70)))),CONCATENATE("[",ROUND(OFFSET('Water Data'!$E$10,0,10*ROW('Water Data'!E70)),0),"]"),IF(AND(ISNUMBER(OFFSET('Water Data'!$E$10,0,10*ROW('Water Data'!E70))),CA76="",ISNUMBER(OFFSET('Water Data'!$E$10,0,10*ROW('Water Data'!E70)))),OFFSET('Water Data'!$E$10,0,10*ROW('Water Data'!E70)),NA())))</f>
        <v>#N/A</v>
      </c>
      <c r="M76" s="250" t="e">
        <f ca="true">+IF(AND(ISNUMBER(OFFSET('Water Data'!$F$5,0,10*ROW('Water Data'!F70))),CB76="Yes"),100-OFFSET('Water Data'!$F$5,0,10*ROW('Water Data'!F70)),IF(AND(ISNUMBER(OFFSET('Water Data'!$F$5,0,10*ROW('Water Data'!F70))),CB76="No",ISNUMBER(OFFSET('Water Data'!$F$5,0,10*ROW('Water Data'!F70)))),CONCATENATE("[",ROUND(100-OFFSET('Water Data'!$F$5,0,10*ROW('Water Data'!F70)),0),"]"),IF(AND(ISNUMBER(OFFSET('Water Data'!$F$5,0,10*ROW('Water Data'!F70))),CB76="",ISNUMBER(OFFSET('Water Data'!$F$5,0,10*ROW('Water Data'!F70)))),100-OFFSET('Water Data'!$F$5,0,10*ROW('Water Data'!F70)),NA())))</f>
        <v>#N/A</v>
      </c>
      <c r="N76" s="250" t="e">
        <f ca="true">+IF(AND(ISNUMBER(OFFSET('Water Data'!$F$7,0,10*ROW('Water Data'!F70))),CC76="Yes"),OFFSET('Water Data'!$F$7,0,10*ROW('Water Data'!F70)),IF(AND(ISNUMBER(OFFSET('Water Data'!$F$7,0,10*ROW('Water Data'!F70))),CC76="No",ISNUMBER(OFFSET('Water Data'!$F$7,0,10*ROW('Water Data'!F70)))),CONCATENATE("[",ROUND(OFFSET('Water Data'!$F$7,0,10*ROW('Water Data'!F70)),0),"]"),IF(AND(ISNUMBER(OFFSET('Water Data'!$F$7,0,10*ROW('Water Data'!F70))),CC76="",ISNUMBER(OFFSET('Water Data'!$F$7,0,10*ROW('Water Data'!F70)))),OFFSET('Water Data'!$F$7,0,10*ROW('Water Data'!F70)),NA())))</f>
        <v>#N/A</v>
      </c>
      <c r="O76" s="250" t="e">
        <f ca="true">+IF(AND(ISNUMBER(OFFSET('Water Data'!$F$10,0,10*ROW('Water Data'!F70))),CD76="Yes"),OFFSET('Water Data'!$F$10,0,10*ROW('Water Data'!F70)),IF(AND(ISNUMBER(OFFSET('Water Data'!$F$10,0,10*ROW('Water Data'!F70))),CD76="No",ISNUMBER(OFFSET('Water Data'!$F$10,0,10*ROW('Water Data'!F70)))),CONCATENATE("[",ROUND(OFFSET('Water Data'!$F$10,0,10*ROW('Water Data'!F70)),0),"]"),IF(AND(ISNUMBER(OFFSET('Water Data'!$F$10,0,10*ROW('Water Data'!F70))),CD76="",ISNUMBER(OFFSET('Water Data'!$F$10,0,10*ROW('Water Data'!F70)))),OFFSET('Water Data'!$F$10,0,10*ROW('Water Data'!F70)),NA())))</f>
        <v>#N/A</v>
      </c>
      <c r="P76" s="250" t="e">
        <f ca="true">+IF(AND(ISNUMBER(OFFSET('Water Data'!$G$5,0,10*ROW('Water Data'!G70))),CE76="Yes"),100-OFFSET('Water Data'!$G$5,0,10*ROW('Water Data'!G70)),IF(AND(ISNUMBER(OFFSET('Water Data'!$G$5,0,10*ROW('Water Data'!G70))),CE76="No",ISNUMBER(OFFSET('Water Data'!$G$5,0,10*ROW('Water Data'!G70)))),CONCATENATE("[",ROUND(100-OFFSET('Water Data'!$G$5,0,10*ROW('Water Data'!G70)),0),"]"),IF(AND(ISNUMBER(OFFSET('Water Data'!$G$5,0,10*ROW('Water Data'!G70))),CE76="",ISNUMBER(OFFSET('Water Data'!$G$5,0,10*ROW('Water Data'!G70)))),100-OFFSET('Water Data'!$G$5,0,10*ROW('Water Data'!G70)),NA())))</f>
        <v>#N/A</v>
      </c>
      <c r="Q76" s="250" t="e">
        <f ca="true">+IF(AND(ISNUMBER(OFFSET('Water Data'!$G$7,0,10*ROW('Water Data'!G70))),CF76="Yes"),OFFSET('Water Data'!$G$7,0,10*ROW('Water Data'!G70)),IF(AND(ISNUMBER(OFFSET('Water Data'!$G$7,0,10*ROW('Water Data'!G70))),CF76="No",ISNUMBER(OFFSET('Water Data'!$G$7,0,10*ROW('Water Data'!G70)))),CONCATENATE("[",ROUND(OFFSET('Water Data'!$G$7,0,10*ROW('Water Data'!G70)),0),"]"),IF(AND(ISNUMBER(OFFSET('Water Data'!$G$7,0,10*ROW('Water Data'!G70))),CF76="",ISNUMBER(OFFSET('Water Data'!$G$7,0,10*ROW('Water Data'!G70)))),OFFSET('Water Data'!$G$7,0,10*ROW('Water Data'!G70)),NA())))</f>
        <v>#N/A</v>
      </c>
      <c r="R76" s="250" t="e">
        <f ca="true">+IF(AND(ISNUMBER(OFFSET('Water Data'!$G$10,0,10*ROW('Water Data'!G70))),CG76="Yes"),OFFSET('Water Data'!$G$10,0,10*ROW('Water Data'!G70)),IF(AND(ISNUMBER(OFFSET('Water Data'!$G$10,0,10*ROW('Water Data'!G70))),CG76="No",ISNUMBER(OFFSET('Water Data'!$G$10,0,10*ROW('Water Data'!G70)))),CONCATENATE("[",ROUND(OFFSET('Water Data'!$G$10,0,10*ROW('Water Data'!G70)),0),"]"),IF(AND(ISNUMBER(OFFSET('Water Data'!$G$10,0,10*ROW('Water Data'!G70))),CG76="",ISNUMBER(OFFSET('Water Data'!$G$10,0,10*ROW('Water Data'!G70)))),OFFSET('Water Data'!$G$10,0,10*ROW('Water Data'!G70)),NA())))</f>
        <v>#N/A</v>
      </c>
      <c r="S76" s="250" t="e">
        <f ca="true">+IF(AND(ISNUMBER(OFFSET('Water Data'!$H$5,0,10*ROW('Water Data'!H70))),CH76="Yes"),100-OFFSET('Water Data'!$H$5,0,10*ROW('Water Data'!H70)),IF(AND(ISNUMBER(OFFSET('Water Data'!$H$5,0,10*ROW('Water Data'!H70))),CH76="No",ISNUMBER(OFFSET('Water Data'!$H$5,0,10*ROW('Water Data'!H70)))),CONCATENATE("[",ROUND(100-OFFSET('Water Data'!$H$5,0,10*ROW('Water Data'!H70)),0),"]"),IF(AND(ISNUMBER(OFFSET('Water Data'!$H$5,0,10*ROW('Water Data'!H70))),CH76="",ISNUMBER(OFFSET('Water Data'!$H$5,0,10*ROW('Water Data'!H70)))),100-OFFSET('Water Data'!$H$5,0,10*ROW('Water Data'!H70)),NA())))</f>
        <v>#N/A</v>
      </c>
      <c r="T76" s="250" t="e">
        <f ca="true">+IF(AND(ISNUMBER(OFFSET('Water Data'!$H$7,0,10*ROW('Water Data'!H70))),CI76="Yes"),OFFSET('Water Data'!$H$7,0,10*ROW('Water Data'!H70)),IF(AND(ISNUMBER(OFFSET('Water Data'!$H$7,0,10*ROW('Water Data'!H70))),CI76="No",ISNUMBER(OFFSET('Water Data'!$H$7,0,10*ROW('Water Data'!H70)))),CONCATENATE("[",ROUND(OFFSET('Water Data'!$H$7,0,10*ROW('Water Data'!H70)),0),"]"),IF(AND(ISNUMBER(OFFSET('Water Data'!$H$7,0,10*ROW('Water Data'!H70))),CI76="",ISNUMBER(OFFSET('Water Data'!$H$7,0,10*ROW('Water Data'!H70)))),OFFSET('Water Data'!$H$7,0,10*ROW('Water Data'!H70)),NA())))</f>
        <v>#N/A</v>
      </c>
      <c r="U76" s="250" t="e">
        <f ca="true">+IF(AND(ISNUMBER(OFFSET('Water Data'!$H$10,0,10*ROW('Water Data'!H70))),CJ76="Yes"),OFFSET('Water Data'!$H$10,0,10*ROW('Water Data'!H70)),IF(AND(ISNUMBER(OFFSET('Water Data'!$H$10,0,10*ROW('Water Data'!H70))),CJ76="No",ISNUMBER(OFFSET('Water Data'!$H$10,0,10*ROW('Water Data'!H70)))),CONCATENATE("[",ROUND(OFFSET('Water Data'!$H$10,0,10*ROW('Water Data'!H70)),0),"]"),IF(AND(ISNUMBER(OFFSET('Water Data'!$H$10,0,10*ROW('Water Data'!H70))),CJ76="",ISNUMBER(OFFSET('Water Data'!$H$10,0,10*ROW('Water Data'!H70)))),OFFSET('Water Data'!$H$10,0,10*ROW('Water Data'!H70)),NA())))</f>
        <v>#N/A</v>
      </c>
      <c r="V76" s="251" t="e">
        <f ca="true">+IF(AND(ISNUMBER(OFFSET('Sanitation Data'!$C$5,0,10*ROW('Sanitation Data'!C70))),CK76="Yes"),100-OFFSET('Sanitation Data'!$C$5,0,10*ROW('Sanitation Data'!C70)),IF(AND(ISNUMBER(OFFSET('Sanitation Data'!$C$5,0,10*ROW('Sanitation Data'!C70))),CK76="No",ISNUMBER(OFFSET('Sanitation Data'!$C$5,0,10*ROW('Sanitation Data'!C70)))),CONCATENATE("[",ROUND(100-OFFSET('Sanitation Data'!$C$5,0,10*ROW('Sanitation Data'!C70)),0),"]"),IF(AND(ISNUMBER(OFFSET('Sanitation Data'!$C$5,0,10*ROW('Sanitation Data'!C70))),CK76="",ISNUMBER(OFFSET('Sanitation Data'!$C$5,0,10*ROW('Sanitation Data'!C70)))),100-OFFSET('Sanitation Data'!$C$5,0,10*ROW('Sanitation Data'!C70)),NA())))</f>
        <v>#N/A</v>
      </c>
      <c r="W76" s="251" t="e">
        <f ca="true">+IF(AND(ISNUMBER(OFFSET('Sanitation Data'!$C$7,0,10*ROW('Sanitation Data'!C70))),CL76="Yes"),OFFSET('Sanitation Data'!$C$7,0,10*ROW('Sanitation Data'!C70)),IF(AND(ISNUMBER(OFFSET('Sanitation Data'!$C$7,0,10*ROW('Sanitation Data'!C70))),CL76="No",ISNUMBER(OFFSET('Sanitation Data'!$C$7,0,10*ROW('Sanitation Data'!C70)))),CONCATENATE("[",ROUND(OFFSET('Sanitation Data'!$C$7,0,10*ROW('Sanitation Data'!C70)),0),"]"),IF(AND(ISNUMBER(OFFSET('Sanitation Data'!$C$7,0,10*ROW('Sanitation Data'!C70))),CL76="",ISNUMBER(OFFSET('Sanitation Data'!$C$7,0,10*ROW('Sanitation Data'!C70)))),OFFSET('Sanitation Data'!$C$7,0,10*ROW('Sanitation Data'!C70)),NA())))</f>
        <v>#N/A</v>
      </c>
      <c r="X76" s="251" t="e">
        <f ca="true">+IF(AND(ISNUMBER(OFFSET('Sanitation Data'!$C$11,0,10*ROW('Sanitation Data'!C70))),CM76="Yes"),OFFSET('Sanitation Data'!$C$11,0,10*ROW('Sanitation Data'!C70)),IF(AND(ISNUMBER(OFFSET('Sanitation Data'!$C$11,0,10*ROW('Sanitation Data'!C70))),CM76="No",ISNUMBER(OFFSET('Sanitation Data'!$C$11,0,10*ROW('Sanitation Data'!C70)))),CONCATENATE("[",ROUND(OFFSET('Sanitation Data'!$C$11,0,10*ROW('Sanitation Data'!C70)),0),"]"),IF(AND(ISNUMBER(OFFSET('Sanitation Data'!$C$11,0,10*ROW('Sanitation Data'!C70))),CM76="",ISNUMBER(OFFSET('Sanitation Data'!$C$11,0,10*ROW('Sanitation Data'!C70)))),OFFSET('Sanitation Data'!$C$11,0,10*ROW('Sanitation Data'!C70)),NA())))</f>
        <v>#N/A</v>
      </c>
      <c r="Y76" s="251" t="e">
        <f ca="true">+IF(AND(ISNUMBER(OFFSET('Sanitation Data'!$C$12,0,10*ROW('Sanitation Data'!C70))),CN76="Yes"),OFFSET('Sanitation Data'!$C$12,0,10*ROW('Sanitation Data'!C70)),IF(AND(ISNUMBER(OFFSET('Sanitation Data'!$C$12,0,10*ROW('Sanitation Data'!C70))),CN76="No",ISNUMBER(OFFSET('Sanitation Data'!$C$12,0,10*ROW('Sanitation Data'!C70)))),CONCATENATE("[",ROUND(OFFSET('Sanitation Data'!$C$12,0,10*ROW('Sanitation Data'!C70)),0),"]"),IF(AND(ISNUMBER(OFFSET('Sanitation Data'!$C$12,0,10*ROW('Sanitation Data'!C70))),CN76="",ISNUMBER(OFFSET('Sanitation Data'!$C$12,0,10*ROW('Sanitation Data'!C70)))),OFFSET('Sanitation Data'!$C$12,0,10*ROW('Sanitation Data'!C70)),NA())))</f>
        <v>#N/A</v>
      </c>
      <c r="Z76" s="251" t="e">
        <f ca="true">+IF(AND(ISNUMBER(OFFSET('Sanitation Data'!$C$13,0,10*ROW('Sanitation Data'!C70))),CO76="Yes"),OFFSET('Sanitation Data'!$C$13,0,10*ROW('Sanitation Data'!C70)),IF(AND(ISNUMBER(OFFSET('Sanitation Data'!$C$13,0,10*ROW('Sanitation Data'!C70))),CO76="No",ISNUMBER(OFFSET('Sanitation Data'!$C$13,0,10*ROW('Sanitation Data'!C70)))),CONCATENATE("[",ROUND(OFFSET('Sanitation Data'!$C$13,0,10*ROW('Sanitation Data'!C70)),0),"]"),IF(AND(ISNUMBER(OFFSET('Sanitation Data'!$C$13,0,10*ROW('Sanitation Data'!C70))),CO76="",ISNUMBER(OFFSET('Sanitation Data'!$C$13,0,10*ROW('Sanitation Data'!C70)))),OFFSET('Sanitation Data'!$C$13,0,10*ROW('Sanitation Data'!C70)),NA())))</f>
        <v>#N/A</v>
      </c>
      <c r="AA76" s="251" t="e">
        <f ca="true">+IF(AND(ISNUMBER(OFFSET('Sanitation Data'!$D$5,0,10*ROW('Sanitation Data'!D70))),CP76="Yes"),100-OFFSET('Sanitation Data'!$D$5,0,10*ROW('Sanitation Data'!D70)),IF(AND(ISNUMBER(OFFSET('Sanitation Data'!$D$5,0,10*ROW('Sanitation Data'!D70))),CP76="No",ISNUMBER(OFFSET('Sanitation Data'!$D$5,0,10*ROW('Sanitation Data'!D70)))),CONCATENATE("[",ROUND(100-OFFSET('Sanitation Data'!$D$5,0,10*ROW('Sanitation Data'!D70)),0),"]"),IF(AND(ISNUMBER(OFFSET('Sanitation Data'!$D$5,0,10*ROW('Sanitation Data'!D70))),CP76="",ISNUMBER(OFFSET('Sanitation Data'!$D$5,0,10*ROW('Sanitation Data'!D70)))),100-OFFSET('Sanitation Data'!$D$5,0,10*ROW('Sanitation Data'!D70)),NA())))</f>
        <v>#N/A</v>
      </c>
      <c r="AB76" s="251" t="e">
        <f ca="true">+IF(AND(ISNUMBER(OFFSET('Sanitation Data'!$D$7,0,10*ROW('Sanitation Data'!D70))),CQ76="Yes"),OFFSET('Sanitation Data'!$D$7,0,10*ROW('Sanitation Data'!G70)),IF(AND(ISNUMBER(OFFSET('Sanitation Data'!$D$7,0,10*ROW('Sanitation Data'!D70))),CQ76="No",ISNUMBER(OFFSET('Sanitation Data'!$D$7,0,10*ROW('Sanitation Data'!D70)))),CONCATENATE("[",ROUND(OFFSET('Sanitation Data'!$D$7,0,10*ROW('Sanitation Data'!D70)),0),"]"),IF(AND(ISNUMBER(OFFSET('Sanitation Data'!$D$7,0,10*ROW('Sanitation Data'!D70))),CQ76="",ISNUMBER(OFFSET('Sanitation Data'!$D$7,0,10*ROW('Sanitation Data'!D70)))),OFFSET('Sanitation Data'!$D$7,0,10*ROW('Sanitation Data'!D70)),NA())))</f>
        <v>#N/A</v>
      </c>
      <c r="AC76" s="251" t="e">
        <f ca="true">+IF(AND(ISNUMBER(OFFSET('Sanitation Data'!$D$11,0,10*ROW('Sanitation Data'!D70))),CR76="Yes"),OFFSET('Sanitation Data'!$D$11,0,10*ROW('Sanitation Data'!D70)),IF(AND(ISNUMBER(OFFSET('Sanitation Data'!$D$11,0,10*ROW('Sanitation Data'!D70))),CR76="No",ISNUMBER(OFFSET('Sanitation Data'!$D$11,0,10*ROW('Sanitation Data'!D70)))),CONCATENATE("[",ROUND(OFFSET('Sanitation Data'!$D$11,0,10*ROW('Sanitation Data'!D70)),0),"]"),IF(AND(ISNUMBER(OFFSET('Sanitation Data'!$D$11,0,10*ROW('Sanitation Data'!D70))),CR76="",ISNUMBER(OFFSET('Sanitation Data'!$D$11,0,10*ROW('Sanitation Data'!D70)))),OFFSET('Sanitation Data'!$D$11,0,10*ROW('Sanitation Data'!D70)),NA())))</f>
        <v>#N/A</v>
      </c>
      <c r="AD76" s="251" t="e">
        <f ca="true">+IF(AND(ISNUMBER(OFFSET('Sanitation Data'!$D$12,0,10*ROW('Sanitation Data'!D70))),CS76="Yes"),OFFSET('Sanitation Data'!$D$12,0,10*ROW('Sanitation Data'!D70)),IF(AND(ISNUMBER(OFFSET('Sanitation Data'!$D$12,0,10*ROW('Sanitation Data'!D70))),CS76="No",ISNUMBER(OFFSET('Sanitation Data'!$D$12,0,10*ROW('Sanitation Data'!D70)))),CONCATENATE("[",ROUND(OFFSET('Sanitation Data'!$D$12,0,10*ROW('Sanitation Data'!D70)),0),"]"),IF(AND(ISNUMBER(OFFSET('Sanitation Data'!$D$12,0,10*ROW('Sanitation Data'!D70))),CS76="",ISNUMBER(OFFSET('Sanitation Data'!$D$12,0,10*ROW('Sanitation Data'!D70)))),OFFSET('Sanitation Data'!$D$12,0,10*ROW('Sanitation Data'!D70)),NA())))</f>
        <v>#N/A</v>
      </c>
      <c r="AE76" s="251" t="e">
        <f ca="true">+IF(AND(ISNUMBER(OFFSET('Sanitation Data'!$D$13,0,10*ROW('Sanitation Data'!D70))),CT76="Yes"),OFFSET('Sanitation Data'!$D$13,0,10*ROW('Sanitation Data'!D70)),IF(AND(ISNUMBER(OFFSET('Sanitation Data'!$D$13,0,10*ROW('Sanitation Data'!D70))),CT76="No",ISNUMBER(OFFSET('Sanitation Data'!$D$13,0,10*ROW('Sanitation Data'!D70)))),CONCATENATE("[",ROUND(OFFSET('Sanitation Data'!$D$13,0,10*ROW('Sanitation Data'!D70)),0),"]"),IF(AND(ISNUMBER(OFFSET('Sanitation Data'!$D$13,0,10*ROW('Sanitation Data'!D70))),CT76="",ISNUMBER(OFFSET('Sanitation Data'!$D$13,0,10*ROW('Sanitation Data'!D70)))),OFFSET('Sanitation Data'!$D$13,0,10*ROW('Sanitation Data'!D70)),NA())))</f>
        <v>#N/A</v>
      </c>
      <c r="AF76" s="251" t="e">
        <f ca="true">+IF(AND(ISNUMBER(OFFSET('Sanitation Data'!$E$5,0,10*ROW('Sanitation Data'!E70))),CU76="Yes"),100-OFFSET('Sanitation Data'!$E$5,0,10*ROW('Sanitation Data'!E70)),IF(AND(ISNUMBER(OFFSET('Sanitation Data'!$E$5,0,10*ROW('Sanitation Data'!E70))),CU76="No",ISNUMBER(OFFSET('Sanitation Data'!$E$5,0,10*ROW('Sanitation Data'!E70)))),CONCATENATE("[",ROUND(100-OFFSET('Sanitation Data'!$E$5,0,10*ROW('Sanitation Data'!E70)),0),"]"),IF(AND(ISNUMBER(OFFSET('Sanitation Data'!$E$5,0,10*ROW('Sanitation Data'!E70))),CU76="",ISNUMBER(OFFSET('Sanitation Data'!$E$5,0,10*ROW('Sanitation Data'!E70)))),100-OFFSET('Sanitation Data'!$E$5,0,10*ROW('Sanitation Data'!E70)),NA())))</f>
        <v>#N/A</v>
      </c>
      <c r="AG76" s="251" t="e">
        <f ca="true">+IF(AND(ISNUMBER(OFFSET('Sanitation Data'!$E$7,0,10*ROW('Sanitation Data'!E70))),CV76="Yes"),OFFSET('Sanitation Data'!$E$7,0,10*ROW('Sanitation Data'!E70)),IF(AND(ISNUMBER(OFFSET('Sanitation Data'!$E$7,0,10*ROW('Sanitation Data'!E70))),CV76="No",ISNUMBER(OFFSET('Sanitation Data'!$E$7,0,10*ROW('Sanitation Data'!E70)))),CONCATENATE("[",ROUND(OFFSET('Sanitation Data'!$E$7,0,10*ROW('Sanitation Data'!E70)),0),"]"),IF(AND(ISNUMBER(OFFSET('Sanitation Data'!$E$7,0,10*ROW('Sanitation Data'!E70))),CV76="",ISNUMBER(OFFSET('Sanitation Data'!$E$7,0,10*ROW('Sanitation Data'!E70)))),OFFSET('Sanitation Data'!$E$7,0,10*ROW('Sanitation Data'!E70)),NA())))</f>
        <v>#N/A</v>
      </c>
      <c r="AH76" s="251" t="e">
        <f ca="true">+IF(AND(ISNUMBER(OFFSET('Sanitation Data'!$E$11,0,10*ROW('Sanitation Data'!E70))),CW76="Yes"),OFFSET('Sanitation Data'!$E$11,0,10*ROW('Sanitation Data'!E70)),IF(AND(ISNUMBER(OFFSET('Sanitation Data'!$E$11,0,10*ROW('Sanitation Data'!E70))),CW76="No",ISNUMBER(OFFSET('Sanitation Data'!$E$11,0,10*ROW('Sanitation Data'!E70)))),CONCATENATE("[",ROUND(OFFSET('Sanitation Data'!$E$11,0,10*ROW('Sanitation Data'!E70)),0),"]"),IF(AND(ISNUMBER(OFFSET('Sanitation Data'!$E$11,0,10*ROW('Sanitation Data'!E70))),CW76="",ISNUMBER(OFFSET('Sanitation Data'!$E$11,0,10*ROW('Sanitation Data'!E70)))),OFFSET('Sanitation Data'!$E$11,0,10*ROW('Sanitation Data'!E70)),NA())))</f>
        <v>#N/A</v>
      </c>
      <c r="AI76" s="251" t="e">
        <f ca="true">+IF(AND(ISNUMBER(OFFSET('Sanitation Data'!$E$12,0,10*ROW('Sanitation Data'!E70))),CX76="Yes"),OFFSET('Sanitation Data'!$E$12,0,10*ROW('Sanitation Data'!E70)),IF(AND(ISNUMBER(OFFSET('Sanitation Data'!$E$12,0,10*ROW('Sanitation Data'!E70))),CX76="No",ISNUMBER(OFFSET('Sanitation Data'!$E$12,0,10*ROW('Sanitation Data'!E70)))),CONCATENATE("[",ROUND(OFFSET('Sanitation Data'!$E$12,0,10*ROW('Sanitation Data'!E70)),0),"]"),IF(AND(ISNUMBER(OFFSET('Sanitation Data'!$E$12,0,10*ROW('Sanitation Data'!E70))),CX76="",ISNUMBER(OFFSET('Sanitation Data'!$E$12,0,10*ROW('Sanitation Data'!E70)))),OFFSET('Sanitation Data'!$E$12,0,10*ROW('Sanitation Data'!E70)),NA())))</f>
        <v>#N/A</v>
      </c>
      <c r="AJ76" s="251" t="e">
        <f ca="true">+IF(AND(ISNUMBER(OFFSET('Sanitation Data'!$E$13,0,10*ROW('Sanitation Data'!E70))),CY76="Yes"),OFFSET('Sanitation Data'!$E$13,0,10*ROW('Sanitation Data'!E70)),IF(AND(ISNUMBER(OFFSET('Sanitation Data'!$E$13,0,10*ROW('Sanitation Data'!E70))),CY76="No",ISNUMBER(OFFSET('Sanitation Data'!$E$13,0,10*ROW('Sanitation Data'!E70)))),CONCATENATE("[",ROUND(OFFSET('Sanitation Data'!$E$13,0,10*ROW('Sanitation Data'!E70)),0),"]"),IF(AND(ISNUMBER(OFFSET('Sanitation Data'!$E$13,0,10*ROW('Sanitation Data'!E70))),CY76="",ISNUMBER(OFFSET('Sanitation Data'!$E$13,0,10*ROW('Sanitation Data'!E70)))),OFFSET('Sanitation Data'!$E$13,0,10*ROW('Sanitation Data'!E70)),NA())))</f>
        <v>#N/A</v>
      </c>
      <c r="AK76" s="251" t="e">
        <f ca="true">+IF(AND(ISNUMBER(OFFSET('Sanitation Data'!$F$5,0,10*ROW('Sanitation Data'!F70))),CZ76="Yes"),100-OFFSET('Sanitation Data'!$F$5,0,10*ROW('Sanitation Data'!F70)),IF(AND(ISNUMBER(OFFSET('Sanitation Data'!$F$5,0,10*ROW('Sanitation Data'!F70))),CZ76="No",ISNUMBER(OFFSET('Sanitation Data'!$F$5,0,10*ROW('Sanitation Data'!F70)))),CONCATENATE("[",ROUND(100-OFFSET('Sanitation Data'!$F$5,0,10*ROW('Sanitation Data'!F70)),0),"]"),IF(AND(ISNUMBER(OFFSET('Sanitation Data'!$F$5,0,10*ROW('Sanitation Data'!F70))),CZ76="",ISNUMBER(OFFSET('Sanitation Data'!$F$5,0,10*ROW('Sanitation Data'!F70)))),100-OFFSET('Sanitation Data'!$F$5,0,10*ROW('Sanitation Data'!F70)),NA())))</f>
        <v>#N/A</v>
      </c>
      <c r="AL76" s="251" t="e">
        <f ca="true">+IF(AND(ISNUMBER(OFFSET('Sanitation Data'!$F$7,0,10*ROW('Sanitation Data'!F70))),DA76="Yes"),OFFSET('Sanitation Data'!$F$7,0,10*ROW('Sanitation Data'!F70)),IF(AND(ISNUMBER(OFFSET('Sanitation Data'!$F$7,0,10*ROW('Sanitation Data'!F70))),DA76="No",ISNUMBER(OFFSET('Sanitation Data'!$F$7,0,10*ROW('Sanitation Data'!F70)))),CONCATENATE("[",ROUND(OFFSET('Sanitation Data'!$F$7,0,10*ROW('Sanitation Data'!F70)),0),"]"),IF(AND(ISNUMBER(OFFSET('Sanitation Data'!$F$7,0,10*ROW('Sanitation Data'!F70))),DA76="",ISNUMBER(OFFSET('Sanitation Data'!$F$7,0,10*ROW('Sanitation Data'!F70)))),OFFSET('Sanitation Data'!$F$7,0,10*ROW('Sanitation Data'!F70)),NA())))</f>
        <v>#N/A</v>
      </c>
      <c r="AM76" s="251" t="e">
        <f ca="true">+IF(AND(ISNUMBER(OFFSET('Sanitation Data'!$F$11,0,10*ROW('Sanitation Data'!F70))),DB76="Yes"),OFFSET('Sanitation Data'!$F$11,0,10*ROW('Sanitation Data'!F70)),IF(AND(ISNUMBER(OFFSET('Sanitation Data'!$F$11,0,10*ROW('Sanitation Data'!F70))),DB76="No",ISNUMBER(OFFSET('Sanitation Data'!$F$11,0,10*ROW('Sanitation Data'!F70)))),CONCATENATE("[",ROUND(OFFSET('Sanitation Data'!$F$11,0,10*ROW('Sanitation Data'!F70)),0),"]"),IF(AND(ISNUMBER(OFFSET('Sanitation Data'!$F$11,0,10*ROW('Sanitation Data'!F70))),DB76="",ISNUMBER(OFFSET('Sanitation Data'!$F$11,0,10*ROW('Sanitation Data'!F70)))),OFFSET('Sanitation Data'!$F$11,0,10*ROW('Sanitation Data'!F70)),NA())))</f>
        <v>#N/A</v>
      </c>
      <c r="AN76" s="251" t="e">
        <f ca="true">+IF(AND(ISNUMBER(OFFSET('Sanitation Data'!$F$12,0,10*ROW('Sanitation Data'!F70))),DC76="Yes"),OFFSET('Sanitation Data'!$F$12,0,10*ROW('Sanitation Data'!F70)),IF(AND(ISNUMBER(OFFSET('Sanitation Data'!$F$12,0,10*ROW('Sanitation Data'!F70))),DC76="No",ISNUMBER(OFFSET('Sanitation Data'!$F$12,0,10*ROW('Sanitation Data'!F70)))),CONCATENATE("[",ROUND(OFFSET('Sanitation Data'!$F$12,0,10*ROW('Sanitation Data'!F70)),0),"]"),IF(AND(ISNUMBER(OFFSET('Sanitation Data'!$F$12,0,10*ROW('Sanitation Data'!F70))),DC76="",ISNUMBER(OFFSET('Sanitation Data'!$F$12,0,10*ROW('Sanitation Data'!F70)))),OFFSET('Sanitation Data'!$F$12,0,10*ROW('Sanitation Data'!F70)),NA())))</f>
        <v>#N/A</v>
      </c>
      <c r="AO76" s="251" t="e">
        <f ca="true">+IF(AND(ISNUMBER(OFFSET('Sanitation Data'!$F$13,0,10*ROW('Sanitation Data'!F70))),DD76="Yes"),OFFSET('Sanitation Data'!$F$13,0,10*ROW('Sanitation Data'!F70)),IF(AND(ISNUMBER(OFFSET('Sanitation Data'!$F$13,0,10*ROW('Sanitation Data'!F70))),DD76="No",ISNUMBER(OFFSET('Sanitation Data'!$F$13,0,10*ROW('Sanitation Data'!F70)))),CONCATENATE("[",ROUND(OFFSET('Sanitation Data'!$F$13,0,10*ROW('Sanitation Data'!F70)),0),"]"),IF(AND(ISNUMBER(OFFSET('Sanitation Data'!$F$13,0,10*ROW('Sanitation Data'!F70))),DD76="",ISNUMBER(OFFSET('Sanitation Data'!$F$13,0,10*ROW('Sanitation Data'!F70)))),OFFSET('Sanitation Data'!$F$13,0,10*ROW('Sanitation Data'!F70)),NA())))</f>
        <v>#N/A</v>
      </c>
      <c r="AP76" s="251" t="e">
        <f ca="true">+IF(AND(ISNUMBER(OFFSET('Sanitation Data'!$G$5,0,10*ROW('Sanitation Data'!G70))),DE76="Yes"),100-OFFSET('Sanitation Data'!$G$5,0,10*ROW('Sanitation Data'!G70)),IF(AND(ISNUMBER(OFFSET('Sanitation Data'!$G$5,0,10*ROW('Sanitation Data'!G70))),DE76="No",ISNUMBER(OFFSET('Sanitation Data'!$G$5,0,10*ROW('Sanitation Data'!G70)))),CONCATENATE("[",ROUND(100-OFFSET('Sanitation Data'!$G$5,0,10*ROW('Sanitation Data'!G70)),0),"]"),IF(AND(ISNUMBER(OFFSET('Sanitation Data'!$G$5,0,10*ROW('Sanitation Data'!G70))),DE76="",ISNUMBER(OFFSET('Sanitation Data'!$G$5,0,10*ROW('Sanitation Data'!G70)))),100-OFFSET('Sanitation Data'!$G$5,0,10*ROW('Sanitation Data'!G70)),NA())))</f>
        <v>#N/A</v>
      </c>
      <c r="AQ76" s="251" t="e">
        <f ca="true">+IF(AND(ISNUMBER(OFFSET('Sanitation Data'!$G$7,0,10*ROW('Sanitation Data'!G70))),DF76="Yes"),OFFSET('Sanitation Data'!$G$7,0,10*ROW('Sanitation Data'!G70)),IF(AND(ISNUMBER(OFFSET('Sanitation Data'!$G$7,0,10*ROW('Sanitation Data'!G70))),DF76="No",ISNUMBER(OFFSET('Sanitation Data'!$G$7,0,10*ROW('Sanitation Data'!G70)))),CONCATENATE("[",ROUND(OFFSET('Sanitation Data'!$G$7,0,10*ROW('Sanitation Data'!G70)),0),"]"),IF(AND(ISNUMBER(OFFSET('Sanitation Data'!$G$7,0,10*ROW('Sanitation Data'!G70))),DF76="",ISNUMBER(OFFSET('Sanitation Data'!$G$7,0,10*ROW('Sanitation Data'!G70)))),OFFSET('Sanitation Data'!$G$7,0,10*ROW('Sanitation Data'!G70)),NA())))</f>
        <v>#N/A</v>
      </c>
      <c r="AR76" s="251" t="e">
        <f ca="true">+IF(AND(ISNUMBER(OFFSET('Sanitation Data'!$G$11,0,10*ROW('Sanitation Data'!G70))),DG76="Yes"),OFFSET('Sanitation Data'!$G$11,0,10*ROW('Sanitation Data'!G70)),IF(AND(ISNUMBER(OFFSET('Sanitation Data'!$G$11,0,10*ROW('Sanitation Data'!G70))),DG76="No",ISNUMBER(OFFSET('Sanitation Data'!$G$11,0,10*ROW('Sanitation Data'!G70)))),CONCATENATE("[",ROUND(OFFSET('Sanitation Data'!$G$11,0,10*ROW('Sanitation Data'!G70)),0),"]"),IF(AND(ISNUMBER(OFFSET('Sanitation Data'!$G$11,0,10*ROW('Sanitation Data'!G70))),DG76="",ISNUMBER(OFFSET('Sanitation Data'!$G$11,0,10*ROW('Sanitation Data'!G70)))),OFFSET('Sanitation Data'!$G$11,0,10*ROW('Sanitation Data'!G70)),NA())))</f>
        <v>#N/A</v>
      </c>
      <c r="AS76" s="251" t="e">
        <f ca="true">+IF(AND(ISNUMBER(OFFSET('Sanitation Data'!$G$12,0,10*ROW('Sanitation Data'!G70))),DH76="Yes"),OFFSET('Sanitation Data'!$G$12,0,10*ROW('Sanitation Data'!G70)),IF(AND(ISNUMBER(OFFSET('Sanitation Data'!$G$12,0,10*ROW('Sanitation Data'!G70))),DH76="No",ISNUMBER(OFFSET('Sanitation Data'!$G$12,0,10*ROW('Sanitation Data'!G70)))),CONCATENATE("[",ROUND(OFFSET('Sanitation Data'!$G$12,0,10*ROW('Sanitation Data'!G70)),0),"]"),IF(AND(ISNUMBER(OFFSET('Sanitation Data'!$G$12,0,10*ROW('Sanitation Data'!G70))),DH76="",ISNUMBER(OFFSET('Sanitation Data'!$G$12,0,10*ROW('Sanitation Data'!G70)))),OFFSET('Sanitation Data'!$G$12,0,10*ROW('Sanitation Data'!G70)),NA())))</f>
        <v>#N/A</v>
      </c>
      <c r="AT76" s="251" t="e">
        <f ca="true">+IF(AND(ISNUMBER(OFFSET('Sanitation Data'!$G$13,0,10*ROW('Sanitation Data'!G70))),DI76="Yes"),OFFSET('Sanitation Data'!$G$13,0,10*ROW('Sanitation Data'!G70)),IF(AND(ISNUMBER(OFFSET('Sanitation Data'!$G$13,0,10*ROW('Sanitation Data'!G70))),DI76="No",ISNUMBER(OFFSET('Sanitation Data'!$G$13,0,10*ROW('Sanitation Data'!G70)))),CONCATENATE("[",ROUND(OFFSET('Sanitation Data'!$G$13,0,10*ROW('Sanitation Data'!G70)),0),"]"),IF(AND(ISNUMBER(OFFSET('Sanitation Data'!$G$13,0,10*ROW('Sanitation Data'!G70))),DI76="",ISNUMBER(OFFSET('Sanitation Data'!$G$13,0,10*ROW('Sanitation Data'!G70)))),OFFSET('Sanitation Data'!$G$13,0,10*ROW('Sanitation Data'!G70)),NA())))</f>
        <v>#N/A</v>
      </c>
      <c r="AU76" s="251" t="e">
        <f ca="true">+IF(AND(ISNUMBER(OFFSET('Sanitation Data'!$H$5,0,10*ROW('Sanitation Data'!H70))),DJ76="Yes"),100-OFFSET('Sanitation Data'!$H$5,0,10*ROW('Sanitation Data'!H70)),IF(AND(ISNUMBER(OFFSET('Sanitation Data'!$H$5,0,10*ROW('Sanitation Data'!H70))),DJ76="No",ISNUMBER(OFFSET('Sanitation Data'!$H$5,0,10*ROW('Sanitation Data'!H70)))),CONCATENATE("[",ROUND(100-OFFSET('Sanitation Data'!$H$5,0,10*ROW('Sanitation Data'!H70)),0),"]"),IF(AND(ISNUMBER(OFFSET('Sanitation Data'!$H$5,0,10*ROW('Sanitation Data'!H70))),DJ76="",ISNUMBER(OFFSET('Sanitation Data'!$H$5,0,10*ROW('Sanitation Data'!H70)))),100-OFFSET('Sanitation Data'!$H$5,0,10*ROW('Sanitation Data'!H70)),NA())))</f>
        <v>#N/A</v>
      </c>
      <c r="AV76" s="251" t="e">
        <f ca="true">+IF(AND(ISNUMBER(OFFSET('Sanitation Data'!$H$7,0,10*ROW('Sanitation Data'!H70))),DK76="Yes"),OFFSET('Sanitation Data'!$H$7,0,10*ROW('Sanitation Data'!H70)),IF(AND(ISNUMBER(OFFSET('Sanitation Data'!$H$7,0,10*ROW('Sanitation Data'!H70))),DK76="No",ISNUMBER(OFFSET('Sanitation Data'!$H$7,0,10*ROW('Sanitation Data'!H70)))),CONCATENATE("[",ROUND(OFFSET('Sanitation Data'!$H$7,0,10*ROW('Sanitation Data'!H70)),0),"]"),IF(AND(ISNUMBER(OFFSET('Sanitation Data'!$H$7,0,10*ROW('Sanitation Data'!H70))),DK76="",ISNUMBER(OFFSET('Sanitation Data'!$H$7,0,10*ROW('Sanitation Data'!H70)))),OFFSET('Sanitation Data'!$H$7,0,10*ROW('Sanitation Data'!H70)),NA())))</f>
        <v>#N/A</v>
      </c>
      <c r="AW76" s="251" t="e">
        <f ca="true">+IF(AND(ISNUMBER(OFFSET('Sanitation Data'!$H$11,0,10*ROW('Sanitation Data'!H70))),DL76="Yes"),OFFSET('Sanitation Data'!$H$11,0,10*ROW('Sanitation Data'!H70)),IF(AND(ISNUMBER(OFFSET('Sanitation Data'!$H$11,0,10*ROW('Sanitation Data'!H70))),DL76="No",ISNUMBER(OFFSET('Sanitation Data'!$H$11,0,10*ROW('Sanitation Data'!H70)))),CONCATENATE("[",ROUND(OFFSET('Sanitation Data'!$H$11,0,10*ROW('Sanitation Data'!H70)),0),"]"),IF(AND(ISNUMBER(OFFSET('Sanitation Data'!$H$11,0,10*ROW('Sanitation Data'!H70))),DL76="",ISNUMBER(OFFSET('Sanitation Data'!$H$11,0,10*ROW('Sanitation Data'!H70)))),OFFSET('Sanitation Data'!$H$11,0,10*ROW('Sanitation Data'!H70)),NA())))</f>
        <v>#N/A</v>
      </c>
      <c r="AX76" s="251" t="e">
        <f ca="true">+IF(AND(ISNUMBER(OFFSET('Sanitation Data'!$H$12,0,10*ROW('Sanitation Data'!H70))),DM76="Yes"),OFFSET('Sanitation Data'!$H$12,0,10*ROW('Sanitation Data'!H70)),IF(AND(ISNUMBER(OFFSET('Sanitation Data'!$H$12,0,10*ROW('Sanitation Data'!H70))),DM76="No",ISNUMBER(OFFSET('Sanitation Data'!$H$12,0,10*ROW('Sanitation Data'!H70)))),CONCATENATE("[",ROUND(OFFSET('Sanitation Data'!$H$12,0,10*ROW('Sanitation Data'!H70)),0),"]"),IF(AND(ISNUMBER(OFFSET('Sanitation Data'!$H$12,0,10*ROW('Sanitation Data'!H70))),DM76="",ISNUMBER(OFFSET('Sanitation Data'!$H$12,0,10*ROW('Sanitation Data'!H70)))),OFFSET('Sanitation Data'!$H$12,0,10*ROW('Sanitation Data'!H70)),NA())))</f>
        <v>#N/A</v>
      </c>
      <c r="AY76" s="251" t="e">
        <f ca="true">+IF(AND(ISNUMBER(OFFSET('Sanitation Data'!$H$13,0,10*ROW('Sanitation Data'!H70))),DN76="Yes"),OFFSET('Sanitation Data'!$H$13,0,10*ROW('Sanitation Data'!H70)),IF(AND(ISNUMBER(OFFSET('Sanitation Data'!$H$13,0,10*ROW('Sanitation Data'!H70))),DN76="No",ISNUMBER(OFFSET('Sanitation Data'!$H$13,0,10*ROW('Sanitation Data'!H70)))),CONCATENATE("[",ROUND(OFFSET('Sanitation Data'!$H$13,0,10*ROW('Sanitation Data'!H70)),0),"]"),IF(AND(ISNUMBER(OFFSET('Sanitation Data'!$H$13,0,10*ROW('Sanitation Data'!H70))),DN76="",ISNUMBER(OFFSET('Sanitation Data'!$H$13,0,10*ROW('Sanitation Data'!H70)))),OFFSET('Sanitation Data'!$H$13,0,10*ROW('Sanitation Data'!H70)),NA())))</f>
        <v>#N/A</v>
      </c>
      <c r="AZ76" s="252" t="e">
        <f ca="true">+IF(AND(ISNUMBER(OFFSET('Hygiene Data'!$C$6,0,10*ROW('Hygiene Data'!C70))),DO76="Yes"),OFFSET('Hygiene Data'!$C$6,0,10*ROW('Hygiene Data'!C70)),IF(AND(ISNUMBER(OFFSET('Hygiene Data'!$C$6,0,10*ROW('Hygiene Data'!C70))),DO76="No",ISNUMBER(OFFSET('Hygiene Data'!$C$6,0,10*ROW('Hygiene Data'!C70)))),CONCATENATE("[",ROUND(OFFSET('Hygiene Data'!$C$6,0,10*ROW('Hygiene Data'!C70)),0),"]"),IF(AND(ISNUMBER(OFFSET('Hygiene Data'!$C$6,0,10*ROW('Hygiene Data'!C70))),DO76="",ISNUMBER(OFFSET('Hygiene Data'!$C$6,0,10*ROW('Hygiene Data'!C70)))),OFFSET('Hygiene Data'!$C$6,0,10*ROW('Hygiene Data'!C70)),NA())))</f>
        <v>#N/A</v>
      </c>
      <c r="BA76" s="252" t="e">
        <f ca="true">+IF(AND(ISNUMBER(OFFSET('Hygiene Data'!$C$8,0,10*ROW('Hygiene Data'!C70))),DP76="Yes"),OFFSET('Hygiene Data'!$C$8,0,10*ROW('Hygiene Data'!C70)),IF(AND(ISNUMBER(OFFSET('Hygiene Data'!$C$8,0,10*ROW('Hygiene Data'!C70))),DP76="No",ISNUMBER(OFFSET('Hygiene Data'!$C$8,0,10*ROW('Hygiene Data'!C70)))),CONCATENATE("[",ROUND(OFFSET('Hygiene Data'!$C$8,0,10*ROW('Hygiene Data'!C70)),0),"]"),IF(AND(ISNUMBER(OFFSET('Hygiene Data'!$C$8,0,10*ROW('Hygiene Data'!C70))),DP76="",ISNUMBER(OFFSET('Hygiene Data'!$C$8,0,10*ROW('Hygiene Data'!C70)))),OFFSET('Hygiene Data'!$C$8,0,10*ROW('Hygiene Data'!C70)),NA())))</f>
        <v>#N/A</v>
      </c>
      <c r="BB76" s="252" t="e">
        <f ca="true">+IF(AND(ISNUMBER(OFFSET('Hygiene Data'!$C$10,0,10*ROW('Hygiene Data'!C70))),DQ76="Yes"),OFFSET('Hygiene Data'!$C$10,0,10*ROW('Hygiene Data'!C70)),IF(AND(ISNUMBER(OFFSET('Hygiene Data'!$C$10,0,10*ROW('Hygiene Data'!C70))),DQ76="No",ISNUMBER(OFFSET('Hygiene Data'!$C$10,0,10*ROW('Hygiene Data'!C70)))),CONCATENATE("[",ROUND(OFFSET('Hygiene Data'!$C$10,0,10*ROW('Hygiene Data'!C70)),0),"]"),IF(AND(ISNUMBER(OFFSET('Hygiene Data'!$C$10,0,10*ROW('Hygiene Data'!C70))),DQ76="",ISNUMBER(OFFSET('Hygiene Data'!$C$10,0,10*ROW('Hygiene Data'!C70)))),OFFSET('Hygiene Data'!$C$10,0,10*ROW('Hygiene Data'!C70)),NA())))</f>
        <v>#N/A</v>
      </c>
      <c r="BC76" s="252" t="e">
        <f ca="true">+IF(AND(ISNUMBER(OFFSET('Hygiene Data'!$D$6,0,10*ROW('Hygiene Data'!D70))),DR76="Yes"),OFFSET('Hygiene Data'!$D$6,0,10*ROW('Hygiene Data'!D70)),IF(AND(ISNUMBER(OFFSET('Hygiene Data'!$D$6,0,10*ROW('Hygiene Data'!D70))),DR76="No",ISNUMBER(OFFSET('Hygiene Data'!$D$6,0,10*ROW('Hygiene Data'!D70)))),CONCATENATE("[",ROUND(OFFSET('Hygiene Data'!$D$6,0,10*ROW('Hygiene Data'!D70)),0),"]"),IF(AND(ISNUMBER(OFFSET('Hygiene Data'!$D$6,0,10*ROW('Hygiene Data'!D70))),DR76="",ISNUMBER(OFFSET('Hygiene Data'!$D$6,0,10*ROW('Hygiene Data'!D70)))),OFFSET('Hygiene Data'!$D$6,0,10*ROW('Hygiene Data'!D70)),NA())))</f>
        <v>#N/A</v>
      </c>
      <c r="BD76" s="252" t="e">
        <f ca="true">+IF(AND(ISNUMBER(OFFSET('Hygiene Data'!$D$8,0,10*ROW('Hygiene Data'!D70))),DS76="Yes"),OFFSET('Hygiene Data'!$D$8,0,10*ROW('Hygiene Data'!D70)),IF(AND(ISNUMBER(OFFSET('Hygiene Data'!$D$8,0,10*ROW('Hygiene Data'!D70))),DS76="No",ISNUMBER(OFFSET('Hygiene Data'!$D$8,0,10*ROW('Hygiene Data'!D70)))),CONCATENATE("[",ROUND(OFFSET('Hygiene Data'!$D$8,0,10*ROW('Hygiene Data'!D70)),0),"]"),IF(AND(ISNUMBER(OFFSET('Hygiene Data'!$D$8,0,10*ROW('Hygiene Data'!D70))),DS76="",ISNUMBER(OFFSET('Hygiene Data'!$D$8,0,10*ROW('Hygiene Data'!D70)))),OFFSET('Hygiene Data'!$D$8,0,10*ROW('Hygiene Data'!D70)),NA())))</f>
        <v>#N/A</v>
      </c>
      <c r="BE76" s="252" t="e">
        <f ca="true">+IF(AND(ISNUMBER(OFFSET('Hygiene Data'!$D$10,0,10*ROW('Hygiene Data'!D70))),DT76="Yes"),OFFSET('Hygiene Data'!$D$10,0,10*ROW('Hygiene Data'!D70)),IF(AND(ISNUMBER(OFFSET('Hygiene Data'!$D$10,0,10*ROW('Hygiene Data'!D70))),DT76="No",ISNUMBER(OFFSET('Hygiene Data'!$D$10,0,10*ROW('Hygiene Data'!D70)))),CONCATENATE("[",ROUND(OFFSET('Hygiene Data'!$D$10,0,10*ROW('Hygiene Data'!D70)),0),"]"),IF(AND(ISNUMBER(OFFSET('Hygiene Data'!$D$10,0,10*ROW('Hygiene Data'!D70))),DT76="",ISNUMBER(OFFSET('Hygiene Data'!$D$10,0,10*ROW('Hygiene Data'!D70)))),OFFSET('Hygiene Data'!$D$10,0,10*ROW('Hygiene Data'!D70)),NA())))</f>
        <v>#N/A</v>
      </c>
      <c r="BF76" s="252" t="e">
        <f ca="true">+IF(AND(ISNUMBER(OFFSET('Hygiene Data'!$E$6,0,10*ROW('Hygiene Data'!E70))),DU76="Yes"),OFFSET('Hygiene Data'!$E$6,0,10*ROW('Hygiene Data'!E70)),IF(AND(ISNUMBER(OFFSET('Hygiene Data'!$E$6,0,10*ROW('Hygiene Data'!E70))),DU76="No",ISNUMBER(OFFSET('Hygiene Data'!$E$6,0,10*ROW('Hygiene Data'!E70)))),CONCATENATE("[",ROUND(OFFSET('Hygiene Data'!$E$6,0,10*ROW('Hygiene Data'!E70)),0),"]"),IF(AND(ISNUMBER(OFFSET('Hygiene Data'!$E$6,0,10*ROW('Hygiene Data'!E70))),DU76="",ISNUMBER(OFFSET('Hygiene Data'!$E$6,0,10*ROW('Hygiene Data'!E70)))),OFFSET('Hygiene Data'!$E$6,0,10*ROW('Hygiene Data'!E70)),NA())))</f>
        <v>#N/A</v>
      </c>
      <c r="BG76" s="252" t="e">
        <f ca="true">+IF(AND(ISNUMBER(OFFSET('Hygiene Data'!$E$8,0,10*ROW('Hygiene Data'!E70))),DV76="Yes"),OFFSET('Hygiene Data'!$E$8,0,10*ROW('Hygiene Data'!E70)),IF(AND(ISNUMBER(OFFSET('Hygiene Data'!$E$8,0,10*ROW('Hygiene Data'!E70))),DV76="No",ISNUMBER(OFFSET('Hygiene Data'!$E$8,0,10*ROW('Hygiene Data'!E70)))),CONCATENATE("[",ROUND(OFFSET('Hygiene Data'!$E$8,0,10*ROW('Hygiene Data'!E70)),0),"]"),IF(AND(ISNUMBER(OFFSET('Hygiene Data'!$E$8,0,10*ROW('Hygiene Data'!E70))),DV76="",ISNUMBER(OFFSET('Hygiene Data'!$E$8,0,10*ROW('Hygiene Data'!E70)))),OFFSET('Hygiene Data'!$E$8,0,10*ROW('Hygiene Data'!E70)),NA())))</f>
        <v>#N/A</v>
      </c>
      <c r="BH76" s="252" t="e">
        <f ca="true">+IF(AND(ISNUMBER(OFFSET('Hygiene Data'!$E$10,0,10*ROW('Hygiene Data'!E70))),DW76="Yes"),OFFSET('Hygiene Data'!$E$10,0,10*ROW('Hygiene Data'!E70)),IF(AND(ISNUMBER(OFFSET('Hygiene Data'!$E$10,0,10*ROW('Hygiene Data'!E70))),DW76="No",ISNUMBER(OFFSET('Hygiene Data'!$E$10,0,10*ROW('Hygiene Data'!E70)))),CONCATENATE("[",ROUND(OFFSET('Hygiene Data'!$E$10,0,10*ROW('Hygiene Data'!E70)),0),"]"),IF(AND(ISNUMBER(OFFSET('Hygiene Data'!$E$10,0,10*ROW('Hygiene Data'!E70))),DW76="",ISNUMBER(OFFSET('Hygiene Data'!$E$10,0,10*ROW('Hygiene Data'!E70)))),OFFSET('Hygiene Data'!$E$10,0,10*ROW('Hygiene Data'!E70)),NA())))</f>
        <v>#N/A</v>
      </c>
      <c r="BI76" s="252" t="e">
        <f ca="true">+IF(AND(ISNUMBER(OFFSET('Hygiene Data'!$F$6,0,10*ROW('Hygiene Data'!F70))),DX76="Yes"),OFFSET('Hygiene Data'!$F$6,0,10*ROW('Hygiene Data'!F70)),IF(AND(ISNUMBER(OFFSET('Hygiene Data'!$F$6,0,10*ROW('Hygiene Data'!F70))),DX76="No",ISNUMBER(OFFSET('Hygiene Data'!$F$6,0,10*ROW('Hygiene Data'!F70)))),CONCATENATE("[",ROUND(OFFSET('Hygiene Data'!$F$6,0,10*ROW('Hygiene Data'!F70)),0),"]"),IF(AND(ISNUMBER(OFFSET('Hygiene Data'!$F$6,0,10*ROW('Hygiene Data'!F70))),DX76="",ISNUMBER(OFFSET('Hygiene Data'!$F$6,0,10*ROW('Hygiene Data'!F70)))),OFFSET('Hygiene Data'!$F$6,0,10*ROW('Hygiene Data'!F70)),NA())))</f>
        <v>#N/A</v>
      </c>
      <c r="BJ76" s="252" t="e">
        <f ca="true">+IF(AND(ISNUMBER(OFFSET('Hygiene Data'!$F$8,0,10*ROW('Hygiene Data'!F70))),DY76="Yes"),OFFSET('Hygiene Data'!$F$8,0,10*ROW('Hygiene Data'!F70)),IF(AND(ISNUMBER(OFFSET('Hygiene Data'!$F$8,0,10*ROW('Hygiene Data'!F70))),DY76="No",ISNUMBER(OFFSET('Hygiene Data'!$F$8,0,10*ROW('Hygiene Data'!F70)))),CONCATENATE("[",ROUND(OFFSET('Hygiene Data'!$F$8,0,10*ROW('Hygiene Data'!F70)),0),"]"),IF(AND(ISNUMBER(OFFSET('Hygiene Data'!$F$8,0,10*ROW('Hygiene Data'!F70))),DY76="",ISNUMBER(OFFSET('Hygiene Data'!$F$8,0,10*ROW('Hygiene Data'!F70)))),OFFSET('Hygiene Data'!$F$8,0,10*ROW('Hygiene Data'!F70)),NA())))</f>
        <v>#N/A</v>
      </c>
      <c r="BK76" s="252" t="e">
        <f ca="true">+IF(AND(ISNUMBER(OFFSET('Hygiene Data'!$F$10,0,10*ROW('Hygiene Data'!F70))),DZ76="Yes"),OFFSET('Hygiene Data'!$F$10,0,10*ROW('Hygiene Data'!F70)),IF(AND(ISNUMBER(OFFSET('Hygiene Data'!$F$10,0,10*ROW('Hygiene Data'!F70))),DZ76="No",ISNUMBER(OFFSET('Hygiene Data'!$F$10,0,10*ROW('Hygiene Data'!F70)))),CONCATENATE("[",ROUND(OFFSET('Hygiene Data'!$F$10,0,10*ROW('Hygiene Data'!F70)),0),"]"),IF(AND(ISNUMBER(OFFSET('Hygiene Data'!$F$10,0,10*ROW('Hygiene Data'!F70))),DZ76="",ISNUMBER(OFFSET('Hygiene Data'!$F$10,0,10*ROW('Hygiene Data'!F70)))),OFFSET('Hygiene Data'!$F$10,0,10*ROW('Hygiene Data'!F70)),NA())))</f>
        <v>#N/A</v>
      </c>
      <c r="BL76" s="252" t="e">
        <f ca="true">+IF(AND(ISNUMBER(OFFSET('Hygiene Data'!$G$6,0,10*ROW('Hygiene Data'!G70))),EA76="Yes"),OFFSET('Hygiene Data'!$G$6,0,10*ROW('Hygiene Data'!G70)),IF(AND(ISNUMBER(OFFSET('Hygiene Data'!$G$6,0,10*ROW('Hygiene Data'!G70))),EA76="No",ISNUMBER(OFFSET('Hygiene Data'!$G$6,0,10*ROW('Hygiene Data'!G70)))),CONCATENATE("[",ROUND(OFFSET('Hygiene Data'!$G$6,0,10*ROW('Hygiene Data'!G70)),0),"]"),IF(AND(ISNUMBER(OFFSET('Hygiene Data'!$G$6,0,10*ROW('Hygiene Data'!G70))),EA76="",ISNUMBER(OFFSET('Hygiene Data'!$G$6,0,10*ROW('Hygiene Data'!G70)))),OFFSET('Hygiene Data'!$G$6,0,10*ROW('Hygiene Data'!G70)),NA())))</f>
        <v>#N/A</v>
      </c>
      <c r="BM76" s="252" t="e">
        <f ca="true">+IF(AND(ISNUMBER(OFFSET('Hygiene Data'!$G$8,0,10*ROW('Hygiene Data'!G70))),EB76="Yes"),OFFSET('Hygiene Data'!$G$8,0,10*ROW('Hygiene Data'!G70)),IF(AND(ISNUMBER(OFFSET('Hygiene Data'!$G$8,0,10*ROW('Hygiene Data'!G70))),EB76="No",ISNUMBER(OFFSET('Hygiene Data'!$G$8,0,10*ROW('Hygiene Data'!G70)))),CONCATENATE("[",ROUND(OFFSET('Hygiene Data'!$G$8,0,10*ROW('Hygiene Data'!G70)),0),"]"),IF(AND(ISNUMBER(OFFSET('Hygiene Data'!$G$8,0,10*ROW('Hygiene Data'!G70))),EB76="",ISNUMBER(OFFSET('Hygiene Data'!$G$8,0,10*ROW('Hygiene Data'!G70)))),OFFSET('Hygiene Data'!$G$8,0,10*ROW('Hygiene Data'!G70)),NA())))</f>
        <v>#N/A</v>
      </c>
      <c r="BN76" s="252" t="e">
        <f ca="true">+IF(AND(ISNUMBER(OFFSET('Hygiene Data'!$G$10,0,10*ROW('Hygiene Data'!G70))),EC76="Yes"),OFFSET('Hygiene Data'!$G$10,0,10*ROW('Hygiene Data'!G70)),IF(AND(ISNUMBER(OFFSET('Hygiene Data'!$G$10,0,10*ROW('Hygiene Data'!G70))),EC76="No",ISNUMBER(OFFSET('Hygiene Data'!$G$10,0,10*ROW('Hygiene Data'!G70)))),CONCATENATE("[",ROUND(OFFSET('Hygiene Data'!$G$10,0,10*ROW('Hygiene Data'!G70)),0),"]"),IF(AND(ISNUMBER(OFFSET('Hygiene Data'!$G$10,0,10*ROW('Hygiene Data'!G70))),EC76="",ISNUMBER(OFFSET('Hygiene Data'!$G$10,0,10*ROW('Hygiene Data'!G70)))),OFFSET('Hygiene Data'!$G$10,0,10*ROW('Hygiene Data'!G70)),NA())))</f>
        <v>#N/A</v>
      </c>
      <c r="BO76" s="252" t="e">
        <f ca="true">+IF(AND(ISNUMBER(OFFSET('Hygiene Data'!$H$6,0,10*ROW('Hygiene Data'!H70))),ED76="Yes"),OFFSET('Hygiene Data'!$H$6,0,10*ROW('Hygiene Data'!H70)),IF(AND(ISNUMBER(OFFSET('Hygiene Data'!$H$6,0,10*ROW('Hygiene Data'!H70))),ED76="No",ISNUMBER(OFFSET('Hygiene Data'!$H$6,0,10*ROW('Hygiene Data'!H70)))),CONCATENATE("[",ROUND(OFFSET('Hygiene Data'!$H$6,0,10*ROW('Hygiene Data'!H70)),0),"]"),IF(AND(ISNUMBER(OFFSET('Hygiene Data'!$H$6,0,10*ROW('Hygiene Data'!H70))),ED76="",ISNUMBER(OFFSET('Hygiene Data'!$H$6,0,10*ROW('Hygiene Data'!H70)))),OFFSET('Hygiene Data'!$H$6,0,10*ROW('Hygiene Data'!H70)),NA())))</f>
        <v>#N/A</v>
      </c>
      <c r="BP76" s="252" t="e">
        <f ca="true">+IF(AND(ISNUMBER(OFFSET('Hygiene Data'!$H$8,0,10*ROW('Hygiene Data'!H70))),EE76="Yes"),OFFSET('Hygiene Data'!$H$8,0,10*ROW('Hygiene Data'!H70)),IF(AND(ISNUMBER(OFFSET('Hygiene Data'!$H$8,0,10*ROW('Hygiene Data'!H70))),EE76="No",ISNUMBER(OFFSET('Hygiene Data'!$H$8,0,10*ROW('Hygiene Data'!H70)))),CONCATENATE("[",ROUND(OFFSET('Hygiene Data'!$H$8,0,10*ROW('Hygiene Data'!H70)),0),"]"),IF(AND(ISNUMBER(OFFSET('Hygiene Data'!$H$8,0,10*ROW('Hygiene Data'!H70))),EE76="",ISNUMBER(OFFSET('Hygiene Data'!$H$8,0,10*ROW('Hygiene Data'!H70)))),OFFSET('Hygiene Data'!$H$8,0,10*ROW('Hygiene Data'!H70)),NA())))</f>
        <v>#N/A</v>
      </c>
      <c r="BQ76" s="252" t="e">
        <f ca="true">+IF(AND(ISNUMBER(OFFSET('Hygiene Data'!$H$10,0,10*ROW('Hygiene Data'!H70))),EF76="Yes"),OFFSET('Hygiene Data'!$H$10,0,10*ROW('Hygiene Data'!H70)),IF(AND(ISNUMBER(OFFSET('Hygiene Data'!$H$10,0,10*ROW('Hygiene Data'!H70))),EF76="No",ISNUMBER(OFFSET('Hygiene Data'!$H$10,0,10*ROW('Hygiene Data'!H70)))),CONCATENATE("[",ROUND(OFFSET('Hygiene Data'!$H$10,0,10*ROW('Hygiene Data'!H70)),0),"]"),IF(AND(ISNUMBER(OFFSET('Hygiene Data'!$H$10,0,10*ROW('Hygiene Data'!H70))),EF76="",ISNUMBER(OFFSET('Hygiene Data'!$H$10,0,10*ROW('Hygiene Data'!H70)))),OFFSET('Hygiene Data'!$H$10,0,10*ROW('Hygiene Data'!H70)),NA())))</f>
        <v>#N/A</v>
      </c>
      <c r="BS76" s="36" t="str">
        <f ca="true">+IF(OFFSET('Water Data'!$C$28,0,10*ROW('Water Data'!C70))="","",OFFSET('Water Data'!$C$28,0,10*ROW('Water Data'!C70)))</f>
        <v/>
      </c>
      <c r="BT76" s="36" t="str">
        <f ca="true">+IF(OFFSET('Water Data'!$C$29,0,10*ROW('Water Data'!C70))="","",OFFSET('Water Data'!$C$29,0,10*ROW('Water Data'!C70)))</f>
        <v/>
      </c>
      <c r="BU76" s="36" t="str">
        <f ca="true">+IF(OFFSET('Water Data'!$C$30,0,10*ROW('Water Data'!C70))="","",OFFSET('Water Data'!$C$30,0,10*ROW('Water Data'!C70)))</f>
        <v/>
      </c>
      <c r="BV76" s="36" t="str">
        <f ca="true">+IF(OFFSET('Water Data'!$D$28,0,10*ROW('Water Data'!D70))="","",OFFSET('Water Data'!$D$28,0,10*ROW('Water Data'!D70)))</f>
        <v/>
      </c>
      <c r="BW76" s="36" t="str">
        <f ca="true">+IF(OFFSET('Water Data'!$D$29,0,10*ROW('Water Data'!D70))="","",OFFSET('Water Data'!$D$29,0,10*ROW('Water Data'!D70)))</f>
        <v/>
      </c>
      <c r="BX76" s="36" t="str">
        <f ca="true">+IF(OFFSET('Water Data'!$D$30,0,10*ROW('Water Data'!D70))="","",OFFSET('Water Data'!$D$30,0,10*ROW('Water Data'!D70)))</f>
        <v/>
      </c>
      <c r="BY76" s="36" t="str">
        <f ca="true">+IF(OFFSET('Water Data'!$E$28,0,10*ROW('Water Data'!E70))="","",OFFSET('Water Data'!$E$28,0,10*ROW('Water Data'!E70)))</f>
        <v/>
      </c>
      <c r="BZ76" s="36" t="str">
        <f ca="true">+IF(OFFSET('Water Data'!$E$29,0,10*ROW('Water Data'!E70))="","",OFFSET('Water Data'!$E$29,0,10*ROW('Water Data'!E70)))</f>
        <v/>
      </c>
      <c r="CA76" s="36" t="str">
        <f ca="true">+IF(OFFSET('Water Data'!$E$30,0,10*ROW('Water Data'!E70))="","",OFFSET('Water Data'!$E$30,0,10*ROW('Water Data'!E70)))</f>
        <v/>
      </c>
      <c r="CB76" s="36" t="str">
        <f ca="true">+IF(OFFSET('Water Data'!$F$28,0,10*ROW('Water Data'!F70))="","",OFFSET('Water Data'!$F$28,0,10*ROW('Water Data'!F70)))</f>
        <v/>
      </c>
      <c r="CC76" s="36" t="str">
        <f ca="true">+IF(OFFSET('Water Data'!$F$29,0,10*ROW('Water Data'!F70))="","",OFFSET('Water Data'!$F$29,0,10*ROW('Water Data'!F70)))</f>
        <v/>
      </c>
      <c r="CD76" s="36" t="str">
        <f ca="true">+IF(OFFSET('Water Data'!$F$30,0,10*ROW('Water Data'!F70))="","",OFFSET('Water Data'!$F$30,0,10*ROW('Water Data'!F70)))</f>
        <v/>
      </c>
      <c r="CE76" s="36" t="str">
        <f ca="true">+IF(OFFSET('Water Data'!$G$28,0,10*ROW('Water Data'!G70))="","",OFFSET('Water Data'!$G$28,0,10*ROW('Water Data'!G70)))</f>
        <v/>
      </c>
      <c r="CF76" s="36" t="str">
        <f ca="true">+IF(OFFSET('Water Data'!$G$29,0,10*ROW('Water Data'!G70))="","",OFFSET('Water Data'!$G$29,0,10*ROW('Water Data'!G70)))</f>
        <v/>
      </c>
      <c r="CG76" s="36" t="str">
        <f ca="true">+IF(OFFSET('Water Data'!$G$30,0,10*ROW('Water Data'!G70))="","",OFFSET('Water Data'!$G$30,0,10*ROW('Water Data'!G70)))</f>
        <v/>
      </c>
      <c r="CH76" s="36" t="str">
        <f ca="true">+IF(OFFSET('Water Data'!$H$28,0,10*ROW('Water Data'!H70))="","",OFFSET('Water Data'!$H$28,0,10*ROW('Water Data'!H70)))</f>
        <v/>
      </c>
      <c r="CI76" s="36" t="str">
        <f ca="true">+IF(OFFSET('Water Data'!$H$29,0,10*ROW('Water Data'!H70))="","",OFFSET('Water Data'!$H$29,0,10*ROW('Water Data'!H70)))</f>
        <v/>
      </c>
      <c r="CJ76" s="36" t="str">
        <f ca="true">+IF(OFFSET('Water Data'!$H$30,0,10*ROW('Water Data'!H70))="","",OFFSET('Water Data'!$H$30,0,10*ROW('Water Data'!H70)))</f>
        <v/>
      </c>
      <c r="CK76" s="36" t="str">
        <f ca="true">+IF(OFFSET('Sanitation Data'!$C$29,0,10*ROW('Sanitation Data'!C70))="","",OFFSET('Sanitation Data'!$C$29,0,10*ROW('Sanitation Data'!C70)))</f>
        <v/>
      </c>
      <c r="CL76" s="36" t="str">
        <f ca="true">+IF(OFFSET('Sanitation Data'!$C$30,0,10*ROW('Sanitation Data'!C70))="","",OFFSET('Sanitation Data'!$C$30,0,10*ROW('Sanitation Data'!C70)))</f>
        <v/>
      </c>
      <c r="CM76" s="36" t="str">
        <f ca="true">+IF(OFFSET('Sanitation Data'!$C$31,0,10*ROW('Sanitation Data'!C70))="","",OFFSET('Sanitation Data'!$C$31,0,10*ROW('Sanitation Data'!C70)))</f>
        <v/>
      </c>
      <c r="CN76" s="36" t="str">
        <f ca="true">+IF(OFFSET('Sanitation Data'!$C$32,0,10*ROW('Sanitation Data'!C70))="","",OFFSET('Sanitation Data'!$C$32,0,10*ROW('Sanitation Data'!C70)))</f>
        <v/>
      </c>
      <c r="CO76" s="36" t="str">
        <f ca="true">+IF(OFFSET('Sanitation Data'!$C$33,0,10*ROW('Sanitation Data'!C70))="","",OFFSET('Sanitation Data'!$C$33,0,10*ROW('Sanitation Data'!C70)))</f>
        <v/>
      </c>
      <c r="CP76" s="36" t="str">
        <f ca="true">+IF(OFFSET('Sanitation Data'!$D$29,0,10*ROW('Sanitation Data'!D70))="","",OFFSET('Sanitation Data'!$D$29,0,10*ROW('Sanitation Data'!D70)))</f>
        <v/>
      </c>
      <c r="CQ76" s="36" t="str">
        <f ca="true">+IF(OFFSET('Sanitation Data'!$D$30,0,10*ROW('Sanitation Data'!D70))="","",OFFSET('Sanitation Data'!$D$30,0,10*ROW('Sanitation Data'!D70)))</f>
        <v/>
      </c>
      <c r="CR76" s="36" t="str">
        <f ca="true">+IF(OFFSET('Sanitation Data'!$D$31,0,10*ROW('Sanitation Data'!D70))="","",OFFSET('Sanitation Data'!$D$31,0,10*ROW('Sanitation Data'!D70)))</f>
        <v/>
      </c>
      <c r="CS76" s="36" t="str">
        <f ca="true">+IF(OFFSET('Sanitation Data'!$D$32,0,10*ROW('Sanitation Data'!D70))="","",OFFSET('Sanitation Data'!$D$32,0,10*ROW('Sanitation Data'!D70)))</f>
        <v/>
      </c>
      <c r="CT76" s="36" t="str">
        <f ca="true">+IF(OFFSET('Sanitation Data'!$D$33,0,10*ROW('Sanitation Data'!D70))="","",OFFSET('Sanitation Data'!$D$33,0,10*ROW('Sanitation Data'!D70)))</f>
        <v/>
      </c>
      <c r="CU76" s="36" t="str">
        <f ca="true">+IF(OFFSET('Sanitation Data'!$E$29,0,10*ROW('Sanitation Data'!E70))="","",OFFSET('Sanitation Data'!$E$29,0,10*ROW('Sanitation Data'!E70)))</f>
        <v/>
      </c>
      <c r="CV76" s="36" t="str">
        <f ca="true">+IF(OFFSET('Sanitation Data'!$E$30,0,10*ROW('Sanitation Data'!E70))="","",OFFSET('Sanitation Data'!$E$30,0,10*ROW('Sanitation Data'!E70)))</f>
        <v/>
      </c>
      <c r="CW76" s="36" t="str">
        <f ca="true">+IF(OFFSET('Sanitation Data'!$E$31,0,10*ROW('Sanitation Data'!E70))="","",OFFSET('Sanitation Data'!$E$31,0,10*ROW('Sanitation Data'!E70)))</f>
        <v/>
      </c>
      <c r="CX76" s="36" t="str">
        <f ca="true">+IF(OFFSET('Sanitation Data'!$E$32,0,10*ROW('Sanitation Data'!E70))="","",OFFSET('Sanitation Data'!$E$32,0,10*ROW('Sanitation Data'!E70)))</f>
        <v/>
      </c>
      <c r="CY76" s="36" t="str">
        <f ca="true">+IF(OFFSET('Sanitation Data'!$E$33,0,10*ROW('Sanitation Data'!E70))="","",OFFSET('Sanitation Data'!$E$33,0,10*ROW('Sanitation Data'!E70)))</f>
        <v/>
      </c>
      <c r="CZ76" s="36" t="str">
        <f ca="true">+IF(OFFSET('Sanitation Data'!$F$29,0,10*ROW('Sanitation Data'!F70))="","",OFFSET('Sanitation Data'!$F$29,0,10*ROW('Sanitation Data'!F70)))</f>
        <v/>
      </c>
      <c r="DA76" s="36" t="str">
        <f ca="true">+IF(OFFSET('Sanitation Data'!$F$30,0,10*ROW('Sanitation Data'!F70))="","",OFFSET('Sanitation Data'!$F$30,0,10*ROW('Sanitation Data'!F70)))</f>
        <v/>
      </c>
      <c r="DB76" s="36" t="str">
        <f ca="true">+IF(OFFSET('Sanitation Data'!$F$31,0,10*ROW('Sanitation Data'!F70))="","",OFFSET('Sanitation Data'!$F$31,0,10*ROW('Sanitation Data'!F70)))</f>
        <v/>
      </c>
      <c r="DC76" s="36" t="str">
        <f ca="true">+IF(OFFSET('Sanitation Data'!$F$32,0,10*ROW('Sanitation Data'!F70))="","",OFFSET('Sanitation Data'!$F$32,0,10*ROW('Sanitation Data'!F70)))</f>
        <v/>
      </c>
      <c r="DD76" s="36" t="str">
        <f ca="true">+IF(OFFSET('Sanitation Data'!$F$33,0,10*ROW('Sanitation Data'!F70))="","",OFFSET('Sanitation Data'!$F$33,0,10*ROW('Sanitation Data'!F70)))</f>
        <v/>
      </c>
      <c r="DE76" s="36" t="str">
        <f ca="true">+IF(OFFSET('Sanitation Data'!$G$29,0,10*ROW('Sanitation Data'!G70))="","",OFFSET('Sanitation Data'!$G$29,0,10*ROW('Sanitation Data'!G70)))</f>
        <v/>
      </c>
      <c r="DF76" s="36" t="str">
        <f ca="true">+IF(OFFSET('Sanitation Data'!$G$30,0,10*ROW('Sanitation Data'!G70))="","",OFFSET('Sanitation Data'!$G$30,0,10*ROW('Sanitation Data'!G70)))</f>
        <v/>
      </c>
      <c r="DG76" s="36" t="str">
        <f ca="true">+IF(OFFSET('Sanitation Data'!$G$31,0,10*ROW('Sanitation Data'!G70))="","",OFFSET('Sanitation Data'!$G$31,0,10*ROW('Sanitation Data'!G70)))</f>
        <v/>
      </c>
      <c r="DH76" s="36" t="str">
        <f ca="true">+IF(OFFSET('Sanitation Data'!$G$32,0,10*ROW('Sanitation Data'!G70))="","",OFFSET('Sanitation Data'!$G$32,0,10*ROW('Sanitation Data'!G70)))</f>
        <v/>
      </c>
      <c r="DI76" s="36" t="str">
        <f ca="true">+IF(OFFSET('Sanitation Data'!$G$33,0,10*ROW('Sanitation Data'!G70))="","",OFFSET('Sanitation Data'!$G$33,0,10*ROW('Sanitation Data'!G70)))</f>
        <v/>
      </c>
      <c r="DJ76" s="36" t="str">
        <f ca="true">+IF(OFFSET('Sanitation Data'!$H$29,0,10*ROW('Sanitation Data'!H70))="","",OFFSET('Sanitation Data'!$H$29,0,10*ROW('Sanitation Data'!H70)))</f>
        <v/>
      </c>
      <c r="DK76" s="36" t="str">
        <f ca="true">+IF(OFFSET('Sanitation Data'!$H$30,0,10*ROW('Sanitation Data'!H70))="","",OFFSET('Sanitation Data'!$H$30,0,10*ROW('Sanitation Data'!H70)))</f>
        <v/>
      </c>
      <c r="DL76" s="36" t="str">
        <f ca="true">+IF(OFFSET('Sanitation Data'!$H$31,0,10*ROW('Sanitation Data'!H70))="","",OFFSET('Sanitation Data'!$H$31,0,10*ROW('Sanitation Data'!H70)))</f>
        <v/>
      </c>
      <c r="DM76" s="36" t="str">
        <f ca="true">+IF(OFFSET('Sanitation Data'!$H$32,0,10*ROW('Sanitation Data'!H70))="","",OFFSET('Sanitation Data'!$H$32,0,10*ROW('Sanitation Data'!H70)))</f>
        <v/>
      </c>
      <c r="DN76" s="36" t="str">
        <f ca="true">+IF(OFFSET('Sanitation Data'!$H$33,0,10*ROW('Sanitation Data'!H70))="","",OFFSET('Sanitation Data'!$H$33,0,10*ROW('Sanitation Data'!H70)))</f>
        <v/>
      </c>
      <c r="DO76" s="36" t="str">
        <f ca="true">+IF(OFFSET('Hygiene Data'!$C$12,0,10*ROW('Hygiene Data'!C70))="","",OFFSET('Hygiene Data'!$C$12,0,10*ROW('Hygiene Data'!C70)))</f>
        <v/>
      </c>
      <c r="DP76" s="36" t="str">
        <f ca="true">+IF(OFFSET('Hygiene Data'!$C$13,0,10*ROW('Hygiene Data'!C70))="","",OFFSET('Hygiene Data'!$C$13,0,10*ROW('Hygiene Data'!C70)))</f>
        <v/>
      </c>
      <c r="DQ76" s="36" t="str">
        <f ca="true">+IF(OFFSET('Hygiene Data'!$C$14,0,10*ROW('Hygiene Data'!C70))="","",OFFSET('Hygiene Data'!$C$14,0,10*ROW('Hygiene Data'!C70)))</f>
        <v/>
      </c>
      <c r="DR76" s="36" t="str">
        <f ca="true">+IF(OFFSET('Hygiene Data'!$D$12,0,10*ROW('Hygiene Data'!D70))="","",OFFSET('Hygiene Data'!$D$12,0,10*ROW('Hygiene Data'!D70)))</f>
        <v/>
      </c>
      <c r="DS76" s="36" t="str">
        <f ca="true">+IF(OFFSET('Hygiene Data'!$D$13,0,10*ROW('Hygiene Data'!D70))="","",OFFSET('Hygiene Data'!$D$13,0,10*ROW('Hygiene Data'!D70)))</f>
        <v/>
      </c>
      <c r="DT76" s="36" t="str">
        <f ca="true">+IF(OFFSET('Hygiene Data'!$D$14,0,10*ROW('Hygiene Data'!D70))="","",OFFSET('Hygiene Data'!$D$14,0,10*ROW('Hygiene Data'!D70)))</f>
        <v/>
      </c>
      <c r="DU76" s="36" t="str">
        <f ca="true">+IF(OFFSET('Hygiene Data'!$E$12,0,10*ROW('Hygiene Data'!E70))="","",OFFSET('Hygiene Data'!$E$12,0,10*ROW('Hygiene Data'!E70)))</f>
        <v/>
      </c>
      <c r="DV76" s="36" t="str">
        <f ca="true">+IF(OFFSET('Hygiene Data'!$E$13,0,10*ROW('Hygiene Data'!E70))="","",OFFSET('Hygiene Data'!$E$13,0,10*ROW('Hygiene Data'!E70)))</f>
        <v/>
      </c>
      <c r="DW76" s="36" t="str">
        <f ca="true">+IF(OFFSET('Hygiene Data'!$E$14,0,10*ROW('Hygiene Data'!E70))="","",OFFSET('Hygiene Data'!$E$14,0,10*ROW('Hygiene Data'!E70)))</f>
        <v/>
      </c>
      <c r="DX76" s="36" t="str">
        <f ca="true">+IF(OFFSET('Hygiene Data'!$F$12,0,10*ROW('Hygiene Data'!F70))="","",OFFSET('Hygiene Data'!$F$12,0,10*ROW('Hygiene Data'!F70)))</f>
        <v/>
      </c>
      <c r="DY76" s="36" t="str">
        <f ca="true">+IF(OFFSET('Hygiene Data'!$F$13,0,10*ROW('Hygiene Data'!F70))="","",OFFSET('Hygiene Data'!$F$13,0,10*ROW('Hygiene Data'!F70)))</f>
        <v/>
      </c>
      <c r="DZ76" s="36" t="str">
        <f ca="true">+IF(OFFSET('Hygiene Data'!$F$14,0,10*ROW('Hygiene Data'!F70))="","",OFFSET('Hygiene Data'!$F$14,0,10*ROW('Hygiene Data'!F70)))</f>
        <v/>
      </c>
      <c r="EA76" s="36" t="str">
        <f ca="true">+IF(OFFSET('Hygiene Data'!$G$12,0,10*ROW('Hygiene Data'!G70))="","",OFFSET('Hygiene Data'!$G$12,0,10*ROW('Hygiene Data'!G70)))</f>
        <v/>
      </c>
      <c r="EB76" s="36" t="str">
        <f ca="true">+IF(OFFSET('Hygiene Data'!$G$13,0,10*ROW('Hygiene Data'!G70))="","",OFFSET('Hygiene Data'!$G$13,0,10*ROW('Hygiene Data'!G70)))</f>
        <v/>
      </c>
      <c r="EC76" s="36" t="str">
        <f ca="true">+IF(OFFSET('Hygiene Data'!$G$14,0,10*ROW('Hygiene Data'!G70))="","",OFFSET('Hygiene Data'!$G$14,0,10*ROW('Hygiene Data'!G70)))</f>
        <v/>
      </c>
      <c r="ED76" s="36" t="str">
        <f ca="true">+IF(OFFSET('Hygiene Data'!$H$12,0,10*ROW('Hygiene Data'!H70))="","",OFFSET('Hygiene Data'!$H$12,0,10*ROW('Hygiene Data'!H70)))</f>
        <v/>
      </c>
      <c r="EE76" s="36" t="str">
        <f ca="true">+IF(OFFSET('Hygiene Data'!$H$13,0,10*ROW('Hygiene Data'!H70))="","",OFFSET('Hygiene Data'!$H$13,0,10*ROW('Hygiene Data'!H70)))</f>
        <v/>
      </c>
      <c r="EF76" s="36" t="str">
        <f ca="true">+IF(OFFSET('Hygiene Data'!$H$14,0,10*ROW('Hygiene Data'!H70))="","",OFFSET('Hygiene Data'!$H$14,0,10*ROW('Hygiene Data'!H70)))</f>
        <v/>
      </c>
    </row>
    <row r="77" x14ac:dyDescent="0.2">
      <c r="A77" s="59" t="str">
        <f ca="true">+IF(OFFSET('Water Data'!$B$1,0,10*ROW('Water Data'!B74))="","",OFFSET('Water Data'!$B$1,0,10*ROW('Water Data'!B74)))</f>
        <v/>
      </c>
      <c r="B77" s="59" t="str">
        <f ca="true">+IF(OFFSET('Water Data'!$A$3,0,10*ROW('Water Data'!A74))="","",OFFSET('Water Data'!$A$3,0,10*ROW('Water Data'!A74)))</f>
        <v/>
      </c>
      <c r="C77" s="59" t="str">
        <f ca="true">+IF(OFFSET('Water Data'!$C$3,0,10*ROW('Water Data'!C74))="","",OFFSET('Water Data'!$C$3,0,10*ROW('Water Data'!C74)))</f>
        <v/>
      </c>
      <c r="D77" s="250" t="e">
        <f ca="true">+IF(AND(ISNUMBER(OFFSET('Water Data'!$C$5,0,10*ROW('Water Data'!C71))),BS77="Yes"),100-OFFSET('Water Data'!$C$5,0,10*ROW('Water Data'!C71)),IF(AND(ISNUMBER(OFFSET('Water Data'!$C$5,0,10*ROW('Water Data'!C71))),BS77="No",ISNUMBER(OFFSET('Water Data'!$C$5,0,10*ROW('Water Data'!C71)))),CONCATENATE("[",ROUND(100-OFFSET('Water Data'!$C$5,0,10*ROW('Water Data'!C71)),0),"]"),IF(AND(ISNUMBER(OFFSET('Water Data'!$C$5,0,10*ROW('Water Data'!C71))),BS77="",ISNUMBER(OFFSET('Water Data'!$C$5,0,10*ROW('Water Data'!C71)))),100-OFFSET('Water Data'!$C$5,0,10*ROW('Water Data'!C71)),NA())))</f>
        <v>#N/A</v>
      </c>
      <c r="E77" s="250" t="e">
        <f ca="true">+IF(AND(ISNUMBER(OFFSET('Water Data'!$C$7,0,10*ROW('Water Data'!D71))),BT77="Yes"),OFFSET('Water Data'!$C$7,0,10*ROW('Water Data'!C71)),IF(AND(ISNUMBER(OFFSET('Water Data'!$C$7,0,10*ROW('Water Data'!C71))),BT77="No",ISNUMBER(OFFSET('Water Data'!$C$7,0,10*ROW('Water Data'!C71)))),CONCATENATE("[",ROUND(OFFSET('Water Data'!$C$7,0,10*ROW('Water Data'!C71)),0),"]"),IF(AND(ISNUMBER(OFFSET('Water Data'!$C$7,0,10*ROW('Water Data'!C71))),BT77="",ISNUMBER(OFFSET('Water Data'!$C$7,0,10*ROW('Water Data'!C71)))),OFFSET('Water Data'!$C$7,0,10*ROW('Water Data'!C71)),NA())))</f>
        <v>#N/A</v>
      </c>
      <c r="F77" s="250" t="e">
        <f ca="true">+IF(AND(ISNUMBER(OFFSET('Water Data'!$C$10,0,10*ROW('Water Data'!C71))),BU77="Yes"),OFFSET('Water Data'!$C$10,0,10*ROW('Water Data'!C71)),IF(AND(ISNUMBER(OFFSET('Water Data'!$C$10,0,10*ROW('Water Data'!C71))),BU77="No",ISNUMBER(OFFSET('Water Data'!$C$10,0,10*ROW('Water Data'!C71)))),CONCATENATE("[",ROUND(OFFSET('Water Data'!$C$10,0,10*ROW('Water Data'!C71)),0),"]"),IF(AND(ISNUMBER(OFFSET('Water Data'!$C$10,0,10*ROW('Water Data'!C71))),BU77="",ISNUMBER(OFFSET('Water Data'!$C$10,0,10*ROW('Water Data'!C71)))),OFFSET('Water Data'!$C$10,0,10*ROW('Water Data'!C71)),NA())))</f>
        <v>#N/A</v>
      </c>
      <c r="G77" s="250" t="e">
        <f ca="true">+IF(AND(ISNUMBER(OFFSET('Water Data'!$D$5,0,10*ROW('Water Data'!D71))),BV77="Yes"),100-OFFSET('Water Data'!$D$5,0,10*ROW('Water Data'!D71)),IF(AND(ISNUMBER(OFFSET('Water Data'!$D$5,0,10*ROW('Water Data'!D71))),BV77="No",ISNUMBER(OFFSET('Water Data'!$D$5,0,10*ROW('Water Data'!D71)))),CONCATENATE("[",ROUND(100-OFFSET('Water Data'!$D$5,0,10*ROW('Water Data'!D71)),0),"]"),IF(AND(ISNUMBER(OFFSET('Water Data'!$D$5,0,10*ROW('Water Data'!D71))),BV77="",ISNUMBER(OFFSET('Water Data'!$D$5,0,10*ROW('Water Data'!D71)))),100-OFFSET('Water Data'!$D$5,0,10*ROW('Water Data'!D71)),NA())))</f>
        <v>#N/A</v>
      </c>
      <c r="H77" s="250" t="e">
        <f ca="true">+IF(AND(ISNUMBER(OFFSET('Water Data'!$D$7,0,10*ROW('Water Data'!D71))),BW77="Yes"),OFFSET('Water Data'!$D$7,0,10*ROW('Water Data'!D71)),IF(AND(ISNUMBER(OFFSET('Water Data'!$D$7,0,10*ROW('Water Data'!D71))),BW77="No",ISNUMBER(OFFSET('Water Data'!$D$7,0,10*ROW('Water Data'!D71)))),CONCATENATE("[",ROUND(OFFSET('Water Data'!$C$7,0,10*ROW('Water Data'!D71)),0),"]"),IF(AND(ISNUMBER(OFFSET('Water Data'!$D$7,0,10*ROW('Water Data'!D71))),BW77="",ISNUMBER(OFFSET('Water Data'!$D$7,0,10*ROW('Water Data'!D71)))),OFFSET('Water Data'!$D$7,0,10*ROW('Water Data'!D71)),NA())))</f>
        <v>#N/A</v>
      </c>
      <c r="I77" s="250" t="e">
        <f ca="true">+IF(AND(ISNUMBER(OFFSET('Water Data'!$D$10,0,10*ROW('Water Data'!D71))),BX77="Yes"),OFFSET('Water Data'!$D$10,0,10*ROW('Water Data'!D71)),IF(AND(ISNUMBER(OFFSET('Water Data'!$D$10,0,10*ROW('Water Data'!D71))),BX77="No",ISNUMBER(OFFSET('Water Data'!$D$10,0,10*ROW('Water Data'!D71)))),CONCATENATE("[",ROUND(OFFSET('Water Data'!$D$10,0,10*ROW('Water Data'!D71)),0),"]"),IF(AND(ISNUMBER(OFFSET('Water Data'!$D$10,0,10*ROW('Water Data'!D71))),BX77="",ISNUMBER(OFFSET('Water Data'!$D$10,0,10*ROW('Water Data'!D71)))),OFFSET('Water Data'!$D$10,0,10*ROW('Water Data'!D71)),NA())))</f>
        <v>#N/A</v>
      </c>
      <c r="J77" s="250" t="e">
        <f ca="true">+IF(AND(ISNUMBER(OFFSET('Water Data'!$E$5,0,10*ROW('Water Data'!E71))),BY77="Yes"),100-OFFSET('Water Data'!$E$5,0,10*ROW('Water Data'!E71)),IF(AND(ISNUMBER(OFFSET('Water Data'!$E$5,0,10*ROW('Water Data'!E71))),BY77="No",ISNUMBER(OFFSET('Water Data'!$E$5,0,10*ROW('Water Data'!E71)))),CONCATENATE("[",ROUND(100-OFFSET('Water Data'!$E$5,0,10*ROW('Water Data'!E71)),0),"]"),IF(AND(ISNUMBER(OFFSET('Water Data'!$E$5,0,10*ROW('Water Data'!E71))),BY77="",ISNUMBER(OFFSET('Water Data'!$E$5,0,10*ROW('Water Data'!E71)))),100-OFFSET('Water Data'!$E$5,0,10*ROW('Water Data'!E71)),NA())))</f>
        <v>#N/A</v>
      </c>
      <c r="K77" s="250" t="e">
        <f ca="true">+IF(AND(ISNUMBER(OFFSET('Water Data'!$E$7,0,10*ROW('Water Data'!E71))),BZ77="Yes"),OFFSET('Water Data'!$E$7,0,10*ROW('Water Data'!E71)),IF(AND(ISNUMBER(OFFSET('Water Data'!$E$7,0,10*ROW('Water Data'!E71))),BZ77="No",ISNUMBER(OFFSET('Water Data'!$E$7,0,10*ROW('Water Data'!E71)))),CONCATENATE("[",ROUND(OFFSET('Water Data'!$E$7,0,10*ROW('Water Data'!E71)),0),"]"),IF(AND(ISNUMBER(OFFSET('Water Data'!$E$7,0,10*ROW('Water Data'!E71))),BZ77="",ISNUMBER(OFFSET('Water Data'!$E$7,0,10*ROW('Water Data'!E71)))),OFFSET('Water Data'!$E$7,0,10*ROW('Water Data'!E71)),NA())))</f>
        <v>#N/A</v>
      </c>
      <c r="L77" s="250" t="e">
        <f ca="true">+IF(AND(ISNUMBER(OFFSET('Water Data'!$E$10,0,10*ROW('Water Data'!E71))),CA77="Yes"),OFFSET('Water Data'!$E$10,0,10*ROW('Water Data'!E71)),IF(AND(ISNUMBER(OFFSET('Water Data'!$E$10,0,10*ROW('Water Data'!E71))),CA77="No",ISNUMBER(OFFSET('Water Data'!$E$10,0,10*ROW('Water Data'!E71)))),CONCATENATE("[",ROUND(OFFSET('Water Data'!$E$10,0,10*ROW('Water Data'!E71)),0),"]"),IF(AND(ISNUMBER(OFFSET('Water Data'!$E$10,0,10*ROW('Water Data'!E71))),CA77="",ISNUMBER(OFFSET('Water Data'!$E$10,0,10*ROW('Water Data'!E71)))),OFFSET('Water Data'!$E$10,0,10*ROW('Water Data'!E71)),NA())))</f>
        <v>#N/A</v>
      </c>
      <c r="M77" s="250" t="e">
        <f ca="true">+IF(AND(ISNUMBER(OFFSET('Water Data'!$F$5,0,10*ROW('Water Data'!F71))),CB77="Yes"),100-OFFSET('Water Data'!$F$5,0,10*ROW('Water Data'!F71)),IF(AND(ISNUMBER(OFFSET('Water Data'!$F$5,0,10*ROW('Water Data'!F71))),CB77="No",ISNUMBER(OFFSET('Water Data'!$F$5,0,10*ROW('Water Data'!F71)))),CONCATENATE("[",ROUND(100-OFFSET('Water Data'!$F$5,0,10*ROW('Water Data'!F71)),0),"]"),IF(AND(ISNUMBER(OFFSET('Water Data'!$F$5,0,10*ROW('Water Data'!F71))),CB77="",ISNUMBER(OFFSET('Water Data'!$F$5,0,10*ROW('Water Data'!F71)))),100-OFFSET('Water Data'!$F$5,0,10*ROW('Water Data'!F71)),NA())))</f>
        <v>#N/A</v>
      </c>
      <c r="N77" s="250" t="e">
        <f ca="true">+IF(AND(ISNUMBER(OFFSET('Water Data'!$F$7,0,10*ROW('Water Data'!F71))),CC77="Yes"),OFFSET('Water Data'!$F$7,0,10*ROW('Water Data'!F71)),IF(AND(ISNUMBER(OFFSET('Water Data'!$F$7,0,10*ROW('Water Data'!F71))),CC77="No",ISNUMBER(OFFSET('Water Data'!$F$7,0,10*ROW('Water Data'!F71)))),CONCATENATE("[",ROUND(OFFSET('Water Data'!$F$7,0,10*ROW('Water Data'!F71)),0),"]"),IF(AND(ISNUMBER(OFFSET('Water Data'!$F$7,0,10*ROW('Water Data'!F71))),CC77="",ISNUMBER(OFFSET('Water Data'!$F$7,0,10*ROW('Water Data'!F71)))),OFFSET('Water Data'!$F$7,0,10*ROW('Water Data'!F71)),NA())))</f>
        <v>#N/A</v>
      </c>
      <c r="O77" s="250" t="e">
        <f ca="true">+IF(AND(ISNUMBER(OFFSET('Water Data'!$F$10,0,10*ROW('Water Data'!F71))),CD77="Yes"),OFFSET('Water Data'!$F$10,0,10*ROW('Water Data'!F71)),IF(AND(ISNUMBER(OFFSET('Water Data'!$F$10,0,10*ROW('Water Data'!F71))),CD77="No",ISNUMBER(OFFSET('Water Data'!$F$10,0,10*ROW('Water Data'!F71)))),CONCATENATE("[",ROUND(OFFSET('Water Data'!$F$10,0,10*ROW('Water Data'!F71)),0),"]"),IF(AND(ISNUMBER(OFFSET('Water Data'!$F$10,0,10*ROW('Water Data'!F71))),CD77="",ISNUMBER(OFFSET('Water Data'!$F$10,0,10*ROW('Water Data'!F71)))),OFFSET('Water Data'!$F$10,0,10*ROW('Water Data'!F71)),NA())))</f>
        <v>#N/A</v>
      </c>
      <c r="P77" s="250" t="e">
        <f ca="true">+IF(AND(ISNUMBER(OFFSET('Water Data'!$G$5,0,10*ROW('Water Data'!G71))),CE77="Yes"),100-OFFSET('Water Data'!$G$5,0,10*ROW('Water Data'!G71)),IF(AND(ISNUMBER(OFFSET('Water Data'!$G$5,0,10*ROW('Water Data'!G71))),CE77="No",ISNUMBER(OFFSET('Water Data'!$G$5,0,10*ROW('Water Data'!G71)))),CONCATENATE("[",ROUND(100-OFFSET('Water Data'!$G$5,0,10*ROW('Water Data'!G71)),0),"]"),IF(AND(ISNUMBER(OFFSET('Water Data'!$G$5,0,10*ROW('Water Data'!G71))),CE77="",ISNUMBER(OFFSET('Water Data'!$G$5,0,10*ROW('Water Data'!G71)))),100-OFFSET('Water Data'!$G$5,0,10*ROW('Water Data'!G71)),NA())))</f>
        <v>#N/A</v>
      </c>
      <c r="Q77" s="250" t="e">
        <f ca="true">+IF(AND(ISNUMBER(OFFSET('Water Data'!$G$7,0,10*ROW('Water Data'!G71))),CF77="Yes"),OFFSET('Water Data'!$G$7,0,10*ROW('Water Data'!G71)),IF(AND(ISNUMBER(OFFSET('Water Data'!$G$7,0,10*ROW('Water Data'!G71))),CF77="No",ISNUMBER(OFFSET('Water Data'!$G$7,0,10*ROW('Water Data'!G71)))),CONCATENATE("[",ROUND(OFFSET('Water Data'!$G$7,0,10*ROW('Water Data'!G71)),0),"]"),IF(AND(ISNUMBER(OFFSET('Water Data'!$G$7,0,10*ROW('Water Data'!G71))),CF77="",ISNUMBER(OFFSET('Water Data'!$G$7,0,10*ROW('Water Data'!G71)))),OFFSET('Water Data'!$G$7,0,10*ROW('Water Data'!G71)),NA())))</f>
        <v>#N/A</v>
      </c>
      <c r="R77" s="250" t="e">
        <f ca="true">+IF(AND(ISNUMBER(OFFSET('Water Data'!$G$10,0,10*ROW('Water Data'!G71))),CG77="Yes"),OFFSET('Water Data'!$G$10,0,10*ROW('Water Data'!G71)),IF(AND(ISNUMBER(OFFSET('Water Data'!$G$10,0,10*ROW('Water Data'!G71))),CG77="No",ISNUMBER(OFFSET('Water Data'!$G$10,0,10*ROW('Water Data'!G71)))),CONCATENATE("[",ROUND(OFFSET('Water Data'!$G$10,0,10*ROW('Water Data'!G71)),0),"]"),IF(AND(ISNUMBER(OFFSET('Water Data'!$G$10,0,10*ROW('Water Data'!G71))),CG77="",ISNUMBER(OFFSET('Water Data'!$G$10,0,10*ROW('Water Data'!G71)))),OFFSET('Water Data'!$G$10,0,10*ROW('Water Data'!G71)),NA())))</f>
        <v>#N/A</v>
      </c>
      <c r="S77" s="250" t="e">
        <f ca="true">+IF(AND(ISNUMBER(OFFSET('Water Data'!$H$5,0,10*ROW('Water Data'!H71))),CH77="Yes"),100-OFFSET('Water Data'!$H$5,0,10*ROW('Water Data'!H71)),IF(AND(ISNUMBER(OFFSET('Water Data'!$H$5,0,10*ROW('Water Data'!H71))),CH77="No",ISNUMBER(OFFSET('Water Data'!$H$5,0,10*ROW('Water Data'!H71)))),CONCATENATE("[",ROUND(100-OFFSET('Water Data'!$H$5,0,10*ROW('Water Data'!H71)),0),"]"),IF(AND(ISNUMBER(OFFSET('Water Data'!$H$5,0,10*ROW('Water Data'!H71))),CH77="",ISNUMBER(OFFSET('Water Data'!$H$5,0,10*ROW('Water Data'!H71)))),100-OFFSET('Water Data'!$H$5,0,10*ROW('Water Data'!H71)),NA())))</f>
        <v>#N/A</v>
      </c>
      <c r="T77" s="250" t="e">
        <f ca="true">+IF(AND(ISNUMBER(OFFSET('Water Data'!$H$7,0,10*ROW('Water Data'!H71))),CI77="Yes"),OFFSET('Water Data'!$H$7,0,10*ROW('Water Data'!H71)),IF(AND(ISNUMBER(OFFSET('Water Data'!$H$7,0,10*ROW('Water Data'!H71))),CI77="No",ISNUMBER(OFFSET('Water Data'!$H$7,0,10*ROW('Water Data'!H71)))),CONCATENATE("[",ROUND(OFFSET('Water Data'!$H$7,0,10*ROW('Water Data'!H71)),0),"]"),IF(AND(ISNUMBER(OFFSET('Water Data'!$H$7,0,10*ROW('Water Data'!H71))),CI77="",ISNUMBER(OFFSET('Water Data'!$H$7,0,10*ROW('Water Data'!H71)))),OFFSET('Water Data'!$H$7,0,10*ROW('Water Data'!H71)),NA())))</f>
        <v>#N/A</v>
      </c>
      <c r="U77" s="250" t="e">
        <f ca="true">+IF(AND(ISNUMBER(OFFSET('Water Data'!$H$10,0,10*ROW('Water Data'!H71))),CJ77="Yes"),OFFSET('Water Data'!$H$10,0,10*ROW('Water Data'!H71)),IF(AND(ISNUMBER(OFFSET('Water Data'!$H$10,0,10*ROW('Water Data'!H71))),CJ77="No",ISNUMBER(OFFSET('Water Data'!$H$10,0,10*ROW('Water Data'!H71)))),CONCATENATE("[",ROUND(OFFSET('Water Data'!$H$10,0,10*ROW('Water Data'!H71)),0),"]"),IF(AND(ISNUMBER(OFFSET('Water Data'!$H$10,0,10*ROW('Water Data'!H71))),CJ77="",ISNUMBER(OFFSET('Water Data'!$H$10,0,10*ROW('Water Data'!H71)))),OFFSET('Water Data'!$H$10,0,10*ROW('Water Data'!H71)),NA())))</f>
        <v>#N/A</v>
      </c>
      <c r="V77" s="251" t="e">
        <f ca="true">+IF(AND(ISNUMBER(OFFSET('Sanitation Data'!$C$5,0,10*ROW('Sanitation Data'!C71))),CK77="Yes"),100-OFFSET('Sanitation Data'!$C$5,0,10*ROW('Sanitation Data'!C71)),IF(AND(ISNUMBER(OFFSET('Sanitation Data'!$C$5,0,10*ROW('Sanitation Data'!C71))),CK77="No",ISNUMBER(OFFSET('Sanitation Data'!$C$5,0,10*ROW('Sanitation Data'!C71)))),CONCATENATE("[",ROUND(100-OFFSET('Sanitation Data'!$C$5,0,10*ROW('Sanitation Data'!C71)),0),"]"),IF(AND(ISNUMBER(OFFSET('Sanitation Data'!$C$5,0,10*ROW('Sanitation Data'!C71))),CK77="",ISNUMBER(OFFSET('Sanitation Data'!$C$5,0,10*ROW('Sanitation Data'!C71)))),100-OFFSET('Sanitation Data'!$C$5,0,10*ROW('Sanitation Data'!C71)),NA())))</f>
        <v>#N/A</v>
      </c>
      <c r="W77" s="251" t="e">
        <f ca="true">+IF(AND(ISNUMBER(OFFSET('Sanitation Data'!$C$7,0,10*ROW('Sanitation Data'!C71))),CL77="Yes"),OFFSET('Sanitation Data'!$C$7,0,10*ROW('Sanitation Data'!C71)),IF(AND(ISNUMBER(OFFSET('Sanitation Data'!$C$7,0,10*ROW('Sanitation Data'!C71))),CL77="No",ISNUMBER(OFFSET('Sanitation Data'!$C$7,0,10*ROW('Sanitation Data'!C71)))),CONCATENATE("[",ROUND(OFFSET('Sanitation Data'!$C$7,0,10*ROW('Sanitation Data'!C71)),0),"]"),IF(AND(ISNUMBER(OFFSET('Sanitation Data'!$C$7,0,10*ROW('Sanitation Data'!C71))),CL77="",ISNUMBER(OFFSET('Sanitation Data'!$C$7,0,10*ROW('Sanitation Data'!C71)))),OFFSET('Sanitation Data'!$C$7,0,10*ROW('Sanitation Data'!C71)),NA())))</f>
        <v>#N/A</v>
      </c>
      <c r="X77" s="251" t="e">
        <f ca="true">+IF(AND(ISNUMBER(OFFSET('Sanitation Data'!$C$11,0,10*ROW('Sanitation Data'!C71))),CM77="Yes"),OFFSET('Sanitation Data'!$C$11,0,10*ROW('Sanitation Data'!C71)),IF(AND(ISNUMBER(OFFSET('Sanitation Data'!$C$11,0,10*ROW('Sanitation Data'!C71))),CM77="No",ISNUMBER(OFFSET('Sanitation Data'!$C$11,0,10*ROW('Sanitation Data'!C71)))),CONCATENATE("[",ROUND(OFFSET('Sanitation Data'!$C$11,0,10*ROW('Sanitation Data'!C71)),0),"]"),IF(AND(ISNUMBER(OFFSET('Sanitation Data'!$C$11,0,10*ROW('Sanitation Data'!C71))),CM77="",ISNUMBER(OFFSET('Sanitation Data'!$C$11,0,10*ROW('Sanitation Data'!C71)))),OFFSET('Sanitation Data'!$C$11,0,10*ROW('Sanitation Data'!C71)),NA())))</f>
        <v>#N/A</v>
      </c>
      <c r="Y77" s="251" t="e">
        <f ca="true">+IF(AND(ISNUMBER(OFFSET('Sanitation Data'!$C$12,0,10*ROW('Sanitation Data'!C71))),CN77="Yes"),OFFSET('Sanitation Data'!$C$12,0,10*ROW('Sanitation Data'!C71)),IF(AND(ISNUMBER(OFFSET('Sanitation Data'!$C$12,0,10*ROW('Sanitation Data'!C71))),CN77="No",ISNUMBER(OFFSET('Sanitation Data'!$C$12,0,10*ROW('Sanitation Data'!C71)))),CONCATENATE("[",ROUND(OFFSET('Sanitation Data'!$C$12,0,10*ROW('Sanitation Data'!C71)),0),"]"),IF(AND(ISNUMBER(OFFSET('Sanitation Data'!$C$12,0,10*ROW('Sanitation Data'!C71))),CN77="",ISNUMBER(OFFSET('Sanitation Data'!$C$12,0,10*ROW('Sanitation Data'!C71)))),OFFSET('Sanitation Data'!$C$12,0,10*ROW('Sanitation Data'!C71)),NA())))</f>
        <v>#N/A</v>
      </c>
      <c r="Z77" s="251" t="e">
        <f ca="true">+IF(AND(ISNUMBER(OFFSET('Sanitation Data'!$C$13,0,10*ROW('Sanitation Data'!C71))),CO77="Yes"),OFFSET('Sanitation Data'!$C$13,0,10*ROW('Sanitation Data'!C71)),IF(AND(ISNUMBER(OFFSET('Sanitation Data'!$C$13,0,10*ROW('Sanitation Data'!C71))),CO77="No",ISNUMBER(OFFSET('Sanitation Data'!$C$13,0,10*ROW('Sanitation Data'!C71)))),CONCATENATE("[",ROUND(OFFSET('Sanitation Data'!$C$13,0,10*ROW('Sanitation Data'!C71)),0),"]"),IF(AND(ISNUMBER(OFFSET('Sanitation Data'!$C$13,0,10*ROW('Sanitation Data'!C71))),CO77="",ISNUMBER(OFFSET('Sanitation Data'!$C$13,0,10*ROW('Sanitation Data'!C71)))),OFFSET('Sanitation Data'!$C$13,0,10*ROW('Sanitation Data'!C71)),NA())))</f>
        <v>#N/A</v>
      </c>
      <c r="AA77" s="251" t="e">
        <f ca="true">+IF(AND(ISNUMBER(OFFSET('Sanitation Data'!$D$5,0,10*ROW('Sanitation Data'!D71))),CP77="Yes"),100-OFFSET('Sanitation Data'!$D$5,0,10*ROW('Sanitation Data'!D71)),IF(AND(ISNUMBER(OFFSET('Sanitation Data'!$D$5,0,10*ROW('Sanitation Data'!D71))),CP77="No",ISNUMBER(OFFSET('Sanitation Data'!$D$5,0,10*ROW('Sanitation Data'!D71)))),CONCATENATE("[",ROUND(100-OFFSET('Sanitation Data'!$D$5,0,10*ROW('Sanitation Data'!D71)),0),"]"),IF(AND(ISNUMBER(OFFSET('Sanitation Data'!$D$5,0,10*ROW('Sanitation Data'!D71))),CP77="",ISNUMBER(OFFSET('Sanitation Data'!$D$5,0,10*ROW('Sanitation Data'!D71)))),100-OFFSET('Sanitation Data'!$D$5,0,10*ROW('Sanitation Data'!D71)),NA())))</f>
        <v>#N/A</v>
      </c>
      <c r="AB77" s="251" t="e">
        <f ca="true">+IF(AND(ISNUMBER(OFFSET('Sanitation Data'!$D$7,0,10*ROW('Sanitation Data'!D71))),CQ77="Yes"),OFFSET('Sanitation Data'!$D$7,0,10*ROW('Sanitation Data'!G71)),IF(AND(ISNUMBER(OFFSET('Sanitation Data'!$D$7,0,10*ROW('Sanitation Data'!D71))),CQ77="No",ISNUMBER(OFFSET('Sanitation Data'!$D$7,0,10*ROW('Sanitation Data'!D71)))),CONCATENATE("[",ROUND(OFFSET('Sanitation Data'!$D$7,0,10*ROW('Sanitation Data'!D71)),0),"]"),IF(AND(ISNUMBER(OFFSET('Sanitation Data'!$D$7,0,10*ROW('Sanitation Data'!D71))),CQ77="",ISNUMBER(OFFSET('Sanitation Data'!$D$7,0,10*ROW('Sanitation Data'!D71)))),OFFSET('Sanitation Data'!$D$7,0,10*ROW('Sanitation Data'!D71)),NA())))</f>
        <v>#N/A</v>
      </c>
      <c r="AC77" s="251" t="e">
        <f ca="true">+IF(AND(ISNUMBER(OFFSET('Sanitation Data'!$D$11,0,10*ROW('Sanitation Data'!D71))),CR77="Yes"),OFFSET('Sanitation Data'!$D$11,0,10*ROW('Sanitation Data'!D71)),IF(AND(ISNUMBER(OFFSET('Sanitation Data'!$D$11,0,10*ROW('Sanitation Data'!D71))),CR77="No",ISNUMBER(OFFSET('Sanitation Data'!$D$11,0,10*ROW('Sanitation Data'!D71)))),CONCATENATE("[",ROUND(OFFSET('Sanitation Data'!$D$11,0,10*ROW('Sanitation Data'!D71)),0),"]"),IF(AND(ISNUMBER(OFFSET('Sanitation Data'!$D$11,0,10*ROW('Sanitation Data'!D71))),CR77="",ISNUMBER(OFFSET('Sanitation Data'!$D$11,0,10*ROW('Sanitation Data'!D71)))),OFFSET('Sanitation Data'!$D$11,0,10*ROW('Sanitation Data'!D71)),NA())))</f>
        <v>#N/A</v>
      </c>
      <c r="AD77" s="251" t="e">
        <f ca="true">+IF(AND(ISNUMBER(OFFSET('Sanitation Data'!$D$12,0,10*ROW('Sanitation Data'!D71))),CS77="Yes"),OFFSET('Sanitation Data'!$D$12,0,10*ROW('Sanitation Data'!D71)),IF(AND(ISNUMBER(OFFSET('Sanitation Data'!$D$12,0,10*ROW('Sanitation Data'!D71))),CS77="No",ISNUMBER(OFFSET('Sanitation Data'!$D$12,0,10*ROW('Sanitation Data'!D71)))),CONCATENATE("[",ROUND(OFFSET('Sanitation Data'!$D$12,0,10*ROW('Sanitation Data'!D71)),0),"]"),IF(AND(ISNUMBER(OFFSET('Sanitation Data'!$D$12,0,10*ROW('Sanitation Data'!D71))),CS77="",ISNUMBER(OFFSET('Sanitation Data'!$D$12,0,10*ROW('Sanitation Data'!D71)))),OFFSET('Sanitation Data'!$D$12,0,10*ROW('Sanitation Data'!D71)),NA())))</f>
        <v>#N/A</v>
      </c>
      <c r="AE77" s="251" t="e">
        <f ca="true">+IF(AND(ISNUMBER(OFFSET('Sanitation Data'!$D$13,0,10*ROW('Sanitation Data'!D71))),CT77="Yes"),OFFSET('Sanitation Data'!$D$13,0,10*ROW('Sanitation Data'!D71)),IF(AND(ISNUMBER(OFFSET('Sanitation Data'!$D$13,0,10*ROW('Sanitation Data'!D71))),CT77="No",ISNUMBER(OFFSET('Sanitation Data'!$D$13,0,10*ROW('Sanitation Data'!D71)))),CONCATENATE("[",ROUND(OFFSET('Sanitation Data'!$D$13,0,10*ROW('Sanitation Data'!D71)),0),"]"),IF(AND(ISNUMBER(OFFSET('Sanitation Data'!$D$13,0,10*ROW('Sanitation Data'!D71))),CT77="",ISNUMBER(OFFSET('Sanitation Data'!$D$13,0,10*ROW('Sanitation Data'!D71)))),OFFSET('Sanitation Data'!$D$13,0,10*ROW('Sanitation Data'!D71)),NA())))</f>
        <v>#N/A</v>
      </c>
      <c r="AF77" s="251" t="e">
        <f ca="true">+IF(AND(ISNUMBER(OFFSET('Sanitation Data'!$E$5,0,10*ROW('Sanitation Data'!E71))),CU77="Yes"),100-OFFSET('Sanitation Data'!$E$5,0,10*ROW('Sanitation Data'!E71)),IF(AND(ISNUMBER(OFFSET('Sanitation Data'!$E$5,0,10*ROW('Sanitation Data'!E71))),CU77="No",ISNUMBER(OFFSET('Sanitation Data'!$E$5,0,10*ROW('Sanitation Data'!E71)))),CONCATENATE("[",ROUND(100-OFFSET('Sanitation Data'!$E$5,0,10*ROW('Sanitation Data'!E71)),0),"]"),IF(AND(ISNUMBER(OFFSET('Sanitation Data'!$E$5,0,10*ROW('Sanitation Data'!E71))),CU77="",ISNUMBER(OFFSET('Sanitation Data'!$E$5,0,10*ROW('Sanitation Data'!E71)))),100-OFFSET('Sanitation Data'!$E$5,0,10*ROW('Sanitation Data'!E71)),NA())))</f>
        <v>#N/A</v>
      </c>
      <c r="AG77" s="251" t="e">
        <f ca="true">+IF(AND(ISNUMBER(OFFSET('Sanitation Data'!$E$7,0,10*ROW('Sanitation Data'!E71))),CV77="Yes"),OFFSET('Sanitation Data'!$E$7,0,10*ROW('Sanitation Data'!E71)),IF(AND(ISNUMBER(OFFSET('Sanitation Data'!$E$7,0,10*ROW('Sanitation Data'!E71))),CV77="No",ISNUMBER(OFFSET('Sanitation Data'!$E$7,0,10*ROW('Sanitation Data'!E71)))),CONCATENATE("[",ROUND(OFFSET('Sanitation Data'!$E$7,0,10*ROW('Sanitation Data'!E71)),0),"]"),IF(AND(ISNUMBER(OFFSET('Sanitation Data'!$E$7,0,10*ROW('Sanitation Data'!E71))),CV77="",ISNUMBER(OFFSET('Sanitation Data'!$E$7,0,10*ROW('Sanitation Data'!E71)))),OFFSET('Sanitation Data'!$E$7,0,10*ROW('Sanitation Data'!E71)),NA())))</f>
        <v>#N/A</v>
      </c>
      <c r="AH77" s="251" t="e">
        <f ca="true">+IF(AND(ISNUMBER(OFFSET('Sanitation Data'!$E$11,0,10*ROW('Sanitation Data'!E71))),CW77="Yes"),OFFSET('Sanitation Data'!$E$11,0,10*ROW('Sanitation Data'!E71)),IF(AND(ISNUMBER(OFFSET('Sanitation Data'!$E$11,0,10*ROW('Sanitation Data'!E71))),CW77="No",ISNUMBER(OFFSET('Sanitation Data'!$E$11,0,10*ROW('Sanitation Data'!E71)))),CONCATENATE("[",ROUND(OFFSET('Sanitation Data'!$E$11,0,10*ROW('Sanitation Data'!E71)),0),"]"),IF(AND(ISNUMBER(OFFSET('Sanitation Data'!$E$11,0,10*ROW('Sanitation Data'!E71))),CW77="",ISNUMBER(OFFSET('Sanitation Data'!$E$11,0,10*ROW('Sanitation Data'!E71)))),OFFSET('Sanitation Data'!$E$11,0,10*ROW('Sanitation Data'!E71)),NA())))</f>
        <v>#N/A</v>
      </c>
      <c r="AI77" s="251" t="e">
        <f ca="true">+IF(AND(ISNUMBER(OFFSET('Sanitation Data'!$E$12,0,10*ROW('Sanitation Data'!E71))),CX77="Yes"),OFFSET('Sanitation Data'!$E$12,0,10*ROW('Sanitation Data'!E71)),IF(AND(ISNUMBER(OFFSET('Sanitation Data'!$E$12,0,10*ROW('Sanitation Data'!E71))),CX77="No",ISNUMBER(OFFSET('Sanitation Data'!$E$12,0,10*ROW('Sanitation Data'!E71)))),CONCATENATE("[",ROUND(OFFSET('Sanitation Data'!$E$12,0,10*ROW('Sanitation Data'!E71)),0),"]"),IF(AND(ISNUMBER(OFFSET('Sanitation Data'!$E$12,0,10*ROW('Sanitation Data'!E71))),CX77="",ISNUMBER(OFFSET('Sanitation Data'!$E$12,0,10*ROW('Sanitation Data'!E71)))),OFFSET('Sanitation Data'!$E$12,0,10*ROW('Sanitation Data'!E71)),NA())))</f>
        <v>#N/A</v>
      </c>
      <c r="AJ77" s="251" t="e">
        <f ca="true">+IF(AND(ISNUMBER(OFFSET('Sanitation Data'!$E$13,0,10*ROW('Sanitation Data'!E71))),CY77="Yes"),OFFSET('Sanitation Data'!$E$13,0,10*ROW('Sanitation Data'!E71)),IF(AND(ISNUMBER(OFFSET('Sanitation Data'!$E$13,0,10*ROW('Sanitation Data'!E71))),CY77="No",ISNUMBER(OFFSET('Sanitation Data'!$E$13,0,10*ROW('Sanitation Data'!E71)))),CONCATENATE("[",ROUND(OFFSET('Sanitation Data'!$E$13,0,10*ROW('Sanitation Data'!E71)),0),"]"),IF(AND(ISNUMBER(OFFSET('Sanitation Data'!$E$13,0,10*ROW('Sanitation Data'!E71))),CY77="",ISNUMBER(OFFSET('Sanitation Data'!$E$13,0,10*ROW('Sanitation Data'!E71)))),OFFSET('Sanitation Data'!$E$13,0,10*ROW('Sanitation Data'!E71)),NA())))</f>
        <v>#N/A</v>
      </c>
      <c r="AK77" s="251" t="e">
        <f ca="true">+IF(AND(ISNUMBER(OFFSET('Sanitation Data'!$F$5,0,10*ROW('Sanitation Data'!F71))),CZ77="Yes"),100-OFFSET('Sanitation Data'!$F$5,0,10*ROW('Sanitation Data'!F71)),IF(AND(ISNUMBER(OFFSET('Sanitation Data'!$F$5,0,10*ROW('Sanitation Data'!F71))),CZ77="No",ISNUMBER(OFFSET('Sanitation Data'!$F$5,0,10*ROW('Sanitation Data'!F71)))),CONCATENATE("[",ROUND(100-OFFSET('Sanitation Data'!$F$5,0,10*ROW('Sanitation Data'!F71)),0),"]"),IF(AND(ISNUMBER(OFFSET('Sanitation Data'!$F$5,0,10*ROW('Sanitation Data'!F71))),CZ77="",ISNUMBER(OFFSET('Sanitation Data'!$F$5,0,10*ROW('Sanitation Data'!F71)))),100-OFFSET('Sanitation Data'!$F$5,0,10*ROW('Sanitation Data'!F71)),NA())))</f>
        <v>#N/A</v>
      </c>
      <c r="AL77" s="251" t="e">
        <f ca="true">+IF(AND(ISNUMBER(OFFSET('Sanitation Data'!$F$7,0,10*ROW('Sanitation Data'!F71))),DA77="Yes"),OFFSET('Sanitation Data'!$F$7,0,10*ROW('Sanitation Data'!F71)),IF(AND(ISNUMBER(OFFSET('Sanitation Data'!$F$7,0,10*ROW('Sanitation Data'!F71))),DA77="No",ISNUMBER(OFFSET('Sanitation Data'!$F$7,0,10*ROW('Sanitation Data'!F71)))),CONCATENATE("[",ROUND(OFFSET('Sanitation Data'!$F$7,0,10*ROW('Sanitation Data'!F71)),0),"]"),IF(AND(ISNUMBER(OFFSET('Sanitation Data'!$F$7,0,10*ROW('Sanitation Data'!F71))),DA77="",ISNUMBER(OFFSET('Sanitation Data'!$F$7,0,10*ROW('Sanitation Data'!F71)))),OFFSET('Sanitation Data'!$F$7,0,10*ROW('Sanitation Data'!F71)),NA())))</f>
        <v>#N/A</v>
      </c>
      <c r="AM77" s="251" t="e">
        <f ca="true">+IF(AND(ISNUMBER(OFFSET('Sanitation Data'!$F$11,0,10*ROW('Sanitation Data'!F71))),DB77="Yes"),OFFSET('Sanitation Data'!$F$11,0,10*ROW('Sanitation Data'!F71)),IF(AND(ISNUMBER(OFFSET('Sanitation Data'!$F$11,0,10*ROW('Sanitation Data'!F71))),DB77="No",ISNUMBER(OFFSET('Sanitation Data'!$F$11,0,10*ROW('Sanitation Data'!F71)))),CONCATENATE("[",ROUND(OFFSET('Sanitation Data'!$F$11,0,10*ROW('Sanitation Data'!F71)),0),"]"),IF(AND(ISNUMBER(OFFSET('Sanitation Data'!$F$11,0,10*ROW('Sanitation Data'!F71))),DB77="",ISNUMBER(OFFSET('Sanitation Data'!$F$11,0,10*ROW('Sanitation Data'!F71)))),OFFSET('Sanitation Data'!$F$11,0,10*ROW('Sanitation Data'!F71)),NA())))</f>
        <v>#N/A</v>
      </c>
      <c r="AN77" s="251" t="e">
        <f ca="true">+IF(AND(ISNUMBER(OFFSET('Sanitation Data'!$F$12,0,10*ROW('Sanitation Data'!F71))),DC77="Yes"),OFFSET('Sanitation Data'!$F$12,0,10*ROW('Sanitation Data'!F71)),IF(AND(ISNUMBER(OFFSET('Sanitation Data'!$F$12,0,10*ROW('Sanitation Data'!F71))),DC77="No",ISNUMBER(OFFSET('Sanitation Data'!$F$12,0,10*ROW('Sanitation Data'!F71)))),CONCATENATE("[",ROUND(OFFSET('Sanitation Data'!$F$12,0,10*ROW('Sanitation Data'!F71)),0),"]"),IF(AND(ISNUMBER(OFFSET('Sanitation Data'!$F$12,0,10*ROW('Sanitation Data'!F71))),DC77="",ISNUMBER(OFFSET('Sanitation Data'!$F$12,0,10*ROW('Sanitation Data'!F71)))),OFFSET('Sanitation Data'!$F$12,0,10*ROW('Sanitation Data'!F71)),NA())))</f>
        <v>#N/A</v>
      </c>
      <c r="AO77" s="251" t="e">
        <f ca="true">+IF(AND(ISNUMBER(OFFSET('Sanitation Data'!$F$13,0,10*ROW('Sanitation Data'!F71))),DD77="Yes"),OFFSET('Sanitation Data'!$F$13,0,10*ROW('Sanitation Data'!F71)),IF(AND(ISNUMBER(OFFSET('Sanitation Data'!$F$13,0,10*ROW('Sanitation Data'!F71))),DD77="No",ISNUMBER(OFFSET('Sanitation Data'!$F$13,0,10*ROW('Sanitation Data'!F71)))),CONCATENATE("[",ROUND(OFFSET('Sanitation Data'!$F$13,0,10*ROW('Sanitation Data'!F71)),0),"]"),IF(AND(ISNUMBER(OFFSET('Sanitation Data'!$F$13,0,10*ROW('Sanitation Data'!F71))),DD77="",ISNUMBER(OFFSET('Sanitation Data'!$F$13,0,10*ROW('Sanitation Data'!F71)))),OFFSET('Sanitation Data'!$F$13,0,10*ROW('Sanitation Data'!F71)),NA())))</f>
        <v>#N/A</v>
      </c>
      <c r="AP77" s="251" t="e">
        <f ca="true">+IF(AND(ISNUMBER(OFFSET('Sanitation Data'!$G$5,0,10*ROW('Sanitation Data'!G71))),DE77="Yes"),100-OFFSET('Sanitation Data'!$G$5,0,10*ROW('Sanitation Data'!G71)),IF(AND(ISNUMBER(OFFSET('Sanitation Data'!$G$5,0,10*ROW('Sanitation Data'!G71))),DE77="No",ISNUMBER(OFFSET('Sanitation Data'!$G$5,0,10*ROW('Sanitation Data'!G71)))),CONCATENATE("[",ROUND(100-OFFSET('Sanitation Data'!$G$5,0,10*ROW('Sanitation Data'!G71)),0),"]"),IF(AND(ISNUMBER(OFFSET('Sanitation Data'!$G$5,0,10*ROW('Sanitation Data'!G71))),DE77="",ISNUMBER(OFFSET('Sanitation Data'!$G$5,0,10*ROW('Sanitation Data'!G71)))),100-OFFSET('Sanitation Data'!$G$5,0,10*ROW('Sanitation Data'!G71)),NA())))</f>
        <v>#N/A</v>
      </c>
      <c r="AQ77" s="251" t="e">
        <f ca="true">+IF(AND(ISNUMBER(OFFSET('Sanitation Data'!$G$7,0,10*ROW('Sanitation Data'!G71))),DF77="Yes"),OFFSET('Sanitation Data'!$G$7,0,10*ROW('Sanitation Data'!G71)),IF(AND(ISNUMBER(OFFSET('Sanitation Data'!$G$7,0,10*ROW('Sanitation Data'!G71))),DF77="No",ISNUMBER(OFFSET('Sanitation Data'!$G$7,0,10*ROW('Sanitation Data'!G71)))),CONCATENATE("[",ROUND(OFFSET('Sanitation Data'!$G$7,0,10*ROW('Sanitation Data'!G71)),0),"]"),IF(AND(ISNUMBER(OFFSET('Sanitation Data'!$G$7,0,10*ROW('Sanitation Data'!G71))),DF77="",ISNUMBER(OFFSET('Sanitation Data'!$G$7,0,10*ROW('Sanitation Data'!G71)))),OFFSET('Sanitation Data'!$G$7,0,10*ROW('Sanitation Data'!G71)),NA())))</f>
        <v>#N/A</v>
      </c>
      <c r="AR77" s="251" t="e">
        <f ca="true">+IF(AND(ISNUMBER(OFFSET('Sanitation Data'!$G$11,0,10*ROW('Sanitation Data'!G71))),DG77="Yes"),OFFSET('Sanitation Data'!$G$11,0,10*ROW('Sanitation Data'!G71)),IF(AND(ISNUMBER(OFFSET('Sanitation Data'!$G$11,0,10*ROW('Sanitation Data'!G71))),DG77="No",ISNUMBER(OFFSET('Sanitation Data'!$G$11,0,10*ROW('Sanitation Data'!G71)))),CONCATENATE("[",ROUND(OFFSET('Sanitation Data'!$G$11,0,10*ROW('Sanitation Data'!G71)),0),"]"),IF(AND(ISNUMBER(OFFSET('Sanitation Data'!$G$11,0,10*ROW('Sanitation Data'!G71))),DG77="",ISNUMBER(OFFSET('Sanitation Data'!$G$11,0,10*ROW('Sanitation Data'!G71)))),OFFSET('Sanitation Data'!$G$11,0,10*ROW('Sanitation Data'!G71)),NA())))</f>
        <v>#N/A</v>
      </c>
      <c r="AS77" s="251" t="e">
        <f ca="true">+IF(AND(ISNUMBER(OFFSET('Sanitation Data'!$G$12,0,10*ROW('Sanitation Data'!G71))),DH77="Yes"),OFFSET('Sanitation Data'!$G$12,0,10*ROW('Sanitation Data'!G71)),IF(AND(ISNUMBER(OFFSET('Sanitation Data'!$G$12,0,10*ROW('Sanitation Data'!G71))),DH77="No",ISNUMBER(OFFSET('Sanitation Data'!$G$12,0,10*ROW('Sanitation Data'!G71)))),CONCATENATE("[",ROUND(OFFSET('Sanitation Data'!$G$12,0,10*ROW('Sanitation Data'!G71)),0),"]"),IF(AND(ISNUMBER(OFFSET('Sanitation Data'!$G$12,0,10*ROW('Sanitation Data'!G71))),DH77="",ISNUMBER(OFFSET('Sanitation Data'!$G$12,0,10*ROW('Sanitation Data'!G71)))),OFFSET('Sanitation Data'!$G$12,0,10*ROW('Sanitation Data'!G71)),NA())))</f>
        <v>#N/A</v>
      </c>
      <c r="AT77" s="251" t="e">
        <f ca="true">+IF(AND(ISNUMBER(OFFSET('Sanitation Data'!$G$13,0,10*ROW('Sanitation Data'!G71))),DI77="Yes"),OFFSET('Sanitation Data'!$G$13,0,10*ROW('Sanitation Data'!G71)),IF(AND(ISNUMBER(OFFSET('Sanitation Data'!$G$13,0,10*ROW('Sanitation Data'!G71))),DI77="No",ISNUMBER(OFFSET('Sanitation Data'!$G$13,0,10*ROW('Sanitation Data'!G71)))),CONCATENATE("[",ROUND(OFFSET('Sanitation Data'!$G$13,0,10*ROW('Sanitation Data'!G71)),0),"]"),IF(AND(ISNUMBER(OFFSET('Sanitation Data'!$G$13,0,10*ROW('Sanitation Data'!G71))),DI77="",ISNUMBER(OFFSET('Sanitation Data'!$G$13,0,10*ROW('Sanitation Data'!G71)))),OFFSET('Sanitation Data'!$G$13,0,10*ROW('Sanitation Data'!G71)),NA())))</f>
        <v>#N/A</v>
      </c>
      <c r="AU77" s="251" t="e">
        <f ca="true">+IF(AND(ISNUMBER(OFFSET('Sanitation Data'!$H$5,0,10*ROW('Sanitation Data'!H71))),DJ77="Yes"),100-OFFSET('Sanitation Data'!$H$5,0,10*ROW('Sanitation Data'!H71)),IF(AND(ISNUMBER(OFFSET('Sanitation Data'!$H$5,0,10*ROW('Sanitation Data'!H71))),DJ77="No",ISNUMBER(OFFSET('Sanitation Data'!$H$5,0,10*ROW('Sanitation Data'!H71)))),CONCATENATE("[",ROUND(100-OFFSET('Sanitation Data'!$H$5,0,10*ROW('Sanitation Data'!H71)),0),"]"),IF(AND(ISNUMBER(OFFSET('Sanitation Data'!$H$5,0,10*ROW('Sanitation Data'!H71))),DJ77="",ISNUMBER(OFFSET('Sanitation Data'!$H$5,0,10*ROW('Sanitation Data'!H71)))),100-OFFSET('Sanitation Data'!$H$5,0,10*ROW('Sanitation Data'!H71)),NA())))</f>
        <v>#N/A</v>
      </c>
      <c r="AV77" s="251" t="e">
        <f ca="true">+IF(AND(ISNUMBER(OFFSET('Sanitation Data'!$H$7,0,10*ROW('Sanitation Data'!H71))),DK77="Yes"),OFFSET('Sanitation Data'!$H$7,0,10*ROW('Sanitation Data'!H71)),IF(AND(ISNUMBER(OFFSET('Sanitation Data'!$H$7,0,10*ROW('Sanitation Data'!H71))),DK77="No",ISNUMBER(OFFSET('Sanitation Data'!$H$7,0,10*ROW('Sanitation Data'!H71)))),CONCATENATE("[",ROUND(OFFSET('Sanitation Data'!$H$7,0,10*ROW('Sanitation Data'!H71)),0),"]"),IF(AND(ISNUMBER(OFFSET('Sanitation Data'!$H$7,0,10*ROW('Sanitation Data'!H71))),DK77="",ISNUMBER(OFFSET('Sanitation Data'!$H$7,0,10*ROW('Sanitation Data'!H71)))),OFFSET('Sanitation Data'!$H$7,0,10*ROW('Sanitation Data'!H71)),NA())))</f>
        <v>#N/A</v>
      </c>
      <c r="AW77" s="251" t="e">
        <f ca="true">+IF(AND(ISNUMBER(OFFSET('Sanitation Data'!$H$11,0,10*ROW('Sanitation Data'!H71))),DL77="Yes"),OFFSET('Sanitation Data'!$H$11,0,10*ROW('Sanitation Data'!H71)),IF(AND(ISNUMBER(OFFSET('Sanitation Data'!$H$11,0,10*ROW('Sanitation Data'!H71))),DL77="No",ISNUMBER(OFFSET('Sanitation Data'!$H$11,0,10*ROW('Sanitation Data'!H71)))),CONCATENATE("[",ROUND(OFFSET('Sanitation Data'!$H$11,0,10*ROW('Sanitation Data'!H71)),0),"]"),IF(AND(ISNUMBER(OFFSET('Sanitation Data'!$H$11,0,10*ROW('Sanitation Data'!H71))),DL77="",ISNUMBER(OFFSET('Sanitation Data'!$H$11,0,10*ROW('Sanitation Data'!H71)))),OFFSET('Sanitation Data'!$H$11,0,10*ROW('Sanitation Data'!H71)),NA())))</f>
        <v>#N/A</v>
      </c>
      <c r="AX77" s="251" t="e">
        <f ca="true">+IF(AND(ISNUMBER(OFFSET('Sanitation Data'!$H$12,0,10*ROW('Sanitation Data'!H71))),DM77="Yes"),OFFSET('Sanitation Data'!$H$12,0,10*ROW('Sanitation Data'!H71)),IF(AND(ISNUMBER(OFFSET('Sanitation Data'!$H$12,0,10*ROW('Sanitation Data'!H71))),DM77="No",ISNUMBER(OFFSET('Sanitation Data'!$H$12,0,10*ROW('Sanitation Data'!H71)))),CONCATENATE("[",ROUND(OFFSET('Sanitation Data'!$H$12,0,10*ROW('Sanitation Data'!H71)),0),"]"),IF(AND(ISNUMBER(OFFSET('Sanitation Data'!$H$12,0,10*ROW('Sanitation Data'!H71))),DM77="",ISNUMBER(OFFSET('Sanitation Data'!$H$12,0,10*ROW('Sanitation Data'!H71)))),OFFSET('Sanitation Data'!$H$12,0,10*ROW('Sanitation Data'!H71)),NA())))</f>
        <v>#N/A</v>
      </c>
      <c r="AY77" s="251" t="e">
        <f ca="true">+IF(AND(ISNUMBER(OFFSET('Sanitation Data'!$H$13,0,10*ROW('Sanitation Data'!H71))),DN77="Yes"),OFFSET('Sanitation Data'!$H$13,0,10*ROW('Sanitation Data'!H71)),IF(AND(ISNUMBER(OFFSET('Sanitation Data'!$H$13,0,10*ROW('Sanitation Data'!H71))),DN77="No",ISNUMBER(OFFSET('Sanitation Data'!$H$13,0,10*ROW('Sanitation Data'!H71)))),CONCATENATE("[",ROUND(OFFSET('Sanitation Data'!$H$13,0,10*ROW('Sanitation Data'!H71)),0),"]"),IF(AND(ISNUMBER(OFFSET('Sanitation Data'!$H$13,0,10*ROW('Sanitation Data'!H71))),DN77="",ISNUMBER(OFFSET('Sanitation Data'!$H$13,0,10*ROW('Sanitation Data'!H71)))),OFFSET('Sanitation Data'!$H$13,0,10*ROW('Sanitation Data'!H71)),NA())))</f>
        <v>#N/A</v>
      </c>
      <c r="AZ77" s="252" t="e">
        <f ca="true">+IF(AND(ISNUMBER(OFFSET('Hygiene Data'!$C$6,0,10*ROW('Hygiene Data'!C71))),DO77="Yes"),OFFSET('Hygiene Data'!$C$6,0,10*ROW('Hygiene Data'!C71)),IF(AND(ISNUMBER(OFFSET('Hygiene Data'!$C$6,0,10*ROW('Hygiene Data'!C71))),DO77="No",ISNUMBER(OFFSET('Hygiene Data'!$C$6,0,10*ROW('Hygiene Data'!C71)))),CONCATENATE("[",ROUND(OFFSET('Hygiene Data'!$C$6,0,10*ROW('Hygiene Data'!C71)),0),"]"),IF(AND(ISNUMBER(OFFSET('Hygiene Data'!$C$6,0,10*ROW('Hygiene Data'!C71))),DO77="",ISNUMBER(OFFSET('Hygiene Data'!$C$6,0,10*ROW('Hygiene Data'!C71)))),OFFSET('Hygiene Data'!$C$6,0,10*ROW('Hygiene Data'!C71)),NA())))</f>
        <v>#N/A</v>
      </c>
      <c r="BA77" s="252" t="e">
        <f ca="true">+IF(AND(ISNUMBER(OFFSET('Hygiene Data'!$C$8,0,10*ROW('Hygiene Data'!C71))),DP77="Yes"),OFFSET('Hygiene Data'!$C$8,0,10*ROW('Hygiene Data'!C71)),IF(AND(ISNUMBER(OFFSET('Hygiene Data'!$C$8,0,10*ROW('Hygiene Data'!C71))),DP77="No",ISNUMBER(OFFSET('Hygiene Data'!$C$8,0,10*ROW('Hygiene Data'!C71)))),CONCATENATE("[",ROUND(OFFSET('Hygiene Data'!$C$8,0,10*ROW('Hygiene Data'!C71)),0),"]"),IF(AND(ISNUMBER(OFFSET('Hygiene Data'!$C$8,0,10*ROW('Hygiene Data'!C71))),DP77="",ISNUMBER(OFFSET('Hygiene Data'!$C$8,0,10*ROW('Hygiene Data'!C71)))),OFFSET('Hygiene Data'!$C$8,0,10*ROW('Hygiene Data'!C71)),NA())))</f>
        <v>#N/A</v>
      </c>
      <c r="BB77" s="252" t="e">
        <f ca="true">+IF(AND(ISNUMBER(OFFSET('Hygiene Data'!$C$10,0,10*ROW('Hygiene Data'!C71))),DQ77="Yes"),OFFSET('Hygiene Data'!$C$10,0,10*ROW('Hygiene Data'!C71)),IF(AND(ISNUMBER(OFFSET('Hygiene Data'!$C$10,0,10*ROW('Hygiene Data'!C71))),DQ77="No",ISNUMBER(OFFSET('Hygiene Data'!$C$10,0,10*ROW('Hygiene Data'!C71)))),CONCATENATE("[",ROUND(OFFSET('Hygiene Data'!$C$10,0,10*ROW('Hygiene Data'!C71)),0),"]"),IF(AND(ISNUMBER(OFFSET('Hygiene Data'!$C$10,0,10*ROW('Hygiene Data'!C71))),DQ77="",ISNUMBER(OFFSET('Hygiene Data'!$C$10,0,10*ROW('Hygiene Data'!C71)))),OFFSET('Hygiene Data'!$C$10,0,10*ROW('Hygiene Data'!C71)),NA())))</f>
        <v>#N/A</v>
      </c>
      <c r="BC77" s="252" t="e">
        <f ca="true">+IF(AND(ISNUMBER(OFFSET('Hygiene Data'!$D$6,0,10*ROW('Hygiene Data'!D71))),DR77="Yes"),OFFSET('Hygiene Data'!$D$6,0,10*ROW('Hygiene Data'!D71)),IF(AND(ISNUMBER(OFFSET('Hygiene Data'!$D$6,0,10*ROW('Hygiene Data'!D71))),DR77="No",ISNUMBER(OFFSET('Hygiene Data'!$D$6,0,10*ROW('Hygiene Data'!D71)))),CONCATENATE("[",ROUND(OFFSET('Hygiene Data'!$D$6,0,10*ROW('Hygiene Data'!D71)),0),"]"),IF(AND(ISNUMBER(OFFSET('Hygiene Data'!$D$6,0,10*ROW('Hygiene Data'!D71))),DR77="",ISNUMBER(OFFSET('Hygiene Data'!$D$6,0,10*ROW('Hygiene Data'!D71)))),OFFSET('Hygiene Data'!$D$6,0,10*ROW('Hygiene Data'!D71)),NA())))</f>
        <v>#N/A</v>
      </c>
      <c r="BD77" s="252" t="e">
        <f ca="true">+IF(AND(ISNUMBER(OFFSET('Hygiene Data'!$D$8,0,10*ROW('Hygiene Data'!D71))),DS77="Yes"),OFFSET('Hygiene Data'!$D$8,0,10*ROW('Hygiene Data'!D71)),IF(AND(ISNUMBER(OFFSET('Hygiene Data'!$D$8,0,10*ROW('Hygiene Data'!D71))),DS77="No",ISNUMBER(OFFSET('Hygiene Data'!$D$8,0,10*ROW('Hygiene Data'!D71)))),CONCATENATE("[",ROUND(OFFSET('Hygiene Data'!$D$8,0,10*ROW('Hygiene Data'!D71)),0),"]"),IF(AND(ISNUMBER(OFFSET('Hygiene Data'!$D$8,0,10*ROW('Hygiene Data'!D71))),DS77="",ISNUMBER(OFFSET('Hygiene Data'!$D$8,0,10*ROW('Hygiene Data'!D71)))),OFFSET('Hygiene Data'!$D$8,0,10*ROW('Hygiene Data'!D71)),NA())))</f>
        <v>#N/A</v>
      </c>
      <c r="BE77" s="252" t="e">
        <f ca="true">+IF(AND(ISNUMBER(OFFSET('Hygiene Data'!$D$10,0,10*ROW('Hygiene Data'!D71))),DT77="Yes"),OFFSET('Hygiene Data'!$D$10,0,10*ROW('Hygiene Data'!D71)),IF(AND(ISNUMBER(OFFSET('Hygiene Data'!$D$10,0,10*ROW('Hygiene Data'!D71))),DT77="No",ISNUMBER(OFFSET('Hygiene Data'!$D$10,0,10*ROW('Hygiene Data'!D71)))),CONCATENATE("[",ROUND(OFFSET('Hygiene Data'!$D$10,0,10*ROW('Hygiene Data'!D71)),0),"]"),IF(AND(ISNUMBER(OFFSET('Hygiene Data'!$D$10,0,10*ROW('Hygiene Data'!D71))),DT77="",ISNUMBER(OFFSET('Hygiene Data'!$D$10,0,10*ROW('Hygiene Data'!D71)))),OFFSET('Hygiene Data'!$D$10,0,10*ROW('Hygiene Data'!D71)),NA())))</f>
        <v>#N/A</v>
      </c>
      <c r="BF77" s="252" t="e">
        <f ca="true">+IF(AND(ISNUMBER(OFFSET('Hygiene Data'!$E$6,0,10*ROW('Hygiene Data'!E71))),DU77="Yes"),OFFSET('Hygiene Data'!$E$6,0,10*ROW('Hygiene Data'!E71)),IF(AND(ISNUMBER(OFFSET('Hygiene Data'!$E$6,0,10*ROW('Hygiene Data'!E71))),DU77="No",ISNUMBER(OFFSET('Hygiene Data'!$E$6,0,10*ROW('Hygiene Data'!E71)))),CONCATENATE("[",ROUND(OFFSET('Hygiene Data'!$E$6,0,10*ROW('Hygiene Data'!E71)),0),"]"),IF(AND(ISNUMBER(OFFSET('Hygiene Data'!$E$6,0,10*ROW('Hygiene Data'!E71))),DU77="",ISNUMBER(OFFSET('Hygiene Data'!$E$6,0,10*ROW('Hygiene Data'!E71)))),OFFSET('Hygiene Data'!$E$6,0,10*ROW('Hygiene Data'!E71)),NA())))</f>
        <v>#N/A</v>
      </c>
      <c r="BG77" s="252" t="e">
        <f ca="true">+IF(AND(ISNUMBER(OFFSET('Hygiene Data'!$E$8,0,10*ROW('Hygiene Data'!E71))),DV77="Yes"),OFFSET('Hygiene Data'!$E$8,0,10*ROW('Hygiene Data'!E71)),IF(AND(ISNUMBER(OFFSET('Hygiene Data'!$E$8,0,10*ROW('Hygiene Data'!E71))),DV77="No",ISNUMBER(OFFSET('Hygiene Data'!$E$8,0,10*ROW('Hygiene Data'!E71)))),CONCATENATE("[",ROUND(OFFSET('Hygiene Data'!$E$8,0,10*ROW('Hygiene Data'!E71)),0),"]"),IF(AND(ISNUMBER(OFFSET('Hygiene Data'!$E$8,0,10*ROW('Hygiene Data'!E71))),DV77="",ISNUMBER(OFFSET('Hygiene Data'!$E$8,0,10*ROW('Hygiene Data'!E71)))),OFFSET('Hygiene Data'!$E$8,0,10*ROW('Hygiene Data'!E71)),NA())))</f>
        <v>#N/A</v>
      </c>
      <c r="BH77" s="252" t="e">
        <f ca="true">+IF(AND(ISNUMBER(OFFSET('Hygiene Data'!$E$10,0,10*ROW('Hygiene Data'!E71))),DW77="Yes"),OFFSET('Hygiene Data'!$E$10,0,10*ROW('Hygiene Data'!E71)),IF(AND(ISNUMBER(OFFSET('Hygiene Data'!$E$10,0,10*ROW('Hygiene Data'!E71))),DW77="No",ISNUMBER(OFFSET('Hygiene Data'!$E$10,0,10*ROW('Hygiene Data'!E71)))),CONCATENATE("[",ROUND(OFFSET('Hygiene Data'!$E$10,0,10*ROW('Hygiene Data'!E71)),0),"]"),IF(AND(ISNUMBER(OFFSET('Hygiene Data'!$E$10,0,10*ROW('Hygiene Data'!E71))),DW77="",ISNUMBER(OFFSET('Hygiene Data'!$E$10,0,10*ROW('Hygiene Data'!E71)))),OFFSET('Hygiene Data'!$E$10,0,10*ROW('Hygiene Data'!E71)),NA())))</f>
        <v>#N/A</v>
      </c>
      <c r="BI77" s="252" t="e">
        <f ca="true">+IF(AND(ISNUMBER(OFFSET('Hygiene Data'!$F$6,0,10*ROW('Hygiene Data'!F71))),DX77="Yes"),OFFSET('Hygiene Data'!$F$6,0,10*ROW('Hygiene Data'!F71)),IF(AND(ISNUMBER(OFFSET('Hygiene Data'!$F$6,0,10*ROW('Hygiene Data'!F71))),DX77="No",ISNUMBER(OFFSET('Hygiene Data'!$F$6,0,10*ROW('Hygiene Data'!F71)))),CONCATENATE("[",ROUND(OFFSET('Hygiene Data'!$F$6,0,10*ROW('Hygiene Data'!F71)),0),"]"),IF(AND(ISNUMBER(OFFSET('Hygiene Data'!$F$6,0,10*ROW('Hygiene Data'!F71))),DX77="",ISNUMBER(OFFSET('Hygiene Data'!$F$6,0,10*ROW('Hygiene Data'!F71)))),OFFSET('Hygiene Data'!$F$6,0,10*ROW('Hygiene Data'!F71)),NA())))</f>
        <v>#N/A</v>
      </c>
      <c r="BJ77" s="252" t="e">
        <f ca="true">+IF(AND(ISNUMBER(OFFSET('Hygiene Data'!$F$8,0,10*ROW('Hygiene Data'!F71))),DY77="Yes"),OFFSET('Hygiene Data'!$F$8,0,10*ROW('Hygiene Data'!F71)),IF(AND(ISNUMBER(OFFSET('Hygiene Data'!$F$8,0,10*ROW('Hygiene Data'!F71))),DY77="No",ISNUMBER(OFFSET('Hygiene Data'!$F$8,0,10*ROW('Hygiene Data'!F71)))),CONCATENATE("[",ROUND(OFFSET('Hygiene Data'!$F$8,0,10*ROW('Hygiene Data'!F71)),0),"]"),IF(AND(ISNUMBER(OFFSET('Hygiene Data'!$F$8,0,10*ROW('Hygiene Data'!F71))),DY77="",ISNUMBER(OFFSET('Hygiene Data'!$F$8,0,10*ROW('Hygiene Data'!F71)))),OFFSET('Hygiene Data'!$F$8,0,10*ROW('Hygiene Data'!F71)),NA())))</f>
        <v>#N/A</v>
      </c>
      <c r="BK77" s="252" t="e">
        <f ca="true">+IF(AND(ISNUMBER(OFFSET('Hygiene Data'!$F$10,0,10*ROW('Hygiene Data'!F71))),DZ77="Yes"),OFFSET('Hygiene Data'!$F$10,0,10*ROW('Hygiene Data'!F71)),IF(AND(ISNUMBER(OFFSET('Hygiene Data'!$F$10,0,10*ROW('Hygiene Data'!F71))),DZ77="No",ISNUMBER(OFFSET('Hygiene Data'!$F$10,0,10*ROW('Hygiene Data'!F71)))),CONCATENATE("[",ROUND(OFFSET('Hygiene Data'!$F$10,0,10*ROW('Hygiene Data'!F71)),0),"]"),IF(AND(ISNUMBER(OFFSET('Hygiene Data'!$F$10,0,10*ROW('Hygiene Data'!F71))),DZ77="",ISNUMBER(OFFSET('Hygiene Data'!$F$10,0,10*ROW('Hygiene Data'!F71)))),OFFSET('Hygiene Data'!$F$10,0,10*ROW('Hygiene Data'!F71)),NA())))</f>
        <v>#N/A</v>
      </c>
      <c r="BL77" s="252" t="e">
        <f ca="true">+IF(AND(ISNUMBER(OFFSET('Hygiene Data'!$G$6,0,10*ROW('Hygiene Data'!G71))),EA77="Yes"),OFFSET('Hygiene Data'!$G$6,0,10*ROW('Hygiene Data'!G71)),IF(AND(ISNUMBER(OFFSET('Hygiene Data'!$G$6,0,10*ROW('Hygiene Data'!G71))),EA77="No",ISNUMBER(OFFSET('Hygiene Data'!$G$6,0,10*ROW('Hygiene Data'!G71)))),CONCATENATE("[",ROUND(OFFSET('Hygiene Data'!$G$6,0,10*ROW('Hygiene Data'!G71)),0),"]"),IF(AND(ISNUMBER(OFFSET('Hygiene Data'!$G$6,0,10*ROW('Hygiene Data'!G71))),EA77="",ISNUMBER(OFFSET('Hygiene Data'!$G$6,0,10*ROW('Hygiene Data'!G71)))),OFFSET('Hygiene Data'!$G$6,0,10*ROW('Hygiene Data'!G71)),NA())))</f>
        <v>#N/A</v>
      </c>
      <c r="BM77" s="252" t="e">
        <f ca="true">+IF(AND(ISNUMBER(OFFSET('Hygiene Data'!$G$8,0,10*ROW('Hygiene Data'!G71))),EB77="Yes"),OFFSET('Hygiene Data'!$G$8,0,10*ROW('Hygiene Data'!G71)),IF(AND(ISNUMBER(OFFSET('Hygiene Data'!$G$8,0,10*ROW('Hygiene Data'!G71))),EB77="No",ISNUMBER(OFFSET('Hygiene Data'!$G$8,0,10*ROW('Hygiene Data'!G71)))),CONCATENATE("[",ROUND(OFFSET('Hygiene Data'!$G$8,0,10*ROW('Hygiene Data'!G71)),0),"]"),IF(AND(ISNUMBER(OFFSET('Hygiene Data'!$G$8,0,10*ROW('Hygiene Data'!G71))),EB77="",ISNUMBER(OFFSET('Hygiene Data'!$G$8,0,10*ROW('Hygiene Data'!G71)))),OFFSET('Hygiene Data'!$G$8,0,10*ROW('Hygiene Data'!G71)),NA())))</f>
        <v>#N/A</v>
      </c>
      <c r="BN77" s="252" t="e">
        <f ca="true">+IF(AND(ISNUMBER(OFFSET('Hygiene Data'!$G$10,0,10*ROW('Hygiene Data'!G71))),EC77="Yes"),OFFSET('Hygiene Data'!$G$10,0,10*ROW('Hygiene Data'!G71)),IF(AND(ISNUMBER(OFFSET('Hygiene Data'!$G$10,0,10*ROW('Hygiene Data'!G71))),EC77="No",ISNUMBER(OFFSET('Hygiene Data'!$G$10,0,10*ROW('Hygiene Data'!G71)))),CONCATENATE("[",ROUND(OFFSET('Hygiene Data'!$G$10,0,10*ROW('Hygiene Data'!G71)),0),"]"),IF(AND(ISNUMBER(OFFSET('Hygiene Data'!$G$10,0,10*ROW('Hygiene Data'!G71))),EC77="",ISNUMBER(OFFSET('Hygiene Data'!$G$10,0,10*ROW('Hygiene Data'!G71)))),OFFSET('Hygiene Data'!$G$10,0,10*ROW('Hygiene Data'!G71)),NA())))</f>
        <v>#N/A</v>
      </c>
      <c r="BO77" s="252" t="e">
        <f ca="true">+IF(AND(ISNUMBER(OFFSET('Hygiene Data'!$H$6,0,10*ROW('Hygiene Data'!H71))),ED77="Yes"),OFFSET('Hygiene Data'!$H$6,0,10*ROW('Hygiene Data'!H71)),IF(AND(ISNUMBER(OFFSET('Hygiene Data'!$H$6,0,10*ROW('Hygiene Data'!H71))),ED77="No",ISNUMBER(OFFSET('Hygiene Data'!$H$6,0,10*ROW('Hygiene Data'!H71)))),CONCATENATE("[",ROUND(OFFSET('Hygiene Data'!$H$6,0,10*ROW('Hygiene Data'!H71)),0),"]"),IF(AND(ISNUMBER(OFFSET('Hygiene Data'!$H$6,0,10*ROW('Hygiene Data'!H71))),ED77="",ISNUMBER(OFFSET('Hygiene Data'!$H$6,0,10*ROW('Hygiene Data'!H71)))),OFFSET('Hygiene Data'!$H$6,0,10*ROW('Hygiene Data'!H71)),NA())))</f>
        <v>#N/A</v>
      </c>
      <c r="BP77" s="252" t="e">
        <f ca="true">+IF(AND(ISNUMBER(OFFSET('Hygiene Data'!$H$8,0,10*ROW('Hygiene Data'!H71))),EE77="Yes"),OFFSET('Hygiene Data'!$H$8,0,10*ROW('Hygiene Data'!H71)),IF(AND(ISNUMBER(OFFSET('Hygiene Data'!$H$8,0,10*ROW('Hygiene Data'!H71))),EE77="No",ISNUMBER(OFFSET('Hygiene Data'!$H$8,0,10*ROW('Hygiene Data'!H71)))),CONCATENATE("[",ROUND(OFFSET('Hygiene Data'!$H$8,0,10*ROW('Hygiene Data'!H71)),0),"]"),IF(AND(ISNUMBER(OFFSET('Hygiene Data'!$H$8,0,10*ROW('Hygiene Data'!H71))),EE77="",ISNUMBER(OFFSET('Hygiene Data'!$H$8,0,10*ROW('Hygiene Data'!H71)))),OFFSET('Hygiene Data'!$H$8,0,10*ROW('Hygiene Data'!H71)),NA())))</f>
        <v>#N/A</v>
      </c>
      <c r="BQ77" s="252" t="e">
        <f ca="true">+IF(AND(ISNUMBER(OFFSET('Hygiene Data'!$H$10,0,10*ROW('Hygiene Data'!H71))),EF77="Yes"),OFFSET('Hygiene Data'!$H$10,0,10*ROW('Hygiene Data'!H71)),IF(AND(ISNUMBER(OFFSET('Hygiene Data'!$H$10,0,10*ROW('Hygiene Data'!H71))),EF77="No",ISNUMBER(OFFSET('Hygiene Data'!$H$10,0,10*ROW('Hygiene Data'!H71)))),CONCATENATE("[",ROUND(OFFSET('Hygiene Data'!$H$10,0,10*ROW('Hygiene Data'!H71)),0),"]"),IF(AND(ISNUMBER(OFFSET('Hygiene Data'!$H$10,0,10*ROW('Hygiene Data'!H71))),EF77="",ISNUMBER(OFFSET('Hygiene Data'!$H$10,0,10*ROW('Hygiene Data'!H71)))),OFFSET('Hygiene Data'!$H$10,0,10*ROW('Hygiene Data'!H71)),NA())))</f>
        <v>#N/A</v>
      </c>
      <c r="BS77" s="36" t="str">
        <f ca="true">+IF(OFFSET('Water Data'!$C$28,0,10*ROW('Water Data'!C71))="","",OFFSET('Water Data'!$C$28,0,10*ROW('Water Data'!C71)))</f>
        <v/>
      </c>
      <c r="BT77" s="36" t="str">
        <f ca="true">+IF(OFFSET('Water Data'!$C$29,0,10*ROW('Water Data'!C71))="","",OFFSET('Water Data'!$C$29,0,10*ROW('Water Data'!C71)))</f>
        <v/>
      </c>
      <c r="BU77" s="36" t="str">
        <f ca="true">+IF(OFFSET('Water Data'!$C$30,0,10*ROW('Water Data'!C71))="","",OFFSET('Water Data'!$C$30,0,10*ROW('Water Data'!C71)))</f>
        <v/>
      </c>
      <c r="BV77" s="36" t="str">
        <f ca="true">+IF(OFFSET('Water Data'!$D$28,0,10*ROW('Water Data'!D71))="","",OFFSET('Water Data'!$D$28,0,10*ROW('Water Data'!D71)))</f>
        <v/>
      </c>
      <c r="BW77" s="36" t="str">
        <f ca="true">+IF(OFFSET('Water Data'!$D$29,0,10*ROW('Water Data'!D71))="","",OFFSET('Water Data'!$D$29,0,10*ROW('Water Data'!D71)))</f>
        <v/>
      </c>
      <c r="BX77" s="36" t="str">
        <f ca="true">+IF(OFFSET('Water Data'!$D$30,0,10*ROW('Water Data'!D71))="","",OFFSET('Water Data'!$D$30,0,10*ROW('Water Data'!D71)))</f>
        <v/>
      </c>
      <c r="BY77" s="36" t="str">
        <f ca="true">+IF(OFFSET('Water Data'!$E$28,0,10*ROW('Water Data'!E71))="","",OFFSET('Water Data'!$E$28,0,10*ROW('Water Data'!E71)))</f>
        <v/>
      </c>
      <c r="BZ77" s="36" t="str">
        <f ca="true">+IF(OFFSET('Water Data'!$E$29,0,10*ROW('Water Data'!E71))="","",OFFSET('Water Data'!$E$29,0,10*ROW('Water Data'!E71)))</f>
        <v/>
      </c>
      <c r="CA77" s="36" t="str">
        <f ca="true">+IF(OFFSET('Water Data'!$E$30,0,10*ROW('Water Data'!E71))="","",OFFSET('Water Data'!$E$30,0,10*ROW('Water Data'!E71)))</f>
        <v/>
      </c>
      <c r="CB77" s="36" t="str">
        <f ca="true">+IF(OFFSET('Water Data'!$F$28,0,10*ROW('Water Data'!F71))="","",OFFSET('Water Data'!$F$28,0,10*ROW('Water Data'!F71)))</f>
        <v/>
      </c>
      <c r="CC77" s="36" t="str">
        <f ca="true">+IF(OFFSET('Water Data'!$F$29,0,10*ROW('Water Data'!F71))="","",OFFSET('Water Data'!$F$29,0,10*ROW('Water Data'!F71)))</f>
        <v/>
      </c>
      <c r="CD77" s="36" t="str">
        <f ca="true">+IF(OFFSET('Water Data'!$F$30,0,10*ROW('Water Data'!F71))="","",OFFSET('Water Data'!$F$30,0,10*ROW('Water Data'!F71)))</f>
        <v/>
      </c>
      <c r="CE77" s="36" t="str">
        <f ca="true">+IF(OFFSET('Water Data'!$G$28,0,10*ROW('Water Data'!G71))="","",OFFSET('Water Data'!$G$28,0,10*ROW('Water Data'!G71)))</f>
        <v/>
      </c>
      <c r="CF77" s="36" t="str">
        <f ca="true">+IF(OFFSET('Water Data'!$G$29,0,10*ROW('Water Data'!G71))="","",OFFSET('Water Data'!$G$29,0,10*ROW('Water Data'!G71)))</f>
        <v/>
      </c>
      <c r="CG77" s="36" t="str">
        <f ca="true">+IF(OFFSET('Water Data'!$G$30,0,10*ROW('Water Data'!G71))="","",OFFSET('Water Data'!$G$30,0,10*ROW('Water Data'!G71)))</f>
        <v/>
      </c>
      <c r="CH77" s="36" t="str">
        <f ca="true">+IF(OFFSET('Water Data'!$H$28,0,10*ROW('Water Data'!H71))="","",OFFSET('Water Data'!$H$28,0,10*ROW('Water Data'!H71)))</f>
        <v/>
      </c>
      <c r="CI77" s="36" t="str">
        <f ca="true">+IF(OFFSET('Water Data'!$H$29,0,10*ROW('Water Data'!H71))="","",OFFSET('Water Data'!$H$29,0,10*ROW('Water Data'!H71)))</f>
        <v/>
      </c>
      <c r="CJ77" s="36" t="str">
        <f ca="true">+IF(OFFSET('Water Data'!$H$30,0,10*ROW('Water Data'!H71))="","",OFFSET('Water Data'!$H$30,0,10*ROW('Water Data'!H71)))</f>
        <v/>
      </c>
      <c r="CK77" s="36" t="str">
        <f ca="true">+IF(OFFSET('Sanitation Data'!$C$29,0,10*ROW('Sanitation Data'!C71))="","",OFFSET('Sanitation Data'!$C$29,0,10*ROW('Sanitation Data'!C71)))</f>
        <v/>
      </c>
      <c r="CL77" s="36" t="str">
        <f ca="true">+IF(OFFSET('Sanitation Data'!$C$30,0,10*ROW('Sanitation Data'!C71))="","",OFFSET('Sanitation Data'!$C$30,0,10*ROW('Sanitation Data'!C71)))</f>
        <v/>
      </c>
      <c r="CM77" s="36" t="str">
        <f ca="true">+IF(OFFSET('Sanitation Data'!$C$31,0,10*ROW('Sanitation Data'!C71))="","",OFFSET('Sanitation Data'!$C$31,0,10*ROW('Sanitation Data'!C71)))</f>
        <v/>
      </c>
      <c r="CN77" s="36" t="str">
        <f ca="true">+IF(OFFSET('Sanitation Data'!$C$32,0,10*ROW('Sanitation Data'!C71))="","",OFFSET('Sanitation Data'!$C$32,0,10*ROW('Sanitation Data'!C71)))</f>
        <v/>
      </c>
      <c r="CO77" s="36" t="str">
        <f ca="true">+IF(OFFSET('Sanitation Data'!$C$33,0,10*ROW('Sanitation Data'!C71))="","",OFFSET('Sanitation Data'!$C$33,0,10*ROW('Sanitation Data'!C71)))</f>
        <v/>
      </c>
      <c r="CP77" s="36" t="str">
        <f ca="true">+IF(OFFSET('Sanitation Data'!$D$29,0,10*ROW('Sanitation Data'!D71))="","",OFFSET('Sanitation Data'!$D$29,0,10*ROW('Sanitation Data'!D71)))</f>
        <v/>
      </c>
      <c r="CQ77" s="36" t="str">
        <f ca="true">+IF(OFFSET('Sanitation Data'!$D$30,0,10*ROW('Sanitation Data'!D71))="","",OFFSET('Sanitation Data'!$D$30,0,10*ROW('Sanitation Data'!D71)))</f>
        <v/>
      </c>
      <c r="CR77" s="36" t="str">
        <f ca="true">+IF(OFFSET('Sanitation Data'!$D$31,0,10*ROW('Sanitation Data'!D71))="","",OFFSET('Sanitation Data'!$D$31,0,10*ROW('Sanitation Data'!D71)))</f>
        <v/>
      </c>
      <c r="CS77" s="36" t="str">
        <f ca="true">+IF(OFFSET('Sanitation Data'!$D$32,0,10*ROW('Sanitation Data'!D71))="","",OFFSET('Sanitation Data'!$D$32,0,10*ROW('Sanitation Data'!D71)))</f>
        <v/>
      </c>
      <c r="CT77" s="36" t="str">
        <f ca="true">+IF(OFFSET('Sanitation Data'!$D$33,0,10*ROW('Sanitation Data'!D71))="","",OFFSET('Sanitation Data'!$D$33,0,10*ROW('Sanitation Data'!D71)))</f>
        <v/>
      </c>
      <c r="CU77" s="36" t="str">
        <f ca="true">+IF(OFFSET('Sanitation Data'!$E$29,0,10*ROW('Sanitation Data'!E71))="","",OFFSET('Sanitation Data'!$E$29,0,10*ROW('Sanitation Data'!E71)))</f>
        <v/>
      </c>
      <c r="CV77" s="36" t="str">
        <f ca="true">+IF(OFFSET('Sanitation Data'!$E$30,0,10*ROW('Sanitation Data'!E71))="","",OFFSET('Sanitation Data'!$E$30,0,10*ROW('Sanitation Data'!E71)))</f>
        <v/>
      </c>
      <c r="CW77" s="36" t="str">
        <f ca="true">+IF(OFFSET('Sanitation Data'!$E$31,0,10*ROW('Sanitation Data'!E71))="","",OFFSET('Sanitation Data'!$E$31,0,10*ROW('Sanitation Data'!E71)))</f>
        <v/>
      </c>
      <c r="CX77" s="36" t="str">
        <f ca="true">+IF(OFFSET('Sanitation Data'!$E$32,0,10*ROW('Sanitation Data'!E71))="","",OFFSET('Sanitation Data'!$E$32,0,10*ROW('Sanitation Data'!E71)))</f>
        <v/>
      </c>
      <c r="CY77" s="36" t="str">
        <f ca="true">+IF(OFFSET('Sanitation Data'!$E$33,0,10*ROW('Sanitation Data'!E71))="","",OFFSET('Sanitation Data'!$E$33,0,10*ROW('Sanitation Data'!E71)))</f>
        <v/>
      </c>
      <c r="CZ77" s="36" t="str">
        <f ca="true">+IF(OFFSET('Sanitation Data'!$F$29,0,10*ROW('Sanitation Data'!F71))="","",OFFSET('Sanitation Data'!$F$29,0,10*ROW('Sanitation Data'!F71)))</f>
        <v/>
      </c>
      <c r="DA77" s="36" t="str">
        <f ca="true">+IF(OFFSET('Sanitation Data'!$F$30,0,10*ROW('Sanitation Data'!F71))="","",OFFSET('Sanitation Data'!$F$30,0,10*ROW('Sanitation Data'!F71)))</f>
        <v/>
      </c>
      <c r="DB77" s="36" t="str">
        <f ca="true">+IF(OFFSET('Sanitation Data'!$F$31,0,10*ROW('Sanitation Data'!F71))="","",OFFSET('Sanitation Data'!$F$31,0,10*ROW('Sanitation Data'!F71)))</f>
        <v/>
      </c>
      <c r="DC77" s="36" t="str">
        <f ca="true">+IF(OFFSET('Sanitation Data'!$F$32,0,10*ROW('Sanitation Data'!F71))="","",OFFSET('Sanitation Data'!$F$32,0,10*ROW('Sanitation Data'!F71)))</f>
        <v/>
      </c>
      <c r="DD77" s="36" t="str">
        <f ca="true">+IF(OFFSET('Sanitation Data'!$F$33,0,10*ROW('Sanitation Data'!F71))="","",OFFSET('Sanitation Data'!$F$33,0,10*ROW('Sanitation Data'!F71)))</f>
        <v/>
      </c>
      <c r="DE77" s="36" t="str">
        <f ca="true">+IF(OFFSET('Sanitation Data'!$G$29,0,10*ROW('Sanitation Data'!G71))="","",OFFSET('Sanitation Data'!$G$29,0,10*ROW('Sanitation Data'!G71)))</f>
        <v/>
      </c>
      <c r="DF77" s="36" t="str">
        <f ca="true">+IF(OFFSET('Sanitation Data'!$G$30,0,10*ROW('Sanitation Data'!G71))="","",OFFSET('Sanitation Data'!$G$30,0,10*ROW('Sanitation Data'!G71)))</f>
        <v/>
      </c>
      <c r="DG77" s="36" t="str">
        <f ca="true">+IF(OFFSET('Sanitation Data'!$G$31,0,10*ROW('Sanitation Data'!G71))="","",OFFSET('Sanitation Data'!$G$31,0,10*ROW('Sanitation Data'!G71)))</f>
        <v/>
      </c>
      <c r="DH77" s="36" t="str">
        <f ca="true">+IF(OFFSET('Sanitation Data'!$G$32,0,10*ROW('Sanitation Data'!G71))="","",OFFSET('Sanitation Data'!$G$32,0,10*ROW('Sanitation Data'!G71)))</f>
        <v/>
      </c>
      <c r="DI77" s="36" t="str">
        <f ca="true">+IF(OFFSET('Sanitation Data'!$G$33,0,10*ROW('Sanitation Data'!G71))="","",OFFSET('Sanitation Data'!$G$33,0,10*ROW('Sanitation Data'!G71)))</f>
        <v/>
      </c>
      <c r="DJ77" s="36" t="str">
        <f ca="true">+IF(OFFSET('Sanitation Data'!$H$29,0,10*ROW('Sanitation Data'!H71))="","",OFFSET('Sanitation Data'!$H$29,0,10*ROW('Sanitation Data'!H71)))</f>
        <v/>
      </c>
      <c r="DK77" s="36" t="str">
        <f ca="true">+IF(OFFSET('Sanitation Data'!$H$30,0,10*ROW('Sanitation Data'!H71))="","",OFFSET('Sanitation Data'!$H$30,0,10*ROW('Sanitation Data'!H71)))</f>
        <v/>
      </c>
      <c r="DL77" s="36" t="str">
        <f ca="true">+IF(OFFSET('Sanitation Data'!$H$31,0,10*ROW('Sanitation Data'!H71))="","",OFFSET('Sanitation Data'!$H$31,0,10*ROW('Sanitation Data'!H71)))</f>
        <v/>
      </c>
      <c r="DM77" s="36" t="str">
        <f ca="true">+IF(OFFSET('Sanitation Data'!$H$32,0,10*ROW('Sanitation Data'!H71))="","",OFFSET('Sanitation Data'!$H$32,0,10*ROW('Sanitation Data'!H71)))</f>
        <v/>
      </c>
      <c r="DN77" s="36" t="str">
        <f ca="true">+IF(OFFSET('Sanitation Data'!$H$33,0,10*ROW('Sanitation Data'!H71))="","",OFFSET('Sanitation Data'!$H$33,0,10*ROW('Sanitation Data'!H71)))</f>
        <v/>
      </c>
      <c r="DO77" s="36" t="str">
        <f ca="true">+IF(OFFSET('Hygiene Data'!$C$12,0,10*ROW('Hygiene Data'!C71))="","",OFFSET('Hygiene Data'!$C$12,0,10*ROW('Hygiene Data'!C71)))</f>
        <v/>
      </c>
      <c r="DP77" s="36" t="str">
        <f ca="true">+IF(OFFSET('Hygiene Data'!$C$13,0,10*ROW('Hygiene Data'!C71))="","",OFFSET('Hygiene Data'!$C$13,0,10*ROW('Hygiene Data'!C71)))</f>
        <v/>
      </c>
      <c r="DQ77" s="36" t="str">
        <f ca="true">+IF(OFFSET('Hygiene Data'!$C$14,0,10*ROW('Hygiene Data'!C71))="","",OFFSET('Hygiene Data'!$C$14,0,10*ROW('Hygiene Data'!C71)))</f>
        <v/>
      </c>
      <c r="DR77" s="36" t="str">
        <f ca="true">+IF(OFFSET('Hygiene Data'!$D$12,0,10*ROW('Hygiene Data'!D71))="","",OFFSET('Hygiene Data'!$D$12,0,10*ROW('Hygiene Data'!D71)))</f>
        <v/>
      </c>
      <c r="DS77" s="36" t="str">
        <f ca="true">+IF(OFFSET('Hygiene Data'!$D$13,0,10*ROW('Hygiene Data'!D71))="","",OFFSET('Hygiene Data'!$D$13,0,10*ROW('Hygiene Data'!D71)))</f>
        <v/>
      </c>
      <c r="DT77" s="36" t="str">
        <f ca="true">+IF(OFFSET('Hygiene Data'!$D$14,0,10*ROW('Hygiene Data'!D71))="","",OFFSET('Hygiene Data'!$D$14,0,10*ROW('Hygiene Data'!D71)))</f>
        <v/>
      </c>
      <c r="DU77" s="36" t="str">
        <f ca="true">+IF(OFFSET('Hygiene Data'!$E$12,0,10*ROW('Hygiene Data'!E71))="","",OFFSET('Hygiene Data'!$E$12,0,10*ROW('Hygiene Data'!E71)))</f>
        <v/>
      </c>
      <c r="DV77" s="36" t="str">
        <f ca="true">+IF(OFFSET('Hygiene Data'!$E$13,0,10*ROW('Hygiene Data'!E71))="","",OFFSET('Hygiene Data'!$E$13,0,10*ROW('Hygiene Data'!E71)))</f>
        <v/>
      </c>
      <c r="DW77" s="36" t="str">
        <f ca="true">+IF(OFFSET('Hygiene Data'!$E$14,0,10*ROW('Hygiene Data'!E71))="","",OFFSET('Hygiene Data'!$E$14,0,10*ROW('Hygiene Data'!E71)))</f>
        <v/>
      </c>
      <c r="DX77" s="36" t="str">
        <f ca="true">+IF(OFFSET('Hygiene Data'!$F$12,0,10*ROW('Hygiene Data'!F71))="","",OFFSET('Hygiene Data'!$F$12,0,10*ROW('Hygiene Data'!F71)))</f>
        <v/>
      </c>
      <c r="DY77" s="36" t="str">
        <f ca="true">+IF(OFFSET('Hygiene Data'!$F$13,0,10*ROW('Hygiene Data'!F71))="","",OFFSET('Hygiene Data'!$F$13,0,10*ROW('Hygiene Data'!F71)))</f>
        <v/>
      </c>
      <c r="DZ77" s="36" t="str">
        <f ca="true">+IF(OFFSET('Hygiene Data'!$F$14,0,10*ROW('Hygiene Data'!F71))="","",OFFSET('Hygiene Data'!$F$14,0,10*ROW('Hygiene Data'!F71)))</f>
        <v/>
      </c>
      <c r="EA77" s="36" t="str">
        <f ca="true">+IF(OFFSET('Hygiene Data'!$G$12,0,10*ROW('Hygiene Data'!G71))="","",OFFSET('Hygiene Data'!$G$12,0,10*ROW('Hygiene Data'!G71)))</f>
        <v/>
      </c>
      <c r="EB77" s="36" t="str">
        <f ca="true">+IF(OFFSET('Hygiene Data'!$G$13,0,10*ROW('Hygiene Data'!G71))="","",OFFSET('Hygiene Data'!$G$13,0,10*ROW('Hygiene Data'!G71)))</f>
        <v/>
      </c>
      <c r="EC77" s="36" t="str">
        <f ca="true">+IF(OFFSET('Hygiene Data'!$G$14,0,10*ROW('Hygiene Data'!G71))="","",OFFSET('Hygiene Data'!$G$14,0,10*ROW('Hygiene Data'!G71)))</f>
        <v/>
      </c>
      <c r="ED77" s="36" t="str">
        <f ca="true">+IF(OFFSET('Hygiene Data'!$H$12,0,10*ROW('Hygiene Data'!H71))="","",OFFSET('Hygiene Data'!$H$12,0,10*ROW('Hygiene Data'!H71)))</f>
        <v/>
      </c>
      <c r="EE77" s="36" t="str">
        <f ca="true">+IF(OFFSET('Hygiene Data'!$H$13,0,10*ROW('Hygiene Data'!H71))="","",OFFSET('Hygiene Data'!$H$13,0,10*ROW('Hygiene Data'!H71)))</f>
        <v/>
      </c>
      <c r="EF77" s="36" t="str">
        <f ca="true">+IF(OFFSET('Hygiene Data'!$H$14,0,10*ROW('Hygiene Data'!H71))="","",OFFSET('Hygiene Data'!$H$14,0,10*ROW('Hygiene Data'!H71)))</f>
        <v/>
      </c>
    </row>
    <row r="78" x14ac:dyDescent="0.2">
      <c r="A78" s="59" t="str">
        <f ca="true">+IF(OFFSET('Water Data'!$B$1,0,10*ROW('Water Data'!B75))="","",OFFSET('Water Data'!$B$1,0,10*ROW('Water Data'!B75)))</f>
        <v/>
      </c>
      <c r="B78" s="59" t="str">
        <f ca="true">+IF(OFFSET('Water Data'!$A$3,0,10*ROW('Water Data'!A75))="","",OFFSET('Water Data'!$A$3,0,10*ROW('Water Data'!A75)))</f>
        <v/>
      </c>
      <c r="C78" s="59" t="str">
        <f ca="true">+IF(OFFSET('Water Data'!$C$3,0,10*ROW('Water Data'!C75))="","",OFFSET('Water Data'!$C$3,0,10*ROW('Water Data'!C75)))</f>
        <v/>
      </c>
      <c r="D78" s="250" t="e">
        <f ca="true">+IF(AND(ISNUMBER(OFFSET('Water Data'!$C$5,0,10*ROW('Water Data'!C72))),BS78="Yes"),100-OFFSET('Water Data'!$C$5,0,10*ROW('Water Data'!C72)),IF(AND(ISNUMBER(OFFSET('Water Data'!$C$5,0,10*ROW('Water Data'!C72))),BS78="No",ISNUMBER(OFFSET('Water Data'!$C$5,0,10*ROW('Water Data'!C72)))),CONCATENATE("[",ROUND(100-OFFSET('Water Data'!$C$5,0,10*ROW('Water Data'!C72)),0),"]"),IF(AND(ISNUMBER(OFFSET('Water Data'!$C$5,0,10*ROW('Water Data'!C72))),BS78="",ISNUMBER(OFFSET('Water Data'!$C$5,0,10*ROW('Water Data'!C72)))),100-OFFSET('Water Data'!$C$5,0,10*ROW('Water Data'!C72)),NA())))</f>
        <v>#N/A</v>
      </c>
      <c r="E78" s="250" t="e">
        <f ca="true">+IF(AND(ISNUMBER(OFFSET('Water Data'!$C$7,0,10*ROW('Water Data'!D72))),BT78="Yes"),OFFSET('Water Data'!$C$7,0,10*ROW('Water Data'!C72)),IF(AND(ISNUMBER(OFFSET('Water Data'!$C$7,0,10*ROW('Water Data'!C72))),BT78="No",ISNUMBER(OFFSET('Water Data'!$C$7,0,10*ROW('Water Data'!C72)))),CONCATENATE("[",ROUND(OFFSET('Water Data'!$C$7,0,10*ROW('Water Data'!C72)),0),"]"),IF(AND(ISNUMBER(OFFSET('Water Data'!$C$7,0,10*ROW('Water Data'!C72))),BT78="",ISNUMBER(OFFSET('Water Data'!$C$7,0,10*ROW('Water Data'!C72)))),OFFSET('Water Data'!$C$7,0,10*ROW('Water Data'!C72)),NA())))</f>
        <v>#N/A</v>
      </c>
      <c r="F78" s="250" t="e">
        <f ca="true">+IF(AND(ISNUMBER(OFFSET('Water Data'!$C$10,0,10*ROW('Water Data'!C72))),BU78="Yes"),OFFSET('Water Data'!$C$10,0,10*ROW('Water Data'!C72)),IF(AND(ISNUMBER(OFFSET('Water Data'!$C$10,0,10*ROW('Water Data'!C72))),BU78="No",ISNUMBER(OFFSET('Water Data'!$C$10,0,10*ROW('Water Data'!C72)))),CONCATENATE("[",ROUND(OFFSET('Water Data'!$C$10,0,10*ROW('Water Data'!C72)),0),"]"),IF(AND(ISNUMBER(OFFSET('Water Data'!$C$10,0,10*ROW('Water Data'!C72))),BU78="",ISNUMBER(OFFSET('Water Data'!$C$10,0,10*ROW('Water Data'!C72)))),OFFSET('Water Data'!$C$10,0,10*ROW('Water Data'!C72)),NA())))</f>
        <v>#N/A</v>
      </c>
      <c r="G78" s="250" t="e">
        <f ca="true">+IF(AND(ISNUMBER(OFFSET('Water Data'!$D$5,0,10*ROW('Water Data'!D72))),BV78="Yes"),100-OFFSET('Water Data'!$D$5,0,10*ROW('Water Data'!D72)),IF(AND(ISNUMBER(OFFSET('Water Data'!$D$5,0,10*ROW('Water Data'!D72))),BV78="No",ISNUMBER(OFFSET('Water Data'!$D$5,0,10*ROW('Water Data'!D72)))),CONCATENATE("[",ROUND(100-OFFSET('Water Data'!$D$5,0,10*ROW('Water Data'!D72)),0),"]"),IF(AND(ISNUMBER(OFFSET('Water Data'!$D$5,0,10*ROW('Water Data'!D72))),BV78="",ISNUMBER(OFFSET('Water Data'!$D$5,0,10*ROW('Water Data'!D72)))),100-OFFSET('Water Data'!$D$5,0,10*ROW('Water Data'!D72)),NA())))</f>
        <v>#N/A</v>
      </c>
      <c r="H78" s="250" t="e">
        <f ca="true">+IF(AND(ISNUMBER(OFFSET('Water Data'!$D$7,0,10*ROW('Water Data'!D72))),BW78="Yes"),OFFSET('Water Data'!$D$7,0,10*ROW('Water Data'!D72)),IF(AND(ISNUMBER(OFFSET('Water Data'!$D$7,0,10*ROW('Water Data'!D72))),BW78="No",ISNUMBER(OFFSET('Water Data'!$D$7,0,10*ROW('Water Data'!D72)))),CONCATENATE("[",ROUND(OFFSET('Water Data'!$C$7,0,10*ROW('Water Data'!D72)),0),"]"),IF(AND(ISNUMBER(OFFSET('Water Data'!$D$7,0,10*ROW('Water Data'!D72))),BW78="",ISNUMBER(OFFSET('Water Data'!$D$7,0,10*ROW('Water Data'!D72)))),OFFSET('Water Data'!$D$7,0,10*ROW('Water Data'!D72)),NA())))</f>
        <v>#N/A</v>
      </c>
      <c r="I78" s="250" t="e">
        <f ca="true">+IF(AND(ISNUMBER(OFFSET('Water Data'!$D$10,0,10*ROW('Water Data'!D72))),BX78="Yes"),OFFSET('Water Data'!$D$10,0,10*ROW('Water Data'!D72)),IF(AND(ISNUMBER(OFFSET('Water Data'!$D$10,0,10*ROW('Water Data'!D72))),BX78="No",ISNUMBER(OFFSET('Water Data'!$D$10,0,10*ROW('Water Data'!D72)))),CONCATENATE("[",ROUND(OFFSET('Water Data'!$D$10,0,10*ROW('Water Data'!D72)),0),"]"),IF(AND(ISNUMBER(OFFSET('Water Data'!$D$10,0,10*ROW('Water Data'!D72))),BX78="",ISNUMBER(OFFSET('Water Data'!$D$10,0,10*ROW('Water Data'!D72)))),OFFSET('Water Data'!$D$10,0,10*ROW('Water Data'!D72)),NA())))</f>
        <v>#N/A</v>
      </c>
      <c r="J78" s="250" t="e">
        <f ca="true">+IF(AND(ISNUMBER(OFFSET('Water Data'!$E$5,0,10*ROW('Water Data'!E72))),BY78="Yes"),100-OFFSET('Water Data'!$E$5,0,10*ROW('Water Data'!E72)),IF(AND(ISNUMBER(OFFSET('Water Data'!$E$5,0,10*ROW('Water Data'!E72))),BY78="No",ISNUMBER(OFFSET('Water Data'!$E$5,0,10*ROW('Water Data'!E72)))),CONCATENATE("[",ROUND(100-OFFSET('Water Data'!$E$5,0,10*ROW('Water Data'!E72)),0),"]"),IF(AND(ISNUMBER(OFFSET('Water Data'!$E$5,0,10*ROW('Water Data'!E72))),BY78="",ISNUMBER(OFFSET('Water Data'!$E$5,0,10*ROW('Water Data'!E72)))),100-OFFSET('Water Data'!$E$5,0,10*ROW('Water Data'!E72)),NA())))</f>
        <v>#N/A</v>
      </c>
      <c r="K78" s="250" t="e">
        <f ca="true">+IF(AND(ISNUMBER(OFFSET('Water Data'!$E$7,0,10*ROW('Water Data'!E72))),BZ78="Yes"),OFFSET('Water Data'!$E$7,0,10*ROW('Water Data'!E72)),IF(AND(ISNUMBER(OFFSET('Water Data'!$E$7,0,10*ROW('Water Data'!E72))),BZ78="No",ISNUMBER(OFFSET('Water Data'!$E$7,0,10*ROW('Water Data'!E72)))),CONCATENATE("[",ROUND(OFFSET('Water Data'!$E$7,0,10*ROW('Water Data'!E72)),0),"]"),IF(AND(ISNUMBER(OFFSET('Water Data'!$E$7,0,10*ROW('Water Data'!E72))),BZ78="",ISNUMBER(OFFSET('Water Data'!$E$7,0,10*ROW('Water Data'!E72)))),OFFSET('Water Data'!$E$7,0,10*ROW('Water Data'!E72)),NA())))</f>
        <v>#N/A</v>
      </c>
      <c r="L78" s="250" t="e">
        <f ca="true">+IF(AND(ISNUMBER(OFFSET('Water Data'!$E$10,0,10*ROW('Water Data'!E72))),CA78="Yes"),OFFSET('Water Data'!$E$10,0,10*ROW('Water Data'!E72)),IF(AND(ISNUMBER(OFFSET('Water Data'!$E$10,0,10*ROW('Water Data'!E72))),CA78="No",ISNUMBER(OFFSET('Water Data'!$E$10,0,10*ROW('Water Data'!E72)))),CONCATENATE("[",ROUND(OFFSET('Water Data'!$E$10,0,10*ROW('Water Data'!E72)),0),"]"),IF(AND(ISNUMBER(OFFSET('Water Data'!$E$10,0,10*ROW('Water Data'!E72))),CA78="",ISNUMBER(OFFSET('Water Data'!$E$10,0,10*ROW('Water Data'!E72)))),OFFSET('Water Data'!$E$10,0,10*ROW('Water Data'!E72)),NA())))</f>
        <v>#N/A</v>
      </c>
      <c r="M78" s="250" t="e">
        <f ca="true">+IF(AND(ISNUMBER(OFFSET('Water Data'!$F$5,0,10*ROW('Water Data'!F72))),CB78="Yes"),100-OFFSET('Water Data'!$F$5,0,10*ROW('Water Data'!F72)),IF(AND(ISNUMBER(OFFSET('Water Data'!$F$5,0,10*ROW('Water Data'!F72))),CB78="No",ISNUMBER(OFFSET('Water Data'!$F$5,0,10*ROW('Water Data'!F72)))),CONCATENATE("[",ROUND(100-OFFSET('Water Data'!$F$5,0,10*ROW('Water Data'!F72)),0),"]"),IF(AND(ISNUMBER(OFFSET('Water Data'!$F$5,0,10*ROW('Water Data'!F72))),CB78="",ISNUMBER(OFFSET('Water Data'!$F$5,0,10*ROW('Water Data'!F72)))),100-OFFSET('Water Data'!$F$5,0,10*ROW('Water Data'!F72)),NA())))</f>
        <v>#N/A</v>
      </c>
      <c r="N78" s="250" t="e">
        <f ca="true">+IF(AND(ISNUMBER(OFFSET('Water Data'!$F$7,0,10*ROW('Water Data'!F72))),CC78="Yes"),OFFSET('Water Data'!$F$7,0,10*ROW('Water Data'!F72)),IF(AND(ISNUMBER(OFFSET('Water Data'!$F$7,0,10*ROW('Water Data'!F72))),CC78="No",ISNUMBER(OFFSET('Water Data'!$F$7,0,10*ROW('Water Data'!F72)))),CONCATENATE("[",ROUND(OFFSET('Water Data'!$F$7,0,10*ROW('Water Data'!F72)),0),"]"),IF(AND(ISNUMBER(OFFSET('Water Data'!$F$7,0,10*ROW('Water Data'!F72))),CC78="",ISNUMBER(OFFSET('Water Data'!$F$7,0,10*ROW('Water Data'!F72)))),OFFSET('Water Data'!$F$7,0,10*ROW('Water Data'!F72)),NA())))</f>
        <v>#N/A</v>
      </c>
      <c r="O78" s="250" t="e">
        <f ca="true">+IF(AND(ISNUMBER(OFFSET('Water Data'!$F$10,0,10*ROW('Water Data'!F72))),CD78="Yes"),OFFSET('Water Data'!$F$10,0,10*ROW('Water Data'!F72)),IF(AND(ISNUMBER(OFFSET('Water Data'!$F$10,0,10*ROW('Water Data'!F72))),CD78="No",ISNUMBER(OFFSET('Water Data'!$F$10,0,10*ROW('Water Data'!F72)))),CONCATENATE("[",ROUND(OFFSET('Water Data'!$F$10,0,10*ROW('Water Data'!F72)),0),"]"),IF(AND(ISNUMBER(OFFSET('Water Data'!$F$10,0,10*ROW('Water Data'!F72))),CD78="",ISNUMBER(OFFSET('Water Data'!$F$10,0,10*ROW('Water Data'!F72)))),OFFSET('Water Data'!$F$10,0,10*ROW('Water Data'!F72)),NA())))</f>
        <v>#N/A</v>
      </c>
      <c r="P78" s="250" t="e">
        <f ca="true">+IF(AND(ISNUMBER(OFFSET('Water Data'!$G$5,0,10*ROW('Water Data'!G72))),CE78="Yes"),100-OFFSET('Water Data'!$G$5,0,10*ROW('Water Data'!G72)),IF(AND(ISNUMBER(OFFSET('Water Data'!$G$5,0,10*ROW('Water Data'!G72))),CE78="No",ISNUMBER(OFFSET('Water Data'!$G$5,0,10*ROW('Water Data'!G72)))),CONCATENATE("[",ROUND(100-OFFSET('Water Data'!$G$5,0,10*ROW('Water Data'!G72)),0),"]"),IF(AND(ISNUMBER(OFFSET('Water Data'!$G$5,0,10*ROW('Water Data'!G72))),CE78="",ISNUMBER(OFFSET('Water Data'!$G$5,0,10*ROW('Water Data'!G72)))),100-OFFSET('Water Data'!$G$5,0,10*ROW('Water Data'!G72)),NA())))</f>
        <v>#N/A</v>
      </c>
      <c r="Q78" s="250" t="e">
        <f ca="true">+IF(AND(ISNUMBER(OFFSET('Water Data'!$G$7,0,10*ROW('Water Data'!G72))),CF78="Yes"),OFFSET('Water Data'!$G$7,0,10*ROW('Water Data'!G72)),IF(AND(ISNUMBER(OFFSET('Water Data'!$G$7,0,10*ROW('Water Data'!G72))),CF78="No",ISNUMBER(OFFSET('Water Data'!$G$7,0,10*ROW('Water Data'!G72)))),CONCATENATE("[",ROUND(OFFSET('Water Data'!$G$7,0,10*ROW('Water Data'!G72)),0),"]"),IF(AND(ISNUMBER(OFFSET('Water Data'!$G$7,0,10*ROW('Water Data'!G72))),CF78="",ISNUMBER(OFFSET('Water Data'!$G$7,0,10*ROW('Water Data'!G72)))),OFFSET('Water Data'!$G$7,0,10*ROW('Water Data'!G72)),NA())))</f>
        <v>#N/A</v>
      </c>
      <c r="R78" s="250" t="e">
        <f ca="true">+IF(AND(ISNUMBER(OFFSET('Water Data'!$G$10,0,10*ROW('Water Data'!G72))),CG78="Yes"),OFFSET('Water Data'!$G$10,0,10*ROW('Water Data'!G72)),IF(AND(ISNUMBER(OFFSET('Water Data'!$G$10,0,10*ROW('Water Data'!G72))),CG78="No",ISNUMBER(OFFSET('Water Data'!$G$10,0,10*ROW('Water Data'!G72)))),CONCATENATE("[",ROUND(OFFSET('Water Data'!$G$10,0,10*ROW('Water Data'!G72)),0),"]"),IF(AND(ISNUMBER(OFFSET('Water Data'!$G$10,0,10*ROW('Water Data'!G72))),CG78="",ISNUMBER(OFFSET('Water Data'!$G$10,0,10*ROW('Water Data'!G72)))),OFFSET('Water Data'!$G$10,0,10*ROW('Water Data'!G72)),NA())))</f>
        <v>#N/A</v>
      </c>
      <c r="S78" s="250" t="e">
        <f ca="true">+IF(AND(ISNUMBER(OFFSET('Water Data'!$H$5,0,10*ROW('Water Data'!H72))),CH78="Yes"),100-OFFSET('Water Data'!$H$5,0,10*ROW('Water Data'!H72)),IF(AND(ISNUMBER(OFFSET('Water Data'!$H$5,0,10*ROW('Water Data'!H72))),CH78="No",ISNUMBER(OFFSET('Water Data'!$H$5,0,10*ROW('Water Data'!H72)))),CONCATENATE("[",ROUND(100-OFFSET('Water Data'!$H$5,0,10*ROW('Water Data'!H72)),0),"]"),IF(AND(ISNUMBER(OFFSET('Water Data'!$H$5,0,10*ROW('Water Data'!H72))),CH78="",ISNUMBER(OFFSET('Water Data'!$H$5,0,10*ROW('Water Data'!H72)))),100-OFFSET('Water Data'!$H$5,0,10*ROW('Water Data'!H72)),NA())))</f>
        <v>#N/A</v>
      </c>
      <c r="T78" s="250" t="e">
        <f ca="true">+IF(AND(ISNUMBER(OFFSET('Water Data'!$H$7,0,10*ROW('Water Data'!H72))),CI78="Yes"),OFFSET('Water Data'!$H$7,0,10*ROW('Water Data'!H72)),IF(AND(ISNUMBER(OFFSET('Water Data'!$H$7,0,10*ROW('Water Data'!H72))),CI78="No",ISNUMBER(OFFSET('Water Data'!$H$7,0,10*ROW('Water Data'!H72)))),CONCATENATE("[",ROUND(OFFSET('Water Data'!$H$7,0,10*ROW('Water Data'!H72)),0),"]"),IF(AND(ISNUMBER(OFFSET('Water Data'!$H$7,0,10*ROW('Water Data'!H72))),CI78="",ISNUMBER(OFFSET('Water Data'!$H$7,0,10*ROW('Water Data'!H72)))),OFFSET('Water Data'!$H$7,0,10*ROW('Water Data'!H72)),NA())))</f>
        <v>#N/A</v>
      </c>
      <c r="U78" s="250" t="e">
        <f ca="true">+IF(AND(ISNUMBER(OFFSET('Water Data'!$H$10,0,10*ROW('Water Data'!H72))),CJ78="Yes"),OFFSET('Water Data'!$H$10,0,10*ROW('Water Data'!H72)),IF(AND(ISNUMBER(OFFSET('Water Data'!$H$10,0,10*ROW('Water Data'!H72))),CJ78="No",ISNUMBER(OFFSET('Water Data'!$H$10,0,10*ROW('Water Data'!H72)))),CONCATENATE("[",ROUND(OFFSET('Water Data'!$H$10,0,10*ROW('Water Data'!H72)),0),"]"),IF(AND(ISNUMBER(OFFSET('Water Data'!$H$10,0,10*ROW('Water Data'!H72))),CJ78="",ISNUMBER(OFFSET('Water Data'!$H$10,0,10*ROW('Water Data'!H72)))),OFFSET('Water Data'!$H$10,0,10*ROW('Water Data'!H72)),NA())))</f>
        <v>#N/A</v>
      </c>
      <c r="V78" s="251" t="e">
        <f ca="true">+IF(AND(ISNUMBER(OFFSET('Sanitation Data'!$C$5,0,10*ROW('Sanitation Data'!C72))),CK78="Yes"),100-OFFSET('Sanitation Data'!$C$5,0,10*ROW('Sanitation Data'!C72)),IF(AND(ISNUMBER(OFFSET('Sanitation Data'!$C$5,0,10*ROW('Sanitation Data'!C72))),CK78="No",ISNUMBER(OFFSET('Sanitation Data'!$C$5,0,10*ROW('Sanitation Data'!C72)))),CONCATENATE("[",ROUND(100-OFFSET('Sanitation Data'!$C$5,0,10*ROW('Sanitation Data'!C72)),0),"]"),IF(AND(ISNUMBER(OFFSET('Sanitation Data'!$C$5,0,10*ROW('Sanitation Data'!C72))),CK78="",ISNUMBER(OFFSET('Sanitation Data'!$C$5,0,10*ROW('Sanitation Data'!C72)))),100-OFFSET('Sanitation Data'!$C$5,0,10*ROW('Sanitation Data'!C72)),NA())))</f>
        <v>#N/A</v>
      </c>
      <c r="W78" s="251" t="e">
        <f ca="true">+IF(AND(ISNUMBER(OFFSET('Sanitation Data'!$C$7,0,10*ROW('Sanitation Data'!C72))),CL78="Yes"),OFFSET('Sanitation Data'!$C$7,0,10*ROW('Sanitation Data'!C72)),IF(AND(ISNUMBER(OFFSET('Sanitation Data'!$C$7,0,10*ROW('Sanitation Data'!C72))),CL78="No",ISNUMBER(OFFSET('Sanitation Data'!$C$7,0,10*ROW('Sanitation Data'!C72)))),CONCATENATE("[",ROUND(OFFSET('Sanitation Data'!$C$7,0,10*ROW('Sanitation Data'!C72)),0),"]"),IF(AND(ISNUMBER(OFFSET('Sanitation Data'!$C$7,0,10*ROW('Sanitation Data'!C72))),CL78="",ISNUMBER(OFFSET('Sanitation Data'!$C$7,0,10*ROW('Sanitation Data'!C72)))),OFFSET('Sanitation Data'!$C$7,0,10*ROW('Sanitation Data'!C72)),NA())))</f>
        <v>#N/A</v>
      </c>
      <c r="X78" s="251" t="e">
        <f ca="true">+IF(AND(ISNUMBER(OFFSET('Sanitation Data'!$C$11,0,10*ROW('Sanitation Data'!C72))),CM78="Yes"),OFFSET('Sanitation Data'!$C$11,0,10*ROW('Sanitation Data'!C72)),IF(AND(ISNUMBER(OFFSET('Sanitation Data'!$C$11,0,10*ROW('Sanitation Data'!C72))),CM78="No",ISNUMBER(OFFSET('Sanitation Data'!$C$11,0,10*ROW('Sanitation Data'!C72)))),CONCATENATE("[",ROUND(OFFSET('Sanitation Data'!$C$11,0,10*ROW('Sanitation Data'!C72)),0),"]"),IF(AND(ISNUMBER(OFFSET('Sanitation Data'!$C$11,0,10*ROW('Sanitation Data'!C72))),CM78="",ISNUMBER(OFFSET('Sanitation Data'!$C$11,0,10*ROW('Sanitation Data'!C72)))),OFFSET('Sanitation Data'!$C$11,0,10*ROW('Sanitation Data'!C72)),NA())))</f>
        <v>#N/A</v>
      </c>
      <c r="Y78" s="251" t="e">
        <f ca="true">+IF(AND(ISNUMBER(OFFSET('Sanitation Data'!$C$12,0,10*ROW('Sanitation Data'!C72))),CN78="Yes"),OFFSET('Sanitation Data'!$C$12,0,10*ROW('Sanitation Data'!C72)),IF(AND(ISNUMBER(OFFSET('Sanitation Data'!$C$12,0,10*ROW('Sanitation Data'!C72))),CN78="No",ISNUMBER(OFFSET('Sanitation Data'!$C$12,0,10*ROW('Sanitation Data'!C72)))),CONCATENATE("[",ROUND(OFFSET('Sanitation Data'!$C$12,0,10*ROW('Sanitation Data'!C72)),0),"]"),IF(AND(ISNUMBER(OFFSET('Sanitation Data'!$C$12,0,10*ROW('Sanitation Data'!C72))),CN78="",ISNUMBER(OFFSET('Sanitation Data'!$C$12,0,10*ROW('Sanitation Data'!C72)))),OFFSET('Sanitation Data'!$C$12,0,10*ROW('Sanitation Data'!C72)),NA())))</f>
        <v>#N/A</v>
      </c>
      <c r="Z78" s="251" t="e">
        <f ca="true">+IF(AND(ISNUMBER(OFFSET('Sanitation Data'!$C$13,0,10*ROW('Sanitation Data'!C72))),CO78="Yes"),OFFSET('Sanitation Data'!$C$13,0,10*ROW('Sanitation Data'!C72)),IF(AND(ISNUMBER(OFFSET('Sanitation Data'!$C$13,0,10*ROW('Sanitation Data'!C72))),CO78="No",ISNUMBER(OFFSET('Sanitation Data'!$C$13,0,10*ROW('Sanitation Data'!C72)))),CONCATENATE("[",ROUND(OFFSET('Sanitation Data'!$C$13,0,10*ROW('Sanitation Data'!C72)),0),"]"),IF(AND(ISNUMBER(OFFSET('Sanitation Data'!$C$13,0,10*ROW('Sanitation Data'!C72))),CO78="",ISNUMBER(OFFSET('Sanitation Data'!$C$13,0,10*ROW('Sanitation Data'!C72)))),OFFSET('Sanitation Data'!$C$13,0,10*ROW('Sanitation Data'!C72)),NA())))</f>
        <v>#N/A</v>
      </c>
      <c r="AA78" s="251" t="e">
        <f ca="true">+IF(AND(ISNUMBER(OFFSET('Sanitation Data'!$D$5,0,10*ROW('Sanitation Data'!D72))),CP78="Yes"),100-OFFSET('Sanitation Data'!$D$5,0,10*ROW('Sanitation Data'!D72)),IF(AND(ISNUMBER(OFFSET('Sanitation Data'!$D$5,0,10*ROW('Sanitation Data'!D72))),CP78="No",ISNUMBER(OFFSET('Sanitation Data'!$D$5,0,10*ROW('Sanitation Data'!D72)))),CONCATENATE("[",ROUND(100-OFFSET('Sanitation Data'!$D$5,0,10*ROW('Sanitation Data'!D72)),0),"]"),IF(AND(ISNUMBER(OFFSET('Sanitation Data'!$D$5,0,10*ROW('Sanitation Data'!D72))),CP78="",ISNUMBER(OFFSET('Sanitation Data'!$D$5,0,10*ROW('Sanitation Data'!D72)))),100-OFFSET('Sanitation Data'!$D$5,0,10*ROW('Sanitation Data'!D72)),NA())))</f>
        <v>#N/A</v>
      </c>
      <c r="AB78" s="251" t="e">
        <f ca="true">+IF(AND(ISNUMBER(OFFSET('Sanitation Data'!$D$7,0,10*ROW('Sanitation Data'!D72))),CQ78="Yes"),OFFSET('Sanitation Data'!$D$7,0,10*ROW('Sanitation Data'!G72)),IF(AND(ISNUMBER(OFFSET('Sanitation Data'!$D$7,0,10*ROW('Sanitation Data'!D72))),CQ78="No",ISNUMBER(OFFSET('Sanitation Data'!$D$7,0,10*ROW('Sanitation Data'!D72)))),CONCATENATE("[",ROUND(OFFSET('Sanitation Data'!$D$7,0,10*ROW('Sanitation Data'!D72)),0),"]"),IF(AND(ISNUMBER(OFFSET('Sanitation Data'!$D$7,0,10*ROW('Sanitation Data'!D72))),CQ78="",ISNUMBER(OFFSET('Sanitation Data'!$D$7,0,10*ROW('Sanitation Data'!D72)))),OFFSET('Sanitation Data'!$D$7,0,10*ROW('Sanitation Data'!D72)),NA())))</f>
        <v>#N/A</v>
      </c>
      <c r="AC78" s="251" t="e">
        <f ca="true">+IF(AND(ISNUMBER(OFFSET('Sanitation Data'!$D$11,0,10*ROW('Sanitation Data'!D72))),CR78="Yes"),OFFSET('Sanitation Data'!$D$11,0,10*ROW('Sanitation Data'!D72)),IF(AND(ISNUMBER(OFFSET('Sanitation Data'!$D$11,0,10*ROW('Sanitation Data'!D72))),CR78="No",ISNUMBER(OFFSET('Sanitation Data'!$D$11,0,10*ROW('Sanitation Data'!D72)))),CONCATENATE("[",ROUND(OFFSET('Sanitation Data'!$D$11,0,10*ROW('Sanitation Data'!D72)),0),"]"),IF(AND(ISNUMBER(OFFSET('Sanitation Data'!$D$11,0,10*ROW('Sanitation Data'!D72))),CR78="",ISNUMBER(OFFSET('Sanitation Data'!$D$11,0,10*ROW('Sanitation Data'!D72)))),OFFSET('Sanitation Data'!$D$11,0,10*ROW('Sanitation Data'!D72)),NA())))</f>
        <v>#N/A</v>
      </c>
      <c r="AD78" s="251" t="e">
        <f ca="true">+IF(AND(ISNUMBER(OFFSET('Sanitation Data'!$D$12,0,10*ROW('Sanitation Data'!D72))),CS78="Yes"),OFFSET('Sanitation Data'!$D$12,0,10*ROW('Sanitation Data'!D72)),IF(AND(ISNUMBER(OFFSET('Sanitation Data'!$D$12,0,10*ROW('Sanitation Data'!D72))),CS78="No",ISNUMBER(OFFSET('Sanitation Data'!$D$12,0,10*ROW('Sanitation Data'!D72)))),CONCATENATE("[",ROUND(OFFSET('Sanitation Data'!$D$12,0,10*ROW('Sanitation Data'!D72)),0),"]"),IF(AND(ISNUMBER(OFFSET('Sanitation Data'!$D$12,0,10*ROW('Sanitation Data'!D72))),CS78="",ISNUMBER(OFFSET('Sanitation Data'!$D$12,0,10*ROW('Sanitation Data'!D72)))),OFFSET('Sanitation Data'!$D$12,0,10*ROW('Sanitation Data'!D72)),NA())))</f>
        <v>#N/A</v>
      </c>
      <c r="AE78" s="251" t="e">
        <f ca="true">+IF(AND(ISNUMBER(OFFSET('Sanitation Data'!$D$13,0,10*ROW('Sanitation Data'!D72))),CT78="Yes"),OFFSET('Sanitation Data'!$D$13,0,10*ROW('Sanitation Data'!D72)),IF(AND(ISNUMBER(OFFSET('Sanitation Data'!$D$13,0,10*ROW('Sanitation Data'!D72))),CT78="No",ISNUMBER(OFFSET('Sanitation Data'!$D$13,0,10*ROW('Sanitation Data'!D72)))),CONCATENATE("[",ROUND(OFFSET('Sanitation Data'!$D$13,0,10*ROW('Sanitation Data'!D72)),0),"]"),IF(AND(ISNUMBER(OFFSET('Sanitation Data'!$D$13,0,10*ROW('Sanitation Data'!D72))),CT78="",ISNUMBER(OFFSET('Sanitation Data'!$D$13,0,10*ROW('Sanitation Data'!D72)))),OFFSET('Sanitation Data'!$D$13,0,10*ROW('Sanitation Data'!D72)),NA())))</f>
        <v>#N/A</v>
      </c>
      <c r="AF78" s="251" t="e">
        <f ca="true">+IF(AND(ISNUMBER(OFFSET('Sanitation Data'!$E$5,0,10*ROW('Sanitation Data'!E72))),CU78="Yes"),100-OFFSET('Sanitation Data'!$E$5,0,10*ROW('Sanitation Data'!E72)),IF(AND(ISNUMBER(OFFSET('Sanitation Data'!$E$5,0,10*ROW('Sanitation Data'!E72))),CU78="No",ISNUMBER(OFFSET('Sanitation Data'!$E$5,0,10*ROW('Sanitation Data'!E72)))),CONCATENATE("[",ROUND(100-OFFSET('Sanitation Data'!$E$5,0,10*ROW('Sanitation Data'!E72)),0),"]"),IF(AND(ISNUMBER(OFFSET('Sanitation Data'!$E$5,0,10*ROW('Sanitation Data'!E72))),CU78="",ISNUMBER(OFFSET('Sanitation Data'!$E$5,0,10*ROW('Sanitation Data'!E72)))),100-OFFSET('Sanitation Data'!$E$5,0,10*ROW('Sanitation Data'!E72)),NA())))</f>
        <v>#N/A</v>
      </c>
      <c r="AG78" s="251" t="e">
        <f ca="true">+IF(AND(ISNUMBER(OFFSET('Sanitation Data'!$E$7,0,10*ROW('Sanitation Data'!E72))),CV78="Yes"),OFFSET('Sanitation Data'!$E$7,0,10*ROW('Sanitation Data'!E72)),IF(AND(ISNUMBER(OFFSET('Sanitation Data'!$E$7,0,10*ROW('Sanitation Data'!E72))),CV78="No",ISNUMBER(OFFSET('Sanitation Data'!$E$7,0,10*ROW('Sanitation Data'!E72)))),CONCATENATE("[",ROUND(OFFSET('Sanitation Data'!$E$7,0,10*ROW('Sanitation Data'!E72)),0),"]"),IF(AND(ISNUMBER(OFFSET('Sanitation Data'!$E$7,0,10*ROW('Sanitation Data'!E72))),CV78="",ISNUMBER(OFFSET('Sanitation Data'!$E$7,0,10*ROW('Sanitation Data'!E72)))),OFFSET('Sanitation Data'!$E$7,0,10*ROW('Sanitation Data'!E72)),NA())))</f>
        <v>#N/A</v>
      </c>
      <c r="AH78" s="251" t="e">
        <f ca="true">+IF(AND(ISNUMBER(OFFSET('Sanitation Data'!$E$11,0,10*ROW('Sanitation Data'!E72))),CW78="Yes"),OFFSET('Sanitation Data'!$E$11,0,10*ROW('Sanitation Data'!E72)),IF(AND(ISNUMBER(OFFSET('Sanitation Data'!$E$11,0,10*ROW('Sanitation Data'!E72))),CW78="No",ISNUMBER(OFFSET('Sanitation Data'!$E$11,0,10*ROW('Sanitation Data'!E72)))),CONCATENATE("[",ROUND(OFFSET('Sanitation Data'!$E$11,0,10*ROW('Sanitation Data'!E72)),0),"]"),IF(AND(ISNUMBER(OFFSET('Sanitation Data'!$E$11,0,10*ROW('Sanitation Data'!E72))),CW78="",ISNUMBER(OFFSET('Sanitation Data'!$E$11,0,10*ROW('Sanitation Data'!E72)))),OFFSET('Sanitation Data'!$E$11,0,10*ROW('Sanitation Data'!E72)),NA())))</f>
        <v>#N/A</v>
      </c>
      <c r="AI78" s="251" t="e">
        <f ca="true">+IF(AND(ISNUMBER(OFFSET('Sanitation Data'!$E$12,0,10*ROW('Sanitation Data'!E72))),CX78="Yes"),OFFSET('Sanitation Data'!$E$12,0,10*ROW('Sanitation Data'!E72)),IF(AND(ISNUMBER(OFFSET('Sanitation Data'!$E$12,0,10*ROW('Sanitation Data'!E72))),CX78="No",ISNUMBER(OFFSET('Sanitation Data'!$E$12,0,10*ROW('Sanitation Data'!E72)))),CONCATENATE("[",ROUND(OFFSET('Sanitation Data'!$E$12,0,10*ROW('Sanitation Data'!E72)),0),"]"),IF(AND(ISNUMBER(OFFSET('Sanitation Data'!$E$12,0,10*ROW('Sanitation Data'!E72))),CX78="",ISNUMBER(OFFSET('Sanitation Data'!$E$12,0,10*ROW('Sanitation Data'!E72)))),OFFSET('Sanitation Data'!$E$12,0,10*ROW('Sanitation Data'!E72)),NA())))</f>
        <v>#N/A</v>
      </c>
      <c r="AJ78" s="251" t="e">
        <f ca="true">+IF(AND(ISNUMBER(OFFSET('Sanitation Data'!$E$13,0,10*ROW('Sanitation Data'!E72))),CY78="Yes"),OFFSET('Sanitation Data'!$E$13,0,10*ROW('Sanitation Data'!E72)),IF(AND(ISNUMBER(OFFSET('Sanitation Data'!$E$13,0,10*ROW('Sanitation Data'!E72))),CY78="No",ISNUMBER(OFFSET('Sanitation Data'!$E$13,0,10*ROW('Sanitation Data'!E72)))),CONCATENATE("[",ROUND(OFFSET('Sanitation Data'!$E$13,0,10*ROW('Sanitation Data'!E72)),0),"]"),IF(AND(ISNUMBER(OFFSET('Sanitation Data'!$E$13,0,10*ROW('Sanitation Data'!E72))),CY78="",ISNUMBER(OFFSET('Sanitation Data'!$E$13,0,10*ROW('Sanitation Data'!E72)))),OFFSET('Sanitation Data'!$E$13,0,10*ROW('Sanitation Data'!E72)),NA())))</f>
        <v>#N/A</v>
      </c>
      <c r="AK78" s="251" t="e">
        <f ca="true">+IF(AND(ISNUMBER(OFFSET('Sanitation Data'!$F$5,0,10*ROW('Sanitation Data'!F72))),CZ78="Yes"),100-OFFSET('Sanitation Data'!$F$5,0,10*ROW('Sanitation Data'!F72)),IF(AND(ISNUMBER(OFFSET('Sanitation Data'!$F$5,0,10*ROW('Sanitation Data'!F72))),CZ78="No",ISNUMBER(OFFSET('Sanitation Data'!$F$5,0,10*ROW('Sanitation Data'!F72)))),CONCATENATE("[",ROUND(100-OFFSET('Sanitation Data'!$F$5,0,10*ROW('Sanitation Data'!F72)),0),"]"),IF(AND(ISNUMBER(OFFSET('Sanitation Data'!$F$5,0,10*ROW('Sanitation Data'!F72))),CZ78="",ISNUMBER(OFFSET('Sanitation Data'!$F$5,0,10*ROW('Sanitation Data'!F72)))),100-OFFSET('Sanitation Data'!$F$5,0,10*ROW('Sanitation Data'!F72)),NA())))</f>
        <v>#N/A</v>
      </c>
      <c r="AL78" s="251" t="e">
        <f ca="true">+IF(AND(ISNUMBER(OFFSET('Sanitation Data'!$F$7,0,10*ROW('Sanitation Data'!F72))),DA78="Yes"),OFFSET('Sanitation Data'!$F$7,0,10*ROW('Sanitation Data'!F72)),IF(AND(ISNUMBER(OFFSET('Sanitation Data'!$F$7,0,10*ROW('Sanitation Data'!F72))),DA78="No",ISNUMBER(OFFSET('Sanitation Data'!$F$7,0,10*ROW('Sanitation Data'!F72)))),CONCATENATE("[",ROUND(OFFSET('Sanitation Data'!$F$7,0,10*ROW('Sanitation Data'!F72)),0),"]"),IF(AND(ISNUMBER(OFFSET('Sanitation Data'!$F$7,0,10*ROW('Sanitation Data'!F72))),DA78="",ISNUMBER(OFFSET('Sanitation Data'!$F$7,0,10*ROW('Sanitation Data'!F72)))),OFFSET('Sanitation Data'!$F$7,0,10*ROW('Sanitation Data'!F72)),NA())))</f>
        <v>#N/A</v>
      </c>
      <c r="AM78" s="251" t="e">
        <f ca="true">+IF(AND(ISNUMBER(OFFSET('Sanitation Data'!$F$11,0,10*ROW('Sanitation Data'!F72))),DB78="Yes"),OFFSET('Sanitation Data'!$F$11,0,10*ROW('Sanitation Data'!F72)),IF(AND(ISNUMBER(OFFSET('Sanitation Data'!$F$11,0,10*ROW('Sanitation Data'!F72))),DB78="No",ISNUMBER(OFFSET('Sanitation Data'!$F$11,0,10*ROW('Sanitation Data'!F72)))),CONCATENATE("[",ROUND(OFFSET('Sanitation Data'!$F$11,0,10*ROW('Sanitation Data'!F72)),0),"]"),IF(AND(ISNUMBER(OFFSET('Sanitation Data'!$F$11,0,10*ROW('Sanitation Data'!F72))),DB78="",ISNUMBER(OFFSET('Sanitation Data'!$F$11,0,10*ROW('Sanitation Data'!F72)))),OFFSET('Sanitation Data'!$F$11,0,10*ROW('Sanitation Data'!F72)),NA())))</f>
        <v>#N/A</v>
      </c>
      <c r="AN78" s="251" t="e">
        <f ca="true">+IF(AND(ISNUMBER(OFFSET('Sanitation Data'!$F$12,0,10*ROW('Sanitation Data'!F72))),DC78="Yes"),OFFSET('Sanitation Data'!$F$12,0,10*ROW('Sanitation Data'!F72)),IF(AND(ISNUMBER(OFFSET('Sanitation Data'!$F$12,0,10*ROW('Sanitation Data'!F72))),DC78="No",ISNUMBER(OFFSET('Sanitation Data'!$F$12,0,10*ROW('Sanitation Data'!F72)))),CONCATENATE("[",ROUND(OFFSET('Sanitation Data'!$F$12,0,10*ROW('Sanitation Data'!F72)),0),"]"),IF(AND(ISNUMBER(OFFSET('Sanitation Data'!$F$12,0,10*ROW('Sanitation Data'!F72))),DC78="",ISNUMBER(OFFSET('Sanitation Data'!$F$12,0,10*ROW('Sanitation Data'!F72)))),OFFSET('Sanitation Data'!$F$12,0,10*ROW('Sanitation Data'!F72)),NA())))</f>
        <v>#N/A</v>
      </c>
      <c r="AO78" s="251" t="e">
        <f ca="true">+IF(AND(ISNUMBER(OFFSET('Sanitation Data'!$F$13,0,10*ROW('Sanitation Data'!F72))),DD78="Yes"),OFFSET('Sanitation Data'!$F$13,0,10*ROW('Sanitation Data'!F72)),IF(AND(ISNUMBER(OFFSET('Sanitation Data'!$F$13,0,10*ROW('Sanitation Data'!F72))),DD78="No",ISNUMBER(OFFSET('Sanitation Data'!$F$13,0,10*ROW('Sanitation Data'!F72)))),CONCATENATE("[",ROUND(OFFSET('Sanitation Data'!$F$13,0,10*ROW('Sanitation Data'!F72)),0),"]"),IF(AND(ISNUMBER(OFFSET('Sanitation Data'!$F$13,0,10*ROW('Sanitation Data'!F72))),DD78="",ISNUMBER(OFFSET('Sanitation Data'!$F$13,0,10*ROW('Sanitation Data'!F72)))),OFFSET('Sanitation Data'!$F$13,0,10*ROW('Sanitation Data'!F72)),NA())))</f>
        <v>#N/A</v>
      </c>
      <c r="AP78" s="251" t="e">
        <f ca="true">+IF(AND(ISNUMBER(OFFSET('Sanitation Data'!$G$5,0,10*ROW('Sanitation Data'!G72))),DE78="Yes"),100-OFFSET('Sanitation Data'!$G$5,0,10*ROW('Sanitation Data'!G72)),IF(AND(ISNUMBER(OFFSET('Sanitation Data'!$G$5,0,10*ROW('Sanitation Data'!G72))),DE78="No",ISNUMBER(OFFSET('Sanitation Data'!$G$5,0,10*ROW('Sanitation Data'!G72)))),CONCATENATE("[",ROUND(100-OFFSET('Sanitation Data'!$G$5,0,10*ROW('Sanitation Data'!G72)),0),"]"),IF(AND(ISNUMBER(OFFSET('Sanitation Data'!$G$5,0,10*ROW('Sanitation Data'!G72))),DE78="",ISNUMBER(OFFSET('Sanitation Data'!$G$5,0,10*ROW('Sanitation Data'!G72)))),100-OFFSET('Sanitation Data'!$G$5,0,10*ROW('Sanitation Data'!G72)),NA())))</f>
        <v>#N/A</v>
      </c>
      <c r="AQ78" s="251" t="e">
        <f ca="true">+IF(AND(ISNUMBER(OFFSET('Sanitation Data'!$G$7,0,10*ROW('Sanitation Data'!G72))),DF78="Yes"),OFFSET('Sanitation Data'!$G$7,0,10*ROW('Sanitation Data'!G72)),IF(AND(ISNUMBER(OFFSET('Sanitation Data'!$G$7,0,10*ROW('Sanitation Data'!G72))),DF78="No",ISNUMBER(OFFSET('Sanitation Data'!$G$7,0,10*ROW('Sanitation Data'!G72)))),CONCATENATE("[",ROUND(OFFSET('Sanitation Data'!$G$7,0,10*ROW('Sanitation Data'!G72)),0),"]"),IF(AND(ISNUMBER(OFFSET('Sanitation Data'!$G$7,0,10*ROW('Sanitation Data'!G72))),DF78="",ISNUMBER(OFFSET('Sanitation Data'!$G$7,0,10*ROW('Sanitation Data'!G72)))),OFFSET('Sanitation Data'!$G$7,0,10*ROW('Sanitation Data'!G72)),NA())))</f>
        <v>#N/A</v>
      </c>
      <c r="AR78" s="251" t="e">
        <f ca="true">+IF(AND(ISNUMBER(OFFSET('Sanitation Data'!$G$11,0,10*ROW('Sanitation Data'!G72))),DG78="Yes"),OFFSET('Sanitation Data'!$G$11,0,10*ROW('Sanitation Data'!G72)),IF(AND(ISNUMBER(OFFSET('Sanitation Data'!$G$11,0,10*ROW('Sanitation Data'!G72))),DG78="No",ISNUMBER(OFFSET('Sanitation Data'!$G$11,0,10*ROW('Sanitation Data'!G72)))),CONCATENATE("[",ROUND(OFFSET('Sanitation Data'!$G$11,0,10*ROW('Sanitation Data'!G72)),0),"]"),IF(AND(ISNUMBER(OFFSET('Sanitation Data'!$G$11,0,10*ROW('Sanitation Data'!G72))),DG78="",ISNUMBER(OFFSET('Sanitation Data'!$G$11,0,10*ROW('Sanitation Data'!G72)))),OFFSET('Sanitation Data'!$G$11,0,10*ROW('Sanitation Data'!G72)),NA())))</f>
        <v>#N/A</v>
      </c>
      <c r="AS78" s="251" t="e">
        <f ca="true">+IF(AND(ISNUMBER(OFFSET('Sanitation Data'!$G$12,0,10*ROW('Sanitation Data'!G72))),DH78="Yes"),OFFSET('Sanitation Data'!$G$12,0,10*ROW('Sanitation Data'!G72)),IF(AND(ISNUMBER(OFFSET('Sanitation Data'!$G$12,0,10*ROW('Sanitation Data'!G72))),DH78="No",ISNUMBER(OFFSET('Sanitation Data'!$G$12,0,10*ROW('Sanitation Data'!G72)))),CONCATENATE("[",ROUND(OFFSET('Sanitation Data'!$G$12,0,10*ROW('Sanitation Data'!G72)),0),"]"),IF(AND(ISNUMBER(OFFSET('Sanitation Data'!$G$12,0,10*ROW('Sanitation Data'!G72))),DH78="",ISNUMBER(OFFSET('Sanitation Data'!$G$12,0,10*ROW('Sanitation Data'!G72)))),OFFSET('Sanitation Data'!$G$12,0,10*ROW('Sanitation Data'!G72)),NA())))</f>
        <v>#N/A</v>
      </c>
      <c r="AT78" s="251" t="e">
        <f ca="true">+IF(AND(ISNUMBER(OFFSET('Sanitation Data'!$G$13,0,10*ROW('Sanitation Data'!G72))),DI78="Yes"),OFFSET('Sanitation Data'!$G$13,0,10*ROW('Sanitation Data'!G72)),IF(AND(ISNUMBER(OFFSET('Sanitation Data'!$G$13,0,10*ROW('Sanitation Data'!G72))),DI78="No",ISNUMBER(OFFSET('Sanitation Data'!$G$13,0,10*ROW('Sanitation Data'!G72)))),CONCATENATE("[",ROUND(OFFSET('Sanitation Data'!$G$13,0,10*ROW('Sanitation Data'!G72)),0),"]"),IF(AND(ISNUMBER(OFFSET('Sanitation Data'!$G$13,0,10*ROW('Sanitation Data'!G72))),DI78="",ISNUMBER(OFFSET('Sanitation Data'!$G$13,0,10*ROW('Sanitation Data'!G72)))),OFFSET('Sanitation Data'!$G$13,0,10*ROW('Sanitation Data'!G72)),NA())))</f>
        <v>#N/A</v>
      </c>
      <c r="AU78" s="251" t="e">
        <f ca="true">+IF(AND(ISNUMBER(OFFSET('Sanitation Data'!$H$5,0,10*ROW('Sanitation Data'!H72))),DJ78="Yes"),100-OFFSET('Sanitation Data'!$H$5,0,10*ROW('Sanitation Data'!H72)),IF(AND(ISNUMBER(OFFSET('Sanitation Data'!$H$5,0,10*ROW('Sanitation Data'!H72))),DJ78="No",ISNUMBER(OFFSET('Sanitation Data'!$H$5,0,10*ROW('Sanitation Data'!H72)))),CONCATENATE("[",ROUND(100-OFFSET('Sanitation Data'!$H$5,0,10*ROW('Sanitation Data'!H72)),0),"]"),IF(AND(ISNUMBER(OFFSET('Sanitation Data'!$H$5,0,10*ROW('Sanitation Data'!H72))),DJ78="",ISNUMBER(OFFSET('Sanitation Data'!$H$5,0,10*ROW('Sanitation Data'!H72)))),100-OFFSET('Sanitation Data'!$H$5,0,10*ROW('Sanitation Data'!H72)),NA())))</f>
        <v>#N/A</v>
      </c>
      <c r="AV78" s="251" t="e">
        <f ca="true">+IF(AND(ISNUMBER(OFFSET('Sanitation Data'!$H$7,0,10*ROW('Sanitation Data'!H72))),DK78="Yes"),OFFSET('Sanitation Data'!$H$7,0,10*ROW('Sanitation Data'!H72)),IF(AND(ISNUMBER(OFFSET('Sanitation Data'!$H$7,0,10*ROW('Sanitation Data'!H72))),DK78="No",ISNUMBER(OFFSET('Sanitation Data'!$H$7,0,10*ROW('Sanitation Data'!H72)))),CONCATENATE("[",ROUND(OFFSET('Sanitation Data'!$H$7,0,10*ROW('Sanitation Data'!H72)),0),"]"),IF(AND(ISNUMBER(OFFSET('Sanitation Data'!$H$7,0,10*ROW('Sanitation Data'!H72))),DK78="",ISNUMBER(OFFSET('Sanitation Data'!$H$7,0,10*ROW('Sanitation Data'!H72)))),OFFSET('Sanitation Data'!$H$7,0,10*ROW('Sanitation Data'!H72)),NA())))</f>
        <v>#N/A</v>
      </c>
      <c r="AW78" s="251" t="e">
        <f ca="true">+IF(AND(ISNUMBER(OFFSET('Sanitation Data'!$H$11,0,10*ROW('Sanitation Data'!H72))),DL78="Yes"),OFFSET('Sanitation Data'!$H$11,0,10*ROW('Sanitation Data'!H72)),IF(AND(ISNUMBER(OFFSET('Sanitation Data'!$H$11,0,10*ROW('Sanitation Data'!H72))),DL78="No",ISNUMBER(OFFSET('Sanitation Data'!$H$11,0,10*ROW('Sanitation Data'!H72)))),CONCATENATE("[",ROUND(OFFSET('Sanitation Data'!$H$11,0,10*ROW('Sanitation Data'!H72)),0),"]"),IF(AND(ISNUMBER(OFFSET('Sanitation Data'!$H$11,0,10*ROW('Sanitation Data'!H72))),DL78="",ISNUMBER(OFFSET('Sanitation Data'!$H$11,0,10*ROW('Sanitation Data'!H72)))),OFFSET('Sanitation Data'!$H$11,0,10*ROW('Sanitation Data'!H72)),NA())))</f>
        <v>#N/A</v>
      </c>
      <c r="AX78" s="251" t="e">
        <f ca="true">+IF(AND(ISNUMBER(OFFSET('Sanitation Data'!$H$12,0,10*ROW('Sanitation Data'!H72))),DM78="Yes"),OFFSET('Sanitation Data'!$H$12,0,10*ROW('Sanitation Data'!H72)),IF(AND(ISNUMBER(OFFSET('Sanitation Data'!$H$12,0,10*ROW('Sanitation Data'!H72))),DM78="No",ISNUMBER(OFFSET('Sanitation Data'!$H$12,0,10*ROW('Sanitation Data'!H72)))),CONCATENATE("[",ROUND(OFFSET('Sanitation Data'!$H$12,0,10*ROW('Sanitation Data'!H72)),0),"]"),IF(AND(ISNUMBER(OFFSET('Sanitation Data'!$H$12,0,10*ROW('Sanitation Data'!H72))),DM78="",ISNUMBER(OFFSET('Sanitation Data'!$H$12,0,10*ROW('Sanitation Data'!H72)))),OFFSET('Sanitation Data'!$H$12,0,10*ROW('Sanitation Data'!H72)),NA())))</f>
        <v>#N/A</v>
      </c>
      <c r="AY78" s="251" t="e">
        <f ca="true">+IF(AND(ISNUMBER(OFFSET('Sanitation Data'!$H$13,0,10*ROW('Sanitation Data'!H72))),DN78="Yes"),OFFSET('Sanitation Data'!$H$13,0,10*ROW('Sanitation Data'!H72)),IF(AND(ISNUMBER(OFFSET('Sanitation Data'!$H$13,0,10*ROW('Sanitation Data'!H72))),DN78="No",ISNUMBER(OFFSET('Sanitation Data'!$H$13,0,10*ROW('Sanitation Data'!H72)))),CONCATENATE("[",ROUND(OFFSET('Sanitation Data'!$H$13,0,10*ROW('Sanitation Data'!H72)),0),"]"),IF(AND(ISNUMBER(OFFSET('Sanitation Data'!$H$13,0,10*ROW('Sanitation Data'!H72))),DN78="",ISNUMBER(OFFSET('Sanitation Data'!$H$13,0,10*ROW('Sanitation Data'!H72)))),OFFSET('Sanitation Data'!$H$13,0,10*ROW('Sanitation Data'!H72)),NA())))</f>
        <v>#N/A</v>
      </c>
      <c r="AZ78" s="252" t="e">
        <f ca="true">+IF(AND(ISNUMBER(OFFSET('Hygiene Data'!$C$6,0,10*ROW('Hygiene Data'!C72))),DO78="Yes"),OFFSET('Hygiene Data'!$C$6,0,10*ROW('Hygiene Data'!C72)),IF(AND(ISNUMBER(OFFSET('Hygiene Data'!$C$6,0,10*ROW('Hygiene Data'!C72))),DO78="No",ISNUMBER(OFFSET('Hygiene Data'!$C$6,0,10*ROW('Hygiene Data'!C72)))),CONCATENATE("[",ROUND(OFFSET('Hygiene Data'!$C$6,0,10*ROW('Hygiene Data'!C72)),0),"]"),IF(AND(ISNUMBER(OFFSET('Hygiene Data'!$C$6,0,10*ROW('Hygiene Data'!C72))),DO78="",ISNUMBER(OFFSET('Hygiene Data'!$C$6,0,10*ROW('Hygiene Data'!C72)))),OFFSET('Hygiene Data'!$C$6,0,10*ROW('Hygiene Data'!C72)),NA())))</f>
        <v>#N/A</v>
      </c>
      <c r="BA78" s="252" t="e">
        <f ca="true">+IF(AND(ISNUMBER(OFFSET('Hygiene Data'!$C$8,0,10*ROW('Hygiene Data'!C72))),DP78="Yes"),OFFSET('Hygiene Data'!$C$8,0,10*ROW('Hygiene Data'!C72)),IF(AND(ISNUMBER(OFFSET('Hygiene Data'!$C$8,0,10*ROW('Hygiene Data'!C72))),DP78="No",ISNUMBER(OFFSET('Hygiene Data'!$C$8,0,10*ROW('Hygiene Data'!C72)))),CONCATENATE("[",ROUND(OFFSET('Hygiene Data'!$C$8,0,10*ROW('Hygiene Data'!C72)),0),"]"),IF(AND(ISNUMBER(OFFSET('Hygiene Data'!$C$8,0,10*ROW('Hygiene Data'!C72))),DP78="",ISNUMBER(OFFSET('Hygiene Data'!$C$8,0,10*ROW('Hygiene Data'!C72)))),OFFSET('Hygiene Data'!$C$8,0,10*ROW('Hygiene Data'!C72)),NA())))</f>
        <v>#N/A</v>
      </c>
      <c r="BB78" s="252" t="e">
        <f ca="true">+IF(AND(ISNUMBER(OFFSET('Hygiene Data'!$C$10,0,10*ROW('Hygiene Data'!C72))),DQ78="Yes"),OFFSET('Hygiene Data'!$C$10,0,10*ROW('Hygiene Data'!C72)),IF(AND(ISNUMBER(OFFSET('Hygiene Data'!$C$10,0,10*ROW('Hygiene Data'!C72))),DQ78="No",ISNUMBER(OFFSET('Hygiene Data'!$C$10,0,10*ROW('Hygiene Data'!C72)))),CONCATENATE("[",ROUND(OFFSET('Hygiene Data'!$C$10,0,10*ROW('Hygiene Data'!C72)),0),"]"),IF(AND(ISNUMBER(OFFSET('Hygiene Data'!$C$10,0,10*ROW('Hygiene Data'!C72))),DQ78="",ISNUMBER(OFFSET('Hygiene Data'!$C$10,0,10*ROW('Hygiene Data'!C72)))),OFFSET('Hygiene Data'!$C$10,0,10*ROW('Hygiene Data'!C72)),NA())))</f>
        <v>#N/A</v>
      </c>
      <c r="BC78" s="252" t="e">
        <f ca="true">+IF(AND(ISNUMBER(OFFSET('Hygiene Data'!$D$6,0,10*ROW('Hygiene Data'!D72))),DR78="Yes"),OFFSET('Hygiene Data'!$D$6,0,10*ROW('Hygiene Data'!D72)),IF(AND(ISNUMBER(OFFSET('Hygiene Data'!$D$6,0,10*ROW('Hygiene Data'!D72))),DR78="No",ISNUMBER(OFFSET('Hygiene Data'!$D$6,0,10*ROW('Hygiene Data'!D72)))),CONCATENATE("[",ROUND(OFFSET('Hygiene Data'!$D$6,0,10*ROW('Hygiene Data'!D72)),0),"]"),IF(AND(ISNUMBER(OFFSET('Hygiene Data'!$D$6,0,10*ROW('Hygiene Data'!D72))),DR78="",ISNUMBER(OFFSET('Hygiene Data'!$D$6,0,10*ROW('Hygiene Data'!D72)))),OFFSET('Hygiene Data'!$D$6,0,10*ROW('Hygiene Data'!D72)),NA())))</f>
        <v>#N/A</v>
      </c>
      <c r="BD78" s="252" t="e">
        <f ca="true">+IF(AND(ISNUMBER(OFFSET('Hygiene Data'!$D$8,0,10*ROW('Hygiene Data'!D72))),DS78="Yes"),OFFSET('Hygiene Data'!$D$8,0,10*ROW('Hygiene Data'!D72)),IF(AND(ISNUMBER(OFFSET('Hygiene Data'!$D$8,0,10*ROW('Hygiene Data'!D72))),DS78="No",ISNUMBER(OFFSET('Hygiene Data'!$D$8,0,10*ROW('Hygiene Data'!D72)))),CONCATENATE("[",ROUND(OFFSET('Hygiene Data'!$D$8,0,10*ROW('Hygiene Data'!D72)),0),"]"),IF(AND(ISNUMBER(OFFSET('Hygiene Data'!$D$8,0,10*ROW('Hygiene Data'!D72))),DS78="",ISNUMBER(OFFSET('Hygiene Data'!$D$8,0,10*ROW('Hygiene Data'!D72)))),OFFSET('Hygiene Data'!$D$8,0,10*ROW('Hygiene Data'!D72)),NA())))</f>
        <v>#N/A</v>
      </c>
      <c r="BE78" s="252" t="e">
        <f ca="true">+IF(AND(ISNUMBER(OFFSET('Hygiene Data'!$D$10,0,10*ROW('Hygiene Data'!D72))),DT78="Yes"),OFFSET('Hygiene Data'!$D$10,0,10*ROW('Hygiene Data'!D72)),IF(AND(ISNUMBER(OFFSET('Hygiene Data'!$D$10,0,10*ROW('Hygiene Data'!D72))),DT78="No",ISNUMBER(OFFSET('Hygiene Data'!$D$10,0,10*ROW('Hygiene Data'!D72)))),CONCATENATE("[",ROUND(OFFSET('Hygiene Data'!$D$10,0,10*ROW('Hygiene Data'!D72)),0),"]"),IF(AND(ISNUMBER(OFFSET('Hygiene Data'!$D$10,0,10*ROW('Hygiene Data'!D72))),DT78="",ISNUMBER(OFFSET('Hygiene Data'!$D$10,0,10*ROW('Hygiene Data'!D72)))),OFFSET('Hygiene Data'!$D$10,0,10*ROW('Hygiene Data'!D72)),NA())))</f>
        <v>#N/A</v>
      </c>
      <c r="BF78" s="252" t="e">
        <f ca="true">+IF(AND(ISNUMBER(OFFSET('Hygiene Data'!$E$6,0,10*ROW('Hygiene Data'!E72))),DU78="Yes"),OFFSET('Hygiene Data'!$E$6,0,10*ROW('Hygiene Data'!E72)),IF(AND(ISNUMBER(OFFSET('Hygiene Data'!$E$6,0,10*ROW('Hygiene Data'!E72))),DU78="No",ISNUMBER(OFFSET('Hygiene Data'!$E$6,0,10*ROW('Hygiene Data'!E72)))),CONCATENATE("[",ROUND(OFFSET('Hygiene Data'!$E$6,0,10*ROW('Hygiene Data'!E72)),0),"]"),IF(AND(ISNUMBER(OFFSET('Hygiene Data'!$E$6,0,10*ROW('Hygiene Data'!E72))),DU78="",ISNUMBER(OFFSET('Hygiene Data'!$E$6,0,10*ROW('Hygiene Data'!E72)))),OFFSET('Hygiene Data'!$E$6,0,10*ROW('Hygiene Data'!E72)),NA())))</f>
        <v>#N/A</v>
      </c>
      <c r="BG78" s="252" t="e">
        <f ca="true">+IF(AND(ISNUMBER(OFFSET('Hygiene Data'!$E$8,0,10*ROW('Hygiene Data'!E72))),DV78="Yes"),OFFSET('Hygiene Data'!$E$8,0,10*ROW('Hygiene Data'!E72)),IF(AND(ISNUMBER(OFFSET('Hygiene Data'!$E$8,0,10*ROW('Hygiene Data'!E72))),DV78="No",ISNUMBER(OFFSET('Hygiene Data'!$E$8,0,10*ROW('Hygiene Data'!E72)))),CONCATENATE("[",ROUND(OFFSET('Hygiene Data'!$E$8,0,10*ROW('Hygiene Data'!E72)),0),"]"),IF(AND(ISNUMBER(OFFSET('Hygiene Data'!$E$8,0,10*ROW('Hygiene Data'!E72))),DV78="",ISNUMBER(OFFSET('Hygiene Data'!$E$8,0,10*ROW('Hygiene Data'!E72)))),OFFSET('Hygiene Data'!$E$8,0,10*ROW('Hygiene Data'!E72)),NA())))</f>
        <v>#N/A</v>
      </c>
      <c r="BH78" s="252" t="e">
        <f ca="true">+IF(AND(ISNUMBER(OFFSET('Hygiene Data'!$E$10,0,10*ROW('Hygiene Data'!E72))),DW78="Yes"),OFFSET('Hygiene Data'!$E$10,0,10*ROW('Hygiene Data'!E72)),IF(AND(ISNUMBER(OFFSET('Hygiene Data'!$E$10,0,10*ROW('Hygiene Data'!E72))),DW78="No",ISNUMBER(OFFSET('Hygiene Data'!$E$10,0,10*ROW('Hygiene Data'!E72)))),CONCATENATE("[",ROUND(OFFSET('Hygiene Data'!$E$10,0,10*ROW('Hygiene Data'!E72)),0),"]"),IF(AND(ISNUMBER(OFFSET('Hygiene Data'!$E$10,0,10*ROW('Hygiene Data'!E72))),DW78="",ISNUMBER(OFFSET('Hygiene Data'!$E$10,0,10*ROW('Hygiene Data'!E72)))),OFFSET('Hygiene Data'!$E$10,0,10*ROW('Hygiene Data'!E72)),NA())))</f>
        <v>#N/A</v>
      </c>
      <c r="BI78" s="252" t="e">
        <f ca="true">+IF(AND(ISNUMBER(OFFSET('Hygiene Data'!$F$6,0,10*ROW('Hygiene Data'!F72))),DX78="Yes"),OFFSET('Hygiene Data'!$F$6,0,10*ROW('Hygiene Data'!F72)),IF(AND(ISNUMBER(OFFSET('Hygiene Data'!$F$6,0,10*ROW('Hygiene Data'!F72))),DX78="No",ISNUMBER(OFFSET('Hygiene Data'!$F$6,0,10*ROW('Hygiene Data'!F72)))),CONCATENATE("[",ROUND(OFFSET('Hygiene Data'!$F$6,0,10*ROW('Hygiene Data'!F72)),0),"]"),IF(AND(ISNUMBER(OFFSET('Hygiene Data'!$F$6,0,10*ROW('Hygiene Data'!F72))),DX78="",ISNUMBER(OFFSET('Hygiene Data'!$F$6,0,10*ROW('Hygiene Data'!F72)))),OFFSET('Hygiene Data'!$F$6,0,10*ROW('Hygiene Data'!F72)),NA())))</f>
        <v>#N/A</v>
      </c>
      <c r="BJ78" s="252" t="e">
        <f ca="true">+IF(AND(ISNUMBER(OFFSET('Hygiene Data'!$F$8,0,10*ROW('Hygiene Data'!F72))),DY78="Yes"),OFFSET('Hygiene Data'!$F$8,0,10*ROW('Hygiene Data'!F72)),IF(AND(ISNUMBER(OFFSET('Hygiene Data'!$F$8,0,10*ROW('Hygiene Data'!F72))),DY78="No",ISNUMBER(OFFSET('Hygiene Data'!$F$8,0,10*ROW('Hygiene Data'!F72)))),CONCATENATE("[",ROUND(OFFSET('Hygiene Data'!$F$8,0,10*ROW('Hygiene Data'!F72)),0),"]"),IF(AND(ISNUMBER(OFFSET('Hygiene Data'!$F$8,0,10*ROW('Hygiene Data'!F72))),DY78="",ISNUMBER(OFFSET('Hygiene Data'!$F$8,0,10*ROW('Hygiene Data'!F72)))),OFFSET('Hygiene Data'!$F$8,0,10*ROW('Hygiene Data'!F72)),NA())))</f>
        <v>#N/A</v>
      </c>
      <c r="BK78" s="252" t="e">
        <f ca="true">+IF(AND(ISNUMBER(OFFSET('Hygiene Data'!$F$10,0,10*ROW('Hygiene Data'!F72))),DZ78="Yes"),OFFSET('Hygiene Data'!$F$10,0,10*ROW('Hygiene Data'!F72)),IF(AND(ISNUMBER(OFFSET('Hygiene Data'!$F$10,0,10*ROW('Hygiene Data'!F72))),DZ78="No",ISNUMBER(OFFSET('Hygiene Data'!$F$10,0,10*ROW('Hygiene Data'!F72)))),CONCATENATE("[",ROUND(OFFSET('Hygiene Data'!$F$10,0,10*ROW('Hygiene Data'!F72)),0),"]"),IF(AND(ISNUMBER(OFFSET('Hygiene Data'!$F$10,0,10*ROW('Hygiene Data'!F72))),DZ78="",ISNUMBER(OFFSET('Hygiene Data'!$F$10,0,10*ROW('Hygiene Data'!F72)))),OFFSET('Hygiene Data'!$F$10,0,10*ROW('Hygiene Data'!F72)),NA())))</f>
        <v>#N/A</v>
      </c>
      <c r="BL78" s="252" t="e">
        <f ca="true">+IF(AND(ISNUMBER(OFFSET('Hygiene Data'!$G$6,0,10*ROW('Hygiene Data'!G72))),EA78="Yes"),OFFSET('Hygiene Data'!$G$6,0,10*ROW('Hygiene Data'!G72)),IF(AND(ISNUMBER(OFFSET('Hygiene Data'!$G$6,0,10*ROW('Hygiene Data'!G72))),EA78="No",ISNUMBER(OFFSET('Hygiene Data'!$G$6,0,10*ROW('Hygiene Data'!G72)))),CONCATENATE("[",ROUND(OFFSET('Hygiene Data'!$G$6,0,10*ROW('Hygiene Data'!G72)),0),"]"),IF(AND(ISNUMBER(OFFSET('Hygiene Data'!$G$6,0,10*ROW('Hygiene Data'!G72))),EA78="",ISNUMBER(OFFSET('Hygiene Data'!$G$6,0,10*ROW('Hygiene Data'!G72)))),OFFSET('Hygiene Data'!$G$6,0,10*ROW('Hygiene Data'!G72)),NA())))</f>
        <v>#N/A</v>
      </c>
      <c r="BM78" s="252" t="e">
        <f ca="true">+IF(AND(ISNUMBER(OFFSET('Hygiene Data'!$G$8,0,10*ROW('Hygiene Data'!G72))),EB78="Yes"),OFFSET('Hygiene Data'!$G$8,0,10*ROW('Hygiene Data'!G72)),IF(AND(ISNUMBER(OFFSET('Hygiene Data'!$G$8,0,10*ROW('Hygiene Data'!G72))),EB78="No",ISNUMBER(OFFSET('Hygiene Data'!$G$8,0,10*ROW('Hygiene Data'!G72)))),CONCATENATE("[",ROUND(OFFSET('Hygiene Data'!$G$8,0,10*ROW('Hygiene Data'!G72)),0),"]"),IF(AND(ISNUMBER(OFFSET('Hygiene Data'!$G$8,0,10*ROW('Hygiene Data'!G72))),EB78="",ISNUMBER(OFFSET('Hygiene Data'!$G$8,0,10*ROW('Hygiene Data'!G72)))),OFFSET('Hygiene Data'!$G$8,0,10*ROW('Hygiene Data'!G72)),NA())))</f>
        <v>#N/A</v>
      </c>
      <c r="BN78" s="252" t="e">
        <f ca="true">+IF(AND(ISNUMBER(OFFSET('Hygiene Data'!$G$10,0,10*ROW('Hygiene Data'!G72))),EC78="Yes"),OFFSET('Hygiene Data'!$G$10,0,10*ROW('Hygiene Data'!G72)),IF(AND(ISNUMBER(OFFSET('Hygiene Data'!$G$10,0,10*ROW('Hygiene Data'!G72))),EC78="No",ISNUMBER(OFFSET('Hygiene Data'!$G$10,0,10*ROW('Hygiene Data'!G72)))),CONCATENATE("[",ROUND(OFFSET('Hygiene Data'!$G$10,0,10*ROW('Hygiene Data'!G72)),0),"]"),IF(AND(ISNUMBER(OFFSET('Hygiene Data'!$G$10,0,10*ROW('Hygiene Data'!G72))),EC78="",ISNUMBER(OFFSET('Hygiene Data'!$G$10,0,10*ROW('Hygiene Data'!G72)))),OFFSET('Hygiene Data'!$G$10,0,10*ROW('Hygiene Data'!G72)),NA())))</f>
        <v>#N/A</v>
      </c>
      <c r="BO78" s="252" t="e">
        <f ca="true">+IF(AND(ISNUMBER(OFFSET('Hygiene Data'!$H$6,0,10*ROW('Hygiene Data'!H72))),ED78="Yes"),OFFSET('Hygiene Data'!$H$6,0,10*ROW('Hygiene Data'!H72)),IF(AND(ISNUMBER(OFFSET('Hygiene Data'!$H$6,0,10*ROW('Hygiene Data'!H72))),ED78="No",ISNUMBER(OFFSET('Hygiene Data'!$H$6,0,10*ROW('Hygiene Data'!H72)))),CONCATENATE("[",ROUND(OFFSET('Hygiene Data'!$H$6,0,10*ROW('Hygiene Data'!H72)),0),"]"),IF(AND(ISNUMBER(OFFSET('Hygiene Data'!$H$6,0,10*ROW('Hygiene Data'!H72))),ED78="",ISNUMBER(OFFSET('Hygiene Data'!$H$6,0,10*ROW('Hygiene Data'!H72)))),OFFSET('Hygiene Data'!$H$6,0,10*ROW('Hygiene Data'!H72)),NA())))</f>
        <v>#N/A</v>
      </c>
      <c r="BP78" s="252" t="e">
        <f ca="true">+IF(AND(ISNUMBER(OFFSET('Hygiene Data'!$H$8,0,10*ROW('Hygiene Data'!H72))),EE78="Yes"),OFFSET('Hygiene Data'!$H$8,0,10*ROW('Hygiene Data'!H72)),IF(AND(ISNUMBER(OFFSET('Hygiene Data'!$H$8,0,10*ROW('Hygiene Data'!H72))),EE78="No",ISNUMBER(OFFSET('Hygiene Data'!$H$8,0,10*ROW('Hygiene Data'!H72)))),CONCATENATE("[",ROUND(OFFSET('Hygiene Data'!$H$8,0,10*ROW('Hygiene Data'!H72)),0),"]"),IF(AND(ISNUMBER(OFFSET('Hygiene Data'!$H$8,0,10*ROW('Hygiene Data'!H72))),EE78="",ISNUMBER(OFFSET('Hygiene Data'!$H$8,0,10*ROW('Hygiene Data'!H72)))),OFFSET('Hygiene Data'!$H$8,0,10*ROW('Hygiene Data'!H72)),NA())))</f>
        <v>#N/A</v>
      </c>
      <c r="BQ78" s="252" t="e">
        <f ca="true">+IF(AND(ISNUMBER(OFFSET('Hygiene Data'!$H$10,0,10*ROW('Hygiene Data'!H72))),EF78="Yes"),OFFSET('Hygiene Data'!$H$10,0,10*ROW('Hygiene Data'!H72)),IF(AND(ISNUMBER(OFFSET('Hygiene Data'!$H$10,0,10*ROW('Hygiene Data'!H72))),EF78="No",ISNUMBER(OFFSET('Hygiene Data'!$H$10,0,10*ROW('Hygiene Data'!H72)))),CONCATENATE("[",ROUND(OFFSET('Hygiene Data'!$H$10,0,10*ROW('Hygiene Data'!H72)),0),"]"),IF(AND(ISNUMBER(OFFSET('Hygiene Data'!$H$10,0,10*ROW('Hygiene Data'!H72))),EF78="",ISNUMBER(OFFSET('Hygiene Data'!$H$10,0,10*ROW('Hygiene Data'!H72)))),OFFSET('Hygiene Data'!$H$10,0,10*ROW('Hygiene Data'!H72)),NA())))</f>
        <v>#N/A</v>
      </c>
      <c r="BS78" s="36" t="str">
        <f ca="true">+IF(OFFSET('Water Data'!$C$28,0,10*ROW('Water Data'!C72))="","",OFFSET('Water Data'!$C$28,0,10*ROW('Water Data'!C72)))</f>
        <v/>
      </c>
      <c r="BT78" s="36" t="str">
        <f ca="true">+IF(OFFSET('Water Data'!$C$29,0,10*ROW('Water Data'!C72))="","",OFFSET('Water Data'!$C$29,0,10*ROW('Water Data'!C72)))</f>
        <v/>
      </c>
      <c r="BU78" s="36" t="str">
        <f ca="true">+IF(OFFSET('Water Data'!$C$30,0,10*ROW('Water Data'!C72))="","",OFFSET('Water Data'!$C$30,0,10*ROW('Water Data'!C72)))</f>
        <v/>
      </c>
      <c r="BV78" s="36" t="str">
        <f ca="true">+IF(OFFSET('Water Data'!$D$28,0,10*ROW('Water Data'!D72))="","",OFFSET('Water Data'!$D$28,0,10*ROW('Water Data'!D72)))</f>
        <v/>
      </c>
      <c r="BW78" s="36" t="str">
        <f ca="true">+IF(OFFSET('Water Data'!$D$29,0,10*ROW('Water Data'!D72))="","",OFFSET('Water Data'!$D$29,0,10*ROW('Water Data'!D72)))</f>
        <v/>
      </c>
      <c r="BX78" s="36" t="str">
        <f ca="true">+IF(OFFSET('Water Data'!$D$30,0,10*ROW('Water Data'!D72))="","",OFFSET('Water Data'!$D$30,0,10*ROW('Water Data'!D72)))</f>
        <v/>
      </c>
      <c r="BY78" s="36" t="str">
        <f ca="true">+IF(OFFSET('Water Data'!$E$28,0,10*ROW('Water Data'!E72))="","",OFFSET('Water Data'!$E$28,0,10*ROW('Water Data'!E72)))</f>
        <v/>
      </c>
      <c r="BZ78" s="36" t="str">
        <f ca="true">+IF(OFFSET('Water Data'!$E$29,0,10*ROW('Water Data'!E72))="","",OFFSET('Water Data'!$E$29,0,10*ROW('Water Data'!E72)))</f>
        <v/>
      </c>
      <c r="CA78" s="36" t="str">
        <f ca="true">+IF(OFFSET('Water Data'!$E$30,0,10*ROW('Water Data'!E72))="","",OFFSET('Water Data'!$E$30,0,10*ROW('Water Data'!E72)))</f>
        <v/>
      </c>
      <c r="CB78" s="36" t="str">
        <f ca="true">+IF(OFFSET('Water Data'!$F$28,0,10*ROW('Water Data'!F72))="","",OFFSET('Water Data'!$F$28,0,10*ROW('Water Data'!F72)))</f>
        <v/>
      </c>
      <c r="CC78" s="36" t="str">
        <f ca="true">+IF(OFFSET('Water Data'!$F$29,0,10*ROW('Water Data'!F72))="","",OFFSET('Water Data'!$F$29,0,10*ROW('Water Data'!F72)))</f>
        <v/>
      </c>
      <c r="CD78" s="36" t="str">
        <f ca="true">+IF(OFFSET('Water Data'!$F$30,0,10*ROW('Water Data'!F72))="","",OFFSET('Water Data'!$F$30,0,10*ROW('Water Data'!F72)))</f>
        <v/>
      </c>
      <c r="CE78" s="36" t="str">
        <f ca="true">+IF(OFFSET('Water Data'!$G$28,0,10*ROW('Water Data'!G72))="","",OFFSET('Water Data'!$G$28,0,10*ROW('Water Data'!G72)))</f>
        <v/>
      </c>
      <c r="CF78" s="36" t="str">
        <f ca="true">+IF(OFFSET('Water Data'!$G$29,0,10*ROW('Water Data'!G72))="","",OFFSET('Water Data'!$G$29,0,10*ROW('Water Data'!G72)))</f>
        <v/>
      </c>
      <c r="CG78" s="36" t="str">
        <f ca="true">+IF(OFFSET('Water Data'!$G$30,0,10*ROW('Water Data'!G72))="","",OFFSET('Water Data'!$G$30,0,10*ROW('Water Data'!G72)))</f>
        <v/>
      </c>
      <c r="CH78" s="36" t="str">
        <f ca="true">+IF(OFFSET('Water Data'!$H$28,0,10*ROW('Water Data'!H72))="","",OFFSET('Water Data'!$H$28,0,10*ROW('Water Data'!H72)))</f>
        <v/>
      </c>
      <c r="CI78" s="36" t="str">
        <f ca="true">+IF(OFFSET('Water Data'!$H$29,0,10*ROW('Water Data'!H72))="","",OFFSET('Water Data'!$H$29,0,10*ROW('Water Data'!H72)))</f>
        <v/>
      </c>
      <c r="CJ78" s="36" t="str">
        <f ca="true">+IF(OFFSET('Water Data'!$H$30,0,10*ROW('Water Data'!H72))="","",OFFSET('Water Data'!$H$30,0,10*ROW('Water Data'!H72)))</f>
        <v/>
      </c>
      <c r="CK78" s="36" t="str">
        <f ca="true">+IF(OFFSET('Sanitation Data'!$C$29,0,10*ROW('Sanitation Data'!C72))="","",OFFSET('Sanitation Data'!$C$29,0,10*ROW('Sanitation Data'!C72)))</f>
        <v/>
      </c>
      <c r="CL78" s="36" t="str">
        <f ca="true">+IF(OFFSET('Sanitation Data'!$C$30,0,10*ROW('Sanitation Data'!C72))="","",OFFSET('Sanitation Data'!$C$30,0,10*ROW('Sanitation Data'!C72)))</f>
        <v/>
      </c>
      <c r="CM78" s="36" t="str">
        <f ca="true">+IF(OFFSET('Sanitation Data'!$C$31,0,10*ROW('Sanitation Data'!C72))="","",OFFSET('Sanitation Data'!$C$31,0,10*ROW('Sanitation Data'!C72)))</f>
        <v/>
      </c>
      <c r="CN78" s="36" t="str">
        <f ca="true">+IF(OFFSET('Sanitation Data'!$C$32,0,10*ROW('Sanitation Data'!C72))="","",OFFSET('Sanitation Data'!$C$32,0,10*ROW('Sanitation Data'!C72)))</f>
        <v/>
      </c>
      <c r="CO78" s="36" t="str">
        <f ca="true">+IF(OFFSET('Sanitation Data'!$C$33,0,10*ROW('Sanitation Data'!C72))="","",OFFSET('Sanitation Data'!$C$33,0,10*ROW('Sanitation Data'!C72)))</f>
        <v/>
      </c>
      <c r="CP78" s="36" t="str">
        <f ca="true">+IF(OFFSET('Sanitation Data'!$D$29,0,10*ROW('Sanitation Data'!D72))="","",OFFSET('Sanitation Data'!$D$29,0,10*ROW('Sanitation Data'!D72)))</f>
        <v/>
      </c>
      <c r="CQ78" s="36" t="str">
        <f ca="true">+IF(OFFSET('Sanitation Data'!$D$30,0,10*ROW('Sanitation Data'!D72))="","",OFFSET('Sanitation Data'!$D$30,0,10*ROW('Sanitation Data'!D72)))</f>
        <v/>
      </c>
      <c r="CR78" s="36" t="str">
        <f ca="true">+IF(OFFSET('Sanitation Data'!$D$31,0,10*ROW('Sanitation Data'!D72))="","",OFFSET('Sanitation Data'!$D$31,0,10*ROW('Sanitation Data'!D72)))</f>
        <v/>
      </c>
      <c r="CS78" s="36" t="str">
        <f ca="true">+IF(OFFSET('Sanitation Data'!$D$32,0,10*ROW('Sanitation Data'!D72))="","",OFFSET('Sanitation Data'!$D$32,0,10*ROW('Sanitation Data'!D72)))</f>
        <v/>
      </c>
      <c r="CT78" s="36" t="str">
        <f ca="true">+IF(OFFSET('Sanitation Data'!$D$33,0,10*ROW('Sanitation Data'!D72))="","",OFFSET('Sanitation Data'!$D$33,0,10*ROW('Sanitation Data'!D72)))</f>
        <v/>
      </c>
      <c r="CU78" s="36" t="str">
        <f ca="true">+IF(OFFSET('Sanitation Data'!$E$29,0,10*ROW('Sanitation Data'!E72))="","",OFFSET('Sanitation Data'!$E$29,0,10*ROW('Sanitation Data'!E72)))</f>
        <v/>
      </c>
      <c r="CV78" s="36" t="str">
        <f ca="true">+IF(OFFSET('Sanitation Data'!$E$30,0,10*ROW('Sanitation Data'!E72))="","",OFFSET('Sanitation Data'!$E$30,0,10*ROW('Sanitation Data'!E72)))</f>
        <v/>
      </c>
      <c r="CW78" s="36" t="str">
        <f ca="true">+IF(OFFSET('Sanitation Data'!$E$31,0,10*ROW('Sanitation Data'!E72))="","",OFFSET('Sanitation Data'!$E$31,0,10*ROW('Sanitation Data'!E72)))</f>
        <v/>
      </c>
      <c r="CX78" s="36" t="str">
        <f ca="true">+IF(OFFSET('Sanitation Data'!$E$32,0,10*ROW('Sanitation Data'!E72))="","",OFFSET('Sanitation Data'!$E$32,0,10*ROW('Sanitation Data'!E72)))</f>
        <v/>
      </c>
      <c r="CY78" s="36" t="str">
        <f ca="true">+IF(OFFSET('Sanitation Data'!$E$33,0,10*ROW('Sanitation Data'!E72))="","",OFFSET('Sanitation Data'!$E$33,0,10*ROW('Sanitation Data'!E72)))</f>
        <v/>
      </c>
      <c r="CZ78" s="36" t="str">
        <f ca="true">+IF(OFFSET('Sanitation Data'!$F$29,0,10*ROW('Sanitation Data'!F72))="","",OFFSET('Sanitation Data'!$F$29,0,10*ROW('Sanitation Data'!F72)))</f>
        <v/>
      </c>
      <c r="DA78" s="36" t="str">
        <f ca="true">+IF(OFFSET('Sanitation Data'!$F$30,0,10*ROW('Sanitation Data'!F72))="","",OFFSET('Sanitation Data'!$F$30,0,10*ROW('Sanitation Data'!F72)))</f>
        <v/>
      </c>
      <c r="DB78" s="36" t="str">
        <f ca="true">+IF(OFFSET('Sanitation Data'!$F$31,0,10*ROW('Sanitation Data'!F72))="","",OFFSET('Sanitation Data'!$F$31,0,10*ROW('Sanitation Data'!F72)))</f>
        <v/>
      </c>
      <c r="DC78" s="36" t="str">
        <f ca="true">+IF(OFFSET('Sanitation Data'!$F$32,0,10*ROW('Sanitation Data'!F72))="","",OFFSET('Sanitation Data'!$F$32,0,10*ROW('Sanitation Data'!F72)))</f>
        <v/>
      </c>
      <c r="DD78" s="36" t="str">
        <f ca="true">+IF(OFFSET('Sanitation Data'!$F$33,0,10*ROW('Sanitation Data'!F72))="","",OFFSET('Sanitation Data'!$F$33,0,10*ROW('Sanitation Data'!F72)))</f>
        <v/>
      </c>
      <c r="DE78" s="36" t="str">
        <f ca="true">+IF(OFFSET('Sanitation Data'!$G$29,0,10*ROW('Sanitation Data'!G72))="","",OFFSET('Sanitation Data'!$G$29,0,10*ROW('Sanitation Data'!G72)))</f>
        <v/>
      </c>
      <c r="DF78" s="36" t="str">
        <f ca="true">+IF(OFFSET('Sanitation Data'!$G$30,0,10*ROW('Sanitation Data'!G72))="","",OFFSET('Sanitation Data'!$G$30,0,10*ROW('Sanitation Data'!G72)))</f>
        <v/>
      </c>
      <c r="DG78" s="36" t="str">
        <f ca="true">+IF(OFFSET('Sanitation Data'!$G$31,0,10*ROW('Sanitation Data'!G72))="","",OFFSET('Sanitation Data'!$G$31,0,10*ROW('Sanitation Data'!G72)))</f>
        <v/>
      </c>
      <c r="DH78" s="36" t="str">
        <f ca="true">+IF(OFFSET('Sanitation Data'!$G$32,0,10*ROW('Sanitation Data'!G72))="","",OFFSET('Sanitation Data'!$G$32,0,10*ROW('Sanitation Data'!G72)))</f>
        <v/>
      </c>
      <c r="DI78" s="36" t="str">
        <f ca="true">+IF(OFFSET('Sanitation Data'!$G$33,0,10*ROW('Sanitation Data'!G72))="","",OFFSET('Sanitation Data'!$G$33,0,10*ROW('Sanitation Data'!G72)))</f>
        <v/>
      </c>
      <c r="DJ78" s="36" t="str">
        <f ca="true">+IF(OFFSET('Sanitation Data'!$H$29,0,10*ROW('Sanitation Data'!H72))="","",OFFSET('Sanitation Data'!$H$29,0,10*ROW('Sanitation Data'!H72)))</f>
        <v/>
      </c>
      <c r="DK78" s="36" t="str">
        <f ca="true">+IF(OFFSET('Sanitation Data'!$H$30,0,10*ROW('Sanitation Data'!H72))="","",OFFSET('Sanitation Data'!$H$30,0,10*ROW('Sanitation Data'!H72)))</f>
        <v/>
      </c>
      <c r="DL78" s="36" t="str">
        <f ca="true">+IF(OFFSET('Sanitation Data'!$H$31,0,10*ROW('Sanitation Data'!H72))="","",OFFSET('Sanitation Data'!$H$31,0,10*ROW('Sanitation Data'!H72)))</f>
        <v/>
      </c>
      <c r="DM78" s="36" t="str">
        <f ca="true">+IF(OFFSET('Sanitation Data'!$H$32,0,10*ROW('Sanitation Data'!H72))="","",OFFSET('Sanitation Data'!$H$32,0,10*ROW('Sanitation Data'!H72)))</f>
        <v/>
      </c>
      <c r="DN78" s="36" t="str">
        <f ca="true">+IF(OFFSET('Sanitation Data'!$H$33,0,10*ROW('Sanitation Data'!H72))="","",OFFSET('Sanitation Data'!$H$33,0,10*ROW('Sanitation Data'!H72)))</f>
        <v/>
      </c>
      <c r="DO78" s="36" t="str">
        <f ca="true">+IF(OFFSET('Hygiene Data'!$C$12,0,10*ROW('Hygiene Data'!C72))="","",OFFSET('Hygiene Data'!$C$12,0,10*ROW('Hygiene Data'!C72)))</f>
        <v/>
      </c>
      <c r="DP78" s="36" t="str">
        <f ca="true">+IF(OFFSET('Hygiene Data'!$C$13,0,10*ROW('Hygiene Data'!C72))="","",OFFSET('Hygiene Data'!$C$13,0,10*ROW('Hygiene Data'!C72)))</f>
        <v/>
      </c>
      <c r="DQ78" s="36" t="str">
        <f ca="true">+IF(OFFSET('Hygiene Data'!$C$14,0,10*ROW('Hygiene Data'!C72))="","",OFFSET('Hygiene Data'!$C$14,0,10*ROW('Hygiene Data'!C72)))</f>
        <v/>
      </c>
      <c r="DR78" s="36" t="str">
        <f ca="true">+IF(OFFSET('Hygiene Data'!$D$12,0,10*ROW('Hygiene Data'!D72))="","",OFFSET('Hygiene Data'!$D$12,0,10*ROW('Hygiene Data'!D72)))</f>
        <v/>
      </c>
      <c r="DS78" s="36" t="str">
        <f ca="true">+IF(OFFSET('Hygiene Data'!$D$13,0,10*ROW('Hygiene Data'!D72))="","",OFFSET('Hygiene Data'!$D$13,0,10*ROW('Hygiene Data'!D72)))</f>
        <v/>
      </c>
      <c r="DT78" s="36" t="str">
        <f ca="true">+IF(OFFSET('Hygiene Data'!$D$14,0,10*ROW('Hygiene Data'!D72))="","",OFFSET('Hygiene Data'!$D$14,0,10*ROW('Hygiene Data'!D72)))</f>
        <v/>
      </c>
      <c r="DU78" s="36" t="str">
        <f ca="true">+IF(OFFSET('Hygiene Data'!$E$12,0,10*ROW('Hygiene Data'!E72))="","",OFFSET('Hygiene Data'!$E$12,0,10*ROW('Hygiene Data'!E72)))</f>
        <v/>
      </c>
      <c r="DV78" s="36" t="str">
        <f ca="true">+IF(OFFSET('Hygiene Data'!$E$13,0,10*ROW('Hygiene Data'!E72))="","",OFFSET('Hygiene Data'!$E$13,0,10*ROW('Hygiene Data'!E72)))</f>
        <v/>
      </c>
      <c r="DW78" s="36" t="str">
        <f ca="true">+IF(OFFSET('Hygiene Data'!$E$14,0,10*ROW('Hygiene Data'!E72))="","",OFFSET('Hygiene Data'!$E$14,0,10*ROW('Hygiene Data'!E72)))</f>
        <v/>
      </c>
      <c r="DX78" s="36" t="str">
        <f ca="true">+IF(OFFSET('Hygiene Data'!$F$12,0,10*ROW('Hygiene Data'!F72))="","",OFFSET('Hygiene Data'!$F$12,0,10*ROW('Hygiene Data'!F72)))</f>
        <v/>
      </c>
      <c r="DY78" s="36" t="str">
        <f ca="true">+IF(OFFSET('Hygiene Data'!$F$13,0,10*ROW('Hygiene Data'!F72))="","",OFFSET('Hygiene Data'!$F$13,0,10*ROW('Hygiene Data'!F72)))</f>
        <v/>
      </c>
      <c r="DZ78" s="36" t="str">
        <f ca="true">+IF(OFFSET('Hygiene Data'!$F$14,0,10*ROW('Hygiene Data'!F72))="","",OFFSET('Hygiene Data'!$F$14,0,10*ROW('Hygiene Data'!F72)))</f>
        <v/>
      </c>
      <c r="EA78" s="36" t="str">
        <f ca="true">+IF(OFFSET('Hygiene Data'!$G$12,0,10*ROW('Hygiene Data'!G72))="","",OFFSET('Hygiene Data'!$G$12,0,10*ROW('Hygiene Data'!G72)))</f>
        <v/>
      </c>
      <c r="EB78" s="36" t="str">
        <f ca="true">+IF(OFFSET('Hygiene Data'!$G$13,0,10*ROW('Hygiene Data'!G72))="","",OFFSET('Hygiene Data'!$G$13,0,10*ROW('Hygiene Data'!G72)))</f>
        <v/>
      </c>
      <c r="EC78" s="36" t="str">
        <f ca="true">+IF(OFFSET('Hygiene Data'!$G$14,0,10*ROW('Hygiene Data'!G72))="","",OFFSET('Hygiene Data'!$G$14,0,10*ROW('Hygiene Data'!G72)))</f>
        <v/>
      </c>
      <c r="ED78" s="36" t="str">
        <f ca="true">+IF(OFFSET('Hygiene Data'!$H$12,0,10*ROW('Hygiene Data'!H72))="","",OFFSET('Hygiene Data'!$H$12,0,10*ROW('Hygiene Data'!H72)))</f>
        <v/>
      </c>
      <c r="EE78" s="36" t="str">
        <f ca="true">+IF(OFFSET('Hygiene Data'!$H$13,0,10*ROW('Hygiene Data'!H72))="","",OFFSET('Hygiene Data'!$H$13,0,10*ROW('Hygiene Data'!H72)))</f>
        <v/>
      </c>
      <c r="EF78" s="36" t="str">
        <f ca="true">+IF(OFFSET('Hygiene Data'!$H$14,0,10*ROW('Hygiene Data'!H72))="","",OFFSET('Hygiene Data'!$H$14,0,10*ROW('Hygiene Data'!H72)))</f>
        <v/>
      </c>
    </row>
    <row r="79" x14ac:dyDescent="0.2">
      <c r="A79" s="59" t="str">
        <f ca="true">+IF(OFFSET('Water Data'!$B$1,0,10*ROW('Water Data'!B76))="","",OFFSET('Water Data'!$B$1,0,10*ROW('Water Data'!B76)))</f>
        <v/>
      </c>
      <c r="B79" s="59" t="str">
        <f ca="true">+IF(OFFSET('Water Data'!$A$3,0,10*ROW('Water Data'!A76))="","",OFFSET('Water Data'!$A$3,0,10*ROW('Water Data'!A76)))</f>
        <v/>
      </c>
      <c r="C79" s="59" t="str">
        <f ca="true">+IF(OFFSET('Water Data'!$C$3,0,10*ROW('Water Data'!C76))="","",OFFSET('Water Data'!$C$3,0,10*ROW('Water Data'!C76)))</f>
        <v/>
      </c>
      <c r="D79" s="250" t="e">
        <f ca="true">+IF(AND(ISNUMBER(OFFSET('Water Data'!$C$5,0,10*ROW('Water Data'!C73))),BS79="Yes"),100-OFFSET('Water Data'!$C$5,0,10*ROW('Water Data'!C73)),IF(AND(ISNUMBER(OFFSET('Water Data'!$C$5,0,10*ROW('Water Data'!C73))),BS79="No",ISNUMBER(OFFSET('Water Data'!$C$5,0,10*ROW('Water Data'!C73)))),CONCATENATE("[",ROUND(100-OFFSET('Water Data'!$C$5,0,10*ROW('Water Data'!C73)),0),"]"),IF(AND(ISNUMBER(OFFSET('Water Data'!$C$5,0,10*ROW('Water Data'!C73))),BS79="",ISNUMBER(OFFSET('Water Data'!$C$5,0,10*ROW('Water Data'!C73)))),100-OFFSET('Water Data'!$C$5,0,10*ROW('Water Data'!C73)),NA())))</f>
        <v>#N/A</v>
      </c>
      <c r="E79" s="250" t="e">
        <f ca="true">+IF(AND(ISNUMBER(OFFSET('Water Data'!$C$7,0,10*ROW('Water Data'!D73))),BT79="Yes"),OFFSET('Water Data'!$C$7,0,10*ROW('Water Data'!C73)),IF(AND(ISNUMBER(OFFSET('Water Data'!$C$7,0,10*ROW('Water Data'!C73))),BT79="No",ISNUMBER(OFFSET('Water Data'!$C$7,0,10*ROW('Water Data'!C73)))),CONCATENATE("[",ROUND(OFFSET('Water Data'!$C$7,0,10*ROW('Water Data'!C73)),0),"]"),IF(AND(ISNUMBER(OFFSET('Water Data'!$C$7,0,10*ROW('Water Data'!C73))),BT79="",ISNUMBER(OFFSET('Water Data'!$C$7,0,10*ROW('Water Data'!C73)))),OFFSET('Water Data'!$C$7,0,10*ROW('Water Data'!C73)),NA())))</f>
        <v>#N/A</v>
      </c>
      <c r="F79" s="250" t="e">
        <f ca="true">+IF(AND(ISNUMBER(OFFSET('Water Data'!$C$10,0,10*ROW('Water Data'!C73))),BU79="Yes"),OFFSET('Water Data'!$C$10,0,10*ROW('Water Data'!C73)),IF(AND(ISNUMBER(OFFSET('Water Data'!$C$10,0,10*ROW('Water Data'!C73))),BU79="No",ISNUMBER(OFFSET('Water Data'!$C$10,0,10*ROW('Water Data'!C73)))),CONCATENATE("[",ROUND(OFFSET('Water Data'!$C$10,0,10*ROW('Water Data'!C73)),0),"]"),IF(AND(ISNUMBER(OFFSET('Water Data'!$C$10,0,10*ROW('Water Data'!C73))),BU79="",ISNUMBER(OFFSET('Water Data'!$C$10,0,10*ROW('Water Data'!C73)))),OFFSET('Water Data'!$C$10,0,10*ROW('Water Data'!C73)),NA())))</f>
        <v>#N/A</v>
      </c>
      <c r="G79" s="250" t="e">
        <f ca="true">+IF(AND(ISNUMBER(OFFSET('Water Data'!$D$5,0,10*ROW('Water Data'!D73))),BV79="Yes"),100-OFFSET('Water Data'!$D$5,0,10*ROW('Water Data'!D73)),IF(AND(ISNUMBER(OFFSET('Water Data'!$D$5,0,10*ROW('Water Data'!D73))),BV79="No",ISNUMBER(OFFSET('Water Data'!$D$5,0,10*ROW('Water Data'!D73)))),CONCATENATE("[",ROUND(100-OFFSET('Water Data'!$D$5,0,10*ROW('Water Data'!D73)),0),"]"),IF(AND(ISNUMBER(OFFSET('Water Data'!$D$5,0,10*ROW('Water Data'!D73))),BV79="",ISNUMBER(OFFSET('Water Data'!$D$5,0,10*ROW('Water Data'!D73)))),100-OFFSET('Water Data'!$D$5,0,10*ROW('Water Data'!D73)),NA())))</f>
        <v>#N/A</v>
      </c>
      <c r="H79" s="250" t="e">
        <f ca="true">+IF(AND(ISNUMBER(OFFSET('Water Data'!$D$7,0,10*ROW('Water Data'!D73))),BW79="Yes"),OFFSET('Water Data'!$D$7,0,10*ROW('Water Data'!D73)),IF(AND(ISNUMBER(OFFSET('Water Data'!$D$7,0,10*ROW('Water Data'!D73))),BW79="No",ISNUMBER(OFFSET('Water Data'!$D$7,0,10*ROW('Water Data'!D73)))),CONCATENATE("[",ROUND(OFFSET('Water Data'!$C$7,0,10*ROW('Water Data'!D73)),0),"]"),IF(AND(ISNUMBER(OFFSET('Water Data'!$D$7,0,10*ROW('Water Data'!D73))),BW79="",ISNUMBER(OFFSET('Water Data'!$D$7,0,10*ROW('Water Data'!D73)))),OFFSET('Water Data'!$D$7,0,10*ROW('Water Data'!D73)),NA())))</f>
        <v>#N/A</v>
      </c>
      <c r="I79" s="250" t="e">
        <f ca="true">+IF(AND(ISNUMBER(OFFSET('Water Data'!$D$10,0,10*ROW('Water Data'!D73))),BX79="Yes"),OFFSET('Water Data'!$D$10,0,10*ROW('Water Data'!D73)),IF(AND(ISNUMBER(OFFSET('Water Data'!$D$10,0,10*ROW('Water Data'!D73))),BX79="No",ISNUMBER(OFFSET('Water Data'!$D$10,0,10*ROW('Water Data'!D73)))),CONCATENATE("[",ROUND(OFFSET('Water Data'!$D$10,0,10*ROW('Water Data'!D73)),0),"]"),IF(AND(ISNUMBER(OFFSET('Water Data'!$D$10,0,10*ROW('Water Data'!D73))),BX79="",ISNUMBER(OFFSET('Water Data'!$D$10,0,10*ROW('Water Data'!D73)))),OFFSET('Water Data'!$D$10,0,10*ROW('Water Data'!D73)),NA())))</f>
        <v>#N/A</v>
      </c>
      <c r="J79" s="250" t="e">
        <f ca="true">+IF(AND(ISNUMBER(OFFSET('Water Data'!$E$5,0,10*ROW('Water Data'!E73))),BY79="Yes"),100-OFFSET('Water Data'!$E$5,0,10*ROW('Water Data'!E73)),IF(AND(ISNUMBER(OFFSET('Water Data'!$E$5,0,10*ROW('Water Data'!E73))),BY79="No",ISNUMBER(OFFSET('Water Data'!$E$5,0,10*ROW('Water Data'!E73)))),CONCATENATE("[",ROUND(100-OFFSET('Water Data'!$E$5,0,10*ROW('Water Data'!E73)),0),"]"),IF(AND(ISNUMBER(OFFSET('Water Data'!$E$5,0,10*ROW('Water Data'!E73))),BY79="",ISNUMBER(OFFSET('Water Data'!$E$5,0,10*ROW('Water Data'!E73)))),100-OFFSET('Water Data'!$E$5,0,10*ROW('Water Data'!E73)),NA())))</f>
        <v>#N/A</v>
      </c>
      <c r="K79" s="250" t="e">
        <f ca="true">+IF(AND(ISNUMBER(OFFSET('Water Data'!$E$7,0,10*ROW('Water Data'!E73))),BZ79="Yes"),OFFSET('Water Data'!$E$7,0,10*ROW('Water Data'!E73)),IF(AND(ISNUMBER(OFFSET('Water Data'!$E$7,0,10*ROW('Water Data'!E73))),BZ79="No",ISNUMBER(OFFSET('Water Data'!$E$7,0,10*ROW('Water Data'!E73)))),CONCATENATE("[",ROUND(OFFSET('Water Data'!$E$7,0,10*ROW('Water Data'!E73)),0),"]"),IF(AND(ISNUMBER(OFFSET('Water Data'!$E$7,0,10*ROW('Water Data'!E73))),BZ79="",ISNUMBER(OFFSET('Water Data'!$E$7,0,10*ROW('Water Data'!E73)))),OFFSET('Water Data'!$E$7,0,10*ROW('Water Data'!E73)),NA())))</f>
        <v>#N/A</v>
      </c>
      <c r="L79" s="250" t="e">
        <f ca="true">+IF(AND(ISNUMBER(OFFSET('Water Data'!$E$10,0,10*ROW('Water Data'!E73))),CA79="Yes"),OFFSET('Water Data'!$E$10,0,10*ROW('Water Data'!E73)),IF(AND(ISNUMBER(OFFSET('Water Data'!$E$10,0,10*ROW('Water Data'!E73))),CA79="No",ISNUMBER(OFFSET('Water Data'!$E$10,0,10*ROW('Water Data'!E73)))),CONCATENATE("[",ROUND(OFFSET('Water Data'!$E$10,0,10*ROW('Water Data'!E73)),0),"]"),IF(AND(ISNUMBER(OFFSET('Water Data'!$E$10,0,10*ROW('Water Data'!E73))),CA79="",ISNUMBER(OFFSET('Water Data'!$E$10,0,10*ROW('Water Data'!E73)))),OFFSET('Water Data'!$E$10,0,10*ROW('Water Data'!E73)),NA())))</f>
        <v>#N/A</v>
      </c>
      <c r="M79" s="250" t="e">
        <f ca="true">+IF(AND(ISNUMBER(OFFSET('Water Data'!$F$5,0,10*ROW('Water Data'!F73))),CB79="Yes"),100-OFFSET('Water Data'!$F$5,0,10*ROW('Water Data'!F73)),IF(AND(ISNUMBER(OFFSET('Water Data'!$F$5,0,10*ROW('Water Data'!F73))),CB79="No",ISNUMBER(OFFSET('Water Data'!$F$5,0,10*ROW('Water Data'!F73)))),CONCATENATE("[",ROUND(100-OFFSET('Water Data'!$F$5,0,10*ROW('Water Data'!F73)),0),"]"),IF(AND(ISNUMBER(OFFSET('Water Data'!$F$5,0,10*ROW('Water Data'!F73))),CB79="",ISNUMBER(OFFSET('Water Data'!$F$5,0,10*ROW('Water Data'!F73)))),100-OFFSET('Water Data'!$F$5,0,10*ROW('Water Data'!F73)),NA())))</f>
        <v>#N/A</v>
      </c>
      <c r="N79" s="250" t="e">
        <f ca="true">+IF(AND(ISNUMBER(OFFSET('Water Data'!$F$7,0,10*ROW('Water Data'!F73))),CC79="Yes"),OFFSET('Water Data'!$F$7,0,10*ROW('Water Data'!F73)),IF(AND(ISNUMBER(OFFSET('Water Data'!$F$7,0,10*ROW('Water Data'!F73))),CC79="No",ISNUMBER(OFFSET('Water Data'!$F$7,0,10*ROW('Water Data'!F73)))),CONCATENATE("[",ROUND(OFFSET('Water Data'!$F$7,0,10*ROW('Water Data'!F73)),0),"]"),IF(AND(ISNUMBER(OFFSET('Water Data'!$F$7,0,10*ROW('Water Data'!F73))),CC79="",ISNUMBER(OFFSET('Water Data'!$F$7,0,10*ROW('Water Data'!F73)))),OFFSET('Water Data'!$F$7,0,10*ROW('Water Data'!F73)),NA())))</f>
        <v>#N/A</v>
      </c>
      <c r="O79" s="250" t="e">
        <f ca="true">+IF(AND(ISNUMBER(OFFSET('Water Data'!$F$10,0,10*ROW('Water Data'!F73))),CD79="Yes"),OFFSET('Water Data'!$F$10,0,10*ROW('Water Data'!F73)),IF(AND(ISNUMBER(OFFSET('Water Data'!$F$10,0,10*ROW('Water Data'!F73))),CD79="No",ISNUMBER(OFFSET('Water Data'!$F$10,0,10*ROW('Water Data'!F73)))),CONCATENATE("[",ROUND(OFFSET('Water Data'!$F$10,0,10*ROW('Water Data'!F73)),0),"]"),IF(AND(ISNUMBER(OFFSET('Water Data'!$F$10,0,10*ROW('Water Data'!F73))),CD79="",ISNUMBER(OFFSET('Water Data'!$F$10,0,10*ROW('Water Data'!F73)))),OFFSET('Water Data'!$F$10,0,10*ROW('Water Data'!F73)),NA())))</f>
        <v>#N/A</v>
      </c>
      <c r="P79" s="250" t="e">
        <f ca="true">+IF(AND(ISNUMBER(OFFSET('Water Data'!$G$5,0,10*ROW('Water Data'!G73))),CE79="Yes"),100-OFFSET('Water Data'!$G$5,0,10*ROW('Water Data'!G73)),IF(AND(ISNUMBER(OFFSET('Water Data'!$G$5,0,10*ROW('Water Data'!G73))),CE79="No",ISNUMBER(OFFSET('Water Data'!$G$5,0,10*ROW('Water Data'!G73)))),CONCATENATE("[",ROUND(100-OFFSET('Water Data'!$G$5,0,10*ROW('Water Data'!G73)),0),"]"),IF(AND(ISNUMBER(OFFSET('Water Data'!$G$5,0,10*ROW('Water Data'!G73))),CE79="",ISNUMBER(OFFSET('Water Data'!$G$5,0,10*ROW('Water Data'!G73)))),100-OFFSET('Water Data'!$G$5,0,10*ROW('Water Data'!G73)),NA())))</f>
        <v>#N/A</v>
      </c>
      <c r="Q79" s="250" t="e">
        <f ca="true">+IF(AND(ISNUMBER(OFFSET('Water Data'!$G$7,0,10*ROW('Water Data'!G73))),CF79="Yes"),OFFSET('Water Data'!$G$7,0,10*ROW('Water Data'!G73)),IF(AND(ISNUMBER(OFFSET('Water Data'!$G$7,0,10*ROW('Water Data'!G73))),CF79="No",ISNUMBER(OFFSET('Water Data'!$G$7,0,10*ROW('Water Data'!G73)))),CONCATENATE("[",ROUND(OFFSET('Water Data'!$G$7,0,10*ROW('Water Data'!G73)),0),"]"),IF(AND(ISNUMBER(OFFSET('Water Data'!$G$7,0,10*ROW('Water Data'!G73))),CF79="",ISNUMBER(OFFSET('Water Data'!$G$7,0,10*ROW('Water Data'!G73)))),OFFSET('Water Data'!$G$7,0,10*ROW('Water Data'!G73)),NA())))</f>
        <v>#N/A</v>
      </c>
      <c r="R79" s="250" t="e">
        <f ca="true">+IF(AND(ISNUMBER(OFFSET('Water Data'!$G$10,0,10*ROW('Water Data'!G73))),CG79="Yes"),OFFSET('Water Data'!$G$10,0,10*ROW('Water Data'!G73)),IF(AND(ISNUMBER(OFFSET('Water Data'!$G$10,0,10*ROW('Water Data'!G73))),CG79="No",ISNUMBER(OFFSET('Water Data'!$G$10,0,10*ROW('Water Data'!G73)))),CONCATENATE("[",ROUND(OFFSET('Water Data'!$G$10,0,10*ROW('Water Data'!G73)),0),"]"),IF(AND(ISNUMBER(OFFSET('Water Data'!$G$10,0,10*ROW('Water Data'!G73))),CG79="",ISNUMBER(OFFSET('Water Data'!$G$10,0,10*ROW('Water Data'!G73)))),OFFSET('Water Data'!$G$10,0,10*ROW('Water Data'!G73)),NA())))</f>
        <v>#N/A</v>
      </c>
      <c r="S79" s="250" t="e">
        <f ca="true">+IF(AND(ISNUMBER(OFFSET('Water Data'!$H$5,0,10*ROW('Water Data'!H73))),CH79="Yes"),100-OFFSET('Water Data'!$H$5,0,10*ROW('Water Data'!H73)),IF(AND(ISNUMBER(OFFSET('Water Data'!$H$5,0,10*ROW('Water Data'!H73))),CH79="No",ISNUMBER(OFFSET('Water Data'!$H$5,0,10*ROW('Water Data'!H73)))),CONCATENATE("[",ROUND(100-OFFSET('Water Data'!$H$5,0,10*ROW('Water Data'!H73)),0),"]"),IF(AND(ISNUMBER(OFFSET('Water Data'!$H$5,0,10*ROW('Water Data'!H73))),CH79="",ISNUMBER(OFFSET('Water Data'!$H$5,0,10*ROW('Water Data'!H73)))),100-OFFSET('Water Data'!$H$5,0,10*ROW('Water Data'!H73)),NA())))</f>
        <v>#N/A</v>
      </c>
      <c r="T79" s="250" t="e">
        <f ca="true">+IF(AND(ISNUMBER(OFFSET('Water Data'!$H$7,0,10*ROW('Water Data'!H73))),CI79="Yes"),OFFSET('Water Data'!$H$7,0,10*ROW('Water Data'!H73)),IF(AND(ISNUMBER(OFFSET('Water Data'!$H$7,0,10*ROW('Water Data'!H73))),CI79="No",ISNUMBER(OFFSET('Water Data'!$H$7,0,10*ROW('Water Data'!H73)))),CONCATENATE("[",ROUND(OFFSET('Water Data'!$H$7,0,10*ROW('Water Data'!H73)),0),"]"),IF(AND(ISNUMBER(OFFSET('Water Data'!$H$7,0,10*ROW('Water Data'!H73))),CI79="",ISNUMBER(OFFSET('Water Data'!$H$7,0,10*ROW('Water Data'!H73)))),OFFSET('Water Data'!$H$7,0,10*ROW('Water Data'!H73)),NA())))</f>
        <v>#N/A</v>
      </c>
      <c r="U79" s="250" t="e">
        <f ca="true">+IF(AND(ISNUMBER(OFFSET('Water Data'!$H$10,0,10*ROW('Water Data'!H73))),CJ79="Yes"),OFFSET('Water Data'!$H$10,0,10*ROW('Water Data'!H73)),IF(AND(ISNUMBER(OFFSET('Water Data'!$H$10,0,10*ROW('Water Data'!H73))),CJ79="No",ISNUMBER(OFFSET('Water Data'!$H$10,0,10*ROW('Water Data'!H73)))),CONCATENATE("[",ROUND(OFFSET('Water Data'!$H$10,0,10*ROW('Water Data'!H73)),0),"]"),IF(AND(ISNUMBER(OFFSET('Water Data'!$H$10,0,10*ROW('Water Data'!H73))),CJ79="",ISNUMBER(OFFSET('Water Data'!$H$10,0,10*ROW('Water Data'!H73)))),OFFSET('Water Data'!$H$10,0,10*ROW('Water Data'!H73)),NA())))</f>
        <v>#N/A</v>
      </c>
      <c r="V79" s="251" t="e">
        <f ca="true">+IF(AND(ISNUMBER(OFFSET('Sanitation Data'!$C$5,0,10*ROW('Sanitation Data'!C73))),CK79="Yes"),100-OFFSET('Sanitation Data'!$C$5,0,10*ROW('Sanitation Data'!C73)),IF(AND(ISNUMBER(OFFSET('Sanitation Data'!$C$5,0,10*ROW('Sanitation Data'!C73))),CK79="No",ISNUMBER(OFFSET('Sanitation Data'!$C$5,0,10*ROW('Sanitation Data'!C73)))),CONCATENATE("[",ROUND(100-OFFSET('Sanitation Data'!$C$5,0,10*ROW('Sanitation Data'!C73)),0),"]"),IF(AND(ISNUMBER(OFFSET('Sanitation Data'!$C$5,0,10*ROW('Sanitation Data'!C73))),CK79="",ISNUMBER(OFFSET('Sanitation Data'!$C$5,0,10*ROW('Sanitation Data'!C73)))),100-OFFSET('Sanitation Data'!$C$5,0,10*ROW('Sanitation Data'!C73)),NA())))</f>
        <v>#N/A</v>
      </c>
      <c r="W79" s="251" t="e">
        <f ca="true">+IF(AND(ISNUMBER(OFFSET('Sanitation Data'!$C$7,0,10*ROW('Sanitation Data'!C73))),CL79="Yes"),OFFSET('Sanitation Data'!$C$7,0,10*ROW('Sanitation Data'!C73)),IF(AND(ISNUMBER(OFFSET('Sanitation Data'!$C$7,0,10*ROW('Sanitation Data'!C73))),CL79="No",ISNUMBER(OFFSET('Sanitation Data'!$C$7,0,10*ROW('Sanitation Data'!C73)))),CONCATENATE("[",ROUND(OFFSET('Sanitation Data'!$C$7,0,10*ROW('Sanitation Data'!C73)),0),"]"),IF(AND(ISNUMBER(OFFSET('Sanitation Data'!$C$7,0,10*ROW('Sanitation Data'!C73))),CL79="",ISNUMBER(OFFSET('Sanitation Data'!$C$7,0,10*ROW('Sanitation Data'!C73)))),OFFSET('Sanitation Data'!$C$7,0,10*ROW('Sanitation Data'!C73)),NA())))</f>
        <v>#N/A</v>
      </c>
      <c r="X79" s="251" t="e">
        <f ca="true">+IF(AND(ISNUMBER(OFFSET('Sanitation Data'!$C$11,0,10*ROW('Sanitation Data'!C73))),CM79="Yes"),OFFSET('Sanitation Data'!$C$11,0,10*ROW('Sanitation Data'!C73)),IF(AND(ISNUMBER(OFFSET('Sanitation Data'!$C$11,0,10*ROW('Sanitation Data'!C73))),CM79="No",ISNUMBER(OFFSET('Sanitation Data'!$C$11,0,10*ROW('Sanitation Data'!C73)))),CONCATENATE("[",ROUND(OFFSET('Sanitation Data'!$C$11,0,10*ROW('Sanitation Data'!C73)),0),"]"),IF(AND(ISNUMBER(OFFSET('Sanitation Data'!$C$11,0,10*ROW('Sanitation Data'!C73))),CM79="",ISNUMBER(OFFSET('Sanitation Data'!$C$11,0,10*ROW('Sanitation Data'!C73)))),OFFSET('Sanitation Data'!$C$11,0,10*ROW('Sanitation Data'!C73)),NA())))</f>
        <v>#N/A</v>
      </c>
      <c r="Y79" s="251" t="e">
        <f ca="true">+IF(AND(ISNUMBER(OFFSET('Sanitation Data'!$C$12,0,10*ROW('Sanitation Data'!C73))),CN79="Yes"),OFFSET('Sanitation Data'!$C$12,0,10*ROW('Sanitation Data'!C73)),IF(AND(ISNUMBER(OFFSET('Sanitation Data'!$C$12,0,10*ROW('Sanitation Data'!C73))),CN79="No",ISNUMBER(OFFSET('Sanitation Data'!$C$12,0,10*ROW('Sanitation Data'!C73)))),CONCATENATE("[",ROUND(OFFSET('Sanitation Data'!$C$12,0,10*ROW('Sanitation Data'!C73)),0),"]"),IF(AND(ISNUMBER(OFFSET('Sanitation Data'!$C$12,0,10*ROW('Sanitation Data'!C73))),CN79="",ISNUMBER(OFFSET('Sanitation Data'!$C$12,0,10*ROW('Sanitation Data'!C73)))),OFFSET('Sanitation Data'!$C$12,0,10*ROW('Sanitation Data'!C73)),NA())))</f>
        <v>#N/A</v>
      </c>
      <c r="Z79" s="251" t="e">
        <f ca="true">+IF(AND(ISNUMBER(OFFSET('Sanitation Data'!$C$13,0,10*ROW('Sanitation Data'!C73))),CO79="Yes"),OFFSET('Sanitation Data'!$C$13,0,10*ROW('Sanitation Data'!C73)),IF(AND(ISNUMBER(OFFSET('Sanitation Data'!$C$13,0,10*ROW('Sanitation Data'!C73))),CO79="No",ISNUMBER(OFFSET('Sanitation Data'!$C$13,0,10*ROW('Sanitation Data'!C73)))),CONCATENATE("[",ROUND(OFFSET('Sanitation Data'!$C$13,0,10*ROW('Sanitation Data'!C73)),0),"]"),IF(AND(ISNUMBER(OFFSET('Sanitation Data'!$C$13,0,10*ROW('Sanitation Data'!C73))),CO79="",ISNUMBER(OFFSET('Sanitation Data'!$C$13,0,10*ROW('Sanitation Data'!C73)))),OFFSET('Sanitation Data'!$C$13,0,10*ROW('Sanitation Data'!C73)),NA())))</f>
        <v>#N/A</v>
      </c>
      <c r="AA79" s="251" t="e">
        <f ca="true">+IF(AND(ISNUMBER(OFFSET('Sanitation Data'!$D$5,0,10*ROW('Sanitation Data'!D73))),CP79="Yes"),100-OFFSET('Sanitation Data'!$D$5,0,10*ROW('Sanitation Data'!D73)),IF(AND(ISNUMBER(OFFSET('Sanitation Data'!$D$5,0,10*ROW('Sanitation Data'!D73))),CP79="No",ISNUMBER(OFFSET('Sanitation Data'!$D$5,0,10*ROW('Sanitation Data'!D73)))),CONCATENATE("[",ROUND(100-OFFSET('Sanitation Data'!$D$5,0,10*ROW('Sanitation Data'!D73)),0),"]"),IF(AND(ISNUMBER(OFFSET('Sanitation Data'!$D$5,0,10*ROW('Sanitation Data'!D73))),CP79="",ISNUMBER(OFFSET('Sanitation Data'!$D$5,0,10*ROW('Sanitation Data'!D73)))),100-OFFSET('Sanitation Data'!$D$5,0,10*ROW('Sanitation Data'!D73)),NA())))</f>
        <v>#N/A</v>
      </c>
      <c r="AB79" s="251" t="e">
        <f ca="true">+IF(AND(ISNUMBER(OFFSET('Sanitation Data'!$D$7,0,10*ROW('Sanitation Data'!D73))),CQ79="Yes"),OFFSET('Sanitation Data'!$D$7,0,10*ROW('Sanitation Data'!G73)),IF(AND(ISNUMBER(OFFSET('Sanitation Data'!$D$7,0,10*ROW('Sanitation Data'!D73))),CQ79="No",ISNUMBER(OFFSET('Sanitation Data'!$D$7,0,10*ROW('Sanitation Data'!D73)))),CONCATENATE("[",ROUND(OFFSET('Sanitation Data'!$D$7,0,10*ROW('Sanitation Data'!D73)),0),"]"),IF(AND(ISNUMBER(OFFSET('Sanitation Data'!$D$7,0,10*ROW('Sanitation Data'!D73))),CQ79="",ISNUMBER(OFFSET('Sanitation Data'!$D$7,0,10*ROW('Sanitation Data'!D73)))),OFFSET('Sanitation Data'!$D$7,0,10*ROW('Sanitation Data'!D73)),NA())))</f>
        <v>#N/A</v>
      </c>
      <c r="AC79" s="251" t="e">
        <f ca="true">+IF(AND(ISNUMBER(OFFSET('Sanitation Data'!$D$11,0,10*ROW('Sanitation Data'!D73))),CR79="Yes"),OFFSET('Sanitation Data'!$D$11,0,10*ROW('Sanitation Data'!D73)),IF(AND(ISNUMBER(OFFSET('Sanitation Data'!$D$11,0,10*ROW('Sanitation Data'!D73))),CR79="No",ISNUMBER(OFFSET('Sanitation Data'!$D$11,0,10*ROW('Sanitation Data'!D73)))),CONCATENATE("[",ROUND(OFFSET('Sanitation Data'!$D$11,0,10*ROW('Sanitation Data'!D73)),0),"]"),IF(AND(ISNUMBER(OFFSET('Sanitation Data'!$D$11,0,10*ROW('Sanitation Data'!D73))),CR79="",ISNUMBER(OFFSET('Sanitation Data'!$D$11,0,10*ROW('Sanitation Data'!D73)))),OFFSET('Sanitation Data'!$D$11,0,10*ROW('Sanitation Data'!D73)),NA())))</f>
        <v>#N/A</v>
      </c>
      <c r="AD79" s="251" t="e">
        <f ca="true">+IF(AND(ISNUMBER(OFFSET('Sanitation Data'!$D$12,0,10*ROW('Sanitation Data'!D73))),CS79="Yes"),OFFSET('Sanitation Data'!$D$12,0,10*ROW('Sanitation Data'!D73)),IF(AND(ISNUMBER(OFFSET('Sanitation Data'!$D$12,0,10*ROW('Sanitation Data'!D73))),CS79="No",ISNUMBER(OFFSET('Sanitation Data'!$D$12,0,10*ROW('Sanitation Data'!D73)))),CONCATENATE("[",ROUND(OFFSET('Sanitation Data'!$D$12,0,10*ROW('Sanitation Data'!D73)),0),"]"),IF(AND(ISNUMBER(OFFSET('Sanitation Data'!$D$12,0,10*ROW('Sanitation Data'!D73))),CS79="",ISNUMBER(OFFSET('Sanitation Data'!$D$12,0,10*ROW('Sanitation Data'!D73)))),OFFSET('Sanitation Data'!$D$12,0,10*ROW('Sanitation Data'!D73)),NA())))</f>
        <v>#N/A</v>
      </c>
      <c r="AE79" s="251" t="e">
        <f ca="true">+IF(AND(ISNUMBER(OFFSET('Sanitation Data'!$D$13,0,10*ROW('Sanitation Data'!D73))),CT79="Yes"),OFFSET('Sanitation Data'!$D$13,0,10*ROW('Sanitation Data'!D73)),IF(AND(ISNUMBER(OFFSET('Sanitation Data'!$D$13,0,10*ROW('Sanitation Data'!D73))),CT79="No",ISNUMBER(OFFSET('Sanitation Data'!$D$13,0,10*ROW('Sanitation Data'!D73)))),CONCATENATE("[",ROUND(OFFSET('Sanitation Data'!$D$13,0,10*ROW('Sanitation Data'!D73)),0),"]"),IF(AND(ISNUMBER(OFFSET('Sanitation Data'!$D$13,0,10*ROW('Sanitation Data'!D73))),CT79="",ISNUMBER(OFFSET('Sanitation Data'!$D$13,0,10*ROW('Sanitation Data'!D73)))),OFFSET('Sanitation Data'!$D$13,0,10*ROW('Sanitation Data'!D73)),NA())))</f>
        <v>#N/A</v>
      </c>
      <c r="AF79" s="251" t="e">
        <f ca="true">+IF(AND(ISNUMBER(OFFSET('Sanitation Data'!$E$5,0,10*ROW('Sanitation Data'!E73))),CU79="Yes"),100-OFFSET('Sanitation Data'!$E$5,0,10*ROW('Sanitation Data'!E73)),IF(AND(ISNUMBER(OFFSET('Sanitation Data'!$E$5,0,10*ROW('Sanitation Data'!E73))),CU79="No",ISNUMBER(OFFSET('Sanitation Data'!$E$5,0,10*ROW('Sanitation Data'!E73)))),CONCATENATE("[",ROUND(100-OFFSET('Sanitation Data'!$E$5,0,10*ROW('Sanitation Data'!E73)),0),"]"),IF(AND(ISNUMBER(OFFSET('Sanitation Data'!$E$5,0,10*ROW('Sanitation Data'!E73))),CU79="",ISNUMBER(OFFSET('Sanitation Data'!$E$5,0,10*ROW('Sanitation Data'!E73)))),100-OFFSET('Sanitation Data'!$E$5,0,10*ROW('Sanitation Data'!E73)),NA())))</f>
        <v>#N/A</v>
      </c>
      <c r="AG79" s="251" t="e">
        <f ca="true">+IF(AND(ISNUMBER(OFFSET('Sanitation Data'!$E$7,0,10*ROW('Sanitation Data'!E73))),CV79="Yes"),OFFSET('Sanitation Data'!$E$7,0,10*ROW('Sanitation Data'!E73)),IF(AND(ISNUMBER(OFFSET('Sanitation Data'!$E$7,0,10*ROW('Sanitation Data'!E73))),CV79="No",ISNUMBER(OFFSET('Sanitation Data'!$E$7,0,10*ROW('Sanitation Data'!E73)))),CONCATENATE("[",ROUND(OFFSET('Sanitation Data'!$E$7,0,10*ROW('Sanitation Data'!E73)),0),"]"),IF(AND(ISNUMBER(OFFSET('Sanitation Data'!$E$7,0,10*ROW('Sanitation Data'!E73))),CV79="",ISNUMBER(OFFSET('Sanitation Data'!$E$7,0,10*ROW('Sanitation Data'!E73)))),OFFSET('Sanitation Data'!$E$7,0,10*ROW('Sanitation Data'!E73)),NA())))</f>
        <v>#N/A</v>
      </c>
      <c r="AH79" s="251" t="e">
        <f ca="true">+IF(AND(ISNUMBER(OFFSET('Sanitation Data'!$E$11,0,10*ROW('Sanitation Data'!E73))),CW79="Yes"),OFFSET('Sanitation Data'!$E$11,0,10*ROW('Sanitation Data'!E73)),IF(AND(ISNUMBER(OFFSET('Sanitation Data'!$E$11,0,10*ROW('Sanitation Data'!E73))),CW79="No",ISNUMBER(OFFSET('Sanitation Data'!$E$11,0,10*ROW('Sanitation Data'!E73)))),CONCATENATE("[",ROUND(OFFSET('Sanitation Data'!$E$11,0,10*ROW('Sanitation Data'!E73)),0),"]"),IF(AND(ISNUMBER(OFFSET('Sanitation Data'!$E$11,0,10*ROW('Sanitation Data'!E73))),CW79="",ISNUMBER(OFFSET('Sanitation Data'!$E$11,0,10*ROW('Sanitation Data'!E73)))),OFFSET('Sanitation Data'!$E$11,0,10*ROW('Sanitation Data'!E73)),NA())))</f>
        <v>#N/A</v>
      </c>
      <c r="AI79" s="251" t="e">
        <f ca="true">+IF(AND(ISNUMBER(OFFSET('Sanitation Data'!$E$12,0,10*ROW('Sanitation Data'!E73))),CX79="Yes"),OFFSET('Sanitation Data'!$E$12,0,10*ROW('Sanitation Data'!E73)),IF(AND(ISNUMBER(OFFSET('Sanitation Data'!$E$12,0,10*ROW('Sanitation Data'!E73))),CX79="No",ISNUMBER(OFFSET('Sanitation Data'!$E$12,0,10*ROW('Sanitation Data'!E73)))),CONCATENATE("[",ROUND(OFFSET('Sanitation Data'!$E$12,0,10*ROW('Sanitation Data'!E73)),0),"]"),IF(AND(ISNUMBER(OFFSET('Sanitation Data'!$E$12,0,10*ROW('Sanitation Data'!E73))),CX79="",ISNUMBER(OFFSET('Sanitation Data'!$E$12,0,10*ROW('Sanitation Data'!E73)))),OFFSET('Sanitation Data'!$E$12,0,10*ROW('Sanitation Data'!E73)),NA())))</f>
        <v>#N/A</v>
      </c>
      <c r="AJ79" s="251" t="e">
        <f ca="true">+IF(AND(ISNUMBER(OFFSET('Sanitation Data'!$E$13,0,10*ROW('Sanitation Data'!E73))),CY79="Yes"),OFFSET('Sanitation Data'!$E$13,0,10*ROW('Sanitation Data'!E73)),IF(AND(ISNUMBER(OFFSET('Sanitation Data'!$E$13,0,10*ROW('Sanitation Data'!E73))),CY79="No",ISNUMBER(OFFSET('Sanitation Data'!$E$13,0,10*ROW('Sanitation Data'!E73)))),CONCATENATE("[",ROUND(OFFSET('Sanitation Data'!$E$13,0,10*ROW('Sanitation Data'!E73)),0),"]"),IF(AND(ISNUMBER(OFFSET('Sanitation Data'!$E$13,0,10*ROW('Sanitation Data'!E73))),CY79="",ISNUMBER(OFFSET('Sanitation Data'!$E$13,0,10*ROW('Sanitation Data'!E73)))),OFFSET('Sanitation Data'!$E$13,0,10*ROW('Sanitation Data'!E73)),NA())))</f>
        <v>#N/A</v>
      </c>
      <c r="AK79" s="251" t="e">
        <f ca="true">+IF(AND(ISNUMBER(OFFSET('Sanitation Data'!$F$5,0,10*ROW('Sanitation Data'!F73))),CZ79="Yes"),100-OFFSET('Sanitation Data'!$F$5,0,10*ROW('Sanitation Data'!F73)),IF(AND(ISNUMBER(OFFSET('Sanitation Data'!$F$5,0,10*ROW('Sanitation Data'!F73))),CZ79="No",ISNUMBER(OFFSET('Sanitation Data'!$F$5,0,10*ROW('Sanitation Data'!F73)))),CONCATENATE("[",ROUND(100-OFFSET('Sanitation Data'!$F$5,0,10*ROW('Sanitation Data'!F73)),0),"]"),IF(AND(ISNUMBER(OFFSET('Sanitation Data'!$F$5,0,10*ROW('Sanitation Data'!F73))),CZ79="",ISNUMBER(OFFSET('Sanitation Data'!$F$5,0,10*ROW('Sanitation Data'!F73)))),100-OFFSET('Sanitation Data'!$F$5,0,10*ROW('Sanitation Data'!F73)),NA())))</f>
        <v>#N/A</v>
      </c>
      <c r="AL79" s="251" t="e">
        <f ca="true">+IF(AND(ISNUMBER(OFFSET('Sanitation Data'!$F$7,0,10*ROW('Sanitation Data'!F73))),DA79="Yes"),OFFSET('Sanitation Data'!$F$7,0,10*ROW('Sanitation Data'!F73)),IF(AND(ISNUMBER(OFFSET('Sanitation Data'!$F$7,0,10*ROW('Sanitation Data'!F73))),DA79="No",ISNUMBER(OFFSET('Sanitation Data'!$F$7,0,10*ROW('Sanitation Data'!F73)))),CONCATENATE("[",ROUND(OFFSET('Sanitation Data'!$F$7,0,10*ROW('Sanitation Data'!F73)),0),"]"),IF(AND(ISNUMBER(OFFSET('Sanitation Data'!$F$7,0,10*ROW('Sanitation Data'!F73))),DA79="",ISNUMBER(OFFSET('Sanitation Data'!$F$7,0,10*ROW('Sanitation Data'!F73)))),OFFSET('Sanitation Data'!$F$7,0,10*ROW('Sanitation Data'!F73)),NA())))</f>
        <v>#N/A</v>
      </c>
      <c r="AM79" s="251" t="e">
        <f ca="true">+IF(AND(ISNUMBER(OFFSET('Sanitation Data'!$F$11,0,10*ROW('Sanitation Data'!F73))),DB79="Yes"),OFFSET('Sanitation Data'!$F$11,0,10*ROW('Sanitation Data'!F73)),IF(AND(ISNUMBER(OFFSET('Sanitation Data'!$F$11,0,10*ROW('Sanitation Data'!F73))),DB79="No",ISNUMBER(OFFSET('Sanitation Data'!$F$11,0,10*ROW('Sanitation Data'!F73)))),CONCATENATE("[",ROUND(OFFSET('Sanitation Data'!$F$11,0,10*ROW('Sanitation Data'!F73)),0),"]"),IF(AND(ISNUMBER(OFFSET('Sanitation Data'!$F$11,0,10*ROW('Sanitation Data'!F73))),DB79="",ISNUMBER(OFFSET('Sanitation Data'!$F$11,0,10*ROW('Sanitation Data'!F73)))),OFFSET('Sanitation Data'!$F$11,0,10*ROW('Sanitation Data'!F73)),NA())))</f>
        <v>#N/A</v>
      </c>
      <c r="AN79" s="251" t="e">
        <f ca="true">+IF(AND(ISNUMBER(OFFSET('Sanitation Data'!$F$12,0,10*ROW('Sanitation Data'!F73))),DC79="Yes"),OFFSET('Sanitation Data'!$F$12,0,10*ROW('Sanitation Data'!F73)),IF(AND(ISNUMBER(OFFSET('Sanitation Data'!$F$12,0,10*ROW('Sanitation Data'!F73))),DC79="No",ISNUMBER(OFFSET('Sanitation Data'!$F$12,0,10*ROW('Sanitation Data'!F73)))),CONCATENATE("[",ROUND(OFFSET('Sanitation Data'!$F$12,0,10*ROW('Sanitation Data'!F73)),0),"]"),IF(AND(ISNUMBER(OFFSET('Sanitation Data'!$F$12,0,10*ROW('Sanitation Data'!F73))),DC79="",ISNUMBER(OFFSET('Sanitation Data'!$F$12,0,10*ROW('Sanitation Data'!F73)))),OFFSET('Sanitation Data'!$F$12,0,10*ROW('Sanitation Data'!F73)),NA())))</f>
        <v>#N/A</v>
      </c>
      <c r="AO79" s="251" t="e">
        <f ca="true">+IF(AND(ISNUMBER(OFFSET('Sanitation Data'!$F$13,0,10*ROW('Sanitation Data'!F73))),DD79="Yes"),OFFSET('Sanitation Data'!$F$13,0,10*ROW('Sanitation Data'!F73)),IF(AND(ISNUMBER(OFFSET('Sanitation Data'!$F$13,0,10*ROW('Sanitation Data'!F73))),DD79="No",ISNUMBER(OFFSET('Sanitation Data'!$F$13,0,10*ROW('Sanitation Data'!F73)))),CONCATENATE("[",ROUND(OFFSET('Sanitation Data'!$F$13,0,10*ROW('Sanitation Data'!F73)),0),"]"),IF(AND(ISNUMBER(OFFSET('Sanitation Data'!$F$13,0,10*ROW('Sanitation Data'!F73))),DD79="",ISNUMBER(OFFSET('Sanitation Data'!$F$13,0,10*ROW('Sanitation Data'!F73)))),OFFSET('Sanitation Data'!$F$13,0,10*ROW('Sanitation Data'!F73)),NA())))</f>
        <v>#N/A</v>
      </c>
      <c r="AP79" s="251" t="e">
        <f ca="true">+IF(AND(ISNUMBER(OFFSET('Sanitation Data'!$G$5,0,10*ROW('Sanitation Data'!G73))),DE79="Yes"),100-OFFSET('Sanitation Data'!$G$5,0,10*ROW('Sanitation Data'!G73)),IF(AND(ISNUMBER(OFFSET('Sanitation Data'!$G$5,0,10*ROW('Sanitation Data'!G73))),DE79="No",ISNUMBER(OFFSET('Sanitation Data'!$G$5,0,10*ROW('Sanitation Data'!G73)))),CONCATENATE("[",ROUND(100-OFFSET('Sanitation Data'!$G$5,0,10*ROW('Sanitation Data'!G73)),0),"]"),IF(AND(ISNUMBER(OFFSET('Sanitation Data'!$G$5,0,10*ROW('Sanitation Data'!G73))),DE79="",ISNUMBER(OFFSET('Sanitation Data'!$G$5,0,10*ROW('Sanitation Data'!G73)))),100-OFFSET('Sanitation Data'!$G$5,0,10*ROW('Sanitation Data'!G73)),NA())))</f>
        <v>#N/A</v>
      </c>
      <c r="AQ79" s="251" t="e">
        <f ca="true">+IF(AND(ISNUMBER(OFFSET('Sanitation Data'!$G$7,0,10*ROW('Sanitation Data'!G73))),DF79="Yes"),OFFSET('Sanitation Data'!$G$7,0,10*ROW('Sanitation Data'!G73)),IF(AND(ISNUMBER(OFFSET('Sanitation Data'!$G$7,0,10*ROW('Sanitation Data'!G73))),DF79="No",ISNUMBER(OFFSET('Sanitation Data'!$G$7,0,10*ROW('Sanitation Data'!G73)))),CONCATENATE("[",ROUND(OFFSET('Sanitation Data'!$G$7,0,10*ROW('Sanitation Data'!G73)),0),"]"),IF(AND(ISNUMBER(OFFSET('Sanitation Data'!$G$7,0,10*ROW('Sanitation Data'!G73))),DF79="",ISNUMBER(OFFSET('Sanitation Data'!$G$7,0,10*ROW('Sanitation Data'!G73)))),OFFSET('Sanitation Data'!$G$7,0,10*ROW('Sanitation Data'!G73)),NA())))</f>
        <v>#N/A</v>
      </c>
      <c r="AR79" s="251" t="e">
        <f ca="true">+IF(AND(ISNUMBER(OFFSET('Sanitation Data'!$G$11,0,10*ROW('Sanitation Data'!G73))),DG79="Yes"),OFFSET('Sanitation Data'!$G$11,0,10*ROW('Sanitation Data'!G73)),IF(AND(ISNUMBER(OFFSET('Sanitation Data'!$G$11,0,10*ROW('Sanitation Data'!G73))),DG79="No",ISNUMBER(OFFSET('Sanitation Data'!$G$11,0,10*ROW('Sanitation Data'!G73)))),CONCATENATE("[",ROUND(OFFSET('Sanitation Data'!$G$11,0,10*ROW('Sanitation Data'!G73)),0),"]"),IF(AND(ISNUMBER(OFFSET('Sanitation Data'!$G$11,0,10*ROW('Sanitation Data'!G73))),DG79="",ISNUMBER(OFFSET('Sanitation Data'!$G$11,0,10*ROW('Sanitation Data'!G73)))),OFFSET('Sanitation Data'!$G$11,0,10*ROW('Sanitation Data'!G73)),NA())))</f>
        <v>#N/A</v>
      </c>
      <c r="AS79" s="251" t="e">
        <f ca="true">+IF(AND(ISNUMBER(OFFSET('Sanitation Data'!$G$12,0,10*ROW('Sanitation Data'!G73))),DH79="Yes"),OFFSET('Sanitation Data'!$G$12,0,10*ROW('Sanitation Data'!G73)),IF(AND(ISNUMBER(OFFSET('Sanitation Data'!$G$12,0,10*ROW('Sanitation Data'!G73))),DH79="No",ISNUMBER(OFFSET('Sanitation Data'!$G$12,0,10*ROW('Sanitation Data'!G73)))),CONCATENATE("[",ROUND(OFFSET('Sanitation Data'!$G$12,0,10*ROW('Sanitation Data'!G73)),0),"]"),IF(AND(ISNUMBER(OFFSET('Sanitation Data'!$G$12,0,10*ROW('Sanitation Data'!G73))),DH79="",ISNUMBER(OFFSET('Sanitation Data'!$G$12,0,10*ROW('Sanitation Data'!G73)))),OFFSET('Sanitation Data'!$G$12,0,10*ROW('Sanitation Data'!G73)),NA())))</f>
        <v>#N/A</v>
      </c>
      <c r="AT79" s="251" t="e">
        <f ca="true">+IF(AND(ISNUMBER(OFFSET('Sanitation Data'!$G$13,0,10*ROW('Sanitation Data'!G73))),DI79="Yes"),OFFSET('Sanitation Data'!$G$13,0,10*ROW('Sanitation Data'!G73)),IF(AND(ISNUMBER(OFFSET('Sanitation Data'!$G$13,0,10*ROW('Sanitation Data'!G73))),DI79="No",ISNUMBER(OFFSET('Sanitation Data'!$G$13,0,10*ROW('Sanitation Data'!G73)))),CONCATENATE("[",ROUND(OFFSET('Sanitation Data'!$G$13,0,10*ROW('Sanitation Data'!G73)),0),"]"),IF(AND(ISNUMBER(OFFSET('Sanitation Data'!$G$13,0,10*ROW('Sanitation Data'!G73))),DI79="",ISNUMBER(OFFSET('Sanitation Data'!$G$13,0,10*ROW('Sanitation Data'!G73)))),OFFSET('Sanitation Data'!$G$13,0,10*ROW('Sanitation Data'!G73)),NA())))</f>
        <v>#N/A</v>
      </c>
      <c r="AU79" s="251" t="e">
        <f ca="true">+IF(AND(ISNUMBER(OFFSET('Sanitation Data'!$H$5,0,10*ROW('Sanitation Data'!H73))),DJ79="Yes"),100-OFFSET('Sanitation Data'!$H$5,0,10*ROW('Sanitation Data'!H73)),IF(AND(ISNUMBER(OFFSET('Sanitation Data'!$H$5,0,10*ROW('Sanitation Data'!H73))),DJ79="No",ISNUMBER(OFFSET('Sanitation Data'!$H$5,0,10*ROW('Sanitation Data'!H73)))),CONCATENATE("[",ROUND(100-OFFSET('Sanitation Data'!$H$5,0,10*ROW('Sanitation Data'!H73)),0),"]"),IF(AND(ISNUMBER(OFFSET('Sanitation Data'!$H$5,0,10*ROW('Sanitation Data'!H73))),DJ79="",ISNUMBER(OFFSET('Sanitation Data'!$H$5,0,10*ROW('Sanitation Data'!H73)))),100-OFFSET('Sanitation Data'!$H$5,0,10*ROW('Sanitation Data'!H73)),NA())))</f>
        <v>#N/A</v>
      </c>
      <c r="AV79" s="251" t="e">
        <f ca="true">+IF(AND(ISNUMBER(OFFSET('Sanitation Data'!$H$7,0,10*ROW('Sanitation Data'!H73))),DK79="Yes"),OFFSET('Sanitation Data'!$H$7,0,10*ROW('Sanitation Data'!H73)),IF(AND(ISNUMBER(OFFSET('Sanitation Data'!$H$7,0,10*ROW('Sanitation Data'!H73))),DK79="No",ISNUMBER(OFFSET('Sanitation Data'!$H$7,0,10*ROW('Sanitation Data'!H73)))),CONCATENATE("[",ROUND(OFFSET('Sanitation Data'!$H$7,0,10*ROW('Sanitation Data'!H73)),0),"]"),IF(AND(ISNUMBER(OFFSET('Sanitation Data'!$H$7,0,10*ROW('Sanitation Data'!H73))),DK79="",ISNUMBER(OFFSET('Sanitation Data'!$H$7,0,10*ROW('Sanitation Data'!H73)))),OFFSET('Sanitation Data'!$H$7,0,10*ROW('Sanitation Data'!H73)),NA())))</f>
        <v>#N/A</v>
      </c>
      <c r="AW79" s="251" t="e">
        <f ca="true">+IF(AND(ISNUMBER(OFFSET('Sanitation Data'!$H$11,0,10*ROW('Sanitation Data'!H73))),DL79="Yes"),OFFSET('Sanitation Data'!$H$11,0,10*ROW('Sanitation Data'!H73)),IF(AND(ISNUMBER(OFFSET('Sanitation Data'!$H$11,0,10*ROW('Sanitation Data'!H73))),DL79="No",ISNUMBER(OFFSET('Sanitation Data'!$H$11,0,10*ROW('Sanitation Data'!H73)))),CONCATENATE("[",ROUND(OFFSET('Sanitation Data'!$H$11,0,10*ROW('Sanitation Data'!H73)),0),"]"),IF(AND(ISNUMBER(OFFSET('Sanitation Data'!$H$11,0,10*ROW('Sanitation Data'!H73))),DL79="",ISNUMBER(OFFSET('Sanitation Data'!$H$11,0,10*ROW('Sanitation Data'!H73)))),OFFSET('Sanitation Data'!$H$11,0,10*ROW('Sanitation Data'!H73)),NA())))</f>
        <v>#N/A</v>
      </c>
      <c r="AX79" s="251" t="e">
        <f ca="true">+IF(AND(ISNUMBER(OFFSET('Sanitation Data'!$H$12,0,10*ROW('Sanitation Data'!H73))),DM79="Yes"),OFFSET('Sanitation Data'!$H$12,0,10*ROW('Sanitation Data'!H73)),IF(AND(ISNUMBER(OFFSET('Sanitation Data'!$H$12,0,10*ROW('Sanitation Data'!H73))),DM79="No",ISNUMBER(OFFSET('Sanitation Data'!$H$12,0,10*ROW('Sanitation Data'!H73)))),CONCATENATE("[",ROUND(OFFSET('Sanitation Data'!$H$12,0,10*ROW('Sanitation Data'!H73)),0),"]"),IF(AND(ISNUMBER(OFFSET('Sanitation Data'!$H$12,0,10*ROW('Sanitation Data'!H73))),DM79="",ISNUMBER(OFFSET('Sanitation Data'!$H$12,0,10*ROW('Sanitation Data'!H73)))),OFFSET('Sanitation Data'!$H$12,0,10*ROW('Sanitation Data'!H73)),NA())))</f>
        <v>#N/A</v>
      </c>
      <c r="AY79" s="251" t="e">
        <f ca="true">+IF(AND(ISNUMBER(OFFSET('Sanitation Data'!$H$13,0,10*ROW('Sanitation Data'!H73))),DN79="Yes"),OFFSET('Sanitation Data'!$H$13,0,10*ROW('Sanitation Data'!H73)),IF(AND(ISNUMBER(OFFSET('Sanitation Data'!$H$13,0,10*ROW('Sanitation Data'!H73))),DN79="No",ISNUMBER(OFFSET('Sanitation Data'!$H$13,0,10*ROW('Sanitation Data'!H73)))),CONCATENATE("[",ROUND(OFFSET('Sanitation Data'!$H$13,0,10*ROW('Sanitation Data'!H73)),0),"]"),IF(AND(ISNUMBER(OFFSET('Sanitation Data'!$H$13,0,10*ROW('Sanitation Data'!H73))),DN79="",ISNUMBER(OFFSET('Sanitation Data'!$H$13,0,10*ROW('Sanitation Data'!H73)))),OFFSET('Sanitation Data'!$H$13,0,10*ROW('Sanitation Data'!H73)),NA())))</f>
        <v>#N/A</v>
      </c>
      <c r="AZ79" s="252" t="e">
        <f ca="true">+IF(AND(ISNUMBER(OFFSET('Hygiene Data'!$C$6,0,10*ROW('Hygiene Data'!C73))),DO79="Yes"),OFFSET('Hygiene Data'!$C$6,0,10*ROW('Hygiene Data'!C73)),IF(AND(ISNUMBER(OFFSET('Hygiene Data'!$C$6,0,10*ROW('Hygiene Data'!C73))),DO79="No",ISNUMBER(OFFSET('Hygiene Data'!$C$6,0,10*ROW('Hygiene Data'!C73)))),CONCATENATE("[",ROUND(OFFSET('Hygiene Data'!$C$6,0,10*ROW('Hygiene Data'!C73)),0),"]"),IF(AND(ISNUMBER(OFFSET('Hygiene Data'!$C$6,0,10*ROW('Hygiene Data'!C73))),DO79="",ISNUMBER(OFFSET('Hygiene Data'!$C$6,0,10*ROW('Hygiene Data'!C73)))),OFFSET('Hygiene Data'!$C$6,0,10*ROW('Hygiene Data'!C73)),NA())))</f>
        <v>#N/A</v>
      </c>
      <c r="BA79" s="252" t="e">
        <f ca="true">+IF(AND(ISNUMBER(OFFSET('Hygiene Data'!$C$8,0,10*ROW('Hygiene Data'!C73))),DP79="Yes"),OFFSET('Hygiene Data'!$C$8,0,10*ROW('Hygiene Data'!C73)),IF(AND(ISNUMBER(OFFSET('Hygiene Data'!$C$8,0,10*ROW('Hygiene Data'!C73))),DP79="No",ISNUMBER(OFFSET('Hygiene Data'!$C$8,0,10*ROW('Hygiene Data'!C73)))),CONCATENATE("[",ROUND(OFFSET('Hygiene Data'!$C$8,0,10*ROW('Hygiene Data'!C73)),0),"]"),IF(AND(ISNUMBER(OFFSET('Hygiene Data'!$C$8,0,10*ROW('Hygiene Data'!C73))),DP79="",ISNUMBER(OFFSET('Hygiene Data'!$C$8,0,10*ROW('Hygiene Data'!C73)))),OFFSET('Hygiene Data'!$C$8,0,10*ROW('Hygiene Data'!C73)),NA())))</f>
        <v>#N/A</v>
      </c>
      <c r="BB79" s="252" t="e">
        <f ca="true">+IF(AND(ISNUMBER(OFFSET('Hygiene Data'!$C$10,0,10*ROW('Hygiene Data'!C73))),DQ79="Yes"),OFFSET('Hygiene Data'!$C$10,0,10*ROW('Hygiene Data'!C73)),IF(AND(ISNUMBER(OFFSET('Hygiene Data'!$C$10,0,10*ROW('Hygiene Data'!C73))),DQ79="No",ISNUMBER(OFFSET('Hygiene Data'!$C$10,0,10*ROW('Hygiene Data'!C73)))),CONCATENATE("[",ROUND(OFFSET('Hygiene Data'!$C$10,0,10*ROW('Hygiene Data'!C73)),0),"]"),IF(AND(ISNUMBER(OFFSET('Hygiene Data'!$C$10,0,10*ROW('Hygiene Data'!C73))),DQ79="",ISNUMBER(OFFSET('Hygiene Data'!$C$10,0,10*ROW('Hygiene Data'!C73)))),OFFSET('Hygiene Data'!$C$10,0,10*ROW('Hygiene Data'!C73)),NA())))</f>
        <v>#N/A</v>
      </c>
      <c r="BC79" s="252" t="e">
        <f ca="true">+IF(AND(ISNUMBER(OFFSET('Hygiene Data'!$D$6,0,10*ROW('Hygiene Data'!D73))),DR79="Yes"),OFFSET('Hygiene Data'!$D$6,0,10*ROW('Hygiene Data'!D73)),IF(AND(ISNUMBER(OFFSET('Hygiene Data'!$D$6,0,10*ROW('Hygiene Data'!D73))),DR79="No",ISNUMBER(OFFSET('Hygiene Data'!$D$6,0,10*ROW('Hygiene Data'!D73)))),CONCATENATE("[",ROUND(OFFSET('Hygiene Data'!$D$6,0,10*ROW('Hygiene Data'!D73)),0),"]"),IF(AND(ISNUMBER(OFFSET('Hygiene Data'!$D$6,0,10*ROW('Hygiene Data'!D73))),DR79="",ISNUMBER(OFFSET('Hygiene Data'!$D$6,0,10*ROW('Hygiene Data'!D73)))),OFFSET('Hygiene Data'!$D$6,0,10*ROW('Hygiene Data'!D73)),NA())))</f>
        <v>#N/A</v>
      </c>
      <c r="BD79" s="252" t="e">
        <f ca="true">+IF(AND(ISNUMBER(OFFSET('Hygiene Data'!$D$8,0,10*ROW('Hygiene Data'!D73))),DS79="Yes"),OFFSET('Hygiene Data'!$D$8,0,10*ROW('Hygiene Data'!D73)),IF(AND(ISNUMBER(OFFSET('Hygiene Data'!$D$8,0,10*ROW('Hygiene Data'!D73))),DS79="No",ISNUMBER(OFFSET('Hygiene Data'!$D$8,0,10*ROW('Hygiene Data'!D73)))),CONCATENATE("[",ROUND(OFFSET('Hygiene Data'!$D$8,0,10*ROW('Hygiene Data'!D73)),0),"]"),IF(AND(ISNUMBER(OFFSET('Hygiene Data'!$D$8,0,10*ROW('Hygiene Data'!D73))),DS79="",ISNUMBER(OFFSET('Hygiene Data'!$D$8,0,10*ROW('Hygiene Data'!D73)))),OFFSET('Hygiene Data'!$D$8,0,10*ROW('Hygiene Data'!D73)),NA())))</f>
        <v>#N/A</v>
      </c>
      <c r="BE79" s="252" t="e">
        <f ca="true">+IF(AND(ISNUMBER(OFFSET('Hygiene Data'!$D$10,0,10*ROW('Hygiene Data'!D73))),DT79="Yes"),OFFSET('Hygiene Data'!$D$10,0,10*ROW('Hygiene Data'!D73)),IF(AND(ISNUMBER(OFFSET('Hygiene Data'!$D$10,0,10*ROW('Hygiene Data'!D73))),DT79="No",ISNUMBER(OFFSET('Hygiene Data'!$D$10,0,10*ROW('Hygiene Data'!D73)))),CONCATENATE("[",ROUND(OFFSET('Hygiene Data'!$D$10,0,10*ROW('Hygiene Data'!D73)),0),"]"),IF(AND(ISNUMBER(OFFSET('Hygiene Data'!$D$10,0,10*ROW('Hygiene Data'!D73))),DT79="",ISNUMBER(OFFSET('Hygiene Data'!$D$10,0,10*ROW('Hygiene Data'!D73)))),OFFSET('Hygiene Data'!$D$10,0,10*ROW('Hygiene Data'!D73)),NA())))</f>
        <v>#N/A</v>
      </c>
      <c r="BF79" s="252" t="e">
        <f ca="true">+IF(AND(ISNUMBER(OFFSET('Hygiene Data'!$E$6,0,10*ROW('Hygiene Data'!E73))),DU79="Yes"),OFFSET('Hygiene Data'!$E$6,0,10*ROW('Hygiene Data'!E73)),IF(AND(ISNUMBER(OFFSET('Hygiene Data'!$E$6,0,10*ROW('Hygiene Data'!E73))),DU79="No",ISNUMBER(OFFSET('Hygiene Data'!$E$6,0,10*ROW('Hygiene Data'!E73)))),CONCATENATE("[",ROUND(OFFSET('Hygiene Data'!$E$6,0,10*ROW('Hygiene Data'!E73)),0),"]"),IF(AND(ISNUMBER(OFFSET('Hygiene Data'!$E$6,0,10*ROW('Hygiene Data'!E73))),DU79="",ISNUMBER(OFFSET('Hygiene Data'!$E$6,0,10*ROW('Hygiene Data'!E73)))),OFFSET('Hygiene Data'!$E$6,0,10*ROW('Hygiene Data'!E73)),NA())))</f>
        <v>#N/A</v>
      </c>
      <c r="BG79" s="252" t="e">
        <f ca="true">+IF(AND(ISNUMBER(OFFSET('Hygiene Data'!$E$8,0,10*ROW('Hygiene Data'!E73))),DV79="Yes"),OFFSET('Hygiene Data'!$E$8,0,10*ROW('Hygiene Data'!E73)),IF(AND(ISNUMBER(OFFSET('Hygiene Data'!$E$8,0,10*ROW('Hygiene Data'!E73))),DV79="No",ISNUMBER(OFFSET('Hygiene Data'!$E$8,0,10*ROW('Hygiene Data'!E73)))),CONCATENATE("[",ROUND(OFFSET('Hygiene Data'!$E$8,0,10*ROW('Hygiene Data'!E73)),0),"]"),IF(AND(ISNUMBER(OFFSET('Hygiene Data'!$E$8,0,10*ROW('Hygiene Data'!E73))),DV79="",ISNUMBER(OFFSET('Hygiene Data'!$E$8,0,10*ROW('Hygiene Data'!E73)))),OFFSET('Hygiene Data'!$E$8,0,10*ROW('Hygiene Data'!E73)),NA())))</f>
        <v>#N/A</v>
      </c>
      <c r="BH79" s="252" t="e">
        <f ca="true">+IF(AND(ISNUMBER(OFFSET('Hygiene Data'!$E$10,0,10*ROW('Hygiene Data'!E73))),DW79="Yes"),OFFSET('Hygiene Data'!$E$10,0,10*ROW('Hygiene Data'!E73)),IF(AND(ISNUMBER(OFFSET('Hygiene Data'!$E$10,0,10*ROW('Hygiene Data'!E73))),DW79="No",ISNUMBER(OFFSET('Hygiene Data'!$E$10,0,10*ROW('Hygiene Data'!E73)))),CONCATENATE("[",ROUND(OFFSET('Hygiene Data'!$E$10,0,10*ROW('Hygiene Data'!E73)),0),"]"),IF(AND(ISNUMBER(OFFSET('Hygiene Data'!$E$10,0,10*ROW('Hygiene Data'!E73))),DW79="",ISNUMBER(OFFSET('Hygiene Data'!$E$10,0,10*ROW('Hygiene Data'!E73)))),OFFSET('Hygiene Data'!$E$10,0,10*ROW('Hygiene Data'!E73)),NA())))</f>
        <v>#N/A</v>
      </c>
      <c r="BI79" s="252" t="e">
        <f ca="true">+IF(AND(ISNUMBER(OFFSET('Hygiene Data'!$F$6,0,10*ROW('Hygiene Data'!F73))),DX79="Yes"),OFFSET('Hygiene Data'!$F$6,0,10*ROW('Hygiene Data'!F73)),IF(AND(ISNUMBER(OFFSET('Hygiene Data'!$F$6,0,10*ROW('Hygiene Data'!F73))),DX79="No",ISNUMBER(OFFSET('Hygiene Data'!$F$6,0,10*ROW('Hygiene Data'!F73)))),CONCATENATE("[",ROUND(OFFSET('Hygiene Data'!$F$6,0,10*ROW('Hygiene Data'!F73)),0),"]"),IF(AND(ISNUMBER(OFFSET('Hygiene Data'!$F$6,0,10*ROW('Hygiene Data'!F73))),DX79="",ISNUMBER(OFFSET('Hygiene Data'!$F$6,0,10*ROW('Hygiene Data'!F73)))),OFFSET('Hygiene Data'!$F$6,0,10*ROW('Hygiene Data'!F73)),NA())))</f>
        <v>#N/A</v>
      </c>
      <c r="BJ79" s="252" t="e">
        <f ca="true">+IF(AND(ISNUMBER(OFFSET('Hygiene Data'!$F$8,0,10*ROW('Hygiene Data'!F73))),DY79="Yes"),OFFSET('Hygiene Data'!$F$8,0,10*ROW('Hygiene Data'!F73)),IF(AND(ISNUMBER(OFFSET('Hygiene Data'!$F$8,0,10*ROW('Hygiene Data'!F73))),DY79="No",ISNUMBER(OFFSET('Hygiene Data'!$F$8,0,10*ROW('Hygiene Data'!F73)))),CONCATENATE("[",ROUND(OFFSET('Hygiene Data'!$F$8,0,10*ROW('Hygiene Data'!F73)),0),"]"),IF(AND(ISNUMBER(OFFSET('Hygiene Data'!$F$8,0,10*ROW('Hygiene Data'!F73))),DY79="",ISNUMBER(OFFSET('Hygiene Data'!$F$8,0,10*ROW('Hygiene Data'!F73)))),OFFSET('Hygiene Data'!$F$8,0,10*ROW('Hygiene Data'!F73)),NA())))</f>
        <v>#N/A</v>
      </c>
      <c r="BK79" s="252" t="e">
        <f ca="true">+IF(AND(ISNUMBER(OFFSET('Hygiene Data'!$F$10,0,10*ROW('Hygiene Data'!F73))),DZ79="Yes"),OFFSET('Hygiene Data'!$F$10,0,10*ROW('Hygiene Data'!F73)),IF(AND(ISNUMBER(OFFSET('Hygiene Data'!$F$10,0,10*ROW('Hygiene Data'!F73))),DZ79="No",ISNUMBER(OFFSET('Hygiene Data'!$F$10,0,10*ROW('Hygiene Data'!F73)))),CONCATENATE("[",ROUND(OFFSET('Hygiene Data'!$F$10,0,10*ROW('Hygiene Data'!F73)),0),"]"),IF(AND(ISNUMBER(OFFSET('Hygiene Data'!$F$10,0,10*ROW('Hygiene Data'!F73))),DZ79="",ISNUMBER(OFFSET('Hygiene Data'!$F$10,0,10*ROW('Hygiene Data'!F73)))),OFFSET('Hygiene Data'!$F$10,0,10*ROW('Hygiene Data'!F73)),NA())))</f>
        <v>#N/A</v>
      </c>
      <c r="BL79" s="252" t="e">
        <f ca="true">+IF(AND(ISNUMBER(OFFSET('Hygiene Data'!$G$6,0,10*ROW('Hygiene Data'!G73))),EA79="Yes"),OFFSET('Hygiene Data'!$G$6,0,10*ROW('Hygiene Data'!G73)),IF(AND(ISNUMBER(OFFSET('Hygiene Data'!$G$6,0,10*ROW('Hygiene Data'!G73))),EA79="No",ISNUMBER(OFFSET('Hygiene Data'!$G$6,0,10*ROW('Hygiene Data'!G73)))),CONCATENATE("[",ROUND(OFFSET('Hygiene Data'!$G$6,0,10*ROW('Hygiene Data'!G73)),0),"]"),IF(AND(ISNUMBER(OFFSET('Hygiene Data'!$G$6,0,10*ROW('Hygiene Data'!G73))),EA79="",ISNUMBER(OFFSET('Hygiene Data'!$G$6,0,10*ROW('Hygiene Data'!G73)))),OFFSET('Hygiene Data'!$G$6,0,10*ROW('Hygiene Data'!G73)),NA())))</f>
        <v>#N/A</v>
      </c>
      <c r="BM79" s="252" t="e">
        <f ca="true">+IF(AND(ISNUMBER(OFFSET('Hygiene Data'!$G$8,0,10*ROW('Hygiene Data'!G73))),EB79="Yes"),OFFSET('Hygiene Data'!$G$8,0,10*ROW('Hygiene Data'!G73)),IF(AND(ISNUMBER(OFFSET('Hygiene Data'!$G$8,0,10*ROW('Hygiene Data'!G73))),EB79="No",ISNUMBER(OFFSET('Hygiene Data'!$G$8,0,10*ROW('Hygiene Data'!G73)))),CONCATENATE("[",ROUND(OFFSET('Hygiene Data'!$G$8,0,10*ROW('Hygiene Data'!G73)),0),"]"),IF(AND(ISNUMBER(OFFSET('Hygiene Data'!$G$8,0,10*ROW('Hygiene Data'!G73))),EB79="",ISNUMBER(OFFSET('Hygiene Data'!$G$8,0,10*ROW('Hygiene Data'!G73)))),OFFSET('Hygiene Data'!$G$8,0,10*ROW('Hygiene Data'!G73)),NA())))</f>
        <v>#N/A</v>
      </c>
      <c r="BN79" s="252" t="e">
        <f ca="true">+IF(AND(ISNUMBER(OFFSET('Hygiene Data'!$G$10,0,10*ROW('Hygiene Data'!G73))),EC79="Yes"),OFFSET('Hygiene Data'!$G$10,0,10*ROW('Hygiene Data'!G73)),IF(AND(ISNUMBER(OFFSET('Hygiene Data'!$G$10,0,10*ROW('Hygiene Data'!G73))),EC79="No",ISNUMBER(OFFSET('Hygiene Data'!$G$10,0,10*ROW('Hygiene Data'!G73)))),CONCATENATE("[",ROUND(OFFSET('Hygiene Data'!$G$10,0,10*ROW('Hygiene Data'!G73)),0),"]"),IF(AND(ISNUMBER(OFFSET('Hygiene Data'!$G$10,0,10*ROW('Hygiene Data'!G73))),EC79="",ISNUMBER(OFFSET('Hygiene Data'!$G$10,0,10*ROW('Hygiene Data'!G73)))),OFFSET('Hygiene Data'!$G$10,0,10*ROW('Hygiene Data'!G73)),NA())))</f>
        <v>#N/A</v>
      </c>
      <c r="BO79" s="252" t="e">
        <f ca="true">+IF(AND(ISNUMBER(OFFSET('Hygiene Data'!$H$6,0,10*ROW('Hygiene Data'!H73))),ED79="Yes"),OFFSET('Hygiene Data'!$H$6,0,10*ROW('Hygiene Data'!H73)),IF(AND(ISNUMBER(OFFSET('Hygiene Data'!$H$6,0,10*ROW('Hygiene Data'!H73))),ED79="No",ISNUMBER(OFFSET('Hygiene Data'!$H$6,0,10*ROW('Hygiene Data'!H73)))),CONCATENATE("[",ROUND(OFFSET('Hygiene Data'!$H$6,0,10*ROW('Hygiene Data'!H73)),0),"]"),IF(AND(ISNUMBER(OFFSET('Hygiene Data'!$H$6,0,10*ROW('Hygiene Data'!H73))),ED79="",ISNUMBER(OFFSET('Hygiene Data'!$H$6,0,10*ROW('Hygiene Data'!H73)))),OFFSET('Hygiene Data'!$H$6,0,10*ROW('Hygiene Data'!H73)),NA())))</f>
        <v>#N/A</v>
      </c>
      <c r="BP79" s="252" t="e">
        <f ca="true">+IF(AND(ISNUMBER(OFFSET('Hygiene Data'!$H$8,0,10*ROW('Hygiene Data'!H73))),EE79="Yes"),OFFSET('Hygiene Data'!$H$8,0,10*ROW('Hygiene Data'!H73)),IF(AND(ISNUMBER(OFFSET('Hygiene Data'!$H$8,0,10*ROW('Hygiene Data'!H73))),EE79="No",ISNUMBER(OFFSET('Hygiene Data'!$H$8,0,10*ROW('Hygiene Data'!H73)))),CONCATENATE("[",ROUND(OFFSET('Hygiene Data'!$H$8,0,10*ROW('Hygiene Data'!H73)),0),"]"),IF(AND(ISNUMBER(OFFSET('Hygiene Data'!$H$8,0,10*ROW('Hygiene Data'!H73))),EE79="",ISNUMBER(OFFSET('Hygiene Data'!$H$8,0,10*ROW('Hygiene Data'!H73)))),OFFSET('Hygiene Data'!$H$8,0,10*ROW('Hygiene Data'!H73)),NA())))</f>
        <v>#N/A</v>
      </c>
      <c r="BQ79" s="252" t="e">
        <f ca="true">+IF(AND(ISNUMBER(OFFSET('Hygiene Data'!$H$10,0,10*ROW('Hygiene Data'!H73))),EF79="Yes"),OFFSET('Hygiene Data'!$H$10,0,10*ROW('Hygiene Data'!H73)),IF(AND(ISNUMBER(OFFSET('Hygiene Data'!$H$10,0,10*ROW('Hygiene Data'!H73))),EF79="No",ISNUMBER(OFFSET('Hygiene Data'!$H$10,0,10*ROW('Hygiene Data'!H73)))),CONCATENATE("[",ROUND(OFFSET('Hygiene Data'!$H$10,0,10*ROW('Hygiene Data'!H73)),0),"]"),IF(AND(ISNUMBER(OFFSET('Hygiene Data'!$H$10,0,10*ROW('Hygiene Data'!H73))),EF79="",ISNUMBER(OFFSET('Hygiene Data'!$H$10,0,10*ROW('Hygiene Data'!H73)))),OFFSET('Hygiene Data'!$H$10,0,10*ROW('Hygiene Data'!H73)),NA())))</f>
        <v>#N/A</v>
      </c>
      <c r="BS79" s="36" t="str">
        <f ca="true">+IF(OFFSET('Water Data'!$C$28,0,10*ROW('Water Data'!C73))="","",OFFSET('Water Data'!$C$28,0,10*ROW('Water Data'!C73)))</f>
        <v/>
      </c>
      <c r="BT79" s="36" t="str">
        <f ca="true">+IF(OFFSET('Water Data'!$C$29,0,10*ROW('Water Data'!C73))="","",OFFSET('Water Data'!$C$29,0,10*ROW('Water Data'!C73)))</f>
        <v/>
      </c>
      <c r="BU79" s="36" t="str">
        <f ca="true">+IF(OFFSET('Water Data'!$C$30,0,10*ROW('Water Data'!C73))="","",OFFSET('Water Data'!$C$30,0,10*ROW('Water Data'!C73)))</f>
        <v/>
      </c>
      <c r="BV79" s="36" t="str">
        <f ca="true">+IF(OFFSET('Water Data'!$D$28,0,10*ROW('Water Data'!D73))="","",OFFSET('Water Data'!$D$28,0,10*ROW('Water Data'!D73)))</f>
        <v/>
      </c>
      <c r="BW79" s="36" t="str">
        <f ca="true">+IF(OFFSET('Water Data'!$D$29,0,10*ROW('Water Data'!D73))="","",OFFSET('Water Data'!$D$29,0,10*ROW('Water Data'!D73)))</f>
        <v/>
      </c>
      <c r="BX79" s="36" t="str">
        <f ca="true">+IF(OFFSET('Water Data'!$D$30,0,10*ROW('Water Data'!D73))="","",OFFSET('Water Data'!$D$30,0,10*ROW('Water Data'!D73)))</f>
        <v/>
      </c>
      <c r="BY79" s="36" t="str">
        <f ca="true">+IF(OFFSET('Water Data'!$E$28,0,10*ROW('Water Data'!E73))="","",OFFSET('Water Data'!$E$28,0,10*ROW('Water Data'!E73)))</f>
        <v/>
      </c>
      <c r="BZ79" s="36" t="str">
        <f ca="true">+IF(OFFSET('Water Data'!$E$29,0,10*ROW('Water Data'!E73))="","",OFFSET('Water Data'!$E$29,0,10*ROW('Water Data'!E73)))</f>
        <v/>
      </c>
      <c r="CA79" s="36" t="str">
        <f ca="true">+IF(OFFSET('Water Data'!$E$30,0,10*ROW('Water Data'!E73))="","",OFFSET('Water Data'!$E$30,0,10*ROW('Water Data'!E73)))</f>
        <v/>
      </c>
      <c r="CB79" s="36" t="str">
        <f ca="true">+IF(OFFSET('Water Data'!$F$28,0,10*ROW('Water Data'!F73))="","",OFFSET('Water Data'!$F$28,0,10*ROW('Water Data'!F73)))</f>
        <v/>
      </c>
      <c r="CC79" s="36" t="str">
        <f ca="true">+IF(OFFSET('Water Data'!$F$29,0,10*ROW('Water Data'!F73))="","",OFFSET('Water Data'!$F$29,0,10*ROW('Water Data'!F73)))</f>
        <v/>
      </c>
      <c r="CD79" s="36" t="str">
        <f ca="true">+IF(OFFSET('Water Data'!$F$30,0,10*ROW('Water Data'!F73))="","",OFFSET('Water Data'!$F$30,0,10*ROW('Water Data'!F73)))</f>
        <v/>
      </c>
      <c r="CE79" s="36" t="str">
        <f ca="true">+IF(OFFSET('Water Data'!$G$28,0,10*ROW('Water Data'!G73))="","",OFFSET('Water Data'!$G$28,0,10*ROW('Water Data'!G73)))</f>
        <v/>
      </c>
      <c r="CF79" s="36" t="str">
        <f ca="true">+IF(OFFSET('Water Data'!$G$29,0,10*ROW('Water Data'!G73))="","",OFFSET('Water Data'!$G$29,0,10*ROW('Water Data'!G73)))</f>
        <v/>
      </c>
      <c r="CG79" s="36" t="str">
        <f ca="true">+IF(OFFSET('Water Data'!$G$30,0,10*ROW('Water Data'!G73))="","",OFFSET('Water Data'!$G$30,0,10*ROW('Water Data'!G73)))</f>
        <v/>
      </c>
      <c r="CH79" s="36" t="str">
        <f ca="true">+IF(OFFSET('Water Data'!$H$28,0,10*ROW('Water Data'!H73))="","",OFFSET('Water Data'!$H$28,0,10*ROW('Water Data'!H73)))</f>
        <v/>
      </c>
      <c r="CI79" s="36" t="str">
        <f ca="true">+IF(OFFSET('Water Data'!$H$29,0,10*ROW('Water Data'!H73))="","",OFFSET('Water Data'!$H$29,0,10*ROW('Water Data'!H73)))</f>
        <v/>
      </c>
      <c r="CJ79" s="36" t="str">
        <f ca="true">+IF(OFFSET('Water Data'!$H$30,0,10*ROW('Water Data'!H73))="","",OFFSET('Water Data'!$H$30,0,10*ROW('Water Data'!H73)))</f>
        <v/>
      </c>
      <c r="CK79" s="36" t="str">
        <f ca="true">+IF(OFFSET('Sanitation Data'!$C$29,0,10*ROW('Sanitation Data'!C73))="","",OFFSET('Sanitation Data'!$C$29,0,10*ROW('Sanitation Data'!C73)))</f>
        <v/>
      </c>
      <c r="CL79" s="36" t="str">
        <f ca="true">+IF(OFFSET('Sanitation Data'!$C$30,0,10*ROW('Sanitation Data'!C73))="","",OFFSET('Sanitation Data'!$C$30,0,10*ROW('Sanitation Data'!C73)))</f>
        <v/>
      </c>
      <c r="CM79" s="36" t="str">
        <f ca="true">+IF(OFFSET('Sanitation Data'!$C$31,0,10*ROW('Sanitation Data'!C73))="","",OFFSET('Sanitation Data'!$C$31,0,10*ROW('Sanitation Data'!C73)))</f>
        <v/>
      </c>
      <c r="CN79" s="36" t="str">
        <f ca="true">+IF(OFFSET('Sanitation Data'!$C$32,0,10*ROW('Sanitation Data'!C73))="","",OFFSET('Sanitation Data'!$C$32,0,10*ROW('Sanitation Data'!C73)))</f>
        <v/>
      </c>
      <c r="CO79" s="36" t="str">
        <f ca="true">+IF(OFFSET('Sanitation Data'!$C$33,0,10*ROW('Sanitation Data'!C73))="","",OFFSET('Sanitation Data'!$C$33,0,10*ROW('Sanitation Data'!C73)))</f>
        <v/>
      </c>
      <c r="CP79" s="36" t="str">
        <f ca="true">+IF(OFFSET('Sanitation Data'!$D$29,0,10*ROW('Sanitation Data'!D73))="","",OFFSET('Sanitation Data'!$D$29,0,10*ROW('Sanitation Data'!D73)))</f>
        <v/>
      </c>
      <c r="CQ79" s="36" t="str">
        <f ca="true">+IF(OFFSET('Sanitation Data'!$D$30,0,10*ROW('Sanitation Data'!D73))="","",OFFSET('Sanitation Data'!$D$30,0,10*ROW('Sanitation Data'!D73)))</f>
        <v/>
      </c>
      <c r="CR79" s="36" t="str">
        <f ca="true">+IF(OFFSET('Sanitation Data'!$D$31,0,10*ROW('Sanitation Data'!D73))="","",OFFSET('Sanitation Data'!$D$31,0,10*ROW('Sanitation Data'!D73)))</f>
        <v/>
      </c>
      <c r="CS79" s="36" t="str">
        <f ca="true">+IF(OFFSET('Sanitation Data'!$D$32,0,10*ROW('Sanitation Data'!D73))="","",OFFSET('Sanitation Data'!$D$32,0,10*ROW('Sanitation Data'!D73)))</f>
        <v/>
      </c>
      <c r="CT79" s="36" t="str">
        <f ca="true">+IF(OFFSET('Sanitation Data'!$D$33,0,10*ROW('Sanitation Data'!D73))="","",OFFSET('Sanitation Data'!$D$33,0,10*ROW('Sanitation Data'!D73)))</f>
        <v/>
      </c>
      <c r="CU79" s="36" t="str">
        <f ca="true">+IF(OFFSET('Sanitation Data'!$E$29,0,10*ROW('Sanitation Data'!E73))="","",OFFSET('Sanitation Data'!$E$29,0,10*ROW('Sanitation Data'!E73)))</f>
        <v/>
      </c>
      <c r="CV79" s="36" t="str">
        <f ca="true">+IF(OFFSET('Sanitation Data'!$E$30,0,10*ROW('Sanitation Data'!E73))="","",OFFSET('Sanitation Data'!$E$30,0,10*ROW('Sanitation Data'!E73)))</f>
        <v/>
      </c>
      <c r="CW79" s="36" t="str">
        <f ca="true">+IF(OFFSET('Sanitation Data'!$E$31,0,10*ROW('Sanitation Data'!E73))="","",OFFSET('Sanitation Data'!$E$31,0,10*ROW('Sanitation Data'!E73)))</f>
        <v/>
      </c>
      <c r="CX79" s="36" t="str">
        <f ca="true">+IF(OFFSET('Sanitation Data'!$E$32,0,10*ROW('Sanitation Data'!E73))="","",OFFSET('Sanitation Data'!$E$32,0,10*ROW('Sanitation Data'!E73)))</f>
        <v/>
      </c>
      <c r="CY79" s="36" t="str">
        <f ca="true">+IF(OFFSET('Sanitation Data'!$E$33,0,10*ROW('Sanitation Data'!E73))="","",OFFSET('Sanitation Data'!$E$33,0,10*ROW('Sanitation Data'!E73)))</f>
        <v/>
      </c>
      <c r="CZ79" s="36" t="str">
        <f ca="true">+IF(OFFSET('Sanitation Data'!$F$29,0,10*ROW('Sanitation Data'!F73))="","",OFFSET('Sanitation Data'!$F$29,0,10*ROW('Sanitation Data'!F73)))</f>
        <v/>
      </c>
      <c r="DA79" s="36" t="str">
        <f ca="true">+IF(OFFSET('Sanitation Data'!$F$30,0,10*ROW('Sanitation Data'!F73))="","",OFFSET('Sanitation Data'!$F$30,0,10*ROW('Sanitation Data'!F73)))</f>
        <v/>
      </c>
      <c r="DB79" s="36" t="str">
        <f ca="true">+IF(OFFSET('Sanitation Data'!$F$31,0,10*ROW('Sanitation Data'!F73))="","",OFFSET('Sanitation Data'!$F$31,0,10*ROW('Sanitation Data'!F73)))</f>
        <v/>
      </c>
      <c r="DC79" s="36" t="str">
        <f ca="true">+IF(OFFSET('Sanitation Data'!$F$32,0,10*ROW('Sanitation Data'!F73))="","",OFFSET('Sanitation Data'!$F$32,0,10*ROW('Sanitation Data'!F73)))</f>
        <v/>
      </c>
      <c r="DD79" s="36" t="str">
        <f ca="true">+IF(OFFSET('Sanitation Data'!$F$33,0,10*ROW('Sanitation Data'!F73))="","",OFFSET('Sanitation Data'!$F$33,0,10*ROW('Sanitation Data'!F73)))</f>
        <v/>
      </c>
      <c r="DE79" s="36" t="str">
        <f ca="true">+IF(OFFSET('Sanitation Data'!$G$29,0,10*ROW('Sanitation Data'!G73))="","",OFFSET('Sanitation Data'!$G$29,0,10*ROW('Sanitation Data'!G73)))</f>
        <v/>
      </c>
      <c r="DF79" s="36" t="str">
        <f ca="true">+IF(OFFSET('Sanitation Data'!$G$30,0,10*ROW('Sanitation Data'!G73))="","",OFFSET('Sanitation Data'!$G$30,0,10*ROW('Sanitation Data'!G73)))</f>
        <v/>
      </c>
      <c r="DG79" s="36" t="str">
        <f ca="true">+IF(OFFSET('Sanitation Data'!$G$31,0,10*ROW('Sanitation Data'!G73))="","",OFFSET('Sanitation Data'!$G$31,0,10*ROW('Sanitation Data'!G73)))</f>
        <v/>
      </c>
      <c r="DH79" s="36" t="str">
        <f ca="true">+IF(OFFSET('Sanitation Data'!$G$32,0,10*ROW('Sanitation Data'!G73))="","",OFFSET('Sanitation Data'!$G$32,0,10*ROW('Sanitation Data'!G73)))</f>
        <v/>
      </c>
      <c r="DI79" s="36" t="str">
        <f ca="true">+IF(OFFSET('Sanitation Data'!$G$33,0,10*ROW('Sanitation Data'!G73))="","",OFFSET('Sanitation Data'!$G$33,0,10*ROW('Sanitation Data'!G73)))</f>
        <v/>
      </c>
      <c r="DJ79" s="36" t="str">
        <f ca="true">+IF(OFFSET('Sanitation Data'!$H$29,0,10*ROW('Sanitation Data'!H73))="","",OFFSET('Sanitation Data'!$H$29,0,10*ROW('Sanitation Data'!H73)))</f>
        <v/>
      </c>
      <c r="DK79" s="36" t="str">
        <f ca="true">+IF(OFFSET('Sanitation Data'!$H$30,0,10*ROW('Sanitation Data'!H73))="","",OFFSET('Sanitation Data'!$H$30,0,10*ROW('Sanitation Data'!H73)))</f>
        <v/>
      </c>
      <c r="DL79" s="36" t="str">
        <f ca="true">+IF(OFFSET('Sanitation Data'!$H$31,0,10*ROW('Sanitation Data'!H73))="","",OFFSET('Sanitation Data'!$H$31,0,10*ROW('Sanitation Data'!H73)))</f>
        <v/>
      </c>
      <c r="DM79" s="36" t="str">
        <f ca="true">+IF(OFFSET('Sanitation Data'!$H$32,0,10*ROW('Sanitation Data'!H73))="","",OFFSET('Sanitation Data'!$H$32,0,10*ROW('Sanitation Data'!H73)))</f>
        <v/>
      </c>
      <c r="DN79" s="36" t="str">
        <f ca="true">+IF(OFFSET('Sanitation Data'!$H$33,0,10*ROW('Sanitation Data'!H73))="","",OFFSET('Sanitation Data'!$H$33,0,10*ROW('Sanitation Data'!H73)))</f>
        <v/>
      </c>
      <c r="DO79" s="36" t="str">
        <f ca="true">+IF(OFFSET('Hygiene Data'!$C$12,0,10*ROW('Hygiene Data'!C73))="","",OFFSET('Hygiene Data'!$C$12,0,10*ROW('Hygiene Data'!C73)))</f>
        <v/>
      </c>
      <c r="DP79" s="36" t="str">
        <f ca="true">+IF(OFFSET('Hygiene Data'!$C$13,0,10*ROW('Hygiene Data'!C73))="","",OFFSET('Hygiene Data'!$C$13,0,10*ROW('Hygiene Data'!C73)))</f>
        <v/>
      </c>
      <c r="DQ79" s="36" t="str">
        <f ca="true">+IF(OFFSET('Hygiene Data'!$C$14,0,10*ROW('Hygiene Data'!C73))="","",OFFSET('Hygiene Data'!$C$14,0,10*ROW('Hygiene Data'!C73)))</f>
        <v/>
      </c>
      <c r="DR79" s="36" t="str">
        <f ca="true">+IF(OFFSET('Hygiene Data'!$D$12,0,10*ROW('Hygiene Data'!D73))="","",OFFSET('Hygiene Data'!$D$12,0,10*ROW('Hygiene Data'!D73)))</f>
        <v/>
      </c>
      <c r="DS79" s="36" t="str">
        <f ca="true">+IF(OFFSET('Hygiene Data'!$D$13,0,10*ROW('Hygiene Data'!D73))="","",OFFSET('Hygiene Data'!$D$13,0,10*ROW('Hygiene Data'!D73)))</f>
        <v/>
      </c>
      <c r="DT79" s="36" t="str">
        <f ca="true">+IF(OFFSET('Hygiene Data'!$D$14,0,10*ROW('Hygiene Data'!D73))="","",OFFSET('Hygiene Data'!$D$14,0,10*ROW('Hygiene Data'!D73)))</f>
        <v/>
      </c>
      <c r="DU79" s="36" t="str">
        <f ca="true">+IF(OFFSET('Hygiene Data'!$E$12,0,10*ROW('Hygiene Data'!E73))="","",OFFSET('Hygiene Data'!$E$12,0,10*ROW('Hygiene Data'!E73)))</f>
        <v/>
      </c>
      <c r="DV79" s="36" t="str">
        <f ca="true">+IF(OFFSET('Hygiene Data'!$E$13,0,10*ROW('Hygiene Data'!E73))="","",OFFSET('Hygiene Data'!$E$13,0,10*ROW('Hygiene Data'!E73)))</f>
        <v/>
      </c>
      <c r="DW79" s="36" t="str">
        <f ca="true">+IF(OFFSET('Hygiene Data'!$E$14,0,10*ROW('Hygiene Data'!E73))="","",OFFSET('Hygiene Data'!$E$14,0,10*ROW('Hygiene Data'!E73)))</f>
        <v/>
      </c>
      <c r="DX79" s="36" t="str">
        <f ca="true">+IF(OFFSET('Hygiene Data'!$F$12,0,10*ROW('Hygiene Data'!F73))="","",OFFSET('Hygiene Data'!$F$12,0,10*ROW('Hygiene Data'!F73)))</f>
        <v/>
      </c>
      <c r="DY79" s="36" t="str">
        <f ca="true">+IF(OFFSET('Hygiene Data'!$F$13,0,10*ROW('Hygiene Data'!F73))="","",OFFSET('Hygiene Data'!$F$13,0,10*ROW('Hygiene Data'!F73)))</f>
        <v/>
      </c>
      <c r="DZ79" s="36" t="str">
        <f ca="true">+IF(OFFSET('Hygiene Data'!$F$14,0,10*ROW('Hygiene Data'!F73))="","",OFFSET('Hygiene Data'!$F$14,0,10*ROW('Hygiene Data'!F73)))</f>
        <v/>
      </c>
      <c r="EA79" s="36" t="str">
        <f ca="true">+IF(OFFSET('Hygiene Data'!$G$12,0,10*ROW('Hygiene Data'!G73))="","",OFFSET('Hygiene Data'!$G$12,0,10*ROW('Hygiene Data'!G73)))</f>
        <v/>
      </c>
      <c r="EB79" s="36" t="str">
        <f ca="true">+IF(OFFSET('Hygiene Data'!$G$13,0,10*ROW('Hygiene Data'!G73))="","",OFFSET('Hygiene Data'!$G$13,0,10*ROW('Hygiene Data'!G73)))</f>
        <v/>
      </c>
      <c r="EC79" s="36" t="str">
        <f ca="true">+IF(OFFSET('Hygiene Data'!$G$14,0,10*ROW('Hygiene Data'!G73))="","",OFFSET('Hygiene Data'!$G$14,0,10*ROW('Hygiene Data'!G73)))</f>
        <v/>
      </c>
      <c r="ED79" s="36" t="str">
        <f ca="true">+IF(OFFSET('Hygiene Data'!$H$12,0,10*ROW('Hygiene Data'!H73))="","",OFFSET('Hygiene Data'!$H$12,0,10*ROW('Hygiene Data'!H73)))</f>
        <v/>
      </c>
      <c r="EE79" s="36" t="str">
        <f ca="true">+IF(OFFSET('Hygiene Data'!$H$13,0,10*ROW('Hygiene Data'!H73))="","",OFFSET('Hygiene Data'!$H$13,0,10*ROW('Hygiene Data'!H73)))</f>
        <v/>
      </c>
      <c r="EF79" s="36" t="str">
        <f ca="true">+IF(OFFSET('Hygiene Data'!$H$14,0,10*ROW('Hygiene Data'!H73))="","",OFFSET('Hygiene Data'!$H$14,0,10*ROW('Hygiene Data'!H73)))</f>
        <v/>
      </c>
    </row>
    <row r="80" x14ac:dyDescent="0.2">
      <c r="A80" s="59" t="str">
        <f ca="true">+IF(OFFSET('Water Data'!$B$1,0,10*ROW('Water Data'!B77))="","",OFFSET('Water Data'!$B$1,0,10*ROW('Water Data'!B77)))</f>
        <v/>
      </c>
      <c r="B80" s="59" t="str">
        <f ca="true">+IF(OFFSET('Water Data'!$A$3,0,10*ROW('Water Data'!A77))="","",OFFSET('Water Data'!$A$3,0,10*ROW('Water Data'!A77)))</f>
        <v/>
      </c>
      <c r="C80" s="59" t="str">
        <f ca="true">+IF(OFFSET('Water Data'!$C$3,0,10*ROW('Water Data'!C77))="","",OFFSET('Water Data'!$C$3,0,10*ROW('Water Data'!C77)))</f>
        <v/>
      </c>
      <c r="D80" s="250" t="e">
        <f ca="true">+IF(AND(ISNUMBER(OFFSET('Water Data'!$C$5,0,10*ROW('Water Data'!C74))),BS80="Yes"),100-OFFSET('Water Data'!$C$5,0,10*ROW('Water Data'!C74)),IF(AND(ISNUMBER(OFFSET('Water Data'!$C$5,0,10*ROW('Water Data'!C74))),BS80="No",ISNUMBER(OFFSET('Water Data'!$C$5,0,10*ROW('Water Data'!C74)))),CONCATENATE("[",ROUND(100-OFFSET('Water Data'!$C$5,0,10*ROW('Water Data'!C74)),0),"]"),IF(AND(ISNUMBER(OFFSET('Water Data'!$C$5,0,10*ROW('Water Data'!C74))),BS80="",ISNUMBER(OFFSET('Water Data'!$C$5,0,10*ROW('Water Data'!C74)))),100-OFFSET('Water Data'!$C$5,0,10*ROW('Water Data'!C74)),NA())))</f>
        <v>#N/A</v>
      </c>
      <c r="E80" s="250" t="e">
        <f ca="true">+IF(AND(ISNUMBER(OFFSET('Water Data'!$C$7,0,10*ROW('Water Data'!D74))),BT80="Yes"),OFFSET('Water Data'!$C$7,0,10*ROW('Water Data'!C74)),IF(AND(ISNUMBER(OFFSET('Water Data'!$C$7,0,10*ROW('Water Data'!C74))),BT80="No",ISNUMBER(OFFSET('Water Data'!$C$7,0,10*ROW('Water Data'!C74)))),CONCATENATE("[",ROUND(OFFSET('Water Data'!$C$7,0,10*ROW('Water Data'!C74)),0),"]"),IF(AND(ISNUMBER(OFFSET('Water Data'!$C$7,0,10*ROW('Water Data'!C74))),BT80="",ISNUMBER(OFFSET('Water Data'!$C$7,0,10*ROW('Water Data'!C74)))),OFFSET('Water Data'!$C$7,0,10*ROW('Water Data'!C74)),NA())))</f>
        <v>#N/A</v>
      </c>
      <c r="F80" s="250" t="e">
        <f ca="true">+IF(AND(ISNUMBER(OFFSET('Water Data'!$C$10,0,10*ROW('Water Data'!C74))),BU80="Yes"),OFFSET('Water Data'!$C$10,0,10*ROW('Water Data'!C74)),IF(AND(ISNUMBER(OFFSET('Water Data'!$C$10,0,10*ROW('Water Data'!C74))),BU80="No",ISNUMBER(OFFSET('Water Data'!$C$10,0,10*ROW('Water Data'!C74)))),CONCATENATE("[",ROUND(OFFSET('Water Data'!$C$10,0,10*ROW('Water Data'!C74)),0),"]"),IF(AND(ISNUMBER(OFFSET('Water Data'!$C$10,0,10*ROW('Water Data'!C74))),BU80="",ISNUMBER(OFFSET('Water Data'!$C$10,0,10*ROW('Water Data'!C74)))),OFFSET('Water Data'!$C$10,0,10*ROW('Water Data'!C74)),NA())))</f>
        <v>#N/A</v>
      </c>
      <c r="G80" s="250" t="e">
        <f ca="true">+IF(AND(ISNUMBER(OFFSET('Water Data'!$D$5,0,10*ROW('Water Data'!D74))),BV80="Yes"),100-OFFSET('Water Data'!$D$5,0,10*ROW('Water Data'!D74)),IF(AND(ISNUMBER(OFFSET('Water Data'!$D$5,0,10*ROW('Water Data'!D74))),BV80="No",ISNUMBER(OFFSET('Water Data'!$D$5,0,10*ROW('Water Data'!D74)))),CONCATENATE("[",ROUND(100-OFFSET('Water Data'!$D$5,0,10*ROW('Water Data'!D74)),0),"]"),IF(AND(ISNUMBER(OFFSET('Water Data'!$D$5,0,10*ROW('Water Data'!D74))),BV80="",ISNUMBER(OFFSET('Water Data'!$D$5,0,10*ROW('Water Data'!D74)))),100-OFFSET('Water Data'!$D$5,0,10*ROW('Water Data'!D74)),NA())))</f>
        <v>#N/A</v>
      </c>
      <c r="H80" s="250" t="e">
        <f ca="true">+IF(AND(ISNUMBER(OFFSET('Water Data'!$D$7,0,10*ROW('Water Data'!D74))),BW80="Yes"),OFFSET('Water Data'!$D$7,0,10*ROW('Water Data'!D74)),IF(AND(ISNUMBER(OFFSET('Water Data'!$D$7,0,10*ROW('Water Data'!D74))),BW80="No",ISNUMBER(OFFSET('Water Data'!$D$7,0,10*ROW('Water Data'!D74)))),CONCATENATE("[",ROUND(OFFSET('Water Data'!$C$7,0,10*ROW('Water Data'!D74)),0),"]"),IF(AND(ISNUMBER(OFFSET('Water Data'!$D$7,0,10*ROW('Water Data'!D74))),BW80="",ISNUMBER(OFFSET('Water Data'!$D$7,0,10*ROW('Water Data'!D74)))),OFFSET('Water Data'!$D$7,0,10*ROW('Water Data'!D74)),NA())))</f>
        <v>#N/A</v>
      </c>
      <c r="I80" s="250" t="e">
        <f ca="true">+IF(AND(ISNUMBER(OFFSET('Water Data'!$D$10,0,10*ROW('Water Data'!D74))),BX80="Yes"),OFFSET('Water Data'!$D$10,0,10*ROW('Water Data'!D74)),IF(AND(ISNUMBER(OFFSET('Water Data'!$D$10,0,10*ROW('Water Data'!D74))),BX80="No",ISNUMBER(OFFSET('Water Data'!$D$10,0,10*ROW('Water Data'!D74)))),CONCATENATE("[",ROUND(OFFSET('Water Data'!$D$10,0,10*ROW('Water Data'!D74)),0),"]"),IF(AND(ISNUMBER(OFFSET('Water Data'!$D$10,0,10*ROW('Water Data'!D74))),BX80="",ISNUMBER(OFFSET('Water Data'!$D$10,0,10*ROW('Water Data'!D74)))),OFFSET('Water Data'!$D$10,0,10*ROW('Water Data'!D74)),NA())))</f>
        <v>#N/A</v>
      </c>
      <c r="J80" s="250" t="e">
        <f ca="true">+IF(AND(ISNUMBER(OFFSET('Water Data'!$E$5,0,10*ROW('Water Data'!E74))),BY80="Yes"),100-OFFSET('Water Data'!$E$5,0,10*ROW('Water Data'!E74)),IF(AND(ISNUMBER(OFFSET('Water Data'!$E$5,0,10*ROW('Water Data'!E74))),BY80="No",ISNUMBER(OFFSET('Water Data'!$E$5,0,10*ROW('Water Data'!E74)))),CONCATENATE("[",ROUND(100-OFFSET('Water Data'!$E$5,0,10*ROW('Water Data'!E74)),0),"]"),IF(AND(ISNUMBER(OFFSET('Water Data'!$E$5,0,10*ROW('Water Data'!E74))),BY80="",ISNUMBER(OFFSET('Water Data'!$E$5,0,10*ROW('Water Data'!E74)))),100-OFFSET('Water Data'!$E$5,0,10*ROW('Water Data'!E74)),NA())))</f>
        <v>#N/A</v>
      </c>
      <c r="K80" s="250" t="e">
        <f ca="true">+IF(AND(ISNUMBER(OFFSET('Water Data'!$E$7,0,10*ROW('Water Data'!E74))),BZ80="Yes"),OFFSET('Water Data'!$E$7,0,10*ROW('Water Data'!E74)),IF(AND(ISNUMBER(OFFSET('Water Data'!$E$7,0,10*ROW('Water Data'!E74))),BZ80="No",ISNUMBER(OFFSET('Water Data'!$E$7,0,10*ROW('Water Data'!E74)))),CONCATENATE("[",ROUND(OFFSET('Water Data'!$E$7,0,10*ROW('Water Data'!E74)),0),"]"),IF(AND(ISNUMBER(OFFSET('Water Data'!$E$7,0,10*ROW('Water Data'!E74))),BZ80="",ISNUMBER(OFFSET('Water Data'!$E$7,0,10*ROW('Water Data'!E74)))),OFFSET('Water Data'!$E$7,0,10*ROW('Water Data'!E74)),NA())))</f>
        <v>#N/A</v>
      </c>
      <c r="L80" s="250" t="e">
        <f ca="true">+IF(AND(ISNUMBER(OFFSET('Water Data'!$E$10,0,10*ROW('Water Data'!E74))),CA80="Yes"),OFFSET('Water Data'!$E$10,0,10*ROW('Water Data'!E74)),IF(AND(ISNUMBER(OFFSET('Water Data'!$E$10,0,10*ROW('Water Data'!E74))),CA80="No",ISNUMBER(OFFSET('Water Data'!$E$10,0,10*ROW('Water Data'!E74)))),CONCATENATE("[",ROUND(OFFSET('Water Data'!$E$10,0,10*ROW('Water Data'!E74)),0),"]"),IF(AND(ISNUMBER(OFFSET('Water Data'!$E$10,0,10*ROW('Water Data'!E74))),CA80="",ISNUMBER(OFFSET('Water Data'!$E$10,0,10*ROW('Water Data'!E74)))),OFFSET('Water Data'!$E$10,0,10*ROW('Water Data'!E74)),NA())))</f>
        <v>#N/A</v>
      </c>
      <c r="M80" s="250" t="e">
        <f ca="true">+IF(AND(ISNUMBER(OFFSET('Water Data'!$F$5,0,10*ROW('Water Data'!F74))),CB80="Yes"),100-OFFSET('Water Data'!$F$5,0,10*ROW('Water Data'!F74)),IF(AND(ISNUMBER(OFFSET('Water Data'!$F$5,0,10*ROW('Water Data'!F74))),CB80="No",ISNUMBER(OFFSET('Water Data'!$F$5,0,10*ROW('Water Data'!F74)))),CONCATENATE("[",ROUND(100-OFFSET('Water Data'!$F$5,0,10*ROW('Water Data'!F74)),0),"]"),IF(AND(ISNUMBER(OFFSET('Water Data'!$F$5,0,10*ROW('Water Data'!F74))),CB80="",ISNUMBER(OFFSET('Water Data'!$F$5,0,10*ROW('Water Data'!F74)))),100-OFFSET('Water Data'!$F$5,0,10*ROW('Water Data'!F74)),NA())))</f>
        <v>#N/A</v>
      </c>
      <c r="N80" s="250" t="e">
        <f ca="true">+IF(AND(ISNUMBER(OFFSET('Water Data'!$F$7,0,10*ROW('Water Data'!F74))),CC80="Yes"),OFFSET('Water Data'!$F$7,0,10*ROW('Water Data'!F74)),IF(AND(ISNUMBER(OFFSET('Water Data'!$F$7,0,10*ROW('Water Data'!F74))),CC80="No",ISNUMBER(OFFSET('Water Data'!$F$7,0,10*ROW('Water Data'!F74)))),CONCATENATE("[",ROUND(OFFSET('Water Data'!$F$7,0,10*ROW('Water Data'!F74)),0),"]"),IF(AND(ISNUMBER(OFFSET('Water Data'!$F$7,0,10*ROW('Water Data'!F74))),CC80="",ISNUMBER(OFFSET('Water Data'!$F$7,0,10*ROW('Water Data'!F74)))),OFFSET('Water Data'!$F$7,0,10*ROW('Water Data'!F74)),NA())))</f>
        <v>#N/A</v>
      </c>
      <c r="O80" s="250" t="e">
        <f ca="true">+IF(AND(ISNUMBER(OFFSET('Water Data'!$F$10,0,10*ROW('Water Data'!F74))),CD80="Yes"),OFFSET('Water Data'!$F$10,0,10*ROW('Water Data'!F74)),IF(AND(ISNUMBER(OFFSET('Water Data'!$F$10,0,10*ROW('Water Data'!F74))),CD80="No",ISNUMBER(OFFSET('Water Data'!$F$10,0,10*ROW('Water Data'!F74)))),CONCATENATE("[",ROUND(OFFSET('Water Data'!$F$10,0,10*ROW('Water Data'!F74)),0),"]"),IF(AND(ISNUMBER(OFFSET('Water Data'!$F$10,0,10*ROW('Water Data'!F74))),CD80="",ISNUMBER(OFFSET('Water Data'!$F$10,0,10*ROW('Water Data'!F74)))),OFFSET('Water Data'!$F$10,0,10*ROW('Water Data'!F74)),NA())))</f>
        <v>#N/A</v>
      </c>
      <c r="P80" s="250" t="e">
        <f ca="true">+IF(AND(ISNUMBER(OFFSET('Water Data'!$G$5,0,10*ROW('Water Data'!G74))),CE80="Yes"),100-OFFSET('Water Data'!$G$5,0,10*ROW('Water Data'!G74)),IF(AND(ISNUMBER(OFFSET('Water Data'!$G$5,0,10*ROW('Water Data'!G74))),CE80="No",ISNUMBER(OFFSET('Water Data'!$G$5,0,10*ROW('Water Data'!G74)))),CONCATENATE("[",ROUND(100-OFFSET('Water Data'!$G$5,0,10*ROW('Water Data'!G74)),0),"]"),IF(AND(ISNUMBER(OFFSET('Water Data'!$G$5,0,10*ROW('Water Data'!G74))),CE80="",ISNUMBER(OFFSET('Water Data'!$G$5,0,10*ROW('Water Data'!G74)))),100-OFFSET('Water Data'!$G$5,0,10*ROW('Water Data'!G74)),NA())))</f>
        <v>#N/A</v>
      </c>
      <c r="Q80" s="250" t="e">
        <f ca="true">+IF(AND(ISNUMBER(OFFSET('Water Data'!$G$7,0,10*ROW('Water Data'!G74))),CF80="Yes"),OFFSET('Water Data'!$G$7,0,10*ROW('Water Data'!G74)),IF(AND(ISNUMBER(OFFSET('Water Data'!$G$7,0,10*ROW('Water Data'!G74))),CF80="No",ISNUMBER(OFFSET('Water Data'!$G$7,0,10*ROW('Water Data'!G74)))),CONCATENATE("[",ROUND(OFFSET('Water Data'!$G$7,0,10*ROW('Water Data'!G74)),0),"]"),IF(AND(ISNUMBER(OFFSET('Water Data'!$G$7,0,10*ROW('Water Data'!G74))),CF80="",ISNUMBER(OFFSET('Water Data'!$G$7,0,10*ROW('Water Data'!G74)))),OFFSET('Water Data'!$G$7,0,10*ROW('Water Data'!G74)),NA())))</f>
        <v>#N/A</v>
      </c>
      <c r="R80" s="250" t="e">
        <f ca="true">+IF(AND(ISNUMBER(OFFSET('Water Data'!$G$10,0,10*ROW('Water Data'!G74))),CG80="Yes"),OFFSET('Water Data'!$G$10,0,10*ROW('Water Data'!G74)),IF(AND(ISNUMBER(OFFSET('Water Data'!$G$10,0,10*ROW('Water Data'!G74))),CG80="No",ISNUMBER(OFFSET('Water Data'!$G$10,0,10*ROW('Water Data'!G74)))),CONCATENATE("[",ROUND(OFFSET('Water Data'!$G$10,0,10*ROW('Water Data'!G74)),0),"]"),IF(AND(ISNUMBER(OFFSET('Water Data'!$G$10,0,10*ROW('Water Data'!G74))),CG80="",ISNUMBER(OFFSET('Water Data'!$G$10,0,10*ROW('Water Data'!G74)))),OFFSET('Water Data'!$G$10,0,10*ROW('Water Data'!G74)),NA())))</f>
        <v>#N/A</v>
      </c>
      <c r="S80" s="250" t="e">
        <f ca="true">+IF(AND(ISNUMBER(OFFSET('Water Data'!$H$5,0,10*ROW('Water Data'!H74))),CH80="Yes"),100-OFFSET('Water Data'!$H$5,0,10*ROW('Water Data'!H74)),IF(AND(ISNUMBER(OFFSET('Water Data'!$H$5,0,10*ROW('Water Data'!H74))),CH80="No",ISNUMBER(OFFSET('Water Data'!$H$5,0,10*ROW('Water Data'!H74)))),CONCATENATE("[",ROUND(100-OFFSET('Water Data'!$H$5,0,10*ROW('Water Data'!H74)),0),"]"),IF(AND(ISNUMBER(OFFSET('Water Data'!$H$5,0,10*ROW('Water Data'!H74))),CH80="",ISNUMBER(OFFSET('Water Data'!$H$5,0,10*ROW('Water Data'!H74)))),100-OFFSET('Water Data'!$H$5,0,10*ROW('Water Data'!H74)),NA())))</f>
        <v>#N/A</v>
      </c>
      <c r="T80" s="250" t="e">
        <f ca="true">+IF(AND(ISNUMBER(OFFSET('Water Data'!$H$7,0,10*ROW('Water Data'!H74))),CI80="Yes"),OFFSET('Water Data'!$H$7,0,10*ROW('Water Data'!H74)),IF(AND(ISNUMBER(OFFSET('Water Data'!$H$7,0,10*ROW('Water Data'!H74))),CI80="No",ISNUMBER(OFFSET('Water Data'!$H$7,0,10*ROW('Water Data'!H74)))),CONCATENATE("[",ROUND(OFFSET('Water Data'!$H$7,0,10*ROW('Water Data'!H74)),0),"]"),IF(AND(ISNUMBER(OFFSET('Water Data'!$H$7,0,10*ROW('Water Data'!H74))),CI80="",ISNUMBER(OFFSET('Water Data'!$H$7,0,10*ROW('Water Data'!H74)))),OFFSET('Water Data'!$H$7,0,10*ROW('Water Data'!H74)),NA())))</f>
        <v>#N/A</v>
      </c>
      <c r="U80" s="250" t="e">
        <f ca="true">+IF(AND(ISNUMBER(OFFSET('Water Data'!$H$10,0,10*ROW('Water Data'!H74))),CJ80="Yes"),OFFSET('Water Data'!$H$10,0,10*ROW('Water Data'!H74)),IF(AND(ISNUMBER(OFFSET('Water Data'!$H$10,0,10*ROW('Water Data'!H74))),CJ80="No",ISNUMBER(OFFSET('Water Data'!$H$10,0,10*ROW('Water Data'!H74)))),CONCATENATE("[",ROUND(OFFSET('Water Data'!$H$10,0,10*ROW('Water Data'!H74)),0),"]"),IF(AND(ISNUMBER(OFFSET('Water Data'!$H$10,0,10*ROW('Water Data'!H74))),CJ80="",ISNUMBER(OFFSET('Water Data'!$H$10,0,10*ROW('Water Data'!H74)))),OFFSET('Water Data'!$H$10,0,10*ROW('Water Data'!H74)),NA())))</f>
        <v>#N/A</v>
      </c>
      <c r="V80" s="251" t="e">
        <f ca="true">+IF(AND(ISNUMBER(OFFSET('Sanitation Data'!$C$5,0,10*ROW('Sanitation Data'!C74))),CK80="Yes"),100-OFFSET('Sanitation Data'!$C$5,0,10*ROW('Sanitation Data'!C74)),IF(AND(ISNUMBER(OFFSET('Sanitation Data'!$C$5,0,10*ROW('Sanitation Data'!C74))),CK80="No",ISNUMBER(OFFSET('Sanitation Data'!$C$5,0,10*ROW('Sanitation Data'!C74)))),CONCATENATE("[",ROUND(100-OFFSET('Sanitation Data'!$C$5,0,10*ROW('Sanitation Data'!C74)),0),"]"),IF(AND(ISNUMBER(OFFSET('Sanitation Data'!$C$5,0,10*ROW('Sanitation Data'!C74))),CK80="",ISNUMBER(OFFSET('Sanitation Data'!$C$5,0,10*ROW('Sanitation Data'!C74)))),100-OFFSET('Sanitation Data'!$C$5,0,10*ROW('Sanitation Data'!C74)),NA())))</f>
        <v>#N/A</v>
      </c>
      <c r="W80" s="251" t="e">
        <f ca="true">+IF(AND(ISNUMBER(OFFSET('Sanitation Data'!$C$7,0,10*ROW('Sanitation Data'!C74))),CL80="Yes"),OFFSET('Sanitation Data'!$C$7,0,10*ROW('Sanitation Data'!C74)),IF(AND(ISNUMBER(OFFSET('Sanitation Data'!$C$7,0,10*ROW('Sanitation Data'!C74))),CL80="No",ISNUMBER(OFFSET('Sanitation Data'!$C$7,0,10*ROW('Sanitation Data'!C74)))),CONCATENATE("[",ROUND(OFFSET('Sanitation Data'!$C$7,0,10*ROW('Sanitation Data'!C74)),0),"]"),IF(AND(ISNUMBER(OFFSET('Sanitation Data'!$C$7,0,10*ROW('Sanitation Data'!C74))),CL80="",ISNUMBER(OFFSET('Sanitation Data'!$C$7,0,10*ROW('Sanitation Data'!C74)))),OFFSET('Sanitation Data'!$C$7,0,10*ROW('Sanitation Data'!C74)),NA())))</f>
        <v>#N/A</v>
      </c>
      <c r="X80" s="251" t="e">
        <f ca="true">+IF(AND(ISNUMBER(OFFSET('Sanitation Data'!$C$11,0,10*ROW('Sanitation Data'!C74))),CM80="Yes"),OFFSET('Sanitation Data'!$C$11,0,10*ROW('Sanitation Data'!C74)),IF(AND(ISNUMBER(OFFSET('Sanitation Data'!$C$11,0,10*ROW('Sanitation Data'!C74))),CM80="No",ISNUMBER(OFFSET('Sanitation Data'!$C$11,0,10*ROW('Sanitation Data'!C74)))),CONCATENATE("[",ROUND(OFFSET('Sanitation Data'!$C$11,0,10*ROW('Sanitation Data'!C74)),0),"]"),IF(AND(ISNUMBER(OFFSET('Sanitation Data'!$C$11,0,10*ROW('Sanitation Data'!C74))),CM80="",ISNUMBER(OFFSET('Sanitation Data'!$C$11,0,10*ROW('Sanitation Data'!C74)))),OFFSET('Sanitation Data'!$C$11,0,10*ROW('Sanitation Data'!C74)),NA())))</f>
        <v>#N/A</v>
      </c>
      <c r="Y80" s="251" t="e">
        <f ca="true">+IF(AND(ISNUMBER(OFFSET('Sanitation Data'!$C$12,0,10*ROW('Sanitation Data'!C74))),CN80="Yes"),OFFSET('Sanitation Data'!$C$12,0,10*ROW('Sanitation Data'!C74)),IF(AND(ISNUMBER(OFFSET('Sanitation Data'!$C$12,0,10*ROW('Sanitation Data'!C74))),CN80="No",ISNUMBER(OFFSET('Sanitation Data'!$C$12,0,10*ROW('Sanitation Data'!C74)))),CONCATENATE("[",ROUND(OFFSET('Sanitation Data'!$C$12,0,10*ROW('Sanitation Data'!C74)),0),"]"),IF(AND(ISNUMBER(OFFSET('Sanitation Data'!$C$12,0,10*ROW('Sanitation Data'!C74))),CN80="",ISNUMBER(OFFSET('Sanitation Data'!$C$12,0,10*ROW('Sanitation Data'!C74)))),OFFSET('Sanitation Data'!$C$12,0,10*ROW('Sanitation Data'!C74)),NA())))</f>
        <v>#N/A</v>
      </c>
      <c r="Z80" s="251" t="e">
        <f ca="true">+IF(AND(ISNUMBER(OFFSET('Sanitation Data'!$C$13,0,10*ROW('Sanitation Data'!C74))),CO80="Yes"),OFFSET('Sanitation Data'!$C$13,0,10*ROW('Sanitation Data'!C74)),IF(AND(ISNUMBER(OFFSET('Sanitation Data'!$C$13,0,10*ROW('Sanitation Data'!C74))),CO80="No",ISNUMBER(OFFSET('Sanitation Data'!$C$13,0,10*ROW('Sanitation Data'!C74)))),CONCATENATE("[",ROUND(OFFSET('Sanitation Data'!$C$13,0,10*ROW('Sanitation Data'!C74)),0),"]"),IF(AND(ISNUMBER(OFFSET('Sanitation Data'!$C$13,0,10*ROW('Sanitation Data'!C74))),CO80="",ISNUMBER(OFFSET('Sanitation Data'!$C$13,0,10*ROW('Sanitation Data'!C74)))),OFFSET('Sanitation Data'!$C$13,0,10*ROW('Sanitation Data'!C74)),NA())))</f>
        <v>#N/A</v>
      </c>
      <c r="AA80" s="251" t="e">
        <f ca="true">+IF(AND(ISNUMBER(OFFSET('Sanitation Data'!$D$5,0,10*ROW('Sanitation Data'!D74))),CP80="Yes"),100-OFFSET('Sanitation Data'!$D$5,0,10*ROW('Sanitation Data'!D74)),IF(AND(ISNUMBER(OFFSET('Sanitation Data'!$D$5,0,10*ROW('Sanitation Data'!D74))),CP80="No",ISNUMBER(OFFSET('Sanitation Data'!$D$5,0,10*ROW('Sanitation Data'!D74)))),CONCATENATE("[",ROUND(100-OFFSET('Sanitation Data'!$D$5,0,10*ROW('Sanitation Data'!D74)),0),"]"),IF(AND(ISNUMBER(OFFSET('Sanitation Data'!$D$5,0,10*ROW('Sanitation Data'!D74))),CP80="",ISNUMBER(OFFSET('Sanitation Data'!$D$5,0,10*ROW('Sanitation Data'!D74)))),100-OFFSET('Sanitation Data'!$D$5,0,10*ROW('Sanitation Data'!D74)),NA())))</f>
        <v>#N/A</v>
      </c>
      <c r="AB80" s="251" t="e">
        <f ca="true">+IF(AND(ISNUMBER(OFFSET('Sanitation Data'!$D$7,0,10*ROW('Sanitation Data'!D74))),CQ80="Yes"),OFFSET('Sanitation Data'!$D$7,0,10*ROW('Sanitation Data'!G74)),IF(AND(ISNUMBER(OFFSET('Sanitation Data'!$D$7,0,10*ROW('Sanitation Data'!D74))),CQ80="No",ISNUMBER(OFFSET('Sanitation Data'!$D$7,0,10*ROW('Sanitation Data'!D74)))),CONCATENATE("[",ROUND(OFFSET('Sanitation Data'!$D$7,0,10*ROW('Sanitation Data'!D74)),0),"]"),IF(AND(ISNUMBER(OFFSET('Sanitation Data'!$D$7,0,10*ROW('Sanitation Data'!D74))),CQ80="",ISNUMBER(OFFSET('Sanitation Data'!$D$7,0,10*ROW('Sanitation Data'!D74)))),OFFSET('Sanitation Data'!$D$7,0,10*ROW('Sanitation Data'!D74)),NA())))</f>
        <v>#N/A</v>
      </c>
      <c r="AC80" s="251" t="e">
        <f ca="true">+IF(AND(ISNUMBER(OFFSET('Sanitation Data'!$D$11,0,10*ROW('Sanitation Data'!D74))),CR80="Yes"),OFFSET('Sanitation Data'!$D$11,0,10*ROW('Sanitation Data'!D74)),IF(AND(ISNUMBER(OFFSET('Sanitation Data'!$D$11,0,10*ROW('Sanitation Data'!D74))),CR80="No",ISNUMBER(OFFSET('Sanitation Data'!$D$11,0,10*ROW('Sanitation Data'!D74)))),CONCATENATE("[",ROUND(OFFSET('Sanitation Data'!$D$11,0,10*ROW('Sanitation Data'!D74)),0),"]"),IF(AND(ISNUMBER(OFFSET('Sanitation Data'!$D$11,0,10*ROW('Sanitation Data'!D74))),CR80="",ISNUMBER(OFFSET('Sanitation Data'!$D$11,0,10*ROW('Sanitation Data'!D74)))),OFFSET('Sanitation Data'!$D$11,0,10*ROW('Sanitation Data'!D74)),NA())))</f>
        <v>#N/A</v>
      </c>
      <c r="AD80" s="251" t="e">
        <f ca="true">+IF(AND(ISNUMBER(OFFSET('Sanitation Data'!$D$12,0,10*ROW('Sanitation Data'!D74))),CS80="Yes"),OFFSET('Sanitation Data'!$D$12,0,10*ROW('Sanitation Data'!D74)),IF(AND(ISNUMBER(OFFSET('Sanitation Data'!$D$12,0,10*ROW('Sanitation Data'!D74))),CS80="No",ISNUMBER(OFFSET('Sanitation Data'!$D$12,0,10*ROW('Sanitation Data'!D74)))),CONCATENATE("[",ROUND(OFFSET('Sanitation Data'!$D$12,0,10*ROW('Sanitation Data'!D74)),0),"]"),IF(AND(ISNUMBER(OFFSET('Sanitation Data'!$D$12,0,10*ROW('Sanitation Data'!D74))),CS80="",ISNUMBER(OFFSET('Sanitation Data'!$D$12,0,10*ROW('Sanitation Data'!D74)))),OFFSET('Sanitation Data'!$D$12,0,10*ROW('Sanitation Data'!D74)),NA())))</f>
        <v>#N/A</v>
      </c>
      <c r="AE80" s="251" t="e">
        <f ca="true">+IF(AND(ISNUMBER(OFFSET('Sanitation Data'!$D$13,0,10*ROW('Sanitation Data'!D74))),CT80="Yes"),OFFSET('Sanitation Data'!$D$13,0,10*ROW('Sanitation Data'!D74)),IF(AND(ISNUMBER(OFFSET('Sanitation Data'!$D$13,0,10*ROW('Sanitation Data'!D74))),CT80="No",ISNUMBER(OFFSET('Sanitation Data'!$D$13,0,10*ROW('Sanitation Data'!D74)))),CONCATENATE("[",ROUND(OFFSET('Sanitation Data'!$D$13,0,10*ROW('Sanitation Data'!D74)),0),"]"),IF(AND(ISNUMBER(OFFSET('Sanitation Data'!$D$13,0,10*ROW('Sanitation Data'!D74))),CT80="",ISNUMBER(OFFSET('Sanitation Data'!$D$13,0,10*ROW('Sanitation Data'!D74)))),OFFSET('Sanitation Data'!$D$13,0,10*ROW('Sanitation Data'!D74)),NA())))</f>
        <v>#N/A</v>
      </c>
      <c r="AF80" s="251" t="e">
        <f ca="true">+IF(AND(ISNUMBER(OFFSET('Sanitation Data'!$E$5,0,10*ROW('Sanitation Data'!E74))),CU80="Yes"),100-OFFSET('Sanitation Data'!$E$5,0,10*ROW('Sanitation Data'!E74)),IF(AND(ISNUMBER(OFFSET('Sanitation Data'!$E$5,0,10*ROW('Sanitation Data'!E74))),CU80="No",ISNUMBER(OFFSET('Sanitation Data'!$E$5,0,10*ROW('Sanitation Data'!E74)))),CONCATENATE("[",ROUND(100-OFFSET('Sanitation Data'!$E$5,0,10*ROW('Sanitation Data'!E74)),0),"]"),IF(AND(ISNUMBER(OFFSET('Sanitation Data'!$E$5,0,10*ROW('Sanitation Data'!E74))),CU80="",ISNUMBER(OFFSET('Sanitation Data'!$E$5,0,10*ROW('Sanitation Data'!E74)))),100-OFFSET('Sanitation Data'!$E$5,0,10*ROW('Sanitation Data'!E74)),NA())))</f>
        <v>#N/A</v>
      </c>
      <c r="AG80" s="251" t="e">
        <f ca="true">+IF(AND(ISNUMBER(OFFSET('Sanitation Data'!$E$7,0,10*ROW('Sanitation Data'!E74))),CV80="Yes"),OFFSET('Sanitation Data'!$E$7,0,10*ROW('Sanitation Data'!E74)),IF(AND(ISNUMBER(OFFSET('Sanitation Data'!$E$7,0,10*ROW('Sanitation Data'!E74))),CV80="No",ISNUMBER(OFFSET('Sanitation Data'!$E$7,0,10*ROW('Sanitation Data'!E74)))),CONCATENATE("[",ROUND(OFFSET('Sanitation Data'!$E$7,0,10*ROW('Sanitation Data'!E74)),0),"]"),IF(AND(ISNUMBER(OFFSET('Sanitation Data'!$E$7,0,10*ROW('Sanitation Data'!E74))),CV80="",ISNUMBER(OFFSET('Sanitation Data'!$E$7,0,10*ROW('Sanitation Data'!E74)))),OFFSET('Sanitation Data'!$E$7,0,10*ROW('Sanitation Data'!E74)),NA())))</f>
        <v>#N/A</v>
      </c>
      <c r="AH80" s="251" t="e">
        <f ca="true">+IF(AND(ISNUMBER(OFFSET('Sanitation Data'!$E$11,0,10*ROW('Sanitation Data'!E74))),CW80="Yes"),OFFSET('Sanitation Data'!$E$11,0,10*ROW('Sanitation Data'!E74)),IF(AND(ISNUMBER(OFFSET('Sanitation Data'!$E$11,0,10*ROW('Sanitation Data'!E74))),CW80="No",ISNUMBER(OFFSET('Sanitation Data'!$E$11,0,10*ROW('Sanitation Data'!E74)))),CONCATENATE("[",ROUND(OFFSET('Sanitation Data'!$E$11,0,10*ROW('Sanitation Data'!E74)),0),"]"),IF(AND(ISNUMBER(OFFSET('Sanitation Data'!$E$11,0,10*ROW('Sanitation Data'!E74))),CW80="",ISNUMBER(OFFSET('Sanitation Data'!$E$11,0,10*ROW('Sanitation Data'!E74)))),OFFSET('Sanitation Data'!$E$11,0,10*ROW('Sanitation Data'!E74)),NA())))</f>
        <v>#N/A</v>
      </c>
      <c r="AI80" s="251" t="e">
        <f ca="true">+IF(AND(ISNUMBER(OFFSET('Sanitation Data'!$E$12,0,10*ROW('Sanitation Data'!E74))),CX80="Yes"),OFFSET('Sanitation Data'!$E$12,0,10*ROW('Sanitation Data'!E74)),IF(AND(ISNUMBER(OFFSET('Sanitation Data'!$E$12,0,10*ROW('Sanitation Data'!E74))),CX80="No",ISNUMBER(OFFSET('Sanitation Data'!$E$12,0,10*ROW('Sanitation Data'!E74)))),CONCATENATE("[",ROUND(OFFSET('Sanitation Data'!$E$12,0,10*ROW('Sanitation Data'!E74)),0),"]"),IF(AND(ISNUMBER(OFFSET('Sanitation Data'!$E$12,0,10*ROW('Sanitation Data'!E74))),CX80="",ISNUMBER(OFFSET('Sanitation Data'!$E$12,0,10*ROW('Sanitation Data'!E74)))),OFFSET('Sanitation Data'!$E$12,0,10*ROW('Sanitation Data'!E74)),NA())))</f>
        <v>#N/A</v>
      </c>
      <c r="AJ80" s="251" t="e">
        <f ca="true">+IF(AND(ISNUMBER(OFFSET('Sanitation Data'!$E$13,0,10*ROW('Sanitation Data'!E74))),CY80="Yes"),OFFSET('Sanitation Data'!$E$13,0,10*ROW('Sanitation Data'!E74)),IF(AND(ISNUMBER(OFFSET('Sanitation Data'!$E$13,0,10*ROW('Sanitation Data'!E74))),CY80="No",ISNUMBER(OFFSET('Sanitation Data'!$E$13,0,10*ROW('Sanitation Data'!E74)))),CONCATENATE("[",ROUND(OFFSET('Sanitation Data'!$E$13,0,10*ROW('Sanitation Data'!E74)),0),"]"),IF(AND(ISNUMBER(OFFSET('Sanitation Data'!$E$13,0,10*ROW('Sanitation Data'!E74))),CY80="",ISNUMBER(OFFSET('Sanitation Data'!$E$13,0,10*ROW('Sanitation Data'!E74)))),OFFSET('Sanitation Data'!$E$13,0,10*ROW('Sanitation Data'!E74)),NA())))</f>
        <v>#N/A</v>
      </c>
      <c r="AK80" s="251" t="e">
        <f ca="true">+IF(AND(ISNUMBER(OFFSET('Sanitation Data'!$F$5,0,10*ROW('Sanitation Data'!F74))),CZ80="Yes"),100-OFFSET('Sanitation Data'!$F$5,0,10*ROW('Sanitation Data'!F74)),IF(AND(ISNUMBER(OFFSET('Sanitation Data'!$F$5,0,10*ROW('Sanitation Data'!F74))),CZ80="No",ISNUMBER(OFFSET('Sanitation Data'!$F$5,0,10*ROW('Sanitation Data'!F74)))),CONCATENATE("[",ROUND(100-OFFSET('Sanitation Data'!$F$5,0,10*ROW('Sanitation Data'!F74)),0),"]"),IF(AND(ISNUMBER(OFFSET('Sanitation Data'!$F$5,0,10*ROW('Sanitation Data'!F74))),CZ80="",ISNUMBER(OFFSET('Sanitation Data'!$F$5,0,10*ROW('Sanitation Data'!F74)))),100-OFFSET('Sanitation Data'!$F$5,0,10*ROW('Sanitation Data'!F74)),NA())))</f>
        <v>#N/A</v>
      </c>
      <c r="AL80" s="251" t="e">
        <f ca="true">+IF(AND(ISNUMBER(OFFSET('Sanitation Data'!$F$7,0,10*ROW('Sanitation Data'!F74))),DA80="Yes"),OFFSET('Sanitation Data'!$F$7,0,10*ROW('Sanitation Data'!F74)),IF(AND(ISNUMBER(OFFSET('Sanitation Data'!$F$7,0,10*ROW('Sanitation Data'!F74))),DA80="No",ISNUMBER(OFFSET('Sanitation Data'!$F$7,0,10*ROW('Sanitation Data'!F74)))),CONCATENATE("[",ROUND(OFFSET('Sanitation Data'!$F$7,0,10*ROW('Sanitation Data'!F74)),0),"]"),IF(AND(ISNUMBER(OFFSET('Sanitation Data'!$F$7,0,10*ROW('Sanitation Data'!F74))),DA80="",ISNUMBER(OFFSET('Sanitation Data'!$F$7,0,10*ROW('Sanitation Data'!F74)))),OFFSET('Sanitation Data'!$F$7,0,10*ROW('Sanitation Data'!F74)),NA())))</f>
        <v>#N/A</v>
      </c>
      <c r="AM80" s="251" t="e">
        <f ca="true">+IF(AND(ISNUMBER(OFFSET('Sanitation Data'!$F$11,0,10*ROW('Sanitation Data'!F74))),DB80="Yes"),OFFSET('Sanitation Data'!$F$11,0,10*ROW('Sanitation Data'!F74)),IF(AND(ISNUMBER(OFFSET('Sanitation Data'!$F$11,0,10*ROW('Sanitation Data'!F74))),DB80="No",ISNUMBER(OFFSET('Sanitation Data'!$F$11,0,10*ROW('Sanitation Data'!F74)))),CONCATENATE("[",ROUND(OFFSET('Sanitation Data'!$F$11,0,10*ROW('Sanitation Data'!F74)),0),"]"),IF(AND(ISNUMBER(OFFSET('Sanitation Data'!$F$11,0,10*ROW('Sanitation Data'!F74))),DB80="",ISNUMBER(OFFSET('Sanitation Data'!$F$11,0,10*ROW('Sanitation Data'!F74)))),OFFSET('Sanitation Data'!$F$11,0,10*ROW('Sanitation Data'!F74)),NA())))</f>
        <v>#N/A</v>
      </c>
      <c r="AN80" s="251" t="e">
        <f ca="true">+IF(AND(ISNUMBER(OFFSET('Sanitation Data'!$F$12,0,10*ROW('Sanitation Data'!F74))),DC80="Yes"),OFFSET('Sanitation Data'!$F$12,0,10*ROW('Sanitation Data'!F74)),IF(AND(ISNUMBER(OFFSET('Sanitation Data'!$F$12,0,10*ROW('Sanitation Data'!F74))),DC80="No",ISNUMBER(OFFSET('Sanitation Data'!$F$12,0,10*ROW('Sanitation Data'!F74)))),CONCATENATE("[",ROUND(OFFSET('Sanitation Data'!$F$12,0,10*ROW('Sanitation Data'!F74)),0),"]"),IF(AND(ISNUMBER(OFFSET('Sanitation Data'!$F$12,0,10*ROW('Sanitation Data'!F74))),DC80="",ISNUMBER(OFFSET('Sanitation Data'!$F$12,0,10*ROW('Sanitation Data'!F74)))),OFFSET('Sanitation Data'!$F$12,0,10*ROW('Sanitation Data'!F74)),NA())))</f>
        <v>#N/A</v>
      </c>
      <c r="AO80" s="251" t="e">
        <f ca="true">+IF(AND(ISNUMBER(OFFSET('Sanitation Data'!$F$13,0,10*ROW('Sanitation Data'!F74))),DD80="Yes"),OFFSET('Sanitation Data'!$F$13,0,10*ROW('Sanitation Data'!F74)),IF(AND(ISNUMBER(OFFSET('Sanitation Data'!$F$13,0,10*ROW('Sanitation Data'!F74))),DD80="No",ISNUMBER(OFFSET('Sanitation Data'!$F$13,0,10*ROW('Sanitation Data'!F74)))),CONCATENATE("[",ROUND(OFFSET('Sanitation Data'!$F$13,0,10*ROW('Sanitation Data'!F74)),0),"]"),IF(AND(ISNUMBER(OFFSET('Sanitation Data'!$F$13,0,10*ROW('Sanitation Data'!F74))),DD80="",ISNUMBER(OFFSET('Sanitation Data'!$F$13,0,10*ROW('Sanitation Data'!F74)))),OFFSET('Sanitation Data'!$F$13,0,10*ROW('Sanitation Data'!F74)),NA())))</f>
        <v>#N/A</v>
      </c>
      <c r="AP80" s="251" t="e">
        <f ca="true">+IF(AND(ISNUMBER(OFFSET('Sanitation Data'!$G$5,0,10*ROW('Sanitation Data'!G74))),DE80="Yes"),100-OFFSET('Sanitation Data'!$G$5,0,10*ROW('Sanitation Data'!G74)),IF(AND(ISNUMBER(OFFSET('Sanitation Data'!$G$5,0,10*ROW('Sanitation Data'!G74))),DE80="No",ISNUMBER(OFFSET('Sanitation Data'!$G$5,0,10*ROW('Sanitation Data'!G74)))),CONCATENATE("[",ROUND(100-OFFSET('Sanitation Data'!$G$5,0,10*ROW('Sanitation Data'!G74)),0),"]"),IF(AND(ISNUMBER(OFFSET('Sanitation Data'!$G$5,0,10*ROW('Sanitation Data'!G74))),DE80="",ISNUMBER(OFFSET('Sanitation Data'!$G$5,0,10*ROW('Sanitation Data'!G74)))),100-OFFSET('Sanitation Data'!$G$5,0,10*ROW('Sanitation Data'!G74)),NA())))</f>
        <v>#N/A</v>
      </c>
      <c r="AQ80" s="251" t="e">
        <f ca="true">+IF(AND(ISNUMBER(OFFSET('Sanitation Data'!$G$7,0,10*ROW('Sanitation Data'!G74))),DF80="Yes"),OFFSET('Sanitation Data'!$G$7,0,10*ROW('Sanitation Data'!G74)),IF(AND(ISNUMBER(OFFSET('Sanitation Data'!$G$7,0,10*ROW('Sanitation Data'!G74))),DF80="No",ISNUMBER(OFFSET('Sanitation Data'!$G$7,0,10*ROW('Sanitation Data'!G74)))),CONCATENATE("[",ROUND(OFFSET('Sanitation Data'!$G$7,0,10*ROW('Sanitation Data'!G74)),0),"]"),IF(AND(ISNUMBER(OFFSET('Sanitation Data'!$G$7,0,10*ROW('Sanitation Data'!G74))),DF80="",ISNUMBER(OFFSET('Sanitation Data'!$G$7,0,10*ROW('Sanitation Data'!G74)))),OFFSET('Sanitation Data'!$G$7,0,10*ROW('Sanitation Data'!G74)),NA())))</f>
        <v>#N/A</v>
      </c>
      <c r="AR80" s="251" t="e">
        <f ca="true">+IF(AND(ISNUMBER(OFFSET('Sanitation Data'!$G$11,0,10*ROW('Sanitation Data'!G74))),DG80="Yes"),OFFSET('Sanitation Data'!$G$11,0,10*ROW('Sanitation Data'!G74)),IF(AND(ISNUMBER(OFFSET('Sanitation Data'!$G$11,0,10*ROW('Sanitation Data'!G74))),DG80="No",ISNUMBER(OFFSET('Sanitation Data'!$G$11,0,10*ROW('Sanitation Data'!G74)))),CONCATENATE("[",ROUND(OFFSET('Sanitation Data'!$G$11,0,10*ROW('Sanitation Data'!G74)),0),"]"),IF(AND(ISNUMBER(OFFSET('Sanitation Data'!$G$11,0,10*ROW('Sanitation Data'!G74))),DG80="",ISNUMBER(OFFSET('Sanitation Data'!$G$11,0,10*ROW('Sanitation Data'!G74)))),OFFSET('Sanitation Data'!$G$11,0,10*ROW('Sanitation Data'!G74)),NA())))</f>
        <v>#N/A</v>
      </c>
      <c r="AS80" s="251" t="e">
        <f ca="true">+IF(AND(ISNUMBER(OFFSET('Sanitation Data'!$G$12,0,10*ROW('Sanitation Data'!G74))),DH80="Yes"),OFFSET('Sanitation Data'!$G$12,0,10*ROW('Sanitation Data'!G74)),IF(AND(ISNUMBER(OFFSET('Sanitation Data'!$G$12,0,10*ROW('Sanitation Data'!G74))),DH80="No",ISNUMBER(OFFSET('Sanitation Data'!$G$12,0,10*ROW('Sanitation Data'!G74)))),CONCATENATE("[",ROUND(OFFSET('Sanitation Data'!$G$12,0,10*ROW('Sanitation Data'!G74)),0),"]"),IF(AND(ISNUMBER(OFFSET('Sanitation Data'!$G$12,0,10*ROW('Sanitation Data'!G74))),DH80="",ISNUMBER(OFFSET('Sanitation Data'!$G$12,0,10*ROW('Sanitation Data'!G74)))),OFFSET('Sanitation Data'!$G$12,0,10*ROW('Sanitation Data'!G74)),NA())))</f>
        <v>#N/A</v>
      </c>
      <c r="AT80" s="251" t="e">
        <f ca="true">+IF(AND(ISNUMBER(OFFSET('Sanitation Data'!$G$13,0,10*ROW('Sanitation Data'!G74))),DI80="Yes"),OFFSET('Sanitation Data'!$G$13,0,10*ROW('Sanitation Data'!G74)),IF(AND(ISNUMBER(OFFSET('Sanitation Data'!$G$13,0,10*ROW('Sanitation Data'!G74))),DI80="No",ISNUMBER(OFFSET('Sanitation Data'!$G$13,0,10*ROW('Sanitation Data'!G74)))),CONCATENATE("[",ROUND(OFFSET('Sanitation Data'!$G$13,0,10*ROW('Sanitation Data'!G74)),0),"]"),IF(AND(ISNUMBER(OFFSET('Sanitation Data'!$G$13,0,10*ROW('Sanitation Data'!G74))),DI80="",ISNUMBER(OFFSET('Sanitation Data'!$G$13,0,10*ROW('Sanitation Data'!G74)))),OFFSET('Sanitation Data'!$G$13,0,10*ROW('Sanitation Data'!G74)),NA())))</f>
        <v>#N/A</v>
      </c>
      <c r="AU80" s="251" t="e">
        <f ca="true">+IF(AND(ISNUMBER(OFFSET('Sanitation Data'!$H$5,0,10*ROW('Sanitation Data'!H74))),DJ80="Yes"),100-OFFSET('Sanitation Data'!$H$5,0,10*ROW('Sanitation Data'!H74)),IF(AND(ISNUMBER(OFFSET('Sanitation Data'!$H$5,0,10*ROW('Sanitation Data'!H74))),DJ80="No",ISNUMBER(OFFSET('Sanitation Data'!$H$5,0,10*ROW('Sanitation Data'!H74)))),CONCATENATE("[",ROUND(100-OFFSET('Sanitation Data'!$H$5,0,10*ROW('Sanitation Data'!H74)),0),"]"),IF(AND(ISNUMBER(OFFSET('Sanitation Data'!$H$5,0,10*ROW('Sanitation Data'!H74))),DJ80="",ISNUMBER(OFFSET('Sanitation Data'!$H$5,0,10*ROW('Sanitation Data'!H74)))),100-OFFSET('Sanitation Data'!$H$5,0,10*ROW('Sanitation Data'!H74)),NA())))</f>
        <v>#N/A</v>
      </c>
      <c r="AV80" s="251" t="e">
        <f ca="true">+IF(AND(ISNUMBER(OFFSET('Sanitation Data'!$H$7,0,10*ROW('Sanitation Data'!H74))),DK80="Yes"),OFFSET('Sanitation Data'!$H$7,0,10*ROW('Sanitation Data'!H74)),IF(AND(ISNUMBER(OFFSET('Sanitation Data'!$H$7,0,10*ROW('Sanitation Data'!H74))),DK80="No",ISNUMBER(OFFSET('Sanitation Data'!$H$7,0,10*ROW('Sanitation Data'!H74)))),CONCATENATE("[",ROUND(OFFSET('Sanitation Data'!$H$7,0,10*ROW('Sanitation Data'!H74)),0),"]"),IF(AND(ISNUMBER(OFFSET('Sanitation Data'!$H$7,0,10*ROW('Sanitation Data'!H74))),DK80="",ISNUMBER(OFFSET('Sanitation Data'!$H$7,0,10*ROW('Sanitation Data'!H74)))),OFFSET('Sanitation Data'!$H$7,0,10*ROW('Sanitation Data'!H74)),NA())))</f>
        <v>#N/A</v>
      </c>
      <c r="AW80" s="251" t="e">
        <f ca="true">+IF(AND(ISNUMBER(OFFSET('Sanitation Data'!$H$11,0,10*ROW('Sanitation Data'!H74))),DL80="Yes"),OFFSET('Sanitation Data'!$H$11,0,10*ROW('Sanitation Data'!H74)),IF(AND(ISNUMBER(OFFSET('Sanitation Data'!$H$11,0,10*ROW('Sanitation Data'!H74))),DL80="No",ISNUMBER(OFFSET('Sanitation Data'!$H$11,0,10*ROW('Sanitation Data'!H74)))),CONCATENATE("[",ROUND(OFFSET('Sanitation Data'!$H$11,0,10*ROW('Sanitation Data'!H74)),0),"]"),IF(AND(ISNUMBER(OFFSET('Sanitation Data'!$H$11,0,10*ROW('Sanitation Data'!H74))),DL80="",ISNUMBER(OFFSET('Sanitation Data'!$H$11,0,10*ROW('Sanitation Data'!H74)))),OFFSET('Sanitation Data'!$H$11,0,10*ROW('Sanitation Data'!H74)),NA())))</f>
        <v>#N/A</v>
      </c>
      <c r="AX80" s="251" t="e">
        <f ca="true">+IF(AND(ISNUMBER(OFFSET('Sanitation Data'!$H$12,0,10*ROW('Sanitation Data'!H74))),DM80="Yes"),OFFSET('Sanitation Data'!$H$12,0,10*ROW('Sanitation Data'!H74)),IF(AND(ISNUMBER(OFFSET('Sanitation Data'!$H$12,0,10*ROW('Sanitation Data'!H74))),DM80="No",ISNUMBER(OFFSET('Sanitation Data'!$H$12,0,10*ROW('Sanitation Data'!H74)))),CONCATENATE("[",ROUND(OFFSET('Sanitation Data'!$H$12,0,10*ROW('Sanitation Data'!H74)),0),"]"),IF(AND(ISNUMBER(OFFSET('Sanitation Data'!$H$12,0,10*ROW('Sanitation Data'!H74))),DM80="",ISNUMBER(OFFSET('Sanitation Data'!$H$12,0,10*ROW('Sanitation Data'!H74)))),OFFSET('Sanitation Data'!$H$12,0,10*ROW('Sanitation Data'!H74)),NA())))</f>
        <v>#N/A</v>
      </c>
      <c r="AY80" s="251" t="e">
        <f ca="true">+IF(AND(ISNUMBER(OFFSET('Sanitation Data'!$H$13,0,10*ROW('Sanitation Data'!H74))),DN80="Yes"),OFFSET('Sanitation Data'!$H$13,0,10*ROW('Sanitation Data'!H74)),IF(AND(ISNUMBER(OFFSET('Sanitation Data'!$H$13,0,10*ROW('Sanitation Data'!H74))),DN80="No",ISNUMBER(OFFSET('Sanitation Data'!$H$13,0,10*ROW('Sanitation Data'!H74)))),CONCATENATE("[",ROUND(OFFSET('Sanitation Data'!$H$13,0,10*ROW('Sanitation Data'!H74)),0),"]"),IF(AND(ISNUMBER(OFFSET('Sanitation Data'!$H$13,0,10*ROW('Sanitation Data'!H74))),DN80="",ISNUMBER(OFFSET('Sanitation Data'!$H$13,0,10*ROW('Sanitation Data'!H74)))),OFFSET('Sanitation Data'!$H$13,0,10*ROW('Sanitation Data'!H74)),NA())))</f>
        <v>#N/A</v>
      </c>
      <c r="AZ80" s="252" t="e">
        <f ca="true">+IF(AND(ISNUMBER(OFFSET('Hygiene Data'!$C$6,0,10*ROW('Hygiene Data'!C74))),DO80="Yes"),OFFSET('Hygiene Data'!$C$6,0,10*ROW('Hygiene Data'!C74)),IF(AND(ISNUMBER(OFFSET('Hygiene Data'!$C$6,0,10*ROW('Hygiene Data'!C74))),DO80="No",ISNUMBER(OFFSET('Hygiene Data'!$C$6,0,10*ROW('Hygiene Data'!C74)))),CONCATENATE("[",ROUND(OFFSET('Hygiene Data'!$C$6,0,10*ROW('Hygiene Data'!C74)),0),"]"),IF(AND(ISNUMBER(OFFSET('Hygiene Data'!$C$6,0,10*ROW('Hygiene Data'!C74))),DO80="",ISNUMBER(OFFSET('Hygiene Data'!$C$6,0,10*ROW('Hygiene Data'!C74)))),OFFSET('Hygiene Data'!$C$6,0,10*ROW('Hygiene Data'!C74)),NA())))</f>
        <v>#N/A</v>
      </c>
      <c r="BA80" s="252" t="e">
        <f ca="true">+IF(AND(ISNUMBER(OFFSET('Hygiene Data'!$C$8,0,10*ROW('Hygiene Data'!C74))),DP80="Yes"),OFFSET('Hygiene Data'!$C$8,0,10*ROW('Hygiene Data'!C74)),IF(AND(ISNUMBER(OFFSET('Hygiene Data'!$C$8,0,10*ROW('Hygiene Data'!C74))),DP80="No",ISNUMBER(OFFSET('Hygiene Data'!$C$8,0,10*ROW('Hygiene Data'!C74)))),CONCATENATE("[",ROUND(OFFSET('Hygiene Data'!$C$8,0,10*ROW('Hygiene Data'!C74)),0),"]"),IF(AND(ISNUMBER(OFFSET('Hygiene Data'!$C$8,0,10*ROW('Hygiene Data'!C74))),DP80="",ISNUMBER(OFFSET('Hygiene Data'!$C$8,0,10*ROW('Hygiene Data'!C74)))),OFFSET('Hygiene Data'!$C$8,0,10*ROW('Hygiene Data'!C74)),NA())))</f>
        <v>#N/A</v>
      </c>
      <c r="BB80" s="252" t="e">
        <f ca="true">+IF(AND(ISNUMBER(OFFSET('Hygiene Data'!$C$10,0,10*ROW('Hygiene Data'!C74))),DQ80="Yes"),OFFSET('Hygiene Data'!$C$10,0,10*ROW('Hygiene Data'!C74)),IF(AND(ISNUMBER(OFFSET('Hygiene Data'!$C$10,0,10*ROW('Hygiene Data'!C74))),DQ80="No",ISNUMBER(OFFSET('Hygiene Data'!$C$10,0,10*ROW('Hygiene Data'!C74)))),CONCATENATE("[",ROUND(OFFSET('Hygiene Data'!$C$10,0,10*ROW('Hygiene Data'!C74)),0),"]"),IF(AND(ISNUMBER(OFFSET('Hygiene Data'!$C$10,0,10*ROW('Hygiene Data'!C74))),DQ80="",ISNUMBER(OFFSET('Hygiene Data'!$C$10,0,10*ROW('Hygiene Data'!C74)))),OFFSET('Hygiene Data'!$C$10,0,10*ROW('Hygiene Data'!C74)),NA())))</f>
        <v>#N/A</v>
      </c>
      <c r="BC80" s="252" t="e">
        <f ca="true">+IF(AND(ISNUMBER(OFFSET('Hygiene Data'!$D$6,0,10*ROW('Hygiene Data'!D74))),DR80="Yes"),OFFSET('Hygiene Data'!$D$6,0,10*ROW('Hygiene Data'!D74)),IF(AND(ISNUMBER(OFFSET('Hygiene Data'!$D$6,0,10*ROW('Hygiene Data'!D74))),DR80="No",ISNUMBER(OFFSET('Hygiene Data'!$D$6,0,10*ROW('Hygiene Data'!D74)))),CONCATENATE("[",ROUND(OFFSET('Hygiene Data'!$D$6,0,10*ROW('Hygiene Data'!D74)),0),"]"),IF(AND(ISNUMBER(OFFSET('Hygiene Data'!$D$6,0,10*ROW('Hygiene Data'!D74))),DR80="",ISNUMBER(OFFSET('Hygiene Data'!$D$6,0,10*ROW('Hygiene Data'!D74)))),OFFSET('Hygiene Data'!$D$6,0,10*ROW('Hygiene Data'!D74)),NA())))</f>
        <v>#N/A</v>
      </c>
      <c r="BD80" s="252" t="e">
        <f ca="true">+IF(AND(ISNUMBER(OFFSET('Hygiene Data'!$D$8,0,10*ROW('Hygiene Data'!D74))),DS80="Yes"),OFFSET('Hygiene Data'!$D$8,0,10*ROW('Hygiene Data'!D74)),IF(AND(ISNUMBER(OFFSET('Hygiene Data'!$D$8,0,10*ROW('Hygiene Data'!D74))),DS80="No",ISNUMBER(OFFSET('Hygiene Data'!$D$8,0,10*ROW('Hygiene Data'!D74)))),CONCATENATE("[",ROUND(OFFSET('Hygiene Data'!$D$8,0,10*ROW('Hygiene Data'!D74)),0),"]"),IF(AND(ISNUMBER(OFFSET('Hygiene Data'!$D$8,0,10*ROW('Hygiene Data'!D74))),DS80="",ISNUMBER(OFFSET('Hygiene Data'!$D$8,0,10*ROW('Hygiene Data'!D74)))),OFFSET('Hygiene Data'!$D$8,0,10*ROW('Hygiene Data'!D74)),NA())))</f>
        <v>#N/A</v>
      </c>
      <c r="BE80" s="252" t="e">
        <f ca="true">+IF(AND(ISNUMBER(OFFSET('Hygiene Data'!$D$10,0,10*ROW('Hygiene Data'!D74))),DT80="Yes"),OFFSET('Hygiene Data'!$D$10,0,10*ROW('Hygiene Data'!D74)),IF(AND(ISNUMBER(OFFSET('Hygiene Data'!$D$10,0,10*ROW('Hygiene Data'!D74))),DT80="No",ISNUMBER(OFFSET('Hygiene Data'!$D$10,0,10*ROW('Hygiene Data'!D74)))),CONCATENATE("[",ROUND(OFFSET('Hygiene Data'!$D$10,0,10*ROW('Hygiene Data'!D74)),0),"]"),IF(AND(ISNUMBER(OFFSET('Hygiene Data'!$D$10,0,10*ROW('Hygiene Data'!D74))),DT80="",ISNUMBER(OFFSET('Hygiene Data'!$D$10,0,10*ROW('Hygiene Data'!D74)))),OFFSET('Hygiene Data'!$D$10,0,10*ROW('Hygiene Data'!D74)),NA())))</f>
        <v>#N/A</v>
      </c>
      <c r="BF80" s="252" t="e">
        <f ca="true">+IF(AND(ISNUMBER(OFFSET('Hygiene Data'!$E$6,0,10*ROW('Hygiene Data'!E74))),DU80="Yes"),OFFSET('Hygiene Data'!$E$6,0,10*ROW('Hygiene Data'!E74)),IF(AND(ISNUMBER(OFFSET('Hygiene Data'!$E$6,0,10*ROW('Hygiene Data'!E74))),DU80="No",ISNUMBER(OFFSET('Hygiene Data'!$E$6,0,10*ROW('Hygiene Data'!E74)))),CONCATENATE("[",ROUND(OFFSET('Hygiene Data'!$E$6,0,10*ROW('Hygiene Data'!E74)),0),"]"),IF(AND(ISNUMBER(OFFSET('Hygiene Data'!$E$6,0,10*ROW('Hygiene Data'!E74))),DU80="",ISNUMBER(OFFSET('Hygiene Data'!$E$6,0,10*ROW('Hygiene Data'!E74)))),OFFSET('Hygiene Data'!$E$6,0,10*ROW('Hygiene Data'!E74)),NA())))</f>
        <v>#N/A</v>
      </c>
      <c r="BG80" s="252" t="e">
        <f ca="true">+IF(AND(ISNUMBER(OFFSET('Hygiene Data'!$E$8,0,10*ROW('Hygiene Data'!E74))),DV80="Yes"),OFFSET('Hygiene Data'!$E$8,0,10*ROW('Hygiene Data'!E74)),IF(AND(ISNUMBER(OFFSET('Hygiene Data'!$E$8,0,10*ROW('Hygiene Data'!E74))),DV80="No",ISNUMBER(OFFSET('Hygiene Data'!$E$8,0,10*ROW('Hygiene Data'!E74)))),CONCATENATE("[",ROUND(OFFSET('Hygiene Data'!$E$8,0,10*ROW('Hygiene Data'!E74)),0),"]"),IF(AND(ISNUMBER(OFFSET('Hygiene Data'!$E$8,0,10*ROW('Hygiene Data'!E74))),DV80="",ISNUMBER(OFFSET('Hygiene Data'!$E$8,0,10*ROW('Hygiene Data'!E74)))),OFFSET('Hygiene Data'!$E$8,0,10*ROW('Hygiene Data'!E74)),NA())))</f>
        <v>#N/A</v>
      </c>
      <c r="BH80" s="252" t="e">
        <f ca="true">+IF(AND(ISNUMBER(OFFSET('Hygiene Data'!$E$10,0,10*ROW('Hygiene Data'!E74))),DW80="Yes"),OFFSET('Hygiene Data'!$E$10,0,10*ROW('Hygiene Data'!E74)),IF(AND(ISNUMBER(OFFSET('Hygiene Data'!$E$10,0,10*ROW('Hygiene Data'!E74))),DW80="No",ISNUMBER(OFFSET('Hygiene Data'!$E$10,0,10*ROW('Hygiene Data'!E74)))),CONCATENATE("[",ROUND(OFFSET('Hygiene Data'!$E$10,0,10*ROW('Hygiene Data'!E74)),0),"]"),IF(AND(ISNUMBER(OFFSET('Hygiene Data'!$E$10,0,10*ROW('Hygiene Data'!E74))),DW80="",ISNUMBER(OFFSET('Hygiene Data'!$E$10,0,10*ROW('Hygiene Data'!E74)))),OFFSET('Hygiene Data'!$E$10,0,10*ROW('Hygiene Data'!E74)),NA())))</f>
        <v>#N/A</v>
      </c>
      <c r="BI80" s="252" t="e">
        <f ca="true">+IF(AND(ISNUMBER(OFFSET('Hygiene Data'!$F$6,0,10*ROW('Hygiene Data'!F74))),DX80="Yes"),OFFSET('Hygiene Data'!$F$6,0,10*ROW('Hygiene Data'!F74)),IF(AND(ISNUMBER(OFFSET('Hygiene Data'!$F$6,0,10*ROW('Hygiene Data'!F74))),DX80="No",ISNUMBER(OFFSET('Hygiene Data'!$F$6,0,10*ROW('Hygiene Data'!F74)))),CONCATENATE("[",ROUND(OFFSET('Hygiene Data'!$F$6,0,10*ROW('Hygiene Data'!F74)),0),"]"),IF(AND(ISNUMBER(OFFSET('Hygiene Data'!$F$6,0,10*ROW('Hygiene Data'!F74))),DX80="",ISNUMBER(OFFSET('Hygiene Data'!$F$6,0,10*ROW('Hygiene Data'!F74)))),OFFSET('Hygiene Data'!$F$6,0,10*ROW('Hygiene Data'!F74)),NA())))</f>
        <v>#N/A</v>
      </c>
      <c r="BJ80" s="252" t="e">
        <f ca="true">+IF(AND(ISNUMBER(OFFSET('Hygiene Data'!$F$8,0,10*ROW('Hygiene Data'!F74))),DY80="Yes"),OFFSET('Hygiene Data'!$F$8,0,10*ROW('Hygiene Data'!F74)),IF(AND(ISNUMBER(OFFSET('Hygiene Data'!$F$8,0,10*ROW('Hygiene Data'!F74))),DY80="No",ISNUMBER(OFFSET('Hygiene Data'!$F$8,0,10*ROW('Hygiene Data'!F74)))),CONCATENATE("[",ROUND(OFFSET('Hygiene Data'!$F$8,0,10*ROW('Hygiene Data'!F74)),0),"]"),IF(AND(ISNUMBER(OFFSET('Hygiene Data'!$F$8,0,10*ROW('Hygiene Data'!F74))),DY80="",ISNUMBER(OFFSET('Hygiene Data'!$F$8,0,10*ROW('Hygiene Data'!F74)))),OFFSET('Hygiene Data'!$F$8,0,10*ROW('Hygiene Data'!F74)),NA())))</f>
        <v>#N/A</v>
      </c>
      <c r="BK80" s="252" t="e">
        <f ca="true">+IF(AND(ISNUMBER(OFFSET('Hygiene Data'!$F$10,0,10*ROW('Hygiene Data'!F74))),DZ80="Yes"),OFFSET('Hygiene Data'!$F$10,0,10*ROW('Hygiene Data'!F74)),IF(AND(ISNUMBER(OFFSET('Hygiene Data'!$F$10,0,10*ROW('Hygiene Data'!F74))),DZ80="No",ISNUMBER(OFFSET('Hygiene Data'!$F$10,0,10*ROW('Hygiene Data'!F74)))),CONCATENATE("[",ROUND(OFFSET('Hygiene Data'!$F$10,0,10*ROW('Hygiene Data'!F74)),0),"]"),IF(AND(ISNUMBER(OFFSET('Hygiene Data'!$F$10,0,10*ROW('Hygiene Data'!F74))),DZ80="",ISNUMBER(OFFSET('Hygiene Data'!$F$10,0,10*ROW('Hygiene Data'!F74)))),OFFSET('Hygiene Data'!$F$10,0,10*ROW('Hygiene Data'!F74)),NA())))</f>
        <v>#N/A</v>
      </c>
      <c r="BL80" s="252" t="e">
        <f ca="true">+IF(AND(ISNUMBER(OFFSET('Hygiene Data'!$G$6,0,10*ROW('Hygiene Data'!G74))),EA80="Yes"),OFFSET('Hygiene Data'!$G$6,0,10*ROW('Hygiene Data'!G74)),IF(AND(ISNUMBER(OFFSET('Hygiene Data'!$G$6,0,10*ROW('Hygiene Data'!G74))),EA80="No",ISNUMBER(OFFSET('Hygiene Data'!$G$6,0,10*ROW('Hygiene Data'!G74)))),CONCATENATE("[",ROUND(OFFSET('Hygiene Data'!$G$6,0,10*ROW('Hygiene Data'!G74)),0),"]"),IF(AND(ISNUMBER(OFFSET('Hygiene Data'!$G$6,0,10*ROW('Hygiene Data'!G74))),EA80="",ISNUMBER(OFFSET('Hygiene Data'!$G$6,0,10*ROW('Hygiene Data'!G74)))),OFFSET('Hygiene Data'!$G$6,0,10*ROW('Hygiene Data'!G74)),NA())))</f>
        <v>#N/A</v>
      </c>
      <c r="BM80" s="252" t="e">
        <f ca="true">+IF(AND(ISNUMBER(OFFSET('Hygiene Data'!$G$8,0,10*ROW('Hygiene Data'!G74))),EB80="Yes"),OFFSET('Hygiene Data'!$G$8,0,10*ROW('Hygiene Data'!G74)),IF(AND(ISNUMBER(OFFSET('Hygiene Data'!$G$8,0,10*ROW('Hygiene Data'!G74))),EB80="No",ISNUMBER(OFFSET('Hygiene Data'!$G$8,0,10*ROW('Hygiene Data'!G74)))),CONCATENATE("[",ROUND(OFFSET('Hygiene Data'!$G$8,0,10*ROW('Hygiene Data'!G74)),0),"]"),IF(AND(ISNUMBER(OFFSET('Hygiene Data'!$G$8,0,10*ROW('Hygiene Data'!G74))),EB80="",ISNUMBER(OFFSET('Hygiene Data'!$G$8,0,10*ROW('Hygiene Data'!G74)))),OFFSET('Hygiene Data'!$G$8,0,10*ROW('Hygiene Data'!G74)),NA())))</f>
        <v>#N/A</v>
      </c>
      <c r="BN80" s="252" t="e">
        <f ca="true">+IF(AND(ISNUMBER(OFFSET('Hygiene Data'!$G$10,0,10*ROW('Hygiene Data'!G74))),EC80="Yes"),OFFSET('Hygiene Data'!$G$10,0,10*ROW('Hygiene Data'!G74)),IF(AND(ISNUMBER(OFFSET('Hygiene Data'!$G$10,0,10*ROW('Hygiene Data'!G74))),EC80="No",ISNUMBER(OFFSET('Hygiene Data'!$G$10,0,10*ROW('Hygiene Data'!G74)))),CONCATENATE("[",ROUND(OFFSET('Hygiene Data'!$G$10,0,10*ROW('Hygiene Data'!G74)),0),"]"),IF(AND(ISNUMBER(OFFSET('Hygiene Data'!$G$10,0,10*ROW('Hygiene Data'!G74))),EC80="",ISNUMBER(OFFSET('Hygiene Data'!$G$10,0,10*ROW('Hygiene Data'!G74)))),OFFSET('Hygiene Data'!$G$10,0,10*ROW('Hygiene Data'!G74)),NA())))</f>
        <v>#N/A</v>
      </c>
      <c r="BO80" s="252" t="e">
        <f ca="true">+IF(AND(ISNUMBER(OFFSET('Hygiene Data'!$H$6,0,10*ROW('Hygiene Data'!H74))),ED80="Yes"),OFFSET('Hygiene Data'!$H$6,0,10*ROW('Hygiene Data'!H74)),IF(AND(ISNUMBER(OFFSET('Hygiene Data'!$H$6,0,10*ROW('Hygiene Data'!H74))),ED80="No",ISNUMBER(OFFSET('Hygiene Data'!$H$6,0,10*ROW('Hygiene Data'!H74)))),CONCATENATE("[",ROUND(OFFSET('Hygiene Data'!$H$6,0,10*ROW('Hygiene Data'!H74)),0),"]"),IF(AND(ISNUMBER(OFFSET('Hygiene Data'!$H$6,0,10*ROW('Hygiene Data'!H74))),ED80="",ISNUMBER(OFFSET('Hygiene Data'!$H$6,0,10*ROW('Hygiene Data'!H74)))),OFFSET('Hygiene Data'!$H$6,0,10*ROW('Hygiene Data'!H74)),NA())))</f>
        <v>#N/A</v>
      </c>
      <c r="BP80" s="252" t="e">
        <f ca="true">+IF(AND(ISNUMBER(OFFSET('Hygiene Data'!$H$8,0,10*ROW('Hygiene Data'!H74))),EE80="Yes"),OFFSET('Hygiene Data'!$H$8,0,10*ROW('Hygiene Data'!H74)),IF(AND(ISNUMBER(OFFSET('Hygiene Data'!$H$8,0,10*ROW('Hygiene Data'!H74))),EE80="No",ISNUMBER(OFFSET('Hygiene Data'!$H$8,0,10*ROW('Hygiene Data'!H74)))),CONCATENATE("[",ROUND(OFFSET('Hygiene Data'!$H$8,0,10*ROW('Hygiene Data'!H74)),0),"]"),IF(AND(ISNUMBER(OFFSET('Hygiene Data'!$H$8,0,10*ROW('Hygiene Data'!H74))),EE80="",ISNUMBER(OFFSET('Hygiene Data'!$H$8,0,10*ROW('Hygiene Data'!H74)))),OFFSET('Hygiene Data'!$H$8,0,10*ROW('Hygiene Data'!H74)),NA())))</f>
        <v>#N/A</v>
      </c>
      <c r="BQ80" s="252" t="e">
        <f ca="true">+IF(AND(ISNUMBER(OFFSET('Hygiene Data'!$H$10,0,10*ROW('Hygiene Data'!H74))),EF80="Yes"),OFFSET('Hygiene Data'!$H$10,0,10*ROW('Hygiene Data'!H74)),IF(AND(ISNUMBER(OFFSET('Hygiene Data'!$H$10,0,10*ROW('Hygiene Data'!H74))),EF80="No",ISNUMBER(OFFSET('Hygiene Data'!$H$10,0,10*ROW('Hygiene Data'!H74)))),CONCATENATE("[",ROUND(OFFSET('Hygiene Data'!$H$10,0,10*ROW('Hygiene Data'!H74)),0),"]"),IF(AND(ISNUMBER(OFFSET('Hygiene Data'!$H$10,0,10*ROW('Hygiene Data'!H74))),EF80="",ISNUMBER(OFFSET('Hygiene Data'!$H$10,0,10*ROW('Hygiene Data'!H74)))),OFFSET('Hygiene Data'!$H$10,0,10*ROW('Hygiene Data'!H74)),NA())))</f>
        <v>#N/A</v>
      </c>
      <c r="BS80" s="36" t="str">
        <f ca="true">+IF(OFFSET('Water Data'!$C$28,0,10*ROW('Water Data'!C74))="","",OFFSET('Water Data'!$C$28,0,10*ROW('Water Data'!C74)))</f>
        <v/>
      </c>
      <c r="BT80" s="36" t="str">
        <f ca="true">+IF(OFFSET('Water Data'!$C$29,0,10*ROW('Water Data'!C74))="","",OFFSET('Water Data'!$C$29,0,10*ROW('Water Data'!C74)))</f>
        <v/>
      </c>
      <c r="BU80" s="36" t="str">
        <f ca="true">+IF(OFFSET('Water Data'!$C$30,0,10*ROW('Water Data'!C74))="","",OFFSET('Water Data'!$C$30,0,10*ROW('Water Data'!C74)))</f>
        <v/>
      </c>
      <c r="BV80" s="36" t="str">
        <f ca="true">+IF(OFFSET('Water Data'!$D$28,0,10*ROW('Water Data'!D74))="","",OFFSET('Water Data'!$D$28,0,10*ROW('Water Data'!D74)))</f>
        <v/>
      </c>
      <c r="BW80" s="36" t="str">
        <f ca="true">+IF(OFFSET('Water Data'!$D$29,0,10*ROW('Water Data'!D74))="","",OFFSET('Water Data'!$D$29,0,10*ROW('Water Data'!D74)))</f>
        <v/>
      </c>
      <c r="BX80" s="36" t="str">
        <f ca="true">+IF(OFFSET('Water Data'!$D$30,0,10*ROW('Water Data'!D74))="","",OFFSET('Water Data'!$D$30,0,10*ROW('Water Data'!D74)))</f>
        <v/>
      </c>
      <c r="BY80" s="36" t="str">
        <f ca="true">+IF(OFFSET('Water Data'!$E$28,0,10*ROW('Water Data'!E74))="","",OFFSET('Water Data'!$E$28,0,10*ROW('Water Data'!E74)))</f>
        <v/>
      </c>
      <c r="BZ80" s="36" t="str">
        <f ca="true">+IF(OFFSET('Water Data'!$E$29,0,10*ROW('Water Data'!E74))="","",OFFSET('Water Data'!$E$29,0,10*ROW('Water Data'!E74)))</f>
        <v/>
      </c>
      <c r="CA80" s="36" t="str">
        <f ca="true">+IF(OFFSET('Water Data'!$E$30,0,10*ROW('Water Data'!E74))="","",OFFSET('Water Data'!$E$30,0,10*ROW('Water Data'!E74)))</f>
        <v/>
      </c>
      <c r="CB80" s="36" t="str">
        <f ca="true">+IF(OFFSET('Water Data'!$F$28,0,10*ROW('Water Data'!F74))="","",OFFSET('Water Data'!$F$28,0,10*ROW('Water Data'!F74)))</f>
        <v/>
      </c>
      <c r="CC80" s="36" t="str">
        <f ca="true">+IF(OFFSET('Water Data'!$F$29,0,10*ROW('Water Data'!F74))="","",OFFSET('Water Data'!$F$29,0,10*ROW('Water Data'!F74)))</f>
        <v/>
      </c>
      <c r="CD80" s="36" t="str">
        <f ca="true">+IF(OFFSET('Water Data'!$F$30,0,10*ROW('Water Data'!F74))="","",OFFSET('Water Data'!$F$30,0,10*ROW('Water Data'!F74)))</f>
        <v/>
      </c>
      <c r="CE80" s="36" t="str">
        <f ca="true">+IF(OFFSET('Water Data'!$G$28,0,10*ROW('Water Data'!G74))="","",OFFSET('Water Data'!$G$28,0,10*ROW('Water Data'!G74)))</f>
        <v/>
      </c>
      <c r="CF80" s="36" t="str">
        <f ca="true">+IF(OFFSET('Water Data'!$G$29,0,10*ROW('Water Data'!G74))="","",OFFSET('Water Data'!$G$29,0,10*ROW('Water Data'!G74)))</f>
        <v/>
      </c>
      <c r="CG80" s="36" t="str">
        <f ca="true">+IF(OFFSET('Water Data'!$G$30,0,10*ROW('Water Data'!G74))="","",OFFSET('Water Data'!$G$30,0,10*ROW('Water Data'!G74)))</f>
        <v/>
      </c>
      <c r="CH80" s="36" t="str">
        <f ca="true">+IF(OFFSET('Water Data'!$H$28,0,10*ROW('Water Data'!H74))="","",OFFSET('Water Data'!$H$28,0,10*ROW('Water Data'!H74)))</f>
        <v/>
      </c>
      <c r="CI80" s="36" t="str">
        <f ca="true">+IF(OFFSET('Water Data'!$H$29,0,10*ROW('Water Data'!H74))="","",OFFSET('Water Data'!$H$29,0,10*ROW('Water Data'!H74)))</f>
        <v/>
      </c>
      <c r="CJ80" s="36" t="str">
        <f ca="true">+IF(OFFSET('Water Data'!$H$30,0,10*ROW('Water Data'!H74))="","",OFFSET('Water Data'!$H$30,0,10*ROW('Water Data'!H74)))</f>
        <v/>
      </c>
      <c r="CK80" s="36" t="str">
        <f ca="true">+IF(OFFSET('Sanitation Data'!$C$29,0,10*ROW('Sanitation Data'!C74))="","",OFFSET('Sanitation Data'!$C$29,0,10*ROW('Sanitation Data'!C74)))</f>
        <v/>
      </c>
      <c r="CL80" s="36" t="str">
        <f ca="true">+IF(OFFSET('Sanitation Data'!$C$30,0,10*ROW('Sanitation Data'!C74))="","",OFFSET('Sanitation Data'!$C$30,0,10*ROW('Sanitation Data'!C74)))</f>
        <v/>
      </c>
      <c r="CM80" s="36" t="str">
        <f ca="true">+IF(OFFSET('Sanitation Data'!$C$31,0,10*ROW('Sanitation Data'!C74))="","",OFFSET('Sanitation Data'!$C$31,0,10*ROW('Sanitation Data'!C74)))</f>
        <v/>
      </c>
      <c r="CN80" s="36" t="str">
        <f ca="true">+IF(OFFSET('Sanitation Data'!$C$32,0,10*ROW('Sanitation Data'!C74))="","",OFFSET('Sanitation Data'!$C$32,0,10*ROW('Sanitation Data'!C74)))</f>
        <v/>
      </c>
      <c r="CO80" s="36" t="str">
        <f ca="true">+IF(OFFSET('Sanitation Data'!$C$33,0,10*ROW('Sanitation Data'!C74))="","",OFFSET('Sanitation Data'!$C$33,0,10*ROW('Sanitation Data'!C74)))</f>
        <v/>
      </c>
      <c r="CP80" s="36" t="str">
        <f ca="true">+IF(OFFSET('Sanitation Data'!$D$29,0,10*ROW('Sanitation Data'!D74))="","",OFFSET('Sanitation Data'!$D$29,0,10*ROW('Sanitation Data'!D74)))</f>
        <v/>
      </c>
      <c r="CQ80" s="36" t="str">
        <f ca="true">+IF(OFFSET('Sanitation Data'!$D$30,0,10*ROW('Sanitation Data'!D74))="","",OFFSET('Sanitation Data'!$D$30,0,10*ROW('Sanitation Data'!D74)))</f>
        <v/>
      </c>
      <c r="CR80" s="36" t="str">
        <f ca="true">+IF(OFFSET('Sanitation Data'!$D$31,0,10*ROW('Sanitation Data'!D74))="","",OFFSET('Sanitation Data'!$D$31,0,10*ROW('Sanitation Data'!D74)))</f>
        <v/>
      </c>
      <c r="CS80" s="36" t="str">
        <f ca="true">+IF(OFFSET('Sanitation Data'!$D$32,0,10*ROW('Sanitation Data'!D74))="","",OFFSET('Sanitation Data'!$D$32,0,10*ROW('Sanitation Data'!D74)))</f>
        <v/>
      </c>
      <c r="CT80" s="36" t="str">
        <f ca="true">+IF(OFFSET('Sanitation Data'!$D$33,0,10*ROW('Sanitation Data'!D74))="","",OFFSET('Sanitation Data'!$D$33,0,10*ROW('Sanitation Data'!D74)))</f>
        <v/>
      </c>
      <c r="CU80" s="36" t="str">
        <f ca="true">+IF(OFFSET('Sanitation Data'!$E$29,0,10*ROW('Sanitation Data'!E74))="","",OFFSET('Sanitation Data'!$E$29,0,10*ROW('Sanitation Data'!E74)))</f>
        <v/>
      </c>
      <c r="CV80" s="36" t="str">
        <f ca="true">+IF(OFFSET('Sanitation Data'!$E$30,0,10*ROW('Sanitation Data'!E74))="","",OFFSET('Sanitation Data'!$E$30,0,10*ROW('Sanitation Data'!E74)))</f>
        <v/>
      </c>
      <c r="CW80" s="36" t="str">
        <f ca="true">+IF(OFFSET('Sanitation Data'!$E$31,0,10*ROW('Sanitation Data'!E74))="","",OFFSET('Sanitation Data'!$E$31,0,10*ROW('Sanitation Data'!E74)))</f>
        <v/>
      </c>
      <c r="CX80" s="36" t="str">
        <f ca="true">+IF(OFFSET('Sanitation Data'!$E$32,0,10*ROW('Sanitation Data'!E74))="","",OFFSET('Sanitation Data'!$E$32,0,10*ROW('Sanitation Data'!E74)))</f>
        <v/>
      </c>
      <c r="CY80" s="36" t="str">
        <f ca="true">+IF(OFFSET('Sanitation Data'!$E$33,0,10*ROW('Sanitation Data'!E74))="","",OFFSET('Sanitation Data'!$E$33,0,10*ROW('Sanitation Data'!E74)))</f>
        <v/>
      </c>
      <c r="CZ80" s="36" t="str">
        <f ca="true">+IF(OFFSET('Sanitation Data'!$F$29,0,10*ROW('Sanitation Data'!F74))="","",OFFSET('Sanitation Data'!$F$29,0,10*ROW('Sanitation Data'!F74)))</f>
        <v/>
      </c>
      <c r="DA80" s="36" t="str">
        <f ca="true">+IF(OFFSET('Sanitation Data'!$F$30,0,10*ROW('Sanitation Data'!F74))="","",OFFSET('Sanitation Data'!$F$30,0,10*ROW('Sanitation Data'!F74)))</f>
        <v/>
      </c>
      <c r="DB80" s="36" t="str">
        <f ca="true">+IF(OFFSET('Sanitation Data'!$F$31,0,10*ROW('Sanitation Data'!F74))="","",OFFSET('Sanitation Data'!$F$31,0,10*ROW('Sanitation Data'!F74)))</f>
        <v/>
      </c>
      <c r="DC80" s="36" t="str">
        <f ca="true">+IF(OFFSET('Sanitation Data'!$F$32,0,10*ROW('Sanitation Data'!F74))="","",OFFSET('Sanitation Data'!$F$32,0,10*ROW('Sanitation Data'!F74)))</f>
        <v/>
      </c>
      <c r="DD80" s="36" t="str">
        <f ca="true">+IF(OFFSET('Sanitation Data'!$F$33,0,10*ROW('Sanitation Data'!F74))="","",OFFSET('Sanitation Data'!$F$33,0,10*ROW('Sanitation Data'!F74)))</f>
        <v/>
      </c>
      <c r="DE80" s="36" t="str">
        <f ca="true">+IF(OFFSET('Sanitation Data'!$G$29,0,10*ROW('Sanitation Data'!G74))="","",OFFSET('Sanitation Data'!$G$29,0,10*ROW('Sanitation Data'!G74)))</f>
        <v/>
      </c>
      <c r="DF80" s="36" t="str">
        <f ca="true">+IF(OFFSET('Sanitation Data'!$G$30,0,10*ROW('Sanitation Data'!G74))="","",OFFSET('Sanitation Data'!$G$30,0,10*ROW('Sanitation Data'!G74)))</f>
        <v/>
      </c>
      <c r="DG80" s="36" t="str">
        <f ca="true">+IF(OFFSET('Sanitation Data'!$G$31,0,10*ROW('Sanitation Data'!G74))="","",OFFSET('Sanitation Data'!$G$31,0,10*ROW('Sanitation Data'!G74)))</f>
        <v/>
      </c>
      <c r="DH80" s="36" t="str">
        <f ca="true">+IF(OFFSET('Sanitation Data'!$G$32,0,10*ROW('Sanitation Data'!G74))="","",OFFSET('Sanitation Data'!$G$32,0,10*ROW('Sanitation Data'!G74)))</f>
        <v/>
      </c>
      <c r="DI80" s="36" t="str">
        <f ca="true">+IF(OFFSET('Sanitation Data'!$G$33,0,10*ROW('Sanitation Data'!G74))="","",OFFSET('Sanitation Data'!$G$33,0,10*ROW('Sanitation Data'!G74)))</f>
        <v/>
      </c>
      <c r="DJ80" s="36" t="str">
        <f ca="true">+IF(OFFSET('Sanitation Data'!$H$29,0,10*ROW('Sanitation Data'!H74))="","",OFFSET('Sanitation Data'!$H$29,0,10*ROW('Sanitation Data'!H74)))</f>
        <v/>
      </c>
      <c r="DK80" s="36" t="str">
        <f ca="true">+IF(OFFSET('Sanitation Data'!$H$30,0,10*ROW('Sanitation Data'!H74))="","",OFFSET('Sanitation Data'!$H$30,0,10*ROW('Sanitation Data'!H74)))</f>
        <v/>
      </c>
      <c r="DL80" s="36" t="str">
        <f ca="true">+IF(OFFSET('Sanitation Data'!$H$31,0,10*ROW('Sanitation Data'!H74))="","",OFFSET('Sanitation Data'!$H$31,0,10*ROW('Sanitation Data'!H74)))</f>
        <v/>
      </c>
      <c r="DM80" s="36" t="str">
        <f ca="true">+IF(OFFSET('Sanitation Data'!$H$32,0,10*ROW('Sanitation Data'!H74))="","",OFFSET('Sanitation Data'!$H$32,0,10*ROW('Sanitation Data'!H74)))</f>
        <v/>
      </c>
      <c r="DN80" s="36" t="str">
        <f ca="true">+IF(OFFSET('Sanitation Data'!$H$33,0,10*ROW('Sanitation Data'!H74))="","",OFFSET('Sanitation Data'!$H$33,0,10*ROW('Sanitation Data'!H74)))</f>
        <v/>
      </c>
      <c r="DO80" s="36" t="str">
        <f ca="true">+IF(OFFSET('Hygiene Data'!$C$12,0,10*ROW('Hygiene Data'!C74))="","",OFFSET('Hygiene Data'!$C$12,0,10*ROW('Hygiene Data'!C74)))</f>
        <v/>
      </c>
      <c r="DP80" s="36" t="str">
        <f ca="true">+IF(OFFSET('Hygiene Data'!$C$13,0,10*ROW('Hygiene Data'!C74))="","",OFFSET('Hygiene Data'!$C$13,0,10*ROW('Hygiene Data'!C74)))</f>
        <v/>
      </c>
      <c r="DQ80" s="36" t="str">
        <f ca="true">+IF(OFFSET('Hygiene Data'!$C$14,0,10*ROW('Hygiene Data'!C74))="","",OFFSET('Hygiene Data'!$C$14,0,10*ROW('Hygiene Data'!C74)))</f>
        <v/>
      </c>
      <c r="DR80" s="36" t="str">
        <f ca="true">+IF(OFFSET('Hygiene Data'!$D$12,0,10*ROW('Hygiene Data'!D74))="","",OFFSET('Hygiene Data'!$D$12,0,10*ROW('Hygiene Data'!D74)))</f>
        <v/>
      </c>
      <c r="DS80" s="36" t="str">
        <f ca="true">+IF(OFFSET('Hygiene Data'!$D$13,0,10*ROW('Hygiene Data'!D74))="","",OFFSET('Hygiene Data'!$D$13,0,10*ROW('Hygiene Data'!D74)))</f>
        <v/>
      </c>
      <c r="DT80" s="36" t="str">
        <f ca="true">+IF(OFFSET('Hygiene Data'!$D$14,0,10*ROW('Hygiene Data'!D74))="","",OFFSET('Hygiene Data'!$D$14,0,10*ROW('Hygiene Data'!D74)))</f>
        <v/>
      </c>
      <c r="DU80" s="36" t="str">
        <f ca="true">+IF(OFFSET('Hygiene Data'!$E$12,0,10*ROW('Hygiene Data'!E74))="","",OFFSET('Hygiene Data'!$E$12,0,10*ROW('Hygiene Data'!E74)))</f>
        <v/>
      </c>
      <c r="DV80" s="36" t="str">
        <f ca="true">+IF(OFFSET('Hygiene Data'!$E$13,0,10*ROW('Hygiene Data'!E74))="","",OFFSET('Hygiene Data'!$E$13,0,10*ROW('Hygiene Data'!E74)))</f>
        <v/>
      </c>
      <c r="DW80" s="36" t="str">
        <f ca="true">+IF(OFFSET('Hygiene Data'!$E$14,0,10*ROW('Hygiene Data'!E74))="","",OFFSET('Hygiene Data'!$E$14,0,10*ROW('Hygiene Data'!E74)))</f>
        <v/>
      </c>
      <c r="DX80" s="36" t="str">
        <f ca="true">+IF(OFFSET('Hygiene Data'!$F$12,0,10*ROW('Hygiene Data'!F74))="","",OFFSET('Hygiene Data'!$F$12,0,10*ROW('Hygiene Data'!F74)))</f>
        <v/>
      </c>
      <c r="DY80" s="36" t="str">
        <f ca="true">+IF(OFFSET('Hygiene Data'!$F$13,0,10*ROW('Hygiene Data'!F74))="","",OFFSET('Hygiene Data'!$F$13,0,10*ROW('Hygiene Data'!F74)))</f>
        <v/>
      </c>
      <c r="DZ80" s="36" t="str">
        <f ca="true">+IF(OFFSET('Hygiene Data'!$F$14,0,10*ROW('Hygiene Data'!F74))="","",OFFSET('Hygiene Data'!$F$14,0,10*ROW('Hygiene Data'!F74)))</f>
        <v/>
      </c>
      <c r="EA80" s="36" t="str">
        <f ca="true">+IF(OFFSET('Hygiene Data'!$G$12,0,10*ROW('Hygiene Data'!G74))="","",OFFSET('Hygiene Data'!$G$12,0,10*ROW('Hygiene Data'!G74)))</f>
        <v/>
      </c>
      <c r="EB80" s="36" t="str">
        <f ca="true">+IF(OFFSET('Hygiene Data'!$G$13,0,10*ROW('Hygiene Data'!G74))="","",OFFSET('Hygiene Data'!$G$13,0,10*ROW('Hygiene Data'!G74)))</f>
        <v/>
      </c>
      <c r="EC80" s="36" t="str">
        <f ca="true">+IF(OFFSET('Hygiene Data'!$G$14,0,10*ROW('Hygiene Data'!G74))="","",OFFSET('Hygiene Data'!$G$14,0,10*ROW('Hygiene Data'!G74)))</f>
        <v/>
      </c>
      <c r="ED80" s="36" t="str">
        <f ca="true">+IF(OFFSET('Hygiene Data'!$H$12,0,10*ROW('Hygiene Data'!H74))="","",OFFSET('Hygiene Data'!$H$12,0,10*ROW('Hygiene Data'!H74)))</f>
        <v/>
      </c>
      <c r="EE80" s="36" t="str">
        <f ca="true">+IF(OFFSET('Hygiene Data'!$H$13,0,10*ROW('Hygiene Data'!H74))="","",OFFSET('Hygiene Data'!$H$13,0,10*ROW('Hygiene Data'!H74)))</f>
        <v/>
      </c>
      <c r="EF80" s="36" t="str">
        <f ca="true">+IF(OFFSET('Hygiene Data'!$H$14,0,10*ROW('Hygiene Data'!H74))="","",OFFSET('Hygiene Data'!$H$14,0,10*ROW('Hygiene Data'!H74)))</f>
        <v/>
      </c>
    </row>
    <row r="81" x14ac:dyDescent="0.2">
      <c r="A81" s="59" t="str">
        <f ca="true">+IF(OFFSET('Water Data'!$B$1,0,10*ROW('Water Data'!B78))="","",OFFSET('Water Data'!$B$1,0,10*ROW('Water Data'!B78)))</f>
        <v/>
      </c>
      <c r="B81" s="59" t="str">
        <f ca="true">+IF(OFFSET('Water Data'!$A$3,0,10*ROW('Water Data'!A78))="","",OFFSET('Water Data'!$A$3,0,10*ROW('Water Data'!A78)))</f>
        <v/>
      </c>
      <c r="C81" s="59" t="str">
        <f ca="true">+IF(OFFSET('Water Data'!$C$3,0,10*ROW('Water Data'!C78))="","",OFFSET('Water Data'!$C$3,0,10*ROW('Water Data'!C78)))</f>
        <v/>
      </c>
      <c r="D81" s="250" t="e">
        <f ca="true">+IF(AND(ISNUMBER(OFFSET('Water Data'!$C$5,0,10*ROW('Water Data'!C75))),BS81="Yes"),100-OFFSET('Water Data'!$C$5,0,10*ROW('Water Data'!C75)),IF(AND(ISNUMBER(OFFSET('Water Data'!$C$5,0,10*ROW('Water Data'!C75))),BS81="No",ISNUMBER(OFFSET('Water Data'!$C$5,0,10*ROW('Water Data'!C75)))),CONCATENATE("[",ROUND(100-OFFSET('Water Data'!$C$5,0,10*ROW('Water Data'!C75)),0),"]"),IF(AND(ISNUMBER(OFFSET('Water Data'!$C$5,0,10*ROW('Water Data'!C75))),BS81="",ISNUMBER(OFFSET('Water Data'!$C$5,0,10*ROW('Water Data'!C75)))),100-OFFSET('Water Data'!$C$5,0,10*ROW('Water Data'!C75)),NA())))</f>
        <v>#N/A</v>
      </c>
      <c r="E81" s="250" t="e">
        <f ca="true">+IF(AND(ISNUMBER(OFFSET('Water Data'!$C$7,0,10*ROW('Water Data'!D75))),BT81="Yes"),OFFSET('Water Data'!$C$7,0,10*ROW('Water Data'!C75)),IF(AND(ISNUMBER(OFFSET('Water Data'!$C$7,0,10*ROW('Water Data'!C75))),BT81="No",ISNUMBER(OFFSET('Water Data'!$C$7,0,10*ROW('Water Data'!C75)))),CONCATENATE("[",ROUND(OFFSET('Water Data'!$C$7,0,10*ROW('Water Data'!C75)),0),"]"),IF(AND(ISNUMBER(OFFSET('Water Data'!$C$7,0,10*ROW('Water Data'!C75))),BT81="",ISNUMBER(OFFSET('Water Data'!$C$7,0,10*ROW('Water Data'!C75)))),OFFSET('Water Data'!$C$7,0,10*ROW('Water Data'!C75)),NA())))</f>
        <v>#N/A</v>
      </c>
      <c r="F81" s="250" t="e">
        <f ca="true">+IF(AND(ISNUMBER(OFFSET('Water Data'!$C$10,0,10*ROW('Water Data'!C75))),BU81="Yes"),OFFSET('Water Data'!$C$10,0,10*ROW('Water Data'!C75)),IF(AND(ISNUMBER(OFFSET('Water Data'!$C$10,0,10*ROW('Water Data'!C75))),BU81="No",ISNUMBER(OFFSET('Water Data'!$C$10,0,10*ROW('Water Data'!C75)))),CONCATENATE("[",ROUND(OFFSET('Water Data'!$C$10,0,10*ROW('Water Data'!C75)),0),"]"),IF(AND(ISNUMBER(OFFSET('Water Data'!$C$10,0,10*ROW('Water Data'!C75))),BU81="",ISNUMBER(OFFSET('Water Data'!$C$10,0,10*ROW('Water Data'!C75)))),OFFSET('Water Data'!$C$10,0,10*ROW('Water Data'!C75)),NA())))</f>
        <v>#N/A</v>
      </c>
      <c r="G81" s="250" t="e">
        <f ca="true">+IF(AND(ISNUMBER(OFFSET('Water Data'!$D$5,0,10*ROW('Water Data'!D75))),BV81="Yes"),100-OFFSET('Water Data'!$D$5,0,10*ROW('Water Data'!D75)),IF(AND(ISNUMBER(OFFSET('Water Data'!$D$5,0,10*ROW('Water Data'!D75))),BV81="No",ISNUMBER(OFFSET('Water Data'!$D$5,0,10*ROW('Water Data'!D75)))),CONCATENATE("[",ROUND(100-OFFSET('Water Data'!$D$5,0,10*ROW('Water Data'!D75)),0),"]"),IF(AND(ISNUMBER(OFFSET('Water Data'!$D$5,0,10*ROW('Water Data'!D75))),BV81="",ISNUMBER(OFFSET('Water Data'!$D$5,0,10*ROW('Water Data'!D75)))),100-OFFSET('Water Data'!$D$5,0,10*ROW('Water Data'!D75)),NA())))</f>
        <v>#N/A</v>
      </c>
      <c r="H81" s="250" t="e">
        <f ca="true">+IF(AND(ISNUMBER(OFFSET('Water Data'!$D$7,0,10*ROW('Water Data'!D75))),BW81="Yes"),OFFSET('Water Data'!$D$7,0,10*ROW('Water Data'!D75)),IF(AND(ISNUMBER(OFFSET('Water Data'!$D$7,0,10*ROW('Water Data'!D75))),BW81="No",ISNUMBER(OFFSET('Water Data'!$D$7,0,10*ROW('Water Data'!D75)))),CONCATENATE("[",ROUND(OFFSET('Water Data'!$C$7,0,10*ROW('Water Data'!D75)),0),"]"),IF(AND(ISNUMBER(OFFSET('Water Data'!$D$7,0,10*ROW('Water Data'!D75))),BW81="",ISNUMBER(OFFSET('Water Data'!$D$7,0,10*ROW('Water Data'!D75)))),OFFSET('Water Data'!$D$7,0,10*ROW('Water Data'!D75)),NA())))</f>
        <v>#N/A</v>
      </c>
      <c r="I81" s="250" t="e">
        <f ca="true">+IF(AND(ISNUMBER(OFFSET('Water Data'!$D$10,0,10*ROW('Water Data'!D75))),BX81="Yes"),OFFSET('Water Data'!$D$10,0,10*ROW('Water Data'!D75)),IF(AND(ISNUMBER(OFFSET('Water Data'!$D$10,0,10*ROW('Water Data'!D75))),BX81="No",ISNUMBER(OFFSET('Water Data'!$D$10,0,10*ROW('Water Data'!D75)))),CONCATENATE("[",ROUND(OFFSET('Water Data'!$D$10,0,10*ROW('Water Data'!D75)),0),"]"),IF(AND(ISNUMBER(OFFSET('Water Data'!$D$10,0,10*ROW('Water Data'!D75))),BX81="",ISNUMBER(OFFSET('Water Data'!$D$10,0,10*ROW('Water Data'!D75)))),OFFSET('Water Data'!$D$10,0,10*ROW('Water Data'!D75)),NA())))</f>
        <v>#N/A</v>
      </c>
      <c r="J81" s="250" t="e">
        <f ca="true">+IF(AND(ISNUMBER(OFFSET('Water Data'!$E$5,0,10*ROW('Water Data'!E75))),BY81="Yes"),100-OFFSET('Water Data'!$E$5,0,10*ROW('Water Data'!E75)),IF(AND(ISNUMBER(OFFSET('Water Data'!$E$5,0,10*ROW('Water Data'!E75))),BY81="No",ISNUMBER(OFFSET('Water Data'!$E$5,0,10*ROW('Water Data'!E75)))),CONCATENATE("[",ROUND(100-OFFSET('Water Data'!$E$5,0,10*ROW('Water Data'!E75)),0),"]"),IF(AND(ISNUMBER(OFFSET('Water Data'!$E$5,0,10*ROW('Water Data'!E75))),BY81="",ISNUMBER(OFFSET('Water Data'!$E$5,0,10*ROW('Water Data'!E75)))),100-OFFSET('Water Data'!$E$5,0,10*ROW('Water Data'!E75)),NA())))</f>
        <v>#N/A</v>
      </c>
      <c r="K81" s="250" t="e">
        <f ca="true">+IF(AND(ISNUMBER(OFFSET('Water Data'!$E$7,0,10*ROW('Water Data'!E75))),BZ81="Yes"),OFFSET('Water Data'!$E$7,0,10*ROW('Water Data'!E75)),IF(AND(ISNUMBER(OFFSET('Water Data'!$E$7,0,10*ROW('Water Data'!E75))),BZ81="No",ISNUMBER(OFFSET('Water Data'!$E$7,0,10*ROW('Water Data'!E75)))),CONCATENATE("[",ROUND(OFFSET('Water Data'!$E$7,0,10*ROW('Water Data'!E75)),0),"]"),IF(AND(ISNUMBER(OFFSET('Water Data'!$E$7,0,10*ROW('Water Data'!E75))),BZ81="",ISNUMBER(OFFSET('Water Data'!$E$7,0,10*ROW('Water Data'!E75)))),OFFSET('Water Data'!$E$7,0,10*ROW('Water Data'!E75)),NA())))</f>
        <v>#N/A</v>
      </c>
      <c r="L81" s="250" t="e">
        <f ca="true">+IF(AND(ISNUMBER(OFFSET('Water Data'!$E$10,0,10*ROW('Water Data'!E75))),CA81="Yes"),OFFSET('Water Data'!$E$10,0,10*ROW('Water Data'!E75)),IF(AND(ISNUMBER(OFFSET('Water Data'!$E$10,0,10*ROW('Water Data'!E75))),CA81="No",ISNUMBER(OFFSET('Water Data'!$E$10,0,10*ROW('Water Data'!E75)))),CONCATENATE("[",ROUND(OFFSET('Water Data'!$E$10,0,10*ROW('Water Data'!E75)),0),"]"),IF(AND(ISNUMBER(OFFSET('Water Data'!$E$10,0,10*ROW('Water Data'!E75))),CA81="",ISNUMBER(OFFSET('Water Data'!$E$10,0,10*ROW('Water Data'!E75)))),OFFSET('Water Data'!$E$10,0,10*ROW('Water Data'!E75)),NA())))</f>
        <v>#N/A</v>
      </c>
      <c r="M81" s="250" t="e">
        <f ca="true">+IF(AND(ISNUMBER(OFFSET('Water Data'!$F$5,0,10*ROW('Water Data'!F75))),CB81="Yes"),100-OFFSET('Water Data'!$F$5,0,10*ROW('Water Data'!F75)),IF(AND(ISNUMBER(OFFSET('Water Data'!$F$5,0,10*ROW('Water Data'!F75))),CB81="No",ISNUMBER(OFFSET('Water Data'!$F$5,0,10*ROW('Water Data'!F75)))),CONCATENATE("[",ROUND(100-OFFSET('Water Data'!$F$5,0,10*ROW('Water Data'!F75)),0),"]"),IF(AND(ISNUMBER(OFFSET('Water Data'!$F$5,0,10*ROW('Water Data'!F75))),CB81="",ISNUMBER(OFFSET('Water Data'!$F$5,0,10*ROW('Water Data'!F75)))),100-OFFSET('Water Data'!$F$5,0,10*ROW('Water Data'!F75)),NA())))</f>
        <v>#N/A</v>
      </c>
      <c r="N81" s="250" t="e">
        <f ca="true">+IF(AND(ISNUMBER(OFFSET('Water Data'!$F$7,0,10*ROW('Water Data'!F75))),CC81="Yes"),OFFSET('Water Data'!$F$7,0,10*ROW('Water Data'!F75)),IF(AND(ISNUMBER(OFFSET('Water Data'!$F$7,0,10*ROW('Water Data'!F75))),CC81="No",ISNUMBER(OFFSET('Water Data'!$F$7,0,10*ROW('Water Data'!F75)))),CONCATENATE("[",ROUND(OFFSET('Water Data'!$F$7,0,10*ROW('Water Data'!F75)),0),"]"),IF(AND(ISNUMBER(OFFSET('Water Data'!$F$7,0,10*ROW('Water Data'!F75))),CC81="",ISNUMBER(OFFSET('Water Data'!$F$7,0,10*ROW('Water Data'!F75)))),OFFSET('Water Data'!$F$7,0,10*ROW('Water Data'!F75)),NA())))</f>
        <v>#N/A</v>
      </c>
      <c r="O81" s="250" t="e">
        <f ca="true">+IF(AND(ISNUMBER(OFFSET('Water Data'!$F$10,0,10*ROW('Water Data'!F75))),CD81="Yes"),OFFSET('Water Data'!$F$10,0,10*ROW('Water Data'!F75)),IF(AND(ISNUMBER(OFFSET('Water Data'!$F$10,0,10*ROW('Water Data'!F75))),CD81="No",ISNUMBER(OFFSET('Water Data'!$F$10,0,10*ROW('Water Data'!F75)))),CONCATENATE("[",ROUND(OFFSET('Water Data'!$F$10,0,10*ROW('Water Data'!F75)),0),"]"),IF(AND(ISNUMBER(OFFSET('Water Data'!$F$10,0,10*ROW('Water Data'!F75))),CD81="",ISNUMBER(OFFSET('Water Data'!$F$10,0,10*ROW('Water Data'!F75)))),OFFSET('Water Data'!$F$10,0,10*ROW('Water Data'!F75)),NA())))</f>
        <v>#N/A</v>
      </c>
      <c r="P81" s="250" t="e">
        <f ca="true">+IF(AND(ISNUMBER(OFFSET('Water Data'!$G$5,0,10*ROW('Water Data'!G75))),CE81="Yes"),100-OFFSET('Water Data'!$G$5,0,10*ROW('Water Data'!G75)),IF(AND(ISNUMBER(OFFSET('Water Data'!$G$5,0,10*ROW('Water Data'!G75))),CE81="No",ISNUMBER(OFFSET('Water Data'!$G$5,0,10*ROW('Water Data'!G75)))),CONCATENATE("[",ROUND(100-OFFSET('Water Data'!$G$5,0,10*ROW('Water Data'!G75)),0),"]"),IF(AND(ISNUMBER(OFFSET('Water Data'!$G$5,0,10*ROW('Water Data'!G75))),CE81="",ISNUMBER(OFFSET('Water Data'!$G$5,0,10*ROW('Water Data'!G75)))),100-OFFSET('Water Data'!$G$5,0,10*ROW('Water Data'!G75)),NA())))</f>
        <v>#N/A</v>
      </c>
      <c r="Q81" s="250" t="e">
        <f ca="true">+IF(AND(ISNUMBER(OFFSET('Water Data'!$G$7,0,10*ROW('Water Data'!G75))),CF81="Yes"),OFFSET('Water Data'!$G$7,0,10*ROW('Water Data'!G75)),IF(AND(ISNUMBER(OFFSET('Water Data'!$G$7,0,10*ROW('Water Data'!G75))),CF81="No",ISNUMBER(OFFSET('Water Data'!$G$7,0,10*ROW('Water Data'!G75)))),CONCATENATE("[",ROUND(OFFSET('Water Data'!$G$7,0,10*ROW('Water Data'!G75)),0),"]"),IF(AND(ISNUMBER(OFFSET('Water Data'!$G$7,0,10*ROW('Water Data'!G75))),CF81="",ISNUMBER(OFFSET('Water Data'!$G$7,0,10*ROW('Water Data'!G75)))),OFFSET('Water Data'!$G$7,0,10*ROW('Water Data'!G75)),NA())))</f>
        <v>#N/A</v>
      </c>
      <c r="R81" s="250" t="e">
        <f ca="true">+IF(AND(ISNUMBER(OFFSET('Water Data'!$G$10,0,10*ROW('Water Data'!G75))),CG81="Yes"),OFFSET('Water Data'!$G$10,0,10*ROW('Water Data'!G75)),IF(AND(ISNUMBER(OFFSET('Water Data'!$G$10,0,10*ROW('Water Data'!G75))),CG81="No",ISNUMBER(OFFSET('Water Data'!$G$10,0,10*ROW('Water Data'!G75)))),CONCATENATE("[",ROUND(OFFSET('Water Data'!$G$10,0,10*ROW('Water Data'!G75)),0),"]"),IF(AND(ISNUMBER(OFFSET('Water Data'!$G$10,0,10*ROW('Water Data'!G75))),CG81="",ISNUMBER(OFFSET('Water Data'!$G$10,0,10*ROW('Water Data'!G75)))),OFFSET('Water Data'!$G$10,0,10*ROW('Water Data'!G75)),NA())))</f>
        <v>#N/A</v>
      </c>
      <c r="S81" s="250" t="e">
        <f ca="true">+IF(AND(ISNUMBER(OFFSET('Water Data'!$H$5,0,10*ROW('Water Data'!H75))),CH81="Yes"),100-OFFSET('Water Data'!$H$5,0,10*ROW('Water Data'!H75)),IF(AND(ISNUMBER(OFFSET('Water Data'!$H$5,0,10*ROW('Water Data'!H75))),CH81="No",ISNUMBER(OFFSET('Water Data'!$H$5,0,10*ROW('Water Data'!H75)))),CONCATENATE("[",ROUND(100-OFFSET('Water Data'!$H$5,0,10*ROW('Water Data'!H75)),0),"]"),IF(AND(ISNUMBER(OFFSET('Water Data'!$H$5,0,10*ROW('Water Data'!H75))),CH81="",ISNUMBER(OFFSET('Water Data'!$H$5,0,10*ROW('Water Data'!H75)))),100-OFFSET('Water Data'!$H$5,0,10*ROW('Water Data'!H75)),NA())))</f>
        <v>#N/A</v>
      </c>
      <c r="T81" s="250" t="e">
        <f ca="true">+IF(AND(ISNUMBER(OFFSET('Water Data'!$H$7,0,10*ROW('Water Data'!H75))),CI81="Yes"),OFFSET('Water Data'!$H$7,0,10*ROW('Water Data'!H75)),IF(AND(ISNUMBER(OFFSET('Water Data'!$H$7,0,10*ROW('Water Data'!H75))),CI81="No",ISNUMBER(OFFSET('Water Data'!$H$7,0,10*ROW('Water Data'!H75)))),CONCATENATE("[",ROUND(OFFSET('Water Data'!$H$7,0,10*ROW('Water Data'!H75)),0),"]"),IF(AND(ISNUMBER(OFFSET('Water Data'!$H$7,0,10*ROW('Water Data'!H75))),CI81="",ISNUMBER(OFFSET('Water Data'!$H$7,0,10*ROW('Water Data'!H75)))),OFFSET('Water Data'!$H$7,0,10*ROW('Water Data'!H75)),NA())))</f>
        <v>#N/A</v>
      </c>
      <c r="U81" s="250" t="e">
        <f ca="true">+IF(AND(ISNUMBER(OFFSET('Water Data'!$H$10,0,10*ROW('Water Data'!H75))),CJ81="Yes"),OFFSET('Water Data'!$H$10,0,10*ROW('Water Data'!H75)),IF(AND(ISNUMBER(OFFSET('Water Data'!$H$10,0,10*ROW('Water Data'!H75))),CJ81="No",ISNUMBER(OFFSET('Water Data'!$H$10,0,10*ROW('Water Data'!H75)))),CONCATENATE("[",ROUND(OFFSET('Water Data'!$H$10,0,10*ROW('Water Data'!H75)),0),"]"),IF(AND(ISNUMBER(OFFSET('Water Data'!$H$10,0,10*ROW('Water Data'!H75))),CJ81="",ISNUMBER(OFFSET('Water Data'!$H$10,0,10*ROW('Water Data'!H75)))),OFFSET('Water Data'!$H$10,0,10*ROW('Water Data'!H75)),NA())))</f>
        <v>#N/A</v>
      </c>
      <c r="V81" s="251" t="e">
        <f ca="true">+IF(AND(ISNUMBER(OFFSET('Sanitation Data'!$C$5,0,10*ROW('Sanitation Data'!C75))),CK81="Yes"),100-OFFSET('Sanitation Data'!$C$5,0,10*ROW('Sanitation Data'!C75)),IF(AND(ISNUMBER(OFFSET('Sanitation Data'!$C$5,0,10*ROW('Sanitation Data'!C75))),CK81="No",ISNUMBER(OFFSET('Sanitation Data'!$C$5,0,10*ROW('Sanitation Data'!C75)))),CONCATENATE("[",ROUND(100-OFFSET('Sanitation Data'!$C$5,0,10*ROW('Sanitation Data'!C75)),0),"]"),IF(AND(ISNUMBER(OFFSET('Sanitation Data'!$C$5,0,10*ROW('Sanitation Data'!C75))),CK81="",ISNUMBER(OFFSET('Sanitation Data'!$C$5,0,10*ROW('Sanitation Data'!C75)))),100-OFFSET('Sanitation Data'!$C$5,0,10*ROW('Sanitation Data'!C75)),NA())))</f>
        <v>#N/A</v>
      </c>
      <c r="W81" s="251" t="e">
        <f ca="true">+IF(AND(ISNUMBER(OFFSET('Sanitation Data'!$C$7,0,10*ROW('Sanitation Data'!C75))),CL81="Yes"),OFFSET('Sanitation Data'!$C$7,0,10*ROW('Sanitation Data'!C75)),IF(AND(ISNUMBER(OFFSET('Sanitation Data'!$C$7,0,10*ROW('Sanitation Data'!C75))),CL81="No",ISNUMBER(OFFSET('Sanitation Data'!$C$7,0,10*ROW('Sanitation Data'!C75)))),CONCATENATE("[",ROUND(OFFSET('Sanitation Data'!$C$7,0,10*ROW('Sanitation Data'!C75)),0),"]"),IF(AND(ISNUMBER(OFFSET('Sanitation Data'!$C$7,0,10*ROW('Sanitation Data'!C75))),CL81="",ISNUMBER(OFFSET('Sanitation Data'!$C$7,0,10*ROW('Sanitation Data'!C75)))),OFFSET('Sanitation Data'!$C$7,0,10*ROW('Sanitation Data'!C75)),NA())))</f>
        <v>#N/A</v>
      </c>
      <c r="X81" s="251" t="e">
        <f ca="true">+IF(AND(ISNUMBER(OFFSET('Sanitation Data'!$C$11,0,10*ROW('Sanitation Data'!C75))),CM81="Yes"),OFFSET('Sanitation Data'!$C$11,0,10*ROW('Sanitation Data'!C75)),IF(AND(ISNUMBER(OFFSET('Sanitation Data'!$C$11,0,10*ROW('Sanitation Data'!C75))),CM81="No",ISNUMBER(OFFSET('Sanitation Data'!$C$11,0,10*ROW('Sanitation Data'!C75)))),CONCATENATE("[",ROUND(OFFSET('Sanitation Data'!$C$11,0,10*ROW('Sanitation Data'!C75)),0),"]"),IF(AND(ISNUMBER(OFFSET('Sanitation Data'!$C$11,0,10*ROW('Sanitation Data'!C75))),CM81="",ISNUMBER(OFFSET('Sanitation Data'!$C$11,0,10*ROW('Sanitation Data'!C75)))),OFFSET('Sanitation Data'!$C$11,0,10*ROW('Sanitation Data'!C75)),NA())))</f>
        <v>#N/A</v>
      </c>
      <c r="Y81" s="251" t="e">
        <f ca="true">+IF(AND(ISNUMBER(OFFSET('Sanitation Data'!$C$12,0,10*ROW('Sanitation Data'!C75))),CN81="Yes"),OFFSET('Sanitation Data'!$C$12,0,10*ROW('Sanitation Data'!C75)),IF(AND(ISNUMBER(OFFSET('Sanitation Data'!$C$12,0,10*ROW('Sanitation Data'!C75))),CN81="No",ISNUMBER(OFFSET('Sanitation Data'!$C$12,0,10*ROW('Sanitation Data'!C75)))),CONCATENATE("[",ROUND(OFFSET('Sanitation Data'!$C$12,0,10*ROW('Sanitation Data'!C75)),0),"]"),IF(AND(ISNUMBER(OFFSET('Sanitation Data'!$C$12,0,10*ROW('Sanitation Data'!C75))),CN81="",ISNUMBER(OFFSET('Sanitation Data'!$C$12,0,10*ROW('Sanitation Data'!C75)))),OFFSET('Sanitation Data'!$C$12,0,10*ROW('Sanitation Data'!C75)),NA())))</f>
        <v>#N/A</v>
      </c>
      <c r="Z81" s="251" t="e">
        <f ca="true">+IF(AND(ISNUMBER(OFFSET('Sanitation Data'!$C$13,0,10*ROW('Sanitation Data'!C75))),CO81="Yes"),OFFSET('Sanitation Data'!$C$13,0,10*ROW('Sanitation Data'!C75)),IF(AND(ISNUMBER(OFFSET('Sanitation Data'!$C$13,0,10*ROW('Sanitation Data'!C75))),CO81="No",ISNUMBER(OFFSET('Sanitation Data'!$C$13,0,10*ROW('Sanitation Data'!C75)))),CONCATENATE("[",ROUND(OFFSET('Sanitation Data'!$C$13,0,10*ROW('Sanitation Data'!C75)),0),"]"),IF(AND(ISNUMBER(OFFSET('Sanitation Data'!$C$13,0,10*ROW('Sanitation Data'!C75))),CO81="",ISNUMBER(OFFSET('Sanitation Data'!$C$13,0,10*ROW('Sanitation Data'!C75)))),OFFSET('Sanitation Data'!$C$13,0,10*ROW('Sanitation Data'!C75)),NA())))</f>
        <v>#N/A</v>
      </c>
      <c r="AA81" s="251" t="e">
        <f ca="true">+IF(AND(ISNUMBER(OFFSET('Sanitation Data'!$D$5,0,10*ROW('Sanitation Data'!D75))),CP81="Yes"),100-OFFSET('Sanitation Data'!$D$5,0,10*ROW('Sanitation Data'!D75)),IF(AND(ISNUMBER(OFFSET('Sanitation Data'!$D$5,0,10*ROW('Sanitation Data'!D75))),CP81="No",ISNUMBER(OFFSET('Sanitation Data'!$D$5,0,10*ROW('Sanitation Data'!D75)))),CONCATENATE("[",ROUND(100-OFFSET('Sanitation Data'!$D$5,0,10*ROW('Sanitation Data'!D75)),0),"]"),IF(AND(ISNUMBER(OFFSET('Sanitation Data'!$D$5,0,10*ROW('Sanitation Data'!D75))),CP81="",ISNUMBER(OFFSET('Sanitation Data'!$D$5,0,10*ROW('Sanitation Data'!D75)))),100-OFFSET('Sanitation Data'!$D$5,0,10*ROW('Sanitation Data'!D75)),NA())))</f>
        <v>#N/A</v>
      </c>
      <c r="AB81" s="251" t="e">
        <f ca="true">+IF(AND(ISNUMBER(OFFSET('Sanitation Data'!$D$7,0,10*ROW('Sanitation Data'!D75))),CQ81="Yes"),OFFSET('Sanitation Data'!$D$7,0,10*ROW('Sanitation Data'!G75)),IF(AND(ISNUMBER(OFFSET('Sanitation Data'!$D$7,0,10*ROW('Sanitation Data'!D75))),CQ81="No",ISNUMBER(OFFSET('Sanitation Data'!$D$7,0,10*ROW('Sanitation Data'!D75)))),CONCATENATE("[",ROUND(OFFSET('Sanitation Data'!$D$7,0,10*ROW('Sanitation Data'!D75)),0),"]"),IF(AND(ISNUMBER(OFFSET('Sanitation Data'!$D$7,0,10*ROW('Sanitation Data'!D75))),CQ81="",ISNUMBER(OFFSET('Sanitation Data'!$D$7,0,10*ROW('Sanitation Data'!D75)))),OFFSET('Sanitation Data'!$D$7,0,10*ROW('Sanitation Data'!D75)),NA())))</f>
        <v>#N/A</v>
      </c>
      <c r="AC81" s="251" t="e">
        <f ca="true">+IF(AND(ISNUMBER(OFFSET('Sanitation Data'!$D$11,0,10*ROW('Sanitation Data'!D75))),CR81="Yes"),OFFSET('Sanitation Data'!$D$11,0,10*ROW('Sanitation Data'!D75)),IF(AND(ISNUMBER(OFFSET('Sanitation Data'!$D$11,0,10*ROW('Sanitation Data'!D75))),CR81="No",ISNUMBER(OFFSET('Sanitation Data'!$D$11,0,10*ROW('Sanitation Data'!D75)))),CONCATENATE("[",ROUND(OFFSET('Sanitation Data'!$D$11,0,10*ROW('Sanitation Data'!D75)),0),"]"),IF(AND(ISNUMBER(OFFSET('Sanitation Data'!$D$11,0,10*ROW('Sanitation Data'!D75))),CR81="",ISNUMBER(OFFSET('Sanitation Data'!$D$11,0,10*ROW('Sanitation Data'!D75)))),OFFSET('Sanitation Data'!$D$11,0,10*ROW('Sanitation Data'!D75)),NA())))</f>
        <v>#N/A</v>
      </c>
      <c r="AD81" s="251" t="e">
        <f ca="true">+IF(AND(ISNUMBER(OFFSET('Sanitation Data'!$D$12,0,10*ROW('Sanitation Data'!D75))),CS81="Yes"),OFFSET('Sanitation Data'!$D$12,0,10*ROW('Sanitation Data'!D75)),IF(AND(ISNUMBER(OFFSET('Sanitation Data'!$D$12,0,10*ROW('Sanitation Data'!D75))),CS81="No",ISNUMBER(OFFSET('Sanitation Data'!$D$12,0,10*ROW('Sanitation Data'!D75)))),CONCATENATE("[",ROUND(OFFSET('Sanitation Data'!$D$12,0,10*ROW('Sanitation Data'!D75)),0),"]"),IF(AND(ISNUMBER(OFFSET('Sanitation Data'!$D$12,0,10*ROW('Sanitation Data'!D75))),CS81="",ISNUMBER(OFFSET('Sanitation Data'!$D$12,0,10*ROW('Sanitation Data'!D75)))),OFFSET('Sanitation Data'!$D$12,0,10*ROW('Sanitation Data'!D75)),NA())))</f>
        <v>#N/A</v>
      </c>
      <c r="AE81" s="251" t="e">
        <f ca="true">+IF(AND(ISNUMBER(OFFSET('Sanitation Data'!$D$13,0,10*ROW('Sanitation Data'!D75))),CT81="Yes"),OFFSET('Sanitation Data'!$D$13,0,10*ROW('Sanitation Data'!D75)),IF(AND(ISNUMBER(OFFSET('Sanitation Data'!$D$13,0,10*ROW('Sanitation Data'!D75))),CT81="No",ISNUMBER(OFFSET('Sanitation Data'!$D$13,0,10*ROW('Sanitation Data'!D75)))),CONCATENATE("[",ROUND(OFFSET('Sanitation Data'!$D$13,0,10*ROW('Sanitation Data'!D75)),0),"]"),IF(AND(ISNUMBER(OFFSET('Sanitation Data'!$D$13,0,10*ROW('Sanitation Data'!D75))),CT81="",ISNUMBER(OFFSET('Sanitation Data'!$D$13,0,10*ROW('Sanitation Data'!D75)))),OFFSET('Sanitation Data'!$D$13,0,10*ROW('Sanitation Data'!D75)),NA())))</f>
        <v>#N/A</v>
      </c>
      <c r="AF81" s="251" t="e">
        <f ca="true">+IF(AND(ISNUMBER(OFFSET('Sanitation Data'!$E$5,0,10*ROW('Sanitation Data'!E75))),CU81="Yes"),100-OFFSET('Sanitation Data'!$E$5,0,10*ROW('Sanitation Data'!E75)),IF(AND(ISNUMBER(OFFSET('Sanitation Data'!$E$5,0,10*ROW('Sanitation Data'!E75))),CU81="No",ISNUMBER(OFFSET('Sanitation Data'!$E$5,0,10*ROW('Sanitation Data'!E75)))),CONCATENATE("[",ROUND(100-OFFSET('Sanitation Data'!$E$5,0,10*ROW('Sanitation Data'!E75)),0),"]"),IF(AND(ISNUMBER(OFFSET('Sanitation Data'!$E$5,0,10*ROW('Sanitation Data'!E75))),CU81="",ISNUMBER(OFFSET('Sanitation Data'!$E$5,0,10*ROW('Sanitation Data'!E75)))),100-OFFSET('Sanitation Data'!$E$5,0,10*ROW('Sanitation Data'!E75)),NA())))</f>
        <v>#N/A</v>
      </c>
      <c r="AG81" s="251" t="e">
        <f ca="true">+IF(AND(ISNUMBER(OFFSET('Sanitation Data'!$E$7,0,10*ROW('Sanitation Data'!E75))),CV81="Yes"),OFFSET('Sanitation Data'!$E$7,0,10*ROW('Sanitation Data'!E75)),IF(AND(ISNUMBER(OFFSET('Sanitation Data'!$E$7,0,10*ROW('Sanitation Data'!E75))),CV81="No",ISNUMBER(OFFSET('Sanitation Data'!$E$7,0,10*ROW('Sanitation Data'!E75)))),CONCATENATE("[",ROUND(OFFSET('Sanitation Data'!$E$7,0,10*ROW('Sanitation Data'!E75)),0),"]"),IF(AND(ISNUMBER(OFFSET('Sanitation Data'!$E$7,0,10*ROW('Sanitation Data'!E75))),CV81="",ISNUMBER(OFFSET('Sanitation Data'!$E$7,0,10*ROW('Sanitation Data'!E75)))),OFFSET('Sanitation Data'!$E$7,0,10*ROW('Sanitation Data'!E75)),NA())))</f>
        <v>#N/A</v>
      </c>
      <c r="AH81" s="251" t="e">
        <f ca="true">+IF(AND(ISNUMBER(OFFSET('Sanitation Data'!$E$11,0,10*ROW('Sanitation Data'!E75))),CW81="Yes"),OFFSET('Sanitation Data'!$E$11,0,10*ROW('Sanitation Data'!E75)),IF(AND(ISNUMBER(OFFSET('Sanitation Data'!$E$11,0,10*ROW('Sanitation Data'!E75))),CW81="No",ISNUMBER(OFFSET('Sanitation Data'!$E$11,0,10*ROW('Sanitation Data'!E75)))),CONCATENATE("[",ROUND(OFFSET('Sanitation Data'!$E$11,0,10*ROW('Sanitation Data'!E75)),0),"]"),IF(AND(ISNUMBER(OFFSET('Sanitation Data'!$E$11,0,10*ROW('Sanitation Data'!E75))),CW81="",ISNUMBER(OFFSET('Sanitation Data'!$E$11,0,10*ROW('Sanitation Data'!E75)))),OFFSET('Sanitation Data'!$E$11,0,10*ROW('Sanitation Data'!E75)),NA())))</f>
        <v>#N/A</v>
      </c>
      <c r="AI81" s="251" t="e">
        <f ca="true">+IF(AND(ISNUMBER(OFFSET('Sanitation Data'!$E$12,0,10*ROW('Sanitation Data'!E75))),CX81="Yes"),OFFSET('Sanitation Data'!$E$12,0,10*ROW('Sanitation Data'!E75)),IF(AND(ISNUMBER(OFFSET('Sanitation Data'!$E$12,0,10*ROW('Sanitation Data'!E75))),CX81="No",ISNUMBER(OFFSET('Sanitation Data'!$E$12,0,10*ROW('Sanitation Data'!E75)))),CONCATENATE("[",ROUND(OFFSET('Sanitation Data'!$E$12,0,10*ROW('Sanitation Data'!E75)),0),"]"),IF(AND(ISNUMBER(OFFSET('Sanitation Data'!$E$12,0,10*ROW('Sanitation Data'!E75))),CX81="",ISNUMBER(OFFSET('Sanitation Data'!$E$12,0,10*ROW('Sanitation Data'!E75)))),OFFSET('Sanitation Data'!$E$12,0,10*ROW('Sanitation Data'!E75)),NA())))</f>
        <v>#N/A</v>
      </c>
      <c r="AJ81" s="251" t="e">
        <f ca="true">+IF(AND(ISNUMBER(OFFSET('Sanitation Data'!$E$13,0,10*ROW('Sanitation Data'!E75))),CY81="Yes"),OFFSET('Sanitation Data'!$E$13,0,10*ROW('Sanitation Data'!E75)),IF(AND(ISNUMBER(OFFSET('Sanitation Data'!$E$13,0,10*ROW('Sanitation Data'!E75))),CY81="No",ISNUMBER(OFFSET('Sanitation Data'!$E$13,0,10*ROW('Sanitation Data'!E75)))),CONCATENATE("[",ROUND(OFFSET('Sanitation Data'!$E$13,0,10*ROW('Sanitation Data'!E75)),0),"]"),IF(AND(ISNUMBER(OFFSET('Sanitation Data'!$E$13,0,10*ROW('Sanitation Data'!E75))),CY81="",ISNUMBER(OFFSET('Sanitation Data'!$E$13,0,10*ROW('Sanitation Data'!E75)))),OFFSET('Sanitation Data'!$E$13,0,10*ROW('Sanitation Data'!E75)),NA())))</f>
        <v>#N/A</v>
      </c>
      <c r="AK81" s="251" t="e">
        <f ca="true">+IF(AND(ISNUMBER(OFFSET('Sanitation Data'!$F$5,0,10*ROW('Sanitation Data'!F75))),CZ81="Yes"),100-OFFSET('Sanitation Data'!$F$5,0,10*ROW('Sanitation Data'!F75)),IF(AND(ISNUMBER(OFFSET('Sanitation Data'!$F$5,0,10*ROW('Sanitation Data'!F75))),CZ81="No",ISNUMBER(OFFSET('Sanitation Data'!$F$5,0,10*ROW('Sanitation Data'!F75)))),CONCATENATE("[",ROUND(100-OFFSET('Sanitation Data'!$F$5,0,10*ROW('Sanitation Data'!F75)),0),"]"),IF(AND(ISNUMBER(OFFSET('Sanitation Data'!$F$5,0,10*ROW('Sanitation Data'!F75))),CZ81="",ISNUMBER(OFFSET('Sanitation Data'!$F$5,0,10*ROW('Sanitation Data'!F75)))),100-OFFSET('Sanitation Data'!$F$5,0,10*ROW('Sanitation Data'!F75)),NA())))</f>
        <v>#N/A</v>
      </c>
      <c r="AL81" s="251" t="e">
        <f ca="true">+IF(AND(ISNUMBER(OFFSET('Sanitation Data'!$F$7,0,10*ROW('Sanitation Data'!F75))),DA81="Yes"),OFFSET('Sanitation Data'!$F$7,0,10*ROW('Sanitation Data'!F75)),IF(AND(ISNUMBER(OFFSET('Sanitation Data'!$F$7,0,10*ROW('Sanitation Data'!F75))),DA81="No",ISNUMBER(OFFSET('Sanitation Data'!$F$7,0,10*ROW('Sanitation Data'!F75)))),CONCATENATE("[",ROUND(OFFSET('Sanitation Data'!$F$7,0,10*ROW('Sanitation Data'!F75)),0),"]"),IF(AND(ISNUMBER(OFFSET('Sanitation Data'!$F$7,0,10*ROW('Sanitation Data'!F75))),DA81="",ISNUMBER(OFFSET('Sanitation Data'!$F$7,0,10*ROW('Sanitation Data'!F75)))),OFFSET('Sanitation Data'!$F$7,0,10*ROW('Sanitation Data'!F75)),NA())))</f>
        <v>#N/A</v>
      </c>
      <c r="AM81" s="251" t="e">
        <f ca="true">+IF(AND(ISNUMBER(OFFSET('Sanitation Data'!$F$11,0,10*ROW('Sanitation Data'!F75))),DB81="Yes"),OFFSET('Sanitation Data'!$F$11,0,10*ROW('Sanitation Data'!F75)),IF(AND(ISNUMBER(OFFSET('Sanitation Data'!$F$11,0,10*ROW('Sanitation Data'!F75))),DB81="No",ISNUMBER(OFFSET('Sanitation Data'!$F$11,0,10*ROW('Sanitation Data'!F75)))),CONCATENATE("[",ROUND(OFFSET('Sanitation Data'!$F$11,0,10*ROW('Sanitation Data'!F75)),0),"]"),IF(AND(ISNUMBER(OFFSET('Sanitation Data'!$F$11,0,10*ROW('Sanitation Data'!F75))),DB81="",ISNUMBER(OFFSET('Sanitation Data'!$F$11,0,10*ROW('Sanitation Data'!F75)))),OFFSET('Sanitation Data'!$F$11,0,10*ROW('Sanitation Data'!F75)),NA())))</f>
        <v>#N/A</v>
      </c>
      <c r="AN81" s="251" t="e">
        <f ca="true">+IF(AND(ISNUMBER(OFFSET('Sanitation Data'!$F$12,0,10*ROW('Sanitation Data'!F75))),DC81="Yes"),OFFSET('Sanitation Data'!$F$12,0,10*ROW('Sanitation Data'!F75)),IF(AND(ISNUMBER(OFFSET('Sanitation Data'!$F$12,0,10*ROW('Sanitation Data'!F75))),DC81="No",ISNUMBER(OFFSET('Sanitation Data'!$F$12,0,10*ROW('Sanitation Data'!F75)))),CONCATENATE("[",ROUND(OFFSET('Sanitation Data'!$F$12,0,10*ROW('Sanitation Data'!F75)),0),"]"),IF(AND(ISNUMBER(OFFSET('Sanitation Data'!$F$12,0,10*ROW('Sanitation Data'!F75))),DC81="",ISNUMBER(OFFSET('Sanitation Data'!$F$12,0,10*ROW('Sanitation Data'!F75)))),OFFSET('Sanitation Data'!$F$12,0,10*ROW('Sanitation Data'!F75)),NA())))</f>
        <v>#N/A</v>
      </c>
      <c r="AO81" s="251" t="e">
        <f ca="true">+IF(AND(ISNUMBER(OFFSET('Sanitation Data'!$F$13,0,10*ROW('Sanitation Data'!F75))),DD81="Yes"),OFFSET('Sanitation Data'!$F$13,0,10*ROW('Sanitation Data'!F75)),IF(AND(ISNUMBER(OFFSET('Sanitation Data'!$F$13,0,10*ROW('Sanitation Data'!F75))),DD81="No",ISNUMBER(OFFSET('Sanitation Data'!$F$13,0,10*ROW('Sanitation Data'!F75)))),CONCATENATE("[",ROUND(OFFSET('Sanitation Data'!$F$13,0,10*ROW('Sanitation Data'!F75)),0),"]"),IF(AND(ISNUMBER(OFFSET('Sanitation Data'!$F$13,0,10*ROW('Sanitation Data'!F75))),DD81="",ISNUMBER(OFFSET('Sanitation Data'!$F$13,0,10*ROW('Sanitation Data'!F75)))),OFFSET('Sanitation Data'!$F$13,0,10*ROW('Sanitation Data'!F75)),NA())))</f>
        <v>#N/A</v>
      </c>
      <c r="AP81" s="251" t="e">
        <f ca="true">+IF(AND(ISNUMBER(OFFSET('Sanitation Data'!$G$5,0,10*ROW('Sanitation Data'!G75))),DE81="Yes"),100-OFFSET('Sanitation Data'!$G$5,0,10*ROW('Sanitation Data'!G75)),IF(AND(ISNUMBER(OFFSET('Sanitation Data'!$G$5,0,10*ROW('Sanitation Data'!G75))),DE81="No",ISNUMBER(OFFSET('Sanitation Data'!$G$5,0,10*ROW('Sanitation Data'!G75)))),CONCATENATE("[",ROUND(100-OFFSET('Sanitation Data'!$G$5,0,10*ROW('Sanitation Data'!G75)),0),"]"),IF(AND(ISNUMBER(OFFSET('Sanitation Data'!$G$5,0,10*ROW('Sanitation Data'!G75))),DE81="",ISNUMBER(OFFSET('Sanitation Data'!$G$5,0,10*ROW('Sanitation Data'!G75)))),100-OFFSET('Sanitation Data'!$G$5,0,10*ROW('Sanitation Data'!G75)),NA())))</f>
        <v>#N/A</v>
      </c>
      <c r="AQ81" s="251" t="e">
        <f ca="true">+IF(AND(ISNUMBER(OFFSET('Sanitation Data'!$G$7,0,10*ROW('Sanitation Data'!G75))),DF81="Yes"),OFFSET('Sanitation Data'!$G$7,0,10*ROW('Sanitation Data'!G75)),IF(AND(ISNUMBER(OFFSET('Sanitation Data'!$G$7,0,10*ROW('Sanitation Data'!G75))),DF81="No",ISNUMBER(OFFSET('Sanitation Data'!$G$7,0,10*ROW('Sanitation Data'!G75)))),CONCATENATE("[",ROUND(OFFSET('Sanitation Data'!$G$7,0,10*ROW('Sanitation Data'!G75)),0),"]"),IF(AND(ISNUMBER(OFFSET('Sanitation Data'!$G$7,0,10*ROW('Sanitation Data'!G75))),DF81="",ISNUMBER(OFFSET('Sanitation Data'!$G$7,0,10*ROW('Sanitation Data'!G75)))),OFFSET('Sanitation Data'!$G$7,0,10*ROW('Sanitation Data'!G75)),NA())))</f>
        <v>#N/A</v>
      </c>
      <c r="AR81" s="251" t="e">
        <f ca="true">+IF(AND(ISNUMBER(OFFSET('Sanitation Data'!$G$11,0,10*ROW('Sanitation Data'!G75))),DG81="Yes"),OFFSET('Sanitation Data'!$G$11,0,10*ROW('Sanitation Data'!G75)),IF(AND(ISNUMBER(OFFSET('Sanitation Data'!$G$11,0,10*ROW('Sanitation Data'!G75))),DG81="No",ISNUMBER(OFFSET('Sanitation Data'!$G$11,0,10*ROW('Sanitation Data'!G75)))),CONCATENATE("[",ROUND(OFFSET('Sanitation Data'!$G$11,0,10*ROW('Sanitation Data'!G75)),0),"]"),IF(AND(ISNUMBER(OFFSET('Sanitation Data'!$G$11,0,10*ROW('Sanitation Data'!G75))),DG81="",ISNUMBER(OFFSET('Sanitation Data'!$G$11,0,10*ROW('Sanitation Data'!G75)))),OFFSET('Sanitation Data'!$G$11,0,10*ROW('Sanitation Data'!G75)),NA())))</f>
        <v>#N/A</v>
      </c>
      <c r="AS81" s="251" t="e">
        <f ca="true">+IF(AND(ISNUMBER(OFFSET('Sanitation Data'!$G$12,0,10*ROW('Sanitation Data'!G75))),DH81="Yes"),OFFSET('Sanitation Data'!$G$12,0,10*ROW('Sanitation Data'!G75)),IF(AND(ISNUMBER(OFFSET('Sanitation Data'!$G$12,0,10*ROW('Sanitation Data'!G75))),DH81="No",ISNUMBER(OFFSET('Sanitation Data'!$G$12,0,10*ROW('Sanitation Data'!G75)))),CONCATENATE("[",ROUND(OFFSET('Sanitation Data'!$G$12,0,10*ROW('Sanitation Data'!G75)),0),"]"),IF(AND(ISNUMBER(OFFSET('Sanitation Data'!$G$12,0,10*ROW('Sanitation Data'!G75))),DH81="",ISNUMBER(OFFSET('Sanitation Data'!$G$12,0,10*ROW('Sanitation Data'!G75)))),OFFSET('Sanitation Data'!$G$12,0,10*ROW('Sanitation Data'!G75)),NA())))</f>
        <v>#N/A</v>
      </c>
      <c r="AT81" s="251" t="e">
        <f ca="true">+IF(AND(ISNUMBER(OFFSET('Sanitation Data'!$G$13,0,10*ROW('Sanitation Data'!G75))),DI81="Yes"),OFFSET('Sanitation Data'!$G$13,0,10*ROW('Sanitation Data'!G75)),IF(AND(ISNUMBER(OFFSET('Sanitation Data'!$G$13,0,10*ROW('Sanitation Data'!G75))),DI81="No",ISNUMBER(OFFSET('Sanitation Data'!$G$13,0,10*ROW('Sanitation Data'!G75)))),CONCATENATE("[",ROUND(OFFSET('Sanitation Data'!$G$13,0,10*ROW('Sanitation Data'!G75)),0),"]"),IF(AND(ISNUMBER(OFFSET('Sanitation Data'!$G$13,0,10*ROW('Sanitation Data'!G75))),DI81="",ISNUMBER(OFFSET('Sanitation Data'!$G$13,0,10*ROW('Sanitation Data'!G75)))),OFFSET('Sanitation Data'!$G$13,0,10*ROW('Sanitation Data'!G75)),NA())))</f>
        <v>#N/A</v>
      </c>
      <c r="AU81" s="251" t="e">
        <f ca="true">+IF(AND(ISNUMBER(OFFSET('Sanitation Data'!$H$5,0,10*ROW('Sanitation Data'!H75))),DJ81="Yes"),100-OFFSET('Sanitation Data'!$H$5,0,10*ROW('Sanitation Data'!H75)),IF(AND(ISNUMBER(OFFSET('Sanitation Data'!$H$5,0,10*ROW('Sanitation Data'!H75))),DJ81="No",ISNUMBER(OFFSET('Sanitation Data'!$H$5,0,10*ROW('Sanitation Data'!H75)))),CONCATENATE("[",ROUND(100-OFFSET('Sanitation Data'!$H$5,0,10*ROW('Sanitation Data'!H75)),0),"]"),IF(AND(ISNUMBER(OFFSET('Sanitation Data'!$H$5,0,10*ROW('Sanitation Data'!H75))),DJ81="",ISNUMBER(OFFSET('Sanitation Data'!$H$5,0,10*ROW('Sanitation Data'!H75)))),100-OFFSET('Sanitation Data'!$H$5,0,10*ROW('Sanitation Data'!H75)),NA())))</f>
        <v>#N/A</v>
      </c>
      <c r="AV81" s="251" t="e">
        <f ca="true">+IF(AND(ISNUMBER(OFFSET('Sanitation Data'!$H$7,0,10*ROW('Sanitation Data'!H75))),DK81="Yes"),OFFSET('Sanitation Data'!$H$7,0,10*ROW('Sanitation Data'!H75)),IF(AND(ISNUMBER(OFFSET('Sanitation Data'!$H$7,0,10*ROW('Sanitation Data'!H75))),DK81="No",ISNUMBER(OFFSET('Sanitation Data'!$H$7,0,10*ROW('Sanitation Data'!H75)))),CONCATENATE("[",ROUND(OFFSET('Sanitation Data'!$H$7,0,10*ROW('Sanitation Data'!H75)),0),"]"),IF(AND(ISNUMBER(OFFSET('Sanitation Data'!$H$7,0,10*ROW('Sanitation Data'!H75))),DK81="",ISNUMBER(OFFSET('Sanitation Data'!$H$7,0,10*ROW('Sanitation Data'!H75)))),OFFSET('Sanitation Data'!$H$7,0,10*ROW('Sanitation Data'!H75)),NA())))</f>
        <v>#N/A</v>
      </c>
      <c r="AW81" s="251" t="e">
        <f ca="true">+IF(AND(ISNUMBER(OFFSET('Sanitation Data'!$H$11,0,10*ROW('Sanitation Data'!H75))),DL81="Yes"),OFFSET('Sanitation Data'!$H$11,0,10*ROW('Sanitation Data'!H75)),IF(AND(ISNUMBER(OFFSET('Sanitation Data'!$H$11,0,10*ROW('Sanitation Data'!H75))),DL81="No",ISNUMBER(OFFSET('Sanitation Data'!$H$11,0,10*ROW('Sanitation Data'!H75)))),CONCATENATE("[",ROUND(OFFSET('Sanitation Data'!$H$11,0,10*ROW('Sanitation Data'!H75)),0),"]"),IF(AND(ISNUMBER(OFFSET('Sanitation Data'!$H$11,0,10*ROW('Sanitation Data'!H75))),DL81="",ISNUMBER(OFFSET('Sanitation Data'!$H$11,0,10*ROW('Sanitation Data'!H75)))),OFFSET('Sanitation Data'!$H$11,0,10*ROW('Sanitation Data'!H75)),NA())))</f>
        <v>#N/A</v>
      </c>
      <c r="AX81" s="251" t="e">
        <f ca="true">+IF(AND(ISNUMBER(OFFSET('Sanitation Data'!$H$12,0,10*ROW('Sanitation Data'!H75))),DM81="Yes"),OFFSET('Sanitation Data'!$H$12,0,10*ROW('Sanitation Data'!H75)),IF(AND(ISNUMBER(OFFSET('Sanitation Data'!$H$12,0,10*ROW('Sanitation Data'!H75))),DM81="No",ISNUMBER(OFFSET('Sanitation Data'!$H$12,0,10*ROW('Sanitation Data'!H75)))),CONCATENATE("[",ROUND(OFFSET('Sanitation Data'!$H$12,0,10*ROW('Sanitation Data'!H75)),0),"]"),IF(AND(ISNUMBER(OFFSET('Sanitation Data'!$H$12,0,10*ROW('Sanitation Data'!H75))),DM81="",ISNUMBER(OFFSET('Sanitation Data'!$H$12,0,10*ROW('Sanitation Data'!H75)))),OFFSET('Sanitation Data'!$H$12,0,10*ROW('Sanitation Data'!H75)),NA())))</f>
        <v>#N/A</v>
      </c>
      <c r="AY81" s="251" t="e">
        <f ca="true">+IF(AND(ISNUMBER(OFFSET('Sanitation Data'!$H$13,0,10*ROW('Sanitation Data'!H75))),DN81="Yes"),OFFSET('Sanitation Data'!$H$13,0,10*ROW('Sanitation Data'!H75)),IF(AND(ISNUMBER(OFFSET('Sanitation Data'!$H$13,0,10*ROW('Sanitation Data'!H75))),DN81="No",ISNUMBER(OFFSET('Sanitation Data'!$H$13,0,10*ROW('Sanitation Data'!H75)))),CONCATENATE("[",ROUND(OFFSET('Sanitation Data'!$H$13,0,10*ROW('Sanitation Data'!H75)),0),"]"),IF(AND(ISNUMBER(OFFSET('Sanitation Data'!$H$13,0,10*ROW('Sanitation Data'!H75))),DN81="",ISNUMBER(OFFSET('Sanitation Data'!$H$13,0,10*ROW('Sanitation Data'!H75)))),OFFSET('Sanitation Data'!$H$13,0,10*ROW('Sanitation Data'!H75)),NA())))</f>
        <v>#N/A</v>
      </c>
      <c r="AZ81" s="252" t="e">
        <f ca="true">+IF(AND(ISNUMBER(OFFSET('Hygiene Data'!$C$6,0,10*ROW('Hygiene Data'!C75))),DO81="Yes"),OFFSET('Hygiene Data'!$C$6,0,10*ROW('Hygiene Data'!C75)),IF(AND(ISNUMBER(OFFSET('Hygiene Data'!$C$6,0,10*ROW('Hygiene Data'!C75))),DO81="No",ISNUMBER(OFFSET('Hygiene Data'!$C$6,0,10*ROW('Hygiene Data'!C75)))),CONCATENATE("[",ROUND(OFFSET('Hygiene Data'!$C$6,0,10*ROW('Hygiene Data'!C75)),0),"]"),IF(AND(ISNUMBER(OFFSET('Hygiene Data'!$C$6,0,10*ROW('Hygiene Data'!C75))),DO81="",ISNUMBER(OFFSET('Hygiene Data'!$C$6,0,10*ROW('Hygiene Data'!C75)))),OFFSET('Hygiene Data'!$C$6,0,10*ROW('Hygiene Data'!C75)),NA())))</f>
        <v>#N/A</v>
      </c>
      <c r="BA81" s="252" t="e">
        <f ca="true">+IF(AND(ISNUMBER(OFFSET('Hygiene Data'!$C$8,0,10*ROW('Hygiene Data'!C75))),DP81="Yes"),OFFSET('Hygiene Data'!$C$8,0,10*ROW('Hygiene Data'!C75)),IF(AND(ISNUMBER(OFFSET('Hygiene Data'!$C$8,0,10*ROW('Hygiene Data'!C75))),DP81="No",ISNUMBER(OFFSET('Hygiene Data'!$C$8,0,10*ROW('Hygiene Data'!C75)))),CONCATENATE("[",ROUND(OFFSET('Hygiene Data'!$C$8,0,10*ROW('Hygiene Data'!C75)),0),"]"),IF(AND(ISNUMBER(OFFSET('Hygiene Data'!$C$8,0,10*ROW('Hygiene Data'!C75))),DP81="",ISNUMBER(OFFSET('Hygiene Data'!$C$8,0,10*ROW('Hygiene Data'!C75)))),OFFSET('Hygiene Data'!$C$8,0,10*ROW('Hygiene Data'!C75)),NA())))</f>
        <v>#N/A</v>
      </c>
      <c r="BB81" s="252" t="e">
        <f ca="true">+IF(AND(ISNUMBER(OFFSET('Hygiene Data'!$C$10,0,10*ROW('Hygiene Data'!C75))),DQ81="Yes"),OFFSET('Hygiene Data'!$C$10,0,10*ROW('Hygiene Data'!C75)),IF(AND(ISNUMBER(OFFSET('Hygiene Data'!$C$10,0,10*ROW('Hygiene Data'!C75))),DQ81="No",ISNUMBER(OFFSET('Hygiene Data'!$C$10,0,10*ROW('Hygiene Data'!C75)))),CONCATENATE("[",ROUND(OFFSET('Hygiene Data'!$C$10,0,10*ROW('Hygiene Data'!C75)),0),"]"),IF(AND(ISNUMBER(OFFSET('Hygiene Data'!$C$10,0,10*ROW('Hygiene Data'!C75))),DQ81="",ISNUMBER(OFFSET('Hygiene Data'!$C$10,0,10*ROW('Hygiene Data'!C75)))),OFFSET('Hygiene Data'!$C$10,0,10*ROW('Hygiene Data'!C75)),NA())))</f>
        <v>#N/A</v>
      </c>
      <c r="BC81" s="252" t="e">
        <f ca="true">+IF(AND(ISNUMBER(OFFSET('Hygiene Data'!$D$6,0,10*ROW('Hygiene Data'!D75))),DR81="Yes"),OFFSET('Hygiene Data'!$D$6,0,10*ROW('Hygiene Data'!D75)),IF(AND(ISNUMBER(OFFSET('Hygiene Data'!$D$6,0,10*ROW('Hygiene Data'!D75))),DR81="No",ISNUMBER(OFFSET('Hygiene Data'!$D$6,0,10*ROW('Hygiene Data'!D75)))),CONCATENATE("[",ROUND(OFFSET('Hygiene Data'!$D$6,0,10*ROW('Hygiene Data'!D75)),0),"]"),IF(AND(ISNUMBER(OFFSET('Hygiene Data'!$D$6,0,10*ROW('Hygiene Data'!D75))),DR81="",ISNUMBER(OFFSET('Hygiene Data'!$D$6,0,10*ROW('Hygiene Data'!D75)))),OFFSET('Hygiene Data'!$D$6,0,10*ROW('Hygiene Data'!D75)),NA())))</f>
        <v>#N/A</v>
      </c>
      <c r="BD81" s="252" t="e">
        <f ca="true">+IF(AND(ISNUMBER(OFFSET('Hygiene Data'!$D$8,0,10*ROW('Hygiene Data'!D75))),DS81="Yes"),OFFSET('Hygiene Data'!$D$8,0,10*ROW('Hygiene Data'!D75)),IF(AND(ISNUMBER(OFFSET('Hygiene Data'!$D$8,0,10*ROW('Hygiene Data'!D75))),DS81="No",ISNUMBER(OFFSET('Hygiene Data'!$D$8,0,10*ROW('Hygiene Data'!D75)))),CONCATENATE("[",ROUND(OFFSET('Hygiene Data'!$D$8,0,10*ROW('Hygiene Data'!D75)),0),"]"),IF(AND(ISNUMBER(OFFSET('Hygiene Data'!$D$8,0,10*ROW('Hygiene Data'!D75))),DS81="",ISNUMBER(OFFSET('Hygiene Data'!$D$8,0,10*ROW('Hygiene Data'!D75)))),OFFSET('Hygiene Data'!$D$8,0,10*ROW('Hygiene Data'!D75)),NA())))</f>
        <v>#N/A</v>
      </c>
      <c r="BE81" s="252" t="e">
        <f ca="true">+IF(AND(ISNUMBER(OFFSET('Hygiene Data'!$D$10,0,10*ROW('Hygiene Data'!D75))),DT81="Yes"),OFFSET('Hygiene Data'!$D$10,0,10*ROW('Hygiene Data'!D75)),IF(AND(ISNUMBER(OFFSET('Hygiene Data'!$D$10,0,10*ROW('Hygiene Data'!D75))),DT81="No",ISNUMBER(OFFSET('Hygiene Data'!$D$10,0,10*ROW('Hygiene Data'!D75)))),CONCATENATE("[",ROUND(OFFSET('Hygiene Data'!$D$10,0,10*ROW('Hygiene Data'!D75)),0),"]"),IF(AND(ISNUMBER(OFFSET('Hygiene Data'!$D$10,0,10*ROW('Hygiene Data'!D75))),DT81="",ISNUMBER(OFFSET('Hygiene Data'!$D$10,0,10*ROW('Hygiene Data'!D75)))),OFFSET('Hygiene Data'!$D$10,0,10*ROW('Hygiene Data'!D75)),NA())))</f>
        <v>#N/A</v>
      </c>
      <c r="BF81" s="252" t="e">
        <f ca="true">+IF(AND(ISNUMBER(OFFSET('Hygiene Data'!$E$6,0,10*ROW('Hygiene Data'!E75))),DU81="Yes"),OFFSET('Hygiene Data'!$E$6,0,10*ROW('Hygiene Data'!E75)),IF(AND(ISNUMBER(OFFSET('Hygiene Data'!$E$6,0,10*ROW('Hygiene Data'!E75))),DU81="No",ISNUMBER(OFFSET('Hygiene Data'!$E$6,0,10*ROW('Hygiene Data'!E75)))),CONCATENATE("[",ROUND(OFFSET('Hygiene Data'!$E$6,0,10*ROW('Hygiene Data'!E75)),0),"]"),IF(AND(ISNUMBER(OFFSET('Hygiene Data'!$E$6,0,10*ROW('Hygiene Data'!E75))),DU81="",ISNUMBER(OFFSET('Hygiene Data'!$E$6,0,10*ROW('Hygiene Data'!E75)))),OFFSET('Hygiene Data'!$E$6,0,10*ROW('Hygiene Data'!E75)),NA())))</f>
        <v>#N/A</v>
      </c>
      <c r="BG81" s="252" t="e">
        <f ca="true">+IF(AND(ISNUMBER(OFFSET('Hygiene Data'!$E$8,0,10*ROW('Hygiene Data'!E75))),DV81="Yes"),OFFSET('Hygiene Data'!$E$8,0,10*ROW('Hygiene Data'!E75)),IF(AND(ISNUMBER(OFFSET('Hygiene Data'!$E$8,0,10*ROW('Hygiene Data'!E75))),DV81="No",ISNUMBER(OFFSET('Hygiene Data'!$E$8,0,10*ROW('Hygiene Data'!E75)))),CONCATENATE("[",ROUND(OFFSET('Hygiene Data'!$E$8,0,10*ROW('Hygiene Data'!E75)),0),"]"),IF(AND(ISNUMBER(OFFSET('Hygiene Data'!$E$8,0,10*ROW('Hygiene Data'!E75))),DV81="",ISNUMBER(OFFSET('Hygiene Data'!$E$8,0,10*ROW('Hygiene Data'!E75)))),OFFSET('Hygiene Data'!$E$8,0,10*ROW('Hygiene Data'!E75)),NA())))</f>
        <v>#N/A</v>
      </c>
      <c r="BH81" s="252" t="e">
        <f ca="true">+IF(AND(ISNUMBER(OFFSET('Hygiene Data'!$E$10,0,10*ROW('Hygiene Data'!E75))),DW81="Yes"),OFFSET('Hygiene Data'!$E$10,0,10*ROW('Hygiene Data'!E75)),IF(AND(ISNUMBER(OFFSET('Hygiene Data'!$E$10,0,10*ROW('Hygiene Data'!E75))),DW81="No",ISNUMBER(OFFSET('Hygiene Data'!$E$10,0,10*ROW('Hygiene Data'!E75)))),CONCATENATE("[",ROUND(OFFSET('Hygiene Data'!$E$10,0,10*ROW('Hygiene Data'!E75)),0),"]"),IF(AND(ISNUMBER(OFFSET('Hygiene Data'!$E$10,0,10*ROW('Hygiene Data'!E75))),DW81="",ISNUMBER(OFFSET('Hygiene Data'!$E$10,0,10*ROW('Hygiene Data'!E75)))),OFFSET('Hygiene Data'!$E$10,0,10*ROW('Hygiene Data'!E75)),NA())))</f>
        <v>#N/A</v>
      </c>
      <c r="BI81" s="252" t="e">
        <f ca="true">+IF(AND(ISNUMBER(OFFSET('Hygiene Data'!$F$6,0,10*ROW('Hygiene Data'!F75))),DX81="Yes"),OFFSET('Hygiene Data'!$F$6,0,10*ROW('Hygiene Data'!F75)),IF(AND(ISNUMBER(OFFSET('Hygiene Data'!$F$6,0,10*ROW('Hygiene Data'!F75))),DX81="No",ISNUMBER(OFFSET('Hygiene Data'!$F$6,0,10*ROW('Hygiene Data'!F75)))),CONCATENATE("[",ROUND(OFFSET('Hygiene Data'!$F$6,0,10*ROW('Hygiene Data'!F75)),0),"]"),IF(AND(ISNUMBER(OFFSET('Hygiene Data'!$F$6,0,10*ROW('Hygiene Data'!F75))),DX81="",ISNUMBER(OFFSET('Hygiene Data'!$F$6,0,10*ROW('Hygiene Data'!F75)))),OFFSET('Hygiene Data'!$F$6,0,10*ROW('Hygiene Data'!F75)),NA())))</f>
        <v>#N/A</v>
      </c>
      <c r="BJ81" s="252" t="e">
        <f ca="true">+IF(AND(ISNUMBER(OFFSET('Hygiene Data'!$F$8,0,10*ROW('Hygiene Data'!F75))),DY81="Yes"),OFFSET('Hygiene Data'!$F$8,0,10*ROW('Hygiene Data'!F75)),IF(AND(ISNUMBER(OFFSET('Hygiene Data'!$F$8,0,10*ROW('Hygiene Data'!F75))),DY81="No",ISNUMBER(OFFSET('Hygiene Data'!$F$8,0,10*ROW('Hygiene Data'!F75)))),CONCATENATE("[",ROUND(OFFSET('Hygiene Data'!$F$8,0,10*ROW('Hygiene Data'!F75)),0),"]"),IF(AND(ISNUMBER(OFFSET('Hygiene Data'!$F$8,0,10*ROW('Hygiene Data'!F75))),DY81="",ISNUMBER(OFFSET('Hygiene Data'!$F$8,0,10*ROW('Hygiene Data'!F75)))),OFFSET('Hygiene Data'!$F$8,0,10*ROW('Hygiene Data'!F75)),NA())))</f>
        <v>#N/A</v>
      </c>
      <c r="BK81" s="252" t="e">
        <f ca="true">+IF(AND(ISNUMBER(OFFSET('Hygiene Data'!$F$10,0,10*ROW('Hygiene Data'!F75))),DZ81="Yes"),OFFSET('Hygiene Data'!$F$10,0,10*ROW('Hygiene Data'!F75)),IF(AND(ISNUMBER(OFFSET('Hygiene Data'!$F$10,0,10*ROW('Hygiene Data'!F75))),DZ81="No",ISNUMBER(OFFSET('Hygiene Data'!$F$10,0,10*ROW('Hygiene Data'!F75)))),CONCATENATE("[",ROUND(OFFSET('Hygiene Data'!$F$10,0,10*ROW('Hygiene Data'!F75)),0),"]"),IF(AND(ISNUMBER(OFFSET('Hygiene Data'!$F$10,0,10*ROW('Hygiene Data'!F75))),DZ81="",ISNUMBER(OFFSET('Hygiene Data'!$F$10,0,10*ROW('Hygiene Data'!F75)))),OFFSET('Hygiene Data'!$F$10,0,10*ROW('Hygiene Data'!F75)),NA())))</f>
        <v>#N/A</v>
      </c>
      <c r="BL81" s="252" t="e">
        <f ca="true">+IF(AND(ISNUMBER(OFFSET('Hygiene Data'!$G$6,0,10*ROW('Hygiene Data'!G75))),EA81="Yes"),OFFSET('Hygiene Data'!$G$6,0,10*ROW('Hygiene Data'!G75)),IF(AND(ISNUMBER(OFFSET('Hygiene Data'!$G$6,0,10*ROW('Hygiene Data'!G75))),EA81="No",ISNUMBER(OFFSET('Hygiene Data'!$G$6,0,10*ROW('Hygiene Data'!G75)))),CONCATENATE("[",ROUND(OFFSET('Hygiene Data'!$G$6,0,10*ROW('Hygiene Data'!G75)),0),"]"),IF(AND(ISNUMBER(OFFSET('Hygiene Data'!$G$6,0,10*ROW('Hygiene Data'!G75))),EA81="",ISNUMBER(OFFSET('Hygiene Data'!$G$6,0,10*ROW('Hygiene Data'!G75)))),OFFSET('Hygiene Data'!$G$6,0,10*ROW('Hygiene Data'!G75)),NA())))</f>
        <v>#N/A</v>
      </c>
      <c r="BM81" s="252" t="e">
        <f ca="true">+IF(AND(ISNUMBER(OFFSET('Hygiene Data'!$G$8,0,10*ROW('Hygiene Data'!G75))),EB81="Yes"),OFFSET('Hygiene Data'!$G$8,0,10*ROW('Hygiene Data'!G75)),IF(AND(ISNUMBER(OFFSET('Hygiene Data'!$G$8,0,10*ROW('Hygiene Data'!G75))),EB81="No",ISNUMBER(OFFSET('Hygiene Data'!$G$8,0,10*ROW('Hygiene Data'!G75)))),CONCATENATE("[",ROUND(OFFSET('Hygiene Data'!$G$8,0,10*ROW('Hygiene Data'!G75)),0),"]"),IF(AND(ISNUMBER(OFFSET('Hygiene Data'!$G$8,0,10*ROW('Hygiene Data'!G75))),EB81="",ISNUMBER(OFFSET('Hygiene Data'!$G$8,0,10*ROW('Hygiene Data'!G75)))),OFFSET('Hygiene Data'!$G$8,0,10*ROW('Hygiene Data'!G75)),NA())))</f>
        <v>#N/A</v>
      </c>
      <c r="BN81" s="252" t="e">
        <f ca="true">+IF(AND(ISNUMBER(OFFSET('Hygiene Data'!$G$10,0,10*ROW('Hygiene Data'!G75))),EC81="Yes"),OFFSET('Hygiene Data'!$G$10,0,10*ROW('Hygiene Data'!G75)),IF(AND(ISNUMBER(OFFSET('Hygiene Data'!$G$10,0,10*ROW('Hygiene Data'!G75))),EC81="No",ISNUMBER(OFFSET('Hygiene Data'!$G$10,0,10*ROW('Hygiene Data'!G75)))),CONCATENATE("[",ROUND(OFFSET('Hygiene Data'!$G$10,0,10*ROW('Hygiene Data'!G75)),0),"]"),IF(AND(ISNUMBER(OFFSET('Hygiene Data'!$G$10,0,10*ROW('Hygiene Data'!G75))),EC81="",ISNUMBER(OFFSET('Hygiene Data'!$G$10,0,10*ROW('Hygiene Data'!G75)))),OFFSET('Hygiene Data'!$G$10,0,10*ROW('Hygiene Data'!G75)),NA())))</f>
        <v>#N/A</v>
      </c>
      <c r="BO81" s="252" t="e">
        <f ca="true">+IF(AND(ISNUMBER(OFFSET('Hygiene Data'!$H$6,0,10*ROW('Hygiene Data'!H75))),ED81="Yes"),OFFSET('Hygiene Data'!$H$6,0,10*ROW('Hygiene Data'!H75)),IF(AND(ISNUMBER(OFFSET('Hygiene Data'!$H$6,0,10*ROW('Hygiene Data'!H75))),ED81="No",ISNUMBER(OFFSET('Hygiene Data'!$H$6,0,10*ROW('Hygiene Data'!H75)))),CONCATENATE("[",ROUND(OFFSET('Hygiene Data'!$H$6,0,10*ROW('Hygiene Data'!H75)),0),"]"),IF(AND(ISNUMBER(OFFSET('Hygiene Data'!$H$6,0,10*ROW('Hygiene Data'!H75))),ED81="",ISNUMBER(OFFSET('Hygiene Data'!$H$6,0,10*ROW('Hygiene Data'!H75)))),OFFSET('Hygiene Data'!$H$6,0,10*ROW('Hygiene Data'!H75)),NA())))</f>
        <v>#N/A</v>
      </c>
      <c r="BP81" s="252" t="e">
        <f ca="true">+IF(AND(ISNUMBER(OFFSET('Hygiene Data'!$H$8,0,10*ROW('Hygiene Data'!H75))),EE81="Yes"),OFFSET('Hygiene Data'!$H$8,0,10*ROW('Hygiene Data'!H75)),IF(AND(ISNUMBER(OFFSET('Hygiene Data'!$H$8,0,10*ROW('Hygiene Data'!H75))),EE81="No",ISNUMBER(OFFSET('Hygiene Data'!$H$8,0,10*ROW('Hygiene Data'!H75)))),CONCATENATE("[",ROUND(OFFSET('Hygiene Data'!$H$8,0,10*ROW('Hygiene Data'!H75)),0),"]"),IF(AND(ISNUMBER(OFFSET('Hygiene Data'!$H$8,0,10*ROW('Hygiene Data'!H75))),EE81="",ISNUMBER(OFFSET('Hygiene Data'!$H$8,0,10*ROW('Hygiene Data'!H75)))),OFFSET('Hygiene Data'!$H$8,0,10*ROW('Hygiene Data'!H75)),NA())))</f>
        <v>#N/A</v>
      </c>
      <c r="BQ81" s="252" t="e">
        <f ca="true">+IF(AND(ISNUMBER(OFFSET('Hygiene Data'!$H$10,0,10*ROW('Hygiene Data'!H75))),EF81="Yes"),OFFSET('Hygiene Data'!$H$10,0,10*ROW('Hygiene Data'!H75)),IF(AND(ISNUMBER(OFFSET('Hygiene Data'!$H$10,0,10*ROW('Hygiene Data'!H75))),EF81="No",ISNUMBER(OFFSET('Hygiene Data'!$H$10,0,10*ROW('Hygiene Data'!H75)))),CONCATENATE("[",ROUND(OFFSET('Hygiene Data'!$H$10,0,10*ROW('Hygiene Data'!H75)),0),"]"),IF(AND(ISNUMBER(OFFSET('Hygiene Data'!$H$10,0,10*ROW('Hygiene Data'!H75))),EF81="",ISNUMBER(OFFSET('Hygiene Data'!$H$10,0,10*ROW('Hygiene Data'!H75)))),OFFSET('Hygiene Data'!$H$10,0,10*ROW('Hygiene Data'!H75)),NA())))</f>
        <v>#N/A</v>
      </c>
      <c r="BS81" s="36" t="str">
        <f ca="true">+IF(OFFSET('Water Data'!$C$28,0,10*ROW('Water Data'!C75))="","",OFFSET('Water Data'!$C$28,0,10*ROW('Water Data'!C75)))</f>
        <v/>
      </c>
      <c r="BT81" s="36" t="str">
        <f ca="true">+IF(OFFSET('Water Data'!$C$29,0,10*ROW('Water Data'!C75))="","",OFFSET('Water Data'!$C$29,0,10*ROW('Water Data'!C75)))</f>
        <v/>
      </c>
      <c r="BU81" s="36" t="str">
        <f ca="true">+IF(OFFSET('Water Data'!$C$30,0,10*ROW('Water Data'!C75))="","",OFFSET('Water Data'!$C$30,0,10*ROW('Water Data'!C75)))</f>
        <v/>
      </c>
      <c r="BV81" s="36" t="str">
        <f ca="true">+IF(OFFSET('Water Data'!$D$28,0,10*ROW('Water Data'!D75))="","",OFFSET('Water Data'!$D$28,0,10*ROW('Water Data'!D75)))</f>
        <v/>
      </c>
      <c r="BW81" s="36" t="str">
        <f ca="true">+IF(OFFSET('Water Data'!$D$29,0,10*ROW('Water Data'!D75))="","",OFFSET('Water Data'!$D$29,0,10*ROW('Water Data'!D75)))</f>
        <v/>
      </c>
      <c r="BX81" s="36" t="str">
        <f ca="true">+IF(OFFSET('Water Data'!$D$30,0,10*ROW('Water Data'!D75))="","",OFFSET('Water Data'!$D$30,0,10*ROW('Water Data'!D75)))</f>
        <v/>
      </c>
      <c r="BY81" s="36" t="str">
        <f ca="true">+IF(OFFSET('Water Data'!$E$28,0,10*ROW('Water Data'!E75))="","",OFFSET('Water Data'!$E$28,0,10*ROW('Water Data'!E75)))</f>
        <v/>
      </c>
      <c r="BZ81" s="36" t="str">
        <f ca="true">+IF(OFFSET('Water Data'!$E$29,0,10*ROW('Water Data'!E75))="","",OFFSET('Water Data'!$E$29,0,10*ROW('Water Data'!E75)))</f>
        <v/>
      </c>
      <c r="CA81" s="36" t="str">
        <f ca="true">+IF(OFFSET('Water Data'!$E$30,0,10*ROW('Water Data'!E75))="","",OFFSET('Water Data'!$E$30,0,10*ROW('Water Data'!E75)))</f>
        <v/>
      </c>
      <c r="CB81" s="36" t="str">
        <f ca="true">+IF(OFFSET('Water Data'!$F$28,0,10*ROW('Water Data'!F75))="","",OFFSET('Water Data'!$F$28,0,10*ROW('Water Data'!F75)))</f>
        <v/>
      </c>
      <c r="CC81" s="36" t="str">
        <f ca="true">+IF(OFFSET('Water Data'!$F$29,0,10*ROW('Water Data'!F75))="","",OFFSET('Water Data'!$F$29,0,10*ROW('Water Data'!F75)))</f>
        <v/>
      </c>
      <c r="CD81" s="36" t="str">
        <f ca="true">+IF(OFFSET('Water Data'!$F$30,0,10*ROW('Water Data'!F75))="","",OFFSET('Water Data'!$F$30,0,10*ROW('Water Data'!F75)))</f>
        <v/>
      </c>
      <c r="CE81" s="36" t="str">
        <f ca="true">+IF(OFFSET('Water Data'!$G$28,0,10*ROW('Water Data'!G75))="","",OFFSET('Water Data'!$G$28,0,10*ROW('Water Data'!G75)))</f>
        <v/>
      </c>
      <c r="CF81" s="36" t="str">
        <f ca="true">+IF(OFFSET('Water Data'!$G$29,0,10*ROW('Water Data'!G75))="","",OFFSET('Water Data'!$G$29,0,10*ROW('Water Data'!G75)))</f>
        <v/>
      </c>
      <c r="CG81" s="36" t="str">
        <f ca="true">+IF(OFFSET('Water Data'!$G$30,0,10*ROW('Water Data'!G75))="","",OFFSET('Water Data'!$G$30,0,10*ROW('Water Data'!G75)))</f>
        <v/>
      </c>
      <c r="CH81" s="36" t="str">
        <f ca="true">+IF(OFFSET('Water Data'!$H$28,0,10*ROW('Water Data'!H75))="","",OFFSET('Water Data'!$H$28,0,10*ROW('Water Data'!H75)))</f>
        <v/>
      </c>
      <c r="CI81" s="36" t="str">
        <f ca="true">+IF(OFFSET('Water Data'!$H$29,0,10*ROW('Water Data'!H75))="","",OFFSET('Water Data'!$H$29,0,10*ROW('Water Data'!H75)))</f>
        <v/>
      </c>
      <c r="CJ81" s="36" t="str">
        <f ca="true">+IF(OFFSET('Water Data'!$H$30,0,10*ROW('Water Data'!H75))="","",OFFSET('Water Data'!$H$30,0,10*ROW('Water Data'!H75)))</f>
        <v/>
      </c>
      <c r="CK81" s="36" t="str">
        <f ca="true">+IF(OFFSET('Sanitation Data'!$C$29,0,10*ROW('Sanitation Data'!C75))="","",OFFSET('Sanitation Data'!$C$29,0,10*ROW('Sanitation Data'!C75)))</f>
        <v/>
      </c>
      <c r="CL81" s="36" t="str">
        <f ca="true">+IF(OFFSET('Sanitation Data'!$C$30,0,10*ROW('Sanitation Data'!C75))="","",OFFSET('Sanitation Data'!$C$30,0,10*ROW('Sanitation Data'!C75)))</f>
        <v/>
      </c>
      <c r="CM81" s="36" t="str">
        <f ca="true">+IF(OFFSET('Sanitation Data'!$C$31,0,10*ROW('Sanitation Data'!C75))="","",OFFSET('Sanitation Data'!$C$31,0,10*ROW('Sanitation Data'!C75)))</f>
        <v/>
      </c>
      <c r="CN81" s="36" t="str">
        <f ca="true">+IF(OFFSET('Sanitation Data'!$C$32,0,10*ROW('Sanitation Data'!C75))="","",OFFSET('Sanitation Data'!$C$32,0,10*ROW('Sanitation Data'!C75)))</f>
        <v/>
      </c>
      <c r="CO81" s="36" t="str">
        <f ca="true">+IF(OFFSET('Sanitation Data'!$C$33,0,10*ROW('Sanitation Data'!C75))="","",OFFSET('Sanitation Data'!$C$33,0,10*ROW('Sanitation Data'!C75)))</f>
        <v/>
      </c>
      <c r="CP81" s="36" t="str">
        <f ca="true">+IF(OFFSET('Sanitation Data'!$D$29,0,10*ROW('Sanitation Data'!D75))="","",OFFSET('Sanitation Data'!$D$29,0,10*ROW('Sanitation Data'!D75)))</f>
        <v/>
      </c>
      <c r="CQ81" s="36" t="str">
        <f ca="true">+IF(OFFSET('Sanitation Data'!$D$30,0,10*ROW('Sanitation Data'!D75))="","",OFFSET('Sanitation Data'!$D$30,0,10*ROW('Sanitation Data'!D75)))</f>
        <v/>
      </c>
      <c r="CR81" s="36" t="str">
        <f ca="true">+IF(OFFSET('Sanitation Data'!$D$31,0,10*ROW('Sanitation Data'!D75))="","",OFFSET('Sanitation Data'!$D$31,0,10*ROW('Sanitation Data'!D75)))</f>
        <v/>
      </c>
      <c r="CS81" s="36" t="str">
        <f ca="true">+IF(OFFSET('Sanitation Data'!$D$32,0,10*ROW('Sanitation Data'!D75))="","",OFFSET('Sanitation Data'!$D$32,0,10*ROW('Sanitation Data'!D75)))</f>
        <v/>
      </c>
      <c r="CT81" s="36" t="str">
        <f ca="true">+IF(OFFSET('Sanitation Data'!$D$33,0,10*ROW('Sanitation Data'!D75))="","",OFFSET('Sanitation Data'!$D$33,0,10*ROW('Sanitation Data'!D75)))</f>
        <v/>
      </c>
      <c r="CU81" s="36" t="str">
        <f ca="true">+IF(OFFSET('Sanitation Data'!$E$29,0,10*ROW('Sanitation Data'!E75))="","",OFFSET('Sanitation Data'!$E$29,0,10*ROW('Sanitation Data'!E75)))</f>
        <v/>
      </c>
      <c r="CV81" s="36" t="str">
        <f ca="true">+IF(OFFSET('Sanitation Data'!$E$30,0,10*ROW('Sanitation Data'!E75))="","",OFFSET('Sanitation Data'!$E$30,0,10*ROW('Sanitation Data'!E75)))</f>
        <v/>
      </c>
      <c r="CW81" s="36" t="str">
        <f ca="true">+IF(OFFSET('Sanitation Data'!$E$31,0,10*ROW('Sanitation Data'!E75))="","",OFFSET('Sanitation Data'!$E$31,0,10*ROW('Sanitation Data'!E75)))</f>
        <v/>
      </c>
      <c r="CX81" s="36" t="str">
        <f ca="true">+IF(OFFSET('Sanitation Data'!$E$32,0,10*ROW('Sanitation Data'!E75))="","",OFFSET('Sanitation Data'!$E$32,0,10*ROW('Sanitation Data'!E75)))</f>
        <v/>
      </c>
      <c r="CY81" s="36" t="str">
        <f ca="true">+IF(OFFSET('Sanitation Data'!$E$33,0,10*ROW('Sanitation Data'!E75))="","",OFFSET('Sanitation Data'!$E$33,0,10*ROW('Sanitation Data'!E75)))</f>
        <v/>
      </c>
      <c r="CZ81" s="36" t="str">
        <f ca="true">+IF(OFFSET('Sanitation Data'!$F$29,0,10*ROW('Sanitation Data'!F75))="","",OFFSET('Sanitation Data'!$F$29,0,10*ROW('Sanitation Data'!F75)))</f>
        <v/>
      </c>
      <c r="DA81" s="36" t="str">
        <f ca="true">+IF(OFFSET('Sanitation Data'!$F$30,0,10*ROW('Sanitation Data'!F75))="","",OFFSET('Sanitation Data'!$F$30,0,10*ROW('Sanitation Data'!F75)))</f>
        <v/>
      </c>
      <c r="DB81" s="36" t="str">
        <f ca="true">+IF(OFFSET('Sanitation Data'!$F$31,0,10*ROW('Sanitation Data'!F75))="","",OFFSET('Sanitation Data'!$F$31,0,10*ROW('Sanitation Data'!F75)))</f>
        <v/>
      </c>
      <c r="DC81" s="36" t="str">
        <f ca="true">+IF(OFFSET('Sanitation Data'!$F$32,0,10*ROW('Sanitation Data'!F75))="","",OFFSET('Sanitation Data'!$F$32,0,10*ROW('Sanitation Data'!F75)))</f>
        <v/>
      </c>
      <c r="DD81" s="36" t="str">
        <f ca="true">+IF(OFFSET('Sanitation Data'!$F$33,0,10*ROW('Sanitation Data'!F75))="","",OFFSET('Sanitation Data'!$F$33,0,10*ROW('Sanitation Data'!F75)))</f>
        <v/>
      </c>
      <c r="DE81" s="36" t="str">
        <f ca="true">+IF(OFFSET('Sanitation Data'!$G$29,0,10*ROW('Sanitation Data'!G75))="","",OFFSET('Sanitation Data'!$G$29,0,10*ROW('Sanitation Data'!G75)))</f>
        <v/>
      </c>
      <c r="DF81" s="36" t="str">
        <f ca="true">+IF(OFFSET('Sanitation Data'!$G$30,0,10*ROW('Sanitation Data'!G75))="","",OFFSET('Sanitation Data'!$G$30,0,10*ROW('Sanitation Data'!G75)))</f>
        <v/>
      </c>
      <c r="DG81" s="36" t="str">
        <f ca="true">+IF(OFFSET('Sanitation Data'!$G$31,0,10*ROW('Sanitation Data'!G75))="","",OFFSET('Sanitation Data'!$G$31,0,10*ROW('Sanitation Data'!G75)))</f>
        <v/>
      </c>
      <c r="DH81" s="36" t="str">
        <f ca="true">+IF(OFFSET('Sanitation Data'!$G$32,0,10*ROW('Sanitation Data'!G75))="","",OFFSET('Sanitation Data'!$G$32,0,10*ROW('Sanitation Data'!G75)))</f>
        <v/>
      </c>
      <c r="DI81" s="36" t="str">
        <f ca="true">+IF(OFFSET('Sanitation Data'!$G$33,0,10*ROW('Sanitation Data'!G75))="","",OFFSET('Sanitation Data'!$G$33,0,10*ROW('Sanitation Data'!G75)))</f>
        <v/>
      </c>
      <c r="DJ81" s="36" t="str">
        <f ca="true">+IF(OFFSET('Sanitation Data'!$H$29,0,10*ROW('Sanitation Data'!H75))="","",OFFSET('Sanitation Data'!$H$29,0,10*ROW('Sanitation Data'!H75)))</f>
        <v/>
      </c>
      <c r="DK81" s="36" t="str">
        <f ca="true">+IF(OFFSET('Sanitation Data'!$H$30,0,10*ROW('Sanitation Data'!H75))="","",OFFSET('Sanitation Data'!$H$30,0,10*ROW('Sanitation Data'!H75)))</f>
        <v/>
      </c>
      <c r="DL81" s="36" t="str">
        <f ca="true">+IF(OFFSET('Sanitation Data'!$H$31,0,10*ROW('Sanitation Data'!H75))="","",OFFSET('Sanitation Data'!$H$31,0,10*ROW('Sanitation Data'!H75)))</f>
        <v/>
      </c>
      <c r="DM81" s="36" t="str">
        <f ca="true">+IF(OFFSET('Sanitation Data'!$H$32,0,10*ROW('Sanitation Data'!H75))="","",OFFSET('Sanitation Data'!$H$32,0,10*ROW('Sanitation Data'!H75)))</f>
        <v/>
      </c>
      <c r="DN81" s="36" t="str">
        <f ca="true">+IF(OFFSET('Sanitation Data'!$H$33,0,10*ROW('Sanitation Data'!H75))="","",OFFSET('Sanitation Data'!$H$33,0,10*ROW('Sanitation Data'!H75)))</f>
        <v/>
      </c>
      <c r="DO81" s="36" t="str">
        <f ca="true">+IF(OFFSET('Hygiene Data'!$C$12,0,10*ROW('Hygiene Data'!C75))="","",OFFSET('Hygiene Data'!$C$12,0,10*ROW('Hygiene Data'!C75)))</f>
        <v/>
      </c>
      <c r="DP81" s="36" t="str">
        <f ca="true">+IF(OFFSET('Hygiene Data'!$C$13,0,10*ROW('Hygiene Data'!C75))="","",OFFSET('Hygiene Data'!$C$13,0,10*ROW('Hygiene Data'!C75)))</f>
        <v/>
      </c>
      <c r="DQ81" s="36" t="str">
        <f ca="true">+IF(OFFSET('Hygiene Data'!$C$14,0,10*ROW('Hygiene Data'!C75))="","",OFFSET('Hygiene Data'!$C$14,0,10*ROW('Hygiene Data'!C75)))</f>
        <v/>
      </c>
      <c r="DR81" s="36" t="str">
        <f ca="true">+IF(OFFSET('Hygiene Data'!$D$12,0,10*ROW('Hygiene Data'!D75))="","",OFFSET('Hygiene Data'!$D$12,0,10*ROW('Hygiene Data'!D75)))</f>
        <v/>
      </c>
      <c r="DS81" s="36" t="str">
        <f ca="true">+IF(OFFSET('Hygiene Data'!$D$13,0,10*ROW('Hygiene Data'!D75))="","",OFFSET('Hygiene Data'!$D$13,0,10*ROW('Hygiene Data'!D75)))</f>
        <v/>
      </c>
      <c r="DT81" s="36" t="str">
        <f ca="true">+IF(OFFSET('Hygiene Data'!$D$14,0,10*ROW('Hygiene Data'!D75))="","",OFFSET('Hygiene Data'!$D$14,0,10*ROW('Hygiene Data'!D75)))</f>
        <v/>
      </c>
      <c r="DU81" s="36" t="str">
        <f ca="true">+IF(OFFSET('Hygiene Data'!$E$12,0,10*ROW('Hygiene Data'!E75))="","",OFFSET('Hygiene Data'!$E$12,0,10*ROW('Hygiene Data'!E75)))</f>
        <v/>
      </c>
      <c r="DV81" s="36" t="str">
        <f ca="true">+IF(OFFSET('Hygiene Data'!$E$13,0,10*ROW('Hygiene Data'!E75))="","",OFFSET('Hygiene Data'!$E$13,0,10*ROW('Hygiene Data'!E75)))</f>
        <v/>
      </c>
      <c r="DW81" s="36" t="str">
        <f ca="true">+IF(OFFSET('Hygiene Data'!$E$14,0,10*ROW('Hygiene Data'!E75))="","",OFFSET('Hygiene Data'!$E$14,0,10*ROW('Hygiene Data'!E75)))</f>
        <v/>
      </c>
      <c r="DX81" s="36" t="str">
        <f ca="true">+IF(OFFSET('Hygiene Data'!$F$12,0,10*ROW('Hygiene Data'!F75))="","",OFFSET('Hygiene Data'!$F$12,0,10*ROW('Hygiene Data'!F75)))</f>
        <v/>
      </c>
      <c r="DY81" s="36" t="str">
        <f ca="true">+IF(OFFSET('Hygiene Data'!$F$13,0,10*ROW('Hygiene Data'!F75))="","",OFFSET('Hygiene Data'!$F$13,0,10*ROW('Hygiene Data'!F75)))</f>
        <v/>
      </c>
      <c r="DZ81" s="36" t="str">
        <f ca="true">+IF(OFFSET('Hygiene Data'!$F$14,0,10*ROW('Hygiene Data'!F75))="","",OFFSET('Hygiene Data'!$F$14,0,10*ROW('Hygiene Data'!F75)))</f>
        <v/>
      </c>
      <c r="EA81" s="36" t="str">
        <f ca="true">+IF(OFFSET('Hygiene Data'!$G$12,0,10*ROW('Hygiene Data'!G75))="","",OFFSET('Hygiene Data'!$G$12,0,10*ROW('Hygiene Data'!G75)))</f>
        <v/>
      </c>
      <c r="EB81" s="36" t="str">
        <f ca="true">+IF(OFFSET('Hygiene Data'!$G$13,0,10*ROW('Hygiene Data'!G75))="","",OFFSET('Hygiene Data'!$G$13,0,10*ROW('Hygiene Data'!G75)))</f>
        <v/>
      </c>
      <c r="EC81" s="36" t="str">
        <f ca="true">+IF(OFFSET('Hygiene Data'!$G$14,0,10*ROW('Hygiene Data'!G75))="","",OFFSET('Hygiene Data'!$G$14,0,10*ROW('Hygiene Data'!G75)))</f>
        <v/>
      </c>
      <c r="ED81" s="36" t="str">
        <f ca="true">+IF(OFFSET('Hygiene Data'!$H$12,0,10*ROW('Hygiene Data'!H75))="","",OFFSET('Hygiene Data'!$H$12,0,10*ROW('Hygiene Data'!H75)))</f>
        <v/>
      </c>
      <c r="EE81" s="36" t="str">
        <f ca="true">+IF(OFFSET('Hygiene Data'!$H$13,0,10*ROW('Hygiene Data'!H75))="","",OFFSET('Hygiene Data'!$H$13,0,10*ROW('Hygiene Data'!H75)))</f>
        <v/>
      </c>
      <c r="EF81" s="36" t="str">
        <f ca="true">+IF(OFFSET('Hygiene Data'!$H$14,0,10*ROW('Hygiene Data'!H75))="","",OFFSET('Hygiene Data'!$H$14,0,10*ROW('Hygiene Data'!H75)))</f>
        <v/>
      </c>
    </row>
    <row r="82" x14ac:dyDescent="0.2">
      <c r="A82" s="59" t="str">
        <f ca="true">+IF(OFFSET('Water Data'!$B$1,0,10*ROW('Water Data'!B79))="","",OFFSET('Water Data'!$B$1,0,10*ROW('Water Data'!B79)))</f>
        <v/>
      </c>
      <c r="B82" s="59" t="str">
        <f ca="true">+IF(OFFSET('Water Data'!$A$3,0,10*ROW('Water Data'!A79))="","",OFFSET('Water Data'!$A$3,0,10*ROW('Water Data'!A79)))</f>
        <v/>
      </c>
      <c r="C82" s="59" t="str">
        <f ca="true">+IF(OFFSET('Water Data'!$C$3,0,10*ROW('Water Data'!C79))="","",OFFSET('Water Data'!$C$3,0,10*ROW('Water Data'!C79)))</f>
        <v/>
      </c>
      <c r="D82" s="250" t="e">
        <f ca="true">+IF(AND(ISNUMBER(OFFSET('Water Data'!$C$5,0,10*ROW('Water Data'!C76))),BS82="Yes"),100-OFFSET('Water Data'!$C$5,0,10*ROW('Water Data'!C76)),IF(AND(ISNUMBER(OFFSET('Water Data'!$C$5,0,10*ROW('Water Data'!C76))),BS82="No",ISNUMBER(OFFSET('Water Data'!$C$5,0,10*ROW('Water Data'!C76)))),CONCATENATE("[",ROUND(100-OFFSET('Water Data'!$C$5,0,10*ROW('Water Data'!C76)),0),"]"),IF(AND(ISNUMBER(OFFSET('Water Data'!$C$5,0,10*ROW('Water Data'!C76))),BS82="",ISNUMBER(OFFSET('Water Data'!$C$5,0,10*ROW('Water Data'!C76)))),100-OFFSET('Water Data'!$C$5,0,10*ROW('Water Data'!C76)),NA())))</f>
        <v>#N/A</v>
      </c>
      <c r="E82" s="250" t="e">
        <f ca="true">+IF(AND(ISNUMBER(OFFSET('Water Data'!$C$7,0,10*ROW('Water Data'!D76))),BT82="Yes"),OFFSET('Water Data'!$C$7,0,10*ROW('Water Data'!C76)),IF(AND(ISNUMBER(OFFSET('Water Data'!$C$7,0,10*ROW('Water Data'!C76))),BT82="No",ISNUMBER(OFFSET('Water Data'!$C$7,0,10*ROW('Water Data'!C76)))),CONCATENATE("[",ROUND(OFFSET('Water Data'!$C$7,0,10*ROW('Water Data'!C76)),0),"]"),IF(AND(ISNUMBER(OFFSET('Water Data'!$C$7,0,10*ROW('Water Data'!C76))),BT82="",ISNUMBER(OFFSET('Water Data'!$C$7,0,10*ROW('Water Data'!C76)))),OFFSET('Water Data'!$C$7,0,10*ROW('Water Data'!C76)),NA())))</f>
        <v>#N/A</v>
      </c>
      <c r="F82" s="250" t="e">
        <f ca="true">+IF(AND(ISNUMBER(OFFSET('Water Data'!$C$10,0,10*ROW('Water Data'!C76))),BU82="Yes"),OFFSET('Water Data'!$C$10,0,10*ROW('Water Data'!C76)),IF(AND(ISNUMBER(OFFSET('Water Data'!$C$10,0,10*ROW('Water Data'!C76))),BU82="No",ISNUMBER(OFFSET('Water Data'!$C$10,0,10*ROW('Water Data'!C76)))),CONCATENATE("[",ROUND(OFFSET('Water Data'!$C$10,0,10*ROW('Water Data'!C76)),0),"]"),IF(AND(ISNUMBER(OFFSET('Water Data'!$C$10,0,10*ROW('Water Data'!C76))),BU82="",ISNUMBER(OFFSET('Water Data'!$C$10,0,10*ROW('Water Data'!C76)))),OFFSET('Water Data'!$C$10,0,10*ROW('Water Data'!C76)),NA())))</f>
        <v>#N/A</v>
      </c>
      <c r="G82" s="250" t="e">
        <f ca="true">+IF(AND(ISNUMBER(OFFSET('Water Data'!$D$5,0,10*ROW('Water Data'!D76))),BV82="Yes"),100-OFFSET('Water Data'!$D$5,0,10*ROW('Water Data'!D76)),IF(AND(ISNUMBER(OFFSET('Water Data'!$D$5,0,10*ROW('Water Data'!D76))),BV82="No",ISNUMBER(OFFSET('Water Data'!$D$5,0,10*ROW('Water Data'!D76)))),CONCATENATE("[",ROUND(100-OFFSET('Water Data'!$D$5,0,10*ROW('Water Data'!D76)),0),"]"),IF(AND(ISNUMBER(OFFSET('Water Data'!$D$5,0,10*ROW('Water Data'!D76))),BV82="",ISNUMBER(OFFSET('Water Data'!$D$5,0,10*ROW('Water Data'!D76)))),100-OFFSET('Water Data'!$D$5,0,10*ROW('Water Data'!D76)),NA())))</f>
        <v>#N/A</v>
      </c>
      <c r="H82" s="250" t="e">
        <f ca="true">+IF(AND(ISNUMBER(OFFSET('Water Data'!$D$7,0,10*ROW('Water Data'!D76))),BW82="Yes"),OFFSET('Water Data'!$D$7,0,10*ROW('Water Data'!D76)),IF(AND(ISNUMBER(OFFSET('Water Data'!$D$7,0,10*ROW('Water Data'!D76))),BW82="No",ISNUMBER(OFFSET('Water Data'!$D$7,0,10*ROW('Water Data'!D76)))),CONCATENATE("[",ROUND(OFFSET('Water Data'!$C$7,0,10*ROW('Water Data'!D76)),0),"]"),IF(AND(ISNUMBER(OFFSET('Water Data'!$D$7,0,10*ROW('Water Data'!D76))),BW82="",ISNUMBER(OFFSET('Water Data'!$D$7,0,10*ROW('Water Data'!D76)))),OFFSET('Water Data'!$D$7,0,10*ROW('Water Data'!D76)),NA())))</f>
        <v>#N/A</v>
      </c>
      <c r="I82" s="250" t="e">
        <f ca="true">+IF(AND(ISNUMBER(OFFSET('Water Data'!$D$10,0,10*ROW('Water Data'!D76))),BX82="Yes"),OFFSET('Water Data'!$D$10,0,10*ROW('Water Data'!D76)),IF(AND(ISNUMBER(OFFSET('Water Data'!$D$10,0,10*ROW('Water Data'!D76))),BX82="No",ISNUMBER(OFFSET('Water Data'!$D$10,0,10*ROW('Water Data'!D76)))),CONCATENATE("[",ROUND(OFFSET('Water Data'!$D$10,0,10*ROW('Water Data'!D76)),0),"]"),IF(AND(ISNUMBER(OFFSET('Water Data'!$D$10,0,10*ROW('Water Data'!D76))),BX82="",ISNUMBER(OFFSET('Water Data'!$D$10,0,10*ROW('Water Data'!D76)))),OFFSET('Water Data'!$D$10,0,10*ROW('Water Data'!D76)),NA())))</f>
        <v>#N/A</v>
      </c>
      <c r="J82" s="250" t="e">
        <f ca="true">+IF(AND(ISNUMBER(OFFSET('Water Data'!$E$5,0,10*ROW('Water Data'!E76))),BY82="Yes"),100-OFFSET('Water Data'!$E$5,0,10*ROW('Water Data'!E76)),IF(AND(ISNUMBER(OFFSET('Water Data'!$E$5,0,10*ROW('Water Data'!E76))),BY82="No",ISNUMBER(OFFSET('Water Data'!$E$5,0,10*ROW('Water Data'!E76)))),CONCATENATE("[",ROUND(100-OFFSET('Water Data'!$E$5,0,10*ROW('Water Data'!E76)),0),"]"),IF(AND(ISNUMBER(OFFSET('Water Data'!$E$5,0,10*ROW('Water Data'!E76))),BY82="",ISNUMBER(OFFSET('Water Data'!$E$5,0,10*ROW('Water Data'!E76)))),100-OFFSET('Water Data'!$E$5,0,10*ROW('Water Data'!E76)),NA())))</f>
        <v>#N/A</v>
      </c>
      <c r="K82" s="250" t="e">
        <f ca="true">+IF(AND(ISNUMBER(OFFSET('Water Data'!$E$7,0,10*ROW('Water Data'!E76))),BZ82="Yes"),OFFSET('Water Data'!$E$7,0,10*ROW('Water Data'!E76)),IF(AND(ISNUMBER(OFFSET('Water Data'!$E$7,0,10*ROW('Water Data'!E76))),BZ82="No",ISNUMBER(OFFSET('Water Data'!$E$7,0,10*ROW('Water Data'!E76)))),CONCATENATE("[",ROUND(OFFSET('Water Data'!$E$7,0,10*ROW('Water Data'!E76)),0),"]"),IF(AND(ISNUMBER(OFFSET('Water Data'!$E$7,0,10*ROW('Water Data'!E76))),BZ82="",ISNUMBER(OFFSET('Water Data'!$E$7,0,10*ROW('Water Data'!E76)))),OFFSET('Water Data'!$E$7,0,10*ROW('Water Data'!E76)),NA())))</f>
        <v>#N/A</v>
      </c>
      <c r="L82" s="250" t="e">
        <f ca="true">+IF(AND(ISNUMBER(OFFSET('Water Data'!$E$10,0,10*ROW('Water Data'!E76))),CA82="Yes"),OFFSET('Water Data'!$E$10,0,10*ROW('Water Data'!E76)),IF(AND(ISNUMBER(OFFSET('Water Data'!$E$10,0,10*ROW('Water Data'!E76))),CA82="No",ISNUMBER(OFFSET('Water Data'!$E$10,0,10*ROW('Water Data'!E76)))),CONCATENATE("[",ROUND(OFFSET('Water Data'!$E$10,0,10*ROW('Water Data'!E76)),0),"]"),IF(AND(ISNUMBER(OFFSET('Water Data'!$E$10,0,10*ROW('Water Data'!E76))),CA82="",ISNUMBER(OFFSET('Water Data'!$E$10,0,10*ROW('Water Data'!E76)))),OFFSET('Water Data'!$E$10,0,10*ROW('Water Data'!E76)),NA())))</f>
        <v>#N/A</v>
      </c>
      <c r="M82" s="250" t="e">
        <f ca="true">+IF(AND(ISNUMBER(OFFSET('Water Data'!$F$5,0,10*ROW('Water Data'!F76))),CB82="Yes"),100-OFFSET('Water Data'!$F$5,0,10*ROW('Water Data'!F76)),IF(AND(ISNUMBER(OFFSET('Water Data'!$F$5,0,10*ROW('Water Data'!F76))),CB82="No",ISNUMBER(OFFSET('Water Data'!$F$5,0,10*ROW('Water Data'!F76)))),CONCATENATE("[",ROUND(100-OFFSET('Water Data'!$F$5,0,10*ROW('Water Data'!F76)),0),"]"),IF(AND(ISNUMBER(OFFSET('Water Data'!$F$5,0,10*ROW('Water Data'!F76))),CB82="",ISNUMBER(OFFSET('Water Data'!$F$5,0,10*ROW('Water Data'!F76)))),100-OFFSET('Water Data'!$F$5,0,10*ROW('Water Data'!F76)),NA())))</f>
        <v>#N/A</v>
      </c>
      <c r="N82" s="250" t="e">
        <f ca="true">+IF(AND(ISNUMBER(OFFSET('Water Data'!$F$7,0,10*ROW('Water Data'!F76))),CC82="Yes"),OFFSET('Water Data'!$F$7,0,10*ROW('Water Data'!F76)),IF(AND(ISNUMBER(OFFSET('Water Data'!$F$7,0,10*ROW('Water Data'!F76))),CC82="No",ISNUMBER(OFFSET('Water Data'!$F$7,0,10*ROW('Water Data'!F76)))),CONCATENATE("[",ROUND(OFFSET('Water Data'!$F$7,0,10*ROW('Water Data'!F76)),0),"]"),IF(AND(ISNUMBER(OFFSET('Water Data'!$F$7,0,10*ROW('Water Data'!F76))),CC82="",ISNUMBER(OFFSET('Water Data'!$F$7,0,10*ROW('Water Data'!F76)))),OFFSET('Water Data'!$F$7,0,10*ROW('Water Data'!F76)),NA())))</f>
        <v>#N/A</v>
      </c>
      <c r="O82" s="250" t="e">
        <f ca="true">+IF(AND(ISNUMBER(OFFSET('Water Data'!$F$10,0,10*ROW('Water Data'!F76))),CD82="Yes"),OFFSET('Water Data'!$F$10,0,10*ROW('Water Data'!F76)),IF(AND(ISNUMBER(OFFSET('Water Data'!$F$10,0,10*ROW('Water Data'!F76))),CD82="No",ISNUMBER(OFFSET('Water Data'!$F$10,0,10*ROW('Water Data'!F76)))),CONCATENATE("[",ROUND(OFFSET('Water Data'!$F$10,0,10*ROW('Water Data'!F76)),0),"]"),IF(AND(ISNUMBER(OFFSET('Water Data'!$F$10,0,10*ROW('Water Data'!F76))),CD82="",ISNUMBER(OFFSET('Water Data'!$F$10,0,10*ROW('Water Data'!F76)))),OFFSET('Water Data'!$F$10,0,10*ROW('Water Data'!F76)),NA())))</f>
        <v>#N/A</v>
      </c>
      <c r="P82" s="250" t="e">
        <f ca="true">+IF(AND(ISNUMBER(OFFSET('Water Data'!$G$5,0,10*ROW('Water Data'!G76))),CE82="Yes"),100-OFFSET('Water Data'!$G$5,0,10*ROW('Water Data'!G76)),IF(AND(ISNUMBER(OFFSET('Water Data'!$G$5,0,10*ROW('Water Data'!G76))),CE82="No",ISNUMBER(OFFSET('Water Data'!$G$5,0,10*ROW('Water Data'!G76)))),CONCATENATE("[",ROUND(100-OFFSET('Water Data'!$G$5,0,10*ROW('Water Data'!G76)),0),"]"),IF(AND(ISNUMBER(OFFSET('Water Data'!$G$5,0,10*ROW('Water Data'!G76))),CE82="",ISNUMBER(OFFSET('Water Data'!$G$5,0,10*ROW('Water Data'!G76)))),100-OFFSET('Water Data'!$G$5,0,10*ROW('Water Data'!G76)),NA())))</f>
        <v>#N/A</v>
      </c>
      <c r="Q82" s="250" t="e">
        <f ca="true">+IF(AND(ISNUMBER(OFFSET('Water Data'!$G$7,0,10*ROW('Water Data'!G76))),CF82="Yes"),OFFSET('Water Data'!$G$7,0,10*ROW('Water Data'!G76)),IF(AND(ISNUMBER(OFFSET('Water Data'!$G$7,0,10*ROW('Water Data'!G76))),CF82="No",ISNUMBER(OFFSET('Water Data'!$G$7,0,10*ROW('Water Data'!G76)))),CONCATENATE("[",ROUND(OFFSET('Water Data'!$G$7,0,10*ROW('Water Data'!G76)),0),"]"),IF(AND(ISNUMBER(OFFSET('Water Data'!$G$7,0,10*ROW('Water Data'!G76))),CF82="",ISNUMBER(OFFSET('Water Data'!$G$7,0,10*ROW('Water Data'!G76)))),OFFSET('Water Data'!$G$7,0,10*ROW('Water Data'!G76)),NA())))</f>
        <v>#N/A</v>
      </c>
      <c r="R82" s="250" t="e">
        <f ca="true">+IF(AND(ISNUMBER(OFFSET('Water Data'!$G$10,0,10*ROW('Water Data'!G76))),CG82="Yes"),OFFSET('Water Data'!$G$10,0,10*ROW('Water Data'!G76)),IF(AND(ISNUMBER(OFFSET('Water Data'!$G$10,0,10*ROW('Water Data'!G76))),CG82="No",ISNUMBER(OFFSET('Water Data'!$G$10,0,10*ROW('Water Data'!G76)))),CONCATENATE("[",ROUND(OFFSET('Water Data'!$G$10,0,10*ROW('Water Data'!G76)),0),"]"),IF(AND(ISNUMBER(OFFSET('Water Data'!$G$10,0,10*ROW('Water Data'!G76))),CG82="",ISNUMBER(OFFSET('Water Data'!$G$10,0,10*ROW('Water Data'!G76)))),OFFSET('Water Data'!$G$10,0,10*ROW('Water Data'!G76)),NA())))</f>
        <v>#N/A</v>
      </c>
      <c r="S82" s="250" t="e">
        <f ca="true">+IF(AND(ISNUMBER(OFFSET('Water Data'!$H$5,0,10*ROW('Water Data'!H76))),CH82="Yes"),100-OFFSET('Water Data'!$H$5,0,10*ROW('Water Data'!H76)),IF(AND(ISNUMBER(OFFSET('Water Data'!$H$5,0,10*ROW('Water Data'!H76))),CH82="No",ISNUMBER(OFFSET('Water Data'!$H$5,0,10*ROW('Water Data'!H76)))),CONCATENATE("[",ROUND(100-OFFSET('Water Data'!$H$5,0,10*ROW('Water Data'!H76)),0),"]"),IF(AND(ISNUMBER(OFFSET('Water Data'!$H$5,0,10*ROW('Water Data'!H76))),CH82="",ISNUMBER(OFFSET('Water Data'!$H$5,0,10*ROW('Water Data'!H76)))),100-OFFSET('Water Data'!$H$5,0,10*ROW('Water Data'!H76)),NA())))</f>
        <v>#N/A</v>
      </c>
      <c r="T82" s="250" t="e">
        <f ca="true">+IF(AND(ISNUMBER(OFFSET('Water Data'!$H$7,0,10*ROW('Water Data'!H76))),CI82="Yes"),OFFSET('Water Data'!$H$7,0,10*ROW('Water Data'!H76)),IF(AND(ISNUMBER(OFFSET('Water Data'!$H$7,0,10*ROW('Water Data'!H76))),CI82="No",ISNUMBER(OFFSET('Water Data'!$H$7,0,10*ROW('Water Data'!H76)))),CONCATENATE("[",ROUND(OFFSET('Water Data'!$H$7,0,10*ROW('Water Data'!H76)),0),"]"),IF(AND(ISNUMBER(OFFSET('Water Data'!$H$7,0,10*ROW('Water Data'!H76))),CI82="",ISNUMBER(OFFSET('Water Data'!$H$7,0,10*ROW('Water Data'!H76)))),OFFSET('Water Data'!$H$7,0,10*ROW('Water Data'!H76)),NA())))</f>
        <v>#N/A</v>
      </c>
      <c r="U82" s="250" t="e">
        <f ca="true">+IF(AND(ISNUMBER(OFFSET('Water Data'!$H$10,0,10*ROW('Water Data'!H76))),CJ82="Yes"),OFFSET('Water Data'!$H$10,0,10*ROW('Water Data'!H76)),IF(AND(ISNUMBER(OFFSET('Water Data'!$H$10,0,10*ROW('Water Data'!H76))),CJ82="No",ISNUMBER(OFFSET('Water Data'!$H$10,0,10*ROW('Water Data'!H76)))),CONCATENATE("[",ROUND(OFFSET('Water Data'!$H$10,0,10*ROW('Water Data'!H76)),0),"]"),IF(AND(ISNUMBER(OFFSET('Water Data'!$H$10,0,10*ROW('Water Data'!H76))),CJ82="",ISNUMBER(OFFSET('Water Data'!$H$10,0,10*ROW('Water Data'!H76)))),OFFSET('Water Data'!$H$10,0,10*ROW('Water Data'!H76)),NA())))</f>
        <v>#N/A</v>
      </c>
      <c r="V82" s="251" t="e">
        <f ca="true">+IF(AND(ISNUMBER(OFFSET('Sanitation Data'!$C$5,0,10*ROW('Sanitation Data'!C76))),CK82="Yes"),100-OFFSET('Sanitation Data'!$C$5,0,10*ROW('Sanitation Data'!C76)),IF(AND(ISNUMBER(OFFSET('Sanitation Data'!$C$5,0,10*ROW('Sanitation Data'!C76))),CK82="No",ISNUMBER(OFFSET('Sanitation Data'!$C$5,0,10*ROW('Sanitation Data'!C76)))),CONCATENATE("[",ROUND(100-OFFSET('Sanitation Data'!$C$5,0,10*ROW('Sanitation Data'!C76)),0),"]"),IF(AND(ISNUMBER(OFFSET('Sanitation Data'!$C$5,0,10*ROW('Sanitation Data'!C76))),CK82="",ISNUMBER(OFFSET('Sanitation Data'!$C$5,0,10*ROW('Sanitation Data'!C76)))),100-OFFSET('Sanitation Data'!$C$5,0,10*ROW('Sanitation Data'!C76)),NA())))</f>
        <v>#N/A</v>
      </c>
      <c r="W82" s="251" t="e">
        <f ca="true">+IF(AND(ISNUMBER(OFFSET('Sanitation Data'!$C$7,0,10*ROW('Sanitation Data'!C76))),CL82="Yes"),OFFSET('Sanitation Data'!$C$7,0,10*ROW('Sanitation Data'!C76)),IF(AND(ISNUMBER(OFFSET('Sanitation Data'!$C$7,0,10*ROW('Sanitation Data'!C76))),CL82="No",ISNUMBER(OFFSET('Sanitation Data'!$C$7,0,10*ROW('Sanitation Data'!C76)))),CONCATENATE("[",ROUND(OFFSET('Sanitation Data'!$C$7,0,10*ROW('Sanitation Data'!C76)),0),"]"),IF(AND(ISNUMBER(OFFSET('Sanitation Data'!$C$7,0,10*ROW('Sanitation Data'!C76))),CL82="",ISNUMBER(OFFSET('Sanitation Data'!$C$7,0,10*ROW('Sanitation Data'!C76)))),OFFSET('Sanitation Data'!$C$7,0,10*ROW('Sanitation Data'!C76)),NA())))</f>
        <v>#N/A</v>
      </c>
      <c r="X82" s="251" t="e">
        <f ca="true">+IF(AND(ISNUMBER(OFFSET('Sanitation Data'!$C$11,0,10*ROW('Sanitation Data'!C76))),CM82="Yes"),OFFSET('Sanitation Data'!$C$11,0,10*ROW('Sanitation Data'!C76)),IF(AND(ISNUMBER(OFFSET('Sanitation Data'!$C$11,0,10*ROW('Sanitation Data'!C76))),CM82="No",ISNUMBER(OFFSET('Sanitation Data'!$C$11,0,10*ROW('Sanitation Data'!C76)))),CONCATENATE("[",ROUND(OFFSET('Sanitation Data'!$C$11,0,10*ROW('Sanitation Data'!C76)),0),"]"),IF(AND(ISNUMBER(OFFSET('Sanitation Data'!$C$11,0,10*ROW('Sanitation Data'!C76))),CM82="",ISNUMBER(OFFSET('Sanitation Data'!$C$11,0,10*ROW('Sanitation Data'!C76)))),OFFSET('Sanitation Data'!$C$11,0,10*ROW('Sanitation Data'!C76)),NA())))</f>
        <v>#N/A</v>
      </c>
      <c r="Y82" s="251" t="e">
        <f ca="true">+IF(AND(ISNUMBER(OFFSET('Sanitation Data'!$C$12,0,10*ROW('Sanitation Data'!C76))),CN82="Yes"),OFFSET('Sanitation Data'!$C$12,0,10*ROW('Sanitation Data'!C76)),IF(AND(ISNUMBER(OFFSET('Sanitation Data'!$C$12,0,10*ROW('Sanitation Data'!C76))),CN82="No",ISNUMBER(OFFSET('Sanitation Data'!$C$12,0,10*ROW('Sanitation Data'!C76)))),CONCATENATE("[",ROUND(OFFSET('Sanitation Data'!$C$12,0,10*ROW('Sanitation Data'!C76)),0),"]"),IF(AND(ISNUMBER(OFFSET('Sanitation Data'!$C$12,0,10*ROW('Sanitation Data'!C76))),CN82="",ISNUMBER(OFFSET('Sanitation Data'!$C$12,0,10*ROW('Sanitation Data'!C76)))),OFFSET('Sanitation Data'!$C$12,0,10*ROW('Sanitation Data'!C76)),NA())))</f>
        <v>#N/A</v>
      </c>
      <c r="Z82" s="251" t="e">
        <f ca="true">+IF(AND(ISNUMBER(OFFSET('Sanitation Data'!$C$13,0,10*ROW('Sanitation Data'!C76))),CO82="Yes"),OFFSET('Sanitation Data'!$C$13,0,10*ROW('Sanitation Data'!C76)),IF(AND(ISNUMBER(OFFSET('Sanitation Data'!$C$13,0,10*ROW('Sanitation Data'!C76))),CO82="No",ISNUMBER(OFFSET('Sanitation Data'!$C$13,0,10*ROW('Sanitation Data'!C76)))),CONCATENATE("[",ROUND(OFFSET('Sanitation Data'!$C$13,0,10*ROW('Sanitation Data'!C76)),0),"]"),IF(AND(ISNUMBER(OFFSET('Sanitation Data'!$C$13,0,10*ROW('Sanitation Data'!C76))),CO82="",ISNUMBER(OFFSET('Sanitation Data'!$C$13,0,10*ROW('Sanitation Data'!C76)))),OFFSET('Sanitation Data'!$C$13,0,10*ROW('Sanitation Data'!C76)),NA())))</f>
        <v>#N/A</v>
      </c>
      <c r="AA82" s="251" t="e">
        <f ca="true">+IF(AND(ISNUMBER(OFFSET('Sanitation Data'!$D$5,0,10*ROW('Sanitation Data'!D76))),CP82="Yes"),100-OFFSET('Sanitation Data'!$D$5,0,10*ROW('Sanitation Data'!D76)),IF(AND(ISNUMBER(OFFSET('Sanitation Data'!$D$5,0,10*ROW('Sanitation Data'!D76))),CP82="No",ISNUMBER(OFFSET('Sanitation Data'!$D$5,0,10*ROW('Sanitation Data'!D76)))),CONCATENATE("[",ROUND(100-OFFSET('Sanitation Data'!$D$5,0,10*ROW('Sanitation Data'!D76)),0),"]"),IF(AND(ISNUMBER(OFFSET('Sanitation Data'!$D$5,0,10*ROW('Sanitation Data'!D76))),CP82="",ISNUMBER(OFFSET('Sanitation Data'!$D$5,0,10*ROW('Sanitation Data'!D76)))),100-OFFSET('Sanitation Data'!$D$5,0,10*ROW('Sanitation Data'!D76)),NA())))</f>
        <v>#N/A</v>
      </c>
      <c r="AB82" s="251" t="e">
        <f ca="true">+IF(AND(ISNUMBER(OFFSET('Sanitation Data'!$D$7,0,10*ROW('Sanitation Data'!D76))),CQ82="Yes"),OFFSET('Sanitation Data'!$D$7,0,10*ROW('Sanitation Data'!G76)),IF(AND(ISNUMBER(OFFSET('Sanitation Data'!$D$7,0,10*ROW('Sanitation Data'!D76))),CQ82="No",ISNUMBER(OFFSET('Sanitation Data'!$D$7,0,10*ROW('Sanitation Data'!D76)))),CONCATENATE("[",ROUND(OFFSET('Sanitation Data'!$D$7,0,10*ROW('Sanitation Data'!D76)),0),"]"),IF(AND(ISNUMBER(OFFSET('Sanitation Data'!$D$7,0,10*ROW('Sanitation Data'!D76))),CQ82="",ISNUMBER(OFFSET('Sanitation Data'!$D$7,0,10*ROW('Sanitation Data'!D76)))),OFFSET('Sanitation Data'!$D$7,0,10*ROW('Sanitation Data'!D76)),NA())))</f>
        <v>#N/A</v>
      </c>
      <c r="AC82" s="251" t="e">
        <f ca="true">+IF(AND(ISNUMBER(OFFSET('Sanitation Data'!$D$11,0,10*ROW('Sanitation Data'!D76))),CR82="Yes"),OFFSET('Sanitation Data'!$D$11,0,10*ROW('Sanitation Data'!D76)),IF(AND(ISNUMBER(OFFSET('Sanitation Data'!$D$11,0,10*ROW('Sanitation Data'!D76))),CR82="No",ISNUMBER(OFFSET('Sanitation Data'!$D$11,0,10*ROW('Sanitation Data'!D76)))),CONCATENATE("[",ROUND(OFFSET('Sanitation Data'!$D$11,0,10*ROW('Sanitation Data'!D76)),0),"]"),IF(AND(ISNUMBER(OFFSET('Sanitation Data'!$D$11,0,10*ROW('Sanitation Data'!D76))),CR82="",ISNUMBER(OFFSET('Sanitation Data'!$D$11,0,10*ROW('Sanitation Data'!D76)))),OFFSET('Sanitation Data'!$D$11,0,10*ROW('Sanitation Data'!D76)),NA())))</f>
        <v>#N/A</v>
      </c>
      <c r="AD82" s="251" t="e">
        <f ca="true">+IF(AND(ISNUMBER(OFFSET('Sanitation Data'!$D$12,0,10*ROW('Sanitation Data'!D76))),CS82="Yes"),OFFSET('Sanitation Data'!$D$12,0,10*ROW('Sanitation Data'!D76)),IF(AND(ISNUMBER(OFFSET('Sanitation Data'!$D$12,0,10*ROW('Sanitation Data'!D76))),CS82="No",ISNUMBER(OFFSET('Sanitation Data'!$D$12,0,10*ROW('Sanitation Data'!D76)))),CONCATENATE("[",ROUND(OFFSET('Sanitation Data'!$D$12,0,10*ROW('Sanitation Data'!D76)),0),"]"),IF(AND(ISNUMBER(OFFSET('Sanitation Data'!$D$12,0,10*ROW('Sanitation Data'!D76))),CS82="",ISNUMBER(OFFSET('Sanitation Data'!$D$12,0,10*ROW('Sanitation Data'!D76)))),OFFSET('Sanitation Data'!$D$12,0,10*ROW('Sanitation Data'!D76)),NA())))</f>
        <v>#N/A</v>
      </c>
      <c r="AE82" s="251" t="e">
        <f ca="true">+IF(AND(ISNUMBER(OFFSET('Sanitation Data'!$D$13,0,10*ROW('Sanitation Data'!D76))),CT82="Yes"),OFFSET('Sanitation Data'!$D$13,0,10*ROW('Sanitation Data'!D76)),IF(AND(ISNUMBER(OFFSET('Sanitation Data'!$D$13,0,10*ROW('Sanitation Data'!D76))),CT82="No",ISNUMBER(OFFSET('Sanitation Data'!$D$13,0,10*ROW('Sanitation Data'!D76)))),CONCATENATE("[",ROUND(OFFSET('Sanitation Data'!$D$13,0,10*ROW('Sanitation Data'!D76)),0),"]"),IF(AND(ISNUMBER(OFFSET('Sanitation Data'!$D$13,0,10*ROW('Sanitation Data'!D76))),CT82="",ISNUMBER(OFFSET('Sanitation Data'!$D$13,0,10*ROW('Sanitation Data'!D76)))),OFFSET('Sanitation Data'!$D$13,0,10*ROW('Sanitation Data'!D76)),NA())))</f>
        <v>#N/A</v>
      </c>
      <c r="AF82" s="251" t="e">
        <f ca="true">+IF(AND(ISNUMBER(OFFSET('Sanitation Data'!$E$5,0,10*ROW('Sanitation Data'!E76))),CU82="Yes"),100-OFFSET('Sanitation Data'!$E$5,0,10*ROW('Sanitation Data'!E76)),IF(AND(ISNUMBER(OFFSET('Sanitation Data'!$E$5,0,10*ROW('Sanitation Data'!E76))),CU82="No",ISNUMBER(OFFSET('Sanitation Data'!$E$5,0,10*ROW('Sanitation Data'!E76)))),CONCATENATE("[",ROUND(100-OFFSET('Sanitation Data'!$E$5,0,10*ROW('Sanitation Data'!E76)),0),"]"),IF(AND(ISNUMBER(OFFSET('Sanitation Data'!$E$5,0,10*ROW('Sanitation Data'!E76))),CU82="",ISNUMBER(OFFSET('Sanitation Data'!$E$5,0,10*ROW('Sanitation Data'!E76)))),100-OFFSET('Sanitation Data'!$E$5,0,10*ROW('Sanitation Data'!E76)),NA())))</f>
        <v>#N/A</v>
      </c>
      <c r="AG82" s="251" t="e">
        <f ca="true">+IF(AND(ISNUMBER(OFFSET('Sanitation Data'!$E$7,0,10*ROW('Sanitation Data'!E76))),CV82="Yes"),OFFSET('Sanitation Data'!$E$7,0,10*ROW('Sanitation Data'!E76)),IF(AND(ISNUMBER(OFFSET('Sanitation Data'!$E$7,0,10*ROW('Sanitation Data'!E76))),CV82="No",ISNUMBER(OFFSET('Sanitation Data'!$E$7,0,10*ROW('Sanitation Data'!E76)))),CONCATENATE("[",ROUND(OFFSET('Sanitation Data'!$E$7,0,10*ROW('Sanitation Data'!E76)),0),"]"),IF(AND(ISNUMBER(OFFSET('Sanitation Data'!$E$7,0,10*ROW('Sanitation Data'!E76))),CV82="",ISNUMBER(OFFSET('Sanitation Data'!$E$7,0,10*ROW('Sanitation Data'!E76)))),OFFSET('Sanitation Data'!$E$7,0,10*ROW('Sanitation Data'!E76)),NA())))</f>
        <v>#N/A</v>
      </c>
      <c r="AH82" s="251" t="e">
        <f ca="true">+IF(AND(ISNUMBER(OFFSET('Sanitation Data'!$E$11,0,10*ROW('Sanitation Data'!E76))),CW82="Yes"),OFFSET('Sanitation Data'!$E$11,0,10*ROW('Sanitation Data'!E76)),IF(AND(ISNUMBER(OFFSET('Sanitation Data'!$E$11,0,10*ROW('Sanitation Data'!E76))),CW82="No",ISNUMBER(OFFSET('Sanitation Data'!$E$11,0,10*ROW('Sanitation Data'!E76)))),CONCATENATE("[",ROUND(OFFSET('Sanitation Data'!$E$11,0,10*ROW('Sanitation Data'!E76)),0),"]"),IF(AND(ISNUMBER(OFFSET('Sanitation Data'!$E$11,0,10*ROW('Sanitation Data'!E76))),CW82="",ISNUMBER(OFFSET('Sanitation Data'!$E$11,0,10*ROW('Sanitation Data'!E76)))),OFFSET('Sanitation Data'!$E$11,0,10*ROW('Sanitation Data'!E76)),NA())))</f>
        <v>#N/A</v>
      </c>
      <c r="AI82" s="251" t="e">
        <f ca="true">+IF(AND(ISNUMBER(OFFSET('Sanitation Data'!$E$12,0,10*ROW('Sanitation Data'!E76))),CX82="Yes"),OFFSET('Sanitation Data'!$E$12,0,10*ROW('Sanitation Data'!E76)),IF(AND(ISNUMBER(OFFSET('Sanitation Data'!$E$12,0,10*ROW('Sanitation Data'!E76))),CX82="No",ISNUMBER(OFFSET('Sanitation Data'!$E$12,0,10*ROW('Sanitation Data'!E76)))),CONCATENATE("[",ROUND(OFFSET('Sanitation Data'!$E$12,0,10*ROW('Sanitation Data'!E76)),0),"]"),IF(AND(ISNUMBER(OFFSET('Sanitation Data'!$E$12,0,10*ROW('Sanitation Data'!E76))),CX82="",ISNUMBER(OFFSET('Sanitation Data'!$E$12,0,10*ROW('Sanitation Data'!E76)))),OFFSET('Sanitation Data'!$E$12,0,10*ROW('Sanitation Data'!E76)),NA())))</f>
        <v>#N/A</v>
      </c>
      <c r="AJ82" s="251" t="e">
        <f ca="true">+IF(AND(ISNUMBER(OFFSET('Sanitation Data'!$E$13,0,10*ROW('Sanitation Data'!E76))),CY82="Yes"),OFFSET('Sanitation Data'!$E$13,0,10*ROW('Sanitation Data'!E76)),IF(AND(ISNUMBER(OFFSET('Sanitation Data'!$E$13,0,10*ROW('Sanitation Data'!E76))),CY82="No",ISNUMBER(OFFSET('Sanitation Data'!$E$13,0,10*ROW('Sanitation Data'!E76)))),CONCATENATE("[",ROUND(OFFSET('Sanitation Data'!$E$13,0,10*ROW('Sanitation Data'!E76)),0),"]"),IF(AND(ISNUMBER(OFFSET('Sanitation Data'!$E$13,0,10*ROW('Sanitation Data'!E76))),CY82="",ISNUMBER(OFFSET('Sanitation Data'!$E$13,0,10*ROW('Sanitation Data'!E76)))),OFFSET('Sanitation Data'!$E$13,0,10*ROW('Sanitation Data'!E76)),NA())))</f>
        <v>#N/A</v>
      </c>
      <c r="AK82" s="251" t="e">
        <f ca="true">+IF(AND(ISNUMBER(OFFSET('Sanitation Data'!$F$5,0,10*ROW('Sanitation Data'!F76))),CZ82="Yes"),100-OFFSET('Sanitation Data'!$F$5,0,10*ROW('Sanitation Data'!F76)),IF(AND(ISNUMBER(OFFSET('Sanitation Data'!$F$5,0,10*ROW('Sanitation Data'!F76))),CZ82="No",ISNUMBER(OFFSET('Sanitation Data'!$F$5,0,10*ROW('Sanitation Data'!F76)))),CONCATENATE("[",ROUND(100-OFFSET('Sanitation Data'!$F$5,0,10*ROW('Sanitation Data'!F76)),0),"]"),IF(AND(ISNUMBER(OFFSET('Sanitation Data'!$F$5,0,10*ROW('Sanitation Data'!F76))),CZ82="",ISNUMBER(OFFSET('Sanitation Data'!$F$5,0,10*ROW('Sanitation Data'!F76)))),100-OFFSET('Sanitation Data'!$F$5,0,10*ROW('Sanitation Data'!F76)),NA())))</f>
        <v>#N/A</v>
      </c>
      <c r="AL82" s="251" t="e">
        <f ca="true">+IF(AND(ISNUMBER(OFFSET('Sanitation Data'!$F$7,0,10*ROW('Sanitation Data'!F76))),DA82="Yes"),OFFSET('Sanitation Data'!$F$7,0,10*ROW('Sanitation Data'!F76)),IF(AND(ISNUMBER(OFFSET('Sanitation Data'!$F$7,0,10*ROW('Sanitation Data'!F76))),DA82="No",ISNUMBER(OFFSET('Sanitation Data'!$F$7,0,10*ROW('Sanitation Data'!F76)))),CONCATENATE("[",ROUND(OFFSET('Sanitation Data'!$F$7,0,10*ROW('Sanitation Data'!F76)),0),"]"),IF(AND(ISNUMBER(OFFSET('Sanitation Data'!$F$7,0,10*ROW('Sanitation Data'!F76))),DA82="",ISNUMBER(OFFSET('Sanitation Data'!$F$7,0,10*ROW('Sanitation Data'!F76)))),OFFSET('Sanitation Data'!$F$7,0,10*ROW('Sanitation Data'!F76)),NA())))</f>
        <v>#N/A</v>
      </c>
      <c r="AM82" s="251" t="e">
        <f ca="true">+IF(AND(ISNUMBER(OFFSET('Sanitation Data'!$F$11,0,10*ROW('Sanitation Data'!F76))),DB82="Yes"),OFFSET('Sanitation Data'!$F$11,0,10*ROW('Sanitation Data'!F76)),IF(AND(ISNUMBER(OFFSET('Sanitation Data'!$F$11,0,10*ROW('Sanitation Data'!F76))),DB82="No",ISNUMBER(OFFSET('Sanitation Data'!$F$11,0,10*ROW('Sanitation Data'!F76)))),CONCATENATE("[",ROUND(OFFSET('Sanitation Data'!$F$11,0,10*ROW('Sanitation Data'!F76)),0),"]"),IF(AND(ISNUMBER(OFFSET('Sanitation Data'!$F$11,0,10*ROW('Sanitation Data'!F76))),DB82="",ISNUMBER(OFFSET('Sanitation Data'!$F$11,0,10*ROW('Sanitation Data'!F76)))),OFFSET('Sanitation Data'!$F$11,0,10*ROW('Sanitation Data'!F76)),NA())))</f>
        <v>#N/A</v>
      </c>
      <c r="AN82" s="251" t="e">
        <f ca="true">+IF(AND(ISNUMBER(OFFSET('Sanitation Data'!$F$12,0,10*ROW('Sanitation Data'!F76))),DC82="Yes"),OFFSET('Sanitation Data'!$F$12,0,10*ROW('Sanitation Data'!F76)),IF(AND(ISNUMBER(OFFSET('Sanitation Data'!$F$12,0,10*ROW('Sanitation Data'!F76))),DC82="No",ISNUMBER(OFFSET('Sanitation Data'!$F$12,0,10*ROW('Sanitation Data'!F76)))),CONCATENATE("[",ROUND(OFFSET('Sanitation Data'!$F$12,0,10*ROW('Sanitation Data'!F76)),0),"]"),IF(AND(ISNUMBER(OFFSET('Sanitation Data'!$F$12,0,10*ROW('Sanitation Data'!F76))),DC82="",ISNUMBER(OFFSET('Sanitation Data'!$F$12,0,10*ROW('Sanitation Data'!F76)))),OFFSET('Sanitation Data'!$F$12,0,10*ROW('Sanitation Data'!F76)),NA())))</f>
        <v>#N/A</v>
      </c>
      <c r="AO82" s="251" t="e">
        <f ca="true">+IF(AND(ISNUMBER(OFFSET('Sanitation Data'!$F$13,0,10*ROW('Sanitation Data'!F76))),DD82="Yes"),OFFSET('Sanitation Data'!$F$13,0,10*ROW('Sanitation Data'!F76)),IF(AND(ISNUMBER(OFFSET('Sanitation Data'!$F$13,0,10*ROW('Sanitation Data'!F76))),DD82="No",ISNUMBER(OFFSET('Sanitation Data'!$F$13,0,10*ROW('Sanitation Data'!F76)))),CONCATENATE("[",ROUND(OFFSET('Sanitation Data'!$F$13,0,10*ROW('Sanitation Data'!F76)),0),"]"),IF(AND(ISNUMBER(OFFSET('Sanitation Data'!$F$13,0,10*ROW('Sanitation Data'!F76))),DD82="",ISNUMBER(OFFSET('Sanitation Data'!$F$13,0,10*ROW('Sanitation Data'!F76)))),OFFSET('Sanitation Data'!$F$13,0,10*ROW('Sanitation Data'!F76)),NA())))</f>
        <v>#N/A</v>
      </c>
      <c r="AP82" s="251" t="e">
        <f ca="true">+IF(AND(ISNUMBER(OFFSET('Sanitation Data'!$G$5,0,10*ROW('Sanitation Data'!G76))),DE82="Yes"),100-OFFSET('Sanitation Data'!$G$5,0,10*ROW('Sanitation Data'!G76)),IF(AND(ISNUMBER(OFFSET('Sanitation Data'!$G$5,0,10*ROW('Sanitation Data'!G76))),DE82="No",ISNUMBER(OFFSET('Sanitation Data'!$G$5,0,10*ROW('Sanitation Data'!G76)))),CONCATENATE("[",ROUND(100-OFFSET('Sanitation Data'!$G$5,0,10*ROW('Sanitation Data'!G76)),0),"]"),IF(AND(ISNUMBER(OFFSET('Sanitation Data'!$G$5,0,10*ROW('Sanitation Data'!G76))),DE82="",ISNUMBER(OFFSET('Sanitation Data'!$G$5,0,10*ROW('Sanitation Data'!G76)))),100-OFFSET('Sanitation Data'!$G$5,0,10*ROW('Sanitation Data'!G76)),NA())))</f>
        <v>#N/A</v>
      </c>
      <c r="AQ82" s="251" t="e">
        <f ca="true">+IF(AND(ISNUMBER(OFFSET('Sanitation Data'!$G$7,0,10*ROW('Sanitation Data'!G76))),DF82="Yes"),OFFSET('Sanitation Data'!$G$7,0,10*ROW('Sanitation Data'!G76)),IF(AND(ISNUMBER(OFFSET('Sanitation Data'!$G$7,0,10*ROW('Sanitation Data'!G76))),DF82="No",ISNUMBER(OFFSET('Sanitation Data'!$G$7,0,10*ROW('Sanitation Data'!G76)))),CONCATENATE("[",ROUND(OFFSET('Sanitation Data'!$G$7,0,10*ROW('Sanitation Data'!G76)),0),"]"),IF(AND(ISNUMBER(OFFSET('Sanitation Data'!$G$7,0,10*ROW('Sanitation Data'!G76))),DF82="",ISNUMBER(OFFSET('Sanitation Data'!$G$7,0,10*ROW('Sanitation Data'!G76)))),OFFSET('Sanitation Data'!$G$7,0,10*ROW('Sanitation Data'!G76)),NA())))</f>
        <v>#N/A</v>
      </c>
      <c r="AR82" s="251" t="e">
        <f ca="true">+IF(AND(ISNUMBER(OFFSET('Sanitation Data'!$G$11,0,10*ROW('Sanitation Data'!G76))),DG82="Yes"),OFFSET('Sanitation Data'!$G$11,0,10*ROW('Sanitation Data'!G76)),IF(AND(ISNUMBER(OFFSET('Sanitation Data'!$G$11,0,10*ROW('Sanitation Data'!G76))),DG82="No",ISNUMBER(OFFSET('Sanitation Data'!$G$11,0,10*ROW('Sanitation Data'!G76)))),CONCATENATE("[",ROUND(OFFSET('Sanitation Data'!$G$11,0,10*ROW('Sanitation Data'!G76)),0),"]"),IF(AND(ISNUMBER(OFFSET('Sanitation Data'!$G$11,0,10*ROW('Sanitation Data'!G76))),DG82="",ISNUMBER(OFFSET('Sanitation Data'!$G$11,0,10*ROW('Sanitation Data'!G76)))),OFFSET('Sanitation Data'!$G$11,0,10*ROW('Sanitation Data'!G76)),NA())))</f>
        <v>#N/A</v>
      </c>
      <c r="AS82" s="251" t="e">
        <f ca="true">+IF(AND(ISNUMBER(OFFSET('Sanitation Data'!$G$12,0,10*ROW('Sanitation Data'!G76))),DH82="Yes"),OFFSET('Sanitation Data'!$G$12,0,10*ROW('Sanitation Data'!G76)),IF(AND(ISNUMBER(OFFSET('Sanitation Data'!$G$12,0,10*ROW('Sanitation Data'!G76))),DH82="No",ISNUMBER(OFFSET('Sanitation Data'!$G$12,0,10*ROW('Sanitation Data'!G76)))),CONCATENATE("[",ROUND(OFFSET('Sanitation Data'!$G$12,0,10*ROW('Sanitation Data'!G76)),0),"]"),IF(AND(ISNUMBER(OFFSET('Sanitation Data'!$G$12,0,10*ROW('Sanitation Data'!G76))),DH82="",ISNUMBER(OFFSET('Sanitation Data'!$G$12,0,10*ROW('Sanitation Data'!G76)))),OFFSET('Sanitation Data'!$G$12,0,10*ROW('Sanitation Data'!G76)),NA())))</f>
        <v>#N/A</v>
      </c>
      <c r="AT82" s="251" t="e">
        <f ca="true">+IF(AND(ISNUMBER(OFFSET('Sanitation Data'!$G$13,0,10*ROW('Sanitation Data'!G76))),DI82="Yes"),OFFSET('Sanitation Data'!$G$13,0,10*ROW('Sanitation Data'!G76)),IF(AND(ISNUMBER(OFFSET('Sanitation Data'!$G$13,0,10*ROW('Sanitation Data'!G76))),DI82="No",ISNUMBER(OFFSET('Sanitation Data'!$G$13,0,10*ROW('Sanitation Data'!G76)))),CONCATENATE("[",ROUND(OFFSET('Sanitation Data'!$G$13,0,10*ROW('Sanitation Data'!G76)),0),"]"),IF(AND(ISNUMBER(OFFSET('Sanitation Data'!$G$13,0,10*ROW('Sanitation Data'!G76))),DI82="",ISNUMBER(OFFSET('Sanitation Data'!$G$13,0,10*ROW('Sanitation Data'!G76)))),OFFSET('Sanitation Data'!$G$13,0,10*ROW('Sanitation Data'!G76)),NA())))</f>
        <v>#N/A</v>
      </c>
      <c r="AU82" s="251" t="e">
        <f ca="true">+IF(AND(ISNUMBER(OFFSET('Sanitation Data'!$H$5,0,10*ROW('Sanitation Data'!H76))),DJ82="Yes"),100-OFFSET('Sanitation Data'!$H$5,0,10*ROW('Sanitation Data'!H76)),IF(AND(ISNUMBER(OFFSET('Sanitation Data'!$H$5,0,10*ROW('Sanitation Data'!H76))),DJ82="No",ISNUMBER(OFFSET('Sanitation Data'!$H$5,0,10*ROW('Sanitation Data'!H76)))),CONCATENATE("[",ROUND(100-OFFSET('Sanitation Data'!$H$5,0,10*ROW('Sanitation Data'!H76)),0),"]"),IF(AND(ISNUMBER(OFFSET('Sanitation Data'!$H$5,0,10*ROW('Sanitation Data'!H76))),DJ82="",ISNUMBER(OFFSET('Sanitation Data'!$H$5,0,10*ROW('Sanitation Data'!H76)))),100-OFFSET('Sanitation Data'!$H$5,0,10*ROW('Sanitation Data'!H76)),NA())))</f>
        <v>#N/A</v>
      </c>
      <c r="AV82" s="251" t="e">
        <f ca="true">+IF(AND(ISNUMBER(OFFSET('Sanitation Data'!$H$7,0,10*ROW('Sanitation Data'!H76))),DK82="Yes"),OFFSET('Sanitation Data'!$H$7,0,10*ROW('Sanitation Data'!H76)),IF(AND(ISNUMBER(OFFSET('Sanitation Data'!$H$7,0,10*ROW('Sanitation Data'!H76))),DK82="No",ISNUMBER(OFFSET('Sanitation Data'!$H$7,0,10*ROW('Sanitation Data'!H76)))),CONCATENATE("[",ROUND(OFFSET('Sanitation Data'!$H$7,0,10*ROW('Sanitation Data'!H76)),0),"]"),IF(AND(ISNUMBER(OFFSET('Sanitation Data'!$H$7,0,10*ROW('Sanitation Data'!H76))),DK82="",ISNUMBER(OFFSET('Sanitation Data'!$H$7,0,10*ROW('Sanitation Data'!H76)))),OFFSET('Sanitation Data'!$H$7,0,10*ROW('Sanitation Data'!H76)),NA())))</f>
        <v>#N/A</v>
      </c>
      <c r="AW82" s="251" t="e">
        <f ca="true">+IF(AND(ISNUMBER(OFFSET('Sanitation Data'!$H$11,0,10*ROW('Sanitation Data'!H76))),DL82="Yes"),OFFSET('Sanitation Data'!$H$11,0,10*ROW('Sanitation Data'!H76)),IF(AND(ISNUMBER(OFFSET('Sanitation Data'!$H$11,0,10*ROW('Sanitation Data'!H76))),DL82="No",ISNUMBER(OFFSET('Sanitation Data'!$H$11,0,10*ROW('Sanitation Data'!H76)))),CONCATENATE("[",ROUND(OFFSET('Sanitation Data'!$H$11,0,10*ROW('Sanitation Data'!H76)),0),"]"),IF(AND(ISNUMBER(OFFSET('Sanitation Data'!$H$11,0,10*ROW('Sanitation Data'!H76))),DL82="",ISNUMBER(OFFSET('Sanitation Data'!$H$11,0,10*ROW('Sanitation Data'!H76)))),OFFSET('Sanitation Data'!$H$11,0,10*ROW('Sanitation Data'!H76)),NA())))</f>
        <v>#N/A</v>
      </c>
      <c r="AX82" s="251" t="e">
        <f ca="true">+IF(AND(ISNUMBER(OFFSET('Sanitation Data'!$H$12,0,10*ROW('Sanitation Data'!H76))),DM82="Yes"),OFFSET('Sanitation Data'!$H$12,0,10*ROW('Sanitation Data'!H76)),IF(AND(ISNUMBER(OFFSET('Sanitation Data'!$H$12,0,10*ROW('Sanitation Data'!H76))),DM82="No",ISNUMBER(OFFSET('Sanitation Data'!$H$12,0,10*ROW('Sanitation Data'!H76)))),CONCATENATE("[",ROUND(OFFSET('Sanitation Data'!$H$12,0,10*ROW('Sanitation Data'!H76)),0),"]"),IF(AND(ISNUMBER(OFFSET('Sanitation Data'!$H$12,0,10*ROW('Sanitation Data'!H76))),DM82="",ISNUMBER(OFFSET('Sanitation Data'!$H$12,0,10*ROW('Sanitation Data'!H76)))),OFFSET('Sanitation Data'!$H$12,0,10*ROW('Sanitation Data'!H76)),NA())))</f>
        <v>#N/A</v>
      </c>
      <c r="AY82" s="251" t="e">
        <f ca="true">+IF(AND(ISNUMBER(OFFSET('Sanitation Data'!$H$13,0,10*ROW('Sanitation Data'!H76))),DN82="Yes"),OFFSET('Sanitation Data'!$H$13,0,10*ROW('Sanitation Data'!H76)),IF(AND(ISNUMBER(OFFSET('Sanitation Data'!$H$13,0,10*ROW('Sanitation Data'!H76))),DN82="No",ISNUMBER(OFFSET('Sanitation Data'!$H$13,0,10*ROW('Sanitation Data'!H76)))),CONCATENATE("[",ROUND(OFFSET('Sanitation Data'!$H$13,0,10*ROW('Sanitation Data'!H76)),0),"]"),IF(AND(ISNUMBER(OFFSET('Sanitation Data'!$H$13,0,10*ROW('Sanitation Data'!H76))),DN82="",ISNUMBER(OFFSET('Sanitation Data'!$H$13,0,10*ROW('Sanitation Data'!H76)))),OFFSET('Sanitation Data'!$H$13,0,10*ROW('Sanitation Data'!H76)),NA())))</f>
        <v>#N/A</v>
      </c>
      <c r="AZ82" s="252" t="e">
        <f ca="true">+IF(AND(ISNUMBER(OFFSET('Hygiene Data'!$C$6,0,10*ROW('Hygiene Data'!C76))),DO82="Yes"),OFFSET('Hygiene Data'!$C$6,0,10*ROW('Hygiene Data'!C76)),IF(AND(ISNUMBER(OFFSET('Hygiene Data'!$C$6,0,10*ROW('Hygiene Data'!C76))),DO82="No",ISNUMBER(OFFSET('Hygiene Data'!$C$6,0,10*ROW('Hygiene Data'!C76)))),CONCATENATE("[",ROUND(OFFSET('Hygiene Data'!$C$6,0,10*ROW('Hygiene Data'!C76)),0),"]"),IF(AND(ISNUMBER(OFFSET('Hygiene Data'!$C$6,0,10*ROW('Hygiene Data'!C76))),DO82="",ISNUMBER(OFFSET('Hygiene Data'!$C$6,0,10*ROW('Hygiene Data'!C76)))),OFFSET('Hygiene Data'!$C$6,0,10*ROW('Hygiene Data'!C76)),NA())))</f>
        <v>#N/A</v>
      </c>
      <c r="BA82" s="252" t="e">
        <f ca="true">+IF(AND(ISNUMBER(OFFSET('Hygiene Data'!$C$8,0,10*ROW('Hygiene Data'!C76))),DP82="Yes"),OFFSET('Hygiene Data'!$C$8,0,10*ROW('Hygiene Data'!C76)),IF(AND(ISNUMBER(OFFSET('Hygiene Data'!$C$8,0,10*ROW('Hygiene Data'!C76))),DP82="No",ISNUMBER(OFFSET('Hygiene Data'!$C$8,0,10*ROW('Hygiene Data'!C76)))),CONCATENATE("[",ROUND(OFFSET('Hygiene Data'!$C$8,0,10*ROW('Hygiene Data'!C76)),0),"]"),IF(AND(ISNUMBER(OFFSET('Hygiene Data'!$C$8,0,10*ROW('Hygiene Data'!C76))),DP82="",ISNUMBER(OFFSET('Hygiene Data'!$C$8,0,10*ROW('Hygiene Data'!C76)))),OFFSET('Hygiene Data'!$C$8,0,10*ROW('Hygiene Data'!C76)),NA())))</f>
        <v>#N/A</v>
      </c>
      <c r="BB82" s="252" t="e">
        <f ca="true">+IF(AND(ISNUMBER(OFFSET('Hygiene Data'!$C$10,0,10*ROW('Hygiene Data'!C76))),DQ82="Yes"),OFFSET('Hygiene Data'!$C$10,0,10*ROW('Hygiene Data'!C76)),IF(AND(ISNUMBER(OFFSET('Hygiene Data'!$C$10,0,10*ROW('Hygiene Data'!C76))),DQ82="No",ISNUMBER(OFFSET('Hygiene Data'!$C$10,0,10*ROW('Hygiene Data'!C76)))),CONCATENATE("[",ROUND(OFFSET('Hygiene Data'!$C$10,0,10*ROW('Hygiene Data'!C76)),0),"]"),IF(AND(ISNUMBER(OFFSET('Hygiene Data'!$C$10,0,10*ROW('Hygiene Data'!C76))),DQ82="",ISNUMBER(OFFSET('Hygiene Data'!$C$10,0,10*ROW('Hygiene Data'!C76)))),OFFSET('Hygiene Data'!$C$10,0,10*ROW('Hygiene Data'!C76)),NA())))</f>
        <v>#N/A</v>
      </c>
      <c r="BC82" s="252" t="e">
        <f ca="true">+IF(AND(ISNUMBER(OFFSET('Hygiene Data'!$D$6,0,10*ROW('Hygiene Data'!D76))),DR82="Yes"),OFFSET('Hygiene Data'!$D$6,0,10*ROW('Hygiene Data'!D76)),IF(AND(ISNUMBER(OFFSET('Hygiene Data'!$D$6,0,10*ROW('Hygiene Data'!D76))),DR82="No",ISNUMBER(OFFSET('Hygiene Data'!$D$6,0,10*ROW('Hygiene Data'!D76)))),CONCATENATE("[",ROUND(OFFSET('Hygiene Data'!$D$6,0,10*ROW('Hygiene Data'!D76)),0),"]"),IF(AND(ISNUMBER(OFFSET('Hygiene Data'!$D$6,0,10*ROW('Hygiene Data'!D76))),DR82="",ISNUMBER(OFFSET('Hygiene Data'!$D$6,0,10*ROW('Hygiene Data'!D76)))),OFFSET('Hygiene Data'!$D$6,0,10*ROW('Hygiene Data'!D76)),NA())))</f>
        <v>#N/A</v>
      </c>
      <c r="BD82" s="252" t="e">
        <f ca="true">+IF(AND(ISNUMBER(OFFSET('Hygiene Data'!$D$8,0,10*ROW('Hygiene Data'!D76))),DS82="Yes"),OFFSET('Hygiene Data'!$D$8,0,10*ROW('Hygiene Data'!D76)),IF(AND(ISNUMBER(OFFSET('Hygiene Data'!$D$8,0,10*ROW('Hygiene Data'!D76))),DS82="No",ISNUMBER(OFFSET('Hygiene Data'!$D$8,0,10*ROW('Hygiene Data'!D76)))),CONCATENATE("[",ROUND(OFFSET('Hygiene Data'!$D$8,0,10*ROW('Hygiene Data'!D76)),0),"]"),IF(AND(ISNUMBER(OFFSET('Hygiene Data'!$D$8,0,10*ROW('Hygiene Data'!D76))),DS82="",ISNUMBER(OFFSET('Hygiene Data'!$D$8,0,10*ROW('Hygiene Data'!D76)))),OFFSET('Hygiene Data'!$D$8,0,10*ROW('Hygiene Data'!D76)),NA())))</f>
        <v>#N/A</v>
      </c>
      <c r="BE82" s="252" t="e">
        <f ca="true">+IF(AND(ISNUMBER(OFFSET('Hygiene Data'!$D$10,0,10*ROW('Hygiene Data'!D76))),DT82="Yes"),OFFSET('Hygiene Data'!$D$10,0,10*ROW('Hygiene Data'!D76)),IF(AND(ISNUMBER(OFFSET('Hygiene Data'!$D$10,0,10*ROW('Hygiene Data'!D76))),DT82="No",ISNUMBER(OFFSET('Hygiene Data'!$D$10,0,10*ROW('Hygiene Data'!D76)))),CONCATENATE("[",ROUND(OFFSET('Hygiene Data'!$D$10,0,10*ROW('Hygiene Data'!D76)),0),"]"),IF(AND(ISNUMBER(OFFSET('Hygiene Data'!$D$10,0,10*ROW('Hygiene Data'!D76))),DT82="",ISNUMBER(OFFSET('Hygiene Data'!$D$10,0,10*ROW('Hygiene Data'!D76)))),OFFSET('Hygiene Data'!$D$10,0,10*ROW('Hygiene Data'!D76)),NA())))</f>
        <v>#N/A</v>
      </c>
      <c r="BF82" s="252" t="e">
        <f ca="true">+IF(AND(ISNUMBER(OFFSET('Hygiene Data'!$E$6,0,10*ROW('Hygiene Data'!E76))),DU82="Yes"),OFFSET('Hygiene Data'!$E$6,0,10*ROW('Hygiene Data'!E76)),IF(AND(ISNUMBER(OFFSET('Hygiene Data'!$E$6,0,10*ROW('Hygiene Data'!E76))),DU82="No",ISNUMBER(OFFSET('Hygiene Data'!$E$6,0,10*ROW('Hygiene Data'!E76)))),CONCATENATE("[",ROUND(OFFSET('Hygiene Data'!$E$6,0,10*ROW('Hygiene Data'!E76)),0),"]"),IF(AND(ISNUMBER(OFFSET('Hygiene Data'!$E$6,0,10*ROW('Hygiene Data'!E76))),DU82="",ISNUMBER(OFFSET('Hygiene Data'!$E$6,0,10*ROW('Hygiene Data'!E76)))),OFFSET('Hygiene Data'!$E$6,0,10*ROW('Hygiene Data'!E76)),NA())))</f>
        <v>#N/A</v>
      </c>
      <c r="BG82" s="252" t="e">
        <f ca="true">+IF(AND(ISNUMBER(OFFSET('Hygiene Data'!$E$8,0,10*ROW('Hygiene Data'!E76))),DV82="Yes"),OFFSET('Hygiene Data'!$E$8,0,10*ROW('Hygiene Data'!E76)),IF(AND(ISNUMBER(OFFSET('Hygiene Data'!$E$8,0,10*ROW('Hygiene Data'!E76))),DV82="No",ISNUMBER(OFFSET('Hygiene Data'!$E$8,0,10*ROW('Hygiene Data'!E76)))),CONCATENATE("[",ROUND(OFFSET('Hygiene Data'!$E$8,0,10*ROW('Hygiene Data'!E76)),0),"]"),IF(AND(ISNUMBER(OFFSET('Hygiene Data'!$E$8,0,10*ROW('Hygiene Data'!E76))),DV82="",ISNUMBER(OFFSET('Hygiene Data'!$E$8,0,10*ROW('Hygiene Data'!E76)))),OFFSET('Hygiene Data'!$E$8,0,10*ROW('Hygiene Data'!E76)),NA())))</f>
        <v>#N/A</v>
      </c>
      <c r="BH82" s="252" t="e">
        <f ca="true">+IF(AND(ISNUMBER(OFFSET('Hygiene Data'!$E$10,0,10*ROW('Hygiene Data'!E76))),DW82="Yes"),OFFSET('Hygiene Data'!$E$10,0,10*ROW('Hygiene Data'!E76)),IF(AND(ISNUMBER(OFFSET('Hygiene Data'!$E$10,0,10*ROW('Hygiene Data'!E76))),DW82="No",ISNUMBER(OFFSET('Hygiene Data'!$E$10,0,10*ROW('Hygiene Data'!E76)))),CONCATENATE("[",ROUND(OFFSET('Hygiene Data'!$E$10,0,10*ROW('Hygiene Data'!E76)),0),"]"),IF(AND(ISNUMBER(OFFSET('Hygiene Data'!$E$10,0,10*ROW('Hygiene Data'!E76))),DW82="",ISNUMBER(OFFSET('Hygiene Data'!$E$10,0,10*ROW('Hygiene Data'!E76)))),OFFSET('Hygiene Data'!$E$10,0,10*ROW('Hygiene Data'!E76)),NA())))</f>
        <v>#N/A</v>
      </c>
      <c r="BI82" s="252" t="e">
        <f ca="true">+IF(AND(ISNUMBER(OFFSET('Hygiene Data'!$F$6,0,10*ROW('Hygiene Data'!F76))),DX82="Yes"),OFFSET('Hygiene Data'!$F$6,0,10*ROW('Hygiene Data'!F76)),IF(AND(ISNUMBER(OFFSET('Hygiene Data'!$F$6,0,10*ROW('Hygiene Data'!F76))),DX82="No",ISNUMBER(OFFSET('Hygiene Data'!$F$6,0,10*ROW('Hygiene Data'!F76)))),CONCATENATE("[",ROUND(OFFSET('Hygiene Data'!$F$6,0,10*ROW('Hygiene Data'!F76)),0),"]"),IF(AND(ISNUMBER(OFFSET('Hygiene Data'!$F$6,0,10*ROW('Hygiene Data'!F76))),DX82="",ISNUMBER(OFFSET('Hygiene Data'!$F$6,0,10*ROW('Hygiene Data'!F76)))),OFFSET('Hygiene Data'!$F$6,0,10*ROW('Hygiene Data'!F76)),NA())))</f>
        <v>#N/A</v>
      </c>
      <c r="BJ82" s="252" t="e">
        <f ca="true">+IF(AND(ISNUMBER(OFFSET('Hygiene Data'!$F$8,0,10*ROW('Hygiene Data'!F76))),DY82="Yes"),OFFSET('Hygiene Data'!$F$8,0,10*ROW('Hygiene Data'!F76)),IF(AND(ISNUMBER(OFFSET('Hygiene Data'!$F$8,0,10*ROW('Hygiene Data'!F76))),DY82="No",ISNUMBER(OFFSET('Hygiene Data'!$F$8,0,10*ROW('Hygiene Data'!F76)))),CONCATENATE("[",ROUND(OFFSET('Hygiene Data'!$F$8,0,10*ROW('Hygiene Data'!F76)),0),"]"),IF(AND(ISNUMBER(OFFSET('Hygiene Data'!$F$8,0,10*ROW('Hygiene Data'!F76))),DY82="",ISNUMBER(OFFSET('Hygiene Data'!$F$8,0,10*ROW('Hygiene Data'!F76)))),OFFSET('Hygiene Data'!$F$8,0,10*ROW('Hygiene Data'!F76)),NA())))</f>
        <v>#N/A</v>
      </c>
      <c r="BK82" s="252" t="e">
        <f ca="true">+IF(AND(ISNUMBER(OFFSET('Hygiene Data'!$F$10,0,10*ROW('Hygiene Data'!F76))),DZ82="Yes"),OFFSET('Hygiene Data'!$F$10,0,10*ROW('Hygiene Data'!F76)),IF(AND(ISNUMBER(OFFSET('Hygiene Data'!$F$10,0,10*ROW('Hygiene Data'!F76))),DZ82="No",ISNUMBER(OFFSET('Hygiene Data'!$F$10,0,10*ROW('Hygiene Data'!F76)))),CONCATENATE("[",ROUND(OFFSET('Hygiene Data'!$F$10,0,10*ROW('Hygiene Data'!F76)),0),"]"),IF(AND(ISNUMBER(OFFSET('Hygiene Data'!$F$10,0,10*ROW('Hygiene Data'!F76))),DZ82="",ISNUMBER(OFFSET('Hygiene Data'!$F$10,0,10*ROW('Hygiene Data'!F76)))),OFFSET('Hygiene Data'!$F$10,0,10*ROW('Hygiene Data'!F76)),NA())))</f>
        <v>#N/A</v>
      </c>
      <c r="BL82" s="252" t="e">
        <f ca="true">+IF(AND(ISNUMBER(OFFSET('Hygiene Data'!$G$6,0,10*ROW('Hygiene Data'!G76))),EA82="Yes"),OFFSET('Hygiene Data'!$G$6,0,10*ROW('Hygiene Data'!G76)),IF(AND(ISNUMBER(OFFSET('Hygiene Data'!$G$6,0,10*ROW('Hygiene Data'!G76))),EA82="No",ISNUMBER(OFFSET('Hygiene Data'!$G$6,0,10*ROW('Hygiene Data'!G76)))),CONCATENATE("[",ROUND(OFFSET('Hygiene Data'!$G$6,0,10*ROW('Hygiene Data'!G76)),0),"]"),IF(AND(ISNUMBER(OFFSET('Hygiene Data'!$G$6,0,10*ROW('Hygiene Data'!G76))),EA82="",ISNUMBER(OFFSET('Hygiene Data'!$G$6,0,10*ROW('Hygiene Data'!G76)))),OFFSET('Hygiene Data'!$G$6,0,10*ROW('Hygiene Data'!G76)),NA())))</f>
        <v>#N/A</v>
      </c>
      <c r="BM82" s="252" t="e">
        <f ca="true">+IF(AND(ISNUMBER(OFFSET('Hygiene Data'!$G$8,0,10*ROW('Hygiene Data'!G76))),EB82="Yes"),OFFSET('Hygiene Data'!$G$8,0,10*ROW('Hygiene Data'!G76)),IF(AND(ISNUMBER(OFFSET('Hygiene Data'!$G$8,0,10*ROW('Hygiene Data'!G76))),EB82="No",ISNUMBER(OFFSET('Hygiene Data'!$G$8,0,10*ROW('Hygiene Data'!G76)))),CONCATENATE("[",ROUND(OFFSET('Hygiene Data'!$G$8,0,10*ROW('Hygiene Data'!G76)),0),"]"),IF(AND(ISNUMBER(OFFSET('Hygiene Data'!$G$8,0,10*ROW('Hygiene Data'!G76))),EB82="",ISNUMBER(OFFSET('Hygiene Data'!$G$8,0,10*ROW('Hygiene Data'!G76)))),OFFSET('Hygiene Data'!$G$8,0,10*ROW('Hygiene Data'!G76)),NA())))</f>
        <v>#N/A</v>
      </c>
      <c r="BN82" s="252" t="e">
        <f ca="true">+IF(AND(ISNUMBER(OFFSET('Hygiene Data'!$G$10,0,10*ROW('Hygiene Data'!G76))),EC82="Yes"),OFFSET('Hygiene Data'!$G$10,0,10*ROW('Hygiene Data'!G76)),IF(AND(ISNUMBER(OFFSET('Hygiene Data'!$G$10,0,10*ROW('Hygiene Data'!G76))),EC82="No",ISNUMBER(OFFSET('Hygiene Data'!$G$10,0,10*ROW('Hygiene Data'!G76)))),CONCATENATE("[",ROUND(OFFSET('Hygiene Data'!$G$10,0,10*ROW('Hygiene Data'!G76)),0),"]"),IF(AND(ISNUMBER(OFFSET('Hygiene Data'!$G$10,0,10*ROW('Hygiene Data'!G76))),EC82="",ISNUMBER(OFFSET('Hygiene Data'!$G$10,0,10*ROW('Hygiene Data'!G76)))),OFFSET('Hygiene Data'!$G$10,0,10*ROW('Hygiene Data'!G76)),NA())))</f>
        <v>#N/A</v>
      </c>
      <c r="BO82" s="252" t="e">
        <f ca="true">+IF(AND(ISNUMBER(OFFSET('Hygiene Data'!$H$6,0,10*ROW('Hygiene Data'!H76))),ED82="Yes"),OFFSET('Hygiene Data'!$H$6,0,10*ROW('Hygiene Data'!H76)),IF(AND(ISNUMBER(OFFSET('Hygiene Data'!$H$6,0,10*ROW('Hygiene Data'!H76))),ED82="No",ISNUMBER(OFFSET('Hygiene Data'!$H$6,0,10*ROW('Hygiene Data'!H76)))),CONCATENATE("[",ROUND(OFFSET('Hygiene Data'!$H$6,0,10*ROW('Hygiene Data'!H76)),0),"]"),IF(AND(ISNUMBER(OFFSET('Hygiene Data'!$H$6,0,10*ROW('Hygiene Data'!H76))),ED82="",ISNUMBER(OFFSET('Hygiene Data'!$H$6,0,10*ROW('Hygiene Data'!H76)))),OFFSET('Hygiene Data'!$H$6,0,10*ROW('Hygiene Data'!H76)),NA())))</f>
        <v>#N/A</v>
      </c>
      <c r="BP82" s="252" t="e">
        <f ca="true">+IF(AND(ISNUMBER(OFFSET('Hygiene Data'!$H$8,0,10*ROW('Hygiene Data'!H76))),EE82="Yes"),OFFSET('Hygiene Data'!$H$8,0,10*ROW('Hygiene Data'!H76)),IF(AND(ISNUMBER(OFFSET('Hygiene Data'!$H$8,0,10*ROW('Hygiene Data'!H76))),EE82="No",ISNUMBER(OFFSET('Hygiene Data'!$H$8,0,10*ROW('Hygiene Data'!H76)))),CONCATENATE("[",ROUND(OFFSET('Hygiene Data'!$H$8,0,10*ROW('Hygiene Data'!H76)),0),"]"),IF(AND(ISNUMBER(OFFSET('Hygiene Data'!$H$8,0,10*ROW('Hygiene Data'!H76))),EE82="",ISNUMBER(OFFSET('Hygiene Data'!$H$8,0,10*ROW('Hygiene Data'!H76)))),OFFSET('Hygiene Data'!$H$8,0,10*ROW('Hygiene Data'!H76)),NA())))</f>
        <v>#N/A</v>
      </c>
      <c r="BQ82" s="252" t="e">
        <f ca="true">+IF(AND(ISNUMBER(OFFSET('Hygiene Data'!$H$10,0,10*ROW('Hygiene Data'!H76))),EF82="Yes"),OFFSET('Hygiene Data'!$H$10,0,10*ROW('Hygiene Data'!H76)),IF(AND(ISNUMBER(OFFSET('Hygiene Data'!$H$10,0,10*ROW('Hygiene Data'!H76))),EF82="No",ISNUMBER(OFFSET('Hygiene Data'!$H$10,0,10*ROW('Hygiene Data'!H76)))),CONCATENATE("[",ROUND(OFFSET('Hygiene Data'!$H$10,0,10*ROW('Hygiene Data'!H76)),0),"]"),IF(AND(ISNUMBER(OFFSET('Hygiene Data'!$H$10,0,10*ROW('Hygiene Data'!H76))),EF82="",ISNUMBER(OFFSET('Hygiene Data'!$H$10,0,10*ROW('Hygiene Data'!H76)))),OFFSET('Hygiene Data'!$H$10,0,10*ROW('Hygiene Data'!H76)),NA())))</f>
        <v>#N/A</v>
      </c>
      <c r="BS82" s="36" t="str">
        <f ca="true">+IF(OFFSET('Water Data'!$C$28,0,10*ROW('Water Data'!C76))="","",OFFSET('Water Data'!$C$28,0,10*ROW('Water Data'!C76)))</f>
        <v/>
      </c>
      <c r="BT82" s="36" t="str">
        <f ca="true">+IF(OFFSET('Water Data'!$C$29,0,10*ROW('Water Data'!C76))="","",OFFSET('Water Data'!$C$29,0,10*ROW('Water Data'!C76)))</f>
        <v/>
      </c>
      <c r="BU82" s="36" t="str">
        <f ca="true">+IF(OFFSET('Water Data'!$C$30,0,10*ROW('Water Data'!C76))="","",OFFSET('Water Data'!$C$30,0,10*ROW('Water Data'!C76)))</f>
        <v/>
      </c>
      <c r="BV82" s="36" t="str">
        <f ca="true">+IF(OFFSET('Water Data'!$D$28,0,10*ROW('Water Data'!D76))="","",OFFSET('Water Data'!$D$28,0,10*ROW('Water Data'!D76)))</f>
        <v/>
      </c>
      <c r="BW82" s="36" t="str">
        <f ca="true">+IF(OFFSET('Water Data'!$D$29,0,10*ROW('Water Data'!D76))="","",OFFSET('Water Data'!$D$29,0,10*ROW('Water Data'!D76)))</f>
        <v/>
      </c>
      <c r="BX82" s="36" t="str">
        <f ca="true">+IF(OFFSET('Water Data'!$D$30,0,10*ROW('Water Data'!D76))="","",OFFSET('Water Data'!$D$30,0,10*ROW('Water Data'!D76)))</f>
        <v/>
      </c>
      <c r="BY82" s="36" t="str">
        <f ca="true">+IF(OFFSET('Water Data'!$E$28,0,10*ROW('Water Data'!E76))="","",OFFSET('Water Data'!$E$28,0,10*ROW('Water Data'!E76)))</f>
        <v/>
      </c>
      <c r="BZ82" s="36" t="str">
        <f ca="true">+IF(OFFSET('Water Data'!$E$29,0,10*ROW('Water Data'!E76))="","",OFFSET('Water Data'!$E$29,0,10*ROW('Water Data'!E76)))</f>
        <v/>
      </c>
      <c r="CA82" s="36" t="str">
        <f ca="true">+IF(OFFSET('Water Data'!$E$30,0,10*ROW('Water Data'!E76))="","",OFFSET('Water Data'!$E$30,0,10*ROW('Water Data'!E76)))</f>
        <v/>
      </c>
      <c r="CB82" s="36" t="str">
        <f ca="true">+IF(OFFSET('Water Data'!$F$28,0,10*ROW('Water Data'!F76))="","",OFFSET('Water Data'!$F$28,0,10*ROW('Water Data'!F76)))</f>
        <v/>
      </c>
      <c r="CC82" s="36" t="str">
        <f ca="true">+IF(OFFSET('Water Data'!$F$29,0,10*ROW('Water Data'!F76))="","",OFFSET('Water Data'!$F$29,0,10*ROW('Water Data'!F76)))</f>
        <v/>
      </c>
      <c r="CD82" s="36" t="str">
        <f ca="true">+IF(OFFSET('Water Data'!$F$30,0,10*ROW('Water Data'!F76))="","",OFFSET('Water Data'!$F$30,0,10*ROW('Water Data'!F76)))</f>
        <v/>
      </c>
      <c r="CE82" s="36" t="str">
        <f ca="true">+IF(OFFSET('Water Data'!$G$28,0,10*ROW('Water Data'!G76))="","",OFFSET('Water Data'!$G$28,0,10*ROW('Water Data'!G76)))</f>
        <v/>
      </c>
      <c r="CF82" s="36" t="str">
        <f ca="true">+IF(OFFSET('Water Data'!$G$29,0,10*ROW('Water Data'!G76))="","",OFFSET('Water Data'!$G$29,0,10*ROW('Water Data'!G76)))</f>
        <v/>
      </c>
      <c r="CG82" s="36" t="str">
        <f ca="true">+IF(OFFSET('Water Data'!$G$30,0,10*ROW('Water Data'!G76))="","",OFFSET('Water Data'!$G$30,0,10*ROW('Water Data'!G76)))</f>
        <v/>
      </c>
      <c r="CH82" s="36" t="str">
        <f ca="true">+IF(OFFSET('Water Data'!$H$28,0,10*ROW('Water Data'!H76))="","",OFFSET('Water Data'!$H$28,0,10*ROW('Water Data'!H76)))</f>
        <v/>
      </c>
      <c r="CI82" s="36" t="str">
        <f ca="true">+IF(OFFSET('Water Data'!$H$29,0,10*ROW('Water Data'!H76))="","",OFFSET('Water Data'!$H$29,0,10*ROW('Water Data'!H76)))</f>
        <v/>
      </c>
      <c r="CJ82" s="36" t="str">
        <f ca="true">+IF(OFFSET('Water Data'!$H$30,0,10*ROW('Water Data'!H76))="","",OFFSET('Water Data'!$H$30,0,10*ROW('Water Data'!H76)))</f>
        <v/>
      </c>
      <c r="CK82" s="36" t="str">
        <f ca="true">+IF(OFFSET('Sanitation Data'!$C$29,0,10*ROW('Sanitation Data'!C76))="","",OFFSET('Sanitation Data'!$C$29,0,10*ROW('Sanitation Data'!C76)))</f>
        <v/>
      </c>
      <c r="CL82" s="36" t="str">
        <f ca="true">+IF(OFFSET('Sanitation Data'!$C$30,0,10*ROW('Sanitation Data'!C76))="","",OFFSET('Sanitation Data'!$C$30,0,10*ROW('Sanitation Data'!C76)))</f>
        <v/>
      </c>
      <c r="CM82" s="36" t="str">
        <f ca="true">+IF(OFFSET('Sanitation Data'!$C$31,0,10*ROW('Sanitation Data'!C76))="","",OFFSET('Sanitation Data'!$C$31,0,10*ROW('Sanitation Data'!C76)))</f>
        <v/>
      </c>
      <c r="CN82" s="36" t="str">
        <f ca="true">+IF(OFFSET('Sanitation Data'!$C$32,0,10*ROW('Sanitation Data'!C76))="","",OFFSET('Sanitation Data'!$C$32,0,10*ROW('Sanitation Data'!C76)))</f>
        <v/>
      </c>
      <c r="CO82" s="36" t="str">
        <f ca="true">+IF(OFFSET('Sanitation Data'!$C$33,0,10*ROW('Sanitation Data'!C76))="","",OFFSET('Sanitation Data'!$C$33,0,10*ROW('Sanitation Data'!C76)))</f>
        <v/>
      </c>
      <c r="CP82" s="36" t="str">
        <f ca="true">+IF(OFFSET('Sanitation Data'!$D$29,0,10*ROW('Sanitation Data'!D76))="","",OFFSET('Sanitation Data'!$D$29,0,10*ROW('Sanitation Data'!D76)))</f>
        <v/>
      </c>
      <c r="CQ82" s="36" t="str">
        <f ca="true">+IF(OFFSET('Sanitation Data'!$D$30,0,10*ROW('Sanitation Data'!D76))="","",OFFSET('Sanitation Data'!$D$30,0,10*ROW('Sanitation Data'!D76)))</f>
        <v/>
      </c>
      <c r="CR82" s="36" t="str">
        <f ca="true">+IF(OFFSET('Sanitation Data'!$D$31,0,10*ROW('Sanitation Data'!D76))="","",OFFSET('Sanitation Data'!$D$31,0,10*ROW('Sanitation Data'!D76)))</f>
        <v/>
      </c>
      <c r="CS82" s="36" t="str">
        <f ca="true">+IF(OFFSET('Sanitation Data'!$D$32,0,10*ROW('Sanitation Data'!D76))="","",OFFSET('Sanitation Data'!$D$32,0,10*ROW('Sanitation Data'!D76)))</f>
        <v/>
      </c>
      <c r="CT82" s="36" t="str">
        <f ca="true">+IF(OFFSET('Sanitation Data'!$D$33,0,10*ROW('Sanitation Data'!D76))="","",OFFSET('Sanitation Data'!$D$33,0,10*ROW('Sanitation Data'!D76)))</f>
        <v/>
      </c>
      <c r="CU82" s="36" t="str">
        <f ca="true">+IF(OFFSET('Sanitation Data'!$E$29,0,10*ROW('Sanitation Data'!E76))="","",OFFSET('Sanitation Data'!$E$29,0,10*ROW('Sanitation Data'!E76)))</f>
        <v/>
      </c>
      <c r="CV82" s="36" t="str">
        <f ca="true">+IF(OFFSET('Sanitation Data'!$E$30,0,10*ROW('Sanitation Data'!E76))="","",OFFSET('Sanitation Data'!$E$30,0,10*ROW('Sanitation Data'!E76)))</f>
        <v/>
      </c>
      <c r="CW82" s="36" t="str">
        <f ca="true">+IF(OFFSET('Sanitation Data'!$E$31,0,10*ROW('Sanitation Data'!E76))="","",OFFSET('Sanitation Data'!$E$31,0,10*ROW('Sanitation Data'!E76)))</f>
        <v/>
      </c>
      <c r="CX82" s="36" t="str">
        <f ca="true">+IF(OFFSET('Sanitation Data'!$E$32,0,10*ROW('Sanitation Data'!E76))="","",OFFSET('Sanitation Data'!$E$32,0,10*ROW('Sanitation Data'!E76)))</f>
        <v/>
      </c>
      <c r="CY82" s="36" t="str">
        <f ca="true">+IF(OFFSET('Sanitation Data'!$E$33,0,10*ROW('Sanitation Data'!E76))="","",OFFSET('Sanitation Data'!$E$33,0,10*ROW('Sanitation Data'!E76)))</f>
        <v/>
      </c>
      <c r="CZ82" s="36" t="str">
        <f ca="true">+IF(OFFSET('Sanitation Data'!$F$29,0,10*ROW('Sanitation Data'!F76))="","",OFFSET('Sanitation Data'!$F$29,0,10*ROW('Sanitation Data'!F76)))</f>
        <v/>
      </c>
      <c r="DA82" s="36" t="str">
        <f ca="true">+IF(OFFSET('Sanitation Data'!$F$30,0,10*ROW('Sanitation Data'!F76))="","",OFFSET('Sanitation Data'!$F$30,0,10*ROW('Sanitation Data'!F76)))</f>
        <v/>
      </c>
      <c r="DB82" s="36" t="str">
        <f ca="true">+IF(OFFSET('Sanitation Data'!$F$31,0,10*ROW('Sanitation Data'!F76))="","",OFFSET('Sanitation Data'!$F$31,0,10*ROW('Sanitation Data'!F76)))</f>
        <v/>
      </c>
      <c r="DC82" s="36" t="str">
        <f ca="true">+IF(OFFSET('Sanitation Data'!$F$32,0,10*ROW('Sanitation Data'!F76))="","",OFFSET('Sanitation Data'!$F$32,0,10*ROW('Sanitation Data'!F76)))</f>
        <v/>
      </c>
      <c r="DD82" s="36" t="str">
        <f ca="true">+IF(OFFSET('Sanitation Data'!$F$33,0,10*ROW('Sanitation Data'!F76))="","",OFFSET('Sanitation Data'!$F$33,0,10*ROW('Sanitation Data'!F76)))</f>
        <v/>
      </c>
      <c r="DE82" s="36" t="str">
        <f ca="true">+IF(OFFSET('Sanitation Data'!$G$29,0,10*ROW('Sanitation Data'!G76))="","",OFFSET('Sanitation Data'!$G$29,0,10*ROW('Sanitation Data'!G76)))</f>
        <v/>
      </c>
      <c r="DF82" s="36" t="str">
        <f ca="true">+IF(OFFSET('Sanitation Data'!$G$30,0,10*ROW('Sanitation Data'!G76))="","",OFFSET('Sanitation Data'!$G$30,0,10*ROW('Sanitation Data'!G76)))</f>
        <v/>
      </c>
      <c r="DG82" s="36" t="str">
        <f ca="true">+IF(OFFSET('Sanitation Data'!$G$31,0,10*ROW('Sanitation Data'!G76))="","",OFFSET('Sanitation Data'!$G$31,0,10*ROW('Sanitation Data'!G76)))</f>
        <v/>
      </c>
      <c r="DH82" s="36" t="str">
        <f ca="true">+IF(OFFSET('Sanitation Data'!$G$32,0,10*ROW('Sanitation Data'!G76))="","",OFFSET('Sanitation Data'!$G$32,0,10*ROW('Sanitation Data'!G76)))</f>
        <v/>
      </c>
      <c r="DI82" s="36" t="str">
        <f ca="true">+IF(OFFSET('Sanitation Data'!$G$33,0,10*ROW('Sanitation Data'!G76))="","",OFFSET('Sanitation Data'!$G$33,0,10*ROW('Sanitation Data'!G76)))</f>
        <v/>
      </c>
      <c r="DJ82" s="36" t="str">
        <f ca="true">+IF(OFFSET('Sanitation Data'!$H$29,0,10*ROW('Sanitation Data'!H76))="","",OFFSET('Sanitation Data'!$H$29,0,10*ROW('Sanitation Data'!H76)))</f>
        <v/>
      </c>
      <c r="DK82" s="36" t="str">
        <f ca="true">+IF(OFFSET('Sanitation Data'!$H$30,0,10*ROW('Sanitation Data'!H76))="","",OFFSET('Sanitation Data'!$H$30,0,10*ROW('Sanitation Data'!H76)))</f>
        <v/>
      </c>
      <c r="DL82" s="36" t="str">
        <f ca="true">+IF(OFFSET('Sanitation Data'!$H$31,0,10*ROW('Sanitation Data'!H76))="","",OFFSET('Sanitation Data'!$H$31,0,10*ROW('Sanitation Data'!H76)))</f>
        <v/>
      </c>
      <c r="DM82" s="36" t="str">
        <f ca="true">+IF(OFFSET('Sanitation Data'!$H$32,0,10*ROW('Sanitation Data'!H76))="","",OFFSET('Sanitation Data'!$H$32,0,10*ROW('Sanitation Data'!H76)))</f>
        <v/>
      </c>
      <c r="DN82" s="36" t="str">
        <f ca="true">+IF(OFFSET('Sanitation Data'!$H$33,0,10*ROW('Sanitation Data'!H76))="","",OFFSET('Sanitation Data'!$H$33,0,10*ROW('Sanitation Data'!H76)))</f>
        <v/>
      </c>
      <c r="DO82" s="36" t="str">
        <f ca="true">+IF(OFFSET('Hygiene Data'!$C$12,0,10*ROW('Hygiene Data'!C76))="","",OFFSET('Hygiene Data'!$C$12,0,10*ROW('Hygiene Data'!C76)))</f>
        <v/>
      </c>
      <c r="DP82" s="36" t="str">
        <f ca="true">+IF(OFFSET('Hygiene Data'!$C$13,0,10*ROW('Hygiene Data'!C76))="","",OFFSET('Hygiene Data'!$C$13,0,10*ROW('Hygiene Data'!C76)))</f>
        <v/>
      </c>
      <c r="DQ82" s="36" t="str">
        <f ca="true">+IF(OFFSET('Hygiene Data'!$C$14,0,10*ROW('Hygiene Data'!C76))="","",OFFSET('Hygiene Data'!$C$14,0,10*ROW('Hygiene Data'!C76)))</f>
        <v/>
      </c>
      <c r="DR82" s="36" t="str">
        <f ca="true">+IF(OFFSET('Hygiene Data'!$D$12,0,10*ROW('Hygiene Data'!D76))="","",OFFSET('Hygiene Data'!$D$12,0,10*ROW('Hygiene Data'!D76)))</f>
        <v/>
      </c>
      <c r="DS82" s="36" t="str">
        <f ca="true">+IF(OFFSET('Hygiene Data'!$D$13,0,10*ROW('Hygiene Data'!D76))="","",OFFSET('Hygiene Data'!$D$13,0,10*ROW('Hygiene Data'!D76)))</f>
        <v/>
      </c>
      <c r="DT82" s="36" t="str">
        <f ca="true">+IF(OFFSET('Hygiene Data'!$D$14,0,10*ROW('Hygiene Data'!D76))="","",OFFSET('Hygiene Data'!$D$14,0,10*ROW('Hygiene Data'!D76)))</f>
        <v/>
      </c>
      <c r="DU82" s="36" t="str">
        <f ca="true">+IF(OFFSET('Hygiene Data'!$E$12,0,10*ROW('Hygiene Data'!E76))="","",OFFSET('Hygiene Data'!$E$12,0,10*ROW('Hygiene Data'!E76)))</f>
        <v/>
      </c>
      <c r="DV82" s="36" t="str">
        <f ca="true">+IF(OFFSET('Hygiene Data'!$E$13,0,10*ROW('Hygiene Data'!E76))="","",OFFSET('Hygiene Data'!$E$13,0,10*ROW('Hygiene Data'!E76)))</f>
        <v/>
      </c>
      <c r="DW82" s="36" t="str">
        <f ca="true">+IF(OFFSET('Hygiene Data'!$E$14,0,10*ROW('Hygiene Data'!E76))="","",OFFSET('Hygiene Data'!$E$14,0,10*ROW('Hygiene Data'!E76)))</f>
        <v/>
      </c>
      <c r="DX82" s="36" t="str">
        <f ca="true">+IF(OFFSET('Hygiene Data'!$F$12,0,10*ROW('Hygiene Data'!F76))="","",OFFSET('Hygiene Data'!$F$12,0,10*ROW('Hygiene Data'!F76)))</f>
        <v/>
      </c>
      <c r="DY82" s="36" t="str">
        <f ca="true">+IF(OFFSET('Hygiene Data'!$F$13,0,10*ROW('Hygiene Data'!F76))="","",OFFSET('Hygiene Data'!$F$13,0,10*ROW('Hygiene Data'!F76)))</f>
        <v/>
      </c>
      <c r="DZ82" s="36" t="str">
        <f ca="true">+IF(OFFSET('Hygiene Data'!$F$14,0,10*ROW('Hygiene Data'!F76))="","",OFFSET('Hygiene Data'!$F$14,0,10*ROW('Hygiene Data'!F76)))</f>
        <v/>
      </c>
      <c r="EA82" s="36" t="str">
        <f ca="true">+IF(OFFSET('Hygiene Data'!$G$12,0,10*ROW('Hygiene Data'!G76))="","",OFFSET('Hygiene Data'!$G$12,0,10*ROW('Hygiene Data'!G76)))</f>
        <v/>
      </c>
      <c r="EB82" s="36" t="str">
        <f ca="true">+IF(OFFSET('Hygiene Data'!$G$13,0,10*ROW('Hygiene Data'!G76))="","",OFFSET('Hygiene Data'!$G$13,0,10*ROW('Hygiene Data'!G76)))</f>
        <v/>
      </c>
      <c r="EC82" s="36" t="str">
        <f ca="true">+IF(OFFSET('Hygiene Data'!$G$14,0,10*ROW('Hygiene Data'!G76))="","",OFFSET('Hygiene Data'!$G$14,0,10*ROW('Hygiene Data'!G76)))</f>
        <v/>
      </c>
      <c r="ED82" s="36" t="str">
        <f ca="true">+IF(OFFSET('Hygiene Data'!$H$12,0,10*ROW('Hygiene Data'!H76))="","",OFFSET('Hygiene Data'!$H$12,0,10*ROW('Hygiene Data'!H76)))</f>
        <v/>
      </c>
      <c r="EE82" s="36" t="str">
        <f ca="true">+IF(OFFSET('Hygiene Data'!$H$13,0,10*ROW('Hygiene Data'!H76))="","",OFFSET('Hygiene Data'!$H$13,0,10*ROW('Hygiene Data'!H76)))</f>
        <v/>
      </c>
      <c r="EF82" s="36" t="str">
        <f ca="true">+IF(OFFSET('Hygiene Data'!$H$14,0,10*ROW('Hygiene Data'!H76))="","",OFFSET('Hygiene Data'!$H$14,0,10*ROW('Hygiene Data'!H76)))</f>
        <v/>
      </c>
    </row>
    <row r="83" x14ac:dyDescent="0.2">
      <c r="A83" s="59" t="str">
        <f ca="true">+IF(OFFSET('Water Data'!$B$1,0,10*ROW('Water Data'!B80))="","",OFFSET('Water Data'!$B$1,0,10*ROW('Water Data'!B80)))</f>
        <v/>
      </c>
      <c r="B83" s="59" t="str">
        <f ca="true">+IF(OFFSET('Water Data'!$A$3,0,10*ROW('Water Data'!A80))="","",OFFSET('Water Data'!$A$3,0,10*ROW('Water Data'!A80)))</f>
        <v/>
      </c>
      <c r="C83" s="59" t="str">
        <f ca="true">+IF(OFFSET('Water Data'!$C$3,0,10*ROW('Water Data'!C80))="","",OFFSET('Water Data'!$C$3,0,10*ROW('Water Data'!C80)))</f>
        <v/>
      </c>
      <c r="D83" s="250" t="e">
        <f ca="true">+IF(AND(ISNUMBER(OFFSET('Water Data'!$C$5,0,10*ROW('Water Data'!C77))),BS83="Yes"),100-OFFSET('Water Data'!$C$5,0,10*ROW('Water Data'!C77)),IF(AND(ISNUMBER(OFFSET('Water Data'!$C$5,0,10*ROW('Water Data'!C77))),BS83="No",ISNUMBER(OFFSET('Water Data'!$C$5,0,10*ROW('Water Data'!C77)))),CONCATENATE("[",ROUND(100-OFFSET('Water Data'!$C$5,0,10*ROW('Water Data'!C77)),0),"]"),IF(AND(ISNUMBER(OFFSET('Water Data'!$C$5,0,10*ROW('Water Data'!C77))),BS83="",ISNUMBER(OFFSET('Water Data'!$C$5,0,10*ROW('Water Data'!C77)))),100-OFFSET('Water Data'!$C$5,0,10*ROW('Water Data'!C77)),NA())))</f>
        <v>#N/A</v>
      </c>
      <c r="E83" s="250" t="e">
        <f ca="true">+IF(AND(ISNUMBER(OFFSET('Water Data'!$C$7,0,10*ROW('Water Data'!D77))),BT83="Yes"),OFFSET('Water Data'!$C$7,0,10*ROW('Water Data'!C77)),IF(AND(ISNUMBER(OFFSET('Water Data'!$C$7,0,10*ROW('Water Data'!C77))),BT83="No",ISNUMBER(OFFSET('Water Data'!$C$7,0,10*ROW('Water Data'!C77)))),CONCATENATE("[",ROUND(OFFSET('Water Data'!$C$7,0,10*ROW('Water Data'!C77)),0),"]"),IF(AND(ISNUMBER(OFFSET('Water Data'!$C$7,0,10*ROW('Water Data'!C77))),BT83="",ISNUMBER(OFFSET('Water Data'!$C$7,0,10*ROW('Water Data'!C77)))),OFFSET('Water Data'!$C$7,0,10*ROW('Water Data'!C77)),NA())))</f>
        <v>#N/A</v>
      </c>
      <c r="F83" s="250" t="e">
        <f ca="true">+IF(AND(ISNUMBER(OFFSET('Water Data'!$C$10,0,10*ROW('Water Data'!C77))),BU83="Yes"),OFFSET('Water Data'!$C$10,0,10*ROW('Water Data'!C77)),IF(AND(ISNUMBER(OFFSET('Water Data'!$C$10,0,10*ROW('Water Data'!C77))),BU83="No",ISNUMBER(OFFSET('Water Data'!$C$10,0,10*ROW('Water Data'!C77)))),CONCATENATE("[",ROUND(OFFSET('Water Data'!$C$10,0,10*ROW('Water Data'!C77)),0),"]"),IF(AND(ISNUMBER(OFFSET('Water Data'!$C$10,0,10*ROW('Water Data'!C77))),BU83="",ISNUMBER(OFFSET('Water Data'!$C$10,0,10*ROW('Water Data'!C77)))),OFFSET('Water Data'!$C$10,0,10*ROW('Water Data'!C77)),NA())))</f>
        <v>#N/A</v>
      </c>
      <c r="G83" s="250" t="e">
        <f ca="true">+IF(AND(ISNUMBER(OFFSET('Water Data'!$D$5,0,10*ROW('Water Data'!D77))),BV83="Yes"),100-OFFSET('Water Data'!$D$5,0,10*ROW('Water Data'!D77)),IF(AND(ISNUMBER(OFFSET('Water Data'!$D$5,0,10*ROW('Water Data'!D77))),BV83="No",ISNUMBER(OFFSET('Water Data'!$D$5,0,10*ROW('Water Data'!D77)))),CONCATENATE("[",ROUND(100-OFFSET('Water Data'!$D$5,0,10*ROW('Water Data'!D77)),0),"]"),IF(AND(ISNUMBER(OFFSET('Water Data'!$D$5,0,10*ROW('Water Data'!D77))),BV83="",ISNUMBER(OFFSET('Water Data'!$D$5,0,10*ROW('Water Data'!D77)))),100-OFFSET('Water Data'!$D$5,0,10*ROW('Water Data'!D77)),NA())))</f>
        <v>#N/A</v>
      </c>
      <c r="H83" s="250" t="e">
        <f ca="true">+IF(AND(ISNUMBER(OFFSET('Water Data'!$D$7,0,10*ROW('Water Data'!D77))),BW83="Yes"),OFFSET('Water Data'!$D$7,0,10*ROW('Water Data'!D77)),IF(AND(ISNUMBER(OFFSET('Water Data'!$D$7,0,10*ROW('Water Data'!D77))),BW83="No",ISNUMBER(OFFSET('Water Data'!$D$7,0,10*ROW('Water Data'!D77)))),CONCATENATE("[",ROUND(OFFSET('Water Data'!$C$7,0,10*ROW('Water Data'!D77)),0),"]"),IF(AND(ISNUMBER(OFFSET('Water Data'!$D$7,0,10*ROW('Water Data'!D77))),BW83="",ISNUMBER(OFFSET('Water Data'!$D$7,0,10*ROW('Water Data'!D77)))),OFFSET('Water Data'!$D$7,0,10*ROW('Water Data'!D77)),NA())))</f>
        <v>#N/A</v>
      </c>
      <c r="I83" s="250" t="e">
        <f ca="true">+IF(AND(ISNUMBER(OFFSET('Water Data'!$D$10,0,10*ROW('Water Data'!D77))),BX83="Yes"),OFFSET('Water Data'!$D$10,0,10*ROW('Water Data'!D77)),IF(AND(ISNUMBER(OFFSET('Water Data'!$D$10,0,10*ROW('Water Data'!D77))),BX83="No",ISNUMBER(OFFSET('Water Data'!$D$10,0,10*ROW('Water Data'!D77)))),CONCATENATE("[",ROUND(OFFSET('Water Data'!$D$10,0,10*ROW('Water Data'!D77)),0),"]"),IF(AND(ISNUMBER(OFFSET('Water Data'!$D$10,0,10*ROW('Water Data'!D77))),BX83="",ISNUMBER(OFFSET('Water Data'!$D$10,0,10*ROW('Water Data'!D77)))),OFFSET('Water Data'!$D$10,0,10*ROW('Water Data'!D77)),NA())))</f>
        <v>#N/A</v>
      </c>
      <c r="J83" s="250" t="e">
        <f ca="true">+IF(AND(ISNUMBER(OFFSET('Water Data'!$E$5,0,10*ROW('Water Data'!E77))),BY83="Yes"),100-OFFSET('Water Data'!$E$5,0,10*ROW('Water Data'!E77)),IF(AND(ISNUMBER(OFFSET('Water Data'!$E$5,0,10*ROW('Water Data'!E77))),BY83="No",ISNUMBER(OFFSET('Water Data'!$E$5,0,10*ROW('Water Data'!E77)))),CONCATENATE("[",ROUND(100-OFFSET('Water Data'!$E$5,0,10*ROW('Water Data'!E77)),0),"]"),IF(AND(ISNUMBER(OFFSET('Water Data'!$E$5,0,10*ROW('Water Data'!E77))),BY83="",ISNUMBER(OFFSET('Water Data'!$E$5,0,10*ROW('Water Data'!E77)))),100-OFFSET('Water Data'!$E$5,0,10*ROW('Water Data'!E77)),NA())))</f>
        <v>#N/A</v>
      </c>
      <c r="K83" s="250" t="e">
        <f ca="true">+IF(AND(ISNUMBER(OFFSET('Water Data'!$E$7,0,10*ROW('Water Data'!E77))),BZ83="Yes"),OFFSET('Water Data'!$E$7,0,10*ROW('Water Data'!E77)),IF(AND(ISNUMBER(OFFSET('Water Data'!$E$7,0,10*ROW('Water Data'!E77))),BZ83="No",ISNUMBER(OFFSET('Water Data'!$E$7,0,10*ROW('Water Data'!E77)))),CONCATENATE("[",ROUND(OFFSET('Water Data'!$E$7,0,10*ROW('Water Data'!E77)),0),"]"),IF(AND(ISNUMBER(OFFSET('Water Data'!$E$7,0,10*ROW('Water Data'!E77))),BZ83="",ISNUMBER(OFFSET('Water Data'!$E$7,0,10*ROW('Water Data'!E77)))),OFFSET('Water Data'!$E$7,0,10*ROW('Water Data'!E77)),NA())))</f>
        <v>#N/A</v>
      </c>
      <c r="L83" s="250" t="e">
        <f ca="true">+IF(AND(ISNUMBER(OFFSET('Water Data'!$E$10,0,10*ROW('Water Data'!E77))),CA83="Yes"),OFFSET('Water Data'!$E$10,0,10*ROW('Water Data'!E77)),IF(AND(ISNUMBER(OFFSET('Water Data'!$E$10,0,10*ROW('Water Data'!E77))),CA83="No",ISNUMBER(OFFSET('Water Data'!$E$10,0,10*ROW('Water Data'!E77)))),CONCATENATE("[",ROUND(OFFSET('Water Data'!$E$10,0,10*ROW('Water Data'!E77)),0),"]"),IF(AND(ISNUMBER(OFFSET('Water Data'!$E$10,0,10*ROW('Water Data'!E77))),CA83="",ISNUMBER(OFFSET('Water Data'!$E$10,0,10*ROW('Water Data'!E77)))),OFFSET('Water Data'!$E$10,0,10*ROW('Water Data'!E77)),NA())))</f>
        <v>#N/A</v>
      </c>
      <c r="M83" s="250" t="e">
        <f ca="true">+IF(AND(ISNUMBER(OFFSET('Water Data'!$F$5,0,10*ROW('Water Data'!F77))),CB83="Yes"),100-OFFSET('Water Data'!$F$5,0,10*ROW('Water Data'!F77)),IF(AND(ISNUMBER(OFFSET('Water Data'!$F$5,0,10*ROW('Water Data'!F77))),CB83="No",ISNUMBER(OFFSET('Water Data'!$F$5,0,10*ROW('Water Data'!F77)))),CONCATENATE("[",ROUND(100-OFFSET('Water Data'!$F$5,0,10*ROW('Water Data'!F77)),0),"]"),IF(AND(ISNUMBER(OFFSET('Water Data'!$F$5,0,10*ROW('Water Data'!F77))),CB83="",ISNUMBER(OFFSET('Water Data'!$F$5,0,10*ROW('Water Data'!F77)))),100-OFFSET('Water Data'!$F$5,0,10*ROW('Water Data'!F77)),NA())))</f>
        <v>#N/A</v>
      </c>
      <c r="N83" s="250" t="e">
        <f ca="true">+IF(AND(ISNUMBER(OFFSET('Water Data'!$F$7,0,10*ROW('Water Data'!F77))),CC83="Yes"),OFFSET('Water Data'!$F$7,0,10*ROW('Water Data'!F77)),IF(AND(ISNUMBER(OFFSET('Water Data'!$F$7,0,10*ROW('Water Data'!F77))),CC83="No",ISNUMBER(OFFSET('Water Data'!$F$7,0,10*ROW('Water Data'!F77)))),CONCATENATE("[",ROUND(OFFSET('Water Data'!$F$7,0,10*ROW('Water Data'!F77)),0),"]"),IF(AND(ISNUMBER(OFFSET('Water Data'!$F$7,0,10*ROW('Water Data'!F77))),CC83="",ISNUMBER(OFFSET('Water Data'!$F$7,0,10*ROW('Water Data'!F77)))),OFFSET('Water Data'!$F$7,0,10*ROW('Water Data'!F77)),NA())))</f>
        <v>#N/A</v>
      </c>
      <c r="O83" s="250" t="e">
        <f ca="true">+IF(AND(ISNUMBER(OFFSET('Water Data'!$F$10,0,10*ROW('Water Data'!F77))),CD83="Yes"),OFFSET('Water Data'!$F$10,0,10*ROW('Water Data'!F77)),IF(AND(ISNUMBER(OFFSET('Water Data'!$F$10,0,10*ROW('Water Data'!F77))),CD83="No",ISNUMBER(OFFSET('Water Data'!$F$10,0,10*ROW('Water Data'!F77)))),CONCATENATE("[",ROUND(OFFSET('Water Data'!$F$10,0,10*ROW('Water Data'!F77)),0),"]"),IF(AND(ISNUMBER(OFFSET('Water Data'!$F$10,0,10*ROW('Water Data'!F77))),CD83="",ISNUMBER(OFFSET('Water Data'!$F$10,0,10*ROW('Water Data'!F77)))),OFFSET('Water Data'!$F$10,0,10*ROW('Water Data'!F77)),NA())))</f>
        <v>#N/A</v>
      </c>
      <c r="P83" s="250" t="e">
        <f ca="true">+IF(AND(ISNUMBER(OFFSET('Water Data'!$G$5,0,10*ROW('Water Data'!G77))),CE83="Yes"),100-OFFSET('Water Data'!$G$5,0,10*ROW('Water Data'!G77)),IF(AND(ISNUMBER(OFFSET('Water Data'!$G$5,0,10*ROW('Water Data'!G77))),CE83="No",ISNUMBER(OFFSET('Water Data'!$G$5,0,10*ROW('Water Data'!G77)))),CONCATENATE("[",ROUND(100-OFFSET('Water Data'!$G$5,0,10*ROW('Water Data'!G77)),0),"]"),IF(AND(ISNUMBER(OFFSET('Water Data'!$G$5,0,10*ROW('Water Data'!G77))),CE83="",ISNUMBER(OFFSET('Water Data'!$G$5,0,10*ROW('Water Data'!G77)))),100-OFFSET('Water Data'!$G$5,0,10*ROW('Water Data'!G77)),NA())))</f>
        <v>#N/A</v>
      </c>
      <c r="Q83" s="250" t="e">
        <f ca="true">+IF(AND(ISNUMBER(OFFSET('Water Data'!$G$7,0,10*ROW('Water Data'!G77))),CF83="Yes"),OFFSET('Water Data'!$G$7,0,10*ROW('Water Data'!G77)),IF(AND(ISNUMBER(OFFSET('Water Data'!$G$7,0,10*ROW('Water Data'!G77))),CF83="No",ISNUMBER(OFFSET('Water Data'!$G$7,0,10*ROW('Water Data'!G77)))),CONCATENATE("[",ROUND(OFFSET('Water Data'!$G$7,0,10*ROW('Water Data'!G77)),0),"]"),IF(AND(ISNUMBER(OFFSET('Water Data'!$G$7,0,10*ROW('Water Data'!G77))),CF83="",ISNUMBER(OFFSET('Water Data'!$G$7,0,10*ROW('Water Data'!G77)))),OFFSET('Water Data'!$G$7,0,10*ROW('Water Data'!G77)),NA())))</f>
        <v>#N/A</v>
      </c>
      <c r="R83" s="250" t="e">
        <f ca="true">+IF(AND(ISNUMBER(OFFSET('Water Data'!$G$10,0,10*ROW('Water Data'!G77))),CG83="Yes"),OFFSET('Water Data'!$G$10,0,10*ROW('Water Data'!G77)),IF(AND(ISNUMBER(OFFSET('Water Data'!$G$10,0,10*ROW('Water Data'!G77))),CG83="No",ISNUMBER(OFFSET('Water Data'!$G$10,0,10*ROW('Water Data'!G77)))),CONCATENATE("[",ROUND(OFFSET('Water Data'!$G$10,0,10*ROW('Water Data'!G77)),0),"]"),IF(AND(ISNUMBER(OFFSET('Water Data'!$G$10,0,10*ROW('Water Data'!G77))),CG83="",ISNUMBER(OFFSET('Water Data'!$G$10,0,10*ROW('Water Data'!G77)))),OFFSET('Water Data'!$G$10,0,10*ROW('Water Data'!G77)),NA())))</f>
        <v>#N/A</v>
      </c>
      <c r="S83" s="250" t="e">
        <f ca="true">+IF(AND(ISNUMBER(OFFSET('Water Data'!$H$5,0,10*ROW('Water Data'!H77))),CH83="Yes"),100-OFFSET('Water Data'!$H$5,0,10*ROW('Water Data'!H77)),IF(AND(ISNUMBER(OFFSET('Water Data'!$H$5,0,10*ROW('Water Data'!H77))),CH83="No",ISNUMBER(OFFSET('Water Data'!$H$5,0,10*ROW('Water Data'!H77)))),CONCATENATE("[",ROUND(100-OFFSET('Water Data'!$H$5,0,10*ROW('Water Data'!H77)),0),"]"),IF(AND(ISNUMBER(OFFSET('Water Data'!$H$5,0,10*ROW('Water Data'!H77))),CH83="",ISNUMBER(OFFSET('Water Data'!$H$5,0,10*ROW('Water Data'!H77)))),100-OFFSET('Water Data'!$H$5,0,10*ROW('Water Data'!H77)),NA())))</f>
        <v>#N/A</v>
      </c>
      <c r="T83" s="250" t="e">
        <f ca="true">+IF(AND(ISNUMBER(OFFSET('Water Data'!$H$7,0,10*ROW('Water Data'!H77))),CI83="Yes"),OFFSET('Water Data'!$H$7,0,10*ROW('Water Data'!H77)),IF(AND(ISNUMBER(OFFSET('Water Data'!$H$7,0,10*ROW('Water Data'!H77))),CI83="No",ISNUMBER(OFFSET('Water Data'!$H$7,0,10*ROW('Water Data'!H77)))),CONCATENATE("[",ROUND(OFFSET('Water Data'!$H$7,0,10*ROW('Water Data'!H77)),0),"]"),IF(AND(ISNUMBER(OFFSET('Water Data'!$H$7,0,10*ROW('Water Data'!H77))),CI83="",ISNUMBER(OFFSET('Water Data'!$H$7,0,10*ROW('Water Data'!H77)))),OFFSET('Water Data'!$H$7,0,10*ROW('Water Data'!H77)),NA())))</f>
        <v>#N/A</v>
      </c>
      <c r="U83" s="250" t="e">
        <f ca="true">+IF(AND(ISNUMBER(OFFSET('Water Data'!$H$10,0,10*ROW('Water Data'!H77))),CJ83="Yes"),OFFSET('Water Data'!$H$10,0,10*ROW('Water Data'!H77)),IF(AND(ISNUMBER(OFFSET('Water Data'!$H$10,0,10*ROW('Water Data'!H77))),CJ83="No",ISNUMBER(OFFSET('Water Data'!$H$10,0,10*ROW('Water Data'!H77)))),CONCATENATE("[",ROUND(OFFSET('Water Data'!$H$10,0,10*ROW('Water Data'!H77)),0),"]"),IF(AND(ISNUMBER(OFFSET('Water Data'!$H$10,0,10*ROW('Water Data'!H77))),CJ83="",ISNUMBER(OFFSET('Water Data'!$H$10,0,10*ROW('Water Data'!H77)))),OFFSET('Water Data'!$H$10,0,10*ROW('Water Data'!H77)),NA())))</f>
        <v>#N/A</v>
      </c>
      <c r="V83" s="251" t="e">
        <f ca="true">+IF(AND(ISNUMBER(OFFSET('Sanitation Data'!$C$5,0,10*ROW('Sanitation Data'!C77))),CK83="Yes"),100-OFFSET('Sanitation Data'!$C$5,0,10*ROW('Sanitation Data'!C77)),IF(AND(ISNUMBER(OFFSET('Sanitation Data'!$C$5,0,10*ROW('Sanitation Data'!C77))),CK83="No",ISNUMBER(OFFSET('Sanitation Data'!$C$5,0,10*ROW('Sanitation Data'!C77)))),CONCATENATE("[",ROUND(100-OFFSET('Sanitation Data'!$C$5,0,10*ROW('Sanitation Data'!C77)),0),"]"),IF(AND(ISNUMBER(OFFSET('Sanitation Data'!$C$5,0,10*ROW('Sanitation Data'!C77))),CK83="",ISNUMBER(OFFSET('Sanitation Data'!$C$5,0,10*ROW('Sanitation Data'!C77)))),100-OFFSET('Sanitation Data'!$C$5,0,10*ROW('Sanitation Data'!C77)),NA())))</f>
        <v>#N/A</v>
      </c>
      <c r="W83" s="251" t="e">
        <f ca="true">+IF(AND(ISNUMBER(OFFSET('Sanitation Data'!$C$7,0,10*ROW('Sanitation Data'!C77))),CL83="Yes"),OFFSET('Sanitation Data'!$C$7,0,10*ROW('Sanitation Data'!C77)),IF(AND(ISNUMBER(OFFSET('Sanitation Data'!$C$7,0,10*ROW('Sanitation Data'!C77))),CL83="No",ISNUMBER(OFFSET('Sanitation Data'!$C$7,0,10*ROW('Sanitation Data'!C77)))),CONCATENATE("[",ROUND(OFFSET('Sanitation Data'!$C$7,0,10*ROW('Sanitation Data'!C77)),0),"]"),IF(AND(ISNUMBER(OFFSET('Sanitation Data'!$C$7,0,10*ROW('Sanitation Data'!C77))),CL83="",ISNUMBER(OFFSET('Sanitation Data'!$C$7,0,10*ROW('Sanitation Data'!C77)))),OFFSET('Sanitation Data'!$C$7,0,10*ROW('Sanitation Data'!C77)),NA())))</f>
        <v>#N/A</v>
      </c>
      <c r="X83" s="251" t="e">
        <f ca="true">+IF(AND(ISNUMBER(OFFSET('Sanitation Data'!$C$11,0,10*ROW('Sanitation Data'!C77))),CM83="Yes"),OFFSET('Sanitation Data'!$C$11,0,10*ROW('Sanitation Data'!C77)),IF(AND(ISNUMBER(OFFSET('Sanitation Data'!$C$11,0,10*ROW('Sanitation Data'!C77))),CM83="No",ISNUMBER(OFFSET('Sanitation Data'!$C$11,0,10*ROW('Sanitation Data'!C77)))),CONCATENATE("[",ROUND(OFFSET('Sanitation Data'!$C$11,0,10*ROW('Sanitation Data'!C77)),0),"]"),IF(AND(ISNUMBER(OFFSET('Sanitation Data'!$C$11,0,10*ROW('Sanitation Data'!C77))),CM83="",ISNUMBER(OFFSET('Sanitation Data'!$C$11,0,10*ROW('Sanitation Data'!C77)))),OFFSET('Sanitation Data'!$C$11,0,10*ROW('Sanitation Data'!C77)),NA())))</f>
        <v>#N/A</v>
      </c>
      <c r="Y83" s="251" t="e">
        <f ca="true">+IF(AND(ISNUMBER(OFFSET('Sanitation Data'!$C$12,0,10*ROW('Sanitation Data'!C77))),CN83="Yes"),OFFSET('Sanitation Data'!$C$12,0,10*ROW('Sanitation Data'!C77)),IF(AND(ISNUMBER(OFFSET('Sanitation Data'!$C$12,0,10*ROW('Sanitation Data'!C77))),CN83="No",ISNUMBER(OFFSET('Sanitation Data'!$C$12,0,10*ROW('Sanitation Data'!C77)))),CONCATENATE("[",ROUND(OFFSET('Sanitation Data'!$C$12,0,10*ROW('Sanitation Data'!C77)),0),"]"),IF(AND(ISNUMBER(OFFSET('Sanitation Data'!$C$12,0,10*ROW('Sanitation Data'!C77))),CN83="",ISNUMBER(OFFSET('Sanitation Data'!$C$12,0,10*ROW('Sanitation Data'!C77)))),OFFSET('Sanitation Data'!$C$12,0,10*ROW('Sanitation Data'!C77)),NA())))</f>
        <v>#N/A</v>
      </c>
      <c r="Z83" s="251" t="e">
        <f ca="true">+IF(AND(ISNUMBER(OFFSET('Sanitation Data'!$C$13,0,10*ROW('Sanitation Data'!C77))),CO83="Yes"),OFFSET('Sanitation Data'!$C$13,0,10*ROW('Sanitation Data'!C77)),IF(AND(ISNUMBER(OFFSET('Sanitation Data'!$C$13,0,10*ROW('Sanitation Data'!C77))),CO83="No",ISNUMBER(OFFSET('Sanitation Data'!$C$13,0,10*ROW('Sanitation Data'!C77)))),CONCATENATE("[",ROUND(OFFSET('Sanitation Data'!$C$13,0,10*ROW('Sanitation Data'!C77)),0),"]"),IF(AND(ISNUMBER(OFFSET('Sanitation Data'!$C$13,0,10*ROW('Sanitation Data'!C77))),CO83="",ISNUMBER(OFFSET('Sanitation Data'!$C$13,0,10*ROW('Sanitation Data'!C77)))),OFFSET('Sanitation Data'!$C$13,0,10*ROW('Sanitation Data'!C77)),NA())))</f>
        <v>#N/A</v>
      </c>
      <c r="AA83" s="251" t="e">
        <f ca="true">+IF(AND(ISNUMBER(OFFSET('Sanitation Data'!$D$5,0,10*ROW('Sanitation Data'!D77))),CP83="Yes"),100-OFFSET('Sanitation Data'!$D$5,0,10*ROW('Sanitation Data'!D77)),IF(AND(ISNUMBER(OFFSET('Sanitation Data'!$D$5,0,10*ROW('Sanitation Data'!D77))),CP83="No",ISNUMBER(OFFSET('Sanitation Data'!$D$5,0,10*ROW('Sanitation Data'!D77)))),CONCATENATE("[",ROUND(100-OFFSET('Sanitation Data'!$D$5,0,10*ROW('Sanitation Data'!D77)),0),"]"),IF(AND(ISNUMBER(OFFSET('Sanitation Data'!$D$5,0,10*ROW('Sanitation Data'!D77))),CP83="",ISNUMBER(OFFSET('Sanitation Data'!$D$5,0,10*ROW('Sanitation Data'!D77)))),100-OFFSET('Sanitation Data'!$D$5,0,10*ROW('Sanitation Data'!D77)),NA())))</f>
        <v>#N/A</v>
      </c>
      <c r="AB83" s="251" t="e">
        <f ca="true">+IF(AND(ISNUMBER(OFFSET('Sanitation Data'!$D$7,0,10*ROW('Sanitation Data'!D77))),CQ83="Yes"),OFFSET('Sanitation Data'!$D$7,0,10*ROW('Sanitation Data'!G77)),IF(AND(ISNUMBER(OFFSET('Sanitation Data'!$D$7,0,10*ROW('Sanitation Data'!D77))),CQ83="No",ISNUMBER(OFFSET('Sanitation Data'!$D$7,0,10*ROW('Sanitation Data'!D77)))),CONCATENATE("[",ROUND(OFFSET('Sanitation Data'!$D$7,0,10*ROW('Sanitation Data'!D77)),0),"]"),IF(AND(ISNUMBER(OFFSET('Sanitation Data'!$D$7,0,10*ROW('Sanitation Data'!D77))),CQ83="",ISNUMBER(OFFSET('Sanitation Data'!$D$7,0,10*ROW('Sanitation Data'!D77)))),OFFSET('Sanitation Data'!$D$7,0,10*ROW('Sanitation Data'!D77)),NA())))</f>
        <v>#N/A</v>
      </c>
      <c r="AC83" s="251" t="e">
        <f ca="true">+IF(AND(ISNUMBER(OFFSET('Sanitation Data'!$D$11,0,10*ROW('Sanitation Data'!D77))),CR83="Yes"),OFFSET('Sanitation Data'!$D$11,0,10*ROW('Sanitation Data'!D77)),IF(AND(ISNUMBER(OFFSET('Sanitation Data'!$D$11,0,10*ROW('Sanitation Data'!D77))),CR83="No",ISNUMBER(OFFSET('Sanitation Data'!$D$11,0,10*ROW('Sanitation Data'!D77)))),CONCATENATE("[",ROUND(OFFSET('Sanitation Data'!$D$11,0,10*ROW('Sanitation Data'!D77)),0),"]"),IF(AND(ISNUMBER(OFFSET('Sanitation Data'!$D$11,0,10*ROW('Sanitation Data'!D77))),CR83="",ISNUMBER(OFFSET('Sanitation Data'!$D$11,0,10*ROW('Sanitation Data'!D77)))),OFFSET('Sanitation Data'!$D$11,0,10*ROW('Sanitation Data'!D77)),NA())))</f>
        <v>#N/A</v>
      </c>
      <c r="AD83" s="251" t="e">
        <f ca="true">+IF(AND(ISNUMBER(OFFSET('Sanitation Data'!$D$12,0,10*ROW('Sanitation Data'!D77))),CS83="Yes"),OFFSET('Sanitation Data'!$D$12,0,10*ROW('Sanitation Data'!D77)),IF(AND(ISNUMBER(OFFSET('Sanitation Data'!$D$12,0,10*ROW('Sanitation Data'!D77))),CS83="No",ISNUMBER(OFFSET('Sanitation Data'!$D$12,0,10*ROW('Sanitation Data'!D77)))),CONCATENATE("[",ROUND(OFFSET('Sanitation Data'!$D$12,0,10*ROW('Sanitation Data'!D77)),0),"]"),IF(AND(ISNUMBER(OFFSET('Sanitation Data'!$D$12,0,10*ROW('Sanitation Data'!D77))),CS83="",ISNUMBER(OFFSET('Sanitation Data'!$D$12,0,10*ROW('Sanitation Data'!D77)))),OFFSET('Sanitation Data'!$D$12,0,10*ROW('Sanitation Data'!D77)),NA())))</f>
        <v>#N/A</v>
      </c>
      <c r="AE83" s="251" t="e">
        <f ca="true">+IF(AND(ISNUMBER(OFFSET('Sanitation Data'!$D$13,0,10*ROW('Sanitation Data'!D77))),CT83="Yes"),OFFSET('Sanitation Data'!$D$13,0,10*ROW('Sanitation Data'!D77)),IF(AND(ISNUMBER(OFFSET('Sanitation Data'!$D$13,0,10*ROW('Sanitation Data'!D77))),CT83="No",ISNUMBER(OFFSET('Sanitation Data'!$D$13,0,10*ROW('Sanitation Data'!D77)))),CONCATENATE("[",ROUND(OFFSET('Sanitation Data'!$D$13,0,10*ROW('Sanitation Data'!D77)),0),"]"),IF(AND(ISNUMBER(OFFSET('Sanitation Data'!$D$13,0,10*ROW('Sanitation Data'!D77))),CT83="",ISNUMBER(OFFSET('Sanitation Data'!$D$13,0,10*ROW('Sanitation Data'!D77)))),OFFSET('Sanitation Data'!$D$13,0,10*ROW('Sanitation Data'!D77)),NA())))</f>
        <v>#N/A</v>
      </c>
      <c r="AF83" s="251" t="e">
        <f ca="true">+IF(AND(ISNUMBER(OFFSET('Sanitation Data'!$E$5,0,10*ROW('Sanitation Data'!E77))),CU83="Yes"),100-OFFSET('Sanitation Data'!$E$5,0,10*ROW('Sanitation Data'!E77)),IF(AND(ISNUMBER(OFFSET('Sanitation Data'!$E$5,0,10*ROW('Sanitation Data'!E77))),CU83="No",ISNUMBER(OFFSET('Sanitation Data'!$E$5,0,10*ROW('Sanitation Data'!E77)))),CONCATENATE("[",ROUND(100-OFFSET('Sanitation Data'!$E$5,0,10*ROW('Sanitation Data'!E77)),0),"]"),IF(AND(ISNUMBER(OFFSET('Sanitation Data'!$E$5,0,10*ROW('Sanitation Data'!E77))),CU83="",ISNUMBER(OFFSET('Sanitation Data'!$E$5,0,10*ROW('Sanitation Data'!E77)))),100-OFFSET('Sanitation Data'!$E$5,0,10*ROW('Sanitation Data'!E77)),NA())))</f>
        <v>#N/A</v>
      </c>
      <c r="AG83" s="251" t="e">
        <f ca="true">+IF(AND(ISNUMBER(OFFSET('Sanitation Data'!$E$7,0,10*ROW('Sanitation Data'!E77))),CV83="Yes"),OFFSET('Sanitation Data'!$E$7,0,10*ROW('Sanitation Data'!E77)),IF(AND(ISNUMBER(OFFSET('Sanitation Data'!$E$7,0,10*ROW('Sanitation Data'!E77))),CV83="No",ISNUMBER(OFFSET('Sanitation Data'!$E$7,0,10*ROW('Sanitation Data'!E77)))),CONCATENATE("[",ROUND(OFFSET('Sanitation Data'!$E$7,0,10*ROW('Sanitation Data'!E77)),0),"]"),IF(AND(ISNUMBER(OFFSET('Sanitation Data'!$E$7,0,10*ROW('Sanitation Data'!E77))),CV83="",ISNUMBER(OFFSET('Sanitation Data'!$E$7,0,10*ROW('Sanitation Data'!E77)))),OFFSET('Sanitation Data'!$E$7,0,10*ROW('Sanitation Data'!E77)),NA())))</f>
        <v>#N/A</v>
      </c>
      <c r="AH83" s="251" t="e">
        <f ca="true">+IF(AND(ISNUMBER(OFFSET('Sanitation Data'!$E$11,0,10*ROW('Sanitation Data'!E77))),CW83="Yes"),OFFSET('Sanitation Data'!$E$11,0,10*ROW('Sanitation Data'!E77)),IF(AND(ISNUMBER(OFFSET('Sanitation Data'!$E$11,0,10*ROW('Sanitation Data'!E77))),CW83="No",ISNUMBER(OFFSET('Sanitation Data'!$E$11,0,10*ROW('Sanitation Data'!E77)))),CONCATENATE("[",ROUND(OFFSET('Sanitation Data'!$E$11,0,10*ROW('Sanitation Data'!E77)),0),"]"),IF(AND(ISNUMBER(OFFSET('Sanitation Data'!$E$11,0,10*ROW('Sanitation Data'!E77))),CW83="",ISNUMBER(OFFSET('Sanitation Data'!$E$11,0,10*ROW('Sanitation Data'!E77)))),OFFSET('Sanitation Data'!$E$11,0,10*ROW('Sanitation Data'!E77)),NA())))</f>
        <v>#N/A</v>
      </c>
      <c r="AI83" s="251" t="e">
        <f ca="true">+IF(AND(ISNUMBER(OFFSET('Sanitation Data'!$E$12,0,10*ROW('Sanitation Data'!E77))),CX83="Yes"),OFFSET('Sanitation Data'!$E$12,0,10*ROW('Sanitation Data'!E77)),IF(AND(ISNUMBER(OFFSET('Sanitation Data'!$E$12,0,10*ROW('Sanitation Data'!E77))),CX83="No",ISNUMBER(OFFSET('Sanitation Data'!$E$12,0,10*ROW('Sanitation Data'!E77)))),CONCATENATE("[",ROUND(OFFSET('Sanitation Data'!$E$12,0,10*ROW('Sanitation Data'!E77)),0),"]"),IF(AND(ISNUMBER(OFFSET('Sanitation Data'!$E$12,0,10*ROW('Sanitation Data'!E77))),CX83="",ISNUMBER(OFFSET('Sanitation Data'!$E$12,0,10*ROW('Sanitation Data'!E77)))),OFFSET('Sanitation Data'!$E$12,0,10*ROW('Sanitation Data'!E77)),NA())))</f>
        <v>#N/A</v>
      </c>
      <c r="AJ83" s="251" t="e">
        <f ca="true">+IF(AND(ISNUMBER(OFFSET('Sanitation Data'!$E$13,0,10*ROW('Sanitation Data'!E77))),CY83="Yes"),OFFSET('Sanitation Data'!$E$13,0,10*ROW('Sanitation Data'!E77)),IF(AND(ISNUMBER(OFFSET('Sanitation Data'!$E$13,0,10*ROW('Sanitation Data'!E77))),CY83="No",ISNUMBER(OFFSET('Sanitation Data'!$E$13,0,10*ROW('Sanitation Data'!E77)))),CONCATENATE("[",ROUND(OFFSET('Sanitation Data'!$E$13,0,10*ROW('Sanitation Data'!E77)),0),"]"),IF(AND(ISNUMBER(OFFSET('Sanitation Data'!$E$13,0,10*ROW('Sanitation Data'!E77))),CY83="",ISNUMBER(OFFSET('Sanitation Data'!$E$13,0,10*ROW('Sanitation Data'!E77)))),OFFSET('Sanitation Data'!$E$13,0,10*ROW('Sanitation Data'!E77)),NA())))</f>
        <v>#N/A</v>
      </c>
      <c r="AK83" s="251" t="e">
        <f ca="true">+IF(AND(ISNUMBER(OFFSET('Sanitation Data'!$F$5,0,10*ROW('Sanitation Data'!F77))),CZ83="Yes"),100-OFFSET('Sanitation Data'!$F$5,0,10*ROW('Sanitation Data'!F77)),IF(AND(ISNUMBER(OFFSET('Sanitation Data'!$F$5,0,10*ROW('Sanitation Data'!F77))),CZ83="No",ISNUMBER(OFFSET('Sanitation Data'!$F$5,0,10*ROW('Sanitation Data'!F77)))),CONCATENATE("[",ROUND(100-OFFSET('Sanitation Data'!$F$5,0,10*ROW('Sanitation Data'!F77)),0),"]"),IF(AND(ISNUMBER(OFFSET('Sanitation Data'!$F$5,0,10*ROW('Sanitation Data'!F77))),CZ83="",ISNUMBER(OFFSET('Sanitation Data'!$F$5,0,10*ROW('Sanitation Data'!F77)))),100-OFFSET('Sanitation Data'!$F$5,0,10*ROW('Sanitation Data'!F77)),NA())))</f>
        <v>#N/A</v>
      </c>
      <c r="AL83" s="251" t="e">
        <f ca="true">+IF(AND(ISNUMBER(OFFSET('Sanitation Data'!$F$7,0,10*ROW('Sanitation Data'!F77))),DA83="Yes"),OFFSET('Sanitation Data'!$F$7,0,10*ROW('Sanitation Data'!F77)),IF(AND(ISNUMBER(OFFSET('Sanitation Data'!$F$7,0,10*ROW('Sanitation Data'!F77))),DA83="No",ISNUMBER(OFFSET('Sanitation Data'!$F$7,0,10*ROW('Sanitation Data'!F77)))),CONCATENATE("[",ROUND(OFFSET('Sanitation Data'!$F$7,0,10*ROW('Sanitation Data'!F77)),0),"]"),IF(AND(ISNUMBER(OFFSET('Sanitation Data'!$F$7,0,10*ROW('Sanitation Data'!F77))),DA83="",ISNUMBER(OFFSET('Sanitation Data'!$F$7,0,10*ROW('Sanitation Data'!F77)))),OFFSET('Sanitation Data'!$F$7,0,10*ROW('Sanitation Data'!F77)),NA())))</f>
        <v>#N/A</v>
      </c>
      <c r="AM83" s="251" t="e">
        <f ca="true">+IF(AND(ISNUMBER(OFFSET('Sanitation Data'!$F$11,0,10*ROW('Sanitation Data'!F77))),DB83="Yes"),OFFSET('Sanitation Data'!$F$11,0,10*ROW('Sanitation Data'!F77)),IF(AND(ISNUMBER(OFFSET('Sanitation Data'!$F$11,0,10*ROW('Sanitation Data'!F77))),DB83="No",ISNUMBER(OFFSET('Sanitation Data'!$F$11,0,10*ROW('Sanitation Data'!F77)))),CONCATENATE("[",ROUND(OFFSET('Sanitation Data'!$F$11,0,10*ROW('Sanitation Data'!F77)),0),"]"),IF(AND(ISNUMBER(OFFSET('Sanitation Data'!$F$11,0,10*ROW('Sanitation Data'!F77))),DB83="",ISNUMBER(OFFSET('Sanitation Data'!$F$11,0,10*ROW('Sanitation Data'!F77)))),OFFSET('Sanitation Data'!$F$11,0,10*ROW('Sanitation Data'!F77)),NA())))</f>
        <v>#N/A</v>
      </c>
      <c r="AN83" s="251" t="e">
        <f ca="true">+IF(AND(ISNUMBER(OFFSET('Sanitation Data'!$F$12,0,10*ROW('Sanitation Data'!F77))),DC83="Yes"),OFFSET('Sanitation Data'!$F$12,0,10*ROW('Sanitation Data'!F77)),IF(AND(ISNUMBER(OFFSET('Sanitation Data'!$F$12,0,10*ROW('Sanitation Data'!F77))),DC83="No",ISNUMBER(OFFSET('Sanitation Data'!$F$12,0,10*ROW('Sanitation Data'!F77)))),CONCATENATE("[",ROUND(OFFSET('Sanitation Data'!$F$12,0,10*ROW('Sanitation Data'!F77)),0),"]"),IF(AND(ISNUMBER(OFFSET('Sanitation Data'!$F$12,0,10*ROW('Sanitation Data'!F77))),DC83="",ISNUMBER(OFFSET('Sanitation Data'!$F$12,0,10*ROW('Sanitation Data'!F77)))),OFFSET('Sanitation Data'!$F$12,0,10*ROW('Sanitation Data'!F77)),NA())))</f>
        <v>#N/A</v>
      </c>
      <c r="AO83" s="251" t="e">
        <f ca="true">+IF(AND(ISNUMBER(OFFSET('Sanitation Data'!$F$13,0,10*ROW('Sanitation Data'!F77))),DD83="Yes"),OFFSET('Sanitation Data'!$F$13,0,10*ROW('Sanitation Data'!F77)),IF(AND(ISNUMBER(OFFSET('Sanitation Data'!$F$13,0,10*ROW('Sanitation Data'!F77))),DD83="No",ISNUMBER(OFFSET('Sanitation Data'!$F$13,0,10*ROW('Sanitation Data'!F77)))),CONCATENATE("[",ROUND(OFFSET('Sanitation Data'!$F$13,0,10*ROW('Sanitation Data'!F77)),0),"]"),IF(AND(ISNUMBER(OFFSET('Sanitation Data'!$F$13,0,10*ROW('Sanitation Data'!F77))),DD83="",ISNUMBER(OFFSET('Sanitation Data'!$F$13,0,10*ROW('Sanitation Data'!F77)))),OFFSET('Sanitation Data'!$F$13,0,10*ROW('Sanitation Data'!F77)),NA())))</f>
        <v>#N/A</v>
      </c>
      <c r="AP83" s="251" t="e">
        <f ca="true">+IF(AND(ISNUMBER(OFFSET('Sanitation Data'!$G$5,0,10*ROW('Sanitation Data'!G77))),DE83="Yes"),100-OFFSET('Sanitation Data'!$G$5,0,10*ROW('Sanitation Data'!G77)),IF(AND(ISNUMBER(OFFSET('Sanitation Data'!$G$5,0,10*ROW('Sanitation Data'!G77))),DE83="No",ISNUMBER(OFFSET('Sanitation Data'!$G$5,0,10*ROW('Sanitation Data'!G77)))),CONCATENATE("[",ROUND(100-OFFSET('Sanitation Data'!$G$5,0,10*ROW('Sanitation Data'!G77)),0),"]"),IF(AND(ISNUMBER(OFFSET('Sanitation Data'!$G$5,0,10*ROW('Sanitation Data'!G77))),DE83="",ISNUMBER(OFFSET('Sanitation Data'!$G$5,0,10*ROW('Sanitation Data'!G77)))),100-OFFSET('Sanitation Data'!$G$5,0,10*ROW('Sanitation Data'!G77)),NA())))</f>
        <v>#N/A</v>
      </c>
      <c r="AQ83" s="251" t="e">
        <f ca="true">+IF(AND(ISNUMBER(OFFSET('Sanitation Data'!$G$7,0,10*ROW('Sanitation Data'!G77))),DF83="Yes"),OFFSET('Sanitation Data'!$G$7,0,10*ROW('Sanitation Data'!G77)),IF(AND(ISNUMBER(OFFSET('Sanitation Data'!$G$7,0,10*ROW('Sanitation Data'!G77))),DF83="No",ISNUMBER(OFFSET('Sanitation Data'!$G$7,0,10*ROW('Sanitation Data'!G77)))),CONCATENATE("[",ROUND(OFFSET('Sanitation Data'!$G$7,0,10*ROW('Sanitation Data'!G77)),0),"]"),IF(AND(ISNUMBER(OFFSET('Sanitation Data'!$G$7,0,10*ROW('Sanitation Data'!G77))),DF83="",ISNUMBER(OFFSET('Sanitation Data'!$G$7,0,10*ROW('Sanitation Data'!G77)))),OFFSET('Sanitation Data'!$G$7,0,10*ROW('Sanitation Data'!G77)),NA())))</f>
        <v>#N/A</v>
      </c>
      <c r="AR83" s="251" t="e">
        <f ca="true">+IF(AND(ISNUMBER(OFFSET('Sanitation Data'!$G$11,0,10*ROW('Sanitation Data'!G77))),DG83="Yes"),OFFSET('Sanitation Data'!$G$11,0,10*ROW('Sanitation Data'!G77)),IF(AND(ISNUMBER(OFFSET('Sanitation Data'!$G$11,0,10*ROW('Sanitation Data'!G77))),DG83="No",ISNUMBER(OFFSET('Sanitation Data'!$G$11,0,10*ROW('Sanitation Data'!G77)))),CONCATENATE("[",ROUND(OFFSET('Sanitation Data'!$G$11,0,10*ROW('Sanitation Data'!G77)),0),"]"),IF(AND(ISNUMBER(OFFSET('Sanitation Data'!$G$11,0,10*ROW('Sanitation Data'!G77))),DG83="",ISNUMBER(OFFSET('Sanitation Data'!$G$11,0,10*ROW('Sanitation Data'!G77)))),OFFSET('Sanitation Data'!$G$11,0,10*ROW('Sanitation Data'!G77)),NA())))</f>
        <v>#N/A</v>
      </c>
      <c r="AS83" s="251" t="e">
        <f ca="true">+IF(AND(ISNUMBER(OFFSET('Sanitation Data'!$G$12,0,10*ROW('Sanitation Data'!G77))),DH83="Yes"),OFFSET('Sanitation Data'!$G$12,0,10*ROW('Sanitation Data'!G77)),IF(AND(ISNUMBER(OFFSET('Sanitation Data'!$G$12,0,10*ROW('Sanitation Data'!G77))),DH83="No",ISNUMBER(OFFSET('Sanitation Data'!$G$12,0,10*ROW('Sanitation Data'!G77)))),CONCATENATE("[",ROUND(OFFSET('Sanitation Data'!$G$12,0,10*ROW('Sanitation Data'!G77)),0),"]"),IF(AND(ISNUMBER(OFFSET('Sanitation Data'!$G$12,0,10*ROW('Sanitation Data'!G77))),DH83="",ISNUMBER(OFFSET('Sanitation Data'!$G$12,0,10*ROW('Sanitation Data'!G77)))),OFFSET('Sanitation Data'!$G$12,0,10*ROW('Sanitation Data'!G77)),NA())))</f>
        <v>#N/A</v>
      </c>
      <c r="AT83" s="251" t="e">
        <f ca="true">+IF(AND(ISNUMBER(OFFSET('Sanitation Data'!$G$13,0,10*ROW('Sanitation Data'!G77))),DI83="Yes"),OFFSET('Sanitation Data'!$G$13,0,10*ROW('Sanitation Data'!G77)),IF(AND(ISNUMBER(OFFSET('Sanitation Data'!$G$13,0,10*ROW('Sanitation Data'!G77))),DI83="No",ISNUMBER(OFFSET('Sanitation Data'!$G$13,0,10*ROW('Sanitation Data'!G77)))),CONCATENATE("[",ROUND(OFFSET('Sanitation Data'!$G$13,0,10*ROW('Sanitation Data'!G77)),0),"]"),IF(AND(ISNUMBER(OFFSET('Sanitation Data'!$G$13,0,10*ROW('Sanitation Data'!G77))),DI83="",ISNUMBER(OFFSET('Sanitation Data'!$G$13,0,10*ROW('Sanitation Data'!G77)))),OFFSET('Sanitation Data'!$G$13,0,10*ROW('Sanitation Data'!G77)),NA())))</f>
        <v>#N/A</v>
      </c>
      <c r="AU83" s="251" t="e">
        <f ca="true">+IF(AND(ISNUMBER(OFFSET('Sanitation Data'!$H$5,0,10*ROW('Sanitation Data'!H77))),DJ83="Yes"),100-OFFSET('Sanitation Data'!$H$5,0,10*ROW('Sanitation Data'!H77)),IF(AND(ISNUMBER(OFFSET('Sanitation Data'!$H$5,0,10*ROW('Sanitation Data'!H77))),DJ83="No",ISNUMBER(OFFSET('Sanitation Data'!$H$5,0,10*ROW('Sanitation Data'!H77)))),CONCATENATE("[",ROUND(100-OFFSET('Sanitation Data'!$H$5,0,10*ROW('Sanitation Data'!H77)),0),"]"),IF(AND(ISNUMBER(OFFSET('Sanitation Data'!$H$5,0,10*ROW('Sanitation Data'!H77))),DJ83="",ISNUMBER(OFFSET('Sanitation Data'!$H$5,0,10*ROW('Sanitation Data'!H77)))),100-OFFSET('Sanitation Data'!$H$5,0,10*ROW('Sanitation Data'!H77)),NA())))</f>
        <v>#N/A</v>
      </c>
      <c r="AV83" s="251" t="e">
        <f ca="true">+IF(AND(ISNUMBER(OFFSET('Sanitation Data'!$H$7,0,10*ROW('Sanitation Data'!H77))),DK83="Yes"),OFFSET('Sanitation Data'!$H$7,0,10*ROW('Sanitation Data'!H77)),IF(AND(ISNUMBER(OFFSET('Sanitation Data'!$H$7,0,10*ROW('Sanitation Data'!H77))),DK83="No",ISNUMBER(OFFSET('Sanitation Data'!$H$7,0,10*ROW('Sanitation Data'!H77)))),CONCATENATE("[",ROUND(OFFSET('Sanitation Data'!$H$7,0,10*ROW('Sanitation Data'!H77)),0),"]"),IF(AND(ISNUMBER(OFFSET('Sanitation Data'!$H$7,0,10*ROW('Sanitation Data'!H77))),DK83="",ISNUMBER(OFFSET('Sanitation Data'!$H$7,0,10*ROW('Sanitation Data'!H77)))),OFFSET('Sanitation Data'!$H$7,0,10*ROW('Sanitation Data'!H77)),NA())))</f>
        <v>#N/A</v>
      </c>
      <c r="AW83" s="251" t="e">
        <f ca="true">+IF(AND(ISNUMBER(OFFSET('Sanitation Data'!$H$11,0,10*ROW('Sanitation Data'!H77))),DL83="Yes"),OFFSET('Sanitation Data'!$H$11,0,10*ROW('Sanitation Data'!H77)),IF(AND(ISNUMBER(OFFSET('Sanitation Data'!$H$11,0,10*ROW('Sanitation Data'!H77))),DL83="No",ISNUMBER(OFFSET('Sanitation Data'!$H$11,0,10*ROW('Sanitation Data'!H77)))),CONCATENATE("[",ROUND(OFFSET('Sanitation Data'!$H$11,0,10*ROW('Sanitation Data'!H77)),0),"]"),IF(AND(ISNUMBER(OFFSET('Sanitation Data'!$H$11,0,10*ROW('Sanitation Data'!H77))),DL83="",ISNUMBER(OFFSET('Sanitation Data'!$H$11,0,10*ROW('Sanitation Data'!H77)))),OFFSET('Sanitation Data'!$H$11,0,10*ROW('Sanitation Data'!H77)),NA())))</f>
        <v>#N/A</v>
      </c>
      <c r="AX83" s="251" t="e">
        <f ca="true">+IF(AND(ISNUMBER(OFFSET('Sanitation Data'!$H$12,0,10*ROW('Sanitation Data'!H77))),DM83="Yes"),OFFSET('Sanitation Data'!$H$12,0,10*ROW('Sanitation Data'!H77)),IF(AND(ISNUMBER(OFFSET('Sanitation Data'!$H$12,0,10*ROW('Sanitation Data'!H77))),DM83="No",ISNUMBER(OFFSET('Sanitation Data'!$H$12,0,10*ROW('Sanitation Data'!H77)))),CONCATENATE("[",ROUND(OFFSET('Sanitation Data'!$H$12,0,10*ROW('Sanitation Data'!H77)),0),"]"),IF(AND(ISNUMBER(OFFSET('Sanitation Data'!$H$12,0,10*ROW('Sanitation Data'!H77))),DM83="",ISNUMBER(OFFSET('Sanitation Data'!$H$12,0,10*ROW('Sanitation Data'!H77)))),OFFSET('Sanitation Data'!$H$12,0,10*ROW('Sanitation Data'!H77)),NA())))</f>
        <v>#N/A</v>
      </c>
      <c r="AY83" s="251" t="e">
        <f ca="true">+IF(AND(ISNUMBER(OFFSET('Sanitation Data'!$H$13,0,10*ROW('Sanitation Data'!H77))),DN83="Yes"),OFFSET('Sanitation Data'!$H$13,0,10*ROW('Sanitation Data'!H77)),IF(AND(ISNUMBER(OFFSET('Sanitation Data'!$H$13,0,10*ROW('Sanitation Data'!H77))),DN83="No",ISNUMBER(OFFSET('Sanitation Data'!$H$13,0,10*ROW('Sanitation Data'!H77)))),CONCATENATE("[",ROUND(OFFSET('Sanitation Data'!$H$13,0,10*ROW('Sanitation Data'!H77)),0),"]"),IF(AND(ISNUMBER(OFFSET('Sanitation Data'!$H$13,0,10*ROW('Sanitation Data'!H77))),DN83="",ISNUMBER(OFFSET('Sanitation Data'!$H$13,0,10*ROW('Sanitation Data'!H77)))),OFFSET('Sanitation Data'!$H$13,0,10*ROW('Sanitation Data'!H77)),NA())))</f>
        <v>#N/A</v>
      </c>
      <c r="AZ83" s="252" t="e">
        <f ca="true">+IF(AND(ISNUMBER(OFFSET('Hygiene Data'!$C$6,0,10*ROW('Hygiene Data'!C77))),DO83="Yes"),OFFSET('Hygiene Data'!$C$6,0,10*ROW('Hygiene Data'!C77)),IF(AND(ISNUMBER(OFFSET('Hygiene Data'!$C$6,0,10*ROW('Hygiene Data'!C77))),DO83="No",ISNUMBER(OFFSET('Hygiene Data'!$C$6,0,10*ROW('Hygiene Data'!C77)))),CONCATENATE("[",ROUND(OFFSET('Hygiene Data'!$C$6,0,10*ROW('Hygiene Data'!C77)),0),"]"),IF(AND(ISNUMBER(OFFSET('Hygiene Data'!$C$6,0,10*ROW('Hygiene Data'!C77))),DO83="",ISNUMBER(OFFSET('Hygiene Data'!$C$6,0,10*ROW('Hygiene Data'!C77)))),OFFSET('Hygiene Data'!$C$6,0,10*ROW('Hygiene Data'!C77)),NA())))</f>
        <v>#N/A</v>
      </c>
      <c r="BA83" s="252" t="e">
        <f ca="true">+IF(AND(ISNUMBER(OFFSET('Hygiene Data'!$C$8,0,10*ROW('Hygiene Data'!C77))),DP83="Yes"),OFFSET('Hygiene Data'!$C$8,0,10*ROW('Hygiene Data'!C77)),IF(AND(ISNUMBER(OFFSET('Hygiene Data'!$C$8,0,10*ROW('Hygiene Data'!C77))),DP83="No",ISNUMBER(OFFSET('Hygiene Data'!$C$8,0,10*ROW('Hygiene Data'!C77)))),CONCATENATE("[",ROUND(OFFSET('Hygiene Data'!$C$8,0,10*ROW('Hygiene Data'!C77)),0),"]"),IF(AND(ISNUMBER(OFFSET('Hygiene Data'!$C$8,0,10*ROW('Hygiene Data'!C77))),DP83="",ISNUMBER(OFFSET('Hygiene Data'!$C$8,0,10*ROW('Hygiene Data'!C77)))),OFFSET('Hygiene Data'!$C$8,0,10*ROW('Hygiene Data'!C77)),NA())))</f>
        <v>#N/A</v>
      </c>
      <c r="BB83" s="252" t="e">
        <f ca="true">+IF(AND(ISNUMBER(OFFSET('Hygiene Data'!$C$10,0,10*ROW('Hygiene Data'!C77))),DQ83="Yes"),OFFSET('Hygiene Data'!$C$10,0,10*ROW('Hygiene Data'!C77)),IF(AND(ISNUMBER(OFFSET('Hygiene Data'!$C$10,0,10*ROW('Hygiene Data'!C77))),DQ83="No",ISNUMBER(OFFSET('Hygiene Data'!$C$10,0,10*ROW('Hygiene Data'!C77)))),CONCATENATE("[",ROUND(OFFSET('Hygiene Data'!$C$10,0,10*ROW('Hygiene Data'!C77)),0),"]"),IF(AND(ISNUMBER(OFFSET('Hygiene Data'!$C$10,0,10*ROW('Hygiene Data'!C77))),DQ83="",ISNUMBER(OFFSET('Hygiene Data'!$C$10,0,10*ROW('Hygiene Data'!C77)))),OFFSET('Hygiene Data'!$C$10,0,10*ROW('Hygiene Data'!C77)),NA())))</f>
        <v>#N/A</v>
      </c>
      <c r="BC83" s="252" t="e">
        <f ca="true">+IF(AND(ISNUMBER(OFFSET('Hygiene Data'!$D$6,0,10*ROW('Hygiene Data'!D77))),DR83="Yes"),OFFSET('Hygiene Data'!$D$6,0,10*ROW('Hygiene Data'!D77)),IF(AND(ISNUMBER(OFFSET('Hygiene Data'!$D$6,0,10*ROW('Hygiene Data'!D77))),DR83="No",ISNUMBER(OFFSET('Hygiene Data'!$D$6,0,10*ROW('Hygiene Data'!D77)))),CONCATENATE("[",ROUND(OFFSET('Hygiene Data'!$D$6,0,10*ROW('Hygiene Data'!D77)),0),"]"),IF(AND(ISNUMBER(OFFSET('Hygiene Data'!$D$6,0,10*ROW('Hygiene Data'!D77))),DR83="",ISNUMBER(OFFSET('Hygiene Data'!$D$6,0,10*ROW('Hygiene Data'!D77)))),OFFSET('Hygiene Data'!$D$6,0,10*ROW('Hygiene Data'!D77)),NA())))</f>
        <v>#N/A</v>
      </c>
      <c r="BD83" s="252" t="e">
        <f ca="true">+IF(AND(ISNUMBER(OFFSET('Hygiene Data'!$D$8,0,10*ROW('Hygiene Data'!D77))),DS83="Yes"),OFFSET('Hygiene Data'!$D$8,0,10*ROW('Hygiene Data'!D77)),IF(AND(ISNUMBER(OFFSET('Hygiene Data'!$D$8,0,10*ROW('Hygiene Data'!D77))),DS83="No",ISNUMBER(OFFSET('Hygiene Data'!$D$8,0,10*ROW('Hygiene Data'!D77)))),CONCATENATE("[",ROUND(OFFSET('Hygiene Data'!$D$8,0,10*ROW('Hygiene Data'!D77)),0),"]"),IF(AND(ISNUMBER(OFFSET('Hygiene Data'!$D$8,0,10*ROW('Hygiene Data'!D77))),DS83="",ISNUMBER(OFFSET('Hygiene Data'!$D$8,0,10*ROW('Hygiene Data'!D77)))),OFFSET('Hygiene Data'!$D$8,0,10*ROW('Hygiene Data'!D77)),NA())))</f>
        <v>#N/A</v>
      </c>
      <c r="BE83" s="252" t="e">
        <f ca="true">+IF(AND(ISNUMBER(OFFSET('Hygiene Data'!$D$10,0,10*ROW('Hygiene Data'!D77))),DT83="Yes"),OFFSET('Hygiene Data'!$D$10,0,10*ROW('Hygiene Data'!D77)),IF(AND(ISNUMBER(OFFSET('Hygiene Data'!$D$10,0,10*ROW('Hygiene Data'!D77))),DT83="No",ISNUMBER(OFFSET('Hygiene Data'!$D$10,0,10*ROW('Hygiene Data'!D77)))),CONCATENATE("[",ROUND(OFFSET('Hygiene Data'!$D$10,0,10*ROW('Hygiene Data'!D77)),0),"]"),IF(AND(ISNUMBER(OFFSET('Hygiene Data'!$D$10,0,10*ROW('Hygiene Data'!D77))),DT83="",ISNUMBER(OFFSET('Hygiene Data'!$D$10,0,10*ROW('Hygiene Data'!D77)))),OFFSET('Hygiene Data'!$D$10,0,10*ROW('Hygiene Data'!D77)),NA())))</f>
        <v>#N/A</v>
      </c>
      <c r="BF83" s="252" t="e">
        <f ca="true">+IF(AND(ISNUMBER(OFFSET('Hygiene Data'!$E$6,0,10*ROW('Hygiene Data'!E77))),DU83="Yes"),OFFSET('Hygiene Data'!$E$6,0,10*ROW('Hygiene Data'!E77)),IF(AND(ISNUMBER(OFFSET('Hygiene Data'!$E$6,0,10*ROW('Hygiene Data'!E77))),DU83="No",ISNUMBER(OFFSET('Hygiene Data'!$E$6,0,10*ROW('Hygiene Data'!E77)))),CONCATENATE("[",ROUND(OFFSET('Hygiene Data'!$E$6,0,10*ROW('Hygiene Data'!E77)),0),"]"),IF(AND(ISNUMBER(OFFSET('Hygiene Data'!$E$6,0,10*ROW('Hygiene Data'!E77))),DU83="",ISNUMBER(OFFSET('Hygiene Data'!$E$6,0,10*ROW('Hygiene Data'!E77)))),OFFSET('Hygiene Data'!$E$6,0,10*ROW('Hygiene Data'!E77)),NA())))</f>
        <v>#N/A</v>
      </c>
      <c r="BG83" s="252" t="e">
        <f ca="true">+IF(AND(ISNUMBER(OFFSET('Hygiene Data'!$E$8,0,10*ROW('Hygiene Data'!E77))),DV83="Yes"),OFFSET('Hygiene Data'!$E$8,0,10*ROW('Hygiene Data'!E77)),IF(AND(ISNUMBER(OFFSET('Hygiene Data'!$E$8,0,10*ROW('Hygiene Data'!E77))),DV83="No",ISNUMBER(OFFSET('Hygiene Data'!$E$8,0,10*ROW('Hygiene Data'!E77)))),CONCATENATE("[",ROUND(OFFSET('Hygiene Data'!$E$8,0,10*ROW('Hygiene Data'!E77)),0),"]"),IF(AND(ISNUMBER(OFFSET('Hygiene Data'!$E$8,0,10*ROW('Hygiene Data'!E77))),DV83="",ISNUMBER(OFFSET('Hygiene Data'!$E$8,0,10*ROW('Hygiene Data'!E77)))),OFFSET('Hygiene Data'!$E$8,0,10*ROW('Hygiene Data'!E77)),NA())))</f>
        <v>#N/A</v>
      </c>
      <c r="BH83" s="252" t="e">
        <f ca="true">+IF(AND(ISNUMBER(OFFSET('Hygiene Data'!$E$10,0,10*ROW('Hygiene Data'!E77))),DW83="Yes"),OFFSET('Hygiene Data'!$E$10,0,10*ROW('Hygiene Data'!E77)),IF(AND(ISNUMBER(OFFSET('Hygiene Data'!$E$10,0,10*ROW('Hygiene Data'!E77))),DW83="No",ISNUMBER(OFFSET('Hygiene Data'!$E$10,0,10*ROW('Hygiene Data'!E77)))),CONCATENATE("[",ROUND(OFFSET('Hygiene Data'!$E$10,0,10*ROW('Hygiene Data'!E77)),0),"]"),IF(AND(ISNUMBER(OFFSET('Hygiene Data'!$E$10,0,10*ROW('Hygiene Data'!E77))),DW83="",ISNUMBER(OFFSET('Hygiene Data'!$E$10,0,10*ROW('Hygiene Data'!E77)))),OFFSET('Hygiene Data'!$E$10,0,10*ROW('Hygiene Data'!E77)),NA())))</f>
        <v>#N/A</v>
      </c>
      <c r="BI83" s="252" t="e">
        <f ca="true">+IF(AND(ISNUMBER(OFFSET('Hygiene Data'!$F$6,0,10*ROW('Hygiene Data'!F77))),DX83="Yes"),OFFSET('Hygiene Data'!$F$6,0,10*ROW('Hygiene Data'!F77)),IF(AND(ISNUMBER(OFFSET('Hygiene Data'!$F$6,0,10*ROW('Hygiene Data'!F77))),DX83="No",ISNUMBER(OFFSET('Hygiene Data'!$F$6,0,10*ROW('Hygiene Data'!F77)))),CONCATENATE("[",ROUND(OFFSET('Hygiene Data'!$F$6,0,10*ROW('Hygiene Data'!F77)),0),"]"),IF(AND(ISNUMBER(OFFSET('Hygiene Data'!$F$6,0,10*ROW('Hygiene Data'!F77))),DX83="",ISNUMBER(OFFSET('Hygiene Data'!$F$6,0,10*ROW('Hygiene Data'!F77)))),OFFSET('Hygiene Data'!$F$6,0,10*ROW('Hygiene Data'!F77)),NA())))</f>
        <v>#N/A</v>
      </c>
      <c r="BJ83" s="252" t="e">
        <f ca="true">+IF(AND(ISNUMBER(OFFSET('Hygiene Data'!$F$8,0,10*ROW('Hygiene Data'!F77))),DY83="Yes"),OFFSET('Hygiene Data'!$F$8,0,10*ROW('Hygiene Data'!F77)),IF(AND(ISNUMBER(OFFSET('Hygiene Data'!$F$8,0,10*ROW('Hygiene Data'!F77))),DY83="No",ISNUMBER(OFFSET('Hygiene Data'!$F$8,0,10*ROW('Hygiene Data'!F77)))),CONCATENATE("[",ROUND(OFFSET('Hygiene Data'!$F$8,0,10*ROW('Hygiene Data'!F77)),0),"]"),IF(AND(ISNUMBER(OFFSET('Hygiene Data'!$F$8,0,10*ROW('Hygiene Data'!F77))),DY83="",ISNUMBER(OFFSET('Hygiene Data'!$F$8,0,10*ROW('Hygiene Data'!F77)))),OFFSET('Hygiene Data'!$F$8,0,10*ROW('Hygiene Data'!F77)),NA())))</f>
        <v>#N/A</v>
      </c>
      <c r="BK83" s="252" t="e">
        <f ca="true">+IF(AND(ISNUMBER(OFFSET('Hygiene Data'!$F$10,0,10*ROW('Hygiene Data'!F77))),DZ83="Yes"),OFFSET('Hygiene Data'!$F$10,0,10*ROW('Hygiene Data'!F77)),IF(AND(ISNUMBER(OFFSET('Hygiene Data'!$F$10,0,10*ROW('Hygiene Data'!F77))),DZ83="No",ISNUMBER(OFFSET('Hygiene Data'!$F$10,0,10*ROW('Hygiene Data'!F77)))),CONCATENATE("[",ROUND(OFFSET('Hygiene Data'!$F$10,0,10*ROW('Hygiene Data'!F77)),0),"]"),IF(AND(ISNUMBER(OFFSET('Hygiene Data'!$F$10,0,10*ROW('Hygiene Data'!F77))),DZ83="",ISNUMBER(OFFSET('Hygiene Data'!$F$10,0,10*ROW('Hygiene Data'!F77)))),OFFSET('Hygiene Data'!$F$10,0,10*ROW('Hygiene Data'!F77)),NA())))</f>
        <v>#N/A</v>
      </c>
      <c r="BL83" s="252" t="e">
        <f ca="true">+IF(AND(ISNUMBER(OFFSET('Hygiene Data'!$G$6,0,10*ROW('Hygiene Data'!G77))),EA83="Yes"),OFFSET('Hygiene Data'!$G$6,0,10*ROW('Hygiene Data'!G77)),IF(AND(ISNUMBER(OFFSET('Hygiene Data'!$G$6,0,10*ROW('Hygiene Data'!G77))),EA83="No",ISNUMBER(OFFSET('Hygiene Data'!$G$6,0,10*ROW('Hygiene Data'!G77)))),CONCATENATE("[",ROUND(OFFSET('Hygiene Data'!$G$6,0,10*ROW('Hygiene Data'!G77)),0),"]"),IF(AND(ISNUMBER(OFFSET('Hygiene Data'!$G$6,0,10*ROW('Hygiene Data'!G77))),EA83="",ISNUMBER(OFFSET('Hygiene Data'!$G$6,0,10*ROW('Hygiene Data'!G77)))),OFFSET('Hygiene Data'!$G$6,0,10*ROW('Hygiene Data'!G77)),NA())))</f>
        <v>#N/A</v>
      </c>
      <c r="BM83" s="252" t="e">
        <f ca="true">+IF(AND(ISNUMBER(OFFSET('Hygiene Data'!$G$8,0,10*ROW('Hygiene Data'!G77))),EB83="Yes"),OFFSET('Hygiene Data'!$G$8,0,10*ROW('Hygiene Data'!G77)),IF(AND(ISNUMBER(OFFSET('Hygiene Data'!$G$8,0,10*ROW('Hygiene Data'!G77))),EB83="No",ISNUMBER(OFFSET('Hygiene Data'!$G$8,0,10*ROW('Hygiene Data'!G77)))),CONCATENATE("[",ROUND(OFFSET('Hygiene Data'!$G$8,0,10*ROW('Hygiene Data'!G77)),0),"]"),IF(AND(ISNUMBER(OFFSET('Hygiene Data'!$G$8,0,10*ROW('Hygiene Data'!G77))),EB83="",ISNUMBER(OFFSET('Hygiene Data'!$G$8,0,10*ROW('Hygiene Data'!G77)))),OFFSET('Hygiene Data'!$G$8,0,10*ROW('Hygiene Data'!G77)),NA())))</f>
        <v>#N/A</v>
      </c>
      <c r="BN83" s="252" t="e">
        <f ca="true">+IF(AND(ISNUMBER(OFFSET('Hygiene Data'!$G$10,0,10*ROW('Hygiene Data'!G77))),EC83="Yes"),OFFSET('Hygiene Data'!$G$10,0,10*ROW('Hygiene Data'!G77)),IF(AND(ISNUMBER(OFFSET('Hygiene Data'!$G$10,0,10*ROW('Hygiene Data'!G77))),EC83="No",ISNUMBER(OFFSET('Hygiene Data'!$G$10,0,10*ROW('Hygiene Data'!G77)))),CONCATENATE("[",ROUND(OFFSET('Hygiene Data'!$G$10,0,10*ROW('Hygiene Data'!G77)),0),"]"),IF(AND(ISNUMBER(OFFSET('Hygiene Data'!$G$10,0,10*ROW('Hygiene Data'!G77))),EC83="",ISNUMBER(OFFSET('Hygiene Data'!$G$10,0,10*ROW('Hygiene Data'!G77)))),OFFSET('Hygiene Data'!$G$10,0,10*ROW('Hygiene Data'!G77)),NA())))</f>
        <v>#N/A</v>
      </c>
      <c r="BO83" s="252" t="e">
        <f ca="true">+IF(AND(ISNUMBER(OFFSET('Hygiene Data'!$H$6,0,10*ROW('Hygiene Data'!H77))),ED83="Yes"),OFFSET('Hygiene Data'!$H$6,0,10*ROW('Hygiene Data'!H77)),IF(AND(ISNUMBER(OFFSET('Hygiene Data'!$H$6,0,10*ROW('Hygiene Data'!H77))),ED83="No",ISNUMBER(OFFSET('Hygiene Data'!$H$6,0,10*ROW('Hygiene Data'!H77)))),CONCATENATE("[",ROUND(OFFSET('Hygiene Data'!$H$6,0,10*ROW('Hygiene Data'!H77)),0),"]"),IF(AND(ISNUMBER(OFFSET('Hygiene Data'!$H$6,0,10*ROW('Hygiene Data'!H77))),ED83="",ISNUMBER(OFFSET('Hygiene Data'!$H$6,0,10*ROW('Hygiene Data'!H77)))),OFFSET('Hygiene Data'!$H$6,0,10*ROW('Hygiene Data'!H77)),NA())))</f>
        <v>#N/A</v>
      </c>
      <c r="BP83" s="252" t="e">
        <f ca="true">+IF(AND(ISNUMBER(OFFSET('Hygiene Data'!$H$8,0,10*ROW('Hygiene Data'!H77))),EE83="Yes"),OFFSET('Hygiene Data'!$H$8,0,10*ROW('Hygiene Data'!H77)),IF(AND(ISNUMBER(OFFSET('Hygiene Data'!$H$8,0,10*ROW('Hygiene Data'!H77))),EE83="No",ISNUMBER(OFFSET('Hygiene Data'!$H$8,0,10*ROW('Hygiene Data'!H77)))),CONCATENATE("[",ROUND(OFFSET('Hygiene Data'!$H$8,0,10*ROW('Hygiene Data'!H77)),0),"]"),IF(AND(ISNUMBER(OFFSET('Hygiene Data'!$H$8,0,10*ROW('Hygiene Data'!H77))),EE83="",ISNUMBER(OFFSET('Hygiene Data'!$H$8,0,10*ROW('Hygiene Data'!H77)))),OFFSET('Hygiene Data'!$H$8,0,10*ROW('Hygiene Data'!H77)),NA())))</f>
        <v>#N/A</v>
      </c>
      <c r="BQ83" s="252" t="e">
        <f ca="true">+IF(AND(ISNUMBER(OFFSET('Hygiene Data'!$H$10,0,10*ROW('Hygiene Data'!H77))),EF83="Yes"),OFFSET('Hygiene Data'!$H$10,0,10*ROW('Hygiene Data'!H77)),IF(AND(ISNUMBER(OFFSET('Hygiene Data'!$H$10,0,10*ROW('Hygiene Data'!H77))),EF83="No",ISNUMBER(OFFSET('Hygiene Data'!$H$10,0,10*ROW('Hygiene Data'!H77)))),CONCATENATE("[",ROUND(OFFSET('Hygiene Data'!$H$10,0,10*ROW('Hygiene Data'!H77)),0),"]"),IF(AND(ISNUMBER(OFFSET('Hygiene Data'!$H$10,0,10*ROW('Hygiene Data'!H77))),EF83="",ISNUMBER(OFFSET('Hygiene Data'!$H$10,0,10*ROW('Hygiene Data'!H77)))),OFFSET('Hygiene Data'!$H$10,0,10*ROW('Hygiene Data'!H77)),NA())))</f>
        <v>#N/A</v>
      </c>
      <c r="BS83" s="36" t="str">
        <f ca="true">+IF(OFFSET('Water Data'!$C$28,0,10*ROW('Water Data'!C77))="","",OFFSET('Water Data'!$C$28,0,10*ROW('Water Data'!C77)))</f>
        <v/>
      </c>
      <c r="BT83" s="36" t="str">
        <f ca="true">+IF(OFFSET('Water Data'!$C$29,0,10*ROW('Water Data'!C77))="","",OFFSET('Water Data'!$C$29,0,10*ROW('Water Data'!C77)))</f>
        <v/>
      </c>
      <c r="BU83" s="36" t="str">
        <f ca="true">+IF(OFFSET('Water Data'!$C$30,0,10*ROW('Water Data'!C77))="","",OFFSET('Water Data'!$C$30,0,10*ROW('Water Data'!C77)))</f>
        <v/>
      </c>
      <c r="BV83" s="36" t="str">
        <f ca="true">+IF(OFFSET('Water Data'!$D$28,0,10*ROW('Water Data'!D77))="","",OFFSET('Water Data'!$D$28,0,10*ROW('Water Data'!D77)))</f>
        <v/>
      </c>
      <c r="BW83" s="36" t="str">
        <f ca="true">+IF(OFFSET('Water Data'!$D$29,0,10*ROW('Water Data'!D77))="","",OFFSET('Water Data'!$D$29,0,10*ROW('Water Data'!D77)))</f>
        <v/>
      </c>
      <c r="BX83" s="36" t="str">
        <f ca="true">+IF(OFFSET('Water Data'!$D$30,0,10*ROW('Water Data'!D77))="","",OFFSET('Water Data'!$D$30,0,10*ROW('Water Data'!D77)))</f>
        <v/>
      </c>
      <c r="BY83" s="36" t="str">
        <f ca="true">+IF(OFFSET('Water Data'!$E$28,0,10*ROW('Water Data'!E77))="","",OFFSET('Water Data'!$E$28,0,10*ROW('Water Data'!E77)))</f>
        <v/>
      </c>
      <c r="BZ83" s="36" t="str">
        <f ca="true">+IF(OFFSET('Water Data'!$E$29,0,10*ROW('Water Data'!E77))="","",OFFSET('Water Data'!$E$29,0,10*ROW('Water Data'!E77)))</f>
        <v/>
      </c>
      <c r="CA83" s="36" t="str">
        <f ca="true">+IF(OFFSET('Water Data'!$E$30,0,10*ROW('Water Data'!E77))="","",OFFSET('Water Data'!$E$30,0,10*ROW('Water Data'!E77)))</f>
        <v/>
      </c>
      <c r="CB83" s="36" t="str">
        <f ca="true">+IF(OFFSET('Water Data'!$F$28,0,10*ROW('Water Data'!F77))="","",OFFSET('Water Data'!$F$28,0,10*ROW('Water Data'!F77)))</f>
        <v/>
      </c>
      <c r="CC83" s="36" t="str">
        <f ca="true">+IF(OFFSET('Water Data'!$F$29,0,10*ROW('Water Data'!F77))="","",OFFSET('Water Data'!$F$29,0,10*ROW('Water Data'!F77)))</f>
        <v/>
      </c>
      <c r="CD83" s="36" t="str">
        <f ca="true">+IF(OFFSET('Water Data'!$F$30,0,10*ROW('Water Data'!F77))="","",OFFSET('Water Data'!$F$30,0,10*ROW('Water Data'!F77)))</f>
        <v/>
      </c>
      <c r="CE83" s="36" t="str">
        <f ca="true">+IF(OFFSET('Water Data'!$G$28,0,10*ROW('Water Data'!G77))="","",OFFSET('Water Data'!$G$28,0,10*ROW('Water Data'!G77)))</f>
        <v/>
      </c>
      <c r="CF83" s="36" t="str">
        <f ca="true">+IF(OFFSET('Water Data'!$G$29,0,10*ROW('Water Data'!G77))="","",OFFSET('Water Data'!$G$29,0,10*ROW('Water Data'!G77)))</f>
        <v/>
      </c>
      <c r="CG83" s="36" t="str">
        <f ca="true">+IF(OFFSET('Water Data'!$G$30,0,10*ROW('Water Data'!G77))="","",OFFSET('Water Data'!$G$30,0,10*ROW('Water Data'!G77)))</f>
        <v/>
      </c>
      <c r="CH83" s="36" t="str">
        <f ca="true">+IF(OFFSET('Water Data'!$H$28,0,10*ROW('Water Data'!H77))="","",OFFSET('Water Data'!$H$28,0,10*ROW('Water Data'!H77)))</f>
        <v/>
      </c>
      <c r="CI83" s="36" t="str">
        <f ca="true">+IF(OFFSET('Water Data'!$H$29,0,10*ROW('Water Data'!H77))="","",OFFSET('Water Data'!$H$29,0,10*ROW('Water Data'!H77)))</f>
        <v/>
      </c>
      <c r="CJ83" s="36" t="str">
        <f ca="true">+IF(OFFSET('Water Data'!$H$30,0,10*ROW('Water Data'!H77))="","",OFFSET('Water Data'!$H$30,0,10*ROW('Water Data'!H77)))</f>
        <v/>
      </c>
      <c r="CK83" s="36" t="str">
        <f ca="true">+IF(OFFSET('Sanitation Data'!$C$29,0,10*ROW('Sanitation Data'!C77))="","",OFFSET('Sanitation Data'!$C$29,0,10*ROW('Sanitation Data'!C77)))</f>
        <v/>
      </c>
      <c r="CL83" s="36" t="str">
        <f ca="true">+IF(OFFSET('Sanitation Data'!$C$30,0,10*ROW('Sanitation Data'!C77))="","",OFFSET('Sanitation Data'!$C$30,0,10*ROW('Sanitation Data'!C77)))</f>
        <v/>
      </c>
      <c r="CM83" s="36" t="str">
        <f ca="true">+IF(OFFSET('Sanitation Data'!$C$31,0,10*ROW('Sanitation Data'!C77))="","",OFFSET('Sanitation Data'!$C$31,0,10*ROW('Sanitation Data'!C77)))</f>
        <v/>
      </c>
      <c r="CN83" s="36" t="str">
        <f ca="true">+IF(OFFSET('Sanitation Data'!$C$32,0,10*ROW('Sanitation Data'!C77))="","",OFFSET('Sanitation Data'!$C$32,0,10*ROW('Sanitation Data'!C77)))</f>
        <v/>
      </c>
      <c r="CO83" s="36" t="str">
        <f ca="true">+IF(OFFSET('Sanitation Data'!$C$33,0,10*ROW('Sanitation Data'!C77))="","",OFFSET('Sanitation Data'!$C$33,0,10*ROW('Sanitation Data'!C77)))</f>
        <v/>
      </c>
      <c r="CP83" s="36" t="str">
        <f ca="true">+IF(OFFSET('Sanitation Data'!$D$29,0,10*ROW('Sanitation Data'!D77))="","",OFFSET('Sanitation Data'!$D$29,0,10*ROW('Sanitation Data'!D77)))</f>
        <v/>
      </c>
      <c r="CQ83" s="36" t="str">
        <f ca="true">+IF(OFFSET('Sanitation Data'!$D$30,0,10*ROW('Sanitation Data'!D77))="","",OFFSET('Sanitation Data'!$D$30,0,10*ROW('Sanitation Data'!D77)))</f>
        <v/>
      </c>
      <c r="CR83" s="36" t="str">
        <f ca="true">+IF(OFFSET('Sanitation Data'!$D$31,0,10*ROW('Sanitation Data'!D77))="","",OFFSET('Sanitation Data'!$D$31,0,10*ROW('Sanitation Data'!D77)))</f>
        <v/>
      </c>
      <c r="CS83" s="36" t="str">
        <f ca="true">+IF(OFFSET('Sanitation Data'!$D$32,0,10*ROW('Sanitation Data'!D77))="","",OFFSET('Sanitation Data'!$D$32,0,10*ROW('Sanitation Data'!D77)))</f>
        <v/>
      </c>
      <c r="CT83" s="36" t="str">
        <f ca="true">+IF(OFFSET('Sanitation Data'!$D$33,0,10*ROW('Sanitation Data'!D77))="","",OFFSET('Sanitation Data'!$D$33,0,10*ROW('Sanitation Data'!D77)))</f>
        <v/>
      </c>
      <c r="CU83" s="36" t="str">
        <f ca="true">+IF(OFFSET('Sanitation Data'!$E$29,0,10*ROW('Sanitation Data'!E77))="","",OFFSET('Sanitation Data'!$E$29,0,10*ROW('Sanitation Data'!E77)))</f>
        <v/>
      </c>
      <c r="CV83" s="36" t="str">
        <f ca="true">+IF(OFFSET('Sanitation Data'!$E$30,0,10*ROW('Sanitation Data'!E77))="","",OFFSET('Sanitation Data'!$E$30,0,10*ROW('Sanitation Data'!E77)))</f>
        <v/>
      </c>
      <c r="CW83" s="36" t="str">
        <f ca="true">+IF(OFFSET('Sanitation Data'!$E$31,0,10*ROW('Sanitation Data'!E77))="","",OFFSET('Sanitation Data'!$E$31,0,10*ROW('Sanitation Data'!E77)))</f>
        <v/>
      </c>
      <c r="CX83" s="36" t="str">
        <f ca="true">+IF(OFFSET('Sanitation Data'!$E$32,0,10*ROW('Sanitation Data'!E77))="","",OFFSET('Sanitation Data'!$E$32,0,10*ROW('Sanitation Data'!E77)))</f>
        <v/>
      </c>
      <c r="CY83" s="36" t="str">
        <f ca="true">+IF(OFFSET('Sanitation Data'!$E$33,0,10*ROW('Sanitation Data'!E77))="","",OFFSET('Sanitation Data'!$E$33,0,10*ROW('Sanitation Data'!E77)))</f>
        <v/>
      </c>
      <c r="CZ83" s="36" t="str">
        <f ca="true">+IF(OFFSET('Sanitation Data'!$F$29,0,10*ROW('Sanitation Data'!F77))="","",OFFSET('Sanitation Data'!$F$29,0,10*ROW('Sanitation Data'!F77)))</f>
        <v/>
      </c>
      <c r="DA83" s="36" t="str">
        <f ca="true">+IF(OFFSET('Sanitation Data'!$F$30,0,10*ROW('Sanitation Data'!F77))="","",OFFSET('Sanitation Data'!$F$30,0,10*ROW('Sanitation Data'!F77)))</f>
        <v/>
      </c>
      <c r="DB83" s="36" t="str">
        <f ca="true">+IF(OFFSET('Sanitation Data'!$F$31,0,10*ROW('Sanitation Data'!F77))="","",OFFSET('Sanitation Data'!$F$31,0,10*ROW('Sanitation Data'!F77)))</f>
        <v/>
      </c>
      <c r="DC83" s="36" t="str">
        <f ca="true">+IF(OFFSET('Sanitation Data'!$F$32,0,10*ROW('Sanitation Data'!F77))="","",OFFSET('Sanitation Data'!$F$32,0,10*ROW('Sanitation Data'!F77)))</f>
        <v/>
      </c>
      <c r="DD83" s="36" t="str">
        <f ca="true">+IF(OFFSET('Sanitation Data'!$F$33,0,10*ROW('Sanitation Data'!F77))="","",OFFSET('Sanitation Data'!$F$33,0,10*ROW('Sanitation Data'!F77)))</f>
        <v/>
      </c>
      <c r="DE83" s="36" t="str">
        <f ca="true">+IF(OFFSET('Sanitation Data'!$G$29,0,10*ROW('Sanitation Data'!G77))="","",OFFSET('Sanitation Data'!$G$29,0,10*ROW('Sanitation Data'!G77)))</f>
        <v/>
      </c>
      <c r="DF83" s="36" t="str">
        <f ca="true">+IF(OFFSET('Sanitation Data'!$G$30,0,10*ROW('Sanitation Data'!G77))="","",OFFSET('Sanitation Data'!$G$30,0,10*ROW('Sanitation Data'!G77)))</f>
        <v/>
      </c>
      <c r="DG83" s="36" t="str">
        <f ca="true">+IF(OFFSET('Sanitation Data'!$G$31,0,10*ROW('Sanitation Data'!G77))="","",OFFSET('Sanitation Data'!$G$31,0,10*ROW('Sanitation Data'!G77)))</f>
        <v/>
      </c>
      <c r="DH83" s="36" t="str">
        <f ca="true">+IF(OFFSET('Sanitation Data'!$G$32,0,10*ROW('Sanitation Data'!G77))="","",OFFSET('Sanitation Data'!$G$32,0,10*ROW('Sanitation Data'!G77)))</f>
        <v/>
      </c>
      <c r="DI83" s="36" t="str">
        <f ca="true">+IF(OFFSET('Sanitation Data'!$G$33,0,10*ROW('Sanitation Data'!G77))="","",OFFSET('Sanitation Data'!$G$33,0,10*ROW('Sanitation Data'!G77)))</f>
        <v/>
      </c>
      <c r="DJ83" s="36" t="str">
        <f ca="true">+IF(OFFSET('Sanitation Data'!$H$29,0,10*ROW('Sanitation Data'!H77))="","",OFFSET('Sanitation Data'!$H$29,0,10*ROW('Sanitation Data'!H77)))</f>
        <v/>
      </c>
      <c r="DK83" s="36" t="str">
        <f ca="true">+IF(OFFSET('Sanitation Data'!$H$30,0,10*ROW('Sanitation Data'!H77))="","",OFFSET('Sanitation Data'!$H$30,0,10*ROW('Sanitation Data'!H77)))</f>
        <v/>
      </c>
      <c r="DL83" s="36" t="str">
        <f ca="true">+IF(OFFSET('Sanitation Data'!$H$31,0,10*ROW('Sanitation Data'!H77))="","",OFFSET('Sanitation Data'!$H$31,0,10*ROW('Sanitation Data'!H77)))</f>
        <v/>
      </c>
      <c r="DM83" s="36" t="str">
        <f ca="true">+IF(OFFSET('Sanitation Data'!$H$32,0,10*ROW('Sanitation Data'!H77))="","",OFFSET('Sanitation Data'!$H$32,0,10*ROW('Sanitation Data'!H77)))</f>
        <v/>
      </c>
      <c r="DN83" s="36" t="str">
        <f ca="true">+IF(OFFSET('Sanitation Data'!$H$33,0,10*ROW('Sanitation Data'!H77))="","",OFFSET('Sanitation Data'!$H$33,0,10*ROW('Sanitation Data'!H77)))</f>
        <v/>
      </c>
      <c r="DO83" s="36" t="str">
        <f ca="true">+IF(OFFSET('Hygiene Data'!$C$12,0,10*ROW('Hygiene Data'!C77))="","",OFFSET('Hygiene Data'!$C$12,0,10*ROW('Hygiene Data'!C77)))</f>
        <v/>
      </c>
      <c r="DP83" s="36" t="str">
        <f ca="true">+IF(OFFSET('Hygiene Data'!$C$13,0,10*ROW('Hygiene Data'!C77))="","",OFFSET('Hygiene Data'!$C$13,0,10*ROW('Hygiene Data'!C77)))</f>
        <v/>
      </c>
      <c r="DQ83" s="36" t="str">
        <f ca="true">+IF(OFFSET('Hygiene Data'!$C$14,0,10*ROW('Hygiene Data'!C77))="","",OFFSET('Hygiene Data'!$C$14,0,10*ROW('Hygiene Data'!C77)))</f>
        <v/>
      </c>
      <c r="DR83" s="36" t="str">
        <f ca="true">+IF(OFFSET('Hygiene Data'!$D$12,0,10*ROW('Hygiene Data'!D77))="","",OFFSET('Hygiene Data'!$D$12,0,10*ROW('Hygiene Data'!D77)))</f>
        <v/>
      </c>
      <c r="DS83" s="36" t="str">
        <f ca="true">+IF(OFFSET('Hygiene Data'!$D$13,0,10*ROW('Hygiene Data'!D77))="","",OFFSET('Hygiene Data'!$D$13,0,10*ROW('Hygiene Data'!D77)))</f>
        <v/>
      </c>
      <c r="DT83" s="36" t="str">
        <f ca="true">+IF(OFFSET('Hygiene Data'!$D$14,0,10*ROW('Hygiene Data'!D77))="","",OFFSET('Hygiene Data'!$D$14,0,10*ROW('Hygiene Data'!D77)))</f>
        <v/>
      </c>
      <c r="DU83" s="36" t="str">
        <f ca="true">+IF(OFFSET('Hygiene Data'!$E$12,0,10*ROW('Hygiene Data'!E77))="","",OFFSET('Hygiene Data'!$E$12,0,10*ROW('Hygiene Data'!E77)))</f>
        <v/>
      </c>
      <c r="DV83" s="36" t="str">
        <f ca="true">+IF(OFFSET('Hygiene Data'!$E$13,0,10*ROW('Hygiene Data'!E77))="","",OFFSET('Hygiene Data'!$E$13,0,10*ROW('Hygiene Data'!E77)))</f>
        <v/>
      </c>
      <c r="DW83" s="36" t="str">
        <f ca="true">+IF(OFFSET('Hygiene Data'!$E$14,0,10*ROW('Hygiene Data'!E77))="","",OFFSET('Hygiene Data'!$E$14,0,10*ROW('Hygiene Data'!E77)))</f>
        <v/>
      </c>
      <c r="DX83" s="36" t="str">
        <f ca="true">+IF(OFFSET('Hygiene Data'!$F$12,0,10*ROW('Hygiene Data'!F77))="","",OFFSET('Hygiene Data'!$F$12,0,10*ROW('Hygiene Data'!F77)))</f>
        <v/>
      </c>
      <c r="DY83" s="36" t="str">
        <f ca="true">+IF(OFFSET('Hygiene Data'!$F$13,0,10*ROW('Hygiene Data'!F77))="","",OFFSET('Hygiene Data'!$F$13,0,10*ROW('Hygiene Data'!F77)))</f>
        <v/>
      </c>
      <c r="DZ83" s="36" t="str">
        <f ca="true">+IF(OFFSET('Hygiene Data'!$F$14,0,10*ROW('Hygiene Data'!F77))="","",OFFSET('Hygiene Data'!$F$14,0,10*ROW('Hygiene Data'!F77)))</f>
        <v/>
      </c>
      <c r="EA83" s="36" t="str">
        <f ca="true">+IF(OFFSET('Hygiene Data'!$G$12,0,10*ROW('Hygiene Data'!G77))="","",OFFSET('Hygiene Data'!$G$12,0,10*ROW('Hygiene Data'!G77)))</f>
        <v/>
      </c>
      <c r="EB83" s="36" t="str">
        <f ca="true">+IF(OFFSET('Hygiene Data'!$G$13,0,10*ROW('Hygiene Data'!G77))="","",OFFSET('Hygiene Data'!$G$13,0,10*ROW('Hygiene Data'!G77)))</f>
        <v/>
      </c>
      <c r="EC83" s="36" t="str">
        <f ca="true">+IF(OFFSET('Hygiene Data'!$G$14,0,10*ROW('Hygiene Data'!G77))="","",OFFSET('Hygiene Data'!$G$14,0,10*ROW('Hygiene Data'!G77)))</f>
        <v/>
      </c>
      <c r="ED83" s="36" t="str">
        <f ca="true">+IF(OFFSET('Hygiene Data'!$H$12,0,10*ROW('Hygiene Data'!H77))="","",OFFSET('Hygiene Data'!$H$12,0,10*ROW('Hygiene Data'!H77)))</f>
        <v/>
      </c>
      <c r="EE83" s="36" t="str">
        <f ca="true">+IF(OFFSET('Hygiene Data'!$H$13,0,10*ROW('Hygiene Data'!H77))="","",OFFSET('Hygiene Data'!$H$13,0,10*ROW('Hygiene Data'!H77)))</f>
        <v/>
      </c>
      <c r="EF83" s="36" t="str">
        <f ca="true">+IF(OFFSET('Hygiene Data'!$H$14,0,10*ROW('Hygiene Data'!H77))="","",OFFSET('Hygiene Data'!$H$14,0,10*ROW('Hygiene Data'!H77)))</f>
        <v/>
      </c>
    </row>
    <row r="84" x14ac:dyDescent="0.2">
      <c r="A84" s="59" t="str">
        <f ca="true">+IF(OFFSET('Water Data'!$B$1,0,10*ROW('Water Data'!B81))="","",OFFSET('Water Data'!$B$1,0,10*ROW('Water Data'!B81)))</f>
        <v/>
      </c>
      <c r="B84" s="59" t="str">
        <f ca="true">+IF(OFFSET('Water Data'!$A$3,0,10*ROW('Water Data'!A81))="","",OFFSET('Water Data'!$A$3,0,10*ROW('Water Data'!A81)))</f>
        <v/>
      </c>
      <c r="C84" s="59" t="str">
        <f ca="true">+IF(OFFSET('Water Data'!$C$3,0,10*ROW('Water Data'!C81))="","",OFFSET('Water Data'!$C$3,0,10*ROW('Water Data'!C81)))</f>
        <v/>
      </c>
      <c r="D84" s="250" t="e">
        <f ca="true">+IF(AND(ISNUMBER(OFFSET('Water Data'!$C$5,0,10*ROW('Water Data'!C78))),BS84="Yes"),100-OFFSET('Water Data'!$C$5,0,10*ROW('Water Data'!C78)),IF(AND(ISNUMBER(OFFSET('Water Data'!$C$5,0,10*ROW('Water Data'!C78))),BS84="No",ISNUMBER(OFFSET('Water Data'!$C$5,0,10*ROW('Water Data'!C78)))),CONCATENATE("[",ROUND(100-OFFSET('Water Data'!$C$5,0,10*ROW('Water Data'!C78)),0),"]"),IF(AND(ISNUMBER(OFFSET('Water Data'!$C$5,0,10*ROW('Water Data'!C78))),BS84="",ISNUMBER(OFFSET('Water Data'!$C$5,0,10*ROW('Water Data'!C78)))),100-OFFSET('Water Data'!$C$5,0,10*ROW('Water Data'!C78)),NA())))</f>
        <v>#N/A</v>
      </c>
      <c r="E84" s="250" t="e">
        <f ca="true">+IF(AND(ISNUMBER(OFFSET('Water Data'!$C$7,0,10*ROW('Water Data'!D78))),BT84="Yes"),OFFSET('Water Data'!$C$7,0,10*ROW('Water Data'!C78)),IF(AND(ISNUMBER(OFFSET('Water Data'!$C$7,0,10*ROW('Water Data'!C78))),BT84="No",ISNUMBER(OFFSET('Water Data'!$C$7,0,10*ROW('Water Data'!C78)))),CONCATENATE("[",ROUND(OFFSET('Water Data'!$C$7,0,10*ROW('Water Data'!C78)),0),"]"),IF(AND(ISNUMBER(OFFSET('Water Data'!$C$7,0,10*ROW('Water Data'!C78))),BT84="",ISNUMBER(OFFSET('Water Data'!$C$7,0,10*ROW('Water Data'!C78)))),OFFSET('Water Data'!$C$7,0,10*ROW('Water Data'!C78)),NA())))</f>
        <v>#N/A</v>
      </c>
      <c r="F84" s="250" t="e">
        <f ca="true">+IF(AND(ISNUMBER(OFFSET('Water Data'!$C$10,0,10*ROW('Water Data'!C78))),BU84="Yes"),OFFSET('Water Data'!$C$10,0,10*ROW('Water Data'!C78)),IF(AND(ISNUMBER(OFFSET('Water Data'!$C$10,0,10*ROW('Water Data'!C78))),BU84="No",ISNUMBER(OFFSET('Water Data'!$C$10,0,10*ROW('Water Data'!C78)))),CONCATENATE("[",ROUND(OFFSET('Water Data'!$C$10,0,10*ROW('Water Data'!C78)),0),"]"),IF(AND(ISNUMBER(OFFSET('Water Data'!$C$10,0,10*ROW('Water Data'!C78))),BU84="",ISNUMBER(OFFSET('Water Data'!$C$10,0,10*ROW('Water Data'!C78)))),OFFSET('Water Data'!$C$10,0,10*ROW('Water Data'!C78)),NA())))</f>
        <v>#N/A</v>
      </c>
      <c r="G84" s="250" t="e">
        <f ca="true">+IF(AND(ISNUMBER(OFFSET('Water Data'!$D$5,0,10*ROW('Water Data'!D78))),BV84="Yes"),100-OFFSET('Water Data'!$D$5,0,10*ROW('Water Data'!D78)),IF(AND(ISNUMBER(OFFSET('Water Data'!$D$5,0,10*ROW('Water Data'!D78))),BV84="No",ISNUMBER(OFFSET('Water Data'!$D$5,0,10*ROW('Water Data'!D78)))),CONCATENATE("[",ROUND(100-OFFSET('Water Data'!$D$5,0,10*ROW('Water Data'!D78)),0),"]"),IF(AND(ISNUMBER(OFFSET('Water Data'!$D$5,0,10*ROW('Water Data'!D78))),BV84="",ISNUMBER(OFFSET('Water Data'!$D$5,0,10*ROW('Water Data'!D78)))),100-OFFSET('Water Data'!$D$5,0,10*ROW('Water Data'!D78)),NA())))</f>
        <v>#N/A</v>
      </c>
      <c r="H84" s="250" t="e">
        <f ca="true">+IF(AND(ISNUMBER(OFFSET('Water Data'!$D$7,0,10*ROW('Water Data'!D78))),BW84="Yes"),OFFSET('Water Data'!$D$7,0,10*ROW('Water Data'!D78)),IF(AND(ISNUMBER(OFFSET('Water Data'!$D$7,0,10*ROW('Water Data'!D78))),BW84="No",ISNUMBER(OFFSET('Water Data'!$D$7,0,10*ROW('Water Data'!D78)))),CONCATENATE("[",ROUND(OFFSET('Water Data'!$C$7,0,10*ROW('Water Data'!D78)),0),"]"),IF(AND(ISNUMBER(OFFSET('Water Data'!$D$7,0,10*ROW('Water Data'!D78))),BW84="",ISNUMBER(OFFSET('Water Data'!$D$7,0,10*ROW('Water Data'!D78)))),OFFSET('Water Data'!$D$7,0,10*ROW('Water Data'!D78)),NA())))</f>
        <v>#N/A</v>
      </c>
      <c r="I84" s="250" t="e">
        <f ca="true">+IF(AND(ISNUMBER(OFFSET('Water Data'!$D$10,0,10*ROW('Water Data'!D78))),BX84="Yes"),OFFSET('Water Data'!$D$10,0,10*ROW('Water Data'!D78)),IF(AND(ISNUMBER(OFFSET('Water Data'!$D$10,0,10*ROW('Water Data'!D78))),BX84="No",ISNUMBER(OFFSET('Water Data'!$D$10,0,10*ROW('Water Data'!D78)))),CONCATENATE("[",ROUND(OFFSET('Water Data'!$D$10,0,10*ROW('Water Data'!D78)),0),"]"),IF(AND(ISNUMBER(OFFSET('Water Data'!$D$10,0,10*ROW('Water Data'!D78))),BX84="",ISNUMBER(OFFSET('Water Data'!$D$10,0,10*ROW('Water Data'!D78)))),OFFSET('Water Data'!$D$10,0,10*ROW('Water Data'!D78)),NA())))</f>
        <v>#N/A</v>
      </c>
      <c r="J84" s="250" t="e">
        <f ca="true">+IF(AND(ISNUMBER(OFFSET('Water Data'!$E$5,0,10*ROW('Water Data'!E78))),BY84="Yes"),100-OFFSET('Water Data'!$E$5,0,10*ROW('Water Data'!E78)),IF(AND(ISNUMBER(OFFSET('Water Data'!$E$5,0,10*ROW('Water Data'!E78))),BY84="No",ISNUMBER(OFFSET('Water Data'!$E$5,0,10*ROW('Water Data'!E78)))),CONCATENATE("[",ROUND(100-OFFSET('Water Data'!$E$5,0,10*ROW('Water Data'!E78)),0),"]"),IF(AND(ISNUMBER(OFFSET('Water Data'!$E$5,0,10*ROW('Water Data'!E78))),BY84="",ISNUMBER(OFFSET('Water Data'!$E$5,0,10*ROW('Water Data'!E78)))),100-OFFSET('Water Data'!$E$5,0,10*ROW('Water Data'!E78)),NA())))</f>
        <v>#N/A</v>
      </c>
      <c r="K84" s="250" t="e">
        <f ca="true">+IF(AND(ISNUMBER(OFFSET('Water Data'!$E$7,0,10*ROW('Water Data'!E78))),BZ84="Yes"),OFFSET('Water Data'!$E$7,0,10*ROW('Water Data'!E78)),IF(AND(ISNUMBER(OFFSET('Water Data'!$E$7,0,10*ROW('Water Data'!E78))),BZ84="No",ISNUMBER(OFFSET('Water Data'!$E$7,0,10*ROW('Water Data'!E78)))),CONCATENATE("[",ROUND(OFFSET('Water Data'!$E$7,0,10*ROW('Water Data'!E78)),0),"]"),IF(AND(ISNUMBER(OFFSET('Water Data'!$E$7,0,10*ROW('Water Data'!E78))),BZ84="",ISNUMBER(OFFSET('Water Data'!$E$7,0,10*ROW('Water Data'!E78)))),OFFSET('Water Data'!$E$7,0,10*ROW('Water Data'!E78)),NA())))</f>
        <v>#N/A</v>
      </c>
      <c r="L84" s="250" t="e">
        <f ca="true">+IF(AND(ISNUMBER(OFFSET('Water Data'!$E$10,0,10*ROW('Water Data'!E78))),CA84="Yes"),OFFSET('Water Data'!$E$10,0,10*ROW('Water Data'!E78)),IF(AND(ISNUMBER(OFFSET('Water Data'!$E$10,0,10*ROW('Water Data'!E78))),CA84="No",ISNUMBER(OFFSET('Water Data'!$E$10,0,10*ROW('Water Data'!E78)))),CONCATENATE("[",ROUND(OFFSET('Water Data'!$E$10,0,10*ROW('Water Data'!E78)),0),"]"),IF(AND(ISNUMBER(OFFSET('Water Data'!$E$10,0,10*ROW('Water Data'!E78))),CA84="",ISNUMBER(OFFSET('Water Data'!$E$10,0,10*ROW('Water Data'!E78)))),OFFSET('Water Data'!$E$10,0,10*ROW('Water Data'!E78)),NA())))</f>
        <v>#N/A</v>
      </c>
      <c r="M84" s="250" t="e">
        <f ca="true">+IF(AND(ISNUMBER(OFFSET('Water Data'!$F$5,0,10*ROW('Water Data'!F78))),CB84="Yes"),100-OFFSET('Water Data'!$F$5,0,10*ROW('Water Data'!F78)),IF(AND(ISNUMBER(OFFSET('Water Data'!$F$5,0,10*ROW('Water Data'!F78))),CB84="No",ISNUMBER(OFFSET('Water Data'!$F$5,0,10*ROW('Water Data'!F78)))),CONCATENATE("[",ROUND(100-OFFSET('Water Data'!$F$5,0,10*ROW('Water Data'!F78)),0),"]"),IF(AND(ISNUMBER(OFFSET('Water Data'!$F$5,0,10*ROW('Water Data'!F78))),CB84="",ISNUMBER(OFFSET('Water Data'!$F$5,0,10*ROW('Water Data'!F78)))),100-OFFSET('Water Data'!$F$5,0,10*ROW('Water Data'!F78)),NA())))</f>
        <v>#N/A</v>
      </c>
      <c r="N84" s="250" t="e">
        <f ca="true">+IF(AND(ISNUMBER(OFFSET('Water Data'!$F$7,0,10*ROW('Water Data'!F78))),CC84="Yes"),OFFSET('Water Data'!$F$7,0,10*ROW('Water Data'!F78)),IF(AND(ISNUMBER(OFFSET('Water Data'!$F$7,0,10*ROW('Water Data'!F78))),CC84="No",ISNUMBER(OFFSET('Water Data'!$F$7,0,10*ROW('Water Data'!F78)))),CONCATENATE("[",ROUND(OFFSET('Water Data'!$F$7,0,10*ROW('Water Data'!F78)),0),"]"),IF(AND(ISNUMBER(OFFSET('Water Data'!$F$7,0,10*ROW('Water Data'!F78))),CC84="",ISNUMBER(OFFSET('Water Data'!$F$7,0,10*ROW('Water Data'!F78)))),OFFSET('Water Data'!$F$7,0,10*ROW('Water Data'!F78)),NA())))</f>
        <v>#N/A</v>
      </c>
      <c r="O84" s="250" t="e">
        <f ca="true">+IF(AND(ISNUMBER(OFFSET('Water Data'!$F$10,0,10*ROW('Water Data'!F78))),CD84="Yes"),OFFSET('Water Data'!$F$10,0,10*ROW('Water Data'!F78)),IF(AND(ISNUMBER(OFFSET('Water Data'!$F$10,0,10*ROW('Water Data'!F78))),CD84="No",ISNUMBER(OFFSET('Water Data'!$F$10,0,10*ROW('Water Data'!F78)))),CONCATENATE("[",ROUND(OFFSET('Water Data'!$F$10,0,10*ROW('Water Data'!F78)),0),"]"),IF(AND(ISNUMBER(OFFSET('Water Data'!$F$10,0,10*ROW('Water Data'!F78))),CD84="",ISNUMBER(OFFSET('Water Data'!$F$10,0,10*ROW('Water Data'!F78)))),OFFSET('Water Data'!$F$10,0,10*ROW('Water Data'!F78)),NA())))</f>
        <v>#N/A</v>
      </c>
      <c r="P84" s="250" t="e">
        <f ca="true">+IF(AND(ISNUMBER(OFFSET('Water Data'!$G$5,0,10*ROW('Water Data'!G78))),CE84="Yes"),100-OFFSET('Water Data'!$G$5,0,10*ROW('Water Data'!G78)),IF(AND(ISNUMBER(OFFSET('Water Data'!$G$5,0,10*ROW('Water Data'!G78))),CE84="No",ISNUMBER(OFFSET('Water Data'!$G$5,0,10*ROW('Water Data'!G78)))),CONCATENATE("[",ROUND(100-OFFSET('Water Data'!$G$5,0,10*ROW('Water Data'!G78)),0),"]"),IF(AND(ISNUMBER(OFFSET('Water Data'!$G$5,0,10*ROW('Water Data'!G78))),CE84="",ISNUMBER(OFFSET('Water Data'!$G$5,0,10*ROW('Water Data'!G78)))),100-OFFSET('Water Data'!$G$5,0,10*ROW('Water Data'!G78)),NA())))</f>
        <v>#N/A</v>
      </c>
      <c r="Q84" s="250" t="e">
        <f ca="true">+IF(AND(ISNUMBER(OFFSET('Water Data'!$G$7,0,10*ROW('Water Data'!G78))),CF84="Yes"),OFFSET('Water Data'!$G$7,0,10*ROW('Water Data'!G78)),IF(AND(ISNUMBER(OFFSET('Water Data'!$G$7,0,10*ROW('Water Data'!G78))),CF84="No",ISNUMBER(OFFSET('Water Data'!$G$7,0,10*ROW('Water Data'!G78)))),CONCATENATE("[",ROUND(OFFSET('Water Data'!$G$7,0,10*ROW('Water Data'!G78)),0),"]"),IF(AND(ISNUMBER(OFFSET('Water Data'!$G$7,0,10*ROW('Water Data'!G78))),CF84="",ISNUMBER(OFFSET('Water Data'!$G$7,0,10*ROW('Water Data'!G78)))),OFFSET('Water Data'!$G$7,0,10*ROW('Water Data'!G78)),NA())))</f>
        <v>#N/A</v>
      </c>
      <c r="R84" s="250" t="e">
        <f ca="true">+IF(AND(ISNUMBER(OFFSET('Water Data'!$G$10,0,10*ROW('Water Data'!G78))),CG84="Yes"),OFFSET('Water Data'!$G$10,0,10*ROW('Water Data'!G78)),IF(AND(ISNUMBER(OFFSET('Water Data'!$G$10,0,10*ROW('Water Data'!G78))),CG84="No",ISNUMBER(OFFSET('Water Data'!$G$10,0,10*ROW('Water Data'!G78)))),CONCATENATE("[",ROUND(OFFSET('Water Data'!$G$10,0,10*ROW('Water Data'!G78)),0),"]"),IF(AND(ISNUMBER(OFFSET('Water Data'!$G$10,0,10*ROW('Water Data'!G78))),CG84="",ISNUMBER(OFFSET('Water Data'!$G$10,0,10*ROW('Water Data'!G78)))),OFFSET('Water Data'!$G$10,0,10*ROW('Water Data'!G78)),NA())))</f>
        <v>#N/A</v>
      </c>
      <c r="S84" s="250" t="e">
        <f ca="true">+IF(AND(ISNUMBER(OFFSET('Water Data'!$H$5,0,10*ROW('Water Data'!H78))),CH84="Yes"),100-OFFSET('Water Data'!$H$5,0,10*ROW('Water Data'!H78)),IF(AND(ISNUMBER(OFFSET('Water Data'!$H$5,0,10*ROW('Water Data'!H78))),CH84="No",ISNUMBER(OFFSET('Water Data'!$H$5,0,10*ROW('Water Data'!H78)))),CONCATENATE("[",ROUND(100-OFFSET('Water Data'!$H$5,0,10*ROW('Water Data'!H78)),0),"]"),IF(AND(ISNUMBER(OFFSET('Water Data'!$H$5,0,10*ROW('Water Data'!H78))),CH84="",ISNUMBER(OFFSET('Water Data'!$H$5,0,10*ROW('Water Data'!H78)))),100-OFFSET('Water Data'!$H$5,0,10*ROW('Water Data'!H78)),NA())))</f>
        <v>#N/A</v>
      </c>
      <c r="T84" s="250" t="e">
        <f ca="true">+IF(AND(ISNUMBER(OFFSET('Water Data'!$H$7,0,10*ROW('Water Data'!H78))),CI84="Yes"),OFFSET('Water Data'!$H$7,0,10*ROW('Water Data'!H78)),IF(AND(ISNUMBER(OFFSET('Water Data'!$H$7,0,10*ROW('Water Data'!H78))),CI84="No",ISNUMBER(OFFSET('Water Data'!$H$7,0,10*ROW('Water Data'!H78)))),CONCATENATE("[",ROUND(OFFSET('Water Data'!$H$7,0,10*ROW('Water Data'!H78)),0),"]"),IF(AND(ISNUMBER(OFFSET('Water Data'!$H$7,0,10*ROW('Water Data'!H78))),CI84="",ISNUMBER(OFFSET('Water Data'!$H$7,0,10*ROW('Water Data'!H78)))),OFFSET('Water Data'!$H$7,0,10*ROW('Water Data'!H78)),NA())))</f>
        <v>#N/A</v>
      </c>
      <c r="U84" s="250" t="e">
        <f ca="true">+IF(AND(ISNUMBER(OFFSET('Water Data'!$H$10,0,10*ROW('Water Data'!H78))),CJ84="Yes"),OFFSET('Water Data'!$H$10,0,10*ROW('Water Data'!H78)),IF(AND(ISNUMBER(OFFSET('Water Data'!$H$10,0,10*ROW('Water Data'!H78))),CJ84="No",ISNUMBER(OFFSET('Water Data'!$H$10,0,10*ROW('Water Data'!H78)))),CONCATENATE("[",ROUND(OFFSET('Water Data'!$H$10,0,10*ROW('Water Data'!H78)),0),"]"),IF(AND(ISNUMBER(OFFSET('Water Data'!$H$10,0,10*ROW('Water Data'!H78))),CJ84="",ISNUMBER(OFFSET('Water Data'!$H$10,0,10*ROW('Water Data'!H78)))),OFFSET('Water Data'!$H$10,0,10*ROW('Water Data'!H78)),NA())))</f>
        <v>#N/A</v>
      </c>
      <c r="V84" s="251" t="e">
        <f ca="true">+IF(AND(ISNUMBER(OFFSET('Sanitation Data'!$C$5,0,10*ROW('Sanitation Data'!C78))),CK84="Yes"),100-OFFSET('Sanitation Data'!$C$5,0,10*ROW('Sanitation Data'!C78)),IF(AND(ISNUMBER(OFFSET('Sanitation Data'!$C$5,0,10*ROW('Sanitation Data'!C78))),CK84="No",ISNUMBER(OFFSET('Sanitation Data'!$C$5,0,10*ROW('Sanitation Data'!C78)))),CONCATENATE("[",ROUND(100-OFFSET('Sanitation Data'!$C$5,0,10*ROW('Sanitation Data'!C78)),0),"]"),IF(AND(ISNUMBER(OFFSET('Sanitation Data'!$C$5,0,10*ROW('Sanitation Data'!C78))),CK84="",ISNUMBER(OFFSET('Sanitation Data'!$C$5,0,10*ROW('Sanitation Data'!C78)))),100-OFFSET('Sanitation Data'!$C$5,0,10*ROW('Sanitation Data'!C78)),NA())))</f>
        <v>#N/A</v>
      </c>
      <c r="W84" s="251" t="e">
        <f ca="true">+IF(AND(ISNUMBER(OFFSET('Sanitation Data'!$C$7,0,10*ROW('Sanitation Data'!C78))),CL84="Yes"),OFFSET('Sanitation Data'!$C$7,0,10*ROW('Sanitation Data'!C78)),IF(AND(ISNUMBER(OFFSET('Sanitation Data'!$C$7,0,10*ROW('Sanitation Data'!C78))),CL84="No",ISNUMBER(OFFSET('Sanitation Data'!$C$7,0,10*ROW('Sanitation Data'!C78)))),CONCATENATE("[",ROUND(OFFSET('Sanitation Data'!$C$7,0,10*ROW('Sanitation Data'!C78)),0),"]"),IF(AND(ISNUMBER(OFFSET('Sanitation Data'!$C$7,0,10*ROW('Sanitation Data'!C78))),CL84="",ISNUMBER(OFFSET('Sanitation Data'!$C$7,0,10*ROW('Sanitation Data'!C78)))),OFFSET('Sanitation Data'!$C$7,0,10*ROW('Sanitation Data'!C78)),NA())))</f>
        <v>#N/A</v>
      </c>
      <c r="X84" s="251" t="e">
        <f ca="true">+IF(AND(ISNUMBER(OFFSET('Sanitation Data'!$C$11,0,10*ROW('Sanitation Data'!C78))),CM84="Yes"),OFFSET('Sanitation Data'!$C$11,0,10*ROW('Sanitation Data'!C78)),IF(AND(ISNUMBER(OFFSET('Sanitation Data'!$C$11,0,10*ROW('Sanitation Data'!C78))),CM84="No",ISNUMBER(OFFSET('Sanitation Data'!$C$11,0,10*ROW('Sanitation Data'!C78)))),CONCATENATE("[",ROUND(OFFSET('Sanitation Data'!$C$11,0,10*ROW('Sanitation Data'!C78)),0),"]"),IF(AND(ISNUMBER(OFFSET('Sanitation Data'!$C$11,0,10*ROW('Sanitation Data'!C78))),CM84="",ISNUMBER(OFFSET('Sanitation Data'!$C$11,0,10*ROW('Sanitation Data'!C78)))),OFFSET('Sanitation Data'!$C$11,0,10*ROW('Sanitation Data'!C78)),NA())))</f>
        <v>#N/A</v>
      </c>
      <c r="Y84" s="251" t="e">
        <f ca="true">+IF(AND(ISNUMBER(OFFSET('Sanitation Data'!$C$12,0,10*ROW('Sanitation Data'!C78))),CN84="Yes"),OFFSET('Sanitation Data'!$C$12,0,10*ROW('Sanitation Data'!C78)),IF(AND(ISNUMBER(OFFSET('Sanitation Data'!$C$12,0,10*ROW('Sanitation Data'!C78))),CN84="No",ISNUMBER(OFFSET('Sanitation Data'!$C$12,0,10*ROW('Sanitation Data'!C78)))),CONCATENATE("[",ROUND(OFFSET('Sanitation Data'!$C$12,0,10*ROW('Sanitation Data'!C78)),0),"]"),IF(AND(ISNUMBER(OFFSET('Sanitation Data'!$C$12,0,10*ROW('Sanitation Data'!C78))),CN84="",ISNUMBER(OFFSET('Sanitation Data'!$C$12,0,10*ROW('Sanitation Data'!C78)))),OFFSET('Sanitation Data'!$C$12,0,10*ROW('Sanitation Data'!C78)),NA())))</f>
        <v>#N/A</v>
      </c>
      <c r="Z84" s="251" t="e">
        <f ca="true">+IF(AND(ISNUMBER(OFFSET('Sanitation Data'!$C$13,0,10*ROW('Sanitation Data'!C78))),CO84="Yes"),OFFSET('Sanitation Data'!$C$13,0,10*ROW('Sanitation Data'!C78)),IF(AND(ISNUMBER(OFFSET('Sanitation Data'!$C$13,0,10*ROW('Sanitation Data'!C78))),CO84="No",ISNUMBER(OFFSET('Sanitation Data'!$C$13,0,10*ROW('Sanitation Data'!C78)))),CONCATENATE("[",ROUND(OFFSET('Sanitation Data'!$C$13,0,10*ROW('Sanitation Data'!C78)),0),"]"),IF(AND(ISNUMBER(OFFSET('Sanitation Data'!$C$13,0,10*ROW('Sanitation Data'!C78))),CO84="",ISNUMBER(OFFSET('Sanitation Data'!$C$13,0,10*ROW('Sanitation Data'!C78)))),OFFSET('Sanitation Data'!$C$13,0,10*ROW('Sanitation Data'!C78)),NA())))</f>
        <v>#N/A</v>
      </c>
      <c r="AA84" s="251" t="e">
        <f ca="true">+IF(AND(ISNUMBER(OFFSET('Sanitation Data'!$D$5,0,10*ROW('Sanitation Data'!D78))),CP84="Yes"),100-OFFSET('Sanitation Data'!$D$5,0,10*ROW('Sanitation Data'!D78)),IF(AND(ISNUMBER(OFFSET('Sanitation Data'!$D$5,0,10*ROW('Sanitation Data'!D78))),CP84="No",ISNUMBER(OFFSET('Sanitation Data'!$D$5,0,10*ROW('Sanitation Data'!D78)))),CONCATENATE("[",ROUND(100-OFFSET('Sanitation Data'!$D$5,0,10*ROW('Sanitation Data'!D78)),0),"]"),IF(AND(ISNUMBER(OFFSET('Sanitation Data'!$D$5,0,10*ROW('Sanitation Data'!D78))),CP84="",ISNUMBER(OFFSET('Sanitation Data'!$D$5,0,10*ROW('Sanitation Data'!D78)))),100-OFFSET('Sanitation Data'!$D$5,0,10*ROW('Sanitation Data'!D78)),NA())))</f>
        <v>#N/A</v>
      </c>
      <c r="AB84" s="251" t="e">
        <f ca="true">+IF(AND(ISNUMBER(OFFSET('Sanitation Data'!$D$7,0,10*ROW('Sanitation Data'!D78))),CQ84="Yes"),OFFSET('Sanitation Data'!$D$7,0,10*ROW('Sanitation Data'!G78)),IF(AND(ISNUMBER(OFFSET('Sanitation Data'!$D$7,0,10*ROW('Sanitation Data'!D78))),CQ84="No",ISNUMBER(OFFSET('Sanitation Data'!$D$7,0,10*ROW('Sanitation Data'!D78)))),CONCATENATE("[",ROUND(OFFSET('Sanitation Data'!$D$7,0,10*ROW('Sanitation Data'!D78)),0),"]"),IF(AND(ISNUMBER(OFFSET('Sanitation Data'!$D$7,0,10*ROW('Sanitation Data'!D78))),CQ84="",ISNUMBER(OFFSET('Sanitation Data'!$D$7,0,10*ROW('Sanitation Data'!D78)))),OFFSET('Sanitation Data'!$D$7,0,10*ROW('Sanitation Data'!D78)),NA())))</f>
        <v>#N/A</v>
      </c>
      <c r="AC84" s="251" t="e">
        <f ca="true">+IF(AND(ISNUMBER(OFFSET('Sanitation Data'!$D$11,0,10*ROW('Sanitation Data'!D78))),CR84="Yes"),OFFSET('Sanitation Data'!$D$11,0,10*ROW('Sanitation Data'!D78)),IF(AND(ISNUMBER(OFFSET('Sanitation Data'!$D$11,0,10*ROW('Sanitation Data'!D78))),CR84="No",ISNUMBER(OFFSET('Sanitation Data'!$D$11,0,10*ROW('Sanitation Data'!D78)))),CONCATENATE("[",ROUND(OFFSET('Sanitation Data'!$D$11,0,10*ROW('Sanitation Data'!D78)),0),"]"),IF(AND(ISNUMBER(OFFSET('Sanitation Data'!$D$11,0,10*ROW('Sanitation Data'!D78))),CR84="",ISNUMBER(OFFSET('Sanitation Data'!$D$11,0,10*ROW('Sanitation Data'!D78)))),OFFSET('Sanitation Data'!$D$11,0,10*ROW('Sanitation Data'!D78)),NA())))</f>
        <v>#N/A</v>
      </c>
      <c r="AD84" s="251" t="e">
        <f ca="true">+IF(AND(ISNUMBER(OFFSET('Sanitation Data'!$D$12,0,10*ROW('Sanitation Data'!D78))),CS84="Yes"),OFFSET('Sanitation Data'!$D$12,0,10*ROW('Sanitation Data'!D78)),IF(AND(ISNUMBER(OFFSET('Sanitation Data'!$D$12,0,10*ROW('Sanitation Data'!D78))),CS84="No",ISNUMBER(OFFSET('Sanitation Data'!$D$12,0,10*ROW('Sanitation Data'!D78)))),CONCATENATE("[",ROUND(OFFSET('Sanitation Data'!$D$12,0,10*ROW('Sanitation Data'!D78)),0),"]"),IF(AND(ISNUMBER(OFFSET('Sanitation Data'!$D$12,0,10*ROW('Sanitation Data'!D78))),CS84="",ISNUMBER(OFFSET('Sanitation Data'!$D$12,0,10*ROW('Sanitation Data'!D78)))),OFFSET('Sanitation Data'!$D$12,0,10*ROW('Sanitation Data'!D78)),NA())))</f>
        <v>#N/A</v>
      </c>
      <c r="AE84" s="251" t="e">
        <f ca="true">+IF(AND(ISNUMBER(OFFSET('Sanitation Data'!$D$13,0,10*ROW('Sanitation Data'!D78))),CT84="Yes"),OFFSET('Sanitation Data'!$D$13,0,10*ROW('Sanitation Data'!D78)),IF(AND(ISNUMBER(OFFSET('Sanitation Data'!$D$13,0,10*ROW('Sanitation Data'!D78))),CT84="No",ISNUMBER(OFFSET('Sanitation Data'!$D$13,0,10*ROW('Sanitation Data'!D78)))),CONCATENATE("[",ROUND(OFFSET('Sanitation Data'!$D$13,0,10*ROW('Sanitation Data'!D78)),0),"]"),IF(AND(ISNUMBER(OFFSET('Sanitation Data'!$D$13,0,10*ROW('Sanitation Data'!D78))),CT84="",ISNUMBER(OFFSET('Sanitation Data'!$D$13,0,10*ROW('Sanitation Data'!D78)))),OFFSET('Sanitation Data'!$D$13,0,10*ROW('Sanitation Data'!D78)),NA())))</f>
        <v>#N/A</v>
      </c>
      <c r="AF84" s="251" t="e">
        <f ca="true">+IF(AND(ISNUMBER(OFFSET('Sanitation Data'!$E$5,0,10*ROW('Sanitation Data'!E78))),CU84="Yes"),100-OFFSET('Sanitation Data'!$E$5,0,10*ROW('Sanitation Data'!E78)),IF(AND(ISNUMBER(OFFSET('Sanitation Data'!$E$5,0,10*ROW('Sanitation Data'!E78))),CU84="No",ISNUMBER(OFFSET('Sanitation Data'!$E$5,0,10*ROW('Sanitation Data'!E78)))),CONCATENATE("[",ROUND(100-OFFSET('Sanitation Data'!$E$5,0,10*ROW('Sanitation Data'!E78)),0),"]"),IF(AND(ISNUMBER(OFFSET('Sanitation Data'!$E$5,0,10*ROW('Sanitation Data'!E78))),CU84="",ISNUMBER(OFFSET('Sanitation Data'!$E$5,0,10*ROW('Sanitation Data'!E78)))),100-OFFSET('Sanitation Data'!$E$5,0,10*ROW('Sanitation Data'!E78)),NA())))</f>
        <v>#N/A</v>
      </c>
      <c r="AG84" s="251" t="e">
        <f ca="true">+IF(AND(ISNUMBER(OFFSET('Sanitation Data'!$E$7,0,10*ROW('Sanitation Data'!E78))),CV84="Yes"),OFFSET('Sanitation Data'!$E$7,0,10*ROW('Sanitation Data'!E78)),IF(AND(ISNUMBER(OFFSET('Sanitation Data'!$E$7,0,10*ROW('Sanitation Data'!E78))),CV84="No",ISNUMBER(OFFSET('Sanitation Data'!$E$7,0,10*ROW('Sanitation Data'!E78)))),CONCATENATE("[",ROUND(OFFSET('Sanitation Data'!$E$7,0,10*ROW('Sanitation Data'!E78)),0),"]"),IF(AND(ISNUMBER(OFFSET('Sanitation Data'!$E$7,0,10*ROW('Sanitation Data'!E78))),CV84="",ISNUMBER(OFFSET('Sanitation Data'!$E$7,0,10*ROW('Sanitation Data'!E78)))),OFFSET('Sanitation Data'!$E$7,0,10*ROW('Sanitation Data'!E78)),NA())))</f>
        <v>#N/A</v>
      </c>
      <c r="AH84" s="251" t="e">
        <f ca="true">+IF(AND(ISNUMBER(OFFSET('Sanitation Data'!$E$11,0,10*ROW('Sanitation Data'!E78))),CW84="Yes"),OFFSET('Sanitation Data'!$E$11,0,10*ROW('Sanitation Data'!E78)),IF(AND(ISNUMBER(OFFSET('Sanitation Data'!$E$11,0,10*ROW('Sanitation Data'!E78))),CW84="No",ISNUMBER(OFFSET('Sanitation Data'!$E$11,0,10*ROW('Sanitation Data'!E78)))),CONCATENATE("[",ROUND(OFFSET('Sanitation Data'!$E$11,0,10*ROW('Sanitation Data'!E78)),0),"]"),IF(AND(ISNUMBER(OFFSET('Sanitation Data'!$E$11,0,10*ROW('Sanitation Data'!E78))),CW84="",ISNUMBER(OFFSET('Sanitation Data'!$E$11,0,10*ROW('Sanitation Data'!E78)))),OFFSET('Sanitation Data'!$E$11,0,10*ROW('Sanitation Data'!E78)),NA())))</f>
        <v>#N/A</v>
      </c>
      <c r="AI84" s="251" t="e">
        <f ca="true">+IF(AND(ISNUMBER(OFFSET('Sanitation Data'!$E$12,0,10*ROW('Sanitation Data'!E78))),CX84="Yes"),OFFSET('Sanitation Data'!$E$12,0,10*ROW('Sanitation Data'!E78)),IF(AND(ISNUMBER(OFFSET('Sanitation Data'!$E$12,0,10*ROW('Sanitation Data'!E78))),CX84="No",ISNUMBER(OFFSET('Sanitation Data'!$E$12,0,10*ROW('Sanitation Data'!E78)))),CONCATENATE("[",ROUND(OFFSET('Sanitation Data'!$E$12,0,10*ROW('Sanitation Data'!E78)),0),"]"),IF(AND(ISNUMBER(OFFSET('Sanitation Data'!$E$12,0,10*ROW('Sanitation Data'!E78))),CX84="",ISNUMBER(OFFSET('Sanitation Data'!$E$12,0,10*ROW('Sanitation Data'!E78)))),OFFSET('Sanitation Data'!$E$12,0,10*ROW('Sanitation Data'!E78)),NA())))</f>
        <v>#N/A</v>
      </c>
      <c r="AJ84" s="251" t="e">
        <f ca="true">+IF(AND(ISNUMBER(OFFSET('Sanitation Data'!$E$13,0,10*ROW('Sanitation Data'!E78))),CY84="Yes"),OFFSET('Sanitation Data'!$E$13,0,10*ROW('Sanitation Data'!E78)),IF(AND(ISNUMBER(OFFSET('Sanitation Data'!$E$13,0,10*ROW('Sanitation Data'!E78))),CY84="No",ISNUMBER(OFFSET('Sanitation Data'!$E$13,0,10*ROW('Sanitation Data'!E78)))),CONCATENATE("[",ROUND(OFFSET('Sanitation Data'!$E$13,0,10*ROW('Sanitation Data'!E78)),0),"]"),IF(AND(ISNUMBER(OFFSET('Sanitation Data'!$E$13,0,10*ROW('Sanitation Data'!E78))),CY84="",ISNUMBER(OFFSET('Sanitation Data'!$E$13,0,10*ROW('Sanitation Data'!E78)))),OFFSET('Sanitation Data'!$E$13,0,10*ROW('Sanitation Data'!E78)),NA())))</f>
        <v>#N/A</v>
      </c>
      <c r="AK84" s="251" t="e">
        <f ca="true">+IF(AND(ISNUMBER(OFFSET('Sanitation Data'!$F$5,0,10*ROW('Sanitation Data'!F78))),CZ84="Yes"),100-OFFSET('Sanitation Data'!$F$5,0,10*ROW('Sanitation Data'!F78)),IF(AND(ISNUMBER(OFFSET('Sanitation Data'!$F$5,0,10*ROW('Sanitation Data'!F78))),CZ84="No",ISNUMBER(OFFSET('Sanitation Data'!$F$5,0,10*ROW('Sanitation Data'!F78)))),CONCATENATE("[",ROUND(100-OFFSET('Sanitation Data'!$F$5,0,10*ROW('Sanitation Data'!F78)),0),"]"),IF(AND(ISNUMBER(OFFSET('Sanitation Data'!$F$5,0,10*ROW('Sanitation Data'!F78))),CZ84="",ISNUMBER(OFFSET('Sanitation Data'!$F$5,0,10*ROW('Sanitation Data'!F78)))),100-OFFSET('Sanitation Data'!$F$5,0,10*ROW('Sanitation Data'!F78)),NA())))</f>
        <v>#N/A</v>
      </c>
      <c r="AL84" s="251" t="e">
        <f ca="true">+IF(AND(ISNUMBER(OFFSET('Sanitation Data'!$F$7,0,10*ROW('Sanitation Data'!F78))),DA84="Yes"),OFFSET('Sanitation Data'!$F$7,0,10*ROW('Sanitation Data'!F78)),IF(AND(ISNUMBER(OFFSET('Sanitation Data'!$F$7,0,10*ROW('Sanitation Data'!F78))),DA84="No",ISNUMBER(OFFSET('Sanitation Data'!$F$7,0,10*ROW('Sanitation Data'!F78)))),CONCATENATE("[",ROUND(OFFSET('Sanitation Data'!$F$7,0,10*ROW('Sanitation Data'!F78)),0),"]"),IF(AND(ISNUMBER(OFFSET('Sanitation Data'!$F$7,0,10*ROW('Sanitation Data'!F78))),DA84="",ISNUMBER(OFFSET('Sanitation Data'!$F$7,0,10*ROW('Sanitation Data'!F78)))),OFFSET('Sanitation Data'!$F$7,0,10*ROW('Sanitation Data'!F78)),NA())))</f>
        <v>#N/A</v>
      </c>
      <c r="AM84" s="251" t="e">
        <f ca="true">+IF(AND(ISNUMBER(OFFSET('Sanitation Data'!$F$11,0,10*ROW('Sanitation Data'!F78))),DB84="Yes"),OFFSET('Sanitation Data'!$F$11,0,10*ROW('Sanitation Data'!F78)),IF(AND(ISNUMBER(OFFSET('Sanitation Data'!$F$11,0,10*ROW('Sanitation Data'!F78))),DB84="No",ISNUMBER(OFFSET('Sanitation Data'!$F$11,0,10*ROW('Sanitation Data'!F78)))),CONCATENATE("[",ROUND(OFFSET('Sanitation Data'!$F$11,0,10*ROW('Sanitation Data'!F78)),0),"]"),IF(AND(ISNUMBER(OFFSET('Sanitation Data'!$F$11,0,10*ROW('Sanitation Data'!F78))),DB84="",ISNUMBER(OFFSET('Sanitation Data'!$F$11,0,10*ROW('Sanitation Data'!F78)))),OFFSET('Sanitation Data'!$F$11,0,10*ROW('Sanitation Data'!F78)),NA())))</f>
        <v>#N/A</v>
      </c>
      <c r="AN84" s="251" t="e">
        <f ca="true">+IF(AND(ISNUMBER(OFFSET('Sanitation Data'!$F$12,0,10*ROW('Sanitation Data'!F78))),DC84="Yes"),OFFSET('Sanitation Data'!$F$12,0,10*ROW('Sanitation Data'!F78)),IF(AND(ISNUMBER(OFFSET('Sanitation Data'!$F$12,0,10*ROW('Sanitation Data'!F78))),DC84="No",ISNUMBER(OFFSET('Sanitation Data'!$F$12,0,10*ROW('Sanitation Data'!F78)))),CONCATENATE("[",ROUND(OFFSET('Sanitation Data'!$F$12,0,10*ROW('Sanitation Data'!F78)),0),"]"),IF(AND(ISNUMBER(OFFSET('Sanitation Data'!$F$12,0,10*ROW('Sanitation Data'!F78))),DC84="",ISNUMBER(OFFSET('Sanitation Data'!$F$12,0,10*ROW('Sanitation Data'!F78)))),OFFSET('Sanitation Data'!$F$12,0,10*ROW('Sanitation Data'!F78)),NA())))</f>
        <v>#N/A</v>
      </c>
      <c r="AO84" s="251" t="e">
        <f ca="true">+IF(AND(ISNUMBER(OFFSET('Sanitation Data'!$F$13,0,10*ROW('Sanitation Data'!F78))),DD84="Yes"),OFFSET('Sanitation Data'!$F$13,0,10*ROW('Sanitation Data'!F78)),IF(AND(ISNUMBER(OFFSET('Sanitation Data'!$F$13,0,10*ROW('Sanitation Data'!F78))),DD84="No",ISNUMBER(OFFSET('Sanitation Data'!$F$13,0,10*ROW('Sanitation Data'!F78)))),CONCATENATE("[",ROUND(OFFSET('Sanitation Data'!$F$13,0,10*ROW('Sanitation Data'!F78)),0),"]"),IF(AND(ISNUMBER(OFFSET('Sanitation Data'!$F$13,0,10*ROW('Sanitation Data'!F78))),DD84="",ISNUMBER(OFFSET('Sanitation Data'!$F$13,0,10*ROW('Sanitation Data'!F78)))),OFFSET('Sanitation Data'!$F$13,0,10*ROW('Sanitation Data'!F78)),NA())))</f>
        <v>#N/A</v>
      </c>
      <c r="AP84" s="251" t="e">
        <f ca="true">+IF(AND(ISNUMBER(OFFSET('Sanitation Data'!$G$5,0,10*ROW('Sanitation Data'!G78))),DE84="Yes"),100-OFFSET('Sanitation Data'!$G$5,0,10*ROW('Sanitation Data'!G78)),IF(AND(ISNUMBER(OFFSET('Sanitation Data'!$G$5,0,10*ROW('Sanitation Data'!G78))),DE84="No",ISNUMBER(OFFSET('Sanitation Data'!$G$5,0,10*ROW('Sanitation Data'!G78)))),CONCATENATE("[",ROUND(100-OFFSET('Sanitation Data'!$G$5,0,10*ROW('Sanitation Data'!G78)),0),"]"),IF(AND(ISNUMBER(OFFSET('Sanitation Data'!$G$5,0,10*ROW('Sanitation Data'!G78))),DE84="",ISNUMBER(OFFSET('Sanitation Data'!$G$5,0,10*ROW('Sanitation Data'!G78)))),100-OFFSET('Sanitation Data'!$G$5,0,10*ROW('Sanitation Data'!G78)),NA())))</f>
        <v>#N/A</v>
      </c>
      <c r="AQ84" s="251" t="e">
        <f ca="true">+IF(AND(ISNUMBER(OFFSET('Sanitation Data'!$G$7,0,10*ROW('Sanitation Data'!G78))),DF84="Yes"),OFFSET('Sanitation Data'!$G$7,0,10*ROW('Sanitation Data'!G78)),IF(AND(ISNUMBER(OFFSET('Sanitation Data'!$G$7,0,10*ROW('Sanitation Data'!G78))),DF84="No",ISNUMBER(OFFSET('Sanitation Data'!$G$7,0,10*ROW('Sanitation Data'!G78)))),CONCATENATE("[",ROUND(OFFSET('Sanitation Data'!$G$7,0,10*ROW('Sanitation Data'!G78)),0),"]"),IF(AND(ISNUMBER(OFFSET('Sanitation Data'!$G$7,0,10*ROW('Sanitation Data'!G78))),DF84="",ISNUMBER(OFFSET('Sanitation Data'!$G$7,0,10*ROW('Sanitation Data'!G78)))),OFFSET('Sanitation Data'!$G$7,0,10*ROW('Sanitation Data'!G78)),NA())))</f>
        <v>#N/A</v>
      </c>
      <c r="AR84" s="251" t="e">
        <f ca="true">+IF(AND(ISNUMBER(OFFSET('Sanitation Data'!$G$11,0,10*ROW('Sanitation Data'!G78))),DG84="Yes"),OFFSET('Sanitation Data'!$G$11,0,10*ROW('Sanitation Data'!G78)),IF(AND(ISNUMBER(OFFSET('Sanitation Data'!$G$11,0,10*ROW('Sanitation Data'!G78))),DG84="No",ISNUMBER(OFFSET('Sanitation Data'!$G$11,0,10*ROW('Sanitation Data'!G78)))),CONCATENATE("[",ROUND(OFFSET('Sanitation Data'!$G$11,0,10*ROW('Sanitation Data'!G78)),0),"]"),IF(AND(ISNUMBER(OFFSET('Sanitation Data'!$G$11,0,10*ROW('Sanitation Data'!G78))),DG84="",ISNUMBER(OFFSET('Sanitation Data'!$G$11,0,10*ROW('Sanitation Data'!G78)))),OFFSET('Sanitation Data'!$G$11,0,10*ROW('Sanitation Data'!G78)),NA())))</f>
        <v>#N/A</v>
      </c>
      <c r="AS84" s="251" t="e">
        <f ca="true">+IF(AND(ISNUMBER(OFFSET('Sanitation Data'!$G$12,0,10*ROW('Sanitation Data'!G78))),DH84="Yes"),OFFSET('Sanitation Data'!$G$12,0,10*ROW('Sanitation Data'!G78)),IF(AND(ISNUMBER(OFFSET('Sanitation Data'!$G$12,0,10*ROW('Sanitation Data'!G78))),DH84="No",ISNUMBER(OFFSET('Sanitation Data'!$G$12,0,10*ROW('Sanitation Data'!G78)))),CONCATENATE("[",ROUND(OFFSET('Sanitation Data'!$G$12,0,10*ROW('Sanitation Data'!G78)),0),"]"),IF(AND(ISNUMBER(OFFSET('Sanitation Data'!$G$12,0,10*ROW('Sanitation Data'!G78))),DH84="",ISNUMBER(OFFSET('Sanitation Data'!$G$12,0,10*ROW('Sanitation Data'!G78)))),OFFSET('Sanitation Data'!$G$12,0,10*ROW('Sanitation Data'!G78)),NA())))</f>
        <v>#N/A</v>
      </c>
      <c r="AT84" s="251" t="e">
        <f ca="true">+IF(AND(ISNUMBER(OFFSET('Sanitation Data'!$G$13,0,10*ROW('Sanitation Data'!G78))),DI84="Yes"),OFFSET('Sanitation Data'!$G$13,0,10*ROW('Sanitation Data'!G78)),IF(AND(ISNUMBER(OFFSET('Sanitation Data'!$G$13,0,10*ROW('Sanitation Data'!G78))),DI84="No",ISNUMBER(OFFSET('Sanitation Data'!$G$13,0,10*ROW('Sanitation Data'!G78)))),CONCATENATE("[",ROUND(OFFSET('Sanitation Data'!$G$13,0,10*ROW('Sanitation Data'!G78)),0),"]"),IF(AND(ISNUMBER(OFFSET('Sanitation Data'!$G$13,0,10*ROW('Sanitation Data'!G78))),DI84="",ISNUMBER(OFFSET('Sanitation Data'!$G$13,0,10*ROW('Sanitation Data'!G78)))),OFFSET('Sanitation Data'!$G$13,0,10*ROW('Sanitation Data'!G78)),NA())))</f>
        <v>#N/A</v>
      </c>
      <c r="AU84" s="251" t="e">
        <f ca="true">+IF(AND(ISNUMBER(OFFSET('Sanitation Data'!$H$5,0,10*ROW('Sanitation Data'!H78))),DJ84="Yes"),100-OFFSET('Sanitation Data'!$H$5,0,10*ROW('Sanitation Data'!H78)),IF(AND(ISNUMBER(OFFSET('Sanitation Data'!$H$5,0,10*ROW('Sanitation Data'!H78))),DJ84="No",ISNUMBER(OFFSET('Sanitation Data'!$H$5,0,10*ROW('Sanitation Data'!H78)))),CONCATENATE("[",ROUND(100-OFFSET('Sanitation Data'!$H$5,0,10*ROW('Sanitation Data'!H78)),0),"]"),IF(AND(ISNUMBER(OFFSET('Sanitation Data'!$H$5,0,10*ROW('Sanitation Data'!H78))),DJ84="",ISNUMBER(OFFSET('Sanitation Data'!$H$5,0,10*ROW('Sanitation Data'!H78)))),100-OFFSET('Sanitation Data'!$H$5,0,10*ROW('Sanitation Data'!H78)),NA())))</f>
        <v>#N/A</v>
      </c>
      <c r="AV84" s="251" t="e">
        <f ca="true">+IF(AND(ISNUMBER(OFFSET('Sanitation Data'!$H$7,0,10*ROW('Sanitation Data'!H78))),DK84="Yes"),OFFSET('Sanitation Data'!$H$7,0,10*ROW('Sanitation Data'!H78)),IF(AND(ISNUMBER(OFFSET('Sanitation Data'!$H$7,0,10*ROW('Sanitation Data'!H78))),DK84="No",ISNUMBER(OFFSET('Sanitation Data'!$H$7,0,10*ROW('Sanitation Data'!H78)))),CONCATENATE("[",ROUND(OFFSET('Sanitation Data'!$H$7,0,10*ROW('Sanitation Data'!H78)),0),"]"),IF(AND(ISNUMBER(OFFSET('Sanitation Data'!$H$7,0,10*ROW('Sanitation Data'!H78))),DK84="",ISNUMBER(OFFSET('Sanitation Data'!$H$7,0,10*ROW('Sanitation Data'!H78)))),OFFSET('Sanitation Data'!$H$7,0,10*ROW('Sanitation Data'!H78)),NA())))</f>
        <v>#N/A</v>
      </c>
      <c r="AW84" s="251" t="e">
        <f ca="true">+IF(AND(ISNUMBER(OFFSET('Sanitation Data'!$H$11,0,10*ROW('Sanitation Data'!H78))),DL84="Yes"),OFFSET('Sanitation Data'!$H$11,0,10*ROW('Sanitation Data'!H78)),IF(AND(ISNUMBER(OFFSET('Sanitation Data'!$H$11,0,10*ROW('Sanitation Data'!H78))),DL84="No",ISNUMBER(OFFSET('Sanitation Data'!$H$11,0,10*ROW('Sanitation Data'!H78)))),CONCATENATE("[",ROUND(OFFSET('Sanitation Data'!$H$11,0,10*ROW('Sanitation Data'!H78)),0),"]"),IF(AND(ISNUMBER(OFFSET('Sanitation Data'!$H$11,0,10*ROW('Sanitation Data'!H78))),DL84="",ISNUMBER(OFFSET('Sanitation Data'!$H$11,0,10*ROW('Sanitation Data'!H78)))),OFFSET('Sanitation Data'!$H$11,0,10*ROW('Sanitation Data'!H78)),NA())))</f>
        <v>#N/A</v>
      </c>
      <c r="AX84" s="251" t="e">
        <f ca="true">+IF(AND(ISNUMBER(OFFSET('Sanitation Data'!$H$12,0,10*ROW('Sanitation Data'!H78))),DM84="Yes"),OFFSET('Sanitation Data'!$H$12,0,10*ROW('Sanitation Data'!H78)),IF(AND(ISNUMBER(OFFSET('Sanitation Data'!$H$12,0,10*ROW('Sanitation Data'!H78))),DM84="No",ISNUMBER(OFFSET('Sanitation Data'!$H$12,0,10*ROW('Sanitation Data'!H78)))),CONCATENATE("[",ROUND(OFFSET('Sanitation Data'!$H$12,0,10*ROW('Sanitation Data'!H78)),0),"]"),IF(AND(ISNUMBER(OFFSET('Sanitation Data'!$H$12,0,10*ROW('Sanitation Data'!H78))),DM84="",ISNUMBER(OFFSET('Sanitation Data'!$H$12,0,10*ROW('Sanitation Data'!H78)))),OFFSET('Sanitation Data'!$H$12,0,10*ROW('Sanitation Data'!H78)),NA())))</f>
        <v>#N/A</v>
      </c>
      <c r="AY84" s="251" t="e">
        <f ca="true">+IF(AND(ISNUMBER(OFFSET('Sanitation Data'!$H$13,0,10*ROW('Sanitation Data'!H78))),DN84="Yes"),OFFSET('Sanitation Data'!$H$13,0,10*ROW('Sanitation Data'!H78)),IF(AND(ISNUMBER(OFFSET('Sanitation Data'!$H$13,0,10*ROW('Sanitation Data'!H78))),DN84="No",ISNUMBER(OFFSET('Sanitation Data'!$H$13,0,10*ROW('Sanitation Data'!H78)))),CONCATENATE("[",ROUND(OFFSET('Sanitation Data'!$H$13,0,10*ROW('Sanitation Data'!H78)),0),"]"),IF(AND(ISNUMBER(OFFSET('Sanitation Data'!$H$13,0,10*ROW('Sanitation Data'!H78))),DN84="",ISNUMBER(OFFSET('Sanitation Data'!$H$13,0,10*ROW('Sanitation Data'!H78)))),OFFSET('Sanitation Data'!$H$13,0,10*ROW('Sanitation Data'!H78)),NA())))</f>
        <v>#N/A</v>
      </c>
      <c r="AZ84" s="252" t="e">
        <f ca="true">+IF(AND(ISNUMBER(OFFSET('Hygiene Data'!$C$6,0,10*ROW('Hygiene Data'!C78))),DO84="Yes"),OFFSET('Hygiene Data'!$C$6,0,10*ROW('Hygiene Data'!C78)),IF(AND(ISNUMBER(OFFSET('Hygiene Data'!$C$6,0,10*ROW('Hygiene Data'!C78))),DO84="No",ISNUMBER(OFFSET('Hygiene Data'!$C$6,0,10*ROW('Hygiene Data'!C78)))),CONCATENATE("[",ROUND(OFFSET('Hygiene Data'!$C$6,0,10*ROW('Hygiene Data'!C78)),0),"]"),IF(AND(ISNUMBER(OFFSET('Hygiene Data'!$C$6,0,10*ROW('Hygiene Data'!C78))),DO84="",ISNUMBER(OFFSET('Hygiene Data'!$C$6,0,10*ROW('Hygiene Data'!C78)))),OFFSET('Hygiene Data'!$C$6,0,10*ROW('Hygiene Data'!C78)),NA())))</f>
        <v>#N/A</v>
      </c>
      <c r="BA84" s="252" t="e">
        <f ca="true">+IF(AND(ISNUMBER(OFFSET('Hygiene Data'!$C$8,0,10*ROW('Hygiene Data'!C78))),DP84="Yes"),OFFSET('Hygiene Data'!$C$8,0,10*ROW('Hygiene Data'!C78)),IF(AND(ISNUMBER(OFFSET('Hygiene Data'!$C$8,0,10*ROW('Hygiene Data'!C78))),DP84="No",ISNUMBER(OFFSET('Hygiene Data'!$C$8,0,10*ROW('Hygiene Data'!C78)))),CONCATENATE("[",ROUND(OFFSET('Hygiene Data'!$C$8,0,10*ROW('Hygiene Data'!C78)),0),"]"),IF(AND(ISNUMBER(OFFSET('Hygiene Data'!$C$8,0,10*ROW('Hygiene Data'!C78))),DP84="",ISNUMBER(OFFSET('Hygiene Data'!$C$8,0,10*ROW('Hygiene Data'!C78)))),OFFSET('Hygiene Data'!$C$8,0,10*ROW('Hygiene Data'!C78)),NA())))</f>
        <v>#N/A</v>
      </c>
      <c r="BB84" s="252" t="e">
        <f ca="true">+IF(AND(ISNUMBER(OFFSET('Hygiene Data'!$C$10,0,10*ROW('Hygiene Data'!C78))),DQ84="Yes"),OFFSET('Hygiene Data'!$C$10,0,10*ROW('Hygiene Data'!C78)),IF(AND(ISNUMBER(OFFSET('Hygiene Data'!$C$10,0,10*ROW('Hygiene Data'!C78))),DQ84="No",ISNUMBER(OFFSET('Hygiene Data'!$C$10,0,10*ROW('Hygiene Data'!C78)))),CONCATENATE("[",ROUND(OFFSET('Hygiene Data'!$C$10,0,10*ROW('Hygiene Data'!C78)),0),"]"),IF(AND(ISNUMBER(OFFSET('Hygiene Data'!$C$10,0,10*ROW('Hygiene Data'!C78))),DQ84="",ISNUMBER(OFFSET('Hygiene Data'!$C$10,0,10*ROW('Hygiene Data'!C78)))),OFFSET('Hygiene Data'!$C$10,0,10*ROW('Hygiene Data'!C78)),NA())))</f>
        <v>#N/A</v>
      </c>
      <c r="BC84" s="252" t="e">
        <f ca="true">+IF(AND(ISNUMBER(OFFSET('Hygiene Data'!$D$6,0,10*ROW('Hygiene Data'!D78))),DR84="Yes"),OFFSET('Hygiene Data'!$D$6,0,10*ROW('Hygiene Data'!D78)),IF(AND(ISNUMBER(OFFSET('Hygiene Data'!$D$6,0,10*ROW('Hygiene Data'!D78))),DR84="No",ISNUMBER(OFFSET('Hygiene Data'!$D$6,0,10*ROW('Hygiene Data'!D78)))),CONCATENATE("[",ROUND(OFFSET('Hygiene Data'!$D$6,0,10*ROW('Hygiene Data'!D78)),0),"]"),IF(AND(ISNUMBER(OFFSET('Hygiene Data'!$D$6,0,10*ROW('Hygiene Data'!D78))),DR84="",ISNUMBER(OFFSET('Hygiene Data'!$D$6,0,10*ROW('Hygiene Data'!D78)))),OFFSET('Hygiene Data'!$D$6,0,10*ROW('Hygiene Data'!D78)),NA())))</f>
        <v>#N/A</v>
      </c>
      <c r="BD84" s="252" t="e">
        <f ca="true">+IF(AND(ISNUMBER(OFFSET('Hygiene Data'!$D$8,0,10*ROW('Hygiene Data'!D78))),DS84="Yes"),OFFSET('Hygiene Data'!$D$8,0,10*ROW('Hygiene Data'!D78)),IF(AND(ISNUMBER(OFFSET('Hygiene Data'!$D$8,0,10*ROW('Hygiene Data'!D78))),DS84="No",ISNUMBER(OFFSET('Hygiene Data'!$D$8,0,10*ROW('Hygiene Data'!D78)))),CONCATENATE("[",ROUND(OFFSET('Hygiene Data'!$D$8,0,10*ROW('Hygiene Data'!D78)),0),"]"),IF(AND(ISNUMBER(OFFSET('Hygiene Data'!$D$8,0,10*ROW('Hygiene Data'!D78))),DS84="",ISNUMBER(OFFSET('Hygiene Data'!$D$8,0,10*ROW('Hygiene Data'!D78)))),OFFSET('Hygiene Data'!$D$8,0,10*ROW('Hygiene Data'!D78)),NA())))</f>
        <v>#N/A</v>
      </c>
      <c r="BE84" s="252" t="e">
        <f ca="true">+IF(AND(ISNUMBER(OFFSET('Hygiene Data'!$D$10,0,10*ROW('Hygiene Data'!D78))),DT84="Yes"),OFFSET('Hygiene Data'!$D$10,0,10*ROW('Hygiene Data'!D78)),IF(AND(ISNUMBER(OFFSET('Hygiene Data'!$D$10,0,10*ROW('Hygiene Data'!D78))),DT84="No",ISNUMBER(OFFSET('Hygiene Data'!$D$10,0,10*ROW('Hygiene Data'!D78)))),CONCATENATE("[",ROUND(OFFSET('Hygiene Data'!$D$10,0,10*ROW('Hygiene Data'!D78)),0),"]"),IF(AND(ISNUMBER(OFFSET('Hygiene Data'!$D$10,0,10*ROW('Hygiene Data'!D78))),DT84="",ISNUMBER(OFFSET('Hygiene Data'!$D$10,0,10*ROW('Hygiene Data'!D78)))),OFFSET('Hygiene Data'!$D$10,0,10*ROW('Hygiene Data'!D78)),NA())))</f>
        <v>#N/A</v>
      </c>
      <c r="BF84" s="252" t="e">
        <f ca="true">+IF(AND(ISNUMBER(OFFSET('Hygiene Data'!$E$6,0,10*ROW('Hygiene Data'!E78))),DU84="Yes"),OFFSET('Hygiene Data'!$E$6,0,10*ROW('Hygiene Data'!E78)),IF(AND(ISNUMBER(OFFSET('Hygiene Data'!$E$6,0,10*ROW('Hygiene Data'!E78))),DU84="No",ISNUMBER(OFFSET('Hygiene Data'!$E$6,0,10*ROW('Hygiene Data'!E78)))),CONCATENATE("[",ROUND(OFFSET('Hygiene Data'!$E$6,0,10*ROW('Hygiene Data'!E78)),0),"]"),IF(AND(ISNUMBER(OFFSET('Hygiene Data'!$E$6,0,10*ROW('Hygiene Data'!E78))),DU84="",ISNUMBER(OFFSET('Hygiene Data'!$E$6,0,10*ROW('Hygiene Data'!E78)))),OFFSET('Hygiene Data'!$E$6,0,10*ROW('Hygiene Data'!E78)),NA())))</f>
        <v>#N/A</v>
      </c>
      <c r="BG84" s="252" t="e">
        <f ca="true">+IF(AND(ISNUMBER(OFFSET('Hygiene Data'!$E$8,0,10*ROW('Hygiene Data'!E78))),DV84="Yes"),OFFSET('Hygiene Data'!$E$8,0,10*ROW('Hygiene Data'!E78)),IF(AND(ISNUMBER(OFFSET('Hygiene Data'!$E$8,0,10*ROW('Hygiene Data'!E78))),DV84="No",ISNUMBER(OFFSET('Hygiene Data'!$E$8,0,10*ROW('Hygiene Data'!E78)))),CONCATENATE("[",ROUND(OFFSET('Hygiene Data'!$E$8,0,10*ROW('Hygiene Data'!E78)),0),"]"),IF(AND(ISNUMBER(OFFSET('Hygiene Data'!$E$8,0,10*ROW('Hygiene Data'!E78))),DV84="",ISNUMBER(OFFSET('Hygiene Data'!$E$8,0,10*ROW('Hygiene Data'!E78)))),OFFSET('Hygiene Data'!$E$8,0,10*ROW('Hygiene Data'!E78)),NA())))</f>
        <v>#N/A</v>
      </c>
      <c r="BH84" s="252" t="e">
        <f ca="true">+IF(AND(ISNUMBER(OFFSET('Hygiene Data'!$E$10,0,10*ROW('Hygiene Data'!E78))),DW84="Yes"),OFFSET('Hygiene Data'!$E$10,0,10*ROW('Hygiene Data'!E78)),IF(AND(ISNUMBER(OFFSET('Hygiene Data'!$E$10,0,10*ROW('Hygiene Data'!E78))),DW84="No",ISNUMBER(OFFSET('Hygiene Data'!$E$10,0,10*ROW('Hygiene Data'!E78)))),CONCATENATE("[",ROUND(OFFSET('Hygiene Data'!$E$10,0,10*ROW('Hygiene Data'!E78)),0),"]"),IF(AND(ISNUMBER(OFFSET('Hygiene Data'!$E$10,0,10*ROW('Hygiene Data'!E78))),DW84="",ISNUMBER(OFFSET('Hygiene Data'!$E$10,0,10*ROW('Hygiene Data'!E78)))),OFFSET('Hygiene Data'!$E$10,0,10*ROW('Hygiene Data'!E78)),NA())))</f>
        <v>#N/A</v>
      </c>
      <c r="BI84" s="252" t="e">
        <f ca="true">+IF(AND(ISNUMBER(OFFSET('Hygiene Data'!$F$6,0,10*ROW('Hygiene Data'!F78))),DX84="Yes"),OFFSET('Hygiene Data'!$F$6,0,10*ROW('Hygiene Data'!F78)),IF(AND(ISNUMBER(OFFSET('Hygiene Data'!$F$6,0,10*ROW('Hygiene Data'!F78))),DX84="No",ISNUMBER(OFFSET('Hygiene Data'!$F$6,0,10*ROW('Hygiene Data'!F78)))),CONCATENATE("[",ROUND(OFFSET('Hygiene Data'!$F$6,0,10*ROW('Hygiene Data'!F78)),0),"]"),IF(AND(ISNUMBER(OFFSET('Hygiene Data'!$F$6,0,10*ROW('Hygiene Data'!F78))),DX84="",ISNUMBER(OFFSET('Hygiene Data'!$F$6,0,10*ROW('Hygiene Data'!F78)))),OFFSET('Hygiene Data'!$F$6,0,10*ROW('Hygiene Data'!F78)),NA())))</f>
        <v>#N/A</v>
      </c>
      <c r="BJ84" s="252" t="e">
        <f ca="true">+IF(AND(ISNUMBER(OFFSET('Hygiene Data'!$F$8,0,10*ROW('Hygiene Data'!F78))),DY84="Yes"),OFFSET('Hygiene Data'!$F$8,0,10*ROW('Hygiene Data'!F78)),IF(AND(ISNUMBER(OFFSET('Hygiene Data'!$F$8,0,10*ROW('Hygiene Data'!F78))),DY84="No",ISNUMBER(OFFSET('Hygiene Data'!$F$8,0,10*ROW('Hygiene Data'!F78)))),CONCATENATE("[",ROUND(OFFSET('Hygiene Data'!$F$8,0,10*ROW('Hygiene Data'!F78)),0),"]"),IF(AND(ISNUMBER(OFFSET('Hygiene Data'!$F$8,0,10*ROW('Hygiene Data'!F78))),DY84="",ISNUMBER(OFFSET('Hygiene Data'!$F$8,0,10*ROW('Hygiene Data'!F78)))),OFFSET('Hygiene Data'!$F$8,0,10*ROW('Hygiene Data'!F78)),NA())))</f>
        <v>#N/A</v>
      </c>
      <c r="BK84" s="252" t="e">
        <f ca="true">+IF(AND(ISNUMBER(OFFSET('Hygiene Data'!$F$10,0,10*ROW('Hygiene Data'!F78))),DZ84="Yes"),OFFSET('Hygiene Data'!$F$10,0,10*ROW('Hygiene Data'!F78)),IF(AND(ISNUMBER(OFFSET('Hygiene Data'!$F$10,0,10*ROW('Hygiene Data'!F78))),DZ84="No",ISNUMBER(OFFSET('Hygiene Data'!$F$10,0,10*ROW('Hygiene Data'!F78)))),CONCATENATE("[",ROUND(OFFSET('Hygiene Data'!$F$10,0,10*ROW('Hygiene Data'!F78)),0),"]"),IF(AND(ISNUMBER(OFFSET('Hygiene Data'!$F$10,0,10*ROW('Hygiene Data'!F78))),DZ84="",ISNUMBER(OFFSET('Hygiene Data'!$F$10,0,10*ROW('Hygiene Data'!F78)))),OFFSET('Hygiene Data'!$F$10,0,10*ROW('Hygiene Data'!F78)),NA())))</f>
        <v>#N/A</v>
      </c>
      <c r="BL84" s="252" t="e">
        <f ca="true">+IF(AND(ISNUMBER(OFFSET('Hygiene Data'!$G$6,0,10*ROW('Hygiene Data'!G78))),EA84="Yes"),OFFSET('Hygiene Data'!$G$6,0,10*ROW('Hygiene Data'!G78)),IF(AND(ISNUMBER(OFFSET('Hygiene Data'!$G$6,0,10*ROW('Hygiene Data'!G78))),EA84="No",ISNUMBER(OFFSET('Hygiene Data'!$G$6,0,10*ROW('Hygiene Data'!G78)))),CONCATENATE("[",ROUND(OFFSET('Hygiene Data'!$G$6,0,10*ROW('Hygiene Data'!G78)),0),"]"),IF(AND(ISNUMBER(OFFSET('Hygiene Data'!$G$6,0,10*ROW('Hygiene Data'!G78))),EA84="",ISNUMBER(OFFSET('Hygiene Data'!$G$6,0,10*ROW('Hygiene Data'!G78)))),OFFSET('Hygiene Data'!$G$6,0,10*ROW('Hygiene Data'!G78)),NA())))</f>
        <v>#N/A</v>
      </c>
      <c r="BM84" s="252" t="e">
        <f ca="true">+IF(AND(ISNUMBER(OFFSET('Hygiene Data'!$G$8,0,10*ROW('Hygiene Data'!G78))),EB84="Yes"),OFFSET('Hygiene Data'!$G$8,0,10*ROW('Hygiene Data'!G78)),IF(AND(ISNUMBER(OFFSET('Hygiene Data'!$G$8,0,10*ROW('Hygiene Data'!G78))),EB84="No",ISNUMBER(OFFSET('Hygiene Data'!$G$8,0,10*ROW('Hygiene Data'!G78)))),CONCATENATE("[",ROUND(OFFSET('Hygiene Data'!$G$8,0,10*ROW('Hygiene Data'!G78)),0),"]"),IF(AND(ISNUMBER(OFFSET('Hygiene Data'!$G$8,0,10*ROW('Hygiene Data'!G78))),EB84="",ISNUMBER(OFFSET('Hygiene Data'!$G$8,0,10*ROW('Hygiene Data'!G78)))),OFFSET('Hygiene Data'!$G$8,0,10*ROW('Hygiene Data'!G78)),NA())))</f>
        <v>#N/A</v>
      </c>
      <c r="BN84" s="252" t="e">
        <f ca="true">+IF(AND(ISNUMBER(OFFSET('Hygiene Data'!$G$10,0,10*ROW('Hygiene Data'!G78))),EC84="Yes"),OFFSET('Hygiene Data'!$G$10,0,10*ROW('Hygiene Data'!G78)),IF(AND(ISNUMBER(OFFSET('Hygiene Data'!$G$10,0,10*ROW('Hygiene Data'!G78))),EC84="No",ISNUMBER(OFFSET('Hygiene Data'!$G$10,0,10*ROW('Hygiene Data'!G78)))),CONCATENATE("[",ROUND(OFFSET('Hygiene Data'!$G$10,0,10*ROW('Hygiene Data'!G78)),0),"]"),IF(AND(ISNUMBER(OFFSET('Hygiene Data'!$G$10,0,10*ROW('Hygiene Data'!G78))),EC84="",ISNUMBER(OFFSET('Hygiene Data'!$G$10,0,10*ROW('Hygiene Data'!G78)))),OFFSET('Hygiene Data'!$G$10,0,10*ROW('Hygiene Data'!G78)),NA())))</f>
        <v>#N/A</v>
      </c>
      <c r="BO84" s="252" t="e">
        <f ca="true">+IF(AND(ISNUMBER(OFFSET('Hygiene Data'!$H$6,0,10*ROW('Hygiene Data'!H78))),ED84="Yes"),OFFSET('Hygiene Data'!$H$6,0,10*ROW('Hygiene Data'!H78)),IF(AND(ISNUMBER(OFFSET('Hygiene Data'!$H$6,0,10*ROW('Hygiene Data'!H78))),ED84="No",ISNUMBER(OFFSET('Hygiene Data'!$H$6,0,10*ROW('Hygiene Data'!H78)))),CONCATENATE("[",ROUND(OFFSET('Hygiene Data'!$H$6,0,10*ROW('Hygiene Data'!H78)),0),"]"),IF(AND(ISNUMBER(OFFSET('Hygiene Data'!$H$6,0,10*ROW('Hygiene Data'!H78))),ED84="",ISNUMBER(OFFSET('Hygiene Data'!$H$6,0,10*ROW('Hygiene Data'!H78)))),OFFSET('Hygiene Data'!$H$6,0,10*ROW('Hygiene Data'!H78)),NA())))</f>
        <v>#N/A</v>
      </c>
      <c r="BP84" s="252" t="e">
        <f ca="true">+IF(AND(ISNUMBER(OFFSET('Hygiene Data'!$H$8,0,10*ROW('Hygiene Data'!H78))),EE84="Yes"),OFFSET('Hygiene Data'!$H$8,0,10*ROW('Hygiene Data'!H78)),IF(AND(ISNUMBER(OFFSET('Hygiene Data'!$H$8,0,10*ROW('Hygiene Data'!H78))),EE84="No",ISNUMBER(OFFSET('Hygiene Data'!$H$8,0,10*ROW('Hygiene Data'!H78)))),CONCATENATE("[",ROUND(OFFSET('Hygiene Data'!$H$8,0,10*ROW('Hygiene Data'!H78)),0),"]"),IF(AND(ISNUMBER(OFFSET('Hygiene Data'!$H$8,0,10*ROW('Hygiene Data'!H78))),EE84="",ISNUMBER(OFFSET('Hygiene Data'!$H$8,0,10*ROW('Hygiene Data'!H78)))),OFFSET('Hygiene Data'!$H$8,0,10*ROW('Hygiene Data'!H78)),NA())))</f>
        <v>#N/A</v>
      </c>
      <c r="BQ84" s="252" t="e">
        <f ca="true">+IF(AND(ISNUMBER(OFFSET('Hygiene Data'!$H$10,0,10*ROW('Hygiene Data'!H78))),EF84="Yes"),OFFSET('Hygiene Data'!$H$10,0,10*ROW('Hygiene Data'!H78)),IF(AND(ISNUMBER(OFFSET('Hygiene Data'!$H$10,0,10*ROW('Hygiene Data'!H78))),EF84="No",ISNUMBER(OFFSET('Hygiene Data'!$H$10,0,10*ROW('Hygiene Data'!H78)))),CONCATENATE("[",ROUND(OFFSET('Hygiene Data'!$H$10,0,10*ROW('Hygiene Data'!H78)),0),"]"),IF(AND(ISNUMBER(OFFSET('Hygiene Data'!$H$10,0,10*ROW('Hygiene Data'!H78))),EF84="",ISNUMBER(OFFSET('Hygiene Data'!$H$10,0,10*ROW('Hygiene Data'!H78)))),OFFSET('Hygiene Data'!$H$10,0,10*ROW('Hygiene Data'!H78)),NA())))</f>
        <v>#N/A</v>
      </c>
      <c r="BS84" s="36" t="str">
        <f ca="true">+IF(OFFSET('Water Data'!$C$28,0,10*ROW('Water Data'!C78))="","",OFFSET('Water Data'!$C$28,0,10*ROW('Water Data'!C78)))</f>
        <v/>
      </c>
      <c r="BT84" s="36" t="str">
        <f ca="true">+IF(OFFSET('Water Data'!$C$29,0,10*ROW('Water Data'!C78))="","",OFFSET('Water Data'!$C$29,0,10*ROW('Water Data'!C78)))</f>
        <v/>
      </c>
      <c r="BU84" s="36" t="str">
        <f ca="true">+IF(OFFSET('Water Data'!$C$30,0,10*ROW('Water Data'!C78))="","",OFFSET('Water Data'!$C$30,0,10*ROW('Water Data'!C78)))</f>
        <v/>
      </c>
      <c r="BV84" s="36" t="str">
        <f ca="true">+IF(OFFSET('Water Data'!$D$28,0,10*ROW('Water Data'!D78))="","",OFFSET('Water Data'!$D$28,0,10*ROW('Water Data'!D78)))</f>
        <v/>
      </c>
      <c r="BW84" s="36" t="str">
        <f ca="true">+IF(OFFSET('Water Data'!$D$29,0,10*ROW('Water Data'!D78))="","",OFFSET('Water Data'!$D$29,0,10*ROW('Water Data'!D78)))</f>
        <v/>
      </c>
      <c r="BX84" s="36" t="str">
        <f ca="true">+IF(OFFSET('Water Data'!$D$30,0,10*ROW('Water Data'!D78))="","",OFFSET('Water Data'!$D$30,0,10*ROW('Water Data'!D78)))</f>
        <v/>
      </c>
      <c r="BY84" s="36" t="str">
        <f ca="true">+IF(OFFSET('Water Data'!$E$28,0,10*ROW('Water Data'!E78))="","",OFFSET('Water Data'!$E$28,0,10*ROW('Water Data'!E78)))</f>
        <v/>
      </c>
      <c r="BZ84" s="36" t="str">
        <f ca="true">+IF(OFFSET('Water Data'!$E$29,0,10*ROW('Water Data'!E78))="","",OFFSET('Water Data'!$E$29,0,10*ROW('Water Data'!E78)))</f>
        <v/>
      </c>
      <c r="CA84" s="36" t="str">
        <f ca="true">+IF(OFFSET('Water Data'!$E$30,0,10*ROW('Water Data'!E78))="","",OFFSET('Water Data'!$E$30,0,10*ROW('Water Data'!E78)))</f>
        <v/>
      </c>
      <c r="CB84" s="36" t="str">
        <f ca="true">+IF(OFFSET('Water Data'!$F$28,0,10*ROW('Water Data'!F78))="","",OFFSET('Water Data'!$F$28,0,10*ROW('Water Data'!F78)))</f>
        <v/>
      </c>
      <c r="CC84" s="36" t="str">
        <f ca="true">+IF(OFFSET('Water Data'!$F$29,0,10*ROW('Water Data'!F78))="","",OFFSET('Water Data'!$F$29,0,10*ROW('Water Data'!F78)))</f>
        <v/>
      </c>
      <c r="CD84" s="36" t="str">
        <f ca="true">+IF(OFFSET('Water Data'!$F$30,0,10*ROW('Water Data'!F78))="","",OFFSET('Water Data'!$F$30,0,10*ROW('Water Data'!F78)))</f>
        <v/>
      </c>
      <c r="CE84" s="36" t="str">
        <f ca="true">+IF(OFFSET('Water Data'!$G$28,0,10*ROW('Water Data'!G78))="","",OFFSET('Water Data'!$G$28,0,10*ROW('Water Data'!G78)))</f>
        <v/>
      </c>
      <c r="CF84" s="36" t="str">
        <f ca="true">+IF(OFFSET('Water Data'!$G$29,0,10*ROW('Water Data'!G78))="","",OFFSET('Water Data'!$G$29,0,10*ROW('Water Data'!G78)))</f>
        <v/>
      </c>
      <c r="CG84" s="36" t="str">
        <f ca="true">+IF(OFFSET('Water Data'!$G$30,0,10*ROW('Water Data'!G78))="","",OFFSET('Water Data'!$G$30,0,10*ROW('Water Data'!G78)))</f>
        <v/>
      </c>
      <c r="CH84" s="36" t="str">
        <f ca="true">+IF(OFFSET('Water Data'!$H$28,0,10*ROW('Water Data'!H78))="","",OFFSET('Water Data'!$H$28,0,10*ROW('Water Data'!H78)))</f>
        <v/>
      </c>
      <c r="CI84" s="36" t="str">
        <f ca="true">+IF(OFFSET('Water Data'!$H$29,0,10*ROW('Water Data'!H78))="","",OFFSET('Water Data'!$H$29,0,10*ROW('Water Data'!H78)))</f>
        <v/>
      </c>
      <c r="CJ84" s="36" t="str">
        <f ca="true">+IF(OFFSET('Water Data'!$H$30,0,10*ROW('Water Data'!H78))="","",OFFSET('Water Data'!$H$30,0,10*ROW('Water Data'!H78)))</f>
        <v/>
      </c>
      <c r="CK84" s="36" t="str">
        <f ca="true">+IF(OFFSET('Sanitation Data'!$C$29,0,10*ROW('Sanitation Data'!C78))="","",OFFSET('Sanitation Data'!$C$29,0,10*ROW('Sanitation Data'!C78)))</f>
        <v/>
      </c>
      <c r="CL84" s="36" t="str">
        <f ca="true">+IF(OFFSET('Sanitation Data'!$C$30,0,10*ROW('Sanitation Data'!C78))="","",OFFSET('Sanitation Data'!$C$30,0,10*ROW('Sanitation Data'!C78)))</f>
        <v/>
      </c>
      <c r="CM84" s="36" t="str">
        <f ca="true">+IF(OFFSET('Sanitation Data'!$C$31,0,10*ROW('Sanitation Data'!C78))="","",OFFSET('Sanitation Data'!$C$31,0,10*ROW('Sanitation Data'!C78)))</f>
        <v/>
      </c>
      <c r="CN84" s="36" t="str">
        <f ca="true">+IF(OFFSET('Sanitation Data'!$C$32,0,10*ROW('Sanitation Data'!C78))="","",OFFSET('Sanitation Data'!$C$32,0,10*ROW('Sanitation Data'!C78)))</f>
        <v/>
      </c>
      <c r="CO84" s="36" t="str">
        <f ca="true">+IF(OFFSET('Sanitation Data'!$C$33,0,10*ROW('Sanitation Data'!C78))="","",OFFSET('Sanitation Data'!$C$33,0,10*ROW('Sanitation Data'!C78)))</f>
        <v/>
      </c>
      <c r="CP84" s="36" t="str">
        <f ca="true">+IF(OFFSET('Sanitation Data'!$D$29,0,10*ROW('Sanitation Data'!D78))="","",OFFSET('Sanitation Data'!$D$29,0,10*ROW('Sanitation Data'!D78)))</f>
        <v/>
      </c>
      <c r="CQ84" s="36" t="str">
        <f ca="true">+IF(OFFSET('Sanitation Data'!$D$30,0,10*ROW('Sanitation Data'!D78))="","",OFFSET('Sanitation Data'!$D$30,0,10*ROW('Sanitation Data'!D78)))</f>
        <v/>
      </c>
      <c r="CR84" s="36" t="str">
        <f ca="true">+IF(OFFSET('Sanitation Data'!$D$31,0,10*ROW('Sanitation Data'!D78))="","",OFFSET('Sanitation Data'!$D$31,0,10*ROW('Sanitation Data'!D78)))</f>
        <v/>
      </c>
      <c r="CS84" s="36" t="str">
        <f ca="true">+IF(OFFSET('Sanitation Data'!$D$32,0,10*ROW('Sanitation Data'!D78))="","",OFFSET('Sanitation Data'!$D$32,0,10*ROW('Sanitation Data'!D78)))</f>
        <v/>
      </c>
      <c r="CT84" s="36" t="str">
        <f ca="true">+IF(OFFSET('Sanitation Data'!$D$33,0,10*ROW('Sanitation Data'!D78))="","",OFFSET('Sanitation Data'!$D$33,0,10*ROW('Sanitation Data'!D78)))</f>
        <v/>
      </c>
      <c r="CU84" s="36" t="str">
        <f ca="true">+IF(OFFSET('Sanitation Data'!$E$29,0,10*ROW('Sanitation Data'!E78))="","",OFFSET('Sanitation Data'!$E$29,0,10*ROW('Sanitation Data'!E78)))</f>
        <v/>
      </c>
      <c r="CV84" s="36" t="str">
        <f ca="true">+IF(OFFSET('Sanitation Data'!$E$30,0,10*ROW('Sanitation Data'!E78))="","",OFFSET('Sanitation Data'!$E$30,0,10*ROW('Sanitation Data'!E78)))</f>
        <v/>
      </c>
      <c r="CW84" s="36" t="str">
        <f ca="true">+IF(OFFSET('Sanitation Data'!$E$31,0,10*ROW('Sanitation Data'!E78))="","",OFFSET('Sanitation Data'!$E$31,0,10*ROW('Sanitation Data'!E78)))</f>
        <v/>
      </c>
      <c r="CX84" s="36" t="str">
        <f ca="true">+IF(OFFSET('Sanitation Data'!$E$32,0,10*ROW('Sanitation Data'!E78))="","",OFFSET('Sanitation Data'!$E$32,0,10*ROW('Sanitation Data'!E78)))</f>
        <v/>
      </c>
      <c r="CY84" s="36" t="str">
        <f ca="true">+IF(OFFSET('Sanitation Data'!$E$33,0,10*ROW('Sanitation Data'!E78))="","",OFFSET('Sanitation Data'!$E$33,0,10*ROW('Sanitation Data'!E78)))</f>
        <v/>
      </c>
      <c r="CZ84" s="36" t="str">
        <f ca="true">+IF(OFFSET('Sanitation Data'!$F$29,0,10*ROW('Sanitation Data'!F78))="","",OFFSET('Sanitation Data'!$F$29,0,10*ROW('Sanitation Data'!F78)))</f>
        <v/>
      </c>
      <c r="DA84" s="36" t="str">
        <f ca="true">+IF(OFFSET('Sanitation Data'!$F$30,0,10*ROW('Sanitation Data'!F78))="","",OFFSET('Sanitation Data'!$F$30,0,10*ROW('Sanitation Data'!F78)))</f>
        <v/>
      </c>
      <c r="DB84" s="36" t="str">
        <f ca="true">+IF(OFFSET('Sanitation Data'!$F$31,0,10*ROW('Sanitation Data'!F78))="","",OFFSET('Sanitation Data'!$F$31,0,10*ROW('Sanitation Data'!F78)))</f>
        <v/>
      </c>
      <c r="DC84" s="36" t="str">
        <f ca="true">+IF(OFFSET('Sanitation Data'!$F$32,0,10*ROW('Sanitation Data'!F78))="","",OFFSET('Sanitation Data'!$F$32,0,10*ROW('Sanitation Data'!F78)))</f>
        <v/>
      </c>
      <c r="DD84" s="36" t="str">
        <f ca="true">+IF(OFFSET('Sanitation Data'!$F$33,0,10*ROW('Sanitation Data'!F78))="","",OFFSET('Sanitation Data'!$F$33,0,10*ROW('Sanitation Data'!F78)))</f>
        <v/>
      </c>
      <c r="DE84" s="36" t="str">
        <f ca="true">+IF(OFFSET('Sanitation Data'!$G$29,0,10*ROW('Sanitation Data'!G78))="","",OFFSET('Sanitation Data'!$G$29,0,10*ROW('Sanitation Data'!G78)))</f>
        <v/>
      </c>
      <c r="DF84" s="36" t="str">
        <f ca="true">+IF(OFFSET('Sanitation Data'!$G$30,0,10*ROW('Sanitation Data'!G78))="","",OFFSET('Sanitation Data'!$G$30,0,10*ROW('Sanitation Data'!G78)))</f>
        <v/>
      </c>
      <c r="DG84" s="36" t="str">
        <f ca="true">+IF(OFFSET('Sanitation Data'!$G$31,0,10*ROW('Sanitation Data'!G78))="","",OFFSET('Sanitation Data'!$G$31,0,10*ROW('Sanitation Data'!G78)))</f>
        <v/>
      </c>
      <c r="DH84" s="36" t="str">
        <f ca="true">+IF(OFFSET('Sanitation Data'!$G$32,0,10*ROW('Sanitation Data'!G78))="","",OFFSET('Sanitation Data'!$G$32,0,10*ROW('Sanitation Data'!G78)))</f>
        <v/>
      </c>
      <c r="DI84" s="36" t="str">
        <f ca="true">+IF(OFFSET('Sanitation Data'!$G$33,0,10*ROW('Sanitation Data'!G78))="","",OFFSET('Sanitation Data'!$G$33,0,10*ROW('Sanitation Data'!G78)))</f>
        <v/>
      </c>
      <c r="DJ84" s="36" t="str">
        <f ca="true">+IF(OFFSET('Sanitation Data'!$H$29,0,10*ROW('Sanitation Data'!H78))="","",OFFSET('Sanitation Data'!$H$29,0,10*ROW('Sanitation Data'!H78)))</f>
        <v/>
      </c>
      <c r="DK84" s="36" t="str">
        <f ca="true">+IF(OFFSET('Sanitation Data'!$H$30,0,10*ROW('Sanitation Data'!H78))="","",OFFSET('Sanitation Data'!$H$30,0,10*ROW('Sanitation Data'!H78)))</f>
        <v/>
      </c>
      <c r="DL84" s="36" t="str">
        <f ca="true">+IF(OFFSET('Sanitation Data'!$H$31,0,10*ROW('Sanitation Data'!H78))="","",OFFSET('Sanitation Data'!$H$31,0,10*ROW('Sanitation Data'!H78)))</f>
        <v/>
      </c>
      <c r="DM84" s="36" t="str">
        <f ca="true">+IF(OFFSET('Sanitation Data'!$H$32,0,10*ROW('Sanitation Data'!H78))="","",OFFSET('Sanitation Data'!$H$32,0,10*ROW('Sanitation Data'!H78)))</f>
        <v/>
      </c>
      <c r="DN84" s="36" t="str">
        <f ca="true">+IF(OFFSET('Sanitation Data'!$H$33,0,10*ROW('Sanitation Data'!H78))="","",OFFSET('Sanitation Data'!$H$33,0,10*ROW('Sanitation Data'!H78)))</f>
        <v/>
      </c>
      <c r="DO84" s="36" t="str">
        <f ca="true">+IF(OFFSET('Hygiene Data'!$C$12,0,10*ROW('Hygiene Data'!C78))="","",OFFSET('Hygiene Data'!$C$12,0,10*ROW('Hygiene Data'!C78)))</f>
        <v/>
      </c>
      <c r="DP84" s="36" t="str">
        <f ca="true">+IF(OFFSET('Hygiene Data'!$C$13,0,10*ROW('Hygiene Data'!C78))="","",OFFSET('Hygiene Data'!$C$13,0,10*ROW('Hygiene Data'!C78)))</f>
        <v/>
      </c>
      <c r="DQ84" s="36" t="str">
        <f ca="true">+IF(OFFSET('Hygiene Data'!$C$14,0,10*ROW('Hygiene Data'!C78))="","",OFFSET('Hygiene Data'!$C$14,0,10*ROW('Hygiene Data'!C78)))</f>
        <v/>
      </c>
      <c r="DR84" s="36" t="str">
        <f ca="true">+IF(OFFSET('Hygiene Data'!$D$12,0,10*ROW('Hygiene Data'!D78))="","",OFFSET('Hygiene Data'!$D$12,0,10*ROW('Hygiene Data'!D78)))</f>
        <v/>
      </c>
      <c r="DS84" s="36" t="str">
        <f ca="true">+IF(OFFSET('Hygiene Data'!$D$13,0,10*ROW('Hygiene Data'!D78))="","",OFFSET('Hygiene Data'!$D$13,0,10*ROW('Hygiene Data'!D78)))</f>
        <v/>
      </c>
      <c r="DT84" s="36" t="str">
        <f ca="true">+IF(OFFSET('Hygiene Data'!$D$14,0,10*ROW('Hygiene Data'!D78))="","",OFFSET('Hygiene Data'!$D$14,0,10*ROW('Hygiene Data'!D78)))</f>
        <v/>
      </c>
      <c r="DU84" s="36" t="str">
        <f ca="true">+IF(OFFSET('Hygiene Data'!$E$12,0,10*ROW('Hygiene Data'!E78))="","",OFFSET('Hygiene Data'!$E$12,0,10*ROW('Hygiene Data'!E78)))</f>
        <v/>
      </c>
      <c r="DV84" s="36" t="str">
        <f ca="true">+IF(OFFSET('Hygiene Data'!$E$13,0,10*ROW('Hygiene Data'!E78))="","",OFFSET('Hygiene Data'!$E$13,0,10*ROW('Hygiene Data'!E78)))</f>
        <v/>
      </c>
      <c r="DW84" s="36" t="str">
        <f ca="true">+IF(OFFSET('Hygiene Data'!$E$14,0,10*ROW('Hygiene Data'!E78))="","",OFFSET('Hygiene Data'!$E$14,0,10*ROW('Hygiene Data'!E78)))</f>
        <v/>
      </c>
      <c r="DX84" s="36" t="str">
        <f ca="true">+IF(OFFSET('Hygiene Data'!$F$12,0,10*ROW('Hygiene Data'!F78))="","",OFFSET('Hygiene Data'!$F$12,0,10*ROW('Hygiene Data'!F78)))</f>
        <v/>
      </c>
      <c r="DY84" s="36" t="str">
        <f ca="true">+IF(OFFSET('Hygiene Data'!$F$13,0,10*ROW('Hygiene Data'!F78))="","",OFFSET('Hygiene Data'!$F$13,0,10*ROW('Hygiene Data'!F78)))</f>
        <v/>
      </c>
      <c r="DZ84" s="36" t="str">
        <f ca="true">+IF(OFFSET('Hygiene Data'!$F$14,0,10*ROW('Hygiene Data'!F78))="","",OFFSET('Hygiene Data'!$F$14,0,10*ROW('Hygiene Data'!F78)))</f>
        <v/>
      </c>
      <c r="EA84" s="36" t="str">
        <f ca="true">+IF(OFFSET('Hygiene Data'!$G$12,0,10*ROW('Hygiene Data'!G78))="","",OFFSET('Hygiene Data'!$G$12,0,10*ROW('Hygiene Data'!G78)))</f>
        <v/>
      </c>
      <c r="EB84" s="36" t="str">
        <f ca="true">+IF(OFFSET('Hygiene Data'!$G$13,0,10*ROW('Hygiene Data'!G78))="","",OFFSET('Hygiene Data'!$G$13,0,10*ROW('Hygiene Data'!G78)))</f>
        <v/>
      </c>
      <c r="EC84" s="36" t="str">
        <f ca="true">+IF(OFFSET('Hygiene Data'!$G$14,0,10*ROW('Hygiene Data'!G78))="","",OFFSET('Hygiene Data'!$G$14,0,10*ROW('Hygiene Data'!G78)))</f>
        <v/>
      </c>
      <c r="ED84" s="36" t="str">
        <f ca="true">+IF(OFFSET('Hygiene Data'!$H$12,0,10*ROW('Hygiene Data'!H78))="","",OFFSET('Hygiene Data'!$H$12,0,10*ROW('Hygiene Data'!H78)))</f>
        <v/>
      </c>
      <c r="EE84" s="36" t="str">
        <f ca="true">+IF(OFFSET('Hygiene Data'!$H$13,0,10*ROW('Hygiene Data'!H78))="","",OFFSET('Hygiene Data'!$H$13,0,10*ROW('Hygiene Data'!H78)))</f>
        <v/>
      </c>
      <c r="EF84" s="36" t="str">
        <f ca="true">+IF(OFFSET('Hygiene Data'!$H$14,0,10*ROW('Hygiene Data'!H78))="","",OFFSET('Hygiene Data'!$H$14,0,10*ROW('Hygiene Data'!H78)))</f>
        <v/>
      </c>
    </row>
    <row r="85" x14ac:dyDescent="0.2">
      <c r="A85" s="59" t="str">
        <f ca="true">+IF(OFFSET('Water Data'!$B$1,0,10*ROW('Water Data'!B82))="","",OFFSET('Water Data'!$B$1,0,10*ROW('Water Data'!B82)))</f>
        <v/>
      </c>
      <c r="B85" s="59" t="str">
        <f ca="true">+IF(OFFSET('Water Data'!$A$3,0,10*ROW('Water Data'!A82))="","",OFFSET('Water Data'!$A$3,0,10*ROW('Water Data'!A82)))</f>
        <v/>
      </c>
      <c r="C85" s="59" t="str">
        <f ca="true">+IF(OFFSET('Water Data'!$C$3,0,10*ROW('Water Data'!C82))="","",OFFSET('Water Data'!$C$3,0,10*ROW('Water Data'!C82)))</f>
        <v/>
      </c>
      <c r="D85" s="250" t="e">
        <f ca="true">+IF(AND(ISNUMBER(OFFSET('Water Data'!$C$5,0,10*ROW('Water Data'!C79))),BS85="Yes"),100-OFFSET('Water Data'!$C$5,0,10*ROW('Water Data'!C79)),IF(AND(ISNUMBER(OFFSET('Water Data'!$C$5,0,10*ROW('Water Data'!C79))),BS85="No",ISNUMBER(OFFSET('Water Data'!$C$5,0,10*ROW('Water Data'!C79)))),CONCATENATE("[",ROUND(100-OFFSET('Water Data'!$C$5,0,10*ROW('Water Data'!C79)),0),"]"),IF(AND(ISNUMBER(OFFSET('Water Data'!$C$5,0,10*ROW('Water Data'!C79))),BS85="",ISNUMBER(OFFSET('Water Data'!$C$5,0,10*ROW('Water Data'!C79)))),100-OFFSET('Water Data'!$C$5,0,10*ROW('Water Data'!C79)),NA())))</f>
        <v>#N/A</v>
      </c>
      <c r="E85" s="250" t="e">
        <f ca="true">+IF(AND(ISNUMBER(OFFSET('Water Data'!$C$7,0,10*ROW('Water Data'!D79))),BT85="Yes"),OFFSET('Water Data'!$C$7,0,10*ROW('Water Data'!C79)),IF(AND(ISNUMBER(OFFSET('Water Data'!$C$7,0,10*ROW('Water Data'!C79))),BT85="No",ISNUMBER(OFFSET('Water Data'!$C$7,0,10*ROW('Water Data'!C79)))),CONCATENATE("[",ROUND(OFFSET('Water Data'!$C$7,0,10*ROW('Water Data'!C79)),0),"]"),IF(AND(ISNUMBER(OFFSET('Water Data'!$C$7,0,10*ROW('Water Data'!C79))),BT85="",ISNUMBER(OFFSET('Water Data'!$C$7,0,10*ROW('Water Data'!C79)))),OFFSET('Water Data'!$C$7,0,10*ROW('Water Data'!C79)),NA())))</f>
        <v>#N/A</v>
      </c>
      <c r="F85" s="250" t="e">
        <f ca="true">+IF(AND(ISNUMBER(OFFSET('Water Data'!$C$10,0,10*ROW('Water Data'!C79))),BU85="Yes"),OFFSET('Water Data'!$C$10,0,10*ROW('Water Data'!C79)),IF(AND(ISNUMBER(OFFSET('Water Data'!$C$10,0,10*ROW('Water Data'!C79))),BU85="No",ISNUMBER(OFFSET('Water Data'!$C$10,0,10*ROW('Water Data'!C79)))),CONCATENATE("[",ROUND(OFFSET('Water Data'!$C$10,0,10*ROW('Water Data'!C79)),0),"]"),IF(AND(ISNUMBER(OFFSET('Water Data'!$C$10,0,10*ROW('Water Data'!C79))),BU85="",ISNUMBER(OFFSET('Water Data'!$C$10,0,10*ROW('Water Data'!C79)))),OFFSET('Water Data'!$C$10,0,10*ROW('Water Data'!C79)),NA())))</f>
        <v>#N/A</v>
      </c>
      <c r="G85" s="250" t="e">
        <f ca="true">+IF(AND(ISNUMBER(OFFSET('Water Data'!$D$5,0,10*ROW('Water Data'!D79))),BV85="Yes"),100-OFFSET('Water Data'!$D$5,0,10*ROW('Water Data'!D79)),IF(AND(ISNUMBER(OFFSET('Water Data'!$D$5,0,10*ROW('Water Data'!D79))),BV85="No",ISNUMBER(OFFSET('Water Data'!$D$5,0,10*ROW('Water Data'!D79)))),CONCATENATE("[",ROUND(100-OFFSET('Water Data'!$D$5,0,10*ROW('Water Data'!D79)),0),"]"),IF(AND(ISNUMBER(OFFSET('Water Data'!$D$5,0,10*ROW('Water Data'!D79))),BV85="",ISNUMBER(OFFSET('Water Data'!$D$5,0,10*ROW('Water Data'!D79)))),100-OFFSET('Water Data'!$D$5,0,10*ROW('Water Data'!D79)),NA())))</f>
        <v>#N/A</v>
      </c>
      <c r="H85" s="250" t="e">
        <f ca="true">+IF(AND(ISNUMBER(OFFSET('Water Data'!$D$7,0,10*ROW('Water Data'!D79))),BW85="Yes"),OFFSET('Water Data'!$D$7,0,10*ROW('Water Data'!D79)),IF(AND(ISNUMBER(OFFSET('Water Data'!$D$7,0,10*ROW('Water Data'!D79))),BW85="No",ISNUMBER(OFFSET('Water Data'!$D$7,0,10*ROW('Water Data'!D79)))),CONCATENATE("[",ROUND(OFFSET('Water Data'!$C$7,0,10*ROW('Water Data'!D79)),0),"]"),IF(AND(ISNUMBER(OFFSET('Water Data'!$D$7,0,10*ROW('Water Data'!D79))),BW85="",ISNUMBER(OFFSET('Water Data'!$D$7,0,10*ROW('Water Data'!D79)))),OFFSET('Water Data'!$D$7,0,10*ROW('Water Data'!D79)),NA())))</f>
        <v>#N/A</v>
      </c>
      <c r="I85" s="250" t="e">
        <f ca="true">+IF(AND(ISNUMBER(OFFSET('Water Data'!$D$10,0,10*ROW('Water Data'!D79))),BX85="Yes"),OFFSET('Water Data'!$D$10,0,10*ROW('Water Data'!D79)),IF(AND(ISNUMBER(OFFSET('Water Data'!$D$10,0,10*ROW('Water Data'!D79))),BX85="No",ISNUMBER(OFFSET('Water Data'!$D$10,0,10*ROW('Water Data'!D79)))),CONCATENATE("[",ROUND(OFFSET('Water Data'!$D$10,0,10*ROW('Water Data'!D79)),0),"]"),IF(AND(ISNUMBER(OFFSET('Water Data'!$D$10,0,10*ROW('Water Data'!D79))),BX85="",ISNUMBER(OFFSET('Water Data'!$D$10,0,10*ROW('Water Data'!D79)))),OFFSET('Water Data'!$D$10,0,10*ROW('Water Data'!D79)),NA())))</f>
        <v>#N/A</v>
      </c>
      <c r="J85" s="250" t="e">
        <f ca="true">+IF(AND(ISNUMBER(OFFSET('Water Data'!$E$5,0,10*ROW('Water Data'!E79))),BY85="Yes"),100-OFFSET('Water Data'!$E$5,0,10*ROW('Water Data'!E79)),IF(AND(ISNUMBER(OFFSET('Water Data'!$E$5,0,10*ROW('Water Data'!E79))),BY85="No",ISNUMBER(OFFSET('Water Data'!$E$5,0,10*ROW('Water Data'!E79)))),CONCATENATE("[",ROUND(100-OFFSET('Water Data'!$E$5,0,10*ROW('Water Data'!E79)),0),"]"),IF(AND(ISNUMBER(OFFSET('Water Data'!$E$5,0,10*ROW('Water Data'!E79))),BY85="",ISNUMBER(OFFSET('Water Data'!$E$5,0,10*ROW('Water Data'!E79)))),100-OFFSET('Water Data'!$E$5,0,10*ROW('Water Data'!E79)),NA())))</f>
        <v>#N/A</v>
      </c>
      <c r="K85" s="250" t="e">
        <f ca="true">+IF(AND(ISNUMBER(OFFSET('Water Data'!$E$7,0,10*ROW('Water Data'!E79))),BZ85="Yes"),OFFSET('Water Data'!$E$7,0,10*ROW('Water Data'!E79)),IF(AND(ISNUMBER(OFFSET('Water Data'!$E$7,0,10*ROW('Water Data'!E79))),BZ85="No",ISNUMBER(OFFSET('Water Data'!$E$7,0,10*ROW('Water Data'!E79)))),CONCATENATE("[",ROUND(OFFSET('Water Data'!$E$7,0,10*ROW('Water Data'!E79)),0),"]"),IF(AND(ISNUMBER(OFFSET('Water Data'!$E$7,0,10*ROW('Water Data'!E79))),BZ85="",ISNUMBER(OFFSET('Water Data'!$E$7,0,10*ROW('Water Data'!E79)))),OFFSET('Water Data'!$E$7,0,10*ROW('Water Data'!E79)),NA())))</f>
        <v>#N/A</v>
      </c>
      <c r="L85" s="250" t="e">
        <f ca="true">+IF(AND(ISNUMBER(OFFSET('Water Data'!$E$10,0,10*ROW('Water Data'!E79))),CA85="Yes"),OFFSET('Water Data'!$E$10,0,10*ROW('Water Data'!E79)),IF(AND(ISNUMBER(OFFSET('Water Data'!$E$10,0,10*ROW('Water Data'!E79))),CA85="No",ISNUMBER(OFFSET('Water Data'!$E$10,0,10*ROW('Water Data'!E79)))),CONCATENATE("[",ROUND(OFFSET('Water Data'!$E$10,0,10*ROW('Water Data'!E79)),0),"]"),IF(AND(ISNUMBER(OFFSET('Water Data'!$E$10,0,10*ROW('Water Data'!E79))),CA85="",ISNUMBER(OFFSET('Water Data'!$E$10,0,10*ROW('Water Data'!E79)))),OFFSET('Water Data'!$E$10,0,10*ROW('Water Data'!E79)),NA())))</f>
        <v>#N/A</v>
      </c>
      <c r="M85" s="250" t="e">
        <f ca="true">+IF(AND(ISNUMBER(OFFSET('Water Data'!$F$5,0,10*ROW('Water Data'!F79))),CB85="Yes"),100-OFFSET('Water Data'!$F$5,0,10*ROW('Water Data'!F79)),IF(AND(ISNUMBER(OFFSET('Water Data'!$F$5,0,10*ROW('Water Data'!F79))),CB85="No",ISNUMBER(OFFSET('Water Data'!$F$5,0,10*ROW('Water Data'!F79)))),CONCATENATE("[",ROUND(100-OFFSET('Water Data'!$F$5,0,10*ROW('Water Data'!F79)),0),"]"),IF(AND(ISNUMBER(OFFSET('Water Data'!$F$5,0,10*ROW('Water Data'!F79))),CB85="",ISNUMBER(OFFSET('Water Data'!$F$5,0,10*ROW('Water Data'!F79)))),100-OFFSET('Water Data'!$F$5,0,10*ROW('Water Data'!F79)),NA())))</f>
        <v>#N/A</v>
      </c>
      <c r="N85" s="250" t="e">
        <f ca="true">+IF(AND(ISNUMBER(OFFSET('Water Data'!$F$7,0,10*ROW('Water Data'!F79))),CC85="Yes"),OFFSET('Water Data'!$F$7,0,10*ROW('Water Data'!F79)),IF(AND(ISNUMBER(OFFSET('Water Data'!$F$7,0,10*ROW('Water Data'!F79))),CC85="No",ISNUMBER(OFFSET('Water Data'!$F$7,0,10*ROW('Water Data'!F79)))),CONCATENATE("[",ROUND(OFFSET('Water Data'!$F$7,0,10*ROW('Water Data'!F79)),0),"]"),IF(AND(ISNUMBER(OFFSET('Water Data'!$F$7,0,10*ROW('Water Data'!F79))),CC85="",ISNUMBER(OFFSET('Water Data'!$F$7,0,10*ROW('Water Data'!F79)))),OFFSET('Water Data'!$F$7,0,10*ROW('Water Data'!F79)),NA())))</f>
        <v>#N/A</v>
      </c>
      <c r="O85" s="250" t="e">
        <f ca="true">+IF(AND(ISNUMBER(OFFSET('Water Data'!$F$10,0,10*ROW('Water Data'!F79))),CD85="Yes"),OFFSET('Water Data'!$F$10,0,10*ROW('Water Data'!F79)),IF(AND(ISNUMBER(OFFSET('Water Data'!$F$10,0,10*ROW('Water Data'!F79))),CD85="No",ISNUMBER(OFFSET('Water Data'!$F$10,0,10*ROW('Water Data'!F79)))),CONCATENATE("[",ROUND(OFFSET('Water Data'!$F$10,0,10*ROW('Water Data'!F79)),0),"]"),IF(AND(ISNUMBER(OFFSET('Water Data'!$F$10,0,10*ROW('Water Data'!F79))),CD85="",ISNUMBER(OFFSET('Water Data'!$F$10,0,10*ROW('Water Data'!F79)))),OFFSET('Water Data'!$F$10,0,10*ROW('Water Data'!F79)),NA())))</f>
        <v>#N/A</v>
      </c>
      <c r="P85" s="250" t="e">
        <f ca="true">+IF(AND(ISNUMBER(OFFSET('Water Data'!$G$5,0,10*ROW('Water Data'!G79))),CE85="Yes"),100-OFFSET('Water Data'!$G$5,0,10*ROW('Water Data'!G79)),IF(AND(ISNUMBER(OFFSET('Water Data'!$G$5,0,10*ROW('Water Data'!G79))),CE85="No",ISNUMBER(OFFSET('Water Data'!$G$5,0,10*ROW('Water Data'!G79)))),CONCATENATE("[",ROUND(100-OFFSET('Water Data'!$G$5,0,10*ROW('Water Data'!G79)),0),"]"),IF(AND(ISNUMBER(OFFSET('Water Data'!$G$5,0,10*ROW('Water Data'!G79))),CE85="",ISNUMBER(OFFSET('Water Data'!$G$5,0,10*ROW('Water Data'!G79)))),100-OFFSET('Water Data'!$G$5,0,10*ROW('Water Data'!G79)),NA())))</f>
        <v>#N/A</v>
      </c>
      <c r="Q85" s="250" t="e">
        <f ca="true">+IF(AND(ISNUMBER(OFFSET('Water Data'!$G$7,0,10*ROW('Water Data'!G79))),CF85="Yes"),OFFSET('Water Data'!$G$7,0,10*ROW('Water Data'!G79)),IF(AND(ISNUMBER(OFFSET('Water Data'!$G$7,0,10*ROW('Water Data'!G79))),CF85="No",ISNUMBER(OFFSET('Water Data'!$G$7,0,10*ROW('Water Data'!G79)))),CONCATENATE("[",ROUND(OFFSET('Water Data'!$G$7,0,10*ROW('Water Data'!G79)),0),"]"),IF(AND(ISNUMBER(OFFSET('Water Data'!$G$7,0,10*ROW('Water Data'!G79))),CF85="",ISNUMBER(OFFSET('Water Data'!$G$7,0,10*ROW('Water Data'!G79)))),OFFSET('Water Data'!$G$7,0,10*ROW('Water Data'!G79)),NA())))</f>
        <v>#N/A</v>
      </c>
      <c r="R85" s="250" t="e">
        <f ca="true">+IF(AND(ISNUMBER(OFFSET('Water Data'!$G$10,0,10*ROW('Water Data'!G79))),CG85="Yes"),OFFSET('Water Data'!$G$10,0,10*ROW('Water Data'!G79)),IF(AND(ISNUMBER(OFFSET('Water Data'!$G$10,0,10*ROW('Water Data'!G79))),CG85="No",ISNUMBER(OFFSET('Water Data'!$G$10,0,10*ROW('Water Data'!G79)))),CONCATENATE("[",ROUND(OFFSET('Water Data'!$G$10,0,10*ROW('Water Data'!G79)),0),"]"),IF(AND(ISNUMBER(OFFSET('Water Data'!$G$10,0,10*ROW('Water Data'!G79))),CG85="",ISNUMBER(OFFSET('Water Data'!$G$10,0,10*ROW('Water Data'!G79)))),OFFSET('Water Data'!$G$10,0,10*ROW('Water Data'!G79)),NA())))</f>
        <v>#N/A</v>
      </c>
      <c r="S85" s="250" t="e">
        <f ca="true">+IF(AND(ISNUMBER(OFFSET('Water Data'!$H$5,0,10*ROW('Water Data'!H79))),CH85="Yes"),100-OFFSET('Water Data'!$H$5,0,10*ROW('Water Data'!H79)),IF(AND(ISNUMBER(OFFSET('Water Data'!$H$5,0,10*ROW('Water Data'!H79))),CH85="No",ISNUMBER(OFFSET('Water Data'!$H$5,0,10*ROW('Water Data'!H79)))),CONCATENATE("[",ROUND(100-OFFSET('Water Data'!$H$5,0,10*ROW('Water Data'!H79)),0),"]"),IF(AND(ISNUMBER(OFFSET('Water Data'!$H$5,0,10*ROW('Water Data'!H79))),CH85="",ISNUMBER(OFFSET('Water Data'!$H$5,0,10*ROW('Water Data'!H79)))),100-OFFSET('Water Data'!$H$5,0,10*ROW('Water Data'!H79)),NA())))</f>
        <v>#N/A</v>
      </c>
      <c r="T85" s="250" t="e">
        <f ca="true">+IF(AND(ISNUMBER(OFFSET('Water Data'!$H$7,0,10*ROW('Water Data'!H79))),CI85="Yes"),OFFSET('Water Data'!$H$7,0,10*ROW('Water Data'!H79)),IF(AND(ISNUMBER(OFFSET('Water Data'!$H$7,0,10*ROW('Water Data'!H79))),CI85="No",ISNUMBER(OFFSET('Water Data'!$H$7,0,10*ROW('Water Data'!H79)))),CONCATENATE("[",ROUND(OFFSET('Water Data'!$H$7,0,10*ROW('Water Data'!H79)),0),"]"),IF(AND(ISNUMBER(OFFSET('Water Data'!$H$7,0,10*ROW('Water Data'!H79))),CI85="",ISNUMBER(OFFSET('Water Data'!$H$7,0,10*ROW('Water Data'!H79)))),OFFSET('Water Data'!$H$7,0,10*ROW('Water Data'!H79)),NA())))</f>
        <v>#N/A</v>
      </c>
      <c r="U85" s="250" t="e">
        <f ca="true">+IF(AND(ISNUMBER(OFFSET('Water Data'!$H$10,0,10*ROW('Water Data'!H79))),CJ85="Yes"),OFFSET('Water Data'!$H$10,0,10*ROW('Water Data'!H79)),IF(AND(ISNUMBER(OFFSET('Water Data'!$H$10,0,10*ROW('Water Data'!H79))),CJ85="No",ISNUMBER(OFFSET('Water Data'!$H$10,0,10*ROW('Water Data'!H79)))),CONCATENATE("[",ROUND(OFFSET('Water Data'!$H$10,0,10*ROW('Water Data'!H79)),0),"]"),IF(AND(ISNUMBER(OFFSET('Water Data'!$H$10,0,10*ROW('Water Data'!H79))),CJ85="",ISNUMBER(OFFSET('Water Data'!$H$10,0,10*ROW('Water Data'!H79)))),OFFSET('Water Data'!$H$10,0,10*ROW('Water Data'!H79)),NA())))</f>
        <v>#N/A</v>
      </c>
      <c r="V85" s="251" t="e">
        <f ca="true">+IF(AND(ISNUMBER(OFFSET('Sanitation Data'!$C$5,0,10*ROW('Sanitation Data'!C79))),CK85="Yes"),100-OFFSET('Sanitation Data'!$C$5,0,10*ROW('Sanitation Data'!C79)),IF(AND(ISNUMBER(OFFSET('Sanitation Data'!$C$5,0,10*ROW('Sanitation Data'!C79))),CK85="No",ISNUMBER(OFFSET('Sanitation Data'!$C$5,0,10*ROW('Sanitation Data'!C79)))),CONCATENATE("[",ROUND(100-OFFSET('Sanitation Data'!$C$5,0,10*ROW('Sanitation Data'!C79)),0),"]"),IF(AND(ISNUMBER(OFFSET('Sanitation Data'!$C$5,0,10*ROW('Sanitation Data'!C79))),CK85="",ISNUMBER(OFFSET('Sanitation Data'!$C$5,0,10*ROW('Sanitation Data'!C79)))),100-OFFSET('Sanitation Data'!$C$5,0,10*ROW('Sanitation Data'!C79)),NA())))</f>
        <v>#N/A</v>
      </c>
      <c r="W85" s="251" t="e">
        <f ca="true">+IF(AND(ISNUMBER(OFFSET('Sanitation Data'!$C$7,0,10*ROW('Sanitation Data'!C79))),CL85="Yes"),OFFSET('Sanitation Data'!$C$7,0,10*ROW('Sanitation Data'!C79)),IF(AND(ISNUMBER(OFFSET('Sanitation Data'!$C$7,0,10*ROW('Sanitation Data'!C79))),CL85="No",ISNUMBER(OFFSET('Sanitation Data'!$C$7,0,10*ROW('Sanitation Data'!C79)))),CONCATENATE("[",ROUND(OFFSET('Sanitation Data'!$C$7,0,10*ROW('Sanitation Data'!C79)),0),"]"),IF(AND(ISNUMBER(OFFSET('Sanitation Data'!$C$7,0,10*ROW('Sanitation Data'!C79))),CL85="",ISNUMBER(OFFSET('Sanitation Data'!$C$7,0,10*ROW('Sanitation Data'!C79)))),OFFSET('Sanitation Data'!$C$7,0,10*ROW('Sanitation Data'!C79)),NA())))</f>
        <v>#N/A</v>
      </c>
      <c r="X85" s="251" t="e">
        <f ca="true">+IF(AND(ISNUMBER(OFFSET('Sanitation Data'!$C$11,0,10*ROW('Sanitation Data'!C79))),CM85="Yes"),OFFSET('Sanitation Data'!$C$11,0,10*ROW('Sanitation Data'!C79)),IF(AND(ISNUMBER(OFFSET('Sanitation Data'!$C$11,0,10*ROW('Sanitation Data'!C79))),CM85="No",ISNUMBER(OFFSET('Sanitation Data'!$C$11,0,10*ROW('Sanitation Data'!C79)))),CONCATENATE("[",ROUND(OFFSET('Sanitation Data'!$C$11,0,10*ROW('Sanitation Data'!C79)),0),"]"),IF(AND(ISNUMBER(OFFSET('Sanitation Data'!$C$11,0,10*ROW('Sanitation Data'!C79))),CM85="",ISNUMBER(OFFSET('Sanitation Data'!$C$11,0,10*ROW('Sanitation Data'!C79)))),OFFSET('Sanitation Data'!$C$11,0,10*ROW('Sanitation Data'!C79)),NA())))</f>
        <v>#N/A</v>
      </c>
      <c r="Y85" s="251" t="e">
        <f ca="true">+IF(AND(ISNUMBER(OFFSET('Sanitation Data'!$C$12,0,10*ROW('Sanitation Data'!C79))),CN85="Yes"),OFFSET('Sanitation Data'!$C$12,0,10*ROW('Sanitation Data'!C79)),IF(AND(ISNUMBER(OFFSET('Sanitation Data'!$C$12,0,10*ROW('Sanitation Data'!C79))),CN85="No",ISNUMBER(OFFSET('Sanitation Data'!$C$12,0,10*ROW('Sanitation Data'!C79)))),CONCATENATE("[",ROUND(OFFSET('Sanitation Data'!$C$12,0,10*ROW('Sanitation Data'!C79)),0),"]"),IF(AND(ISNUMBER(OFFSET('Sanitation Data'!$C$12,0,10*ROW('Sanitation Data'!C79))),CN85="",ISNUMBER(OFFSET('Sanitation Data'!$C$12,0,10*ROW('Sanitation Data'!C79)))),OFFSET('Sanitation Data'!$C$12,0,10*ROW('Sanitation Data'!C79)),NA())))</f>
        <v>#N/A</v>
      </c>
      <c r="Z85" s="251" t="e">
        <f ca="true">+IF(AND(ISNUMBER(OFFSET('Sanitation Data'!$C$13,0,10*ROW('Sanitation Data'!C79))),CO85="Yes"),OFFSET('Sanitation Data'!$C$13,0,10*ROW('Sanitation Data'!C79)),IF(AND(ISNUMBER(OFFSET('Sanitation Data'!$C$13,0,10*ROW('Sanitation Data'!C79))),CO85="No",ISNUMBER(OFFSET('Sanitation Data'!$C$13,0,10*ROW('Sanitation Data'!C79)))),CONCATENATE("[",ROUND(OFFSET('Sanitation Data'!$C$13,0,10*ROW('Sanitation Data'!C79)),0),"]"),IF(AND(ISNUMBER(OFFSET('Sanitation Data'!$C$13,0,10*ROW('Sanitation Data'!C79))),CO85="",ISNUMBER(OFFSET('Sanitation Data'!$C$13,0,10*ROW('Sanitation Data'!C79)))),OFFSET('Sanitation Data'!$C$13,0,10*ROW('Sanitation Data'!C79)),NA())))</f>
        <v>#N/A</v>
      </c>
      <c r="AA85" s="251" t="e">
        <f ca="true">+IF(AND(ISNUMBER(OFFSET('Sanitation Data'!$D$5,0,10*ROW('Sanitation Data'!D79))),CP85="Yes"),100-OFFSET('Sanitation Data'!$D$5,0,10*ROW('Sanitation Data'!D79)),IF(AND(ISNUMBER(OFFSET('Sanitation Data'!$D$5,0,10*ROW('Sanitation Data'!D79))),CP85="No",ISNUMBER(OFFSET('Sanitation Data'!$D$5,0,10*ROW('Sanitation Data'!D79)))),CONCATENATE("[",ROUND(100-OFFSET('Sanitation Data'!$D$5,0,10*ROW('Sanitation Data'!D79)),0),"]"),IF(AND(ISNUMBER(OFFSET('Sanitation Data'!$D$5,0,10*ROW('Sanitation Data'!D79))),CP85="",ISNUMBER(OFFSET('Sanitation Data'!$D$5,0,10*ROW('Sanitation Data'!D79)))),100-OFFSET('Sanitation Data'!$D$5,0,10*ROW('Sanitation Data'!D79)),NA())))</f>
        <v>#N/A</v>
      </c>
      <c r="AB85" s="251" t="e">
        <f ca="true">+IF(AND(ISNUMBER(OFFSET('Sanitation Data'!$D$7,0,10*ROW('Sanitation Data'!D79))),CQ85="Yes"),OFFSET('Sanitation Data'!$D$7,0,10*ROW('Sanitation Data'!G79)),IF(AND(ISNUMBER(OFFSET('Sanitation Data'!$D$7,0,10*ROW('Sanitation Data'!D79))),CQ85="No",ISNUMBER(OFFSET('Sanitation Data'!$D$7,0,10*ROW('Sanitation Data'!D79)))),CONCATENATE("[",ROUND(OFFSET('Sanitation Data'!$D$7,0,10*ROW('Sanitation Data'!D79)),0),"]"),IF(AND(ISNUMBER(OFFSET('Sanitation Data'!$D$7,0,10*ROW('Sanitation Data'!D79))),CQ85="",ISNUMBER(OFFSET('Sanitation Data'!$D$7,0,10*ROW('Sanitation Data'!D79)))),OFFSET('Sanitation Data'!$D$7,0,10*ROW('Sanitation Data'!D79)),NA())))</f>
        <v>#N/A</v>
      </c>
      <c r="AC85" s="251" t="e">
        <f ca="true">+IF(AND(ISNUMBER(OFFSET('Sanitation Data'!$D$11,0,10*ROW('Sanitation Data'!D79))),CR85="Yes"),OFFSET('Sanitation Data'!$D$11,0,10*ROW('Sanitation Data'!D79)),IF(AND(ISNUMBER(OFFSET('Sanitation Data'!$D$11,0,10*ROW('Sanitation Data'!D79))),CR85="No",ISNUMBER(OFFSET('Sanitation Data'!$D$11,0,10*ROW('Sanitation Data'!D79)))),CONCATENATE("[",ROUND(OFFSET('Sanitation Data'!$D$11,0,10*ROW('Sanitation Data'!D79)),0),"]"),IF(AND(ISNUMBER(OFFSET('Sanitation Data'!$D$11,0,10*ROW('Sanitation Data'!D79))),CR85="",ISNUMBER(OFFSET('Sanitation Data'!$D$11,0,10*ROW('Sanitation Data'!D79)))),OFFSET('Sanitation Data'!$D$11,0,10*ROW('Sanitation Data'!D79)),NA())))</f>
        <v>#N/A</v>
      </c>
      <c r="AD85" s="251" t="e">
        <f ca="true">+IF(AND(ISNUMBER(OFFSET('Sanitation Data'!$D$12,0,10*ROW('Sanitation Data'!D79))),CS85="Yes"),OFFSET('Sanitation Data'!$D$12,0,10*ROW('Sanitation Data'!D79)),IF(AND(ISNUMBER(OFFSET('Sanitation Data'!$D$12,0,10*ROW('Sanitation Data'!D79))),CS85="No",ISNUMBER(OFFSET('Sanitation Data'!$D$12,0,10*ROW('Sanitation Data'!D79)))),CONCATENATE("[",ROUND(OFFSET('Sanitation Data'!$D$12,0,10*ROW('Sanitation Data'!D79)),0),"]"),IF(AND(ISNUMBER(OFFSET('Sanitation Data'!$D$12,0,10*ROW('Sanitation Data'!D79))),CS85="",ISNUMBER(OFFSET('Sanitation Data'!$D$12,0,10*ROW('Sanitation Data'!D79)))),OFFSET('Sanitation Data'!$D$12,0,10*ROW('Sanitation Data'!D79)),NA())))</f>
        <v>#N/A</v>
      </c>
      <c r="AE85" s="251" t="e">
        <f ca="true">+IF(AND(ISNUMBER(OFFSET('Sanitation Data'!$D$13,0,10*ROW('Sanitation Data'!D79))),CT85="Yes"),OFFSET('Sanitation Data'!$D$13,0,10*ROW('Sanitation Data'!D79)),IF(AND(ISNUMBER(OFFSET('Sanitation Data'!$D$13,0,10*ROW('Sanitation Data'!D79))),CT85="No",ISNUMBER(OFFSET('Sanitation Data'!$D$13,0,10*ROW('Sanitation Data'!D79)))),CONCATENATE("[",ROUND(OFFSET('Sanitation Data'!$D$13,0,10*ROW('Sanitation Data'!D79)),0),"]"),IF(AND(ISNUMBER(OFFSET('Sanitation Data'!$D$13,0,10*ROW('Sanitation Data'!D79))),CT85="",ISNUMBER(OFFSET('Sanitation Data'!$D$13,0,10*ROW('Sanitation Data'!D79)))),OFFSET('Sanitation Data'!$D$13,0,10*ROW('Sanitation Data'!D79)),NA())))</f>
        <v>#N/A</v>
      </c>
      <c r="AF85" s="251" t="e">
        <f ca="true">+IF(AND(ISNUMBER(OFFSET('Sanitation Data'!$E$5,0,10*ROW('Sanitation Data'!E79))),CU85="Yes"),100-OFFSET('Sanitation Data'!$E$5,0,10*ROW('Sanitation Data'!E79)),IF(AND(ISNUMBER(OFFSET('Sanitation Data'!$E$5,0,10*ROW('Sanitation Data'!E79))),CU85="No",ISNUMBER(OFFSET('Sanitation Data'!$E$5,0,10*ROW('Sanitation Data'!E79)))),CONCATENATE("[",ROUND(100-OFFSET('Sanitation Data'!$E$5,0,10*ROW('Sanitation Data'!E79)),0),"]"),IF(AND(ISNUMBER(OFFSET('Sanitation Data'!$E$5,0,10*ROW('Sanitation Data'!E79))),CU85="",ISNUMBER(OFFSET('Sanitation Data'!$E$5,0,10*ROW('Sanitation Data'!E79)))),100-OFFSET('Sanitation Data'!$E$5,0,10*ROW('Sanitation Data'!E79)),NA())))</f>
        <v>#N/A</v>
      </c>
      <c r="AG85" s="251" t="e">
        <f ca="true">+IF(AND(ISNUMBER(OFFSET('Sanitation Data'!$E$7,0,10*ROW('Sanitation Data'!E79))),CV85="Yes"),OFFSET('Sanitation Data'!$E$7,0,10*ROW('Sanitation Data'!E79)),IF(AND(ISNUMBER(OFFSET('Sanitation Data'!$E$7,0,10*ROW('Sanitation Data'!E79))),CV85="No",ISNUMBER(OFFSET('Sanitation Data'!$E$7,0,10*ROW('Sanitation Data'!E79)))),CONCATENATE("[",ROUND(OFFSET('Sanitation Data'!$E$7,0,10*ROW('Sanitation Data'!E79)),0),"]"),IF(AND(ISNUMBER(OFFSET('Sanitation Data'!$E$7,0,10*ROW('Sanitation Data'!E79))),CV85="",ISNUMBER(OFFSET('Sanitation Data'!$E$7,0,10*ROW('Sanitation Data'!E79)))),OFFSET('Sanitation Data'!$E$7,0,10*ROW('Sanitation Data'!E79)),NA())))</f>
        <v>#N/A</v>
      </c>
      <c r="AH85" s="251" t="e">
        <f ca="true">+IF(AND(ISNUMBER(OFFSET('Sanitation Data'!$E$11,0,10*ROW('Sanitation Data'!E79))),CW85="Yes"),OFFSET('Sanitation Data'!$E$11,0,10*ROW('Sanitation Data'!E79)),IF(AND(ISNUMBER(OFFSET('Sanitation Data'!$E$11,0,10*ROW('Sanitation Data'!E79))),CW85="No",ISNUMBER(OFFSET('Sanitation Data'!$E$11,0,10*ROW('Sanitation Data'!E79)))),CONCATENATE("[",ROUND(OFFSET('Sanitation Data'!$E$11,0,10*ROW('Sanitation Data'!E79)),0),"]"),IF(AND(ISNUMBER(OFFSET('Sanitation Data'!$E$11,0,10*ROW('Sanitation Data'!E79))),CW85="",ISNUMBER(OFFSET('Sanitation Data'!$E$11,0,10*ROW('Sanitation Data'!E79)))),OFFSET('Sanitation Data'!$E$11,0,10*ROW('Sanitation Data'!E79)),NA())))</f>
        <v>#N/A</v>
      </c>
      <c r="AI85" s="251" t="e">
        <f ca="true">+IF(AND(ISNUMBER(OFFSET('Sanitation Data'!$E$12,0,10*ROW('Sanitation Data'!E79))),CX85="Yes"),OFFSET('Sanitation Data'!$E$12,0,10*ROW('Sanitation Data'!E79)),IF(AND(ISNUMBER(OFFSET('Sanitation Data'!$E$12,0,10*ROW('Sanitation Data'!E79))),CX85="No",ISNUMBER(OFFSET('Sanitation Data'!$E$12,0,10*ROW('Sanitation Data'!E79)))),CONCATENATE("[",ROUND(OFFSET('Sanitation Data'!$E$12,0,10*ROW('Sanitation Data'!E79)),0),"]"),IF(AND(ISNUMBER(OFFSET('Sanitation Data'!$E$12,0,10*ROW('Sanitation Data'!E79))),CX85="",ISNUMBER(OFFSET('Sanitation Data'!$E$12,0,10*ROW('Sanitation Data'!E79)))),OFFSET('Sanitation Data'!$E$12,0,10*ROW('Sanitation Data'!E79)),NA())))</f>
        <v>#N/A</v>
      </c>
      <c r="AJ85" s="251" t="e">
        <f ca="true">+IF(AND(ISNUMBER(OFFSET('Sanitation Data'!$E$13,0,10*ROW('Sanitation Data'!E79))),CY85="Yes"),OFFSET('Sanitation Data'!$E$13,0,10*ROW('Sanitation Data'!E79)),IF(AND(ISNUMBER(OFFSET('Sanitation Data'!$E$13,0,10*ROW('Sanitation Data'!E79))),CY85="No",ISNUMBER(OFFSET('Sanitation Data'!$E$13,0,10*ROW('Sanitation Data'!E79)))),CONCATENATE("[",ROUND(OFFSET('Sanitation Data'!$E$13,0,10*ROW('Sanitation Data'!E79)),0),"]"),IF(AND(ISNUMBER(OFFSET('Sanitation Data'!$E$13,0,10*ROW('Sanitation Data'!E79))),CY85="",ISNUMBER(OFFSET('Sanitation Data'!$E$13,0,10*ROW('Sanitation Data'!E79)))),OFFSET('Sanitation Data'!$E$13,0,10*ROW('Sanitation Data'!E79)),NA())))</f>
        <v>#N/A</v>
      </c>
      <c r="AK85" s="251" t="e">
        <f ca="true">+IF(AND(ISNUMBER(OFFSET('Sanitation Data'!$F$5,0,10*ROW('Sanitation Data'!F79))),CZ85="Yes"),100-OFFSET('Sanitation Data'!$F$5,0,10*ROW('Sanitation Data'!F79)),IF(AND(ISNUMBER(OFFSET('Sanitation Data'!$F$5,0,10*ROW('Sanitation Data'!F79))),CZ85="No",ISNUMBER(OFFSET('Sanitation Data'!$F$5,0,10*ROW('Sanitation Data'!F79)))),CONCATENATE("[",ROUND(100-OFFSET('Sanitation Data'!$F$5,0,10*ROW('Sanitation Data'!F79)),0),"]"),IF(AND(ISNUMBER(OFFSET('Sanitation Data'!$F$5,0,10*ROW('Sanitation Data'!F79))),CZ85="",ISNUMBER(OFFSET('Sanitation Data'!$F$5,0,10*ROW('Sanitation Data'!F79)))),100-OFFSET('Sanitation Data'!$F$5,0,10*ROW('Sanitation Data'!F79)),NA())))</f>
        <v>#N/A</v>
      </c>
      <c r="AL85" s="251" t="e">
        <f ca="true">+IF(AND(ISNUMBER(OFFSET('Sanitation Data'!$F$7,0,10*ROW('Sanitation Data'!F79))),DA85="Yes"),OFFSET('Sanitation Data'!$F$7,0,10*ROW('Sanitation Data'!F79)),IF(AND(ISNUMBER(OFFSET('Sanitation Data'!$F$7,0,10*ROW('Sanitation Data'!F79))),DA85="No",ISNUMBER(OFFSET('Sanitation Data'!$F$7,0,10*ROW('Sanitation Data'!F79)))),CONCATENATE("[",ROUND(OFFSET('Sanitation Data'!$F$7,0,10*ROW('Sanitation Data'!F79)),0),"]"),IF(AND(ISNUMBER(OFFSET('Sanitation Data'!$F$7,0,10*ROW('Sanitation Data'!F79))),DA85="",ISNUMBER(OFFSET('Sanitation Data'!$F$7,0,10*ROW('Sanitation Data'!F79)))),OFFSET('Sanitation Data'!$F$7,0,10*ROW('Sanitation Data'!F79)),NA())))</f>
        <v>#N/A</v>
      </c>
      <c r="AM85" s="251" t="e">
        <f ca="true">+IF(AND(ISNUMBER(OFFSET('Sanitation Data'!$F$11,0,10*ROW('Sanitation Data'!F79))),DB85="Yes"),OFFSET('Sanitation Data'!$F$11,0,10*ROW('Sanitation Data'!F79)),IF(AND(ISNUMBER(OFFSET('Sanitation Data'!$F$11,0,10*ROW('Sanitation Data'!F79))),DB85="No",ISNUMBER(OFFSET('Sanitation Data'!$F$11,0,10*ROW('Sanitation Data'!F79)))),CONCATENATE("[",ROUND(OFFSET('Sanitation Data'!$F$11,0,10*ROW('Sanitation Data'!F79)),0),"]"),IF(AND(ISNUMBER(OFFSET('Sanitation Data'!$F$11,0,10*ROW('Sanitation Data'!F79))),DB85="",ISNUMBER(OFFSET('Sanitation Data'!$F$11,0,10*ROW('Sanitation Data'!F79)))),OFFSET('Sanitation Data'!$F$11,0,10*ROW('Sanitation Data'!F79)),NA())))</f>
        <v>#N/A</v>
      </c>
      <c r="AN85" s="251" t="e">
        <f ca="true">+IF(AND(ISNUMBER(OFFSET('Sanitation Data'!$F$12,0,10*ROW('Sanitation Data'!F79))),DC85="Yes"),OFFSET('Sanitation Data'!$F$12,0,10*ROW('Sanitation Data'!F79)),IF(AND(ISNUMBER(OFFSET('Sanitation Data'!$F$12,0,10*ROW('Sanitation Data'!F79))),DC85="No",ISNUMBER(OFFSET('Sanitation Data'!$F$12,0,10*ROW('Sanitation Data'!F79)))),CONCATENATE("[",ROUND(OFFSET('Sanitation Data'!$F$12,0,10*ROW('Sanitation Data'!F79)),0),"]"),IF(AND(ISNUMBER(OFFSET('Sanitation Data'!$F$12,0,10*ROW('Sanitation Data'!F79))),DC85="",ISNUMBER(OFFSET('Sanitation Data'!$F$12,0,10*ROW('Sanitation Data'!F79)))),OFFSET('Sanitation Data'!$F$12,0,10*ROW('Sanitation Data'!F79)),NA())))</f>
        <v>#N/A</v>
      </c>
      <c r="AO85" s="251" t="e">
        <f ca="true">+IF(AND(ISNUMBER(OFFSET('Sanitation Data'!$F$13,0,10*ROW('Sanitation Data'!F79))),DD85="Yes"),OFFSET('Sanitation Data'!$F$13,0,10*ROW('Sanitation Data'!F79)),IF(AND(ISNUMBER(OFFSET('Sanitation Data'!$F$13,0,10*ROW('Sanitation Data'!F79))),DD85="No",ISNUMBER(OFFSET('Sanitation Data'!$F$13,0,10*ROW('Sanitation Data'!F79)))),CONCATENATE("[",ROUND(OFFSET('Sanitation Data'!$F$13,0,10*ROW('Sanitation Data'!F79)),0),"]"),IF(AND(ISNUMBER(OFFSET('Sanitation Data'!$F$13,0,10*ROW('Sanitation Data'!F79))),DD85="",ISNUMBER(OFFSET('Sanitation Data'!$F$13,0,10*ROW('Sanitation Data'!F79)))),OFFSET('Sanitation Data'!$F$13,0,10*ROW('Sanitation Data'!F79)),NA())))</f>
        <v>#N/A</v>
      </c>
      <c r="AP85" s="251" t="e">
        <f ca="true">+IF(AND(ISNUMBER(OFFSET('Sanitation Data'!$G$5,0,10*ROW('Sanitation Data'!G79))),DE85="Yes"),100-OFFSET('Sanitation Data'!$G$5,0,10*ROW('Sanitation Data'!G79)),IF(AND(ISNUMBER(OFFSET('Sanitation Data'!$G$5,0,10*ROW('Sanitation Data'!G79))),DE85="No",ISNUMBER(OFFSET('Sanitation Data'!$G$5,0,10*ROW('Sanitation Data'!G79)))),CONCATENATE("[",ROUND(100-OFFSET('Sanitation Data'!$G$5,0,10*ROW('Sanitation Data'!G79)),0),"]"),IF(AND(ISNUMBER(OFFSET('Sanitation Data'!$G$5,0,10*ROW('Sanitation Data'!G79))),DE85="",ISNUMBER(OFFSET('Sanitation Data'!$G$5,0,10*ROW('Sanitation Data'!G79)))),100-OFFSET('Sanitation Data'!$G$5,0,10*ROW('Sanitation Data'!G79)),NA())))</f>
        <v>#N/A</v>
      </c>
      <c r="AQ85" s="251" t="e">
        <f ca="true">+IF(AND(ISNUMBER(OFFSET('Sanitation Data'!$G$7,0,10*ROW('Sanitation Data'!G79))),DF85="Yes"),OFFSET('Sanitation Data'!$G$7,0,10*ROW('Sanitation Data'!G79)),IF(AND(ISNUMBER(OFFSET('Sanitation Data'!$G$7,0,10*ROW('Sanitation Data'!G79))),DF85="No",ISNUMBER(OFFSET('Sanitation Data'!$G$7,0,10*ROW('Sanitation Data'!G79)))),CONCATENATE("[",ROUND(OFFSET('Sanitation Data'!$G$7,0,10*ROW('Sanitation Data'!G79)),0),"]"),IF(AND(ISNUMBER(OFFSET('Sanitation Data'!$G$7,0,10*ROW('Sanitation Data'!G79))),DF85="",ISNUMBER(OFFSET('Sanitation Data'!$G$7,0,10*ROW('Sanitation Data'!G79)))),OFFSET('Sanitation Data'!$G$7,0,10*ROW('Sanitation Data'!G79)),NA())))</f>
        <v>#N/A</v>
      </c>
      <c r="AR85" s="251" t="e">
        <f ca="true">+IF(AND(ISNUMBER(OFFSET('Sanitation Data'!$G$11,0,10*ROW('Sanitation Data'!G79))),DG85="Yes"),OFFSET('Sanitation Data'!$G$11,0,10*ROW('Sanitation Data'!G79)),IF(AND(ISNUMBER(OFFSET('Sanitation Data'!$G$11,0,10*ROW('Sanitation Data'!G79))),DG85="No",ISNUMBER(OFFSET('Sanitation Data'!$G$11,0,10*ROW('Sanitation Data'!G79)))),CONCATENATE("[",ROUND(OFFSET('Sanitation Data'!$G$11,0,10*ROW('Sanitation Data'!G79)),0),"]"),IF(AND(ISNUMBER(OFFSET('Sanitation Data'!$G$11,0,10*ROW('Sanitation Data'!G79))),DG85="",ISNUMBER(OFFSET('Sanitation Data'!$G$11,0,10*ROW('Sanitation Data'!G79)))),OFFSET('Sanitation Data'!$G$11,0,10*ROW('Sanitation Data'!G79)),NA())))</f>
        <v>#N/A</v>
      </c>
      <c r="AS85" s="251" t="e">
        <f ca="true">+IF(AND(ISNUMBER(OFFSET('Sanitation Data'!$G$12,0,10*ROW('Sanitation Data'!G79))),DH85="Yes"),OFFSET('Sanitation Data'!$G$12,0,10*ROW('Sanitation Data'!G79)),IF(AND(ISNUMBER(OFFSET('Sanitation Data'!$G$12,0,10*ROW('Sanitation Data'!G79))),DH85="No",ISNUMBER(OFFSET('Sanitation Data'!$G$12,0,10*ROW('Sanitation Data'!G79)))),CONCATENATE("[",ROUND(OFFSET('Sanitation Data'!$G$12,0,10*ROW('Sanitation Data'!G79)),0),"]"),IF(AND(ISNUMBER(OFFSET('Sanitation Data'!$G$12,0,10*ROW('Sanitation Data'!G79))),DH85="",ISNUMBER(OFFSET('Sanitation Data'!$G$12,0,10*ROW('Sanitation Data'!G79)))),OFFSET('Sanitation Data'!$G$12,0,10*ROW('Sanitation Data'!G79)),NA())))</f>
        <v>#N/A</v>
      </c>
      <c r="AT85" s="251" t="e">
        <f ca="true">+IF(AND(ISNUMBER(OFFSET('Sanitation Data'!$G$13,0,10*ROW('Sanitation Data'!G79))),DI85="Yes"),OFFSET('Sanitation Data'!$G$13,0,10*ROW('Sanitation Data'!G79)),IF(AND(ISNUMBER(OFFSET('Sanitation Data'!$G$13,0,10*ROW('Sanitation Data'!G79))),DI85="No",ISNUMBER(OFFSET('Sanitation Data'!$G$13,0,10*ROW('Sanitation Data'!G79)))),CONCATENATE("[",ROUND(OFFSET('Sanitation Data'!$G$13,0,10*ROW('Sanitation Data'!G79)),0),"]"),IF(AND(ISNUMBER(OFFSET('Sanitation Data'!$G$13,0,10*ROW('Sanitation Data'!G79))),DI85="",ISNUMBER(OFFSET('Sanitation Data'!$G$13,0,10*ROW('Sanitation Data'!G79)))),OFFSET('Sanitation Data'!$G$13,0,10*ROW('Sanitation Data'!G79)),NA())))</f>
        <v>#N/A</v>
      </c>
      <c r="AU85" s="251" t="e">
        <f ca="true">+IF(AND(ISNUMBER(OFFSET('Sanitation Data'!$H$5,0,10*ROW('Sanitation Data'!H79))),DJ85="Yes"),100-OFFSET('Sanitation Data'!$H$5,0,10*ROW('Sanitation Data'!H79)),IF(AND(ISNUMBER(OFFSET('Sanitation Data'!$H$5,0,10*ROW('Sanitation Data'!H79))),DJ85="No",ISNUMBER(OFFSET('Sanitation Data'!$H$5,0,10*ROW('Sanitation Data'!H79)))),CONCATENATE("[",ROUND(100-OFFSET('Sanitation Data'!$H$5,0,10*ROW('Sanitation Data'!H79)),0),"]"),IF(AND(ISNUMBER(OFFSET('Sanitation Data'!$H$5,0,10*ROW('Sanitation Data'!H79))),DJ85="",ISNUMBER(OFFSET('Sanitation Data'!$H$5,0,10*ROW('Sanitation Data'!H79)))),100-OFFSET('Sanitation Data'!$H$5,0,10*ROW('Sanitation Data'!H79)),NA())))</f>
        <v>#N/A</v>
      </c>
      <c r="AV85" s="251" t="e">
        <f ca="true">+IF(AND(ISNUMBER(OFFSET('Sanitation Data'!$H$7,0,10*ROW('Sanitation Data'!H79))),DK85="Yes"),OFFSET('Sanitation Data'!$H$7,0,10*ROW('Sanitation Data'!H79)),IF(AND(ISNUMBER(OFFSET('Sanitation Data'!$H$7,0,10*ROW('Sanitation Data'!H79))),DK85="No",ISNUMBER(OFFSET('Sanitation Data'!$H$7,0,10*ROW('Sanitation Data'!H79)))),CONCATENATE("[",ROUND(OFFSET('Sanitation Data'!$H$7,0,10*ROW('Sanitation Data'!H79)),0),"]"),IF(AND(ISNUMBER(OFFSET('Sanitation Data'!$H$7,0,10*ROW('Sanitation Data'!H79))),DK85="",ISNUMBER(OFFSET('Sanitation Data'!$H$7,0,10*ROW('Sanitation Data'!H79)))),OFFSET('Sanitation Data'!$H$7,0,10*ROW('Sanitation Data'!H79)),NA())))</f>
        <v>#N/A</v>
      </c>
      <c r="AW85" s="251" t="e">
        <f ca="true">+IF(AND(ISNUMBER(OFFSET('Sanitation Data'!$H$11,0,10*ROW('Sanitation Data'!H79))),DL85="Yes"),OFFSET('Sanitation Data'!$H$11,0,10*ROW('Sanitation Data'!H79)),IF(AND(ISNUMBER(OFFSET('Sanitation Data'!$H$11,0,10*ROW('Sanitation Data'!H79))),DL85="No",ISNUMBER(OFFSET('Sanitation Data'!$H$11,0,10*ROW('Sanitation Data'!H79)))),CONCATENATE("[",ROUND(OFFSET('Sanitation Data'!$H$11,0,10*ROW('Sanitation Data'!H79)),0),"]"),IF(AND(ISNUMBER(OFFSET('Sanitation Data'!$H$11,0,10*ROW('Sanitation Data'!H79))),DL85="",ISNUMBER(OFFSET('Sanitation Data'!$H$11,0,10*ROW('Sanitation Data'!H79)))),OFFSET('Sanitation Data'!$H$11,0,10*ROW('Sanitation Data'!H79)),NA())))</f>
        <v>#N/A</v>
      </c>
      <c r="AX85" s="251" t="e">
        <f ca="true">+IF(AND(ISNUMBER(OFFSET('Sanitation Data'!$H$12,0,10*ROW('Sanitation Data'!H79))),DM85="Yes"),OFFSET('Sanitation Data'!$H$12,0,10*ROW('Sanitation Data'!H79)),IF(AND(ISNUMBER(OFFSET('Sanitation Data'!$H$12,0,10*ROW('Sanitation Data'!H79))),DM85="No",ISNUMBER(OFFSET('Sanitation Data'!$H$12,0,10*ROW('Sanitation Data'!H79)))),CONCATENATE("[",ROUND(OFFSET('Sanitation Data'!$H$12,0,10*ROW('Sanitation Data'!H79)),0),"]"),IF(AND(ISNUMBER(OFFSET('Sanitation Data'!$H$12,0,10*ROW('Sanitation Data'!H79))),DM85="",ISNUMBER(OFFSET('Sanitation Data'!$H$12,0,10*ROW('Sanitation Data'!H79)))),OFFSET('Sanitation Data'!$H$12,0,10*ROW('Sanitation Data'!H79)),NA())))</f>
        <v>#N/A</v>
      </c>
      <c r="AY85" s="251" t="e">
        <f ca="true">+IF(AND(ISNUMBER(OFFSET('Sanitation Data'!$H$13,0,10*ROW('Sanitation Data'!H79))),DN85="Yes"),OFFSET('Sanitation Data'!$H$13,0,10*ROW('Sanitation Data'!H79)),IF(AND(ISNUMBER(OFFSET('Sanitation Data'!$H$13,0,10*ROW('Sanitation Data'!H79))),DN85="No",ISNUMBER(OFFSET('Sanitation Data'!$H$13,0,10*ROW('Sanitation Data'!H79)))),CONCATENATE("[",ROUND(OFFSET('Sanitation Data'!$H$13,0,10*ROW('Sanitation Data'!H79)),0),"]"),IF(AND(ISNUMBER(OFFSET('Sanitation Data'!$H$13,0,10*ROW('Sanitation Data'!H79))),DN85="",ISNUMBER(OFFSET('Sanitation Data'!$H$13,0,10*ROW('Sanitation Data'!H79)))),OFFSET('Sanitation Data'!$H$13,0,10*ROW('Sanitation Data'!H79)),NA())))</f>
        <v>#N/A</v>
      </c>
      <c r="AZ85" s="252" t="e">
        <f ca="true">+IF(AND(ISNUMBER(OFFSET('Hygiene Data'!$C$6,0,10*ROW('Hygiene Data'!C79))),DO85="Yes"),OFFSET('Hygiene Data'!$C$6,0,10*ROW('Hygiene Data'!C79)),IF(AND(ISNUMBER(OFFSET('Hygiene Data'!$C$6,0,10*ROW('Hygiene Data'!C79))),DO85="No",ISNUMBER(OFFSET('Hygiene Data'!$C$6,0,10*ROW('Hygiene Data'!C79)))),CONCATENATE("[",ROUND(OFFSET('Hygiene Data'!$C$6,0,10*ROW('Hygiene Data'!C79)),0),"]"),IF(AND(ISNUMBER(OFFSET('Hygiene Data'!$C$6,0,10*ROW('Hygiene Data'!C79))),DO85="",ISNUMBER(OFFSET('Hygiene Data'!$C$6,0,10*ROW('Hygiene Data'!C79)))),OFFSET('Hygiene Data'!$C$6,0,10*ROW('Hygiene Data'!C79)),NA())))</f>
        <v>#N/A</v>
      </c>
      <c r="BA85" s="252" t="e">
        <f ca="true">+IF(AND(ISNUMBER(OFFSET('Hygiene Data'!$C$8,0,10*ROW('Hygiene Data'!C79))),DP85="Yes"),OFFSET('Hygiene Data'!$C$8,0,10*ROW('Hygiene Data'!C79)),IF(AND(ISNUMBER(OFFSET('Hygiene Data'!$C$8,0,10*ROW('Hygiene Data'!C79))),DP85="No",ISNUMBER(OFFSET('Hygiene Data'!$C$8,0,10*ROW('Hygiene Data'!C79)))),CONCATENATE("[",ROUND(OFFSET('Hygiene Data'!$C$8,0,10*ROW('Hygiene Data'!C79)),0),"]"),IF(AND(ISNUMBER(OFFSET('Hygiene Data'!$C$8,0,10*ROW('Hygiene Data'!C79))),DP85="",ISNUMBER(OFFSET('Hygiene Data'!$C$8,0,10*ROW('Hygiene Data'!C79)))),OFFSET('Hygiene Data'!$C$8,0,10*ROW('Hygiene Data'!C79)),NA())))</f>
        <v>#N/A</v>
      </c>
      <c r="BB85" s="252" t="e">
        <f ca="true">+IF(AND(ISNUMBER(OFFSET('Hygiene Data'!$C$10,0,10*ROW('Hygiene Data'!C79))),DQ85="Yes"),OFFSET('Hygiene Data'!$C$10,0,10*ROW('Hygiene Data'!C79)),IF(AND(ISNUMBER(OFFSET('Hygiene Data'!$C$10,0,10*ROW('Hygiene Data'!C79))),DQ85="No",ISNUMBER(OFFSET('Hygiene Data'!$C$10,0,10*ROW('Hygiene Data'!C79)))),CONCATENATE("[",ROUND(OFFSET('Hygiene Data'!$C$10,0,10*ROW('Hygiene Data'!C79)),0),"]"),IF(AND(ISNUMBER(OFFSET('Hygiene Data'!$C$10,0,10*ROW('Hygiene Data'!C79))),DQ85="",ISNUMBER(OFFSET('Hygiene Data'!$C$10,0,10*ROW('Hygiene Data'!C79)))),OFFSET('Hygiene Data'!$C$10,0,10*ROW('Hygiene Data'!C79)),NA())))</f>
        <v>#N/A</v>
      </c>
      <c r="BC85" s="252" t="e">
        <f ca="true">+IF(AND(ISNUMBER(OFFSET('Hygiene Data'!$D$6,0,10*ROW('Hygiene Data'!D79))),DR85="Yes"),OFFSET('Hygiene Data'!$D$6,0,10*ROW('Hygiene Data'!D79)),IF(AND(ISNUMBER(OFFSET('Hygiene Data'!$D$6,0,10*ROW('Hygiene Data'!D79))),DR85="No",ISNUMBER(OFFSET('Hygiene Data'!$D$6,0,10*ROW('Hygiene Data'!D79)))),CONCATENATE("[",ROUND(OFFSET('Hygiene Data'!$D$6,0,10*ROW('Hygiene Data'!D79)),0),"]"),IF(AND(ISNUMBER(OFFSET('Hygiene Data'!$D$6,0,10*ROW('Hygiene Data'!D79))),DR85="",ISNUMBER(OFFSET('Hygiene Data'!$D$6,0,10*ROW('Hygiene Data'!D79)))),OFFSET('Hygiene Data'!$D$6,0,10*ROW('Hygiene Data'!D79)),NA())))</f>
        <v>#N/A</v>
      </c>
      <c r="BD85" s="252" t="e">
        <f ca="true">+IF(AND(ISNUMBER(OFFSET('Hygiene Data'!$D$8,0,10*ROW('Hygiene Data'!D79))),DS85="Yes"),OFFSET('Hygiene Data'!$D$8,0,10*ROW('Hygiene Data'!D79)),IF(AND(ISNUMBER(OFFSET('Hygiene Data'!$D$8,0,10*ROW('Hygiene Data'!D79))),DS85="No",ISNUMBER(OFFSET('Hygiene Data'!$D$8,0,10*ROW('Hygiene Data'!D79)))),CONCATENATE("[",ROUND(OFFSET('Hygiene Data'!$D$8,0,10*ROW('Hygiene Data'!D79)),0),"]"),IF(AND(ISNUMBER(OFFSET('Hygiene Data'!$D$8,0,10*ROW('Hygiene Data'!D79))),DS85="",ISNUMBER(OFFSET('Hygiene Data'!$D$8,0,10*ROW('Hygiene Data'!D79)))),OFFSET('Hygiene Data'!$D$8,0,10*ROW('Hygiene Data'!D79)),NA())))</f>
        <v>#N/A</v>
      </c>
      <c r="BE85" s="252" t="e">
        <f ca="true">+IF(AND(ISNUMBER(OFFSET('Hygiene Data'!$D$10,0,10*ROW('Hygiene Data'!D79))),DT85="Yes"),OFFSET('Hygiene Data'!$D$10,0,10*ROW('Hygiene Data'!D79)),IF(AND(ISNUMBER(OFFSET('Hygiene Data'!$D$10,0,10*ROW('Hygiene Data'!D79))),DT85="No",ISNUMBER(OFFSET('Hygiene Data'!$D$10,0,10*ROW('Hygiene Data'!D79)))),CONCATENATE("[",ROUND(OFFSET('Hygiene Data'!$D$10,0,10*ROW('Hygiene Data'!D79)),0),"]"),IF(AND(ISNUMBER(OFFSET('Hygiene Data'!$D$10,0,10*ROW('Hygiene Data'!D79))),DT85="",ISNUMBER(OFFSET('Hygiene Data'!$D$10,0,10*ROW('Hygiene Data'!D79)))),OFFSET('Hygiene Data'!$D$10,0,10*ROW('Hygiene Data'!D79)),NA())))</f>
        <v>#N/A</v>
      </c>
      <c r="BF85" s="252" t="e">
        <f ca="true">+IF(AND(ISNUMBER(OFFSET('Hygiene Data'!$E$6,0,10*ROW('Hygiene Data'!E79))),DU85="Yes"),OFFSET('Hygiene Data'!$E$6,0,10*ROW('Hygiene Data'!E79)),IF(AND(ISNUMBER(OFFSET('Hygiene Data'!$E$6,0,10*ROW('Hygiene Data'!E79))),DU85="No",ISNUMBER(OFFSET('Hygiene Data'!$E$6,0,10*ROW('Hygiene Data'!E79)))),CONCATENATE("[",ROUND(OFFSET('Hygiene Data'!$E$6,0,10*ROW('Hygiene Data'!E79)),0),"]"),IF(AND(ISNUMBER(OFFSET('Hygiene Data'!$E$6,0,10*ROW('Hygiene Data'!E79))),DU85="",ISNUMBER(OFFSET('Hygiene Data'!$E$6,0,10*ROW('Hygiene Data'!E79)))),OFFSET('Hygiene Data'!$E$6,0,10*ROW('Hygiene Data'!E79)),NA())))</f>
        <v>#N/A</v>
      </c>
      <c r="BG85" s="252" t="e">
        <f ca="true">+IF(AND(ISNUMBER(OFFSET('Hygiene Data'!$E$8,0,10*ROW('Hygiene Data'!E79))),DV85="Yes"),OFFSET('Hygiene Data'!$E$8,0,10*ROW('Hygiene Data'!E79)),IF(AND(ISNUMBER(OFFSET('Hygiene Data'!$E$8,0,10*ROW('Hygiene Data'!E79))),DV85="No",ISNUMBER(OFFSET('Hygiene Data'!$E$8,0,10*ROW('Hygiene Data'!E79)))),CONCATENATE("[",ROUND(OFFSET('Hygiene Data'!$E$8,0,10*ROW('Hygiene Data'!E79)),0),"]"),IF(AND(ISNUMBER(OFFSET('Hygiene Data'!$E$8,0,10*ROW('Hygiene Data'!E79))),DV85="",ISNUMBER(OFFSET('Hygiene Data'!$E$8,0,10*ROW('Hygiene Data'!E79)))),OFFSET('Hygiene Data'!$E$8,0,10*ROW('Hygiene Data'!E79)),NA())))</f>
        <v>#N/A</v>
      </c>
      <c r="BH85" s="252" t="e">
        <f ca="true">+IF(AND(ISNUMBER(OFFSET('Hygiene Data'!$E$10,0,10*ROW('Hygiene Data'!E79))),DW85="Yes"),OFFSET('Hygiene Data'!$E$10,0,10*ROW('Hygiene Data'!E79)),IF(AND(ISNUMBER(OFFSET('Hygiene Data'!$E$10,0,10*ROW('Hygiene Data'!E79))),DW85="No",ISNUMBER(OFFSET('Hygiene Data'!$E$10,0,10*ROW('Hygiene Data'!E79)))),CONCATENATE("[",ROUND(OFFSET('Hygiene Data'!$E$10,0,10*ROW('Hygiene Data'!E79)),0),"]"),IF(AND(ISNUMBER(OFFSET('Hygiene Data'!$E$10,0,10*ROW('Hygiene Data'!E79))),DW85="",ISNUMBER(OFFSET('Hygiene Data'!$E$10,0,10*ROW('Hygiene Data'!E79)))),OFFSET('Hygiene Data'!$E$10,0,10*ROW('Hygiene Data'!E79)),NA())))</f>
        <v>#N/A</v>
      </c>
      <c r="BI85" s="252" t="e">
        <f ca="true">+IF(AND(ISNUMBER(OFFSET('Hygiene Data'!$F$6,0,10*ROW('Hygiene Data'!F79))),DX85="Yes"),OFFSET('Hygiene Data'!$F$6,0,10*ROW('Hygiene Data'!F79)),IF(AND(ISNUMBER(OFFSET('Hygiene Data'!$F$6,0,10*ROW('Hygiene Data'!F79))),DX85="No",ISNUMBER(OFFSET('Hygiene Data'!$F$6,0,10*ROW('Hygiene Data'!F79)))),CONCATENATE("[",ROUND(OFFSET('Hygiene Data'!$F$6,0,10*ROW('Hygiene Data'!F79)),0),"]"),IF(AND(ISNUMBER(OFFSET('Hygiene Data'!$F$6,0,10*ROW('Hygiene Data'!F79))),DX85="",ISNUMBER(OFFSET('Hygiene Data'!$F$6,0,10*ROW('Hygiene Data'!F79)))),OFFSET('Hygiene Data'!$F$6,0,10*ROW('Hygiene Data'!F79)),NA())))</f>
        <v>#N/A</v>
      </c>
      <c r="BJ85" s="252" t="e">
        <f ca="true">+IF(AND(ISNUMBER(OFFSET('Hygiene Data'!$F$8,0,10*ROW('Hygiene Data'!F79))),DY85="Yes"),OFFSET('Hygiene Data'!$F$8,0,10*ROW('Hygiene Data'!F79)),IF(AND(ISNUMBER(OFFSET('Hygiene Data'!$F$8,0,10*ROW('Hygiene Data'!F79))),DY85="No",ISNUMBER(OFFSET('Hygiene Data'!$F$8,0,10*ROW('Hygiene Data'!F79)))),CONCATENATE("[",ROUND(OFFSET('Hygiene Data'!$F$8,0,10*ROW('Hygiene Data'!F79)),0),"]"),IF(AND(ISNUMBER(OFFSET('Hygiene Data'!$F$8,0,10*ROW('Hygiene Data'!F79))),DY85="",ISNUMBER(OFFSET('Hygiene Data'!$F$8,0,10*ROW('Hygiene Data'!F79)))),OFFSET('Hygiene Data'!$F$8,0,10*ROW('Hygiene Data'!F79)),NA())))</f>
        <v>#N/A</v>
      </c>
      <c r="BK85" s="252" t="e">
        <f ca="true">+IF(AND(ISNUMBER(OFFSET('Hygiene Data'!$F$10,0,10*ROW('Hygiene Data'!F79))),DZ85="Yes"),OFFSET('Hygiene Data'!$F$10,0,10*ROW('Hygiene Data'!F79)),IF(AND(ISNUMBER(OFFSET('Hygiene Data'!$F$10,0,10*ROW('Hygiene Data'!F79))),DZ85="No",ISNUMBER(OFFSET('Hygiene Data'!$F$10,0,10*ROW('Hygiene Data'!F79)))),CONCATENATE("[",ROUND(OFFSET('Hygiene Data'!$F$10,0,10*ROW('Hygiene Data'!F79)),0),"]"),IF(AND(ISNUMBER(OFFSET('Hygiene Data'!$F$10,0,10*ROW('Hygiene Data'!F79))),DZ85="",ISNUMBER(OFFSET('Hygiene Data'!$F$10,0,10*ROW('Hygiene Data'!F79)))),OFFSET('Hygiene Data'!$F$10,0,10*ROW('Hygiene Data'!F79)),NA())))</f>
        <v>#N/A</v>
      </c>
      <c r="BL85" s="252" t="e">
        <f ca="true">+IF(AND(ISNUMBER(OFFSET('Hygiene Data'!$G$6,0,10*ROW('Hygiene Data'!G79))),EA85="Yes"),OFFSET('Hygiene Data'!$G$6,0,10*ROW('Hygiene Data'!G79)),IF(AND(ISNUMBER(OFFSET('Hygiene Data'!$G$6,0,10*ROW('Hygiene Data'!G79))),EA85="No",ISNUMBER(OFFSET('Hygiene Data'!$G$6,0,10*ROW('Hygiene Data'!G79)))),CONCATENATE("[",ROUND(OFFSET('Hygiene Data'!$G$6,0,10*ROW('Hygiene Data'!G79)),0),"]"),IF(AND(ISNUMBER(OFFSET('Hygiene Data'!$G$6,0,10*ROW('Hygiene Data'!G79))),EA85="",ISNUMBER(OFFSET('Hygiene Data'!$G$6,0,10*ROW('Hygiene Data'!G79)))),OFFSET('Hygiene Data'!$G$6,0,10*ROW('Hygiene Data'!G79)),NA())))</f>
        <v>#N/A</v>
      </c>
      <c r="BM85" s="252" t="e">
        <f ca="true">+IF(AND(ISNUMBER(OFFSET('Hygiene Data'!$G$8,0,10*ROW('Hygiene Data'!G79))),EB85="Yes"),OFFSET('Hygiene Data'!$G$8,0,10*ROW('Hygiene Data'!G79)),IF(AND(ISNUMBER(OFFSET('Hygiene Data'!$G$8,0,10*ROW('Hygiene Data'!G79))),EB85="No",ISNUMBER(OFFSET('Hygiene Data'!$G$8,0,10*ROW('Hygiene Data'!G79)))),CONCATENATE("[",ROUND(OFFSET('Hygiene Data'!$G$8,0,10*ROW('Hygiene Data'!G79)),0),"]"),IF(AND(ISNUMBER(OFFSET('Hygiene Data'!$G$8,0,10*ROW('Hygiene Data'!G79))),EB85="",ISNUMBER(OFFSET('Hygiene Data'!$G$8,0,10*ROW('Hygiene Data'!G79)))),OFFSET('Hygiene Data'!$G$8,0,10*ROW('Hygiene Data'!G79)),NA())))</f>
        <v>#N/A</v>
      </c>
      <c r="BN85" s="252" t="e">
        <f ca="true">+IF(AND(ISNUMBER(OFFSET('Hygiene Data'!$G$10,0,10*ROW('Hygiene Data'!G79))),EC85="Yes"),OFFSET('Hygiene Data'!$G$10,0,10*ROW('Hygiene Data'!G79)),IF(AND(ISNUMBER(OFFSET('Hygiene Data'!$G$10,0,10*ROW('Hygiene Data'!G79))),EC85="No",ISNUMBER(OFFSET('Hygiene Data'!$G$10,0,10*ROW('Hygiene Data'!G79)))),CONCATENATE("[",ROUND(OFFSET('Hygiene Data'!$G$10,0,10*ROW('Hygiene Data'!G79)),0),"]"),IF(AND(ISNUMBER(OFFSET('Hygiene Data'!$G$10,0,10*ROW('Hygiene Data'!G79))),EC85="",ISNUMBER(OFFSET('Hygiene Data'!$G$10,0,10*ROW('Hygiene Data'!G79)))),OFFSET('Hygiene Data'!$G$10,0,10*ROW('Hygiene Data'!G79)),NA())))</f>
        <v>#N/A</v>
      </c>
      <c r="BO85" s="252" t="e">
        <f ca="true">+IF(AND(ISNUMBER(OFFSET('Hygiene Data'!$H$6,0,10*ROW('Hygiene Data'!H79))),ED85="Yes"),OFFSET('Hygiene Data'!$H$6,0,10*ROW('Hygiene Data'!H79)),IF(AND(ISNUMBER(OFFSET('Hygiene Data'!$H$6,0,10*ROW('Hygiene Data'!H79))),ED85="No",ISNUMBER(OFFSET('Hygiene Data'!$H$6,0,10*ROW('Hygiene Data'!H79)))),CONCATENATE("[",ROUND(OFFSET('Hygiene Data'!$H$6,0,10*ROW('Hygiene Data'!H79)),0),"]"),IF(AND(ISNUMBER(OFFSET('Hygiene Data'!$H$6,0,10*ROW('Hygiene Data'!H79))),ED85="",ISNUMBER(OFFSET('Hygiene Data'!$H$6,0,10*ROW('Hygiene Data'!H79)))),OFFSET('Hygiene Data'!$H$6,0,10*ROW('Hygiene Data'!H79)),NA())))</f>
        <v>#N/A</v>
      </c>
      <c r="BP85" s="252" t="e">
        <f ca="true">+IF(AND(ISNUMBER(OFFSET('Hygiene Data'!$H$8,0,10*ROW('Hygiene Data'!H79))),EE85="Yes"),OFFSET('Hygiene Data'!$H$8,0,10*ROW('Hygiene Data'!H79)),IF(AND(ISNUMBER(OFFSET('Hygiene Data'!$H$8,0,10*ROW('Hygiene Data'!H79))),EE85="No",ISNUMBER(OFFSET('Hygiene Data'!$H$8,0,10*ROW('Hygiene Data'!H79)))),CONCATENATE("[",ROUND(OFFSET('Hygiene Data'!$H$8,0,10*ROW('Hygiene Data'!H79)),0),"]"),IF(AND(ISNUMBER(OFFSET('Hygiene Data'!$H$8,0,10*ROW('Hygiene Data'!H79))),EE85="",ISNUMBER(OFFSET('Hygiene Data'!$H$8,0,10*ROW('Hygiene Data'!H79)))),OFFSET('Hygiene Data'!$H$8,0,10*ROW('Hygiene Data'!H79)),NA())))</f>
        <v>#N/A</v>
      </c>
      <c r="BQ85" s="252" t="e">
        <f ca="true">+IF(AND(ISNUMBER(OFFSET('Hygiene Data'!$H$10,0,10*ROW('Hygiene Data'!H79))),EF85="Yes"),OFFSET('Hygiene Data'!$H$10,0,10*ROW('Hygiene Data'!H79)),IF(AND(ISNUMBER(OFFSET('Hygiene Data'!$H$10,0,10*ROW('Hygiene Data'!H79))),EF85="No",ISNUMBER(OFFSET('Hygiene Data'!$H$10,0,10*ROW('Hygiene Data'!H79)))),CONCATENATE("[",ROUND(OFFSET('Hygiene Data'!$H$10,0,10*ROW('Hygiene Data'!H79)),0),"]"),IF(AND(ISNUMBER(OFFSET('Hygiene Data'!$H$10,0,10*ROW('Hygiene Data'!H79))),EF85="",ISNUMBER(OFFSET('Hygiene Data'!$H$10,0,10*ROW('Hygiene Data'!H79)))),OFFSET('Hygiene Data'!$H$10,0,10*ROW('Hygiene Data'!H79)),NA())))</f>
        <v>#N/A</v>
      </c>
      <c r="BS85" s="36" t="str">
        <f ca="true">+IF(OFFSET('Water Data'!$C$28,0,10*ROW('Water Data'!C79))="","",OFFSET('Water Data'!$C$28,0,10*ROW('Water Data'!C79)))</f>
        <v/>
      </c>
      <c r="BT85" s="36" t="str">
        <f ca="true">+IF(OFFSET('Water Data'!$C$29,0,10*ROW('Water Data'!C79))="","",OFFSET('Water Data'!$C$29,0,10*ROW('Water Data'!C79)))</f>
        <v/>
      </c>
      <c r="BU85" s="36" t="str">
        <f ca="true">+IF(OFFSET('Water Data'!$C$30,0,10*ROW('Water Data'!C79))="","",OFFSET('Water Data'!$C$30,0,10*ROW('Water Data'!C79)))</f>
        <v/>
      </c>
      <c r="BV85" s="36" t="str">
        <f ca="true">+IF(OFFSET('Water Data'!$D$28,0,10*ROW('Water Data'!D79))="","",OFFSET('Water Data'!$D$28,0,10*ROW('Water Data'!D79)))</f>
        <v/>
      </c>
      <c r="BW85" s="36" t="str">
        <f ca="true">+IF(OFFSET('Water Data'!$D$29,0,10*ROW('Water Data'!D79))="","",OFFSET('Water Data'!$D$29,0,10*ROW('Water Data'!D79)))</f>
        <v/>
      </c>
      <c r="BX85" s="36" t="str">
        <f ca="true">+IF(OFFSET('Water Data'!$D$30,0,10*ROW('Water Data'!D79))="","",OFFSET('Water Data'!$D$30,0,10*ROW('Water Data'!D79)))</f>
        <v/>
      </c>
      <c r="BY85" s="36" t="str">
        <f ca="true">+IF(OFFSET('Water Data'!$E$28,0,10*ROW('Water Data'!E79))="","",OFFSET('Water Data'!$E$28,0,10*ROW('Water Data'!E79)))</f>
        <v/>
      </c>
      <c r="BZ85" s="36" t="str">
        <f ca="true">+IF(OFFSET('Water Data'!$E$29,0,10*ROW('Water Data'!E79))="","",OFFSET('Water Data'!$E$29,0,10*ROW('Water Data'!E79)))</f>
        <v/>
      </c>
      <c r="CA85" s="36" t="str">
        <f ca="true">+IF(OFFSET('Water Data'!$E$30,0,10*ROW('Water Data'!E79))="","",OFFSET('Water Data'!$E$30,0,10*ROW('Water Data'!E79)))</f>
        <v/>
      </c>
      <c r="CB85" s="36" t="str">
        <f ca="true">+IF(OFFSET('Water Data'!$F$28,0,10*ROW('Water Data'!F79))="","",OFFSET('Water Data'!$F$28,0,10*ROW('Water Data'!F79)))</f>
        <v/>
      </c>
      <c r="CC85" s="36" t="str">
        <f ca="true">+IF(OFFSET('Water Data'!$F$29,0,10*ROW('Water Data'!F79))="","",OFFSET('Water Data'!$F$29,0,10*ROW('Water Data'!F79)))</f>
        <v/>
      </c>
      <c r="CD85" s="36" t="str">
        <f ca="true">+IF(OFFSET('Water Data'!$F$30,0,10*ROW('Water Data'!F79))="","",OFFSET('Water Data'!$F$30,0,10*ROW('Water Data'!F79)))</f>
        <v/>
      </c>
      <c r="CE85" s="36" t="str">
        <f ca="true">+IF(OFFSET('Water Data'!$G$28,0,10*ROW('Water Data'!G79))="","",OFFSET('Water Data'!$G$28,0,10*ROW('Water Data'!G79)))</f>
        <v/>
      </c>
      <c r="CF85" s="36" t="str">
        <f ca="true">+IF(OFFSET('Water Data'!$G$29,0,10*ROW('Water Data'!G79))="","",OFFSET('Water Data'!$G$29,0,10*ROW('Water Data'!G79)))</f>
        <v/>
      </c>
      <c r="CG85" s="36" t="str">
        <f ca="true">+IF(OFFSET('Water Data'!$G$30,0,10*ROW('Water Data'!G79))="","",OFFSET('Water Data'!$G$30,0,10*ROW('Water Data'!G79)))</f>
        <v/>
      </c>
      <c r="CH85" s="36" t="str">
        <f ca="true">+IF(OFFSET('Water Data'!$H$28,0,10*ROW('Water Data'!H79))="","",OFFSET('Water Data'!$H$28,0,10*ROW('Water Data'!H79)))</f>
        <v/>
      </c>
      <c r="CI85" s="36" t="str">
        <f ca="true">+IF(OFFSET('Water Data'!$H$29,0,10*ROW('Water Data'!H79))="","",OFFSET('Water Data'!$H$29,0,10*ROW('Water Data'!H79)))</f>
        <v/>
      </c>
      <c r="CJ85" s="36" t="str">
        <f ca="true">+IF(OFFSET('Water Data'!$H$30,0,10*ROW('Water Data'!H79))="","",OFFSET('Water Data'!$H$30,0,10*ROW('Water Data'!H79)))</f>
        <v/>
      </c>
      <c r="CK85" s="36" t="str">
        <f ca="true">+IF(OFFSET('Sanitation Data'!$C$29,0,10*ROW('Sanitation Data'!C79))="","",OFFSET('Sanitation Data'!$C$29,0,10*ROW('Sanitation Data'!C79)))</f>
        <v/>
      </c>
      <c r="CL85" s="36" t="str">
        <f ca="true">+IF(OFFSET('Sanitation Data'!$C$30,0,10*ROW('Sanitation Data'!C79))="","",OFFSET('Sanitation Data'!$C$30,0,10*ROW('Sanitation Data'!C79)))</f>
        <v/>
      </c>
      <c r="CM85" s="36" t="str">
        <f ca="true">+IF(OFFSET('Sanitation Data'!$C$31,0,10*ROW('Sanitation Data'!C79))="","",OFFSET('Sanitation Data'!$C$31,0,10*ROW('Sanitation Data'!C79)))</f>
        <v/>
      </c>
      <c r="CN85" s="36" t="str">
        <f ca="true">+IF(OFFSET('Sanitation Data'!$C$32,0,10*ROW('Sanitation Data'!C79))="","",OFFSET('Sanitation Data'!$C$32,0,10*ROW('Sanitation Data'!C79)))</f>
        <v/>
      </c>
      <c r="CO85" s="36" t="str">
        <f ca="true">+IF(OFFSET('Sanitation Data'!$C$33,0,10*ROW('Sanitation Data'!C79))="","",OFFSET('Sanitation Data'!$C$33,0,10*ROW('Sanitation Data'!C79)))</f>
        <v/>
      </c>
      <c r="CP85" s="36" t="str">
        <f ca="true">+IF(OFFSET('Sanitation Data'!$D$29,0,10*ROW('Sanitation Data'!D79))="","",OFFSET('Sanitation Data'!$D$29,0,10*ROW('Sanitation Data'!D79)))</f>
        <v/>
      </c>
      <c r="CQ85" s="36" t="str">
        <f ca="true">+IF(OFFSET('Sanitation Data'!$D$30,0,10*ROW('Sanitation Data'!D79))="","",OFFSET('Sanitation Data'!$D$30,0,10*ROW('Sanitation Data'!D79)))</f>
        <v/>
      </c>
      <c r="CR85" s="36" t="str">
        <f ca="true">+IF(OFFSET('Sanitation Data'!$D$31,0,10*ROW('Sanitation Data'!D79))="","",OFFSET('Sanitation Data'!$D$31,0,10*ROW('Sanitation Data'!D79)))</f>
        <v/>
      </c>
      <c r="CS85" s="36" t="str">
        <f ca="true">+IF(OFFSET('Sanitation Data'!$D$32,0,10*ROW('Sanitation Data'!D79))="","",OFFSET('Sanitation Data'!$D$32,0,10*ROW('Sanitation Data'!D79)))</f>
        <v/>
      </c>
      <c r="CT85" s="36" t="str">
        <f ca="true">+IF(OFFSET('Sanitation Data'!$D$33,0,10*ROW('Sanitation Data'!D79))="","",OFFSET('Sanitation Data'!$D$33,0,10*ROW('Sanitation Data'!D79)))</f>
        <v/>
      </c>
      <c r="CU85" s="36" t="str">
        <f ca="true">+IF(OFFSET('Sanitation Data'!$E$29,0,10*ROW('Sanitation Data'!E79))="","",OFFSET('Sanitation Data'!$E$29,0,10*ROW('Sanitation Data'!E79)))</f>
        <v/>
      </c>
      <c r="CV85" s="36" t="str">
        <f ca="true">+IF(OFFSET('Sanitation Data'!$E$30,0,10*ROW('Sanitation Data'!E79))="","",OFFSET('Sanitation Data'!$E$30,0,10*ROW('Sanitation Data'!E79)))</f>
        <v/>
      </c>
      <c r="CW85" s="36" t="str">
        <f ca="true">+IF(OFFSET('Sanitation Data'!$E$31,0,10*ROW('Sanitation Data'!E79))="","",OFFSET('Sanitation Data'!$E$31,0,10*ROW('Sanitation Data'!E79)))</f>
        <v/>
      </c>
      <c r="CX85" s="36" t="str">
        <f ca="true">+IF(OFFSET('Sanitation Data'!$E$32,0,10*ROW('Sanitation Data'!E79))="","",OFFSET('Sanitation Data'!$E$32,0,10*ROW('Sanitation Data'!E79)))</f>
        <v/>
      </c>
      <c r="CY85" s="36" t="str">
        <f ca="true">+IF(OFFSET('Sanitation Data'!$E$33,0,10*ROW('Sanitation Data'!E79))="","",OFFSET('Sanitation Data'!$E$33,0,10*ROW('Sanitation Data'!E79)))</f>
        <v/>
      </c>
      <c r="CZ85" s="36" t="str">
        <f ca="true">+IF(OFFSET('Sanitation Data'!$F$29,0,10*ROW('Sanitation Data'!F79))="","",OFFSET('Sanitation Data'!$F$29,0,10*ROW('Sanitation Data'!F79)))</f>
        <v/>
      </c>
      <c r="DA85" s="36" t="str">
        <f ca="true">+IF(OFFSET('Sanitation Data'!$F$30,0,10*ROW('Sanitation Data'!F79))="","",OFFSET('Sanitation Data'!$F$30,0,10*ROW('Sanitation Data'!F79)))</f>
        <v/>
      </c>
      <c r="DB85" s="36" t="str">
        <f ca="true">+IF(OFFSET('Sanitation Data'!$F$31,0,10*ROW('Sanitation Data'!F79))="","",OFFSET('Sanitation Data'!$F$31,0,10*ROW('Sanitation Data'!F79)))</f>
        <v/>
      </c>
      <c r="DC85" s="36" t="str">
        <f ca="true">+IF(OFFSET('Sanitation Data'!$F$32,0,10*ROW('Sanitation Data'!F79))="","",OFFSET('Sanitation Data'!$F$32,0,10*ROW('Sanitation Data'!F79)))</f>
        <v/>
      </c>
      <c r="DD85" s="36" t="str">
        <f ca="true">+IF(OFFSET('Sanitation Data'!$F$33,0,10*ROW('Sanitation Data'!F79))="","",OFFSET('Sanitation Data'!$F$33,0,10*ROW('Sanitation Data'!F79)))</f>
        <v/>
      </c>
      <c r="DE85" s="36" t="str">
        <f ca="true">+IF(OFFSET('Sanitation Data'!$G$29,0,10*ROW('Sanitation Data'!G79))="","",OFFSET('Sanitation Data'!$G$29,0,10*ROW('Sanitation Data'!G79)))</f>
        <v/>
      </c>
      <c r="DF85" s="36" t="str">
        <f ca="true">+IF(OFFSET('Sanitation Data'!$G$30,0,10*ROW('Sanitation Data'!G79))="","",OFFSET('Sanitation Data'!$G$30,0,10*ROW('Sanitation Data'!G79)))</f>
        <v/>
      </c>
      <c r="DG85" s="36" t="str">
        <f ca="true">+IF(OFFSET('Sanitation Data'!$G$31,0,10*ROW('Sanitation Data'!G79))="","",OFFSET('Sanitation Data'!$G$31,0,10*ROW('Sanitation Data'!G79)))</f>
        <v/>
      </c>
      <c r="DH85" s="36" t="str">
        <f ca="true">+IF(OFFSET('Sanitation Data'!$G$32,0,10*ROW('Sanitation Data'!G79))="","",OFFSET('Sanitation Data'!$G$32,0,10*ROW('Sanitation Data'!G79)))</f>
        <v/>
      </c>
      <c r="DI85" s="36" t="str">
        <f ca="true">+IF(OFFSET('Sanitation Data'!$G$33,0,10*ROW('Sanitation Data'!G79))="","",OFFSET('Sanitation Data'!$G$33,0,10*ROW('Sanitation Data'!G79)))</f>
        <v/>
      </c>
      <c r="DJ85" s="36" t="str">
        <f ca="true">+IF(OFFSET('Sanitation Data'!$H$29,0,10*ROW('Sanitation Data'!H79))="","",OFFSET('Sanitation Data'!$H$29,0,10*ROW('Sanitation Data'!H79)))</f>
        <v/>
      </c>
      <c r="DK85" s="36" t="str">
        <f ca="true">+IF(OFFSET('Sanitation Data'!$H$30,0,10*ROW('Sanitation Data'!H79))="","",OFFSET('Sanitation Data'!$H$30,0,10*ROW('Sanitation Data'!H79)))</f>
        <v/>
      </c>
      <c r="DL85" s="36" t="str">
        <f ca="true">+IF(OFFSET('Sanitation Data'!$H$31,0,10*ROW('Sanitation Data'!H79))="","",OFFSET('Sanitation Data'!$H$31,0,10*ROW('Sanitation Data'!H79)))</f>
        <v/>
      </c>
      <c r="DM85" s="36" t="str">
        <f ca="true">+IF(OFFSET('Sanitation Data'!$H$32,0,10*ROW('Sanitation Data'!H79))="","",OFFSET('Sanitation Data'!$H$32,0,10*ROW('Sanitation Data'!H79)))</f>
        <v/>
      </c>
      <c r="DN85" s="36" t="str">
        <f ca="true">+IF(OFFSET('Sanitation Data'!$H$33,0,10*ROW('Sanitation Data'!H79))="","",OFFSET('Sanitation Data'!$H$33,0,10*ROW('Sanitation Data'!H79)))</f>
        <v/>
      </c>
      <c r="DO85" s="36" t="str">
        <f ca="true">+IF(OFFSET('Hygiene Data'!$C$12,0,10*ROW('Hygiene Data'!C79))="","",OFFSET('Hygiene Data'!$C$12,0,10*ROW('Hygiene Data'!C79)))</f>
        <v/>
      </c>
      <c r="DP85" s="36" t="str">
        <f ca="true">+IF(OFFSET('Hygiene Data'!$C$13,0,10*ROW('Hygiene Data'!C79))="","",OFFSET('Hygiene Data'!$C$13,0,10*ROW('Hygiene Data'!C79)))</f>
        <v/>
      </c>
      <c r="DQ85" s="36" t="str">
        <f ca="true">+IF(OFFSET('Hygiene Data'!$C$14,0,10*ROW('Hygiene Data'!C79))="","",OFFSET('Hygiene Data'!$C$14,0,10*ROW('Hygiene Data'!C79)))</f>
        <v/>
      </c>
      <c r="DR85" s="36" t="str">
        <f ca="true">+IF(OFFSET('Hygiene Data'!$D$12,0,10*ROW('Hygiene Data'!D79))="","",OFFSET('Hygiene Data'!$D$12,0,10*ROW('Hygiene Data'!D79)))</f>
        <v/>
      </c>
      <c r="DS85" s="36" t="str">
        <f ca="true">+IF(OFFSET('Hygiene Data'!$D$13,0,10*ROW('Hygiene Data'!D79))="","",OFFSET('Hygiene Data'!$D$13,0,10*ROW('Hygiene Data'!D79)))</f>
        <v/>
      </c>
      <c r="DT85" s="36" t="str">
        <f ca="true">+IF(OFFSET('Hygiene Data'!$D$14,0,10*ROW('Hygiene Data'!D79))="","",OFFSET('Hygiene Data'!$D$14,0,10*ROW('Hygiene Data'!D79)))</f>
        <v/>
      </c>
      <c r="DU85" s="36" t="str">
        <f ca="true">+IF(OFFSET('Hygiene Data'!$E$12,0,10*ROW('Hygiene Data'!E79))="","",OFFSET('Hygiene Data'!$E$12,0,10*ROW('Hygiene Data'!E79)))</f>
        <v/>
      </c>
      <c r="DV85" s="36" t="str">
        <f ca="true">+IF(OFFSET('Hygiene Data'!$E$13,0,10*ROW('Hygiene Data'!E79))="","",OFFSET('Hygiene Data'!$E$13,0,10*ROW('Hygiene Data'!E79)))</f>
        <v/>
      </c>
      <c r="DW85" s="36" t="str">
        <f ca="true">+IF(OFFSET('Hygiene Data'!$E$14,0,10*ROW('Hygiene Data'!E79))="","",OFFSET('Hygiene Data'!$E$14,0,10*ROW('Hygiene Data'!E79)))</f>
        <v/>
      </c>
      <c r="DX85" s="36" t="str">
        <f ca="true">+IF(OFFSET('Hygiene Data'!$F$12,0,10*ROW('Hygiene Data'!F79))="","",OFFSET('Hygiene Data'!$F$12,0,10*ROW('Hygiene Data'!F79)))</f>
        <v/>
      </c>
      <c r="DY85" s="36" t="str">
        <f ca="true">+IF(OFFSET('Hygiene Data'!$F$13,0,10*ROW('Hygiene Data'!F79))="","",OFFSET('Hygiene Data'!$F$13,0,10*ROW('Hygiene Data'!F79)))</f>
        <v/>
      </c>
      <c r="DZ85" s="36" t="str">
        <f ca="true">+IF(OFFSET('Hygiene Data'!$F$14,0,10*ROW('Hygiene Data'!F79))="","",OFFSET('Hygiene Data'!$F$14,0,10*ROW('Hygiene Data'!F79)))</f>
        <v/>
      </c>
      <c r="EA85" s="36" t="str">
        <f ca="true">+IF(OFFSET('Hygiene Data'!$G$12,0,10*ROW('Hygiene Data'!G79))="","",OFFSET('Hygiene Data'!$G$12,0,10*ROW('Hygiene Data'!G79)))</f>
        <v/>
      </c>
      <c r="EB85" s="36" t="str">
        <f ca="true">+IF(OFFSET('Hygiene Data'!$G$13,0,10*ROW('Hygiene Data'!G79))="","",OFFSET('Hygiene Data'!$G$13,0,10*ROW('Hygiene Data'!G79)))</f>
        <v/>
      </c>
      <c r="EC85" s="36" t="str">
        <f ca="true">+IF(OFFSET('Hygiene Data'!$G$14,0,10*ROW('Hygiene Data'!G79))="","",OFFSET('Hygiene Data'!$G$14,0,10*ROW('Hygiene Data'!G79)))</f>
        <v/>
      </c>
      <c r="ED85" s="36" t="str">
        <f ca="true">+IF(OFFSET('Hygiene Data'!$H$12,0,10*ROW('Hygiene Data'!H79))="","",OFFSET('Hygiene Data'!$H$12,0,10*ROW('Hygiene Data'!H79)))</f>
        <v/>
      </c>
      <c r="EE85" s="36" t="str">
        <f ca="true">+IF(OFFSET('Hygiene Data'!$H$13,0,10*ROW('Hygiene Data'!H79))="","",OFFSET('Hygiene Data'!$H$13,0,10*ROW('Hygiene Data'!H79)))</f>
        <v/>
      </c>
      <c r="EF85" s="36" t="str">
        <f ca="true">+IF(OFFSET('Hygiene Data'!$H$14,0,10*ROW('Hygiene Data'!H79))="","",OFFSET('Hygiene Data'!$H$14,0,10*ROW('Hygiene Data'!H79)))</f>
        <v/>
      </c>
    </row>
    <row r="86" x14ac:dyDescent="0.2">
      <c r="A86" s="59" t="str">
        <f ca="true">+IF(OFFSET('Water Data'!$B$1,0,10*ROW('Water Data'!B83))="","",OFFSET('Water Data'!$B$1,0,10*ROW('Water Data'!B83)))</f>
        <v/>
      </c>
      <c r="B86" s="59" t="str">
        <f ca="true">+IF(OFFSET('Water Data'!$A$3,0,10*ROW('Water Data'!A83))="","",OFFSET('Water Data'!$A$3,0,10*ROW('Water Data'!A83)))</f>
        <v/>
      </c>
      <c r="C86" s="59" t="str">
        <f ca="true">+IF(OFFSET('Water Data'!$C$3,0,10*ROW('Water Data'!C83))="","",OFFSET('Water Data'!$C$3,0,10*ROW('Water Data'!C83)))</f>
        <v/>
      </c>
      <c r="D86" s="250" t="e">
        <f ca="true">+IF(AND(ISNUMBER(OFFSET('Water Data'!$C$5,0,10*ROW('Water Data'!C80))),BS86="Yes"),100-OFFSET('Water Data'!$C$5,0,10*ROW('Water Data'!C80)),IF(AND(ISNUMBER(OFFSET('Water Data'!$C$5,0,10*ROW('Water Data'!C80))),BS86="No",ISNUMBER(OFFSET('Water Data'!$C$5,0,10*ROW('Water Data'!C80)))),CONCATENATE("[",ROUND(100-OFFSET('Water Data'!$C$5,0,10*ROW('Water Data'!C80)),0),"]"),IF(AND(ISNUMBER(OFFSET('Water Data'!$C$5,0,10*ROW('Water Data'!C80))),BS86="",ISNUMBER(OFFSET('Water Data'!$C$5,0,10*ROW('Water Data'!C80)))),100-OFFSET('Water Data'!$C$5,0,10*ROW('Water Data'!C80)),NA())))</f>
        <v>#N/A</v>
      </c>
      <c r="E86" s="250" t="e">
        <f ca="true">+IF(AND(ISNUMBER(OFFSET('Water Data'!$C$7,0,10*ROW('Water Data'!D80))),BT86="Yes"),OFFSET('Water Data'!$C$7,0,10*ROW('Water Data'!C80)),IF(AND(ISNUMBER(OFFSET('Water Data'!$C$7,0,10*ROW('Water Data'!C80))),BT86="No",ISNUMBER(OFFSET('Water Data'!$C$7,0,10*ROW('Water Data'!C80)))),CONCATENATE("[",ROUND(OFFSET('Water Data'!$C$7,0,10*ROW('Water Data'!C80)),0),"]"),IF(AND(ISNUMBER(OFFSET('Water Data'!$C$7,0,10*ROW('Water Data'!C80))),BT86="",ISNUMBER(OFFSET('Water Data'!$C$7,0,10*ROW('Water Data'!C80)))),OFFSET('Water Data'!$C$7,0,10*ROW('Water Data'!C80)),NA())))</f>
        <v>#N/A</v>
      </c>
      <c r="F86" s="250" t="e">
        <f ca="true">+IF(AND(ISNUMBER(OFFSET('Water Data'!$C$10,0,10*ROW('Water Data'!C80))),BU86="Yes"),OFFSET('Water Data'!$C$10,0,10*ROW('Water Data'!C80)),IF(AND(ISNUMBER(OFFSET('Water Data'!$C$10,0,10*ROW('Water Data'!C80))),BU86="No",ISNUMBER(OFFSET('Water Data'!$C$10,0,10*ROW('Water Data'!C80)))),CONCATENATE("[",ROUND(OFFSET('Water Data'!$C$10,0,10*ROW('Water Data'!C80)),0),"]"),IF(AND(ISNUMBER(OFFSET('Water Data'!$C$10,0,10*ROW('Water Data'!C80))),BU86="",ISNUMBER(OFFSET('Water Data'!$C$10,0,10*ROW('Water Data'!C80)))),OFFSET('Water Data'!$C$10,0,10*ROW('Water Data'!C80)),NA())))</f>
        <v>#N/A</v>
      </c>
      <c r="G86" s="250" t="e">
        <f ca="true">+IF(AND(ISNUMBER(OFFSET('Water Data'!$D$5,0,10*ROW('Water Data'!D80))),BV86="Yes"),100-OFFSET('Water Data'!$D$5,0,10*ROW('Water Data'!D80)),IF(AND(ISNUMBER(OFFSET('Water Data'!$D$5,0,10*ROW('Water Data'!D80))),BV86="No",ISNUMBER(OFFSET('Water Data'!$D$5,0,10*ROW('Water Data'!D80)))),CONCATENATE("[",ROUND(100-OFFSET('Water Data'!$D$5,0,10*ROW('Water Data'!D80)),0),"]"),IF(AND(ISNUMBER(OFFSET('Water Data'!$D$5,0,10*ROW('Water Data'!D80))),BV86="",ISNUMBER(OFFSET('Water Data'!$D$5,0,10*ROW('Water Data'!D80)))),100-OFFSET('Water Data'!$D$5,0,10*ROW('Water Data'!D80)),NA())))</f>
        <v>#N/A</v>
      </c>
      <c r="H86" s="250" t="e">
        <f ca="true">+IF(AND(ISNUMBER(OFFSET('Water Data'!$D$7,0,10*ROW('Water Data'!D80))),BW86="Yes"),OFFSET('Water Data'!$D$7,0,10*ROW('Water Data'!D80)),IF(AND(ISNUMBER(OFFSET('Water Data'!$D$7,0,10*ROW('Water Data'!D80))),BW86="No",ISNUMBER(OFFSET('Water Data'!$D$7,0,10*ROW('Water Data'!D80)))),CONCATENATE("[",ROUND(OFFSET('Water Data'!$C$7,0,10*ROW('Water Data'!D80)),0),"]"),IF(AND(ISNUMBER(OFFSET('Water Data'!$D$7,0,10*ROW('Water Data'!D80))),BW86="",ISNUMBER(OFFSET('Water Data'!$D$7,0,10*ROW('Water Data'!D80)))),OFFSET('Water Data'!$D$7,0,10*ROW('Water Data'!D80)),NA())))</f>
        <v>#N/A</v>
      </c>
      <c r="I86" s="250" t="e">
        <f ca="true">+IF(AND(ISNUMBER(OFFSET('Water Data'!$D$10,0,10*ROW('Water Data'!D80))),BX86="Yes"),OFFSET('Water Data'!$D$10,0,10*ROW('Water Data'!D80)),IF(AND(ISNUMBER(OFFSET('Water Data'!$D$10,0,10*ROW('Water Data'!D80))),BX86="No",ISNUMBER(OFFSET('Water Data'!$D$10,0,10*ROW('Water Data'!D80)))),CONCATENATE("[",ROUND(OFFSET('Water Data'!$D$10,0,10*ROW('Water Data'!D80)),0),"]"),IF(AND(ISNUMBER(OFFSET('Water Data'!$D$10,0,10*ROW('Water Data'!D80))),BX86="",ISNUMBER(OFFSET('Water Data'!$D$10,0,10*ROW('Water Data'!D80)))),OFFSET('Water Data'!$D$10,0,10*ROW('Water Data'!D80)),NA())))</f>
        <v>#N/A</v>
      </c>
      <c r="J86" s="250" t="e">
        <f ca="true">+IF(AND(ISNUMBER(OFFSET('Water Data'!$E$5,0,10*ROW('Water Data'!E80))),BY86="Yes"),100-OFFSET('Water Data'!$E$5,0,10*ROW('Water Data'!E80)),IF(AND(ISNUMBER(OFFSET('Water Data'!$E$5,0,10*ROW('Water Data'!E80))),BY86="No",ISNUMBER(OFFSET('Water Data'!$E$5,0,10*ROW('Water Data'!E80)))),CONCATENATE("[",ROUND(100-OFFSET('Water Data'!$E$5,0,10*ROW('Water Data'!E80)),0),"]"),IF(AND(ISNUMBER(OFFSET('Water Data'!$E$5,0,10*ROW('Water Data'!E80))),BY86="",ISNUMBER(OFFSET('Water Data'!$E$5,0,10*ROW('Water Data'!E80)))),100-OFFSET('Water Data'!$E$5,0,10*ROW('Water Data'!E80)),NA())))</f>
        <v>#N/A</v>
      </c>
      <c r="K86" s="250" t="e">
        <f ca="true">+IF(AND(ISNUMBER(OFFSET('Water Data'!$E$7,0,10*ROW('Water Data'!E80))),BZ86="Yes"),OFFSET('Water Data'!$E$7,0,10*ROW('Water Data'!E80)),IF(AND(ISNUMBER(OFFSET('Water Data'!$E$7,0,10*ROW('Water Data'!E80))),BZ86="No",ISNUMBER(OFFSET('Water Data'!$E$7,0,10*ROW('Water Data'!E80)))),CONCATENATE("[",ROUND(OFFSET('Water Data'!$E$7,0,10*ROW('Water Data'!E80)),0),"]"),IF(AND(ISNUMBER(OFFSET('Water Data'!$E$7,0,10*ROW('Water Data'!E80))),BZ86="",ISNUMBER(OFFSET('Water Data'!$E$7,0,10*ROW('Water Data'!E80)))),OFFSET('Water Data'!$E$7,0,10*ROW('Water Data'!E80)),NA())))</f>
        <v>#N/A</v>
      </c>
      <c r="L86" s="250" t="e">
        <f ca="true">+IF(AND(ISNUMBER(OFFSET('Water Data'!$E$10,0,10*ROW('Water Data'!E80))),CA86="Yes"),OFFSET('Water Data'!$E$10,0,10*ROW('Water Data'!E80)),IF(AND(ISNUMBER(OFFSET('Water Data'!$E$10,0,10*ROW('Water Data'!E80))),CA86="No",ISNUMBER(OFFSET('Water Data'!$E$10,0,10*ROW('Water Data'!E80)))),CONCATENATE("[",ROUND(OFFSET('Water Data'!$E$10,0,10*ROW('Water Data'!E80)),0),"]"),IF(AND(ISNUMBER(OFFSET('Water Data'!$E$10,0,10*ROW('Water Data'!E80))),CA86="",ISNUMBER(OFFSET('Water Data'!$E$10,0,10*ROW('Water Data'!E80)))),OFFSET('Water Data'!$E$10,0,10*ROW('Water Data'!E80)),NA())))</f>
        <v>#N/A</v>
      </c>
      <c r="M86" s="250" t="e">
        <f ca="true">+IF(AND(ISNUMBER(OFFSET('Water Data'!$F$5,0,10*ROW('Water Data'!F80))),CB86="Yes"),100-OFFSET('Water Data'!$F$5,0,10*ROW('Water Data'!F80)),IF(AND(ISNUMBER(OFFSET('Water Data'!$F$5,0,10*ROW('Water Data'!F80))),CB86="No",ISNUMBER(OFFSET('Water Data'!$F$5,0,10*ROW('Water Data'!F80)))),CONCATENATE("[",ROUND(100-OFFSET('Water Data'!$F$5,0,10*ROW('Water Data'!F80)),0),"]"),IF(AND(ISNUMBER(OFFSET('Water Data'!$F$5,0,10*ROW('Water Data'!F80))),CB86="",ISNUMBER(OFFSET('Water Data'!$F$5,0,10*ROW('Water Data'!F80)))),100-OFFSET('Water Data'!$F$5,0,10*ROW('Water Data'!F80)),NA())))</f>
        <v>#N/A</v>
      </c>
      <c r="N86" s="250" t="e">
        <f ca="true">+IF(AND(ISNUMBER(OFFSET('Water Data'!$F$7,0,10*ROW('Water Data'!F80))),CC86="Yes"),OFFSET('Water Data'!$F$7,0,10*ROW('Water Data'!F80)),IF(AND(ISNUMBER(OFFSET('Water Data'!$F$7,0,10*ROW('Water Data'!F80))),CC86="No",ISNUMBER(OFFSET('Water Data'!$F$7,0,10*ROW('Water Data'!F80)))),CONCATENATE("[",ROUND(OFFSET('Water Data'!$F$7,0,10*ROW('Water Data'!F80)),0),"]"),IF(AND(ISNUMBER(OFFSET('Water Data'!$F$7,0,10*ROW('Water Data'!F80))),CC86="",ISNUMBER(OFFSET('Water Data'!$F$7,0,10*ROW('Water Data'!F80)))),OFFSET('Water Data'!$F$7,0,10*ROW('Water Data'!F80)),NA())))</f>
        <v>#N/A</v>
      </c>
      <c r="O86" s="250" t="e">
        <f ca="true">+IF(AND(ISNUMBER(OFFSET('Water Data'!$F$10,0,10*ROW('Water Data'!F80))),CD86="Yes"),OFFSET('Water Data'!$F$10,0,10*ROW('Water Data'!F80)),IF(AND(ISNUMBER(OFFSET('Water Data'!$F$10,0,10*ROW('Water Data'!F80))),CD86="No",ISNUMBER(OFFSET('Water Data'!$F$10,0,10*ROW('Water Data'!F80)))),CONCATENATE("[",ROUND(OFFSET('Water Data'!$F$10,0,10*ROW('Water Data'!F80)),0),"]"),IF(AND(ISNUMBER(OFFSET('Water Data'!$F$10,0,10*ROW('Water Data'!F80))),CD86="",ISNUMBER(OFFSET('Water Data'!$F$10,0,10*ROW('Water Data'!F80)))),OFFSET('Water Data'!$F$10,0,10*ROW('Water Data'!F80)),NA())))</f>
        <v>#N/A</v>
      </c>
      <c r="P86" s="250" t="e">
        <f ca="true">+IF(AND(ISNUMBER(OFFSET('Water Data'!$G$5,0,10*ROW('Water Data'!G80))),CE86="Yes"),100-OFFSET('Water Data'!$G$5,0,10*ROW('Water Data'!G80)),IF(AND(ISNUMBER(OFFSET('Water Data'!$G$5,0,10*ROW('Water Data'!G80))),CE86="No",ISNUMBER(OFFSET('Water Data'!$G$5,0,10*ROW('Water Data'!G80)))),CONCATENATE("[",ROUND(100-OFFSET('Water Data'!$G$5,0,10*ROW('Water Data'!G80)),0),"]"),IF(AND(ISNUMBER(OFFSET('Water Data'!$G$5,0,10*ROW('Water Data'!G80))),CE86="",ISNUMBER(OFFSET('Water Data'!$G$5,0,10*ROW('Water Data'!G80)))),100-OFFSET('Water Data'!$G$5,0,10*ROW('Water Data'!G80)),NA())))</f>
        <v>#N/A</v>
      </c>
      <c r="Q86" s="250" t="e">
        <f ca="true">+IF(AND(ISNUMBER(OFFSET('Water Data'!$G$7,0,10*ROW('Water Data'!G80))),CF86="Yes"),OFFSET('Water Data'!$G$7,0,10*ROW('Water Data'!G80)),IF(AND(ISNUMBER(OFFSET('Water Data'!$G$7,0,10*ROW('Water Data'!G80))),CF86="No",ISNUMBER(OFFSET('Water Data'!$G$7,0,10*ROW('Water Data'!G80)))),CONCATENATE("[",ROUND(OFFSET('Water Data'!$G$7,0,10*ROW('Water Data'!G80)),0),"]"),IF(AND(ISNUMBER(OFFSET('Water Data'!$G$7,0,10*ROW('Water Data'!G80))),CF86="",ISNUMBER(OFFSET('Water Data'!$G$7,0,10*ROW('Water Data'!G80)))),OFFSET('Water Data'!$G$7,0,10*ROW('Water Data'!G80)),NA())))</f>
        <v>#N/A</v>
      </c>
      <c r="R86" s="250" t="e">
        <f ca="true">+IF(AND(ISNUMBER(OFFSET('Water Data'!$G$10,0,10*ROW('Water Data'!G80))),CG86="Yes"),OFFSET('Water Data'!$G$10,0,10*ROW('Water Data'!G80)),IF(AND(ISNUMBER(OFFSET('Water Data'!$G$10,0,10*ROW('Water Data'!G80))),CG86="No",ISNUMBER(OFFSET('Water Data'!$G$10,0,10*ROW('Water Data'!G80)))),CONCATENATE("[",ROUND(OFFSET('Water Data'!$G$10,0,10*ROW('Water Data'!G80)),0),"]"),IF(AND(ISNUMBER(OFFSET('Water Data'!$G$10,0,10*ROW('Water Data'!G80))),CG86="",ISNUMBER(OFFSET('Water Data'!$G$10,0,10*ROW('Water Data'!G80)))),OFFSET('Water Data'!$G$10,0,10*ROW('Water Data'!G80)),NA())))</f>
        <v>#N/A</v>
      </c>
      <c r="S86" s="250" t="e">
        <f ca="true">+IF(AND(ISNUMBER(OFFSET('Water Data'!$H$5,0,10*ROW('Water Data'!H80))),CH86="Yes"),100-OFFSET('Water Data'!$H$5,0,10*ROW('Water Data'!H80)),IF(AND(ISNUMBER(OFFSET('Water Data'!$H$5,0,10*ROW('Water Data'!H80))),CH86="No",ISNUMBER(OFFSET('Water Data'!$H$5,0,10*ROW('Water Data'!H80)))),CONCATENATE("[",ROUND(100-OFFSET('Water Data'!$H$5,0,10*ROW('Water Data'!H80)),0),"]"),IF(AND(ISNUMBER(OFFSET('Water Data'!$H$5,0,10*ROW('Water Data'!H80))),CH86="",ISNUMBER(OFFSET('Water Data'!$H$5,0,10*ROW('Water Data'!H80)))),100-OFFSET('Water Data'!$H$5,0,10*ROW('Water Data'!H80)),NA())))</f>
        <v>#N/A</v>
      </c>
      <c r="T86" s="250" t="e">
        <f ca="true">+IF(AND(ISNUMBER(OFFSET('Water Data'!$H$7,0,10*ROW('Water Data'!H80))),CI86="Yes"),OFFSET('Water Data'!$H$7,0,10*ROW('Water Data'!H80)),IF(AND(ISNUMBER(OFFSET('Water Data'!$H$7,0,10*ROW('Water Data'!H80))),CI86="No",ISNUMBER(OFFSET('Water Data'!$H$7,0,10*ROW('Water Data'!H80)))),CONCATENATE("[",ROUND(OFFSET('Water Data'!$H$7,0,10*ROW('Water Data'!H80)),0),"]"),IF(AND(ISNUMBER(OFFSET('Water Data'!$H$7,0,10*ROW('Water Data'!H80))),CI86="",ISNUMBER(OFFSET('Water Data'!$H$7,0,10*ROW('Water Data'!H80)))),OFFSET('Water Data'!$H$7,0,10*ROW('Water Data'!H80)),NA())))</f>
        <v>#N/A</v>
      </c>
      <c r="U86" s="250" t="e">
        <f ca="true">+IF(AND(ISNUMBER(OFFSET('Water Data'!$H$10,0,10*ROW('Water Data'!H80))),CJ86="Yes"),OFFSET('Water Data'!$H$10,0,10*ROW('Water Data'!H80)),IF(AND(ISNUMBER(OFFSET('Water Data'!$H$10,0,10*ROW('Water Data'!H80))),CJ86="No",ISNUMBER(OFFSET('Water Data'!$H$10,0,10*ROW('Water Data'!H80)))),CONCATENATE("[",ROUND(OFFSET('Water Data'!$H$10,0,10*ROW('Water Data'!H80)),0),"]"),IF(AND(ISNUMBER(OFFSET('Water Data'!$H$10,0,10*ROW('Water Data'!H80))),CJ86="",ISNUMBER(OFFSET('Water Data'!$H$10,0,10*ROW('Water Data'!H80)))),OFFSET('Water Data'!$H$10,0,10*ROW('Water Data'!H80)),NA())))</f>
        <v>#N/A</v>
      </c>
      <c r="V86" s="251" t="e">
        <f ca="true">+IF(AND(ISNUMBER(OFFSET('Sanitation Data'!$C$5,0,10*ROW('Sanitation Data'!C80))),CK86="Yes"),100-OFFSET('Sanitation Data'!$C$5,0,10*ROW('Sanitation Data'!C80)),IF(AND(ISNUMBER(OFFSET('Sanitation Data'!$C$5,0,10*ROW('Sanitation Data'!C80))),CK86="No",ISNUMBER(OFFSET('Sanitation Data'!$C$5,0,10*ROW('Sanitation Data'!C80)))),CONCATENATE("[",ROUND(100-OFFSET('Sanitation Data'!$C$5,0,10*ROW('Sanitation Data'!C80)),0),"]"),IF(AND(ISNUMBER(OFFSET('Sanitation Data'!$C$5,0,10*ROW('Sanitation Data'!C80))),CK86="",ISNUMBER(OFFSET('Sanitation Data'!$C$5,0,10*ROW('Sanitation Data'!C80)))),100-OFFSET('Sanitation Data'!$C$5,0,10*ROW('Sanitation Data'!C80)),NA())))</f>
        <v>#N/A</v>
      </c>
      <c r="W86" s="251" t="e">
        <f ca="true">+IF(AND(ISNUMBER(OFFSET('Sanitation Data'!$C$7,0,10*ROW('Sanitation Data'!C80))),CL86="Yes"),OFFSET('Sanitation Data'!$C$7,0,10*ROW('Sanitation Data'!C80)),IF(AND(ISNUMBER(OFFSET('Sanitation Data'!$C$7,0,10*ROW('Sanitation Data'!C80))),CL86="No",ISNUMBER(OFFSET('Sanitation Data'!$C$7,0,10*ROW('Sanitation Data'!C80)))),CONCATENATE("[",ROUND(OFFSET('Sanitation Data'!$C$7,0,10*ROW('Sanitation Data'!C80)),0),"]"),IF(AND(ISNUMBER(OFFSET('Sanitation Data'!$C$7,0,10*ROW('Sanitation Data'!C80))),CL86="",ISNUMBER(OFFSET('Sanitation Data'!$C$7,0,10*ROW('Sanitation Data'!C80)))),OFFSET('Sanitation Data'!$C$7,0,10*ROW('Sanitation Data'!C80)),NA())))</f>
        <v>#N/A</v>
      </c>
      <c r="X86" s="251" t="e">
        <f ca="true">+IF(AND(ISNUMBER(OFFSET('Sanitation Data'!$C$11,0,10*ROW('Sanitation Data'!C80))),CM86="Yes"),OFFSET('Sanitation Data'!$C$11,0,10*ROW('Sanitation Data'!C80)),IF(AND(ISNUMBER(OFFSET('Sanitation Data'!$C$11,0,10*ROW('Sanitation Data'!C80))),CM86="No",ISNUMBER(OFFSET('Sanitation Data'!$C$11,0,10*ROW('Sanitation Data'!C80)))),CONCATENATE("[",ROUND(OFFSET('Sanitation Data'!$C$11,0,10*ROW('Sanitation Data'!C80)),0),"]"),IF(AND(ISNUMBER(OFFSET('Sanitation Data'!$C$11,0,10*ROW('Sanitation Data'!C80))),CM86="",ISNUMBER(OFFSET('Sanitation Data'!$C$11,0,10*ROW('Sanitation Data'!C80)))),OFFSET('Sanitation Data'!$C$11,0,10*ROW('Sanitation Data'!C80)),NA())))</f>
        <v>#N/A</v>
      </c>
      <c r="Y86" s="251" t="e">
        <f ca="true">+IF(AND(ISNUMBER(OFFSET('Sanitation Data'!$C$12,0,10*ROW('Sanitation Data'!C80))),CN86="Yes"),OFFSET('Sanitation Data'!$C$12,0,10*ROW('Sanitation Data'!C80)),IF(AND(ISNUMBER(OFFSET('Sanitation Data'!$C$12,0,10*ROW('Sanitation Data'!C80))),CN86="No",ISNUMBER(OFFSET('Sanitation Data'!$C$12,0,10*ROW('Sanitation Data'!C80)))),CONCATENATE("[",ROUND(OFFSET('Sanitation Data'!$C$12,0,10*ROW('Sanitation Data'!C80)),0),"]"),IF(AND(ISNUMBER(OFFSET('Sanitation Data'!$C$12,0,10*ROW('Sanitation Data'!C80))),CN86="",ISNUMBER(OFFSET('Sanitation Data'!$C$12,0,10*ROW('Sanitation Data'!C80)))),OFFSET('Sanitation Data'!$C$12,0,10*ROW('Sanitation Data'!C80)),NA())))</f>
        <v>#N/A</v>
      </c>
      <c r="Z86" s="251" t="e">
        <f ca="true">+IF(AND(ISNUMBER(OFFSET('Sanitation Data'!$C$13,0,10*ROW('Sanitation Data'!C80))),CO86="Yes"),OFFSET('Sanitation Data'!$C$13,0,10*ROW('Sanitation Data'!C80)),IF(AND(ISNUMBER(OFFSET('Sanitation Data'!$C$13,0,10*ROW('Sanitation Data'!C80))),CO86="No",ISNUMBER(OFFSET('Sanitation Data'!$C$13,0,10*ROW('Sanitation Data'!C80)))),CONCATENATE("[",ROUND(OFFSET('Sanitation Data'!$C$13,0,10*ROW('Sanitation Data'!C80)),0),"]"),IF(AND(ISNUMBER(OFFSET('Sanitation Data'!$C$13,0,10*ROW('Sanitation Data'!C80))),CO86="",ISNUMBER(OFFSET('Sanitation Data'!$C$13,0,10*ROW('Sanitation Data'!C80)))),OFFSET('Sanitation Data'!$C$13,0,10*ROW('Sanitation Data'!C80)),NA())))</f>
        <v>#N/A</v>
      </c>
      <c r="AA86" s="251" t="e">
        <f ca="true">+IF(AND(ISNUMBER(OFFSET('Sanitation Data'!$D$5,0,10*ROW('Sanitation Data'!D80))),CP86="Yes"),100-OFFSET('Sanitation Data'!$D$5,0,10*ROW('Sanitation Data'!D80)),IF(AND(ISNUMBER(OFFSET('Sanitation Data'!$D$5,0,10*ROW('Sanitation Data'!D80))),CP86="No",ISNUMBER(OFFSET('Sanitation Data'!$D$5,0,10*ROW('Sanitation Data'!D80)))),CONCATENATE("[",ROUND(100-OFFSET('Sanitation Data'!$D$5,0,10*ROW('Sanitation Data'!D80)),0),"]"),IF(AND(ISNUMBER(OFFSET('Sanitation Data'!$D$5,0,10*ROW('Sanitation Data'!D80))),CP86="",ISNUMBER(OFFSET('Sanitation Data'!$D$5,0,10*ROW('Sanitation Data'!D80)))),100-OFFSET('Sanitation Data'!$D$5,0,10*ROW('Sanitation Data'!D80)),NA())))</f>
        <v>#N/A</v>
      </c>
      <c r="AB86" s="251" t="e">
        <f ca="true">+IF(AND(ISNUMBER(OFFSET('Sanitation Data'!$D$7,0,10*ROW('Sanitation Data'!D80))),CQ86="Yes"),OFFSET('Sanitation Data'!$D$7,0,10*ROW('Sanitation Data'!G80)),IF(AND(ISNUMBER(OFFSET('Sanitation Data'!$D$7,0,10*ROW('Sanitation Data'!D80))),CQ86="No",ISNUMBER(OFFSET('Sanitation Data'!$D$7,0,10*ROW('Sanitation Data'!D80)))),CONCATENATE("[",ROUND(OFFSET('Sanitation Data'!$D$7,0,10*ROW('Sanitation Data'!D80)),0),"]"),IF(AND(ISNUMBER(OFFSET('Sanitation Data'!$D$7,0,10*ROW('Sanitation Data'!D80))),CQ86="",ISNUMBER(OFFSET('Sanitation Data'!$D$7,0,10*ROW('Sanitation Data'!D80)))),OFFSET('Sanitation Data'!$D$7,0,10*ROW('Sanitation Data'!D80)),NA())))</f>
        <v>#N/A</v>
      </c>
      <c r="AC86" s="251" t="e">
        <f ca="true">+IF(AND(ISNUMBER(OFFSET('Sanitation Data'!$D$11,0,10*ROW('Sanitation Data'!D80))),CR86="Yes"),OFFSET('Sanitation Data'!$D$11,0,10*ROW('Sanitation Data'!D80)),IF(AND(ISNUMBER(OFFSET('Sanitation Data'!$D$11,0,10*ROW('Sanitation Data'!D80))),CR86="No",ISNUMBER(OFFSET('Sanitation Data'!$D$11,0,10*ROW('Sanitation Data'!D80)))),CONCATENATE("[",ROUND(OFFSET('Sanitation Data'!$D$11,0,10*ROW('Sanitation Data'!D80)),0),"]"),IF(AND(ISNUMBER(OFFSET('Sanitation Data'!$D$11,0,10*ROW('Sanitation Data'!D80))),CR86="",ISNUMBER(OFFSET('Sanitation Data'!$D$11,0,10*ROW('Sanitation Data'!D80)))),OFFSET('Sanitation Data'!$D$11,0,10*ROW('Sanitation Data'!D80)),NA())))</f>
        <v>#N/A</v>
      </c>
      <c r="AD86" s="251" t="e">
        <f ca="true">+IF(AND(ISNUMBER(OFFSET('Sanitation Data'!$D$12,0,10*ROW('Sanitation Data'!D80))),CS86="Yes"),OFFSET('Sanitation Data'!$D$12,0,10*ROW('Sanitation Data'!D80)),IF(AND(ISNUMBER(OFFSET('Sanitation Data'!$D$12,0,10*ROW('Sanitation Data'!D80))),CS86="No",ISNUMBER(OFFSET('Sanitation Data'!$D$12,0,10*ROW('Sanitation Data'!D80)))),CONCATENATE("[",ROUND(OFFSET('Sanitation Data'!$D$12,0,10*ROW('Sanitation Data'!D80)),0),"]"),IF(AND(ISNUMBER(OFFSET('Sanitation Data'!$D$12,0,10*ROW('Sanitation Data'!D80))),CS86="",ISNUMBER(OFFSET('Sanitation Data'!$D$12,0,10*ROW('Sanitation Data'!D80)))),OFFSET('Sanitation Data'!$D$12,0,10*ROW('Sanitation Data'!D80)),NA())))</f>
        <v>#N/A</v>
      </c>
      <c r="AE86" s="251" t="e">
        <f ca="true">+IF(AND(ISNUMBER(OFFSET('Sanitation Data'!$D$13,0,10*ROW('Sanitation Data'!D80))),CT86="Yes"),OFFSET('Sanitation Data'!$D$13,0,10*ROW('Sanitation Data'!D80)),IF(AND(ISNUMBER(OFFSET('Sanitation Data'!$D$13,0,10*ROW('Sanitation Data'!D80))),CT86="No",ISNUMBER(OFFSET('Sanitation Data'!$D$13,0,10*ROW('Sanitation Data'!D80)))),CONCATENATE("[",ROUND(OFFSET('Sanitation Data'!$D$13,0,10*ROW('Sanitation Data'!D80)),0),"]"),IF(AND(ISNUMBER(OFFSET('Sanitation Data'!$D$13,0,10*ROW('Sanitation Data'!D80))),CT86="",ISNUMBER(OFFSET('Sanitation Data'!$D$13,0,10*ROW('Sanitation Data'!D80)))),OFFSET('Sanitation Data'!$D$13,0,10*ROW('Sanitation Data'!D80)),NA())))</f>
        <v>#N/A</v>
      </c>
      <c r="AF86" s="251" t="e">
        <f ca="true">+IF(AND(ISNUMBER(OFFSET('Sanitation Data'!$E$5,0,10*ROW('Sanitation Data'!E80))),CU86="Yes"),100-OFFSET('Sanitation Data'!$E$5,0,10*ROW('Sanitation Data'!E80)),IF(AND(ISNUMBER(OFFSET('Sanitation Data'!$E$5,0,10*ROW('Sanitation Data'!E80))),CU86="No",ISNUMBER(OFFSET('Sanitation Data'!$E$5,0,10*ROW('Sanitation Data'!E80)))),CONCATENATE("[",ROUND(100-OFFSET('Sanitation Data'!$E$5,0,10*ROW('Sanitation Data'!E80)),0),"]"),IF(AND(ISNUMBER(OFFSET('Sanitation Data'!$E$5,0,10*ROW('Sanitation Data'!E80))),CU86="",ISNUMBER(OFFSET('Sanitation Data'!$E$5,0,10*ROW('Sanitation Data'!E80)))),100-OFFSET('Sanitation Data'!$E$5,0,10*ROW('Sanitation Data'!E80)),NA())))</f>
        <v>#N/A</v>
      </c>
      <c r="AG86" s="251" t="e">
        <f ca="true">+IF(AND(ISNUMBER(OFFSET('Sanitation Data'!$E$7,0,10*ROW('Sanitation Data'!E80))),CV86="Yes"),OFFSET('Sanitation Data'!$E$7,0,10*ROW('Sanitation Data'!E80)),IF(AND(ISNUMBER(OFFSET('Sanitation Data'!$E$7,0,10*ROW('Sanitation Data'!E80))),CV86="No",ISNUMBER(OFFSET('Sanitation Data'!$E$7,0,10*ROW('Sanitation Data'!E80)))),CONCATENATE("[",ROUND(OFFSET('Sanitation Data'!$E$7,0,10*ROW('Sanitation Data'!E80)),0),"]"),IF(AND(ISNUMBER(OFFSET('Sanitation Data'!$E$7,0,10*ROW('Sanitation Data'!E80))),CV86="",ISNUMBER(OFFSET('Sanitation Data'!$E$7,0,10*ROW('Sanitation Data'!E80)))),OFFSET('Sanitation Data'!$E$7,0,10*ROW('Sanitation Data'!E80)),NA())))</f>
        <v>#N/A</v>
      </c>
      <c r="AH86" s="251" t="e">
        <f ca="true">+IF(AND(ISNUMBER(OFFSET('Sanitation Data'!$E$11,0,10*ROW('Sanitation Data'!E80))),CW86="Yes"),OFFSET('Sanitation Data'!$E$11,0,10*ROW('Sanitation Data'!E80)),IF(AND(ISNUMBER(OFFSET('Sanitation Data'!$E$11,0,10*ROW('Sanitation Data'!E80))),CW86="No",ISNUMBER(OFFSET('Sanitation Data'!$E$11,0,10*ROW('Sanitation Data'!E80)))),CONCATENATE("[",ROUND(OFFSET('Sanitation Data'!$E$11,0,10*ROW('Sanitation Data'!E80)),0),"]"),IF(AND(ISNUMBER(OFFSET('Sanitation Data'!$E$11,0,10*ROW('Sanitation Data'!E80))),CW86="",ISNUMBER(OFFSET('Sanitation Data'!$E$11,0,10*ROW('Sanitation Data'!E80)))),OFFSET('Sanitation Data'!$E$11,0,10*ROW('Sanitation Data'!E80)),NA())))</f>
        <v>#N/A</v>
      </c>
      <c r="AI86" s="251" t="e">
        <f ca="true">+IF(AND(ISNUMBER(OFFSET('Sanitation Data'!$E$12,0,10*ROW('Sanitation Data'!E80))),CX86="Yes"),OFFSET('Sanitation Data'!$E$12,0,10*ROW('Sanitation Data'!E80)),IF(AND(ISNUMBER(OFFSET('Sanitation Data'!$E$12,0,10*ROW('Sanitation Data'!E80))),CX86="No",ISNUMBER(OFFSET('Sanitation Data'!$E$12,0,10*ROW('Sanitation Data'!E80)))),CONCATENATE("[",ROUND(OFFSET('Sanitation Data'!$E$12,0,10*ROW('Sanitation Data'!E80)),0),"]"),IF(AND(ISNUMBER(OFFSET('Sanitation Data'!$E$12,0,10*ROW('Sanitation Data'!E80))),CX86="",ISNUMBER(OFFSET('Sanitation Data'!$E$12,0,10*ROW('Sanitation Data'!E80)))),OFFSET('Sanitation Data'!$E$12,0,10*ROW('Sanitation Data'!E80)),NA())))</f>
        <v>#N/A</v>
      </c>
      <c r="AJ86" s="251" t="e">
        <f ca="true">+IF(AND(ISNUMBER(OFFSET('Sanitation Data'!$E$13,0,10*ROW('Sanitation Data'!E80))),CY86="Yes"),OFFSET('Sanitation Data'!$E$13,0,10*ROW('Sanitation Data'!E80)),IF(AND(ISNUMBER(OFFSET('Sanitation Data'!$E$13,0,10*ROW('Sanitation Data'!E80))),CY86="No",ISNUMBER(OFFSET('Sanitation Data'!$E$13,0,10*ROW('Sanitation Data'!E80)))),CONCATENATE("[",ROUND(OFFSET('Sanitation Data'!$E$13,0,10*ROW('Sanitation Data'!E80)),0),"]"),IF(AND(ISNUMBER(OFFSET('Sanitation Data'!$E$13,0,10*ROW('Sanitation Data'!E80))),CY86="",ISNUMBER(OFFSET('Sanitation Data'!$E$13,0,10*ROW('Sanitation Data'!E80)))),OFFSET('Sanitation Data'!$E$13,0,10*ROW('Sanitation Data'!E80)),NA())))</f>
        <v>#N/A</v>
      </c>
      <c r="AK86" s="251" t="e">
        <f ca="true">+IF(AND(ISNUMBER(OFFSET('Sanitation Data'!$F$5,0,10*ROW('Sanitation Data'!F80))),CZ86="Yes"),100-OFFSET('Sanitation Data'!$F$5,0,10*ROW('Sanitation Data'!F80)),IF(AND(ISNUMBER(OFFSET('Sanitation Data'!$F$5,0,10*ROW('Sanitation Data'!F80))),CZ86="No",ISNUMBER(OFFSET('Sanitation Data'!$F$5,0,10*ROW('Sanitation Data'!F80)))),CONCATENATE("[",ROUND(100-OFFSET('Sanitation Data'!$F$5,0,10*ROW('Sanitation Data'!F80)),0),"]"),IF(AND(ISNUMBER(OFFSET('Sanitation Data'!$F$5,0,10*ROW('Sanitation Data'!F80))),CZ86="",ISNUMBER(OFFSET('Sanitation Data'!$F$5,0,10*ROW('Sanitation Data'!F80)))),100-OFFSET('Sanitation Data'!$F$5,0,10*ROW('Sanitation Data'!F80)),NA())))</f>
        <v>#N/A</v>
      </c>
      <c r="AL86" s="251" t="e">
        <f ca="true">+IF(AND(ISNUMBER(OFFSET('Sanitation Data'!$F$7,0,10*ROW('Sanitation Data'!F80))),DA86="Yes"),OFFSET('Sanitation Data'!$F$7,0,10*ROW('Sanitation Data'!F80)),IF(AND(ISNUMBER(OFFSET('Sanitation Data'!$F$7,0,10*ROW('Sanitation Data'!F80))),DA86="No",ISNUMBER(OFFSET('Sanitation Data'!$F$7,0,10*ROW('Sanitation Data'!F80)))),CONCATENATE("[",ROUND(OFFSET('Sanitation Data'!$F$7,0,10*ROW('Sanitation Data'!F80)),0),"]"),IF(AND(ISNUMBER(OFFSET('Sanitation Data'!$F$7,0,10*ROW('Sanitation Data'!F80))),DA86="",ISNUMBER(OFFSET('Sanitation Data'!$F$7,0,10*ROW('Sanitation Data'!F80)))),OFFSET('Sanitation Data'!$F$7,0,10*ROW('Sanitation Data'!F80)),NA())))</f>
        <v>#N/A</v>
      </c>
      <c r="AM86" s="251" t="e">
        <f ca="true">+IF(AND(ISNUMBER(OFFSET('Sanitation Data'!$F$11,0,10*ROW('Sanitation Data'!F80))),DB86="Yes"),OFFSET('Sanitation Data'!$F$11,0,10*ROW('Sanitation Data'!F80)),IF(AND(ISNUMBER(OFFSET('Sanitation Data'!$F$11,0,10*ROW('Sanitation Data'!F80))),DB86="No",ISNUMBER(OFFSET('Sanitation Data'!$F$11,0,10*ROW('Sanitation Data'!F80)))),CONCATENATE("[",ROUND(OFFSET('Sanitation Data'!$F$11,0,10*ROW('Sanitation Data'!F80)),0),"]"),IF(AND(ISNUMBER(OFFSET('Sanitation Data'!$F$11,0,10*ROW('Sanitation Data'!F80))),DB86="",ISNUMBER(OFFSET('Sanitation Data'!$F$11,0,10*ROW('Sanitation Data'!F80)))),OFFSET('Sanitation Data'!$F$11,0,10*ROW('Sanitation Data'!F80)),NA())))</f>
        <v>#N/A</v>
      </c>
      <c r="AN86" s="251" t="e">
        <f ca="true">+IF(AND(ISNUMBER(OFFSET('Sanitation Data'!$F$12,0,10*ROW('Sanitation Data'!F80))),DC86="Yes"),OFFSET('Sanitation Data'!$F$12,0,10*ROW('Sanitation Data'!F80)),IF(AND(ISNUMBER(OFFSET('Sanitation Data'!$F$12,0,10*ROW('Sanitation Data'!F80))),DC86="No",ISNUMBER(OFFSET('Sanitation Data'!$F$12,0,10*ROW('Sanitation Data'!F80)))),CONCATENATE("[",ROUND(OFFSET('Sanitation Data'!$F$12,0,10*ROW('Sanitation Data'!F80)),0),"]"),IF(AND(ISNUMBER(OFFSET('Sanitation Data'!$F$12,0,10*ROW('Sanitation Data'!F80))),DC86="",ISNUMBER(OFFSET('Sanitation Data'!$F$12,0,10*ROW('Sanitation Data'!F80)))),OFFSET('Sanitation Data'!$F$12,0,10*ROW('Sanitation Data'!F80)),NA())))</f>
        <v>#N/A</v>
      </c>
      <c r="AO86" s="251" t="e">
        <f ca="true">+IF(AND(ISNUMBER(OFFSET('Sanitation Data'!$F$13,0,10*ROW('Sanitation Data'!F80))),DD86="Yes"),OFFSET('Sanitation Data'!$F$13,0,10*ROW('Sanitation Data'!F80)),IF(AND(ISNUMBER(OFFSET('Sanitation Data'!$F$13,0,10*ROW('Sanitation Data'!F80))),DD86="No",ISNUMBER(OFFSET('Sanitation Data'!$F$13,0,10*ROW('Sanitation Data'!F80)))),CONCATENATE("[",ROUND(OFFSET('Sanitation Data'!$F$13,0,10*ROW('Sanitation Data'!F80)),0),"]"),IF(AND(ISNUMBER(OFFSET('Sanitation Data'!$F$13,0,10*ROW('Sanitation Data'!F80))),DD86="",ISNUMBER(OFFSET('Sanitation Data'!$F$13,0,10*ROW('Sanitation Data'!F80)))),OFFSET('Sanitation Data'!$F$13,0,10*ROW('Sanitation Data'!F80)),NA())))</f>
        <v>#N/A</v>
      </c>
      <c r="AP86" s="251" t="e">
        <f ca="true">+IF(AND(ISNUMBER(OFFSET('Sanitation Data'!$G$5,0,10*ROW('Sanitation Data'!G80))),DE86="Yes"),100-OFFSET('Sanitation Data'!$G$5,0,10*ROW('Sanitation Data'!G80)),IF(AND(ISNUMBER(OFFSET('Sanitation Data'!$G$5,0,10*ROW('Sanitation Data'!G80))),DE86="No",ISNUMBER(OFFSET('Sanitation Data'!$G$5,0,10*ROW('Sanitation Data'!G80)))),CONCATENATE("[",ROUND(100-OFFSET('Sanitation Data'!$G$5,0,10*ROW('Sanitation Data'!G80)),0),"]"),IF(AND(ISNUMBER(OFFSET('Sanitation Data'!$G$5,0,10*ROW('Sanitation Data'!G80))),DE86="",ISNUMBER(OFFSET('Sanitation Data'!$G$5,0,10*ROW('Sanitation Data'!G80)))),100-OFFSET('Sanitation Data'!$G$5,0,10*ROW('Sanitation Data'!G80)),NA())))</f>
        <v>#N/A</v>
      </c>
      <c r="AQ86" s="251" t="e">
        <f ca="true">+IF(AND(ISNUMBER(OFFSET('Sanitation Data'!$G$7,0,10*ROW('Sanitation Data'!G80))),DF86="Yes"),OFFSET('Sanitation Data'!$G$7,0,10*ROW('Sanitation Data'!G80)),IF(AND(ISNUMBER(OFFSET('Sanitation Data'!$G$7,0,10*ROW('Sanitation Data'!G80))),DF86="No",ISNUMBER(OFFSET('Sanitation Data'!$G$7,0,10*ROW('Sanitation Data'!G80)))),CONCATENATE("[",ROUND(OFFSET('Sanitation Data'!$G$7,0,10*ROW('Sanitation Data'!G80)),0),"]"),IF(AND(ISNUMBER(OFFSET('Sanitation Data'!$G$7,0,10*ROW('Sanitation Data'!G80))),DF86="",ISNUMBER(OFFSET('Sanitation Data'!$G$7,0,10*ROW('Sanitation Data'!G80)))),OFFSET('Sanitation Data'!$G$7,0,10*ROW('Sanitation Data'!G80)),NA())))</f>
        <v>#N/A</v>
      </c>
      <c r="AR86" s="251" t="e">
        <f ca="true">+IF(AND(ISNUMBER(OFFSET('Sanitation Data'!$G$11,0,10*ROW('Sanitation Data'!G80))),DG86="Yes"),OFFSET('Sanitation Data'!$G$11,0,10*ROW('Sanitation Data'!G80)),IF(AND(ISNUMBER(OFFSET('Sanitation Data'!$G$11,0,10*ROW('Sanitation Data'!G80))),DG86="No",ISNUMBER(OFFSET('Sanitation Data'!$G$11,0,10*ROW('Sanitation Data'!G80)))),CONCATENATE("[",ROUND(OFFSET('Sanitation Data'!$G$11,0,10*ROW('Sanitation Data'!G80)),0),"]"),IF(AND(ISNUMBER(OFFSET('Sanitation Data'!$G$11,0,10*ROW('Sanitation Data'!G80))),DG86="",ISNUMBER(OFFSET('Sanitation Data'!$G$11,0,10*ROW('Sanitation Data'!G80)))),OFFSET('Sanitation Data'!$G$11,0,10*ROW('Sanitation Data'!G80)),NA())))</f>
        <v>#N/A</v>
      </c>
      <c r="AS86" s="251" t="e">
        <f ca="true">+IF(AND(ISNUMBER(OFFSET('Sanitation Data'!$G$12,0,10*ROW('Sanitation Data'!G80))),DH86="Yes"),OFFSET('Sanitation Data'!$G$12,0,10*ROW('Sanitation Data'!G80)),IF(AND(ISNUMBER(OFFSET('Sanitation Data'!$G$12,0,10*ROW('Sanitation Data'!G80))),DH86="No",ISNUMBER(OFFSET('Sanitation Data'!$G$12,0,10*ROW('Sanitation Data'!G80)))),CONCATENATE("[",ROUND(OFFSET('Sanitation Data'!$G$12,0,10*ROW('Sanitation Data'!G80)),0),"]"),IF(AND(ISNUMBER(OFFSET('Sanitation Data'!$G$12,0,10*ROW('Sanitation Data'!G80))),DH86="",ISNUMBER(OFFSET('Sanitation Data'!$G$12,0,10*ROW('Sanitation Data'!G80)))),OFFSET('Sanitation Data'!$G$12,0,10*ROW('Sanitation Data'!G80)),NA())))</f>
        <v>#N/A</v>
      </c>
      <c r="AT86" s="251" t="e">
        <f ca="true">+IF(AND(ISNUMBER(OFFSET('Sanitation Data'!$G$13,0,10*ROW('Sanitation Data'!G80))),DI86="Yes"),OFFSET('Sanitation Data'!$G$13,0,10*ROW('Sanitation Data'!G80)),IF(AND(ISNUMBER(OFFSET('Sanitation Data'!$G$13,0,10*ROW('Sanitation Data'!G80))),DI86="No",ISNUMBER(OFFSET('Sanitation Data'!$G$13,0,10*ROW('Sanitation Data'!G80)))),CONCATENATE("[",ROUND(OFFSET('Sanitation Data'!$G$13,0,10*ROW('Sanitation Data'!G80)),0),"]"),IF(AND(ISNUMBER(OFFSET('Sanitation Data'!$G$13,0,10*ROW('Sanitation Data'!G80))),DI86="",ISNUMBER(OFFSET('Sanitation Data'!$G$13,0,10*ROW('Sanitation Data'!G80)))),OFFSET('Sanitation Data'!$G$13,0,10*ROW('Sanitation Data'!G80)),NA())))</f>
        <v>#N/A</v>
      </c>
      <c r="AU86" s="251" t="e">
        <f ca="true">+IF(AND(ISNUMBER(OFFSET('Sanitation Data'!$H$5,0,10*ROW('Sanitation Data'!H80))),DJ86="Yes"),100-OFFSET('Sanitation Data'!$H$5,0,10*ROW('Sanitation Data'!H80)),IF(AND(ISNUMBER(OFFSET('Sanitation Data'!$H$5,0,10*ROW('Sanitation Data'!H80))),DJ86="No",ISNUMBER(OFFSET('Sanitation Data'!$H$5,0,10*ROW('Sanitation Data'!H80)))),CONCATENATE("[",ROUND(100-OFFSET('Sanitation Data'!$H$5,0,10*ROW('Sanitation Data'!H80)),0),"]"),IF(AND(ISNUMBER(OFFSET('Sanitation Data'!$H$5,0,10*ROW('Sanitation Data'!H80))),DJ86="",ISNUMBER(OFFSET('Sanitation Data'!$H$5,0,10*ROW('Sanitation Data'!H80)))),100-OFFSET('Sanitation Data'!$H$5,0,10*ROW('Sanitation Data'!H80)),NA())))</f>
        <v>#N/A</v>
      </c>
      <c r="AV86" s="251" t="e">
        <f ca="true">+IF(AND(ISNUMBER(OFFSET('Sanitation Data'!$H$7,0,10*ROW('Sanitation Data'!H80))),DK86="Yes"),OFFSET('Sanitation Data'!$H$7,0,10*ROW('Sanitation Data'!H80)),IF(AND(ISNUMBER(OFFSET('Sanitation Data'!$H$7,0,10*ROW('Sanitation Data'!H80))),DK86="No",ISNUMBER(OFFSET('Sanitation Data'!$H$7,0,10*ROW('Sanitation Data'!H80)))),CONCATENATE("[",ROUND(OFFSET('Sanitation Data'!$H$7,0,10*ROW('Sanitation Data'!H80)),0),"]"),IF(AND(ISNUMBER(OFFSET('Sanitation Data'!$H$7,0,10*ROW('Sanitation Data'!H80))),DK86="",ISNUMBER(OFFSET('Sanitation Data'!$H$7,0,10*ROW('Sanitation Data'!H80)))),OFFSET('Sanitation Data'!$H$7,0,10*ROW('Sanitation Data'!H80)),NA())))</f>
        <v>#N/A</v>
      </c>
      <c r="AW86" s="251" t="e">
        <f ca="true">+IF(AND(ISNUMBER(OFFSET('Sanitation Data'!$H$11,0,10*ROW('Sanitation Data'!H80))),DL86="Yes"),OFFSET('Sanitation Data'!$H$11,0,10*ROW('Sanitation Data'!H80)),IF(AND(ISNUMBER(OFFSET('Sanitation Data'!$H$11,0,10*ROW('Sanitation Data'!H80))),DL86="No",ISNUMBER(OFFSET('Sanitation Data'!$H$11,0,10*ROW('Sanitation Data'!H80)))),CONCATENATE("[",ROUND(OFFSET('Sanitation Data'!$H$11,0,10*ROW('Sanitation Data'!H80)),0),"]"),IF(AND(ISNUMBER(OFFSET('Sanitation Data'!$H$11,0,10*ROW('Sanitation Data'!H80))),DL86="",ISNUMBER(OFFSET('Sanitation Data'!$H$11,0,10*ROW('Sanitation Data'!H80)))),OFFSET('Sanitation Data'!$H$11,0,10*ROW('Sanitation Data'!H80)),NA())))</f>
        <v>#N/A</v>
      </c>
      <c r="AX86" s="251" t="e">
        <f ca="true">+IF(AND(ISNUMBER(OFFSET('Sanitation Data'!$H$12,0,10*ROW('Sanitation Data'!H80))),DM86="Yes"),OFFSET('Sanitation Data'!$H$12,0,10*ROW('Sanitation Data'!H80)),IF(AND(ISNUMBER(OFFSET('Sanitation Data'!$H$12,0,10*ROW('Sanitation Data'!H80))),DM86="No",ISNUMBER(OFFSET('Sanitation Data'!$H$12,0,10*ROW('Sanitation Data'!H80)))),CONCATENATE("[",ROUND(OFFSET('Sanitation Data'!$H$12,0,10*ROW('Sanitation Data'!H80)),0),"]"),IF(AND(ISNUMBER(OFFSET('Sanitation Data'!$H$12,0,10*ROW('Sanitation Data'!H80))),DM86="",ISNUMBER(OFFSET('Sanitation Data'!$H$12,0,10*ROW('Sanitation Data'!H80)))),OFFSET('Sanitation Data'!$H$12,0,10*ROW('Sanitation Data'!H80)),NA())))</f>
        <v>#N/A</v>
      </c>
      <c r="AY86" s="251" t="e">
        <f ca="true">+IF(AND(ISNUMBER(OFFSET('Sanitation Data'!$H$13,0,10*ROW('Sanitation Data'!H80))),DN86="Yes"),OFFSET('Sanitation Data'!$H$13,0,10*ROW('Sanitation Data'!H80)),IF(AND(ISNUMBER(OFFSET('Sanitation Data'!$H$13,0,10*ROW('Sanitation Data'!H80))),DN86="No",ISNUMBER(OFFSET('Sanitation Data'!$H$13,0,10*ROW('Sanitation Data'!H80)))),CONCATENATE("[",ROUND(OFFSET('Sanitation Data'!$H$13,0,10*ROW('Sanitation Data'!H80)),0),"]"),IF(AND(ISNUMBER(OFFSET('Sanitation Data'!$H$13,0,10*ROW('Sanitation Data'!H80))),DN86="",ISNUMBER(OFFSET('Sanitation Data'!$H$13,0,10*ROW('Sanitation Data'!H80)))),OFFSET('Sanitation Data'!$H$13,0,10*ROW('Sanitation Data'!H80)),NA())))</f>
        <v>#N/A</v>
      </c>
      <c r="AZ86" s="252" t="e">
        <f ca="true">+IF(AND(ISNUMBER(OFFSET('Hygiene Data'!$C$6,0,10*ROW('Hygiene Data'!C80))),DO86="Yes"),OFFSET('Hygiene Data'!$C$6,0,10*ROW('Hygiene Data'!C80)),IF(AND(ISNUMBER(OFFSET('Hygiene Data'!$C$6,0,10*ROW('Hygiene Data'!C80))),DO86="No",ISNUMBER(OFFSET('Hygiene Data'!$C$6,0,10*ROW('Hygiene Data'!C80)))),CONCATENATE("[",ROUND(OFFSET('Hygiene Data'!$C$6,0,10*ROW('Hygiene Data'!C80)),0),"]"),IF(AND(ISNUMBER(OFFSET('Hygiene Data'!$C$6,0,10*ROW('Hygiene Data'!C80))),DO86="",ISNUMBER(OFFSET('Hygiene Data'!$C$6,0,10*ROW('Hygiene Data'!C80)))),OFFSET('Hygiene Data'!$C$6,0,10*ROW('Hygiene Data'!C80)),NA())))</f>
        <v>#N/A</v>
      </c>
      <c r="BA86" s="252" t="e">
        <f ca="true">+IF(AND(ISNUMBER(OFFSET('Hygiene Data'!$C$8,0,10*ROW('Hygiene Data'!C80))),DP86="Yes"),OFFSET('Hygiene Data'!$C$8,0,10*ROW('Hygiene Data'!C80)),IF(AND(ISNUMBER(OFFSET('Hygiene Data'!$C$8,0,10*ROW('Hygiene Data'!C80))),DP86="No",ISNUMBER(OFFSET('Hygiene Data'!$C$8,0,10*ROW('Hygiene Data'!C80)))),CONCATENATE("[",ROUND(OFFSET('Hygiene Data'!$C$8,0,10*ROW('Hygiene Data'!C80)),0),"]"),IF(AND(ISNUMBER(OFFSET('Hygiene Data'!$C$8,0,10*ROW('Hygiene Data'!C80))),DP86="",ISNUMBER(OFFSET('Hygiene Data'!$C$8,0,10*ROW('Hygiene Data'!C80)))),OFFSET('Hygiene Data'!$C$8,0,10*ROW('Hygiene Data'!C80)),NA())))</f>
        <v>#N/A</v>
      </c>
      <c r="BB86" s="252" t="e">
        <f ca="true">+IF(AND(ISNUMBER(OFFSET('Hygiene Data'!$C$10,0,10*ROW('Hygiene Data'!C80))),DQ86="Yes"),OFFSET('Hygiene Data'!$C$10,0,10*ROW('Hygiene Data'!C80)),IF(AND(ISNUMBER(OFFSET('Hygiene Data'!$C$10,0,10*ROW('Hygiene Data'!C80))),DQ86="No",ISNUMBER(OFFSET('Hygiene Data'!$C$10,0,10*ROW('Hygiene Data'!C80)))),CONCATENATE("[",ROUND(OFFSET('Hygiene Data'!$C$10,0,10*ROW('Hygiene Data'!C80)),0),"]"),IF(AND(ISNUMBER(OFFSET('Hygiene Data'!$C$10,0,10*ROW('Hygiene Data'!C80))),DQ86="",ISNUMBER(OFFSET('Hygiene Data'!$C$10,0,10*ROW('Hygiene Data'!C80)))),OFFSET('Hygiene Data'!$C$10,0,10*ROW('Hygiene Data'!C80)),NA())))</f>
        <v>#N/A</v>
      </c>
      <c r="BC86" s="252" t="e">
        <f ca="true">+IF(AND(ISNUMBER(OFFSET('Hygiene Data'!$D$6,0,10*ROW('Hygiene Data'!D80))),DR86="Yes"),OFFSET('Hygiene Data'!$D$6,0,10*ROW('Hygiene Data'!D80)),IF(AND(ISNUMBER(OFFSET('Hygiene Data'!$D$6,0,10*ROW('Hygiene Data'!D80))),DR86="No",ISNUMBER(OFFSET('Hygiene Data'!$D$6,0,10*ROW('Hygiene Data'!D80)))),CONCATENATE("[",ROUND(OFFSET('Hygiene Data'!$D$6,0,10*ROW('Hygiene Data'!D80)),0),"]"),IF(AND(ISNUMBER(OFFSET('Hygiene Data'!$D$6,0,10*ROW('Hygiene Data'!D80))),DR86="",ISNUMBER(OFFSET('Hygiene Data'!$D$6,0,10*ROW('Hygiene Data'!D80)))),OFFSET('Hygiene Data'!$D$6,0,10*ROW('Hygiene Data'!D80)),NA())))</f>
        <v>#N/A</v>
      </c>
      <c r="BD86" s="252" t="e">
        <f ca="true">+IF(AND(ISNUMBER(OFFSET('Hygiene Data'!$D$8,0,10*ROW('Hygiene Data'!D80))),DS86="Yes"),OFFSET('Hygiene Data'!$D$8,0,10*ROW('Hygiene Data'!D80)),IF(AND(ISNUMBER(OFFSET('Hygiene Data'!$D$8,0,10*ROW('Hygiene Data'!D80))),DS86="No",ISNUMBER(OFFSET('Hygiene Data'!$D$8,0,10*ROW('Hygiene Data'!D80)))),CONCATENATE("[",ROUND(OFFSET('Hygiene Data'!$D$8,0,10*ROW('Hygiene Data'!D80)),0),"]"),IF(AND(ISNUMBER(OFFSET('Hygiene Data'!$D$8,0,10*ROW('Hygiene Data'!D80))),DS86="",ISNUMBER(OFFSET('Hygiene Data'!$D$8,0,10*ROW('Hygiene Data'!D80)))),OFFSET('Hygiene Data'!$D$8,0,10*ROW('Hygiene Data'!D80)),NA())))</f>
        <v>#N/A</v>
      </c>
      <c r="BE86" s="252" t="e">
        <f ca="true">+IF(AND(ISNUMBER(OFFSET('Hygiene Data'!$D$10,0,10*ROW('Hygiene Data'!D80))),DT86="Yes"),OFFSET('Hygiene Data'!$D$10,0,10*ROW('Hygiene Data'!D80)),IF(AND(ISNUMBER(OFFSET('Hygiene Data'!$D$10,0,10*ROW('Hygiene Data'!D80))),DT86="No",ISNUMBER(OFFSET('Hygiene Data'!$D$10,0,10*ROW('Hygiene Data'!D80)))),CONCATENATE("[",ROUND(OFFSET('Hygiene Data'!$D$10,0,10*ROW('Hygiene Data'!D80)),0),"]"),IF(AND(ISNUMBER(OFFSET('Hygiene Data'!$D$10,0,10*ROW('Hygiene Data'!D80))),DT86="",ISNUMBER(OFFSET('Hygiene Data'!$D$10,0,10*ROW('Hygiene Data'!D80)))),OFFSET('Hygiene Data'!$D$10,0,10*ROW('Hygiene Data'!D80)),NA())))</f>
        <v>#N/A</v>
      </c>
      <c r="BF86" s="252" t="e">
        <f ca="true">+IF(AND(ISNUMBER(OFFSET('Hygiene Data'!$E$6,0,10*ROW('Hygiene Data'!E80))),DU86="Yes"),OFFSET('Hygiene Data'!$E$6,0,10*ROW('Hygiene Data'!E80)),IF(AND(ISNUMBER(OFFSET('Hygiene Data'!$E$6,0,10*ROW('Hygiene Data'!E80))),DU86="No",ISNUMBER(OFFSET('Hygiene Data'!$E$6,0,10*ROW('Hygiene Data'!E80)))),CONCATENATE("[",ROUND(OFFSET('Hygiene Data'!$E$6,0,10*ROW('Hygiene Data'!E80)),0),"]"),IF(AND(ISNUMBER(OFFSET('Hygiene Data'!$E$6,0,10*ROW('Hygiene Data'!E80))),DU86="",ISNUMBER(OFFSET('Hygiene Data'!$E$6,0,10*ROW('Hygiene Data'!E80)))),OFFSET('Hygiene Data'!$E$6,0,10*ROW('Hygiene Data'!E80)),NA())))</f>
        <v>#N/A</v>
      </c>
      <c r="BG86" s="252" t="e">
        <f ca="true">+IF(AND(ISNUMBER(OFFSET('Hygiene Data'!$E$8,0,10*ROW('Hygiene Data'!E80))),DV86="Yes"),OFFSET('Hygiene Data'!$E$8,0,10*ROW('Hygiene Data'!E80)),IF(AND(ISNUMBER(OFFSET('Hygiene Data'!$E$8,0,10*ROW('Hygiene Data'!E80))),DV86="No",ISNUMBER(OFFSET('Hygiene Data'!$E$8,0,10*ROW('Hygiene Data'!E80)))),CONCATENATE("[",ROUND(OFFSET('Hygiene Data'!$E$8,0,10*ROW('Hygiene Data'!E80)),0),"]"),IF(AND(ISNUMBER(OFFSET('Hygiene Data'!$E$8,0,10*ROW('Hygiene Data'!E80))),DV86="",ISNUMBER(OFFSET('Hygiene Data'!$E$8,0,10*ROW('Hygiene Data'!E80)))),OFFSET('Hygiene Data'!$E$8,0,10*ROW('Hygiene Data'!E80)),NA())))</f>
        <v>#N/A</v>
      </c>
      <c r="BH86" s="252" t="e">
        <f ca="true">+IF(AND(ISNUMBER(OFFSET('Hygiene Data'!$E$10,0,10*ROW('Hygiene Data'!E80))),DW86="Yes"),OFFSET('Hygiene Data'!$E$10,0,10*ROW('Hygiene Data'!E80)),IF(AND(ISNUMBER(OFFSET('Hygiene Data'!$E$10,0,10*ROW('Hygiene Data'!E80))),DW86="No",ISNUMBER(OFFSET('Hygiene Data'!$E$10,0,10*ROW('Hygiene Data'!E80)))),CONCATENATE("[",ROUND(OFFSET('Hygiene Data'!$E$10,0,10*ROW('Hygiene Data'!E80)),0),"]"),IF(AND(ISNUMBER(OFFSET('Hygiene Data'!$E$10,0,10*ROW('Hygiene Data'!E80))),DW86="",ISNUMBER(OFFSET('Hygiene Data'!$E$10,0,10*ROW('Hygiene Data'!E80)))),OFFSET('Hygiene Data'!$E$10,0,10*ROW('Hygiene Data'!E80)),NA())))</f>
        <v>#N/A</v>
      </c>
      <c r="BI86" s="252" t="e">
        <f ca="true">+IF(AND(ISNUMBER(OFFSET('Hygiene Data'!$F$6,0,10*ROW('Hygiene Data'!F80))),DX86="Yes"),OFFSET('Hygiene Data'!$F$6,0,10*ROW('Hygiene Data'!F80)),IF(AND(ISNUMBER(OFFSET('Hygiene Data'!$F$6,0,10*ROW('Hygiene Data'!F80))),DX86="No",ISNUMBER(OFFSET('Hygiene Data'!$F$6,0,10*ROW('Hygiene Data'!F80)))),CONCATENATE("[",ROUND(OFFSET('Hygiene Data'!$F$6,0,10*ROW('Hygiene Data'!F80)),0),"]"),IF(AND(ISNUMBER(OFFSET('Hygiene Data'!$F$6,0,10*ROW('Hygiene Data'!F80))),DX86="",ISNUMBER(OFFSET('Hygiene Data'!$F$6,0,10*ROW('Hygiene Data'!F80)))),OFFSET('Hygiene Data'!$F$6,0,10*ROW('Hygiene Data'!F80)),NA())))</f>
        <v>#N/A</v>
      </c>
      <c r="BJ86" s="252" t="e">
        <f ca="true">+IF(AND(ISNUMBER(OFFSET('Hygiene Data'!$F$8,0,10*ROW('Hygiene Data'!F80))),DY86="Yes"),OFFSET('Hygiene Data'!$F$8,0,10*ROW('Hygiene Data'!F80)),IF(AND(ISNUMBER(OFFSET('Hygiene Data'!$F$8,0,10*ROW('Hygiene Data'!F80))),DY86="No",ISNUMBER(OFFSET('Hygiene Data'!$F$8,0,10*ROW('Hygiene Data'!F80)))),CONCATENATE("[",ROUND(OFFSET('Hygiene Data'!$F$8,0,10*ROW('Hygiene Data'!F80)),0),"]"),IF(AND(ISNUMBER(OFFSET('Hygiene Data'!$F$8,0,10*ROW('Hygiene Data'!F80))),DY86="",ISNUMBER(OFFSET('Hygiene Data'!$F$8,0,10*ROW('Hygiene Data'!F80)))),OFFSET('Hygiene Data'!$F$8,0,10*ROW('Hygiene Data'!F80)),NA())))</f>
        <v>#N/A</v>
      </c>
      <c r="BK86" s="252" t="e">
        <f ca="true">+IF(AND(ISNUMBER(OFFSET('Hygiene Data'!$F$10,0,10*ROW('Hygiene Data'!F80))),DZ86="Yes"),OFFSET('Hygiene Data'!$F$10,0,10*ROW('Hygiene Data'!F80)),IF(AND(ISNUMBER(OFFSET('Hygiene Data'!$F$10,0,10*ROW('Hygiene Data'!F80))),DZ86="No",ISNUMBER(OFFSET('Hygiene Data'!$F$10,0,10*ROW('Hygiene Data'!F80)))),CONCATENATE("[",ROUND(OFFSET('Hygiene Data'!$F$10,0,10*ROW('Hygiene Data'!F80)),0),"]"),IF(AND(ISNUMBER(OFFSET('Hygiene Data'!$F$10,0,10*ROW('Hygiene Data'!F80))),DZ86="",ISNUMBER(OFFSET('Hygiene Data'!$F$10,0,10*ROW('Hygiene Data'!F80)))),OFFSET('Hygiene Data'!$F$10,0,10*ROW('Hygiene Data'!F80)),NA())))</f>
        <v>#N/A</v>
      </c>
      <c r="BL86" s="252" t="e">
        <f ca="true">+IF(AND(ISNUMBER(OFFSET('Hygiene Data'!$G$6,0,10*ROW('Hygiene Data'!G80))),EA86="Yes"),OFFSET('Hygiene Data'!$G$6,0,10*ROW('Hygiene Data'!G80)),IF(AND(ISNUMBER(OFFSET('Hygiene Data'!$G$6,0,10*ROW('Hygiene Data'!G80))),EA86="No",ISNUMBER(OFFSET('Hygiene Data'!$G$6,0,10*ROW('Hygiene Data'!G80)))),CONCATENATE("[",ROUND(OFFSET('Hygiene Data'!$G$6,0,10*ROW('Hygiene Data'!G80)),0),"]"),IF(AND(ISNUMBER(OFFSET('Hygiene Data'!$G$6,0,10*ROW('Hygiene Data'!G80))),EA86="",ISNUMBER(OFFSET('Hygiene Data'!$G$6,0,10*ROW('Hygiene Data'!G80)))),OFFSET('Hygiene Data'!$G$6,0,10*ROW('Hygiene Data'!G80)),NA())))</f>
        <v>#N/A</v>
      </c>
      <c r="BM86" s="252" t="e">
        <f ca="true">+IF(AND(ISNUMBER(OFFSET('Hygiene Data'!$G$8,0,10*ROW('Hygiene Data'!G80))),EB86="Yes"),OFFSET('Hygiene Data'!$G$8,0,10*ROW('Hygiene Data'!G80)),IF(AND(ISNUMBER(OFFSET('Hygiene Data'!$G$8,0,10*ROW('Hygiene Data'!G80))),EB86="No",ISNUMBER(OFFSET('Hygiene Data'!$G$8,0,10*ROW('Hygiene Data'!G80)))),CONCATENATE("[",ROUND(OFFSET('Hygiene Data'!$G$8,0,10*ROW('Hygiene Data'!G80)),0),"]"),IF(AND(ISNUMBER(OFFSET('Hygiene Data'!$G$8,0,10*ROW('Hygiene Data'!G80))),EB86="",ISNUMBER(OFFSET('Hygiene Data'!$G$8,0,10*ROW('Hygiene Data'!G80)))),OFFSET('Hygiene Data'!$G$8,0,10*ROW('Hygiene Data'!G80)),NA())))</f>
        <v>#N/A</v>
      </c>
      <c r="BN86" s="252" t="e">
        <f ca="true">+IF(AND(ISNUMBER(OFFSET('Hygiene Data'!$G$10,0,10*ROW('Hygiene Data'!G80))),EC86="Yes"),OFFSET('Hygiene Data'!$G$10,0,10*ROW('Hygiene Data'!G80)),IF(AND(ISNUMBER(OFFSET('Hygiene Data'!$G$10,0,10*ROW('Hygiene Data'!G80))),EC86="No",ISNUMBER(OFFSET('Hygiene Data'!$G$10,0,10*ROW('Hygiene Data'!G80)))),CONCATENATE("[",ROUND(OFFSET('Hygiene Data'!$G$10,0,10*ROW('Hygiene Data'!G80)),0),"]"),IF(AND(ISNUMBER(OFFSET('Hygiene Data'!$G$10,0,10*ROW('Hygiene Data'!G80))),EC86="",ISNUMBER(OFFSET('Hygiene Data'!$G$10,0,10*ROW('Hygiene Data'!G80)))),OFFSET('Hygiene Data'!$G$10,0,10*ROW('Hygiene Data'!G80)),NA())))</f>
        <v>#N/A</v>
      </c>
      <c r="BO86" s="252" t="e">
        <f ca="true">+IF(AND(ISNUMBER(OFFSET('Hygiene Data'!$H$6,0,10*ROW('Hygiene Data'!H80))),ED86="Yes"),OFFSET('Hygiene Data'!$H$6,0,10*ROW('Hygiene Data'!H80)),IF(AND(ISNUMBER(OFFSET('Hygiene Data'!$H$6,0,10*ROW('Hygiene Data'!H80))),ED86="No",ISNUMBER(OFFSET('Hygiene Data'!$H$6,0,10*ROW('Hygiene Data'!H80)))),CONCATENATE("[",ROUND(OFFSET('Hygiene Data'!$H$6,0,10*ROW('Hygiene Data'!H80)),0),"]"),IF(AND(ISNUMBER(OFFSET('Hygiene Data'!$H$6,0,10*ROW('Hygiene Data'!H80))),ED86="",ISNUMBER(OFFSET('Hygiene Data'!$H$6,0,10*ROW('Hygiene Data'!H80)))),OFFSET('Hygiene Data'!$H$6,0,10*ROW('Hygiene Data'!H80)),NA())))</f>
        <v>#N/A</v>
      </c>
      <c r="BP86" s="252" t="e">
        <f ca="true">+IF(AND(ISNUMBER(OFFSET('Hygiene Data'!$H$8,0,10*ROW('Hygiene Data'!H80))),EE86="Yes"),OFFSET('Hygiene Data'!$H$8,0,10*ROW('Hygiene Data'!H80)),IF(AND(ISNUMBER(OFFSET('Hygiene Data'!$H$8,0,10*ROW('Hygiene Data'!H80))),EE86="No",ISNUMBER(OFFSET('Hygiene Data'!$H$8,0,10*ROW('Hygiene Data'!H80)))),CONCATENATE("[",ROUND(OFFSET('Hygiene Data'!$H$8,0,10*ROW('Hygiene Data'!H80)),0),"]"),IF(AND(ISNUMBER(OFFSET('Hygiene Data'!$H$8,0,10*ROW('Hygiene Data'!H80))),EE86="",ISNUMBER(OFFSET('Hygiene Data'!$H$8,0,10*ROW('Hygiene Data'!H80)))),OFFSET('Hygiene Data'!$H$8,0,10*ROW('Hygiene Data'!H80)),NA())))</f>
        <v>#N/A</v>
      </c>
      <c r="BQ86" s="252" t="e">
        <f ca="true">+IF(AND(ISNUMBER(OFFSET('Hygiene Data'!$H$10,0,10*ROW('Hygiene Data'!H80))),EF86="Yes"),OFFSET('Hygiene Data'!$H$10,0,10*ROW('Hygiene Data'!H80)),IF(AND(ISNUMBER(OFFSET('Hygiene Data'!$H$10,0,10*ROW('Hygiene Data'!H80))),EF86="No",ISNUMBER(OFFSET('Hygiene Data'!$H$10,0,10*ROW('Hygiene Data'!H80)))),CONCATENATE("[",ROUND(OFFSET('Hygiene Data'!$H$10,0,10*ROW('Hygiene Data'!H80)),0),"]"),IF(AND(ISNUMBER(OFFSET('Hygiene Data'!$H$10,0,10*ROW('Hygiene Data'!H80))),EF86="",ISNUMBER(OFFSET('Hygiene Data'!$H$10,0,10*ROW('Hygiene Data'!H80)))),OFFSET('Hygiene Data'!$H$10,0,10*ROW('Hygiene Data'!H80)),NA())))</f>
        <v>#N/A</v>
      </c>
      <c r="BS86" s="36" t="str">
        <f ca="true">+IF(OFFSET('Water Data'!$C$28,0,10*ROW('Water Data'!C80))="","",OFFSET('Water Data'!$C$28,0,10*ROW('Water Data'!C80)))</f>
        <v/>
      </c>
      <c r="BT86" s="36" t="str">
        <f ca="true">+IF(OFFSET('Water Data'!$C$29,0,10*ROW('Water Data'!C80))="","",OFFSET('Water Data'!$C$29,0,10*ROW('Water Data'!C80)))</f>
        <v/>
      </c>
      <c r="BU86" s="36" t="str">
        <f ca="true">+IF(OFFSET('Water Data'!$C$30,0,10*ROW('Water Data'!C80))="","",OFFSET('Water Data'!$C$30,0,10*ROW('Water Data'!C80)))</f>
        <v/>
      </c>
      <c r="BV86" s="36" t="str">
        <f ca="true">+IF(OFFSET('Water Data'!$D$28,0,10*ROW('Water Data'!D80))="","",OFFSET('Water Data'!$D$28,0,10*ROW('Water Data'!D80)))</f>
        <v/>
      </c>
      <c r="BW86" s="36" t="str">
        <f ca="true">+IF(OFFSET('Water Data'!$D$29,0,10*ROW('Water Data'!D80))="","",OFFSET('Water Data'!$D$29,0,10*ROW('Water Data'!D80)))</f>
        <v/>
      </c>
      <c r="BX86" s="36" t="str">
        <f ca="true">+IF(OFFSET('Water Data'!$D$30,0,10*ROW('Water Data'!D80))="","",OFFSET('Water Data'!$D$30,0,10*ROW('Water Data'!D80)))</f>
        <v/>
      </c>
      <c r="BY86" s="36" t="str">
        <f ca="true">+IF(OFFSET('Water Data'!$E$28,0,10*ROW('Water Data'!E80))="","",OFFSET('Water Data'!$E$28,0,10*ROW('Water Data'!E80)))</f>
        <v/>
      </c>
      <c r="BZ86" s="36" t="str">
        <f ca="true">+IF(OFFSET('Water Data'!$E$29,0,10*ROW('Water Data'!E80))="","",OFFSET('Water Data'!$E$29,0,10*ROW('Water Data'!E80)))</f>
        <v/>
      </c>
      <c r="CA86" s="36" t="str">
        <f ca="true">+IF(OFFSET('Water Data'!$E$30,0,10*ROW('Water Data'!E80))="","",OFFSET('Water Data'!$E$30,0,10*ROW('Water Data'!E80)))</f>
        <v/>
      </c>
      <c r="CB86" s="36" t="str">
        <f ca="true">+IF(OFFSET('Water Data'!$F$28,0,10*ROW('Water Data'!F80))="","",OFFSET('Water Data'!$F$28,0,10*ROW('Water Data'!F80)))</f>
        <v/>
      </c>
      <c r="CC86" s="36" t="str">
        <f ca="true">+IF(OFFSET('Water Data'!$F$29,0,10*ROW('Water Data'!F80))="","",OFFSET('Water Data'!$F$29,0,10*ROW('Water Data'!F80)))</f>
        <v/>
      </c>
      <c r="CD86" s="36" t="str">
        <f ca="true">+IF(OFFSET('Water Data'!$F$30,0,10*ROW('Water Data'!F80))="","",OFFSET('Water Data'!$F$30,0,10*ROW('Water Data'!F80)))</f>
        <v/>
      </c>
      <c r="CE86" s="36" t="str">
        <f ca="true">+IF(OFFSET('Water Data'!$G$28,0,10*ROW('Water Data'!G80))="","",OFFSET('Water Data'!$G$28,0,10*ROW('Water Data'!G80)))</f>
        <v/>
      </c>
      <c r="CF86" s="36" t="str">
        <f ca="true">+IF(OFFSET('Water Data'!$G$29,0,10*ROW('Water Data'!G80))="","",OFFSET('Water Data'!$G$29,0,10*ROW('Water Data'!G80)))</f>
        <v/>
      </c>
      <c r="CG86" s="36" t="str">
        <f ca="true">+IF(OFFSET('Water Data'!$G$30,0,10*ROW('Water Data'!G80))="","",OFFSET('Water Data'!$G$30,0,10*ROW('Water Data'!G80)))</f>
        <v/>
      </c>
      <c r="CH86" s="36" t="str">
        <f ca="true">+IF(OFFSET('Water Data'!$H$28,0,10*ROW('Water Data'!H80))="","",OFFSET('Water Data'!$H$28,0,10*ROW('Water Data'!H80)))</f>
        <v/>
      </c>
      <c r="CI86" s="36" t="str">
        <f ca="true">+IF(OFFSET('Water Data'!$H$29,0,10*ROW('Water Data'!H80))="","",OFFSET('Water Data'!$H$29,0,10*ROW('Water Data'!H80)))</f>
        <v/>
      </c>
      <c r="CJ86" s="36" t="str">
        <f ca="true">+IF(OFFSET('Water Data'!$H$30,0,10*ROW('Water Data'!H80))="","",OFFSET('Water Data'!$H$30,0,10*ROW('Water Data'!H80)))</f>
        <v/>
      </c>
      <c r="CK86" s="36" t="str">
        <f ca="true">+IF(OFFSET('Sanitation Data'!$C$29,0,10*ROW('Sanitation Data'!C80))="","",OFFSET('Sanitation Data'!$C$29,0,10*ROW('Sanitation Data'!C80)))</f>
        <v/>
      </c>
      <c r="CL86" s="36" t="str">
        <f ca="true">+IF(OFFSET('Sanitation Data'!$C$30,0,10*ROW('Sanitation Data'!C80))="","",OFFSET('Sanitation Data'!$C$30,0,10*ROW('Sanitation Data'!C80)))</f>
        <v/>
      </c>
      <c r="CM86" s="36" t="str">
        <f ca="true">+IF(OFFSET('Sanitation Data'!$C$31,0,10*ROW('Sanitation Data'!C80))="","",OFFSET('Sanitation Data'!$C$31,0,10*ROW('Sanitation Data'!C80)))</f>
        <v/>
      </c>
      <c r="CN86" s="36" t="str">
        <f ca="true">+IF(OFFSET('Sanitation Data'!$C$32,0,10*ROW('Sanitation Data'!C80))="","",OFFSET('Sanitation Data'!$C$32,0,10*ROW('Sanitation Data'!C80)))</f>
        <v/>
      </c>
      <c r="CO86" s="36" t="str">
        <f ca="true">+IF(OFFSET('Sanitation Data'!$C$33,0,10*ROW('Sanitation Data'!C80))="","",OFFSET('Sanitation Data'!$C$33,0,10*ROW('Sanitation Data'!C80)))</f>
        <v/>
      </c>
      <c r="CP86" s="36" t="str">
        <f ca="true">+IF(OFFSET('Sanitation Data'!$D$29,0,10*ROW('Sanitation Data'!D80))="","",OFFSET('Sanitation Data'!$D$29,0,10*ROW('Sanitation Data'!D80)))</f>
        <v/>
      </c>
      <c r="CQ86" s="36" t="str">
        <f ca="true">+IF(OFFSET('Sanitation Data'!$D$30,0,10*ROW('Sanitation Data'!D80))="","",OFFSET('Sanitation Data'!$D$30,0,10*ROW('Sanitation Data'!D80)))</f>
        <v/>
      </c>
      <c r="CR86" s="36" t="str">
        <f ca="true">+IF(OFFSET('Sanitation Data'!$D$31,0,10*ROW('Sanitation Data'!D80))="","",OFFSET('Sanitation Data'!$D$31,0,10*ROW('Sanitation Data'!D80)))</f>
        <v/>
      </c>
      <c r="CS86" s="36" t="str">
        <f ca="true">+IF(OFFSET('Sanitation Data'!$D$32,0,10*ROW('Sanitation Data'!D80))="","",OFFSET('Sanitation Data'!$D$32,0,10*ROW('Sanitation Data'!D80)))</f>
        <v/>
      </c>
      <c r="CT86" s="36" t="str">
        <f ca="true">+IF(OFFSET('Sanitation Data'!$D$33,0,10*ROW('Sanitation Data'!D80))="","",OFFSET('Sanitation Data'!$D$33,0,10*ROW('Sanitation Data'!D80)))</f>
        <v/>
      </c>
      <c r="CU86" s="36" t="str">
        <f ca="true">+IF(OFFSET('Sanitation Data'!$E$29,0,10*ROW('Sanitation Data'!E80))="","",OFFSET('Sanitation Data'!$E$29,0,10*ROW('Sanitation Data'!E80)))</f>
        <v/>
      </c>
      <c r="CV86" s="36" t="str">
        <f ca="true">+IF(OFFSET('Sanitation Data'!$E$30,0,10*ROW('Sanitation Data'!E80))="","",OFFSET('Sanitation Data'!$E$30,0,10*ROW('Sanitation Data'!E80)))</f>
        <v/>
      </c>
      <c r="CW86" s="36" t="str">
        <f ca="true">+IF(OFFSET('Sanitation Data'!$E$31,0,10*ROW('Sanitation Data'!E80))="","",OFFSET('Sanitation Data'!$E$31,0,10*ROW('Sanitation Data'!E80)))</f>
        <v/>
      </c>
      <c r="CX86" s="36" t="str">
        <f ca="true">+IF(OFFSET('Sanitation Data'!$E$32,0,10*ROW('Sanitation Data'!E80))="","",OFFSET('Sanitation Data'!$E$32,0,10*ROW('Sanitation Data'!E80)))</f>
        <v/>
      </c>
      <c r="CY86" s="36" t="str">
        <f ca="true">+IF(OFFSET('Sanitation Data'!$E$33,0,10*ROW('Sanitation Data'!E80))="","",OFFSET('Sanitation Data'!$E$33,0,10*ROW('Sanitation Data'!E80)))</f>
        <v/>
      </c>
      <c r="CZ86" s="36" t="str">
        <f ca="true">+IF(OFFSET('Sanitation Data'!$F$29,0,10*ROW('Sanitation Data'!F80))="","",OFFSET('Sanitation Data'!$F$29,0,10*ROW('Sanitation Data'!F80)))</f>
        <v/>
      </c>
      <c r="DA86" s="36" t="str">
        <f ca="true">+IF(OFFSET('Sanitation Data'!$F$30,0,10*ROW('Sanitation Data'!F80))="","",OFFSET('Sanitation Data'!$F$30,0,10*ROW('Sanitation Data'!F80)))</f>
        <v/>
      </c>
      <c r="DB86" s="36" t="str">
        <f ca="true">+IF(OFFSET('Sanitation Data'!$F$31,0,10*ROW('Sanitation Data'!F80))="","",OFFSET('Sanitation Data'!$F$31,0,10*ROW('Sanitation Data'!F80)))</f>
        <v/>
      </c>
      <c r="DC86" s="36" t="str">
        <f ca="true">+IF(OFFSET('Sanitation Data'!$F$32,0,10*ROW('Sanitation Data'!F80))="","",OFFSET('Sanitation Data'!$F$32,0,10*ROW('Sanitation Data'!F80)))</f>
        <v/>
      </c>
      <c r="DD86" s="36" t="str">
        <f ca="true">+IF(OFFSET('Sanitation Data'!$F$33,0,10*ROW('Sanitation Data'!F80))="","",OFFSET('Sanitation Data'!$F$33,0,10*ROW('Sanitation Data'!F80)))</f>
        <v/>
      </c>
      <c r="DE86" s="36" t="str">
        <f ca="true">+IF(OFFSET('Sanitation Data'!$G$29,0,10*ROW('Sanitation Data'!G80))="","",OFFSET('Sanitation Data'!$G$29,0,10*ROW('Sanitation Data'!G80)))</f>
        <v/>
      </c>
      <c r="DF86" s="36" t="str">
        <f ca="true">+IF(OFFSET('Sanitation Data'!$G$30,0,10*ROW('Sanitation Data'!G80))="","",OFFSET('Sanitation Data'!$G$30,0,10*ROW('Sanitation Data'!G80)))</f>
        <v/>
      </c>
      <c r="DG86" s="36" t="str">
        <f ca="true">+IF(OFFSET('Sanitation Data'!$G$31,0,10*ROW('Sanitation Data'!G80))="","",OFFSET('Sanitation Data'!$G$31,0,10*ROW('Sanitation Data'!G80)))</f>
        <v/>
      </c>
      <c r="DH86" s="36" t="str">
        <f ca="true">+IF(OFFSET('Sanitation Data'!$G$32,0,10*ROW('Sanitation Data'!G80))="","",OFFSET('Sanitation Data'!$G$32,0,10*ROW('Sanitation Data'!G80)))</f>
        <v/>
      </c>
      <c r="DI86" s="36" t="str">
        <f ca="true">+IF(OFFSET('Sanitation Data'!$G$33,0,10*ROW('Sanitation Data'!G80))="","",OFFSET('Sanitation Data'!$G$33,0,10*ROW('Sanitation Data'!G80)))</f>
        <v/>
      </c>
      <c r="DJ86" s="36" t="str">
        <f ca="true">+IF(OFFSET('Sanitation Data'!$H$29,0,10*ROW('Sanitation Data'!H80))="","",OFFSET('Sanitation Data'!$H$29,0,10*ROW('Sanitation Data'!H80)))</f>
        <v/>
      </c>
      <c r="DK86" s="36" t="str">
        <f ca="true">+IF(OFFSET('Sanitation Data'!$H$30,0,10*ROW('Sanitation Data'!H80))="","",OFFSET('Sanitation Data'!$H$30,0,10*ROW('Sanitation Data'!H80)))</f>
        <v/>
      </c>
      <c r="DL86" s="36" t="str">
        <f ca="true">+IF(OFFSET('Sanitation Data'!$H$31,0,10*ROW('Sanitation Data'!H80))="","",OFFSET('Sanitation Data'!$H$31,0,10*ROW('Sanitation Data'!H80)))</f>
        <v/>
      </c>
      <c r="DM86" s="36" t="str">
        <f ca="true">+IF(OFFSET('Sanitation Data'!$H$32,0,10*ROW('Sanitation Data'!H80))="","",OFFSET('Sanitation Data'!$H$32,0,10*ROW('Sanitation Data'!H80)))</f>
        <v/>
      </c>
      <c r="DN86" s="36" t="str">
        <f ca="true">+IF(OFFSET('Sanitation Data'!$H$33,0,10*ROW('Sanitation Data'!H80))="","",OFFSET('Sanitation Data'!$H$33,0,10*ROW('Sanitation Data'!H80)))</f>
        <v/>
      </c>
      <c r="DO86" s="36" t="str">
        <f ca="true">+IF(OFFSET('Hygiene Data'!$C$12,0,10*ROW('Hygiene Data'!C80))="","",OFFSET('Hygiene Data'!$C$12,0,10*ROW('Hygiene Data'!C80)))</f>
        <v/>
      </c>
      <c r="DP86" s="36" t="str">
        <f ca="true">+IF(OFFSET('Hygiene Data'!$C$13,0,10*ROW('Hygiene Data'!C80))="","",OFFSET('Hygiene Data'!$C$13,0,10*ROW('Hygiene Data'!C80)))</f>
        <v/>
      </c>
      <c r="DQ86" s="36" t="str">
        <f ca="true">+IF(OFFSET('Hygiene Data'!$C$14,0,10*ROW('Hygiene Data'!C80))="","",OFFSET('Hygiene Data'!$C$14,0,10*ROW('Hygiene Data'!C80)))</f>
        <v/>
      </c>
      <c r="DR86" s="36" t="str">
        <f ca="true">+IF(OFFSET('Hygiene Data'!$D$12,0,10*ROW('Hygiene Data'!D80))="","",OFFSET('Hygiene Data'!$D$12,0,10*ROW('Hygiene Data'!D80)))</f>
        <v/>
      </c>
      <c r="DS86" s="36" t="str">
        <f ca="true">+IF(OFFSET('Hygiene Data'!$D$13,0,10*ROW('Hygiene Data'!D80))="","",OFFSET('Hygiene Data'!$D$13,0,10*ROW('Hygiene Data'!D80)))</f>
        <v/>
      </c>
      <c r="DT86" s="36" t="str">
        <f ca="true">+IF(OFFSET('Hygiene Data'!$D$14,0,10*ROW('Hygiene Data'!D80))="","",OFFSET('Hygiene Data'!$D$14,0,10*ROW('Hygiene Data'!D80)))</f>
        <v/>
      </c>
      <c r="DU86" s="36" t="str">
        <f ca="true">+IF(OFFSET('Hygiene Data'!$E$12,0,10*ROW('Hygiene Data'!E80))="","",OFFSET('Hygiene Data'!$E$12,0,10*ROW('Hygiene Data'!E80)))</f>
        <v/>
      </c>
      <c r="DV86" s="36" t="str">
        <f ca="true">+IF(OFFSET('Hygiene Data'!$E$13,0,10*ROW('Hygiene Data'!E80))="","",OFFSET('Hygiene Data'!$E$13,0,10*ROW('Hygiene Data'!E80)))</f>
        <v/>
      </c>
      <c r="DW86" s="36" t="str">
        <f ca="true">+IF(OFFSET('Hygiene Data'!$E$14,0,10*ROW('Hygiene Data'!E80))="","",OFFSET('Hygiene Data'!$E$14,0,10*ROW('Hygiene Data'!E80)))</f>
        <v/>
      </c>
      <c r="DX86" s="36" t="str">
        <f ca="true">+IF(OFFSET('Hygiene Data'!$F$12,0,10*ROW('Hygiene Data'!F80))="","",OFFSET('Hygiene Data'!$F$12,0,10*ROW('Hygiene Data'!F80)))</f>
        <v/>
      </c>
      <c r="DY86" s="36" t="str">
        <f ca="true">+IF(OFFSET('Hygiene Data'!$F$13,0,10*ROW('Hygiene Data'!F80))="","",OFFSET('Hygiene Data'!$F$13,0,10*ROW('Hygiene Data'!F80)))</f>
        <v/>
      </c>
      <c r="DZ86" s="36" t="str">
        <f ca="true">+IF(OFFSET('Hygiene Data'!$F$14,0,10*ROW('Hygiene Data'!F80))="","",OFFSET('Hygiene Data'!$F$14,0,10*ROW('Hygiene Data'!F80)))</f>
        <v/>
      </c>
      <c r="EA86" s="36" t="str">
        <f ca="true">+IF(OFFSET('Hygiene Data'!$G$12,0,10*ROW('Hygiene Data'!G80))="","",OFFSET('Hygiene Data'!$G$12,0,10*ROW('Hygiene Data'!G80)))</f>
        <v/>
      </c>
      <c r="EB86" s="36" t="str">
        <f ca="true">+IF(OFFSET('Hygiene Data'!$G$13,0,10*ROW('Hygiene Data'!G80))="","",OFFSET('Hygiene Data'!$G$13,0,10*ROW('Hygiene Data'!G80)))</f>
        <v/>
      </c>
      <c r="EC86" s="36" t="str">
        <f ca="true">+IF(OFFSET('Hygiene Data'!$G$14,0,10*ROW('Hygiene Data'!G80))="","",OFFSET('Hygiene Data'!$G$14,0,10*ROW('Hygiene Data'!G80)))</f>
        <v/>
      </c>
      <c r="ED86" s="36" t="str">
        <f ca="true">+IF(OFFSET('Hygiene Data'!$H$12,0,10*ROW('Hygiene Data'!H80))="","",OFFSET('Hygiene Data'!$H$12,0,10*ROW('Hygiene Data'!H80)))</f>
        <v/>
      </c>
      <c r="EE86" s="36" t="str">
        <f ca="true">+IF(OFFSET('Hygiene Data'!$H$13,0,10*ROW('Hygiene Data'!H80))="","",OFFSET('Hygiene Data'!$H$13,0,10*ROW('Hygiene Data'!H80)))</f>
        <v/>
      </c>
      <c r="EF86" s="36" t="str">
        <f ca="true">+IF(OFFSET('Hygiene Data'!$H$14,0,10*ROW('Hygiene Data'!H80))="","",OFFSET('Hygiene Data'!$H$14,0,10*ROW('Hygiene Data'!H80)))</f>
        <v/>
      </c>
    </row>
    <row r="87" x14ac:dyDescent="0.2">
      <c r="A87" s="59" t="str">
        <f ca="true">+IF(OFFSET('Water Data'!$B$1,0,10*ROW('Water Data'!B84))="","",OFFSET('Water Data'!$B$1,0,10*ROW('Water Data'!B84)))</f>
        <v/>
      </c>
      <c r="B87" s="59" t="str">
        <f ca="true">+IF(OFFSET('Water Data'!$A$3,0,10*ROW('Water Data'!A84))="","",OFFSET('Water Data'!$A$3,0,10*ROW('Water Data'!A84)))</f>
        <v/>
      </c>
      <c r="C87" s="59" t="str">
        <f ca="true">+IF(OFFSET('Water Data'!$C$3,0,10*ROW('Water Data'!C84))="","",OFFSET('Water Data'!$C$3,0,10*ROW('Water Data'!C84)))</f>
        <v/>
      </c>
      <c r="D87" s="250" t="e">
        <f ca="true">+IF(AND(ISNUMBER(OFFSET('Water Data'!$C$5,0,10*ROW('Water Data'!C81))),BS87="Yes"),100-OFFSET('Water Data'!$C$5,0,10*ROW('Water Data'!C81)),IF(AND(ISNUMBER(OFFSET('Water Data'!$C$5,0,10*ROW('Water Data'!C81))),BS87="No",ISNUMBER(OFFSET('Water Data'!$C$5,0,10*ROW('Water Data'!C81)))),CONCATENATE("[",ROUND(100-OFFSET('Water Data'!$C$5,0,10*ROW('Water Data'!C81)),0),"]"),IF(AND(ISNUMBER(OFFSET('Water Data'!$C$5,0,10*ROW('Water Data'!C81))),BS87="",ISNUMBER(OFFSET('Water Data'!$C$5,0,10*ROW('Water Data'!C81)))),100-OFFSET('Water Data'!$C$5,0,10*ROW('Water Data'!C81)),NA())))</f>
        <v>#N/A</v>
      </c>
      <c r="E87" s="250" t="e">
        <f ca="true">+IF(AND(ISNUMBER(OFFSET('Water Data'!$C$7,0,10*ROW('Water Data'!D81))),BT87="Yes"),OFFSET('Water Data'!$C$7,0,10*ROW('Water Data'!C81)),IF(AND(ISNUMBER(OFFSET('Water Data'!$C$7,0,10*ROW('Water Data'!C81))),BT87="No",ISNUMBER(OFFSET('Water Data'!$C$7,0,10*ROW('Water Data'!C81)))),CONCATENATE("[",ROUND(OFFSET('Water Data'!$C$7,0,10*ROW('Water Data'!C81)),0),"]"),IF(AND(ISNUMBER(OFFSET('Water Data'!$C$7,0,10*ROW('Water Data'!C81))),BT87="",ISNUMBER(OFFSET('Water Data'!$C$7,0,10*ROW('Water Data'!C81)))),OFFSET('Water Data'!$C$7,0,10*ROW('Water Data'!C81)),NA())))</f>
        <v>#N/A</v>
      </c>
      <c r="F87" s="250" t="e">
        <f ca="true">+IF(AND(ISNUMBER(OFFSET('Water Data'!$C$10,0,10*ROW('Water Data'!C81))),BU87="Yes"),OFFSET('Water Data'!$C$10,0,10*ROW('Water Data'!C81)),IF(AND(ISNUMBER(OFFSET('Water Data'!$C$10,0,10*ROW('Water Data'!C81))),BU87="No",ISNUMBER(OFFSET('Water Data'!$C$10,0,10*ROW('Water Data'!C81)))),CONCATENATE("[",ROUND(OFFSET('Water Data'!$C$10,0,10*ROW('Water Data'!C81)),0),"]"),IF(AND(ISNUMBER(OFFSET('Water Data'!$C$10,0,10*ROW('Water Data'!C81))),BU87="",ISNUMBER(OFFSET('Water Data'!$C$10,0,10*ROW('Water Data'!C81)))),OFFSET('Water Data'!$C$10,0,10*ROW('Water Data'!C81)),NA())))</f>
        <v>#N/A</v>
      </c>
      <c r="G87" s="250" t="e">
        <f ca="true">+IF(AND(ISNUMBER(OFFSET('Water Data'!$D$5,0,10*ROW('Water Data'!D81))),BV87="Yes"),100-OFFSET('Water Data'!$D$5,0,10*ROW('Water Data'!D81)),IF(AND(ISNUMBER(OFFSET('Water Data'!$D$5,0,10*ROW('Water Data'!D81))),BV87="No",ISNUMBER(OFFSET('Water Data'!$D$5,0,10*ROW('Water Data'!D81)))),CONCATENATE("[",ROUND(100-OFFSET('Water Data'!$D$5,0,10*ROW('Water Data'!D81)),0),"]"),IF(AND(ISNUMBER(OFFSET('Water Data'!$D$5,0,10*ROW('Water Data'!D81))),BV87="",ISNUMBER(OFFSET('Water Data'!$D$5,0,10*ROW('Water Data'!D81)))),100-OFFSET('Water Data'!$D$5,0,10*ROW('Water Data'!D81)),NA())))</f>
        <v>#N/A</v>
      </c>
      <c r="H87" s="250" t="e">
        <f ca="true">+IF(AND(ISNUMBER(OFFSET('Water Data'!$D$7,0,10*ROW('Water Data'!D81))),BW87="Yes"),OFFSET('Water Data'!$D$7,0,10*ROW('Water Data'!D81)),IF(AND(ISNUMBER(OFFSET('Water Data'!$D$7,0,10*ROW('Water Data'!D81))),BW87="No",ISNUMBER(OFFSET('Water Data'!$D$7,0,10*ROW('Water Data'!D81)))),CONCATENATE("[",ROUND(OFFSET('Water Data'!$C$7,0,10*ROW('Water Data'!D81)),0),"]"),IF(AND(ISNUMBER(OFFSET('Water Data'!$D$7,0,10*ROW('Water Data'!D81))),BW87="",ISNUMBER(OFFSET('Water Data'!$D$7,0,10*ROW('Water Data'!D81)))),OFFSET('Water Data'!$D$7,0,10*ROW('Water Data'!D81)),NA())))</f>
        <v>#N/A</v>
      </c>
      <c r="I87" s="250" t="e">
        <f ca="true">+IF(AND(ISNUMBER(OFFSET('Water Data'!$D$10,0,10*ROW('Water Data'!D81))),BX87="Yes"),OFFSET('Water Data'!$D$10,0,10*ROW('Water Data'!D81)),IF(AND(ISNUMBER(OFFSET('Water Data'!$D$10,0,10*ROW('Water Data'!D81))),BX87="No",ISNUMBER(OFFSET('Water Data'!$D$10,0,10*ROW('Water Data'!D81)))),CONCATENATE("[",ROUND(OFFSET('Water Data'!$D$10,0,10*ROW('Water Data'!D81)),0),"]"),IF(AND(ISNUMBER(OFFSET('Water Data'!$D$10,0,10*ROW('Water Data'!D81))),BX87="",ISNUMBER(OFFSET('Water Data'!$D$10,0,10*ROW('Water Data'!D81)))),OFFSET('Water Data'!$D$10,0,10*ROW('Water Data'!D81)),NA())))</f>
        <v>#N/A</v>
      </c>
      <c r="J87" s="250" t="e">
        <f ca="true">+IF(AND(ISNUMBER(OFFSET('Water Data'!$E$5,0,10*ROW('Water Data'!E81))),BY87="Yes"),100-OFFSET('Water Data'!$E$5,0,10*ROW('Water Data'!E81)),IF(AND(ISNUMBER(OFFSET('Water Data'!$E$5,0,10*ROW('Water Data'!E81))),BY87="No",ISNUMBER(OFFSET('Water Data'!$E$5,0,10*ROW('Water Data'!E81)))),CONCATENATE("[",ROUND(100-OFFSET('Water Data'!$E$5,0,10*ROW('Water Data'!E81)),0),"]"),IF(AND(ISNUMBER(OFFSET('Water Data'!$E$5,0,10*ROW('Water Data'!E81))),BY87="",ISNUMBER(OFFSET('Water Data'!$E$5,0,10*ROW('Water Data'!E81)))),100-OFFSET('Water Data'!$E$5,0,10*ROW('Water Data'!E81)),NA())))</f>
        <v>#N/A</v>
      </c>
      <c r="K87" s="250" t="e">
        <f ca="true">+IF(AND(ISNUMBER(OFFSET('Water Data'!$E$7,0,10*ROW('Water Data'!E81))),BZ87="Yes"),OFFSET('Water Data'!$E$7,0,10*ROW('Water Data'!E81)),IF(AND(ISNUMBER(OFFSET('Water Data'!$E$7,0,10*ROW('Water Data'!E81))),BZ87="No",ISNUMBER(OFFSET('Water Data'!$E$7,0,10*ROW('Water Data'!E81)))),CONCATENATE("[",ROUND(OFFSET('Water Data'!$E$7,0,10*ROW('Water Data'!E81)),0),"]"),IF(AND(ISNUMBER(OFFSET('Water Data'!$E$7,0,10*ROW('Water Data'!E81))),BZ87="",ISNUMBER(OFFSET('Water Data'!$E$7,0,10*ROW('Water Data'!E81)))),OFFSET('Water Data'!$E$7,0,10*ROW('Water Data'!E81)),NA())))</f>
        <v>#N/A</v>
      </c>
      <c r="L87" s="250" t="e">
        <f ca="true">+IF(AND(ISNUMBER(OFFSET('Water Data'!$E$10,0,10*ROW('Water Data'!E81))),CA87="Yes"),OFFSET('Water Data'!$E$10,0,10*ROW('Water Data'!E81)),IF(AND(ISNUMBER(OFFSET('Water Data'!$E$10,0,10*ROW('Water Data'!E81))),CA87="No",ISNUMBER(OFFSET('Water Data'!$E$10,0,10*ROW('Water Data'!E81)))),CONCATENATE("[",ROUND(OFFSET('Water Data'!$E$10,0,10*ROW('Water Data'!E81)),0),"]"),IF(AND(ISNUMBER(OFFSET('Water Data'!$E$10,0,10*ROW('Water Data'!E81))),CA87="",ISNUMBER(OFFSET('Water Data'!$E$10,0,10*ROW('Water Data'!E81)))),OFFSET('Water Data'!$E$10,0,10*ROW('Water Data'!E81)),NA())))</f>
        <v>#N/A</v>
      </c>
      <c r="M87" s="250" t="e">
        <f ca="true">+IF(AND(ISNUMBER(OFFSET('Water Data'!$F$5,0,10*ROW('Water Data'!F81))),CB87="Yes"),100-OFFSET('Water Data'!$F$5,0,10*ROW('Water Data'!F81)),IF(AND(ISNUMBER(OFFSET('Water Data'!$F$5,0,10*ROW('Water Data'!F81))),CB87="No",ISNUMBER(OFFSET('Water Data'!$F$5,0,10*ROW('Water Data'!F81)))),CONCATENATE("[",ROUND(100-OFFSET('Water Data'!$F$5,0,10*ROW('Water Data'!F81)),0),"]"),IF(AND(ISNUMBER(OFFSET('Water Data'!$F$5,0,10*ROW('Water Data'!F81))),CB87="",ISNUMBER(OFFSET('Water Data'!$F$5,0,10*ROW('Water Data'!F81)))),100-OFFSET('Water Data'!$F$5,0,10*ROW('Water Data'!F81)),NA())))</f>
        <v>#N/A</v>
      </c>
      <c r="N87" s="250" t="e">
        <f ca="true">+IF(AND(ISNUMBER(OFFSET('Water Data'!$F$7,0,10*ROW('Water Data'!F81))),CC87="Yes"),OFFSET('Water Data'!$F$7,0,10*ROW('Water Data'!F81)),IF(AND(ISNUMBER(OFFSET('Water Data'!$F$7,0,10*ROW('Water Data'!F81))),CC87="No",ISNUMBER(OFFSET('Water Data'!$F$7,0,10*ROW('Water Data'!F81)))),CONCATENATE("[",ROUND(OFFSET('Water Data'!$F$7,0,10*ROW('Water Data'!F81)),0),"]"),IF(AND(ISNUMBER(OFFSET('Water Data'!$F$7,0,10*ROW('Water Data'!F81))),CC87="",ISNUMBER(OFFSET('Water Data'!$F$7,0,10*ROW('Water Data'!F81)))),OFFSET('Water Data'!$F$7,0,10*ROW('Water Data'!F81)),NA())))</f>
        <v>#N/A</v>
      </c>
      <c r="O87" s="250" t="e">
        <f ca="true">+IF(AND(ISNUMBER(OFFSET('Water Data'!$F$10,0,10*ROW('Water Data'!F81))),CD87="Yes"),OFFSET('Water Data'!$F$10,0,10*ROW('Water Data'!F81)),IF(AND(ISNUMBER(OFFSET('Water Data'!$F$10,0,10*ROW('Water Data'!F81))),CD87="No",ISNUMBER(OFFSET('Water Data'!$F$10,0,10*ROW('Water Data'!F81)))),CONCATENATE("[",ROUND(OFFSET('Water Data'!$F$10,0,10*ROW('Water Data'!F81)),0),"]"),IF(AND(ISNUMBER(OFFSET('Water Data'!$F$10,0,10*ROW('Water Data'!F81))),CD87="",ISNUMBER(OFFSET('Water Data'!$F$10,0,10*ROW('Water Data'!F81)))),OFFSET('Water Data'!$F$10,0,10*ROW('Water Data'!F81)),NA())))</f>
        <v>#N/A</v>
      </c>
      <c r="P87" s="250" t="e">
        <f ca="true">+IF(AND(ISNUMBER(OFFSET('Water Data'!$G$5,0,10*ROW('Water Data'!G81))),CE87="Yes"),100-OFFSET('Water Data'!$G$5,0,10*ROW('Water Data'!G81)),IF(AND(ISNUMBER(OFFSET('Water Data'!$G$5,0,10*ROW('Water Data'!G81))),CE87="No",ISNUMBER(OFFSET('Water Data'!$G$5,0,10*ROW('Water Data'!G81)))),CONCATENATE("[",ROUND(100-OFFSET('Water Data'!$G$5,0,10*ROW('Water Data'!G81)),0),"]"),IF(AND(ISNUMBER(OFFSET('Water Data'!$G$5,0,10*ROW('Water Data'!G81))),CE87="",ISNUMBER(OFFSET('Water Data'!$G$5,0,10*ROW('Water Data'!G81)))),100-OFFSET('Water Data'!$G$5,0,10*ROW('Water Data'!G81)),NA())))</f>
        <v>#N/A</v>
      </c>
      <c r="Q87" s="250" t="e">
        <f ca="true">+IF(AND(ISNUMBER(OFFSET('Water Data'!$G$7,0,10*ROW('Water Data'!G81))),CF87="Yes"),OFFSET('Water Data'!$G$7,0,10*ROW('Water Data'!G81)),IF(AND(ISNUMBER(OFFSET('Water Data'!$G$7,0,10*ROW('Water Data'!G81))),CF87="No",ISNUMBER(OFFSET('Water Data'!$G$7,0,10*ROW('Water Data'!G81)))),CONCATENATE("[",ROUND(OFFSET('Water Data'!$G$7,0,10*ROW('Water Data'!G81)),0),"]"),IF(AND(ISNUMBER(OFFSET('Water Data'!$G$7,0,10*ROW('Water Data'!G81))),CF87="",ISNUMBER(OFFSET('Water Data'!$G$7,0,10*ROW('Water Data'!G81)))),OFFSET('Water Data'!$G$7,0,10*ROW('Water Data'!G81)),NA())))</f>
        <v>#N/A</v>
      </c>
      <c r="R87" s="250" t="e">
        <f ca="true">+IF(AND(ISNUMBER(OFFSET('Water Data'!$G$10,0,10*ROW('Water Data'!G81))),CG87="Yes"),OFFSET('Water Data'!$G$10,0,10*ROW('Water Data'!G81)),IF(AND(ISNUMBER(OFFSET('Water Data'!$G$10,0,10*ROW('Water Data'!G81))),CG87="No",ISNUMBER(OFFSET('Water Data'!$G$10,0,10*ROW('Water Data'!G81)))),CONCATENATE("[",ROUND(OFFSET('Water Data'!$G$10,0,10*ROW('Water Data'!G81)),0),"]"),IF(AND(ISNUMBER(OFFSET('Water Data'!$G$10,0,10*ROW('Water Data'!G81))),CG87="",ISNUMBER(OFFSET('Water Data'!$G$10,0,10*ROW('Water Data'!G81)))),OFFSET('Water Data'!$G$10,0,10*ROW('Water Data'!G81)),NA())))</f>
        <v>#N/A</v>
      </c>
      <c r="S87" s="250" t="e">
        <f ca="true">+IF(AND(ISNUMBER(OFFSET('Water Data'!$H$5,0,10*ROW('Water Data'!H81))),CH87="Yes"),100-OFFSET('Water Data'!$H$5,0,10*ROW('Water Data'!H81)),IF(AND(ISNUMBER(OFFSET('Water Data'!$H$5,0,10*ROW('Water Data'!H81))),CH87="No",ISNUMBER(OFFSET('Water Data'!$H$5,0,10*ROW('Water Data'!H81)))),CONCATENATE("[",ROUND(100-OFFSET('Water Data'!$H$5,0,10*ROW('Water Data'!H81)),0),"]"),IF(AND(ISNUMBER(OFFSET('Water Data'!$H$5,0,10*ROW('Water Data'!H81))),CH87="",ISNUMBER(OFFSET('Water Data'!$H$5,0,10*ROW('Water Data'!H81)))),100-OFFSET('Water Data'!$H$5,0,10*ROW('Water Data'!H81)),NA())))</f>
        <v>#N/A</v>
      </c>
      <c r="T87" s="250" t="e">
        <f ca="true">+IF(AND(ISNUMBER(OFFSET('Water Data'!$H$7,0,10*ROW('Water Data'!H81))),CI87="Yes"),OFFSET('Water Data'!$H$7,0,10*ROW('Water Data'!H81)),IF(AND(ISNUMBER(OFFSET('Water Data'!$H$7,0,10*ROW('Water Data'!H81))),CI87="No",ISNUMBER(OFFSET('Water Data'!$H$7,0,10*ROW('Water Data'!H81)))),CONCATENATE("[",ROUND(OFFSET('Water Data'!$H$7,0,10*ROW('Water Data'!H81)),0),"]"),IF(AND(ISNUMBER(OFFSET('Water Data'!$H$7,0,10*ROW('Water Data'!H81))),CI87="",ISNUMBER(OFFSET('Water Data'!$H$7,0,10*ROW('Water Data'!H81)))),OFFSET('Water Data'!$H$7,0,10*ROW('Water Data'!H81)),NA())))</f>
        <v>#N/A</v>
      </c>
      <c r="U87" s="250" t="e">
        <f ca="true">+IF(AND(ISNUMBER(OFFSET('Water Data'!$H$10,0,10*ROW('Water Data'!H81))),CJ87="Yes"),OFFSET('Water Data'!$H$10,0,10*ROW('Water Data'!H81)),IF(AND(ISNUMBER(OFFSET('Water Data'!$H$10,0,10*ROW('Water Data'!H81))),CJ87="No",ISNUMBER(OFFSET('Water Data'!$H$10,0,10*ROW('Water Data'!H81)))),CONCATENATE("[",ROUND(OFFSET('Water Data'!$H$10,0,10*ROW('Water Data'!H81)),0),"]"),IF(AND(ISNUMBER(OFFSET('Water Data'!$H$10,0,10*ROW('Water Data'!H81))),CJ87="",ISNUMBER(OFFSET('Water Data'!$H$10,0,10*ROW('Water Data'!H81)))),OFFSET('Water Data'!$H$10,0,10*ROW('Water Data'!H81)),NA())))</f>
        <v>#N/A</v>
      </c>
      <c r="V87" s="251" t="e">
        <f ca="true">+IF(AND(ISNUMBER(OFFSET('Sanitation Data'!$C$5,0,10*ROW('Sanitation Data'!C81))),CK87="Yes"),100-OFFSET('Sanitation Data'!$C$5,0,10*ROW('Sanitation Data'!C81)),IF(AND(ISNUMBER(OFFSET('Sanitation Data'!$C$5,0,10*ROW('Sanitation Data'!C81))),CK87="No",ISNUMBER(OFFSET('Sanitation Data'!$C$5,0,10*ROW('Sanitation Data'!C81)))),CONCATENATE("[",ROUND(100-OFFSET('Sanitation Data'!$C$5,0,10*ROW('Sanitation Data'!C81)),0),"]"),IF(AND(ISNUMBER(OFFSET('Sanitation Data'!$C$5,0,10*ROW('Sanitation Data'!C81))),CK87="",ISNUMBER(OFFSET('Sanitation Data'!$C$5,0,10*ROW('Sanitation Data'!C81)))),100-OFFSET('Sanitation Data'!$C$5,0,10*ROW('Sanitation Data'!C81)),NA())))</f>
        <v>#N/A</v>
      </c>
      <c r="W87" s="251" t="e">
        <f ca="true">+IF(AND(ISNUMBER(OFFSET('Sanitation Data'!$C$7,0,10*ROW('Sanitation Data'!C81))),CL87="Yes"),OFFSET('Sanitation Data'!$C$7,0,10*ROW('Sanitation Data'!C81)),IF(AND(ISNUMBER(OFFSET('Sanitation Data'!$C$7,0,10*ROW('Sanitation Data'!C81))),CL87="No",ISNUMBER(OFFSET('Sanitation Data'!$C$7,0,10*ROW('Sanitation Data'!C81)))),CONCATENATE("[",ROUND(OFFSET('Sanitation Data'!$C$7,0,10*ROW('Sanitation Data'!C81)),0),"]"),IF(AND(ISNUMBER(OFFSET('Sanitation Data'!$C$7,0,10*ROW('Sanitation Data'!C81))),CL87="",ISNUMBER(OFFSET('Sanitation Data'!$C$7,0,10*ROW('Sanitation Data'!C81)))),OFFSET('Sanitation Data'!$C$7,0,10*ROW('Sanitation Data'!C81)),NA())))</f>
        <v>#N/A</v>
      </c>
      <c r="X87" s="251" t="e">
        <f ca="true">+IF(AND(ISNUMBER(OFFSET('Sanitation Data'!$C$11,0,10*ROW('Sanitation Data'!C81))),CM87="Yes"),OFFSET('Sanitation Data'!$C$11,0,10*ROW('Sanitation Data'!C81)),IF(AND(ISNUMBER(OFFSET('Sanitation Data'!$C$11,0,10*ROW('Sanitation Data'!C81))),CM87="No",ISNUMBER(OFFSET('Sanitation Data'!$C$11,0,10*ROW('Sanitation Data'!C81)))),CONCATENATE("[",ROUND(OFFSET('Sanitation Data'!$C$11,0,10*ROW('Sanitation Data'!C81)),0),"]"),IF(AND(ISNUMBER(OFFSET('Sanitation Data'!$C$11,0,10*ROW('Sanitation Data'!C81))),CM87="",ISNUMBER(OFFSET('Sanitation Data'!$C$11,0,10*ROW('Sanitation Data'!C81)))),OFFSET('Sanitation Data'!$C$11,0,10*ROW('Sanitation Data'!C81)),NA())))</f>
        <v>#N/A</v>
      </c>
      <c r="Y87" s="251" t="e">
        <f ca="true">+IF(AND(ISNUMBER(OFFSET('Sanitation Data'!$C$12,0,10*ROW('Sanitation Data'!C81))),CN87="Yes"),OFFSET('Sanitation Data'!$C$12,0,10*ROW('Sanitation Data'!C81)),IF(AND(ISNUMBER(OFFSET('Sanitation Data'!$C$12,0,10*ROW('Sanitation Data'!C81))),CN87="No",ISNUMBER(OFFSET('Sanitation Data'!$C$12,0,10*ROW('Sanitation Data'!C81)))),CONCATENATE("[",ROUND(OFFSET('Sanitation Data'!$C$12,0,10*ROW('Sanitation Data'!C81)),0),"]"),IF(AND(ISNUMBER(OFFSET('Sanitation Data'!$C$12,0,10*ROW('Sanitation Data'!C81))),CN87="",ISNUMBER(OFFSET('Sanitation Data'!$C$12,0,10*ROW('Sanitation Data'!C81)))),OFFSET('Sanitation Data'!$C$12,0,10*ROW('Sanitation Data'!C81)),NA())))</f>
        <v>#N/A</v>
      </c>
      <c r="Z87" s="251" t="e">
        <f ca="true">+IF(AND(ISNUMBER(OFFSET('Sanitation Data'!$C$13,0,10*ROW('Sanitation Data'!C81))),CO87="Yes"),OFFSET('Sanitation Data'!$C$13,0,10*ROW('Sanitation Data'!C81)),IF(AND(ISNUMBER(OFFSET('Sanitation Data'!$C$13,0,10*ROW('Sanitation Data'!C81))),CO87="No",ISNUMBER(OFFSET('Sanitation Data'!$C$13,0,10*ROW('Sanitation Data'!C81)))),CONCATENATE("[",ROUND(OFFSET('Sanitation Data'!$C$13,0,10*ROW('Sanitation Data'!C81)),0),"]"),IF(AND(ISNUMBER(OFFSET('Sanitation Data'!$C$13,0,10*ROW('Sanitation Data'!C81))),CO87="",ISNUMBER(OFFSET('Sanitation Data'!$C$13,0,10*ROW('Sanitation Data'!C81)))),OFFSET('Sanitation Data'!$C$13,0,10*ROW('Sanitation Data'!C81)),NA())))</f>
        <v>#N/A</v>
      </c>
      <c r="AA87" s="251" t="e">
        <f ca="true">+IF(AND(ISNUMBER(OFFSET('Sanitation Data'!$D$5,0,10*ROW('Sanitation Data'!D81))),CP87="Yes"),100-OFFSET('Sanitation Data'!$D$5,0,10*ROW('Sanitation Data'!D81)),IF(AND(ISNUMBER(OFFSET('Sanitation Data'!$D$5,0,10*ROW('Sanitation Data'!D81))),CP87="No",ISNUMBER(OFFSET('Sanitation Data'!$D$5,0,10*ROW('Sanitation Data'!D81)))),CONCATENATE("[",ROUND(100-OFFSET('Sanitation Data'!$D$5,0,10*ROW('Sanitation Data'!D81)),0),"]"),IF(AND(ISNUMBER(OFFSET('Sanitation Data'!$D$5,0,10*ROW('Sanitation Data'!D81))),CP87="",ISNUMBER(OFFSET('Sanitation Data'!$D$5,0,10*ROW('Sanitation Data'!D81)))),100-OFFSET('Sanitation Data'!$D$5,0,10*ROW('Sanitation Data'!D81)),NA())))</f>
        <v>#N/A</v>
      </c>
      <c r="AB87" s="251" t="e">
        <f ca="true">+IF(AND(ISNUMBER(OFFSET('Sanitation Data'!$D$7,0,10*ROW('Sanitation Data'!D81))),CQ87="Yes"),OFFSET('Sanitation Data'!$D$7,0,10*ROW('Sanitation Data'!G81)),IF(AND(ISNUMBER(OFFSET('Sanitation Data'!$D$7,0,10*ROW('Sanitation Data'!D81))),CQ87="No",ISNUMBER(OFFSET('Sanitation Data'!$D$7,0,10*ROW('Sanitation Data'!D81)))),CONCATENATE("[",ROUND(OFFSET('Sanitation Data'!$D$7,0,10*ROW('Sanitation Data'!D81)),0),"]"),IF(AND(ISNUMBER(OFFSET('Sanitation Data'!$D$7,0,10*ROW('Sanitation Data'!D81))),CQ87="",ISNUMBER(OFFSET('Sanitation Data'!$D$7,0,10*ROW('Sanitation Data'!D81)))),OFFSET('Sanitation Data'!$D$7,0,10*ROW('Sanitation Data'!D81)),NA())))</f>
        <v>#N/A</v>
      </c>
      <c r="AC87" s="251" t="e">
        <f ca="true">+IF(AND(ISNUMBER(OFFSET('Sanitation Data'!$D$11,0,10*ROW('Sanitation Data'!D81))),CR87="Yes"),OFFSET('Sanitation Data'!$D$11,0,10*ROW('Sanitation Data'!D81)),IF(AND(ISNUMBER(OFFSET('Sanitation Data'!$D$11,0,10*ROW('Sanitation Data'!D81))),CR87="No",ISNUMBER(OFFSET('Sanitation Data'!$D$11,0,10*ROW('Sanitation Data'!D81)))),CONCATENATE("[",ROUND(OFFSET('Sanitation Data'!$D$11,0,10*ROW('Sanitation Data'!D81)),0),"]"),IF(AND(ISNUMBER(OFFSET('Sanitation Data'!$D$11,0,10*ROW('Sanitation Data'!D81))),CR87="",ISNUMBER(OFFSET('Sanitation Data'!$D$11,0,10*ROW('Sanitation Data'!D81)))),OFFSET('Sanitation Data'!$D$11,0,10*ROW('Sanitation Data'!D81)),NA())))</f>
        <v>#N/A</v>
      </c>
      <c r="AD87" s="251" t="e">
        <f ca="true">+IF(AND(ISNUMBER(OFFSET('Sanitation Data'!$D$12,0,10*ROW('Sanitation Data'!D81))),CS87="Yes"),OFFSET('Sanitation Data'!$D$12,0,10*ROW('Sanitation Data'!D81)),IF(AND(ISNUMBER(OFFSET('Sanitation Data'!$D$12,0,10*ROW('Sanitation Data'!D81))),CS87="No",ISNUMBER(OFFSET('Sanitation Data'!$D$12,0,10*ROW('Sanitation Data'!D81)))),CONCATENATE("[",ROUND(OFFSET('Sanitation Data'!$D$12,0,10*ROW('Sanitation Data'!D81)),0),"]"),IF(AND(ISNUMBER(OFFSET('Sanitation Data'!$D$12,0,10*ROW('Sanitation Data'!D81))),CS87="",ISNUMBER(OFFSET('Sanitation Data'!$D$12,0,10*ROW('Sanitation Data'!D81)))),OFFSET('Sanitation Data'!$D$12,0,10*ROW('Sanitation Data'!D81)),NA())))</f>
        <v>#N/A</v>
      </c>
      <c r="AE87" s="251" t="e">
        <f ca="true">+IF(AND(ISNUMBER(OFFSET('Sanitation Data'!$D$13,0,10*ROW('Sanitation Data'!D81))),CT87="Yes"),OFFSET('Sanitation Data'!$D$13,0,10*ROW('Sanitation Data'!D81)),IF(AND(ISNUMBER(OFFSET('Sanitation Data'!$D$13,0,10*ROW('Sanitation Data'!D81))),CT87="No",ISNUMBER(OFFSET('Sanitation Data'!$D$13,0,10*ROW('Sanitation Data'!D81)))),CONCATENATE("[",ROUND(OFFSET('Sanitation Data'!$D$13,0,10*ROW('Sanitation Data'!D81)),0),"]"),IF(AND(ISNUMBER(OFFSET('Sanitation Data'!$D$13,0,10*ROW('Sanitation Data'!D81))),CT87="",ISNUMBER(OFFSET('Sanitation Data'!$D$13,0,10*ROW('Sanitation Data'!D81)))),OFFSET('Sanitation Data'!$D$13,0,10*ROW('Sanitation Data'!D81)),NA())))</f>
        <v>#N/A</v>
      </c>
      <c r="AF87" s="251" t="e">
        <f ca="true">+IF(AND(ISNUMBER(OFFSET('Sanitation Data'!$E$5,0,10*ROW('Sanitation Data'!E81))),CU87="Yes"),100-OFFSET('Sanitation Data'!$E$5,0,10*ROW('Sanitation Data'!E81)),IF(AND(ISNUMBER(OFFSET('Sanitation Data'!$E$5,0,10*ROW('Sanitation Data'!E81))),CU87="No",ISNUMBER(OFFSET('Sanitation Data'!$E$5,0,10*ROW('Sanitation Data'!E81)))),CONCATENATE("[",ROUND(100-OFFSET('Sanitation Data'!$E$5,0,10*ROW('Sanitation Data'!E81)),0),"]"),IF(AND(ISNUMBER(OFFSET('Sanitation Data'!$E$5,0,10*ROW('Sanitation Data'!E81))),CU87="",ISNUMBER(OFFSET('Sanitation Data'!$E$5,0,10*ROW('Sanitation Data'!E81)))),100-OFFSET('Sanitation Data'!$E$5,0,10*ROW('Sanitation Data'!E81)),NA())))</f>
        <v>#N/A</v>
      </c>
      <c r="AG87" s="251" t="e">
        <f ca="true">+IF(AND(ISNUMBER(OFFSET('Sanitation Data'!$E$7,0,10*ROW('Sanitation Data'!E81))),CV87="Yes"),OFFSET('Sanitation Data'!$E$7,0,10*ROW('Sanitation Data'!E81)),IF(AND(ISNUMBER(OFFSET('Sanitation Data'!$E$7,0,10*ROW('Sanitation Data'!E81))),CV87="No",ISNUMBER(OFFSET('Sanitation Data'!$E$7,0,10*ROW('Sanitation Data'!E81)))),CONCATENATE("[",ROUND(OFFSET('Sanitation Data'!$E$7,0,10*ROW('Sanitation Data'!E81)),0),"]"),IF(AND(ISNUMBER(OFFSET('Sanitation Data'!$E$7,0,10*ROW('Sanitation Data'!E81))),CV87="",ISNUMBER(OFFSET('Sanitation Data'!$E$7,0,10*ROW('Sanitation Data'!E81)))),OFFSET('Sanitation Data'!$E$7,0,10*ROW('Sanitation Data'!E81)),NA())))</f>
        <v>#N/A</v>
      </c>
      <c r="AH87" s="251" t="e">
        <f ca="true">+IF(AND(ISNUMBER(OFFSET('Sanitation Data'!$E$11,0,10*ROW('Sanitation Data'!E81))),CW87="Yes"),OFFSET('Sanitation Data'!$E$11,0,10*ROW('Sanitation Data'!E81)),IF(AND(ISNUMBER(OFFSET('Sanitation Data'!$E$11,0,10*ROW('Sanitation Data'!E81))),CW87="No",ISNUMBER(OFFSET('Sanitation Data'!$E$11,0,10*ROW('Sanitation Data'!E81)))),CONCATENATE("[",ROUND(OFFSET('Sanitation Data'!$E$11,0,10*ROW('Sanitation Data'!E81)),0),"]"),IF(AND(ISNUMBER(OFFSET('Sanitation Data'!$E$11,0,10*ROW('Sanitation Data'!E81))),CW87="",ISNUMBER(OFFSET('Sanitation Data'!$E$11,0,10*ROW('Sanitation Data'!E81)))),OFFSET('Sanitation Data'!$E$11,0,10*ROW('Sanitation Data'!E81)),NA())))</f>
        <v>#N/A</v>
      </c>
      <c r="AI87" s="251" t="e">
        <f ca="true">+IF(AND(ISNUMBER(OFFSET('Sanitation Data'!$E$12,0,10*ROW('Sanitation Data'!E81))),CX87="Yes"),OFFSET('Sanitation Data'!$E$12,0,10*ROW('Sanitation Data'!E81)),IF(AND(ISNUMBER(OFFSET('Sanitation Data'!$E$12,0,10*ROW('Sanitation Data'!E81))),CX87="No",ISNUMBER(OFFSET('Sanitation Data'!$E$12,0,10*ROW('Sanitation Data'!E81)))),CONCATENATE("[",ROUND(OFFSET('Sanitation Data'!$E$12,0,10*ROW('Sanitation Data'!E81)),0),"]"),IF(AND(ISNUMBER(OFFSET('Sanitation Data'!$E$12,0,10*ROW('Sanitation Data'!E81))),CX87="",ISNUMBER(OFFSET('Sanitation Data'!$E$12,0,10*ROW('Sanitation Data'!E81)))),OFFSET('Sanitation Data'!$E$12,0,10*ROW('Sanitation Data'!E81)),NA())))</f>
        <v>#N/A</v>
      </c>
      <c r="AJ87" s="251" t="e">
        <f ca="true">+IF(AND(ISNUMBER(OFFSET('Sanitation Data'!$E$13,0,10*ROW('Sanitation Data'!E81))),CY87="Yes"),OFFSET('Sanitation Data'!$E$13,0,10*ROW('Sanitation Data'!E81)),IF(AND(ISNUMBER(OFFSET('Sanitation Data'!$E$13,0,10*ROW('Sanitation Data'!E81))),CY87="No",ISNUMBER(OFFSET('Sanitation Data'!$E$13,0,10*ROW('Sanitation Data'!E81)))),CONCATENATE("[",ROUND(OFFSET('Sanitation Data'!$E$13,0,10*ROW('Sanitation Data'!E81)),0),"]"),IF(AND(ISNUMBER(OFFSET('Sanitation Data'!$E$13,0,10*ROW('Sanitation Data'!E81))),CY87="",ISNUMBER(OFFSET('Sanitation Data'!$E$13,0,10*ROW('Sanitation Data'!E81)))),OFFSET('Sanitation Data'!$E$13,0,10*ROW('Sanitation Data'!E81)),NA())))</f>
        <v>#N/A</v>
      </c>
      <c r="AK87" s="251" t="e">
        <f ca="true">+IF(AND(ISNUMBER(OFFSET('Sanitation Data'!$F$5,0,10*ROW('Sanitation Data'!F81))),CZ87="Yes"),100-OFFSET('Sanitation Data'!$F$5,0,10*ROW('Sanitation Data'!F81)),IF(AND(ISNUMBER(OFFSET('Sanitation Data'!$F$5,0,10*ROW('Sanitation Data'!F81))),CZ87="No",ISNUMBER(OFFSET('Sanitation Data'!$F$5,0,10*ROW('Sanitation Data'!F81)))),CONCATENATE("[",ROUND(100-OFFSET('Sanitation Data'!$F$5,0,10*ROW('Sanitation Data'!F81)),0),"]"),IF(AND(ISNUMBER(OFFSET('Sanitation Data'!$F$5,0,10*ROW('Sanitation Data'!F81))),CZ87="",ISNUMBER(OFFSET('Sanitation Data'!$F$5,0,10*ROW('Sanitation Data'!F81)))),100-OFFSET('Sanitation Data'!$F$5,0,10*ROW('Sanitation Data'!F81)),NA())))</f>
        <v>#N/A</v>
      </c>
      <c r="AL87" s="251" t="e">
        <f ca="true">+IF(AND(ISNUMBER(OFFSET('Sanitation Data'!$F$7,0,10*ROW('Sanitation Data'!F81))),DA87="Yes"),OFFSET('Sanitation Data'!$F$7,0,10*ROW('Sanitation Data'!F81)),IF(AND(ISNUMBER(OFFSET('Sanitation Data'!$F$7,0,10*ROW('Sanitation Data'!F81))),DA87="No",ISNUMBER(OFFSET('Sanitation Data'!$F$7,0,10*ROW('Sanitation Data'!F81)))),CONCATENATE("[",ROUND(OFFSET('Sanitation Data'!$F$7,0,10*ROW('Sanitation Data'!F81)),0),"]"),IF(AND(ISNUMBER(OFFSET('Sanitation Data'!$F$7,0,10*ROW('Sanitation Data'!F81))),DA87="",ISNUMBER(OFFSET('Sanitation Data'!$F$7,0,10*ROW('Sanitation Data'!F81)))),OFFSET('Sanitation Data'!$F$7,0,10*ROW('Sanitation Data'!F81)),NA())))</f>
        <v>#N/A</v>
      </c>
      <c r="AM87" s="251" t="e">
        <f ca="true">+IF(AND(ISNUMBER(OFFSET('Sanitation Data'!$F$11,0,10*ROW('Sanitation Data'!F81))),DB87="Yes"),OFFSET('Sanitation Data'!$F$11,0,10*ROW('Sanitation Data'!F81)),IF(AND(ISNUMBER(OFFSET('Sanitation Data'!$F$11,0,10*ROW('Sanitation Data'!F81))),DB87="No",ISNUMBER(OFFSET('Sanitation Data'!$F$11,0,10*ROW('Sanitation Data'!F81)))),CONCATENATE("[",ROUND(OFFSET('Sanitation Data'!$F$11,0,10*ROW('Sanitation Data'!F81)),0),"]"),IF(AND(ISNUMBER(OFFSET('Sanitation Data'!$F$11,0,10*ROW('Sanitation Data'!F81))),DB87="",ISNUMBER(OFFSET('Sanitation Data'!$F$11,0,10*ROW('Sanitation Data'!F81)))),OFFSET('Sanitation Data'!$F$11,0,10*ROW('Sanitation Data'!F81)),NA())))</f>
        <v>#N/A</v>
      </c>
      <c r="AN87" s="251" t="e">
        <f ca="true">+IF(AND(ISNUMBER(OFFSET('Sanitation Data'!$F$12,0,10*ROW('Sanitation Data'!F81))),DC87="Yes"),OFFSET('Sanitation Data'!$F$12,0,10*ROW('Sanitation Data'!F81)),IF(AND(ISNUMBER(OFFSET('Sanitation Data'!$F$12,0,10*ROW('Sanitation Data'!F81))),DC87="No",ISNUMBER(OFFSET('Sanitation Data'!$F$12,0,10*ROW('Sanitation Data'!F81)))),CONCATENATE("[",ROUND(OFFSET('Sanitation Data'!$F$12,0,10*ROW('Sanitation Data'!F81)),0),"]"),IF(AND(ISNUMBER(OFFSET('Sanitation Data'!$F$12,0,10*ROW('Sanitation Data'!F81))),DC87="",ISNUMBER(OFFSET('Sanitation Data'!$F$12,0,10*ROW('Sanitation Data'!F81)))),OFFSET('Sanitation Data'!$F$12,0,10*ROW('Sanitation Data'!F81)),NA())))</f>
        <v>#N/A</v>
      </c>
      <c r="AO87" s="251" t="e">
        <f ca="true">+IF(AND(ISNUMBER(OFFSET('Sanitation Data'!$F$13,0,10*ROW('Sanitation Data'!F81))),DD87="Yes"),OFFSET('Sanitation Data'!$F$13,0,10*ROW('Sanitation Data'!F81)),IF(AND(ISNUMBER(OFFSET('Sanitation Data'!$F$13,0,10*ROW('Sanitation Data'!F81))),DD87="No",ISNUMBER(OFFSET('Sanitation Data'!$F$13,0,10*ROW('Sanitation Data'!F81)))),CONCATENATE("[",ROUND(OFFSET('Sanitation Data'!$F$13,0,10*ROW('Sanitation Data'!F81)),0),"]"),IF(AND(ISNUMBER(OFFSET('Sanitation Data'!$F$13,0,10*ROW('Sanitation Data'!F81))),DD87="",ISNUMBER(OFFSET('Sanitation Data'!$F$13,0,10*ROW('Sanitation Data'!F81)))),OFFSET('Sanitation Data'!$F$13,0,10*ROW('Sanitation Data'!F81)),NA())))</f>
        <v>#N/A</v>
      </c>
      <c r="AP87" s="251" t="e">
        <f ca="true">+IF(AND(ISNUMBER(OFFSET('Sanitation Data'!$G$5,0,10*ROW('Sanitation Data'!G81))),DE87="Yes"),100-OFFSET('Sanitation Data'!$G$5,0,10*ROW('Sanitation Data'!G81)),IF(AND(ISNUMBER(OFFSET('Sanitation Data'!$G$5,0,10*ROW('Sanitation Data'!G81))),DE87="No",ISNUMBER(OFFSET('Sanitation Data'!$G$5,0,10*ROW('Sanitation Data'!G81)))),CONCATENATE("[",ROUND(100-OFFSET('Sanitation Data'!$G$5,0,10*ROW('Sanitation Data'!G81)),0),"]"),IF(AND(ISNUMBER(OFFSET('Sanitation Data'!$G$5,0,10*ROW('Sanitation Data'!G81))),DE87="",ISNUMBER(OFFSET('Sanitation Data'!$G$5,0,10*ROW('Sanitation Data'!G81)))),100-OFFSET('Sanitation Data'!$G$5,0,10*ROW('Sanitation Data'!G81)),NA())))</f>
        <v>#N/A</v>
      </c>
      <c r="AQ87" s="251" t="e">
        <f ca="true">+IF(AND(ISNUMBER(OFFSET('Sanitation Data'!$G$7,0,10*ROW('Sanitation Data'!G81))),DF87="Yes"),OFFSET('Sanitation Data'!$G$7,0,10*ROW('Sanitation Data'!G81)),IF(AND(ISNUMBER(OFFSET('Sanitation Data'!$G$7,0,10*ROW('Sanitation Data'!G81))),DF87="No",ISNUMBER(OFFSET('Sanitation Data'!$G$7,0,10*ROW('Sanitation Data'!G81)))),CONCATENATE("[",ROUND(OFFSET('Sanitation Data'!$G$7,0,10*ROW('Sanitation Data'!G81)),0),"]"),IF(AND(ISNUMBER(OFFSET('Sanitation Data'!$G$7,0,10*ROW('Sanitation Data'!G81))),DF87="",ISNUMBER(OFFSET('Sanitation Data'!$G$7,0,10*ROW('Sanitation Data'!G81)))),OFFSET('Sanitation Data'!$G$7,0,10*ROW('Sanitation Data'!G81)),NA())))</f>
        <v>#N/A</v>
      </c>
      <c r="AR87" s="251" t="e">
        <f ca="true">+IF(AND(ISNUMBER(OFFSET('Sanitation Data'!$G$11,0,10*ROW('Sanitation Data'!G81))),DG87="Yes"),OFFSET('Sanitation Data'!$G$11,0,10*ROW('Sanitation Data'!G81)),IF(AND(ISNUMBER(OFFSET('Sanitation Data'!$G$11,0,10*ROW('Sanitation Data'!G81))),DG87="No",ISNUMBER(OFFSET('Sanitation Data'!$G$11,0,10*ROW('Sanitation Data'!G81)))),CONCATENATE("[",ROUND(OFFSET('Sanitation Data'!$G$11,0,10*ROW('Sanitation Data'!G81)),0),"]"),IF(AND(ISNUMBER(OFFSET('Sanitation Data'!$G$11,0,10*ROW('Sanitation Data'!G81))),DG87="",ISNUMBER(OFFSET('Sanitation Data'!$G$11,0,10*ROW('Sanitation Data'!G81)))),OFFSET('Sanitation Data'!$G$11,0,10*ROW('Sanitation Data'!G81)),NA())))</f>
        <v>#N/A</v>
      </c>
      <c r="AS87" s="251" t="e">
        <f ca="true">+IF(AND(ISNUMBER(OFFSET('Sanitation Data'!$G$12,0,10*ROW('Sanitation Data'!G81))),DH87="Yes"),OFFSET('Sanitation Data'!$G$12,0,10*ROW('Sanitation Data'!G81)),IF(AND(ISNUMBER(OFFSET('Sanitation Data'!$G$12,0,10*ROW('Sanitation Data'!G81))),DH87="No",ISNUMBER(OFFSET('Sanitation Data'!$G$12,0,10*ROW('Sanitation Data'!G81)))),CONCATENATE("[",ROUND(OFFSET('Sanitation Data'!$G$12,0,10*ROW('Sanitation Data'!G81)),0),"]"),IF(AND(ISNUMBER(OFFSET('Sanitation Data'!$G$12,0,10*ROW('Sanitation Data'!G81))),DH87="",ISNUMBER(OFFSET('Sanitation Data'!$G$12,0,10*ROW('Sanitation Data'!G81)))),OFFSET('Sanitation Data'!$G$12,0,10*ROW('Sanitation Data'!G81)),NA())))</f>
        <v>#N/A</v>
      </c>
      <c r="AT87" s="251" t="e">
        <f ca="true">+IF(AND(ISNUMBER(OFFSET('Sanitation Data'!$G$13,0,10*ROW('Sanitation Data'!G81))),DI87="Yes"),OFFSET('Sanitation Data'!$G$13,0,10*ROW('Sanitation Data'!G81)),IF(AND(ISNUMBER(OFFSET('Sanitation Data'!$G$13,0,10*ROW('Sanitation Data'!G81))),DI87="No",ISNUMBER(OFFSET('Sanitation Data'!$G$13,0,10*ROW('Sanitation Data'!G81)))),CONCATENATE("[",ROUND(OFFSET('Sanitation Data'!$G$13,0,10*ROW('Sanitation Data'!G81)),0),"]"),IF(AND(ISNUMBER(OFFSET('Sanitation Data'!$G$13,0,10*ROW('Sanitation Data'!G81))),DI87="",ISNUMBER(OFFSET('Sanitation Data'!$G$13,0,10*ROW('Sanitation Data'!G81)))),OFFSET('Sanitation Data'!$G$13,0,10*ROW('Sanitation Data'!G81)),NA())))</f>
        <v>#N/A</v>
      </c>
      <c r="AU87" s="251" t="e">
        <f ca="true">+IF(AND(ISNUMBER(OFFSET('Sanitation Data'!$H$5,0,10*ROW('Sanitation Data'!H81))),DJ87="Yes"),100-OFFSET('Sanitation Data'!$H$5,0,10*ROW('Sanitation Data'!H81)),IF(AND(ISNUMBER(OFFSET('Sanitation Data'!$H$5,0,10*ROW('Sanitation Data'!H81))),DJ87="No",ISNUMBER(OFFSET('Sanitation Data'!$H$5,0,10*ROW('Sanitation Data'!H81)))),CONCATENATE("[",ROUND(100-OFFSET('Sanitation Data'!$H$5,0,10*ROW('Sanitation Data'!H81)),0),"]"),IF(AND(ISNUMBER(OFFSET('Sanitation Data'!$H$5,0,10*ROW('Sanitation Data'!H81))),DJ87="",ISNUMBER(OFFSET('Sanitation Data'!$H$5,0,10*ROW('Sanitation Data'!H81)))),100-OFFSET('Sanitation Data'!$H$5,0,10*ROW('Sanitation Data'!H81)),NA())))</f>
        <v>#N/A</v>
      </c>
      <c r="AV87" s="251" t="e">
        <f ca="true">+IF(AND(ISNUMBER(OFFSET('Sanitation Data'!$H$7,0,10*ROW('Sanitation Data'!H81))),DK87="Yes"),OFFSET('Sanitation Data'!$H$7,0,10*ROW('Sanitation Data'!H81)),IF(AND(ISNUMBER(OFFSET('Sanitation Data'!$H$7,0,10*ROW('Sanitation Data'!H81))),DK87="No",ISNUMBER(OFFSET('Sanitation Data'!$H$7,0,10*ROW('Sanitation Data'!H81)))),CONCATENATE("[",ROUND(OFFSET('Sanitation Data'!$H$7,0,10*ROW('Sanitation Data'!H81)),0),"]"),IF(AND(ISNUMBER(OFFSET('Sanitation Data'!$H$7,0,10*ROW('Sanitation Data'!H81))),DK87="",ISNUMBER(OFFSET('Sanitation Data'!$H$7,0,10*ROW('Sanitation Data'!H81)))),OFFSET('Sanitation Data'!$H$7,0,10*ROW('Sanitation Data'!H81)),NA())))</f>
        <v>#N/A</v>
      </c>
      <c r="AW87" s="251" t="e">
        <f ca="true">+IF(AND(ISNUMBER(OFFSET('Sanitation Data'!$H$11,0,10*ROW('Sanitation Data'!H81))),DL87="Yes"),OFFSET('Sanitation Data'!$H$11,0,10*ROW('Sanitation Data'!H81)),IF(AND(ISNUMBER(OFFSET('Sanitation Data'!$H$11,0,10*ROW('Sanitation Data'!H81))),DL87="No",ISNUMBER(OFFSET('Sanitation Data'!$H$11,0,10*ROW('Sanitation Data'!H81)))),CONCATENATE("[",ROUND(OFFSET('Sanitation Data'!$H$11,0,10*ROW('Sanitation Data'!H81)),0),"]"),IF(AND(ISNUMBER(OFFSET('Sanitation Data'!$H$11,0,10*ROW('Sanitation Data'!H81))),DL87="",ISNUMBER(OFFSET('Sanitation Data'!$H$11,0,10*ROW('Sanitation Data'!H81)))),OFFSET('Sanitation Data'!$H$11,0,10*ROW('Sanitation Data'!H81)),NA())))</f>
        <v>#N/A</v>
      </c>
      <c r="AX87" s="251" t="e">
        <f ca="true">+IF(AND(ISNUMBER(OFFSET('Sanitation Data'!$H$12,0,10*ROW('Sanitation Data'!H81))),DM87="Yes"),OFFSET('Sanitation Data'!$H$12,0,10*ROW('Sanitation Data'!H81)),IF(AND(ISNUMBER(OFFSET('Sanitation Data'!$H$12,0,10*ROW('Sanitation Data'!H81))),DM87="No",ISNUMBER(OFFSET('Sanitation Data'!$H$12,0,10*ROW('Sanitation Data'!H81)))),CONCATENATE("[",ROUND(OFFSET('Sanitation Data'!$H$12,0,10*ROW('Sanitation Data'!H81)),0),"]"),IF(AND(ISNUMBER(OFFSET('Sanitation Data'!$H$12,0,10*ROW('Sanitation Data'!H81))),DM87="",ISNUMBER(OFFSET('Sanitation Data'!$H$12,0,10*ROW('Sanitation Data'!H81)))),OFFSET('Sanitation Data'!$H$12,0,10*ROW('Sanitation Data'!H81)),NA())))</f>
        <v>#N/A</v>
      </c>
      <c r="AY87" s="251" t="e">
        <f ca="true">+IF(AND(ISNUMBER(OFFSET('Sanitation Data'!$H$13,0,10*ROW('Sanitation Data'!H81))),DN87="Yes"),OFFSET('Sanitation Data'!$H$13,0,10*ROW('Sanitation Data'!H81)),IF(AND(ISNUMBER(OFFSET('Sanitation Data'!$H$13,0,10*ROW('Sanitation Data'!H81))),DN87="No",ISNUMBER(OFFSET('Sanitation Data'!$H$13,0,10*ROW('Sanitation Data'!H81)))),CONCATENATE("[",ROUND(OFFSET('Sanitation Data'!$H$13,0,10*ROW('Sanitation Data'!H81)),0),"]"),IF(AND(ISNUMBER(OFFSET('Sanitation Data'!$H$13,0,10*ROW('Sanitation Data'!H81))),DN87="",ISNUMBER(OFFSET('Sanitation Data'!$H$13,0,10*ROW('Sanitation Data'!H81)))),OFFSET('Sanitation Data'!$H$13,0,10*ROW('Sanitation Data'!H81)),NA())))</f>
        <v>#N/A</v>
      </c>
      <c r="AZ87" s="252" t="e">
        <f ca="true">+IF(AND(ISNUMBER(OFFSET('Hygiene Data'!$C$6,0,10*ROW('Hygiene Data'!C81))),DO87="Yes"),OFFSET('Hygiene Data'!$C$6,0,10*ROW('Hygiene Data'!C81)),IF(AND(ISNUMBER(OFFSET('Hygiene Data'!$C$6,0,10*ROW('Hygiene Data'!C81))),DO87="No",ISNUMBER(OFFSET('Hygiene Data'!$C$6,0,10*ROW('Hygiene Data'!C81)))),CONCATENATE("[",ROUND(OFFSET('Hygiene Data'!$C$6,0,10*ROW('Hygiene Data'!C81)),0),"]"),IF(AND(ISNUMBER(OFFSET('Hygiene Data'!$C$6,0,10*ROW('Hygiene Data'!C81))),DO87="",ISNUMBER(OFFSET('Hygiene Data'!$C$6,0,10*ROW('Hygiene Data'!C81)))),OFFSET('Hygiene Data'!$C$6,0,10*ROW('Hygiene Data'!C81)),NA())))</f>
        <v>#N/A</v>
      </c>
      <c r="BA87" s="252" t="e">
        <f ca="true">+IF(AND(ISNUMBER(OFFSET('Hygiene Data'!$C$8,0,10*ROW('Hygiene Data'!C81))),DP87="Yes"),OFFSET('Hygiene Data'!$C$8,0,10*ROW('Hygiene Data'!C81)),IF(AND(ISNUMBER(OFFSET('Hygiene Data'!$C$8,0,10*ROW('Hygiene Data'!C81))),DP87="No",ISNUMBER(OFFSET('Hygiene Data'!$C$8,0,10*ROW('Hygiene Data'!C81)))),CONCATENATE("[",ROUND(OFFSET('Hygiene Data'!$C$8,0,10*ROW('Hygiene Data'!C81)),0),"]"),IF(AND(ISNUMBER(OFFSET('Hygiene Data'!$C$8,0,10*ROW('Hygiene Data'!C81))),DP87="",ISNUMBER(OFFSET('Hygiene Data'!$C$8,0,10*ROW('Hygiene Data'!C81)))),OFFSET('Hygiene Data'!$C$8,0,10*ROW('Hygiene Data'!C81)),NA())))</f>
        <v>#N/A</v>
      </c>
      <c r="BB87" s="252" t="e">
        <f ca="true">+IF(AND(ISNUMBER(OFFSET('Hygiene Data'!$C$10,0,10*ROW('Hygiene Data'!C81))),DQ87="Yes"),OFFSET('Hygiene Data'!$C$10,0,10*ROW('Hygiene Data'!C81)),IF(AND(ISNUMBER(OFFSET('Hygiene Data'!$C$10,0,10*ROW('Hygiene Data'!C81))),DQ87="No",ISNUMBER(OFFSET('Hygiene Data'!$C$10,0,10*ROW('Hygiene Data'!C81)))),CONCATENATE("[",ROUND(OFFSET('Hygiene Data'!$C$10,0,10*ROW('Hygiene Data'!C81)),0),"]"),IF(AND(ISNUMBER(OFFSET('Hygiene Data'!$C$10,0,10*ROW('Hygiene Data'!C81))),DQ87="",ISNUMBER(OFFSET('Hygiene Data'!$C$10,0,10*ROW('Hygiene Data'!C81)))),OFFSET('Hygiene Data'!$C$10,0,10*ROW('Hygiene Data'!C81)),NA())))</f>
        <v>#N/A</v>
      </c>
      <c r="BC87" s="252" t="e">
        <f ca="true">+IF(AND(ISNUMBER(OFFSET('Hygiene Data'!$D$6,0,10*ROW('Hygiene Data'!D81))),DR87="Yes"),OFFSET('Hygiene Data'!$D$6,0,10*ROW('Hygiene Data'!D81)),IF(AND(ISNUMBER(OFFSET('Hygiene Data'!$D$6,0,10*ROW('Hygiene Data'!D81))),DR87="No",ISNUMBER(OFFSET('Hygiene Data'!$D$6,0,10*ROW('Hygiene Data'!D81)))),CONCATENATE("[",ROUND(OFFSET('Hygiene Data'!$D$6,0,10*ROW('Hygiene Data'!D81)),0),"]"),IF(AND(ISNUMBER(OFFSET('Hygiene Data'!$D$6,0,10*ROW('Hygiene Data'!D81))),DR87="",ISNUMBER(OFFSET('Hygiene Data'!$D$6,0,10*ROW('Hygiene Data'!D81)))),OFFSET('Hygiene Data'!$D$6,0,10*ROW('Hygiene Data'!D81)),NA())))</f>
        <v>#N/A</v>
      </c>
      <c r="BD87" s="252" t="e">
        <f ca="true">+IF(AND(ISNUMBER(OFFSET('Hygiene Data'!$D$8,0,10*ROW('Hygiene Data'!D81))),DS87="Yes"),OFFSET('Hygiene Data'!$D$8,0,10*ROW('Hygiene Data'!D81)),IF(AND(ISNUMBER(OFFSET('Hygiene Data'!$D$8,0,10*ROW('Hygiene Data'!D81))),DS87="No",ISNUMBER(OFFSET('Hygiene Data'!$D$8,0,10*ROW('Hygiene Data'!D81)))),CONCATENATE("[",ROUND(OFFSET('Hygiene Data'!$D$8,0,10*ROW('Hygiene Data'!D81)),0),"]"),IF(AND(ISNUMBER(OFFSET('Hygiene Data'!$D$8,0,10*ROW('Hygiene Data'!D81))),DS87="",ISNUMBER(OFFSET('Hygiene Data'!$D$8,0,10*ROW('Hygiene Data'!D81)))),OFFSET('Hygiene Data'!$D$8,0,10*ROW('Hygiene Data'!D81)),NA())))</f>
        <v>#N/A</v>
      </c>
      <c r="BE87" s="252" t="e">
        <f ca="true">+IF(AND(ISNUMBER(OFFSET('Hygiene Data'!$D$10,0,10*ROW('Hygiene Data'!D81))),DT87="Yes"),OFFSET('Hygiene Data'!$D$10,0,10*ROW('Hygiene Data'!D81)),IF(AND(ISNUMBER(OFFSET('Hygiene Data'!$D$10,0,10*ROW('Hygiene Data'!D81))),DT87="No",ISNUMBER(OFFSET('Hygiene Data'!$D$10,0,10*ROW('Hygiene Data'!D81)))),CONCATENATE("[",ROUND(OFFSET('Hygiene Data'!$D$10,0,10*ROW('Hygiene Data'!D81)),0),"]"),IF(AND(ISNUMBER(OFFSET('Hygiene Data'!$D$10,0,10*ROW('Hygiene Data'!D81))),DT87="",ISNUMBER(OFFSET('Hygiene Data'!$D$10,0,10*ROW('Hygiene Data'!D81)))),OFFSET('Hygiene Data'!$D$10,0,10*ROW('Hygiene Data'!D81)),NA())))</f>
        <v>#N/A</v>
      </c>
      <c r="BF87" s="252" t="e">
        <f ca="true">+IF(AND(ISNUMBER(OFFSET('Hygiene Data'!$E$6,0,10*ROW('Hygiene Data'!E81))),DU87="Yes"),OFFSET('Hygiene Data'!$E$6,0,10*ROW('Hygiene Data'!E81)),IF(AND(ISNUMBER(OFFSET('Hygiene Data'!$E$6,0,10*ROW('Hygiene Data'!E81))),DU87="No",ISNUMBER(OFFSET('Hygiene Data'!$E$6,0,10*ROW('Hygiene Data'!E81)))),CONCATENATE("[",ROUND(OFFSET('Hygiene Data'!$E$6,0,10*ROW('Hygiene Data'!E81)),0),"]"),IF(AND(ISNUMBER(OFFSET('Hygiene Data'!$E$6,0,10*ROW('Hygiene Data'!E81))),DU87="",ISNUMBER(OFFSET('Hygiene Data'!$E$6,0,10*ROW('Hygiene Data'!E81)))),OFFSET('Hygiene Data'!$E$6,0,10*ROW('Hygiene Data'!E81)),NA())))</f>
        <v>#N/A</v>
      </c>
      <c r="BG87" s="252" t="e">
        <f ca="true">+IF(AND(ISNUMBER(OFFSET('Hygiene Data'!$E$8,0,10*ROW('Hygiene Data'!E81))),DV87="Yes"),OFFSET('Hygiene Data'!$E$8,0,10*ROW('Hygiene Data'!E81)),IF(AND(ISNUMBER(OFFSET('Hygiene Data'!$E$8,0,10*ROW('Hygiene Data'!E81))),DV87="No",ISNUMBER(OFFSET('Hygiene Data'!$E$8,0,10*ROW('Hygiene Data'!E81)))),CONCATENATE("[",ROUND(OFFSET('Hygiene Data'!$E$8,0,10*ROW('Hygiene Data'!E81)),0),"]"),IF(AND(ISNUMBER(OFFSET('Hygiene Data'!$E$8,0,10*ROW('Hygiene Data'!E81))),DV87="",ISNUMBER(OFFSET('Hygiene Data'!$E$8,0,10*ROW('Hygiene Data'!E81)))),OFFSET('Hygiene Data'!$E$8,0,10*ROW('Hygiene Data'!E81)),NA())))</f>
        <v>#N/A</v>
      </c>
      <c r="BH87" s="252" t="e">
        <f ca="true">+IF(AND(ISNUMBER(OFFSET('Hygiene Data'!$E$10,0,10*ROW('Hygiene Data'!E81))),DW87="Yes"),OFFSET('Hygiene Data'!$E$10,0,10*ROW('Hygiene Data'!E81)),IF(AND(ISNUMBER(OFFSET('Hygiene Data'!$E$10,0,10*ROW('Hygiene Data'!E81))),DW87="No",ISNUMBER(OFFSET('Hygiene Data'!$E$10,0,10*ROW('Hygiene Data'!E81)))),CONCATENATE("[",ROUND(OFFSET('Hygiene Data'!$E$10,0,10*ROW('Hygiene Data'!E81)),0),"]"),IF(AND(ISNUMBER(OFFSET('Hygiene Data'!$E$10,0,10*ROW('Hygiene Data'!E81))),DW87="",ISNUMBER(OFFSET('Hygiene Data'!$E$10,0,10*ROW('Hygiene Data'!E81)))),OFFSET('Hygiene Data'!$E$10,0,10*ROW('Hygiene Data'!E81)),NA())))</f>
        <v>#N/A</v>
      </c>
      <c r="BI87" s="252" t="e">
        <f ca="true">+IF(AND(ISNUMBER(OFFSET('Hygiene Data'!$F$6,0,10*ROW('Hygiene Data'!F81))),DX87="Yes"),OFFSET('Hygiene Data'!$F$6,0,10*ROW('Hygiene Data'!F81)),IF(AND(ISNUMBER(OFFSET('Hygiene Data'!$F$6,0,10*ROW('Hygiene Data'!F81))),DX87="No",ISNUMBER(OFFSET('Hygiene Data'!$F$6,0,10*ROW('Hygiene Data'!F81)))),CONCATENATE("[",ROUND(OFFSET('Hygiene Data'!$F$6,0,10*ROW('Hygiene Data'!F81)),0),"]"),IF(AND(ISNUMBER(OFFSET('Hygiene Data'!$F$6,0,10*ROW('Hygiene Data'!F81))),DX87="",ISNUMBER(OFFSET('Hygiene Data'!$F$6,0,10*ROW('Hygiene Data'!F81)))),OFFSET('Hygiene Data'!$F$6,0,10*ROW('Hygiene Data'!F81)),NA())))</f>
        <v>#N/A</v>
      </c>
      <c r="BJ87" s="252" t="e">
        <f ca="true">+IF(AND(ISNUMBER(OFFSET('Hygiene Data'!$F$8,0,10*ROW('Hygiene Data'!F81))),DY87="Yes"),OFFSET('Hygiene Data'!$F$8,0,10*ROW('Hygiene Data'!F81)),IF(AND(ISNUMBER(OFFSET('Hygiene Data'!$F$8,0,10*ROW('Hygiene Data'!F81))),DY87="No",ISNUMBER(OFFSET('Hygiene Data'!$F$8,0,10*ROW('Hygiene Data'!F81)))),CONCATENATE("[",ROUND(OFFSET('Hygiene Data'!$F$8,0,10*ROW('Hygiene Data'!F81)),0),"]"),IF(AND(ISNUMBER(OFFSET('Hygiene Data'!$F$8,0,10*ROW('Hygiene Data'!F81))),DY87="",ISNUMBER(OFFSET('Hygiene Data'!$F$8,0,10*ROW('Hygiene Data'!F81)))),OFFSET('Hygiene Data'!$F$8,0,10*ROW('Hygiene Data'!F81)),NA())))</f>
        <v>#N/A</v>
      </c>
      <c r="BK87" s="252" t="e">
        <f ca="true">+IF(AND(ISNUMBER(OFFSET('Hygiene Data'!$F$10,0,10*ROW('Hygiene Data'!F81))),DZ87="Yes"),OFFSET('Hygiene Data'!$F$10,0,10*ROW('Hygiene Data'!F81)),IF(AND(ISNUMBER(OFFSET('Hygiene Data'!$F$10,0,10*ROW('Hygiene Data'!F81))),DZ87="No",ISNUMBER(OFFSET('Hygiene Data'!$F$10,0,10*ROW('Hygiene Data'!F81)))),CONCATENATE("[",ROUND(OFFSET('Hygiene Data'!$F$10,0,10*ROW('Hygiene Data'!F81)),0),"]"),IF(AND(ISNUMBER(OFFSET('Hygiene Data'!$F$10,0,10*ROW('Hygiene Data'!F81))),DZ87="",ISNUMBER(OFFSET('Hygiene Data'!$F$10,0,10*ROW('Hygiene Data'!F81)))),OFFSET('Hygiene Data'!$F$10,0,10*ROW('Hygiene Data'!F81)),NA())))</f>
        <v>#N/A</v>
      </c>
      <c r="BL87" s="252" t="e">
        <f ca="true">+IF(AND(ISNUMBER(OFFSET('Hygiene Data'!$G$6,0,10*ROW('Hygiene Data'!G81))),EA87="Yes"),OFFSET('Hygiene Data'!$G$6,0,10*ROW('Hygiene Data'!G81)),IF(AND(ISNUMBER(OFFSET('Hygiene Data'!$G$6,0,10*ROW('Hygiene Data'!G81))),EA87="No",ISNUMBER(OFFSET('Hygiene Data'!$G$6,0,10*ROW('Hygiene Data'!G81)))),CONCATENATE("[",ROUND(OFFSET('Hygiene Data'!$G$6,0,10*ROW('Hygiene Data'!G81)),0),"]"),IF(AND(ISNUMBER(OFFSET('Hygiene Data'!$G$6,0,10*ROW('Hygiene Data'!G81))),EA87="",ISNUMBER(OFFSET('Hygiene Data'!$G$6,0,10*ROW('Hygiene Data'!G81)))),OFFSET('Hygiene Data'!$G$6,0,10*ROW('Hygiene Data'!G81)),NA())))</f>
        <v>#N/A</v>
      </c>
      <c r="BM87" s="252" t="e">
        <f ca="true">+IF(AND(ISNUMBER(OFFSET('Hygiene Data'!$G$8,0,10*ROW('Hygiene Data'!G81))),EB87="Yes"),OFFSET('Hygiene Data'!$G$8,0,10*ROW('Hygiene Data'!G81)),IF(AND(ISNUMBER(OFFSET('Hygiene Data'!$G$8,0,10*ROW('Hygiene Data'!G81))),EB87="No",ISNUMBER(OFFSET('Hygiene Data'!$G$8,0,10*ROW('Hygiene Data'!G81)))),CONCATENATE("[",ROUND(OFFSET('Hygiene Data'!$G$8,0,10*ROW('Hygiene Data'!G81)),0),"]"),IF(AND(ISNUMBER(OFFSET('Hygiene Data'!$G$8,0,10*ROW('Hygiene Data'!G81))),EB87="",ISNUMBER(OFFSET('Hygiene Data'!$G$8,0,10*ROW('Hygiene Data'!G81)))),OFFSET('Hygiene Data'!$G$8,0,10*ROW('Hygiene Data'!G81)),NA())))</f>
        <v>#N/A</v>
      </c>
      <c r="BN87" s="252" t="e">
        <f ca="true">+IF(AND(ISNUMBER(OFFSET('Hygiene Data'!$G$10,0,10*ROW('Hygiene Data'!G81))),EC87="Yes"),OFFSET('Hygiene Data'!$G$10,0,10*ROW('Hygiene Data'!G81)),IF(AND(ISNUMBER(OFFSET('Hygiene Data'!$G$10,0,10*ROW('Hygiene Data'!G81))),EC87="No",ISNUMBER(OFFSET('Hygiene Data'!$G$10,0,10*ROW('Hygiene Data'!G81)))),CONCATENATE("[",ROUND(OFFSET('Hygiene Data'!$G$10,0,10*ROW('Hygiene Data'!G81)),0),"]"),IF(AND(ISNUMBER(OFFSET('Hygiene Data'!$G$10,0,10*ROW('Hygiene Data'!G81))),EC87="",ISNUMBER(OFFSET('Hygiene Data'!$G$10,0,10*ROW('Hygiene Data'!G81)))),OFFSET('Hygiene Data'!$G$10,0,10*ROW('Hygiene Data'!G81)),NA())))</f>
        <v>#N/A</v>
      </c>
      <c r="BO87" s="252" t="e">
        <f ca="true">+IF(AND(ISNUMBER(OFFSET('Hygiene Data'!$H$6,0,10*ROW('Hygiene Data'!H81))),ED87="Yes"),OFFSET('Hygiene Data'!$H$6,0,10*ROW('Hygiene Data'!H81)),IF(AND(ISNUMBER(OFFSET('Hygiene Data'!$H$6,0,10*ROW('Hygiene Data'!H81))),ED87="No",ISNUMBER(OFFSET('Hygiene Data'!$H$6,0,10*ROW('Hygiene Data'!H81)))),CONCATENATE("[",ROUND(OFFSET('Hygiene Data'!$H$6,0,10*ROW('Hygiene Data'!H81)),0),"]"),IF(AND(ISNUMBER(OFFSET('Hygiene Data'!$H$6,0,10*ROW('Hygiene Data'!H81))),ED87="",ISNUMBER(OFFSET('Hygiene Data'!$H$6,0,10*ROW('Hygiene Data'!H81)))),OFFSET('Hygiene Data'!$H$6,0,10*ROW('Hygiene Data'!H81)),NA())))</f>
        <v>#N/A</v>
      </c>
      <c r="BP87" s="252" t="e">
        <f ca="true">+IF(AND(ISNUMBER(OFFSET('Hygiene Data'!$H$8,0,10*ROW('Hygiene Data'!H81))),EE87="Yes"),OFFSET('Hygiene Data'!$H$8,0,10*ROW('Hygiene Data'!H81)),IF(AND(ISNUMBER(OFFSET('Hygiene Data'!$H$8,0,10*ROW('Hygiene Data'!H81))),EE87="No",ISNUMBER(OFFSET('Hygiene Data'!$H$8,0,10*ROW('Hygiene Data'!H81)))),CONCATENATE("[",ROUND(OFFSET('Hygiene Data'!$H$8,0,10*ROW('Hygiene Data'!H81)),0),"]"),IF(AND(ISNUMBER(OFFSET('Hygiene Data'!$H$8,0,10*ROW('Hygiene Data'!H81))),EE87="",ISNUMBER(OFFSET('Hygiene Data'!$H$8,0,10*ROW('Hygiene Data'!H81)))),OFFSET('Hygiene Data'!$H$8,0,10*ROW('Hygiene Data'!H81)),NA())))</f>
        <v>#N/A</v>
      </c>
      <c r="BQ87" s="252" t="e">
        <f ca="true">+IF(AND(ISNUMBER(OFFSET('Hygiene Data'!$H$10,0,10*ROW('Hygiene Data'!H81))),EF87="Yes"),OFFSET('Hygiene Data'!$H$10,0,10*ROW('Hygiene Data'!H81)),IF(AND(ISNUMBER(OFFSET('Hygiene Data'!$H$10,0,10*ROW('Hygiene Data'!H81))),EF87="No",ISNUMBER(OFFSET('Hygiene Data'!$H$10,0,10*ROW('Hygiene Data'!H81)))),CONCATENATE("[",ROUND(OFFSET('Hygiene Data'!$H$10,0,10*ROW('Hygiene Data'!H81)),0),"]"),IF(AND(ISNUMBER(OFFSET('Hygiene Data'!$H$10,0,10*ROW('Hygiene Data'!H81))),EF87="",ISNUMBER(OFFSET('Hygiene Data'!$H$10,0,10*ROW('Hygiene Data'!H81)))),OFFSET('Hygiene Data'!$H$10,0,10*ROW('Hygiene Data'!H81)),NA())))</f>
        <v>#N/A</v>
      </c>
      <c r="BS87" s="36" t="str">
        <f ca="true">+IF(OFFSET('Water Data'!$C$28,0,10*ROW('Water Data'!C81))="","",OFFSET('Water Data'!$C$28,0,10*ROW('Water Data'!C81)))</f>
        <v/>
      </c>
      <c r="BT87" s="36" t="str">
        <f ca="true">+IF(OFFSET('Water Data'!$C$29,0,10*ROW('Water Data'!C81))="","",OFFSET('Water Data'!$C$29,0,10*ROW('Water Data'!C81)))</f>
        <v/>
      </c>
      <c r="BU87" s="36" t="str">
        <f ca="true">+IF(OFFSET('Water Data'!$C$30,0,10*ROW('Water Data'!C81))="","",OFFSET('Water Data'!$C$30,0,10*ROW('Water Data'!C81)))</f>
        <v/>
      </c>
      <c r="BV87" s="36" t="str">
        <f ca="true">+IF(OFFSET('Water Data'!$D$28,0,10*ROW('Water Data'!D81))="","",OFFSET('Water Data'!$D$28,0,10*ROW('Water Data'!D81)))</f>
        <v/>
      </c>
      <c r="BW87" s="36" t="str">
        <f ca="true">+IF(OFFSET('Water Data'!$D$29,0,10*ROW('Water Data'!D81))="","",OFFSET('Water Data'!$D$29,0,10*ROW('Water Data'!D81)))</f>
        <v/>
      </c>
      <c r="BX87" s="36" t="str">
        <f ca="true">+IF(OFFSET('Water Data'!$D$30,0,10*ROW('Water Data'!D81))="","",OFFSET('Water Data'!$D$30,0,10*ROW('Water Data'!D81)))</f>
        <v/>
      </c>
      <c r="BY87" s="36" t="str">
        <f ca="true">+IF(OFFSET('Water Data'!$E$28,0,10*ROW('Water Data'!E81))="","",OFFSET('Water Data'!$E$28,0,10*ROW('Water Data'!E81)))</f>
        <v/>
      </c>
      <c r="BZ87" s="36" t="str">
        <f ca="true">+IF(OFFSET('Water Data'!$E$29,0,10*ROW('Water Data'!E81))="","",OFFSET('Water Data'!$E$29,0,10*ROW('Water Data'!E81)))</f>
        <v/>
      </c>
      <c r="CA87" s="36" t="str">
        <f ca="true">+IF(OFFSET('Water Data'!$E$30,0,10*ROW('Water Data'!E81))="","",OFFSET('Water Data'!$E$30,0,10*ROW('Water Data'!E81)))</f>
        <v/>
      </c>
      <c r="CB87" s="36" t="str">
        <f ca="true">+IF(OFFSET('Water Data'!$F$28,0,10*ROW('Water Data'!F81))="","",OFFSET('Water Data'!$F$28,0,10*ROW('Water Data'!F81)))</f>
        <v/>
      </c>
      <c r="CC87" s="36" t="str">
        <f ca="true">+IF(OFFSET('Water Data'!$F$29,0,10*ROW('Water Data'!F81))="","",OFFSET('Water Data'!$F$29,0,10*ROW('Water Data'!F81)))</f>
        <v/>
      </c>
      <c r="CD87" s="36" t="str">
        <f ca="true">+IF(OFFSET('Water Data'!$F$30,0,10*ROW('Water Data'!F81))="","",OFFSET('Water Data'!$F$30,0,10*ROW('Water Data'!F81)))</f>
        <v/>
      </c>
      <c r="CE87" s="36" t="str">
        <f ca="true">+IF(OFFSET('Water Data'!$G$28,0,10*ROW('Water Data'!G81))="","",OFFSET('Water Data'!$G$28,0,10*ROW('Water Data'!G81)))</f>
        <v/>
      </c>
      <c r="CF87" s="36" t="str">
        <f ca="true">+IF(OFFSET('Water Data'!$G$29,0,10*ROW('Water Data'!G81))="","",OFFSET('Water Data'!$G$29,0,10*ROW('Water Data'!G81)))</f>
        <v/>
      </c>
      <c r="CG87" s="36" t="str">
        <f ca="true">+IF(OFFSET('Water Data'!$G$30,0,10*ROW('Water Data'!G81))="","",OFFSET('Water Data'!$G$30,0,10*ROW('Water Data'!G81)))</f>
        <v/>
      </c>
      <c r="CH87" s="36" t="str">
        <f ca="true">+IF(OFFSET('Water Data'!$H$28,0,10*ROW('Water Data'!H81))="","",OFFSET('Water Data'!$H$28,0,10*ROW('Water Data'!H81)))</f>
        <v/>
      </c>
      <c r="CI87" s="36" t="str">
        <f ca="true">+IF(OFFSET('Water Data'!$H$29,0,10*ROW('Water Data'!H81))="","",OFFSET('Water Data'!$H$29,0,10*ROW('Water Data'!H81)))</f>
        <v/>
      </c>
      <c r="CJ87" s="36" t="str">
        <f ca="true">+IF(OFFSET('Water Data'!$H$30,0,10*ROW('Water Data'!H81))="","",OFFSET('Water Data'!$H$30,0,10*ROW('Water Data'!H81)))</f>
        <v/>
      </c>
      <c r="CK87" s="36" t="str">
        <f ca="true">+IF(OFFSET('Sanitation Data'!$C$29,0,10*ROW('Sanitation Data'!C81))="","",OFFSET('Sanitation Data'!$C$29,0,10*ROW('Sanitation Data'!C81)))</f>
        <v/>
      </c>
      <c r="CL87" s="36" t="str">
        <f ca="true">+IF(OFFSET('Sanitation Data'!$C$30,0,10*ROW('Sanitation Data'!C81))="","",OFFSET('Sanitation Data'!$C$30,0,10*ROW('Sanitation Data'!C81)))</f>
        <v/>
      </c>
      <c r="CM87" s="36" t="str">
        <f ca="true">+IF(OFFSET('Sanitation Data'!$C$31,0,10*ROW('Sanitation Data'!C81))="","",OFFSET('Sanitation Data'!$C$31,0,10*ROW('Sanitation Data'!C81)))</f>
        <v/>
      </c>
      <c r="CN87" s="36" t="str">
        <f ca="true">+IF(OFFSET('Sanitation Data'!$C$32,0,10*ROW('Sanitation Data'!C81))="","",OFFSET('Sanitation Data'!$C$32,0,10*ROW('Sanitation Data'!C81)))</f>
        <v/>
      </c>
      <c r="CO87" s="36" t="str">
        <f ca="true">+IF(OFFSET('Sanitation Data'!$C$33,0,10*ROW('Sanitation Data'!C81))="","",OFFSET('Sanitation Data'!$C$33,0,10*ROW('Sanitation Data'!C81)))</f>
        <v/>
      </c>
      <c r="CP87" s="36" t="str">
        <f ca="true">+IF(OFFSET('Sanitation Data'!$D$29,0,10*ROW('Sanitation Data'!D81))="","",OFFSET('Sanitation Data'!$D$29,0,10*ROW('Sanitation Data'!D81)))</f>
        <v/>
      </c>
      <c r="CQ87" s="36" t="str">
        <f ca="true">+IF(OFFSET('Sanitation Data'!$D$30,0,10*ROW('Sanitation Data'!D81))="","",OFFSET('Sanitation Data'!$D$30,0,10*ROW('Sanitation Data'!D81)))</f>
        <v/>
      </c>
      <c r="CR87" s="36" t="str">
        <f ca="true">+IF(OFFSET('Sanitation Data'!$D$31,0,10*ROW('Sanitation Data'!D81))="","",OFFSET('Sanitation Data'!$D$31,0,10*ROW('Sanitation Data'!D81)))</f>
        <v/>
      </c>
      <c r="CS87" s="36" t="str">
        <f ca="true">+IF(OFFSET('Sanitation Data'!$D$32,0,10*ROW('Sanitation Data'!D81))="","",OFFSET('Sanitation Data'!$D$32,0,10*ROW('Sanitation Data'!D81)))</f>
        <v/>
      </c>
      <c r="CT87" s="36" t="str">
        <f ca="true">+IF(OFFSET('Sanitation Data'!$D$33,0,10*ROW('Sanitation Data'!D81))="","",OFFSET('Sanitation Data'!$D$33,0,10*ROW('Sanitation Data'!D81)))</f>
        <v/>
      </c>
      <c r="CU87" s="36" t="str">
        <f ca="true">+IF(OFFSET('Sanitation Data'!$E$29,0,10*ROW('Sanitation Data'!E81))="","",OFFSET('Sanitation Data'!$E$29,0,10*ROW('Sanitation Data'!E81)))</f>
        <v/>
      </c>
      <c r="CV87" s="36" t="str">
        <f ca="true">+IF(OFFSET('Sanitation Data'!$E$30,0,10*ROW('Sanitation Data'!E81))="","",OFFSET('Sanitation Data'!$E$30,0,10*ROW('Sanitation Data'!E81)))</f>
        <v/>
      </c>
      <c r="CW87" s="36" t="str">
        <f ca="true">+IF(OFFSET('Sanitation Data'!$E$31,0,10*ROW('Sanitation Data'!E81))="","",OFFSET('Sanitation Data'!$E$31,0,10*ROW('Sanitation Data'!E81)))</f>
        <v/>
      </c>
      <c r="CX87" s="36" t="str">
        <f ca="true">+IF(OFFSET('Sanitation Data'!$E$32,0,10*ROW('Sanitation Data'!E81))="","",OFFSET('Sanitation Data'!$E$32,0,10*ROW('Sanitation Data'!E81)))</f>
        <v/>
      </c>
      <c r="CY87" s="36" t="str">
        <f ca="true">+IF(OFFSET('Sanitation Data'!$E$33,0,10*ROW('Sanitation Data'!E81))="","",OFFSET('Sanitation Data'!$E$33,0,10*ROW('Sanitation Data'!E81)))</f>
        <v/>
      </c>
      <c r="CZ87" s="36" t="str">
        <f ca="true">+IF(OFFSET('Sanitation Data'!$F$29,0,10*ROW('Sanitation Data'!F81))="","",OFFSET('Sanitation Data'!$F$29,0,10*ROW('Sanitation Data'!F81)))</f>
        <v/>
      </c>
      <c r="DA87" s="36" t="str">
        <f ca="true">+IF(OFFSET('Sanitation Data'!$F$30,0,10*ROW('Sanitation Data'!F81))="","",OFFSET('Sanitation Data'!$F$30,0,10*ROW('Sanitation Data'!F81)))</f>
        <v/>
      </c>
      <c r="DB87" s="36" t="str">
        <f ca="true">+IF(OFFSET('Sanitation Data'!$F$31,0,10*ROW('Sanitation Data'!F81))="","",OFFSET('Sanitation Data'!$F$31,0,10*ROW('Sanitation Data'!F81)))</f>
        <v/>
      </c>
      <c r="DC87" s="36" t="str">
        <f ca="true">+IF(OFFSET('Sanitation Data'!$F$32,0,10*ROW('Sanitation Data'!F81))="","",OFFSET('Sanitation Data'!$F$32,0,10*ROW('Sanitation Data'!F81)))</f>
        <v/>
      </c>
      <c r="DD87" s="36" t="str">
        <f ca="true">+IF(OFFSET('Sanitation Data'!$F$33,0,10*ROW('Sanitation Data'!F81))="","",OFFSET('Sanitation Data'!$F$33,0,10*ROW('Sanitation Data'!F81)))</f>
        <v/>
      </c>
      <c r="DE87" s="36" t="str">
        <f ca="true">+IF(OFFSET('Sanitation Data'!$G$29,0,10*ROW('Sanitation Data'!G81))="","",OFFSET('Sanitation Data'!$G$29,0,10*ROW('Sanitation Data'!G81)))</f>
        <v/>
      </c>
      <c r="DF87" s="36" t="str">
        <f ca="true">+IF(OFFSET('Sanitation Data'!$G$30,0,10*ROW('Sanitation Data'!G81))="","",OFFSET('Sanitation Data'!$G$30,0,10*ROW('Sanitation Data'!G81)))</f>
        <v/>
      </c>
      <c r="DG87" s="36" t="str">
        <f ca="true">+IF(OFFSET('Sanitation Data'!$G$31,0,10*ROW('Sanitation Data'!G81))="","",OFFSET('Sanitation Data'!$G$31,0,10*ROW('Sanitation Data'!G81)))</f>
        <v/>
      </c>
      <c r="DH87" s="36" t="str">
        <f ca="true">+IF(OFFSET('Sanitation Data'!$G$32,0,10*ROW('Sanitation Data'!G81))="","",OFFSET('Sanitation Data'!$G$32,0,10*ROW('Sanitation Data'!G81)))</f>
        <v/>
      </c>
      <c r="DI87" s="36" t="str">
        <f ca="true">+IF(OFFSET('Sanitation Data'!$G$33,0,10*ROW('Sanitation Data'!G81))="","",OFFSET('Sanitation Data'!$G$33,0,10*ROW('Sanitation Data'!G81)))</f>
        <v/>
      </c>
      <c r="DJ87" s="36" t="str">
        <f ca="true">+IF(OFFSET('Sanitation Data'!$H$29,0,10*ROW('Sanitation Data'!H81))="","",OFFSET('Sanitation Data'!$H$29,0,10*ROW('Sanitation Data'!H81)))</f>
        <v/>
      </c>
      <c r="DK87" s="36" t="str">
        <f ca="true">+IF(OFFSET('Sanitation Data'!$H$30,0,10*ROW('Sanitation Data'!H81))="","",OFFSET('Sanitation Data'!$H$30,0,10*ROW('Sanitation Data'!H81)))</f>
        <v/>
      </c>
      <c r="DL87" s="36" t="str">
        <f ca="true">+IF(OFFSET('Sanitation Data'!$H$31,0,10*ROW('Sanitation Data'!H81))="","",OFFSET('Sanitation Data'!$H$31,0,10*ROW('Sanitation Data'!H81)))</f>
        <v/>
      </c>
      <c r="DM87" s="36" t="str">
        <f ca="true">+IF(OFFSET('Sanitation Data'!$H$32,0,10*ROW('Sanitation Data'!H81))="","",OFFSET('Sanitation Data'!$H$32,0,10*ROW('Sanitation Data'!H81)))</f>
        <v/>
      </c>
      <c r="DN87" s="36" t="str">
        <f ca="true">+IF(OFFSET('Sanitation Data'!$H$33,0,10*ROW('Sanitation Data'!H81))="","",OFFSET('Sanitation Data'!$H$33,0,10*ROW('Sanitation Data'!H81)))</f>
        <v/>
      </c>
      <c r="DO87" s="36" t="str">
        <f ca="true">+IF(OFFSET('Hygiene Data'!$C$12,0,10*ROW('Hygiene Data'!C81))="","",OFFSET('Hygiene Data'!$C$12,0,10*ROW('Hygiene Data'!C81)))</f>
        <v/>
      </c>
      <c r="DP87" s="36" t="str">
        <f ca="true">+IF(OFFSET('Hygiene Data'!$C$13,0,10*ROW('Hygiene Data'!C81))="","",OFFSET('Hygiene Data'!$C$13,0,10*ROW('Hygiene Data'!C81)))</f>
        <v/>
      </c>
      <c r="DQ87" s="36" t="str">
        <f ca="true">+IF(OFFSET('Hygiene Data'!$C$14,0,10*ROW('Hygiene Data'!C81))="","",OFFSET('Hygiene Data'!$C$14,0,10*ROW('Hygiene Data'!C81)))</f>
        <v/>
      </c>
      <c r="DR87" s="36" t="str">
        <f ca="true">+IF(OFFSET('Hygiene Data'!$D$12,0,10*ROW('Hygiene Data'!D81))="","",OFFSET('Hygiene Data'!$D$12,0,10*ROW('Hygiene Data'!D81)))</f>
        <v/>
      </c>
      <c r="DS87" s="36" t="str">
        <f ca="true">+IF(OFFSET('Hygiene Data'!$D$13,0,10*ROW('Hygiene Data'!D81))="","",OFFSET('Hygiene Data'!$D$13,0,10*ROW('Hygiene Data'!D81)))</f>
        <v/>
      </c>
      <c r="DT87" s="36" t="str">
        <f ca="true">+IF(OFFSET('Hygiene Data'!$D$14,0,10*ROW('Hygiene Data'!D81))="","",OFFSET('Hygiene Data'!$D$14,0,10*ROW('Hygiene Data'!D81)))</f>
        <v/>
      </c>
      <c r="DU87" s="36" t="str">
        <f ca="true">+IF(OFFSET('Hygiene Data'!$E$12,0,10*ROW('Hygiene Data'!E81))="","",OFFSET('Hygiene Data'!$E$12,0,10*ROW('Hygiene Data'!E81)))</f>
        <v/>
      </c>
      <c r="DV87" s="36" t="str">
        <f ca="true">+IF(OFFSET('Hygiene Data'!$E$13,0,10*ROW('Hygiene Data'!E81))="","",OFFSET('Hygiene Data'!$E$13,0,10*ROW('Hygiene Data'!E81)))</f>
        <v/>
      </c>
      <c r="DW87" s="36" t="str">
        <f ca="true">+IF(OFFSET('Hygiene Data'!$E$14,0,10*ROW('Hygiene Data'!E81))="","",OFFSET('Hygiene Data'!$E$14,0,10*ROW('Hygiene Data'!E81)))</f>
        <v/>
      </c>
      <c r="DX87" s="36" t="str">
        <f ca="true">+IF(OFFSET('Hygiene Data'!$F$12,0,10*ROW('Hygiene Data'!F81))="","",OFFSET('Hygiene Data'!$F$12,0,10*ROW('Hygiene Data'!F81)))</f>
        <v/>
      </c>
      <c r="DY87" s="36" t="str">
        <f ca="true">+IF(OFFSET('Hygiene Data'!$F$13,0,10*ROW('Hygiene Data'!F81))="","",OFFSET('Hygiene Data'!$F$13,0,10*ROW('Hygiene Data'!F81)))</f>
        <v/>
      </c>
      <c r="DZ87" s="36" t="str">
        <f ca="true">+IF(OFFSET('Hygiene Data'!$F$14,0,10*ROW('Hygiene Data'!F81))="","",OFFSET('Hygiene Data'!$F$14,0,10*ROW('Hygiene Data'!F81)))</f>
        <v/>
      </c>
      <c r="EA87" s="36" t="str">
        <f ca="true">+IF(OFFSET('Hygiene Data'!$G$12,0,10*ROW('Hygiene Data'!G81))="","",OFFSET('Hygiene Data'!$G$12,0,10*ROW('Hygiene Data'!G81)))</f>
        <v/>
      </c>
      <c r="EB87" s="36" t="str">
        <f ca="true">+IF(OFFSET('Hygiene Data'!$G$13,0,10*ROW('Hygiene Data'!G81))="","",OFFSET('Hygiene Data'!$G$13,0,10*ROW('Hygiene Data'!G81)))</f>
        <v/>
      </c>
      <c r="EC87" s="36" t="str">
        <f ca="true">+IF(OFFSET('Hygiene Data'!$G$14,0,10*ROW('Hygiene Data'!G81))="","",OFFSET('Hygiene Data'!$G$14,0,10*ROW('Hygiene Data'!G81)))</f>
        <v/>
      </c>
      <c r="ED87" s="36" t="str">
        <f ca="true">+IF(OFFSET('Hygiene Data'!$H$12,0,10*ROW('Hygiene Data'!H81))="","",OFFSET('Hygiene Data'!$H$12,0,10*ROW('Hygiene Data'!H81)))</f>
        <v/>
      </c>
      <c r="EE87" s="36" t="str">
        <f ca="true">+IF(OFFSET('Hygiene Data'!$H$13,0,10*ROW('Hygiene Data'!H81))="","",OFFSET('Hygiene Data'!$H$13,0,10*ROW('Hygiene Data'!H81)))</f>
        <v/>
      </c>
      <c r="EF87" s="36" t="str">
        <f ca="true">+IF(OFFSET('Hygiene Data'!$H$14,0,10*ROW('Hygiene Data'!H81))="","",OFFSET('Hygiene Data'!$H$14,0,10*ROW('Hygiene Data'!H81)))</f>
        <v/>
      </c>
    </row>
    <row r="88" x14ac:dyDescent="0.2">
      <c r="A88" s="59" t="str">
        <f ca="true">+IF(OFFSET('Water Data'!$B$1,0,10*ROW('Water Data'!B85))="","",OFFSET('Water Data'!$B$1,0,10*ROW('Water Data'!B85)))</f>
        <v/>
      </c>
      <c r="B88" s="59" t="str">
        <f ca="true">+IF(OFFSET('Water Data'!$A$3,0,10*ROW('Water Data'!A85))="","",OFFSET('Water Data'!$A$3,0,10*ROW('Water Data'!A85)))</f>
        <v/>
      </c>
      <c r="C88" s="59" t="str">
        <f ca="true">+IF(OFFSET('Water Data'!$C$3,0,10*ROW('Water Data'!C85))="","",OFFSET('Water Data'!$C$3,0,10*ROW('Water Data'!C85)))</f>
        <v/>
      </c>
      <c r="D88" s="250" t="e">
        <f ca="true">+IF(AND(ISNUMBER(OFFSET('Water Data'!$C$5,0,10*ROW('Water Data'!C82))),BS88="Yes"),100-OFFSET('Water Data'!$C$5,0,10*ROW('Water Data'!C82)),IF(AND(ISNUMBER(OFFSET('Water Data'!$C$5,0,10*ROW('Water Data'!C82))),BS88="No",ISNUMBER(OFFSET('Water Data'!$C$5,0,10*ROW('Water Data'!C82)))),CONCATENATE("[",ROUND(100-OFFSET('Water Data'!$C$5,0,10*ROW('Water Data'!C82)),0),"]"),IF(AND(ISNUMBER(OFFSET('Water Data'!$C$5,0,10*ROW('Water Data'!C82))),BS88="",ISNUMBER(OFFSET('Water Data'!$C$5,0,10*ROW('Water Data'!C82)))),100-OFFSET('Water Data'!$C$5,0,10*ROW('Water Data'!C82)),NA())))</f>
        <v>#N/A</v>
      </c>
      <c r="E88" s="250" t="e">
        <f ca="true">+IF(AND(ISNUMBER(OFFSET('Water Data'!$C$7,0,10*ROW('Water Data'!D82))),BT88="Yes"),OFFSET('Water Data'!$C$7,0,10*ROW('Water Data'!C82)),IF(AND(ISNUMBER(OFFSET('Water Data'!$C$7,0,10*ROW('Water Data'!C82))),BT88="No",ISNUMBER(OFFSET('Water Data'!$C$7,0,10*ROW('Water Data'!C82)))),CONCATENATE("[",ROUND(OFFSET('Water Data'!$C$7,0,10*ROW('Water Data'!C82)),0),"]"),IF(AND(ISNUMBER(OFFSET('Water Data'!$C$7,0,10*ROW('Water Data'!C82))),BT88="",ISNUMBER(OFFSET('Water Data'!$C$7,0,10*ROW('Water Data'!C82)))),OFFSET('Water Data'!$C$7,0,10*ROW('Water Data'!C82)),NA())))</f>
        <v>#N/A</v>
      </c>
      <c r="F88" s="250" t="e">
        <f ca="true">+IF(AND(ISNUMBER(OFFSET('Water Data'!$C$10,0,10*ROW('Water Data'!C82))),BU88="Yes"),OFFSET('Water Data'!$C$10,0,10*ROW('Water Data'!C82)),IF(AND(ISNUMBER(OFFSET('Water Data'!$C$10,0,10*ROW('Water Data'!C82))),BU88="No",ISNUMBER(OFFSET('Water Data'!$C$10,0,10*ROW('Water Data'!C82)))),CONCATENATE("[",ROUND(OFFSET('Water Data'!$C$10,0,10*ROW('Water Data'!C82)),0),"]"),IF(AND(ISNUMBER(OFFSET('Water Data'!$C$10,0,10*ROW('Water Data'!C82))),BU88="",ISNUMBER(OFFSET('Water Data'!$C$10,0,10*ROW('Water Data'!C82)))),OFFSET('Water Data'!$C$10,0,10*ROW('Water Data'!C82)),NA())))</f>
        <v>#N/A</v>
      </c>
      <c r="G88" s="250" t="e">
        <f ca="true">+IF(AND(ISNUMBER(OFFSET('Water Data'!$D$5,0,10*ROW('Water Data'!D82))),BV88="Yes"),100-OFFSET('Water Data'!$D$5,0,10*ROW('Water Data'!D82)),IF(AND(ISNUMBER(OFFSET('Water Data'!$D$5,0,10*ROW('Water Data'!D82))),BV88="No",ISNUMBER(OFFSET('Water Data'!$D$5,0,10*ROW('Water Data'!D82)))),CONCATENATE("[",ROUND(100-OFFSET('Water Data'!$D$5,0,10*ROW('Water Data'!D82)),0),"]"),IF(AND(ISNUMBER(OFFSET('Water Data'!$D$5,0,10*ROW('Water Data'!D82))),BV88="",ISNUMBER(OFFSET('Water Data'!$D$5,0,10*ROW('Water Data'!D82)))),100-OFFSET('Water Data'!$D$5,0,10*ROW('Water Data'!D82)),NA())))</f>
        <v>#N/A</v>
      </c>
      <c r="H88" s="250" t="e">
        <f ca="true">+IF(AND(ISNUMBER(OFFSET('Water Data'!$D$7,0,10*ROW('Water Data'!D82))),BW88="Yes"),OFFSET('Water Data'!$D$7,0,10*ROW('Water Data'!D82)),IF(AND(ISNUMBER(OFFSET('Water Data'!$D$7,0,10*ROW('Water Data'!D82))),BW88="No",ISNUMBER(OFFSET('Water Data'!$D$7,0,10*ROW('Water Data'!D82)))),CONCATENATE("[",ROUND(OFFSET('Water Data'!$C$7,0,10*ROW('Water Data'!D82)),0),"]"),IF(AND(ISNUMBER(OFFSET('Water Data'!$D$7,0,10*ROW('Water Data'!D82))),BW88="",ISNUMBER(OFFSET('Water Data'!$D$7,0,10*ROW('Water Data'!D82)))),OFFSET('Water Data'!$D$7,0,10*ROW('Water Data'!D82)),NA())))</f>
        <v>#N/A</v>
      </c>
      <c r="I88" s="250" t="e">
        <f ca="true">+IF(AND(ISNUMBER(OFFSET('Water Data'!$D$10,0,10*ROW('Water Data'!D82))),BX88="Yes"),OFFSET('Water Data'!$D$10,0,10*ROW('Water Data'!D82)),IF(AND(ISNUMBER(OFFSET('Water Data'!$D$10,0,10*ROW('Water Data'!D82))),BX88="No",ISNUMBER(OFFSET('Water Data'!$D$10,0,10*ROW('Water Data'!D82)))),CONCATENATE("[",ROUND(OFFSET('Water Data'!$D$10,0,10*ROW('Water Data'!D82)),0),"]"),IF(AND(ISNUMBER(OFFSET('Water Data'!$D$10,0,10*ROW('Water Data'!D82))),BX88="",ISNUMBER(OFFSET('Water Data'!$D$10,0,10*ROW('Water Data'!D82)))),OFFSET('Water Data'!$D$10,0,10*ROW('Water Data'!D82)),NA())))</f>
        <v>#N/A</v>
      </c>
      <c r="J88" s="250" t="e">
        <f ca="true">+IF(AND(ISNUMBER(OFFSET('Water Data'!$E$5,0,10*ROW('Water Data'!E82))),BY88="Yes"),100-OFFSET('Water Data'!$E$5,0,10*ROW('Water Data'!E82)),IF(AND(ISNUMBER(OFFSET('Water Data'!$E$5,0,10*ROW('Water Data'!E82))),BY88="No",ISNUMBER(OFFSET('Water Data'!$E$5,0,10*ROW('Water Data'!E82)))),CONCATENATE("[",ROUND(100-OFFSET('Water Data'!$E$5,0,10*ROW('Water Data'!E82)),0),"]"),IF(AND(ISNUMBER(OFFSET('Water Data'!$E$5,0,10*ROW('Water Data'!E82))),BY88="",ISNUMBER(OFFSET('Water Data'!$E$5,0,10*ROW('Water Data'!E82)))),100-OFFSET('Water Data'!$E$5,0,10*ROW('Water Data'!E82)),NA())))</f>
        <v>#N/A</v>
      </c>
      <c r="K88" s="250" t="e">
        <f ca="true">+IF(AND(ISNUMBER(OFFSET('Water Data'!$E$7,0,10*ROW('Water Data'!E82))),BZ88="Yes"),OFFSET('Water Data'!$E$7,0,10*ROW('Water Data'!E82)),IF(AND(ISNUMBER(OFFSET('Water Data'!$E$7,0,10*ROW('Water Data'!E82))),BZ88="No",ISNUMBER(OFFSET('Water Data'!$E$7,0,10*ROW('Water Data'!E82)))),CONCATENATE("[",ROUND(OFFSET('Water Data'!$E$7,0,10*ROW('Water Data'!E82)),0),"]"),IF(AND(ISNUMBER(OFFSET('Water Data'!$E$7,0,10*ROW('Water Data'!E82))),BZ88="",ISNUMBER(OFFSET('Water Data'!$E$7,0,10*ROW('Water Data'!E82)))),OFFSET('Water Data'!$E$7,0,10*ROW('Water Data'!E82)),NA())))</f>
        <v>#N/A</v>
      </c>
      <c r="L88" s="250" t="e">
        <f ca="true">+IF(AND(ISNUMBER(OFFSET('Water Data'!$E$10,0,10*ROW('Water Data'!E82))),CA88="Yes"),OFFSET('Water Data'!$E$10,0,10*ROW('Water Data'!E82)),IF(AND(ISNUMBER(OFFSET('Water Data'!$E$10,0,10*ROW('Water Data'!E82))),CA88="No",ISNUMBER(OFFSET('Water Data'!$E$10,0,10*ROW('Water Data'!E82)))),CONCATENATE("[",ROUND(OFFSET('Water Data'!$E$10,0,10*ROW('Water Data'!E82)),0),"]"),IF(AND(ISNUMBER(OFFSET('Water Data'!$E$10,0,10*ROW('Water Data'!E82))),CA88="",ISNUMBER(OFFSET('Water Data'!$E$10,0,10*ROW('Water Data'!E82)))),OFFSET('Water Data'!$E$10,0,10*ROW('Water Data'!E82)),NA())))</f>
        <v>#N/A</v>
      </c>
      <c r="M88" s="250" t="e">
        <f ca="true">+IF(AND(ISNUMBER(OFFSET('Water Data'!$F$5,0,10*ROW('Water Data'!F82))),CB88="Yes"),100-OFFSET('Water Data'!$F$5,0,10*ROW('Water Data'!F82)),IF(AND(ISNUMBER(OFFSET('Water Data'!$F$5,0,10*ROW('Water Data'!F82))),CB88="No",ISNUMBER(OFFSET('Water Data'!$F$5,0,10*ROW('Water Data'!F82)))),CONCATENATE("[",ROUND(100-OFFSET('Water Data'!$F$5,0,10*ROW('Water Data'!F82)),0),"]"),IF(AND(ISNUMBER(OFFSET('Water Data'!$F$5,0,10*ROW('Water Data'!F82))),CB88="",ISNUMBER(OFFSET('Water Data'!$F$5,0,10*ROW('Water Data'!F82)))),100-OFFSET('Water Data'!$F$5,0,10*ROW('Water Data'!F82)),NA())))</f>
        <v>#N/A</v>
      </c>
      <c r="N88" s="250" t="e">
        <f ca="true">+IF(AND(ISNUMBER(OFFSET('Water Data'!$F$7,0,10*ROW('Water Data'!F82))),CC88="Yes"),OFFSET('Water Data'!$F$7,0,10*ROW('Water Data'!F82)),IF(AND(ISNUMBER(OFFSET('Water Data'!$F$7,0,10*ROW('Water Data'!F82))),CC88="No",ISNUMBER(OFFSET('Water Data'!$F$7,0,10*ROW('Water Data'!F82)))),CONCATENATE("[",ROUND(OFFSET('Water Data'!$F$7,0,10*ROW('Water Data'!F82)),0),"]"),IF(AND(ISNUMBER(OFFSET('Water Data'!$F$7,0,10*ROW('Water Data'!F82))),CC88="",ISNUMBER(OFFSET('Water Data'!$F$7,0,10*ROW('Water Data'!F82)))),OFFSET('Water Data'!$F$7,0,10*ROW('Water Data'!F82)),NA())))</f>
        <v>#N/A</v>
      </c>
      <c r="O88" s="250" t="e">
        <f ca="true">+IF(AND(ISNUMBER(OFFSET('Water Data'!$F$10,0,10*ROW('Water Data'!F82))),CD88="Yes"),OFFSET('Water Data'!$F$10,0,10*ROW('Water Data'!F82)),IF(AND(ISNUMBER(OFFSET('Water Data'!$F$10,0,10*ROW('Water Data'!F82))),CD88="No",ISNUMBER(OFFSET('Water Data'!$F$10,0,10*ROW('Water Data'!F82)))),CONCATENATE("[",ROUND(OFFSET('Water Data'!$F$10,0,10*ROW('Water Data'!F82)),0),"]"),IF(AND(ISNUMBER(OFFSET('Water Data'!$F$10,0,10*ROW('Water Data'!F82))),CD88="",ISNUMBER(OFFSET('Water Data'!$F$10,0,10*ROW('Water Data'!F82)))),OFFSET('Water Data'!$F$10,0,10*ROW('Water Data'!F82)),NA())))</f>
        <v>#N/A</v>
      </c>
      <c r="P88" s="250" t="e">
        <f ca="true">+IF(AND(ISNUMBER(OFFSET('Water Data'!$G$5,0,10*ROW('Water Data'!G82))),CE88="Yes"),100-OFFSET('Water Data'!$G$5,0,10*ROW('Water Data'!G82)),IF(AND(ISNUMBER(OFFSET('Water Data'!$G$5,0,10*ROW('Water Data'!G82))),CE88="No",ISNUMBER(OFFSET('Water Data'!$G$5,0,10*ROW('Water Data'!G82)))),CONCATENATE("[",ROUND(100-OFFSET('Water Data'!$G$5,0,10*ROW('Water Data'!G82)),0),"]"),IF(AND(ISNUMBER(OFFSET('Water Data'!$G$5,0,10*ROW('Water Data'!G82))),CE88="",ISNUMBER(OFFSET('Water Data'!$G$5,0,10*ROW('Water Data'!G82)))),100-OFFSET('Water Data'!$G$5,0,10*ROW('Water Data'!G82)),NA())))</f>
        <v>#N/A</v>
      </c>
      <c r="Q88" s="250" t="e">
        <f ca="true">+IF(AND(ISNUMBER(OFFSET('Water Data'!$G$7,0,10*ROW('Water Data'!G82))),CF88="Yes"),OFFSET('Water Data'!$G$7,0,10*ROW('Water Data'!G82)),IF(AND(ISNUMBER(OFFSET('Water Data'!$G$7,0,10*ROW('Water Data'!G82))),CF88="No",ISNUMBER(OFFSET('Water Data'!$G$7,0,10*ROW('Water Data'!G82)))),CONCATENATE("[",ROUND(OFFSET('Water Data'!$G$7,0,10*ROW('Water Data'!G82)),0),"]"),IF(AND(ISNUMBER(OFFSET('Water Data'!$G$7,0,10*ROW('Water Data'!G82))),CF88="",ISNUMBER(OFFSET('Water Data'!$G$7,0,10*ROW('Water Data'!G82)))),OFFSET('Water Data'!$G$7,0,10*ROW('Water Data'!G82)),NA())))</f>
        <v>#N/A</v>
      </c>
      <c r="R88" s="250" t="e">
        <f ca="true">+IF(AND(ISNUMBER(OFFSET('Water Data'!$G$10,0,10*ROW('Water Data'!G82))),CG88="Yes"),OFFSET('Water Data'!$G$10,0,10*ROW('Water Data'!G82)),IF(AND(ISNUMBER(OFFSET('Water Data'!$G$10,0,10*ROW('Water Data'!G82))),CG88="No",ISNUMBER(OFFSET('Water Data'!$G$10,0,10*ROW('Water Data'!G82)))),CONCATENATE("[",ROUND(OFFSET('Water Data'!$G$10,0,10*ROW('Water Data'!G82)),0),"]"),IF(AND(ISNUMBER(OFFSET('Water Data'!$G$10,0,10*ROW('Water Data'!G82))),CG88="",ISNUMBER(OFFSET('Water Data'!$G$10,0,10*ROW('Water Data'!G82)))),OFFSET('Water Data'!$G$10,0,10*ROW('Water Data'!G82)),NA())))</f>
        <v>#N/A</v>
      </c>
      <c r="S88" s="250" t="e">
        <f ca="true">+IF(AND(ISNUMBER(OFFSET('Water Data'!$H$5,0,10*ROW('Water Data'!H82))),CH88="Yes"),100-OFFSET('Water Data'!$H$5,0,10*ROW('Water Data'!H82)),IF(AND(ISNUMBER(OFFSET('Water Data'!$H$5,0,10*ROW('Water Data'!H82))),CH88="No",ISNUMBER(OFFSET('Water Data'!$H$5,0,10*ROW('Water Data'!H82)))),CONCATENATE("[",ROUND(100-OFFSET('Water Data'!$H$5,0,10*ROW('Water Data'!H82)),0),"]"),IF(AND(ISNUMBER(OFFSET('Water Data'!$H$5,0,10*ROW('Water Data'!H82))),CH88="",ISNUMBER(OFFSET('Water Data'!$H$5,0,10*ROW('Water Data'!H82)))),100-OFFSET('Water Data'!$H$5,0,10*ROW('Water Data'!H82)),NA())))</f>
        <v>#N/A</v>
      </c>
      <c r="T88" s="250" t="e">
        <f ca="true">+IF(AND(ISNUMBER(OFFSET('Water Data'!$H$7,0,10*ROW('Water Data'!H82))),CI88="Yes"),OFFSET('Water Data'!$H$7,0,10*ROW('Water Data'!H82)),IF(AND(ISNUMBER(OFFSET('Water Data'!$H$7,0,10*ROW('Water Data'!H82))),CI88="No",ISNUMBER(OFFSET('Water Data'!$H$7,0,10*ROW('Water Data'!H82)))),CONCATENATE("[",ROUND(OFFSET('Water Data'!$H$7,0,10*ROW('Water Data'!H82)),0),"]"),IF(AND(ISNUMBER(OFFSET('Water Data'!$H$7,0,10*ROW('Water Data'!H82))),CI88="",ISNUMBER(OFFSET('Water Data'!$H$7,0,10*ROW('Water Data'!H82)))),OFFSET('Water Data'!$H$7,0,10*ROW('Water Data'!H82)),NA())))</f>
        <v>#N/A</v>
      </c>
      <c r="U88" s="250" t="e">
        <f ca="true">+IF(AND(ISNUMBER(OFFSET('Water Data'!$H$10,0,10*ROW('Water Data'!H82))),CJ88="Yes"),OFFSET('Water Data'!$H$10,0,10*ROW('Water Data'!H82)),IF(AND(ISNUMBER(OFFSET('Water Data'!$H$10,0,10*ROW('Water Data'!H82))),CJ88="No",ISNUMBER(OFFSET('Water Data'!$H$10,0,10*ROW('Water Data'!H82)))),CONCATENATE("[",ROUND(OFFSET('Water Data'!$H$10,0,10*ROW('Water Data'!H82)),0),"]"),IF(AND(ISNUMBER(OFFSET('Water Data'!$H$10,0,10*ROW('Water Data'!H82))),CJ88="",ISNUMBER(OFFSET('Water Data'!$H$10,0,10*ROW('Water Data'!H82)))),OFFSET('Water Data'!$H$10,0,10*ROW('Water Data'!H82)),NA())))</f>
        <v>#N/A</v>
      </c>
      <c r="V88" s="251" t="e">
        <f ca="true">+IF(AND(ISNUMBER(OFFSET('Sanitation Data'!$C$5,0,10*ROW('Sanitation Data'!C82))),CK88="Yes"),100-OFFSET('Sanitation Data'!$C$5,0,10*ROW('Sanitation Data'!C82)),IF(AND(ISNUMBER(OFFSET('Sanitation Data'!$C$5,0,10*ROW('Sanitation Data'!C82))),CK88="No",ISNUMBER(OFFSET('Sanitation Data'!$C$5,0,10*ROW('Sanitation Data'!C82)))),CONCATENATE("[",ROUND(100-OFFSET('Sanitation Data'!$C$5,0,10*ROW('Sanitation Data'!C82)),0),"]"),IF(AND(ISNUMBER(OFFSET('Sanitation Data'!$C$5,0,10*ROW('Sanitation Data'!C82))),CK88="",ISNUMBER(OFFSET('Sanitation Data'!$C$5,0,10*ROW('Sanitation Data'!C82)))),100-OFFSET('Sanitation Data'!$C$5,0,10*ROW('Sanitation Data'!C82)),NA())))</f>
        <v>#N/A</v>
      </c>
      <c r="W88" s="251" t="e">
        <f ca="true">+IF(AND(ISNUMBER(OFFSET('Sanitation Data'!$C$7,0,10*ROW('Sanitation Data'!C82))),CL88="Yes"),OFFSET('Sanitation Data'!$C$7,0,10*ROW('Sanitation Data'!C82)),IF(AND(ISNUMBER(OFFSET('Sanitation Data'!$C$7,0,10*ROW('Sanitation Data'!C82))),CL88="No",ISNUMBER(OFFSET('Sanitation Data'!$C$7,0,10*ROW('Sanitation Data'!C82)))),CONCATENATE("[",ROUND(OFFSET('Sanitation Data'!$C$7,0,10*ROW('Sanitation Data'!C82)),0),"]"),IF(AND(ISNUMBER(OFFSET('Sanitation Data'!$C$7,0,10*ROW('Sanitation Data'!C82))),CL88="",ISNUMBER(OFFSET('Sanitation Data'!$C$7,0,10*ROW('Sanitation Data'!C82)))),OFFSET('Sanitation Data'!$C$7,0,10*ROW('Sanitation Data'!C82)),NA())))</f>
        <v>#N/A</v>
      </c>
      <c r="X88" s="251" t="e">
        <f ca="true">+IF(AND(ISNUMBER(OFFSET('Sanitation Data'!$C$11,0,10*ROW('Sanitation Data'!C82))),CM88="Yes"),OFFSET('Sanitation Data'!$C$11,0,10*ROW('Sanitation Data'!C82)),IF(AND(ISNUMBER(OFFSET('Sanitation Data'!$C$11,0,10*ROW('Sanitation Data'!C82))),CM88="No",ISNUMBER(OFFSET('Sanitation Data'!$C$11,0,10*ROW('Sanitation Data'!C82)))),CONCATENATE("[",ROUND(OFFSET('Sanitation Data'!$C$11,0,10*ROW('Sanitation Data'!C82)),0),"]"),IF(AND(ISNUMBER(OFFSET('Sanitation Data'!$C$11,0,10*ROW('Sanitation Data'!C82))),CM88="",ISNUMBER(OFFSET('Sanitation Data'!$C$11,0,10*ROW('Sanitation Data'!C82)))),OFFSET('Sanitation Data'!$C$11,0,10*ROW('Sanitation Data'!C82)),NA())))</f>
        <v>#N/A</v>
      </c>
      <c r="Y88" s="251" t="e">
        <f ca="true">+IF(AND(ISNUMBER(OFFSET('Sanitation Data'!$C$12,0,10*ROW('Sanitation Data'!C82))),CN88="Yes"),OFFSET('Sanitation Data'!$C$12,0,10*ROW('Sanitation Data'!C82)),IF(AND(ISNUMBER(OFFSET('Sanitation Data'!$C$12,0,10*ROW('Sanitation Data'!C82))),CN88="No",ISNUMBER(OFFSET('Sanitation Data'!$C$12,0,10*ROW('Sanitation Data'!C82)))),CONCATENATE("[",ROUND(OFFSET('Sanitation Data'!$C$12,0,10*ROW('Sanitation Data'!C82)),0),"]"),IF(AND(ISNUMBER(OFFSET('Sanitation Data'!$C$12,0,10*ROW('Sanitation Data'!C82))),CN88="",ISNUMBER(OFFSET('Sanitation Data'!$C$12,0,10*ROW('Sanitation Data'!C82)))),OFFSET('Sanitation Data'!$C$12,0,10*ROW('Sanitation Data'!C82)),NA())))</f>
        <v>#N/A</v>
      </c>
      <c r="Z88" s="251" t="e">
        <f ca="true">+IF(AND(ISNUMBER(OFFSET('Sanitation Data'!$C$13,0,10*ROW('Sanitation Data'!C82))),CO88="Yes"),OFFSET('Sanitation Data'!$C$13,0,10*ROW('Sanitation Data'!C82)),IF(AND(ISNUMBER(OFFSET('Sanitation Data'!$C$13,0,10*ROW('Sanitation Data'!C82))),CO88="No",ISNUMBER(OFFSET('Sanitation Data'!$C$13,0,10*ROW('Sanitation Data'!C82)))),CONCATENATE("[",ROUND(OFFSET('Sanitation Data'!$C$13,0,10*ROW('Sanitation Data'!C82)),0),"]"),IF(AND(ISNUMBER(OFFSET('Sanitation Data'!$C$13,0,10*ROW('Sanitation Data'!C82))),CO88="",ISNUMBER(OFFSET('Sanitation Data'!$C$13,0,10*ROW('Sanitation Data'!C82)))),OFFSET('Sanitation Data'!$C$13,0,10*ROW('Sanitation Data'!C82)),NA())))</f>
        <v>#N/A</v>
      </c>
      <c r="AA88" s="251" t="e">
        <f ca="true">+IF(AND(ISNUMBER(OFFSET('Sanitation Data'!$D$5,0,10*ROW('Sanitation Data'!D82))),CP88="Yes"),100-OFFSET('Sanitation Data'!$D$5,0,10*ROW('Sanitation Data'!D82)),IF(AND(ISNUMBER(OFFSET('Sanitation Data'!$D$5,0,10*ROW('Sanitation Data'!D82))),CP88="No",ISNUMBER(OFFSET('Sanitation Data'!$D$5,0,10*ROW('Sanitation Data'!D82)))),CONCATENATE("[",ROUND(100-OFFSET('Sanitation Data'!$D$5,0,10*ROW('Sanitation Data'!D82)),0),"]"),IF(AND(ISNUMBER(OFFSET('Sanitation Data'!$D$5,0,10*ROW('Sanitation Data'!D82))),CP88="",ISNUMBER(OFFSET('Sanitation Data'!$D$5,0,10*ROW('Sanitation Data'!D82)))),100-OFFSET('Sanitation Data'!$D$5,0,10*ROW('Sanitation Data'!D82)),NA())))</f>
        <v>#N/A</v>
      </c>
      <c r="AB88" s="251" t="e">
        <f ca="true">+IF(AND(ISNUMBER(OFFSET('Sanitation Data'!$D$7,0,10*ROW('Sanitation Data'!D82))),CQ88="Yes"),OFFSET('Sanitation Data'!$D$7,0,10*ROW('Sanitation Data'!G82)),IF(AND(ISNUMBER(OFFSET('Sanitation Data'!$D$7,0,10*ROW('Sanitation Data'!D82))),CQ88="No",ISNUMBER(OFFSET('Sanitation Data'!$D$7,0,10*ROW('Sanitation Data'!D82)))),CONCATENATE("[",ROUND(OFFSET('Sanitation Data'!$D$7,0,10*ROW('Sanitation Data'!D82)),0),"]"),IF(AND(ISNUMBER(OFFSET('Sanitation Data'!$D$7,0,10*ROW('Sanitation Data'!D82))),CQ88="",ISNUMBER(OFFSET('Sanitation Data'!$D$7,0,10*ROW('Sanitation Data'!D82)))),OFFSET('Sanitation Data'!$D$7,0,10*ROW('Sanitation Data'!D82)),NA())))</f>
        <v>#N/A</v>
      </c>
      <c r="AC88" s="251" t="e">
        <f ca="true">+IF(AND(ISNUMBER(OFFSET('Sanitation Data'!$D$11,0,10*ROW('Sanitation Data'!D82))),CR88="Yes"),OFFSET('Sanitation Data'!$D$11,0,10*ROW('Sanitation Data'!D82)),IF(AND(ISNUMBER(OFFSET('Sanitation Data'!$D$11,0,10*ROW('Sanitation Data'!D82))),CR88="No",ISNUMBER(OFFSET('Sanitation Data'!$D$11,0,10*ROW('Sanitation Data'!D82)))),CONCATENATE("[",ROUND(OFFSET('Sanitation Data'!$D$11,0,10*ROW('Sanitation Data'!D82)),0),"]"),IF(AND(ISNUMBER(OFFSET('Sanitation Data'!$D$11,0,10*ROW('Sanitation Data'!D82))),CR88="",ISNUMBER(OFFSET('Sanitation Data'!$D$11,0,10*ROW('Sanitation Data'!D82)))),OFFSET('Sanitation Data'!$D$11,0,10*ROW('Sanitation Data'!D82)),NA())))</f>
        <v>#N/A</v>
      </c>
      <c r="AD88" s="251" t="e">
        <f ca="true">+IF(AND(ISNUMBER(OFFSET('Sanitation Data'!$D$12,0,10*ROW('Sanitation Data'!D82))),CS88="Yes"),OFFSET('Sanitation Data'!$D$12,0,10*ROW('Sanitation Data'!D82)),IF(AND(ISNUMBER(OFFSET('Sanitation Data'!$D$12,0,10*ROW('Sanitation Data'!D82))),CS88="No",ISNUMBER(OFFSET('Sanitation Data'!$D$12,0,10*ROW('Sanitation Data'!D82)))),CONCATENATE("[",ROUND(OFFSET('Sanitation Data'!$D$12,0,10*ROW('Sanitation Data'!D82)),0),"]"),IF(AND(ISNUMBER(OFFSET('Sanitation Data'!$D$12,0,10*ROW('Sanitation Data'!D82))),CS88="",ISNUMBER(OFFSET('Sanitation Data'!$D$12,0,10*ROW('Sanitation Data'!D82)))),OFFSET('Sanitation Data'!$D$12,0,10*ROW('Sanitation Data'!D82)),NA())))</f>
        <v>#N/A</v>
      </c>
      <c r="AE88" s="251" t="e">
        <f ca="true">+IF(AND(ISNUMBER(OFFSET('Sanitation Data'!$D$13,0,10*ROW('Sanitation Data'!D82))),CT88="Yes"),OFFSET('Sanitation Data'!$D$13,0,10*ROW('Sanitation Data'!D82)),IF(AND(ISNUMBER(OFFSET('Sanitation Data'!$D$13,0,10*ROW('Sanitation Data'!D82))),CT88="No",ISNUMBER(OFFSET('Sanitation Data'!$D$13,0,10*ROW('Sanitation Data'!D82)))),CONCATENATE("[",ROUND(OFFSET('Sanitation Data'!$D$13,0,10*ROW('Sanitation Data'!D82)),0),"]"),IF(AND(ISNUMBER(OFFSET('Sanitation Data'!$D$13,0,10*ROW('Sanitation Data'!D82))),CT88="",ISNUMBER(OFFSET('Sanitation Data'!$D$13,0,10*ROW('Sanitation Data'!D82)))),OFFSET('Sanitation Data'!$D$13,0,10*ROW('Sanitation Data'!D82)),NA())))</f>
        <v>#N/A</v>
      </c>
      <c r="AF88" s="251" t="e">
        <f ca="true">+IF(AND(ISNUMBER(OFFSET('Sanitation Data'!$E$5,0,10*ROW('Sanitation Data'!E82))),CU88="Yes"),100-OFFSET('Sanitation Data'!$E$5,0,10*ROW('Sanitation Data'!E82)),IF(AND(ISNUMBER(OFFSET('Sanitation Data'!$E$5,0,10*ROW('Sanitation Data'!E82))),CU88="No",ISNUMBER(OFFSET('Sanitation Data'!$E$5,0,10*ROW('Sanitation Data'!E82)))),CONCATENATE("[",ROUND(100-OFFSET('Sanitation Data'!$E$5,0,10*ROW('Sanitation Data'!E82)),0),"]"),IF(AND(ISNUMBER(OFFSET('Sanitation Data'!$E$5,0,10*ROW('Sanitation Data'!E82))),CU88="",ISNUMBER(OFFSET('Sanitation Data'!$E$5,0,10*ROW('Sanitation Data'!E82)))),100-OFFSET('Sanitation Data'!$E$5,0,10*ROW('Sanitation Data'!E82)),NA())))</f>
        <v>#N/A</v>
      </c>
      <c r="AG88" s="251" t="e">
        <f ca="true">+IF(AND(ISNUMBER(OFFSET('Sanitation Data'!$E$7,0,10*ROW('Sanitation Data'!E82))),CV88="Yes"),OFFSET('Sanitation Data'!$E$7,0,10*ROW('Sanitation Data'!E82)),IF(AND(ISNUMBER(OFFSET('Sanitation Data'!$E$7,0,10*ROW('Sanitation Data'!E82))),CV88="No",ISNUMBER(OFFSET('Sanitation Data'!$E$7,0,10*ROW('Sanitation Data'!E82)))),CONCATENATE("[",ROUND(OFFSET('Sanitation Data'!$E$7,0,10*ROW('Sanitation Data'!E82)),0),"]"),IF(AND(ISNUMBER(OFFSET('Sanitation Data'!$E$7,0,10*ROW('Sanitation Data'!E82))),CV88="",ISNUMBER(OFFSET('Sanitation Data'!$E$7,0,10*ROW('Sanitation Data'!E82)))),OFFSET('Sanitation Data'!$E$7,0,10*ROW('Sanitation Data'!E82)),NA())))</f>
        <v>#N/A</v>
      </c>
      <c r="AH88" s="251" t="e">
        <f ca="true">+IF(AND(ISNUMBER(OFFSET('Sanitation Data'!$E$11,0,10*ROW('Sanitation Data'!E82))),CW88="Yes"),OFFSET('Sanitation Data'!$E$11,0,10*ROW('Sanitation Data'!E82)),IF(AND(ISNUMBER(OFFSET('Sanitation Data'!$E$11,0,10*ROW('Sanitation Data'!E82))),CW88="No",ISNUMBER(OFFSET('Sanitation Data'!$E$11,0,10*ROW('Sanitation Data'!E82)))),CONCATENATE("[",ROUND(OFFSET('Sanitation Data'!$E$11,0,10*ROW('Sanitation Data'!E82)),0),"]"),IF(AND(ISNUMBER(OFFSET('Sanitation Data'!$E$11,0,10*ROW('Sanitation Data'!E82))),CW88="",ISNUMBER(OFFSET('Sanitation Data'!$E$11,0,10*ROW('Sanitation Data'!E82)))),OFFSET('Sanitation Data'!$E$11,0,10*ROW('Sanitation Data'!E82)),NA())))</f>
        <v>#N/A</v>
      </c>
      <c r="AI88" s="251" t="e">
        <f ca="true">+IF(AND(ISNUMBER(OFFSET('Sanitation Data'!$E$12,0,10*ROW('Sanitation Data'!E82))),CX88="Yes"),OFFSET('Sanitation Data'!$E$12,0,10*ROW('Sanitation Data'!E82)),IF(AND(ISNUMBER(OFFSET('Sanitation Data'!$E$12,0,10*ROW('Sanitation Data'!E82))),CX88="No",ISNUMBER(OFFSET('Sanitation Data'!$E$12,0,10*ROW('Sanitation Data'!E82)))),CONCATENATE("[",ROUND(OFFSET('Sanitation Data'!$E$12,0,10*ROW('Sanitation Data'!E82)),0),"]"),IF(AND(ISNUMBER(OFFSET('Sanitation Data'!$E$12,0,10*ROW('Sanitation Data'!E82))),CX88="",ISNUMBER(OFFSET('Sanitation Data'!$E$12,0,10*ROW('Sanitation Data'!E82)))),OFFSET('Sanitation Data'!$E$12,0,10*ROW('Sanitation Data'!E82)),NA())))</f>
        <v>#N/A</v>
      </c>
      <c r="AJ88" s="251" t="e">
        <f ca="true">+IF(AND(ISNUMBER(OFFSET('Sanitation Data'!$E$13,0,10*ROW('Sanitation Data'!E82))),CY88="Yes"),OFFSET('Sanitation Data'!$E$13,0,10*ROW('Sanitation Data'!E82)),IF(AND(ISNUMBER(OFFSET('Sanitation Data'!$E$13,0,10*ROW('Sanitation Data'!E82))),CY88="No",ISNUMBER(OFFSET('Sanitation Data'!$E$13,0,10*ROW('Sanitation Data'!E82)))),CONCATENATE("[",ROUND(OFFSET('Sanitation Data'!$E$13,0,10*ROW('Sanitation Data'!E82)),0),"]"),IF(AND(ISNUMBER(OFFSET('Sanitation Data'!$E$13,0,10*ROW('Sanitation Data'!E82))),CY88="",ISNUMBER(OFFSET('Sanitation Data'!$E$13,0,10*ROW('Sanitation Data'!E82)))),OFFSET('Sanitation Data'!$E$13,0,10*ROW('Sanitation Data'!E82)),NA())))</f>
        <v>#N/A</v>
      </c>
      <c r="AK88" s="251" t="e">
        <f ca="true">+IF(AND(ISNUMBER(OFFSET('Sanitation Data'!$F$5,0,10*ROW('Sanitation Data'!F82))),CZ88="Yes"),100-OFFSET('Sanitation Data'!$F$5,0,10*ROW('Sanitation Data'!F82)),IF(AND(ISNUMBER(OFFSET('Sanitation Data'!$F$5,0,10*ROW('Sanitation Data'!F82))),CZ88="No",ISNUMBER(OFFSET('Sanitation Data'!$F$5,0,10*ROW('Sanitation Data'!F82)))),CONCATENATE("[",ROUND(100-OFFSET('Sanitation Data'!$F$5,0,10*ROW('Sanitation Data'!F82)),0),"]"),IF(AND(ISNUMBER(OFFSET('Sanitation Data'!$F$5,0,10*ROW('Sanitation Data'!F82))),CZ88="",ISNUMBER(OFFSET('Sanitation Data'!$F$5,0,10*ROW('Sanitation Data'!F82)))),100-OFFSET('Sanitation Data'!$F$5,0,10*ROW('Sanitation Data'!F82)),NA())))</f>
        <v>#N/A</v>
      </c>
      <c r="AL88" s="251" t="e">
        <f ca="true">+IF(AND(ISNUMBER(OFFSET('Sanitation Data'!$F$7,0,10*ROW('Sanitation Data'!F82))),DA88="Yes"),OFFSET('Sanitation Data'!$F$7,0,10*ROW('Sanitation Data'!F82)),IF(AND(ISNUMBER(OFFSET('Sanitation Data'!$F$7,0,10*ROW('Sanitation Data'!F82))),DA88="No",ISNUMBER(OFFSET('Sanitation Data'!$F$7,0,10*ROW('Sanitation Data'!F82)))),CONCATENATE("[",ROUND(OFFSET('Sanitation Data'!$F$7,0,10*ROW('Sanitation Data'!F82)),0),"]"),IF(AND(ISNUMBER(OFFSET('Sanitation Data'!$F$7,0,10*ROW('Sanitation Data'!F82))),DA88="",ISNUMBER(OFFSET('Sanitation Data'!$F$7,0,10*ROW('Sanitation Data'!F82)))),OFFSET('Sanitation Data'!$F$7,0,10*ROW('Sanitation Data'!F82)),NA())))</f>
        <v>#N/A</v>
      </c>
      <c r="AM88" s="251" t="e">
        <f ca="true">+IF(AND(ISNUMBER(OFFSET('Sanitation Data'!$F$11,0,10*ROW('Sanitation Data'!F82))),DB88="Yes"),OFFSET('Sanitation Data'!$F$11,0,10*ROW('Sanitation Data'!F82)),IF(AND(ISNUMBER(OFFSET('Sanitation Data'!$F$11,0,10*ROW('Sanitation Data'!F82))),DB88="No",ISNUMBER(OFFSET('Sanitation Data'!$F$11,0,10*ROW('Sanitation Data'!F82)))),CONCATENATE("[",ROUND(OFFSET('Sanitation Data'!$F$11,0,10*ROW('Sanitation Data'!F82)),0),"]"),IF(AND(ISNUMBER(OFFSET('Sanitation Data'!$F$11,0,10*ROW('Sanitation Data'!F82))),DB88="",ISNUMBER(OFFSET('Sanitation Data'!$F$11,0,10*ROW('Sanitation Data'!F82)))),OFFSET('Sanitation Data'!$F$11,0,10*ROW('Sanitation Data'!F82)),NA())))</f>
        <v>#N/A</v>
      </c>
      <c r="AN88" s="251" t="e">
        <f ca="true">+IF(AND(ISNUMBER(OFFSET('Sanitation Data'!$F$12,0,10*ROW('Sanitation Data'!F82))),DC88="Yes"),OFFSET('Sanitation Data'!$F$12,0,10*ROW('Sanitation Data'!F82)),IF(AND(ISNUMBER(OFFSET('Sanitation Data'!$F$12,0,10*ROW('Sanitation Data'!F82))),DC88="No",ISNUMBER(OFFSET('Sanitation Data'!$F$12,0,10*ROW('Sanitation Data'!F82)))),CONCATENATE("[",ROUND(OFFSET('Sanitation Data'!$F$12,0,10*ROW('Sanitation Data'!F82)),0),"]"),IF(AND(ISNUMBER(OFFSET('Sanitation Data'!$F$12,0,10*ROW('Sanitation Data'!F82))),DC88="",ISNUMBER(OFFSET('Sanitation Data'!$F$12,0,10*ROW('Sanitation Data'!F82)))),OFFSET('Sanitation Data'!$F$12,0,10*ROW('Sanitation Data'!F82)),NA())))</f>
        <v>#N/A</v>
      </c>
      <c r="AO88" s="251" t="e">
        <f ca="true">+IF(AND(ISNUMBER(OFFSET('Sanitation Data'!$F$13,0,10*ROW('Sanitation Data'!F82))),DD88="Yes"),OFFSET('Sanitation Data'!$F$13,0,10*ROW('Sanitation Data'!F82)),IF(AND(ISNUMBER(OFFSET('Sanitation Data'!$F$13,0,10*ROW('Sanitation Data'!F82))),DD88="No",ISNUMBER(OFFSET('Sanitation Data'!$F$13,0,10*ROW('Sanitation Data'!F82)))),CONCATENATE("[",ROUND(OFFSET('Sanitation Data'!$F$13,0,10*ROW('Sanitation Data'!F82)),0),"]"),IF(AND(ISNUMBER(OFFSET('Sanitation Data'!$F$13,0,10*ROW('Sanitation Data'!F82))),DD88="",ISNUMBER(OFFSET('Sanitation Data'!$F$13,0,10*ROW('Sanitation Data'!F82)))),OFFSET('Sanitation Data'!$F$13,0,10*ROW('Sanitation Data'!F82)),NA())))</f>
        <v>#N/A</v>
      </c>
      <c r="AP88" s="251" t="e">
        <f ca="true">+IF(AND(ISNUMBER(OFFSET('Sanitation Data'!$G$5,0,10*ROW('Sanitation Data'!G82))),DE88="Yes"),100-OFFSET('Sanitation Data'!$G$5,0,10*ROW('Sanitation Data'!G82)),IF(AND(ISNUMBER(OFFSET('Sanitation Data'!$G$5,0,10*ROW('Sanitation Data'!G82))),DE88="No",ISNUMBER(OFFSET('Sanitation Data'!$G$5,0,10*ROW('Sanitation Data'!G82)))),CONCATENATE("[",ROUND(100-OFFSET('Sanitation Data'!$G$5,0,10*ROW('Sanitation Data'!G82)),0),"]"),IF(AND(ISNUMBER(OFFSET('Sanitation Data'!$G$5,0,10*ROW('Sanitation Data'!G82))),DE88="",ISNUMBER(OFFSET('Sanitation Data'!$G$5,0,10*ROW('Sanitation Data'!G82)))),100-OFFSET('Sanitation Data'!$G$5,0,10*ROW('Sanitation Data'!G82)),NA())))</f>
        <v>#N/A</v>
      </c>
      <c r="AQ88" s="251" t="e">
        <f ca="true">+IF(AND(ISNUMBER(OFFSET('Sanitation Data'!$G$7,0,10*ROW('Sanitation Data'!G82))),DF88="Yes"),OFFSET('Sanitation Data'!$G$7,0,10*ROW('Sanitation Data'!G82)),IF(AND(ISNUMBER(OFFSET('Sanitation Data'!$G$7,0,10*ROW('Sanitation Data'!G82))),DF88="No",ISNUMBER(OFFSET('Sanitation Data'!$G$7,0,10*ROW('Sanitation Data'!G82)))),CONCATENATE("[",ROUND(OFFSET('Sanitation Data'!$G$7,0,10*ROW('Sanitation Data'!G82)),0),"]"),IF(AND(ISNUMBER(OFFSET('Sanitation Data'!$G$7,0,10*ROW('Sanitation Data'!G82))),DF88="",ISNUMBER(OFFSET('Sanitation Data'!$G$7,0,10*ROW('Sanitation Data'!G82)))),OFFSET('Sanitation Data'!$G$7,0,10*ROW('Sanitation Data'!G82)),NA())))</f>
        <v>#N/A</v>
      </c>
      <c r="AR88" s="251" t="e">
        <f ca="true">+IF(AND(ISNUMBER(OFFSET('Sanitation Data'!$G$11,0,10*ROW('Sanitation Data'!G82))),DG88="Yes"),OFFSET('Sanitation Data'!$G$11,0,10*ROW('Sanitation Data'!G82)),IF(AND(ISNUMBER(OFFSET('Sanitation Data'!$G$11,0,10*ROW('Sanitation Data'!G82))),DG88="No",ISNUMBER(OFFSET('Sanitation Data'!$G$11,0,10*ROW('Sanitation Data'!G82)))),CONCATENATE("[",ROUND(OFFSET('Sanitation Data'!$G$11,0,10*ROW('Sanitation Data'!G82)),0),"]"),IF(AND(ISNUMBER(OFFSET('Sanitation Data'!$G$11,0,10*ROW('Sanitation Data'!G82))),DG88="",ISNUMBER(OFFSET('Sanitation Data'!$G$11,0,10*ROW('Sanitation Data'!G82)))),OFFSET('Sanitation Data'!$G$11,0,10*ROW('Sanitation Data'!G82)),NA())))</f>
        <v>#N/A</v>
      </c>
      <c r="AS88" s="251" t="e">
        <f ca="true">+IF(AND(ISNUMBER(OFFSET('Sanitation Data'!$G$12,0,10*ROW('Sanitation Data'!G82))),DH88="Yes"),OFFSET('Sanitation Data'!$G$12,0,10*ROW('Sanitation Data'!G82)),IF(AND(ISNUMBER(OFFSET('Sanitation Data'!$G$12,0,10*ROW('Sanitation Data'!G82))),DH88="No",ISNUMBER(OFFSET('Sanitation Data'!$G$12,0,10*ROW('Sanitation Data'!G82)))),CONCATENATE("[",ROUND(OFFSET('Sanitation Data'!$G$12,0,10*ROW('Sanitation Data'!G82)),0),"]"),IF(AND(ISNUMBER(OFFSET('Sanitation Data'!$G$12,0,10*ROW('Sanitation Data'!G82))),DH88="",ISNUMBER(OFFSET('Sanitation Data'!$G$12,0,10*ROW('Sanitation Data'!G82)))),OFFSET('Sanitation Data'!$G$12,0,10*ROW('Sanitation Data'!G82)),NA())))</f>
        <v>#N/A</v>
      </c>
      <c r="AT88" s="251" t="e">
        <f ca="true">+IF(AND(ISNUMBER(OFFSET('Sanitation Data'!$G$13,0,10*ROW('Sanitation Data'!G82))),DI88="Yes"),OFFSET('Sanitation Data'!$G$13,0,10*ROW('Sanitation Data'!G82)),IF(AND(ISNUMBER(OFFSET('Sanitation Data'!$G$13,0,10*ROW('Sanitation Data'!G82))),DI88="No",ISNUMBER(OFFSET('Sanitation Data'!$G$13,0,10*ROW('Sanitation Data'!G82)))),CONCATENATE("[",ROUND(OFFSET('Sanitation Data'!$G$13,0,10*ROW('Sanitation Data'!G82)),0),"]"),IF(AND(ISNUMBER(OFFSET('Sanitation Data'!$G$13,0,10*ROW('Sanitation Data'!G82))),DI88="",ISNUMBER(OFFSET('Sanitation Data'!$G$13,0,10*ROW('Sanitation Data'!G82)))),OFFSET('Sanitation Data'!$G$13,0,10*ROW('Sanitation Data'!G82)),NA())))</f>
        <v>#N/A</v>
      </c>
      <c r="AU88" s="251" t="e">
        <f ca="true">+IF(AND(ISNUMBER(OFFSET('Sanitation Data'!$H$5,0,10*ROW('Sanitation Data'!H82))),DJ88="Yes"),100-OFFSET('Sanitation Data'!$H$5,0,10*ROW('Sanitation Data'!H82)),IF(AND(ISNUMBER(OFFSET('Sanitation Data'!$H$5,0,10*ROW('Sanitation Data'!H82))),DJ88="No",ISNUMBER(OFFSET('Sanitation Data'!$H$5,0,10*ROW('Sanitation Data'!H82)))),CONCATENATE("[",ROUND(100-OFFSET('Sanitation Data'!$H$5,0,10*ROW('Sanitation Data'!H82)),0),"]"),IF(AND(ISNUMBER(OFFSET('Sanitation Data'!$H$5,0,10*ROW('Sanitation Data'!H82))),DJ88="",ISNUMBER(OFFSET('Sanitation Data'!$H$5,0,10*ROW('Sanitation Data'!H82)))),100-OFFSET('Sanitation Data'!$H$5,0,10*ROW('Sanitation Data'!H82)),NA())))</f>
        <v>#N/A</v>
      </c>
      <c r="AV88" s="251" t="e">
        <f ca="true">+IF(AND(ISNUMBER(OFFSET('Sanitation Data'!$H$7,0,10*ROW('Sanitation Data'!H82))),DK88="Yes"),OFFSET('Sanitation Data'!$H$7,0,10*ROW('Sanitation Data'!H82)),IF(AND(ISNUMBER(OFFSET('Sanitation Data'!$H$7,0,10*ROW('Sanitation Data'!H82))),DK88="No",ISNUMBER(OFFSET('Sanitation Data'!$H$7,0,10*ROW('Sanitation Data'!H82)))),CONCATENATE("[",ROUND(OFFSET('Sanitation Data'!$H$7,0,10*ROW('Sanitation Data'!H82)),0),"]"),IF(AND(ISNUMBER(OFFSET('Sanitation Data'!$H$7,0,10*ROW('Sanitation Data'!H82))),DK88="",ISNUMBER(OFFSET('Sanitation Data'!$H$7,0,10*ROW('Sanitation Data'!H82)))),OFFSET('Sanitation Data'!$H$7,0,10*ROW('Sanitation Data'!H82)),NA())))</f>
        <v>#N/A</v>
      </c>
      <c r="AW88" s="251" t="e">
        <f ca="true">+IF(AND(ISNUMBER(OFFSET('Sanitation Data'!$H$11,0,10*ROW('Sanitation Data'!H82))),DL88="Yes"),OFFSET('Sanitation Data'!$H$11,0,10*ROW('Sanitation Data'!H82)),IF(AND(ISNUMBER(OFFSET('Sanitation Data'!$H$11,0,10*ROW('Sanitation Data'!H82))),DL88="No",ISNUMBER(OFFSET('Sanitation Data'!$H$11,0,10*ROW('Sanitation Data'!H82)))),CONCATENATE("[",ROUND(OFFSET('Sanitation Data'!$H$11,0,10*ROW('Sanitation Data'!H82)),0),"]"),IF(AND(ISNUMBER(OFFSET('Sanitation Data'!$H$11,0,10*ROW('Sanitation Data'!H82))),DL88="",ISNUMBER(OFFSET('Sanitation Data'!$H$11,0,10*ROW('Sanitation Data'!H82)))),OFFSET('Sanitation Data'!$H$11,0,10*ROW('Sanitation Data'!H82)),NA())))</f>
        <v>#N/A</v>
      </c>
      <c r="AX88" s="251" t="e">
        <f ca="true">+IF(AND(ISNUMBER(OFFSET('Sanitation Data'!$H$12,0,10*ROW('Sanitation Data'!H82))),DM88="Yes"),OFFSET('Sanitation Data'!$H$12,0,10*ROW('Sanitation Data'!H82)),IF(AND(ISNUMBER(OFFSET('Sanitation Data'!$H$12,0,10*ROW('Sanitation Data'!H82))),DM88="No",ISNUMBER(OFFSET('Sanitation Data'!$H$12,0,10*ROW('Sanitation Data'!H82)))),CONCATENATE("[",ROUND(OFFSET('Sanitation Data'!$H$12,0,10*ROW('Sanitation Data'!H82)),0),"]"),IF(AND(ISNUMBER(OFFSET('Sanitation Data'!$H$12,0,10*ROW('Sanitation Data'!H82))),DM88="",ISNUMBER(OFFSET('Sanitation Data'!$H$12,0,10*ROW('Sanitation Data'!H82)))),OFFSET('Sanitation Data'!$H$12,0,10*ROW('Sanitation Data'!H82)),NA())))</f>
        <v>#N/A</v>
      </c>
      <c r="AY88" s="251" t="e">
        <f ca="true">+IF(AND(ISNUMBER(OFFSET('Sanitation Data'!$H$13,0,10*ROW('Sanitation Data'!H82))),DN88="Yes"),OFFSET('Sanitation Data'!$H$13,0,10*ROW('Sanitation Data'!H82)),IF(AND(ISNUMBER(OFFSET('Sanitation Data'!$H$13,0,10*ROW('Sanitation Data'!H82))),DN88="No",ISNUMBER(OFFSET('Sanitation Data'!$H$13,0,10*ROW('Sanitation Data'!H82)))),CONCATENATE("[",ROUND(OFFSET('Sanitation Data'!$H$13,0,10*ROW('Sanitation Data'!H82)),0),"]"),IF(AND(ISNUMBER(OFFSET('Sanitation Data'!$H$13,0,10*ROW('Sanitation Data'!H82))),DN88="",ISNUMBER(OFFSET('Sanitation Data'!$H$13,0,10*ROW('Sanitation Data'!H82)))),OFFSET('Sanitation Data'!$H$13,0,10*ROW('Sanitation Data'!H82)),NA())))</f>
        <v>#N/A</v>
      </c>
      <c r="AZ88" s="252" t="e">
        <f ca="true">+IF(AND(ISNUMBER(OFFSET('Hygiene Data'!$C$6,0,10*ROW('Hygiene Data'!C82))),DO88="Yes"),OFFSET('Hygiene Data'!$C$6,0,10*ROW('Hygiene Data'!C82)),IF(AND(ISNUMBER(OFFSET('Hygiene Data'!$C$6,0,10*ROW('Hygiene Data'!C82))),DO88="No",ISNUMBER(OFFSET('Hygiene Data'!$C$6,0,10*ROW('Hygiene Data'!C82)))),CONCATENATE("[",ROUND(OFFSET('Hygiene Data'!$C$6,0,10*ROW('Hygiene Data'!C82)),0),"]"),IF(AND(ISNUMBER(OFFSET('Hygiene Data'!$C$6,0,10*ROW('Hygiene Data'!C82))),DO88="",ISNUMBER(OFFSET('Hygiene Data'!$C$6,0,10*ROW('Hygiene Data'!C82)))),OFFSET('Hygiene Data'!$C$6,0,10*ROW('Hygiene Data'!C82)),NA())))</f>
        <v>#N/A</v>
      </c>
      <c r="BA88" s="252" t="e">
        <f ca="true">+IF(AND(ISNUMBER(OFFSET('Hygiene Data'!$C$8,0,10*ROW('Hygiene Data'!C82))),DP88="Yes"),OFFSET('Hygiene Data'!$C$8,0,10*ROW('Hygiene Data'!C82)),IF(AND(ISNUMBER(OFFSET('Hygiene Data'!$C$8,0,10*ROW('Hygiene Data'!C82))),DP88="No",ISNUMBER(OFFSET('Hygiene Data'!$C$8,0,10*ROW('Hygiene Data'!C82)))),CONCATENATE("[",ROUND(OFFSET('Hygiene Data'!$C$8,0,10*ROW('Hygiene Data'!C82)),0),"]"),IF(AND(ISNUMBER(OFFSET('Hygiene Data'!$C$8,0,10*ROW('Hygiene Data'!C82))),DP88="",ISNUMBER(OFFSET('Hygiene Data'!$C$8,0,10*ROW('Hygiene Data'!C82)))),OFFSET('Hygiene Data'!$C$8,0,10*ROW('Hygiene Data'!C82)),NA())))</f>
        <v>#N/A</v>
      </c>
      <c r="BB88" s="252" t="e">
        <f ca="true">+IF(AND(ISNUMBER(OFFSET('Hygiene Data'!$C$10,0,10*ROW('Hygiene Data'!C82))),DQ88="Yes"),OFFSET('Hygiene Data'!$C$10,0,10*ROW('Hygiene Data'!C82)),IF(AND(ISNUMBER(OFFSET('Hygiene Data'!$C$10,0,10*ROW('Hygiene Data'!C82))),DQ88="No",ISNUMBER(OFFSET('Hygiene Data'!$C$10,0,10*ROW('Hygiene Data'!C82)))),CONCATENATE("[",ROUND(OFFSET('Hygiene Data'!$C$10,0,10*ROW('Hygiene Data'!C82)),0),"]"),IF(AND(ISNUMBER(OFFSET('Hygiene Data'!$C$10,0,10*ROW('Hygiene Data'!C82))),DQ88="",ISNUMBER(OFFSET('Hygiene Data'!$C$10,0,10*ROW('Hygiene Data'!C82)))),OFFSET('Hygiene Data'!$C$10,0,10*ROW('Hygiene Data'!C82)),NA())))</f>
        <v>#N/A</v>
      </c>
      <c r="BC88" s="252" t="e">
        <f ca="true">+IF(AND(ISNUMBER(OFFSET('Hygiene Data'!$D$6,0,10*ROW('Hygiene Data'!D82))),DR88="Yes"),OFFSET('Hygiene Data'!$D$6,0,10*ROW('Hygiene Data'!D82)),IF(AND(ISNUMBER(OFFSET('Hygiene Data'!$D$6,0,10*ROW('Hygiene Data'!D82))),DR88="No",ISNUMBER(OFFSET('Hygiene Data'!$D$6,0,10*ROW('Hygiene Data'!D82)))),CONCATENATE("[",ROUND(OFFSET('Hygiene Data'!$D$6,0,10*ROW('Hygiene Data'!D82)),0),"]"),IF(AND(ISNUMBER(OFFSET('Hygiene Data'!$D$6,0,10*ROW('Hygiene Data'!D82))),DR88="",ISNUMBER(OFFSET('Hygiene Data'!$D$6,0,10*ROW('Hygiene Data'!D82)))),OFFSET('Hygiene Data'!$D$6,0,10*ROW('Hygiene Data'!D82)),NA())))</f>
        <v>#N/A</v>
      </c>
      <c r="BD88" s="252" t="e">
        <f ca="true">+IF(AND(ISNUMBER(OFFSET('Hygiene Data'!$D$8,0,10*ROW('Hygiene Data'!D82))),DS88="Yes"),OFFSET('Hygiene Data'!$D$8,0,10*ROW('Hygiene Data'!D82)),IF(AND(ISNUMBER(OFFSET('Hygiene Data'!$D$8,0,10*ROW('Hygiene Data'!D82))),DS88="No",ISNUMBER(OFFSET('Hygiene Data'!$D$8,0,10*ROW('Hygiene Data'!D82)))),CONCATENATE("[",ROUND(OFFSET('Hygiene Data'!$D$8,0,10*ROW('Hygiene Data'!D82)),0),"]"),IF(AND(ISNUMBER(OFFSET('Hygiene Data'!$D$8,0,10*ROW('Hygiene Data'!D82))),DS88="",ISNUMBER(OFFSET('Hygiene Data'!$D$8,0,10*ROW('Hygiene Data'!D82)))),OFFSET('Hygiene Data'!$D$8,0,10*ROW('Hygiene Data'!D82)),NA())))</f>
        <v>#N/A</v>
      </c>
      <c r="BE88" s="252" t="e">
        <f ca="true">+IF(AND(ISNUMBER(OFFSET('Hygiene Data'!$D$10,0,10*ROW('Hygiene Data'!D82))),DT88="Yes"),OFFSET('Hygiene Data'!$D$10,0,10*ROW('Hygiene Data'!D82)),IF(AND(ISNUMBER(OFFSET('Hygiene Data'!$D$10,0,10*ROW('Hygiene Data'!D82))),DT88="No",ISNUMBER(OFFSET('Hygiene Data'!$D$10,0,10*ROW('Hygiene Data'!D82)))),CONCATENATE("[",ROUND(OFFSET('Hygiene Data'!$D$10,0,10*ROW('Hygiene Data'!D82)),0),"]"),IF(AND(ISNUMBER(OFFSET('Hygiene Data'!$D$10,0,10*ROW('Hygiene Data'!D82))),DT88="",ISNUMBER(OFFSET('Hygiene Data'!$D$10,0,10*ROW('Hygiene Data'!D82)))),OFFSET('Hygiene Data'!$D$10,0,10*ROW('Hygiene Data'!D82)),NA())))</f>
        <v>#N/A</v>
      </c>
      <c r="BF88" s="252" t="e">
        <f ca="true">+IF(AND(ISNUMBER(OFFSET('Hygiene Data'!$E$6,0,10*ROW('Hygiene Data'!E82))),DU88="Yes"),OFFSET('Hygiene Data'!$E$6,0,10*ROW('Hygiene Data'!E82)),IF(AND(ISNUMBER(OFFSET('Hygiene Data'!$E$6,0,10*ROW('Hygiene Data'!E82))),DU88="No",ISNUMBER(OFFSET('Hygiene Data'!$E$6,0,10*ROW('Hygiene Data'!E82)))),CONCATENATE("[",ROUND(OFFSET('Hygiene Data'!$E$6,0,10*ROW('Hygiene Data'!E82)),0),"]"),IF(AND(ISNUMBER(OFFSET('Hygiene Data'!$E$6,0,10*ROW('Hygiene Data'!E82))),DU88="",ISNUMBER(OFFSET('Hygiene Data'!$E$6,0,10*ROW('Hygiene Data'!E82)))),OFFSET('Hygiene Data'!$E$6,0,10*ROW('Hygiene Data'!E82)),NA())))</f>
        <v>#N/A</v>
      </c>
      <c r="BG88" s="252" t="e">
        <f ca="true">+IF(AND(ISNUMBER(OFFSET('Hygiene Data'!$E$8,0,10*ROW('Hygiene Data'!E82))),DV88="Yes"),OFFSET('Hygiene Data'!$E$8,0,10*ROW('Hygiene Data'!E82)),IF(AND(ISNUMBER(OFFSET('Hygiene Data'!$E$8,0,10*ROW('Hygiene Data'!E82))),DV88="No",ISNUMBER(OFFSET('Hygiene Data'!$E$8,0,10*ROW('Hygiene Data'!E82)))),CONCATENATE("[",ROUND(OFFSET('Hygiene Data'!$E$8,0,10*ROW('Hygiene Data'!E82)),0),"]"),IF(AND(ISNUMBER(OFFSET('Hygiene Data'!$E$8,0,10*ROW('Hygiene Data'!E82))),DV88="",ISNUMBER(OFFSET('Hygiene Data'!$E$8,0,10*ROW('Hygiene Data'!E82)))),OFFSET('Hygiene Data'!$E$8,0,10*ROW('Hygiene Data'!E82)),NA())))</f>
        <v>#N/A</v>
      </c>
      <c r="BH88" s="252" t="e">
        <f ca="true">+IF(AND(ISNUMBER(OFFSET('Hygiene Data'!$E$10,0,10*ROW('Hygiene Data'!E82))),DW88="Yes"),OFFSET('Hygiene Data'!$E$10,0,10*ROW('Hygiene Data'!E82)),IF(AND(ISNUMBER(OFFSET('Hygiene Data'!$E$10,0,10*ROW('Hygiene Data'!E82))),DW88="No",ISNUMBER(OFFSET('Hygiene Data'!$E$10,0,10*ROW('Hygiene Data'!E82)))),CONCATENATE("[",ROUND(OFFSET('Hygiene Data'!$E$10,0,10*ROW('Hygiene Data'!E82)),0),"]"),IF(AND(ISNUMBER(OFFSET('Hygiene Data'!$E$10,0,10*ROW('Hygiene Data'!E82))),DW88="",ISNUMBER(OFFSET('Hygiene Data'!$E$10,0,10*ROW('Hygiene Data'!E82)))),OFFSET('Hygiene Data'!$E$10,0,10*ROW('Hygiene Data'!E82)),NA())))</f>
        <v>#N/A</v>
      </c>
      <c r="BI88" s="252" t="e">
        <f ca="true">+IF(AND(ISNUMBER(OFFSET('Hygiene Data'!$F$6,0,10*ROW('Hygiene Data'!F82))),DX88="Yes"),OFFSET('Hygiene Data'!$F$6,0,10*ROW('Hygiene Data'!F82)),IF(AND(ISNUMBER(OFFSET('Hygiene Data'!$F$6,0,10*ROW('Hygiene Data'!F82))),DX88="No",ISNUMBER(OFFSET('Hygiene Data'!$F$6,0,10*ROW('Hygiene Data'!F82)))),CONCATENATE("[",ROUND(OFFSET('Hygiene Data'!$F$6,0,10*ROW('Hygiene Data'!F82)),0),"]"),IF(AND(ISNUMBER(OFFSET('Hygiene Data'!$F$6,0,10*ROW('Hygiene Data'!F82))),DX88="",ISNUMBER(OFFSET('Hygiene Data'!$F$6,0,10*ROW('Hygiene Data'!F82)))),OFFSET('Hygiene Data'!$F$6,0,10*ROW('Hygiene Data'!F82)),NA())))</f>
        <v>#N/A</v>
      </c>
      <c r="BJ88" s="252" t="e">
        <f ca="true">+IF(AND(ISNUMBER(OFFSET('Hygiene Data'!$F$8,0,10*ROW('Hygiene Data'!F82))),DY88="Yes"),OFFSET('Hygiene Data'!$F$8,0,10*ROW('Hygiene Data'!F82)),IF(AND(ISNUMBER(OFFSET('Hygiene Data'!$F$8,0,10*ROW('Hygiene Data'!F82))),DY88="No",ISNUMBER(OFFSET('Hygiene Data'!$F$8,0,10*ROW('Hygiene Data'!F82)))),CONCATENATE("[",ROUND(OFFSET('Hygiene Data'!$F$8,0,10*ROW('Hygiene Data'!F82)),0),"]"),IF(AND(ISNUMBER(OFFSET('Hygiene Data'!$F$8,0,10*ROW('Hygiene Data'!F82))),DY88="",ISNUMBER(OFFSET('Hygiene Data'!$F$8,0,10*ROW('Hygiene Data'!F82)))),OFFSET('Hygiene Data'!$F$8,0,10*ROW('Hygiene Data'!F82)),NA())))</f>
        <v>#N/A</v>
      </c>
      <c r="BK88" s="252" t="e">
        <f ca="true">+IF(AND(ISNUMBER(OFFSET('Hygiene Data'!$F$10,0,10*ROW('Hygiene Data'!F82))),DZ88="Yes"),OFFSET('Hygiene Data'!$F$10,0,10*ROW('Hygiene Data'!F82)),IF(AND(ISNUMBER(OFFSET('Hygiene Data'!$F$10,0,10*ROW('Hygiene Data'!F82))),DZ88="No",ISNUMBER(OFFSET('Hygiene Data'!$F$10,0,10*ROW('Hygiene Data'!F82)))),CONCATENATE("[",ROUND(OFFSET('Hygiene Data'!$F$10,0,10*ROW('Hygiene Data'!F82)),0),"]"),IF(AND(ISNUMBER(OFFSET('Hygiene Data'!$F$10,0,10*ROW('Hygiene Data'!F82))),DZ88="",ISNUMBER(OFFSET('Hygiene Data'!$F$10,0,10*ROW('Hygiene Data'!F82)))),OFFSET('Hygiene Data'!$F$10,0,10*ROW('Hygiene Data'!F82)),NA())))</f>
        <v>#N/A</v>
      </c>
      <c r="BL88" s="252" t="e">
        <f ca="true">+IF(AND(ISNUMBER(OFFSET('Hygiene Data'!$G$6,0,10*ROW('Hygiene Data'!G82))),EA88="Yes"),OFFSET('Hygiene Data'!$G$6,0,10*ROW('Hygiene Data'!G82)),IF(AND(ISNUMBER(OFFSET('Hygiene Data'!$G$6,0,10*ROW('Hygiene Data'!G82))),EA88="No",ISNUMBER(OFFSET('Hygiene Data'!$G$6,0,10*ROW('Hygiene Data'!G82)))),CONCATENATE("[",ROUND(OFFSET('Hygiene Data'!$G$6,0,10*ROW('Hygiene Data'!G82)),0),"]"),IF(AND(ISNUMBER(OFFSET('Hygiene Data'!$G$6,0,10*ROW('Hygiene Data'!G82))),EA88="",ISNUMBER(OFFSET('Hygiene Data'!$G$6,0,10*ROW('Hygiene Data'!G82)))),OFFSET('Hygiene Data'!$G$6,0,10*ROW('Hygiene Data'!G82)),NA())))</f>
        <v>#N/A</v>
      </c>
      <c r="BM88" s="252" t="e">
        <f ca="true">+IF(AND(ISNUMBER(OFFSET('Hygiene Data'!$G$8,0,10*ROW('Hygiene Data'!G82))),EB88="Yes"),OFFSET('Hygiene Data'!$G$8,0,10*ROW('Hygiene Data'!G82)),IF(AND(ISNUMBER(OFFSET('Hygiene Data'!$G$8,0,10*ROW('Hygiene Data'!G82))),EB88="No",ISNUMBER(OFFSET('Hygiene Data'!$G$8,0,10*ROW('Hygiene Data'!G82)))),CONCATENATE("[",ROUND(OFFSET('Hygiene Data'!$G$8,0,10*ROW('Hygiene Data'!G82)),0),"]"),IF(AND(ISNUMBER(OFFSET('Hygiene Data'!$G$8,0,10*ROW('Hygiene Data'!G82))),EB88="",ISNUMBER(OFFSET('Hygiene Data'!$G$8,0,10*ROW('Hygiene Data'!G82)))),OFFSET('Hygiene Data'!$G$8,0,10*ROW('Hygiene Data'!G82)),NA())))</f>
        <v>#N/A</v>
      </c>
      <c r="BN88" s="252" t="e">
        <f ca="true">+IF(AND(ISNUMBER(OFFSET('Hygiene Data'!$G$10,0,10*ROW('Hygiene Data'!G82))),EC88="Yes"),OFFSET('Hygiene Data'!$G$10,0,10*ROW('Hygiene Data'!G82)),IF(AND(ISNUMBER(OFFSET('Hygiene Data'!$G$10,0,10*ROW('Hygiene Data'!G82))),EC88="No",ISNUMBER(OFFSET('Hygiene Data'!$G$10,0,10*ROW('Hygiene Data'!G82)))),CONCATENATE("[",ROUND(OFFSET('Hygiene Data'!$G$10,0,10*ROW('Hygiene Data'!G82)),0),"]"),IF(AND(ISNUMBER(OFFSET('Hygiene Data'!$G$10,0,10*ROW('Hygiene Data'!G82))),EC88="",ISNUMBER(OFFSET('Hygiene Data'!$G$10,0,10*ROW('Hygiene Data'!G82)))),OFFSET('Hygiene Data'!$G$10,0,10*ROW('Hygiene Data'!G82)),NA())))</f>
        <v>#N/A</v>
      </c>
      <c r="BO88" s="252" t="e">
        <f ca="true">+IF(AND(ISNUMBER(OFFSET('Hygiene Data'!$H$6,0,10*ROW('Hygiene Data'!H82))),ED88="Yes"),OFFSET('Hygiene Data'!$H$6,0,10*ROW('Hygiene Data'!H82)),IF(AND(ISNUMBER(OFFSET('Hygiene Data'!$H$6,0,10*ROW('Hygiene Data'!H82))),ED88="No",ISNUMBER(OFFSET('Hygiene Data'!$H$6,0,10*ROW('Hygiene Data'!H82)))),CONCATENATE("[",ROUND(OFFSET('Hygiene Data'!$H$6,0,10*ROW('Hygiene Data'!H82)),0),"]"),IF(AND(ISNUMBER(OFFSET('Hygiene Data'!$H$6,0,10*ROW('Hygiene Data'!H82))),ED88="",ISNUMBER(OFFSET('Hygiene Data'!$H$6,0,10*ROW('Hygiene Data'!H82)))),OFFSET('Hygiene Data'!$H$6,0,10*ROW('Hygiene Data'!H82)),NA())))</f>
        <v>#N/A</v>
      </c>
      <c r="BP88" s="252" t="e">
        <f ca="true">+IF(AND(ISNUMBER(OFFSET('Hygiene Data'!$H$8,0,10*ROW('Hygiene Data'!H82))),EE88="Yes"),OFFSET('Hygiene Data'!$H$8,0,10*ROW('Hygiene Data'!H82)),IF(AND(ISNUMBER(OFFSET('Hygiene Data'!$H$8,0,10*ROW('Hygiene Data'!H82))),EE88="No",ISNUMBER(OFFSET('Hygiene Data'!$H$8,0,10*ROW('Hygiene Data'!H82)))),CONCATENATE("[",ROUND(OFFSET('Hygiene Data'!$H$8,0,10*ROW('Hygiene Data'!H82)),0),"]"),IF(AND(ISNUMBER(OFFSET('Hygiene Data'!$H$8,0,10*ROW('Hygiene Data'!H82))),EE88="",ISNUMBER(OFFSET('Hygiene Data'!$H$8,0,10*ROW('Hygiene Data'!H82)))),OFFSET('Hygiene Data'!$H$8,0,10*ROW('Hygiene Data'!H82)),NA())))</f>
        <v>#N/A</v>
      </c>
      <c r="BQ88" s="252" t="e">
        <f ca="true">+IF(AND(ISNUMBER(OFFSET('Hygiene Data'!$H$10,0,10*ROW('Hygiene Data'!H82))),EF88="Yes"),OFFSET('Hygiene Data'!$H$10,0,10*ROW('Hygiene Data'!H82)),IF(AND(ISNUMBER(OFFSET('Hygiene Data'!$H$10,0,10*ROW('Hygiene Data'!H82))),EF88="No",ISNUMBER(OFFSET('Hygiene Data'!$H$10,0,10*ROW('Hygiene Data'!H82)))),CONCATENATE("[",ROUND(OFFSET('Hygiene Data'!$H$10,0,10*ROW('Hygiene Data'!H82)),0),"]"),IF(AND(ISNUMBER(OFFSET('Hygiene Data'!$H$10,0,10*ROW('Hygiene Data'!H82))),EF88="",ISNUMBER(OFFSET('Hygiene Data'!$H$10,0,10*ROW('Hygiene Data'!H82)))),OFFSET('Hygiene Data'!$H$10,0,10*ROW('Hygiene Data'!H82)),NA())))</f>
        <v>#N/A</v>
      </c>
      <c r="BS88" s="36" t="str">
        <f ca="true">+IF(OFFSET('Water Data'!$C$28,0,10*ROW('Water Data'!C82))="","",OFFSET('Water Data'!$C$28,0,10*ROW('Water Data'!C82)))</f>
        <v/>
      </c>
      <c r="BT88" s="36" t="str">
        <f ca="true">+IF(OFFSET('Water Data'!$C$29,0,10*ROW('Water Data'!C82))="","",OFFSET('Water Data'!$C$29,0,10*ROW('Water Data'!C82)))</f>
        <v/>
      </c>
      <c r="BU88" s="36" t="str">
        <f ca="true">+IF(OFFSET('Water Data'!$C$30,0,10*ROW('Water Data'!C82))="","",OFFSET('Water Data'!$C$30,0,10*ROW('Water Data'!C82)))</f>
        <v/>
      </c>
      <c r="BV88" s="36" t="str">
        <f ca="true">+IF(OFFSET('Water Data'!$D$28,0,10*ROW('Water Data'!D82))="","",OFFSET('Water Data'!$D$28,0,10*ROW('Water Data'!D82)))</f>
        <v/>
      </c>
      <c r="BW88" s="36" t="str">
        <f ca="true">+IF(OFFSET('Water Data'!$D$29,0,10*ROW('Water Data'!D82))="","",OFFSET('Water Data'!$D$29,0,10*ROW('Water Data'!D82)))</f>
        <v/>
      </c>
      <c r="BX88" s="36" t="str">
        <f ca="true">+IF(OFFSET('Water Data'!$D$30,0,10*ROW('Water Data'!D82))="","",OFFSET('Water Data'!$D$30,0,10*ROW('Water Data'!D82)))</f>
        <v/>
      </c>
      <c r="BY88" s="36" t="str">
        <f ca="true">+IF(OFFSET('Water Data'!$E$28,0,10*ROW('Water Data'!E82))="","",OFFSET('Water Data'!$E$28,0,10*ROW('Water Data'!E82)))</f>
        <v/>
      </c>
      <c r="BZ88" s="36" t="str">
        <f ca="true">+IF(OFFSET('Water Data'!$E$29,0,10*ROW('Water Data'!E82))="","",OFFSET('Water Data'!$E$29,0,10*ROW('Water Data'!E82)))</f>
        <v/>
      </c>
      <c r="CA88" s="36" t="str">
        <f ca="true">+IF(OFFSET('Water Data'!$E$30,0,10*ROW('Water Data'!E82))="","",OFFSET('Water Data'!$E$30,0,10*ROW('Water Data'!E82)))</f>
        <v/>
      </c>
      <c r="CB88" s="36" t="str">
        <f ca="true">+IF(OFFSET('Water Data'!$F$28,0,10*ROW('Water Data'!F82))="","",OFFSET('Water Data'!$F$28,0,10*ROW('Water Data'!F82)))</f>
        <v/>
      </c>
      <c r="CC88" s="36" t="str">
        <f ca="true">+IF(OFFSET('Water Data'!$F$29,0,10*ROW('Water Data'!F82))="","",OFFSET('Water Data'!$F$29,0,10*ROW('Water Data'!F82)))</f>
        <v/>
      </c>
      <c r="CD88" s="36" t="str">
        <f ca="true">+IF(OFFSET('Water Data'!$F$30,0,10*ROW('Water Data'!F82))="","",OFFSET('Water Data'!$F$30,0,10*ROW('Water Data'!F82)))</f>
        <v/>
      </c>
      <c r="CE88" s="36" t="str">
        <f ca="true">+IF(OFFSET('Water Data'!$G$28,0,10*ROW('Water Data'!G82))="","",OFFSET('Water Data'!$G$28,0,10*ROW('Water Data'!G82)))</f>
        <v/>
      </c>
      <c r="CF88" s="36" t="str">
        <f ca="true">+IF(OFFSET('Water Data'!$G$29,0,10*ROW('Water Data'!G82))="","",OFFSET('Water Data'!$G$29,0,10*ROW('Water Data'!G82)))</f>
        <v/>
      </c>
      <c r="CG88" s="36" t="str">
        <f ca="true">+IF(OFFSET('Water Data'!$G$30,0,10*ROW('Water Data'!G82))="","",OFFSET('Water Data'!$G$30,0,10*ROW('Water Data'!G82)))</f>
        <v/>
      </c>
      <c r="CH88" s="36" t="str">
        <f ca="true">+IF(OFFSET('Water Data'!$H$28,0,10*ROW('Water Data'!H82))="","",OFFSET('Water Data'!$H$28,0,10*ROW('Water Data'!H82)))</f>
        <v/>
      </c>
      <c r="CI88" s="36" t="str">
        <f ca="true">+IF(OFFSET('Water Data'!$H$29,0,10*ROW('Water Data'!H82))="","",OFFSET('Water Data'!$H$29,0,10*ROW('Water Data'!H82)))</f>
        <v/>
      </c>
      <c r="CJ88" s="36" t="str">
        <f ca="true">+IF(OFFSET('Water Data'!$H$30,0,10*ROW('Water Data'!H82))="","",OFFSET('Water Data'!$H$30,0,10*ROW('Water Data'!H82)))</f>
        <v/>
      </c>
      <c r="CK88" s="36" t="str">
        <f ca="true">+IF(OFFSET('Sanitation Data'!$C$29,0,10*ROW('Sanitation Data'!C82))="","",OFFSET('Sanitation Data'!$C$29,0,10*ROW('Sanitation Data'!C82)))</f>
        <v/>
      </c>
      <c r="CL88" s="36" t="str">
        <f ca="true">+IF(OFFSET('Sanitation Data'!$C$30,0,10*ROW('Sanitation Data'!C82))="","",OFFSET('Sanitation Data'!$C$30,0,10*ROW('Sanitation Data'!C82)))</f>
        <v/>
      </c>
      <c r="CM88" s="36" t="str">
        <f ca="true">+IF(OFFSET('Sanitation Data'!$C$31,0,10*ROW('Sanitation Data'!C82))="","",OFFSET('Sanitation Data'!$C$31,0,10*ROW('Sanitation Data'!C82)))</f>
        <v/>
      </c>
      <c r="CN88" s="36" t="str">
        <f ca="true">+IF(OFFSET('Sanitation Data'!$C$32,0,10*ROW('Sanitation Data'!C82))="","",OFFSET('Sanitation Data'!$C$32,0,10*ROW('Sanitation Data'!C82)))</f>
        <v/>
      </c>
      <c r="CO88" s="36" t="str">
        <f ca="true">+IF(OFFSET('Sanitation Data'!$C$33,0,10*ROW('Sanitation Data'!C82))="","",OFFSET('Sanitation Data'!$C$33,0,10*ROW('Sanitation Data'!C82)))</f>
        <v/>
      </c>
      <c r="CP88" s="36" t="str">
        <f ca="true">+IF(OFFSET('Sanitation Data'!$D$29,0,10*ROW('Sanitation Data'!D82))="","",OFFSET('Sanitation Data'!$D$29,0,10*ROW('Sanitation Data'!D82)))</f>
        <v/>
      </c>
      <c r="CQ88" s="36" t="str">
        <f ca="true">+IF(OFFSET('Sanitation Data'!$D$30,0,10*ROW('Sanitation Data'!D82))="","",OFFSET('Sanitation Data'!$D$30,0,10*ROW('Sanitation Data'!D82)))</f>
        <v/>
      </c>
      <c r="CR88" s="36" t="str">
        <f ca="true">+IF(OFFSET('Sanitation Data'!$D$31,0,10*ROW('Sanitation Data'!D82))="","",OFFSET('Sanitation Data'!$D$31,0,10*ROW('Sanitation Data'!D82)))</f>
        <v/>
      </c>
      <c r="CS88" s="36" t="str">
        <f ca="true">+IF(OFFSET('Sanitation Data'!$D$32,0,10*ROW('Sanitation Data'!D82))="","",OFFSET('Sanitation Data'!$D$32,0,10*ROW('Sanitation Data'!D82)))</f>
        <v/>
      </c>
      <c r="CT88" s="36" t="str">
        <f ca="true">+IF(OFFSET('Sanitation Data'!$D$33,0,10*ROW('Sanitation Data'!D82))="","",OFFSET('Sanitation Data'!$D$33,0,10*ROW('Sanitation Data'!D82)))</f>
        <v/>
      </c>
      <c r="CU88" s="36" t="str">
        <f ca="true">+IF(OFFSET('Sanitation Data'!$E$29,0,10*ROW('Sanitation Data'!E82))="","",OFFSET('Sanitation Data'!$E$29,0,10*ROW('Sanitation Data'!E82)))</f>
        <v/>
      </c>
      <c r="CV88" s="36" t="str">
        <f ca="true">+IF(OFFSET('Sanitation Data'!$E$30,0,10*ROW('Sanitation Data'!E82))="","",OFFSET('Sanitation Data'!$E$30,0,10*ROW('Sanitation Data'!E82)))</f>
        <v/>
      </c>
      <c r="CW88" s="36" t="str">
        <f ca="true">+IF(OFFSET('Sanitation Data'!$E$31,0,10*ROW('Sanitation Data'!E82))="","",OFFSET('Sanitation Data'!$E$31,0,10*ROW('Sanitation Data'!E82)))</f>
        <v/>
      </c>
      <c r="CX88" s="36" t="str">
        <f ca="true">+IF(OFFSET('Sanitation Data'!$E$32,0,10*ROW('Sanitation Data'!E82))="","",OFFSET('Sanitation Data'!$E$32,0,10*ROW('Sanitation Data'!E82)))</f>
        <v/>
      </c>
      <c r="CY88" s="36" t="str">
        <f ca="true">+IF(OFFSET('Sanitation Data'!$E$33,0,10*ROW('Sanitation Data'!E82))="","",OFFSET('Sanitation Data'!$E$33,0,10*ROW('Sanitation Data'!E82)))</f>
        <v/>
      </c>
      <c r="CZ88" s="36" t="str">
        <f ca="true">+IF(OFFSET('Sanitation Data'!$F$29,0,10*ROW('Sanitation Data'!F82))="","",OFFSET('Sanitation Data'!$F$29,0,10*ROW('Sanitation Data'!F82)))</f>
        <v/>
      </c>
      <c r="DA88" s="36" t="str">
        <f ca="true">+IF(OFFSET('Sanitation Data'!$F$30,0,10*ROW('Sanitation Data'!F82))="","",OFFSET('Sanitation Data'!$F$30,0,10*ROW('Sanitation Data'!F82)))</f>
        <v/>
      </c>
      <c r="DB88" s="36" t="str">
        <f ca="true">+IF(OFFSET('Sanitation Data'!$F$31,0,10*ROW('Sanitation Data'!F82))="","",OFFSET('Sanitation Data'!$F$31,0,10*ROW('Sanitation Data'!F82)))</f>
        <v/>
      </c>
      <c r="DC88" s="36" t="str">
        <f ca="true">+IF(OFFSET('Sanitation Data'!$F$32,0,10*ROW('Sanitation Data'!F82))="","",OFFSET('Sanitation Data'!$F$32,0,10*ROW('Sanitation Data'!F82)))</f>
        <v/>
      </c>
      <c r="DD88" s="36" t="str">
        <f ca="true">+IF(OFFSET('Sanitation Data'!$F$33,0,10*ROW('Sanitation Data'!F82))="","",OFFSET('Sanitation Data'!$F$33,0,10*ROW('Sanitation Data'!F82)))</f>
        <v/>
      </c>
      <c r="DE88" s="36" t="str">
        <f ca="true">+IF(OFFSET('Sanitation Data'!$G$29,0,10*ROW('Sanitation Data'!G82))="","",OFFSET('Sanitation Data'!$G$29,0,10*ROW('Sanitation Data'!G82)))</f>
        <v/>
      </c>
      <c r="DF88" s="36" t="str">
        <f ca="true">+IF(OFFSET('Sanitation Data'!$G$30,0,10*ROW('Sanitation Data'!G82))="","",OFFSET('Sanitation Data'!$G$30,0,10*ROW('Sanitation Data'!G82)))</f>
        <v/>
      </c>
      <c r="DG88" s="36" t="str">
        <f ca="true">+IF(OFFSET('Sanitation Data'!$G$31,0,10*ROW('Sanitation Data'!G82))="","",OFFSET('Sanitation Data'!$G$31,0,10*ROW('Sanitation Data'!G82)))</f>
        <v/>
      </c>
      <c r="DH88" s="36" t="str">
        <f ca="true">+IF(OFFSET('Sanitation Data'!$G$32,0,10*ROW('Sanitation Data'!G82))="","",OFFSET('Sanitation Data'!$G$32,0,10*ROW('Sanitation Data'!G82)))</f>
        <v/>
      </c>
      <c r="DI88" s="36" t="str">
        <f ca="true">+IF(OFFSET('Sanitation Data'!$G$33,0,10*ROW('Sanitation Data'!G82))="","",OFFSET('Sanitation Data'!$G$33,0,10*ROW('Sanitation Data'!G82)))</f>
        <v/>
      </c>
      <c r="DJ88" s="36" t="str">
        <f ca="true">+IF(OFFSET('Sanitation Data'!$H$29,0,10*ROW('Sanitation Data'!H82))="","",OFFSET('Sanitation Data'!$H$29,0,10*ROW('Sanitation Data'!H82)))</f>
        <v/>
      </c>
      <c r="DK88" s="36" t="str">
        <f ca="true">+IF(OFFSET('Sanitation Data'!$H$30,0,10*ROW('Sanitation Data'!H82))="","",OFFSET('Sanitation Data'!$H$30,0,10*ROW('Sanitation Data'!H82)))</f>
        <v/>
      </c>
      <c r="DL88" s="36" t="str">
        <f ca="true">+IF(OFFSET('Sanitation Data'!$H$31,0,10*ROW('Sanitation Data'!H82))="","",OFFSET('Sanitation Data'!$H$31,0,10*ROW('Sanitation Data'!H82)))</f>
        <v/>
      </c>
      <c r="DM88" s="36" t="str">
        <f ca="true">+IF(OFFSET('Sanitation Data'!$H$32,0,10*ROW('Sanitation Data'!H82))="","",OFFSET('Sanitation Data'!$H$32,0,10*ROW('Sanitation Data'!H82)))</f>
        <v/>
      </c>
      <c r="DN88" s="36" t="str">
        <f ca="true">+IF(OFFSET('Sanitation Data'!$H$33,0,10*ROW('Sanitation Data'!H82))="","",OFFSET('Sanitation Data'!$H$33,0,10*ROW('Sanitation Data'!H82)))</f>
        <v/>
      </c>
      <c r="DO88" s="36" t="str">
        <f ca="true">+IF(OFFSET('Hygiene Data'!$C$12,0,10*ROW('Hygiene Data'!C82))="","",OFFSET('Hygiene Data'!$C$12,0,10*ROW('Hygiene Data'!C82)))</f>
        <v/>
      </c>
      <c r="DP88" s="36" t="str">
        <f ca="true">+IF(OFFSET('Hygiene Data'!$C$13,0,10*ROW('Hygiene Data'!C82))="","",OFFSET('Hygiene Data'!$C$13,0,10*ROW('Hygiene Data'!C82)))</f>
        <v/>
      </c>
      <c r="DQ88" s="36" t="str">
        <f ca="true">+IF(OFFSET('Hygiene Data'!$C$14,0,10*ROW('Hygiene Data'!C82))="","",OFFSET('Hygiene Data'!$C$14,0,10*ROW('Hygiene Data'!C82)))</f>
        <v/>
      </c>
      <c r="DR88" s="36" t="str">
        <f ca="true">+IF(OFFSET('Hygiene Data'!$D$12,0,10*ROW('Hygiene Data'!D82))="","",OFFSET('Hygiene Data'!$D$12,0,10*ROW('Hygiene Data'!D82)))</f>
        <v/>
      </c>
      <c r="DS88" s="36" t="str">
        <f ca="true">+IF(OFFSET('Hygiene Data'!$D$13,0,10*ROW('Hygiene Data'!D82))="","",OFFSET('Hygiene Data'!$D$13,0,10*ROW('Hygiene Data'!D82)))</f>
        <v/>
      </c>
      <c r="DT88" s="36" t="str">
        <f ca="true">+IF(OFFSET('Hygiene Data'!$D$14,0,10*ROW('Hygiene Data'!D82))="","",OFFSET('Hygiene Data'!$D$14,0,10*ROW('Hygiene Data'!D82)))</f>
        <v/>
      </c>
      <c r="DU88" s="36" t="str">
        <f ca="true">+IF(OFFSET('Hygiene Data'!$E$12,0,10*ROW('Hygiene Data'!E82))="","",OFFSET('Hygiene Data'!$E$12,0,10*ROW('Hygiene Data'!E82)))</f>
        <v/>
      </c>
      <c r="DV88" s="36" t="str">
        <f ca="true">+IF(OFFSET('Hygiene Data'!$E$13,0,10*ROW('Hygiene Data'!E82))="","",OFFSET('Hygiene Data'!$E$13,0,10*ROW('Hygiene Data'!E82)))</f>
        <v/>
      </c>
      <c r="DW88" s="36" t="str">
        <f ca="true">+IF(OFFSET('Hygiene Data'!$E$14,0,10*ROW('Hygiene Data'!E82))="","",OFFSET('Hygiene Data'!$E$14,0,10*ROW('Hygiene Data'!E82)))</f>
        <v/>
      </c>
      <c r="DX88" s="36" t="str">
        <f ca="true">+IF(OFFSET('Hygiene Data'!$F$12,0,10*ROW('Hygiene Data'!F82))="","",OFFSET('Hygiene Data'!$F$12,0,10*ROW('Hygiene Data'!F82)))</f>
        <v/>
      </c>
      <c r="DY88" s="36" t="str">
        <f ca="true">+IF(OFFSET('Hygiene Data'!$F$13,0,10*ROW('Hygiene Data'!F82))="","",OFFSET('Hygiene Data'!$F$13,0,10*ROW('Hygiene Data'!F82)))</f>
        <v/>
      </c>
      <c r="DZ88" s="36" t="str">
        <f ca="true">+IF(OFFSET('Hygiene Data'!$F$14,0,10*ROW('Hygiene Data'!F82))="","",OFFSET('Hygiene Data'!$F$14,0,10*ROW('Hygiene Data'!F82)))</f>
        <v/>
      </c>
      <c r="EA88" s="36" t="str">
        <f ca="true">+IF(OFFSET('Hygiene Data'!$G$12,0,10*ROW('Hygiene Data'!G82))="","",OFFSET('Hygiene Data'!$G$12,0,10*ROW('Hygiene Data'!G82)))</f>
        <v/>
      </c>
      <c r="EB88" s="36" t="str">
        <f ca="true">+IF(OFFSET('Hygiene Data'!$G$13,0,10*ROW('Hygiene Data'!G82))="","",OFFSET('Hygiene Data'!$G$13,0,10*ROW('Hygiene Data'!G82)))</f>
        <v/>
      </c>
      <c r="EC88" s="36" t="str">
        <f ca="true">+IF(OFFSET('Hygiene Data'!$G$14,0,10*ROW('Hygiene Data'!G82))="","",OFFSET('Hygiene Data'!$G$14,0,10*ROW('Hygiene Data'!G82)))</f>
        <v/>
      </c>
      <c r="ED88" s="36" t="str">
        <f ca="true">+IF(OFFSET('Hygiene Data'!$H$12,0,10*ROW('Hygiene Data'!H82))="","",OFFSET('Hygiene Data'!$H$12,0,10*ROW('Hygiene Data'!H82)))</f>
        <v/>
      </c>
      <c r="EE88" s="36" t="str">
        <f ca="true">+IF(OFFSET('Hygiene Data'!$H$13,0,10*ROW('Hygiene Data'!H82))="","",OFFSET('Hygiene Data'!$H$13,0,10*ROW('Hygiene Data'!H82)))</f>
        <v/>
      </c>
      <c r="EF88" s="36" t="str">
        <f ca="true">+IF(OFFSET('Hygiene Data'!$H$14,0,10*ROW('Hygiene Data'!H82))="","",OFFSET('Hygiene Data'!$H$14,0,10*ROW('Hygiene Data'!H82)))</f>
        <v/>
      </c>
    </row>
    <row r="89" x14ac:dyDescent="0.2">
      <c r="A89" s="59" t="str">
        <f ca="true">+IF(OFFSET('Water Data'!$B$1,0,10*ROW('Water Data'!B86))="","",OFFSET('Water Data'!$B$1,0,10*ROW('Water Data'!B86)))</f>
        <v/>
      </c>
      <c r="B89" s="59" t="str">
        <f ca="true">+IF(OFFSET('Water Data'!$A$3,0,10*ROW('Water Data'!A86))="","",OFFSET('Water Data'!$A$3,0,10*ROW('Water Data'!A86)))</f>
        <v/>
      </c>
      <c r="C89" s="59" t="str">
        <f ca="true">+IF(OFFSET('Water Data'!$C$3,0,10*ROW('Water Data'!C86))="","",OFFSET('Water Data'!$C$3,0,10*ROW('Water Data'!C86)))</f>
        <v/>
      </c>
      <c r="D89" s="250" t="e">
        <f ca="true">+IF(AND(ISNUMBER(OFFSET('Water Data'!$C$5,0,10*ROW('Water Data'!C83))),BS89="Yes"),100-OFFSET('Water Data'!$C$5,0,10*ROW('Water Data'!C83)),IF(AND(ISNUMBER(OFFSET('Water Data'!$C$5,0,10*ROW('Water Data'!C83))),BS89="No",ISNUMBER(OFFSET('Water Data'!$C$5,0,10*ROW('Water Data'!C83)))),CONCATENATE("[",ROUND(100-OFFSET('Water Data'!$C$5,0,10*ROW('Water Data'!C83)),0),"]"),IF(AND(ISNUMBER(OFFSET('Water Data'!$C$5,0,10*ROW('Water Data'!C83))),BS89="",ISNUMBER(OFFSET('Water Data'!$C$5,0,10*ROW('Water Data'!C83)))),100-OFFSET('Water Data'!$C$5,0,10*ROW('Water Data'!C83)),NA())))</f>
        <v>#N/A</v>
      </c>
      <c r="E89" s="250" t="e">
        <f ca="true">+IF(AND(ISNUMBER(OFFSET('Water Data'!$C$7,0,10*ROW('Water Data'!D83))),BT89="Yes"),OFFSET('Water Data'!$C$7,0,10*ROW('Water Data'!C83)),IF(AND(ISNUMBER(OFFSET('Water Data'!$C$7,0,10*ROW('Water Data'!C83))),BT89="No",ISNUMBER(OFFSET('Water Data'!$C$7,0,10*ROW('Water Data'!C83)))),CONCATENATE("[",ROUND(OFFSET('Water Data'!$C$7,0,10*ROW('Water Data'!C83)),0),"]"),IF(AND(ISNUMBER(OFFSET('Water Data'!$C$7,0,10*ROW('Water Data'!C83))),BT89="",ISNUMBER(OFFSET('Water Data'!$C$7,0,10*ROW('Water Data'!C83)))),OFFSET('Water Data'!$C$7,0,10*ROW('Water Data'!C83)),NA())))</f>
        <v>#N/A</v>
      </c>
      <c r="F89" s="250" t="e">
        <f ca="true">+IF(AND(ISNUMBER(OFFSET('Water Data'!$C$10,0,10*ROW('Water Data'!C83))),BU89="Yes"),OFFSET('Water Data'!$C$10,0,10*ROW('Water Data'!C83)),IF(AND(ISNUMBER(OFFSET('Water Data'!$C$10,0,10*ROW('Water Data'!C83))),BU89="No",ISNUMBER(OFFSET('Water Data'!$C$10,0,10*ROW('Water Data'!C83)))),CONCATENATE("[",ROUND(OFFSET('Water Data'!$C$10,0,10*ROW('Water Data'!C83)),0),"]"),IF(AND(ISNUMBER(OFFSET('Water Data'!$C$10,0,10*ROW('Water Data'!C83))),BU89="",ISNUMBER(OFFSET('Water Data'!$C$10,0,10*ROW('Water Data'!C83)))),OFFSET('Water Data'!$C$10,0,10*ROW('Water Data'!C83)),NA())))</f>
        <v>#N/A</v>
      </c>
      <c r="G89" s="250" t="e">
        <f ca="true">+IF(AND(ISNUMBER(OFFSET('Water Data'!$D$5,0,10*ROW('Water Data'!D83))),BV89="Yes"),100-OFFSET('Water Data'!$D$5,0,10*ROW('Water Data'!D83)),IF(AND(ISNUMBER(OFFSET('Water Data'!$D$5,0,10*ROW('Water Data'!D83))),BV89="No",ISNUMBER(OFFSET('Water Data'!$D$5,0,10*ROW('Water Data'!D83)))),CONCATENATE("[",ROUND(100-OFFSET('Water Data'!$D$5,0,10*ROW('Water Data'!D83)),0),"]"),IF(AND(ISNUMBER(OFFSET('Water Data'!$D$5,0,10*ROW('Water Data'!D83))),BV89="",ISNUMBER(OFFSET('Water Data'!$D$5,0,10*ROW('Water Data'!D83)))),100-OFFSET('Water Data'!$D$5,0,10*ROW('Water Data'!D83)),NA())))</f>
        <v>#N/A</v>
      </c>
      <c r="H89" s="250" t="e">
        <f ca="true">+IF(AND(ISNUMBER(OFFSET('Water Data'!$D$7,0,10*ROW('Water Data'!D83))),BW89="Yes"),OFFSET('Water Data'!$D$7,0,10*ROW('Water Data'!D83)),IF(AND(ISNUMBER(OFFSET('Water Data'!$D$7,0,10*ROW('Water Data'!D83))),BW89="No",ISNUMBER(OFFSET('Water Data'!$D$7,0,10*ROW('Water Data'!D83)))),CONCATENATE("[",ROUND(OFFSET('Water Data'!$C$7,0,10*ROW('Water Data'!D83)),0),"]"),IF(AND(ISNUMBER(OFFSET('Water Data'!$D$7,0,10*ROW('Water Data'!D83))),BW89="",ISNUMBER(OFFSET('Water Data'!$D$7,0,10*ROW('Water Data'!D83)))),OFFSET('Water Data'!$D$7,0,10*ROW('Water Data'!D83)),NA())))</f>
        <v>#N/A</v>
      </c>
      <c r="I89" s="250" t="e">
        <f ca="true">+IF(AND(ISNUMBER(OFFSET('Water Data'!$D$10,0,10*ROW('Water Data'!D83))),BX89="Yes"),OFFSET('Water Data'!$D$10,0,10*ROW('Water Data'!D83)),IF(AND(ISNUMBER(OFFSET('Water Data'!$D$10,0,10*ROW('Water Data'!D83))),BX89="No",ISNUMBER(OFFSET('Water Data'!$D$10,0,10*ROW('Water Data'!D83)))),CONCATENATE("[",ROUND(OFFSET('Water Data'!$D$10,0,10*ROW('Water Data'!D83)),0),"]"),IF(AND(ISNUMBER(OFFSET('Water Data'!$D$10,0,10*ROW('Water Data'!D83))),BX89="",ISNUMBER(OFFSET('Water Data'!$D$10,0,10*ROW('Water Data'!D83)))),OFFSET('Water Data'!$D$10,0,10*ROW('Water Data'!D83)),NA())))</f>
        <v>#N/A</v>
      </c>
      <c r="J89" s="250" t="e">
        <f ca="true">+IF(AND(ISNUMBER(OFFSET('Water Data'!$E$5,0,10*ROW('Water Data'!E83))),BY89="Yes"),100-OFFSET('Water Data'!$E$5,0,10*ROW('Water Data'!E83)),IF(AND(ISNUMBER(OFFSET('Water Data'!$E$5,0,10*ROW('Water Data'!E83))),BY89="No",ISNUMBER(OFFSET('Water Data'!$E$5,0,10*ROW('Water Data'!E83)))),CONCATENATE("[",ROUND(100-OFFSET('Water Data'!$E$5,0,10*ROW('Water Data'!E83)),0),"]"),IF(AND(ISNUMBER(OFFSET('Water Data'!$E$5,0,10*ROW('Water Data'!E83))),BY89="",ISNUMBER(OFFSET('Water Data'!$E$5,0,10*ROW('Water Data'!E83)))),100-OFFSET('Water Data'!$E$5,0,10*ROW('Water Data'!E83)),NA())))</f>
        <v>#N/A</v>
      </c>
      <c r="K89" s="250" t="e">
        <f ca="true">+IF(AND(ISNUMBER(OFFSET('Water Data'!$E$7,0,10*ROW('Water Data'!E83))),BZ89="Yes"),OFFSET('Water Data'!$E$7,0,10*ROW('Water Data'!E83)),IF(AND(ISNUMBER(OFFSET('Water Data'!$E$7,0,10*ROW('Water Data'!E83))),BZ89="No",ISNUMBER(OFFSET('Water Data'!$E$7,0,10*ROW('Water Data'!E83)))),CONCATENATE("[",ROUND(OFFSET('Water Data'!$E$7,0,10*ROW('Water Data'!E83)),0),"]"),IF(AND(ISNUMBER(OFFSET('Water Data'!$E$7,0,10*ROW('Water Data'!E83))),BZ89="",ISNUMBER(OFFSET('Water Data'!$E$7,0,10*ROW('Water Data'!E83)))),OFFSET('Water Data'!$E$7,0,10*ROW('Water Data'!E83)),NA())))</f>
        <v>#N/A</v>
      </c>
      <c r="L89" s="250" t="e">
        <f ca="true">+IF(AND(ISNUMBER(OFFSET('Water Data'!$E$10,0,10*ROW('Water Data'!E83))),CA89="Yes"),OFFSET('Water Data'!$E$10,0,10*ROW('Water Data'!E83)),IF(AND(ISNUMBER(OFFSET('Water Data'!$E$10,0,10*ROW('Water Data'!E83))),CA89="No",ISNUMBER(OFFSET('Water Data'!$E$10,0,10*ROW('Water Data'!E83)))),CONCATENATE("[",ROUND(OFFSET('Water Data'!$E$10,0,10*ROW('Water Data'!E83)),0),"]"),IF(AND(ISNUMBER(OFFSET('Water Data'!$E$10,0,10*ROW('Water Data'!E83))),CA89="",ISNUMBER(OFFSET('Water Data'!$E$10,0,10*ROW('Water Data'!E83)))),OFFSET('Water Data'!$E$10,0,10*ROW('Water Data'!E83)),NA())))</f>
        <v>#N/A</v>
      </c>
      <c r="M89" s="250" t="e">
        <f ca="true">+IF(AND(ISNUMBER(OFFSET('Water Data'!$F$5,0,10*ROW('Water Data'!F83))),CB89="Yes"),100-OFFSET('Water Data'!$F$5,0,10*ROW('Water Data'!F83)),IF(AND(ISNUMBER(OFFSET('Water Data'!$F$5,0,10*ROW('Water Data'!F83))),CB89="No",ISNUMBER(OFFSET('Water Data'!$F$5,0,10*ROW('Water Data'!F83)))),CONCATENATE("[",ROUND(100-OFFSET('Water Data'!$F$5,0,10*ROW('Water Data'!F83)),0),"]"),IF(AND(ISNUMBER(OFFSET('Water Data'!$F$5,0,10*ROW('Water Data'!F83))),CB89="",ISNUMBER(OFFSET('Water Data'!$F$5,0,10*ROW('Water Data'!F83)))),100-OFFSET('Water Data'!$F$5,0,10*ROW('Water Data'!F83)),NA())))</f>
        <v>#N/A</v>
      </c>
      <c r="N89" s="250" t="e">
        <f ca="true">+IF(AND(ISNUMBER(OFFSET('Water Data'!$F$7,0,10*ROW('Water Data'!F83))),CC89="Yes"),OFFSET('Water Data'!$F$7,0,10*ROW('Water Data'!F83)),IF(AND(ISNUMBER(OFFSET('Water Data'!$F$7,0,10*ROW('Water Data'!F83))),CC89="No",ISNUMBER(OFFSET('Water Data'!$F$7,0,10*ROW('Water Data'!F83)))),CONCATENATE("[",ROUND(OFFSET('Water Data'!$F$7,0,10*ROW('Water Data'!F83)),0),"]"),IF(AND(ISNUMBER(OFFSET('Water Data'!$F$7,0,10*ROW('Water Data'!F83))),CC89="",ISNUMBER(OFFSET('Water Data'!$F$7,0,10*ROW('Water Data'!F83)))),OFFSET('Water Data'!$F$7,0,10*ROW('Water Data'!F83)),NA())))</f>
        <v>#N/A</v>
      </c>
      <c r="O89" s="250" t="e">
        <f ca="true">+IF(AND(ISNUMBER(OFFSET('Water Data'!$F$10,0,10*ROW('Water Data'!F83))),CD89="Yes"),OFFSET('Water Data'!$F$10,0,10*ROW('Water Data'!F83)),IF(AND(ISNUMBER(OFFSET('Water Data'!$F$10,0,10*ROW('Water Data'!F83))),CD89="No",ISNUMBER(OFFSET('Water Data'!$F$10,0,10*ROW('Water Data'!F83)))),CONCATENATE("[",ROUND(OFFSET('Water Data'!$F$10,0,10*ROW('Water Data'!F83)),0),"]"),IF(AND(ISNUMBER(OFFSET('Water Data'!$F$10,0,10*ROW('Water Data'!F83))),CD89="",ISNUMBER(OFFSET('Water Data'!$F$10,0,10*ROW('Water Data'!F83)))),OFFSET('Water Data'!$F$10,0,10*ROW('Water Data'!F83)),NA())))</f>
        <v>#N/A</v>
      </c>
      <c r="P89" s="250" t="e">
        <f ca="true">+IF(AND(ISNUMBER(OFFSET('Water Data'!$G$5,0,10*ROW('Water Data'!G83))),CE89="Yes"),100-OFFSET('Water Data'!$G$5,0,10*ROW('Water Data'!G83)),IF(AND(ISNUMBER(OFFSET('Water Data'!$G$5,0,10*ROW('Water Data'!G83))),CE89="No",ISNUMBER(OFFSET('Water Data'!$G$5,0,10*ROW('Water Data'!G83)))),CONCATENATE("[",ROUND(100-OFFSET('Water Data'!$G$5,0,10*ROW('Water Data'!G83)),0),"]"),IF(AND(ISNUMBER(OFFSET('Water Data'!$G$5,0,10*ROW('Water Data'!G83))),CE89="",ISNUMBER(OFFSET('Water Data'!$G$5,0,10*ROW('Water Data'!G83)))),100-OFFSET('Water Data'!$G$5,0,10*ROW('Water Data'!G83)),NA())))</f>
        <v>#N/A</v>
      </c>
      <c r="Q89" s="250" t="e">
        <f ca="true">+IF(AND(ISNUMBER(OFFSET('Water Data'!$G$7,0,10*ROW('Water Data'!G83))),CF89="Yes"),OFFSET('Water Data'!$G$7,0,10*ROW('Water Data'!G83)),IF(AND(ISNUMBER(OFFSET('Water Data'!$G$7,0,10*ROW('Water Data'!G83))),CF89="No",ISNUMBER(OFFSET('Water Data'!$G$7,0,10*ROW('Water Data'!G83)))),CONCATENATE("[",ROUND(OFFSET('Water Data'!$G$7,0,10*ROW('Water Data'!G83)),0),"]"),IF(AND(ISNUMBER(OFFSET('Water Data'!$G$7,0,10*ROW('Water Data'!G83))),CF89="",ISNUMBER(OFFSET('Water Data'!$G$7,0,10*ROW('Water Data'!G83)))),OFFSET('Water Data'!$G$7,0,10*ROW('Water Data'!G83)),NA())))</f>
        <v>#N/A</v>
      </c>
      <c r="R89" s="250" t="e">
        <f ca="true">+IF(AND(ISNUMBER(OFFSET('Water Data'!$G$10,0,10*ROW('Water Data'!G83))),CG89="Yes"),OFFSET('Water Data'!$G$10,0,10*ROW('Water Data'!G83)),IF(AND(ISNUMBER(OFFSET('Water Data'!$G$10,0,10*ROW('Water Data'!G83))),CG89="No",ISNUMBER(OFFSET('Water Data'!$G$10,0,10*ROW('Water Data'!G83)))),CONCATENATE("[",ROUND(OFFSET('Water Data'!$G$10,0,10*ROW('Water Data'!G83)),0),"]"),IF(AND(ISNUMBER(OFFSET('Water Data'!$G$10,0,10*ROW('Water Data'!G83))),CG89="",ISNUMBER(OFFSET('Water Data'!$G$10,0,10*ROW('Water Data'!G83)))),OFFSET('Water Data'!$G$10,0,10*ROW('Water Data'!G83)),NA())))</f>
        <v>#N/A</v>
      </c>
      <c r="S89" s="250" t="e">
        <f ca="true">+IF(AND(ISNUMBER(OFFSET('Water Data'!$H$5,0,10*ROW('Water Data'!H83))),CH89="Yes"),100-OFFSET('Water Data'!$H$5,0,10*ROW('Water Data'!H83)),IF(AND(ISNUMBER(OFFSET('Water Data'!$H$5,0,10*ROW('Water Data'!H83))),CH89="No",ISNUMBER(OFFSET('Water Data'!$H$5,0,10*ROW('Water Data'!H83)))),CONCATENATE("[",ROUND(100-OFFSET('Water Data'!$H$5,0,10*ROW('Water Data'!H83)),0),"]"),IF(AND(ISNUMBER(OFFSET('Water Data'!$H$5,0,10*ROW('Water Data'!H83))),CH89="",ISNUMBER(OFFSET('Water Data'!$H$5,0,10*ROW('Water Data'!H83)))),100-OFFSET('Water Data'!$H$5,0,10*ROW('Water Data'!H83)),NA())))</f>
        <v>#N/A</v>
      </c>
      <c r="T89" s="250" t="e">
        <f ca="true">+IF(AND(ISNUMBER(OFFSET('Water Data'!$H$7,0,10*ROW('Water Data'!H83))),CI89="Yes"),OFFSET('Water Data'!$H$7,0,10*ROW('Water Data'!H83)),IF(AND(ISNUMBER(OFFSET('Water Data'!$H$7,0,10*ROW('Water Data'!H83))),CI89="No",ISNUMBER(OFFSET('Water Data'!$H$7,0,10*ROW('Water Data'!H83)))),CONCATENATE("[",ROUND(OFFSET('Water Data'!$H$7,0,10*ROW('Water Data'!H83)),0),"]"),IF(AND(ISNUMBER(OFFSET('Water Data'!$H$7,0,10*ROW('Water Data'!H83))),CI89="",ISNUMBER(OFFSET('Water Data'!$H$7,0,10*ROW('Water Data'!H83)))),OFFSET('Water Data'!$H$7,0,10*ROW('Water Data'!H83)),NA())))</f>
        <v>#N/A</v>
      </c>
      <c r="U89" s="250" t="e">
        <f ca="true">+IF(AND(ISNUMBER(OFFSET('Water Data'!$H$10,0,10*ROW('Water Data'!H83))),CJ89="Yes"),OFFSET('Water Data'!$H$10,0,10*ROW('Water Data'!H83)),IF(AND(ISNUMBER(OFFSET('Water Data'!$H$10,0,10*ROW('Water Data'!H83))),CJ89="No",ISNUMBER(OFFSET('Water Data'!$H$10,0,10*ROW('Water Data'!H83)))),CONCATENATE("[",ROUND(OFFSET('Water Data'!$H$10,0,10*ROW('Water Data'!H83)),0),"]"),IF(AND(ISNUMBER(OFFSET('Water Data'!$H$10,0,10*ROW('Water Data'!H83))),CJ89="",ISNUMBER(OFFSET('Water Data'!$H$10,0,10*ROW('Water Data'!H83)))),OFFSET('Water Data'!$H$10,0,10*ROW('Water Data'!H83)),NA())))</f>
        <v>#N/A</v>
      </c>
      <c r="V89" s="251" t="e">
        <f ca="true">+IF(AND(ISNUMBER(OFFSET('Sanitation Data'!$C$5,0,10*ROW('Sanitation Data'!C83))),CK89="Yes"),100-OFFSET('Sanitation Data'!$C$5,0,10*ROW('Sanitation Data'!C83)),IF(AND(ISNUMBER(OFFSET('Sanitation Data'!$C$5,0,10*ROW('Sanitation Data'!C83))),CK89="No",ISNUMBER(OFFSET('Sanitation Data'!$C$5,0,10*ROW('Sanitation Data'!C83)))),CONCATENATE("[",ROUND(100-OFFSET('Sanitation Data'!$C$5,0,10*ROW('Sanitation Data'!C83)),0),"]"),IF(AND(ISNUMBER(OFFSET('Sanitation Data'!$C$5,0,10*ROW('Sanitation Data'!C83))),CK89="",ISNUMBER(OFFSET('Sanitation Data'!$C$5,0,10*ROW('Sanitation Data'!C83)))),100-OFFSET('Sanitation Data'!$C$5,0,10*ROW('Sanitation Data'!C83)),NA())))</f>
        <v>#N/A</v>
      </c>
      <c r="W89" s="251" t="e">
        <f ca="true">+IF(AND(ISNUMBER(OFFSET('Sanitation Data'!$C$7,0,10*ROW('Sanitation Data'!C83))),CL89="Yes"),OFFSET('Sanitation Data'!$C$7,0,10*ROW('Sanitation Data'!C83)),IF(AND(ISNUMBER(OFFSET('Sanitation Data'!$C$7,0,10*ROW('Sanitation Data'!C83))),CL89="No",ISNUMBER(OFFSET('Sanitation Data'!$C$7,0,10*ROW('Sanitation Data'!C83)))),CONCATENATE("[",ROUND(OFFSET('Sanitation Data'!$C$7,0,10*ROW('Sanitation Data'!C83)),0),"]"),IF(AND(ISNUMBER(OFFSET('Sanitation Data'!$C$7,0,10*ROW('Sanitation Data'!C83))),CL89="",ISNUMBER(OFFSET('Sanitation Data'!$C$7,0,10*ROW('Sanitation Data'!C83)))),OFFSET('Sanitation Data'!$C$7,0,10*ROW('Sanitation Data'!C83)),NA())))</f>
        <v>#N/A</v>
      </c>
      <c r="X89" s="251" t="e">
        <f ca="true">+IF(AND(ISNUMBER(OFFSET('Sanitation Data'!$C$11,0,10*ROW('Sanitation Data'!C83))),CM89="Yes"),OFFSET('Sanitation Data'!$C$11,0,10*ROW('Sanitation Data'!C83)),IF(AND(ISNUMBER(OFFSET('Sanitation Data'!$C$11,0,10*ROW('Sanitation Data'!C83))),CM89="No",ISNUMBER(OFFSET('Sanitation Data'!$C$11,0,10*ROW('Sanitation Data'!C83)))),CONCATENATE("[",ROUND(OFFSET('Sanitation Data'!$C$11,0,10*ROW('Sanitation Data'!C83)),0),"]"),IF(AND(ISNUMBER(OFFSET('Sanitation Data'!$C$11,0,10*ROW('Sanitation Data'!C83))),CM89="",ISNUMBER(OFFSET('Sanitation Data'!$C$11,0,10*ROW('Sanitation Data'!C83)))),OFFSET('Sanitation Data'!$C$11,0,10*ROW('Sanitation Data'!C83)),NA())))</f>
        <v>#N/A</v>
      </c>
      <c r="Y89" s="251" t="e">
        <f ca="true">+IF(AND(ISNUMBER(OFFSET('Sanitation Data'!$C$12,0,10*ROW('Sanitation Data'!C83))),CN89="Yes"),OFFSET('Sanitation Data'!$C$12,0,10*ROW('Sanitation Data'!C83)),IF(AND(ISNUMBER(OFFSET('Sanitation Data'!$C$12,0,10*ROW('Sanitation Data'!C83))),CN89="No",ISNUMBER(OFFSET('Sanitation Data'!$C$12,0,10*ROW('Sanitation Data'!C83)))),CONCATENATE("[",ROUND(OFFSET('Sanitation Data'!$C$12,0,10*ROW('Sanitation Data'!C83)),0),"]"),IF(AND(ISNUMBER(OFFSET('Sanitation Data'!$C$12,0,10*ROW('Sanitation Data'!C83))),CN89="",ISNUMBER(OFFSET('Sanitation Data'!$C$12,0,10*ROW('Sanitation Data'!C83)))),OFFSET('Sanitation Data'!$C$12,0,10*ROW('Sanitation Data'!C83)),NA())))</f>
        <v>#N/A</v>
      </c>
      <c r="Z89" s="251" t="e">
        <f ca="true">+IF(AND(ISNUMBER(OFFSET('Sanitation Data'!$C$13,0,10*ROW('Sanitation Data'!C83))),CO89="Yes"),OFFSET('Sanitation Data'!$C$13,0,10*ROW('Sanitation Data'!C83)),IF(AND(ISNUMBER(OFFSET('Sanitation Data'!$C$13,0,10*ROW('Sanitation Data'!C83))),CO89="No",ISNUMBER(OFFSET('Sanitation Data'!$C$13,0,10*ROW('Sanitation Data'!C83)))),CONCATENATE("[",ROUND(OFFSET('Sanitation Data'!$C$13,0,10*ROW('Sanitation Data'!C83)),0),"]"),IF(AND(ISNUMBER(OFFSET('Sanitation Data'!$C$13,0,10*ROW('Sanitation Data'!C83))),CO89="",ISNUMBER(OFFSET('Sanitation Data'!$C$13,0,10*ROW('Sanitation Data'!C83)))),OFFSET('Sanitation Data'!$C$13,0,10*ROW('Sanitation Data'!C83)),NA())))</f>
        <v>#N/A</v>
      </c>
      <c r="AA89" s="251" t="e">
        <f ca="true">+IF(AND(ISNUMBER(OFFSET('Sanitation Data'!$D$5,0,10*ROW('Sanitation Data'!D83))),CP89="Yes"),100-OFFSET('Sanitation Data'!$D$5,0,10*ROW('Sanitation Data'!D83)),IF(AND(ISNUMBER(OFFSET('Sanitation Data'!$D$5,0,10*ROW('Sanitation Data'!D83))),CP89="No",ISNUMBER(OFFSET('Sanitation Data'!$D$5,0,10*ROW('Sanitation Data'!D83)))),CONCATENATE("[",ROUND(100-OFFSET('Sanitation Data'!$D$5,0,10*ROW('Sanitation Data'!D83)),0),"]"),IF(AND(ISNUMBER(OFFSET('Sanitation Data'!$D$5,0,10*ROW('Sanitation Data'!D83))),CP89="",ISNUMBER(OFFSET('Sanitation Data'!$D$5,0,10*ROW('Sanitation Data'!D83)))),100-OFFSET('Sanitation Data'!$D$5,0,10*ROW('Sanitation Data'!D83)),NA())))</f>
        <v>#N/A</v>
      </c>
      <c r="AB89" s="251" t="e">
        <f ca="true">+IF(AND(ISNUMBER(OFFSET('Sanitation Data'!$D$7,0,10*ROW('Sanitation Data'!D83))),CQ89="Yes"),OFFSET('Sanitation Data'!$D$7,0,10*ROW('Sanitation Data'!G83)),IF(AND(ISNUMBER(OFFSET('Sanitation Data'!$D$7,0,10*ROW('Sanitation Data'!D83))),CQ89="No",ISNUMBER(OFFSET('Sanitation Data'!$D$7,0,10*ROW('Sanitation Data'!D83)))),CONCATENATE("[",ROUND(OFFSET('Sanitation Data'!$D$7,0,10*ROW('Sanitation Data'!D83)),0),"]"),IF(AND(ISNUMBER(OFFSET('Sanitation Data'!$D$7,0,10*ROW('Sanitation Data'!D83))),CQ89="",ISNUMBER(OFFSET('Sanitation Data'!$D$7,0,10*ROW('Sanitation Data'!D83)))),OFFSET('Sanitation Data'!$D$7,0,10*ROW('Sanitation Data'!D83)),NA())))</f>
        <v>#N/A</v>
      </c>
      <c r="AC89" s="251" t="e">
        <f ca="true">+IF(AND(ISNUMBER(OFFSET('Sanitation Data'!$D$11,0,10*ROW('Sanitation Data'!D83))),CR89="Yes"),OFFSET('Sanitation Data'!$D$11,0,10*ROW('Sanitation Data'!D83)),IF(AND(ISNUMBER(OFFSET('Sanitation Data'!$D$11,0,10*ROW('Sanitation Data'!D83))),CR89="No",ISNUMBER(OFFSET('Sanitation Data'!$D$11,0,10*ROW('Sanitation Data'!D83)))),CONCATENATE("[",ROUND(OFFSET('Sanitation Data'!$D$11,0,10*ROW('Sanitation Data'!D83)),0),"]"),IF(AND(ISNUMBER(OFFSET('Sanitation Data'!$D$11,0,10*ROW('Sanitation Data'!D83))),CR89="",ISNUMBER(OFFSET('Sanitation Data'!$D$11,0,10*ROW('Sanitation Data'!D83)))),OFFSET('Sanitation Data'!$D$11,0,10*ROW('Sanitation Data'!D83)),NA())))</f>
        <v>#N/A</v>
      </c>
      <c r="AD89" s="251" t="e">
        <f ca="true">+IF(AND(ISNUMBER(OFFSET('Sanitation Data'!$D$12,0,10*ROW('Sanitation Data'!D83))),CS89="Yes"),OFFSET('Sanitation Data'!$D$12,0,10*ROW('Sanitation Data'!D83)),IF(AND(ISNUMBER(OFFSET('Sanitation Data'!$D$12,0,10*ROW('Sanitation Data'!D83))),CS89="No",ISNUMBER(OFFSET('Sanitation Data'!$D$12,0,10*ROW('Sanitation Data'!D83)))),CONCATENATE("[",ROUND(OFFSET('Sanitation Data'!$D$12,0,10*ROW('Sanitation Data'!D83)),0),"]"),IF(AND(ISNUMBER(OFFSET('Sanitation Data'!$D$12,0,10*ROW('Sanitation Data'!D83))),CS89="",ISNUMBER(OFFSET('Sanitation Data'!$D$12,0,10*ROW('Sanitation Data'!D83)))),OFFSET('Sanitation Data'!$D$12,0,10*ROW('Sanitation Data'!D83)),NA())))</f>
        <v>#N/A</v>
      </c>
      <c r="AE89" s="251" t="e">
        <f ca="true">+IF(AND(ISNUMBER(OFFSET('Sanitation Data'!$D$13,0,10*ROW('Sanitation Data'!D83))),CT89="Yes"),OFFSET('Sanitation Data'!$D$13,0,10*ROW('Sanitation Data'!D83)),IF(AND(ISNUMBER(OFFSET('Sanitation Data'!$D$13,0,10*ROW('Sanitation Data'!D83))),CT89="No",ISNUMBER(OFFSET('Sanitation Data'!$D$13,0,10*ROW('Sanitation Data'!D83)))),CONCATENATE("[",ROUND(OFFSET('Sanitation Data'!$D$13,0,10*ROW('Sanitation Data'!D83)),0),"]"),IF(AND(ISNUMBER(OFFSET('Sanitation Data'!$D$13,0,10*ROW('Sanitation Data'!D83))),CT89="",ISNUMBER(OFFSET('Sanitation Data'!$D$13,0,10*ROW('Sanitation Data'!D83)))),OFFSET('Sanitation Data'!$D$13,0,10*ROW('Sanitation Data'!D83)),NA())))</f>
        <v>#N/A</v>
      </c>
      <c r="AF89" s="251" t="e">
        <f ca="true">+IF(AND(ISNUMBER(OFFSET('Sanitation Data'!$E$5,0,10*ROW('Sanitation Data'!E83))),CU89="Yes"),100-OFFSET('Sanitation Data'!$E$5,0,10*ROW('Sanitation Data'!E83)),IF(AND(ISNUMBER(OFFSET('Sanitation Data'!$E$5,0,10*ROW('Sanitation Data'!E83))),CU89="No",ISNUMBER(OFFSET('Sanitation Data'!$E$5,0,10*ROW('Sanitation Data'!E83)))),CONCATENATE("[",ROUND(100-OFFSET('Sanitation Data'!$E$5,0,10*ROW('Sanitation Data'!E83)),0),"]"),IF(AND(ISNUMBER(OFFSET('Sanitation Data'!$E$5,0,10*ROW('Sanitation Data'!E83))),CU89="",ISNUMBER(OFFSET('Sanitation Data'!$E$5,0,10*ROW('Sanitation Data'!E83)))),100-OFFSET('Sanitation Data'!$E$5,0,10*ROW('Sanitation Data'!E83)),NA())))</f>
        <v>#N/A</v>
      </c>
      <c r="AG89" s="251" t="e">
        <f ca="true">+IF(AND(ISNUMBER(OFFSET('Sanitation Data'!$E$7,0,10*ROW('Sanitation Data'!E83))),CV89="Yes"),OFFSET('Sanitation Data'!$E$7,0,10*ROW('Sanitation Data'!E83)),IF(AND(ISNUMBER(OFFSET('Sanitation Data'!$E$7,0,10*ROW('Sanitation Data'!E83))),CV89="No",ISNUMBER(OFFSET('Sanitation Data'!$E$7,0,10*ROW('Sanitation Data'!E83)))),CONCATENATE("[",ROUND(OFFSET('Sanitation Data'!$E$7,0,10*ROW('Sanitation Data'!E83)),0),"]"),IF(AND(ISNUMBER(OFFSET('Sanitation Data'!$E$7,0,10*ROW('Sanitation Data'!E83))),CV89="",ISNUMBER(OFFSET('Sanitation Data'!$E$7,0,10*ROW('Sanitation Data'!E83)))),OFFSET('Sanitation Data'!$E$7,0,10*ROW('Sanitation Data'!E83)),NA())))</f>
        <v>#N/A</v>
      </c>
      <c r="AH89" s="251" t="e">
        <f ca="true">+IF(AND(ISNUMBER(OFFSET('Sanitation Data'!$E$11,0,10*ROW('Sanitation Data'!E83))),CW89="Yes"),OFFSET('Sanitation Data'!$E$11,0,10*ROW('Sanitation Data'!E83)),IF(AND(ISNUMBER(OFFSET('Sanitation Data'!$E$11,0,10*ROW('Sanitation Data'!E83))),CW89="No",ISNUMBER(OFFSET('Sanitation Data'!$E$11,0,10*ROW('Sanitation Data'!E83)))),CONCATENATE("[",ROUND(OFFSET('Sanitation Data'!$E$11,0,10*ROW('Sanitation Data'!E83)),0),"]"),IF(AND(ISNUMBER(OFFSET('Sanitation Data'!$E$11,0,10*ROW('Sanitation Data'!E83))),CW89="",ISNUMBER(OFFSET('Sanitation Data'!$E$11,0,10*ROW('Sanitation Data'!E83)))),OFFSET('Sanitation Data'!$E$11,0,10*ROW('Sanitation Data'!E83)),NA())))</f>
        <v>#N/A</v>
      </c>
      <c r="AI89" s="251" t="e">
        <f ca="true">+IF(AND(ISNUMBER(OFFSET('Sanitation Data'!$E$12,0,10*ROW('Sanitation Data'!E83))),CX89="Yes"),OFFSET('Sanitation Data'!$E$12,0,10*ROW('Sanitation Data'!E83)),IF(AND(ISNUMBER(OFFSET('Sanitation Data'!$E$12,0,10*ROW('Sanitation Data'!E83))),CX89="No",ISNUMBER(OFFSET('Sanitation Data'!$E$12,0,10*ROW('Sanitation Data'!E83)))),CONCATENATE("[",ROUND(OFFSET('Sanitation Data'!$E$12,0,10*ROW('Sanitation Data'!E83)),0),"]"),IF(AND(ISNUMBER(OFFSET('Sanitation Data'!$E$12,0,10*ROW('Sanitation Data'!E83))),CX89="",ISNUMBER(OFFSET('Sanitation Data'!$E$12,0,10*ROW('Sanitation Data'!E83)))),OFFSET('Sanitation Data'!$E$12,0,10*ROW('Sanitation Data'!E83)),NA())))</f>
        <v>#N/A</v>
      </c>
      <c r="AJ89" s="251" t="e">
        <f ca="true">+IF(AND(ISNUMBER(OFFSET('Sanitation Data'!$E$13,0,10*ROW('Sanitation Data'!E83))),CY89="Yes"),OFFSET('Sanitation Data'!$E$13,0,10*ROW('Sanitation Data'!E83)),IF(AND(ISNUMBER(OFFSET('Sanitation Data'!$E$13,0,10*ROW('Sanitation Data'!E83))),CY89="No",ISNUMBER(OFFSET('Sanitation Data'!$E$13,0,10*ROW('Sanitation Data'!E83)))),CONCATENATE("[",ROUND(OFFSET('Sanitation Data'!$E$13,0,10*ROW('Sanitation Data'!E83)),0),"]"),IF(AND(ISNUMBER(OFFSET('Sanitation Data'!$E$13,0,10*ROW('Sanitation Data'!E83))),CY89="",ISNUMBER(OFFSET('Sanitation Data'!$E$13,0,10*ROW('Sanitation Data'!E83)))),OFFSET('Sanitation Data'!$E$13,0,10*ROW('Sanitation Data'!E83)),NA())))</f>
        <v>#N/A</v>
      </c>
      <c r="AK89" s="251" t="e">
        <f ca="true">+IF(AND(ISNUMBER(OFFSET('Sanitation Data'!$F$5,0,10*ROW('Sanitation Data'!F83))),CZ89="Yes"),100-OFFSET('Sanitation Data'!$F$5,0,10*ROW('Sanitation Data'!F83)),IF(AND(ISNUMBER(OFFSET('Sanitation Data'!$F$5,0,10*ROW('Sanitation Data'!F83))),CZ89="No",ISNUMBER(OFFSET('Sanitation Data'!$F$5,0,10*ROW('Sanitation Data'!F83)))),CONCATENATE("[",ROUND(100-OFFSET('Sanitation Data'!$F$5,0,10*ROW('Sanitation Data'!F83)),0),"]"),IF(AND(ISNUMBER(OFFSET('Sanitation Data'!$F$5,0,10*ROW('Sanitation Data'!F83))),CZ89="",ISNUMBER(OFFSET('Sanitation Data'!$F$5,0,10*ROW('Sanitation Data'!F83)))),100-OFFSET('Sanitation Data'!$F$5,0,10*ROW('Sanitation Data'!F83)),NA())))</f>
        <v>#N/A</v>
      </c>
      <c r="AL89" s="251" t="e">
        <f ca="true">+IF(AND(ISNUMBER(OFFSET('Sanitation Data'!$F$7,0,10*ROW('Sanitation Data'!F83))),DA89="Yes"),OFFSET('Sanitation Data'!$F$7,0,10*ROW('Sanitation Data'!F83)),IF(AND(ISNUMBER(OFFSET('Sanitation Data'!$F$7,0,10*ROW('Sanitation Data'!F83))),DA89="No",ISNUMBER(OFFSET('Sanitation Data'!$F$7,0,10*ROW('Sanitation Data'!F83)))),CONCATENATE("[",ROUND(OFFSET('Sanitation Data'!$F$7,0,10*ROW('Sanitation Data'!F83)),0),"]"),IF(AND(ISNUMBER(OFFSET('Sanitation Data'!$F$7,0,10*ROW('Sanitation Data'!F83))),DA89="",ISNUMBER(OFFSET('Sanitation Data'!$F$7,0,10*ROW('Sanitation Data'!F83)))),OFFSET('Sanitation Data'!$F$7,0,10*ROW('Sanitation Data'!F83)),NA())))</f>
        <v>#N/A</v>
      </c>
      <c r="AM89" s="251" t="e">
        <f ca="true">+IF(AND(ISNUMBER(OFFSET('Sanitation Data'!$F$11,0,10*ROW('Sanitation Data'!F83))),DB89="Yes"),OFFSET('Sanitation Data'!$F$11,0,10*ROW('Sanitation Data'!F83)),IF(AND(ISNUMBER(OFFSET('Sanitation Data'!$F$11,0,10*ROW('Sanitation Data'!F83))),DB89="No",ISNUMBER(OFFSET('Sanitation Data'!$F$11,0,10*ROW('Sanitation Data'!F83)))),CONCATENATE("[",ROUND(OFFSET('Sanitation Data'!$F$11,0,10*ROW('Sanitation Data'!F83)),0),"]"),IF(AND(ISNUMBER(OFFSET('Sanitation Data'!$F$11,0,10*ROW('Sanitation Data'!F83))),DB89="",ISNUMBER(OFFSET('Sanitation Data'!$F$11,0,10*ROW('Sanitation Data'!F83)))),OFFSET('Sanitation Data'!$F$11,0,10*ROW('Sanitation Data'!F83)),NA())))</f>
        <v>#N/A</v>
      </c>
      <c r="AN89" s="251" t="e">
        <f ca="true">+IF(AND(ISNUMBER(OFFSET('Sanitation Data'!$F$12,0,10*ROW('Sanitation Data'!F83))),DC89="Yes"),OFFSET('Sanitation Data'!$F$12,0,10*ROW('Sanitation Data'!F83)),IF(AND(ISNUMBER(OFFSET('Sanitation Data'!$F$12,0,10*ROW('Sanitation Data'!F83))),DC89="No",ISNUMBER(OFFSET('Sanitation Data'!$F$12,0,10*ROW('Sanitation Data'!F83)))),CONCATENATE("[",ROUND(OFFSET('Sanitation Data'!$F$12,0,10*ROW('Sanitation Data'!F83)),0),"]"),IF(AND(ISNUMBER(OFFSET('Sanitation Data'!$F$12,0,10*ROW('Sanitation Data'!F83))),DC89="",ISNUMBER(OFFSET('Sanitation Data'!$F$12,0,10*ROW('Sanitation Data'!F83)))),OFFSET('Sanitation Data'!$F$12,0,10*ROW('Sanitation Data'!F83)),NA())))</f>
        <v>#N/A</v>
      </c>
      <c r="AO89" s="251" t="e">
        <f ca="true">+IF(AND(ISNUMBER(OFFSET('Sanitation Data'!$F$13,0,10*ROW('Sanitation Data'!F83))),DD89="Yes"),OFFSET('Sanitation Data'!$F$13,0,10*ROW('Sanitation Data'!F83)),IF(AND(ISNUMBER(OFFSET('Sanitation Data'!$F$13,0,10*ROW('Sanitation Data'!F83))),DD89="No",ISNUMBER(OFFSET('Sanitation Data'!$F$13,0,10*ROW('Sanitation Data'!F83)))),CONCATENATE("[",ROUND(OFFSET('Sanitation Data'!$F$13,0,10*ROW('Sanitation Data'!F83)),0),"]"),IF(AND(ISNUMBER(OFFSET('Sanitation Data'!$F$13,0,10*ROW('Sanitation Data'!F83))),DD89="",ISNUMBER(OFFSET('Sanitation Data'!$F$13,0,10*ROW('Sanitation Data'!F83)))),OFFSET('Sanitation Data'!$F$13,0,10*ROW('Sanitation Data'!F83)),NA())))</f>
        <v>#N/A</v>
      </c>
      <c r="AP89" s="251" t="e">
        <f ca="true">+IF(AND(ISNUMBER(OFFSET('Sanitation Data'!$G$5,0,10*ROW('Sanitation Data'!G83))),DE89="Yes"),100-OFFSET('Sanitation Data'!$G$5,0,10*ROW('Sanitation Data'!G83)),IF(AND(ISNUMBER(OFFSET('Sanitation Data'!$G$5,0,10*ROW('Sanitation Data'!G83))),DE89="No",ISNUMBER(OFFSET('Sanitation Data'!$G$5,0,10*ROW('Sanitation Data'!G83)))),CONCATENATE("[",ROUND(100-OFFSET('Sanitation Data'!$G$5,0,10*ROW('Sanitation Data'!G83)),0),"]"),IF(AND(ISNUMBER(OFFSET('Sanitation Data'!$G$5,0,10*ROW('Sanitation Data'!G83))),DE89="",ISNUMBER(OFFSET('Sanitation Data'!$G$5,0,10*ROW('Sanitation Data'!G83)))),100-OFFSET('Sanitation Data'!$G$5,0,10*ROW('Sanitation Data'!G83)),NA())))</f>
        <v>#N/A</v>
      </c>
      <c r="AQ89" s="251" t="e">
        <f ca="true">+IF(AND(ISNUMBER(OFFSET('Sanitation Data'!$G$7,0,10*ROW('Sanitation Data'!G83))),DF89="Yes"),OFFSET('Sanitation Data'!$G$7,0,10*ROW('Sanitation Data'!G83)),IF(AND(ISNUMBER(OFFSET('Sanitation Data'!$G$7,0,10*ROW('Sanitation Data'!G83))),DF89="No",ISNUMBER(OFFSET('Sanitation Data'!$G$7,0,10*ROW('Sanitation Data'!G83)))),CONCATENATE("[",ROUND(OFFSET('Sanitation Data'!$G$7,0,10*ROW('Sanitation Data'!G83)),0),"]"),IF(AND(ISNUMBER(OFFSET('Sanitation Data'!$G$7,0,10*ROW('Sanitation Data'!G83))),DF89="",ISNUMBER(OFFSET('Sanitation Data'!$G$7,0,10*ROW('Sanitation Data'!G83)))),OFFSET('Sanitation Data'!$G$7,0,10*ROW('Sanitation Data'!G83)),NA())))</f>
        <v>#N/A</v>
      </c>
      <c r="AR89" s="251" t="e">
        <f ca="true">+IF(AND(ISNUMBER(OFFSET('Sanitation Data'!$G$11,0,10*ROW('Sanitation Data'!G83))),DG89="Yes"),OFFSET('Sanitation Data'!$G$11,0,10*ROW('Sanitation Data'!G83)),IF(AND(ISNUMBER(OFFSET('Sanitation Data'!$G$11,0,10*ROW('Sanitation Data'!G83))),DG89="No",ISNUMBER(OFFSET('Sanitation Data'!$G$11,0,10*ROW('Sanitation Data'!G83)))),CONCATENATE("[",ROUND(OFFSET('Sanitation Data'!$G$11,0,10*ROW('Sanitation Data'!G83)),0),"]"),IF(AND(ISNUMBER(OFFSET('Sanitation Data'!$G$11,0,10*ROW('Sanitation Data'!G83))),DG89="",ISNUMBER(OFFSET('Sanitation Data'!$G$11,0,10*ROW('Sanitation Data'!G83)))),OFFSET('Sanitation Data'!$G$11,0,10*ROW('Sanitation Data'!G83)),NA())))</f>
        <v>#N/A</v>
      </c>
      <c r="AS89" s="251" t="e">
        <f ca="true">+IF(AND(ISNUMBER(OFFSET('Sanitation Data'!$G$12,0,10*ROW('Sanitation Data'!G83))),DH89="Yes"),OFFSET('Sanitation Data'!$G$12,0,10*ROW('Sanitation Data'!G83)),IF(AND(ISNUMBER(OFFSET('Sanitation Data'!$G$12,0,10*ROW('Sanitation Data'!G83))),DH89="No",ISNUMBER(OFFSET('Sanitation Data'!$G$12,0,10*ROW('Sanitation Data'!G83)))),CONCATENATE("[",ROUND(OFFSET('Sanitation Data'!$G$12,0,10*ROW('Sanitation Data'!G83)),0),"]"),IF(AND(ISNUMBER(OFFSET('Sanitation Data'!$G$12,0,10*ROW('Sanitation Data'!G83))),DH89="",ISNUMBER(OFFSET('Sanitation Data'!$G$12,0,10*ROW('Sanitation Data'!G83)))),OFFSET('Sanitation Data'!$G$12,0,10*ROW('Sanitation Data'!G83)),NA())))</f>
        <v>#N/A</v>
      </c>
      <c r="AT89" s="251" t="e">
        <f ca="true">+IF(AND(ISNUMBER(OFFSET('Sanitation Data'!$G$13,0,10*ROW('Sanitation Data'!G83))),DI89="Yes"),OFFSET('Sanitation Data'!$G$13,0,10*ROW('Sanitation Data'!G83)),IF(AND(ISNUMBER(OFFSET('Sanitation Data'!$G$13,0,10*ROW('Sanitation Data'!G83))),DI89="No",ISNUMBER(OFFSET('Sanitation Data'!$G$13,0,10*ROW('Sanitation Data'!G83)))),CONCATENATE("[",ROUND(OFFSET('Sanitation Data'!$G$13,0,10*ROW('Sanitation Data'!G83)),0),"]"),IF(AND(ISNUMBER(OFFSET('Sanitation Data'!$G$13,0,10*ROW('Sanitation Data'!G83))),DI89="",ISNUMBER(OFFSET('Sanitation Data'!$G$13,0,10*ROW('Sanitation Data'!G83)))),OFFSET('Sanitation Data'!$G$13,0,10*ROW('Sanitation Data'!G83)),NA())))</f>
        <v>#N/A</v>
      </c>
      <c r="AU89" s="251" t="e">
        <f ca="true">+IF(AND(ISNUMBER(OFFSET('Sanitation Data'!$H$5,0,10*ROW('Sanitation Data'!H83))),DJ89="Yes"),100-OFFSET('Sanitation Data'!$H$5,0,10*ROW('Sanitation Data'!H83)),IF(AND(ISNUMBER(OFFSET('Sanitation Data'!$H$5,0,10*ROW('Sanitation Data'!H83))),DJ89="No",ISNUMBER(OFFSET('Sanitation Data'!$H$5,0,10*ROW('Sanitation Data'!H83)))),CONCATENATE("[",ROUND(100-OFFSET('Sanitation Data'!$H$5,0,10*ROW('Sanitation Data'!H83)),0),"]"),IF(AND(ISNUMBER(OFFSET('Sanitation Data'!$H$5,0,10*ROW('Sanitation Data'!H83))),DJ89="",ISNUMBER(OFFSET('Sanitation Data'!$H$5,0,10*ROW('Sanitation Data'!H83)))),100-OFFSET('Sanitation Data'!$H$5,0,10*ROW('Sanitation Data'!H83)),NA())))</f>
        <v>#N/A</v>
      </c>
      <c r="AV89" s="251" t="e">
        <f ca="true">+IF(AND(ISNUMBER(OFFSET('Sanitation Data'!$H$7,0,10*ROW('Sanitation Data'!H83))),DK89="Yes"),OFFSET('Sanitation Data'!$H$7,0,10*ROW('Sanitation Data'!H83)),IF(AND(ISNUMBER(OFFSET('Sanitation Data'!$H$7,0,10*ROW('Sanitation Data'!H83))),DK89="No",ISNUMBER(OFFSET('Sanitation Data'!$H$7,0,10*ROW('Sanitation Data'!H83)))),CONCATENATE("[",ROUND(OFFSET('Sanitation Data'!$H$7,0,10*ROW('Sanitation Data'!H83)),0),"]"),IF(AND(ISNUMBER(OFFSET('Sanitation Data'!$H$7,0,10*ROW('Sanitation Data'!H83))),DK89="",ISNUMBER(OFFSET('Sanitation Data'!$H$7,0,10*ROW('Sanitation Data'!H83)))),OFFSET('Sanitation Data'!$H$7,0,10*ROW('Sanitation Data'!H83)),NA())))</f>
        <v>#N/A</v>
      </c>
      <c r="AW89" s="251" t="e">
        <f ca="true">+IF(AND(ISNUMBER(OFFSET('Sanitation Data'!$H$11,0,10*ROW('Sanitation Data'!H83))),DL89="Yes"),OFFSET('Sanitation Data'!$H$11,0,10*ROW('Sanitation Data'!H83)),IF(AND(ISNUMBER(OFFSET('Sanitation Data'!$H$11,0,10*ROW('Sanitation Data'!H83))),DL89="No",ISNUMBER(OFFSET('Sanitation Data'!$H$11,0,10*ROW('Sanitation Data'!H83)))),CONCATENATE("[",ROUND(OFFSET('Sanitation Data'!$H$11,0,10*ROW('Sanitation Data'!H83)),0),"]"),IF(AND(ISNUMBER(OFFSET('Sanitation Data'!$H$11,0,10*ROW('Sanitation Data'!H83))),DL89="",ISNUMBER(OFFSET('Sanitation Data'!$H$11,0,10*ROW('Sanitation Data'!H83)))),OFFSET('Sanitation Data'!$H$11,0,10*ROW('Sanitation Data'!H83)),NA())))</f>
        <v>#N/A</v>
      </c>
      <c r="AX89" s="251" t="e">
        <f ca="true">+IF(AND(ISNUMBER(OFFSET('Sanitation Data'!$H$12,0,10*ROW('Sanitation Data'!H83))),DM89="Yes"),OFFSET('Sanitation Data'!$H$12,0,10*ROW('Sanitation Data'!H83)),IF(AND(ISNUMBER(OFFSET('Sanitation Data'!$H$12,0,10*ROW('Sanitation Data'!H83))),DM89="No",ISNUMBER(OFFSET('Sanitation Data'!$H$12,0,10*ROW('Sanitation Data'!H83)))),CONCATENATE("[",ROUND(OFFSET('Sanitation Data'!$H$12,0,10*ROW('Sanitation Data'!H83)),0),"]"),IF(AND(ISNUMBER(OFFSET('Sanitation Data'!$H$12,0,10*ROW('Sanitation Data'!H83))),DM89="",ISNUMBER(OFFSET('Sanitation Data'!$H$12,0,10*ROW('Sanitation Data'!H83)))),OFFSET('Sanitation Data'!$H$12,0,10*ROW('Sanitation Data'!H83)),NA())))</f>
        <v>#N/A</v>
      </c>
      <c r="AY89" s="251" t="e">
        <f ca="true">+IF(AND(ISNUMBER(OFFSET('Sanitation Data'!$H$13,0,10*ROW('Sanitation Data'!H83))),DN89="Yes"),OFFSET('Sanitation Data'!$H$13,0,10*ROW('Sanitation Data'!H83)),IF(AND(ISNUMBER(OFFSET('Sanitation Data'!$H$13,0,10*ROW('Sanitation Data'!H83))),DN89="No",ISNUMBER(OFFSET('Sanitation Data'!$H$13,0,10*ROW('Sanitation Data'!H83)))),CONCATENATE("[",ROUND(OFFSET('Sanitation Data'!$H$13,0,10*ROW('Sanitation Data'!H83)),0),"]"),IF(AND(ISNUMBER(OFFSET('Sanitation Data'!$H$13,0,10*ROW('Sanitation Data'!H83))),DN89="",ISNUMBER(OFFSET('Sanitation Data'!$H$13,0,10*ROW('Sanitation Data'!H83)))),OFFSET('Sanitation Data'!$H$13,0,10*ROW('Sanitation Data'!H83)),NA())))</f>
        <v>#N/A</v>
      </c>
      <c r="AZ89" s="252" t="e">
        <f ca="true">+IF(AND(ISNUMBER(OFFSET('Hygiene Data'!$C$6,0,10*ROW('Hygiene Data'!C83))),DO89="Yes"),OFFSET('Hygiene Data'!$C$6,0,10*ROW('Hygiene Data'!C83)),IF(AND(ISNUMBER(OFFSET('Hygiene Data'!$C$6,0,10*ROW('Hygiene Data'!C83))),DO89="No",ISNUMBER(OFFSET('Hygiene Data'!$C$6,0,10*ROW('Hygiene Data'!C83)))),CONCATENATE("[",ROUND(OFFSET('Hygiene Data'!$C$6,0,10*ROW('Hygiene Data'!C83)),0),"]"),IF(AND(ISNUMBER(OFFSET('Hygiene Data'!$C$6,0,10*ROW('Hygiene Data'!C83))),DO89="",ISNUMBER(OFFSET('Hygiene Data'!$C$6,0,10*ROW('Hygiene Data'!C83)))),OFFSET('Hygiene Data'!$C$6,0,10*ROW('Hygiene Data'!C83)),NA())))</f>
        <v>#N/A</v>
      </c>
      <c r="BA89" s="252" t="e">
        <f ca="true">+IF(AND(ISNUMBER(OFFSET('Hygiene Data'!$C$8,0,10*ROW('Hygiene Data'!C83))),DP89="Yes"),OFFSET('Hygiene Data'!$C$8,0,10*ROW('Hygiene Data'!C83)),IF(AND(ISNUMBER(OFFSET('Hygiene Data'!$C$8,0,10*ROW('Hygiene Data'!C83))),DP89="No",ISNUMBER(OFFSET('Hygiene Data'!$C$8,0,10*ROW('Hygiene Data'!C83)))),CONCATENATE("[",ROUND(OFFSET('Hygiene Data'!$C$8,0,10*ROW('Hygiene Data'!C83)),0),"]"),IF(AND(ISNUMBER(OFFSET('Hygiene Data'!$C$8,0,10*ROW('Hygiene Data'!C83))),DP89="",ISNUMBER(OFFSET('Hygiene Data'!$C$8,0,10*ROW('Hygiene Data'!C83)))),OFFSET('Hygiene Data'!$C$8,0,10*ROW('Hygiene Data'!C83)),NA())))</f>
        <v>#N/A</v>
      </c>
      <c r="BB89" s="252" t="e">
        <f ca="true">+IF(AND(ISNUMBER(OFFSET('Hygiene Data'!$C$10,0,10*ROW('Hygiene Data'!C83))),DQ89="Yes"),OFFSET('Hygiene Data'!$C$10,0,10*ROW('Hygiene Data'!C83)),IF(AND(ISNUMBER(OFFSET('Hygiene Data'!$C$10,0,10*ROW('Hygiene Data'!C83))),DQ89="No",ISNUMBER(OFFSET('Hygiene Data'!$C$10,0,10*ROW('Hygiene Data'!C83)))),CONCATENATE("[",ROUND(OFFSET('Hygiene Data'!$C$10,0,10*ROW('Hygiene Data'!C83)),0),"]"),IF(AND(ISNUMBER(OFFSET('Hygiene Data'!$C$10,0,10*ROW('Hygiene Data'!C83))),DQ89="",ISNUMBER(OFFSET('Hygiene Data'!$C$10,0,10*ROW('Hygiene Data'!C83)))),OFFSET('Hygiene Data'!$C$10,0,10*ROW('Hygiene Data'!C83)),NA())))</f>
        <v>#N/A</v>
      </c>
      <c r="BC89" s="252" t="e">
        <f ca="true">+IF(AND(ISNUMBER(OFFSET('Hygiene Data'!$D$6,0,10*ROW('Hygiene Data'!D83))),DR89="Yes"),OFFSET('Hygiene Data'!$D$6,0,10*ROW('Hygiene Data'!D83)),IF(AND(ISNUMBER(OFFSET('Hygiene Data'!$D$6,0,10*ROW('Hygiene Data'!D83))),DR89="No",ISNUMBER(OFFSET('Hygiene Data'!$D$6,0,10*ROW('Hygiene Data'!D83)))),CONCATENATE("[",ROUND(OFFSET('Hygiene Data'!$D$6,0,10*ROW('Hygiene Data'!D83)),0),"]"),IF(AND(ISNUMBER(OFFSET('Hygiene Data'!$D$6,0,10*ROW('Hygiene Data'!D83))),DR89="",ISNUMBER(OFFSET('Hygiene Data'!$D$6,0,10*ROW('Hygiene Data'!D83)))),OFFSET('Hygiene Data'!$D$6,0,10*ROW('Hygiene Data'!D83)),NA())))</f>
        <v>#N/A</v>
      </c>
      <c r="BD89" s="252" t="e">
        <f ca="true">+IF(AND(ISNUMBER(OFFSET('Hygiene Data'!$D$8,0,10*ROW('Hygiene Data'!D83))),DS89="Yes"),OFFSET('Hygiene Data'!$D$8,0,10*ROW('Hygiene Data'!D83)),IF(AND(ISNUMBER(OFFSET('Hygiene Data'!$D$8,0,10*ROW('Hygiene Data'!D83))),DS89="No",ISNUMBER(OFFSET('Hygiene Data'!$D$8,0,10*ROW('Hygiene Data'!D83)))),CONCATENATE("[",ROUND(OFFSET('Hygiene Data'!$D$8,0,10*ROW('Hygiene Data'!D83)),0),"]"),IF(AND(ISNUMBER(OFFSET('Hygiene Data'!$D$8,0,10*ROW('Hygiene Data'!D83))),DS89="",ISNUMBER(OFFSET('Hygiene Data'!$D$8,0,10*ROW('Hygiene Data'!D83)))),OFFSET('Hygiene Data'!$D$8,0,10*ROW('Hygiene Data'!D83)),NA())))</f>
        <v>#N/A</v>
      </c>
      <c r="BE89" s="252" t="e">
        <f ca="true">+IF(AND(ISNUMBER(OFFSET('Hygiene Data'!$D$10,0,10*ROW('Hygiene Data'!D83))),DT89="Yes"),OFFSET('Hygiene Data'!$D$10,0,10*ROW('Hygiene Data'!D83)),IF(AND(ISNUMBER(OFFSET('Hygiene Data'!$D$10,0,10*ROW('Hygiene Data'!D83))),DT89="No",ISNUMBER(OFFSET('Hygiene Data'!$D$10,0,10*ROW('Hygiene Data'!D83)))),CONCATENATE("[",ROUND(OFFSET('Hygiene Data'!$D$10,0,10*ROW('Hygiene Data'!D83)),0),"]"),IF(AND(ISNUMBER(OFFSET('Hygiene Data'!$D$10,0,10*ROW('Hygiene Data'!D83))),DT89="",ISNUMBER(OFFSET('Hygiene Data'!$D$10,0,10*ROW('Hygiene Data'!D83)))),OFFSET('Hygiene Data'!$D$10,0,10*ROW('Hygiene Data'!D83)),NA())))</f>
        <v>#N/A</v>
      </c>
      <c r="BF89" s="252" t="e">
        <f ca="true">+IF(AND(ISNUMBER(OFFSET('Hygiene Data'!$E$6,0,10*ROW('Hygiene Data'!E83))),DU89="Yes"),OFFSET('Hygiene Data'!$E$6,0,10*ROW('Hygiene Data'!E83)),IF(AND(ISNUMBER(OFFSET('Hygiene Data'!$E$6,0,10*ROW('Hygiene Data'!E83))),DU89="No",ISNUMBER(OFFSET('Hygiene Data'!$E$6,0,10*ROW('Hygiene Data'!E83)))),CONCATENATE("[",ROUND(OFFSET('Hygiene Data'!$E$6,0,10*ROW('Hygiene Data'!E83)),0),"]"),IF(AND(ISNUMBER(OFFSET('Hygiene Data'!$E$6,0,10*ROW('Hygiene Data'!E83))),DU89="",ISNUMBER(OFFSET('Hygiene Data'!$E$6,0,10*ROW('Hygiene Data'!E83)))),OFFSET('Hygiene Data'!$E$6,0,10*ROW('Hygiene Data'!E83)),NA())))</f>
        <v>#N/A</v>
      </c>
      <c r="BG89" s="252" t="e">
        <f ca="true">+IF(AND(ISNUMBER(OFFSET('Hygiene Data'!$E$8,0,10*ROW('Hygiene Data'!E83))),DV89="Yes"),OFFSET('Hygiene Data'!$E$8,0,10*ROW('Hygiene Data'!E83)),IF(AND(ISNUMBER(OFFSET('Hygiene Data'!$E$8,0,10*ROW('Hygiene Data'!E83))),DV89="No",ISNUMBER(OFFSET('Hygiene Data'!$E$8,0,10*ROW('Hygiene Data'!E83)))),CONCATENATE("[",ROUND(OFFSET('Hygiene Data'!$E$8,0,10*ROW('Hygiene Data'!E83)),0),"]"),IF(AND(ISNUMBER(OFFSET('Hygiene Data'!$E$8,0,10*ROW('Hygiene Data'!E83))),DV89="",ISNUMBER(OFFSET('Hygiene Data'!$E$8,0,10*ROW('Hygiene Data'!E83)))),OFFSET('Hygiene Data'!$E$8,0,10*ROW('Hygiene Data'!E83)),NA())))</f>
        <v>#N/A</v>
      </c>
      <c r="BH89" s="252" t="e">
        <f ca="true">+IF(AND(ISNUMBER(OFFSET('Hygiene Data'!$E$10,0,10*ROW('Hygiene Data'!E83))),DW89="Yes"),OFFSET('Hygiene Data'!$E$10,0,10*ROW('Hygiene Data'!E83)),IF(AND(ISNUMBER(OFFSET('Hygiene Data'!$E$10,0,10*ROW('Hygiene Data'!E83))),DW89="No",ISNUMBER(OFFSET('Hygiene Data'!$E$10,0,10*ROW('Hygiene Data'!E83)))),CONCATENATE("[",ROUND(OFFSET('Hygiene Data'!$E$10,0,10*ROW('Hygiene Data'!E83)),0),"]"),IF(AND(ISNUMBER(OFFSET('Hygiene Data'!$E$10,0,10*ROW('Hygiene Data'!E83))),DW89="",ISNUMBER(OFFSET('Hygiene Data'!$E$10,0,10*ROW('Hygiene Data'!E83)))),OFFSET('Hygiene Data'!$E$10,0,10*ROW('Hygiene Data'!E83)),NA())))</f>
        <v>#N/A</v>
      </c>
      <c r="BI89" s="252" t="e">
        <f ca="true">+IF(AND(ISNUMBER(OFFSET('Hygiene Data'!$F$6,0,10*ROW('Hygiene Data'!F83))),DX89="Yes"),OFFSET('Hygiene Data'!$F$6,0,10*ROW('Hygiene Data'!F83)),IF(AND(ISNUMBER(OFFSET('Hygiene Data'!$F$6,0,10*ROW('Hygiene Data'!F83))),DX89="No",ISNUMBER(OFFSET('Hygiene Data'!$F$6,0,10*ROW('Hygiene Data'!F83)))),CONCATENATE("[",ROUND(OFFSET('Hygiene Data'!$F$6,0,10*ROW('Hygiene Data'!F83)),0),"]"),IF(AND(ISNUMBER(OFFSET('Hygiene Data'!$F$6,0,10*ROW('Hygiene Data'!F83))),DX89="",ISNUMBER(OFFSET('Hygiene Data'!$F$6,0,10*ROW('Hygiene Data'!F83)))),OFFSET('Hygiene Data'!$F$6,0,10*ROW('Hygiene Data'!F83)),NA())))</f>
        <v>#N/A</v>
      </c>
      <c r="BJ89" s="252" t="e">
        <f ca="true">+IF(AND(ISNUMBER(OFFSET('Hygiene Data'!$F$8,0,10*ROW('Hygiene Data'!F83))),DY89="Yes"),OFFSET('Hygiene Data'!$F$8,0,10*ROW('Hygiene Data'!F83)),IF(AND(ISNUMBER(OFFSET('Hygiene Data'!$F$8,0,10*ROW('Hygiene Data'!F83))),DY89="No",ISNUMBER(OFFSET('Hygiene Data'!$F$8,0,10*ROW('Hygiene Data'!F83)))),CONCATENATE("[",ROUND(OFFSET('Hygiene Data'!$F$8,0,10*ROW('Hygiene Data'!F83)),0),"]"),IF(AND(ISNUMBER(OFFSET('Hygiene Data'!$F$8,0,10*ROW('Hygiene Data'!F83))),DY89="",ISNUMBER(OFFSET('Hygiene Data'!$F$8,0,10*ROW('Hygiene Data'!F83)))),OFFSET('Hygiene Data'!$F$8,0,10*ROW('Hygiene Data'!F83)),NA())))</f>
        <v>#N/A</v>
      </c>
      <c r="BK89" s="252" t="e">
        <f ca="true">+IF(AND(ISNUMBER(OFFSET('Hygiene Data'!$F$10,0,10*ROW('Hygiene Data'!F83))),DZ89="Yes"),OFFSET('Hygiene Data'!$F$10,0,10*ROW('Hygiene Data'!F83)),IF(AND(ISNUMBER(OFFSET('Hygiene Data'!$F$10,0,10*ROW('Hygiene Data'!F83))),DZ89="No",ISNUMBER(OFFSET('Hygiene Data'!$F$10,0,10*ROW('Hygiene Data'!F83)))),CONCATENATE("[",ROUND(OFFSET('Hygiene Data'!$F$10,0,10*ROW('Hygiene Data'!F83)),0),"]"),IF(AND(ISNUMBER(OFFSET('Hygiene Data'!$F$10,0,10*ROW('Hygiene Data'!F83))),DZ89="",ISNUMBER(OFFSET('Hygiene Data'!$F$10,0,10*ROW('Hygiene Data'!F83)))),OFFSET('Hygiene Data'!$F$10,0,10*ROW('Hygiene Data'!F83)),NA())))</f>
        <v>#N/A</v>
      </c>
      <c r="BL89" s="252" t="e">
        <f ca="true">+IF(AND(ISNUMBER(OFFSET('Hygiene Data'!$G$6,0,10*ROW('Hygiene Data'!G83))),EA89="Yes"),OFFSET('Hygiene Data'!$G$6,0,10*ROW('Hygiene Data'!G83)),IF(AND(ISNUMBER(OFFSET('Hygiene Data'!$G$6,0,10*ROW('Hygiene Data'!G83))),EA89="No",ISNUMBER(OFFSET('Hygiene Data'!$G$6,0,10*ROW('Hygiene Data'!G83)))),CONCATENATE("[",ROUND(OFFSET('Hygiene Data'!$G$6,0,10*ROW('Hygiene Data'!G83)),0),"]"),IF(AND(ISNUMBER(OFFSET('Hygiene Data'!$G$6,0,10*ROW('Hygiene Data'!G83))),EA89="",ISNUMBER(OFFSET('Hygiene Data'!$G$6,0,10*ROW('Hygiene Data'!G83)))),OFFSET('Hygiene Data'!$G$6,0,10*ROW('Hygiene Data'!G83)),NA())))</f>
        <v>#N/A</v>
      </c>
      <c r="BM89" s="252" t="e">
        <f ca="true">+IF(AND(ISNUMBER(OFFSET('Hygiene Data'!$G$8,0,10*ROW('Hygiene Data'!G83))),EB89="Yes"),OFFSET('Hygiene Data'!$G$8,0,10*ROW('Hygiene Data'!G83)),IF(AND(ISNUMBER(OFFSET('Hygiene Data'!$G$8,0,10*ROW('Hygiene Data'!G83))),EB89="No",ISNUMBER(OFFSET('Hygiene Data'!$G$8,0,10*ROW('Hygiene Data'!G83)))),CONCATENATE("[",ROUND(OFFSET('Hygiene Data'!$G$8,0,10*ROW('Hygiene Data'!G83)),0),"]"),IF(AND(ISNUMBER(OFFSET('Hygiene Data'!$G$8,0,10*ROW('Hygiene Data'!G83))),EB89="",ISNUMBER(OFFSET('Hygiene Data'!$G$8,0,10*ROW('Hygiene Data'!G83)))),OFFSET('Hygiene Data'!$G$8,0,10*ROW('Hygiene Data'!G83)),NA())))</f>
        <v>#N/A</v>
      </c>
      <c r="BN89" s="252" t="e">
        <f ca="true">+IF(AND(ISNUMBER(OFFSET('Hygiene Data'!$G$10,0,10*ROW('Hygiene Data'!G83))),EC89="Yes"),OFFSET('Hygiene Data'!$G$10,0,10*ROW('Hygiene Data'!G83)),IF(AND(ISNUMBER(OFFSET('Hygiene Data'!$G$10,0,10*ROW('Hygiene Data'!G83))),EC89="No",ISNUMBER(OFFSET('Hygiene Data'!$G$10,0,10*ROW('Hygiene Data'!G83)))),CONCATENATE("[",ROUND(OFFSET('Hygiene Data'!$G$10,0,10*ROW('Hygiene Data'!G83)),0),"]"),IF(AND(ISNUMBER(OFFSET('Hygiene Data'!$G$10,0,10*ROW('Hygiene Data'!G83))),EC89="",ISNUMBER(OFFSET('Hygiene Data'!$G$10,0,10*ROW('Hygiene Data'!G83)))),OFFSET('Hygiene Data'!$G$10,0,10*ROW('Hygiene Data'!G83)),NA())))</f>
        <v>#N/A</v>
      </c>
      <c r="BO89" s="252" t="e">
        <f ca="true">+IF(AND(ISNUMBER(OFFSET('Hygiene Data'!$H$6,0,10*ROW('Hygiene Data'!H83))),ED89="Yes"),OFFSET('Hygiene Data'!$H$6,0,10*ROW('Hygiene Data'!H83)),IF(AND(ISNUMBER(OFFSET('Hygiene Data'!$H$6,0,10*ROW('Hygiene Data'!H83))),ED89="No",ISNUMBER(OFFSET('Hygiene Data'!$H$6,0,10*ROW('Hygiene Data'!H83)))),CONCATENATE("[",ROUND(OFFSET('Hygiene Data'!$H$6,0,10*ROW('Hygiene Data'!H83)),0),"]"),IF(AND(ISNUMBER(OFFSET('Hygiene Data'!$H$6,0,10*ROW('Hygiene Data'!H83))),ED89="",ISNUMBER(OFFSET('Hygiene Data'!$H$6,0,10*ROW('Hygiene Data'!H83)))),OFFSET('Hygiene Data'!$H$6,0,10*ROW('Hygiene Data'!H83)),NA())))</f>
        <v>#N/A</v>
      </c>
      <c r="BP89" s="252" t="e">
        <f ca="true">+IF(AND(ISNUMBER(OFFSET('Hygiene Data'!$H$8,0,10*ROW('Hygiene Data'!H83))),EE89="Yes"),OFFSET('Hygiene Data'!$H$8,0,10*ROW('Hygiene Data'!H83)),IF(AND(ISNUMBER(OFFSET('Hygiene Data'!$H$8,0,10*ROW('Hygiene Data'!H83))),EE89="No",ISNUMBER(OFFSET('Hygiene Data'!$H$8,0,10*ROW('Hygiene Data'!H83)))),CONCATENATE("[",ROUND(OFFSET('Hygiene Data'!$H$8,0,10*ROW('Hygiene Data'!H83)),0),"]"),IF(AND(ISNUMBER(OFFSET('Hygiene Data'!$H$8,0,10*ROW('Hygiene Data'!H83))),EE89="",ISNUMBER(OFFSET('Hygiene Data'!$H$8,0,10*ROW('Hygiene Data'!H83)))),OFFSET('Hygiene Data'!$H$8,0,10*ROW('Hygiene Data'!H83)),NA())))</f>
        <v>#N/A</v>
      </c>
      <c r="BQ89" s="252" t="e">
        <f ca="true">+IF(AND(ISNUMBER(OFFSET('Hygiene Data'!$H$10,0,10*ROW('Hygiene Data'!H83))),EF89="Yes"),OFFSET('Hygiene Data'!$H$10,0,10*ROW('Hygiene Data'!H83)),IF(AND(ISNUMBER(OFFSET('Hygiene Data'!$H$10,0,10*ROW('Hygiene Data'!H83))),EF89="No",ISNUMBER(OFFSET('Hygiene Data'!$H$10,0,10*ROW('Hygiene Data'!H83)))),CONCATENATE("[",ROUND(OFFSET('Hygiene Data'!$H$10,0,10*ROW('Hygiene Data'!H83)),0),"]"),IF(AND(ISNUMBER(OFFSET('Hygiene Data'!$H$10,0,10*ROW('Hygiene Data'!H83))),EF89="",ISNUMBER(OFFSET('Hygiene Data'!$H$10,0,10*ROW('Hygiene Data'!H83)))),OFFSET('Hygiene Data'!$H$10,0,10*ROW('Hygiene Data'!H83)),NA())))</f>
        <v>#N/A</v>
      </c>
      <c r="BS89" s="36" t="str">
        <f ca="true">+IF(OFFSET('Water Data'!$C$28,0,10*ROW('Water Data'!C83))="","",OFFSET('Water Data'!$C$28,0,10*ROW('Water Data'!C83)))</f>
        <v/>
      </c>
      <c r="BT89" s="36" t="str">
        <f ca="true">+IF(OFFSET('Water Data'!$C$29,0,10*ROW('Water Data'!C83))="","",OFFSET('Water Data'!$C$29,0,10*ROW('Water Data'!C83)))</f>
        <v/>
      </c>
      <c r="BU89" s="36" t="str">
        <f ca="true">+IF(OFFSET('Water Data'!$C$30,0,10*ROW('Water Data'!C83))="","",OFFSET('Water Data'!$C$30,0,10*ROW('Water Data'!C83)))</f>
        <v/>
      </c>
      <c r="BV89" s="36" t="str">
        <f ca="true">+IF(OFFSET('Water Data'!$D$28,0,10*ROW('Water Data'!D83))="","",OFFSET('Water Data'!$D$28,0,10*ROW('Water Data'!D83)))</f>
        <v/>
      </c>
      <c r="BW89" s="36" t="str">
        <f ca="true">+IF(OFFSET('Water Data'!$D$29,0,10*ROW('Water Data'!D83))="","",OFFSET('Water Data'!$D$29,0,10*ROW('Water Data'!D83)))</f>
        <v/>
      </c>
      <c r="BX89" s="36" t="str">
        <f ca="true">+IF(OFFSET('Water Data'!$D$30,0,10*ROW('Water Data'!D83))="","",OFFSET('Water Data'!$D$30,0,10*ROW('Water Data'!D83)))</f>
        <v/>
      </c>
      <c r="BY89" s="36" t="str">
        <f ca="true">+IF(OFFSET('Water Data'!$E$28,0,10*ROW('Water Data'!E83))="","",OFFSET('Water Data'!$E$28,0,10*ROW('Water Data'!E83)))</f>
        <v/>
      </c>
      <c r="BZ89" s="36" t="str">
        <f ca="true">+IF(OFFSET('Water Data'!$E$29,0,10*ROW('Water Data'!E83))="","",OFFSET('Water Data'!$E$29,0,10*ROW('Water Data'!E83)))</f>
        <v/>
      </c>
      <c r="CA89" s="36" t="str">
        <f ca="true">+IF(OFFSET('Water Data'!$E$30,0,10*ROW('Water Data'!E83))="","",OFFSET('Water Data'!$E$30,0,10*ROW('Water Data'!E83)))</f>
        <v/>
      </c>
      <c r="CB89" s="36" t="str">
        <f ca="true">+IF(OFFSET('Water Data'!$F$28,0,10*ROW('Water Data'!F83))="","",OFFSET('Water Data'!$F$28,0,10*ROW('Water Data'!F83)))</f>
        <v/>
      </c>
      <c r="CC89" s="36" t="str">
        <f ca="true">+IF(OFFSET('Water Data'!$F$29,0,10*ROW('Water Data'!F83))="","",OFFSET('Water Data'!$F$29,0,10*ROW('Water Data'!F83)))</f>
        <v/>
      </c>
      <c r="CD89" s="36" t="str">
        <f ca="true">+IF(OFFSET('Water Data'!$F$30,0,10*ROW('Water Data'!F83))="","",OFFSET('Water Data'!$F$30,0,10*ROW('Water Data'!F83)))</f>
        <v/>
      </c>
      <c r="CE89" s="36" t="str">
        <f ca="true">+IF(OFFSET('Water Data'!$G$28,0,10*ROW('Water Data'!G83))="","",OFFSET('Water Data'!$G$28,0,10*ROW('Water Data'!G83)))</f>
        <v/>
      </c>
      <c r="CF89" s="36" t="str">
        <f ca="true">+IF(OFFSET('Water Data'!$G$29,0,10*ROW('Water Data'!G83))="","",OFFSET('Water Data'!$G$29,0,10*ROW('Water Data'!G83)))</f>
        <v/>
      </c>
      <c r="CG89" s="36" t="str">
        <f ca="true">+IF(OFFSET('Water Data'!$G$30,0,10*ROW('Water Data'!G83))="","",OFFSET('Water Data'!$G$30,0,10*ROW('Water Data'!G83)))</f>
        <v/>
      </c>
      <c r="CH89" s="36" t="str">
        <f ca="true">+IF(OFFSET('Water Data'!$H$28,0,10*ROW('Water Data'!H83))="","",OFFSET('Water Data'!$H$28,0,10*ROW('Water Data'!H83)))</f>
        <v/>
      </c>
      <c r="CI89" s="36" t="str">
        <f ca="true">+IF(OFFSET('Water Data'!$H$29,0,10*ROW('Water Data'!H83))="","",OFFSET('Water Data'!$H$29,0,10*ROW('Water Data'!H83)))</f>
        <v/>
      </c>
      <c r="CJ89" s="36" t="str">
        <f ca="true">+IF(OFFSET('Water Data'!$H$30,0,10*ROW('Water Data'!H83))="","",OFFSET('Water Data'!$H$30,0,10*ROW('Water Data'!H83)))</f>
        <v/>
      </c>
      <c r="CK89" s="36" t="str">
        <f ca="true">+IF(OFFSET('Sanitation Data'!$C$29,0,10*ROW('Sanitation Data'!C83))="","",OFFSET('Sanitation Data'!$C$29,0,10*ROW('Sanitation Data'!C83)))</f>
        <v/>
      </c>
      <c r="CL89" s="36" t="str">
        <f ca="true">+IF(OFFSET('Sanitation Data'!$C$30,0,10*ROW('Sanitation Data'!C83))="","",OFFSET('Sanitation Data'!$C$30,0,10*ROW('Sanitation Data'!C83)))</f>
        <v/>
      </c>
      <c r="CM89" s="36" t="str">
        <f ca="true">+IF(OFFSET('Sanitation Data'!$C$31,0,10*ROW('Sanitation Data'!C83))="","",OFFSET('Sanitation Data'!$C$31,0,10*ROW('Sanitation Data'!C83)))</f>
        <v/>
      </c>
      <c r="CN89" s="36" t="str">
        <f ca="true">+IF(OFFSET('Sanitation Data'!$C$32,0,10*ROW('Sanitation Data'!C83))="","",OFFSET('Sanitation Data'!$C$32,0,10*ROW('Sanitation Data'!C83)))</f>
        <v/>
      </c>
      <c r="CO89" s="36" t="str">
        <f ca="true">+IF(OFFSET('Sanitation Data'!$C$33,0,10*ROW('Sanitation Data'!C83))="","",OFFSET('Sanitation Data'!$C$33,0,10*ROW('Sanitation Data'!C83)))</f>
        <v/>
      </c>
      <c r="CP89" s="36" t="str">
        <f ca="true">+IF(OFFSET('Sanitation Data'!$D$29,0,10*ROW('Sanitation Data'!D83))="","",OFFSET('Sanitation Data'!$D$29,0,10*ROW('Sanitation Data'!D83)))</f>
        <v/>
      </c>
      <c r="CQ89" s="36" t="str">
        <f ca="true">+IF(OFFSET('Sanitation Data'!$D$30,0,10*ROW('Sanitation Data'!D83))="","",OFFSET('Sanitation Data'!$D$30,0,10*ROW('Sanitation Data'!D83)))</f>
        <v/>
      </c>
      <c r="CR89" s="36" t="str">
        <f ca="true">+IF(OFFSET('Sanitation Data'!$D$31,0,10*ROW('Sanitation Data'!D83))="","",OFFSET('Sanitation Data'!$D$31,0,10*ROW('Sanitation Data'!D83)))</f>
        <v/>
      </c>
      <c r="CS89" s="36" t="str">
        <f ca="true">+IF(OFFSET('Sanitation Data'!$D$32,0,10*ROW('Sanitation Data'!D83))="","",OFFSET('Sanitation Data'!$D$32,0,10*ROW('Sanitation Data'!D83)))</f>
        <v/>
      </c>
      <c r="CT89" s="36" t="str">
        <f ca="true">+IF(OFFSET('Sanitation Data'!$D$33,0,10*ROW('Sanitation Data'!D83))="","",OFFSET('Sanitation Data'!$D$33,0,10*ROW('Sanitation Data'!D83)))</f>
        <v/>
      </c>
      <c r="CU89" s="36" t="str">
        <f ca="true">+IF(OFFSET('Sanitation Data'!$E$29,0,10*ROW('Sanitation Data'!E83))="","",OFFSET('Sanitation Data'!$E$29,0,10*ROW('Sanitation Data'!E83)))</f>
        <v/>
      </c>
      <c r="CV89" s="36" t="str">
        <f ca="true">+IF(OFFSET('Sanitation Data'!$E$30,0,10*ROW('Sanitation Data'!E83))="","",OFFSET('Sanitation Data'!$E$30,0,10*ROW('Sanitation Data'!E83)))</f>
        <v/>
      </c>
      <c r="CW89" s="36" t="str">
        <f ca="true">+IF(OFFSET('Sanitation Data'!$E$31,0,10*ROW('Sanitation Data'!E83))="","",OFFSET('Sanitation Data'!$E$31,0,10*ROW('Sanitation Data'!E83)))</f>
        <v/>
      </c>
      <c r="CX89" s="36" t="str">
        <f ca="true">+IF(OFFSET('Sanitation Data'!$E$32,0,10*ROW('Sanitation Data'!E83))="","",OFFSET('Sanitation Data'!$E$32,0,10*ROW('Sanitation Data'!E83)))</f>
        <v/>
      </c>
      <c r="CY89" s="36" t="str">
        <f ca="true">+IF(OFFSET('Sanitation Data'!$E$33,0,10*ROW('Sanitation Data'!E83))="","",OFFSET('Sanitation Data'!$E$33,0,10*ROW('Sanitation Data'!E83)))</f>
        <v/>
      </c>
      <c r="CZ89" s="36" t="str">
        <f ca="true">+IF(OFFSET('Sanitation Data'!$F$29,0,10*ROW('Sanitation Data'!F83))="","",OFFSET('Sanitation Data'!$F$29,0,10*ROW('Sanitation Data'!F83)))</f>
        <v/>
      </c>
      <c r="DA89" s="36" t="str">
        <f ca="true">+IF(OFFSET('Sanitation Data'!$F$30,0,10*ROW('Sanitation Data'!F83))="","",OFFSET('Sanitation Data'!$F$30,0,10*ROW('Sanitation Data'!F83)))</f>
        <v/>
      </c>
      <c r="DB89" s="36" t="str">
        <f ca="true">+IF(OFFSET('Sanitation Data'!$F$31,0,10*ROW('Sanitation Data'!F83))="","",OFFSET('Sanitation Data'!$F$31,0,10*ROW('Sanitation Data'!F83)))</f>
        <v/>
      </c>
      <c r="DC89" s="36" t="str">
        <f ca="true">+IF(OFFSET('Sanitation Data'!$F$32,0,10*ROW('Sanitation Data'!F83))="","",OFFSET('Sanitation Data'!$F$32,0,10*ROW('Sanitation Data'!F83)))</f>
        <v/>
      </c>
      <c r="DD89" s="36" t="str">
        <f ca="true">+IF(OFFSET('Sanitation Data'!$F$33,0,10*ROW('Sanitation Data'!F83))="","",OFFSET('Sanitation Data'!$F$33,0,10*ROW('Sanitation Data'!F83)))</f>
        <v/>
      </c>
      <c r="DE89" s="36" t="str">
        <f ca="true">+IF(OFFSET('Sanitation Data'!$G$29,0,10*ROW('Sanitation Data'!G83))="","",OFFSET('Sanitation Data'!$G$29,0,10*ROW('Sanitation Data'!G83)))</f>
        <v/>
      </c>
      <c r="DF89" s="36" t="str">
        <f ca="true">+IF(OFFSET('Sanitation Data'!$G$30,0,10*ROW('Sanitation Data'!G83))="","",OFFSET('Sanitation Data'!$G$30,0,10*ROW('Sanitation Data'!G83)))</f>
        <v/>
      </c>
      <c r="DG89" s="36" t="str">
        <f ca="true">+IF(OFFSET('Sanitation Data'!$G$31,0,10*ROW('Sanitation Data'!G83))="","",OFFSET('Sanitation Data'!$G$31,0,10*ROW('Sanitation Data'!G83)))</f>
        <v/>
      </c>
      <c r="DH89" s="36" t="str">
        <f ca="true">+IF(OFFSET('Sanitation Data'!$G$32,0,10*ROW('Sanitation Data'!G83))="","",OFFSET('Sanitation Data'!$G$32,0,10*ROW('Sanitation Data'!G83)))</f>
        <v/>
      </c>
      <c r="DI89" s="36" t="str">
        <f ca="true">+IF(OFFSET('Sanitation Data'!$G$33,0,10*ROW('Sanitation Data'!G83))="","",OFFSET('Sanitation Data'!$G$33,0,10*ROW('Sanitation Data'!G83)))</f>
        <v/>
      </c>
      <c r="DJ89" s="36" t="str">
        <f ca="true">+IF(OFFSET('Sanitation Data'!$H$29,0,10*ROW('Sanitation Data'!H83))="","",OFFSET('Sanitation Data'!$H$29,0,10*ROW('Sanitation Data'!H83)))</f>
        <v/>
      </c>
      <c r="DK89" s="36" t="str">
        <f ca="true">+IF(OFFSET('Sanitation Data'!$H$30,0,10*ROW('Sanitation Data'!H83))="","",OFFSET('Sanitation Data'!$H$30,0,10*ROW('Sanitation Data'!H83)))</f>
        <v/>
      </c>
      <c r="DL89" s="36" t="str">
        <f ca="true">+IF(OFFSET('Sanitation Data'!$H$31,0,10*ROW('Sanitation Data'!H83))="","",OFFSET('Sanitation Data'!$H$31,0,10*ROW('Sanitation Data'!H83)))</f>
        <v/>
      </c>
      <c r="DM89" s="36" t="str">
        <f ca="true">+IF(OFFSET('Sanitation Data'!$H$32,0,10*ROW('Sanitation Data'!H83))="","",OFFSET('Sanitation Data'!$H$32,0,10*ROW('Sanitation Data'!H83)))</f>
        <v/>
      </c>
      <c r="DN89" s="36" t="str">
        <f ca="true">+IF(OFFSET('Sanitation Data'!$H$33,0,10*ROW('Sanitation Data'!H83))="","",OFFSET('Sanitation Data'!$H$33,0,10*ROW('Sanitation Data'!H83)))</f>
        <v/>
      </c>
      <c r="DO89" s="36" t="str">
        <f ca="true">+IF(OFFSET('Hygiene Data'!$C$12,0,10*ROW('Hygiene Data'!C83))="","",OFFSET('Hygiene Data'!$C$12,0,10*ROW('Hygiene Data'!C83)))</f>
        <v/>
      </c>
      <c r="DP89" s="36" t="str">
        <f ca="true">+IF(OFFSET('Hygiene Data'!$C$13,0,10*ROW('Hygiene Data'!C83))="","",OFFSET('Hygiene Data'!$C$13,0,10*ROW('Hygiene Data'!C83)))</f>
        <v/>
      </c>
      <c r="DQ89" s="36" t="str">
        <f ca="true">+IF(OFFSET('Hygiene Data'!$C$14,0,10*ROW('Hygiene Data'!C83))="","",OFFSET('Hygiene Data'!$C$14,0,10*ROW('Hygiene Data'!C83)))</f>
        <v/>
      </c>
      <c r="DR89" s="36" t="str">
        <f ca="true">+IF(OFFSET('Hygiene Data'!$D$12,0,10*ROW('Hygiene Data'!D83))="","",OFFSET('Hygiene Data'!$D$12,0,10*ROW('Hygiene Data'!D83)))</f>
        <v/>
      </c>
      <c r="DS89" s="36" t="str">
        <f ca="true">+IF(OFFSET('Hygiene Data'!$D$13,0,10*ROW('Hygiene Data'!D83))="","",OFFSET('Hygiene Data'!$D$13,0,10*ROW('Hygiene Data'!D83)))</f>
        <v/>
      </c>
      <c r="DT89" s="36" t="str">
        <f ca="true">+IF(OFFSET('Hygiene Data'!$D$14,0,10*ROW('Hygiene Data'!D83))="","",OFFSET('Hygiene Data'!$D$14,0,10*ROW('Hygiene Data'!D83)))</f>
        <v/>
      </c>
      <c r="DU89" s="36" t="str">
        <f ca="true">+IF(OFFSET('Hygiene Data'!$E$12,0,10*ROW('Hygiene Data'!E83))="","",OFFSET('Hygiene Data'!$E$12,0,10*ROW('Hygiene Data'!E83)))</f>
        <v/>
      </c>
      <c r="DV89" s="36" t="str">
        <f ca="true">+IF(OFFSET('Hygiene Data'!$E$13,0,10*ROW('Hygiene Data'!E83))="","",OFFSET('Hygiene Data'!$E$13,0,10*ROW('Hygiene Data'!E83)))</f>
        <v/>
      </c>
      <c r="DW89" s="36" t="str">
        <f ca="true">+IF(OFFSET('Hygiene Data'!$E$14,0,10*ROW('Hygiene Data'!E83))="","",OFFSET('Hygiene Data'!$E$14,0,10*ROW('Hygiene Data'!E83)))</f>
        <v/>
      </c>
      <c r="DX89" s="36" t="str">
        <f ca="true">+IF(OFFSET('Hygiene Data'!$F$12,0,10*ROW('Hygiene Data'!F83))="","",OFFSET('Hygiene Data'!$F$12,0,10*ROW('Hygiene Data'!F83)))</f>
        <v/>
      </c>
      <c r="DY89" s="36" t="str">
        <f ca="true">+IF(OFFSET('Hygiene Data'!$F$13,0,10*ROW('Hygiene Data'!F83))="","",OFFSET('Hygiene Data'!$F$13,0,10*ROW('Hygiene Data'!F83)))</f>
        <v/>
      </c>
      <c r="DZ89" s="36" t="str">
        <f ca="true">+IF(OFFSET('Hygiene Data'!$F$14,0,10*ROW('Hygiene Data'!F83))="","",OFFSET('Hygiene Data'!$F$14,0,10*ROW('Hygiene Data'!F83)))</f>
        <v/>
      </c>
      <c r="EA89" s="36" t="str">
        <f ca="true">+IF(OFFSET('Hygiene Data'!$G$12,0,10*ROW('Hygiene Data'!G83))="","",OFFSET('Hygiene Data'!$G$12,0,10*ROW('Hygiene Data'!G83)))</f>
        <v/>
      </c>
      <c r="EB89" s="36" t="str">
        <f ca="true">+IF(OFFSET('Hygiene Data'!$G$13,0,10*ROW('Hygiene Data'!G83))="","",OFFSET('Hygiene Data'!$G$13,0,10*ROW('Hygiene Data'!G83)))</f>
        <v/>
      </c>
      <c r="EC89" s="36" t="str">
        <f ca="true">+IF(OFFSET('Hygiene Data'!$G$14,0,10*ROW('Hygiene Data'!G83))="","",OFFSET('Hygiene Data'!$G$14,0,10*ROW('Hygiene Data'!G83)))</f>
        <v/>
      </c>
      <c r="ED89" s="36" t="str">
        <f ca="true">+IF(OFFSET('Hygiene Data'!$H$12,0,10*ROW('Hygiene Data'!H83))="","",OFFSET('Hygiene Data'!$H$12,0,10*ROW('Hygiene Data'!H83)))</f>
        <v/>
      </c>
      <c r="EE89" s="36" t="str">
        <f ca="true">+IF(OFFSET('Hygiene Data'!$H$13,0,10*ROW('Hygiene Data'!H83))="","",OFFSET('Hygiene Data'!$H$13,0,10*ROW('Hygiene Data'!H83)))</f>
        <v/>
      </c>
      <c r="EF89" s="36" t="str">
        <f ca="true">+IF(OFFSET('Hygiene Data'!$H$14,0,10*ROW('Hygiene Data'!H83))="","",OFFSET('Hygiene Data'!$H$14,0,10*ROW('Hygiene Data'!H83)))</f>
        <v/>
      </c>
    </row>
    <row r="90" x14ac:dyDescent="0.2">
      <c r="A90" s="59" t="str">
        <f ca="true">+IF(OFFSET('Water Data'!$B$1,0,10*ROW('Water Data'!B87))="","",OFFSET('Water Data'!$B$1,0,10*ROW('Water Data'!B87)))</f>
        <v/>
      </c>
      <c r="B90" s="59" t="str">
        <f ca="true">+IF(OFFSET('Water Data'!$A$3,0,10*ROW('Water Data'!A87))="","",OFFSET('Water Data'!$A$3,0,10*ROW('Water Data'!A87)))</f>
        <v/>
      </c>
      <c r="C90" s="59" t="str">
        <f ca="true">+IF(OFFSET('Water Data'!$C$3,0,10*ROW('Water Data'!C87))="","",OFFSET('Water Data'!$C$3,0,10*ROW('Water Data'!C87)))</f>
        <v/>
      </c>
      <c r="D90" s="250" t="e">
        <f ca="true">+IF(AND(ISNUMBER(OFFSET('Water Data'!$C$5,0,10*ROW('Water Data'!C84))),BS90="Yes"),100-OFFSET('Water Data'!$C$5,0,10*ROW('Water Data'!C84)),IF(AND(ISNUMBER(OFFSET('Water Data'!$C$5,0,10*ROW('Water Data'!C84))),BS90="No",ISNUMBER(OFFSET('Water Data'!$C$5,0,10*ROW('Water Data'!C84)))),CONCATENATE("[",ROUND(100-OFFSET('Water Data'!$C$5,0,10*ROW('Water Data'!C84)),0),"]"),IF(AND(ISNUMBER(OFFSET('Water Data'!$C$5,0,10*ROW('Water Data'!C84))),BS90="",ISNUMBER(OFFSET('Water Data'!$C$5,0,10*ROW('Water Data'!C84)))),100-OFFSET('Water Data'!$C$5,0,10*ROW('Water Data'!C84)),NA())))</f>
        <v>#N/A</v>
      </c>
      <c r="E90" s="250" t="e">
        <f ca="true">+IF(AND(ISNUMBER(OFFSET('Water Data'!$C$7,0,10*ROW('Water Data'!D84))),BT90="Yes"),OFFSET('Water Data'!$C$7,0,10*ROW('Water Data'!C84)),IF(AND(ISNUMBER(OFFSET('Water Data'!$C$7,0,10*ROW('Water Data'!C84))),BT90="No",ISNUMBER(OFFSET('Water Data'!$C$7,0,10*ROW('Water Data'!C84)))),CONCATENATE("[",ROUND(OFFSET('Water Data'!$C$7,0,10*ROW('Water Data'!C84)),0),"]"),IF(AND(ISNUMBER(OFFSET('Water Data'!$C$7,0,10*ROW('Water Data'!C84))),BT90="",ISNUMBER(OFFSET('Water Data'!$C$7,0,10*ROW('Water Data'!C84)))),OFFSET('Water Data'!$C$7,0,10*ROW('Water Data'!C84)),NA())))</f>
        <v>#N/A</v>
      </c>
      <c r="F90" s="250" t="e">
        <f ca="true">+IF(AND(ISNUMBER(OFFSET('Water Data'!$C$10,0,10*ROW('Water Data'!C84))),BU90="Yes"),OFFSET('Water Data'!$C$10,0,10*ROW('Water Data'!C84)),IF(AND(ISNUMBER(OFFSET('Water Data'!$C$10,0,10*ROW('Water Data'!C84))),BU90="No",ISNUMBER(OFFSET('Water Data'!$C$10,0,10*ROW('Water Data'!C84)))),CONCATENATE("[",ROUND(OFFSET('Water Data'!$C$10,0,10*ROW('Water Data'!C84)),0),"]"),IF(AND(ISNUMBER(OFFSET('Water Data'!$C$10,0,10*ROW('Water Data'!C84))),BU90="",ISNUMBER(OFFSET('Water Data'!$C$10,0,10*ROW('Water Data'!C84)))),OFFSET('Water Data'!$C$10,0,10*ROW('Water Data'!C84)),NA())))</f>
        <v>#N/A</v>
      </c>
      <c r="G90" s="250" t="e">
        <f ca="true">+IF(AND(ISNUMBER(OFFSET('Water Data'!$D$5,0,10*ROW('Water Data'!D84))),BV90="Yes"),100-OFFSET('Water Data'!$D$5,0,10*ROW('Water Data'!D84)),IF(AND(ISNUMBER(OFFSET('Water Data'!$D$5,0,10*ROW('Water Data'!D84))),BV90="No",ISNUMBER(OFFSET('Water Data'!$D$5,0,10*ROW('Water Data'!D84)))),CONCATENATE("[",ROUND(100-OFFSET('Water Data'!$D$5,0,10*ROW('Water Data'!D84)),0),"]"),IF(AND(ISNUMBER(OFFSET('Water Data'!$D$5,0,10*ROW('Water Data'!D84))),BV90="",ISNUMBER(OFFSET('Water Data'!$D$5,0,10*ROW('Water Data'!D84)))),100-OFFSET('Water Data'!$D$5,0,10*ROW('Water Data'!D84)),NA())))</f>
        <v>#N/A</v>
      </c>
      <c r="H90" s="250" t="e">
        <f ca="true">+IF(AND(ISNUMBER(OFFSET('Water Data'!$D$7,0,10*ROW('Water Data'!D84))),BW90="Yes"),OFFSET('Water Data'!$D$7,0,10*ROW('Water Data'!D84)),IF(AND(ISNUMBER(OFFSET('Water Data'!$D$7,0,10*ROW('Water Data'!D84))),BW90="No",ISNUMBER(OFFSET('Water Data'!$D$7,0,10*ROW('Water Data'!D84)))),CONCATENATE("[",ROUND(OFFSET('Water Data'!$C$7,0,10*ROW('Water Data'!D84)),0),"]"),IF(AND(ISNUMBER(OFFSET('Water Data'!$D$7,0,10*ROW('Water Data'!D84))),BW90="",ISNUMBER(OFFSET('Water Data'!$D$7,0,10*ROW('Water Data'!D84)))),OFFSET('Water Data'!$D$7,0,10*ROW('Water Data'!D84)),NA())))</f>
        <v>#N/A</v>
      </c>
      <c r="I90" s="250" t="e">
        <f ca="true">+IF(AND(ISNUMBER(OFFSET('Water Data'!$D$10,0,10*ROW('Water Data'!D84))),BX90="Yes"),OFFSET('Water Data'!$D$10,0,10*ROW('Water Data'!D84)),IF(AND(ISNUMBER(OFFSET('Water Data'!$D$10,0,10*ROW('Water Data'!D84))),BX90="No",ISNUMBER(OFFSET('Water Data'!$D$10,0,10*ROW('Water Data'!D84)))),CONCATENATE("[",ROUND(OFFSET('Water Data'!$D$10,0,10*ROW('Water Data'!D84)),0),"]"),IF(AND(ISNUMBER(OFFSET('Water Data'!$D$10,0,10*ROW('Water Data'!D84))),BX90="",ISNUMBER(OFFSET('Water Data'!$D$10,0,10*ROW('Water Data'!D84)))),OFFSET('Water Data'!$D$10,0,10*ROW('Water Data'!D84)),NA())))</f>
        <v>#N/A</v>
      </c>
      <c r="J90" s="250" t="e">
        <f ca="true">+IF(AND(ISNUMBER(OFFSET('Water Data'!$E$5,0,10*ROW('Water Data'!E84))),BY90="Yes"),100-OFFSET('Water Data'!$E$5,0,10*ROW('Water Data'!E84)),IF(AND(ISNUMBER(OFFSET('Water Data'!$E$5,0,10*ROW('Water Data'!E84))),BY90="No",ISNUMBER(OFFSET('Water Data'!$E$5,0,10*ROW('Water Data'!E84)))),CONCATENATE("[",ROUND(100-OFFSET('Water Data'!$E$5,0,10*ROW('Water Data'!E84)),0),"]"),IF(AND(ISNUMBER(OFFSET('Water Data'!$E$5,0,10*ROW('Water Data'!E84))),BY90="",ISNUMBER(OFFSET('Water Data'!$E$5,0,10*ROW('Water Data'!E84)))),100-OFFSET('Water Data'!$E$5,0,10*ROW('Water Data'!E84)),NA())))</f>
        <v>#N/A</v>
      </c>
      <c r="K90" s="250" t="e">
        <f ca="true">+IF(AND(ISNUMBER(OFFSET('Water Data'!$E$7,0,10*ROW('Water Data'!E84))),BZ90="Yes"),OFFSET('Water Data'!$E$7,0,10*ROW('Water Data'!E84)),IF(AND(ISNUMBER(OFFSET('Water Data'!$E$7,0,10*ROW('Water Data'!E84))),BZ90="No",ISNUMBER(OFFSET('Water Data'!$E$7,0,10*ROW('Water Data'!E84)))),CONCATENATE("[",ROUND(OFFSET('Water Data'!$E$7,0,10*ROW('Water Data'!E84)),0),"]"),IF(AND(ISNUMBER(OFFSET('Water Data'!$E$7,0,10*ROW('Water Data'!E84))),BZ90="",ISNUMBER(OFFSET('Water Data'!$E$7,0,10*ROW('Water Data'!E84)))),OFFSET('Water Data'!$E$7,0,10*ROW('Water Data'!E84)),NA())))</f>
        <v>#N/A</v>
      </c>
      <c r="L90" s="250" t="e">
        <f ca="true">+IF(AND(ISNUMBER(OFFSET('Water Data'!$E$10,0,10*ROW('Water Data'!E84))),CA90="Yes"),OFFSET('Water Data'!$E$10,0,10*ROW('Water Data'!E84)),IF(AND(ISNUMBER(OFFSET('Water Data'!$E$10,0,10*ROW('Water Data'!E84))),CA90="No",ISNUMBER(OFFSET('Water Data'!$E$10,0,10*ROW('Water Data'!E84)))),CONCATENATE("[",ROUND(OFFSET('Water Data'!$E$10,0,10*ROW('Water Data'!E84)),0),"]"),IF(AND(ISNUMBER(OFFSET('Water Data'!$E$10,0,10*ROW('Water Data'!E84))),CA90="",ISNUMBER(OFFSET('Water Data'!$E$10,0,10*ROW('Water Data'!E84)))),OFFSET('Water Data'!$E$10,0,10*ROW('Water Data'!E84)),NA())))</f>
        <v>#N/A</v>
      </c>
      <c r="M90" s="250" t="e">
        <f ca="true">+IF(AND(ISNUMBER(OFFSET('Water Data'!$F$5,0,10*ROW('Water Data'!F84))),CB90="Yes"),100-OFFSET('Water Data'!$F$5,0,10*ROW('Water Data'!F84)),IF(AND(ISNUMBER(OFFSET('Water Data'!$F$5,0,10*ROW('Water Data'!F84))),CB90="No",ISNUMBER(OFFSET('Water Data'!$F$5,0,10*ROW('Water Data'!F84)))),CONCATENATE("[",ROUND(100-OFFSET('Water Data'!$F$5,0,10*ROW('Water Data'!F84)),0),"]"),IF(AND(ISNUMBER(OFFSET('Water Data'!$F$5,0,10*ROW('Water Data'!F84))),CB90="",ISNUMBER(OFFSET('Water Data'!$F$5,0,10*ROW('Water Data'!F84)))),100-OFFSET('Water Data'!$F$5,0,10*ROW('Water Data'!F84)),NA())))</f>
        <v>#N/A</v>
      </c>
      <c r="N90" s="250" t="e">
        <f ca="true">+IF(AND(ISNUMBER(OFFSET('Water Data'!$F$7,0,10*ROW('Water Data'!F84))),CC90="Yes"),OFFSET('Water Data'!$F$7,0,10*ROW('Water Data'!F84)),IF(AND(ISNUMBER(OFFSET('Water Data'!$F$7,0,10*ROW('Water Data'!F84))),CC90="No",ISNUMBER(OFFSET('Water Data'!$F$7,0,10*ROW('Water Data'!F84)))),CONCATENATE("[",ROUND(OFFSET('Water Data'!$F$7,0,10*ROW('Water Data'!F84)),0),"]"),IF(AND(ISNUMBER(OFFSET('Water Data'!$F$7,0,10*ROW('Water Data'!F84))),CC90="",ISNUMBER(OFFSET('Water Data'!$F$7,0,10*ROW('Water Data'!F84)))),OFFSET('Water Data'!$F$7,0,10*ROW('Water Data'!F84)),NA())))</f>
        <v>#N/A</v>
      </c>
      <c r="O90" s="250" t="e">
        <f ca="true">+IF(AND(ISNUMBER(OFFSET('Water Data'!$F$10,0,10*ROW('Water Data'!F84))),CD90="Yes"),OFFSET('Water Data'!$F$10,0,10*ROW('Water Data'!F84)),IF(AND(ISNUMBER(OFFSET('Water Data'!$F$10,0,10*ROW('Water Data'!F84))),CD90="No",ISNUMBER(OFFSET('Water Data'!$F$10,0,10*ROW('Water Data'!F84)))),CONCATENATE("[",ROUND(OFFSET('Water Data'!$F$10,0,10*ROW('Water Data'!F84)),0),"]"),IF(AND(ISNUMBER(OFFSET('Water Data'!$F$10,0,10*ROW('Water Data'!F84))),CD90="",ISNUMBER(OFFSET('Water Data'!$F$10,0,10*ROW('Water Data'!F84)))),OFFSET('Water Data'!$F$10,0,10*ROW('Water Data'!F84)),NA())))</f>
        <v>#N/A</v>
      </c>
      <c r="P90" s="250" t="e">
        <f ca="true">+IF(AND(ISNUMBER(OFFSET('Water Data'!$G$5,0,10*ROW('Water Data'!G84))),CE90="Yes"),100-OFFSET('Water Data'!$G$5,0,10*ROW('Water Data'!G84)),IF(AND(ISNUMBER(OFFSET('Water Data'!$G$5,0,10*ROW('Water Data'!G84))),CE90="No",ISNUMBER(OFFSET('Water Data'!$G$5,0,10*ROW('Water Data'!G84)))),CONCATENATE("[",ROUND(100-OFFSET('Water Data'!$G$5,0,10*ROW('Water Data'!G84)),0),"]"),IF(AND(ISNUMBER(OFFSET('Water Data'!$G$5,0,10*ROW('Water Data'!G84))),CE90="",ISNUMBER(OFFSET('Water Data'!$G$5,0,10*ROW('Water Data'!G84)))),100-OFFSET('Water Data'!$G$5,0,10*ROW('Water Data'!G84)),NA())))</f>
        <v>#N/A</v>
      </c>
      <c r="Q90" s="250" t="e">
        <f ca="true">+IF(AND(ISNUMBER(OFFSET('Water Data'!$G$7,0,10*ROW('Water Data'!G84))),CF90="Yes"),OFFSET('Water Data'!$G$7,0,10*ROW('Water Data'!G84)),IF(AND(ISNUMBER(OFFSET('Water Data'!$G$7,0,10*ROW('Water Data'!G84))),CF90="No",ISNUMBER(OFFSET('Water Data'!$G$7,0,10*ROW('Water Data'!G84)))),CONCATENATE("[",ROUND(OFFSET('Water Data'!$G$7,0,10*ROW('Water Data'!G84)),0),"]"),IF(AND(ISNUMBER(OFFSET('Water Data'!$G$7,0,10*ROW('Water Data'!G84))),CF90="",ISNUMBER(OFFSET('Water Data'!$G$7,0,10*ROW('Water Data'!G84)))),OFFSET('Water Data'!$G$7,0,10*ROW('Water Data'!G84)),NA())))</f>
        <v>#N/A</v>
      </c>
      <c r="R90" s="250" t="e">
        <f ca="true">+IF(AND(ISNUMBER(OFFSET('Water Data'!$G$10,0,10*ROW('Water Data'!G84))),CG90="Yes"),OFFSET('Water Data'!$G$10,0,10*ROW('Water Data'!G84)),IF(AND(ISNUMBER(OFFSET('Water Data'!$G$10,0,10*ROW('Water Data'!G84))),CG90="No",ISNUMBER(OFFSET('Water Data'!$G$10,0,10*ROW('Water Data'!G84)))),CONCATENATE("[",ROUND(OFFSET('Water Data'!$G$10,0,10*ROW('Water Data'!G84)),0),"]"),IF(AND(ISNUMBER(OFFSET('Water Data'!$G$10,0,10*ROW('Water Data'!G84))),CG90="",ISNUMBER(OFFSET('Water Data'!$G$10,0,10*ROW('Water Data'!G84)))),OFFSET('Water Data'!$G$10,0,10*ROW('Water Data'!G84)),NA())))</f>
        <v>#N/A</v>
      </c>
      <c r="S90" s="250" t="e">
        <f ca="true">+IF(AND(ISNUMBER(OFFSET('Water Data'!$H$5,0,10*ROW('Water Data'!H84))),CH90="Yes"),100-OFFSET('Water Data'!$H$5,0,10*ROW('Water Data'!H84)),IF(AND(ISNUMBER(OFFSET('Water Data'!$H$5,0,10*ROW('Water Data'!H84))),CH90="No",ISNUMBER(OFFSET('Water Data'!$H$5,0,10*ROW('Water Data'!H84)))),CONCATENATE("[",ROUND(100-OFFSET('Water Data'!$H$5,0,10*ROW('Water Data'!H84)),0),"]"),IF(AND(ISNUMBER(OFFSET('Water Data'!$H$5,0,10*ROW('Water Data'!H84))),CH90="",ISNUMBER(OFFSET('Water Data'!$H$5,0,10*ROW('Water Data'!H84)))),100-OFFSET('Water Data'!$H$5,0,10*ROW('Water Data'!H84)),NA())))</f>
        <v>#N/A</v>
      </c>
      <c r="T90" s="250" t="e">
        <f ca="true">+IF(AND(ISNUMBER(OFFSET('Water Data'!$H$7,0,10*ROW('Water Data'!H84))),CI90="Yes"),OFFSET('Water Data'!$H$7,0,10*ROW('Water Data'!H84)),IF(AND(ISNUMBER(OFFSET('Water Data'!$H$7,0,10*ROW('Water Data'!H84))),CI90="No",ISNUMBER(OFFSET('Water Data'!$H$7,0,10*ROW('Water Data'!H84)))),CONCATENATE("[",ROUND(OFFSET('Water Data'!$H$7,0,10*ROW('Water Data'!H84)),0),"]"),IF(AND(ISNUMBER(OFFSET('Water Data'!$H$7,0,10*ROW('Water Data'!H84))),CI90="",ISNUMBER(OFFSET('Water Data'!$H$7,0,10*ROW('Water Data'!H84)))),OFFSET('Water Data'!$H$7,0,10*ROW('Water Data'!H84)),NA())))</f>
        <v>#N/A</v>
      </c>
      <c r="U90" s="250" t="e">
        <f ca="true">+IF(AND(ISNUMBER(OFFSET('Water Data'!$H$10,0,10*ROW('Water Data'!H84))),CJ90="Yes"),OFFSET('Water Data'!$H$10,0,10*ROW('Water Data'!H84)),IF(AND(ISNUMBER(OFFSET('Water Data'!$H$10,0,10*ROW('Water Data'!H84))),CJ90="No",ISNUMBER(OFFSET('Water Data'!$H$10,0,10*ROW('Water Data'!H84)))),CONCATENATE("[",ROUND(OFFSET('Water Data'!$H$10,0,10*ROW('Water Data'!H84)),0),"]"),IF(AND(ISNUMBER(OFFSET('Water Data'!$H$10,0,10*ROW('Water Data'!H84))),CJ90="",ISNUMBER(OFFSET('Water Data'!$H$10,0,10*ROW('Water Data'!H84)))),OFFSET('Water Data'!$H$10,0,10*ROW('Water Data'!H84)),NA())))</f>
        <v>#N/A</v>
      </c>
      <c r="V90" s="251" t="e">
        <f ca="true">+IF(AND(ISNUMBER(OFFSET('Sanitation Data'!$C$5,0,10*ROW('Sanitation Data'!C84))),CK90="Yes"),100-OFFSET('Sanitation Data'!$C$5,0,10*ROW('Sanitation Data'!C84)),IF(AND(ISNUMBER(OFFSET('Sanitation Data'!$C$5,0,10*ROW('Sanitation Data'!C84))),CK90="No",ISNUMBER(OFFSET('Sanitation Data'!$C$5,0,10*ROW('Sanitation Data'!C84)))),CONCATENATE("[",ROUND(100-OFFSET('Sanitation Data'!$C$5,0,10*ROW('Sanitation Data'!C84)),0),"]"),IF(AND(ISNUMBER(OFFSET('Sanitation Data'!$C$5,0,10*ROW('Sanitation Data'!C84))),CK90="",ISNUMBER(OFFSET('Sanitation Data'!$C$5,0,10*ROW('Sanitation Data'!C84)))),100-OFFSET('Sanitation Data'!$C$5,0,10*ROW('Sanitation Data'!C84)),NA())))</f>
        <v>#N/A</v>
      </c>
      <c r="W90" s="251" t="e">
        <f ca="true">+IF(AND(ISNUMBER(OFFSET('Sanitation Data'!$C$7,0,10*ROW('Sanitation Data'!C84))),CL90="Yes"),OFFSET('Sanitation Data'!$C$7,0,10*ROW('Sanitation Data'!C84)),IF(AND(ISNUMBER(OFFSET('Sanitation Data'!$C$7,0,10*ROW('Sanitation Data'!C84))),CL90="No",ISNUMBER(OFFSET('Sanitation Data'!$C$7,0,10*ROW('Sanitation Data'!C84)))),CONCATENATE("[",ROUND(OFFSET('Sanitation Data'!$C$7,0,10*ROW('Sanitation Data'!C84)),0),"]"),IF(AND(ISNUMBER(OFFSET('Sanitation Data'!$C$7,0,10*ROW('Sanitation Data'!C84))),CL90="",ISNUMBER(OFFSET('Sanitation Data'!$C$7,0,10*ROW('Sanitation Data'!C84)))),OFFSET('Sanitation Data'!$C$7,0,10*ROW('Sanitation Data'!C84)),NA())))</f>
        <v>#N/A</v>
      </c>
      <c r="X90" s="251" t="e">
        <f ca="true">+IF(AND(ISNUMBER(OFFSET('Sanitation Data'!$C$11,0,10*ROW('Sanitation Data'!C84))),CM90="Yes"),OFFSET('Sanitation Data'!$C$11,0,10*ROW('Sanitation Data'!C84)),IF(AND(ISNUMBER(OFFSET('Sanitation Data'!$C$11,0,10*ROW('Sanitation Data'!C84))),CM90="No",ISNUMBER(OFFSET('Sanitation Data'!$C$11,0,10*ROW('Sanitation Data'!C84)))),CONCATENATE("[",ROUND(OFFSET('Sanitation Data'!$C$11,0,10*ROW('Sanitation Data'!C84)),0),"]"),IF(AND(ISNUMBER(OFFSET('Sanitation Data'!$C$11,0,10*ROW('Sanitation Data'!C84))),CM90="",ISNUMBER(OFFSET('Sanitation Data'!$C$11,0,10*ROW('Sanitation Data'!C84)))),OFFSET('Sanitation Data'!$C$11,0,10*ROW('Sanitation Data'!C84)),NA())))</f>
        <v>#N/A</v>
      </c>
      <c r="Y90" s="251" t="e">
        <f ca="true">+IF(AND(ISNUMBER(OFFSET('Sanitation Data'!$C$12,0,10*ROW('Sanitation Data'!C84))),CN90="Yes"),OFFSET('Sanitation Data'!$C$12,0,10*ROW('Sanitation Data'!C84)),IF(AND(ISNUMBER(OFFSET('Sanitation Data'!$C$12,0,10*ROW('Sanitation Data'!C84))),CN90="No",ISNUMBER(OFFSET('Sanitation Data'!$C$12,0,10*ROW('Sanitation Data'!C84)))),CONCATENATE("[",ROUND(OFFSET('Sanitation Data'!$C$12,0,10*ROW('Sanitation Data'!C84)),0),"]"),IF(AND(ISNUMBER(OFFSET('Sanitation Data'!$C$12,0,10*ROW('Sanitation Data'!C84))),CN90="",ISNUMBER(OFFSET('Sanitation Data'!$C$12,0,10*ROW('Sanitation Data'!C84)))),OFFSET('Sanitation Data'!$C$12,0,10*ROW('Sanitation Data'!C84)),NA())))</f>
        <v>#N/A</v>
      </c>
      <c r="Z90" s="251" t="e">
        <f ca="true">+IF(AND(ISNUMBER(OFFSET('Sanitation Data'!$C$13,0,10*ROW('Sanitation Data'!C84))),CO90="Yes"),OFFSET('Sanitation Data'!$C$13,0,10*ROW('Sanitation Data'!C84)),IF(AND(ISNUMBER(OFFSET('Sanitation Data'!$C$13,0,10*ROW('Sanitation Data'!C84))),CO90="No",ISNUMBER(OFFSET('Sanitation Data'!$C$13,0,10*ROW('Sanitation Data'!C84)))),CONCATENATE("[",ROUND(OFFSET('Sanitation Data'!$C$13,0,10*ROW('Sanitation Data'!C84)),0),"]"),IF(AND(ISNUMBER(OFFSET('Sanitation Data'!$C$13,0,10*ROW('Sanitation Data'!C84))),CO90="",ISNUMBER(OFFSET('Sanitation Data'!$C$13,0,10*ROW('Sanitation Data'!C84)))),OFFSET('Sanitation Data'!$C$13,0,10*ROW('Sanitation Data'!C84)),NA())))</f>
        <v>#N/A</v>
      </c>
      <c r="AA90" s="251" t="e">
        <f ca="true">+IF(AND(ISNUMBER(OFFSET('Sanitation Data'!$D$5,0,10*ROW('Sanitation Data'!D84))),CP90="Yes"),100-OFFSET('Sanitation Data'!$D$5,0,10*ROW('Sanitation Data'!D84)),IF(AND(ISNUMBER(OFFSET('Sanitation Data'!$D$5,0,10*ROW('Sanitation Data'!D84))),CP90="No",ISNUMBER(OFFSET('Sanitation Data'!$D$5,0,10*ROW('Sanitation Data'!D84)))),CONCATENATE("[",ROUND(100-OFFSET('Sanitation Data'!$D$5,0,10*ROW('Sanitation Data'!D84)),0),"]"),IF(AND(ISNUMBER(OFFSET('Sanitation Data'!$D$5,0,10*ROW('Sanitation Data'!D84))),CP90="",ISNUMBER(OFFSET('Sanitation Data'!$D$5,0,10*ROW('Sanitation Data'!D84)))),100-OFFSET('Sanitation Data'!$D$5,0,10*ROW('Sanitation Data'!D84)),NA())))</f>
        <v>#N/A</v>
      </c>
      <c r="AB90" s="251" t="e">
        <f ca="true">+IF(AND(ISNUMBER(OFFSET('Sanitation Data'!$D$7,0,10*ROW('Sanitation Data'!D84))),CQ90="Yes"),OFFSET('Sanitation Data'!$D$7,0,10*ROW('Sanitation Data'!G84)),IF(AND(ISNUMBER(OFFSET('Sanitation Data'!$D$7,0,10*ROW('Sanitation Data'!D84))),CQ90="No",ISNUMBER(OFFSET('Sanitation Data'!$D$7,0,10*ROW('Sanitation Data'!D84)))),CONCATENATE("[",ROUND(OFFSET('Sanitation Data'!$D$7,0,10*ROW('Sanitation Data'!D84)),0),"]"),IF(AND(ISNUMBER(OFFSET('Sanitation Data'!$D$7,0,10*ROW('Sanitation Data'!D84))),CQ90="",ISNUMBER(OFFSET('Sanitation Data'!$D$7,0,10*ROW('Sanitation Data'!D84)))),OFFSET('Sanitation Data'!$D$7,0,10*ROW('Sanitation Data'!D84)),NA())))</f>
        <v>#N/A</v>
      </c>
      <c r="AC90" s="251" t="e">
        <f ca="true">+IF(AND(ISNUMBER(OFFSET('Sanitation Data'!$D$11,0,10*ROW('Sanitation Data'!D84))),CR90="Yes"),OFFSET('Sanitation Data'!$D$11,0,10*ROW('Sanitation Data'!D84)),IF(AND(ISNUMBER(OFFSET('Sanitation Data'!$D$11,0,10*ROW('Sanitation Data'!D84))),CR90="No",ISNUMBER(OFFSET('Sanitation Data'!$D$11,0,10*ROW('Sanitation Data'!D84)))),CONCATENATE("[",ROUND(OFFSET('Sanitation Data'!$D$11,0,10*ROW('Sanitation Data'!D84)),0),"]"),IF(AND(ISNUMBER(OFFSET('Sanitation Data'!$D$11,0,10*ROW('Sanitation Data'!D84))),CR90="",ISNUMBER(OFFSET('Sanitation Data'!$D$11,0,10*ROW('Sanitation Data'!D84)))),OFFSET('Sanitation Data'!$D$11,0,10*ROW('Sanitation Data'!D84)),NA())))</f>
        <v>#N/A</v>
      </c>
      <c r="AD90" s="251" t="e">
        <f ca="true">+IF(AND(ISNUMBER(OFFSET('Sanitation Data'!$D$12,0,10*ROW('Sanitation Data'!D84))),CS90="Yes"),OFFSET('Sanitation Data'!$D$12,0,10*ROW('Sanitation Data'!D84)),IF(AND(ISNUMBER(OFFSET('Sanitation Data'!$D$12,0,10*ROW('Sanitation Data'!D84))),CS90="No",ISNUMBER(OFFSET('Sanitation Data'!$D$12,0,10*ROW('Sanitation Data'!D84)))),CONCATENATE("[",ROUND(OFFSET('Sanitation Data'!$D$12,0,10*ROW('Sanitation Data'!D84)),0),"]"),IF(AND(ISNUMBER(OFFSET('Sanitation Data'!$D$12,0,10*ROW('Sanitation Data'!D84))),CS90="",ISNUMBER(OFFSET('Sanitation Data'!$D$12,0,10*ROW('Sanitation Data'!D84)))),OFFSET('Sanitation Data'!$D$12,0,10*ROW('Sanitation Data'!D84)),NA())))</f>
        <v>#N/A</v>
      </c>
      <c r="AE90" s="251" t="e">
        <f ca="true">+IF(AND(ISNUMBER(OFFSET('Sanitation Data'!$D$13,0,10*ROW('Sanitation Data'!D84))),CT90="Yes"),OFFSET('Sanitation Data'!$D$13,0,10*ROW('Sanitation Data'!D84)),IF(AND(ISNUMBER(OFFSET('Sanitation Data'!$D$13,0,10*ROW('Sanitation Data'!D84))),CT90="No",ISNUMBER(OFFSET('Sanitation Data'!$D$13,0,10*ROW('Sanitation Data'!D84)))),CONCATENATE("[",ROUND(OFFSET('Sanitation Data'!$D$13,0,10*ROW('Sanitation Data'!D84)),0),"]"),IF(AND(ISNUMBER(OFFSET('Sanitation Data'!$D$13,0,10*ROW('Sanitation Data'!D84))),CT90="",ISNUMBER(OFFSET('Sanitation Data'!$D$13,0,10*ROW('Sanitation Data'!D84)))),OFFSET('Sanitation Data'!$D$13,0,10*ROW('Sanitation Data'!D84)),NA())))</f>
        <v>#N/A</v>
      </c>
      <c r="AF90" s="251" t="e">
        <f ca="true">+IF(AND(ISNUMBER(OFFSET('Sanitation Data'!$E$5,0,10*ROW('Sanitation Data'!E84))),CU90="Yes"),100-OFFSET('Sanitation Data'!$E$5,0,10*ROW('Sanitation Data'!E84)),IF(AND(ISNUMBER(OFFSET('Sanitation Data'!$E$5,0,10*ROW('Sanitation Data'!E84))),CU90="No",ISNUMBER(OFFSET('Sanitation Data'!$E$5,0,10*ROW('Sanitation Data'!E84)))),CONCATENATE("[",ROUND(100-OFFSET('Sanitation Data'!$E$5,0,10*ROW('Sanitation Data'!E84)),0),"]"),IF(AND(ISNUMBER(OFFSET('Sanitation Data'!$E$5,0,10*ROW('Sanitation Data'!E84))),CU90="",ISNUMBER(OFFSET('Sanitation Data'!$E$5,0,10*ROW('Sanitation Data'!E84)))),100-OFFSET('Sanitation Data'!$E$5,0,10*ROW('Sanitation Data'!E84)),NA())))</f>
        <v>#N/A</v>
      </c>
      <c r="AG90" s="251" t="e">
        <f ca="true">+IF(AND(ISNUMBER(OFFSET('Sanitation Data'!$E$7,0,10*ROW('Sanitation Data'!E84))),CV90="Yes"),OFFSET('Sanitation Data'!$E$7,0,10*ROW('Sanitation Data'!E84)),IF(AND(ISNUMBER(OFFSET('Sanitation Data'!$E$7,0,10*ROW('Sanitation Data'!E84))),CV90="No",ISNUMBER(OFFSET('Sanitation Data'!$E$7,0,10*ROW('Sanitation Data'!E84)))),CONCATENATE("[",ROUND(OFFSET('Sanitation Data'!$E$7,0,10*ROW('Sanitation Data'!E84)),0),"]"),IF(AND(ISNUMBER(OFFSET('Sanitation Data'!$E$7,0,10*ROW('Sanitation Data'!E84))),CV90="",ISNUMBER(OFFSET('Sanitation Data'!$E$7,0,10*ROW('Sanitation Data'!E84)))),OFFSET('Sanitation Data'!$E$7,0,10*ROW('Sanitation Data'!E84)),NA())))</f>
        <v>#N/A</v>
      </c>
      <c r="AH90" s="251" t="e">
        <f ca="true">+IF(AND(ISNUMBER(OFFSET('Sanitation Data'!$E$11,0,10*ROW('Sanitation Data'!E84))),CW90="Yes"),OFFSET('Sanitation Data'!$E$11,0,10*ROW('Sanitation Data'!E84)),IF(AND(ISNUMBER(OFFSET('Sanitation Data'!$E$11,0,10*ROW('Sanitation Data'!E84))),CW90="No",ISNUMBER(OFFSET('Sanitation Data'!$E$11,0,10*ROW('Sanitation Data'!E84)))),CONCATENATE("[",ROUND(OFFSET('Sanitation Data'!$E$11,0,10*ROW('Sanitation Data'!E84)),0),"]"),IF(AND(ISNUMBER(OFFSET('Sanitation Data'!$E$11,0,10*ROW('Sanitation Data'!E84))),CW90="",ISNUMBER(OFFSET('Sanitation Data'!$E$11,0,10*ROW('Sanitation Data'!E84)))),OFFSET('Sanitation Data'!$E$11,0,10*ROW('Sanitation Data'!E84)),NA())))</f>
        <v>#N/A</v>
      </c>
      <c r="AI90" s="251" t="e">
        <f ca="true">+IF(AND(ISNUMBER(OFFSET('Sanitation Data'!$E$12,0,10*ROW('Sanitation Data'!E84))),CX90="Yes"),OFFSET('Sanitation Data'!$E$12,0,10*ROW('Sanitation Data'!E84)),IF(AND(ISNUMBER(OFFSET('Sanitation Data'!$E$12,0,10*ROW('Sanitation Data'!E84))),CX90="No",ISNUMBER(OFFSET('Sanitation Data'!$E$12,0,10*ROW('Sanitation Data'!E84)))),CONCATENATE("[",ROUND(OFFSET('Sanitation Data'!$E$12,0,10*ROW('Sanitation Data'!E84)),0),"]"),IF(AND(ISNUMBER(OFFSET('Sanitation Data'!$E$12,0,10*ROW('Sanitation Data'!E84))),CX90="",ISNUMBER(OFFSET('Sanitation Data'!$E$12,0,10*ROW('Sanitation Data'!E84)))),OFFSET('Sanitation Data'!$E$12,0,10*ROW('Sanitation Data'!E84)),NA())))</f>
        <v>#N/A</v>
      </c>
      <c r="AJ90" s="251" t="e">
        <f ca="true">+IF(AND(ISNUMBER(OFFSET('Sanitation Data'!$E$13,0,10*ROW('Sanitation Data'!E84))),CY90="Yes"),OFFSET('Sanitation Data'!$E$13,0,10*ROW('Sanitation Data'!E84)),IF(AND(ISNUMBER(OFFSET('Sanitation Data'!$E$13,0,10*ROW('Sanitation Data'!E84))),CY90="No",ISNUMBER(OFFSET('Sanitation Data'!$E$13,0,10*ROW('Sanitation Data'!E84)))),CONCATENATE("[",ROUND(OFFSET('Sanitation Data'!$E$13,0,10*ROW('Sanitation Data'!E84)),0),"]"),IF(AND(ISNUMBER(OFFSET('Sanitation Data'!$E$13,0,10*ROW('Sanitation Data'!E84))),CY90="",ISNUMBER(OFFSET('Sanitation Data'!$E$13,0,10*ROW('Sanitation Data'!E84)))),OFFSET('Sanitation Data'!$E$13,0,10*ROW('Sanitation Data'!E84)),NA())))</f>
        <v>#N/A</v>
      </c>
      <c r="AK90" s="251" t="e">
        <f ca="true">+IF(AND(ISNUMBER(OFFSET('Sanitation Data'!$F$5,0,10*ROW('Sanitation Data'!F84))),CZ90="Yes"),100-OFFSET('Sanitation Data'!$F$5,0,10*ROW('Sanitation Data'!F84)),IF(AND(ISNUMBER(OFFSET('Sanitation Data'!$F$5,0,10*ROW('Sanitation Data'!F84))),CZ90="No",ISNUMBER(OFFSET('Sanitation Data'!$F$5,0,10*ROW('Sanitation Data'!F84)))),CONCATENATE("[",ROUND(100-OFFSET('Sanitation Data'!$F$5,0,10*ROW('Sanitation Data'!F84)),0),"]"),IF(AND(ISNUMBER(OFFSET('Sanitation Data'!$F$5,0,10*ROW('Sanitation Data'!F84))),CZ90="",ISNUMBER(OFFSET('Sanitation Data'!$F$5,0,10*ROW('Sanitation Data'!F84)))),100-OFFSET('Sanitation Data'!$F$5,0,10*ROW('Sanitation Data'!F84)),NA())))</f>
        <v>#N/A</v>
      </c>
      <c r="AL90" s="251" t="e">
        <f ca="true">+IF(AND(ISNUMBER(OFFSET('Sanitation Data'!$F$7,0,10*ROW('Sanitation Data'!F84))),DA90="Yes"),OFFSET('Sanitation Data'!$F$7,0,10*ROW('Sanitation Data'!F84)),IF(AND(ISNUMBER(OFFSET('Sanitation Data'!$F$7,0,10*ROW('Sanitation Data'!F84))),DA90="No",ISNUMBER(OFFSET('Sanitation Data'!$F$7,0,10*ROW('Sanitation Data'!F84)))),CONCATENATE("[",ROUND(OFFSET('Sanitation Data'!$F$7,0,10*ROW('Sanitation Data'!F84)),0),"]"),IF(AND(ISNUMBER(OFFSET('Sanitation Data'!$F$7,0,10*ROW('Sanitation Data'!F84))),DA90="",ISNUMBER(OFFSET('Sanitation Data'!$F$7,0,10*ROW('Sanitation Data'!F84)))),OFFSET('Sanitation Data'!$F$7,0,10*ROW('Sanitation Data'!F84)),NA())))</f>
        <v>#N/A</v>
      </c>
      <c r="AM90" s="251" t="e">
        <f ca="true">+IF(AND(ISNUMBER(OFFSET('Sanitation Data'!$F$11,0,10*ROW('Sanitation Data'!F84))),DB90="Yes"),OFFSET('Sanitation Data'!$F$11,0,10*ROW('Sanitation Data'!F84)),IF(AND(ISNUMBER(OFFSET('Sanitation Data'!$F$11,0,10*ROW('Sanitation Data'!F84))),DB90="No",ISNUMBER(OFFSET('Sanitation Data'!$F$11,0,10*ROW('Sanitation Data'!F84)))),CONCATENATE("[",ROUND(OFFSET('Sanitation Data'!$F$11,0,10*ROW('Sanitation Data'!F84)),0),"]"),IF(AND(ISNUMBER(OFFSET('Sanitation Data'!$F$11,0,10*ROW('Sanitation Data'!F84))),DB90="",ISNUMBER(OFFSET('Sanitation Data'!$F$11,0,10*ROW('Sanitation Data'!F84)))),OFFSET('Sanitation Data'!$F$11,0,10*ROW('Sanitation Data'!F84)),NA())))</f>
        <v>#N/A</v>
      </c>
      <c r="AN90" s="251" t="e">
        <f ca="true">+IF(AND(ISNUMBER(OFFSET('Sanitation Data'!$F$12,0,10*ROW('Sanitation Data'!F84))),DC90="Yes"),OFFSET('Sanitation Data'!$F$12,0,10*ROW('Sanitation Data'!F84)),IF(AND(ISNUMBER(OFFSET('Sanitation Data'!$F$12,0,10*ROW('Sanitation Data'!F84))),DC90="No",ISNUMBER(OFFSET('Sanitation Data'!$F$12,0,10*ROW('Sanitation Data'!F84)))),CONCATENATE("[",ROUND(OFFSET('Sanitation Data'!$F$12,0,10*ROW('Sanitation Data'!F84)),0),"]"),IF(AND(ISNUMBER(OFFSET('Sanitation Data'!$F$12,0,10*ROW('Sanitation Data'!F84))),DC90="",ISNUMBER(OFFSET('Sanitation Data'!$F$12,0,10*ROW('Sanitation Data'!F84)))),OFFSET('Sanitation Data'!$F$12,0,10*ROW('Sanitation Data'!F84)),NA())))</f>
        <v>#N/A</v>
      </c>
      <c r="AO90" s="251" t="e">
        <f ca="true">+IF(AND(ISNUMBER(OFFSET('Sanitation Data'!$F$13,0,10*ROW('Sanitation Data'!F84))),DD90="Yes"),OFFSET('Sanitation Data'!$F$13,0,10*ROW('Sanitation Data'!F84)),IF(AND(ISNUMBER(OFFSET('Sanitation Data'!$F$13,0,10*ROW('Sanitation Data'!F84))),DD90="No",ISNUMBER(OFFSET('Sanitation Data'!$F$13,0,10*ROW('Sanitation Data'!F84)))),CONCATENATE("[",ROUND(OFFSET('Sanitation Data'!$F$13,0,10*ROW('Sanitation Data'!F84)),0),"]"),IF(AND(ISNUMBER(OFFSET('Sanitation Data'!$F$13,0,10*ROW('Sanitation Data'!F84))),DD90="",ISNUMBER(OFFSET('Sanitation Data'!$F$13,0,10*ROW('Sanitation Data'!F84)))),OFFSET('Sanitation Data'!$F$13,0,10*ROW('Sanitation Data'!F84)),NA())))</f>
        <v>#N/A</v>
      </c>
      <c r="AP90" s="251" t="e">
        <f ca="true">+IF(AND(ISNUMBER(OFFSET('Sanitation Data'!$G$5,0,10*ROW('Sanitation Data'!G84))),DE90="Yes"),100-OFFSET('Sanitation Data'!$G$5,0,10*ROW('Sanitation Data'!G84)),IF(AND(ISNUMBER(OFFSET('Sanitation Data'!$G$5,0,10*ROW('Sanitation Data'!G84))),DE90="No",ISNUMBER(OFFSET('Sanitation Data'!$G$5,0,10*ROW('Sanitation Data'!G84)))),CONCATENATE("[",ROUND(100-OFFSET('Sanitation Data'!$G$5,0,10*ROW('Sanitation Data'!G84)),0),"]"),IF(AND(ISNUMBER(OFFSET('Sanitation Data'!$G$5,0,10*ROW('Sanitation Data'!G84))),DE90="",ISNUMBER(OFFSET('Sanitation Data'!$G$5,0,10*ROW('Sanitation Data'!G84)))),100-OFFSET('Sanitation Data'!$G$5,0,10*ROW('Sanitation Data'!G84)),NA())))</f>
        <v>#N/A</v>
      </c>
      <c r="AQ90" s="251" t="e">
        <f ca="true">+IF(AND(ISNUMBER(OFFSET('Sanitation Data'!$G$7,0,10*ROW('Sanitation Data'!G84))),DF90="Yes"),OFFSET('Sanitation Data'!$G$7,0,10*ROW('Sanitation Data'!G84)),IF(AND(ISNUMBER(OFFSET('Sanitation Data'!$G$7,0,10*ROW('Sanitation Data'!G84))),DF90="No",ISNUMBER(OFFSET('Sanitation Data'!$G$7,0,10*ROW('Sanitation Data'!G84)))),CONCATENATE("[",ROUND(OFFSET('Sanitation Data'!$G$7,0,10*ROW('Sanitation Data'!G84)),0),"]"),IF(AND(ISNUMBER(OFFSET('Sanitation Data'!$G$7,0,10*ROW('Sanitation Data'!G84))),DF90="",ISNUMBER(OFFSET('Sanitation Data'!$G$7,0,10*ROW('Sanitation Data'!G84)))),OFFSET('Sanitation Data'!$G$7,0,10*ROW('Sanitation Data'!G84)),NA())))</f>
        <v>#N/A</v>
      </c>
      <c r="AR90" s="251" t="e">
        <f ca="true">+IF(AND(ISNUMBER(OFFSET('Sanitation Data'!$G$11,0,10*ROW('Sanitation Data'!G84))),DG90="Yes"),OFFSET('Sanitation Data'!$G$11,0,10*ROW('Sanitation Data'!G84)),IF(AND(ISNUMBER(OFFSET('Sanitation Data'!$G$11,0,10*ROW('Sanitation Data'!G84))),DG90="No",ISNUMBER(OFFSET('Sanitation Data'!$G$11,0,10*ROW('Sanitation Data'!G84)))),CONCATENATE("[",ROUND(OFFSET('Sanitation Data'!$G$11,0,10*ROW('Sanitation Data'!G84)),0),"]"),IF(AND(ISNUMBER(OFFSET('Sanitation Data'!$G$11,0,10*ROW('Sanitation Data'!G84))),DG90="",ISNUMBER(OFFSET('Sanitation Data'!$G$11,0,10*ROW('Sanitation Data'!G84)))),OFFSET('Sanitation Data'!$G$11,0,10*ROW('Sanitation Data'!G84)),NA())))</f>
        <v>#N/A</v>
      </c>
      <c r="AS90" s="251" t="e">
        <f ca="true">+IF(AND(ISNUMBER(OFFSET('Sanitation Data'!$G$12,0,10*ROW('Sanitation Data'!G84))),DH90="Yes"),OFFSET('Sanitation Data'!$G$12,0,10*ROW('Sanitation Data'!G84)),IF(AND(ISNUMBER(OFFSET('Sanitation Data'!$G$12,0,10*ROW('Sanitation Data'!G84))),DH90="No",ISNUMBER(OFFSET('Sanitation Data'!$G$12,0,10*ROW('Sanitation Data'!G84)))),CONCATENATE("[",ROUND(OFFSET('Sanitation Data'!$G$12,0,10*ROW('Sanitation Data'!G84)),0),"]"),IF(AND(ISNUMBER(OFFSET('Sanitation Data'!$G$12,0,10*ROW('Sanitation Data'!G84))),DH90="",ISNUMBER(OFFSET('Sanitation Data'!$G$12,0,10*ROW('Sanitation Data'!G84)))),OFFSET('Sanitation Data'!$G$12,0,10*ROW('Sanitation Data'!G84)),NA())))</f>
        <v>#N/A</v>
      </c>
      <c r="AT90" s="251" t="e">
        <f ca="true">+IF(AND(ISNUMBER(OFFSET('Sanitation Data'!$G$13,0,10*ROW('Sanitation Data'!G84))),DI90="Yes"),OFFSET('Sanitation Data'!$G$13,0,10*ROW('Sanitation Data'!G84)),IF(AND(ISNUMBER(OFFSET('Sanitation Data'!$G$13,0,10*ROW('Sanitation Data'!G84))),DI90="No",ISNUMBER(OFFSET('Sanitation Data'!$G$13,0,10*ROW('Sanitation Data'!G84)))),CONCATENATE("[",ROUND(OFFSET('Sanitation Data'!$G$13,0,10*ROW('Sanitation Data'!G84)),0),"]"),IF(AND(ISNUMBER(OFFSET('Sanitation Data'!$G$13,0,10*ROW('Sanitation Data'!G84))),DI90="",ISNUMBER(OFFSET('Sanitation Data'!$G$13,0,10*ROW('Sanitation Data'!G84)))),OFFSET('Sanitation Data'!$G$13,0,10*ROW('Sanitation Data'!G84)),NA())))</f>
        <v>#N/A</v>
      </c>
      <c r="AU90" s="251" t="e">
        <f ca="true">+IF(AND(ISNUMBER(OFFSET('Sanitation Data'!$H$5,0,10*ROW('Sanitation Data'!H84))),DJ90="Yes"),100-OFFSET('Sanitation Data'!$H$5,0,10*ROW('Sanitation Data'!H84)),IF(AND(ISNUMBER(OFFSET('Sanitation Data'!$H$5,0,10*ROW('Sanitation Data'!H84))),DJ90="No",ISNUMBER(OFFSET('Sanitation Data'!$H$5,0,10*ROW('Sanitation Data'!H84)))),CONCATENATE("[",ROUND(100-OFFSET('Sanitation Data'!$H$5,0,10*ROW('Sanitation Data'!H84)),0),"]"),IF(AND(ISNUMBER(OFFSET('Sanitation Data'!$H$5,0,10*ROW('Sanitation Data'!H84))),DJ90="",ISNUMBER(OFFSET('Sanitation Data'!$H$5,0,10*ROW('Sanitation Data'!H84)))),100-OFFSET('Sanitation Data'!$H$5,0,10*ROW('Sanitation Data'!H84)),NA())))</f>
        <v>#N/A</v>
      </c>
      <c r="AV90" s="251" t="e">
        <f ca="true">+IF(AND(ISNUMBER(OFFSET('Sanitation Data'!$H$7,0,10*ROW('Sanitation Data'!H84))),DK90="Yes"),OFFSET('Sanitation Data'!$H$7,0,10*ROW('Sanitation Data'!H84)),IF(AND(ISNUMBER(OFFSET('Sanitation Data'!$H$7,0,10*ROW('Sanitation Data'!H84))),DK90="No",ISNUMBER(OFFSET('Sanitation Data'!$H$7,0,10*ROW('Sanitation Data'!H84)))),CONCATENATE("[",ROUND(OFFSET('Sanitation Data'!$H$7,0,10*ROW('Sanitation Data'!H84)),0),"]"),IF(AND(ISNUMBER(OFFSET('Sanitation Data'!$H$7,0,10*ROW('Sanitation Data'!H84))),DK90="",ISNUMBER(OFFSET('Sanitation Data'!$H$7,0,10*ROW('Sanitation Data'!H84)))),OFFSET('Sanitation Data'!$H$7,0,10*ROW('Sanitation Data'!H84)),NA())))</f>
        <v>#N/A</v>
      </c>
      <c r="AW90" s="251" t="e">
        <f ca="true">+IF(AND(ISNUMBER(OFFSET('Sanitation Data'!$H$11,0,10*ROW('Sanitation Data'!H84))),DL90="Yes"),OFFSET('Sanitation Data'!$H$11,0,10*ROW('Sanitation Data'!H84)),IF(AND(ISNUMBER(OFFSET('Sanitation Data'!$H$11,0,10*ROW('Sanitation Data'!H84))),DL90="No",ISNUMBER(OFFSET('Sanitation Data'!$H$11,0,10*ROW('Sanitation Data'!H84)))),CONCATENATE("[",ROUND(OFFSET('Sanitation Data'!$H$11,0,10*ROW('Sanitation Data'!H84)),0),"]"),IF(AND(ISNUMBER(OFFSET('Sanitation Data'!$H$11,0,10*ROW('Sanitation Data'!H84))),DL90="",ISNUMBER(OFFSET('Sanitation Data'!$H$11,0,10*ROW('Sanitation Data'!H84)))),OFFSET('Sanitation Data'!$H$11,0,10*ROW('Sanitation Data'!H84)),NA())))</f>
        <v>#N/A</v>
      </c>
      <c r="AX90" s="251" t="e">
        <f ca="true">+IF(AND(ISNUMBER(OFFSET('Sanitation Data'!$H$12,0,10*ROW('Sanitation Data'!H84))),DM90="Yes"),OFFSET('Sanitation Data'!$H$12,0,10*ROW('Sanitation Data'!H84)),IF(AND(ISNUMBER(OFFSET('Sanitation Data'!$H$12,0,10*ROW('Sanitation Data'!H84))),DM90="No",ISNUMBER(OFFSET('Sanitation Data'!$H$12,0,10*ROW('Sanitation Data'!H84)))),CONCATENATE("[",ROUND(OFFSET('Sanitation Data'!$H$12,0,10*ROW('Sanitation Data'!H84)),0),"]"),IF(AND(ISNUMBER(OFFSET('Sanitation Data'!$H$12,0,10*ROW('Sanitation Data'!H84))),DM90="",ISNUMBER(OFFSET('Sanitation Data'!$H$12,0,10*ROW('Sanitation Data'!H84)))),OFFSET('Sanitation Data'!$H$12,0,10*ROW('Sanitation Data'!H84)),NA())))</f>
        <v>#N/A</v>
      </c>
      <c r="AY90" s="251" t="e">
        <f ca="true">+IF(AND(ISNUMBER(OFFSET('Sanitation Data'!$H$13,0,10*ROW('Sanitation Data'!H84))),DN90="Yes"),OFFSET('Sanitation Data'!$H$13,0,10*ROW('Sanitation Data'!H84)),IF(AND(ISNUMBER(OFFSET('Sanitation Data'!$H$13,0,10*ROW('Sanitation Data'!H84))),DN90="No",ISNUMBER(OFFSET('Sanitation Data'!$H$13,0,10*ROW('Sanitation Data'!H84)))),CONCATENATE("[",ROUND(OFFSET('Sanitation Data'!$H$13,0,10*ROW('Sanitation Data'!H84)),0),"]"),IF(AND(ISNUMBER(OFFSET('Sanitation Data'!$H$13,0,10*ROW('Sanitation Data'!H84))),DN90="",ISNUMBER(OFFSET('Sanitation Data'!$H$13,0,10*ROW('Sanitation Data'!H84)))),OFFSET('Sanitation Data'!$H$13,0,10*ROW('Sanitation Data'!H84)),NA())))</f>
        <v>#N/A</v>
      </c>
      <c r="AZ90" s="252" t="e">
        <f ca="true">+IF(AND(ISNUMBER(OFFSET('Hygiene Data'!$C$6,0,10*ROW('Hygiene Data'!C84))),DO90="Yes"),OFFSET('Hygiene Data'!$C$6,0,10*ROW('Hygiene Data'!C84)),IF(AND(ISNUMBER(OFFSET('Hygiene Data'!$C$6,0,10*ROW('Hygiene Data'!C84))),DO90="No",ISNUMBER(OFFSET('Hygiene Data'!$C$6,0,10*ROW('Hygiene Data'!C84)))),CONCATENATE("[",ROUND(OFFSET('Hygiene Data'!$C$6,0,10*ROW('Hygiene Data'!C84)),0),"]"),IF(AND(ISNUMBER(OFFSET('Hygiene Data'!$C$6,0,10*ROW('Hygiene Data'!C84))),DO90="",ISNUMBER(OFFSET('Hygiene Data'!$C$6,0,10*ROW('Hygiene Data'!C84)))),OFFSET('Hygiene Data'!$C$6,0,10*ROW('Hygiene Data'!C84)),NA())))</f>
        <v>#N/A</v>
      </c>
      <c r="BA90" s="252" t="e">
        <f ca="true">+IF(AND(ISNUMBER(OFFSET('Hygiene Data'!$C$8,0,10*ROW('Hygiene Data'!C84))),DP90="Yes"),OFFSET('Hygiene Data'!$C$8,0,10*ROW('Hygiene Data'!C84)),IF(AND(ISNUMBER(OFFSET('Hygiene Data'!$C$8,0,10*ROW('Hygiene Data'!C84))),DP90="No",ISNUMBER(OFFSET('Hygiene Data'!$C$8,0,10*ROW('Hygiene Data'!C84)))),CONCATENATE("[",ROUND(OFFSET('Hygiene Data'!$C$8,0,10*ROW('Hygiene Data'!C84)),0),"]"),IF(AND(ISNUMBER(OFFSET('Hygiene Data'!$C$8,0,10*ROW('Hygiene Data'!C84))),DP90="",ISNUMBER(OFFSET('Hygiene Data'!$C$8,0,10*ROW('Hygiene Data'!C84)))),OFFSET('Hygiene Data'!$C$8,0,10*ROW('Hygiene Data'!C84)),NA())))</f>
        <v>#N/A</v>
      </c>
      <c r="BB90" s="252" t="e">
        <f ca="true">+IF(AND(ISNUMBER(OFFSET('Hygiene Data'!$C$10,0,10*ROW('Hygiene Data'!C84))),DQ90="Yes"),OFFSET('Hygiene Data'!$C$10,0,10*ROW('Hygiene Data'!C84)),IF(AND(ISNUMBER(OFFSET('Hygiene Data'!$C$10,0,10*ROW('Hygiene Data'!C84))),DQ90="No",ISNUMBER(OFFSET('Hygiene Data'!$C$10,0,10*ROW('Hygiene Data'!C84)))),CONCATENATE("[",ROUND(OFFSET('Hygiene Data'!$C$10,0,10*ROW('Hygiene Data'!C84)),0),"]"),IF(AND(ISNUMBER(OFFSET('Hygiene Data'!$C$10,0,10*ROW('Hygiene Data'!C84))),DQ90="",ISNUMBER(OFFSET('Hygiene Data'!$C$10,0,10*ROW('Hygiene Data'!C84)))),OFFSET('Hygiene Data'!$C$10,0,10*ROW('Hygiene Data'!C84)),NA())))</f>
        <v>#N/A</v>
      </c>
      <c r="BC90" s="252" t="e">
        <f ca="true">+IF(AND(ISNUMBER(OFFSET('Hygiene Data'!$D$6,0,10*ROW('Hygiene Data'!D84))),DR90="Yes"),OFFSET('Hygiene Data'!$D$6,0,10*ROW('Hygiene Data'!D84)),IF(AND(ISNUMBER(OFFSET('Hygiene Data'!$D$6,0,10*ROW('Hygiene Data'!D84))),DR90="No",ISNUMBER(OFFSET('Hygiene Data'!$D$6,0,10*ROW('Hygiene Data'!D84)))),CONCATENATE("[",ROUND(OFFSET('Hygiene Data'!$D$6,0,10*ROW('Hygiene Data'!D84)),0),"]"),IF(AND(ISNUMBER(OFFSET('Hygiene Data'!$D$6,0,10*ROW('Hygiene Data'!D84))),DR90="",ISNUMBER(OFFSET('Hygiene Data'!$D$6,0,10*ROW('Hygiene Data'!D84)))),OFFSET('Hygiene Data'!$D$6,0,10*ROW('Hygiene Data'!D84)),NA())))</f>
        <v>#N/A</v>
      </c>
      <c r="BD90" s="252" t="e">
        <f ca="true">+IF(AND(ISNUMBER(OFFSET('Hygiene Data'!$D$8,0,10*ROW('Hygiene Data'!D84))),DS90="Yes"),OFFSET('Hygiene Data'!$D$8,0,10*ROW('Hygiene Data'!D84)),IF(AND(ISNUMBER(OFFSET('Hygiene Data'!$D$8,0,10*ROW('Hygiene Data'!D84))),DS90="No",ISNUMBER(OFFSET('Hygiene Data'!$D$8,0,10*ROW('Hygiene Data'!D84)))),CONCATENATE("[",ROUND(OFFSET('Hygiene Data'!$D$8,0,10*ROW('Hygiene Data'!D84)),0),"]"),IF(AND(ISNUMBER(OFFSET('Hygiene Data'!$D$8,0,10*ROW('Hygiene Data'!D84))),DS90="",ISNUMBER(OFFSET('Hygiene Data'!$D$8,0,10*ROW('Hygiene Data'!D84)))),OFFSET('Hygiene Data'!$D$8,0,10*ROW('Hygiene Data'!D84)),NA())))</f>
        <v>#N/A</v>
      </c>
      <c r="BE90" s="252" t="e">
        <f ca="true">+IF(AND(ISNUMBER(OFFSET('Hygiene Data'!$D$10,0,10*ROW('Hygiene Data'!D84))),DT90="Yes"),OFFSET('Hygiene Data'!$D$10,0,10*ROW('Hygiene Data'!D84)),IF(AND(ISNUMBER(OFFSET('Hygiene Data'!$D$10,0,10*ROW('Hygiene Data'!D84))),DT90="No",ISNUMBER(OFFSET('Hygiene Data'!$D$10,0,10*ROW('Hygiene Data'!D84)))),CONCATENATE("[",ROUND(OFFSET('Hygiene Data'!$D$10,0,10*ROW('Hygiene Data'!D84)),0),"]"),IF(AND(ISNUMBER(OFFSET('Hygiene Data'!$D$10,0,10*ROW('Hygiene Data'!D84))),DT90="",ISNUMBER(OFFSET('Hygiene Data'!$D$10,0,10*ROW('Hygiene Data'!D84)))),OFFSET('Hygiene Data'!$D$10,0,10*ROW('Hygiene Data'!D84)),NA())))</f>
        <v>#N/A</v>
      </c>
      <c r="BF90" s="252" t="e">
        <f ca="true">+IF(AND(ISNUMBER(OFFSET('Hygiene Data'!$E$6,0,10*ROW('Hygiene Data'!E84))),DU90="Yes"),OFFSET('Hygiene Data'!$E$6,0,10*ROW('Hygiene Data'!E84)),IF(AND(ISNUMBER(OFFSET('Hygiene Data'!$E$6,0,10*ROW('Hygiene Data'!E84))),DU90="No",ISNUMBER(OFFSET('Hygiene Data'!$E$6,0,10*ROW('Hygiene Data'!E84)))),CONCATENATE("[",ROUND(OFFSET('Hygiene Data'!$E$6,0,10*ROW('Hygiene Data'!E84)),0),"]"),IF(AND(ISNUMBER(OFFSET('Hygiene Data'!$E$6,0,10*ROW('Hygiene Data'!E84))),DU90="",ISNUMBER(OFFSET('Hygiene Data'!$E$6,0,10*ROW('Hygiene Data'!E84)))),OFFSET('Hygiene Data'!$E$6,0,10*ROW('Hygiene Data'!E84)),NA())))</f>
        <v>#N/A</v>
      </c>
      <c r="BG90" s="252" t="e">
        <f ca="true">+IF(AND(ISNUMBER(OFFSET('Hygiene Data'!$E$8,0,10*ROW('Hygiene Data'!E84))),DV90="Yes"),OFFSET('Hygiene Data'!$E$8,0,10*ROW('Hygiene Data'!E84)),IF(AND(ISNUMBER(OFFSET('Hygiene Data'!$E$8,0,10*ROW('Hygiene Data'!E84))),DV90="No",ISNUMBER(OFFSET('Hygiene Data'!$E$8,0,10*ROW('Hygiene Data'!E84)))),CONCATENATE("[",ROUND(OFFSET('Hygiene Data'!$E$8,0,10*ROW('Hygiene Data'!E84)),0),"]"),IF(AND(ISNUMBER(OFFSET('Hygiene Data'!$E$8,0,10*ROW('Hygiene Data'!E84))),DV90="",ISNUMBER(OFFSET('Hygiene Data'!$E$8,0,10*ROW('Hygiene Data'!E84)))),OFFSET('Hygiene Data'!$E$8,0,10*ROW('Hygiene Data'!E84)),NA())))</f>
        <v>#N/A</v>
      </c>
      <c r="BH90" s="252" t="e">
        <f ca="true">+IF(AND(ISNUMBER(OFFSET('Hygiene Data'!$E$10,0,10*ROW('Hygiene Data'!E84))),DW90="Yes"),OFFSET('Hygiene Data'!$E$10,0,10*ROW('Hygiene Data'!E84)),IF(AND(ISNUMBER(OFFSET('Hygiene Data'!$E$10,0,10*ROW('Hygiene Data'!E84))),DW90="No",ISNUMBER(OFFSET('Hygiene Data'!$E$10,0,10*ROW('Hygiene Data'!E84)))),CONCATENATE("[",ROUND(OFFSET('Hygiene Data'!$E$10,0,10*ROW('Hygiene Data'!E84)),0),"]"),IF(AND(ISNUMBER(OFFSET('Hygiene Data'!$E$10,0,10*ROW('Hygiene Data'!E84))),DW90="",ISNUMBER(OFFSET('Hygiene Data'!$E$10,0,10*ROW('Hygiene Data'!E84)))),OFFSET('Hygiene Data'!$E$10,0,10*ROW('Hygiene Data'!E84)),NA())))</f>
        <v>#N/A</v>
      </c>
      <c r="BI90" s="252" t="e">
        <f ca="true">+IF(AND(ISNUMBER(OFFSET('Hygiene Data'!$F$6,0,10*ROW('Hygiene Data'!F84))),DX90="Yes"),OFFSET('Hygiene Data'!$F$6,0,10*ROW('Hygiene Data'!F84)),IF(AND(ISNUMBER(OFFSET('Hygiene Data'!$F$6,0,10*ROW('Hygiene Data'!F84))),DX90="No",ISNUMBER(OFFSET('Hygiene Data'!$F$6,0,10*ROW('Hygiene Data'!F84)))),CONCATENATE("[",ROUND(OFFSET('Hygiene Data'!$F$6,0,10*ROW('Hygiene Data'!F84)),0),"]"),IF(AND(ISNUMBER(OFFSET('Hygiene Data'!$F$6,0,10*ROW('Hygiene Data'!F84))),DX90="",ISNUMBER(OFFSET('Hygiene Data'!$F$6,0,10*ROW('Hygiene Data'!F84)))),OFFSET('Hygiene Data'!$F$6,0,10*ROW('Hygiene Data'!F84)),NA())))</f>
        <v>#N/A</v>
      </c>
      <c r="BJ90" s="252" t="e">
        <f ca="true">+IF(AND(ISNUMBER(OFFSET('Hygiene Data'!$F$8,0,10*ROW('Hygiene Data'!F84))),DY90="Yes"),OFFSET('Hygiene Data'!$F$8,0,10*ROW('Hygiene Data'!F84)),IF(AND(ISNUMBER(OFFSET('Hygiene Data'!$F$8,0,10*ROW('Hygiene Data'!F84))),DY90="No",ISNUMBER(OFFSET('Hygiene Data'!$F$8,0,10*ROW('Hygiene Data'!F84)))),CONCATENATE("[",ROUND(OFFSET('Hygiene Data'!$F$8,0,10*ROW('Hygiene Data'!F84)),0),"]"),IF(AND(ISNUMBER(OFFSET('Hygiene Data'!$F$8,0,10*ROW('Hygiene Data'!F84))),DY90="",ISNUMBER(OFFSET('Hygiene Data'!$F$8,0,10*ROW('Hygiene Data'!F84)))),OFFSET('Hygiene Data'!$F$8,0,10*ROW('Hygiene Data'!F84)),NA())))</f>
        <v>#N/A</v>
      </c>
      <c r="BK90" s="252" t="e">
        <f ca="true">+IF(AND(ISNUMBER(OFFSET('Hygiene Data'!$F$10,0,10*ROW('Hygiene Data'!F84))),DZ90="Yes"),OFFSET('Hygiene Data'!$F$10,0,10*ROW('Hygiene Data'!F84)),IF(AND(ISNUMBER(OFFSET('Hygiene Data'!$F$10,0,10*ROW('Hygiene Data'!F84))),DZ90="No",ISNUMBER(OFFSET('Hygiene Data'!$F$10,0,10*ROW('Hygiene Data'!F84)))),CONCATENATE("[",ROUND(OFFSET('Hygiene Data'!$F$10,0,10*ROW('Hygiene Data'!F84)),0),"]"),IF(AND(ISNUMBER(OFFSET('Hygiene Data'!$F$10,0,10*ROW('Hygiene Data'!F84))),DZ90="",ISNUMBER(OFFSET('Hygiene Data'!$F$10,0,10*ROW('Hygiene Data'!F84)))),OFFSET('Hygiene Data'!$F$10,0,10*ROW('Hygiene Data'!F84)),NA())))</f>
        <v>#N/A</v>
      </c>
      <c r="BL90" s="252" t="e">
        <f ca="true">+IF(AND(ISNUMBER(OFFSET('Hygiene Data'!$G$6,0,10*ROW('Hygiene Data'!G84))),EA90="Yes"),OFFSET('Hygiene Data'!$G$6,0,10*ROW('Hygiene Data'!G84)),IF(AND(ISNUMBER(OFFSET('Hygiene Data'!$G$6,0,10*ROW('Hygiene Data'!G84))),EA90="No",ISNUMBER(OFFSET('Hygiene Data'!$G$6,0,10*ROW('Hygiene Data'!G84)))),CONCATENATE("[",ROUND(OFFSET('Hygiene Data'!$G$6,0,10*ROW('Hygiene Data'!G84)),0),"]"),IF(AND(ISNUMBER(OFFSET('Hygiene Data'!$G$6,0,10*ROW('Hygiene Data'!G84))),EA90="",ISNUMBER(OFFSET('Hygiene Data'!$G$6,0,10*ROW('Hygiene Data'!G84)))),OFFSET('Hygiene Data'!$G$6,0,10*ROW('Hygiene Data'!G84)),NA())))</f>
        <v>#N/A</v>
      </c>
      <c r="BM90" s="252" t="e">
        <f ca="true">+IF(AND(ISNUMBER(OFFSET('Hygiene Data'!$G$8,0,10*ROW('Hygiene Data'!G84))),EB90="Yes"),OFFSET('Hygiene Data'!$G$8,0,10*ROW('Hygiene Data'!G84)),IF(AND(ISNUMBER(OFFSET('Hygiene Data'!$G$8,0,10*ROW('Hygiene Data'!G84))),EB90="No",ISNUMBER(OFFSET('Hygiene Data'!$G$8,0,10*ROW('Hygiene Data'!G84)))),CONCATENATE("[",ROUND(OFFSET('Hygiene Data'!$G$8,0,10*ROW('Hygiene Data'!G84)),0),"]"),IF(AND(ISNUMBER(OFFSET('Hygiene Data'!$G$8,0,10*ROW('Hygiene Data'!G84))),EB90="",ISNUMBER(OFFSET('Hygiene Data'!$G$8,0,10*ROW('Hygiene Data'!G84)))),OFFSET('Hygiene Data'!$G$8,0,10*ROW('Hygiene Data'!G84)),NA())))</f>
        <v>#N/A</v>
      </c>
      <c r="BN90" s="252" t="e">
        <f ca="true">+IF(AND(ISNUMBER(OFFSET('Hygiene Data'!$G$10,0,10*ROW('Hygiene Data'!G84))),EC90="Yes"),OFFSET('Hygiene Data'!$G$10,0,10*ROW('Hygiene Data'!G84)),IF(AND(ISNUMBER(OFFSET('Hygiene Data'!$G$10,0,10*ROW('Hygiene Data'!G84))),EC90="No",ISNUMBER(OFFSET('Hygiene Data'!$G$10,0,10*ROW('Hygiene Data'!G84)))),CONCATENATE("[",ROUND(OFFSET('Hygiene Data'!$G$10,0,10*ROW('Hygiene Data'!G84)),0),"]"),IF(AND(ISNUMBER(OFFSET('Hygiene Data'!$G$10,0,10*ROW('Hygiene Data'!G84))),EC90="",ISNUMBER(OFFSET('Hygiene Data'!$G$10,0,10*ROW('Hygiene Data'!G84)))),OFFSET('Hygiene Data'!$G$10,0,10*ROW('Hygiene Data'!G84)),NA())))</f>
        <v>#N/A</v>
      </c>
      <c r="BO90" s="252" t="e">
        <f ca="true">+IF(AND(ISNUMBER(OFFSET('Hygiene Data'!$H$6,0,10*ROW('Hygiene Data'!H84))),ED90="Yes"),OFFSET('Hygiene Data'!$H$6,0,10*ROW('Hygiene Data'!H84)),IF(AND(ISNUMBER(OFFSET('Hygiene Data'!$H$6,0,10*ROW('Hygiene Data'!H84))),ED90="No",ISNUMBER(OFFSET('Hygiene Data'!$H$6,0,10*ROW('Hygiene Data'!H84)))),CONCATENATE("[",ROUND(OFFSET('Hygiene Data'!$H$6,0,10*ROW('Hygiene Data'!H84)),0),"]"),IF(AND(ISNUMBER(OFFSET('Hygiene Data'!$H$6,0,10*ROW('Hygiene Data'!H84))),ED90="",ISNUMBER(OFFSET('Hygiene Data'!$H$6,0,10*ROW('Hygiene Data'!H84)))),OFFSET('Hygiene Data'!$H$6,0,10*ROW('Hygiene Data'!H84)),NA())))</f>
        <v>#N/A</v>
      </c>
      <c r="BP90" s="252" t="e">
        <f ca="true">+IF(AND(ISNUMBER(OFFSET('Hygiene Data'!$H$8,0,10*ROW('Hygiene Data'!H84))),EE90="Yes"),OFFSET('Hygiene Data'!$H$8,0,10*ROW('Hygiene Data'!H84)),IF(AND(ISNUMBER(OFFSET('Hygiene Data'!$H$8,0,10*ROW('Hygiene Data'!H84))),EE90="No",ISNUMBER(OFFSET('Hygiene Data'!$H$8,0,10*ROW('Hygiene Data'!H84)))),CONCATENATE("[",ROUND(OFFSET('Hygiene Data'!$H$8,0,10*ROW('Hygiene Data'!H84)),0),"]"),IF(AND(ISNUMBER(OFFSET('Hygiene Data'!$H$8,0,10*ROW('Hygiene Data'!H84))),EE90="",ISNUMBER(OFFSET('Hygiene Data'!$H$8,0,10*ROW('Hygiene Data'!H84)))),OFFSET('Hygiene Data'!$H$8,0,10*ROW('Hygiene Data'!H84)),NA())))</f>
        <v>#N/A</v>
      </c>
      <c r="BQ90" s="252" t="e">
        <f ca="true">+IF(AND(ISNUMBER(OFFSET('Hygiene Data'!$H$10,0,10*ROW('Hygiene Data'!H84))),EF90="Yes"),OFFSET('Hygiene Data'!$H$10,0,10*ROW('Hygiene Data'!H84)),IF(AND(ISNUMBER(OFFSET('Hygiene Data'!$H$10,0,10*ROW('Hygiene Data'!H84))),EF90="No",ISNUMBER(OFFSET('Hygiene Data'!$H$10,0,10*ROW('Hygiene Data'!H84)))),CONCATENATE("[",ROUND(OFFSET('Hygiene Data'!$H$10,0,10*ROW('Hygiene Data'!H84)),0),"]"),IF(AND(ISNUMBER(OFFSET('Hygiene Data'!$H$10,0,10*ROW('Hygiene Data'!H84))),EF90="",ISNUMBER(OFFSET('Hygiene Data'!$H$10,0,10*ROW('Hygiene Data'!H84)))),OFFSET('Hygiene Data'!$H$10,0,10*ROW('Hygiene Data'!H84)),NA())))</f>
        <v>#N/A</v>
      </c>
      <c r="BS90" s="36" t="str">
        <f ca="true">+IF(OFFSET('Water Data'!$C$28,0,10*ROW('Water Data'!C84))="","",OFFSET('Water Data'!$C$28,0,10*ROW('Water Data'!C84)))</f>
        <v/>
      </c>
      <c r="BT90" s="36" t="str">
        <f ca="true">+IF(OFFSET('Water Data'!$C$29,0,10*ROW('Water Data'!C84))="","",OFFSET('Water Data'!$C$29,0,10*ROW('Water Data'!C84)))</f>
        <v/>
      </c>
      <c r="BU90" s="36" t="str">
        <f ca="true">+IF(OFFSET('Water Data'!$C$30,0,10*ROW('Water Data'!C84))="","",OFFSET('Water Data'!$C$30,0,10*ROW('Water Data'!C84)))</f>
        <v/>
      </c>
      <c r="BV90" s="36" t="str">
        <f ca="true">+IF(OFFSET('Water Data'!$D$28,0,10*ROW('Water Data'!D84))="","",OFFSET('Water Data'!$D$28,0,10*ROW('Water Data'!D84)))</f>
        <v/>
      </c>
      <c r="BW90" s="36" t="str">
        <f ca="true">+IF(OFFSET('Water Data'!$D$29,0,10*ROW('Water Data'!D84))="","",OFFSET('Water Data'!$D$29,0,10*ROW('Water Data'!D84)))</f>
        <v/>
      </c>
      <c r="BX90" s="36" t="str">
        <f ca="true">+IF(OFFSET('Water Data'!$D$30,0,10*ROW('Water Data'!D84))="","",OFFSET('Water Data'!$D$30,0,10*ROW('Water Data'!D84)))</f>
        <v/>
      </c>
      <c r="BY90" s="36" t="str">
        <f ca="true">+IF(OFFSET('Water Data'!$E$28,0,10*ROW('Water Data'!E84))="","",OFFSET('Water Data'!$E$28,0,10*ROW('Water Data'!E84)))</f>
        <v/>
      </c>
      <c r="BZ90" s="36" t="str">
        <f ca="true">+IF(OFFSET('Water Data'!$E$29,0,10*ROW('Water Data'!E84))="","",OFFSET('Water Data'!$E$29,0,10*ROW('Water Data'!E84)))</f>
        <v/>
      </c>
      <c r="CA90" s="36" t="str">
        <f ca="true">+IF(OFFSET('Water Data'!$E$30,0,10*ROW('Water Data'!E84))="","",OFFSET('Water Data'!$E$30,0,10*ROW('Water Data'!E84)))</f>
        <v/>
      </c>
      <c r="CB90" s="36" t="str">
        <f ca="true">+IF(OFFSET('Water Data'!$F$28,0,10*ROW('Water Data'!F84))="","",OFFSET('Water Data'!$F$28,0,10*ROW('Water Data'!F84)))</f>
        <v/>
      </c>
      <c r="CC90" s="36" t="str">
        <f ca="true">+IF(OFFSET('Water Data'!$F$29,0,10*ROW('Water Data'!F84))="","",OFFSET('Water Data'!$F$29,0,10*ROW('Water Data'!F84)))</f>
        <v/>
      </c>
      <c r="CD90" s="36" t="str">
        <f ca="true">+IF(OFFSET('Water Data'!$F$30,0,10*ROW('Water Data'!F84))="","",OFFSET('Water Data'!$F$30,0,10*ROW('Water Data'!F84)))</f>
        <v/>
      </c>
      <c r="CE90" s="36" t="str">
        <f ca="true">+IF(OFFSET('Water Data'!$G$28,0,10*ROW('Water Data'!G84))="","",OFFSET('Water Data'!$G$28,0,10*ROW('Water Data'!G84)))</f>
        <v/>
      </c>
      <c r="CF90" s="36" t="str">
        <f ca="true">+IF(OFFSET('Water Data'!$G$29,0,10*ROW('Water Data'!G84))="","",OFFSET('Water Data'!$G$29,0,10*ROW('Water Data'!G84)))</f>
        <v/>
      </c>
      <c r="CG90" s="36" t="str">
        <f ca="true">+IF(OFFSET('Water Data'!$G$30,0,10*ROW('Water Data'!G84))="","",OFFSET('Water Data'!$G$30,0,10*ROW('Water Data'!G84)))</f>
        <v/>
      </c>
      <c r="CH90" s="36" t="str">
        <f ca="true">+IF(OFFSET('Water Data'!$H$28,0,10*ROW('Water Data'!H84))="","",OFFSET('Water Data'!$H$28,0,10*ROW('Water Data'!H84)))</f>
        <v/>
      </c>
      <c r="CI90" s="36" t="str">
        <f ca="true">+IF(OFFSET('Water Data'!$H$29,0,10*ROW('Water Data'!H84))="","",OFFSET('Water Data'!$H$29,0,10*ROW('Water Data'!H84)))</f>
        <v/>
      </c>
      <c r="CJ90" s="36" t="str">
        <f ca="true">+IF(OFFSET('Water Data'!$H$30,0,10*ROW('Water Data'!H84))="","",OFFSET('Water Data'!$H$30,0,10*ROW('Water Data'!H84)))</f>
        <v/>
      </c>
      <c r="CK90" s="36" t="str">
        <f ca="true">+IF(OFFSET('Sanitation Data'!$C$29,0,10*ROW('Sanitation Data'!C84))="","",OFFSET('Sanitation Data'!$C$29,0,10*ROW('Sanitation Data'!C84)))</f>
        <v/>
      </c>
      <c r="CL90" s="36" t="str">
        <f ca="true">+IF(OFFSET('Sanitation Data'!$C$30,0,10*ROW('Sanitation Data'!C84))="","",OFFSET('Sanitation Data'!$C$30,0,10*ROW('Sanitation Data'!C84)))</f>
        <v/>
      </c>
      <c r="CM90" s="36" t="str">
        <f ca="true">+IF(OFFSET('Sanitation Data'!$C$31,0,10*ROW('Sanitation Data'!C84))="","",OFFSET('Sanitation Data'!$C$31,0,10*ROW('Sanitation Data'!C84)))</f>
        <v/>
      </c>
      <c r="CN90" s="36" t="str">
        <f ca="true">+IF(OFFSET('Sanitation Data'!$C$32,0,10*ROW('Sanitation Data'!C84))="","",OFFSET('Sanitation Data'!$C$32,0,10*ROW('Sanitation Data'!C84)))</f>
        <v/>
      </c>
      <c r="CO90" s="36" t="str">
        <f ca="true">+IF(OFFSET('Sanitation Data'!$C$33,0,10*ROW('Sanitation Data'!C84))="","",OFFSET('Sanitation Data'!$C$33,0,10*ROW('Sanitation Data'!C84)))</f>
        <v/>
      </c>
      <c r="CP90" s="36" t="str">
        <f ca="true">+IF(OFFSET('Sanitation Data'!$D$29,0,10*ROW('Sanitation Data'!D84))="","",OFFSET('Sanitation Data'!$D$29,0,10*ROW('Sanitation Data'!D84)))</f>
        <v/>
      </c>
      <c r="CQ90" s="36" t="str">
        <f ca="true">+IF(OFFSET('Sanitation Data'!$D$30,0,10*ROW('Sanitation Data'!D84))="","",OFFSET('Sanitation Data'!$D$30,0,10*ROW('Sanitation Data'!D84)))</f>
        <v/>
      </c>
      <c r="CR90" s="36" t="str">
        <f ca="true">+IF(OFFSET('Sanitation Data'!$D$31,0,10*ROW('Sanitation Data'!D84))="","",OFFSET('Sanitation Data'!$D$31,0,10*ROW('Sanitation Data'!D84)))</f>
        <v/>
      </c>
      <c r="CS90" s="36" t="str">
        <f ca="true">+IF(OFFSET('Sanitation Data'!$D$32,0,10*ROW('Sanitation Data'!D84))="","",OFFSET('Sanitation Data'!$D$32,0,10*ROW('Sanitation Data'!D84)))</f>
        <v/>
      </c>
      <c r="CT90" s="36" t="str">
        <f ca="true">+IF(OFFSET('Sanitation Data'!$D$33,0,10*ROW('Sanitation Data'!D84))="","",OFFSET('Sanitation Data'!$D$33,0,10*ROW('Sanitation Data'!D84)))</f>
        <v/>
      </c>
      <c r="CU90" s="36" t="str">
        <f ca="true">+IF(OFFSET('Sanitation Data'!$E$29,0,10*ROW('Sanitation Data'!E84))="","",OFFSET('Sanitation Data'!$E$29,0,10*ROW('Sanitation Data'!E84)))</f>
        <v/>
      </c>
      <c r="CV90" s="36" t="str">
        <f ca="true">+IF(OFFSET('Sanitation Data'!$E$30,0,10*ROW('Sanitation Data'!E84))="","",OFFSET('Sanitation Data'!$E$30,0,10*ROW('Sanitation Data'!E84)))</f>
        <v/>
      </c>
      <c r="CW90" s="36" t="str">
        <f ca="true">+IF(OFFSET('Sanitation Data'!$E$31,0,10*ROW('Sanitation Data'!E84))="","",OFFSET('Sanitation Data'!$E$31,0,10*ROW('Sanitation Data'!E84)))</f>
        <v/>
      </c>
      <c r="CX90" s="36" t="str">
        <f ca="true">+IF(OFFSET('Sanitation Data'!$E$32,0,10*ROW('Sanitation Data'!E84))="","",OFFSET('Sanitation Data'!$E$32,0,10*ROW('Sanitation Data'!E84)))</f>
        <v/>
      </c>
      <c r="CY90" s="36" t="str">
        <f ca="true">+IF(OFFSET('Sanitation Data'!$E$33,0,10*ROW('Sanitation Data'!E84))="","",OFFSET('Sanitation Data'!$E$33,0,10*ROW('Sanitation Data'!E84)))</f>
        <v/>
      </c>
      <c r="CZ90" s="36" t="str">
        <f ca="true">+IF(OFFSET('Sanitation Data'!$F$29,0,10*ROW('Sanitation Data'!F84))="","",OFFSET('Sanitation Data'!$F$29,0,10*ROW('Sanitation Data'!F84)))</f>
        <v/>
      </c>
      <c r="DA90" s="36" t="str">
        <f ca="true">+IF(OFFSET('Sanitation Data'!$F$30,0,10*ROW('Sanitation Data'!F84))="","",OFFSET('Sanitation Data'!$F$30,0,10*ROW('Sanitation Data'!F84)))</f>
        <v/>
      </c>
      <c r="DB90" s="36" t="str">
        <f ca="true">+IF(OFFSET('Sanitation Data'!$F$31,0,10*ROW('Sanitation Data'!F84))="","",OFFSET('Sanitation Data'!$F$31,0,10*ROW('Sanitation Data'!F84)))</f>
        <v/>
      </c>
      <c r="DC90" s="36" t="str">
        <f ca="true">+IF(OFFSET('Sanitation Data'!$F$32,0,10*ROW('Sanitation Data'!F84))="","",OFFSET('Sanitation Data'!$F$32,0,10*ROW('Sanitation Data'!F84)))</f>
        <v/>
      </c>
      <c r="DD90" s="36" t="str">
        <f ca="true">+IF(OFFSET('Sanitation Data'!$F$33,0,10*ROW('Sanitation Data'!F84))="","",OFFSET('Sanitation Data'!$F$33,0,10*ROW('Sanitation Data'!F84)))</f>
        <v/>
      </c>
      <c r="DE90" s="36" t="str">
        <f ca="true">+IF(OFFSET('Sanitation Data'!$G$29,0,10*ROW('Sanitation Data'!G84))="","",OFFSET('Sanitation Data'!$G$29,0,10*ROW('Sanitation Data'!G84)))</f>
        <v/>
      </c>
      <c r="DF90" s="36" t="str">
        <f ca="true">+IF(OFFSET('Sanitation Data'!$G$30,0,10*ROW('Sanitation Data'!G84))="","",OFFSET('Sanitation Data'!$G$30,0,10*ROW('Sanitation Data'!G84)))</f>
        <v/>
      </c>
      <c r="DG90" s="36" t="str">
        <f ca="true">+IF(OFFSET('Sanitation Data'!$G$31,0,10*ROW('Sanitation Data'!G84))="","",OFFSET('Sanitation Data'!$G$31,0,10*ROW('Sanitation Data'!G84)))</f>
        <v/>
      </c>
      <c r="DH90" s="36" t="str">
        <f ca="true">+IF(OFFSET('Sanitation Data'!$G$32,0,10*ROW('Sanitation Data'!G84))="","",OFFSET('Sanitation Data'!$G$32,0,10*ROW('Sanitation Data'!G84)))</f>
        <v/>
      </c>
      <c r="DI90" s="36" t="str">
        <f ca="true">+IF(OFFSET('Sanitation Data'!$G$33,0,10*ROW('Sanitation Data'!G84))="","",OFFSET('Sanitation Data'!$G$33,0,10*ROW('Sanitation Data'!G84)))</f>
        <v/>
      </c>
      <c r="DJ90" s="36" t="str">
        <f ca="true">+IF(OFFSET('Sanitation Data'!$H$29,0,10*ROW('Sanitation Data'!H84))="","",OFFSET('Sanitation Data'!$H$29,0,10*ROW('Sanitation Data'!H84)))</f>
        <v/>
      </c>
      <c r="DK90" s="36" t="str">
        <f ca="true">+IF(OFFSET('Sanitation Data'!$H$30,0,10*ROW('Sanitation Data'!H84))="","",OFFSET('Sanitation Data'!$H$30,0,10*ROW('Sanitation Data'!H84)))</f>
        <v/>
      </c>
      <c r="DL90" s="36" t="str">
        <f ca="true">+IF(OFFSET('Sanitation Data'!$H$31,0,10*ROW('Sanitation Data'!H84))="","",OFFSET('Sanitation Data'!$H$31,0,10*ROW('Sanitation Data'!H84)))</f>
        <v/>
      </c>
      <c r="DM90" s="36" t="str">
        <f ca="true">+IF(OFFSET('Sanitation Data'!$H$32,0,10*ROW('Sanitation Data'!H84))="","",OFFSET('Sanitation Data'!$H$32,0,10*ROW('Sanitation Data'!H84)))</f>
        <v/>
      </c>
      <c r="DN90" s="36" t="str">
        <f ca="true">+IF(OFFSET('Sanitation Data'!$H$33,0,10*ROW('Sanitation Data'!H84))="","",OFFSET('Sanitation Data'!$H$33,0,10*ROW('Sanitation Data'!H84)))</f>
        <v/>
      </c>
      <c r="DO90" s="36" t="str">
        <f ca="true">+IF(OFFSET('Hygiene Data'!$C$12,0,10*ROW('Hygiene Data'!C84))="","",OFFSET('Hygiene Data'!$C$12,0,10*ROW('Hygiene Data'!C84)))</f>
        <v/>
      </c>
      <c r="DP90" s="36" t="str">
        <f ca="true">+IF(OFFSET('Hygiene Data'!$C$13,0,10*ROW('Hygiene Data'!C84))="","",OFFSET('Hygiene Data'!$C$13,0,10*ROW('Hygiene Data'!C84)))</f>
        <v/>
      </c>
      <c r="DQ90" s="36" t="str">
        <f ca="true">+IF(OFFSET('Hygiene Data'!$C$14,0,10*ROW('Hygiene Data'!C84))="","",OFFSET('Hygiene Data'!$C$14,0,10*ROW('Hygiene Data'!C84)))</f>
        <v/>
      </c>
      <c r="DR90" s="36" t="str">
        <f ca="true">+IF(OFFSET('Hygiene Data'!$D$12,0,10*ROW('Hygiene Data'!D84))="","",OFFSET('Hygiene Data'!$D$12,0,10*ROW('Hygiene Data'!D84)))</f>
        <v/>
      </c>
      <c r="DS90" s="36" t="str">
        <f ca="true">+IF(OFFSET('Hygiene Data'!$D$13,0,10*ROW('Hygiene Data'!D84))="","",OFFSET('Hygiene Data'!$D$13,0,10*ROW('Hygiene Data'!D84)))</f>
        <v/>
      </c>
      <c r="DT90" s="36" t="str">
        <f ca="true">+IF(OFFSET('Hygiene Data'!$D$14,0,10*ROW('Hygiene Data'!D84))="","",OFFSET('Hygiene Data'!$D$14,0,10*ROW('Hygiene Data'!D84)))</f>
        <v/>
      </c>
      <c r="DU90" s="36" t="str">
        <f ca="true">+IF(OFFSET('Hygiene Data'!$E$12,0,10*ROW('Hygiene Data'!E84))="","",OFFSET('Hygiene Data'!$E$12,0,10*ROW('Hygiene Data'!E84)))</f>
        <v/>
      </c>
      <c r="DV90" s="36" t="str">
        <f ca="true">+IF(OFFSET('Hygiene Data'!$E$13,0,10*ROW('Hygiene Data'!E84))="","",OFFSET('Hygiene Data'!$E$13,0,10*ROW('Hygiene Data'!E84)))</f>
        <v/>
      </c>
      <c r="DW90" s="36" t="str">
        <f ca="true">+IF(OFFSET('Hygiene Data'!$E$14,0,10*ROW('Hygiene Data'!E84))="","",OFFSET('Hygiene Data'!$E$14,0,10*ROW('Hygiene Data'!E84)))</f>
        <v/>
      </c>
      <c r="DX90" s="36" t="str">
        <f ca="true">+IF(OFFSET('Hygiene Data'!$F$12,0,10*ROW('Hygiene Data'!F84))="","",OFFSET('Hygiene Data'!$F$12,0,10*ROW('Hygiene Data'!F84)))</f>
        <v/>
      </c>
      <c r="DY90" s="36" t="str">
        <f ca="true">+IF(OFFSET('Hygiene Data'!$F$13,0,10*ROW('Hygiene Data'!F84))="","",OFFSET('Hygiene Data'!$F$13,0,10*ROW('Hygiene Data'!F84)))</f>
        <v/>
      </c>
      <c r="DZ90" s="36" t="str">
        <f ca="true">+IF(OFFSET('Hygiene Data'!$F$14,0,10*ROW('Hygiene Data'!F84))="","",OFFSET('Hygiene Data'!$F$14,0,10*ROW('Hygiene Data'!F84)))</f>
        <v/>
      </c>
      <c r="EA90" s="36" t="str">
        <f ca="true">+IF(OFFSET('Hygiene Data'!$G$12,0,10*ROW('Hygiene Data'!G84))="","",OFFSET('Hygiene Data'!$G$12,0,10*ROW('Hygiene Data'!G84)))</f>
        <v/>
      </c>
      <c r="EB90" s="36" t="str">
        <f ca="true">+IF(OFFSET('Hygiene Data'!$G$13,0,10*ROW('Hygiene Data'!G84))="","",OFFSET('Hygiene Data'!$G$13,0,10*ROW('Hygiene Data'!G84)))</f>
        <v/>
      </c>
      <c r="EC90" s="36" t="str">
        <f ca="true">+IF(OFFSET('Hygiene Data'!$G$14,0,10*ROW('Hygiene Data'!G84))="","",OFFSET('Hygiene Data'!$G$14,0,10*ROW('Hygiene Data'!G84)))</f>
        <v/>
      </c>
      <c r="ED90" s="36" t="str">
        <f ca="true">+IF(OFFSET('Hygiene Data'!$H$12,0,10*ROW('Hygiene Data'!H84))="","",OFFSET('Hygiene Data'!$H$12,0,10*ROW('Hygiene Data'!H84)))</f>
        <v/>
      </c>
      <c r="EE90" s="36" t="str">
        <f ca="true">+IF(OFFSET('Hygiene Data'!$H$13,0,10*ROW('Hygiene Data'!H84))="","",OFFSET('Hygiene Data'!$H$13,0,10*ROW('Hygiene Data'!H84)))</f>
        <v/>
      </c>
      <c r="EF90" s="36" t="str">
        <f ca="true">+IF(OFFSET('Hygiene Data'!$H$14,0,10*ROW('Hygiene Data'!H84))="","",OFFSET('Hygiene Data'!$H$14,0,10*ROW('Hygiene Data'!H84)))</f>
        <v/>
      </c>
    </row>
    <row r="91" x14ac:dyDescent="0.2">
      <c r="A91" s="59" t="str">
        <f ca="true">+IF(OFFSET('Water Data'!$B$1,0,10*ROW('Water Data'!B88))="","",OFFSET('Water Data'!$B$1,0,10*ROW('Water Data'!B88)))</f>
        <v/>
      </c>
      <c r="B91" s="59" t="str">
        <f ca="true">+IF(OFFSET('Water Data'!$A$3,0,10*ROW('Water Data'!A88))="","",OFFSET('Water Data'!$A$3,0,10*ROW('Water Data'!A88)))</f>
        <v/>
      </c>
      <c r="C91" s="59" t="str">
        <f ca="true">+IF(OFFSET('Water Data'!$C$3,0,10*ROW('Water Data'!C88))="","",OFFSET('Water Data'!$C$3,0,10*ROW('Water Data'!C88)))</f>
        <v/>
      </c>
      <c r="D91" s="250" t="e">
        <f ca="true">+IF(AND(ISNUMBER(OFFSET('Water Data'!$C$5,0,10*ROW('Water Data'!C85))),BS91="Yes"),100-OFFSET('Water Data'!$C$5,0,10*ROW('Water Data'!C85)),IF(AND(ISNUMBER(OFFSET('Water Data'!$C$5,0,10*ROW('Water Data'!C85))),BS91="No",ISNUMBER(OFFSET('Water Data'!$C$5,0,10*ROW('Water Data'!C85)))),CONCATENATE("[",ROUND(100-OFFSET('Water Data'!$C$5,0,10*ROW('Water Data'!C85)),0),"]"),IF(AND(ISNUMBER(OFFSET('Water Data'!$C$5,0,10*ROW('Water Data'!C85))),BS91="",ISNUMBER(OFFSET('Water Data'!$C$5,0,10*ROW('Water Data'!C85)))),100-OFFSET('Water Data'!$C$5,0,10*ROW('Water Data'!C85)),NA())))</f>
        <v>#N/A</v>
      </c>
      <c r="E91" s="250" t="e">
        <f ca="true">+IF(AND(ISNUMBER(OFFSET('Water Data'!$C$7,0,10*ROW('Water Data'!D85))),BT91="Yes"),OFFSET('Water Data'!$C$7,0,10*ROW('Water Data'!C85)),IF(AND(ISNUMBER(OFFSET('Water Data'!$C$7,0,10*ROW('Water Data'!C85))),BT91="No",ISNUMBER(OFFSET('Water Data'!$C$7,0,10*ROW('Water Data'!C85)))),CONCATENATE("[",ROUND(OFFSET('Water Data'!$C$7,0,10*ROW('Water Data'!C85)),0),"]"),IF(AND(ISNUMBER(OFFSET('Water Data'!$C$7,0,10*ROW('Water Data'!C85))),BT91="",ISNUMBER(OFFSET('Water Data'!$C$7,0,10*ROW('Water Data'!C85)))),OFFSET('Water Data'!$C$7,0,10*ROW('Water Data'!C85)),NA())))</f>
        <v>#N/A</v>
      </c>
      <c r="F91" s="250" t="e">
        <f ca="true">+IF(AND(ISNUMBER(OFFSET('Water Data'!$C$10,0,10*ROW('Water Data'!C85))),BU91="Yes"),OFFSET('Water Data'!$C$10,0,10*ROW('Water Data'!C85)),IF(AND(ISNUMBER(OFFSET('Water Data'!$C$10,0,10*ROW('Water Data'!C85))),BU91="No",ISNUMBER(OFFSET('Water Data'!$C$10,0,10*ROW('Water Data'!C85)))),CONCATENATE("[",ROUND(OFFSET('Water Data'!$C$10,0,10*ROW('Water Data'!C85)),0),"]"),IF(AND(ISNUMBER(OFFSET('Water Data'!$C$10,0,10*ROW('Water Data'!C85))),BU91="",ISNUMBER(OFFSET('Water Data'!$C$10,0,10*ROW('Water Data'!C85)))),OFFSET('Water Data'!$C$10,0,10*ROW('Water Data'!C85)),NA())))</f>
        <v>#N/A</v>
      </c>
      <c r="G91" s="250" t="e">
        <f ca="true">+IF(AND(ISNUMBER(OFFSET('Water Data'!$D$5,0,10*ROW('Water Data'!D85))),BV91="Yes"),100-OFFSET('Water Data'!$D$5,0,10*ROW('Water Data'!D85)),IF(AND(ISNUMBER(OFFSET('Water Data'!$D$5,0,10*ROW('Water Data'!D85))),BV91="No",ISNUMBER(OFFSET('Water Data'!$D$5,0,10*ROW('Water Data'!D85)))),CONCATENATE("[",ROUND(100-OFFSET('Water Data'!$D$5,0,10*ROW('Water Data'!D85)),0),"]"),IF(AND(ISNUMBER(OFFSET('Water Data'!$D$5,0,10*ROW('Water Data'!D85))),BV91="",ISNUMBER(OFFSET('Water Data'!$D$5,0,10*ROW('Water Data'!D85)))),100-OFFSET('Water Data'!$D$5,0,10*ROW('Water Data'!D85)),NA())))</f>
        <v>#N/A</v>
      </c>
      <c r="H91" s="250" t="e">
        <f ca="true">+IF(AND(ISNUMBER(OFFSET('Water Data'!$D$7,0,10*ROW('Water Data'!D85))),BW91="Yes"),OFFSET('Water Data'!$D$7,0,10*ROW('Water Data'!D85)),IF(AND(ISNUMBER(OFFSET('Water Data'!$D$7,0,10*ROW('Water Data'!D85))),BW91="No",ISNUMBER(OFFSET('Water Data'!$D$7,0,10*ROW('Water Data'!D85)))),CONCATENATE("[",ROUND(OFFSET('Water Data'!$C$7,0,10*ROW('Water Data'!D85)),0),"]"),IF(AND(ISNUMBER(OFFSET('Water Data'!$D$7,0,10*ROW('Water Data'!D85))),BW91="",ISNUMBER(OFFSET('Water Data'!$D$7,0,10*ROW('Water Data'!D85)))),OFFSET('Water Data'!$D$7,0,10*ROW('Water Data'!D85)),NA())))</f>
        <v>#N/A</v>
      </c>
      <c r="I91" s="250" t="e">
        <f ca="true">+IF(AND(ISNUMBER(OFFSET('Water Data'!$D$10,0,10*ROW('Water Data'!D85))),BX91="Yes"),OFFSET('Water Data'!$D$10,0,10*ROW('Water Data'!D85)),IF(AND(ISNUMBER(OFFSET('Water Data'!$D$10,0,10*ROW('Water Data'!D85))),BX91="No",ISNUMBER(OFFSET('Water Data'!$D$10,0,10*ROW('Water Data'!D85)))),CONCATENATE("[",ROUND(OFFSET('Water Data'!$D$10,0,10*ROW('Water Data'!D85)),0),"]"),IF(AND(ISNUMBER(OFFSET('Water Data'!$D$10,0,10*ROW('Water Data'!D85))),BX91="",ISNUMBER(OFFSET('Water Data'!$D$10,0,10*ROW('Water Data'!D85)))),OFFSET('Water Data'!$D$10,0,10*ROW('Water Data'!D85)),NA())))</f>
        <v>#N/A</v>
      </c>
      <c r="J91" s="250" t="e">
        <f ca="true">+IF(AND(ISNUMBER(OFFSET('Water Data'!$E$5,0,10*ROW('Water Data'!E85))),BY91="Yes"),100-OFFSET('Water Data'!$E$5,0,10*ROW('Water Data'!E85)),IF(AND(ISNUMBER(OFFSET('Water Data'!$E$5,0,10*ROW('Water Data'!E85))),BY91="No",ISNUMBER(OFFSET('Water Data'!$E$5,0,10*ROW('Water Data'!E85)))),CONCATENATE("[",ROUND(100-OFFSET('Water Data'!$E$5,0,10*ROW('Water Data'!E85)),0),"]"),IF(AND(ISNUMBER(OFFSET('Water Data'!$E$5,0,10*ROW('Water Data'!E85))),BY91="",ISNUMBER(OFFSET('Water Data'!$E$5,0,10*ROW('Water Data'!E85)))),100-OFFSET('Water Data'!$E$5,0,10*ROW('Water Data'!E85)),NA())))</f>
        <v>#N/A</v>
      </c>
      <c r="K91" s="250" t="e">
        <f ca="true">+IF(AND(ISNUMBER(OFFSET('Water Data'!$E$7,0,10*ROW('Water Data'!E85))),BZ91="Yes"),OFFSET('Water Data'!$E$7,0,10*ROW('Water Data'!E85)),IF(AND(ISNUMBER(OFFSET('Water Data'!$E$7,0,10*ROW('Water Data'!E85))),BZ91="No",ISNUMBER(OFFSET('Water Data'!$E$7,0,10*ROW('Water Data'!E85)))),CONCATENATE("[",ROUND(OFFSET('Water Data'!$E$7,0,10*ROW('Water Data'!E85)),0),"]"),IF(AND(ISNUMBER(OFFSET('Water Data'!$E$7,0,10*ROW('Water Data'!E85))),BZ91="",ISNUMBER(OFFSET('Water Data'!$E$7,0,10*ROW('Water Data'!E85)))),OFFSET('Water Data'!$E$7,0,10*ROW('Water Data'!E85)),NA())))</f>
        <v>#N/A</v>
      </c>
      <c r="L91" s="250" t="e">
        <f ca="true">+IF(AND(ISNUMBER(OFFSET('Water Data'!$E$10,0,10*ROW('Water Data'!E85))),CA91="Yes"),OFFSET('Water Data'!$E$10,0,10*ROW('Water Data'!E85)),IF(AND(ISNUMBER(OFFSET('Water Data'!$E$10,0,10*ROW('Water Data'!E85))),CA91="No",ISNUMBER(OFFSET('Water Data'!$E$10,0,10*ROW('Water Data'!E85)))),CONCATENATE("[",ROUND(OFFSET('Water Data'!$E$10,0,10*ROW('Water Data'!E85)),0),"]"),IF(AND(ISNUMBER(OFFSET('Water Data'!$E$10,0,10*ROW('Water Data'!E85))),CA91="",ISNUMBER(OFFSET('Water Data'!$E$10,0,10*ROW('Water Data'!E85)))),OFFSET('Water Data'!$E$10,0,10*ROW('Water Data'!E85)),NA())))</f>
        <v>#N/A</v>
      </c>
      <c r="M91" s="250" t="e">
        <f ca="true">+IF(AND(ISNUMBER(OFFSET('Water Data'!$F$5,0,10*ROW('Water Data'!F85))),CB91="Yes"),100-OFFSET('Water Data'!$F$5,0,10*ROW('Water Data'!F85)),IF(AND(ISNUMBER(OFFSET('Water Data'!$F$5,0,10*ROW('Water Data'!F85))),CB91="No",ISNUMBER(OFFSET('Water Data'!$F$5,0,10*ROW('Water Data'!F85)))),CONCATENATE("[",ROUND(100-OFFSET('Water Data'!$F$5,0,10*ROW('Water Data'!F85)),0),"]"),IF(AND(ISNUMBER(OFFSET('Water Data'!$F$5,0,10*ROW('Water Data'!F85))),CB91="",ISNUMBER(OFFSET('Water Data'!$F$5,0,10*ROW('Water Data'!F85)))),100-OFFSET('Water Data'!$F$5,0,10*ROW('Water Data'!F85)),NA())))</f>
        <v>#N/A</v>
      </c>
      <c r="N91" s="250" t="e">
        <f ca="true">+IF(AND(ISNUMBER(OFFSET('Water Data'!$F$7,0,10*ROW('Water Data'!F85))),CC91="Yes"),OFFSET('Water Data'!$F$7,0,10*ROW('Water Data'!F85)),IF(AND(ISNUMBER(OFFSET('Water Data'!$F$7,0,10*ROW('Water Data'!F85))),CC91="No",ISNUMBER(OFFSET('Water Data'!$F$7,0,10*ROW('Water Data'!F85)))),CONCATENATE("[",ROUND(OFFSET('Water Data'!$F$7,0,10*ROW('Water Data'!F85)),0),"]"),IF(AND(ISNUMBER(OFFSET('Water Data'!$F$7,0,10*ROW('Water Data'!F85))),CC91="",ISNUMBER(OFFSET('Water Data'!$F$7,0,10*ROW('Water Data'!F85)))),OFFSET('Water Data'!$F$7,0,10*ROW('Water Data'!F85)),NA())))</f>
        <v>#N/A</v>
      </c>
      <c r="O91" s="250" t="e">
        <f ca="true">+IF(AND(ISNUMBER(OFFSET('Water Data'!$F$10,0,10*ROW('Water Data'!F85))),CD91="Yes"),OFFSET('Water Data'!$F$10,0,10*ROW('Water Data'!F85)),IF(AND(ISNUMBER(OFFSET('Water Data'!$F$10,0,10*ROW('Water Data'!F85))),CD91="No",ISNUMBER(OFFSET('Water Data'!$F$10,0,10*ROW('Water Data'!F85)))),CONCATENATE("[",ROUND(OFFSET('Water Data'!$F$10,0,10*ROW('Water Data'!F85)),0),"]"),IF(AND(ISNUMBER(OFFSET('Water Data'!$F$10,0,10*ROW('Water Data'!F85))),CD91="",ISNUMBER(OFFSET('Water Data'!$F$10,0,10*ROW('Water Data'!F85)))),OFFSET('Water Data'!$F$10,0,10*ROW('Water Data'!F85)),NA())))</f>
        <v>#N/A</v>
      </c>
      <c r="P91" s="250" t="e">
        <f ca="true">+IF(AND(ISNUMBER(OFFSET('Water Data'!$G$5,0,10*ROW('Water Data'!G85))),CE91="Yes"),100-OFFSET('Water Data'!$G$5,0,10*ROW('Water Data'!G85)),IF(AND(ISNUMBER(OFFSET('Water Data'!$G$5,0,10*ROW('Water Data'!G85))),CE91="No",ISNUMBER(OFFSET('Water Data'!$G$5,0,10*ROW('Water Data'!G85)))),CONCATENATE("[",ROUND(100-OFFSET('Water Data'!$G$5,0,10*ROW('Water Data'!G85)),0),"]"),IF(AND(ISNUMBER(OFFSET('Water Data'!$G$5,0,10*ROW('Water Data'!G85))),CE91="",ISNUMBER(OFFSET('Water Data'!$G$5,0,10*ROW('Water Data'!G85)))),100-OFFSET('Water Data'!$G$5,0,10*ROW('Water Data'!G85)),NA())))</f>
        <v>#N/A</v>
      </c>
      <c r="Q91" s="250" t="e">
        <f ca="true">+IF(AND(ISNUMBER(OFFSET('Water Data'!$G$7,0,10*ROW('Water Data'!G85))),CF91="Yes"),OFFSET('Water Data'!$G$7,0,10*ROW('Water Data'!G85)),IF(AND(ISNUMBER(OFFSET('Water Data'!$G$7,0,10*ROW('Water Data'!G85))),CF91="No",ISNUMBER(OFFSET('Water Data'!$G$7,0,10*ROW('Water Data'!G85)))),CONCATENATE("[",ROUND(OFFSET('Water Data'!$G$7,0,10*ROW('Water Data'!G85)),0),"]"),IF(AND(ISNUMBER(OFFSET('Water Data'!$G$7,0,10*ROW('Water Data'!G85))),CF91="",ISNUMBER(OFFSET('Water Data'!$G$7,0,10*ROW('Water Data'!G85)))),OFFSET('Water Data'!$G$7,0,10*ROW('Water Data'!G85)),NA())))</f>
        <v>#N/A</v>
      </c>
      <c r="R91" s="250" t="e">
        <f ca="true">+IF(AND(ISNUMBER(OFFSET('Water Data'!$G$10,0,10*ROW('Water Data'!G85))),CG91="Yes"),OFFSET('Water Data'!$G$10,0,10*ROW('Water Data'!G85)),IF(AND(ISNUMBER(OFFSET('Water Data'!$G$10,0,10*ROW('Water Data'!G85))),CG91="No",ISNUMBER(OFFSET('Water Data'!$G$10,0,10*ROW('Water Data'!G85)))),CONCATENATE("[",ROUND(OFFSET('Water Data'!$G$10,0,10*ROW('Water Data'!G85)),0),"]"),IF(AND(ISNUMBER(OFFSET('Water Data'!$G$10,0,10*ROW('Water Data'!G85))),CG91="",ISNUMBER(OFFSET('Water Data'!$G$10,0,10*ROW('Water Data'!G85)))),OFFSET('Water Data'!$G$10,0,10*ROW('Water Data'!G85)),NA())))</f>
        <v>#N/A</v>
      </c>
      <c r="S91" s="250" t="e">
        <f ca="true">+IF(AND(ISNUMBER(OFFSET('Water Data'!$H$5,0,10*ROW('Water Data'!H85))),CH91="Yes"),100-OFFSET('Water Data'!$H$5,0,10*ROW('Water Data'!H85)),IF(AND(ISNUMBER(OFFSET('Water Data'!$H$5,0,10*ROW('Water Data'!H85))),CH91="No",ISNUMBER(OFFSET('Water Data'!$H$5,0,10*ROW('Water Data'!H85)))),CONCATENATE("[",ROUND(100-OFFSET('Water Data'!$H$5,0,10*ROW('Water Data'!H85)),0),"]"),IF(AND(ISNUMBER(OFFSET('Water Data'!$H$5,0,10*ROW('Water Data'!H85))),CH91="",ISNUMBER(OFFSET('Water Data'!$H$5,0,10*ROW('Water Data'!H85)))),100-OFFSET('Water Data'!$H$5,0,10*ROW('Water Data'!H85)),NA())))</f>
        <v>#N/A</v>
      </c>
      <c r="T91" s="250" t="e">
        <f ca="true">+IF(AND(ISNUMBER(OFFSET('Water Data'!$H$7,0,10*ROW('Water Data'!H85))),CI91="Yes"),OFFSET('Water Data'!$H$7,0,10*ROW('Water Data'!H85)),IF(AND(ISNUMBER(OFFSET('Water Data'!$H$7,0,10*ROW('Water Data'!H85))),CI91="No",ISNUMBER(OFFSET('Water Data'!$H$7,0,10*ROW('Water Data'!H85)))),CONCATENATE("[",ROUND(OFFSET('Water Data'!$H$7,0,10*ROW('Water Data'!H85)),0),"]"),IF(AND(ISNUMBER(OFFSET('Water Data'!$H$7,0,10*ROW('Water Data'!H85))),CI91="",ISNUMBER(OFFSET('Water Data'!$H$7,0,10*ROW('Water Data'!H85)))),OFFSET('Water Data'!$H$7,0,10*ROW('Water Data'!H85)),NA())))</f>
        <v>#N/A</v>
      </c>
      <c r="U91" s="250" t="e">
        <f ca="true">+IF(AND(ISNUMBER(OFFSET('Water Data'!$H$10,0,10*ROW('Water Data'!H85))),CJ91="Yes"),OFFSET('Water Data'!$H$10,0,10*ROW('Water Data'!H85)),IF(AND(ISNUMBER(OFFSET('Water Data'!$H$10,0,10*ROW('Water Data'!H85))),CJ91="No",ISNUMBER(OFFSET('Water Data'!$H$10,0,10*ROW('Water Data'!H85)))),CONCATENATE("[",ROUND(OFFSET('Water Data'!$H$10,0,10*ROW('Water Data'!H85)),0),"]"),IF(AND(ISNUMBER(OFFSET('Water Data'!$H$10,0,10*ROW('Water Data'!H85))),CJ91="",ISNUMBER(OFFSET('Water Data'!$H$10,0,10*ROW('Water Data'!H85)))),OFFSET('Water Data'!$H$10,0,10*ROW('Water Data'!H85)),NA())))</f>
        <v>#N/A</v>
      </c>
      <c r="V91" s="251" t="e">
        <f ca="true">+IF(AND(ISNUMBER(OFFSET('Sanitation Data'!$C$5,0,10*ROW('Sanitation Data'!C85))),CK91="Yes"),100-OFFSET('Sanitation Data'!$C$5,0,10*ROW('Sanitation Data'!C85)),IF(AND(ISNUMBER(OFFSET('Sanitation Data'!$C$5,0,10*ROW('Sanitation Data'!C85))),CK91="No",ISNUMBER(OFFSET('Sanitation Data'!$C$5,0,10*ROW('Sanitation Data'!C85)))),CONCATENATE("[",ROUND(100-OFFSET('Sanitation Data'!$C$5,0,10*ROW('Sanitation Data'!C85)),0),"]"),IF(AND(ISNUMBER(OFFSET('Sanitation Data'!$C$5,0,10*ROW('Sanitation Data'!C85))),CK91="",ISNUMBER(OFFSET('Sanitation Data'!$C$5,0,10*ROW('Sanitation Data'!C85)))),100-OFFSET('Sanitation Data'!$C$5,0,10*ROW('Sanitation Data'!C85)),NA())))</f>
        <v>#N/A</v>
      </c>
      <c r="W91" s="251" t="e">
        <f ca="true">+IF(AND(ISNUMBER(OFFSET('Sanitation Data'!$C$7,0,10*ROW('Sanitation Data'!C85))),CL91="Yes"),OFFSET('Sanitation Data'!$C$7,0,10*ROW('Sanitation Data'!C85)),IF(AND(ISNUMBER(OFFSET('Sanitation Data'!$C$7,0,10*ROW('Sanitation Data'!C85))),CL91="No",ISNUMBER(OFFSET('Sanitation Data'!$C$7,0,10*ROW('Sanitation Data'!C85)))),CONCATENATE("[",ROUND(OFFSET('Sanitation Data'!$C$7,0,10*ROW('Sanitation Data'!C85)),0),"]"),IF(AND(ISNUMBER(OFFSET('Sanitation Data'!$C$7,0,10*ROW('Sanitation Data'!C85))),CL91="",ISNUMBER(OFFSET('Sanitation Data'!$C$7,0,10*ROW('Sanitation Data'!C85)))),OFFSET('Sanitation Data'!$C$7,0,10*ROW('Sanitation Data'!C85)),NA())))</f>
        <v>#N/A</v>
      </c>
      <c r="X91" s="251" t="e">
        <f ca="true">+IF(AND(ISNUMBER(OFFSET('Sanitation Data'!$C$11,0,10*ROW('Sanitation Data'!C85))),CM91="Yes"),OFFSET('Sanitation Data'!$C$11,0,10*ROW('Sanitation Data'!C85)),IF(AND(ISNUMBER(OFFSET('Sanitation Data'!$C$11,0,10*ROW('Sanitation Data'!C85))),CM91="No",ISNUMBER(OFFSET('Sanitation Data'!$C$11,0,10*ROW('Sanitation Data'!C85)))),CONCATENATE("[",ROUND(OFFSET('Sanitation Data'!$C$11,0,10*ROW('Sanitation Data'!C85)),0),"]"),IF(AND(ISNUMBER(OFFSET('Sanitation Data'!$C$11,0,10*ROW('Sanitation Data'!C85))),CM91="",ISNUMBER(OFFSET('Sanitation Data'!$C$11,0,10*ROW('Sanitation Data'!C85)))),OFFSET('Sanitation Data'!$C$11,0,10*ROW('Sanitation Data'!C85)),NA())))</f>
        <v>#N/A</v>
      </c>
      <c r="Y91" s="251" t="e">
        <f ca="true">+IF(AND(ISNUMBER(OFFSET('Sanitation Data'!$C$12,0,10*ROW('Sanitation Data'!C85))),CN91="Yes"),OFFSET('Sanitation Data'!$C$12,0,10*ROW('Sanitation Data'!C85)),IF(AND(ISNUMBER(OFFSET('Sanitation Data'!$C$12,0,10*ROW('Sanitation Data'!C85))),CN91="No",ISNUMBER(OFFSET('Sanitation Data'!$C$12,0,10*ROW('Sanitation Data'!C85)))),CONCATENATE("[",ROUND(OFFSET('Sanitation Data'!$C$12,0,10*ROW('Sanitation Data'!C85)),0),"]"),IF(AND(ISNUMBER(OFFSET('Sanitation Data'!$C$12,0,10*ROW('Sanitation Data'!C85))),CN91="",ISNUMBER(OFFSET('Sanitation Data'!$C$12,0,10*ROW('Sanitation Data'!C85)))),OFFSET('Sanitation Data'!$C$12,0,10*ROW('Sanitation Data'!C85)),NA())))</f>
        <v>#N/A</v>
      </c>
      <c r="Z91" s="251" t="e">
        <f ca="true">+IF(AND(ISNUMBER(OFFSET('Sanitation Data'!$C$13,0,10*ROW('Sanitation Data'!C85))),CO91="Yes"),OFFSET('Sanitation Data'!$C$13,0,10*ROW('Sanitation Data'!C85)),IF(AND(ISNUMBER(OFFSET('Sanitation Data'!$C$13,0,10*ROW('Sanitation Data'!C85))),CO91="No",ISNUMBER(OFFSET('Sanitation Data'!$C$13,0,10*ROW('Sanitation Data'!C85)))),CONCATENATE("[",ROUND(OFFSET('Sanitation Data'!$C$13,0,10*ROW('Sanitation Data'!C85)),0),"]"),IF(AND(ISNUMBER(OFFSET('Sanitation Data'!$C$13,0,10*ROW('Sanitation Data'!C85))),CO91="",ISNUMBER(OFFSET('Sanitation Data'!$C$13,0,10*ROW('Sanitation Data'!C85)))),OFFSET('Sanitation Data'!$C$13,0,10*ROW('Sanitation Data'!C85)),NA())))</f>
        <v>#N/A</v>
      </c>
      <c r="AA91" s="251" t="e">
        <f ca="true">+IF(AND(ISNUMBER(OFFSET('Sanitation Data'!$D$5,0,10*ROW('Sanitation Data'!D85))),CP91="Yes"),100-OFFSET('Sanitation Data'!$D$5,0,10*ROW('Sanitation Data'!D85)),IF(AND(ISNUMBER(OFFSET('Sanitation Data'!$D$5,0,10*ROW('Sanitation Data'!D85))),CP91="No",ISNUMBER(OFFSET('Sanitation Data'!$D$5,0,10*ROW('Sanitation Data'!D85)))),CONCATENATE("[",ROUND(100-OFFSET('Sanitation Data'!$D$5,0,10*ROW('Sanitation Data'!D85)),0),"]"),IF(AND(ISNUMBER(OFFSET('Sanitation Data'!$D$5,0,10*ROW('Sanitation Data'!D85))),CP91="",ISNUMBER(OFFSET('Sanitation Data'!$D$5,0,10*ROW('Sanitation Data'!D85)))),100-OFFSET('Sanitation Data'!$D$5,0,10*ROW('Sanitation Data'!D85)),NA())))</f>
        <v>#N/A</v>
      </c>
      <c r="AB91" s="251" t="e">
        <f ca="true">+IF(AND(ISNUMBER(OFFSET('Sanitation Data'!$D$7,0,10*ROW('Sanitation Data'!D85))),CQ91="Yes"),OFFSET('Sanitation Data'!$D$7,0,10*ROW('Sanitation Data'!G85)),IF(AND(ISNUMBER(OFFSET('Sanitation Data'!$D$7,0,10*ROW('Sanitation Data'!D85))),CQ91="No",ISNUMBER(OFFSET('Sanitation Data'!$D$7,0,10*ROW('Sanitation Data'!D85)))),CONCATENATE("[",ROUND(OFFSET('Sanitation Data'!$D$7,0,10*ROW('Sanitation Data'!D85)),0),"]"),IF(AND(ISNUMBER(OFFSET('Sanitation Data'!$D$7,0,10*ROW('Sanitation Data'!D85))),CQ91="",ISNUMBER(OFFSET('Sanitation Data'!$D$7,0,10*ROW('Sanitation Data'!D85)))),OFFSET('Sanitation Data'!$D$7,0,10*ROW('Sanitation Data'!D85)),NA())))</f>
        <v>#N/A</v>
      </c>
      <c r="AC91" s="251" t="e">
        <f ca="true">+IF(AND(ISNUMBER(OFFSET('Sanitation Data'!$D$11,0,10*ROW('Sanitation Data'!D85))),CR91="Yes"),OFFSET('Sanitation Data'!$D$11,0,10*ROW('Sanitation Data'!D85)),IF(AND(ISNUMBER(OFFSET('Sanitation Data'!$D$11,0,10*ROW('Sanitation Data'!D85))),CR91="No",ISNUMBER(OFFSET('Sanitation Data'!$D$11,0,10*ROW('Sanitation Data'!D85)))),CONCATENATE("[",ROUND(OFFSET('Sanitation Data'!$D$11,0,10*ROW('Sanitation Data'!D85)),0),"]"),IF(AND(ISNUMBER(OFFSET('Sanitation Data'!$D$11,0,10*ROW('Sanitation Data'!D85))),CR91="",ISNUMBER(OFFSET('Sanitation Data'!$D$11,0,10*ROW('Sanitation Data'!D85)))),OFFSET('Sanitation Data'!$D$11,0,10*ROW('Sanitation Data'!D85)),NA())))</f>
        <v>#N/A</v>
      </c>
      <c r="AD91" s="251" t="e">
        <f ca="true">+IF(AND(ISNUMBER(OFFSET('Sanitation Data'!$D$12,0,10*ROW('Sanitation Data'!D85))),CS91="Yes"),OFFSET('Sanitation Data'!$D$12,0,10*ROW('Sanitation Data'!D85)),IF(AND(ISNUMBER(OFFSET('Sanitation Data'!$D$12,0,10*ROW('Sanitation Data'!D85))),CS91="No",ISNUMBER(OFFSET('Sanitation Data'!$D$12,0,10*ROW('Sanitation Data'!D85)))),CONCATENATE("[",ROUND(OFFSET('Sanitation Data'!$D$12,0,10*ROW('Sanitation Data'!D85)),0),"]"),IF(AND(ISNUMBER(OFFSET('Sanitation Data'!$D$12,0,10*ROW('Sanitation Data'!D85))),CS91="",ISNUMBER(OFFSET('Sanitation Data'!$D$12,0,10*ROW('Sanitation Data'!D85)))),OFFSET('Sanitation Data'!$D$12,0,10*ROW('Sanitation Data'!D85)),NA())))</f>
        <v>#N/A</v>
      </c>
      <c r="AE91" s="251" t="e">
        <f ca="true">+IF(AND(ISNUMBER(OFFSET('Sanitation Data'!$D$13,0,10*ROW('Sanitation Data'!D85))),CT91="Yes"),OFFSET('Sanitation Data'!$D$13,0,10*ROW('Sanitation Data'!D85)),IF(AND(ISNUMBER(OFFSET('Sanitation Data'!$D$13,0,10*ROW('Sanitation Data'!D85))),CT91="No",ISNUMBER(OFFSET('Sanitation Data'!$D$13,0,10*ROW('Sanitation Data'!D85)))),CONCATENATE("[",ROUND(OFFSET('Sanitation Data'!$D$13,0,10*ROW('Sanitation Data'!D85)),0),"]"),IF(AND(ISNUMBER(OFFSET('Sanitation Data'!$D$13,0,10*ROW('Sanitation Data'!D85))),CT91="",ISNUMBER(OFFSET('Sanitation Data'!$D$13,0,10*ROW('Sanitation Data'!D85)))),OFFSET('Sanitation Data'!$D$13,0,10*ROW('Sanitation Data'!D85)),NA())))</f>
        <v>#N/A</v>
      </c>
      <c r="AF91" s="251" t="e">
        <f ca="true">+IF(AND(ISNUMBER(OFFSET('Sanitation Data'!$E$5,0,10*ROW('Sanitation Data'!E85))),CU91="Yes"),100-OFFSET('Sanitation Data'!$E$5,0,10*ROW('Sanitation Data'!E85)),IF(AND(ISNUMBER(OFFSET('Sanitation Data'!$E$5,0,10*ROW('Sanitation Data'!E85))),CU91="No",ISNUMBER(OFFSET('Sanitation Data'!$E$5,0,10*ROW('Sanitation Data'!E85)))),CONCATENATE("[",ROUND(100-OFFSET('Sanitation Data'!$E$5,0,10*ROW('Sanitation Data'!E85)),0),"]"),IF(AND(ISNUMBER(OFFSET('Sanitation Data'!$E$5,0,10*ROW('Sanitation Data'!E85))),CU91="",ISNUMBER(OFFSET('Sanitation Data'!$E$5,0,10*ROW('Sanitation Data'!E85)))),100-OFFSET('Sanitation Data'!$E$5,0,10*ROW('Sanitation Data'!E85)),NA())))</f>
        <v>#N/A</v>
      </c>
      <c r="AG91" s="251" t="e">
        <f ca="true">+IF(AND(ISNUMBER(OFFSET('Sanitation Data'!$E$7,0,10*ROW('Sanitation Data'!E85))),CV91="Yes"),OFFSET('Sanitation Data'!$E$7,0,10*ROW('Sanitation Data'!E85)),IF(AND(ISNUMBER(OFFSET('Sanitation Data'!$E$7,0,10*ROW('Sanitation Data'!E85))),CV91="No",ISNUMBER(OFFSET('Sanitation Data'!$E$7,0,10*ROW('Sanitation Data'!E85)))),CONCATENATE("[",ROUND(OFFSET('Sanitation Data'!$E$7,0,10*ROW('Sanitation Data'!E85)),0),"]"),IF(AND(ISNUMBER(OFFSET('Sanitation Data'!$E$7,0,10*ROW('Sanitation Data'!E85))),CV91="",ISNUMBER(OFFSET('Sanitation Data'!$E$7,0,10*ROW('Sanitation Data'!E85)))),OFFSET('Sanitation Data'!$E$7,0,10*ROW('Sanitation Data'!E85)),NA())))</f>
        <v>#N/A</v>
      </c>
      <c r="AH91" s="251" t="e">
        <f ca="true">+IF(AND(ISNUMBER(OFFSET('Sanitation Data'!$E$11,0,10*ROW('Sanitation Data'!E85))),CW91="Yes"),OFFSET('Sanitation Data'!$E$11,0,10*ROW('Sanitation Data'!E85)),IF(AND(ISNUMBER(OFFSET('Sanitation Data'!$E$11,0,10*ROW('Sanitation Data'!E85))),CW91="No",ISNUMBER(OFFSET('Sanitation Data'!$E$11,0,10*ROW('Sanitation Data'!E85)))),CONCATENATE("[",ROUND(OFFSET('Sanitation Data'!$E$11,0,10*ROW('Sanitation Data'!E85)),0),"]"),IF(AND(ISNUMBER(OFFSET('Sanitation Data'!$E$11,0,10*ROW('Sanitation Data'!E85))),CW91="",ISNUMBER(OFFSET('Sanitation Data'!$E$11,0,10*ROW('Sanitation Data'!E85)))),OFFSET('Sanitation Data'!$E$11,0,10*ROW('Sanitation Data'!E85)),NA())))</f>
        <v>#N/A</v>
      </c>
      <c r="AI91" s="251" t="e">
        <f ca="true">+IF(AND(ISNUMBER(OFFSET('Sanitation Data'!$E$12,0,10*ROW('Sanitation Data'!E85))),CX91="Yes"),OFFSET('Sanitation Data'!$E$12,0,10*ROW('Sanitation Data'!E85)),IF(AND(ISNUMBER(OFFSET('Sanitation Data'!$E$12,0,10*ROW('Sanitation Data'!E85))),CX91="No",ISNUMBER(OFFSET('Sanitation Data'!$E$12,0,10*ROW('Sanitation Data'!E85)))),CONCATENATE("[",ROUND(OFFSET('Sanitation Data'!$E$12,0,10*ROW('Sanitation Data'!E85)),0),"]"),IF(AND(ISNUMBER(OFFSET('Sanitation Data'!$E$12,0,10*ROW('Sanitation Data'!E85))),CX91="",ISNUMBER(OFFSET('Sanitation Data'!$E$12,0,10*ROW('Sanitation Data'!E85)))),OFFSET('Sanitation Data'!$E$12,0,10*ROW('Sanitation Data'!E85)),NA())))</f>
        <v>#N/A</v>
      </c>
      <c r="AJ91" s="251" t="e">
        <f ca="true">+IF(AND(ISNUMBER(OFFSET('Sanitation Data'!$E$13,0,10*ROW('Sanitation Data'!E85))),CY91="Yes"),OFFSET('Sanitation Data'!$E$13,0,10*ROW('Sanitation Data'!E85)),IF(AND(ISNUMBER(OFFSET('Sanitation Data'!$E$13,0,10*ROW('Sanitation Data'!E85))),CY91="No",ISNUMBER(OFFSET('Sanitation Data'!$E$13,0,10*ROW('Sanitation Data'!E85)))),CONCATENATE("[",ROUND(OFFSET('Sanitation Data'!$E$13,0,10*ROW('Sanitation Data'!E85)),0),"]"),IF(AND(ISNUMBER(OFFSET('Sanitation Data'!$E$13,0,10*ROW('Sanitation Data'!E85))),CY91="",ISNUMBER(OFFSET('Sanitation Data'!$E$13,0,10*ROW('Sanitation Data'!E85)))),OFFSET('Sanitation Data'!$E$13,0,10*ROW('Sanitation Data'!E85)),NA())))</f>
        <v>#N/A</v>
      </c>
      <c r="AK91" s="251" t="e">
        <f ca="true">+IF(AND(ISNUMBER(OFFSET('Sanitation Data'!$F$5,0,10*ROW('Sanitation Data'!F85))),CZ91="Yes"),100-OFFSET('Sanitation Data'!$F$5,0,10*ROW('Sanitation Data'!F85)),IF(AND(ISNUMBER(OFFSET('Sanitation Data'!$F$5,0,10*ROW('Sanitation Data'!F85))),CZ91="No",ISNUMBER(OFFSET('Sanitation Data'!$F$5,0,10*ROW('Sanitation Data'!F85)))),CONCATENATE("[",ROUND(100-OFFSET('Sanitation Data'!$F$5,0,10*ROW('Sanitation Data'!F85)),0),"]"),IF(AND(ISNUMBER(OFFSET('Sanitation Data'!$F$5,0,10*ROW('Sanitation Data'!F85))),CZ91="",ISNUMBER(OFFSET('Sanitation Data'!$F$5,0,10*ROW('Sanitation Data'!F85)))),100-OFFSET('Sanitation Data'!$F$5,0,10*ROW('Sanitation Data'!F85)),NA())))</f>
        <v>#N/A</v>
      </c>
      <c r="AL91" s="251" t="e">
        <f ca="true">+IF(AND(ISNUMBER(OFFSET('Sanitation Data'!$F$7,0,10*ROW('Sanitation Data'!F85))),DA91="Yes"),OFFSET('Sanitation Data'!$F$7,0,10*ROW('Sanitation Data'!F85)),IF(AND(ISNUMBER(OFFSET('Sanitation Data'!$F$7,0,10*ROW('Sanitation Data'!F85))),DA91="No",ISNUMBER(OFFSET('Sanitation Data'!$F$7,0,10*ROW('Sanitation Data'!F85)))),CONCATENATE("[",ROUND(OFFSET('Sanitation Data'!$F$7,0,10*ROW('Sanitation Data'!F85)),0),"]"),IF(AND(ISNUMBER(OFFSET('Sanitation Data'!$F$7,0,10*ROW('Sanitation Data'!F85))),DA91="",ISNUMBER(OFFSET('Sanitation Data'!$F$7,0,10*ROW('Sanitation Data'!F85)))),OFFSET('Sanitation Data'!$F$7,0,10*ROW('Sanitation Data'!F85)),NA())))</f>
        <v>#N/A</v>
      </c>
      <c r="AM91" s="251" t="e">
        <f ca="true">+IF(AND(ISNUMBER(OFFSET('Sanitation Data'!$F$11,0,10*ROW('Sanitation Data'!F85))),DB91="Yes"),OFFSET('Sanitation Data'!$F$11,0,10*ROW('Sanitation Data'!F85)),IF(AND(ISNUMBER(OFFSET('Sanitation Data'!$F$11,0,10*ROW('Sanitation Data'!F85))),DB91="No",ISNUMBER(OFFSET('Sanitation Data'!$F$11,0,10*ROW('Sanitation Data'!F85)))),CONCATENATE("[",ROUND(OFFSET('Sanitation Data'!$F$11,0,10*ROW('Sanitation Data'!F85)),0),"]"),IF(AND(ISNUMBER(OFFSET('Sanitation Data'!$F$11,0,10*ROW('Sanitation Data'!F85))),DB91="",ISNUMBER(OFFSET('Sanitation Data'!$F$11,0,10*ROW('Sanitation Data'!F85)))),OFFSET('Sanitation Data'!$F$11,0,10*ROW('Sanitation Data'!F85)),NA())))</f>
        <v>#N/A</v>
      </c>
      <c r="AN91" s="251" t="e">
        <f ca="true">+IF(AND(ISNUMBER(OFFSET('Sanitation Data'!$F$12,0,10*ROW('Sanitation Data'!F85))),DC91="Yes"),OFFSET('Sanitation Data'!$F$12,0,10*ROW('Sanitation Data'!F85)),IF(AND(ISNUMBER(OFFSET('Sanitation Data'!$F$12,0,10*ROW('Sanitation Data'!F85))),DC91="No",ISNUMBER(OFFSET('Sanitation Data'!$F$12,0,10*ROW('Sanitation Data'!F85)))),CONCATENATE("[",ROUND(OFFSET('Sanitation Data'!$F$12,0,10*ROW('Sanitation Data'!F85)),0),"]"),IF(AND(ISNUMBER(OFFSET('Sanitation Data'!$F$12,0,10*ROW('Sanitation Data'!F85))),DC91="",ISNUMBER(OFFSET('Sanitation Data'!$F$12,0,10*ROW('Sanitation Data'!F85)))),OFFSET('Sanitation Data'!$F$12,0,10*ROW('Sanitation Data'!F85)),NA())))</f>
        <v>#N/A</v>
      </c>
      <c r="AO91" s="251" t="e">
        <f ca="true">+IF(AND(ISNUMBER(OFFSET('Sanitation Data'!$F$13,0,10*ROW('Sanitation Data'!F85))),DD91="Yes"),OFFSET('Sanitation Data'!$F$13,0,10*ROW('Sanitation Data'!F85)),IF(AND(ISNUMBER(OFFSET('Sanitation Data'!$F$13,0,10*ROW('Sanitation Data'!F85))),DD91="No",ISNUMBER(OFFSET('Sanitation Data'!$F$13,0,10*ROW('Sanitation Data'!F85)))),CONCATENATE("[",ROUND(OFFSET('Sanitation Data'!$F$13,0,10*ROW('Sanitation Data'!F85)),0),"]"),IF(AND(ISNUMBER(OFFSET('Sanitation Data'!$F$13,0,10*ROW('Sanitation Data'!F85))),DD91="",ISNUMBER(OFFSET('Sanitation Data'!$F$13,0,10*ROW('Sanitation Data'!F85)))),OFFSET('Sanitation Data'!$F$13,0,10*ROW('Sanitation Data'!F85)),NA())))</f>
        <v>#N/A</v>
      </c>
      <c r="AP91" s="251" t="e">
        <f ca="true">+IF(AND(ISNUMBER(OFFSET('Sanitation Data'!$G$5,0,10*ROW('Sanitation Data'!G85))),DE91="Yes"),100-OFFSET('Sanitation Data'!$G$5,0,10*ROW('Sanitation Data'!G85)),IF(AND(ISNUMBER(OFFSET('Sanitation Data'!$G$5,0,10*ROW('Sanitation Data'!G85))),DE91="No",ISNUMBER(OFFSET('Sanitation Data'!$G$5,0,10*ROW('Sanitation Data'!G85)))),CONCATENATE("[",ROUND(100-OFFSET('Sanitation Data'!$G$5,0,10*ROW('Sanitation Data'!G85)),0),"]"),IF(AND(ISNUMBER(OFFSET('Sanitation Data'!$G$5,0,10*ROW('Sanitation Data'!G85))),DE91="",ISNUMBER(OFFSET('Sanitation Data'!$G$5,0,10*ROW('Sanitation Data'!G85)))),100-OFFSET('Sanitation Data'!$G$5,0,10*ROW('Sanitation Data'!G85)),NA())))</f>
        <v>#N/A</v>
      </c>
      <c r="AQ91" s="251" t="e">
        <f ca="true">+IF(AND(ISNUMBER(OFFSET('Sanitation Data'!$G$7,0,10*ROW('Sanitation Data'!G85))),DF91="Yes"),OFFSET('Sanitation Data'!$G$7,0,10*ROW('Sanitation Data'!G85)),IF(AND(ISNUMBER(OFFSET('Sanitation Data'!$G$7,0,10*ROW('Sanitation Data'!G85))),DF91="No",ISNUMBER(OFFSET('Sanitation Data'!$G$7,0,10*ROW('Sanitation Data'!G85)))),CONCATENATE("[",ROUND(OFFSET('Sanitation Data'!$G$7,0,10*ROW('Sanitation Data'!G85)),0),"]"),IF(AND(ISNUMBER(OFFSET('Sanitation Data'!$G$7,0,10*ROW('Sanitation Data'!G85))),DF91="",ISNUMBER(OFFSET('Sanitation Data'!$G$7,0,10*ROW('Sanitation Data'!G85)))),OFFSET('Sanitation Data'!$G$7,0,10*ROW('Sanitation Data'!G85)),NA())))</f>
        <v>#N/A</v>
      </c>
      <c r="AR91" s="251" t="e">
        <f ca="true">+IF(AND(ISNUMBER(OFFSET('Sanitation Data'!$G$11,0,10*ROW('Sanitation Data'!G85))),DG91="Yes"),OFFSET('Sanitation Data'!$G$11,0,10*ROW('Sanitation Data'!G85)),IF(AND(ISNUMBER(OFFSET('Sanitation Data'!$G$11,0,10*ROW('Sanitation Data'!G85))),DG91="No",ISNUMBER(OFFSET('Sanitation Data'!$G$11,0,10*ROW('Sanitation Data'!G85)))),CONCATENATE("[",ROUND(OFFSET('Sanitation Data'!$G$11,0,10*ROW('Sanitation Data'!G85)),0),"]"),IF(AND(ISNUMBER(OFFSET('Sanitation Data'!$G$11,0,10*ROW('Sanitation Data'!G85))),DG91="",ISNUMBER(OFFSET('Sanitation Data'!$G$11,0,10*ROW('Sanitation Data'!G85)))),OFFSET('Sanitation Data'!$G$11,0,10*ROW('Sanitation Data'!G85)),NA())))</f>
        <v>#N/A</v>
      </c>
      <c r="AS91" s="251" t="e">
        <f ca="true">+IF(AND(ISNUMBER(OFFSET('Sanitation Data'!$G$12,0,10*ROW('Sanitation Data'!G85))),DH91="Yes"),OFFSET('Sanitation Data'!$G$12,0,10*ROW('Sanitation Data'!G85)),IF(AND(ISNUMBER(OFFSET('Sanitation Data'!$G$12,0,10*ROW('Sanitation Data'!G85))),DH91="No",ISNUMBER(OFFSET('Sanitation Data'!$G$12,0,10*ROW('Sanitation Data'!G85)))),CONCATENATE("[",ROUND(OFFSET('Sanitation Data'!$G$12,0,10*ROW('Sanitation Data'!G85)),0),"]"),IF(AND(ISNUMBER(OFFSET('Sanitation Data'!$G$12,0,10*ROW('Sanitation Data'!G85))),DH91="",ISNUMBER(OFFSET('Sanitation Data'!$G$12,0,10*ROW('Sanitation Data'!G85)))),OFFSET('Sanitation Data'!$G$12,0,10*ROW('Sanitation Data'!G85)),NA())))</f>
        <v>#N/A</v>
      </c>
      <c r="AT91" s="251" t="e">
        <f ca="true">+IF(AND(ISNUMBER(OFFSET('Sanitation Data'!$G$13,0,10*ROW('Sanitation Data'!G85))),DI91="Yes"),OFFSET('Sanitation Data'!$G$13,0,10*ROW('Sanitation Data'!G85)),IF(AND(ISNUMBER(OFFSET('Sanitation Data'!$G$13,0,10*ROW('Sanitation Data'!G85))),DI91="No",ISNUMBER(OFFSET('Sanitation Data'!$G$13,0,10*ROW('Sanitation Data'!G85)))),CONCATENATE("[",ROUND(OFFSET('Sanitation Data'!$G$13,0,10*ROW('Sanitation Data'!G85)),0),"]"),IF(AND(ISNUMBER(OFFSET('Sanitation Data'!$G$13,0,10*ROW('Sanitation Data'!G85))),DI91="",ISNUMBER(OFFSET('Sanitation Data'!$G$13,0,10*ROW('Sanitation Data'!G85)))),OFFSET('Sanitation Data'!$G$13,0,10*ROW('Sanitation Data'!G85)),NA())))</f>
        <v>#N/A</v>
      </c>
      <c r="AU91" s="251" t="e">
        <f ca="true">+IF(AND(ISNUMBER(OFFSET('Sanitation Data'!$H$5,0,10*ROW('Sanitation Data'!H85))),DJ91="Yes"),100-OFFSET('Sanitation Data'!$H$5,0,10*ROW('Sanitation Data'!H85)),IF(AND(ISNUMBER(OFFSET('Sanitation Data'!$H$5,0,10*ROW('Sanitation Data'!H85))),DJ91="No",ISNUMBER(OFFSET('Sanitation Data'!$H$5,0,10*ROW('Sanitation Data'!H85)))),CONCATENATE("[",ROUND(100-OFFSET('Sanitation Data'!$H$5,0,10*ROW('Sanitation Data'!H85)),0),"]"),IF(AND(ISNUMBER(OFFSET('Sanitation Data'!$H$5,0,10*ROW('Sanitation Data'!H85))),DJ91="",ISNUMBER(OFFSET('Sanitation Data'!$H$5,0,10*ROW('Sanitation Data'!H85)))),100-OFFSET('Sanitation Data'!$H$5,0,10*ROW('Sanitation Data'!H85)),NA())))</f>
        <v>#N/A</v>
      </c>
      <c r="AV91" s="251" t="e">
        <f ca="true">+IF(AND(ISNUMBER(OFFSET('Sanitation Data'!$H$7,0,10*ROW('Sanitation Data'!H85))),DK91="Yes"),OFFSET('Sanitation Data'!$H$7,0,10*ROW('Sanitation Data'!H85)),IF(AND(ISNUMBER(OFFSET('Sanitation Data'!$H$7,0,10*ROW('Sanitation Data'!H85))),DK91="No",ISNUMBER(OFFSET('Sanitation Data'!$H$7,0,10*ROW('Sanitation Data'!H85)))),CONCATENATE("[",ROUND(OFFSET('Sanitation Data'!$H$7,0,10*ROW('Sanitation Data'!H85)),0),"]"),IF(AND(ISNUMBER(OFFSET('Sanitation Data'!$H$7,0,10*ROW('Sanitation Data'!H85))),DK91="",ISNUMBER(OFFSET('Sanitation Data'!$H$7,0,10*ROW('Sanitation Data'!H85)))),OFFSET('Sanitation Data'!$H$7,0,10*ROW('Sanitation Data'!H85)),NA())))</f>
        <v>#N/A</v>
      </c>
      <c r="AW91" s="251" t="e">
        <f ca="true">+IF(AND(ISNUMBER(OFFSET('Sanitation Data'!$H$11,0,10*ROW('Sanitation Data'!H85))),DL91="Yes"),OFFSET('Sanitation Data'!$H$11,0,10*ROW('Sanitation Data'!H85)),IF(AND(ISNUMBER(OFFSET('Sanitation Data'!$H$11,0,10*ROW('Sanitation Data'!H85))),DL91="No",ISNUMBER(OFFSET('Sanitation Data'!$H$11,0,10*ROW('Sanitation Data'!H85)))),CONCATENATE("[",ROUND(OFFSET('Sanitation Data'!$H$11,0,10*ROW('Sanitation Data'!H85)),0),"]"),IF(AND(ISNUMBER(OFFSET('Sanitation Data'!$H$11,0,10*ROW('Sanitation Data'!H85))),DL91="",ISNUMBER(OFFSET('Sanitation Data'!$H$11,0,10*ROW('Sanitation Data'!H85)))),OFFSET('Sanitation Data'!$H$11,0,10*ROW('Sanitation Data'!H85)),NA())))</f>
        <v>#N/A</v>
      </c>
      <c r="AX91" s="251" t="e">
        <f ca="true">+IF(AND(ISNUMBER(OFFSET('Sanitation Data'!$H$12,0,10*ROW('Sanitation Data'!H85))),DM91="Yes"),OFFSET('Sanitation Data'!$H$12,0,10*ROW('Sanitation Data'!H85)),IF(AND(ISNUMBER(OFFSET('Sanitation Data'!$H$12,0,10*ROW('Sanitation Data'!H85))),DM91="No",ISNUMBER(OFFSET('Sanitation Data'!$H$12,0,10*ROW('Sanitation Data'!H85)))),CONCATENATE("[",ROUND(OFFSET('Sanitation Data'!$H$12,0,10*ROW('Sanitation Data'!H85)),0),"]"),IF(AND(ISNUMBER(OFFSET('Sanitation Data'!$H$12,0,10*ROW('Sanitation Data'!H85))),DM91="",ISNUMBER(OFFSET('Sanitation Data'!$H$12,0,10*ROW('Sanitation Data'!H85)))),OFFSET('Sanitation Data'!$H$12,0,10*ROW('Sanitation Data'!H85)),NA())))</f>
        <v>#N/A</v>
      </c>
      <c r="AY91" s="251" t="e">
        <f ca="true">+IF(AND(ISNUMBER(OFFSET('Sanitation Data'!$H$13,0,10*ROW('Sanitation Data'!H85))),DN91="Yes"),OFFSET('Sanitation Data'!$H$13,0,10*ROW('Sanitation Data'!H85)),IF(AND(ISNUMBER(OFFSET('Sanitation Data'!$H$13,0,10*ROW('Sanitation Data'!H85))),DN91="No",ISNUMBER(OFFSET('Sanitation Data'!$H$13,0,10*ROW('Sanitation Data'!H85)))),CONCATENATE("[",ROUND(OFFSET('Sanitation Data'!$H$13,0,10*ROW('Sanitation Data'!H85)),0),"]"),IF(AND(ISNUMBER(OFFSET('Sanitation Data'!$H$13,0,10*ROW('Sanitation Data'!H85))),DN91="",ISNUMBER(OFFSET('Sanitation Data'!$H$13,0,10*ROW('Sanitation Data'!H85)))),OFFSET('Sanitation Data'!$H$13,0,10*ROW('Sanitation Data'!H85)),NA())))</f>
        <v>#N/A</v>
      </c>
      <c r="AZ91" s="252" t="e">
        <f ca="true">+IF(AND(ISNUMBER(OFFSET('Hygiene Data'!$C$6,0,10*ROW('Hygiene Data'!C85))),DO91="Yes"),OFFSET('Hygiene Data'!$C$6,0,10*ROW('Hygiene Data'!C85)),IF(AND(ISNUMBER(OFFSET('Hygiene Data'!$C$6,0,10*ROW('Hygiene Data'!C85))),DO91="No",ISNUMBER(OFFSET('Hygiene Data'!$C$6,0,10*ROW('Hygiene Data'!C85)))),CONCATENATE("[",ROUND(OFFSET('Hygiene Data'!$C$6,0,10*ROW('Hygiene Data'!C85)),0),"]"),IF(AND(ISNUMBER(OFFSET('Hygiene Data'!$C$6,0,10*ROW('Hygiene Data'!C85))),DO91="",ISNUMBER(OFFSET('Hygiene Data'!$C$6,0,10*ROW('Hygiene Data'!C85)))),OFFSET('Hygiene Data'!$C$6,0,10*ROW('Hygiene Data'!C85)),NA())))</f>
        <v>#N/A</v>
      </c>
      <c r="BA91" s="252" t="e">
        <f ca="true">+IF(AND(ISNUMBER(OFFSET('Hygiene Data'!$C$8,0,10*ROW('Hygiene Data'!C85))),DP91="Yes"),OFFSET('Hygiene Data'!$C$8,0,10*ROW('Hygiene Data'!C85)),IF(AND(ISNUMBER(OFFSET('Hygiene Data'!$C$8,0,10*ROW('Hygiene Data'!C85))),DP91="No",ISNUMBER(OFFSET('Hygiene Data'!$C$8,0,10*ROW('Hygiene Data'!C85)))),CONCATENATE("[",ROUND(OFFSET('Hygiene Data'!$C$8,0,10*ROW('Hygiene Data'!C85)),0),"]"),IF(AND(ISNUMBER(OFFSET('Hygiene Data'!$C$8,0,10*ROW('Hygiene Data'!C85))),DP91="",ISNUMBER(OFFSET('Hygiene Data'!$C$8,0,10*ROW('Hygiene Data'!C85)))),OFFSET('Hygiene Data'!$C$8,0,10*ROW('Hygiene Data'!C85)),NA())))</f>
        <v>#N/A</v>
      </c>
      <c r="BB91" s="252" t="e">
        <f ca="true">+IF(AND(ISNUMBER(OFFSET('Hygiene Data'!$C$10,0,10*ROW('Hygiene Data'!C85))),DQ91="Yes"),OFFSET('Hygiene Data'!$C$10,0,10*ROW('Hygiene Data'!C85)),IF(AND(ISNUMBER(OFFSET('Hygiene Data'!$C$10,0,10*ROW('Hygiene Data'!C85))),DQ91="No",ISNUMBER(OFFSET('Hygiene Data'!$C$10,0,10*ROW('Hygiene Data'!C85)))),CONCATENATE("[",ROUND(OFFSET('Hygiene Data'!$C$10,0,10*ROW('Hygiene Data'!C85)),0),"]"),IF(AND(ISNUMBER(OFFSET('Hygiene Data'!$C$10,0,10*ROW('Hygiene Data'!C85))),DQ91="",ISNUMBER(OFFSET('Hygiene Data'!$C$10,0,10*ROW('Hygiene Data'!C85)))),OFFSET('Hygiene Data'!$C$10,0,10*ROW('Hygiene Data'!C85)),NA())))</f>
        <v>#N/A</v>
      </c>
      <c r="BC91" s="252" t="e">
        <f ca="true">+IF(AND(ISNUMBER(OFFSET('Hygiene Data'!$D$6,0,10*ROW('Hygiene Data'!D85))),DR91="Yes"),OFFSET('Hygiene Data'!$D$6,0,10*ROW('Hygiene Data'!D85)),IF(AND(ISNUMBER(OFFSET('Hygiene Data'!$D$6,0,10*ROW('Hygiene Data'!D85))),DR91="No",ISNUMBER(OFFSET('Hygiene Data'!$D$6,0,10*ROW('Hygiene Data'!D85)))),CONCATENATE("[",ROUND(OFFSET('Hygiene Data'!$D$6,0,10*ROW('Hygiene Data'!D85)),0),"]"),IF(AND(ISNUMBER(OFFSET('Hygiene Data'!$D$6,0,10*ROW('Hygiene Data'!D85))),DR91="",ISNUMBER(OFFSET('Hygiene Data'!$D$6,0,10*ROW('Hygiene Data'!D85)))),OFFSET('Hygiene Data'!$D$6,0,10*ROW('Hygiene Data'!D85)),NA())))</f>
        <v>#N/A</v>
      </c>
      <c r="BD91" s="252" t="e">
        <f ca="true">+IF(AND(ISNUMBER(OFFSET('Hygiene Data'!$D$8,0,10*ROW('Hygiene Data'!D85))),DS91="Yes"),OFFSET('Hygiene Data'!$D$8,0,10*ROW('Hygiene Data'!D85)),IF(AND(ISNUMBER(OFFSET('Hygiene Data'!$D$8,0,10*ROW('Hygiene Data'!D85))),DS91="No",ISNUMBER(OFFSET('Hygiene Data'!$D$8,0,10*ROW('Hygiene Data'!D85)))),CONCATENATE("[",ROUND(OFFSET('Hygiene Data'!$D$8,0,10*ROW('Hygiene Data'!D85)),0),"]"),IF(AND(ISNUMBER(OFFSET('Hygiene Data'!$D$8,0,10*ROW('Hygiene Data'!D85))),DS91="",ISNUMBER(OFFSET('Hygiene Data'!$D$8,0,10*ROW('Hygiene Data'!D85)))),OFFSET('Hygiene Data'!$D$8,0,10*ROW('Hygiene Data'!D85)),NA())))</f>
        <v>#N/A</v>
      </c>
      <c r="BE91" s="252" t="e">
        <f ca="true">+IF(AND(ISNUMBER(OFFSET('Hygiene Data'!$D$10,0,10*ROW('Hygiene Data'!D85))),DT91="Yes"),OFFSET('Hygiene Data'!$D$10,0,10*ROW('Hygiene Data'!D85)),IF(AND(ISNUMBER(OFFSET('Hygiene Data'!$D$10,0,10*ROW('Hygiene Data'!D85))),DT91="No",ISNUMBER(OFFSET('Hygiene Data'!$D$10,0,10*ROW('Hygiene Data'!D85)))),CONCATENATE("[",ROUND(OFFSET('Hygiene Data'!$D$10,0,10*ROW('Hygiene Data'!D85)),0),"]"),IF(AND(ISNUMBER(OFFSET('Hygiene Data'!$D$10,0,10*ROW('Hygiene Data'!D85))),DT91="",ISNUMBER(OFFSET('Hygiene Data'!$D$10,0,10*ROW('Hygiene Data'!D85)))),OFFSET('Hygiene Data'!$D$10,0,10*ROW('Hygiene Data'!D85)),NA())))</f>
        <v>#N/A</v>
      </c>
      <c r="BF91" s="252" t="e">
        <f ca="true">+IF(AND(ISNUMBER(OFFSET('Hygiene Data'!$E$6,0,10*ROW('Hygiene Data'!E85))),DU91="Yes"),OFFSET('Hygiene Data'!$E$6,0,10*ROW('Hygiene Data'!E85)),IF(AND(ISNUMBER(OFFSET('Hygiene Data'!$E$6,0,10*ROW('Hygiene Data'!E85))),DU91="No",ISNUMBER(OFFSET('Hygiene Data'!$E$6,0,10*ROW('Hygiene Data'!E85)))),CONCATENATE("[",ROUND(OFFSET('Hygiene Data'!$E$6,0,10*ROW('Hygiene Data'!E85)),0),"]"),IF(AND(ISNUMBER(OFFSET('Hygiene Data'!$E$6,0,10*ROW('Hygiene Data'!E85))),DU91="",ISNUMBER(OFFSET('Hygiene Data'!$E$6,0,10*ROW('Hygiene Data'!E85)))),OFFSET('Hygiene Data'!$E$6,0,10*ROW('Hygiene Data'!E85)),NA())))</f>
        <v>#N/A</v>
      </c>
      <c r="BG91" s="252" t="e">
        <f ca="true">+IF(AND(ISNUMBER(OFFSET('Hygiene Data'!$E$8,0,10*ROW('Hygiene Data'!E85))),DV91="Yes"),OFFSET('Hygiene Data'!$E$8,0,10*ROW('Hygiene Data'!E85)),IF(AND(ISNUMBER(OFFSET('Hygiene Data'!$E$8,0,10*ROW('Hygiene Data'!E85))),DV91="No",ISNUMBER(OFFSET('Hygiene Data'!$E$8,0,10*ROW('Hygiene Data'!E85)))),CONCATENATE("[",ROUND(OFFSET('Hygiene Data'!$E$8,0,10*ROW('Hygiene Data'!E85)),0),"]"),IF(AND(ISNUMBER(OFFSET('Hygiene Data'!$E$8,0,10*ROW('Hygiene Data'!E85))),DV91="",ISNUMBER(OFFSET('Hygiene Data'!$E$8,0,10*ROW('Hygiene Data'!E85)))),OFFSET('Hygiene Data'!$E$8,0,10*ROW('Hygiene Data'!E85)),NA())))</f>
        <v>#N/A</v>
      </c>
      <c r="BH91" s="252" t="e">
        <f ca="true">+IF(AND(ISNUMBER(OFFSET('Hygiene Data'!$E$10,0,10*ROW('Hygiene Data'!E85))),DW91="Yes"),OFFSET('Hygiene Data'!$E$10,0,10*ROW('Hygiene Data'!E85)),IF(AND(ISNUMBER(OFFSET('Hygiene Data'!$E$10,0,10*ROW('Hygiene Data'!E85))),DW91="No",ISNUMBER(OFFSET('Hygiene Data'!$E$10,0,10*ROW('Hygiene Data'!E85)))),CONCATENATE("[",ROUND(OFFSET('Hygiene Data'!$E$10,0,10*ROW('Hygiene Data'!E85)),0),"]"),IF(AND(ISNUMBER(OFFSET('Hygiene Data'!$E$10,0,10*ROW('Hygiene Data'!E85))),DW91="",ISNUMBER(OFFSET('Hygiene Data'!$E$10,0,10*ROW('Hygiene Data'!E85)))),OFFSET('Hygiene Data'!$E$10,0,10*ROW('Hygiene Data'!E85)),NA())))</f>
        <v>#N/A</v>
      </c>
      <c r="BI91" s="252" t="e">
        <f ca="true">+IF(AND(ISNUMBER(OFFSET('Hygiene Data'!$F$6,0,10*ROW('Hygiene Data'!F85))),DX91="Yes"),OFFSET('Hygiene Data'!$F$6,0,10*ROW('Hygiene Data'!F85)),IF(AND(ISNUMBER(OFFSET('Hygiene Data'!$F$6,0,10*ROW('Hygiene Data'!F85))),DX91="No",ISNUMBER(OFFSET('Hygiene Data'!$F$6,0,10*ROW('Hygiene Data'!F85)))),CONCATENATE("[",ROUND(OFFSET('Hygiene Data'!$F$6,0,10*ROW('Hygiene Data'!F85)),0),"]"),IF(AND(ISNUMBER(OFFSET('Hygiene Data'!$F$6,0,10*ROW('Hygiene Data'!F85))),DX91="",ISNUMBER(OFFSET('Hygiene Data'!$F$6,0,10*ROW('Hygiene Data'!F85)))),OFFSET('Hygiene Data'!$F$6,0,10*ROW('Hygiene Data'!F85)),NA())))</f>
        <v>#N/A</v>
      </c>
      <c r="BJ91" s="252" t="e">
        <f ca="true">+IF(AND(ISNUMBER(OFFSET('Hygiene Data'!$F$8,0,10*ROW('Hygiene Data'!F85))),DY91="Yes"),OFFSET('Hygiene Data'!$F$8,0,10*ROW('Hygiene Data'!F85)),IF(AND(ISNUMBER(OFFSET('Hygiene Data'!$F$8,0,10*ROW('Hygiene Data'!F85))),DY91="No",ISNUMBER(OFFSET('Hygiene Data'!$F$8,0,10*ROW('Hygiene Data'!F85)))),CONCATENATE("[",ROUND(OFFSET('Hygiene Data'!$F$8,0,10*ROW('Hygiene Data'!F85)),0),"]"),IF(AND(ISNUMBER(OFFSET('Hygiene Data'!$F$8,0,10*ROW('Hygiene Data'!F85))),DY91="",ISNUMBER(OFFSET('Hygiene Data'!$F$8,0,10*ROW('Hygiene Data'!F85)))),OFFSET('Hygiene Data'!$F$8,0,10*ROW('Hygiene Data'!F85)),NA())))</f>
        <v>#N/A</v>
      </c>
      <c r="BK91" s="252" t="e">
        <f ca="true">+IF(AND(ISNUMBER(OFFSET('Hygiene Data'!$F$10,0,10*ROW('Hygiene Data'!F85))),DZ91="Yes"),OFFSET('Hygiene Data'!$F$10,0,10*ROW('Hygiene Data'!F85)),IF(AND(ISNUMBER(OFFSET('Hygiene Data'!$F$10,0,10*ROW('Hygiene Data'!F85))),DZ91="No",ISNUMBER(OFFSET('Hygiene Data'!$F$10,0,10*ROW('Hygiene Data'!F85)))),CONCATENATE("[",ROUND(OFFSET('Hygiene Data'!$F$10,0,10*ROW('Hygiene Data'!F85)),0),"]"),IF(AND(ISNUMBER(OFFSET('Hygiene Data'!$F$10,0,10*ROW('Hygiene Data'!F85))),DZ91="",ISNUMBER(OFFSET('Hygiene Data'!$F$10,0,10*ROW('Hygiene Data'!F85)))),OFFSET('Hygiene Data'!$F$10,0,10*ROW('Hygiene Data'!F85)),NA())))</f>
        <v>#N/A</v>
      </c>
      <c r="BL91" s="252" t="e">
        <f ca="true">+IF(AND(ISNUMBER(OFFSET('Hygiene Data'!$G$6,0,10*ROW('Hygiene Data'!G85))),EA91="Yes"),OFFSET('Hygiene Data'!$G$6,0,10*ROW('Hygiene Data'!G85)),IF(AND(ISNUMBER(OFFSET('Hygiene Data'!$G$6,0,10*ROW('Hygiene Data'!G85))),EA91="No",ISNUMBER(OFFSET('Hygiene Data'!$G$6,0,10*ROW('Hygiene Data'!G85)))),CONCATENATE("[",ROUND(OFFSET('Hygiene Data'!$G$6,0,10*ROW('Hygiene Data'!G85)),0),"]"),IF(AND(ISNUMBER(OFFSET('Hygiene Data'!$G$6,0,10*ROW('Hygiene Data'!G85))),EA91="",ISNUMBER(OFFSET('Hygiene Data'!$G$6,0,10*ROW('Hygiene Data'!G85)))),OFFSET('Hygiene Data'!$G$6,0,10*ROW('Hygiene Data'!G85)),NA())))</f>
        <v>#N/A</v>
      </c>
      <c r="BM91" s="252" t="e">
        <f ca="true">+IF(AND(ISNUMBER(OFFSET('Hygiene Data'!$G$8,0,10*ROW('Hygiene Data'!G85))),EB91="Yes"),OFFSET('Hygiene Data'!$G$8,0,10*ROW('Hygiene Data'!G85)),IF(AND(ISNUMBER(OFFSET('Hygiene Data'!$G$8,0,10*ROW('Hygiene Data'!G85))),EB91="No",ISNUMBER(OFFSET('Hygiene Data'!$G$8,0,10*ROW('Hygiene Data'!G85)))),CONCATENATE("[",ROUND(OFFSET('Hygiene Data'!$G$8,0,10*ROW('Hygiene Data'!G85)),0),"]"),IF(AND(ISNUMBER(OFFSET('Hygiene Data'!$G$8,0,10*ROW('Hygiene Data'!G85))),EB91="",ISNUMBER(OFFSET('Hygiene Data'!$G$8,0,10*ROW('Hygiene Data'!G85)))),OFFSET('Hygiene Data'!$G$8,0,10*ROW('Hygiene Data'!G85)),NA())))</f>
        <v>#N/A</v>
      </c>
      <c r="BN91" s="252" t="e">
        <f ca="true">+IF(AND(ISNUMBER(OFFSET('Hygiene Data'!$G$10,0,10*ROW('Hygiene Data'!G85))),EC91="Yes"),OFFSET('Hygiene Data'!$G$10,0,10*ROW('Hygiene Data'!G85)),IF(AND(ISNUMBER(OFFSET('Hygiene Data'!$G$10,0,10*ROW('Hygiene Data'!G85))),EC91="No",ISNUMBER(OFFSET('Hygiene Data'!$G$10,0,10*ROW('Hygiene Data'!G85)))),CONCATENATE("[",ROUND(OFFSET('Hygiene Data'!$G$10,0,10*ROW('Hygiene Data'!G85)),0),"]"),IF(AND(ISNUMBER(OFFSET('Hygiene Data'!$G$10,0,10*ROW('Hygiene Data'!G85))),EC91="",ISNUMBER(OFFSET('Hygiene Data'!$G$10,0,10*ROW('Hygiene Data'!G85)))),OFFSET('Hygiene Data'!$G$10,0,10*ROW('Hygiene Data'!G85)),NA())))</f>
        <v>#N/A</v>
      </c>
      <c r="BO91" s="252" t="e">
        <f ca="true">+IF(AND(ISNUMBER(OFFSET('Hygiene Data'!$H$6,0,10*ROW('Hygiene Data'!H85))),ED91="Yes"),OFFSET('Hygiene Data'!$H$6,0,10*ROW('Hygiene Data'!H85)),IF(AND(ISNUMBER(OFFSET('Hygiene Data'!$H$6,0,10*ROW('Hygiene Data'!H85))),ED91="No",ISNUMBER(OFFSET('Hygiene Data'!$H$6,0,10*ROW('Hygiene Data'!H85)))),CONCATENATE("[",ROUND(OFFSET('Hygiene Data'!$H$6,0,10*ROW('Hygiene Data'!H85)),0),"]"),IF(AND(ISNUMBER(OFFSET('Hygiene Data'!$H$6,0,10*ROW('Hygiene Data'!H85))),ED91="",ISNUMBER(OFFSET('Hygiene Data'!$H$6,0,10*ROW('Hygiene Data'!H85)))),OFFSET('Hygiene Data'!$H$6,0,10*ROW('Hygiene Data'!H85)),NA())))</f>
        <v>#N/A</v>
      </c>
      <c r="BP91" s="252" t="e">
        <f ca="true">+IF(AND(ISNUMBER(OFFSET('Hygiene Data'!$H$8,0,10*ROW('Hygiene Data'!H85))),EE91="Yes"),OFFSET('Hygiene Data'!$H$8,0,10*ROW('Hygiene Data'!H85)),IF(AND(ISNUMBER(OFFSET('Hygiene Data'!$H$8,0,10*ROW('Hygiene Data'!H85))),EE91="No",ISNUMBER(OFFSET('Hygiene Data'!$H$8,0,10*ROW('Hygiene Data'!H85)))),CONCATENATE("[",ROUND(OFFSET('Hygiene Data'!$H$8,0,10*ROW('Hygiene Data'!H85)),0),"]"),IF(AND(ISNUMBER(OFFSET('Hygiene Data'!$H$8,0,10*ROW('Hygiene Data'!H85))),EE91="",ISNUMBER(OFFSET('Hygiene Data'!$H$8,0,10*ROW('Hygiene Data'!H85)))),OFFSET('Hygiene Data'!$H$8,0,10*ROW('Hygiene Data'!H85)),NA())))</f>
        <v>#N/A</v>
      </c>
      <c r="BQ91" s="252" t="e">
        <f ca="true">+IF(AND(ISNUMBER(OFFSET('Hygiene Data'!$H$10,0,10*ROW('Hygiene Data'!H85))),EF91="Yes"),OFFSET('Hygiene Data'!$H$10,0,10*ROW('Hygiene Data'!H85)),IF(AND(ISNUMBER(OFFSET('Hygiene Data'!$H$10,0,10*ROW('Hygiene Data'!H85))),EF91="No",ISNUMBER(OFFSET('Hygiene Data'!$H$10,0,10*ROW('Hygiene Data'!H85)))),CONCATENATE("[",ROUND(OFFSET('Hygiene Data'!$H$10,0,10*ROW('Hygiene Data'!H85)),0),"]"),IF(AND(ISNUMBER(OFFSET('Hygiene Data'!$H$10,0,10*ROW('Hygiene Data'!H85))),EF91="",ISNUMBER(OFFSET('Hygiene Data'!$H$10,0,10*ROW('Hygiene Data'!H85)))),OFFSET('Hygiene Data'!$H$10,0,10*ROW('Hygiene Data'!H85)),NA())))</f>
        <v>#N/A</v>
      </c>
      <c r="BS91" s="36" t="str">
        <f ca="true">+IF(OFFSET('Water Data'!$C$28,0,10*ROW('Water Data'!C85))="","",OFFSET('Water Data'!$C$28,0,10*ROW('Water Data'!C85)))</f>
        <v/>
      </c>
      <c r="BT91" s="36" t="str">
        <f ca="true">+IF(OFFSET('Water Data'!$C$29,0,10*ROW('Water Data'!C85))="","",OFFSET('Water Data'!$C$29,0,10*ROW('Water Data'!C85)))</f>
        <v/>
      </c>
      <c r="BU91" s="36" t="str">
        <f ca="true">+IF(OFFSET('Water Data'!$C$30,0,10*ROW('Water Data'!C85))="","",OFFSET('Water Data'!$C$30,0,10*ROW('Water Data'!C85)))</f>
        <v/>
      </c>
      <c r="BV91" s="36" t="str">
        <f ca="true">+IF(OFFSET('Water Data'!$D$28,0,10*ROW('Water Data'!D85))="","",OFFSET('Water Data'!$D$28,0,10*ROW('Water Data'!D85)))</f>
        <v/>
      </c>
      <c r="BW91" s="36" t="str">
        <f ca="true">+IF(OFFSET('Water Data'!$D$29,0,10*ROW('Water Data'!D85))="","",OFFSET('Water Data'!$D$29,0,10*ROW('Water Data'!D85)))</f>
        <v/>
      </c>
      <c r="BX91" s="36" t="str">
        <f ca="true">+IF(OFFSET('Water Data'!$D$30,0,10*ROW('Water Data'!D85))="","",OFFSET('Water Data'!$D$30,0,10*ROW('Water Data'!D85)))</f>
        <v/>
      </c>
      <c r="BY91" s="36" t="str">
        <f ca="true">+IF(OFFSET('Water Data'!$E$28,0,10*ROW('Water Data'!E85))="","",OFFSET('Water Data'!$E$28,0,10*ROW('Water Data'!E85)))</f>
        <v/>
      </c>
      <c r="BZ91" s="36" t="str">
        <f ca="true">+IF(OFFSET('Water Data'!$E$29,0,10*ROW('Water Data'!E85))="","",OFFSET('Water Data'!$E$29,0,10*ROW('Water Data'!E85)))</f>
        <v/>
      </c>
      <c r="CA91" s="36" t="str">
        <f ca="true">+IF(OFFSET('Water Data'!$E$30,0,10*ROW('Water Data'!E85))="","",OFFSET('Water Data'!$E$30,0,10*ROW('Water Data'!E85)))</f>
        <v/>
      </c>
      <c r="CB91" s="36" t="str">
        <f ca="true">+IF(OFFSET('Water Data'!$F$28,0,10*ROW('Water Data'!F85))="","",OFFSET('Water Data'!$F$28,0,10*ROW('Water Data'!F85)))</f>
        <v/>
      </c>
      <c r="CC91" s="36" t="str">
        <f ca="true">+IF(OFFSET('Water Data'!$F$29,0,10*ROW('Water Data'!F85))="","",OFFSET('Water Data'!$F$29,0,10*ROW('Water Data'!F85)))</f>
        <v/>
      </c>
      <c r="CD91" s="36" t="str">
        <f ca="true">+IF(OFFSET('Water Data'!$F$30,0,10*ROW('Water Data'!F85))="","",OFFSET('Water Data'!$F$30,0,10*ROW('Water Data'!F85)))</f>
        <v/>
      </c>
      <c r="CE91" s="36" t="str">
        <f ca="true">+IF(OFFSET('Water Data'!$G$28,0,10*ROW('Water Data'!G85))="","",OFFSET('Water Data'!$G$28,0,10*ROW('Water Data'!G85)))</f>
        <v/>
      </c>
      <c r="CF91" s="36" t="str">
        <f ca="true">+IF(OFFSET('Water Data'!$G$29,0,10*ROW('Water Data'!G85))="","",OFFSET('Water Data'!$G$29,0,10*ROW('Water Data'!G85)))</f>
        <v/>
      </c>
      <c r="CG91" s="36" t="str">
        <f ca="true">+IF(OFFSET('Water Data'!$G$30,0,10*ROW('Water Data'!G85))="","",OFFSET('Water Data'!$G$30,0,10*ROW('Water Data'!G85)))</f>
        <v/>
      </c>
      <c r="CH91" s="36" t="str">
        <f ca="true">+IF(OFFSET('Water Data'!$H$28,0,10*ROW('Water Data'!H85))="","",OFFSET('Water Data'!$H$28,0,10*ROW('Water Data'!H85)))</f>
        <v/>
      </c>
      <c r="CI91" s="36" t="str">
        <f ca="true">+IF(OFFSET('Water Data'!$H$29,0,10*ROW('Water Data'!H85))="","",OFFSET('Water Data'!$H$29,0,10*ROW('Water Data'!H85)))</f>
        <v/>
      </c>
      <c r="CJ91" s="36" t="str">
        <f ca="true">+IF(OFFSET('Water Data'!$H$30,0,10*ROW('Water Data'!H85))="","",OFFSET('Water Data'!$H$30,0,10*ROW('Water Data'!H85)))</f>
        <v/>
      </c>
      <c r="CK91" s="36" t="str">
        <f ca="true">+IF(OFFSET('Sanitation Data'!$C$29,0,10*ROW('Sanitation Data'!C85))="","",OFFSET('Sanitation Data'!$C$29,0,10*ROW('Sanitation Data'!C85)))</f>
        <v/>
      </c>
      <c r="CL91" s="36" t="str">
        <f ca="true">+IF(OFFSET('Sanitation Data'!$C$30,0,10*ROW('Sanitation Data'!C85))="","",OFFSET('Sanitation Data'!$C$30,0,10*ROW('Sanitation Data'!C85)))</f>
        <v/>
      </c>
      <c r="CM91" s="36" t="str">
        <f ca="true">+IF(OFFSET('Sanitation Data'!$C$31,0,10*ROW('Sanitation Data'!C85))="","",OFFSET('Sanitation Data'!$C$31,0,10*ROW('Sanitation Data'!C85)))</f>
        <v/>
      </c>
      <c r="CN91" s="36" t="str">
        <f ca="true">+IF(OFFSET('Sanitation Data'!$C$32,0,10*ROW('Sanitation Data'!C85))="","",OFFSET('Sanitation Data'!$C$32,0,10*ROW('Sanitation Data'!C85)))</f>
        <v/>
      </c>
      <c r="CO91" s="36" t="str">
        <f ca="true">+IF(OFFSET('Sanitation Data'!$C$33,0,10*ROW('Sanitation Data'!C85))="","",OFFSET('Sanitation Data'!$C$33,0,10*ROW('Sanitation Data'!C85)))</f>
        <v/>
      </c>
      <c r="CP91" s="36" t="str">
        <f ca="true">+IF(OFFSET('Sanitation Data'!$D$29,0,10*ROW('Sanitation Data'!D85))="","",OFFSET('Sanitation Data'!$D$29,0,10*ROW('Sanitation Data'!D85)))</f>
        <v/>
      </c>
      <c r="CQ91" s="36" t="str">
        <f ca="true">+IF(OFFSET('Sanitation Data'!$D$30,0,10*ROW('Sanitation Data'!D85))="","",OFFSET('Sanitation Data'!$D$30,0,10*ROW('Sanitation Data'!D85)))</f>
        <v/>
      </c>
      <c r="CR91" s="36" t="str">
        <f ca="true">+IF(OFFSET('Sanitation Data'!$D$31,0,10*ROW('Sanitation Data'!D85))="","",OFFSET('Sanitation Data'!$D$31,0,10*ROW('Sanitation Data'!D85)))</f>
        <v/>
      </c>
      <c r="CS91" s="36" t="str">
        <f ca="true">+IF(OFFSET('Sanitation Data'!$D$32,0,10*ROW('Sanitation Data'!D85))="","",OFFSET('Sanitation Data'!$D$32,0,10*ROW('Sanitation Data'!D85)))</f>
        <v/>
      </c>
      <c r="CT91" s="36" t="str">
        <f ca="true">+IF(OFFSET('Sanitation Data'!$D$33,0,10*ROW('Sanitation Data'!D85))="","",OFFSET('Sanitation Data'!$D$33,0,10*ROW('Sanitation Data'!D85)))</f>
        <v/>
      </c>
      <c r="CU91" s="36" t="str">
        <f ca="true">+IF(OFFSET('Sanitation Data'!$E$29,0,10*ROW('Sanitation Data'!E85))="","",OFFSET('Sanitation Data'!$E$29,0,10*ROW('Sanitation Data'!E85)))</f>
        <v/>
      </c>
      <c r="CV91" s="36" t="str">
        <f ca="true">+IF(OFFSET('Sanitation Data'!$E$30,0,10*ROW('Sanitation Data'!E85))="","",OFFSET('Sanitation Data'!$E$30,0,10*ROW('Sanitation Data'!E85)))</f>
        <v/>
      </c>
      <c r="CW91" s="36" t="str">
        <f ca="true">+IF(OFFSET('Sanitation Data'!$E$31,0,10*ROW('Sanitation Data'!E85))="","",OFFSET('Sanitation Data'!$E$31,0,10*ROW('Sanitation Data'!E85)))</f>
        <v/>
      </c>
      <c r="CX91" s="36" t="str">
        <f ca="true">+IF(OFFSET('Sanitation Data'!$E$32,0,10*ROW('Sanitation Data'!E85))="","",OFFSET('Sanitation Data'!$E$32,0,10*ROW('Sanitation Data'!E85)))</f>
        <v/>
      </c>
      <c r="CY91" s="36" t="str">
        <f ca="true">+IF(OFFSET('Sanitation Data'!$E$33,0,10*ROW('Sanitation Data'!E85))="","",OFFSET('Sanitation Data'!$E$33,0,10*ROW('Sanitation Data'!E85)))</f>
        <v/>
      </c>
      <c r="CZ91" s="36" t="str">
        <f ca="true">+IF(OFFSET('Sanitation Data'!$F$29,0,10*ROW('Sanitation Data'!F85))="","",OFFSET('Sanitation Data'!$F$29,0,10*ROW('Sanitation Data'!F85)))</f>
        <v/>
      </c>
      <c r="DA91" s="36" t="str">
        <f ca="true">+IF(OFFSET('Sanitation Data'!$F$30,0,10*ROW('Sanitation Data'!F85))="","",OFFSET('Sanitation Data'!$F$30,0,10*ROW('Sanitation Data'!F85)))</f>
        <v/>
      </c>
      <c r="DB91" s="36" t="str">
        <f ca="true">+IF(OFFSET('Sanitation Data'!$F$31,0,10*ROW('Sanitation Data'!F85))="","",OFFSET('Sanitation Data'!$F$31,0,10*ROW('Sanitation Data'!F85)))</f>
        <v/>
      </c>
      <c r="DC91" s="36" t="str">
        <f ca="true">+IF(OFFSET('Sanitation Data'!$F$32,0,10*ROW('Sanitation Data'!F85))="","",OFFSET('Sanitation Data'!$F$32,0,10*ROW('Sanitation Data'!F85)))</f>
        <v/>
      </c>
      <c r="DD91" s="36" t="str">
        <f ca="true">+IF(OFFSET('Sanitation Data'!$F$33,0,10*ROW('Sanitation Data'!F85))="","",OFFSET('Sanitation Data'!$F$33,0,10*ROW('Sanitation Data'!F85)))</f>
        <v/>
      </c>
      <c r="DE91" s="36" t="str">
        <f ca="true">+IF(OFFSET('Sanitation Data'!$G$29,0,10*ROW('Sanitation Data'!G85))="","",OFFSET('Sanitation Data'!$G$29,0,10*ROW('Sanitation Data'!G85)))</f>
        <v/>
      </c>
      <c r="DF91" s="36" t="str">
        <f ca="true">+IF(OFFSET('Sanitation Data'!$G$30,0,10*ROW('Sanitation Data'!G85))="","",OFFSET('Sanitation Data'!$G$30,0,10*ROW('Sanitation Data'!G85)))</f>
        <v/>
      </c>
      <c r="DG91" s="36" t="str">
        <f ca="true">+IF(OFFSET('Sanitation Data'!$G$31,0,10*ROW('Sanitation Data'!G85))="","",OFFSET('Sanitation Data'!$G$31,0,10*ROW('Sanitation Data'!G85)))</f>
        <v/>
      </c>
      <c r="DH91" s="36" t="str">
        <f ca="true">+IF(OFFSET('Sanitation Data'!$G$32,0,10*ROW('Sanitation Data'!G85))="","",OFFSET('Sanitation Data'!$G$32,0,10*ROW('Sanitation Data'!G85)))</f>
        <v/>
      </c>
      <c r="DI91" s="36" t="str">
        <f ca="true">+IF(OFFSET('Sanitation Data'!$G$33,0,10*ROW('Sanitation Data'!G85))="","",OFFSET('Sanitation Data'!$G$33,0,10*ROW('Sanitation Data'!G85)))</f>
        <v/>
      </c>
      <c r="DJ91" s="36" t="str">
        <f ca="true">+IF(OFFSET('Sanitation Data'!$H$29,0,10*ROW('Sanitation Data'!H85))="","",OFFSET('Sanitation Data'!$H$29,0,10*ROW('Sanitation Data'!H85)))</f>
        <v/>
      </c>
      <c r="DK91" s="36" t="str">
        <f ca="true">+IF(OFFSET('Sanitation Data'!$H$30,0,10*ROW('Sanitation Data'!H85))="","",OFFSET('Sanitation Data'!$H$30,0,10*ROW('Sanitation Data'!H85)))</f>
        <v/>
      </c>
      <c r="DL91" s="36" t="str">
        <f ca="true">+IF(OFFSET('Sanitation Data'!$H$31,0,10*ROW('Sanitation Data'!H85))="","",OFFSET('Sanitation Data'!$H$31,0,10*ROW('Sanitation Data'!H85)))</f>
        <v/>
      </c>
      <c r="DM91" s="36" t="str">
        <f ca="true">+IF(OFFSET('Sanitation Data'!$H$32,0,10*ROW('Sanitation Data'!H85))="","",OFFSET('Sanitation Data'!$H$32,0,10*ROW('Sanitation Data'!H85)))</f>
        <v/>
      </c>
      <c r="DN91" s="36" t="str">
        <f ca="true">+IF(OFFSET('Sanitation Data'!$H$33,0,10*ROW('Sanitation Data'!H85))="","",OFFSET('Sanitation Data'!$H$33,0,10*ROW('Sanitation Data'!H85)))</f>
        <v/>
      </c>
      <c r="DO91" s="36" t="str">
        <f ca="true">+IF(OFFSET('Hygiene Data'!$C$12,0,10*ROW('Hygiene Data'!C85))="","",OFFSET('Hygiene Data'!$C$12,0,10*ROW('Hygiene Data'!C85)))</f>
        <v/>
      </c>
      <c r="DP91" s="36" t="str">
        <f ca="true">+IF(OFFSET('Hygiene Data'!$C$13,0,10*ROW('Hygiene Data'!C85))="","",OFFSET('Hygiene Data'!$C$13,0,10*ROW('Hygiene Data'!C85)))</f>
        <v/>
      </c>
      <c r="DQ91" s="36" t="str">
        <f ca="true">+IF(OFFSET('Hygiene Data'!$C$14,0,10*ROW('Hygiene Data'!C85))="","",OFFSET('Hygiene Data'!$C$14,0,10*ROW('Hygiene Data'!C85)))</f>
        <v/>
      </c>
      <c r="DR91" s="36" t="str">
        <f ca="true">+IF(OFFSET('Hygiene Data'!$D$12,0,10*ROW('Hygiene Data'!D85))="","",OFFSET('Hygiene Data'!$D$12,0,10*ROW('Hygiene Data'!D85)))</f>
        <v/>
      </c>
      <c r="DS91" s="36" t="str">
        <f ca="true">+IF(OFFSET('Hygiene Data'!$D$13,0,10*ROW('Hygiene Data'!D85))="","",OFFSET('Hygiene Data'!$D$13,0,10*ROW('Hygiene Data'!D85)))</f>
        <v/>
      </c>
      <c r="DT91" s="36" t="str">
        <f ca="true">+IF(OFFSET('Hygiene Data'!$D$14,0,10*ROW('Hygiene Data'!D85))="","",OFFSET('Hygiene Data'!$D$14,0,10*ROW('Hygiene Data'!D85)))</f>
        <v/>
      </c>
      <c r="DU91" s="36" t="str">
        <f ca="true">+IF(OFFSET('Hygiene Data'!$E$12,0,10*ROW('Hygiene Data'!E85))="","",OFFSET('Hygiene Data'!$E$12,0,10*ROW('Hygiene Data'!E85)))</f>
        <v/>
      </c>
      <c r="DV91" s="36" t="str">
        <f ca="true">+IF(OFFSET('Hygiene Data'!$E$13,0,10*ROW('Hygiene Data'!E85))="","",OFFSET('Hygiene Data'!$E$13,0,10*ROW('Hygiene Data'!E85)))</f>
        <v/>
      </c>
      <c r="DW91" s="36" t="str">
        <f ca="true">+IF(OFFSET('Hygiene Data'!$E$14,0,10*ROW('Hygiene Data'!E85))="","",OFFSET('Hygiene Data'!$E$14,0,10*ROW('Hygiene Data'!E85)))</f>
        <v/>
      </c>
      <c r="DX91" s="36" t="str">
        <f ca="true">+IF(OFFSET('Hygiene Data'!$F$12,0,10*ROW('Hygiene Data'!F85))="","",OFFSET('Hygiene Data'!$F$12,0,10*ROW('Hygiene Data'!F85)))</f>
        <v/>
      </c>
      <c r="DY91" s="36" t="str">
        <f ca="true">+IF(OFFSET('Hygiene Data'!$F$13,0,10*ROW('Hygiene Data'!F85))="","",OFFSET('Hygiene Data'!$F$13,0,10*ROW('Hygiene Data'!F85)))</f>
        <v/>
      </c>
      <c r="DZ91" s="36" t="str">
        <f ca="true">+IF(OFFSET('Hygiene Data'!$F$14,0,10*ROW('Hygiene Data'!F85))="","",OFFSET('Hygiene Data'!$F$14,0,10*ROW('Hygiene Data'!F85)))</f>
        <v/>
      </c>
      <c r="EA91" s="36" t="str">
        <f ca="true">+IF(OFFSET('Hygiene Data'!$G$12,0,10*ROW('Hygiene Data'!G85))="","",OFFSET('Hygiene Data'!$G$12,0,10*ROW('Hygiene Data'!G85)))</f>
        <v/>
      </c>
      <c r="EB91" s="36" t="str">
        <f ca="true">+IF(OFFSET('Hygiene Data'!$G$13,0,10*ROW('Hygiene Data'!G85))="","",OFFSET('Hygiene Data'!$G$13,0,10*ROW('Hygiene Data'!G85)))</f>
        <v/>
      </c>
      <c r="EC91" s="36" t="str">
        <f ca="true">+IF(OFFSET('Hygiene Data'!$G$14,0,10*ROW('Hygiene Data'!G85))="","",OFFSET('Hygiene Data'!$G$14,0,10*ROW('Hygiene Data'!G85)))</f>
        <v/>
      </c>
      <c r="ED91" s="36" t="str">
        <f ca="true">+IF(OFFSET('Hygiene Data'!$H$12,0,10*ROW('Hygiene Data'!H85))="","",OFFSET('Hygiene Data'!$H$12,0,10*ROW('Hygiene Data'!H85)))</f>
        <v/>
      </c>
      <c r="EE91" s="36" t="str">
        <f ca="true">+IF(OFFSET('Hygiene Data'!$H$13,0,10*ROW('Hygiene Data'!H85))="","",OFFSET('Hygiene Data'!$H$13,0,10*ROW('Hygiene Data'!H85)))</f>
        <v/>
      </c>
      <c r="EF91" s="36" t="str">
        <f ca="true">+IF(OFFSET('Hygiene Data'!$H$14,0,10*ROW('Hygiene Data'!H85))="","",OFFSET('Hygiene Data'!$H$14,0,10*ROW('Hygiene Data'!H85)))</f>
        <v/>
      </c>
    </row>
    <row r="92" x14ac:dyDescent="0.2">
      <c r="A92" s="59" t="str">
        <f ca="true">+IF(OFFSET('Water Data'!$B$1,0,10*ROW('Water Data'!B89))="","",OFFSET('Water Data'!$B$1,0,10*ROW('Water Data'!B89)))</f>
        <v/>
      </c>
      <c r="B92" s="59" t="str">
        <f ca="true">+IF(OFFSET('Water Data'!$A$3,0,10*ROW('Water Data'!A89))="","",OFFSET('Water Data'!$A$3,0,10*ROW('Water Data'!A89)))</f>
        <v/>
      </c>
      <c r="C92" s="59" t="str">
        <f ca="true">+IF(OFFSET('Water Data'!$C$3,0,10*ROW('Water Data'!C89))="","",OFFSET('Water Data'!$C$3,0,10*ROW('Water Data'!C89)))</f>
        <v/>
      </c>
      <c r="D92" s="250" t="e">
        <f ca="true">+IF(AND(ISNUMBER(OFFSET('Water Data'!$C$5,0,10*ROW('Water Data'!C86))),BS92="Yes"),100-OFFSET('Water Data'!$C$5,0,10*ROW('Water Data'!C86)),IF(AND(ISNUMBER(OFFSET('Water Data'!$C$5,0,10*ROW('Water Data'!C86))),BS92="No",ISNUMBER(OFFSET('Water Data'!$C$5,0,10*ROW('Water Data'!C86)))),CONCATENATE("[",ROUND(100-OFFSET('Water Data'!$C$5,0,10*ROW('Water Data'!C86)),0),"]"),IF(AND(ISNUMBER(OFFSET('Water Data'!$C$5,0,10*ROW('Water Data'!C86))),BS92="",ISNUMBER(OFFSET('Water Data'!$C$5,0,10*ROW('Water Data'!C86)))),100-OFFSET('Water Data'!$C$5,0,10*ROW('Water Data'!C86)),NA())))</f>
        <v>#N/A</v>
      </c>
      <c r="E92" s="250" t="e">
        <f ca="true">+IF(AND(ISNUMBER(OFFSET('Water Data'!$C$7,0,10*ROW('Water Data'!D86))),BT92="Yes"),OFFSET('Water Data'!$C$7,0,10*ROW('Water Data'!C86)),IF(AND(ISNUMBER(OFFSET('Water Data'!$C$7,0,10*ROW('Water Data'!C86))),BT92="No",ISNUMBER(OFFSET('Water Data'!$C$7,0,10*ROW('Water Data'!C86)))),CONCATENATE("[",ROUND(OFFSET('Water Data'!$C$7,0,10*ROW('Water Data'!C86)),0),"]"),IF(AND(ISNUMBER(OFFSET('Water Data'!$C$7,0,10*ROW('Water Data'!C86))),BT92="",ISNUMBER(OFFSET('Water Data'!$C$7,0,10*ROW('Water Data'!C86)))),OFFSET('Water Data'!$C$7,0,10*ROW('Water Data'!C86)),NA())))</f>
        <v>#N/A</v>
      </c>
      <c r="F92" s="250" t="e">
        <f ca="true">+IF(AND(ISNUMBER(OFFSET('Water Data'!$C$10,0,10*ROW('Water Data'!C86))),BU92="Yes"),OFFSET('Water Data'!$C$10,0,10*ROW('Water Data'!C86)),IF(AND(ISNUMBER(OFFSET('Water Data'!$C$10,0,10*ROW('Water Data'!C86))),BU92="No",ISNUMBER(OFFSET('Water Data'!$C$10,0,10*ROW('Water Data'!C86)))),CONCATENATE("[",ROUND(OFFSET('Water Data'!$C$10,0,10*ROW('Water Data'!C86)),0),"]"),IF(AND(ISNUMBER(OFFSET('Water Data'!$C$10,0,10*ROW('Water Data'!C86))),BU92="",ISNUMBER(OFFSET('Water Data'!$C$10,0,10*ROW('Water Data'!C86)))),OFFSET('Water Data'!$C$10,0,10*ROW('Water Data'!C86)),NA())))</f>
        <v>#N/A</v>
      </c>
      <c r="G92" s="250" t="e">
        <f ca="true">+IF(AND(ISNUMBER(OFFSET('Water Data'!$D$5,0,10*ROW('Water Data'!D86))),BV92="Yes"),100-OFFSET('Water Data'!$D$5,0,10*ROW('Water Data'!D86)),IF(AND(ISNUMBER(OFFSET('Water Data'!$D$5,0,10*ROW('Water Data'!D86))),BV92="No",ISNUMBER(OFFSET('Water Data'!$D$5,0,10*ROW('Water Data'!D86)))),CONCATENATE("[",ROUND(100-OFFSET('Water Data'!$D$5,0,10*ROW('Water Data'!D86)),0),"]"),IF(AND(ISNUMBER(OFFSET('Water Data'!$D$5,0,10*ROW('Water Data'!D86))),BV92="",ISNUMBER(OFFSET('Water Data'!$D$5,0,10*ROW('Water Data'!D86)))),100-OFFSET('Water Data'!$D$5,0,10*ROW('Water Data'!D86)),NA())))</f>
        <v>#N/A</v>
      </c>
      <c r="H92" s="250" t="e">
        <f ca="true">+IF(AND(ISNUMBER(OFFSET('Water Data'!$D$7,0,10*ROW('Water Data'!D86))),BW92="Yes"),OFFSET('Water Data'!$D$7,0,10*ROW('Water Data'!D86)),IF(AND(ISNUMBER(OFFSET('Water Data'!$D$7,0,10*ROW('Water Data'!D86))),BW92="No",ISNUMBER(OFFSET('Water Data'!$D$7,0,10*ROW('Water Data'!D86)))),CONCATENATE("[",ROUND(OFFSET('Water Data'!$C$7,0,10*ROW('Water Data'!D86)),0),"]"),IF(AND(ISNUMBER(OFFSET('Water Data'!$D$7,0,10*ROW('Water Data'!D86))),BW92="",ISNUMBER(OFFSET('Water Data'!$D$7,0,10*ROW('Water Data'!D86)))),OFFSET('Water Data'!$D$7,0,10*ROW('Water Data'!D86)),NA())))</f>
        <v>#N/A</v>
      </c>
      <c r="I92" s="250" t="e">
        <f ca="true">+IF(AND(ISNUMBER(OFFSET('Water Data'!$D$10,0,10*ROW('Water Data'!D86))),BX92="Yes"),OFFSET('Water Data'!$D$10,0,10*ROW('Water Data'!D86)),IF(AND(ISNUMBER(OFFSET('Water Data'!$D$10,0,10*ROW('Water Data'!D86))),BX92="No",ISNUMBER(OFFSET('Water Data'!$D$10,0,10*ROW('Water Data'!D86)))),CONCATENATE("[",ROUND(OFFSET('Water Data'!$D$10,0,10*ROW('Water Data'!D86)),0),"]"),IF(AND(ISNUMBER(OFFSET('Water Data'!$D$10,0,10*ROW('Water Data'!D86))),BX92="",ISNUMBER(OFFSET('Water Data'!$D$10,0,10*ROW('Water Data'!D86)))),OFFSET('Water Data'!$D$10,0,10*ROW('Water Data'!D86)),NA())))</f>
        <v>#N/A</v>
      </c>
      <c r="J92" s="250" t="e">
        <f ca="true">+IF(AND(ISNUMBER(OFFSET('Water Data'!$E$5,0,10*ROW('Water Data'!E86))),BY92="Yes"),100-OFFSET('Water Data'!$E$5,0,10*ROW('Water Data'!E86)),IF(AND(ISNUMBER(OFFSET('Water Data'!$E$5,0,10*ROW('Water Data'!E86))),BY92="No",ISNUMBER(OFFSET('Water Data'!$E$5,0,10*ROW('Water Data'!E86)))),CONCATENATE("[",ROUND(100-OFFSET('Water Data'!$E$5,0,10*ROW('Water Data'!E86)),0),"]"),IF(AND(ISNUMBER(OFFSET('Water Data'!$E$5,0,10*ROW('Water Data'!E86))),BY92="",ISNUMBER(OFFSET('Water Data'!$E$5,0,10*ROW('Water Data'!E86)))),100-OFFSET('Water Data'!$E$5,0,10*ROW('Water Data'!E86)),NA())))</f>
        <v>#N/A</v>
      </c>
      <c r="K92" s="250" t="e">
        <f ca="true">+IF(AND(ISNUMBER(OFFSET('Water Data'!$E$7,0,10*ROW('Water Data'!E86))),BZ92="Yes"),OFFSET('Water Data'!$E$7,0,10*ROW('Water Data'!E86)),IF(AND(ISNUMBER(OFFSET('Water Data'!$E$7,0,10*ROW('Water Data'!E86))),BZ92="No",ISNUMBER(OFFSET('Water Data'!$E$7,0,10*ROW('Water Data'!E86)))),CONCATENATE("[",ROUND(OFFSET('Water Data'!$E$7,0,10*ROW('Water Data'!E86)),0),"]"),IF(AND(ISNUMBER(OFFSET('Water Data'!$E$7,0,10*ROW('Water Data'!E86))),BZ92="",ISNUMBER(OFFSET('Water Data'!$E$7,0,10*ROW('Water Data'!E86)))),OFFSET('Water Data'!$E$7,0,10*ROW('Water Data'!E86)),NA())))</f>
        <v>#N/A</v>
      </c>
      <c r="L92" s="250" t="e">
        <f ca="true">+IF(AND(ISNUMBER(OFFSET('Water Data'!$E$10,0,10*ROW('Water Data'!E86))),CA92="Yes"),OFFSET('Water Data'!$E$10,0,10*ROW('Water Data'!E86)),IF(AND(ISNUMBER(OFFSET('Water Data'!$E$10,0,10*ROW('Water Data'!E86))),CA92="No",ISNUMBER(OFFSET('Water Data'!$E$10,0,10*ROW('Water Data'!E86)))),CONCATENATE("[",ROUND(OFFSET('Water Data'!$E$10,0,10*ROW('Water Data'!E86)),0),"]"),IF(AND(ISNUMBER(OFFSET('Water Data'!$E$10,0,10*ROW('Water Data'!E86))),CA92="",ISNUMBER(OFFSET('Water Data'!$E$10,0,10*ROW('Water Data'!E86)))),OFFSET('Water Data'!$E$10,0,10*ROW('Water Data'!E86)),NA())))</f>
        <v>#N/A</v>
      </c>
      <c r="M92" s="250" t="e">
        <f ca="true">+IF(AND(ISNUMBER(OFFSET('Water Data'!$F$5,0,10*ROW('Water Data'!F86))),CB92="Yes"),100-OFFSET('Water Data'!$F$5,0,10*ROW('Water Data'!F86)),IF(AND(ISNUMBER(OFFSET('Water Data'!$F$5,0,10*ROW('Water Data'!F86))),CB92="No",ISNUMBER(OFFSET('Water Data'!$F$5,0,10*ROW('Water Data'!F86)))),CONCATENATE("[",ROUND(100-OFFSET('Water Data'!$F$5,0,10*ROW('Water Data'!F86)),0),"]"),IF(AND(ISNUMBER(OFFSET('Water Data'!$F$5,0,10*ROW('Water Data'!F86))),CB92="",ISNUMBER(OFFSET('Water Data'!$F$5,0,10*ROW('Water Data'!F86)))),100-OFFSET('Water Data'!$F$5,0,10*ROW('Water Data'!F86)),NA())))</f>
        <v>#N/A</v>
      </c>
      <c r="N92" s="250" t="e">
        <f ca="true">+IF(AND(ISNUMBER(OFFSET('Water Data'!$F$7,0,10*ROW('Water Data'!F86))),CC92="Yes"),OFFSET('Water Data'!$F$7,0,10*ROW('Water Data'!F86)),IF(AND(ISNUMBER(OFFSET('Water Data'!$F$7,0,10*ROW('Water Data'!F86))),CC92="No",ISNUMBER(OFFSET('Water Data'!$F$7,0,10*ROW('Water Data'!F86)))),CONCATENATE("[",ROUND(OFFSET('Water Data'!$F$7,0,10*ROW('Water Data'!F86)),0),"]"),IF(AND(ISNUMBER(OFFSET('Water Data'!$F$7,0,10*ROW('Water Data'!F86))),CC92="",ISNUMBER(OFFSET('Water Data'!$F$7,0,10*ROW('Water Data'!F86)))),OFFSET('Water Data'!$F$7,0,10*ROW('Water Data'!F86)),NA())))</f>
        <v>#N/A</v>
      </c>
      <c r="O92" s="250" t="e">
        <f ca="true">+IF(AND(ISNUMBER(OFFSET('Water Data'!$F$10,0,10*ROW('Water Data'!F86))),CD92="Yes"),OFFSET('Water Data'!$F$10,0,10*ROW('Water Data'!F86)),IF(AND(ISNUMBER(OFFSET('Water Data'!$F$10,0,10*ROW('Water Data'!F86))),CD92="No",ISNUMBER(OFFSET('Water Data'!$F$10,0,10*ROW('Water Data'!F86)))),CONCATENATE("[",ROUND(OFFSET('Water Data'!$F$10,0,10*ROW('Water Data'!F86)),0),"]"),IF(AND(ISNUMBER(OFFSET('Water Data'!$F$10,0,10*ROW('Water Data'!F86))),CD92="",ISNUMBER(OFFSET('Water Data'!$F$10,0,10*ROW('Water Data'!F86)))),OFFSET('Water Data'!$F$10,0,10*ROW('Water Data'!F86)),NA())))</f>
        <v>#N/A</v>
      </c>
      <c r="P92" s="250" t="e">
        <f ca="true">+IF(AND(ISNUMBER(OFFSET('Water Data'!$G$5,0,10*ROW('Water Data'!G86))),CE92="Yes"),100-OFFSET('Water Data'!$G$5,0,10*ROW('Water Data'!G86)),IF(AND(ISNUMBER(OFFSET('Water Data'!$G$5,0,10*ROW('Water Data'!G86))),CE92="No",ISNUMBER(OFFSET('Water Data'!$G$5,0,10*ROW('Water Data'!G86)))),CONCATENATE("[",ROUND(100-OFFSET('Water Data'!$G$5,0,10*ROW('Water Data'!G86)),0),"]"),IF(AND(ISNUMBER(OFFSET('Water Data'!$G$5,0,10*ROW('Water Data'!G86))),CE92="",ISNUMBER(OFFSET('Water Data'!$G$5,0,10*ROW('Water Data'!G86)))),100-OFFSET('Water Data'!$G$5,0,10*ROW('Water Data'!G86)),NA())))</f>
        <v>#N/A</v>
      </c>
      <c r="Q92" s="250" t="e">
        <f ca="true">+IF(AND(ISNUMBER(OFFSET('Water Data'!$G$7,0,10*ROW('Water Data'!G86))),CF92="Yes"),OFFSET('Water Data'!$G$7,0,10*ROW('Water Data'!G86)),IF(AND(ISNUMBER(OFFSET('Water Data'!$G$7,0,10*ROW('Water Data'!G86))),CF92="No",ISNUMBER(OFFSET('Water Data'!$G$7,0,10*ROW('Water Data'!G86)))),CONCATENATE("[",ROUND(OFFSET('Water Data'!$G$7,0,10*ROW('Water Data'!G86)),0),"]"),IF(AND(ISNUMBER(OFFSET('Water Data'!$G$7,0,10*ROW('Water Data'!G86))),CF92="",ISNUMBER(OFFSET('Water Data'!$G$7,0,10*ROW('Water Data'!G86)))),OFFSET('Water Data'!$G$7,0,10*ROW('Water Data'!G86)),NA())))</f>
        <v>#N/A</v>
      </c>
      <c r="R92" s="250" t="e">
        <f ca="true">+IF(AND(ISNUMBER(OFFSET('Water Data'!$G$10,0,10*ROW('Water Data'!G86))),CG92="Yes"),OFFSET('Water Data'!$G$10,0,10*ROW('Water Data'!G86)),IF(AND(ISNUMBER(OFFSET('Water Data'!$G$10,0,10*ROW('Water Data'!G86))),CG92="No",ISNUMBER(OFFSET('Water Data'!$G$10,0,10*ROW('Water Data'!G86)))),CONCATENATE("[",ROUND(OFFSET('Water Data'!$G$10,0,10*ROW('Water Data'!G86)),0),"]"),IF(AND(ISNUMBER(OFFSET('Water Data'!$G$10,0,10*ROW('Water Data'!G86))),CG92="",ISNUMBER(OFFSET('Water Data'!$G$10,0,10*ROW('Water Data'!G86)))),OFFSET('Water Data'!$G$10,0,10*ROW('Water Data'!G86)),NA())))</f>
        <v>#N/A</v>
      </c>
      <c r="S92" s="250" t="e">
        <f ca="true">+IF(AND(ISNUMBER(OFFSET('Water Data'!$H$5,0,10*ROW('Water Data'!H86))),CH92="Yes"),100-OFFSET('Water Data'!$H$5,0,10*ROW('Water Data'!H86)),IF(AND(ISNUMBER(OFFSET('Water Data'!$H$5,0,10*ROW('Water Data'!H86))),CH92="No",ISNUMBER(OFFSET('Water Data'!$H$5,0,10*ROW('Water Data'!H86)))),CONCATENATE("[",ROUND(100-OFFSET('Water Data'!$H$5,0,10*ROW('Water Data'!H86)),0),"]"),IF(AND(ISNUMBER(OFFSET('Water Data'!$H$5,0,10*ROW('Water Data'!H86))),CH92="",ISNUMBER(OFFSET('Water Data'!$H$5,0,10*ROW('Water Data'!H86)))),100-OFFSET('Water Data'!$H$5,0,10*ROW('Water Data'!H86)),NA())))</f>
        <v>#N/A</v>
      </c>
      <c r="T92" s="250" t="e">
        <f ca="true">+IF(AND(ISNUMBER(OFFSET('Water Data'!$H$7,0,10*ROW('Water Data'!H86))),CI92="Yes"),OFFSET('Water Data'!$H$7,0,10*ROW('Water Data'!H86)),IF(AND(ISNUMBER(OFFSET('Water Data'!$H$7,0,10*ROW('Water Data'!H86))),CI92="No",ISNUMBER(OFFSET('Water Data'!$H$7,0,10*ROW('Water Data'!H86)))),CONCATENATE("[",ROUND(OFFSET('Water Data'!$H$7,0,10*ROW('Water Data'!H86)),0),"]"),IF(AND(ISNUMBER(OFFSET('Water Data'!$H$7,0,10*ROW('Water Data'!H86))),CI92="",ISNUMBER(OFFSET('Water Data'!$H$7,0,10*ROW('Water Data'!H86)))),OFFSET('Water Data'!$H$7,0,10*ROW('Water Data'!H86)),NA())))</f>
        <v>#N/A</v>
      </c>
      <c r="U92" s="250" t="e">
        <f ca="true">+IF(AND(ISNUMBER(OFFSET('Water Data'!$H$10,0,10*ROW('Water Data'!H86))),CJ92="Yes"),OFFSET('Water Data'!$H$10,0,10*ROW('Water Data'!H86)),IF(AND(ISNUMBER(OFFSET('Water Data'!$H$10,0,10*ROW('Water Data'!H86))),CJ92="No",ISNUMBER(OFFSET('Water Data'!$H$10,0,10*ROW('Water Data'!H86)))),CONCATENATE("[",ROUND(OFFSET('Water Data'!$H$10,0,10*ROW('Water Data'!H86)),0),"]"),IF(AND(ISNUMBER(OFFSET('Water Data'!$H$10,0,10*ROW('Water Data'!H86))),CJ92="",ISNUMBER(OFFSET('Water Data'!$H$10,0,10*ROW('Water Data'!H86)))),OFFSET('Water Data'!$H$10,0,10*ROW('Water Data'!H86)),NA())))</f>
        <v>#N/A</v>
      </c>
      <c r="V92" s="251" t="e">
        <f ca="true">+IF(AND(ISNUMBER(OFFSET('Sanitation Data'!$C$5,0,10*ROW('Sanitation Data'!C86))),CK92="Yes"),100-OFFSET('Sanitation Data'!$C$5,0,10*ROW('Sanitation Data'!C86)),IF(AND(ISNUMBER(OFFSET('Sanitation Data'!$C$5,0,10*ROW('Sanitation Data'!C86))),CK92="No",ISNUMBER(OFFSET('Sanitation Data'!$C$5,0,10*ROW('Sanitation Data'!C86)))),CONCATENATE("[",ROUND(100-OFFSET('Sanitation Data'!$C$5,0,10*ROW('Sanitation Data'!C86)),0),"]"),IF(AND(ISNUMBER(OFFSET('Sanitation Data'!$C$5,0,10*ROW('Sanitation Data'!C86))),CK92="",ISNUMBER(OFFSET('Sanitation Data'!$C$5,0,10*ROW('Sanitation Data'!C86)))),100-OFFSET('Sanitation Data'!$C$5,0,10*ROW('Sanitation Data'!C86)),NA())))</f>
        <v>#N/A</v>
      </c>
      <c r="W92" s="251" t="e">
        <f ca="true">+IF(AND(ISNUMBER(OFFSET('Sanitation Data'!$C$7,0,10*ROW('Sanitation Data'!C86))),CL92="Yes"),OFFSET('Sanitation Data'!$C$7,0,10*ROW('Sanitation Data'!C86)),IF(AND(ISNUMBER(OFFSET('Sanitation Data'!$C$7,0,10*ROW('Sanitation Data'!C86))),CL92="No",ISNUMBER(OFFSET('Sanitation Data'!$C$7,0,10*ROW('Sanitation Data'!C86)))),CONCATENATE("[",ROUND(OFFSET('Sanitation Data'!$C$7,0,10*ROW('Sanitation Data'!C86)),0),"]"),IF(AND(ISNUMBER(OFFSET('Sanitation Data'!$C$7,0,10*ROW('Sanitation Data'!C86))),CL92="",ISNUMBER(OFFSET('Sanitation Data'!$C$7,0,10*ROW('Sanitation Data'!C86)))),OFFSET('Sanitation Data'!$C$7,0,10*ROW('Sanitation Data'!C86)),NA())))</f>
        <v>#N/A</v>
      </c>
      <c r="X92" s="251" t="e">
        <f ca="true">+IF(AND(ISNUMBER(OFFSET('Sanitation Data'!$C$11,0,10*ROW('Sanitation Data'!C86))),CM92="Yes"),OFFSET('Sanitation Data'!$C$11,0,10*ROW('Sanitation Data'!C86)),IF(AND(ISNUMBER(OFFSET('Sanitation Data'!$C$11,0,10*ROW('Sanitation Data'!C86))),CM92="No",ISNUMBER(OFFSET('Sanitation Data'!$C$11,0,10*ROW('Sanitation Data'!C86)))),CONCATENATE("[",ROUND(OFFSET('Sanitation Data'!$C$11,0,10*ROW('Sanitation Data'!C86)),0),"]"),IF(AND(ISNUMBER(OFFSET('Sanitation Data'!$C$11,0,10*ROW('Sanitation Data'!C86))),CM92="",ISNUMBER(OFFSET('Sanitation Data'!$C$11,0,10*ROW('Sanitation Data'!C86)))),OFFSET('Sanitation Data'!$C$11,0,10*ROW('Sanitation Data'!C86)),NA())))</f>
        <v>#N/A</v>
      </c>
      <c r="Y92" s="251" t="e">
        <f ca="true">+IF(AND(ISNUMBER(OFFSET('Sanitation Data'!$C$12,0,10*ROW('Sanitation Data'!C86))),CN92="Yes"),OFFSET('Sanitation Data'!$C$12,0,10*ROW('Sanitation Data'!C86)),IF(AND(ISNUMBER(OFFSET('Sanitation Data'!$C$12,0,10*ROW('Sanitation Data'!C86))),CN92="No",ISNUMBER(OFFSET('Sanitation Data'!$C$12,0,10*ROW('Sanitation Data'!C86)))),CONCATENATE("[",ROUND(OFFSET('Sanitation Data'!$C$12,0,10*ROW('Sanitation Data'!C86)),0),"]"),IF(AND(ISNUMBER(OFFSET('Sanitation Data'!$C$12,0,10*ROW('Sanitation Data'!C86))),CN92="",ISNUMBER(OFFSET('Sanitation Data'!$C$12,0,10*ROW('Sanitation Data'!C86)))),OFFSET('Sanitation Data'!$C$12,0,10*ROW('Sanitation Data'!C86)),NA())))</f>
        <v>#N/A</v>
      </c>
      <c r="Z92" s="251" t="e">
        <f ca="true">+IF(AND(ISNUMBER(OFFSET('Sanitation Data'!$C$13,0,10*ROW('Sanitation Data'!C86))),CO92="Yes"),OFFSET('Sanitation Data'!$C$13,0,10*ROW('Sanitation Data'!C86)),IF(AND(ISNUMBER(OFFSET('Sanitation Data'!$C$13,0,10*ROW('Sanitation Data'!C86))),CO92="No",ISNUMBER(OFFSET('Sanitation Data'!$C$13,0,10*ROW('Sanitation Data'!C86)))),CONCATENATE("[",ROUND(OFFSET('Sanitation Data'!$C$13,0,10*ROW('Sanitation Data'!C86)),0),"]"),IF(AND(ISNUMBER(OFFSET('Sanitation Data'!$C$13,0,10*ROW('Sanitation Data'!C86))),CO92="",ISNUMBER(OFFSET('Sanitation Data'!$C$13,0,10*ROW('Sanitation Data'!C86)))),OFFSET('Sanitation Data'!$C$13,0,10*ROW('Sanitation Data'!C86)),NA())))</f>
        <v>#N/A</v>
      </c>
      <c r="AA92" s="251" t="e">
        <f ca="true">+IF(AND(ISNUMBER(OFFSET('Sanitation Data'!$D$5,0,10*ROW('Sanitation Data'!D86))),CP92="Yes"),100-OFFSET('Sanitation Data'!$D$5,0,10*ROW('Sanitation Data'!D86)),IF(AND(ISNUMBER(OFFSET('Sanitation Data'!$D$5,0,10*ROW('Sanitation Data'!D86))),CP92="No",ISNUMBER(OFFSET('Sanitation Data'!$D$5,0,10*ROW('Sanitation Data'!D86)))),CONCATENATE("[",ROUND(100-OFFSET('Sanitation Data'!$D$5,0,10*ROW('Sanitation Data'!D86)),0),"]"),IF(AND(ISNUMBER(OFFSET('Sanitation Data'!$D$5,0,10*ROW('Sanitation Data'!D86))),CP92="",ISNUMBER(OFFSET('Sanitation Data'!$D$5,0,10*ROW('Sanitation Data'!D86)))),100-OFFSET('Sanitation Data'!$D$5,0,10*ROW('Sanitation Data'!D86)),NA())))</f>
        <v>#N/A</v>
      </c>
      <c r="AB92" s="251" t="e">
        <f ca="true">+IF(AND(ISNUMBER(OFFSET('Sanitation Data'!$D$7,0,10*ROW('Sanitation Data'!D86))),CQ92="Yes"),OFFSET('Sanitation Data'!$D$7,0,10*ROW('Sanitation Data'!G86)),IF(AND(ISNUMBER(OFFSET('Sanitation Data'!$D$7,0,10*ROW('Sanitation Data'!D86))),CQ92="No",ISNUMBER(OFFSET('Sanitation Data'!$D$7,0,10*ROW('Sanitation Data'!D86)))),CONCATENATE("[",ROUND(OFFSET('Sanitation Data'!$D$7,0,10*ROW('Sanitation Data'!D86)),0),"]"),IF(AND(ISNUMBER(OFFSET('Sanitation Data'!$D$7,0,10*ROW('Sanitation Data'!D86))),CQ92="",ISNUMBER(OFFSET('Sanitation Data'!$D$7,0,10*ROW('Sanitation Data'!D86)))),OFFSET('Sanitation Data'!$D$7,0,10*ROW('Sanitation Data'!D86)),NA())))</f>
        <v>#N/A</v>
      </c>
      <c r="AC92" s="251" t="e">
        <f ca="true">+IF(AND(ISNUMBER(OFFSET('Sanitation Data'!$D$11,0,10*ROW('Sanitation Data'!D86))),CR92="Yes"),OFFSET('Sanitation Data'!$D$11,0,10*ROW('Sanitation Data'!D86)),IF(AND(ISNUMBER(OFFSET('Sanitation Data'!$D$11,0,10*ROW('Sanitation Data'!D86))),CR92="No",ISNUMBER(OFFSET('Sanitation Data'!$D$11,0,10*ROW('Sanitation Data'!D86)))),CONCATENATE("[",ROUND(OFFSET('Sanitation Data'!$D$11,0,10*ROW('Sanitation Data'!D86)),0),"]"),IF(AND(ISNUMBER(OFFSET('Sanitation Data'!$D$11,0,10*ROW('Sanitation Data'!D86))),CR92="",ISNUMBER(OFFSET('Sanitation Data'!$D$11,0,10*ROW('Sanitation Data'!D86)))),OFFSET('Sanitation Data'!$D$11,0,10*ROW('Sanitation Data'!D86)),NA())))</f>
        <v>#N/A</v>
      </c>
      <c r="AD92" s="251" t="e">
        <f ca="true">+IF(AND(ISNUMBER(OFFSET('Sanitation Data'!$D$12,0,10*ROW('Sanitation Data'!D86))),CS92="Yes"),OFFSET('Sanitation Data'!$D$12,0,10*ROW('Sanitation Data'!D86)),IF(AND(ISNUMBER(OFFSET('Sanitation Data'!$D$12,0,10*ROW('Sanitation Data'!D86))),CS92="No",ISNUMBER(OFFSET('Sanitation Data'!$D$12,0,10*ROW('Sanitation Data'!D86)))),CONCATENATE("[",ROUND(OFFSET('Sanitation Data'!$D$12,0,10*ROW('Sanitation Data'!D86)),0),"]"),IF(AND(ISNUMBER(OFFSET('Sanitation Data'!$D$12,0,10*ROW('Sanitation Data'!D86))),CS92="",ISNUMBER(OFFSET('Sanitation Data'!$D$12,0,10*ROW('Sanitation Data'!D86)))),OFFSET('Sanitation Data'!$D$12,0,10*ROW('Sanitation Data'!D86)),NA())))</f>
        <v>#N/A</v>
      </c>
      <c r="AE92" s="251" t="e">
        <f ca="true">+IF(AND(ISNUMBER(OFFSET('Sanitation Data'!$D$13,0,10*ROW('Sanitation Data'!D86))),CT92="Yes"),OFFSET('Sanitation Data'!$D$13,0,10*ROW('Sanitation Data'!D86)),IF(AND(ISNUMBER(OFFSET('Sanitation Data'!$D$13,0,10*ROW('Sanitation Data'!D86))),CT92="No",ISNUMBER(OFFSET('Sanitation Data'!$D$13,0,10*ROW('Sanitation Data'!D86)))),CONCATENATE("[",ROUND(OFFSET('Sanitation Data'!$D$13,0,10*ROW('Sanitation Data'!D86)),0),"]"),IF(AND(ISNUMBER(OFFSET('Sanitation Data'!$D$13,0,10*ROW('Sanitation Data'!D86))),CT92="",ISNUMBER(OFFSET('Sanitation Data'!$D$13,0,10*ROW('Sanitation Data'!D86)))),OFFSET('Sanitation Data'!$D$13,0,10*ROW('Sanitation Data'!D86)),NA())))</f>
        <v>#N/A</v>
      </c>
      <c r="AF92" s="251" t="e">
        <f ca="true">+IF(AND(ISNUMBER(OFFSET('Sanitation Data'!$E$5,0,10*ROW('Sanitation Data'!E86))),CU92="Yes"),100-OFFSET('Sanitation Data'!$E$5,0,10*ROW('Sanitation Data'!E86)),IF(AND(ISNUMBER(OFFSET('Sanitation Data'!$E$5,0,10*ROW('Sanitation Data'!E86))),CU92="No",ISNUMBER(OFFSET('Sanitation Data'!$E$5,0,10*ROW('Sanitation Data'!E86)))),CONCATENATE("[",ROUND(100-OFFSET('Sanitation Data'!$E$5,0,10*ROW('Sanitation Data'!E86)),0),"]"),IF(AND(ISNUMBER(OFFSET('Sanitation Data'!$E$5,0,10*ROW('Sanitation Data'!E86))),CU92="",ISNUMBER(OFFSET('Sanitation Data'!$E$5,0,10*ROW('Sanitation Data'!E86)))),100-OFFSET('Sanitation Data'!$E$5,0,10*ROW('Sanitation Data'!E86)),NA())))</f>
        <v>#N/A</v>
      </c>
      <c r="AG92" s="251" t="e">
        <f ca="true">+IF(AND(ISNUMBER(OFFSET('Sanitation Data'!$E$7,0,10*ROW('Sanitation Data'!E86))),CV92="Yes"),OFFSET('Sanitation Data'!$E$7,0,10*ROW('Sanitation Data'!E86)),IF(AND(ISNUMBER(OFFSET('Sanitation Data'!$E$7,0,10*ROW('Sanitation Data'!E86))),CV92="No",ISNUMBER(OFFSET('Sanitation Data'!$E$7,0,10*ROW('Sanitation Data'!E86)))),CONCATENATE("[",ROUND(OFFSET('Sanitation Data'!$E$7,0,10*ROW('Sanitation Data'!E86)),0),"]"),IF(AND(ISNUMBER(OFFSET('Sanitation Data'!$E$7,0,10*ROW('Sanitation Data'!E86))),CV92="",ISNUMBER(OFFSET('Sanitation Data'!$E$7,0,10*ROW('Sanitation Data'!E86)))),OFFSET('Sanitation Data'!$E$7,0,10*ROW('Sanitation Data'!E86)),NA())))</f>
        <v>#N/A</v>
      </c>
      <c r="AH92" s="251" t="e">
        <f ca="true">+IF(AND(ISNUMBER(OFFSET('Sanitation Data'!$E$11,0,10*ROW('Sanitation Data'!E86))),CW92="Yes"),OFFSET('Sanitation Data'!$E$11,0,10*ROW('Sanitation Data'!E86)),IF(AND(ISNUMBER(OFFSET('Sanitation Data'!$E$11,0,10*ROW('Sanitation Data'!E86))),CW92="No",ISNUMBER(OFFSET('Sanitation Data'!$E$11,0,10*ROW('Sanitation Data'!E86)))),CONCATENATE("[",ROUND(OFFSET('Sanitation Data'!$E$11,0,10*ROW('Sanitation Data'!E86)),0),"]"),IF(AND(ISNUMBER(OFFSET('Sanitation Data'!$E$11,0,10*ROW('Sanitation Data'!E86))),CW92="",ISNUMBER(OFFSET('Sanitation Data'!$E$11,0,10*ROW('Sanitation Data'!E86)))),OFFSET('Sanitation Data'!$E$11,0,10*ROW('Sanitation Data'!E86)),NA())))</f>
        <v>#N/A</v>
      </c>
      <c r="AI92" s="251" t="e">
        <f ca="true">+IF(AND(ISNUMBER(OFFSET('Sanitation Data'!$E$12,0,10*ROW('Sanitation Data'!E86))),CX92="Yes"),OFFSET('Sanitation Data'!$E$12,0,10*ROW('Sanitation Data'!E86)),IF(AND(ISNUMBER(OFFSET('Sanitation Data'!$E$12,0,10*ROW('Sanitation Data'!E86))),CX92="No",ISNUMBER(OFFSET('Sanitation Data'!$E$12,0,10*ROW('Sanitation Data'!E86)))),CONCATENATE("[",ROUND(OFFSET('Sanitation Data'!$E$12,0,10*ROW('Sanitation Data'!E86)),0),"]"),IF(AND(ISNUMBER(OFFSET('Sanitation Data'!$E$12,0,10*ROW('Sanitation Data'!E86))),CX92="",ISNUMBER(OFFSET('Sanitation Data'!$E$12,0,10*ROW('Sanitation Data'!E86)))),OFFSET('Sanitation Data'!$E$12,0,10*ROW('Sanitation Data'!E86)),NA())))</f>
        <v>#N/A</v>
      </c>
      <c r="AJ92" s="251" t="e">
        <f ca="true">+IF(AND(ISNUMBER(OFFSET('Sanitation Data'!$E$13,0,10*ROW('Sanitation Data'!E86))),CY92="Yes"),OFFSET('Sanitation Data'!$E$13,0,10*ROW('Sanitation Data'!E86)),IF(AND(ISNUMBER(OFFSET('Sanitation Data'!$E$13,0,10*ROW('Sanitation Data'!E86))),CY92="No",ISNUMBER(OFFSET('Sanitation Data'!$E$13,0,10*ROW('Sanitation Data'!E86)))),CONCATENATE("[",ROUND(OFFSET('Sanitation Data'!$E$13,0,10*ROW('Sanitation Data'!E86)),0),"]"),IF(AND(ISNUMBER(OFFSET('Sanitation Data'!$E$13,0,10*ROW('Sanitation Data'!E86))),CY92="",ISNUMBER(OFFSET('Sanitation Data'!$E$13,0,10*ROW('Sanitation Data'!E86)))),OFFSET('Sanitation Data'!$E$13,0,10*ROW('Sanitation Data'!E86)),NA())))</f>
        <v>#N/A</v>
      </c>
      <c r="AK92" s="251" t="e">
        <f ca="true">+IF(AND(ISNUMBER(OFFSET('Sanitation Data'!$F$5,0,10*ROW('Sanitation Data'!F86))),CZ92="Yes"),100-OFFSET('Sanitation Data'!$F$5,0,10*ROW('Sanitation Data'!F86)),IF(AND(ISNUMBER(OFFSET('Sanitation Data'!$F$5,0,10*ROW('Sanitation Data'!F86))),CZ92="No",ISNUMBER(OFFSET('Sanitation Data'!$F$5,0,10*ROW('Sanitation Data'!F86)))),CONCATENATE("[",ROUND(100-OFFSET('Sanitation Data'!$F$5,0,10*ROW('Sanitation Data'!F86)),0),"]"),IF(AND(ISNUMBER(OFFSET('Sanitation Data'!$F$5,0,10*ROW('Sanitation Data'!F86))),CZ92="",ISNUMBER(OFFSET('Sanitation Data'!$F$5,0,10*ROW('Sanitation Data'!F86)))),100-OFFSET('Sanitation Data'!$F$5,0,10*ROW('Sanitation Data'!F86)),NA())))</f>
        <v>#N/A</v>
      </c>
      <c r="AL92" s="251" t="e">
        <f ca="true">+IF(AND(ISNUMBER(OFFSET('Sanitation Data'!$F$7,0,10*ROW('Sanitation Data'!F86))),DA92="Yes"),OFFSET('Sanitation Data'!$F$7,0,10*ROW('Sanitation Data'!F86)),IF(AND(ISNUMBER(OFFSET('Sanitation Data'!$F$7,0,10*ROW('Sanitation Data'!F86))),DA92="No",ISNUMBER(OFFSET('Sanitation Data'!$F$7,0,10*ROW('Sanitation Data'!F86)))),CONCATENATE("[",ROUND(OFFSET('Sanitation Data'!$F$7,0,10*ROW('Sanitation Data'!F86)),0),"]"),IF(AND(ISNUMBER(OFFSET('Sanitation Data'!$F$7,0,10*ROW('Sanitation Data'!F86))),DA92="",ISNUMBER(OFFSET('Sanitation Data'!$F$7,0,10*ROW('Sanitation Data'!F86)))),OFFSET('Sanitation Data'!$F$7,0,10*ROW('Sanitation Data'!F86)),NA())))</f>
        <v>#N/A</v>
      </c>
      <c r="AM92" s="251" t="e">
        <f ca="true">+IF(AND(ISNUMBER(OFFSET('Sanitation Data'!$F$11,0,10*ROW('Sanitation Data'!F86))),DB92="Yes"),OFFSET('Sanitation Data'!$F$11,0,10*ROW('Sanitation Data'!F86)),IF(AND(ISNUMBER(OFFSET('Sanitation Data'!$F$11,0,10*ROW('Sanitation Data'!F86))),DB92="No",ISNUMBER(OFFSET('Sanitation Data'!$F$11,0,10*ROW('Sanitation Data'!F86)))),CONCATENATE("[",ROUND(OFFSET('Sanitation Data'!$F$11,0,10*ROW('Sanitation Data'!F86)),0),"]"),IF(AND(ISNUMBER(OFFSET('Sanitation Data'!$F$11,0,10*ROW('Sanitation Data'!F86))),DB92="",ISNUMBER(OFFSET('Sanitation Data'!$F$11,0,10*ROW('Sanitation Data'!F86)))),OFFSET('Sanitation Data'!$F$11,0,10*ROW('Sanitation Data'!F86)),NA())))</f>
        <v>#N/A</v>
      </c>
      <c r="AN92" s="251" t="e">
        <f ca="true">+IF(AND(ISNUMBER(OFFSET('Sanitation Data'!$F$12,0,10*ROW('Sanitation Data'!F86))),DC92="Yes"),OFFSET('Sanitation Data'!$F$12,0,10*ROW('Sanitation Data'!F86)),IF(AND(ISNUMBER(OFFSET('Sanitation Data'!$F$12,0,10*ROW('Sanitation Data'!F86))),DC92="No",ISNUMBER(OFFSET('Sanitation Data'!$F$12,0,10*ROW('Sanitation Data'!F86)))),CONCATENATE("[",ROUND(OFFSET('Sanitation Data'!$F$12,0,10*ROW('Sanitation Data'!F86)),0),"]"),IF(AND(ISNUMBER(OFFSET('Sanitation Data'!$F$12,0,10*ROW('Sanitation Data'!F86))),DC92="",ISNUMBER(OFFSET('Sanitation Data'!$F$12,0,10*ROW('Sanitation Data'!F86)))),OFFSET('Sanitation Data'!$F$12,0,10*ROW('Sanitation Data'!F86)),NA())))</f>
        <v>#N/A</v>
      </c>
      <c r="AO92" s="251" t="e">
        <f ca="true">+IF(AND(ISNUMBER(OFFSET('Sanitation Data'!$F$13,0,10*ROW('Sanitation Data'!F86))),DD92="Yes"),OFFSET('Sanitation Data'!$F$13,0,10*ROW('Sanitation Data'!F86)),IF(AND(ISNUMBER(OFFSET('Sanitation Data'!$F$13,0,10*ROW('Sanitation Data'!F86))),DD92="No",ISNUMBER(OFFSET('Sanitation Data'!$F$13,0,10*ROW('Sanitation Data'!F86)))),CONCATENATE("[",ROUND(OFFSET('Sanitation Data'!$F$13,0,10*ROW('Sanitation Data'!F86)),0),"]"),IF(AND(ISNUMBER(OFFSET('Sanitation Data'!$F$13,0,10*ROW('Sanitation Data'!F86))),DD92="",ISNUMBER(OFFSET('Sanitation Data'!$F$13,0,10*ROW('Sanitation Data'!F86)))),OFFSET('Sanitation Data'!$F$13,0,10*ROW('Sanitation Data'!F86)),NA())))</f>
        <v>#N/A</v>
      </c>
      <c r="AP92" s="251" t="e">
        <f ca="true">+IF(AND(ISNUMBER(OFFSET('Sanitation Data'!$G$5,0,10*ROW('Sanitation Data'!G86))),DE92="Yes"),100-OFFSET('Sanitation Data'!$G$5,0,10*ROW('Sanitation Data'!G86)),IF(AND(ISNUMBER(OFFSET('Sanitation Data'!$G$5,0,10*ROW('Sanitation Data'!G86))),DE92="No",ISNUMBER(OFFSET('Sanitation Data'!$G$5,0,10*ROW('Sanitation Data'!G86)))),CONCATENATE("[",ROUND(100-OFFSET('Sanitation Data'!$G$5,0,10*ROW('Sanitation Data'!G86)),0),"]"),IF(AND(ISNUMBER(OFFSET('Sanitation Data'!$G$5,0,10*ROW('Sanitation Data'!G86))),DE92="",ISNUMBER(OFFSET('Sanitation Data'!$G$5,0,10*ROW('Sanitation Data'!G86)))),100-OFFSET('Sanitation Data'!$G$5,0,10*ROW('Sanitation Data'!G86)),NA())))</f>
        <v>#N/A</v>
      </c>
      <c r="AQ92" s="251" t="e">
        <f ca="true">+IF(AND(ISNUMBER(OFFSET('Sanitation Data'!$G$7,0,10*ROW('Sanitation Data'!G86))),DF92="Yes"),OFFSET('Sanitation Data'!$G$7,0,10*ROW('Sanitation Data'!G86)),IF(AND(ISNUMBER(OFFSET('Sanitation Data'!$G$7,0,10*ROW('Sanitation Data'!G86))),DF92="No",ISNUMBER(OFFSET('Sanitation Data'!$G$7,0,10*ROW('Sanitation Data'!G86)))),CONCATENATE("[",ROUND(OFFSET('Sanitation Data'!$G$7,0,10*ROW('Sanitation Data'!G86)),0),"]"),IF(AND(ISNUMBER(OFFSET('Sanitation Data'!$G$7,0,10*ROW('Sanitation Data'!G86))),DF92="",ISNUMBER(OFFSET('Sanitation Data'!$G$7,0,10*ROW('Sanitation Data'!G86)))),OFFSET('Sanitation Data'!$G$7,0,10*ROW('Sanitation Data'!G86)),NA())))</f>
        <v>#N/A</v>
      </c>
      <c r="AR92" s="251" t="e">
        <f ca="true">+IF(AND(ISNUMBER(OFFSET('Sanitation Data'!$G$11,0,10*ROW('Sanitation Data'!G86))),DG92="Yes"),OFFSET('Sanitation Data'!$G$11,0,10*ROW('Sanitation Data'!G86)),IF(AND(ISNUMBER(OFFSET('Sanitation Data'!$G$11,0,10*ROW('Sanitation Data'!G86))),DG92="No",ISNUMBER(OFFSET('Sanitation Data'!$G$11,0,10*ROW('Sanitation Data'!G86)))),CONCATENATE("[",ROUND(OFFSET('Sanitation Data'!$G$11,0,10*ROW('Sanitation Data'!G86)),0),"]"),IF(AND(ISNUMBER(OFFSET('Sanitation Data'!$G$11,0,10*ROW('Sanitation Data'!G86))),DG92="",ISNUMBER(OFFSET('Sanitation Data'!$G$11,0,10*ROW('Sanitation Data'!G86)))),OFFSET('Sanitation Data'!$G$11,0,10*ROW('Sanitation Data'!G86)),NA())))</f>
        <v>#N/A</v>
      </c>
      <c r="AS92" s="251" t="e">
        <f ca="true">+IF(AND(ISNUMBER(OFFSET('Sanitation Data'!$G$12,0,10*ROW('Sanitation Data'!G86))),DH92="Yes"),OFFSET('Sanitation Data'!$G$12,0,10*ROW('Sanitation Data'!G86)),IF(AND(ISNUMBER(OFFSET('Sanitation Data'!$G$12,0,10*ROW('Sanitation Data'!G86))),DH92="No",ISNUMBER(OFFSET('Sanitation Data'!$G$12,0,10*ROW('Sanitation Data'!G86)))),CONCATENATE("[",ROUND(OFFSET('Sanitation Data'!$G$12,0,10*ROW('Sanitation Data'!G86)),0),"]"),IF(AND(ISNUMBER(OFFSET('Sanitation Data'!$G$12,0,10*ROW('Sanitation Data'!G86))),DH92="",ISNUMBER(OFFSET('Sanitation Data'!$G$12,0,10*ROW('Sanitation Data'!G86)))),OFFSET('Sanitation Data'!$G$12,0,10*ROW('Sanitation Data'!G86)),NA())))</f>
        <v>#N/A</v>
      </c>
      <c r="AT92" s="251" t="e">
        <f ca="true">+IF(AND(ISNUMBER(OFFSET('Sanitation Data'!$G$13,0,10*ROW('Sanitation Data'!G86))),DI92="Yes"),OFFSET('Sanitation Data'!$G$13,0,10*ROW('Sanitation Data'!G86)),IF(AND(ISNUMBER(OFFSET('Sanitation Data'!$G$13,0,10*ROW('Sanitation Data'!G86))),DI92="No",ISNUMBER(OFFSET('Sanitation Data'!$G$13,0,10*ROW('Sanitation Data'!G86)))),CONCATENATE("[",ROUND(OFFSET('Sanitation Data'!$G$13,0,10*ROW('Sanitation Data'!G86)),0),"]"),IF(AND(ISNUMBER(OFFSET('Sanitation Data'!$G$13,0,10*ROW('Sanitation Data'!G86))),DI92="",ISNUMBER(OFFSET('Sanitation Data'!$G$13,0,10*ROW('Sanitation Data'!G86)))),OFFSET('Sanitation Data'!$G$13,0,10*ROW('Sanitation Data'!G86)),NA())))</f>
        <v>#N/A</v>
      </c>
      <c r="AU92" s="251" t="e">
        <f ca="true">+IF(AND(ISNUMBER(OFFSET('Sanitation Data'!$H$5,0,10*ROW('Sanitation Data'!H86))),DJ92="Yes"),100-OFFSET('Sanitation Data'!$H$5,0,10*ROW('Sanitation Data'!H86)),IF(AND(ISNUMBER(OFFSET('Sanitation Data'!$H$5,0,10*ROW('Sanitation Data'!H86))),DJ92="No",ISNUMBER(OFFSET('Sanitation Data'!$H$5,0,10*ROW('Sanitation Data'!H86)))),CONCATENATE("[",ROUND(100-OFFSET('Sanitation Data'!$H$5,0,10*ROW('Sanitation Data'!H86)),0),"]"),IF(AND(ISNUMBER(OFFSET('Sanitation Data'!$H$5,0,10*ROW('Sanitation Data'!H86))),DJ92="",ISNUMBER(OFFSET('Sanitation Data'!$H$5,0,10*ROW('Sanitation Data'!H86)))),100-OFFSET('Sanitation Data'!$H$5,0,10*ROW('Sanitation Data'!H86)),NA())))</f>
        <v>#N/A</v>
      </c>
      <c r="AV92" s="251" t="e">
        <f ca="true">+IF(AND(ISNUMBER(OFFSET('Sanitation Data'!$H$7,0,10*ROW('Sanitation Data'!H86))),DK92="Yes"),OFFSET('Sanitation Data'!$H$7,0,10*ROW('Sanitation Data'!H86)),IF(AND(ISNUMBER(OFFSET('Sanitation Data'!$H$7,0,10*ROW('Sanitation Data'!H86))),DK92="No",ISNUMBER(OFFSET('Sanitation Data'!$H$7,0,10*ROW('Sanitation Data'!H86)))),CONCATENATE("[",ROUND(OFFSET('Sanitation Data'!$H$7,0,10*ROW('Sanitation Data'!H86)),0),"]"),IF(AND(ISNUMBER(OFFSET('Sanitation Data'!$H$7,0,10*ROW('Sanitation Data'!H86))),DK92="",ISNUMBER(OFFSET('Sanitation Data'!$H$7,0,10*ROW('Sanitation Data'!H86)))),OFFSET('Sanitation Data'!$H$7,0,10*ROW('Sanitation Data'!H86)),NA())))</f>
        <v>#N/A</v>
      </c>
      <c r="AW92" s="251" t="e">
        <f ca="true">+IF(AND(ISNUMBER(OFFSET('Sanitation Data'!$H$11,0,10*ROW('Sanitation Data'!H86))),DL92="Yes"),OFFSET('Sanitation Data'!$H$11,0,10*ROW('Sanitation Data'!H86)),IF(AND(ISNUMBER(OFFSET('Sanitation Data'!$H$11,0,10*ROW('Sanitation Data'!H86))),DL92="No",ISNUMBER(OFFSET('Sanitation Data'!$H$11,0,10*ROW('Sanitation Data'!H86)))),CONCATENATE("[",ROUND(OFFSET('Sanitation Data'!$H$11,0,10*ROW('Sanitation Data'!H86)),0),"]"),IF(AND(ISNUMBER(OFFSET('Sanitation Data'!$H$11,0,10*ROW('Sanitation Data'!H86))),DL92="",ISNUMBER(OFFSET('Sanitation Data'!$H$11,0,10*ROW('Sanitation Data'!H86)))),OFFSET('Sanitation Data'!$H$11,0,10*ROW('Sanitation Data'!H86)),NA())))</f>
        <v>#N/A</v>
      </c>
      <c r="AX92" s="251" t="e">
        <f ca="true">+IF(AND(ISNUMBER(OFFSET('Sanitation Data'!$H$12,0,10*ROW('Sanitation Data'!H86))),DM92="Yes"),OFFSET('Sanitation Data'!$H$12,0,10*ROW('Sanitation Data'!H86)),IF(AND(ISNUMBER(OFFSET('Sanitation Data'!$H$12,0,10*ROW('Sanitation Data'!H86))),DM92="No",ISNUMBER(OFFSET('Sanitation Data'!$H$12,0,10*ROW('Sanitation Data'!H86)))),CONCATENATE("[",ROUND(OFFSET('Sanitation Data'!$H$12,0,10*ROW('Sanitation Data'!H86)),0),"]"),IF(AND(ISNUMBER(OFFSET('Sanitation Data'!$H$12,0,10*ROW('Sanitation Data'!H86))),DM92="",ISNUMBER(OFFSET('Sanitation Data'!$H$12,0,10*ROW('Sanitation Data'!H86)))),OFFSET('Sanitation Data'!$H$12,0,10*ROW('Sanitation Data'!H86)),NA())))</f>
        <v>#N/A</v>
      </c>
      <c r="AY92" s="251" t="e">
        <f ca="true">+IF(AND(ISNUMBER(OFFSET('Sanitation Data'!$H$13,0,10*ROW('Sanitation Data'!H86))),DN92="Yes"),OFFSET('Sanitation Data'!$H$13,0,10*ROW('Sanitation Data'!H86)),IF(AND(ISNUMBER(OFFSET('Sanitation Data'!$H$13,0,10*ROW('Sanitation Data'!H86))),DN92="No",ISNUMBER(OFFSET('Sanitation Data'!$H$13,0,10*ROW('Sanitation Data'!H86)))),CONCATENATE("[",ROUND(OFFSET('Sanitation Data'!$H$13,0,10*ROW('Sanitation Data'!H86)),0),"]"),IF(AND(ISNUMBER(OFFSET('Sanitation Data'!$H$13,0,10*ROW('Sanitation Data'!H86))),DN92="",ISNUMBER(OFFSET('Sanitation Data'!$H$13,0,10*ROW('Sanitation Data'!H86)))),OFFSET('Sanitation Data'!$H$13,0,10*ROW('Sanitation Data'!H86)),NA())))</f>
        <v>#N/A</v>
      </c>
      <c r="AZ92" s="252" t="e">
        <f ca="true">+IF(AND(ISNUMBER(OFFSET('Hygiene Data'!$C$6,0,10*ROW('Hygiene Data'!C86))),DO92="Yes"),OFFSET('Hygiene Data'!$C$6,0,10*ROW('Hygiene Data'!C86)),IF(AND(ISNUMBER(OFFSET('Hygiene Data'!$C$6,0,10*ROW('Hygiene Data'!C86))),DO92="No",ISNUMBER(OFFSET('Hygiene Data'!$C$6,0,10*ROW('Hygiene Data'!C86)))),CONCATENATE("[",ROUND(OFFSET('Hygiene Data'!$C$6,0,10*ROW('Hygiene Data'!C86)),0),"]"),IF(AND(ISNUMBER(OFFSET('Hygiene Data'!$C$6,0,10*ROW('Hygiene Data'!C86))),DO92="",ISNUMBER(OFFSET('Hygiene Data'!$C$6,0,10*ROW('Hygiene Data'!C86)))),OFFSET('Hygiene Data'!$C$6,0,10*ROW('Hygiene Data'!C86)),NA())))</f>
        <v>#N/A</v>
      </c>
      <c r="BA92" s="252" t="e">
        <f ca="true">+IF(AND(ISNUMBER(OFFSET('Hygiene Data'!$C$8,0,10*ROW('Hygiene Data'!C86))),DP92="Yes"),OFFSET('Hygiene Data'!$C$8,0,10*ROW('Hygiene Data'!C86)),IF(AND(ISNUMBER(OFFSET('Hygiene Data'!$C$8,0,10*ROW('Hygiene Data'!C86))),DP92="No",ISNUMBER(OFFSET('Hygiene Data'!$C$8,0,10*ROW('Hygiene Data'!C86)))),CONCATENATE("[",ROUND(OFFSET('Hygiene Data'!$C$8,0,10*ROW('Hygiene Data'!C86)),0),"]"),IF(AND(ISNUMBER(OFFSET('Hygiene Data'!$C$8,0,10*ROW('Hygiene Data'!C86))),DP92="",ISNUMBER(OFFSET('Hygiene Data'!$C$8,0,10*ROW('Hygiene Data'!C86)))),OFFSET('Hygiene Data'!$C$8,0,10*ROW('Hygiene Data'!C86)),NA())))</f>
        <v>#N/A</v>
      </c>
      <c r="BB92" s="252" t="e">
        <f ca="true">+IF(AND(ISNUMBER(OFFSET('Hygiene Data'!$C$10,0,10*ROW('Hygiene Data'!C86))),DQ92="Yes"),OFFSET('Hygiene Data'!$C$10,0,10*ROW('Hygiene Data'!C86)),IF(AND(ISNUMBER(OFFSET('Hygiene Data'!$C$10,0,10*ROW('Hygiene Data'!C86))),DQ92="No",ISNUMBER(OFFSET('Hygiene Data'!$C$10,0,10*ROW('Hygiene Data'!C86)))),CONCATENATE("[",ROUND(OFFSET('Hygiene Data'!$C$10,0,10*ROW('Hygiene Data'!C86)),0),"]"),IF(AND(ISNUMBER(OFFSET('Hygiene Data'!$C$10,0,10*ROW('Hygiene Data'!C86))),DQ92="",ISNUMBER(OFFSET('Hygiene Data'!$C$10,0,10*ROW('Hygiene Data'!C86)))),OFFSET('Hygiene Data'!$C$10,0,10*ROW('Hygiene Data'!C86)),NA())))</f>
        <v>#N/A</v>
      </c>
      <c r="BC92" s="252" t="e">
        <f ca="true">+IF(AND(ISNUMBER(OFFSET('Hygiene Data'!$D$6,0,10*ROW('Hygiene Data'!D86))),DR92="Yes"),OFFSET('Hygiene Data'!$D$6,0,10*ROW('Hygiene Data'!D86)),IF(AND(ISNUMBER(OFFSET('Hygiene Data'!$D$6,0,10*ROW('Hygiene Data'!D86))),DR92="No",ISNUMBER(OFFSET('Hygiene Data'!$D$6,0,10*ROW('Hygiene Data'!D86)))),CONCATENATE("[",ROUND(OFFSET('Hygiene Data'!$D$6,0,10*ROW('Hygiene Data'!D86)),0),"]"),IF(AND(ISNUMBER(OFFSET('Hygiene Data'!$D$6,0,10*ROW('Hygiene Data'!D86))),DR92="",ISNUMBER(OFFSET('Hygiene Data'!$D$6,0,10*ROW('Hygiene Data'!D86)))),OFFSET('Hygiene Data'!$D$6,0,10*ROW('Hygiene Data'!D86)),NA())))</f>
        <v>#N/A</v>
      </c>
      <c r="BD92" s="252" t="e">
        <f ca="true">+IF(AND(ISNUMBER(OFFSET('Hygiene Data'!$D$8,0,10*ROW('Hygiene Data'!D86))),DS92="Yes"),OFFSET('Hygiene Data'!$D$8,0,10*ROW('Hygiene Data'!D86)),IF(AND(ISNUMBER(OFFSET('Hygiene Data'!$D$8,0,10*ROW('Hygiene Data'!D86))),DS92="No",ISNUMBER(OFFSET('Hygiene Data'!$D$8,0,10*ROW('Hygiene Data'!D86)))),CONCATENATE("[",ROUND(OFFSET('Hygiene Data'!$D$8,0,10*ROW('Hygiene Data'!D86)),0),"]"),IF(AND(ISNUMBER(OFFSET('Hygiene Data'!$D$8,0,10*ROW('Hygiene Data'!D86))),DS92="",ISNUMBER(OFFSET('Hygiene Data'!$D$8,0,10*ROW('Hygiene Data'!D86)))),OFFSET('Hygiene Data'!$D$8,0,10*ROW('Hygiene Data'!D86)),NA())))</f>
        <v>#N/A</v>
      </c>
      <c r="BE92" s="252" t="e">
        <f ca="true">+IF(AND(ISNUMBER(OFFSET('Hygiene Data'!$D$10,0,10*ROW('Hygiene Data'!D86))),DT92="Yes"),OFFSET('Hygiene Data'!$D$10,0,10*ROW('Hygiene Data'!D86)),IF(AND(ISNUMBER(OFFSET('Hygiene Data'!$D$10,0,10*ROW('Hygiene Data'!D86))),DT92="No",ISNUMBER(OFFSET('Hygiene Data'!$D$10,0,10*ROW('Hygiene Data'!D86)))),CONCATENATE("[",ROUND(OFFSET('Hygiene Data'!$D$10,0,10*ROW('Hygiene Data'!D86)),0),"]"),IF(AND(ISNUMBER(OFFSET('Hygiene Data'!$D$10,0,10*ROW('Hygiene Data'!D86))),DT92="",ISNUMBER(OFFSET('Hygiene Data'!$D$10,0,10*ROW('Hygiene Data'!D86)))),OFFSET('Hygiene Data'!$D$10,0,10*ROW('Hygiene Data'!D86)),NA())))</f>
        <v>#N/A</v>
      </c>
      <c r="BF92" s="252" t="e">
        <f ca="true">+IF(AND(ISNUMBER(OFFSET('Hygiene Data'!$E$6,0,10*ROW('Hygiene Data'!E86))),DU92="Yes"),OFFSET('Hygiene Data'!$E$6,0,10*ROW('Hygiene Data'!E86)),IF(AND(ISNUMBER(OFFSET('Hygiene Data'!$E$6,0,10*ROW('Hygiene Data'!E86))),DU92="No",ISNUMBER(OFFSET('Hygiene Data'!$E$6,0,10*ROW('Hygiene Data'!E86)))),CONCATENATE("[",ROUND(OFFSET('Hygiene Data'!$E$6,0,10*ROW('Hygiene Data'!E86)),0),"]"),IF(AND(ISNUMBER(OFFSET('Hygiene Data'!$E$6,0,10*ROW('Hygiene Data'!E86))),DU92="",ISNUMBER(OFFSET('Hygiene Data'!$E$6,0,10*ROW('Hygiene Data'!E86)))),OFFSET('Hygiene Data'!$E$6,0,10*ROW('Hygiene Data'!E86)),NA())))</f>
        <v>#N/A</v>
      </c>
      <c r="BG92" s="252" t="e">
        <f ca="true">+IF(AND(ISNUMBER(OFFSET('Hygiene Data'!$E$8,0,10*ROW('Hygiene Data'!E86))),DV92="Yes"),OFFSET('Hygiene Data'!$E$8,0,10*ROW('Hygiene Data'!E86)),IF(AND(ISNUMBER(OFFSET('Hygiene Data'!$E$8,0,10*ROW('Hygiene Data'!E86))),DV92="No",ISNUMBER(OFFSET('Hygiene Data'!$E$8,0,10*ROW('Hygiene Data'!E86)))),CONCATENATE("[",ROUND(OFFSET('Hygiene Data'!$E$8,0,10*ROW('Hygiene Data'!E86)),0),"]"),IF(AND(ISNUMBER(OFFSET('Hygiene Data'!$E$8,0,10*ROW('Hygiene Data'!E86))),DV92="",ISNUMBER(OFFSET('Hygiene Data'!$E$8,0,10*ROW('Hygiene Data'!E86)))),OFFSET('Hygiene Data'!$E$8,0,10*ROW('Hygiene Data'!E86)),NA())))</f>
        <v>#N/A</v>
      </c>
      <c r="BH92" s="252" t="e">
        <f ca="true">+IF(AND(ISNUMBER(OFFSET('Hygiene Data'!$E$10,0,10*ROW('Hygiene Data'!E86))),DW92="Yes"),OFFSET('Hygiene Data'!$E$10,0,10*ROW('Hygiene Data'!E86)),IF(AND(ISNUMBER(OFFSET('Hygiene Data'!$E$10,0,10*ROW('Hygiene Data'!E86))),DW92="No",ISNUMBER(OFFSET('Hygiene Data'!$E$10,0,10*ROW('Hygiene Data'!E86)))),CONCATENATE("[",ROUND(OFFSET('Hygiene Data'!$E$10,0,10*ROW('Hygiene Data'!E86)),0),"]"),IF(AND(ISNUMBER(OFFSET('Hygiene Data'!$E$10,0,10*ROW('Hygiene Data'!E86))),DW92="",ISNUMBER(OFFSET('Hygiene Data'!$E$10,0,10*ROW('Hygiene Data'!E86)))),OFFSET('Hygiene Data'!$E$10,0,10*ROW('Hygiene Data'!E86)),NA())))</f>
        <v>#N/A</v>
      </c>
      <c r="BI92" s="252" t="e">
        <f ca="true">+IF(AND(ISNUMBER(OFFSET('Hygiene Data'!$F$6,0,10*ROW('Hygiene Data'!F86))),DX92="Yes"),OFFSET('Hygiene Data'!$F$6,0,10*ROW('Hygiene Data'!F86)),IF(AND(ISNUMBER(OFFSET('Hygiene Data'!$F$6,0,10*ROW('Hygiene Data'!F86))),DX92="No",ISNUMBER(OFFSET('Hygiene Data'!$F$6,0,10*ROW('Hygiene Data'!F86)))),CONCATENATE("[",ROUND(OFFSET('Hygiene Data'!$F$6,0,10*ROW('Hygiene Data'!F86)),0),"]"),IF(AND(ISNUMBER(OFFSET('Hygiene Data'!$F$6,0,10*ROW('Hygiene Data'!F86))),DX92="",ISNUMBER(OFFSET('Hygiene Data'!$F$6,0,10*ROW('Hygiene Data'!F86)))),OFFSET('Hygiene Data'!$F$6,0,10*ROW('Hygiene Data'!F86)),NA())))</f>
        <v>#N/A</v>
      </c>
      <c r="BJ92" s="252" t="e">
        <f ca="true">+IF(AND(ISNUMBER(OFFSET('Hygiene Data'!$F$8,0,10*ROW('Hygiene Data'!F86))),DY92="Yes"),OFFSET('Hygiene Data'!$F$8,0,10*ROW('Hygiene Data'!F86)),IF(AND(ISNUMBER(OFFSET('Hygiene Data'!$F$8,0,10*ROW('Hygiene Data'!F86))),DY92="No",ISNUMBER(OFFSET('Hygiene Data'!$F$8,0,10*ROW('Hygiene Data'!F86)))),CONCATENATE("[",ROUND(OFFSET('Hygiene Data'!$F$8,0,10*ROW('Hygiene Data'!F86)),0),"]"),IF(AND(ISNUMBER(OFFSET('Hygiene Data'!$F$8,0,10*ROW('Hygiene Data'!F86))),DY92="",ISNUMBER(OFFSET('Hygiene Data'!$F$8,0,10*ROW('Hygiene Data'!F86)))),OFFSET('Hygiene Data'!$F$8,0,10*ROW('Hygiene Data'!F86)),NA())))</f>
        <v>#N/A</v>
      </c>
      <c r="BK92" s="252" t="e">
        <f ca="true">+IF(AND(ISNUMBER(OFFSET('Hygiene Data'!$F$10,0,10*ROW('Hygiene Data'!F86))),DZ92="Yes"),OFFSET('Hygiene Data'!$F$10,0,10*ROW('Hygiene Data'!F86)),IF(AND(ISNUMBER(OFFSET('Hygiene Data'!$F$10,0,10*ROW('Hygiene Data'!F86))),DZ92="No",ISNUMBER(OFFSET('Hygiene Data'!$F$10,0,10*ROW('Hygiene Data'!F86)))),CONCATENATE("[",ROUND(OFFSET('Hygiene Data'!$F$10,0,10*ROW('Hygiene Data'!F86)),0),"]"),IF(AND(ISNUMBER(OFFSET('Hygiene Data'!$F$10,0,10*ROW('Hygiene Data'!F86))),DZ92="",ISNUMBER(OFFSET('Hygiene Data'!$F$10,0,10*ROW('Hygiene Data'!F86)))),OFFSET('Hygiene Data'!$F$10,0,10*ROW('Hygiene Data'!F86)),NA())))</f>
        <v>#N/A</v>
      </c>
      <c r="BL92" s="252" t="e">
        <f ca="true">+IF(AND(ISNUMBER(OFFSET('Hygiene Data'!$G$6,0,10*ROW('Hygiene Data'!G86))),EA92="Yes"),OFFSET('Hygiene Data'!$G$6,0,10*ROW('Hygiene Data'!G86)),IF(AND(ISNUMBER(OFFSET('Hygiene Data'!$G$6,0,10*ROW('Hygiene Data'!G86))),EA92="No",ISNUMBER(OFFSET('Hygiene Data'!$G$6,0,10*ROW('Hygiene Data'!G86)))),CONCATENATE("[",ROUND(OFFSET('Hygiene Data'!$G$6,0,10*ROW('Hygiene Data'!G86)),0),"]"),IF(AND(ISNUMBER(OFFSET('Hygiene Data'!$G$6,0,10*ROW('Hygiene Data'!G86))),EA92="",ISNUMBER(OFFSET('Hygiene Data'!$G$6,0,10*ROW('Hygiene Data'!G86)))),OFFSET('Hygiene Data'!$G$6,0,10*ROW('Hygiene Data'!G86)),NA())))</f>
        <v>#N/A</v>
      </c>
      <c r="BM92" s="252" t="e">
        <f ca="true">+IF(AND(ISNUMBER(OFFSET('Hygiene Data'!$G$8,0,10*ROW('Hygiene Data'!G86))),EB92="Yes"),OFFSET('Hygiene Data'!$G$8,0,10*ROW('Hygiene Data'!G86)),IF(AND(ISNUMBER(OFFSET('Hygiene Data'!$G$8,0,10*ROW('Hygiene Data'!G86))),EB92="No",ISNUMBER(OFFSET('Hygiene Data'!$G$8,0,10*ROW('Hygiene Data'!G86)))),CONCATENATE("[",ROUND(OFFSET('Hygiene Data'!$G$8,0,10*ROW('Hygiene Data'!G86)),0),"]"),IF(AND(ISNUMBER(OFFSET('Hygiene Data'!$G$8,0,10*ROW('Hygiene Data'!G86))),EB92="",ISNUMBER(OFFSET('Hygiene Data'!$G$8,0,10*ROW('Hygiene Data'!G86)))),OFFSET('Hygiene Data'!$G$8,0,10*ROW('Hygiene Data'!G86)),NA())))</f>
        <v>#N/A</v>
      </c>
      <c r="BN92" s="252" t="e">
        <f ca="true">+IF(AND(ISNUMBER(OFFSET('Hygiene Data'!$G$10,0,10*ROW('Hygiene Data'!G86))),EC92="Yes"),OFFSET('Hygiene Data'!$G$10,0,10*ROW('Hygiene Data'!G86)),IF(AND(ISNUMBER(OFFSET('Hygiene Data'!$G$10,0,10*ROW('Hygiene Data'!G86))),EC92="No",ISNUMBER(OFFSET('Hygiene Data'!$G$10,0,10*ROW('Hygiene Data'!G86)))),CONCATENATE("[",ROUND(OFFSET('Hygiene Data'!$G$10,0,10*ROW('Hygiene Data'!G86)),0),"]"),IF(AND(ISNUMBER(OFFSET('Hygiene Data'!$G$10,0,10*ROW('Hygiene Data'!G86))),EC92="",ISNUMBER(OFFSET('Hygiene Data'!$G$10,0,10*ROW('Hygiene Data'!G86)))),OFFSET('Hygiene Data'!$G$10,0,10*ROW('Hygiene Data'!G86)),NA())))</f>
        <v>#N/A</v>
      </c>
      <c r="BO92" s="252" t="e">
        <f ca="true">+IF(AND(ISNUMBER(OFFSET('Hygiene Data'!$H$6,0,10*ROW('Hygiene Data'!H86))),ED92="Yes"),OFFSET('Hygiene Data'!$H$6,0,10*ROW('Hygiene Data'!H86)),IF(AND(ISNUMBER(OFFSET('Hygiene Data'!$H$6,0,10*ROW('Hygiene Data'!H86))),ED92="No",ISNUMBER(OFFSET('Hygiene Data'!$H$6,0,10*ROW('Hygiene Data'!H86)))),CONCATENATE("[",ROUND(OFFSET('Hygiene Data'!$H$6,0,10*ROW('Hygiene Data'!H86)),0),"]"),IF(AND(ISNUMBER(OFFSET('Hygiene Data'!$H$6,0,10*ROW('Hygiene Data'!H86))),ED92="",ISNUMBER(OFFSET('Hygiene Data'!$H$6,0,10*ROW('Hygiene Data'!H86)))),OFFSET('Hygiene Data'!$H$6,0,10*ROW('Hygiene Data'!H86)),NA())))</f>
        <v>#N/A</v>
      </c>
      <c r="BP92" s="252" t="e">
        <f ca="true">+IF(AND(ISNUMBER(OFFSET('Hygiene Data'!$H$8,0,10*ROW('Hygiene Data'!H86))),EE92="Yes"),OFFSET('Hygiene Data'!$H$8,0,10*ROW('Hygiene Data'!H86)),IF(AND(ISNUMBER(OFFSET('Hygiene Data'!$H$8,0,10*ROW('Hygiene Data'!H86))),EE92="No",ISNUMBER(OFFSET('Hygiene Data'!$H$8,0,10*ROW('Hygiene Data'!H86)))),CONCATENATE("[",ROUND(OFFSET('Hygiene Data'!$H$8,0,10*ROW('Hygiene Data'!H86)),0),"]"),IF(AND(ISNUMBER(OFFSET('Hygiene Data'!$H$8,0,10*ROW('Hygiene Data'!H86))),EE92="",ISNUMBER(OFFSET('Hygiene Data'!$H$8,0,10*ROW('Hygiene Data'!H86)))),OFFSET('Hygiene Data'!$H$8,0,10*ROW('Hygiene Data'!H86)),NA())))</f>
        <v>#N/A</v>
      </c>
      <c r="BQ92" s="252" t="e">
        <f ca="true">+IF(AND(ISNUMBER(OFFSET('Hygiene Data'!$H$10,0,10*ROW('Hygiene Data'!H86))),EF92="Yes"),OFFSET('Hygiene Data'!$H$10,0,10*ROW('Hygiene Data'!H86)),IF(AND(ISNUMBER(OFFSET('Hygiene Data'!$H$10,0,10*ROW('Hygiene Data'!H86))),EF92="No",ISNUMBER(OFFSET('Hygiene Data'!$H$10,0,10*ROW('Hygiene Data'!H86)))),CONCATENATE("[",ROUND(OFFSET('Hygiene Data'!$H$10,0,10*ROW('Hygiene Data'!H86)),0),"]"),IF(AND(ISNUMBER(OFFSET('Hygiene Data'!$H$10,0,10*ROW('Hygiene Data'!H86))),EF92="",ISNUMBER(OFFSET('Hygiene Data'!$H$10,0,10*ROW('Hygiene Data'!H86)))),OFFSET('Hygiene Data'!$H$10,0,10*ROW('Hygiene Data'!H86)),NA())))</f>
        <v>#N/A</v>
      </c>
      <c r="BS92" s="36" t="str">
        <f ca="true">+IF(OFFSET('Water Data'!$C$28,0,10*ROW('Water Data'!C86))="","",OFFSET('Water Data'!$C$28,0,10*ROW('Water Data'!C86)))</f>
        <v/>
      </c>
      <c r="BT92" s="36" t="str">
        <f ca="true">+IF(OFFSET('Water Data'!$C$29,0,10*ROW('Water Data'!C86))="","",OFFSET('Water Data'!$C$29,0,10*ROW('Water Data'!C86)))</f>
        <v/>
      </c>
      <c r="BU92" s="36" t="str">
        <f ca="true">+IF(OFFSET('Water Data'!$C$30,0,10*ROW('Water Data'!C86))="","",OFFSET('Water Data'!$C$30,0,10*ROW('Water Data'!C86)))</f>
        <v/>
      </c>
      <c r="BV92" s="36" t="str">
        <f ca="true">+IF(OFFSET('Water Data'!$D$28,0,10*ROW('Water Data'!D86))="","",OFFSET('Water Data'!$D$28,0,10*ROW('Water Data'!D86)))</f>
        <v/>
      </c>
      <c r="BW92" s="36" t="str">
        <f ca="true">+IF(OFFSET('Water Data'!$D$29,0,10*ROW('Water Data'!D86))="","",OFFSET('Water Data'!$D$29,0,10*ROW('Water Data'!D86)))</f>
        <v/>
      </c>
      <c r="BX92" s="36" t="str">
        <f ca="true">+IF(OFFSET('Water Data'!$D$30,0,10*ROW('Water Data'!D86))="","",OFFSET('Water Data'!$D$30,0,10*ROW('Water Data'!D86)))</f>
        <v/>
      </c>
      <c r="BY92" s="36" t="str">
        <f ca="true">+IF(OFFSET('Water Data'!$E$28,0,10*ROW('Water Data'!E86))="","",OFFSET('Water Data'!$E$28,0,10*ROW('Water Data'!E86)))</f>
        <v/>
      </c>
      <c r="BZ92" s="36" t="str">
        <f ca="true">+IF(OFFSET('Water Data'!$E$29,0,10*ROW('Water Data'!E86))="","",OFFSET('Water Data'!$E$29,0,10*ROW('Water Data'!E86)))</f>
        <v/>
      </c>
      <c r="CA92" s="36" t="str">
        <f ca="true">+IF(OFFSET('Water Data'!$E$30,0,10*ROW('Water Data'!E86))="","",OFFSET('Water Data'!$E$30,0,10*ROW('Water Data'!E86)))</f>
        <v/>
      </c>
      <c r="CB92" s="36" t="str">
        <f ca="true">+IF(OFFSET('Water Data'!$F$28,0,10*ROW('Water Data'!F86))="","",OFFSET('Water Data'!$F$28,0,10*ROW('Water Data'!F86)))</f>
        <v/>
      </c>
      <c r="CC92" s="36" t="str">
        <f ca="true">+IF(OFFSET('Water Data'!$F$29,0,10*ROW('Water Data'!F86))="","",OFFSET('Water Data'!$F$29,0,10*ROW('Water Data'!F86)))</f>
        <v/>
      </c>
      <c r="CD92" s="36" t="str">
        <f ca="true">+IF(OFFSET('Water Data'!$F$30,0,10*ROW('Water Data'!F86))="","",OFFSET('Water Data'!$F$30,0,10*ROW('Water Data'!F86)))</f>
        <v/>
      </c>
      <c r="CE92" s="36" t="str">
        <f ca="true">+IF(OFFSET('Water Data'!$G$28,0,10*ROW('Water Data'!G86))="","",OFFSET('Water Data'!$G$28,0,10*ROW('Water Data'!G86)))</f>
        <v/>
      </c>
      <c r="CF92" s="36" t="str">
        <f ca="true">+IF(OFFSET('Water Data'!$G$29,0,10*ROW('Water Data'!G86))="","",OFFSET('Water Data'!$G$29,0,10*ROW('Water Data'!G86)))</f>
        <v/>
      </c>
      <c r="CG92" s="36" t="str">
        <f ca="true">+IF(OFFSET('Water Data'!$G$30,0,10*ROW('Water Data'!G86))="","",OFFSET('Water Data'!$G$30,0,10*ROW('Water Data'!G86)))</f>
        <v/>
      </c>
      <c r="CH92" s="36" t="str">
        <f ca="true">+IF(OFFSET('Water Data'!$H$28,0,10*ROW('Water Data'!H86))="","",OFFSET('Water Data'!$H$28,0,10*ROW('Water Data'!H86)))</f>
        <v/>
      </c>
      <c r="CI92" s="36" t="str">
        <f ca="true">+IF(OFFSET('Water Data'!$H$29,0,10*ROW('Water Data'!H86))="","",OFFSET('Water Data'!$H$29,0,10*ROW('Water Data'!H86)))</f>
        <v/>
      </c>
      <c r="CJ92" s="36" t="str">
        <f ca="true">+IF(OFFSET('Water Data'!$H$30,0,10*ROW('Water Data'!H86))="","",OFFSET('Water Data'!$H$30,0,10*ROW('Water Data'!H86)))</f>
        <v/>
      </c>
      <c r="CK92" s="36" t="str">
        <f ca="true">+IF(OFFSET('Sanitation Data'!$C$29,0,10*ROW('Sanitation Data'!C86))="","",OFFSET('Sanitation Data'!$C$29,0,10*ROW('Sanitation Data'!C86)))</f>
        <v/>
      </c>
      <c r="CL92" s="36" t="str">
        <f ca="true">+IF(OFFSET('Sanitation Data'!$C$30,0,10*ROW('Sanitation Data'!C86))="","",OFFSET('Sanitation Data'!$C$30,0,10*ROW('Sanitation Data'!C86)))</f>
        <v/>
      </c>
      <c r="CM92" s="36" t="str">
        <f ca="true">+IF(OFFSET('Sanitation Data'!$C$31,0,10*ROW('Sanitation Data'!C86))="","",OFFSET('Sanitation Data'!$C$31,0,10*ROW('Sanitation Data'!C86)))</f>
        <v/>
      </c>
      <c r="CN92" s="36" t="str">
        <f ca="true">+IF(OFFSET('Sanitation Data'!$C$32,0,10*ROW('Sanitation Data'!C86))="","",OFFSET('Sanitation Data'!$C$32,0,10*ROW('Sanitation Data'!C86)))</f>
        <v/>
      </c>
      <c r="CO92" s="36" t="str">
        <f ca="true">+IF(OFFSET('Sanitation Data'!$C$33,0,10*ROW('Sanitation Data'!C86))="","",OFFSET('Sanitation Data'!$C$33,0,10*ROW('Sanitation Data'!C86)))</f>
        <v/>
      </c>
      <c r="CP92" s="36" t="str">
        <f ca="true">+IF(OFFSET('Sanitation Data'!$D$29,0,10*ROW('Sanitation Data'!D86))="","",OFFSET('Sanitation Data'!$D$29,0,10*ROW('Sanitation Data'!D86)))</f>
        <v/>
      </c>
      <c r="CQ92" s="36" t="str">
        <f ca="true">+IF(OFFSET('Sanitation Data'!$D$30,0,10*ROW('Sanitation Data'!D86))="","",OFFSET('Sanitation Data'!$D$30,0,10*ROW('Sanitation Data'!D86)))</f>
        <v/>
      </c>
      <c r="CR92" s="36" t="str">
        <f ca="true">+IF(OFFSET('Sanitation Data'!$D$31,0,10*ROW('Sanitation Data'!D86))="","",OFFSET('Sanitation Data'!$D$31,0,10*ROW('Sanitation Data'!D86)))</f>
        <v/>
      </c>
      <c r="CS92" s="36" t="str">
        <f ca="true">+IF(OFFSET('Sanitation Data'!$D$32,0,10*ROW('Sanitation Data'!D86))="","",OFFSET('Sanitation Data'!$D$32,0,10*ROW('Sanitation Data'!D86)))</f>
        <v/>
      </c>
      <c r="CT92" s="36" t="str">
        <f ca="true">+IF(OFFSET('Sanitation Data'!$D$33,0,10*ROW('Sanitation Data'!D86))="","",OFFSET('Sanitation Data'!$D$33,0,10*ROW('Sanitation Data'!D86)))</f>
        <v/>
      </c>
      <c r="CU92" s="36" t="str">
        <f ca="true">+IF(OFFSET('Sanitation Data'!$E$29,0,10*ROW('Sanitation Data'!E86))="","",OFFSET('Sanitation Data'!$E$29,0,10*ROW('Sanitation Data'!E86)))</f>
        <v/>
      </c>
      <c r="CV92" s="36" t="str">
        <f ca="true">+IF(OFFSET('Sanitation Data'!$E$30,0,10*ROW('Sanitation Data'!E86))="","",OFFSET('Sanitation Data'!$E$30,0,10*ROW('Sanitation Data'!E86)))</f>
        <v/>
      </c>
      <c r="CW92" s="36" t="str">
        <f ca="true">+IF(OFFSET('Sanitation Data'!$E$31,0,10*ROW('Sanitation Data'!E86))="","",OFFSET('Sanitation Data'!$E$31,0,10*ROW('Sanitation Data'!E86)))</f>
        <v/>
      </c>
      <c r="CX92" s="36" t="str">
        <f ca="true">+IF(OFFSET('Sanitation Data'!$E$32,0,10*ROW('Sanitation Data'!E86))="","",OFFSET('Sanitation Data'!$E$32,0,10*ROW('Sanitation Data'!E86)))</f>
        <v/>
      </c>
      <c r="CY92" s="36" t="str">
        <f ca="true">+IF(OFFSET('Sanitation Data'!$E$33,0,10*ROW('Sanitation Data'!E86))="","",OFFSET('Sanitation Data'!$E$33,0,10*ROW('Sanitation Data'!E86)))</f>
        <v/>
      </c>
      <c r="CZ92" s="36" t="str">
        <f ca="true">+IF(OFFSET('Sanitation Data'!$F$29,0,10*ROW('Sanitation Data'!F86))="","",OFFSET('Sanitation Data'!$F$29,0,10*ROW('Sanitation Data'!F86)))</f>
        <v/>
      </c>
      <c r="DA92" s="36" t="str">
        <f ca="true">+IF(OFFSET('Sanitation Data'!$F$30,0,10*ROW('Sanitation Data'!F86))="","",OFFSET('Sanitation Data'!$F$30,0,10*ROW('Sanitation Data'!F86)))</f>
        <v/>
      </c>
      <c r="DB92" s="36" t="str">
        <f ca="true">+IF(OFFSET('Sanitation Data'!$F$31,0,10*ROW('Sanitation Data'!F86))="","",OFFSET('Sanitation Data'!$F$31,0,10*ROW('Sanitation Data'!F86)))</f>
        <v/>
      </c>
      <c r="DC92" s="36" t="str">
        <f ca="true">+IF(OFFSET('Sanitation Data'!$F$32,0,10*ROW('Sanitation Data'!F86))="","",OFFSET('Sanitation Data'!$F$32,0,10*ROW('Sanitation Data'!F86)))</f>
        <v/>
      </c>
      <c r="DD92" s="36" t="str">
        <f ca="true">+IF(OFFSET('Sanitation Data'!$F$33,0,10*ROW('Sanitation Data'!F86))="","",OFFSET('Sanitation Data'!$F$33,0,10*ROW('Sanitation Data'!F86)))</f>
        <v/>
      </c>
      <c r="DE92" s="36" t="str">
        <f ca="true">+IF(OFFSET('Sanitation Data'!$G$29,0,10*ROW('Sanitation Data'!G86))="","",OFFSET('Sanitation Data'!$G$29,0,10*ROW('Sanitation Data'!G86)))</f>
        <v/>
      </c>
      <c r="DF92" s="36" t="str">
        <f ca="true">+IF(OFFSET('Sanitation Data'!$G$30,0,10*ROW('Sanitation Data'!G86))="","",OFFSET('Sanitation Data'!$G$30,0,10*ROW('Sanitation Data'!G86)))</f>
        <v/>
      </c>
      <c r="DG92" s="36" t="str">
        <f ca="true">+IF(OFFSET('Sanitation Data'!$G$31,0,10*ROW('Sanitation Data'!G86))="","",OFFSET('Sanitation Data'!$G$31,0,10*ROW('Sanitation Data'!G86)))</f>
        <v/>
      </c>
      <c r="DH92" s="36" t="str">
        <f ca="true">+IF(OFFSET('Sanitation Data'!$G$32,0,10*ROW('Sanitation Data'!G86))="","",OFFSET('Sanitation Data'!$G$32,0,10*ROW('Sanitation Data'!G86)))</f>
        <v/>
      </c>
      <c r="DI92" s="36" t="str">
        <f ca="true">+IF(OFFSET('Sanitation Data'!$G$33,0,10*ROW('Sanitation Data'!G86))="","",OFFSET('Sanitation Data'!$G$33,0,10*ROW('Sanitation Data'!G86)))</f>
        <v/>
      </c>
      <c r="DJ92" s="36" t="str">
        <f ca="true">+IF(OFFSET('Sanitation Data'!$H$29,0,10*ROW('Sanitation Data'!H86))="","",OFFSET('Sanitation Data'!$H$29,0,10*ROW('Sanitation Data'!H86)))</f>
        <v/>
      </c>
      <c r="DK92" s="36" t="str">
        <f ca="true">+IF(OFFSET('Sanitation Data'!$H$30,0,10*ROW('Sanitation Data'!H86))="","",OFFSET('Sanitation Data'!$H$30,0,10*ROW('Sanitation Data'!H86)))</f>
        <v/>
      </c>
      <c r="DL92" s="36" t="str">
        <f ca="true">+IF(OFFSET('Sanitation Data'!$H$31,0,10*ROW('Sanitation Data'!H86))="","",OFFSET('Sanitation Data'!$H$31,0,10*ROW('Sanitation Data'!H86)))</f>
        <v/>
      </c>
      <c r="DM92" s="36" t="str">
        <f ca="true">+IF(OFFSET('Sanitation Data'!$H$32,0,10*ROW('Sanitation Data'!H86))="","",OFFSET('Sanitation Data'!$H$32,0,10*ROW('Sanitation Data'!H86)))</f>
        <v/>
      </c>
      <c r="DN92" s="36" t="str">
        <f ca="true">+IF(OFFSET('Sanitation Data'!$H$33,0,10*ROW('Sanitation Data'!H86))="","",OFFSET('Sanitation Data'!$H$33,0,10*ROW('Sanitation Data'!H86)))</f>
        <v/>
      </c>
      <c r="DO92" s="36" t="str">
        <f ca="true">+IF(OFFSET('Hygiene Data'!$C$12,0,10*ROW('Hygiene Data'!C86))="","",OFFSET('Hygiene Data'!$C$12,0,10*ROW('Hygiene Data'!C86)))</f>
        <v/>
      </c>
      <c r="DP92" s="36" t="str">
        <f ca="true">+IF(OFFSET('Hygiene Data'!$C$13,0,10*ROW('Hygiene Data'!C86))="","",OFFSET('Hygiene Data'!$C$13,0,10*ROW('Hygiene Data'!C86)))</f>
        <v/>
      </c>
      <c r="DQ92" s="36" t="str">
        <f ca="true">+IF(OFFSET('Hygiene Data'!$C$14,0,10*ROW('Hygiene Data'!C86))="","",OFFSET('Hygiene Data'!$C$14,0,10*ROW('Hygiene Data'!C86)))</f>
        <v/>
      </c>
      <c r="DR92" s="36" t="str">
        <f ca="true">+IF(OFFSET('Hygiene Data'!$D$12,0,10*ROW('Hygiene Data'!D86))="","",OFFSET('Hygiene Data'!$D$12,0,10*ROW('Hygiene Data'!D86)))</f>
        <v/>
      </c>
      <c r="DS92" s="36" t="str">
        <f ca="true">+IF(OFFSET('Hygiene Data'!$D$13,0,10*ROW('Hygiene Data'!D86))="","",OFFSET('Hygiene Data'!$D$13,0,10*ROW('Hygiene Data'!D86)))</f>
        <v/>
      </c>
      <c r="DT92" s="36" t="str">
        <f ca="true">+IF(OFFSET('Hygiene Data'!$D$14,0,10*ROW('Hygiene Data'!D86))="","",OFFSET('Hygiene Data'!$D$14,0,10*ROW('Hygiene Data'!D86)))</f>
        <v/>
      </c>
      <c r="DU92" s="36" t="str">
        <f ca="true">+IF(OFFSET('Hygiene Data'!$E$12,0,10*ROW('Hygiene Data'!E86))="","",OFFSET('Hygiene Data'!$E$12,0,10*ROW('Hygiene Data'!E86)))</f>
        <v/>
      </c>
      <c r="DV92" s="36" t="str">
        <f ca="true">+IF(OFFSET('Hygiene Data'!$E$13,0,10*ROW('Hygiene Data'!E86))="","",OFFSET('Hygiene Data'!$E$13,0,10*ROW('Hygiene Data'!E86)))</f>
        <v/>
      </c>
      <c r="DW92" s="36" t="str">
        <f ca="true">+IF(OFFSET('Hygiene Data'!$E$14,0,10*ROW('Hygiene Data'!E86))="","",OFFSET('Hygiene Data'!$E$14,0,10*ROW('Hygiene Data'!E86)))</f>
        <v/>
      </c>
      <c r="DX92" s="36" t="str">
        <f ca="true">+IF(OFFSET('Hygiene Data'!$F$12,0,10*ROW('Hygiene Data'!F86))="","",OFFSET('Hygiene Data'!$F$12,0,10*ROW('Hygiene Data'!F86)))</f>
        <v/>
      </c>
      <c r="DY92" s="36" t="str">
        <f ca="true">+IF(OFFSET('Hygiene Data'!$F$13,0,10*ROW('Hygiene Data'!F86))="","",OFFSET('Hygiene Data'!$F$13,0,10*ROW('Hygiene Data'!F86)))</f>
        <v/>
      </c>
      <c r="DZ92" s="36" t="str">
        <f ca="true">+IF(OFFSET('Hygiene Data'!$F$14,0,10*ROW('Hygiene Data'!F86))="","",OFFSET('Hygiene Data'!$F$14,0,10*ROW('Hygiene Data'!F86)))</f>
        <v/>
      </c>
      <c r="EA92" s="36" t="str">
        <f ca="true">+IF(OFFSET('Hygiene Data'!$G$12,0,10*ROW('Hygiene Data'!G86))="","",OFFSET('Hygiene Data'!$G$12,0,10*ROW('Hygiene Data'!G86)))</f>
        <v/>
      </c>
      <c r="EB92" s="36" t="str">
        <f ca="true">+IF(OFFSET('Hygiene Data'!$G$13,0,10*ROW('Hygiene Data'!G86))="","",OFFSET('Hygiene Data'!$G$13,0,10*ROW('Hygiene Data'!G86)))</f>
        <v/>
      </c>
      <c r="EC92" s="36" t="str">
        <f ca="true">+IF(OFFSET('Hygiene Data'!$G$14,0,10*ROW('Hygiene Data'!G86))="","",OFFSET('Hygiene Data'!$G$14,0,10*ROW('Hygiene Data'!G86)))</f>
        <v/>
      </c>
      <c r="ED92" s="36" t="str">
        <f ca="true">+IF(OFFSET('Hygiene Data'!$H$12,0,10*ROW('Hygiene Data'!H86))="","",OFFSET('Hygiene Data'!$H$12,0,10*ROW('Hygiene Data'!H86)))</f>
        <v/>
      </c>
      <c r="EE92" s="36" t="str">
        <f ca="true">+IF(OFFSET('Hygiene Data'!$H$13,0,10*ROW('Hygiene Data'!H86))="","",OFFSET('Hygiene Data'!$H$13,0,10*ROW('Hygiene Data'!H86)))</f>
        <v/>
      </c>
      <c r="EF92" s="36" t="str">
        <f ca="true">+IF(OFFSET('Hygiene Data'!$H$14,0,10*ROW('Hygiene Data'!H86))="","",OFFSET('Hygiene Data'!$H$14,0,10*ROW('Hygiene Data'!H86)))</f>
        <v/>
      </c>
    </row>
    <row r="93" x14ac:dyDescent="0.2">
      <c r="A93" s="59" t="str">
        <f ca="true">+IF(OFFSET('Water Data'!$B$1,0,10*ROW('Water Data'!B90))="","",OFFSET('Water Data'!$B$1,0,10*ROW('Water Data'!B90)))</f>
        <v/>
      </c>
      <c r="B93" s="59" t="str">
        <f ca="true">+IF(OFFSET('Water Data'!$A$3,0,10*ROW('Water Data'!A90))="","",OFFSET('Water Data'!$A$3,0,10*ROW('Water Data'!A90)))</f>
        <v/>
      </c>
      <c r="C93" s="59" t="str">
        <f ca="true">+IF(OFFSET('Water Data'!$C$3,0,10*ROW('Water Data'!C90))="","",OFFSET('Water Data'!$C$3,0,10*ROW('Water Data'!C90)))</f>
        <v/>
      </c>
      <c r="D93" s="250" t="e">
        <f ca="true">+IF(AND(ISNUMBER(OFFSET('Water Data'!$C$5,0,10*ROW('Water Data'!C87))),BS93="Yes"),100-OFFSET('Water Data'!$C$5,0,10*ROW('Water Data'!C87)),IF(AND(ISNUMBER(OFFSET('Water Data'!$C$5,0,10*ROW('Water Data'!C87))),BS93="No",ISNUMBER(OFFSET('Water Data'!$C$5,0,10*ROW('Water Data'!C87)))),CONCATENATE("[",ROUND(100-OFFSET('Water Data'!$C$5,0,10*ROW('Water Data'!C87)),0),"]"),IF(AND(ISNUMBER(OFFSET('Water Data'!$C$5,0,10*ROW('Water Data'!C87))),BS93="",ISNUMBER(OFFSET('Water Data'!$C$5,0,10*ROW('Water Data'!C87)))),100-OFFSET('Water Data'!$C$5,0,10*ROW('Water Data'!C87)),NA())))</f>
        <v>#N/A</v>
      </c>
      <c r="E93" s="250" t="e">
        <f ca="true">+IF(AND(ISNUMBER(OFFSET('Water Data'!$C$7,0,10*ROW('Water Data'!D87))),BT93="Yes"),OFFSET('Water Data'!$C$7,0,10*ROW('Water Data'!C87)),IF(AND(ISNUMBER(OFFSET('Water Data'!$C$7,0,10*ROW('Water Data'!C87))),BT93="No",ISNUMBER(OFFSET('Water Data'!$C$7,0,10*ROW('Water Data'!C87)))),CONCATENATE("[",ROUND(OFFSET('Water Data'!$C$7,0,10*ROW('Water Data'!C87)),0),"]"),IF(AND(ISNUMBER(OFFSET('Water Data'!$C$7,0,10*ROW('Water Data'!C87))),BT93="",ISNUMBER(OFFSET('Water Data'!$C$7,0,10*ROW('Water Data'!C87)))),OFFSET('Water Data'!$C$7,0,10*ROW('Water Data'!C87)),NA())))</f>
        <v>#N/A</v>
      </c>
      <c r="F93" s="250" t="e">
        <f ca="true">+IF(AND(ISNUMBER(OFFSET('Water Data'!$C$10,0,10*ROW('Water Data'!C87))),BU93="Yes"),OFFSET('Water Data'!$C$10,0,10*ROW('Water Data'!C87)),IF(AND(ISNUMBER(OFFSET('Water Data'!$C$10,0,10*ROW('Water Data'!C87))),BU93="No",ISNUMBER(OFFSET('Water Data'!$C$10,0,10*ROW('Water Data'!C87)))),CONCATENATE("[",ROUND(OFFSET('Water Data'!$C$10,0,10*ROW('Water Data'!C87)),0),"]"),IF(AND(ISNUMBER(OFFSET('Water Data'!$C$10,0,10*ROW('Water Data'!C87))),BU93="",ISNUMBER(OFFSET('Water Data'!$C$10,0,10*ROW('Water Data'!C87)))),OFFSET('Water Data'!$C$10,0,10*ROW('Water Data'!C87)),NA())))</f>
        <v>#N/A</v>
      </c>
      <c r="G93" s="250" t="e">
        <f ca="true">+IF(AND(ISNUMBER(OFFSET('Water Data'!$D$5,0,10*ROW('Water Data'!D87))),BV93="Yes"),100-OFFSET('Water Data'!$D$5,0,10*ROW('Water Data'!D87)),IF(AND(ISNUMBER(OFFSET('Water Data'!$D$5,0,10*ROW('Water Data'!D87))),BV93="No",ISNUMBER(OFFSET('Water Data'!$D$5,0,10*ROW('Water Data'!D87)))),CONCATENATE("[",ROUND(100-OFFSET('Water Data'!$D$5,0,10*ROW('Water Data'!D87)),0),"]"),IF(AND(ISNUMBER(OFFSET('Water Data'!$D$5,0,10*ROW('Water Data'!D87))),BV93="",ISNUMBER(OFFSET('Water Data'!$D$5,0,10*ROW('Water Data'!D87)))),100-OFFSET('Water Data'!$D$5,0,10*ROW('Water Data'!D87)),NA())))</f>
        <v>#N/A</v>
      </c>
      <c r="H93" s="250" t="e">
        <f ca="true">+IF(AND(ISNUMBER(OFFSET('Water Data'!$D$7,0,10*ROW('Water Data'!D87))),BW93="Yes"),OFFSET('Water Data'!$D$7,0,10*ROW('Water Data'!D87)),IF(AND(ISNUMBER(OFFSET('Water Data'!$D$7,0,10*ROW('Water Data'!D87))),BW93="No",ISNUMBER(OFFSET('Water Data'!$D$7,0,10*ROW('Water Data'!D87)))),CONCATENATE("[",ROUND(OFFSET('Water Data'!$C$7,0,10*ROW('Water Data'!D87)),0),"]"),IF(AND(ISNUMBER(OFFSET('Water Data'!$D$7,0,10*ROW('Water Data'!D87))),BW93="",ISNUMBER(OFFSET('Water Data'!$D$7,0,10*ROW('Water Data'!D87)))),OFFSET('Water Data'!$D$7,0,10*ROW('Water Data'!D87)),NA())))</f>
        <v>#N/A</v>
      </c>
      <c r="I93" s="250" t="e">
        <f ca="true">+IF(AND(ISNUMBER(OFFSET('Water Data'!$D$10,0,10*ROW('Water Data'!D87))),BX93="Yes"),OFFSET('Water Data'!$D$10,0,10*ROW('Water Data'!D87)),IF(AND(ISNUMBER(OFFSET('Water Data'!$D$10,0,10*ROW('Water Data'!D87))),BX93="No",ISNUMBER(OFFSET('Water Data'!$D$10,0,10*ROW('Water Data'!D87)))),CONCATENATE("[",ROUND(OFFSET('Water Data'!$D$10,0,10*ROW('Water Data'!D87)),0),"]"),IF(AND(ISNUMBER(OFFSET('Water Data'!$D$10,0,10*ROW('Water Data'!D87))),BX93="",ISNUMBER(OFFSET('Water Data'!$D$10,0,10*ROW('Water Data'!D87)))),OFFSET('Water Data'!$D$10,0,10*ROW('Water Data'!D87)),NA())))</f>
        <v>#N/A</v>
      </c>
      <c r="J93" s="250" t="e">
        <f ca="true">+IF(AND(ISNUMBER(OFFSET('Water Data'!$E$5,0,10*ROW('Water Data'!E87))),BY93="Yes"),100-OFFSET('Water Data'!$E$5,0,10*ROW('Water Data'!E87)),IF(AND(ISNUMBER(OFFSET('Water Data'!$E$5,0,10*ROW('Water Data'!E87))),BY93="No",ISNUMBER(OFFSET('Water Data'!$E$5,0,10*ROW('Water Data'!E87)))),CONCATENATE("[",ROUND(100-OFFSET('Water Data'!$E$5,0,10*ROW('Water Data'!E87)),0),"]"),IF(AND(ISNUMBER(OFFSET('Water Data'!$E$5,0,10*ROW('Water Data'!E87))),BY93="",ISNUMBER(OFFSET('Water Data'!$E$5,0,10*ROW('Water Data'!E87)))),100-OFFSET('Water Data'!$E$5,0,10*ROW('Water Data'!E87)),NA())))</f>
        <v>#N/A</v>
      </c>
      <c r="K93" s="250" t="e">
        <f ca="true">+IF(AND(ISNUMBER(OFFSET('Water Data'!$E$7,0,10*ROW('Water Data'!E87))),BZ93="Yes"),OFFSET('Water Data'!$E$7,0,10*ROW('Water Data'!E87)),IF(AND(ISNUMBER(OFFSET('Water Data'!$E$7,0,10*ROW('Water Data'!E87))),BZ93="No",ISNUMBER(OFFSET('Water Data'!$E$7,0,10*ROW('Water Data'!E87)))),CONCATENATE("[",ROUND(OFFSET('Water Data'!$E$7,0,10*ROW('Water Data'!E87)),0),"]"),IF(AND(ISNUMBER(OFFSET('Water Data'!$E$7,0,10*ROW('Water Data'!E87))),BZ93="",ISNUMBER(OFFSET('Water Data'!$E$7,0,10*ROW('Water Data'!E87)))),OFFSET('Water Data'!$E$7,0,10*ROW('Water Data'!E87)),NA())))</f>
        <v>#N/A</v>
      </c>
      <c r="L93" s="250" t="e">
        <f ca="true">+IF(AND(ISNUMBER(OFFSET('Water Data'!$E$10,0,10*ROW('Water Data'!E87))),CA93="Yes"),OFFSET('Water Data'!$E$10,0,10*ROW('Water Data'!E87)),IF(AND(ISNUMBER(OFFSET('Water Data'!$E$10,0,10*ROW('Water Data'!E87))),CA93="No",ISNUMBER(OFFSET('Water Data'!$E$10,0,10*ROW('Water Data'!E87)))),CONCATENATE("[",ROUND(OFFSET('Water Data'!$E$10,0,10*ROW('Water Data'!E87)),0),"]"),IF(AND(ISNUMBER(OFFSET('Water Data'!$E$10,0,10*ROW('Water Data'!E87))),CA93="",ISNUMBER(OFFSET('Water Data'!$E$10,0,10*ROW('Water Data'!E87)))),OFFSET('Water Data'!$E$10,0,10*ROW('Water Data'!E87)),NA())))</f>
        <v>#N/A</v>
      </c>
      <c r="M93" s="250" t="e">
        <f ca="true">+IF(AND(ISNUMBER(OFFSET('Water Data'!$F$5,0,10*ROW('Water Data'!F87))),CB93="Yes"),100-OFFSET('Water Data'!$F$5,0,10*ROW('Water Data'!F87)),IF(AND(ISNUMBER(OFFSET('Water Data'!$F$5,0,10*ROW('Water Data'!F87))),CB93="No",ISNUMBER(OFFSET('Water Data'!$F$5,0,10*ROW('Water Data'!F87)))),CONCATENATE("[",ROUND(100-OFFSET('Water Data'!$F$5,0,10*ROW('Water Data'!F87)),0),"]"),IF(AND(ISNUMBER(OFFSET('Water Data'!$F$5,0,10*ROW('Water Data'!F87))),CB93="",ISNUMBER(OFFSET('Water Data'!$F$5,0,10*ROW('Water Data'!F87)))),100-OFFSET('Water Data'!$F$5,0,10*ROW('Water Data'!F87)),NA())))</f>
        <v>#N/A</v>
      </c>
      <c r="N93" s="250" t="e">
        <f ca="true">+IF(AND(ISNUMBER(OFFSET('Water Data'!$F$7,0,10*ROW('Water Data'!F87))),CC93="Yes"),OFFSET('Water Data'!$F$7,0,10*ROW('Water Data'!F87)),IF(AND(ISNUMBER(OFFSET('Water Data'!$F$7,0,10*ROW('Water Data'!F87))),CC93="No",ISNUMBER(OFFSET('Water Data'!$F$7,0,10*ROW('Water Data'!F87)))),CONCATENATE("[",ROUND(OFFSET('Water Data'!$F$7,0,10*ROW('Water Data'!F87)),0),"]"),IF(AND(ISNUMBER(OFFSET('Water Data'!$F$7,0,10*ROW('Water Data'!F87))),CC93="",ISNUMBER(OFFSET('Water Data'!$F$7,0,10*ROW('Water Data'!F87)))),OFFSET('Water Data'!$F$7,0,10*ROW('Water Data'!F87)),NA())))</f>
        <v>#N/A</v>
      </c>
      <c r="O93" s="250" t="e">
        <f ca="true">+IF(AND(ISNUMBER(OFFSET('Water Data'!$F$10,0,10*ROW('Water Data'!F87))),CD93="Yes"),OFFSET('Water Data'!$F$10,0,10*ROW('Water Data'!F87)),IF(AND(ISNUMBER(OFFSET('Water Data'!$F$10,0,10*ROW('Water Data'!F87))),CD93="No",ISNUMBER(OFFSET('Water Data'!$F$10,0,10*ROW('Water Data'!F87)))),CONCATENATE("[",ROUND(OFFSET('Water Data'!$F$10,0,10*ROW('Water Data'!F87)),0),"]"),IF(AND(ISNUMBER(OFFSET('Water Data'!$F$10,0,10*ROW('Water Data'!F87))),CD93="",ISNUMBER(OFFSET('Water Data'!$F$10,0,10*ROW('Water Data'!F87)))),OFFSET('Water Data'!$F$10,0,10*ROW('Water Data'!F87)),NA())))</f>
        <v>#N/A</v>
      </c>
      <c r="P93" s="250" t="e">
        <f ca="true">+IF(AND(ISNUMBER(OFFSET('Water Data'!$G$5,0,10*ROW('Water Data'!G87))),CE93="Yes"),100-OFFSET('Water Data'!$G$5,0,10*ROW('Water Data'!G87)),IF(AND(ISNUMBER(OFFSET('Water Data'!$G$5,0,10*ROW('Water Data'!G87))),CE93="No",ISNUMBER(OFFSET('Water Data'!$G$5,0,10*ROW('Water Data'!G87)))),CONCATENATE("[",ROUND(100-OFFSET('Water Data'!$G$5,0,10*ROW('Water Data'!G87)),0),"]"),IF(AND(ISNUMBER(OFFSET('Water Data'!$G$5,0,10*ROW('Water Data'!G87))),CE93="",ISNUMBER(OFFSET('Water Data'!$G$5,0,10*ROW('Water Data'!G87)))),100-OFFSET('Water Data'!$G$5,0,10*ROW('Water Data'!G87)),NA())))</f>
        <v>#N/A</v>
      </c>
      <c r="Q93" s="250" t="e">
        <f ca="true">+IF(AND(ISNUMBER(OFFSET('Water Data'!$G$7,0,10*ROW('Water Data'!G87))),CF93="Yes"),OFFSET('Water Data'!$G$7,0,10*ROW('Water Data'!G87)),IF(AND(ISNUMBER(OFFSET('Water Data'!$G$7,0,10*ROW('Water Data'!G87))),CF93="No",ISNUMBER(OFFSET('Water Data'!$G$7,0,10*ROW('Water Data'!G87)))),CONCATENATE("[",ROUND(OFFSET('Water Data'!$G$7,0,10*ROW('Water Data'!G87)),0),"]"),IF(AND(ISNUMBER(OFFSET('Water Data'!$G$7,0,10*ROW('Water Data'!G87))),CF93="",ISNUMBER(OFFSET('Water Data'!$G$7,0,10*ROW('Water Data'!G87)))),OFFSET('Water Data'!$G$7,0,10*ROW('Water Data'!G87)),NA())))</f>
        <v>#N/A</v>
      </c>
      <c r="R93" s="250" t="e">
        <f ca="true">+IF(AND(ISNUMBER(OFFSET('Water Data'!$G$10,0,10*ROW('Water Data'!G87))),CG93="Yes"),OFFSET('Water Data'!$G$10,0,10*ROW('Water Data'!G87)),IF(AND(ISNUMBER(OFFSET('Water Data'!$G$10,0,10*ROW('Water Data'!G87))),CG93="No",ISNUMBER(OFFSET('Water Data'!$G$10,0,10*ROW('Water Data'!G87)))),CONCATENATE("[",ROUND(OFFSET('Water Data'!$G$10,0,10*ROW('Water Data'!G87)),0),"]"),IF(AND(ISNUMBER(OFFSET('Water Data'!$G$10,0,10*ROW('Water Data'!G87))),CG93="",ISNUMBER(OFFSET('Water Data'!$G$10,0,10*ROW('Water Data'!G87)))),OFFSET('Water Data'!$G$10,0,10*ROW('Water Data'!G87)),NA())))</f>
        <v>#N/A</v>
      </c>
      <c r="S93" s="250" t="e">
        <f ca="true">+IF(AND(ISNUMBER(OFFSET('Water Data'!$H$5,0,10*ROW('Water Data'!H87))),CH93="Yes"),100-OFFSET('Water Data'!$H$5,0,10*ROW('Water Data'!H87)),IF(AND(ISNUMBER(OFFSET('Water Data'!$H$5,0,10*ROW('Water Data'!H87))),CH93="No",ISNUMBER(OFFSET('Water Data'!$H$5,0,10*ROW('Water Data'!H87)))),CONCATENATE("[",ROUND(100-OFFSET('Water Data'!$H$5,0,10*ROW('Water Data'!H87)),0),"]"),IF(AND(ISNUMBER(OFFSET('Water Data'!$H$5,0,10*ROW('Water Data'!H87))),CH93="",ISNUMBER(OFFSET('Water Data'!$H$5,0,10*ROW('Water Data'!H87)))),100-OFFSET('Water Data'!$H$5,0,10*ROW('Water Data'!H87)),NA())))</f>
        <v>#N/A</v>
      </c>
      <c r="T93" s="250" t="e">
        <f ca="true">+IF(AND(ISNUMBER(OFFSET('Water Data'!$H$7,0,10*ROW('Water Data'!H87))),CI93="Yes"),OFFSET('Water Data'!$H$7,0,10*ROW('Water Data'!H87)),IF(AND(ISNUMBER(OFFSET('Water Data'!$H$7,0,10*ROW('Water Data'!H87))),CI93="No",ISNUMBER(OFFSET('Water Data'!$H$7,0,10*ROW('Water Data'!H87)))),CONCATENATE("[",ROUND(OFFSET('Water Data'!$H$7,0,10*ROW('Water Data'!H87)),0),"]"),IF(AND(ISNUMBER(OFFSET('Water Data'!$H$7,0,10*ROW('Water Data'!H87))),CI93="",ISNUMBER(OFFSET('Water Data'!$H$7,0,10*ROW('Water Data'!H87)))),OFFSET('Water Data'!$H$7,0,10*ROW('Water Data'!H87)),NA())))</f>
        <v>#N/A</v>
      </c>
      <c r="U93" s="250" t="e">
        <f ca="true">+IF(AND(ISNUMBER(OFFSET('Water Data'!$H$10,0,10*ROW('Water Data'!H87))),CJ93="Yes"),OFFSET('Water Data'!$H$10,0,10*ROW('Water Data'!H87)),IF(AND(ISNUMBER(OFFSET('Water Data'!$H$10,0,10*ROW('Water Data'!H87))),CJ93="No",ISNUMBER(OFFSET('Water Data'!$H$10,0,10*ROW('Water Data'!H87)))),CONCATENATE("[",ROUND(OFFSET('Water Data'!$H$10,0,10*ROW('Water Data'!H87)),0),"]"),IF(AND(ISNUMBER(OFFSET('Water Data'!$H$10,0,10*ROW('Water Data'!H87))),CJ93="",ISNUMBER(OFFSET('Water Data'!$H$10,0,10*ROW('Water Data'!H87)))),OFFSET('Water Data'!$H$10,0,10*ROW('Water Data'!H87)),NA())))</f>
        <v>#N/A</v>
      </c>
      <c r="V93" s="251" t="e">
        <f ca="true">+IF(AND(ISNUMBER(OFFSET('Sanitation Data'!$C$5,0,10*ROW('Sanitation Data'!C87))),CK93="Yes"),100-OFFSET('Sanitation Data'!$C$5,0,10*ROW('Sanitation Data'!C87)),IF(AND(ISNUMBER(OFFSET('Sanitation Data'!$C$5,0,10*ROW('Sanitation Data'!C87))),CK93="No",ISNUMBER(OFFSET('Sanitation Data'!$C$5,0,10*ROW('Sanitation Data'!C87)))),CONCATENATE("[",ROUND(100-OFFSET('Sanitation Data'!$C$5,0,10*ROW('Sanitation Data'!C87)),0),"]"),IF(AND(ISNUMBER(OFFSET('Sanitation Data'!$C$5,0,10*ROW('Sanitation Data'!C87))),CK93="",ISNUMBER(OFFSET('Sanitation Data'!$C$5,0,10*ROW('Sanitation Data'!C87)))),100-OFFSET('Sanitation Data'!$C$5,0,10*ROW('Sanitation Data'!C87)),NA())))</f>
        <v>#N/A</v>
      </c>
      <c r="W93" s="251" t="e">
        <f ca="true">+IF(AND(ISNUMBER(OFFSET('Sanitation Data'!$C$7,0,10*ROW('Sanitation Data'!C87))),CL93="Yes"),OFFSET('Sanitation Data'!$C$7,0,10*ROW('Sanitation Data'!C87)),IF(AND(ISNUMBER(OFFSET('Sanitation Data'!$C$7,0,10*ROW('Sanitation Data'!C87))),CL93="No",ISNUMBER(OFFSET('Sanitation Data'!$C$7,0,10*ROW('Sanitation Data'!C87)))),CONCATENATE("[",ROUND(OFFSET('Sanitation Data'!$C$7,0,10*ROW('Sanitation Data'!C87)),0),"]"),IF(AND(ISNUMBER(OFFSET('Sanitation Data'!$C$7,0,10*ROW('Sanitation Data'!C87))),CL93="",ISNUMBER(OFFSET('Sanitation Data'!$C$7,0,10*ROW('Sanitation Data'!C87)))),OFFSET('Sanitation Data'!$C$7,0,10*ROW('Sanitation Data'!C87)),NA())))</f>
        <v>#N/A</v>
      </c>
      <c r="X93" s="251" t="e">
        <f ca="true">+IF(AND(ISNUMBER(OFFSET('Sanitation Data'!$C$11,0,10*ROW('Sanitation Data'!C87))),CM93="Yes"),OFFSET('Sanitation Data'!$C$11,0,10*ROW('Sanitation Data'!C87)),IF(AND(ISNUMBER(OFFSET('Sanitation Data'!$C$11,0,10*ROW('Sanitation Data'!C87))),CM93="No",ISNUMBER(OFFSET('Sanitation Data'!$C$11,0,10*ROW('Sanitation Data'!C87)))),CONCATENATE("[",ROUND(OFFSET('Sanitation Data'!$C$11,0,10*ROW('Sanitation Data'!C87)),0),"]"),IF(AND(ISNUMBER(OFFSET('Sanitation Data'!$C$11,0,10*ROW('Sanitation Data'!C87))),CM93="",ISNUMBER(OFFSET('Sanitation Data'!$C$11,0,10*ROW('Sanitation Data'!C87)))),OFFSET('Sanitation Data'!$C$11,0,10*ROW('Sanitation Data'!C87)),NA())))</f>
        <v>#N/A</v>
      </c>
      <c r="Y93" s="251" t="e">
        <f ca="true">+IF(AND(ISNUMBER(OFFSET('Sanitation Data'!$C$12,0,10*ROW('Sanitation Data'!C87))),CN93="Yes"),OFFSET('Sanitation Data'!$C$12,0,10*ROW('Sanitation Data'!C87)),IF(AND(ISNUMBER(OFFSET('Sanitation Data'!$C$12,0,10*ROW('Sanitation Data'!C87))),CN93="No",ISNUMBER(OFFSET('Sanitation Data'!$C$12,0,10*ROW('Sanitation Data'!C87)))),CONCATENATE("[",ROUND(OFFSET('Sanitation Data'!$C$12,0,10*ROW('Sanitation Data'!C87)),0),"]"),IF(AND(ISNUMBER(OFFSET('Sanitation Data'!$C$12,0,10*ROW('Sanitation Data'!C87))),CN93="",ISNUMBER(OFFSET('Sanitation Data'!$C$12,0,10*ROW('Sanitation Data'!C87)))),OFFSET('Sanitation Data'!$C$12,0,10*ROW('Sanitation Data'!C87)),NA())))</f>
        <v>#N/A</v>
      </c>
      <c r="Z93" s="251" t="e">
        <f ca="true">+IF(AND(ISNUMBER(OFFSET('Sanitation Data'!$C$13,0,10*ROW('Sanitation Data'!C87))),CO93="Yes"),OFFSET('Sanitation Data'!$C$13,0,10*ROW('Sanitation Data'!C87)),IF(AND(ISNUMBER(OFFSET('Sanitation Data'!$C$13,0,10*ROW('Sanitation Data'!C87))),CO93="No",ISNUMBER(OFFSET('Sanitation Data'!$C$13,0,10*ROW('Sanitation Data'!C87)))),CONCATENATE("[",ROUND(OFFSET('Sanitation Data'!$C$13,0,10*ROW('Sanitation Data'!C87)),0),"]"),IF(AND(ISNUMBER(OFFSET('Sanitation Data'!$C$13,0,10*ROW('Sanitation Data'!C87))),CO93="",ISNUMBER(OFFSET('Sanitation Data'!$C$13,0,10*ROW('Sanitation Data'!C87)))),OFFSET('Sanitation Data'!$C$13,0,10*ROW('Sanitation Data'!C87)),NA())))</f>
        <v>#N/A</v>
      </c>
      <c r="AA93" s="251" t="e">
        <f ca="true">+IF(AND(ISNUMBER(OFFSET('Sanitation Data'!$D$5,0,10*ROW('Sanitation Data'!D87))),CP93="Yes"),100-OFFSET('Sanitation Data'!$D$5,0,10*ROW('Sanitation Data'!D87)),IF(AND(ISNUMBER(OFFSET('Sanitation Data'!$D$5,0,10*ROW('Sanitation Data'!D87))),CP93="No",ISNUMBER(OFFSET('Sanitation Data'!$D$5,0,10*ROW('Sanitation Data'!D87)))),CONCATENATE("[",ROUND(100-OFFSET('Sanitation Data'!$D$5,0,10*ROW('Sanitation Data'!D87)),0),"]"),IF(AND(ISNUMBER(OFFSET('Sanitation Data'!$D$5,0,10*ROW('Sanitation Data'!D87))),CP93="",ISNUMBER(OFFSET('Sanitation Data'!$D$5,0,10*ROW('Sanitation Data'!D87)))),100-OFFSET('Sanitation Data'!$D$5,0,10*ROW('Sanitation Data'!D87)),NA())))</f>
        <v>#N/A</v>
      </c>
      <c r="AB93" s="251" t="e">
        <f ca="true">+IF(AND(ISNUMBER(OFFSET('Sanitation Data'!$D$7,0,10*ROW('Sanitation Data'!D87))),CQ93="Yes"),OFFSET('Sanitation Data'!$D$7,0,10*ROW('Sanitation Data'!G87)),IF(AND(ISNUMBER(OFFSET('Sanitation Data'!$D$7,0,10*ROW('Sanitation Data'!D87))),CQ93="No",ISNUMBER(OFFSET('Sanitation Data'!$D$7,0,10*ROW('Sanitation Data'!D87)))),CONCATENATE("[",ROUND(OFFSET('Sanitation Data'!$D$7,0,10*ROW('Sanitation Data'!D87)),0),"]"),IF(AND(ISNUMBER(OFFSET('Sanitation Data'!$D$7,0,10*ROW('Sanitation Data'!D87))),CQ93="",ISNUMBER(OFFSET('Sanitation Data'!$D$7,0,10*ROW('Sanitation Data'!D87)))),OFFSET('Sanitation Data'!$D$7,0,10*ROW('Sanitation Data'!D87)),NA())))</f>
        <v>#N/A</v>
      </c>
      <c r="AC93" s="251" t="e">
        <f ca="true">+IF(AND(ISNUMBER(OFFSET('Sanitation Data'!$D$11,0,10*ROW('Sanitation Data'!D87))),CR93="Yes"),OFFSET('Sanitation Data'!$D$11,0,10*ROW('Sanitation Data'!D87)),IF(AND(ISNUMBER(OFFSET('Sanitation Data'!$D$11,0,10*ROW('Sanitation Data'!D87))),CR93="No",ISNUMBER(OFFSET('Sanitation Data'!$D$11,0,10*ROW('Sanitation Data'!D87)))),CONCATENATE("[",ROUND(OFFSET('Sanitation Data'!$D$11,0,10*ROW('Sanitation Data'!D87)),0),"]"),IF(AND(ISNUMBER(OFFSET('Sanitation Data'!$D$11,0,10*ROW('Sanitation Data'!D87))),CR93="",ISNUMBER(OFFSET('Sanitation Data'!$D$11,0,10*ROW('Sanitation Data'!D87)))),OFFSET('Sanitation Data'!$D$11,0,10*ROW('Sanitation Data'!D87)),NA())))</f>
        <v>#N/A</v>
      </c>
      <c r="AD93" s="251" t="e">
        <f ca="true">+IF(AND(ISNUMBER(OFFSET('Sanitation Data'!$D$12,0,10*ROW('Sanitation Data'!D87))),CS93="Yes"),OFFSET('Sanitation Data'!$D$12,0,10*ROW('Sanitation Data'!D87)),IF(AND(ISNUMBER(OFFSET('Sanitation Data'!$D$12,0,10*ROW('Sanitation Data'!D87))),CS93="No",ISNUMBER(OFFSET('Sanitation Data'!$D$12,0,10*ROW('Sanitation Data'!D87)))),CONCATENATE("[",ROUND(OFFSET('Sanitation Data'!$D$12,0,10*ROW('Sanitation Data'!D87)),0),"]"),IF(AND(ISNUMBER(OFFSET('Sanitation Data'!$D$12,0,10*ROW('Sanitation Data'!D87))),CS93="",ISNUMBER(OFFSET('Sanitation Data'!$D$12,0,10*ROW('Sanitation Data'!D87)))),OFFSET('Sanitation Data'!$D$12,0,10*ROW('Sanitation Data'!D87)),NA())))</f>
        <v>#N/A</v>
      </c>
      <c r="AE93" s="251" t="e">
        <f ca="true">+IF(AND(ISNUMBER(OFFSET('Sanitation Data'!$D$13,0,10*ROW('Sanitation Data'!D87))),CT93="Yes"),OFFSET('Sanitation Data'!$D$13,0,10*ROW('Sanitation Data'!D87)),IF(AND(ISNUMBER(OFFSET('Sanitation Data'!$D$13,0,10*ROW('Sanitation Data'!D87))),CT93="No",ISNUMBER(OFFSET('Sanitation Data'!$D$13,0,10*ROW('Sanitation Data'!D87)))),CONCATENATE("[",ROUND(OFFSET('Sanitation Data'!$D$13,0,10*ROW('Sanitation Data'!D87)),0),"]"),IF(AND(ISNUMBER(OFFSET('Sanitation Data'!$D$13,0,10*ROW('Sanitation Data'!D87))),CT93="",ISNUMBER(OFFSET('Sanitation Data'!$D$13,0,10*ROW('Sanitation Data'!D87)))),OFFSET('Sanitation Data'!$D$13,0,10*ROW('Sanitation Data'!D87)),NA())))</f>
        <v>#N/A</v>
      </c>
      <c r="AF93" s="251" t="e">
        <f ca="true">+IF(AND(ISNUMBER(OFFSET('Sanitation Data'!$E$5,0,10*ROW('Sanitation Data'!E87))),CU93="Yes"),100-OFFSET('Sanitation Data'!$E$5,0,10*ROW('Sanitation Data'!E87)),IF(AND(ISNUMBER(OFFSET('Sanitation Data'!$E$5,0,10*ROW('Sanitation Data'!E87))),CU93="No",ISNUMBER(OFFSET('Sanitation Data'!$E$5,0,10*ROW('Sanitation Data'!E87)))),CONCATENATE("[",ROUND(100-OFFSET('Sanitation Data'!$E$5,0,10*ROW('Sanitation Data'!E87)),0),"]"),IF(AND(ISNUMBER(OFFSET('Sanitation Data'!$E$5,0,10*ROW('Sanitation Data'!E87))),CU93="",ISNUMBER(OFFSET('Sanitation Data'!$E$5,0,10*ROW('Sanitation Data'!E87)))),100-OFFSET('Sanitation Data'!$E$5,0,10*ROW('Sanitation Data'!E87)),NA())))</f>
        <v>#N/A</v>
      </c>
      <c r="AG93" s="251" t="e">
        <f ca="true">+IF(AND(ISNUMBER(OFFSET('Sanitation Data'!$E$7,0,10*ROW('Sanitation Data'!E87))),CV93="Yes"),OFFSET('Sanitation Data'!$E$7,0,10*ROW('Sanitation Data'!E87)),IF(AND(ISNUMBER(OFFSET('Sanitation Data'!$E$7,0,10*ROW('Sanitation Data'!E87))),CV93="No",ISNUMBER(OFFSET('Sanitation Data'!$E$7,0,10*ROW('Sanitation Data'!E87)))),CONCATENATE("[",ROUND(OFFSET('Sanitation Data'!$E$7,0,10*ROW('Sanitation Data'!E87)),0),"]"),IF(AND(ISNUMBER(OFFSET('Sanitation Data'!$E$7,0,10*ROW('Sanitation Data'!E87))),CV93="",ISNUMBER(OFFSET('Sanitation Data'!$E$7,0,10*ROW('Sanitation Data'!E87)))),OFFSET('Sanitation Data'!$E$7,0,10*ROW('Sanitation Data'!E87)),NA())))</f>
        <v>#N/A</v>
      </c>
      <c r="AH93" s="251" t="e">
        <f ca="true">+IF(AND(ISNUMBER(OFFSET('Sanitation Data'!$E$11,0,10*ROW('Sanitation Data'!E87))),CW93="Yes"),OFFSET('Sanitation Data'!$E$11,0,10*ROW('Sanitation Data'!E87)),IF(AND(ISNUMBER(OFFSET('Sanitation Data'!$E$11,0,10*ROW('Sanitation Data'!E87))),CW93="No",ISNUMBER(OFFSET('Sanitation Data'!$E$11,0,10*ROW('Sanitation Data'!E87)))),CONCATENATE("[",ROUND(OFFSET('Sanitation Data'!$E$11,0,10*ROW('Sanitation Data'!E87)),0),"]"),IF(AND(ISNUMBER(OFFSET('Sanitation Data'!$E$11,0,10*ROW('Sanitation Data'!E87))),CW93="",ISNUMBER(OFFSET('Sanitation Data'!$E$11,0,10*ROW('Sanitation Data'!E87)))),OFFSET('Sanitation Data'!$E$11,0,10*ROW('Sanitation Data'!E87)),NA())))</f>
        <v>#N/A</v>
      </c>
      <c r="AI93" s="251" t="e">
        <f ca="true">+IF(AND(ISNUMBER(OFFSET('Sanitation Data'!$E$12,0,10*ROW('Sanitation Data'!E87))),CX93="Yes"),OFFSET('Sanitation Data'!$E$12,0,10*ROW('Sanitation Data'!E87)),IF(AND(ISNUMBER(OFFSET('Sanitation Data'!$E$12,0,10*ROW('Sanitation Data'!E87))),CX93="No",ISNUMBER(OFFSET('Sanitation Data'!$E$12,0,10*ROW('Sanitation Data'!E87)))),CONCATENATE("[",ROUND(OFFSET('Sanitation Data'!$E$12,0,10*ROW('Sanitation Data'!E87)),0),"]"),IF(AND(ISNUMBER(OFFSET('Sanitation Data'!$E$12,0,10*ROW('Sanitation Data'!E87))),CX93="",ISNUMBER(OFFSET('Sanitation Data'!$E$12,0,10*ROW('Sanitation Data'!E87)))),OFFSET('Sanitation Data'!$E$12,0,10*ROW('Sanitation Data'!E87)),NA())))</f>
        <v>#N/A</v>
      </c>
      <c r="AJ93" s="251" t="e">
        <f ca="true">+IF(AND(ISNUMBER(OFFSET('Sanitation Data'!$E$13,0,10*ROW('Sanitation Data'!E87))),CY93="Yes"),OFFSET('Sanitation Data'!$E$13,0,10*ROW('Sanitation Data'!E87)),IF(AND(ISNUMBER(OFFSET('Sanitation Data'!$E$13,0,10*ROW('Sanitation Data'!E87))),CY93="No",ISNUMBER(OFFSET('Sanitation Data'!$E$13,0,10*ROW('Sanitation Data'!E87)))),CONCATENATE("[",ROUND(OFFSET('Sanitation Data'!$E$13,0,10*ROW('Sanitation Data'!E87)),0),"]"),IF(AND(ISNUMBER(OFFSET('Sanitation Data'!$E$13,0,10*ROW('Sanitation Data'!E87))),CY93="",ISNUMBER(OFFSET('Sanitation Data'!$E$13,0,10*ROW('Sanitation Data'!E87)))),OFFSET('Sanitation Data'!$E$13,0,10*ROW('Sanitation Data'!E87)),NA())))</f>
        <v>#N/A</v>
      </c>
      <c r="AK93" s="251" t="e">
        <f ca="true">+IF(AND(ISNUMBER(OFFSET('Sanitation Data'!$F$5,0,10*ROW('Sanitation Data'!F87))),CZ93="Yes"),100-OFFSET('Sanitation Data'!$F$5,0,10*ROW('Sanitation Data'!F87)),IF(AND(ISNUMBER(OFFSET('Sanitation Data'!$F$5,0,10*ROW('Sanitation Data'!F87))),CZ93="No",ISNUMBER(OFFSET('Sanitation Data'!$F$5,0,10*ROW('Sanitation Data'!F87)))),CONCATENATE("[",ROUND(100-OFFSET('Sanitation Data'!$F$5,0,10*ROW('Sanitation Data'!F87)),0),"]"),IF(AND(ISNUMBER(OFFSET('Sanitation Data'!$F$5,0,10*ROW('Sanitation Data'!F87))),CZ93="",ISNUMBER(OFFSET('Sanitation Data'!$F$5,0,10*ROW('Sanitation Data'!F87)))),100-OFFSET('Sanitation Data'!$F$5,0,10*ROW('Sanitation Data'!F87)),NA())))</f>
        <v>#N/A</v>
      </c>
      <c r="AL93" s="251" t="e">
        <f ca="true">+IF(AND(ISNUMBER(OFFSET('Sanitation Data'!$F$7,0,10*ROW('Sanitation Data'!F87))),DA93="Yes"),OFFSET('Sanitation Data'!$F$7,0,10*ROW('Sanitation Data'!F87)),IF(AND(ISNUMBER(OFFSET('Sanitation Data'!$F$7,0,10*ROW('Sanitation Data'!F87))),DA93="No",ISNUMBER(OFFSET('Sanitation Data'!$F$7,0,10*ROW('Sanitation Data'!F87)))),CONCATENATE("[",ROUND(OFFSET('Sanitation Data'!$F$7,0,10*ROW('Sanitation Data'!F87)),0),"]"),IF(AND(ISNUMBER(OFFSET('Sanitation Data'!$F$7,0,10*ROW('Sanitation Data'!F87))),DA93="",ISNUMBER(OFFSET('Sanitation Data'!$F$7,0,10*ROW('Sanitation Data'!F87)))),OFFSET('Sanitation Data'!$F$7,0,10*ROW('Sanitation Data'!F87)),NA())))</f>
        <v>#N/A</v>
      </c>
      <c r="AM93" s="251" t="e">
        <f ca="true">+IF(AND(ISNUMBER(OFFSET('Sanitation Data'!$F$11,0,10*ROW('Sanitation Data'!F87))),DB93="Yes"),OFFSET('Sanitation Data'!$F$11,0,10*ROW('Sanitation Data'!F87)),IF(AND(ISNUMBER(OFFSET('Sanitation Data'!$F$11,0,10*ROW('Sanitation Data'!F87))),DB93="No",ISNUMBER(OFFSET('Sanitation Data'!$F$11,0,10*ROW('Sanitation Data'!F87)))),CONCATENATE("[",ROUND(OFFSET('Sanitation Data'!$F$11,0,10*ROW('Sanitation Data'!F87)),0),"]"),IF(AND(ISNUMBER(OFFSET('Sanitation Data'!$F$11,0,10*ROW('Sanitation Data'!F87))),DB93="",ISNUMBER(OFFSET('Sanitation Data'!$F$11,0,10*ROW('Sanitation Data'!F87)))),OFFSET('Sanitation Data'!$F$11,0,10*ROW('Sanitation Data'!F87)),NA())))</f>
        <v>#N/A</v>
      </c>
      <c r="AN93" s="251" t="e">
        <f ca="true">+IF(AND(ISNUMBER(OFFSET('Sanitation Data'!$F$12,0,10*ROW('Sanitation Data'!F87))),DC93="Yes"),OFFSET('Sanitation Data'!$F$12,0,10*ROW('Sanitation Data'!F87)),IF(AND(ISNUMBER(OFFSET('Sanitation Data'!$F$12,0,10*ROW('Sanitation Data'!F87))),DC93="No",ISNUMBER(OFFSET('Sanitation Data'!$F$12,0,10*ROW('Sanitation Data'!F87)))),CONCATENATE("[",ROUND(OFFSET('Sanitation Data'!$F$12,0,10*ROW('Sanitation Data'!F87)),0),"]"),IF(AND(ISNUMBER(OFFSET('Sanitation Data'!$F$12,0,10*ROW('Sanitation Data'!F87))),DC93="",ISNUMBER(OFFSET('Sanitation Data'!$F$12,0,10*ROW('Sanitation Data'!F87)))),OFFSET('Sanitation Data'!$F$12,0,10*ROW('Sanitation Data'!F87)),NA())))</f>
        <v>#N/A</v>
      </c>
      <c r="AO93" s="251" t="e">
        <f ca="true">+IF(AND(ISNUMBER(OFFSET('Sanitation Data'!$F$13,0,10*ROW('Sanitation Data'!F87))),DD93="Yes"),OFFSET('Sanitation Data'!$F$13,0,10*ROW('Sanitation Data'!F87)),IF(AND(ISNUMBER(OFFSET('Sanitation Data'!$F$13,0,10*ROW('Sanitation Data'!F87))),DD93="No",ISNUMBER(OFFSET('Sanitation Data'!$F$13,0,10*ROW('Sanitation Data'!F87)))),CONCATENATE("[",ROUND(OFFSET('Sanitation Data'!$F$13,0,10*ROW('Sanitation Data'!F87)),0),"]"),IF(AND(ISNUMBER(OFFSET('Sanitation Data'!$F$13,0,10*ROW('Sanitation Data'!F87))),DD93="",ISNUMBER(OFFSET('Sanitation Data'!$F$13,0,10*ROW('Sanitation Data'!F87)))),OFFSET('Sanitation Data'!$F$13,0,10*ROW('Sanitation Data'!F87)),NA())))</f>
        <v>#N/A</v>
      </c>
      <c r="AP93" s="251" t="e">
        <f ca="true">+IF(AND(ISNUMBER(OFFSET('Sanitation Data'!$G$5,0,10*ROW('Sanitation Data'!G87))),DE93="Yes"),100-OFFSET('Sanitation Data'!$G$5,0,10*ROW('Sanitation Data'!G87)),IF(AND(ISNUMBER(OFFSET('Sanitation Data'!$G$5,0,10*ROW('Sanitation Data'!G87))),DE93="No",ISNUMBER(OFFSET('Sanitation Data'!$G$5,0,10*ROW('Sanitation Data'!G87)))),CONCATENATE("[",ROUND(100-OFFSET('Sanitation Data'!$G$5,0,10*ROW('Sanitation Data'!G87)),0),"]"),IF(AND(ISNUMBER(OFFSET('Sanitation Data'!$G$5,0,10*ROW('Sanitation Data'!G87))),DE93="",ISNUMBER(OFFSET('Sanitation Data'!$G$5,0,10*ROW('Sanitation Data'!G87)))),100-OFFSET('Sanitation Data'!$G$5,0,10*ROW('Sanitation Data'!G87)),NA())))</f>
        <v>#N/A</v>
      </c>
      <c r="AQ93" s="251" t="e">
        <f ca="true">+IF(AND(ISNUMBER(OFFSET('Sanitation Data'!$G$7,0,10*ROW('Sanitation Data'!G87))),DF93="Yes"),OFFSET('Sanitation Data'!$G$7,0,10*ROW('Sanitation Data'!G87)),IF(AND(ISNUMBER(OFFSET('Sanitation Data'!$G$7,0,10*ROW('Sanitation Data'!G87))),DF93="No",ISNUMBER(OFFSET('Sanitation Data'!$G$7,0,10*ROW('Sanitation Data'!G87)))),CONCATENATE("[",ROUND(OFFSET('Sanitation Data'!$G$7,0,10*ROW('Sanitation Data'!G87)),0),"]"),IF(AND(ISNUMBER(OFFSET('Sanitation Data'!$G$7,0,10*ROW('Sanitation Data'!G87))),DF93="",ISNUMBER(OFFSET('Sanitation Data'!$G$7,0,10*ROW('Sanitation Data'!G87)))),OFFSET('Sanitation Data'!$G$7,0,10*ROW('Sanitation Data'!G87)),NA())))</f>
        <v>#N/A</v>
      </c>
      <c r="AR93" s="251" t="e">
        <f ca="true">+IF(AND(ISNUMBER(OFFSET('Sanitation Data'!$G$11,0,10*ROW('Sanitation Data'!G87))),DG93="Yes"),OFFSET('Sanitation Data'!$G$11,0,10*ROW('Sanitation Data'!G87)),IF(AND(ISNUMBER(OFFSET('Sanitation Data'!$G$11,0,10*ROW('Sanitation Data'!G87))),DG93="No",ISNUMBER(OFFSET('Sanitation Data'!$G$11,0,10*ROW('Sanitation Data'!G87)))),CONCATENATE("[",ROUND(OFFSET('Sanitation Data'!$G$11,0,10*ROW('Sanitation Data'!G87)),0),"]"),IF(AND(ISNUMBER(OFFSET('Sanitation Data'!$G$11,0,10*ROW('Sanitation Data'!G87))),DG93="",ISNUMBER(OFFSET('Sanitation Data'!$G$11,0,10*ROW('Sanitation Data'!G87)))),OFFSET('Sanitation Data'!$G$11,0,10*ROW('Sanitation Data'!G87)),NA())))</f>
        <v>#N/A</v>
      </c>
      <c r="AS93" s="251" t="e">
        <f ca="true">+IF(AND(ISNUMBER(OFFSET('Sanitation Data'!$G$12,0,10*ROW('Sanitation Data'!G87))),DH93="Yes"),OFFSET('Sanitation Data'!$G$12,0,10*ROW('Sanitation Data'!G87)),IF(AND(ISNUMBER(OFFSET('Sanitation Data'!$G$12,0,10*ROW('Sanitation Data'!G87))),DH93="No",ISNUMBER(OFFSET('Sanitation Data'!$G$12,0,10*ROW('Sanitation Data'!G87)))),CONCATENATE("[",ROUND(OFFSET('Sanitation Data'!$G$12,0,10*ROW('Sanitation Data'!G87)),0),"]"),IF(AND(ISNUMBER(OFFSET('Sanitation Data'!$G$12,0,10*ROW('Sanitation Data'!G87))),DH93="",ISNUMBER(OFFSET('Sanitation Data'!$G$12,0,10*ROW('Sanitation Data'!G87)))),OFFSET('Sanitation Data'!$G$12,0,10*ROW('Sanitation Data'!G87)),NA())))</f>
        <v>#N/A</v>
      </c>
      <c r="AT93" s="251" t="e">
        <f ca="true">+IF(AND(ISNUMBER(OFFSET('Sanitation Data'!$G$13,0,10*ROW('Sanitation Data'!G87))),DI93="Yes"),OFFSET('Sanitation Data'!$G$13,0,10*ROW('Sanitation Data'!G87)),IF(AND(ISNUMBER(OFFSET('Sanitation Data'!$G$13,0,10*ROW('Sanitation Data'!G87))),DI93="No",ISNUMBER(OFFSET('Sanitation Data'!$G$13,0,10*ROW('Sanitation Data'!G87)))),CONCATENATE("[",ROUND(OFFSET('Sanitation Data'!$G$13,0,10*ROW('Sanitation Data'!G87)),0),"]"),IF(AND(ISNUMBER(OFFSET('Sanitation Data'!$G$13,0,10*ROW('Sanitation Data'!G87))),DI93="",ISNUMBER(OFFSET('Sanitation Data'!$G$13,0,10*ROW('Sanitation Data'!G87)))),OFFSET('Sanitation Data'!$G$13,0,10*ROW('Sanitation Data'!G87)),NA())))</f>
        <v>#N/A</v>
      </c>
      <c r="AU93" s="251" t="e">
        <f ca="true">+IF(AND(ISNUMBER(OFFSET('Sanitation Data'!$H$5,0,10*ROW('Sanitation Data'!H87))),DJ93="Yes"),100-OFFSET('Sanitation Data'!$H$5,0,10*ROW('Sanitation Data'!H87)),IF(AND(ISNUMBER(OFFSET('Sanitation Data'!$H$5,0,10*ROW('Sanitation Data'!H87))),DJ93="No",ISNUMBER(OFFSET('Sanitation Data'!$H$5,0,10*ROW('Sanitation Data'!H87)))),CONCATENATE("[",ROUND(100-OFFSET('Sanitation Data'!$H$5,0,10*ROW('Sanitation Data'!H87)),0),"]"),IF(AND(ISNUMBER(OFFSET('Sanitation Data'!$H$5,0,10*ROW('Sanitation Data'!H87))),DJ93="",ISNUMBER(OFFSET('Sanitation Data'!$H$5,0,10*ROW('Sanitation Data'!H87)))),100-OFFSET('Sanitation Data'!$H$5,0,10*ROW('Sanitation Data'!H87)),NA())))</f>
        <v>#N/A</v>
      </c>
      <c r="AV93" s="251" t="e">
        <f ca="true">+IF(AND(ISNUMBER(OFFSET('Sanitation Data'!$H$7,0,10*ROW('Sanitation Data'!H87))),DK93="Yes"),OFFSET('Sanitation Data'!$H$7,0,10*ROW('Sanitation Data'!H87)),IF(AND(ISNUMBER(OFFSET('Sanitation Data'!$H$7,0,10*ROW('Sanitation Data'!H87))),DK93="No",ISNUMBER(OFFSET('Sanitation Data'!$H$7,0,10*ROW('Sanitation Data'!H87)))),CONCATENATE("[",ROUND(OFFSET('Sanitation Data'!$H$7,0,10*ROW('Sanitation Data'!H87)),0),"]"),IF(AND(ISNUMBER(OFFSET('Sanitation Data'!$H$7,0,10*ROW('Sanitation Data'!H87))),DK93="",ISNUMBER(OFFSET('Sanitation Data'!$H$7,0,10*ROW('Sanitation Data'!H87)))),OFFSET('Sanitation Data'!$H$7,0,10*ROW('Sanitation Data'!H87)),NA())))</f>
        <v>#N/A</v>
      </c>
      <c r="AW93" s="251" t="e">
        <f ca="true">+IF(AND(ISNUMBER(OFFSET('Sanitation Data'!$H$11,0,10*ROW('Sanitation Data'!H87))),DL93="Yes"),OFFSET('Sanitation Data'!$H$11,0,10*ROW('Sanitation Data'!H87)),IF(AND(ISNUMBER(OFFSET('Sanitation Data'!$H$11,0,10*ROW('Sanitation Data'!H87))),DL93="No",ISNUMBER(OFFSET('Sanitation Data'!$H$11,0,10*ROW('Sanitation Data'!H87)))),CONCATENATE("[",ROUND(OFFSET('Sanitation Data'!$H$11,0,10*ROW('Sanitation Data'!H87)),0),"]"),IF(AND(ISNUMBER(OFFSET('Sanitation Data'!$H$11,0,10*ROW('Sanitation Data'!H87))),DL93="",ISNUMBER(OFFSET('Sanitation Data'!$H$11,0,10*ROW('Sanitation Data'!H87)))),OFFSET('Sanitation Data'!$H$11,0,10*ROW('Sanitation Data'!H87)),NA())))</f>
        <v>#N/A</v>
      </c>
      <c r="AX93" s="251" t="e">
        <f ca="true">+IF(AND(ISNUMBER(OFFSET('Sanitation Data'!$H$12,0,10*ROW('Sanitation Data'!H87))),DM93="Yes"),OFFSET('Sanitation Data'!$H$12,0,10*ROW('Sanitation Data'!H87)),IF(AND(ISNUMBER(OFFSET('Sanitation Data'!$H$12,0,10*ROW('Sanitation Data'!H87))),DM93="No",ISNUMBER(OFFSET('Sanitation Data'!$H$12,0,10*ROW('Sanitation Data'!H87)))),CONCATENATE("[",ROUND(OFFSET('Sanitation Data'!$H$12,0,10*ROW('Sanitation Data'!H87)),0),"]"),IF(AND(ISNUMBER(OFFSET('Sanitation Data'!$H$12,0,10*ROW('Sanitation Data'!H87))),DM93="",ISNUMBER(OFFSET('Sanitation Data'!$H$12,0,10*ROW('Sanitation Data'!H87)))),OFFSET('Sanitation Data'!$H$12,0,10*ROW('Sanitation Data'!H87)),NA())))</f>
        <v>#N/A</v>
      </c>
      <c r="AY93" s="251" t="e">
        <f ca="true">+IF(AND(ISNUMBER(OFFSET('Sanitation Data'!$H$13,0,10*ROW('Sanitation Data'!H87))),DN93="Yes"),OFFSET('Sanitation Data'!$H$13,0,10*ROW('Sanitation Data'!H87)),IF(AND(ISNUMBER(OFFSET('Sanitation Data'!$H$13,0,10*ROW('Sanitation Data'!H87))),DN93="No",ISNUMBER(OFFSET('Sanitation Data'!$H$13,0,10*ROW('Sanitation Data'!H87)))),CONCATENATE("[",ROUND(OFFSET('Sanitation Data'!$H$13,0,10*ROW('Sanitation Data'!H87)),0),"]"),IF(AND(ISNUMBER(OFFSET('Sanitation Data'!$H$13,0,10*ROW('Sanitation Data'!H87))),DN93="",ISNUMBER(OFFSET('Sanitation Data'!$H$13,0,10*ROW('Sanitation Data'!H87)))),OFFSET('Sanitation Data'!$H$13,0,10*ROW('Sanitation Data'!H87)),NA())))</f>
        <v>#N/A</v>
      </c>
      <c r="AZ93" s="252" t="e">
        <f ca="true">+IF(AND(ISNUMBER(OFFSET('Hygiene Data'!$C$6,0,10*ROW('Hygiene Data'!C87))),DO93="Yes"),OFFSET('Hygiene Data'!$C$6,0,10*ROW('Hygiene Data'!C87)),IF(AND(ISNUMBER(OFFSET('Hygiene Data'!$C$6,0,10*ROW('Hygiene Data'!C87))),DO93="No",ISNUMBER(OFFSET('Hygiene Data'!$C$6,0,10*ROW('Hygiene Data'!C87)))),CONCATENATE("[",ROUND(OFFSET('Hygiene Data'!$C$6,0,10*ROW('Hygiene Data'!C87)),0),"]"),IF(AND(ISNUMBER(OFFSET('Hygiene Data'!$C$6,0,10*ROW('Hygiene Data'!C87))),DO93="",ISNUMBER(OFFSET('Hygiene Data'!$C$6,0,10*ROW('Hygiene Data'!C87)))),OFFSET('Hygiene Data'!$C$6,0,10*ROW('Hygiene Data'!C87)),NA())))</f>
        <v>#N/A</v>
      </c>
      <c r="BA93" s="252" t="e">
        <f ca="true">+IF(AND(ISNUMBER(OFFSET('Hygiene Data'!$C$8,0,10*ROW('Hygiene Data'!C87))),DP93="Yes"),OFFSET('Hygiene Data'!$C$8,0,10*ROW('Hygiene Data'!C87)),IF(AND(ISNUMBER(OFFSET('Hygiene Data'!$C$8,0,10*ROW('Hygiene Data'!C87))),DP93="No",ISNUMBER(OFFSET('Hygiene Data'!$C$8,0,10*ROW('Hygiene Data'!C87)))),CONCATENATE("[",ROUND(OFFSET('Hygiene Data'!$C$8,0,10*ROW('Hygiene Data'!C87)),0),"]"),IF(AND(ISNUMBER(OFFSET('Hygiene Data'!$C$8,0,10*ROW('Hygiene Data'!C87))),DP93="",ISNUMBER(OFFSET('Hygiene Data'!$C$8,0,10*ROW('Hygiene Data'!C87)))),OFFSET('Hygiene Data'!$C$8,0,10*ROW('Hygiene Data'!C87)),NA())))</f>
        <v>#N/A</v>
      </c>
      <c r="BB93" s="252" t="e">
        <f ca="true">+IF(AND(ISNUMBER(OFFSET('Hygiene Data'!$C$10,0,10*ROW('Hygiene Data'!C87))),DQ93="Yes"),OFFSET('Hygiene Data'!$C$10,0,10*ROW('Hygiene Data'!C87)),IF(AND(ISNUMBER(OFFSET('Hygiene Data'!$C$10,0,10*ROW('Hygiene Data'!C87))),DQ93="No",ISNUMBER(OFFSET('Hygiene Data'!$C$10,0,10*ROW('Hygiene Data'!C87)))),CONCATENATE("[",ROUND(OFFSET('Hygiene Data'!$C$10,0,10*ROW('Hygiene Data'!C87)),0),"]"),IF(AND(ISNUMBER(OFFSET('Hygiene Data'!$C$10,0,10*ROW('Hygiene Data'!C87))),DQ93="",ISNUMBER(OFFSET('Hygiene Data'!$C$10,0,10*ROW('Hygiene Data'!C87)))),OFFSET('Hygiene Data'!$C$10,0,10*ROW('Hygiene Data'!C87)),NA())))</f>
        <v>#N/A</v>
      </c>
      <c r="BC93" s="252" t="e">
        <f ca="true">+IF(AND(ISNUMBER(OFFSET('Hygiene Data'!$D$6,0,10*ROW('Hygiene Data'!D87))),DR93="Yes"),OFFSET('Hygiene Data'!$D$6,0,10*ROW('Hygiene Data'!D87)),IF(AND(ISNUMBER(OFFSET('Hygiene Data'!$D$6,0,10*ROW('Hygiene Data'!D87))),DR93="No",ISNUMBER(OFFSET('Hygiene Data'!$D$6,0,10*ROW('Hygiene Data'!D87)))),CONCATENATE("[",ROUND(OFFSET('Hygiene Data'!$D$6,0,10*ROW('Hygiene Data'!D87)),0),"]"),IF(AND(ISNUMBER(OFFSET('Hygiene Data'!$D$6,0,10*ROW('Hygiene Data'!D87))),DR93="",ISNUMBER(OFFSET('Hygiene Data'!$D$6,0,10*ROW('Hygiene Data'!D87)))),OFFSET('Hygiene Data'!$D$6,0,10*ROW('Hygiene Data'!D87)),NA())))</f>
        <v>#N/A</v>
      </c>
      <c r="BD93" s="252" t="e">
        <f ca="true">+IF(AND(ISNUMBER(OFFSET('Hygiene Data'!$D$8,0,10*ROW('Hygiene Data'!D87))),DS93="Yes"),OFFSET('Hygiene Data'!$D$8,0,10*ROW('Hygiene Data'!D87)),IF(AND(ISNUMBER(OFFSET('Hygiene Data'!$D$8,0,10*ROW('Hygiene Data'!D87))),DS93="No",ISNUMBER(OFFSET('Hygiene Data'!$D$8,0,10*ROW('Hygiene Data'!D87)))),CONCATENATE("[",ROUND(OFFSET('Hygiene Data'!$D$8,0,10*ROW('Hygiene Data'!D87)),0),"]"),IF(AND(ISNUMBER(OFFSET('Hygiene Data'!$D$8,0,10*ROW('Hygiene Data'!D87))),DS93="",ISNUMBER(OFFSET('Hygiene Data'!$D$8,0,10*ROW('Hygiene Data'!D87)))),OFFSET('Hygiene Data'!$D$8,0,10*ROW('Hygiene Data'!D87)),NA())))</f>
        <v>#N/A</v>
      </c>
      <c r="BE93" s="252" t="e">
        <f ca="true">+IF(AND(ISNUMBER(OFFSET('Hygiene Data'!$D$10,0,10*ROW('Hygiene Data'!D87))),DT93="Yes"),OFFSET('Hygiene Data'!$D$10,0,10*ROW('Hygiene Data'!D87)),IF(AND(ISNUMBER(OFFSET('Hygiene Data'!$D$10,0,10*ROW('Hygiene Data'!D87))),DT93="No",ISNUMBER(OFFSET('Hygiene Data'!$D$10,0,10*ROW('Hygiene Data'!D87)))),CONCATENATE("[",ROUND(OFFSET('Hygiene Data'!$D$10,0,10*ROW('Hygiene Data'!D87)),0),"]"),IF(AND(ISNUMBER(OFFSET('Hygiene Data'!$D$10,0,10*ROW('Hygiene Data'!D87))),DT93="",ISNUMBER(OFFSET('Hygiene Data'!$D$10,0,10*ROW('Hygiene Data'!D87)))),OFFSET('Hygiene Data'!$D$10,0,10*ROW('Hygiene Data'!D87)),NA())))</f>
        <v>#N/A</v>
      </c>
      <c r="BF93" s="252" t="e">
        <f ca="true">+IF(AND(ISNUMBER(OFFSET('Hygiene Data'!$E$6,0,10*ROW('Hygiene Data'!E87))),DU93="Yes"),OFFSET('Hygiene Data'!$E$6,0,10*ROW('Hygiene Data'!E87)),IF(AND(ISNUMBER(OFFSET('Hygiene Data'!$E$6,0,10*ROW('Hygiene Data'!E87))),DU93="No",ISNUMBER(OFFSET('Hygiene Data'!$E$6,0,10*ROW('Hygiene Data'!E87)))),CONCATENATE("[",ROUND(OFFSET('Hygiene Data'!$E$6,0,10*ROW('Hygiene Data'!E87)),0),"]"),IF(AND(ISNUMBER(OFFSET('Hygiene Data'!$E$6,0,10*ROW('Hygiene Data'!E87))),DU93="",ISNUMBER(OFFSET('Hygiene Data'!$E$6,0,10*ROW('Hygiene Data'!E87)))),OFFSET('Hygiene Data'!$E$6,0,10*ROW('Hygiene Data'!E87)),NA())))</f>
        <v>#N/A</v>
      </c>
      <c r="BG93" s="252" t="e">
        <f ca="true">+IF(AND(ISNUMBER(OFFSET('Hygiene Data'!$E$8,0,10*ROW('Hygiene Data'!E87))),DV93="Yes"),OFFSET('Hygiene Data'!$E$8,0,10*ROW('Hygiene Data'!E87)),IF(AND(ISNUMBER(OFFSET('Hygiene Data'!$E$8,0,10*ROW('Hygiene Data'!E87))),DV93="No",ISNUMBER(OFFSET('Hygiene Data'!$E$8,0,10*ROW('Hygiene Data'!E87)))),CONCATENATE("[",ROUND(OFFSET('Hygiene Data'!$E$8,0,10*ROW('Hygiene Data'!E87)),0),"]"),IF(AND(ISNUMBER(OFFSET('Hygiene Data'!$E$8,0,10*ROW('Hygiene Data'!E87))),DV93="",ISNUMBER(OFFSET('Hygiene Data'!$E$8,0,10*ROW('Hygiene Data'!E87)))),OFFSET('Hygiene Data'!$E$8,0,10*ROW('Hygiene Data'!E87)),NA())))</f>
        <v>#N/A</v>
      </c>
      <c r="BH93" s="252" t="e">
        <f ca="true">+IF(AND(ISNUMBER(OFFSET('Hygiene Data'!$E$10,0,10*ROW('Hygiene Data'!E87))),DW93="Yes"),OFFSET('Hygiene Data'!$E$10,0,10*ROW('Hygiene Data'!E87)),IF(AND(ISNUMBER(OFFSET('Hygiene Data'!$E$10,0,10*ROW('Hygiene Data'!E87))),DW93="No",ISNUMBER(OFFSET('Hygiene Data'!$E$10,0,10*ROW('Hygiene Data'!E87)))),CONCATENATE("[",ROUND(OFFSET('Hygiene Data'!$E$10,0,10*ROW('Hygiene Data'!E87)),0),"]"),IF(AND(ISNUMBER(OFFSET('Hygiene Data'!$E$10,0,10*ROW('Hygiene Data'!E87))),DW93="",ISNUMBER(OFFSET('Hygiene Data'!$E$10,0,10*ROW('Hygiene Data'!E87)))),OFFSET('Hygiene Data'!$E$10,0,10*ROW('Hygiene Data'!E87)),NA())))</f>
        <v>#N/A</v>
      </c>
      <c r="BI93" s="252" t="e">
        <f ca="true">+IF(AND(ISNUMBER(OFFSET('Hygiene Data'!$F$6,0,10*ROW('Hygiene Data'!F87))),DX93="Yes"),OFFSET('Hygiene Data'!$F$6,0,10*ROW('Hygiene Data'!F87)),IF(AND(ISNUMBER(OFFSET('Hygiene Data'!$F$6,0,10*ROW('Hygiene Data'!F87))),DX93="No",ISNUMBER(OFFSET('Hygiene Data'!$F$6,0,10*ROW('Hygiene Data'!F87)))),CONCATENATE("[",ROUND(OFFSET('Hygiene Data'!$F$6,0,10*ROW('Hygiene Data'!F87)),0),"]"),IF(AND(ISNUMBER(OFFSET('Hygiene Data'!$F$6,0,10*ROW('Hygiene Data'!F87))),DX93="",ISNUMBER(OFFSET('Hygiene Data'!$F$6,0,10*ROW('Hygiene Data'!F87)))),OFFSET('Hygiene Data'!$F$6,0,10*ROW('Hygiene Data'!F87)),NA())))</f>
        <v>#N/A</v>
      </c>
      <c r="BJ93" s="252" t="e">
        <f ca="true">+IF(AND(ISNUMBER(OFFSET('Hygiene Data'!$F$8,0,10*ROW('Hygiene Data'!F87))),DY93="Yes"),OFFSET('Hygiene Data'!$F$8,0,10*ROW('Hygiene Data'!F87)),IF(AND(ISNUMBER(OFFSET('Hygiene Data'!$F$8,0,10*ROW('Hygiene Data'!F87))),DY93="No",ISNUMBER(OFFSET('Hygiene Data'!$F$8,0,10*ROW('Hygiene Data'!F87)))),CONCATENATE("[",ROUND(OFFSET('Hygiene Data'!$F$8,0,10*ROW('Hygiene Data'!F87)),0),"]"),IF(AND(ISNUMBER(OFFSET('Hygiene Data'!$F$8,0,10*ROW('Hygiene Data'!F87))),DY93="",ISNUMBER(OFFSET('Hygiene Data'!$F$8,0,10*ROW('Hygiene Data'!F87)))),OFFSET('Hygiene Data'!$F$8,0,10*ROW('Hygiene Data'!F87)),NA())))</f>
        <v>#N/A</v>
      </c>
      <c r="BK93" s="252" t="e">
        <f ca="true">+IF(AND(ISNUMBER(OFFSET('Hygiene Data'!$F$10,0,10*ROW('Hygiene Data'!F87))),DZ93="Yes"),OFFSET('Hygiene Data'!$F$10,0,10*ROW('Hygiene Data'!F87)),IF(AND(ISNUMBER(OFFSET('Hygiene Data'!$F$10,0,10*ROW('Hygiene Data'!F87))),DZ93="No",ISNUMBER(OFFSET('Hygiene Data'!$F$10,0,10*ROW('Hygiene Data'!F87)))),CONCATENATE("[",ROUND(OFFSET('Hygiene Data'!$F$10,0,10*ROW('Hygiene Data'!F87)),0),"]"),IF(AND(ISNUMBER(OFFSET('Hygiene Data'!$F$10,0,10*ROW('Hygiene Data'!F87))),DZ93="",ISNUMBER(OFFSET('Hygiene Data'!$F$10,0,10*ROW('Hygiene Data'!F87)))),OFFSET('Hygiene Data'!$F$10,0,10*ROW('Hygiene Data'!F87)),NA())))</f>
        <v>#N/A</v>
      </c>
      <c r="BL93" s="252" t="e">
        <f ca="true">+IF(AND(ISNUMBER(OFFSET('Hygiene Data'!$G$6,0,10*ROW('Hygiene Data'!G87))),EA93="Yes"),OFFSET('Hygiene Data'!$G$6,0,10*ROW('Hygiene Data'!G87)),IF(AND(ISNUMBER(OFFSET('Hygiene Data'!$G$6,0,10*ROW('Hygiene Data'!G87))),EA93="No",ISNUMBER(OFFSET('Hygiene Data'!$G$6,0,10*ROW('Hygiene Data'!G87)))),CONCATENATE("[",ROUND(OFFSET('Hygiene Data'!$G$6,0,10*ROW('Hygiene Data'!G87)),0),"]"),IF(AND(ISNUMBER(OFFSET('Hygiene Data'!$G$6,0,10*ROW('Hygiene Data'!G87))),EA93="",ISNUMBER(OFFSET('Hygiene Data'!$G$6,0,10*ROW('Hygiene Data'!G87)))),OFFSET('Hygiene Data'!$G$6,0,10*ROW('Hygiene Data'!G87)),NA())))</f>
        <v>#N/A</v>
      </c>
      <c r="BM93" s="252" t="e">
        <f ca="true">+IF(AND(ISNUMBER(OFFSET('Hygiene Data'!$G$8,0,10*ROW('Hygiene Data'!G87))),EB93="Yes"),OFFSET('Hygiene Data'!$G$8,0,10*ROW('Hygiene Data'!G87)),IF(AND(ISNUMBER(OFFSET('Hygiene Data'!$G$8,0,10*ROW('Hygiene Data'!G87))),EB93="No",ISNUMBER(OFFSET('Hygiene Data'!$G$8,0,10*ROW('Hygiene Data'!G87)))),CONCATENATE("[",ROUND(OFFSET('Hygiene Data'!$G$8,0,10*ROW('Hygiene Data'!G87)),0),"]"),IF(AND(ISNUMBER(OFFSET('Hygiene Data'!$G$8,0,10*ROW('Hygiene Data'!G87))),EB93="",ISNUMBER(OFFSET('Hygiene Data'!$G$8,0,10*ROW('Hygiene Data'!G87)))),OFFSET('Hygiene Data'!$G$8,0,10*ROW('Hygiene Data'!G87)),NA())))</f>
        <v>#N/A</v>
      </c>
      <c r="BN93" s="252" t="e">
        <f ca="true">+IF(AND(ISNUMBER(OFFSET('Hygiene Data'!$G$10,0,10*ROW('Hygiene Data'!G87))),EC93="Yes"),OFFSET('Hygiene Data'!$G$10,0,10*ROW('Hygiene Data'!G87)),IF(AND(ISNUMBER(OFFSET('Hygiene Data'!$G$10,0,10*ROW('Hygiene Data'!G87))),EC93="No",ISNUMBER(OFFSET('Hygiene Data'!$G$10,0,10*ROW('Hygiene Data'!G87)))),CONCATENATE("[",ROUND(OFFSET('Hygiene Data'!$G$10,0,10*ROW('Hygiene Data'!G87)),0),"]"),IF(AND(ISNUMBER(OFFSET('Hygiene Data'!$G$10,0,10*ROW('Hygiene Data'!G87))),EC93="",ISNUMBER(OFFSET('Hygiene Data'!$G$10,0,10*ROW('Hygiene Data'!G87)))),OFFSET('Hygiene Data'!$G$10,0,10*ROW('Hygiene Data'!G87)),NA())))</f>
        <v>#N/A</v>
      </c>
      <c r="BO93" s="252" t="e">
        <f ca="true">+IF(AND(ISNUMBER(OFFSET('Hygiene Data'!$H$6,0,10*ROW('Hygiene Data'!H87))),ED93="Yes"),OFFSET('Hygiene Data'!$H$6,0,10*ROW('Hygiene Data'!H87)),IF(AND(ISNUMBER(OFFSET('Hygiene Data'!$H$6,0,10*ROW('Hygiene Data'!H87))),ED93="No",ISNUMBER(OFFSET('Hygiene Data'!$H$6,0,10*ROW('Hygiene Data'!H87)))),CONCATENATE("[",ROUND(OFFSET('Hygiene Data'!$H$6,0,10*ROW('Hygiene Data'!H87)),0),"]"),IF(AND(ISNUMBER(OFFSET('Hygiene Data'!$H$6,0,10*ROW('Hygiene Data'!H87))),ED93="",ISNUMBER(OFFSET('Hygiene Data'!$H$6,0,10*ROW('Hygiene Data'!H87)))),OFFSET('Hygiene Data'!$H$6,0,10*ROW('Hygiene Data'!H87)),NA())))</f>
        <v>#N/A</v>
      </c>
      <c r="BP93" s="252" t="e">
        <f ca="true">+IF(AND(ISNUMBER(OFFSET('Hygiene Data'!$H$8,0,10*ROW('Hygiene Data'!H87))),EE93="Yes"),OFFSET('Hygiene Data'!$H$8,0,10*ROW('Hygiene Data'!H87)),IF(AND(ISNUMBER(OFFSET('Hygiene Data'!$H$8,0,10*ROW('Hygiene Data'!H87))),EE93="No",ISNUMBER(OFFSET('Hygiene Data'!$H$8,0,10*ROW('Hygiene Data'!H87)))),CONCATENATE("[",ROUND(OFFSET('Hygiene Data'!$H$8,0,10*ROW('Hygiene Data'!H87)),0),"]"),IF(AND(ISNUMBER(OFFSET('Hygiene Data'!$H$8,0,10*ROW('Hygiene Data'!H87))),EE93="",ISNUMBER(OFFSET('Hygiene Data'!$H$8,0,10*ROW('Hygiene Data'!H87)))),OFFSET('Hygiene Data'!$H$8,0,10*ROW('Hygiene Data'!H87)),NA())))</f>
        <v>#N/A</v>
      </c>
      <c r="BQ93" s="252" t="e">
        <f ca="true">+IF(AND(ISNUMBER(OFFSET('Hygiene Data'!$H$10,0,10*ROW('Hygiene Data'!H87))),EF93="Yes"),OFFSET('Hygiene Data'!$H$10,0,10*ROW('Hygiene Data'!H87)),IF(AND(ISNUMBER(OFFSET('Hygiene Data'!$H$10,0,10*ROW('Hygiene Data'!H87))),EF93="No",ISNUMBER(OFFSET('Hygiene Data'!$H$10,0,10*ROW('Hygiene Data'!H87)))),CONCATENATE("[",ROUND(OFFSET('Hygiene Data'!$H$10,0,10*ROW('Hygiene Data'!H87)),0),"]"),IF(AND(ISNUMBER(OFFSET('Hygiene Data'!$H$10,0,10*ROW('Hygiene Data'!H87))),EF93="",ISNUMBER(OFFSET('Hygiene Data'!$H$10,0,10*ROW('Hygiene Data'!H87)))),OFFSET('Hygiene Data'!$H$10,0,10*ROW('Hygiene Data'!H87)),NA())))</f>
        <v>#N/A</v>
      </c>
      <c r="BS93" s="36" t="str">
        <f ca="true">+IF(OFFSET('Water Data'!$C$28,0,10*ROW('Water Data'!C87))="","",OFFSET('Water Data'!$C$28,0,10*ROW('Water Data'!C87)))</f>
        <v/>
      </c>
      <c r="BT93" s="36" t="str">
        <f ca="true">+IF(OFFSET('Water Data'!$C$29,0,10*ROW('Water Data'!C87))="","",OFFSET('Water Data'!$C$29,0,10*ROW('Water Data'!C87)))</f>
        <v/>
      </c>
      <c r="BU93" s="36" t="str">
        <f ca="true">+IF(OFFSET('Water Data'!$C$30,0,10*ROW('Water Data'!C87))="","",OFFSET('Water Data'!$C$30,0,10*ROW('Water Data'!C87)))</f>
        <v/>
      </c>
      <c r="BV93" s="36" t="str">
        <f ca="true">+IF(OFFSET('Water Data'!$D$28,0,10*ROW('Water Data'!D87))="","",OFFSET('Water Data'!$D$28,0,10*ROW('Water Data'!D87)))</f>
        <v/>
      </c>
      <c r="BW93" s="36" t="str">
        <f ca="true">+IF(OFFSET('Water Data'!$D$29,0,10*ROW('Water Data'!D87))="","",OFFSET('Water Data'!$D$29,0,10*ROW('Water Data'!D87)))</f>
        <v/>
      </c>
      <c r="BX93" s="36" t="str">
        <f ca="true">+IF(OFFSET('Water Data'!$D$30,0,10*ROW('Water Data'!D87))="","",OFFSET('Water Data'!$D$30,0,10*ROW('Water Data'!D87)))</f>
        <v/>
      </c>
      <c r="BY93" s="36" t="str">
        <f ca="true">+IF(OFFSET('Water Data'!$E$28,0,10*ROW('Water Data'!E87))="","",OFFSET('Water Data'!$E$28,0,10*ROW('Water Data'!E87)))</f>
        <v/>
      </c>
      <c r="BZ93" s="36" t="str">
        <f ca="true">+IF(OFFSET('Water Data'!$E$29,0,10*ROW('Water Data'!E87))="","",OFFSET('Water Data'!$E$29,0,10*ROW('Water Data'!E87)))</f>
        <v/>
      </c>
      <c r="CA93" s="36" t="str">
        <f ca="true">+IF(OFFSET('Water Data'!$E$30,0,10*ROW('Water Data'!E87))="","",OFFSET('Water Data'!$E$30,0,10*ROW('Water Data'!E87)))</f>
        <v/>
      </c>
      <c r="CB93" s="36" t="str">
        <f ca="true">+IF(OFFSET('Water Data'!$F$28,0,10*ROW('Water Data'!F87))="","",OFFSET('Water Data'!$F$28,0,10*ROW('Water Data'!F87)))</f>
        <v/>
      </c>
      <c r="CC93" s="36" t="str">
        <f ca="true">+IF(OFFSET('Water Data'!$F$29,0,10*ROW('Water Data'!F87))="","",OFFSET('Water Data'!$F$29,0,10*ROW('Water Data'!F87)))</f>
        <v/>
      </c>
      <c r="CD93" s="36" t="str">
        <f ca="true">+IF(OFFSET('Water Data'!$F$30,0,10*ROW('Water Data'!F87))="","",OFFSET('Water Data'!$F$30,0,10*ROW('Water Data'!F87)))</f>
        <v/>
      </c>
      <c r="CE93" s="36" t="str">
        <f ca="true">+IF(OFFSET('Water Data'!$G$28,0,10*ROW('Water Data'!G87))="","",OFFSET('Water Data'!$G$28,0,10*ROW('Water Data'!G87)))</f>
        <v/>
      </c>
      <c r="CF93" s="36" t="str">
        <f ca="true">+IF(OFFSET('Water Data'!$G$29,0,10*ROW('Water Data'!G87))="","",OFFSET('Water Data'!$G$29,0,10*ROW('Water Data'!G87)))</f>
        <v/>
      </c>
      <c r="CG93" s="36" t="str">
        <f ca="true">+IF(OFFSET('Water Data'!$G$30,0,10*ROW('Water Data'!G87))="","",OFFSET('Water Data'!$G$30,0,10*ROW('Water Data'!G87)))</f>
        <v/>
      </c>
      <c r="CH93" s="36" t="str">
        <f ca="true">+IF(OFFSET('Water Data'!$H$28,0,10*ROW('Water Data'!H87))="","",OFFSET('Water Data'!$H$28,0,10*ROW('Water Data'!H87)))</f>
        <v/>
      </c>
      <c r="CI93" s="36" t="str">
        <f ca="true">+IF(OFFSET('Water Data'!$H$29,0,10*ROW('Water Data'!H87))="","",OFFSET('Water Data'!$H$29,0,10*ROW('Water Data'!H87)))</f>
        <v/>
      </c>
      <c r="CJ93" s="36" t="str">
        <f ca="true">+IF(OFFSET('Water Data'!$H$30,0,10*ROW('Water Data'!H87))="","",OFFSET('Water Data'!$H$30,0,10*ROW('Water Data'!H87)))</f>
        <v/>
      </c>
      <c r="CK93" s="36" t="str">
        <f ca="true">+IF(OFFSET('Sanitation Data'!$C$29,0,10*ROW('Sanitation Data'!C87))="","",OFFSET('Sanitation Data'!$C$29,0,10*ROW('Sanitation Data'!C87)))</f>
        <v/>
      </c>
      <c r="CL93" s="36" t="str">
        <f ca="true">+IF(OFFSET('Sanitation Data'!$C$30,0,10*ROW('Sanitation Data'!C87))="","",OFFSET('Sanitation Data'!$C$30,0,10*ROW('Sanitation Data'!C87)))</f>
        <v/>
      </c>
      <c r="CM93" s="36" t="str">
        <f ca="true">+IF(OFFSET('Sanitation Data'!$C$31,0,10*ROW('Sanitation Data'!C87))="","",OFFSET('Sanitation Data'!$C$31,0,10*ROW('Sanitation Data'!C87)))</f>
        <v/>
      </c>
      <c r="CN93" s="36" t="str">
        <f ca="true">+IF(OFFSET('Sanitation Data'!$C$32,0,10*ROW('Sanitation Data'!C87))="","",OFFSET('Sanitation Data'!$C$32,0,10*ROW('Sanitation Data'!C87)))</f>
        <v/>
      </c>
      <c r="CO93" s="36" t="str">
        <f ca="true">+IF(OFFSET('Sanitation Data'!$C$33,0,10*ROW('Sanitation Data'!C87))="","",OFFSET('Sanitation Data'!$C$33,0,10*ROW('Sanitation Data'!C87)))</f>
        <v/>
      </c>
      <c r="CP93" s="36" t="str">
        <f ca="true">+IF(OFFSET('Sanitation Data'!$D$29,0,10*ROW('Sanitation Data'!D87))="","",OFFSET('Sanitation Data'!$D$29,0,10*ROW('Sanitation Data'!D87)))</f>
        <v/>
      </c>
      <c r="CQ93" s="36" t="str">
        <f ca="true">+IF(OFFSET('Sanitation Data'!$D$30,0,10*ROW('Sanitation Data'!D87))="","",OFFSET('Sanitation Data'!$D$30,0,10*ROW('Sanitation Data'!D87)))</f>
        <v/>
      </c>
      <c r="CR93" s="36" t="str">
        <f ca="true">+IF(OFFSET('Sanitation Data'!$D$31,0,10*ROW('Sanitation Data'!D87))="","",OFFSET('Sanitation Data'!$D$31,0,10*ROW('Sanitation Data'!D87)))</f>
        <v/>
      </c>
      <c r="CS93" s="36" t="str">
        <f ca="true">+IF(OFFSET('Sanitation Data'!$D$32,0,10*ROW('Sanitation Data'!D87))="","",OFFSET('Sanitation Data'!$D$32,0,10*ROW('Sanitation Data'!D87)))</f>
        <v/>
      </c>
      <c r="CT93" s="36" t="str">
        <f ca="true">+IF(OFFSET('Sanitation Data'!$D$33,0,10*ROW('Sanitation Data'!D87))="","",OFFSET('Sanitation Data'!$D$33,0,10*ROW('Sanitation Data'!D87)))</f>
        <v/>
      </c>
      <c r="CU93" s="36" t="str">
        <f ca="true">+IF(OFFSET('Sanitation Data'!$E$29,0,10*ROW('Sanitation Data'!E87))="","",OFFSET('Sanitation Data'!$E$29,0,10*ROW('Sanitation Data'!E87)))</f>
        <v/>
      </c>
      <c r="CV93" s="36" t="str">
        <f ca="true">+IF(OFFSET('Sanitation Data'!$E$30,0,10*ROW('Sanitation Data'!E87))="","",OFFSET('Sanitation Data'!$E$30,0,10*ROW('Sanitation Data'!E87)))</f>
        <v/>
      </c>
      <c r="CW93" s="36" t="str">
        <f ca="true">+IF(OFFSET('Sanitation Data'!$E$31,0,10*ROW('Sanitation Data'!E87))="","",OFFSET('Sanitation Data'!$E$31,0,10*ROW('Sanitation Data'!E87)))</f>
        <v/>
      </c>
      <c r="CX93" s="36" t="str">
        <f ca="true">+IF(OFFSET('Sanitation Data'!$E$32,0,10*ROW('Sanitation Data'!E87))="","",OFFSET('Sanitation Data'!$E$32,0,10*ROW('Sanitation Data'!E87)))</f>
        <v/>
      </c>
      <c r="CY93" s="36" t="str">
        <f ca="true">+IF(OFFSET('Sanitation Data'!$E$33,0,10*ROW('Sanitation Data'!E87))="","",OFFSET('Sanitation Data'!$E$33,0,10*ROW('Sanitation Data'!E87)))</f>
        <v/>
      </c>
      <c r="CZ93" s="36" t="str">
        <f ca="true">+IF(OFFSET('Sanitation Data'!$F$29,0,10*ROW('Sanitation Data'!F87))="","",OFFSET('Sanitation Data'!$F$29,0,10*ROW('Sanitation Data'!F87)))</f>
        <v/>
      </c>
      <c r="DA93" s="36" t="str">
        <f ca="true">+IF(OFFSET('Sanitation Data'!$F$30,0,10*ROW('Sanitation Data'!F87))="","",OFFSET('Sanitation Data'!$F$30,0,10*ROW('Sanitation Data'!F87)))</f>
        <v/>
      </c>
      <c r="DB93" s="36" t="str">
        <f ca="true">+IF(OFFSET('Sanitation Data'!$F$31,0,10*ROW('Sanitation Data'!F87))="","",OFFSET('Sanitation Data'!$F$31,0,10*ROW('Sanitation Data'!F87)))</f>
        <v/>
      </c>
      <c r="DC93" s="36" t="str">
        <f ca="true">+IF(OFFSET('Sanitation Data'!$F$32,0,10*ROW('Sanitation Data'!F87))="","",OFFSET('Sanitation Data'!$F$32,0,10*ROW('Sanitation Data'!F87)))</f>
        <v/>
      </c>
      <c r="DD93" s="36" t="str">
        <f ca="true">+IF(OFFSET('Sanitation Data'!$F$33,0,10*ROW('Sanitation Data'!F87))="","",OFFSET('Sanitation Data'!$F$33,0,10*ROW('Sanitation Data'!F87)))</f>
        <v/>
      </c>
      <c r="DE93" s="36" t="str">
        <f ca="true">+IF(OFFSET('Sanitation Data'!$G$29,0,10*ROW('Sanitation Data'!G87))="","",OFFSET('Sanitation Data'!$G$29,0,10*ROW('Sanitation Data'!G87)))</f>
        <v/>
      </c>
      <c r="DF93" s="36" t="str">
        <f ca="true">+IF(OFFSET('Sanitation Data'!$G$30,0,10*ROW('Sanitation Data'!G87))="","",OFFSET('Sanitation Data'!$G$30,0,10*ROW('Sanitation Data'!G87)))</f>
        <v/>
      </c>
      <c r="DG93" s="36" t="str">
        <f ca="true">+IF(OFFSET('Sanitation Data'!$G$31,0,10*ROW('Sanitation Data'!G87))="","",OFFSET('Sanitation Data'!$G$31,0,10*ROW('Sanitation Data'!G87)))</f>
        <v/>
      </c>
      <c r="DH93" s="36" t="str">
        <f ca="true">+IF(OFFSET('Sanitation Data'!$G$32,0,10*ROW('Sanitation Data'!G87))="","",OFFSET('Sanitation Data'!$G$32,0,10*ROW('Sanitation Data'!G87)))</f>
        <v/>
      </c>
      <c r="DI93" s="36" t="str">
        <f ca="true">+IF(OFFSET('Sanitation Data'!$G$33,0,10*ROW('Sanitation Data'!G87))="","",OFFSET('Sanitation Data'!$G$33,0,10*ROW('Sanitation Data'!G87)))</f>
        <v/>
      </c>
      <c r="DJ93" s="36" t="str">
        <f ca="true">+IF(OFFSET('Sanitation Data'!$H$29,0,10*ROW('Sanitation Data'!H87))="","",OFFSET('Sanitation Data'!$H$29,0,10*ROW('Sanitation Data'!H87)))</f>
        <v/>
      </c>
      <c r="DK93" s="36" t="str">
        <f ca="true">+IF(OFFSET('Sanitation Data'!$H$30,0,10*ROW('Sanitation Data'!H87))="","",OFFSET('Sanitation Data'!$H$30,0,10*ROW('Sanitation Data'!H87)))</f>
        <v/>
      </c>
      <c r="DL93" s="36" t="str">
        <f ca="true">+IF(OFFSET('Sanitation Data'!$H$31,0,10*ROW('Sanitation Data'!H87))="","",OFFSET('Sanitation Data'!$H$31,0,10*ROW('Sanitation Data'!H87)))</f>
        <v/>
      </c>
      <c r="DM93" s="36" t="str">
        <f ca="true">+IF(OFFSET('Sanitation Data'!$H$32,0,10*ROW('Sanitation Data'!H87))="","",OFFSET('Sanitation Data'!$H$32,0,10*ROW('Sanitation Data'!H87)))</f>
        <v/>
      </c>
      <c r="DN93" s="36" t="str">
        <f ca="true">+IF(OFFSET('Sanitation Data'!$H$33,0,10*ROW('Sanitation Data'!H87))="","",OFFSET('Sanitation Data'!$H$33,0,10*ROW('Sanitation Data'!H87)))</f>
        <v/>
      </c>
      <c r="DO93" s="36" t="str">
        <f ca="true">+IF(OFFSET('Hygiene Data'!$C$12,0,10*ROW('Hygiene Data'!C87))="","",OFFSET('Hygiene Data'!$C$12,0,10*ROW('Hygiene Data'!C87)))</f>
        <v/>
      </c>
      <c r="DP93" s="36" t="str">
        <f ca="true">+IF(OFFSET('Hygiene Data'!$C$13,0,10*ROW('Hygiene Data'!C87))="","",OFFSET('Hygiene Data'!$C$13,0,10*ROW('Hygiene Data'!C87)))</f>
        <v/>
      </c>
      <c r="DQ93" s="36" t="str">
        <f ca="true">+IF(OFFSET('Hygiene Data'!$C$14,0,10*ROW('Hygiene Data'!C87))="","",OFFSET('Hygiene Data'!$C$14,0,10*ROW('Hygiene Data'!C87)))</f>
        <v/>
      </c>
      <c r="DR93" s="36" t="str">
        <f ca="true">+IF(OFFSET('Hygiene Data'!$D$12,0,10*ROW('Hygiene Data'!D87))="","",OFFSET('Hygiene Data'!$D$12,0,10*ROW('Hygiene Data'!D87)))</f>
        <v/>
      </c>
      <c r="DS93" s="36" t="str">
        <f ca="true">+IF(OFFSET('Hygiene Data'!$D$13,0,10*ROW('Hygiene Data'!D87))="","",OFFSET('Hygiene Data'!$D$13,0,10*ROW('Hygiene Data'!D87)))</f>
        <v/>
      </c>
      <c r="DT93" s="36" t="str">
        <f ca="true">+IF(OFFSET('Hygiene Data'!$D$14,0,10*ROW('Hygiene Data'!D87))="","",OFFSET('Hygiene Data'!$D$14,0,10*ROW('Hygiene Data'!D87)))</f>
        <v/>
      </c>
      <c r="DU93" s="36" t="str">
        <f ca="true">+IF(OFFSET('Hygiene Data'!$E$12,0,10*ROW('Hygiene Data'!E87))="","",OFFSET('Hygiene Data'!$E$12,0,10*ROW('Hygiene Data'!E87)))</f>
        <v/>
      </c>
      <c r="DV93" s="36" t="str">
        <f ca="true">+IF(OFFSET('Hygiene Data'!$E$13,0,10*ROW('Hygiene Data'!E87))="","",OFFSET('Hygiene Data'!$E$13,0,10*ROW('Hygiene Data'!E87)))</f>
        <v/>
      </c>
      <c r="DW93" s="36" t="str">
        <f ca="true">+IF(OFFSET('Hygiene Data'!$E$14,0,10*ROW('Hygiene Data'!E87))="","",OFFSET('Hygiene Data'!$E$14,0,10*ROW('Hygiene Data'!E87)))</f>
        <v/>
      </c>
      <c r="DX93" s="36" t="str">
        <f ca="true">+IF(OFFSET('Hygiene Data'!$F$12,0,10*ROW('Hygiene Data'!F87))="","",OFFSET('Hygiene Data'!$F$12,0,10*ROW('Hygiene Data'!F87)))</f>
        <v/>
      </c>
      <c r="DY93" s="36" t="str">
        <f ca="true">+IF(OFFSET('Hygiene Data'!$F$13,0,10*ROW('Hygiene Data'!F87))="","",OFFSET('Hygiene Data'!$F$13,0,10*ROW('Hygiene Data'!F87)))</f>
        <v/>
      </c>
      <c r="DZ93" s="36" t="str">
        <f ca="true">+IF(OFFSET('Hygiene Data'!$F$14,0,10*ROW('Hygiene Data'!F87))="","",OFFSET('Hygiene Data'!$F$14,0,10*ROW('Hygiene Data'!F87)))</f>
        <v/>
      </c>
      <c r="EA93" s="36" t="str">
        <f ca="true">+IF(OFFSET('Hygiene Data'!$G$12,0,10*ROW('Hygiene Data'!G87))="","",OFFSET('Hygiene Data'!$G$12,0,10*ROW('Hygiene Data'!G87)))</f>
        <v/>
      </c>
      <c r="EB93" s="36" t="str">
        <f ca="true">+IF(OFFSET('Hygiene Data'!$G$13,0,10*ROW('Hygiene Data'!G87))="","",OFFSET('Hygiene Data'!$G$13,0,10*ROW('Hygiene Data'!G87)))</f>
        <v/>
      </c>
      <c r="EC93" s="36" t="str">
        <f ca="true">+IF(OFFSET('Hygiene Data'!$G$14,0,10*ROW('Hygiene Data'!G87))="","",OFFSET('Hygiene Data'!$G$14,0,10*ROW('Hygiene Data'!G87)))</f>
        <v/>
      </c>
      <c r="ED93" s="36" t="str">
        <f ca="true">+IF(OFFSET('Hygiene Data'!$H$12,0,10*ROW('Hygiene Data'!H87))="","",OFFSET('Hygiene Data'!$H$12,0,10*ROW('Hygiene Data'!H87)))</f>
        <v/>
      </c>
      <c r="EE93" s="36" t="str">
        <f ca="true">+IF(OFFSET('Hygiene Data'!$H$13,0,10*ROW('Hygiene Data'!H87))="","",OFFSET('Hygiene Data'!$H$13,0,10*ROW('Hygiene Data'!H87)))</f>
        <v/>
      </c>
      <c r="EF93" s="36" t="str">
        <f ca="true">+IF(OFFSET('Hygiene Data'!$H$14,0,10*ROW('Hygiene Data'!H87))="","",OFFSET('Hygiene Data'!$H$14,0,10*ROW('Hygiene Data'!H87)))</f>
        <v/>
      </c>
    </row>
    <row r="94" x14ac:dyDescent="0.2">
      <c r="A94" s="59" t="str">
        <f ca="true">+IF(OFFSET('Water Data'!$B$1,0,10*ROW('Water Data'!B91))="","",OFFSET('Water Data'!$B$1,0,10*ROW('Water Data'!B91)))</f>
        <v/>
      </c>
      <c r="B94" s="59" t="str">
        <f ca="true">+IF(OFFSET('Water Data'!$A$3,0,10*ROW('Water Data'!A91))="","",OFFSET('Water Data'!$A$3,0,10*ROW('Water Data'!A91)))</f>
        <v/>
      </c>
      <c r="C94" s="59" t="str">
        <f ca="true">+IF(OFFSET('Water Data'!$C$3,0,10*ROW('Water Data'!C91))="","",OFFSET('Water Data'!$C$3,0,10*ROW('Water Data'!C91)))</f>
        <v/>
      </c>
      <c r="D94" s="250" t="e">
        <f ca="true">+IF(AND(ISNUMBER(OFFSET('Water Data'!$C$5,0,10*ROW('Water Data'!C88))),BS94="Yes"),100-OFFSET('Water Data'!$C$5,0,10*ROW('Water Data'!C88)),IF(AND(ISNUMBER(OFFSET('Water Data'!$C$5,0,10*ROW('Water Data'!C88))),BS94="No",ISNUMBER(OFFSET('Water Data'!$C$5,0,10*ROW('Water Data'!C88)))),CONCATENATE("[",ROUND(100-OFFSET('Water Data'!$C$5,0,10*ROW('Water Data'!C88)),0),"]"),IF(AND(ISNUMBER(OFFSET('Water Data'!$C$5,0,10*ROW('Water Data'!C88))),BS94="",ISNUMBER(OFFSET('Water Data'!$C$5,0,10*ROW('Water Data'!C88)))),100-OFFSET('Water Data'!$C$5,0,10*ROW('Water Data'!C88)),NA())))</f>
        <v>#N/A</v>
      </c>
      <c r="E94" s="250" t="e">
        <f ca="true">+IF(AND(ISNUMBER(OFFSET('Water Data'!$C$7,0,10*ROW('Water Data'!D88))),BT94="Yes"),OFFSET('Water Data'!$C$7,0,10*ROW('Water Data'!C88)),IF(AND(ISNUMBER(OFFSET('Water Data'!$C$7,0,10*ROW('Water Data'!C88))),BT94="No",ISNUMBER(OFFSET('Water Data'!$C$7,0,10*ROW('Water Data'!C88)))),CONCATENATE("[",ROUND(OFFSET('Water Data'!$C$7,0,10*ROW('Water Data'!C88)),0),"]"),IF(AND(ISNUMBER(OFFSET('Water Data'!$C$7,0,10*ROW('Water Data'!C88))),BT94="",ISNUMBER(OFFSET('Water Data'!$C$7,0,10*ROW('Water Data'!C88)))),OFFSET('Water Data'!$C$7,0,10*ROW('Water Data'!C88)),NA())))</f>
        <v>#N/A</v>
      </c>
      <c r="F94" s="250" t="e">
        <f ca="true">+IF(AND(ISNUMBER(OFFSET('Water Data'!$C$10,0,10*ROW('Water Data'!C88))),BU94="Yes"),OFFSET('Water Data'!$C$10,0,10*ROW('Water Data'!C88)),IF(AND(ISNUMBER(OFFSET('Water Data'!$C$10,0,10*ROW('Water Data'!C88))),BU94="No",ISNUMBER(OFFSET('Water Data'!$C$10,0,10*ROW('Water Data'!C88)))),CONCATENATE("[",ROUND(OFFSET('Water Data'!$C$10,0,10*ROW('Water Data'!C88)),0),"]"),IF(AND(ISNUMBER(OFFSET('Water Data'!$C$10,0,10*ROW('Water Data'!C88))),BU94="",ISNUMBER(OFFSET('Water Data'!$C$10,0,10*ROW('Water Data'!C88)))),OFFSET('Water Data'!$C$10,0,10*ROW('Water Data'!C88)),NA())))</f>
        <v>#N/A</v>
      </c>
      <c r="G94" s="250" t="e">
        <f ca="true">+IF(AND(ISNUMBER(OFFSET('Water Data'!$D$5,0,10*ROW('Water Data'!D88))),BV94="Yes"),100-OFFSET('Water Data'!$D$5,0,10*ROW('Water Data'!D88)),IF(AND(ISNUMBER(OFFSET('Water Data'!$D$5,0,10*ROW('Water Data'!D88))),BV94="No",ISNUMBER(OFFSET('Water Data'!$D$5,0,10*ROW('Water Data'!D88)))),CONCATENATE("[",ROUND(100-OFFSET('Water Data'!$D$5,0,10*ROW('Water Data'!D88)),0),"]"),IF(AND(ISNUMBER(OFFSET('Water Data'!$D$5,0,10*ROW('Water Data'!D88))),BV94="",ISNUMBER(OFFSET('Water Data'!$D$5,0,10*ROW('Water Data'!D88)))),100-OFFSET('Water Data'!$D$5,0,10*ROW('Water Data'!D88)),NA())))</f>
        <v>#N/A</v>
      </c>
      <c r="H94" s="250" t="e">
        <f ca="true">+IF(AND(ISNUMBER(OFFSET('Water Data'!$D$7,0,10*ROW('Water Data'!D88))),BW94="Yes"),OFFSET('Water Data'!$D$7,0,10*ROW('Water Data'!D88)),IF(AND(ISNUMBER(OFFSET('Water Data'!$D$7,0,10*ROW('Water Data'!D88))),BW94="No",ISNUMBER(OFFSET('Water Data'!$D$7,0,10*ROW('Water Data'!D88)))),CONCATENATE("[",ROUND(OFFSET('Water Data'!$C$7,0,10*ROW('Water Data'!D88)),0),"]"),IF(AND(ISNUMBER(OFFSET('Water Data'!$D$7,0,10*ROW('Water Data'!D88))),BW94="",ISNUMBER(OFFSET('Water Data'!$D$7,0,10*ROW('Water Data'!D88)))),OFFSET('Water Data'!$D$7,0,10*ROW('Water Data'!D88)),NA())))</f>
        <v>#N/A</v>
      </c>
      <c r="I94" s="250" t="e">
        <f ca="true">+IF(AND(ISNUMBER(OFFSET('Water Data'!$D$10,0,10*ROW('Water Data'!D88))),BX94="Yes"),OFFSET('Water Data'!$D$10,0,10*ROW('Water Data'!D88)),IF(AND(ISNUMBER(OFFSET('Water Data'!$D$10,0,10*ROW('Water Data'!D88))),BX94="No",ISNUMBER(OFFSET('Water Data'!$D$10,0,10*ROW('Water Data'!D88)))),CONCATENATE("[",ROUND(OFFSET('Water Data'!$D$10,0,10*ROW('Water Data'!D88)),0),"]"),IF(AND(ISNUMBER(OFFSET('Water Data'!$D$10,0,10*ROW('Water Data'!D88))),BX94="",ISNUMBER(OFFSET('Water Data'!$D$10,0,10*ROW('Water Data'!D88)))),OFFSET('Water Data'!$D$10,0,10*ROW('Water Data'!D88)),NA())))</f>
        <v>#N/A</v>
      </c>
      <c r="J94" s="250" t="e">
        <f ca="true">+IF(AND(ISNUMBER(OFFSET('Water Data'!$E$5,0,10*ROW('Water Data'!E88))),BY94="Yes"),100-OFFSET('Water Data'!$E$5,0,10*ROW('Water Data'!E88)),IF(AND(ISNUMBER(OFFSET('Water Data'!$E$5,0,10*ROW('Water Data'!E88))),BY94="No",ISNUMBER(OFFSET('Water Data'!$E$5,0,10*ROW('Water Data'!E88)))),CONCATENATE("[",ROUND(100-OFFSET('Water Data'!$E$5,0,10*ROW('Water Data'!E88)),0),"]"),IF(AND(ISNUMBER(OFFSET('Water Data'!$E$5,0,10*ROW('Water Data'!E88))),BY94="",ISNUMBER(OFFSET('Water Data'!$E$5,0,10*ROW('Water Data'!E88)))),100-OFFSET('Water Data'!$E$5,0,10*ROW('Water Data'!E88)),NA())))</f>
        <v>#N/A</v>
      </c>
      <c r="K94" s="250" t="e">
        <f ca="true">+IF(AND(ISNUMBER(OFFSET('Water Data'!$E$7,0,10*ROW('Water Data'!E88))),BZ94="Yes"),OFFSET('Water Data'!$E$7,0,10*ROW('Water Data'!E88)),IF(AND(ISNUMBER(OFFSET('Water Data'!$E$7,0,10*ROW('Water Data'!E88))),BZ94="No",ISNUMBER(OFFSET('Water Data'!$E$7,0,10*ROW('Water Data'!E88)))),CONCATENATE("[",ROUND(OFFSET('Water Data'!$E$7,0,10*ROW('Water Data'!E88)),0),"]"),IF(AND(ISNUMBER(OFFSET('Water Data'!$E$7,0,10*ROW('Water Data'!E88))),BZ94="",ISNUMBER(OFFSET('Water Data'!$E$7,0,10*ROW('Water Data'!E88)))),OFFSET('Water Data'!$E$7,0,10*ROW('Water Data'!E88)),NA())))</f>
        <v>#N/A</v>
      </c>
      <c r="L94" s="250" t="e">
        <f ca="true">+IF(AND(ISNUMBER(OFFSET('Water Data'!$E$10,0,10*ROW('Water Data'!E88))),CA94="Yes"),OFFSET('Water Data'!$E$10,0,10*ROW('Water Data'!E88)),IF(AND(ISNUMBER(OFFSET('Water Data'!$E$10,0,10*ROW('Water Data'!E88))),CA94="No",ISNUMBER(OFFSET('Water Data'!$E$10,0,10*ROW('Water Data'!E88)))),CONCATENATE("[",ROUND(OFFSET('Water Data'!$E$10,0,10*ROW('Water Data'!E88)),0),"]"),IF(AND(ISNUMBER(OFFSET('Water Data'!$E$10,0,10*ROW('Water Data'!E88))),CA94="",ISNUMBER(OFFSET('Water Data'!$E$10,0,10*ROW('Water Data'!E88)))),OFFSET('Water Data'!$E$10,0,10*ROW('Water Data'!E88)),NA())))</f>
        <v>#N/A</v>
      </c>
      <c r="M94" s="250" t="e">
        <f ca="true">+IF(AND(ISNUMBER(OFFSET('Water Data'!$F$5,0,10*ROW('Water Data'!F88))),CB94="Yes"),100-OFFSET('Water Data'!$F$5,0,10*ROW('Water Data'!F88)),IF(AND(ISNUMBER(OFFSET('Water Data'!$F$5,0,10*ROW('Water Data'!F88))),CB94="No",ISNUMBER(OFFSET('Water Data'!$F$5,0,10*ROW('Water Data'!F88)))),CONCATENATE("[",ROUND(100-OFFSET('Water Data'!$F$5,0,10*ROW('Water Data'!F88)),0),"]"),IF(AND(ISNUMBER(OFFSET('Water Data'!$F$5,0,10*ROW('Water Data'!F88))),CB94="",ISNUMBER(OFFSET('Water Data'!$F$5,0,10*ROW('Water Data'!F88)))),100-OFFSET('Water Data'!$F$5,0,10*ROW('Water Data'!F88)),NA())))</f>
        <v>#N/A</v>
      </c>
      <c r="N94" s="250" t="e">
        <f ca="true">+IF(AND(ISNUMBER(OFFSET('Water Data'!$F$7,0,10*ROW('Water Data'!F88))),CC94="Yes"),OFFSET('Water Data'!$F$7,0,10*ROW('Water Data'!F88)),IF(AND(ISNUMBER(OFFSET('Water Data'!$F$7,0,10*ROW('Water Data'!F88))),CC94="No",ISNUMBER(OFFSET('Water Data'!$F$7,0,10*ROW('Water Data'!F88)))),CONCATENATE("[",ROUND(OFFSET('Water Data'!$F$7,0,10*ROW('Water Data'!F88)),0),"]"),IF(AND(ISNUMBER(OFFSET('Water Data'!$F$7,0,10*ROW('Water Data'!F88))),CC94="",ISNUMBER(OFFSET('Water Data'!$F$7,0,10*ROW('Water Data'!F88)))),OFFSET('Water Data'!$F$7,0,10*ROW('Water Data'!F88)),NA())))</f>
        <v>#N/A</v>
      </c>
      <c r="O94" s="250" t="e">
        <f ca="true">+IF(AND(ISNUMBER(OFFSET('Water Data'!$F$10,0,10*ROW('Water Data'!F88))),CD94="Yes"),OFFSET('Water Data'!$F$10,0,10*ROW('Water Data'!F88)),IF(AND(ISNUMBER(OFFSET('Water Data'!$F$10,0,10*ROW('Water Data'!F88))),CD94="No",ISNUMBER(OFFSET('Water Data'!$F$10,0,10*ROW('Water Data'!F88)))),CONCATENATE("[",ROUND(OFFSET('Water Data'!$F$10,0,10*ROW('Water Data'!F88)),0),"]"),IF(AND(ISNUMBER(OFFSET('Water Data'!$F$10,0,10*ROW('Water Data'!F88))),CD94="",ISNUMBER(OFFSET('Water Data'!$F$10,0,10*ROW('Water Data'!F88)))),OFFSET('Water Data'!$F$10,0,10*ROW('Water Data'!F88)),NA())))</f>
        <v>#N/A</v>
      </c>
      <c r="P94" s="250" t="e">
        <f ca="true">+IF(AND(ISNUMBER(OFFSET('Water Data'!$G$5,0,10*ROW('Water Data'!G88))),CE94="Yes"),100-OFFSET('Water Data'!$G$5,0,10*ROW('Water Data'!G88)),IF(AND(ISNUMBER(OFFSET('Water Data'!$G$5,0,10*ROW('Water Data'!G88))),CE94="No",ISNUMBER(OFFSET('Water Data'!$G$5,0,10*ROW('Water Data'!G88)))),CONCATENATE("[",ROUND(100-OFFSET('Water Data'!$G$5,0,10*ROW('Water Data'!G88)),0),"]"),IF(AND(ISNUMBER(OFFSET('Water Data'!$G$5,0,10*ROW('Water Data'!G88))),CE94="",ISNUMBER(OFFSET('Water Data'!$G$5,0,10*ROW('Water Data'!G88)))),100-OFFSET('Water Data'!$G$5,0,10*ROW('Water Data'!G88)),NA())))</f>
        <v>#N/A</v>
      </c>
      <c r="Q94" s="250" t="e">
        <f ca="true">+IF(AND(ISNUMBER(OFFSET('Water Data'!$G$7,0,10*ROW('Water Data'!G88))),CF94="Yes"),OFFSET('Water Data'!$G$7,0,10*ROW('Water Data'!G88)),IF(AND(ISNUMBER(OFFSET('Water Data'!$G$7,0,10*ROW('Water Data'!G88))),CF94="No",ISNUMBER(OFFSET('Water Data'!$G$7,0,10*ROW('Water Data'!G88)))),CONCATENATE("[",ROUND(OFFSET('Water Data'!$G$7,0,10*ROW('Water Data'!G88)),0),"]"),IF(AND(ISNUMBER(OFFSET('Water Data'!$G$7,0,10*ROW('Water Data'!G88))),CF94="",ISNUMBER(OFFSET('Water Data'!$G$7,0,10*ROW('Water Data'!G88)))),OFFSET('Water Data'!$G$7,0,10*ROW('Water Data'!G88)),NA())))</f>
        <v>#N/A</v>
      </c>
      <c r="R94" s="250" t="e">
        <f ca="true">+IF(AND(ISNUMBER(OFFSET('Water Data'!$G$10,0,10*ROW('Water Data'!G88))),CG94="Yes"),OFFSET('Water Data'!$G$10,0,10*ROW('Water Data'!G88)),IF(AND(ISNUMBER(OFFSET('Water Data'!$G$10,0,10*ROW('Water Data'!G88))),CG94="No",ISNUMBER(OFFSET('Water Data'!$G$10,0,10*ROW('Water Data'!G88)))),CONCATENATE("[",ROUND(OFFSET('Water Data'!$G$10,0,10*ROW('Water Data'!G88)),0),"]"),IF(AND(ISNUMBER(OFFSET('Water Data'!$G$10,0,10*ROW('Water Data'!G88))),CG94="",ISNUMBER(OFFSET('Water Data'!$G$10,0,10*ROW('Water Data'!G88)))),OFFSET('Water Data'!$G$10,0,10*ROW('Water Data'!G88)),NA())))</f>
        <v>#N/A</v>
      </c>
      <c r="S94" s="250" t="e">
        <f ca="true">+IF(AND(ISNUMBER(OFFSET('Water Data'!$H$5,0,10*ROW('Water Data'!H88))),CH94="Yes"),100-OFFSET('Water Data'!$H$5,0,10*ROW('Water Data'!H88)),IF(AND(ISNUMBER(OFFSET('Water Data'!$H$5,0,10*ROW('Water Data'!H88))),CH94="No",ISNUMBER(OFFSET('Water Data'!$H$5,0,10*ROW('Water Data'!H88)))),CONCATENATE("[",ROUND(100-OFFSET('Water Data'!$H$5,0,10*ROW('Water Data'!H88)),0),"]"),IF(AND(ISNUMBER(OFFSET('Water Data'!$H$5,0,10*ROW('Water Data'!H88))),CH94="",ISNUMBER(OFFSET('Water Data'!$H$5,0,10*ROW('Water Data'!H88)))),100-OFFSET('Water Data'!$H$5,0,10*ROW('Water Data'!H88)),NA())))</f>
        <v>#N/A</v>
      </c>
      <c r="T94" s="250" t="e">
        <f ca="true">+IF(AND(ISNUMBER(OFFSET('Water Data'!$H$7,0,10*ROW('Water Data'!H88))),CI94="Yes"),OFFSET('Water Data'!$H$7,0,10*ROW('Water Data'!H88)),IF(AND(ISNUMBER(OFFSET('Water Data'!$H$7,0,10*ROW('Water Data'!H88))),CI94="No",ISNUMBER(OFFSET('Water Data'!$H$7,0,10*ROW('Water Data'!H88)))),CONCATENATE("[",ROUND(OFFSET('Water Data'!$H$7,0,10*ROW('Water Data'!H88)),0),"]"),IF(AND(ISNUMBER(OFFSET('Water Data'!$H$7,0,10*ROW('Water Data'!H88))),CI94="",ISNUMBER(OFFSET('Water Data'!$H$7,0,10*ROW('Water Data'!H88)))),OFFSET('Water Data'!$H$7,0,10*ROW('Water Data'!H88)),NA())))</f>
        <v>#N/A</v>
      </c>
      <c r="U94" s="250" t="e">
        <f ca="true">+IF(AND(ISNUMBER(OFFSET('Water Data'!$H$10,0,10*ROW('Water Data'!H88))),CJ94="Yes"),OFFSET('Water Data'!$H$10,0,10*ROW('Water Data'!H88)),IF(AND(ISNUMBER(OFFSET('Water Data'!$H$10,0,10*ROW('Water Data'!H88))),CJ94="No",ISNUMBER(OFFSET('Water Data'!$H$10,0,10*ROW('Water Data'!H88)))),CONCATENATE("[",ROUND(OFFSET('Water Data'!$H$10,0,10*ROW('Water Data'!H88)),0),"]"),IF(AND(ISNUMBER(OFFSET('Water Data'!$H$10,0,10*ROW('Water Data'!H88))),CJ94="",ISNUMBER(OFFSET('Water Data'!$H$10,0,10*ROW('Water Data'!H88)))),OFFSET('Water Data'!$H$10,0,10*ROW('Water Data'!H88)),NA())))</f>
        <v>#N/A</v>
      </c>
      <c r="V94" s="251" t="e">
        <f ca="true">+IF(AND(ISNUMBER(OFFSET('Sanitation Data'!$C$5,0,10*ROW('Sanitation Data'!C88))),CK94="Yes"),100-OFFSET('Sanitation Data'!$C$5,0,10*ROW('Sanitation Data'!C88)),IF(AND(ISNUMBER(OFFSET('Sanitation Data'!$C$5,0,10*ROW('Sanitation Data'!C88))),CK94="No",ISNUMBER(OFFSET('Sanitation Data'!$C$5,0,10*ROW('Sanitation Data'!C88)))),CONCATENATE("[",ROUND(100-OFFSET('Sanitation Data'!$C$5,0,10*ROW('Sanitation Data'!C88)),0),"]"),IF(AND(ISNUMBER(OFFSET('Sanitation Data'!$C$5,0,10*ROW('Sanitation Data'!C88))),CK94="",ISNUMBER(OFFSET('Sanitation Data'!$C$5,0,10*ROW('Sanitation Data'!C88)))),100-OFFSET('Sanitation Data'!$C$5,0,10*ROW('Sanitation Data'!C88)),NA())))</f>
        <v>#N/A</v>
      </c>
      <c r="W94" s="251" t="e">
        <f ca="true">+IF(AND(ISNUMBER(OFFSET('Sanitation Data'!$C$7,0,10*ROW('Sanitation Data'!C88))),CL94="Yes"),OFFSET('Sanitation Data'!$C$7,0,10*ROW('Sanitation Data'!C88)),IF(AND(ISNUMBER(OFFSET('Sanitation Data'!$C$7,0,10*ROW('Sanitation Data'!C88))),CL94="No",ISNUMBER(OFFSET('Sanitation Data'!$C$7,0,10*ROW('Sanitation Data'!C88)))),CONCATENATE("[",ROUND(OFFSET('Sanitation Data'!$C$7,0,10*ROW('Sanitation Data'!C88)),0),"]"),IF(AND(ISNUMBER(OFFSET('Sanitation Data'!$C$7,0,10*ROW('Sanitation Data'!C88))),CL94="",ISNUMBER(OFFSET('Sanitation Data'!$C$7,0,10*ROW('Sanitation Data'!C88)))),OFFSET('Sanitation Data'!$C$7,0,10*ROW('Sanitation Data'!C88)),NA())))</f>
        <v>#N/A</v>
      </c>
      <c r="X94" s="251" t="e">
        <f ca="true">+IF(AND(ISNUMBER(OFFSET('Sanitation Data'!$C$11,0,10*ROW('Sanitation Data'!C88))),CM94="Yes"),OFFSET('Sanitation Data'!$C$11,0,10*ROW('Sanitation Data'!C88)),IF(AND(ISNUMBER(OFFSET('Sanitation Data'!$C$11,0,10*ROW('Sanitation Data'!C88))),CM94="No",ISNUMBER(OFFSET('Sanitation Data'!$C$11,0,10*ROW('Sanitation Data'!C88)))),CONCATENATE("[",ROUND(OFFSET('Sanitation Data'!$C$11,0,10*ROW('Sanitation Data'!C88)),0),"]"),IF(AND(ISNUMBER(OFFSET('Sanitation Data'!$C$11,0,10*ROW('Sanitation Data'!C88))),CM94="",ISNUMBER(OFFSET('Sanitation Data'!$C$11,0,10*ROW('Sanitation Data'!C88)))),OFFSET('Sanitation Data'!$C$11,0,10*ROW('Sanitation Data'!C88)),NA())))</f>
        <v>#N/A</v>
      </c>
      <c r="Y94" s="251" t="e">
        <f ca="true">+IF(AND(ISNUMBER(OFFSET('Sanitation Data'!$C$12,0,10*ROW('Sanitation Data'!C88))),CN94="Yes"),OFFSET('Sanitation Data'!$C$12,0,10*ROW('Sanitation Data'!C88)),IF(AND(ISNUMBER(OFFSET('Sanitation Data'!$C$12,0,10*ROW('Sanitation Data'!C88))),CN94="No",ISNUMBER(OFFSET('Sanitation Data'!$C$12,0,10*ROW('Sanitation Data'!C88)))),CONCATENATE("[",ROUND(OFFSET('Sanitation Data'!$C$12,0,10*ROW('Sanitation Data'!C88)),0),"]"),IF(AND(ISNUMBER(OFFSET('Sanitation Data'!$C$12,0,10*ROW('Sanitation Data'!C88))),CN94="",ISNUMBER(OFFSET('Sanitation Data'!$C$12,0,10*ROW('Sanitation Data'!C88)))),OFFSET('Sanitation Data'!$C$12,0,10*ROW('Sanitation Data'!C88)),NA())))</f>
        <v>#N/A</v>
      </c>
      <c r="Z94" s="251" t="e">
        <f ca="true">+IF(AND(ISNUMBER(OFFSET('Sanitation Data'!$C$13,0,10*ROW('Sanitation Data'!C88))),CO94="Yes"),OFFSET('Sanitation Data'!$C$13,0,10*ROW('Sanitation Data'!C88)),IF(AND(ISNUMBER(OFFSET('Sanitation Data'!$C$13,0,10*ROW('Sanitation Data'!C88))),CO94="No",ISNUMBER(OFFSET('Sanitation Data'!$C$13,0,10*ROW('Sanitation Data'!C88)))),CONCATENATE("[",ROUND(OFFSET('Sanitation Data'!$C$13,0,10*ROW('Sanitation Data'!C88)),0),"]"),IF(AND(ISNUMBER(OFFSET('Sanitation Data'!$C$13,0,10*ROW('Sanitation Data'!C88))),CO94="",ISNUMBER(OFFSET('Sanitation Data'!$C$13,0,10*ROW('Sanitation Data'!C88)))),OFFSET('Sanitation Data'!$C$13,0,10*ROW('Sanitation Data'!C88)),NA())))</f>
        <v>#N/A</v>
      </c>
      <c r="AA94" s="251" t="e">
        <f ca="true">+IF(AND(ISNUMBER(OFFSET('Sanitation Data'!$D$5,0,10*ROW('Sanitation Data'!D88))),CP94="Yes"),100-OFFSET('Sanitation Data'!$D$5,0,10*ROW('Sanitation Data'!D88)),IF(AND(ISNUMBER(OFFSET('Sanitation Data'!$D$5,0,10*ROW('Sanitation Data'!D88))),CP94="No",ISNUMBER(OFFSET('Sanitation Data'!$D$5,0,10*ROW('Sanitation Data'!D88)))),CONCATENATE("[",ROUND(100-OFFSET('Sanitation Data'!$D$5,0,10*ROW('Sanitation Data'!D88)),0),"]"),IF(AND(ISNUMBER(OFFSET('Sanitation Data'!$D$5,0,10*ROW('Sanitation Data'!D88))),CP94="",ISNUMBER(OFFSET('Sanitation Data'!$D$5,0,10*ROW('Sanitation Data'!D88)))),100-OFFSET('Sanitation Data'!$D$5,0,10*ROW('Sanitation Data'!D88)),NA())))</f>
        <v>#N/A</v>
      </c>
      <c r="AB94" s="251" t="e">
        <f ca="true">+IF(AND(ISNUMBER(OFFSET('Sanitation Data'!$D$7,0,10*ROW('Sanitation Data'!D88))),CQ94="Yes"),OFFSET('Sanitation Data'!$D$7,0,10*ROW('Sanitation Data'!G88)),IF(AND(ISNUMBER(OFFSET('Sanitation Data'!$D$7,0,10*ROW('Sanitation Data'!D88))),CQ94="No",ISNUMBER(OFFSET('Sanitation Data'!$D$7,0,10*ROW('Sanitation Data'!D88)))),CONCATENATE("[",ROUND(OFFSET('Sanitation Data'!$D$7,0,10*ROW('Sanitation Data'!D88)),0),"]"),IF(AND(ISNUMBER(OFFSET('Sanitation Data'!$D$7,0,10*ROW('Sanitation Data'!D88))),CQ94="",ISNUMBER(OFFSET('Sanitation Data'!$D$7,0,10*ROW('Sanitation Data'!D88)))),OFFSET('Sanitation Data'!$D$7,0,10*ROW('Sanitation Data'!D88)),NA())))</f>
        <v>#N/A</v>
      </c>
      <c r="AC94" s="251" t="e">
        <f ca="true">+IF(AND(ISNUMBER(OFFSET('Sanitation Data'!$D$11,0,10*ROW('Sanitation Data'!D88))),CR94="Yes"),OFFSET('Sanitation Data'!$D$11,0,10*ROW('Sanitation Data'!D88)),IF(AND(ISNUMBER(OFFSET('Sanitation Data'!$D$11,0,10*ROW('Sanitation Data'!D88))),CR94="No",ISNUMBER(OFFSET('Sanitation Data'!$D$11,0,10*ROW('Sanitation Data'!D88)))),CONCATENATE("[",ROUND(OFFSET('Sanitation Data'!$D$11,0,10*ROW('Sanitation Data'!D88)),0),"]"),IF(AND(ISNUMBER(OFFSET('Sanitation Data'!$D$11,0,10*ROW('Sanitation Data'!D88))),CR94="",ISNUMBER(OFFSET('Sanitation Data'!$D$11,0,10*ROW('Sanitation Data'!D88)))),OFFSET('Sanitation Data'!$D$11,0,10*ROW('Sanitation Data'!D88)),NA())))</f>
        <v>#N/A</v>
      </c>
      <c r="AD94" s="251" t="e">
        <f ca="true">+IF(AND(ISNUMBER(OFFSET('Sanitation Data'!$D$12,0,10*ROW('Sanitation Data'!D88))),CS94="Yes"),OFFSET('Sanitation Data'!$D$12,0,10*ROW('Sanitation Data'!D88)),IF(AND(ISNUMBER(OFFSET('Sanitation Data'!$D$12,0,10*ROW('Sanitation Data'!D88))),CS94="No",ISNUMBER(OFFSET('Sanitation Data'!$D$12,0,10*ROW('Sanitation Data'!D88)))),CONCATENATE("[",ROUND(OFFSET('Sanitation Data'!$D$12,0,10*ROW('Sanitation Data'!D88)),0),"]"),IF(AND(ISNUMBER(OFFSET('Sanitation Data'!$D$12,0,10*ROW('Sanitation Data'!D88))),CS94="",ISNUMBER(OFFSET('Sanitation Data'!$D$12,0,10*ROW('Sanitation Data'!D88)))),OFFSET('Sanitation Data'!$D$12,0,10*ROW('Sanitation Data'!D88)),NA())))</f>
        <v>#N/A</v>
      </c>
      <c r="AE94" s="251" t="e">
        <f ca="true">+IF(AND(ISNUMBER(OFFSET('Sanitation Data'!$D$13,0,10*ROW('Sanitation Data'!D88))),CT94="Yes"),OFFSET('Sanitation Data'!$D$13,0,10*ROW('Sanitation Data'!D88)),IF(AND(ISNUMBER(OFFSET('Sanitation Data'!$D$13,0,10*ROW('Sanitation Data'!D88))),CT94="No",ISNUMBER(OFFSET('Sanitation Data'!$D$13,0,10*ROW('Sanitation Data'!D88)))),CONCATENATE("[",ROUND(OFFSET('Sanitation Data'!$D$13,0,10*ROW('Sanitation Data'!D88)),0),"]"),IF(AND(ISNUMBER(OFFSET('Sanitation Data'!$D$13,0,10*ROW('Sanitation Data'!D88))),CT94="",ISNUMBER(OFFSET('Sanitation Data'!$D$13,0,10*ROW('Sanitation Data'!D88)))),OFFSET('Sanitation Data'!$D$13,0,10*ROW('Sanitation Data'!D88)),NA())))</f>
        <v>#N/A</v>
      </c>
      <c r="AF94" s="251" t="e">
        <f ca="true">+IF(AND(ISNUMBER(OFFSET('Sanitation Data'!$E$5,0,10*ROW('Sanitation Data'!E88))),CU94="Yes"),100-OFFSET('Sanitation Data'!$E$5,0,10*ROW('Sanitation Data'!E88)),IF(AND(ISNUMBER(OFFSET('Sanitation Data'!$E$5,0,10*ROW('Sanitation Data'!E88))),CU94="No",ISNUMBER(OFFSET('Sanitation Data'!$E$5,0,10*ROW('Sanitation Data'!E88)))),CONCATENATE("[",ROUND(100-OFFSET('Sanitation Data'!$E$5,0,10*ROW('Sanitation Data'!E88)),0),"]"),IF(AND(ISNUMBER(OFFSET('Sanitation Data'!$E$5,0,10*ROW('Sanitation Data'!E88))),CU94="",ISNUMBER(OFFSET('Sanitation Data'!$E$5,0,10*ROW('Sanitation Data'!E88)))),100-OFFSET('Sanitation Data'!$E$5,0,10*ROW('Sanitation Data'!E88)),NA())))</f>
        <v>#N/A</v>
      </c>
      <c r="AG94" s="251" t="e">
        <f ca="true">+IF(AND(ISNUMBER(OFFSET('Sanitation Data'!$E$7,0,10*ROW('Sanitation Data'!E88))),CV94="Yes"),OFFSET('Sanitation Data'!$E$7,0,10*ROW('Sanitation Data'!E88)),IF(AND(ISNUMBER(OFFSET('Sanitation Data'!$E$7,0,10*ROW('Sanitation Data'!E88))),CV94="No",ISNUMBER(OFFSET('Sanitation Data'!$E$7,0,10*ROW('Sanitation Data'!E88)))),CONCATENATE("[",ROUND(OFFSET('Sanitation Data'!$E$7,0,10*ROW('Sanitation Data'!E88)),0),"]"),IF(AND(ISNUMBER(OFFSET('Sanitation Data'!$E$7,0,10*ROW('Sanitation Data'!E88))),CV94="",ISNUMBER(OFFSET('Sanitation Data'!$E$7,0,10*ROW('Sanitation Data'!E88)))),OFFSET('Sanitation Data'!$E$7,0,10*ROW('Sanitation Data'!E88)),NA())))</f>
        <v>#N/A</v>
      </c>
      <c r="AH94" s="251" t="e">
        <f ca="true">+IF(AND(ISNUMBER(OFFSET('Sanitation Data'!$E$11,0,10*ROW('Sanitation Data'!E88))),CW94="Yes"),OFFSET('Sanitation Data'!$E$11,0,10*ROW('Sanitation Data'!E88)),IF(AND(ISNUMBER(OFFSET('Sanitation Data'!$E$11,0,10*ROW('Sanitation Data'!E88))),CW94="No",ISNUMBER(OFFSET('Sanitation Data'!$E$11,0,10*ROW('Sanitation Data'!E88)))),CONCATENATE("[",ROUND(OFFSET('Sanitation Data'!$E$11,0,10*ROW('Sanitation Data'!E88)),0),"]"),IF(AND(ISNUMBER(OFFSET('Sanitation Data'!$E$11,0,10*ROW('Sanitation Data'!E88))),CW94="",ISNUMBER(OFFSET('Sanitation Data'!$E$11,0,10*ROW('Sanitation Data'!E88)))),OFFSET('Sanitation Data'!$E$11,0,10*ROW('Sanitation Data'!E88)),NA())))</f>
        <v>#N/A</v>
      </c>
      <c r="AI94" s="251" t="e">
        <f ca="true">+IF(AND(ISNUMBER(OFFSET('Sanitation Data'!$E$12,0,10*ROW('Sanitation Data'!E88))),CX94="Yes"),OFFSET('Sanitation Data'!$E$12,0,10*ROW('Sanitation Data'!E88)),IF(AND(ISNUMBER(OFFSET('Sanitation Data'!$E$12,0,10*ROW('Sanitation Data'!E88))),CX94="No",ISNUMBER(OFFSET('Sanitation Data'!$E$12,0,10*ROW('Sanitation Data'!E88)))),CONCATENATE("[",ROUND(OFFSET('Sanitation Data'!$E$12,0,10*ROW('Sanitation Data'!E88)),0),"]"),IF(AND(ISNUMBER(OFFSET('Sanitation Data'!$E$12,0,10*ROW('Sanitation Data'!E88))),CX94="",ISNUMBER(OFFSET('Sanitation Data'!$E$12,0,10*ROW('Sanitation Data'!E88)))),OFFSET('Sanitation Data'!$E$12,0,10*ROW('Sanitation Data'!E88)),NA())))</f>
        <v>#N/A</v>
      </c>
      <c r="AJ94" s="251" t="e">
        <f ca="true">+IF(AND(ISNUMBER(OFFSET('Sanitation Data'!$E$13,0,10*ROW('Sanitation Data'!E88))),CY94="Yes"),OFFSET('Sanitation Data'!$E$13,0,10*ROW('Sanitation Data'!E88)),IF(AND(ISNUMBER(OFFSET('Sanitation Data'!$E$13,0,10*ROW('Sanitation Data'!E88))),CY94="No",ISNUMBER(OFFSET('Sanitation Data'!$E$13,0,10*ROW('Sanitation Data'!E88)))),CONCATENATE("[",ROUND(OFFSET('Sanitation Data'!$E$13,0,10*ROW('Sanitation Data'!E88)),0),"]"),IF(AND(ISNUMBER(OFFSET('Sanitation Data'!$E$13,0,10*ROW('Sanitation Data'!E88))),CY94="",ISNUMBER(OFFSET('Sanitation Data'!$E$13,0,10*ROW('Sanitation Data'!E88)))),OFFSET('Sanitation Data'!$E$13,0,10*ROW('Sanitation Data'!E88)),NA())))</f>
        <v>#N/A</v>
      </c>
      <c r="AK94" s="251" t="e">
        <f ca="true">+IF(AND(ISNUMBER(OFFSET('Sanitation Data'!$F$5,0,10*ROW('Sanitation Data'!F88))),CZ94="Yes"),100-OFFSET('Sanitation Data'!$F$5,0,10*ROW('Sanitation Data'!F88)),IF(AND(ISNUMBER(OFFSET('Sanitation Data'!$F$5,0,10*ROW('Sanitation Data'!F88))),CZ94="No",ISNUMBER(OFFSET('Sanitation Data'!$F$5,0,10*ROW('Sanitation Data'!F88)))),CONCATENATE("[",ROUND(100-OFFSET('Sanitation Data'!$F$5,0,10*ROW('Sanitation Data'!F88)),0),"]"),IF(AND(ISNUMBER(OFFSET('Sanitation Data'!$F$5,0,10*ROW('Sanitation Data'!F88))),CZ94="",ISNUMBER(OFFSET('Sanitation Data'!$F$5,0,10*ROW('Sanitation Data'!F88)))),100-OFFSET('Sanitation Data'!$F$5,0,10*ROW('Sanitation Data'!F88)),NA())))</f>
        <v>#N/A</v>
      </c>
      <c r="AL94" s="251" t="e">
        <f ca="true">+IF(AND(ISNUMBER(OFFSET('Sanitation Data'!$F$7,0,10*ROW('Sanitation Data'!F88))),DA94="Yes"),OFFSET('Sanitation Data'!$F$7,0,10*ROW('Sanitation Data'!F88)),IF(AND(ISNUMBER(OFFSET('Sanitation Data'!$F$7,0,10*ROW('Sanitation Data'!F88))),DA94="No",ISNUMBER(OFFSET('Sanitation Data'!$F$7,0,10*ROW('Sanitation Data'!F88)))),CONCATENATE("[",ROUND(OFFSET('Sanitation Data'!$F$7,0,10*ROW('Sanitation Data'!F88)),0),"]"),IF(AND(ISNUMBER(OFFSET('Sanitation Data'!$F$7,0,10*ROW('Sanitation Data'!F88))),DA94="",ISNUMBER(OFFSET('Sanitation Data'!$F$7,0,10*ROW('Sanitation Data'!F88)))),OFFSET('Sanitation Data'!$F$7,0,10*ROW('Sanitation Data'!F88)),NA())))</f>
        <v>#N/A</v>
      </c>
      <c r="AM94" s="251" t="e">
        <f ca="true">+IF(AND(ISNUMBER(OFFSET('Sanitation Data'!$F$11,0,10*ROW('Sanitation Data'!F88))),DB94="Yes"),OFFSET('Sanitation Data'!$F$11,0,10*ROW('Sanitation Data'!F88)),IF(AND(ISNUMBER(OFFSET('Sanitation Data'!$F$11,0,10*ROW('Sanitation Data'!F88))),DB94="No",ISNUMBER(OFFSET('Sanitation Data'!$F$11,0,10*ROW('Sanitation Data'!F88)))),CONCATENATE("[",ROUND(OFFSET('Sanitation Data'!$F$11,0,10*ROW('Sanitation Data'!F88)),0),"]"),IF(AND(ISNUMBER(OFFSET('Sanitation Data'!$F$11,0,10*ROW('Sanitation Data'!F88))),DB94="",ISNUMBER(OFFSET('Sanitation Data'!$F$11,0,10*ROW('Sanitation Data'!F88)))),OFFSET('Sanitation Data'!$F$11,0,10*ROW('Sanitation Data'!F88)),NA())))</f>
        <v>#N/A</v>
      </c>
      <c r="AN94" s="251" t="e">
        <f ca="true">+IF(AND(ISNUMBER(OFFSET('Sanitation Data'!$F$12,0,10*ROW('Sanitation Data'!F88))),DC94="Yes"),OFFSET('Sanitation Data'!$F$12,0,10*ROW('Sanitation Data'!F88)),IF(AND(ISNUMBER(OFFSET('Sanitation Data'!$F$12,0,10*ROW('Sanitation Data'!F88))),DC94="No",ISNUMBER(OFFSET('Sanitation Data'!$F$12,0,10*ROW('Sanitation Data'!F88)))),CONCATENATE("[",ROUND(OFFSET('Sanitation Data'!$F$12,0,10*ROW('Sanitation Data'!F88)),0),"]"),IF(AND(ISNUMBER(OFFSET('Sanitation Data'!$F$12,0,10*ROW('Sanitation Data'!F88))),DC94="",ISNUMBER(OFFSET('Sanitation Data'!$F$12,0,10*ROW('Sanitation Data'!F88)))),OFFSET('Sanitation Data'!$F$12,0,10*ROW('Sanitation Data'!F88)),NA())))</f>
        <v>#N/A</v>
      </c>
      <c r="AO94" s="251" t="e">
        <f ca="true">+IF(AND(ISNUMBER(OFFSET('Sanitation Data'!$F$13,0,10*ROW('Sanitation Data'!F88))),DD94="Yes"),OFFSET('Sanitation Data'!$F$13,0,10*ROW('Sanitation Data'!F88)),IF(AND(ISNUMBER(OFFSET('Sanitation Data'!$F$13,0,10*ROW('Sanitation Data'!F88))),DD94="No",ISNUMBER(OFFSET('Sanitation Data'!$F$13,0,10*ROW('Sanitation Data'!F88)))),CONCATENATE("[",ROUND(OFFSET('Sanitation Data'!$F$13,0,10*ROW('Sanitation Data'!F88)),0),"]"),IF(AND(ISNUMBER(OFFSET('Sanitation Data'!$F$13,0,10*ROW('Sanitation Data'!F88))),DD94="",ISNUMBER(OFFSET('Sanitation Data'!$F$13,0,10*ROW('Sanitation Data'!F88)))),OFFSET('Sanitation Data'!$F$13,0,10*ROW('Sanitation Data'!F88)),NA())))</f>
        <v>#N/A</v>
      </c>
      <c r="AP94" s="251" t="e">
        <f ca="true">+IF(AND(ISNUMBER(OFFSET('Sanitation Data'!$G$5,0,10*ROW('Sanitation Data'!G88))),DE94="Yes"),100-OFFSET('Sanitation Data'!$G$5,0,10*ROW('Sanitation Data'!G88)),IF(AND(ISNUMBER(OFFSET('Sanitation Data'!$G$5,0,10*ROW('Sanitation Data'!G88))),DE94="No",ISNUMBER(OFFSET('Sanitation Data'!$G$5,0,10*ROW('Sanitation Data'!G88)))),CONCATENATE("[",ROUND(100-OFFSET('Sanitation Data'!$G$5,0,10*ROW('Sanitation Data'!G88)),0),"]"),IF(AND(ISNUMBER(OFFSET('Sanitation Data'!$G$5,0,10*ROW('Sanitation Data'!G88))),DE94="",ISNUMBER(OFFSET('Sanitation Data'!$G$5,0,10*ROW('Sanitation Data'!G88)))),100-OFFSET('Sanitation Data'!$G$5,0,10*ROW('Sanitation Data'!G88)),NA())))</f>
        <v>#N/A</v>
      </c>
      <c r="AQ94" s="251" t="e">
        <f ca="true">+IF(AND(ISNUMBER(OFFSET('Sanitation Data'!$G$7,0,10*ROW('Sanitation Data'!G88))),DF94="Yes"),OFFSET('Sanitation Data'!$G$7,0,10*ROW('Sanitation Data'!G88)),IF(AND(ISNUMBER(OFFSET('Sanitation Data'!$G$7,0,10*ROW('Sanitation Data'!G88))),DF94="No",ISNUMBER(OFFSET('Sanitation Data'!$G$7,0,10*ROW('Sanitation Data'!G88)))),CONCATENATE("[",ROUND(OFFSET('Sanitation Data'!$G$7,0,10*ROW('Sanitation Data'!G88)),0),"]"),IF(AND(ISNUMBER(OFFSET('Sanitation Data'!$G$7,0,10*ROW('Sanitation Data'!G88))),DF94="",ISNUMBER(OFFSET('Sanitation Data'!$G$7,0,10*ROW('Sanitation Data'!G88)))),OFFSET('Sanitation Data'!$G$7,0,10*ROW('Sanitation Data'!G88)),NA())))</f>
        <v>#N/A</v>
      </c>
      <c r="AR94" s="251" t="e">
        <f ca="true">+IF(AND(ISNUMBER(OFFSET('Sanitation Data'!$G$11,0,10*ROW('Sanitation Data'!G88))),DG94="Yes"),OFFSET('Sanitation Data'!$G$11,0,10*ROW('Sanitation Data'!G88)),IF(AND(ISNUMBER(OFFSET('Sanitation Data'!$G$11,0,10*ROW('Sanitation Data'!G88))),DG94="No",ISNUMBER(OFFSET('Sanitation Data'!$G$11,0,10*ROW('Sanitation Data'!G88)))),CONCATENATE("[",ROUND(OFFSET('Sanitation Data'!$G$11,0,10*ROW('Sanitation Data'!G88)),0),"]"),IF(AND(ISNUMBER(OFFSET('Sanitation Data'!$G$11,0,10*ROW('Sanitation Data'!G88))),DG94="",ISNUMBER(OFFSET('Sanitation Data'!$G$11,0,10*ROW('Sanitation Data'!G88)))),OFFSET('Sanitation Data'!$G$11,0,10*ROW('Sanitation Data'!G88)),NA())))</f>
        <v>#N/A</v>
      </c>
      <c r="AS94" s="251" t="e">
        <f ca="true">+IF(AND(ISNUMBER(OFFSET('Sanitation Data'!$G$12,0,10*ROW('Sanitation Data'!G88))),DH94="Yes"),OFFSET('Sanitation Data'!$G$12,0,10*ROW('Sanitation Data'!G88)),IF(AND(ISNUMBER(OFFSET('Sanitation Data'!$G$12,0,10*ROW('Sanitation Data'!G88))),DH94="No",ISNUMBER(OFFSET('Sanitation Data'!$G$12,0,10*ROW('Sanitation Data'!G88)))),CONCATENATE("[",ROUND(OFFSET('Sanitation Data'!$G$12,0,10*ROW('Sanitation Data'!G88)),0),"]"),IF(AND(ISNUMBER(OFFSET('Sanitation Data'!$G$12,0,10*ROW('Sanitation Data'!G88))),DH94="",ISNUMBER(OFFSET('Sanitation Data'!$G$12,0,10*ROW('Sanitation Data'!G88)))),OFFSET('Sanitation Data'!$G$12,0,10*ROW('Sanitation Data'!G88)),NA())))</f>
        <v>#N/A</v>
      </c>
      <c r="AT94" s="251" t="e">
        <f ca="true">+IF(AND(ISNUMBER(OFFSET('Sanitation Data'!$G$13,0,10*ROW('Sanitation Data'!G88))),DI94="Yes"),OFFSET('Sanitation Data'!$G$13,0,10*ROW('Sanitation Data'!G88)),IF(AND(ISNUMBER(OFFSET('Sanitation Data'!$G$13,0,10*ROW('Sanitation Data'!G88))),DI94="No",ISNUMBER(OFFSET('Sanitation Data'!$G$13,0,10*ROW('Sanitation Data'!G88)))),CONCATENATE("[",ROUND(OFFSET('Sanitation Data'!$G$13,0,10*ROW('Sanitation Data'!G88)),0),"]"),IF(AND(ISNUMBER(OFFSET('Sanitation Data'!$G$13,0,10*ROW('Sanitation Data'!G88))),DI94="",ISNUMBER(OFFSET('Sanitation Data'!$G$13,0,10*ROW('Sanitation Data'!G88)))),OFFSET('Sanitation Data'!$G$13,0,10*ROW('Sanitation Data'!G88)),NA())))</f>
        <v>#N/A</v>
      </c>
      <c r="AU94" s="251" t="e">
        <f ca="true">+IF(AND(ISNUMBER(OFFSET('Sanitation Data'!$H$5,0,10*ROW('Sanitation Data'!H88))),DJ94="Yes"),100-OFFSET('Sanitation Data'!$H$5,0,10*ROW('Sanitation Data'!H88)),IF(AND(ISNUMBER(OFFSET('Sanitation Data'!$H$5,0,10*ROW('Sanitation Data'!H88))),DJ94="No",ISNUMBER(OFFSET('Sanitation Data'!$H$5,0,10*ROW('Sanitation Data'!H88)))),CONCATENATE("[",ROUND(100-OFFSET('Sanitation Data'!$H$5,0,10*ROW('Sanitation Data'!H88)),0),"]"),IF(AND(ISNUMBER(OFFSET('Sanitation Data'!$H$5,0,10*ROW('Sanitation Data'!H88))),DJ94="",ISNUMBER(OFFSET('Sanitation Data'!$H$5,0,10*ROW('Sanitation Data'!H88)))),100-OFFSET('Sanitation Data'!$H$5,0,10*ROW('Sanitation Data'!H88)),NA())))</f>
        <v>#N/A</v>
      </c>
      <c r="AV94" s="251" t="e">
        <f ca="true">+IF(AND(ISNUMBER(OFFSET('Sanitation Data'!$H$7,0,10*ROW('Sanitation Data'!H88))),DK94="Yes"),OFFSET('Sanitation Data'!$H$7,0,10*ROW('Sanitation Data'!H88)),IF(AND(ISNUMBER(OFFSET('Sanitation Data'!$H$7,0,10*ROW('Sanitation Data'!H88))),DK94="No",ISNUMBER(OFFSET('Sanitation Data'!$H$7,0,10*ROW('Sanitation Data'!H88)))),CONCATENATE("[",ROUND(OFFSET('Sanitation Data'!$H$7,0,10*ROW('Sanitation Data'!H88)),0),"]"),IF(AND(ISNUMBER(OFFSET('Sanitation Data'!$H$7,0,10*ROW('Sanitation Data'!H88))),DK94="",ISNUMBER(OFFSET('Sanitation Data'!$H$7,0,10*ROW('Sanitation Data'!H88)))),OFFSET('Sanitation Data'!$H$7,0,10*ROW('Sanitation Data'!H88)),NA())))</f>
        <v>#N/A</v>
      </c>
      <c r="AW94" s="251" t="e">
        <f ca="true">+IF(AND(ISNUMBER(OFFSET('Sanitation Data'!$H$11,0,10*ROW('Sanitation Data'!H88))),DL94="Yes"),OFFSET('Sanitation Data'!$H$11,0,10*ROW('Sanitation Data'!H88)),IF(AND(ISNUMBER(OFFSET('Sanitation Data'!$H$11,0,10*ROW('Sanitation Data'!H88))),DL94="No",ISNUMBER(OFFSET('Sanitation Data'!$H$11,0,10*ROW('Sanitation Data'!H88)))),CONCATENATE("[",ROUND(OFFSET('Sanitation Data'!$H$11,0,10*ROW('Sanitation Data'!H88)),0),"]"),IF(AND(ISNUMBER(OFFSET('Sanitation Data'!$H$11,0,10*ROW('Sanitation Data'!H88))),DL94="",ISNUMBER(OFFSET('Sanitation Data'!$H$11,0,10*ROW('Sanitation Data'!H88)))),OFFSET('Sanitation Data'!$H$11,0,10*ROW('Sanitation Data'!H88)),NA())))</f>
        <v>#N/A</v>
      </c>
      <c r="AX94" s="251" t="e">
        <f ca="true">+IF(AND(ISNUMBER(OFFSET('Sanitation Data'!$H$12,0,10*ROW('Sanitation Data'!H88))),DM94="Yes"),OFFSET('Sanitation Data'!$H$12,0,10*ROW('Sanitation Data'!H88)),IF(AND(ISNUMBER(OFFSET('Sanitation Data'!$H$12,0,10*ROW('Sanitation Data'!H88))),DM94="No",ISNUMBER(OFFSET('Sanitation Data'!$H$12,0,10*ROW('Sanitation Data'!H88)))),CONCATENATE("[",ROUND(OFFSET('Sanitation Data'!$H$12,0,10*ROW('Sanitation Data'!H88)),0),"]"),IF(AND(ISNUMBER(OFFSET('Sanitation Data'!$H$12,0,10*ROW('Sanitation Data'!H88))),DM94="",ISNUMBER(OFFSET('Sanitation Data'!$H$12,0,10*ROW('Sanitation Data'!H88)))),OFFSET('Sanitation Data'!$H$12,0,10*ROW('Sanitation Data'!H88)),NA())))</f>
        <v>#N/A</v>
      </c>
      <c r="AY94" s="251" t="e">
        <f ca="true">+IF(AND(ISNUMBER(OFFSET('Sanitation Data'!$H$13,0,10*ROW('Sanitation Data'!H88))),DN94="Yes"),OFFSET('Sanitation Data'!$H$13,0,10*ROW('Sanitation Data'!H88)),IF(AND(ISNUMBER(OFFSET('Sanitation Data'!$H$13,0,10*ROW('Sanitation Data'!H88))),DN94="No",ISNUMBER(OFFSET('Sanitation Data'!$H$13,0,10*ROW('Sanitation Data'!H88)))),CONCATENATE("[",ROUND(OFFSET('Sanitation Data'!$H$13,0,10*ROW('Sanitation Data'!H88)),0),"]"),IF(AND(ISNUMBER(OFFSET('Sanitation Data'!$H$13,0,10*ROW('Sanitation Data'!H88))),DN94="",ISNUMBER(OFFSET('Sanitation Data'!$H$13,0,10*ROW('Sanitation Data'!H88)))),OFFSET('Sanitation Data'!$H$13,0,10*ROW('Sanitation Data'!H88)),NA())))</f>
        <v>#N/A</v>
      </c>
      <c r="AZ94" s="252" t="e">
        <f ca="true">+IF(AND(ISNUMBER(OFFSET('Hygiene Data'!$C$6,0,10*ROW('Hygiene Data'!C88))),DO94="Yes"),OFFSET('Hygiene Data'!$C$6,0,10*ROW('Hygiene Data'!C88)),IF(AND(ISNUMBER(OFFSET('Hygiene Data'!$C$6,0,10*ROW('Hygiene Data'!C88))),DO94="No",ISNUMBER(OFFSET('Hygiene Data'!$C$6,0,10*ROW('Hygiene Data'!C88)))),CONCATENATE("[",ROUND(OFFSET('Hygiene Data'!$C$6,0,10*ROW('Hygiene Data'!C88)),0),"]"),IF(AND(ISNUMBER(OFFSET('Hygiene Data'!$C$6,0,10*ROW('Hygiene Data'!C88))),DO94="",ISNUMBER(OFFSET('Hygiene Data'!$C$6,0,10*ROW('Hygiene Data'!C88)))),OFFSET('Hygiene Data'!$C$6,0,10*ROW('Hygiene Data'!C88)),NA())))</f>
        <v>#N/A</v>
      </c>
      <c r="BA94" s="252" t="e">
        <f ca="true">+IF(AND(ISNUMBER(OFFSET('Hygiene Data'!$C$8,0,10*ROW('Hygiene Data'!C88))),DP94="Yes"),OFFSET('Hygiene Data'!$C$8,0,10*ROW('Hygiene Data'!C88)),IF(AND(ISNUMBER(OFFSET('Hygiene Data'!$C$8,0,10*ROW('Hygiene Data'!C88))),DP94="No",ISNUMBER(OFFSET('Hygiene Data'!$C$8,0,10*ROW('Hygiene Data'!C88)))),CONCATENATE("[",ROUND(OFFSET('Hygiene Data'!$C$8,0,10*ROW('Hygiene Data'!C88)),0),"]"),IF(AND(ISNUMBER(OFFSET('Hygiene Data'!$C$8,0,10*ROW('Hygiene Data'!C88))),DP94="",ISNUMBER(OFFSET('Hygiene Data'!$C$8,0,10*ROW('Hygiene Data'!C88)))),OFFSET('Hygiene Data'!$C$8,0,10*ROW('Hygiene Data'!C88)),NA())))</f>
        <v>#N/A</v>
      </c>
      <c r="BB94" s="252" t="e">
        <f ca="true">+IF(AND(ISNUMBER(OFFSET('Hygiene Data'!$C$10,0,10*ROW('Hygiene Data'!C88))),DQ94="Yes"),OFFSET('Hygiene Data'!$C$10,0,10*ROW('Hygiene Data'!C88)),IF(AND(ISNUMBER(OFFSET('Hygiene Data'!$C$10,0,10*ROW('Hygiene Data'!C88))),DQ94="No",ISNUMBER(OFFSET('Hygiene Data'!$C$10,0,10*ROW('Hygiene Data'!C88)))),CONCATENATE("[",ROUND(OFFSET('Hygiene Data'!$C$10,0,10*ROW('Hygiene Data'!C88)),0),"]"),IF(AND(ISNUMBER(OFFSET('Hygiene Data'!$C$10,0,10*ROW('Hygiene Data'!C88))),DQ94="",ISNUMBER(OFFSET('Hygiene Data'!$C$10,0,10*ROW('Hygiene Data'!C88)))),OFFSET('Hygiene Data'!$C$10,0,10*ROW('Hygiene Data'!C88)),NA())))</f>
        <v>#N/A</v>
      </c>
      <c r="BC94" s="252" t="e">
        <f ca="true">+IF(AND(ISNUMBER(OFFSET('Hygiene Data'!$D$6,0,10*ROW('Hygiene Data'!D88))),DR94="Yes"),OFFSET('Hygiene Data'!$D$6,0,10*ROW('Hygiene Data'!D88)),IF(AND(ISNUMBER(OFFSET('Hygiene Data'!$D$6,0,10*ROW('Hygiene Data'!D88))),DR94="No",ISNUMBER(OFFSET('Hygiene Data'!$D$6,0,10*ROW('Hygiene Data'!D88)))),CONCATENATE("[",ROUND(OFFSET('Hygiene Data'!$D$6,0,10*ROW('Hygiene Data'!D88)),0),"]"),IF(AND(ISNUMBER(OFFSET('Hygiene Data'!$D$6,0,10*ROW('Hygiene Data'!D88))),DR94="",ISNUMBER(OFFSET('Hygiene Data'!$D$6,0,10*ROW('Hygiene Data'!D88)))),OFFSET('Hygiene Data'!$D$6,0,10*ROW('Hygiene Data'!D88)),NA())))</f>
        <v>#N/A</v>
      </c>
      <c r="BD94" s="252" t="e">
        <f ca="true">+IF(AND(ISNUMBER(OFFSET('Hygiene Data'!$D$8,0,10*ROW('Hygiene Data'!D88))),DS94="Yes"),OFFSET('Hygiene Data'!$D$8,0,10*ROW('Hygiene Data'!D88)),IF(AND(ISNUMBER(OFFSET('Hygiene Data'!$D$8,0,10*ROW('Hygiene Data'!D88))),DS94="No",ISNUMBER(OFFSET('Hygiene Data'!$D$8,0,10*ROW('Hygiene Data'!D88)))),CONCATENATE("[",ROUND(OFFSET('Hygiene Data'!$D$8,0,10*ROW('Hygiene Data'!D88)),0),"]"),IF(AND(ISNUMBER(OFFSET('Hygiene Data'!$D$8,0,10*ROW('Hygiene Data'!D88))),DS94="",ISNUMBER(OFFSET('Hygiene Data'!$D$8,0,10*ROW('Hygiene Data'!D88)))),OFFSET('Hygiene Data'!$D$8,0,10*ROW('Hygiene Data'!D88)),NA())))</f>
        <v>#N/A</v>
      </c>
      <c r="BE94" s="252" t="e">
        <f ca="true">+IF(AND(ISNUMBER(OFFSET('Hygiene Data'!$D$10,0,10*ROW('Hygiene Data'!D88))),DT94="Yes"),OFFSET('Hygiene Data'!$D$10,0,10*ROW('Hygiene Data'!D88)),IF(AND(ISNUMBER(OFFSET('Hygiene Data'!$D$10,0,10*ROW('Hygiene Data'!D88))),DT94="No",ISNUMBER(OFFSET('Hygiene Data'!$D$10,0,10*ROW('Hygiene Data'!D88)))),CONCATENATE("[",ROUND(OFFSET('Hygiene Data'!$D$10,0,10*ROW('Hygiene Data'!D88)),0),"]"),IF(AND(ISNUMBER(OFFSET('Hygiene Data'!$D$10,0,10*ROW('Hygiene Data'!D88))),DT94="",ISNUMBER(OFFSET('Hygiene Data'!$D$10,0,10*ROW('Hygiene Data'!D88)))),OFFSET('Hygiene Data'!$D$10,0,10*ROW('Hygiene Data'!D88)),NA())))</f>
        <v>#N/A</v>
      </c>
      <c r="BF94" s="252" t="e">
        <f ca="true">+IF(AND(ISNUMBER(OFFSET('Hygiene Data'!$E$6,0,10*ROW('Hygiene Data'!E88))),DU94="Yes"),OFFSET('Hygiene Data'!$E$6,0,10*ROW('Hygiene Data'!E88)),IF(AND(ISNUMBER(OFFSET('Hygiene Data'!$E$6,0,10*ROW('Hygiene Data'!E88))),DU94="No",ISNUMBER(OFFSET('Hygiene Data'!$E$6,0,10*ROW('Hygiene Data'!E88)))),CONCATENATE("[",ROUND(OFFSET('Hygiene Data'!$E$6,0,10*ROW('Hygiene Data'!E88)),0),"]"),IF(AND(ISNUMBER(OFFSET('Hygiene Data'!$E$6,0,10*ROW('Hygiene Data'!E88))),DU94="",ISNUMBER(OFFSET('Hygiene Data'!$E$6,0,10*ROW('Hygiene Data'!E88)))),OFFSET('Hygiene Data'!$E$6,0,10*ROW('Hygiene Data'!E88)),NA())))</f>
        <v>#N/A</v>
      </c>
      <c r="BG94" s="252" t="e">
        <f ca="true">+IF(AND(ISNUMBER(OFFSET('Hygiene Data'!$E$8,0,10*ROW('Hygiene Data'!E88))),DV94="Yes"),OFFSET('Hygiene Data'!$E$8,0,10*ROW('Hygiene Data'!E88)),IF(AND(ISNUMBER(OFFSET('Hygiene Data'!$E$8,0,10*ROW('Hygiene Data'!E88))),DV94="No",ISNUMBER(OFFSET('Hygiene Data'!$E$8,0,10*ROW('Hygiene Data'!E88)))),CONCATENATE("[",ROUND(OFFSET('Hygiene Data'!$E$8,0,10*ROW('Hygiene Data'!E88)),0),"]"),IF(AND(ISNUMBER(OFFSET('Hygiene Data'!$E$8,0,10*ROW('Hygiene Data'!E88))),DV94="",ISNUMBER(OFFSET('Hygiene Data'!$E$8,0,10*ROW('Hygiene Data'!E88)))),OFFSET('Hygiene Data'!$E$8,0,10*ROW('Hygiene Data'!E88)),NA())))</f>
        <v>#N/A</v>
      </c>
      <c r="BH94" s="252" t="e">
        <f ca="true">+IF(AND(ISNUMBER(OFFSET('Hygiene Data'!$E$10,0,10*ROW('Hygiene Data'!E88))),DW94="Yes"),OFFSET('Hygiene Data'!$E$10,0,10*ROW('Hygiene Data'!E88)),IF(AND(ISNUMBER(OFFSET('Hygiene Data'!$E$10,0,10*ROW('Hygiene Data'!E88))),DW94="No",ISNUMBER(OFFSET('Hygiene Data'!$E$10,0,10*ROW('Hygiene Data'!E88)))),CONCATENATE("[",ROUND(OFFSET('Hygiene Data'!$E$10,0,10*ROW('Hygiene Data'!E88)),0),"]"),IF(AND(ISNUMBER(OFFSET('Hygiene Data'!$E$10,0,10*ROW('Hygiene Data'!E88))),DW94="",ISNUMBER(OFFSET('Hygiene Data'!$E$10,0,10*ROW('Hygiene Data'!E88)))),OFFSET('Hygiene Data'!$E$10,0,10*ROW('Hygiene Data'!E88)),NA())))</f>
        <v>#N/A</v>
      </c>
      <c r="BI94" s="252" t="e">
        <f ca="true">+IF(AND(ISNUMBER(OFFSET('Hygiene Data'!$F$6,0,10*ROW('Hygiene Data'!F88))),DX94="Yes"),OFFSET('Hygiene Data'!$F$6,0,10*ROW('Hygiene Data'!F88)),IF(AND(ISNUMBER(OFFSET('Hygiene Data'!$F$6,0,10*ROW('Hygiene Data'!F88))),DX94="No",ISNUMBER(OFFSET('Hygiene Data'!$F$6,0,10*ROW('Hygiene Data'!F88)))),CONCATENATE("[",ROUND(OFFSET('Hygiene Data'!$F$6,0,10*ROW('Hygiene Data'!F88)),0),"]"),IF(AND(ISNUMBER(OFFSET('Hygiene Data'!$F$6,0,10*ROW('Hygiene Data'!F88))),DX94="",ISNUMBER(OFFSET('Hygiene Data'!$F$6,0,10*ROW('Hygiene Data'!F88)))),OFFSET('Hygiene Data'!$F$6,0,10*ROW('Hygiene Data'!F88)),NA())))</f>
        <v>#N/A</v>
      </c>
      <c r="BJ94" s="252" t="e">
        <f ca="true">+IF(AND(ISNUMBER(OFFSET('Hygiene Data'!$F$8,0,10*ROW('Hygiene Data'!F88))),DY94="Yes"),OFFSET('Hygiene Data'!$F$8,0,10*ROW('Hygiene Data'!F88)),IF(AND(ISNUMBER(OFFSET('Hygiene Data'!$F$8,0,10*ROW('Hygiene Data'!F88))),DY94="No",ISNUMBER(OFFSET('Hygiene Data'!$F$8,0,10*ROW('Hygiene Data'!F88)))),CONCATENATE("[",ROUND(OFFSET('Hygiene Data'!$F$8,0,10*ROW('Hygiene Data'!F88)),0),"]"),IF(AND(ISNUMBER(OFFSET('Hygiene Data'!$F$8,0,10*ROW('Hygiene Data'!F88))),DY94="",ISNUMBER(OFFSET('Hygiene Data'!$F$8,0,10*ROW('Hygiene Data'!F88)))),OFFSET('Hygiene Data'!$F$8,0,10*ROW('Hygiene Data'!F88)),NA())))</f>
        <v>#N/A</v>
      </c>
      <c r="BK94" s="252" t="e">
        <f ca="true">+IF(AND(ISNUMBER(OFFSET('Hygiene Data'!$F$10,0,10*ROW('Hygiene Data'!F88))),DZ94="Yes"),OFFSET('Hygiene Data'!$F$10,0,10*ROW('Hygiene Data'!F88)),IF(AND(ISNUMBER(OFFSET('Hygiene Data'!$F$10,0,10*ROW('Hygiene Data'!F88))),DZ94="No",ISNUMBER(OFFSET('Hygiene Data'!$F$10,0,10*ROW('Hygiene Data'!F88)))),CONCATENATE("[",ROUND(OFFSET('Hygiene Data'!$F$10,0,10*ROW('Hygiene Data'!F88)),0),"]"),IF(AND(ISNUMBER(OFFSET('Hygiene Data'!$F$10,0,10*ROW('Hygiene Data'!F88))),DZ94="",ISNUMBER(OFFSET('Hygiene Data'!$F$10,0,10*ROW('Hygiene Data'!F88)))),OFFSET('Hygiene Data'!$F$10,0,10*ROW('Hygiene Data'!F88)),NA())))</f>
        <v>#N/A</v>
      </c>
      <c r="BL94" s="252" t="e">
        <f ca="true">+IF(AND(ISNUMBER(OFFSET('Hygiene Data'!$G$6,0,10*ROW('Hygiene Data'!G88))),EA94="Yes"),OFFSET('Hygiene Data'!$G$6,0,10*ROW('Hygiene Data'!G88)),IF(AND(ISNUMBER(OFFSET('Hygiene Data'!$G$6,0,10*ROW('Hygiene Data'!G88))),EA94="No",ISNUMBER(OFFSET('Hygiene Data'!$G$6,0,10*ROW('Hygiene Data'!G88)))),CONCATENATE("[",ROUND(OFFSET('Hygiene Data'!$G$6,0,10*ROW('Hygiene Data'!G88)),0),"]"),IF(AND(ISNUMBER(OFFSET('Hygiene Data'!$G$6,0,10*ROW('Hygiene Data'!G88))),EA94="",ISNUMBER(OFFSET('Hygiene Data'!$G$6,0,10*ROW('Hygiene Data'!G88)))),OFFSET('Hygiene Data'!$G$6,0,10*ROW('Hygiene Data'!G88)),NA())))</f>
        <v>#N/A</v>
      </c>
      <c r="BM94" s="252" t="e">
        <f ca="true">+IF(AND(ISNUMBER(OFFSET('Hygiene Data'!$G$8,0,10*ROW('Hygiene Data'!G88))),EB94="Yes"),OFFSET('Hygiene Data'!$G$8,0,10*ROW('Hygiene Data'!G88)),IF(AND(ISNUMBER(OFFSET('Hygiene Data'!$G$8,0,10*ROW('Hygiene Data'!G88))),EB94="No",ISNUMBER(OFFSET('Hygiene Data'!$G$8,0,10*ROW('Hygiene Data'!G88)))),CONCATENATE("[",ROUND(OFFSET('Hygiene Data'!$G$8,0,10*ROW('Hygiene Data'!G88)),0),"]"),IF(AND(ISNUMBER(OFFSET('Hygiene Data'!$G$8,0,10*ROW('Hygiene Data'!G88))),EB94="",ISNUMBER(OFFSET('Hygiene Data'!$G$8,0,10*ROW('Hygiene Data'!G88)))),OFFSET('Hygiene Data'!$G$8,0,10*ROW('Hygiene Data'!G88)),NA())))</f>
        <v>#N/A</v>
      </c>
      <c r="BN94" s="252" t="e">
        <f ca="true">+IF(AND(ISNUMBER(OFFSET('Hygiene Data'!$G$10,0,10*ROW('Hygiene Data'!G88))),EC94="Yes"),OFFSET('Hygiene Data'!$G$10,0,10*ROW('Hygiene Data'!G88)),IF(AND(ISNUMBER(OFFSET('Hygiene Data'!$G$10,0,10*ROW('Hygiene Data'!G88))),EC94="No",ISNUMBER(OFFSET('Hygiene Data'!$G$10,0,10*ROW('Hygiene Data'!G88)))),CONCATENATE("[",ROUND(OFFSET('Hygiene Data'!$G$10,0,10*ROW('Hygiene Data'!G88)),0),"]"),IF(AND(ISNUMBER(OFFSET('Hygiene Data'!$G$10,0,10*ROW('Hygiene Data'!G88))),EC94="",ISNUMBER(OFFSET('Hygiene Data'!$G$10,0,10*ROW('Hygiene Data'!G88)))),OFFSET('Hygiene Data'!$G$10,0,10*ROW('Hygiene Data'!G88)),NA())))</f>
        <v>#N/A</v>
      </c>
      <c r="BO94" s="252" t="e">
        <f ca="true">+IF(AND(ISNUMBER(OFFSET('Hygiene Data'!$H$6,0,10*ROW('Hygiene Data'!H88))),ED94="Yes"),OFFSET('Hygiene Data'!$H$6,0,10*ROW('Hygiene Data'!H88)),IF(AND(ISNUMBER(OFFSET('Hygiene Data'!$H$6,0,10*ROW('Hygiene Data'!H88))),ED94="No",ISNUMBER(OFFSET('Hygiene Data'!$H$6,0,10*ROW('Hygiene Data'!H88)))),CONCATENATE("[",ROUND(OFFSET('Hygiene Data'!$H$6,0,10*ROW('Hygiene Data'!H88)),0),"]"),IF(AND(ISNUMBER(OFFSET('Hygiene Data'!$H$6,0,10*ROW('Hygiene Data'!H88))),ED94="",ISNUMBER(OFFSET('Hygiene Data'!$H$6,0,10*ROW('Hygiene Data'!H88)))),OFFSET('Hygiene Data'!$H$6,0,10*ROW('Hygiene Data'!H88)),NA())))</f>
        <v>#N/A</v>
      </c>
      <c r="BP94" s="252" t="e">
        <f ca="true">+IF(AND(ISNUMBER(OFFSET('Hygiene Data'!$H$8,0,10*ROW('Hygiene Data'!H88))),EE94="Yes"),OFFSET('Hygiene Data'!$H$8,0,10*ROW('Hygiene Data'!H88)),IF(AND(ISNUMBER(OFFSET('Hygiene Data'!$H$8,0,10*ROW('Hygiene Data'!H88))),EE94="No",ISNUMBER(OFFSET('Hygiene Data'!$H$8,0,10*ROW('Hygiene Data'!H88)))),CONCATENATE("[",ROUND(OFFSET('Hygiene Data'!$H$8,0,10*ROW('Hygiene Data'!H88)),0),"]"),IF(AND(ISNUMBER(OFFSET('Hygiene Data'!$H$8,0,10*ROW('Hygiene Data'!H88))),EE94="",ISNUMBER(OFFSET('Hygiene Data'!$H$8,0,10*ROW('Hygiene Data'!H88)))),OFFSET('Hygiene Data'!$H$8,0,10*ROW('Hygiene Data'!H88)),NA())))</f>
        <v>#N/A</v>
      </c>
      <c r="BQ94" s="252" t="e">
        <f ca="true">+IF(AND(ISNUMBER(OFFSET('Hygiene Data'!$H$10,0,10*ROW('Hygiene Data'!H88))),EF94="Yes"),OFFSET('Hygiene Data'!$H$10,0,10*ROW('Hygiene Data'!H88)),IF(AND(ISNUMBER(OFFSET('Hygiene Data'!$H$10,0,10*ROW('Hygiene Data'!H88))),EF94="No",ISNUMBER(OFFSET('Hygiene Data'!$H$10,0,10*ROW('Hygiene Data'!H88)))),CONCATENATE("[",ROUND(OFFSET('Hygiene Data'!$H$10,0,10*ROW('Hygiene Data'!H88)),0),"]"),IF(AND(ISNUMBER(OFFSET('Hygiene Data'!$H$10,0,10*ROW('Hygiene Data'!H88))),EF94="",ISNUMBER(OFFSET('Hygiene Data'!$H$10,0,10*ROW('Hygiene Data'!H88)))),OFFSET('Hygiene Data'!$H$10,0,10*ROW('Hygiene Data'!H88)),NA())))</f>
        <v>#N/A</v>
      </c>
      <c r="BS94" s="36" t="str">
        <f ca="true">+IF(OFFSET('Water Data'!$C$28,0,10*ROW('Water Data'!C88))="","",OFFSET('Water Data'!$C$28,0,10*ROW('Water Data'!C88)))</f>
        <v/>
      </c>
      <c r="BT94" s="36" t="str">
        <f ca="true">+IF(OFFSET('Water Data'!$C$29,0,10*ROW('Water Data'!C88))="","",OFFSET('Water Data'!$C$29,0,10*ROW('Water Data'!C88)))</f>
        <v/>
      </c>
      <c r="BU94" s="36" t="str">
        <f ca="true">+IF(OFFSET('Water Data'!$C$30,0,10*ROW('Water Data'!C88))="","",OFFSET('Water Data'!$C$30,0,10*ROW('Water Data'!C88)))</f>
        <v/>
      </c>
      <c r="BV94" s="36" t="str">
        <f ca="true">+IF(OFFSET('Water Data'!$D$28,0,10*ROW('Water Data'!D88))="","",OFFSET('Water Data'!$D$28,0,10*ROW('Water Data'!D88)))</f>
        <v/>
      </c>
      <c r="BW94" s="36" t="str">
        <f ca="true">+IF(OFFSET('Water Data'!$D$29,0,10*ROW('Water Data'!D88))="","",OFFSET('Water Data'!$D$29,0,10*ROW('Water Data'!D88)))</f>
        <v/>
      </c>
      <c r="BX94" s="36" t="str">
        <f ca="true">+IF(OFFSET('Water Data'!$D$30,0,10*ROW('Water Data'!D88))="","",OFFSET('Water Data'!$D$30,0,10*ROW('Water Data'!D88)))</f>
        <v/>
      </c>
      <c r="BY94" s="36" t="str">
        <f ca="true">+IF(OFFSET('Water Data'!$E$28,0,10*ROW('Water Data'!E88))="","",OFFSET('Water Data'!$E$28,0,10*ROW('Water Data'!E88)))</f>
        <v/>
      </c>
      <c r="BZ94" s="36" t="str">
        <f ca="true">+IF(OFFSET('Water Data'!$E$29,0,10*ROW('Water Data'!E88))="","",OFFSET('Water Data'!$E$29,0,10*ROW('Water Data'!E88)))</f>
        <v/>
      </c>
      <c r="CA94" s="36" t="str">
        <f ca="true">+IF(OFFSET('Water Data'!$E$30,0,10*ROW('Water Data'!E88))="","",OFFSET('Water Data'!$E$30,0,10*ROW('Water Data'!E88)))</f>
        <v/>
      </c>
      <c r="CB94" s="36" t="str">
        <f ca="true">+IF(OFFSET('Water Data'!$F$28,0,10*ROW('Water Data'!F88))="","",OFFSET('Water Data'!$F$28,0,10*ROW('Water Data'!F88)))</f>
        <v/>
      </c>
      <c r="CC94" s="36" t="str">
        <f ca="true">+IF(OFFSET('Water Data'!$F$29,0,10*ROW('Water Data'!F88))="","",OFFSET('Water Data'!$F$29,0,10*ROW('Water Data'!F88)))</f>
        <v/>
      </c>
      <c r="CD94" s="36" t="str">
        <f ca="true">+IF(OFFSET('Water Data'!$F$30,0,10*ROW('Water Data'!F88))="","",OFFSET('Water Data'!$F$30,0,10*ROW('Water Data'!F88)))</f>
        <v/>
      </c>
      <c r="CE94" s="36" t="str">
        <f ca="true">+IF(OFFSET('Water Data'!$G$28,0,10*ROW('Water Data'!G88))="","",OFFSET('Water Data'!$G$28,0,10*ROW('Water Data'!G88)))</f>
        <v/>
      </c>
      <c r="CF94" s="36" t="str">
        <f ca="true">+IF(OFFSET('Water Data'!$G$29,0,10*ROW('Water Data'!G88))="","",OFFSET('Water Data'!$G$29,0,10*ROW('Water Data'!G88)))</f>
        <v/>
      </c>
      <c r="CG94" s="36" t="str">
        <f ca="true">+IF(OFFSET('Water Data'!$G$30,0,10*ROW('Water Data'!G88))="","",OFFSET('Water Data'!$G$30,0,10*ROW('Water Data'!G88)))</f>
        <v/>
      </c>
      <c r="CH94" s="36" t="str">
        <f ca="true">+IF(OFFSET('Water Data'!$H$28,0,10*ROW('Water Data'!H88))="","",OFFSET('Water Data'!$H$28,0,10*ROW('Water Data'!H88)))</f>
        <v/>
      </c>
      <c r="CI94" s="36" t="str">
        <f ca="true">+IF(OFFSET('Water Data'!$H$29,0,10*ROW('Water Data'!H88))="","",OFFSET('Water Data'!$H$29,0,10*ROW('Water Data'!H88)))</f>
        <v/>
      </c>
      <c r="CJ94" s="36" t="str">
        <f ca="true">+IF(OFFSET('Water Data'!$H$30,0,10*ROW('Water Data'!H88))="","",OFFSET('Water Data'!$H$30,0,10*ROW('Water Data'!H88)))</f>
        <v/>
      </c>
      <c r="CK94" s="36" t="str">
        <f ca="true">+IF(OFFSET('Sanitation Data'!$C$29,0,10*ROW('Sanitation Data'!C88))="","",OFFSET('Sanitation Data'!$C$29,0,10*ROW('Sanitation Data'!C88)))</f>
        <v/>
      </c>
      <c r="CL94" s="36" t="str">
        <f ca="true">+IF(OFFSET('Sanitation Data'!$C$30,0,10*ROW('Sanitation Data'!C88))="","",OFFSET('Sanitation Data'!$C$30,0,10*ROW('Sanitation Data'!C88)))</f>
        <v/>
      </c>
      <c r="CM94" s="36" t="str">
        <f ca="true">+IF(OFFSET('Sanitation Data'!$C$31,0,10*ROW('Sanitation Data'!C88))="","",OFFSET('Sanitation Data'!$C$31,0,10*ROW('Sanitation Data'!C88)))</f>
        <v/>
      </c>
      <c r="CN94" s="36" t="str">
        <f ca="true">+IF(OFFSET('Sanitation Data'!$C$32,0,10*ROW('Sanitation Data'!C88))="","",OFFSET('Sanitation Data'!$C$32,0,10*ROW('Sanitation Data'!C88)))</f>
        <v/>
      </c>
      <c r="CO94" s="36" t="str">
        <f ca="true">+IF(OFFSET('Sanitation Data'!$C$33,0,10*ROW('Sanitation Data'!C88))="","",OFFSET('Sanitation Data'!$C$33,0,10*ROW('Sanitation Data'!C88)))</f>
        <v/>
      </c>
      <c r="CP94" s="36" t="str">
        <f ca="true">+IF(OFFSET('Sanitation Data'!$D$29,0,10*ROW('Sanitation Data'!D88))="","",OFFSET('Sanitation Data'!$D$29,0,10*ROW('Sanitation Data'!D88)))</f>
        <v/>
      </c>
      <c r="CQ94" s="36" t="str">
        <f ca="true">+IF(OFFSET('Sanitation Data'!$D$30,0,10*ROW('Sanitation Data'!D88))="","",OFFSET('Sanitation Data'!$D$30,0,10*ROW('Sanitation Data'!D88)))</f>
        <v/>
      </c>
      <c r="CR94" s="36" t="str">
        <f ca="true">+IF(OFFSET('Sanitation Data'!$D$31,0,10*ROW('Sanitation Data'!D88))="","",OFFSET('Sanitation Data'!$D$31,0,10*ROW('Sanitation Data'!D88)))</f>
        <v/>
      </c>
      <c r="CS94" s="36" t="str">
        <f ca="true">+IF(OFFSET('Sanitation Data'!$D$32,0,10*ROW('Sanitation Data'!D88))="","",OFFSET('Sanitation Data'!$D$32,0,10*ROW('Sanitation Data'!D88)))</f>
        <v/>
      </c>
      <c r="CT94" s="36" t="str">
        <f ca="true">+IF(OFFSET('Sanitation Data'!$D$33,0,10*ROW('Sanitation Data'!D88))="","",OFFSET('Sanitation Data'!$D$33,0,10*ROW('Sanitation Data'!D88)))</f>
        <v/>
      </c>
      <c r="CU94" s="36" t="str">
        <f ca="true">+IF(OFFSET('Sanitation Data'!$E$29,0,10*ROW('Sanitation Data'!E88))="","",OFFSET('Sanitation Data'!$E$29,0,10*ROW('Sanitation Data'!E88)))</f>
        <v/>
      </c>
      <c r="CV94" s="36" t="str">
        <f ca="true">+IF(OFFSET('Sanitation Data'!$E$30,0,10*ROW('Sanitation Data'!E88))="","",OFFSET('Sanitation Data'!$E$30,0,10*ROW('Sanitation Data'!E88)))</f>
        <v/>
      </c>
      <c r="CW94" s="36" t="str">
        <f ca="true">+IF(OFFSET('Sanitation Data'!$E$31,0,10*ROW('Sanitation Data'!E88))="","",OFFSET('Sanitation Data'!$E$31,0,10*ROW('Sanitation Data'!E88)))</f>
        <v/>
      </c>
      <c r="CX94" s="36" t="str">
        <f ca="true">+IF(OFFSET('Sanitation Data'!$E$32,0,10*ROW('Sanitation Data'!E88))="","",OFFSET('Sanitation Data'!$E$32,0,10*ROW('Sanitation Data'!E88)))</f>
        <v/>
      </c>
      <c r="CY94" s="36" t="str">
        <f ca="true">+IF(OFFSET('Sanitation Data'!$E$33,0,10*ROW('Sanitation Data'!E88))="","",OFFSET('Sanitation Data'!$E$33,0,10*ROW('Sanitation Data'!E88)))</f>
        <v/>
      </c>
      <c r="CZ94" s="36" t="str">
        <f ca="true">+IF(OFFSET('Sanitation Data'!$F$29,0,10*ROW('Sanitation Data'!F88))="","",OFFSET('Sanitation Data'!$F$29,0,10*ROW('Sanitation Data'!F88)))</f>
        <v/>
      </c>
      <c r="DA94" s="36" t="str">
        <f ca="true">+IF(OFFSET('Sanitation Data'!$F$30,0,10*ROW('Sanitation Data'!F88))="","",OFFSET('Sanitation Data'!$F$30,0,10*ROW('Sanitation Data'!F88)))</f>
        <v/>
      </c>
      <c r="DB94" s="36" t="str">
        <f ca="true">+IF(OFFSET('Sanitation Data'!$F$31,0,10*ROW('Sanitation Data'!F88))="","",OFFSET('Sanitation Data'!$F$31,0,10*ROW('Sanitation Data'!F88)))</f>
        <v/>
      </c>
      <c r="DC94" s="36" t="str">
        <f ca="true">+IF(OFFSET('Sanitation Data'!$F$32,0,10*ROW('Sanitation Data'!F88))="","",OFFSET('Sanitation Data'!$F$32,0,10*ROW('Sanitation Data'!F88)))</f>
        <v/>
      </c>
      <c r="DD94" s="36" t="str">
        <f ca="true">+IF(OFFSET('Sanitation Data'!$F$33,0,10*ROW('Sanitation Data'!F88))="","",OFFSET('Sanitation Data'!$F$33,0,10*ROW('Sanitation Data'!F88)))</f>
        <v/>
      </c>
      <c r="DE94" s="36" t="str">
        <f ca="true">+IF(OFFSET('Sanitation Data'!$G$29,0,10*ROW('Sanitation Data'!G88))="","",OFFSET('Sanitation Data'!$G$29,0,10*ROW('Sanitation Data'!G88)))</f>
        <v/>
      </c>
      <c r="DF94" s="36" t="str">
        <f ca="true">+IF(OFFSET('Sanitation Data'!$G$30,0,10*ROW('Sanitation Data'!G88))="","",OFFSET('Sanitation Data'!$G$30,0,10*ROW('Sanitation Data'!G88)))</f>
        <v/>
      </c>
      <c r="DG94" s="36" t="str">
        <f ca="true">+IF(OFFSET('Sanitation Data'!$G$31,0,10*ROW('Sanitation Data'!G88))="","",OFFSET('Sanitation Data'!$G$31,0,10*ROW('Sanitation Data'!G88)))</f>
        <v/>
      </c>
      <c r="DH94" s="36" t="str">
        <f ca="true">+IF(OFFSET('Sanitation Data'!$G$32,0,10*ROW('Sanitation Data'!G88))="","",OFFSET('Sanitation Data'!$G$32,0,10*ROW('Sanitation Data'!G88)))</f>
        <v/>
      </c>
      <c r="DI94" s="36" t="str">
        <f ca="true">+IF(OFFSET('Sanitation Data'!$G$33,0,10*ROW('Sanitation Data'!G88))="","",OFFSET('Sanitation Data'!$G$33,0,10*ROW('Sanitation Data'!G88)))</f>
        <v/>
      </c>
      <c r="DJ94" s="36" t="str">
        <f ca="true">+IF(OFFSET('Sanitation Data'!$H$29,0,10*ROW('Sanitation Data'!H88))="","",OFFSET('Sanitation Data'!$H$29,0,10*ROW('Sanitation Data'!H88)))</f>
        <v/>
      </c>
      <c r="DK94" s="36" t="str">
        <f ca="true">+IF(OFFSET('Sanitation Data'!$H$30,0,10*ROW('Sanitation Data'!H88))="","",OFFSET('Sanitation Data'!$H$30,0,10*ROW('Sanitation Data'!H88)))</f>
        <v/>
      </c>
      <c r="DL94" s="36" t="str">
        <f ca="true">+IF(OFFSET('Sanitation Data'!$H$31,0,10*ROW('Sanitation Data'!H88))="","",OFFSET('Sanitation Data'!$H$31,0,10*ROW('Sanitation Data'!H88)))</f>
        <v/>
      </c>
      <c r="DM94" s="36" t="str">
        <f ca="true">+IF(OFFSET('Sanitation Data'!$H$32,0,10*ROW('Sanitation Data'!H88))="","",OFFSET('Sanitation Data'!$H$32,0,10*ROW('Sanitation Data'!H88)))</f>
        <v/>
      </c>
      <c r="DN94" s="36" t="str">
        <f ca="true">+IF(OFFSET('Sanitation Data'!$H$33,0,10*ROW('Sanitation Data'!H88))="","",OFFSET('Sanitation Data'!$H$33,0,10*ROW('Sanitation Data'!H88)))</f>
        <v/>
      </c>
      <c r="DO94" s="36" t="str">
        <f ca="true">+IF(OFFSET('Hygiene Data'!$C$12,0,10*ROW('Hygiene Data'!C88))="","",OFFSET('Hygiene Data'!$C$12,0,10*ROW('Hygiene Data'!C88)))</f>
        <v/>
      </c>
      <c r="DP94" s="36" t="str">
        <f ca="true">+IF(OFFSET('Hygiene Data'!$C$13,0,10*ROW('Hygiene Data'!C88))="","",OFFSET('Hygiene Data'!$C$13,0,10*ROW('Hygiene Data'!C88)))</f>
        <v/>
      </c>
      <c r="DQ94" s="36" t="str">
        <f ca="true">+IF(OFFSET('Hygiene Data'!$C$14,0,10*ROW('Hygiene Data'!C88))="","",OFFSET('Hygiene Data'!$C$14,0,10*ROW('Hygiene Data'!C88)))</f>
        <v/>
      </c>
      <c r="DR94" s="36" t="str">
        <f ca="true">+IF(OFFSET('Hygiene Data'!$D$12,0,10*ROW('Hygiene Data'!D88))="","",OFFSET('Hygiene Data'!$D$12,0,10*ROW('Hygiene Data'!D88)))</f>
        <v/>
      </c>
      <c r="DS94" s="36" t="str">
        <f ca="true">+IF(OFFSET('Hygiene Data'!$D$13,0,10*ROW('Hygiene Data'!D88))="","",OFFSET('Hygiene Data'!$D$13,0,10*ROW('Hygiene Data'!D88)))</f>
        <v/>
      </c>
      <c r="DT94" s="36" t="str">
        <f ca="true">+IF(OFFSET('Hygiene Data'!$D$14,0,10*ROW('Hygiene Data'!D88))="","",OFFSET('Hygiene Data'!$D$14,0,10*ROW('Hygiene Data'!D88)))</f>
        <v/>
      </c>
      <c r="DU94" s="36" t="str">
        <f ca="true">+IF(OFFSET('Hygiene Data'!$E$12,0,10*ROW('Hygiene Data'!E88))="","",OFFSET('Hygiene Data'!$E$12,0,10*ROW('Hygiene Data'!E88)))</f>
        <v/>
      </c>
      <c r="DV94" s="36" t="str">
        <f ca="true">+IF(OFFSET('Hygiene Data'!$E$13,0,10*ROW('Hygiene Data'!E88))="","",OFFSET('Hygiene Data'!$E$13,0,10*ROW('Hygiene Data'!E88)))</f>
        <v/>
      </c>
      <c r="DW94" s="36" t="str">
        <f ca="true">+IF(OFFSET('Hygiene Data'!$E$14,0,10*ROW('Hygiene Data'!E88))="","",OFFSET('Hygiene Data'!$E$14,0,10*ROW('Hygiene Data'!E88)))</f>
        <v/>
      </c>
      <c r="DX94" s="36" t="str">
        <f ca="true">+IF(OFFSET('Hygiene Data'!$F$12,0,10*ROW('Hygiene Data'!F88))="","",OFFSET('Hygiene Data'!$F$12,0,10*ROW('Hygiene Data'!F88)))</f>
        <v/>
      </c>
      <c r="DY94" s="36" t="str">
        <f ca="true">+IF(OFFSET('Hygiene Data'!$F$13,0,10*ROW('Hygiene Data'!F88))="","",OFFSET('Hygiene Data'!$F$13,0,10*ROW('Hygiene Data'!F88)))</f>
        <v/>
      </c>
      <c r="DZ94" s="36" t="str">
        <f ca="true">+IF(OFFSET('Hygiene Data'!$F$14,0,10*ROW('Hygiene Data'!F88))="","",OFFSET('Hygiene Data'!$F$14,0,10*ROW('Hygiene Data'!F88)))</f>
        <v/>
      </c>
      <c r="EA94" s="36" t="str">
        <f ca="true">+IF(OFFSET('Hygiene Data'!$G$12,0,10*ROW('Hygiene Data'!G88))="","",OFFSET('Hygiene Data'!$G$12,0,10*ROW('Hygiene Data'!G88)))</f>
        <v/>
      </c>
      <c r="EB94" s="36" t="str">
        <f ca="true">+IF(OFFSET('Hygiene Data'!$G$13,0,10*ROW('Hygiene Data'!G88))="","",OFFSET('Hygiene Data'!$G$13,0,10*ROW('Hygiene Data'!G88)))</f>
        <v/>
      </c>
      <c r="EC94" s="36" t="str">
        <f ca="true">+IF(OFFSET('Hygiene Data'!$G$14,0,10*ROW('Hygiene Data'!G88))="","",OFFSET('Hygiene Data'!$G$14,0,10*ROW('Hygiene Data'!G88)))</f>
        <v/>
      </c>
      <c r="ED94" s="36" t="str">
        <f ca="true">+IF(OFFSET('Hygiene Data'!$H$12,0,10*ROW('Hygiene Data'!H88))="","",OFFSET('Hygiene Data'!$H$12,0,10*ROW('Hygiene Data'!H88)))</f>
        <v/>
      </c>
      <c r="EE94" s="36" t="str">
        <f ca="true">+IF(OFFSET('Hygiene Data'!$H$13,0,10*ROW('Hygiene Data'!H88))="","",OFFSET('Hygiene Data'!$H$13,0,10*ROW('Hygiene Data'!H88)))</f>
        <v/>
      </c>
      <c r="EF94" s="36" t="str">
        <f ca="true">+IF(OFFSET('Hygiene Data'!$H$14,0,10*ROW('Hygiene Data'!H88))="","",OFFSET('Hygiene Data'!$H$14,0,10*ROW('Hygiene Data'!H88)))</f>
        <v/>
      </c>
    </row>
    <row r="95" x14ac:dyDescent="0.2">
      <c r="A95" s="59" t="str">
        <f ca="true">+IF(OFFSET('Water Data'!$B$1,0,10*ROW('Water Data'!B92))="","",OFFSET('Water Data'!$B$1,0,10*ROW('Water Data'!B92)))</f>
        <v/>
      </c>
      <c r="B95" s="59" t="str">
        <f ca="true">+IF(OFFSET('Water Data'!$A$3,0,10*ROW('Water Data'!A92))="","",OFFSET('Water Data'!$A$3,0,10*ROW('Water Data'!A92)))</f>
        <v/>
      </c>
      <c r="C95" s="59" t="str">
        <f ca="true">+IF(OFFSET('Water Data'!$C$3,0,10*ROW('Water Data'!C92))="","",OFFSET('Water Data'!$C$3,0,10*ROW('Water Data'!C92)))</f>
        <v/>
      </c>
      <c r="D95" s="250" t="e">
        <f ca="true">+IF(AND(ISNUMBER(OFFSET('Water Data'!$C$5,0,10*ROW('Water Data'!C89))),BS95="Yes"),100-OFFSET('Water Data'!$C$5,0,10*ROW('Water Data'!C89)),IF(AND(ISNUMBER(OFFSET('Water Data'!$C$5,0,10*ROW('Water Data'!C89))),BS95="No",ISNUMBER(OFFSET('Water Data'!$C$5,0,10*ROW('Water Data'!C89)))),CONCATENATE("[",ROUND(100-OFFSET('Water Data'!$C$5,0,10*ROW('Water Data'!C89)),0),"]"),IF(AND(ISNUMBER(OFFSET('Water Data'!$C$5,0,10*ROW('Water Data'!C89))),BS95="",ISNUMBER(OFFSET('Water Data'!$C$5,0,10*ROW('Water Data'!C89)))),100-OFFSET('Water Data'!$C$5,0,10*ROW('Water Data'!C89)),NA())))</f>
        <v>#N/A</v>
      </c>
      <c r="E95" s="250" t="e">
        <f ca="true">+IF(AND(ISNUMBER(OFFSET('Water Data'!$C$7,0,10*ROW('Water Data'!D89))),BT95="Yes"),OFFSET('Water Data'!$C$7,0,10*ROW('Water Data'!C89)),IF(AND(ISNUMBER(OFFSET('Water Data'!$C$7,0,10*ROW('Water Data'!C89))),BT95="No",ISNUMBER(OFFSET('Water Data'!$C$7,0,10*ROW('Water Data'!C89)))),CONCATENATE("[",ROUND(OFFSET('Water Data'!$C$7,0,10*ROW('Water Data'!C89)),0),"]"),IF(AND(ISNUMBER(OFFSET('Water Data'!$C$7,0,10*ROW('Water Data'!C89))),BT95="",ISNUMBER(OFFSET('Water Data'!$C$7,0,10*ROW('Water Data'!C89)))),OFFSET('Water Data'!$C$7,0,10*ROW('Water Data'!C89)),NA())))</f>
        <v>#N/A</v>
      </c>
      <c r="F95" s="250" t="e">
        <f ca="true">+IF(AND(ISNUMBER(OFFSET('Water Data'!$C$10,0,10*ROW('Water Data'!C89))),BU95="Yes"),OFFSET('Water Data'!$C$10,0,10*ROW('Water Data'!C89)),IF(AND(ISNUMBER(OFFSET('Water Data'!$C$10,0,10*ROW('Water Data'!C89))),BU95="No",ISNUMBER(OFFSET('Water Data'!$C$10,0,10*ROW('Water Data'!C89)))),CONCATENATE("[",ROUND(OFFSET('Water Data'!$C$10,0,10*ROW('Water Data'!C89)),0),"]"),IF(AND(ISNUMBER(OFFSET('Water Data'!$C$10,0,10*ROW('Water Data'!C89))),BU95="",ISNUMBER(OFFSET('Water Data'!$C$10,0,10*ROW('Water Data'!C89)))),OFFSET('Water Data'!$C$10,0,10*ROW('Water Data'!C89)),NA())))</f>
        <v>#N/A</v>
      </c>
      <c r="G95" s="250" t="e">
        <f ca="true">+IF(AND(ISNUMBER(OFFSET('Water Data'!$D$5,0,10*ROW('Water Data'!D89))),BV95="Yes"),100-OFFSET('Water Data'!$D$5,0,10*ROW('Water Data'!D89)),IF(AND(ISNUMBER(OFFSET('Water Data'!$D$5,0,10*ROW('Water Data'!D89))),BV95="No",ISNUMBER(OFFSET('Water Data'!$D$5,0,10*ROW('Water Data'!D89)))),CONCATENATE("[",ROUND(100-OFFSET('Water Data'!$D$5,0,10*ROW('Water Data'!D89)),0),"]"),IF(AND(ISNUMBER(OFFSET('Water Data'!$D$5,0,10*ROW('Water Data'!D89))),BV95="",ISNUMBER(OFFSET('Water Data'!$D$5,0,10*ROW('Water Data'!D89)))),100-OFFSET('Water Data'!$D$5,0,10*ROW('Water Data'!D89)),NA())))</f>
        <v>#N/A</v>
      </c>
      <c r="H95" s="250" t="e">
        <f ca="true">+IF(AND(ISNUMBER(OFFSET('Water Data'!$D$7,0,10*ROW('Water Data'!D89))),BW95="Yes"),OFFSET('Water Data'!$D$7,0,10*ROW('Water Data'!D89)),IF(AND(ISNUMBER(OFFSET('Water Data'!$D$7,0,10*ROW('Water Data'!D89))),BW95="No",ISNUMBER(OFFSET('Water Data'!$D$7,0,10*ROW('Water Data'!D89)))),CONCATENATE("[",ROUND(OFFSET('Water Data'!$C$7,0,10*ROW('Water Data'!D89)),0),"]"),IF(AND(ISNUMBER(OFFSET('Water Data'!$D$7,0,10*ROW('Water Data'!D89))),BW95="",ISNUMBER(OFFSET('Water Data'!$D$7,0,10*ROW('Water Data'!D89)))),OFFSET('Water Data'!$D$7,0,10*ROW('Water Data'!D89)),NA())))</f>
        <v>#N/A</v>
      </c>
      <c r="I95" s="250" t="e">
        <f ca="true">+IF(AND(ISNUMBER(OFFSET('Water Data'!$D$10,0,10*ROW('Water Data'!D89))),BX95="Yes"),OFFSET('Water Data'!$D$10,0,10*ROW('Water Data'!D89)),IF(AND(ISNUMBER(OFFSET('Water Data'!$D$10,0,10*ROW('Water Data'!D89))),BX95="No",ISNUMBER(OFFSET('Water Data'!$D$10,0,10*ROW('Water Data'!D89)))),CONCATENATE("[",ROUND(OFFSET('Water Data'!$D$10,0,10*ROW('Water Data'!D89)),0),"]"),IF(AND(ISNUMBER(OFFSET('Water Data'!$D$10,0,10*ROW('Water Data'!D89))),BX95="",ISNUMBER(OFFSET('Water Data'!$D$10,0,10*ROW('Water Data'!D89)))),OFFSET('Water Data'!$D$10,0,10*ROW('Water Data'!D89)),NA())))</f>
        <v>#N/A</v>
      </c>
      <c r="J95" s="250" t="e">
        <f ca="true">+IF(AND(ISNUMBER(OFFSET('Water Data'!$E$5,0,10*ROW('Water Data'!E89))),BY95="Yes"),100-OFFSET('Water Data'!$E$5,0,10*ROW('Water Data'!E89)),IF(AND(ISNUMBER(OFFSET('Water Data'!$E$5,0,10*ROW('Water Data'!E89))),BY95="No",ISNUMBER(OFFSET('Water Data'!$E$5,0,10*ROW('Water Data'!E89)))),CONCATENATE("[",ROUND(100-OFFSET('Water Data'!$E$5,0,10*ROW('Water Data'!E89)),0),"]"),IF(AND(ISNUMBER(OFFSET('Water Data'!$E$5,0,10*ROW('Water Data'!E89))),BY95="",ISNUMBER(OFFSET('Water Data'!$E$5,0,10*ROW('Water Data'!E89)))),100-OFFSET('Water Data'!$E$5,0,10*ROW('Water Data'!E89)),NA())))</f>
        <v>#N/A</v>
      </c>
      <c r="K95" s="250" t="e">
        <f ca="true">+IF(AND(ISNUMBER(OFFSET('Water Data'!$E$7,0,10*ROW('Water Data'!E89))),BZ95="Yes"),OFFSET('Water Data'!$E$7,0,10*ROW('Water Data'!E89)),IF(AND(ISNUMBER(OFFSET('Water Data'!$E$7,0,10*ROW('Water Data'!E89))),BZ95="No",ISNUMBER(OFFSET('Water Data'!$E$7,0,10*ROW('Water Data'!E89)))),CONCATENATE("[",ROUND(OFFSET('Water Data'!$E$7,0,10*ROW('Water Data'!E89)),0),"]"),IF(AND(ISNUMBER(OFFSET('Water Data'!$E$7,0,10*ROW('Water Data'!E89))),BZ95="",ISNUMBER(OFFSET('Water Data'!$E$7,0,10*ROW('Water Data'!E89)))),OFFSET('Water Data'!$E$7,0,10*ROW('Water Data'!E89)),NA())))</f>
        <v>#N/A</v>
      </c>
      <c r="L95" s="250" t="e">
        <f ca="true">+IF(AND(ISNUMBER(OFFSET('Water Data'!$E$10,0,10*ROW('Water Data'!E89))),CA95="Yes"),OFFSET('Water Data'!$E$10,0,10*ROW('Water Data'!E89)),IF(AND(ISNUMBER(OFFSET('Water Data'!$E$10,0,10*ROW('Water Data'!E89))),CA95="No",ISNUMBER(OFFSET('Water Data'!$E$10,0,10*ROW('Water Data'!E89)))),CONCATENATE("[",ROUND(OFFSET('Water Data'!$E$10,0,10*ROW('Water Data'!E89)),0),"]"),IF(AND(ISNUMBER(OFFSET('Water Data'!$E$10,0,10*ROW('Water Data'!E89))),CA95="",ISNUMBER(OFFSET('Water Data'!$E$10,0,10*ROW('Water Data'!E89)))),OFFSET('Water Data'!$E$10,0,10*ROW('Water Data'!E89)),NA())))</f>
        <v>#N/A</v>
      </c>
      <c r="M95" s="250" t="e">
        <f ca="true">+IF(AND(ISNUMBER(OFFSET('Water Data'!$F$5,0,10*ROW('Water Data'!F89))),CB95="Yes"),100-OFFSET('Water Data'!$F$5,0,10*ROW('Water Data'!F89)),IF(AND(ISNUMBER(OFFSET('Water Data'!$F$5,0,10*ROW('Water Data'!F89))),CB95="No",ISNUMBER(OFFSET('Water Data'!$F$5,0,10*ROW('Water Data'!F89)))),CONCATENATE("[",ROUND(100-OFFSET('Water Data'!$F$5,0,10*ROW('Water Data'!F89)),0),"]"),IF(AND(ISNUMBER(OFFSET('Water Data'!$F$5,0,10*ROW('Water Data'!F89))),CB95="",ISNUMBER(OFFSET('Water Data'!$F$5,0,10*ROW('Water Data'!F89)))),100-OFFSET('Water Data'!$F$5,0,10*ROW('Water Data'!F89)),NA())))</f>
        <v>#N/A</v>
      </c>
      <c r="N95" s="250" t="e">
        <f ca="true">+IF(AND(ISNUMBER(OFFSET('Water Data'!$F$7,0,10*ROW('Water Data'!F89))),CC95="Yes"),OFFSET('Water Data'!$F$7,0,10*ROW('Water Data'!F89)),IF(AND(ISNUMBER(OFFSET('Water Data'!$F$7,0,10*ROW('Water Data'!F89))),CC95="No",ISNUMBER(OFFSET('Water Data'!$F$7,0,10*ROW('Water Data'!F89)))),CONCATENATE("[",ROUND(OFFSET('Water Data'!$F$7,0,10*ROW('Water Data'!F89)),0),"]"),IF(AND(ISNUMBER(OFFSET('Water Data'!$F$7,0,10*ROW('Water Data'!F89))),CC95="",ISNUMBER(OFFSET('Water Data'!$F$7,0,10*ROW('Water Data'!F89)))),OFFSET('Water Data'!$F$7,0,10*ROW('Water Data'!F89)),NA())))</f>
        <v>#N/A</v>
      </c>
      <c r="O95" s="250" t="e">
        <f ca="true">+IF(AND(ISNUMBER(OFFSET('Water Data'!$F$10,0,10*ROW('Water Data'!F89))),CD95="Yes"),OFFSET('Water Data'!$F$10,0,10*ROW('Water Data'!F89)),IF(AND(ISNUMBER(OFFSET('Water Data'!$F$10,0,10*ROW('Water Data'!F89))),CD95="No",ISNUMBER(OFFSET('Water Data'!$F$10,0,10*ROW('Water Data'!F89)))),CONCATENATE("[",ROUND(OFFSET('Water Data'!$F$10,0,10*ROW('Water Data'!F89)),0),"]"),IF(AND(ISNUMBER(OFFSET('Water Data'!$F$10,0,10*ROW('Water Data'!F89))),CD95="",ISNUMBER(OFFSET('Water Data'!$F$10,0,10*ROW('Water Data'!F89)))),OFFSET('Water Data'!$F$10,0,10*ROW('Water Data'!F89)),NA())))</f>
        <v>#N/A</v>
      </c>
      <c r="P95" s="250" t="e">
        <f ca="true">+IF(AND(ISNUMBER(OFFSET('Water Data'!$G$5,0,10*ROW('Water Data'!G89))),CE95="Yes"),100-OFFSET('Water Data'!$G$5,0,10*ROW('Water Data'!G89)),IF(AND(ISNUMBER(OFFSET('Water Data'!$G$5,0,10*ROW('Water Data'!G89))),CE95="No",ISNUMBER(OFFSET('Water Data'!$G$5,0,10*ROW('Water Data'!G89)))),CONCATENATE("[",ROUND(100-OFFSET('Water Data'!$G$5,0,10*ROW('Water Data'!G89)),0),"]"),IF(AND(ISNUMBER(OFFSET('Water Data'!$G$5,0,10*ROW('Water Data'!G89))),CE95="",ISNUMBER(OFFSET('Water Data'!$G$5,0,10*ROW('Water Data'!G89)))),100-OFFSET('Water Data'!$G$5,0,10*ROW('Water Data'!G89)),NA())))</f>
        <v>#N/A</v>
      </c>
      <c r="Q95" s="250" t="e">
        <f ca="true">+IF(AND(ISNUMBER(OFFSET('Water Data'!$G$7,0,10*ROW('Water Data'!G89))),CF95="Yes"),OFFSET('Water Data'!$G$7,0,10*ROW('Water Data'!G89)),IF(AND(ISNUMBER(OFFSET('Water Data'!$G$7,0,10*ROW('Water Data'!G89))),CF95="No",ISNUMBER(OFFSET('Water Data'!$G$7,0,10*ROW('Water Data'!G89)))),CONCATENATE("[",ROUND(OFFSET('Water Data'!$G$7,0,10*ROW('Water Data'!G89)),0),"]"),IF(AND(ISNUMBER(OFFSET('Water Data'!$G$7,0,10*ROW('Water Data'!G89))),CF95="",ISNUMBER(OFFSET('Water Data'!$G$7,0,10*ROW('Water Data'!G89)))),OFFSET('Water Data'!$G$7,0,10*ROW('Water Data'!G89)),NA())))</f>
        <v>#N/A</v>
      </c>
      <c r="R95" s="250" t="e">
        <f ca="true">+IF(AND(ISNUMBER(OFFSET('Water Data'!$G$10,0,10*ROW('Water Data'!G89))),CG95="Yes"),OFFSET('Water Data'!$G$10,0,10*ROW('Water Data'!G89)),IF(AND(ISNUMBER(OFFSET('Water Data'!$G$10,0,10*ROW('Water Data'!G89))),CG95="No",ISNUMBER(OFFSET('Water Data'!$G$10,0,10*ROW('Water Data'!G89)))),CONCATENATE("[",ROUND(OFFSET('Water Data'!$G$10,0,10*ROW('Water Data'!G89)),0),"]"),IF(AND(ISNUMBER(OFFSET('Water Data'!$G$10,0,10*ROW('Water Data'!G89))),CG95="",ISNUMBER(OFFSET('Water Data'!$G$10,0,10*ROW('Water Data'!G89)))),OFFSET('Water Data'!$G$10,0,10*ROW('Water Data'!G89)),NA())))</f>
        <v>#N/A</v>
      </c>
      <c r="S95" s="250" t="e">
        <f ca="true">+IF(AND(ISNUMBER(OFFSET('Water Data'!$H$5,0,10*ROW('Water Data'!H89))),CH95="Yes"),100-OFFSET('Water Data'!$H$5,0,10*ROW('Water Data'!H89)),IF(AND(ISNUMBER(OFFSET('Water Data'!$H$5,0,10*ROW('Water Data'!H89))),CH95="No",ISNUMBER(OFFSET('Water Data'!$H$5,0,10*ROW('Water Data'!H89)))),CONCATENATE("[",ROUND(100-OFFSET('Water Data'!$H$5,0,10*ROW('Water Data'!H89)),0),"]"),IF(AND(ISNUMBER(OFFSET('Water Data'!$H$5,0,10*ROW('Water Data'!H89))),CH95="",ISNUMBER(OFFSET('Water Data'!$H$5,0,10*ROW('Water Data'!H89)))),100-OFFSET('Water Data'!$H$5,0,10*ROW('Water Data'!H89)),NA())))</f>
        <v>#N/A</v>
      </c>
      <c r="T95" s="250" t="e">
        <f ca="true">+IF(AND(ISNUMBER(OFFSET('Water Data'!$H$7,0,10*ROW('Water Data'!H89))),CI95="Yes"),OFFSET('Water Data'!$H$7,0,10*ROW('Water Data'!H89)),IF(AND(ISNUMBER(OFFSET('Water Data'!$H$7,0,10*ROW('Water Data'!H89))),CI95="No",ISNUMBER(OFFSET('Water Data'!$H$7,0,10*ROW('Water Data'!H89)))),CONCATENATE("[",ROUND(OFFSET('Water Data'!$H$7,0,10*ROW('Water Data'!H89)),0),"]"),IF(AND(ISNUMBER(OFFSET('Water Data'!$H$7,0,10*ROW('Water Data'!H89))),CI95="",ISNUMBER(OFFSET('Water Data'!$H$7,0,10*ROW('Water Data'!H89)))),OFFSET('Water Data'!$H$7,0,10*ROW('Water Data'!H89)),NA())))</f>
        <v>#N/A</v>
      </c>
      <c r="U95" s="250" t="e">
        <f ca="true">+IF(AND(ISNUMBER(OFFSET('Water Data'!$H$10,0,10*ROW('Water Data'!H89))),CJ95="Yes"),OFFSET('Water Data'!$H$10,0,10*ROW('Water Data'!H89)),IF(AND(ISNUMBER(OFFSET('Water Data'!$H$10,0,10*ROW('Water Data'!H89))),CJ95="No",ISNUMBER(OFFSET('Water Data'!$H$10,0,10*ROW('Water Data'!H89)))),CONCATENATE("[",ROUND(OFFSET('Water Data'!$H$10,0,10*ROW('Water Data'!H89)),0),"]"),IF(AND(ISNUMBER(OFFSET('Water Data'!$H$10,0,10*ROW('Water Data'!H89))),CJ95="",ISNUMBER(OFFSET('Water Data'!$H$10,0,10*ROW('Water Data'!H89)))),OFFSET('Water Data'!$H$10,0,10*ROW('Water Data'!H89)),NA())))</f>
        <v>#N/A</v>
      </c>
      <c r="V95" s="251" t="e">
        <f ca="true">+IF(AND(ISNUMBER(OFFSET('Sanitation Data'!$C$5,0,10*ROW('Sanitation Data'!C89))),CK95="Yes"),100-OFFSET('Sanitation Data'!$C$5,0,10*ROW('Sanitation Data'!C89)),IF(AND(ISNUMBER(OFFSET('Sanitation Data'!$C$5,0,10*ROW('Sanitation Data'!C89))),CK95="No",ISNUMBER(OFFSET('Sanitation Data'!$C$5,0,10*ROW('Sanitation Data'!C89)))),CONCATENATE("[",ROUND(100-OFFSET('Sanitation Data'!$C$5,0,10*ROW('Sanitation Data'!C89)),0),"]"),IF(AND(ISNUMBER(OFFSET('Sanitation Data'!$C$5,0,10*ROW('Sanitation Data'!C89))),CK95="",ISNUMBER(OFFSET('Sanitation Data'!$C$5,0,10*ROW('Sanitation Data'!C89)))),100-OFFSET('Sanitation Data'!$C$5,0,10*ROW('Sanitation Data'!C89)),NA())))</f>
        <v>#N/A</v>
      </c>
      <c r="W95" s="251" t="e">
        <f ca="true">+IF(AND(ISNUMBER(OFFSET('Sanitation Data'!$C$7,0,10*ROW('Sanitation Data'!C89))),CL95="Yes"),OFFSET('Sanitation Data'!$C$7,0,10*ROW('Sanitation Data'!C89)),IF(AND(ISNUMBER(OFFSET('Sanitation Data'!$C$7,0,10*ROW('Sanitation Data'!C89))),CL95="No",ISNUMBER(OFFSET('Sanitation Data'!$C$7,0,10*ROW('Sanitation Data'!C89)))),CONCATENATE("[",ROUND(OFFSET('Sanitation Data'!$C$7,0,10*ROW('Sanitation Data'!C89)),0),"]"),IF(AND(ISNUMBER(OFFSET('Sanitation Data'!$C$7,0,10*ROW('Sanitation Data'!C89))),CL95="",ISNUMBER(OFFSET('Sanitation Data'!$C$7,0,10*ROW('Sanitation Data'!C89)))),OFFSET('Sanitation Data'!$C$7,0,10*ROW('Sanitation Data'!C89)),NA())))</f>
        <v>#N/A</v>
      </c>
      <c r="X95" s="251" t="e">
        <f ca="true">+IF(AND(ISNUMBER(OFFSET('Sanitation Data'!$C$11,0,10*ROW('Sanitation Data'!C89))),CM95="Yes"),OFFSET('Sanitation Data'!$C$11,0,10*ROW('Sanitation Data'!C89)),IF(AND(ISNUMBER(OFFSET('Sanitation Data'!$C$11,0,10*ROW('Sanitation Data'!C89))),CM95="No",ISNUMBER(OFFSET('Sanitation Data'!$C$11,0,10*ROW('Sanitation Data'!C89)))),CONCATENATE("[",ROUND(OFFSET('Sanitation Data'!$C$11,0,10*ROW('Sanitation Data'!C89)),0),"]"),IF(AND(ISNUMBER(OFFSET('Sanitation Data'!$C$11,0,10*ROW('Sanitation Data'!C89))),CM95="",ISNUMBER(OFFSET('Sanitation Data'!$C$11,0,10*ROW('Sanitation Data'!C89)))),OFFSET('Sanitation Data'!$C$11,0,10*ROW('Sanitation Data'!C89)),NA())))</f>
        <v>#N/A</v>
      </c>
      <c r="Y95" s="251" t="e">
        <f ca="true">+IF(AND(ISNUMBER(OFFSET('Sanitation Data'!$C$12,0,10*ROW('Sanitation Data'!C89))),CN95="Yes"),OFFSET('Sanitation Data'!$C$12,0,10*ROW('Sanitation Data'!C89)),IF(AND(ISNUMBER(OFFSET('Sanitation Data'!$C$12,0,10*ROW('Sanitation Data'!C89))),CN95="No",ISNUMBER(OFFSET('Sanitation Data'!$C$12,0,10*ROW('Sanitation Data'!C89)))),CONCATENATE("[",ROUND(OFFSET('Sanitation Data'!$C$12,0,10*ROW('Sanitation Data'!C89)),0),"]"),IF(AND(ISNUMBER(OFFSET('Sanitation Data'!$C$12,0,10*ROW('Sanitation Data'!C89))),CN95="",ISNUMBER(OFFSET('Sanitation Data'!$C$12,0,10*ROW('Sanitation Data'!C89)))),OFFSET('Sanitation Data'!$C$12,0,10*ROW('Sanitation Data'!C89)),NA())))</f>
        <v>#N/A</v>
      </c>
      <c r="Z95" s="251" t="e">
        <f ca="true">+IF(AND(ISNUMBER(OFFSET('Sanitation Data'!$C$13,0,10*ROW('Sanitation Data'!C89))),CO95="Yes"),OFFSET('Sanitation Data'!$C$13,0,10*ROW('Sanitation Data'!C89)),IF(AND(ISNUMBER(OFFSET('Sanitation Data'!$C$13,0,10*ROW('Sanitation Data'!C89))),CO95="No",ISNUMBER(OFFSET('Sanitation Data'!$C$13,0,10*ROW('Sanitation Data'!C89)))),CONCATENATE("[",ROUND(OFFSET('Sanitation Data'!$C$13,0,10*ROW('Sanitation Data'!C89)),0),"]"),IF(AND(ISNUMBER(OFFSET('Sanitation Data'!$C$13,0,10*ROW('Sanitation Data'!C89))),CO95="",ISNUMBER(OFFSET('Sanitation Data'!$C$13,0,10*ROW('Sanitation Data'!C89)))),OFFSET('Sanitation Data'!$C$13,0,10*ROW('Sanitation Data'!C89)),NA())))</f>
        <v>#N/A</v>
      </c>
      <c r="AA95" s="251" t="e">
        <f ca="true">+IF(AND(ISNUMBER(OFFSET('Sanitation Data'!$D$5,0,10*ROW('Sanitation Data'!D89))),CP95="Yes"),100-OFFSET('Sanitation Data'!$D$5,0,10*ROW('Sanitation Data'!D89)),IF(AND(ISNUMBER(OFFSET('Sanitation Data'!$D$5,0,10*ROW('Sanitation Data'!D89))),CP95="No",ISNUMBER(OFFSET('Sanitation Data'!$D$5,0,10*ROW('Sanitation Data'!D89)))),CONCATENATE("[",ROUND(100-OFFSET('Sanitation Data'!$D$5,0,10*ROW('Sanitation Data'!D89)),0),"]"),IF(AND(ISNUMBER(OFFSET('Sanitation Data'!$D$5,0,10*ROW('Sanitation Data'!D89))),CP95="",ISNUMBER(OFFSET('Sanitation Data'!$D$5,0,10*ROW('Sanitation Data'!D89)))),100-OFFSET('Sanitation Data'!$D$5,0,10*ROW('Sanitation Data'!D89)),NA())))</f>
        <v>#N/A</v>
      </c>
      <c r="AB95" s="251" t="e">
        <f ca="true">+IF(AND(ISNUMBER(OFFSET('Sanitation Data'!$D$7,0,10*ROW('Sanitation Data'!D89))),CQ95="Yes"),OFFSET('Sanitation Data'!$D$7,0,10*ROW('Sanitation Data'!G89)),IF(AND(ISNUMBER(OFFSET('Sanitation Data'!$D$7,0,10*ROW('Sanitation Data'!D89))),CQ95="No",ISNUMBER(OFFSET('Sanitation Data'!$D$7,0,10*ROW('Sanitation Data'!D89)))),CONCATENATE("[",ROUND(OFFSET('Sanitation Data'!$D$7,0,10*ROW('Sanitation Data'!D89)),0),"]"),IF(AND(ISNUMBER(OFFSET('Sanitation Data'!$D$7,0,10*ROW('Sanitation Data'!D89))),CQ95="",ISNUMBER(OFFSET('Sanitation Data'!$D$7,0,10*ROW('Sanitation Data'!D89)))),OFFSET('Sanitation Data'!$D$7,0,10*ROW('Sanitation Data'!D89)),NA())))</f>
        <v>#N/A</v>
      </c>
      <c r="AC95" s="251" t="e">
        <f ca="true">+IF(AND(ISNUMBER(OFFSET('Sanitation Data'!$D$11,0,10*ROW('Sanitation Data'!D89))),CR95="Yes"),OFFSET('Sanitation Data'!$D$11,0,10*ROW('Sanitation Data'!D89)),IF(AND(ISNUMBER(OFFSET('Sanitation Data'!$D$11,0,10*ROW('Sanitation Data'!D89))),CR95="No",ISNUMBER(OFFSET('Sanitation Data'!$D$11,0,10*ROW('Sanitation Data'!D89)))),CONCATENATE("[",ROUND(OFFSET('Sanitation Data'!$D$11,0,10*ROW('Sanitation Data'!D89)),0),"]"),IF(AND(ISNUMBER(OFFSET('Sanitation Data'!$D$11,0,10*ROW('Sanitation Data'!D89))),CR95="",ISNUMBER(OFFSET('Sanitation Data'!$D$11,0,10*ROW('Sanitation Data'!D89)))),OFFSET('Sanitation Data'!$D$11,0,10*ROW('Sanitation Data'!D89)),NA())))</f>
        <v>#N/A</v>
      </c>
      <c r="AD95" s="251" t="e">
        <f ca="true">+IF(AND(ISNUMBER(OFFSET('Sanitation Data'!$D$12,0,10*ROW('Sanitation Data'!D89))),CS95="Yes"),OFFSET('Sanitation Data'!$D$12,0,10*ROW('Sanitation Data'!D89)),IF(AND(ISNUMBER(OFFSET('Sanitation Data'!$D$12,0,10*ROW('Sanitation Data'!D89))),CS95="No",ISNUMBER(OFFSET('Sanitation Data'!$D$12,0,10*ROW('Sanitation Data'!D89)))),CONCATENATE("[",ROUND(OFFSET('Sanitation Data'!$D$12,0,10*ROW('Sanitation Data'!D89)),0),"]"),IF(AND(ISNUMBER(OFFSET('Sanitation Data'!$D$12,0,10*ROW('Sanitation Data'!D89))),CS95="",ISNUMBER(OFFSET('Sanitation Data'!$D$12,0,10*ROW('Sanitation Data'!D89)))),OFFSET('Sanitation Data'!$D$12,0,10*ROW('Sanitation Data'!D89)),NA())))</f>
        <v>#N/A</v>
      </c>
      <c r="AE95" s="251" t="e">
        <f ca="true">+IF(AND(ISNUMBER(OFFSET('Sanitation Data'!$D$13,0,10*ROW('Sanitation Data'!D89))),CT95="Yes"),OFFSET('Sanitation Data'!$D$13,0,10*ROW('Sanitation Data'!D89)),IF(AND(ISNUMBER(OFFSET('Sanitation Data'!$D$13,0,10*ROW('Sanitation Data'!D89))),CT95="No",ISNUMBER(OFFSET('Sanitation Data'!$D$13,0,10*ROW('Sanitation Data'!D89)))),CONCATENATE("[",ROUND(OFFSET('Sanitation Data'!$D$13,0,10*ROW('Sanitation Data'!D89)),0),"]"),IF(AND(ISNUMBER(OFFSET('Sanitation Data'!$D$13,0,10*ROW('Sanitation Data'!D89))),CT95="",ISNUMBER(OFFSET('Sanitation Data'!$D$13,0,10*ROW('Sanitation Data'!D89)))),OFFSET('Sanitation Data'!$D$13,0,10*ROW('Sanitation Data'!D89)),NA())))</f>
        <v>#N/A</v>
      </c>
      <c r="AF95" s="251" t="e">
        <f ca="true">+IF(AND(ISNUMBER(OFFSET('Sanitation Data'!$E$5,0,10*ROW('Sanitation Data'!E89))),CU95="Yes"),100-OFFSET('Sanitation Data'!$E$5,0,10*ROW('Sanitation Data'!E89)),IF(AND(ISNUMBER(OFFSET('Sanitation Data'!$E$5,0,10*ROW('Sanitation Data'!E89))),CU95="No",ISNUMBER(OFFSET('Sanitation Data'!$E$5,0,10*ROW('Sanitation Data'!E89)))),CONCATENATE("[",ROUND(100-OFFSET('Sanitation Data'!$E$5,0,10*ROW('Sanitation Data'!E89)),0),"]"),IF(AND(ISNUMBER(OFFSET('Sanitation Data'!$E$5,0,10*ROW('Sanitation Data'!E89))),CU95="",ISNUMBER(OFFSET('Sanitation Data'!$E$5,0,10*ROW('Sanitation Data'!E89)))),100-OFFSET('Sanitation Data'!$E$5,0,10*ROW('Sanitation Data'!E89)),NA())))</f>
        <v>#N/A</v>
      </c>
      <c r="AG95" s="251" t="e">
        <f ca="true">+IF(AND(ISNUMBER(OFFSET('Sanitation Data'!$E$7,0,10*ROW('Sanitation Data'!E89))),CV95="Yes"),OFFSET('Sanitation Data'!$E$7,0,10*ROW('Sanitation Data'!E89)),IF(AND(ISNUMBER(OFFSET('Sanitation Data'!$E$7,0,10*ROW('Sanitation Data'!E89))),CV95="No",ISNUMBER(OFFSET('Sanitation Data'!$E$7,0,10*ROW('Sanitation Data'!E89)))),CONCATENATE("[",ROUND(OFFSET('Sanitation Data'!$E$7,0,10*ROW('Sanitation Data'!E89)),0),"]"),IF(AND(ISNUMBER(OFFSET('Sanitation Data'!$E$7,0,10*ROW('Sanitation Data'!E89))),CV95="",ISNUMBER(OFFSET('Sanitation Data'!$E$7,0,10*ROW('Sanitation Data'!E89)))),OFFSET('Sanitation Data'!$E$7,0,10*ROW('Sanitation Data'!E89)),NA())))</f>
        <v>#N/A</v>
      </c>
      <c r="AH95" s="251" t="e">
        <f ca="true">+IF(AND(ISNUMBER(OFFSET('Sanitation Data'!$E$11,0,10*ROW('Sanitation Data'!E89))),CW95="Yes"),OFFSET('Sanitation Data'!$E$11,0,10*ROW('Sanitation Data'!E89)),IF(AND(ISNUMBER(OFFSET('Sanitation Data'!$E$11,0,10*ROW('Sanitation Data'!E89))),CW95="No",ISNUMBER(OFFSET('Sanitation Data'!$E$11,0,10*ROW('Sanitation Data'!E89)))),CONCATENATE("[",ROUND(OFFSET('Sanitation Data'!$E$11,0,10*ROW('Sanitation Data'!E89)),0),"]"),IF(AND(ISNUMBER(OFFSET('Sanitation Data'!$E$11,0,10*ROW('Sanitation Data'!E89))),CW95="",ISNUMBER(OFFSET('Sanitation Data'!$E$11,0,10*ROW('Sanitation Data'!E89)))),OFFSET('Sanitation Data'!$E$11,0,10*ROW('Sanitation Data'!E89)),NA())))</f>
        <v>#N/A</v>
      </c>
      <c r="AI95" s="251" t="e">
        <f ca="true">+IF(AND(ISNUMBER(OFFSET('Sanitation Data'!$E$12,0,10*ROW('Sanitation Data'!E89))),CX95="Yes"),OFFSET('Sanitation Data'!$E$12,0,10*ROW('Sanitation Data'!E89)),IF(AND(ISNUMBER(OFFSET('Sanitation Data'!$E$12,0,10*ROW('Sanitation Data'!E89))),CX95="No",ISNUMBER(OFFSET('Sanitation Data'!$E$12,0,10*ROW('Sanitation Data'!E89)))),CONCATENATE("[",ROUND(OFFSET('Sanitation Data'!$E$12,0,10*ROW('Sanitation Data'!E89)),0),"]"),IF(AND(ISNUMBER(OFFSET('Sanitation Data'!$E$12,0,10*ROW('Sanitation Data'!E89))),CX95="",ISNUMBER(OFFSET('Sanitation Data'!$E$12,0,10*ROW('Sanitation Data'!E89)))),OFFSET('Sanitation Data'!$E$12,0,10*ROW('Sanitation Data'!E89)),NA())))</f>
        <v>#N/A</v>
      </c>
      <c r="AJ95" s="251" t="e">
        <f ca="true">+IF(AND(ISNUMBER(OFFSET('Sanitation Data'!$E$13,0,10*ROW('Sanitation Data'!E89))),CY95="Yes"),OFFSET('Sanitation Data'!$E$13,0,10*ROW('Sanitation Data'!E89)),IF(AND(ISNUMBER(OFFSET('Sanitation Data'!$E$13,0,10*ROW('Sanitation Data'!E89))),CY95="No",ISNUMBER(OFFSET('Sanitation Data'!$E$13,0,10*ROW('Sanitation Data'!E89)))),CONCATENATE("[",ROUND(OFFSET('Sanitation Data'!$E$13,0,10*ROW('Sanitation Data'!E89)),0),"]"),IF(AND(ISNUMBER(OFFSET('Sanitation Data'!$E$13,0,10*ROW('Sanitation Data'!E89))),CY95="",ISNUMBER(OFFSET('Sanitation Data'!$E$13,0,10*ROW('Sanitation Data'!E89)))),OFFSET('Sanitation Data'!$E$13,0,10*ROW('Sanitation Data'!E89)),NA())))</f>
        <v>#N/A</v>
      </c>
      <c r="AK95" s="251" t="e">
        <f ca="true">+IF(AND(ISNUMBER(OFFSET('Sanitation Data'!$F$5,0,10*ROW('Sanitation Data'!F89))),CZ95="Yes"),100-OFFSET('Sanitation Data'!$F$5,0,10*ROW('Sanitation Data'!F89)),IF(AND(ISNUMBER(OFFSET('Sanitation Data'!$F$5,0,10*ROW('Sanitation Data'!F89))),CZ95="No",ISNUMBER(OFFSET('Sanitation Data'!$F$5,0,10*ROW('Sanitation Data'!F89)))),CONCATENATE("[",ROUND(100-OFFSET('Sanitation Data'!$F$5,0,10*ROW('Sanitation Data'!F89)),0),"]"),IF(AND(ISNUMBER(OFFSET('Sanitation Data'!$F$5,0,10*ROW('Sanitation Data'!F89))),CZ95="",ISNUMBER(OFFSET('Sanitation Data'!$F$5,0,10*ROW('Sanitation Data'!F89)))),100-OFFSET('Sanitation Data'!$F$5,0,10*ROW('Sanitation Data'!F89)),NA())))</f>
        <v>#N/A</v>
      </c>
      <c r="AL95" s="251" t="e">
        <f ca="true">+IF(AND(ISNUMBER(OFFSET('Sanitation Data'!$F$7,0,10*ROW('Sanitation Data'!F89))),DA95="Yes"),OFFSET('Sanitation Data'!$F$7,0,10*ROW('Sanitation Data'!F89)),IF(AND(ISNUMBER(OFFSET('Sanitation Data'!$F$7,0,10*ROW('Sanitation Data'!F89))),DA95="No",ISNUMBER(OFFSET('Sanitation Data'!$F$7,0,10*ROW('Sanitation Data'!F89)))),CONCATENATE("[",ROUND(OFFSET('Sanitation Data'!$F$7,0,10*ROW('Sanitation Data'!F89)),0),"]"),IF(AND(ISNUMBER(OFFSET('Sanitation Data'!$F$7,0,10*ROW('Sanitation Data'!F89))),DA95="",ISNUMBER(OFFSET('Sanitation Data'!$F$7,0,10*ROW('Sanitation Data'!F89)))),OFFSET('Sanitation Data'!$F$7,0,10*ROW('Sanitation Data'!F89)),NA())))</f>
        <v>#N/A</v>
      </c>
      <c r="AM95" s="251" t="e">
        <f ca="true">+IF(AND(ISNUMBER(OFFSET('Sanitation Data'!$F$11,0,10*ROW('Sanitation Data'!F89))),DB95="Yes"),OFFSET('Sanitation Data'!$F$11,0,10*ROW('Sanitation Data'!F89)),IF(AND(ISNUMBER(OFFSET('Sanitation Data'!$F$11,0,10*ROW('Sanitation Data'!F89))),DB95="No",ISNUMBER(OFFSET('Sanitation Data'!$F$11,0,10*ROW('Sanitation Data'!F89)))),CONCATENATE("[",ROUND(OFFSET('Sanitation Data'!$F$11,0,10*ROW('Sanitation Data'!F89)),0),"]"),IF(AND(ISNUMBER(OFFSET('Sanitation Data'!$F$11,0,10*ROW('Sanitation Data'!F89))),DB95="",ISNUMBER(OFFSET('Sanitation Data'!$F$11,0,10*ROW('Sanitation Data'!F89)))),OFFSET('Sanitation Data'!$F$11,0,10*ROW('Sanitation Data'!F89)),NA())))</f>
        <v>#N/A</v>
      </c>
      <c r="AN95" s="251" t="e">
        <f ca="true">+IF(AND(ISNUMBER(OFFSET('Sanitation Data'!$F$12,0,10*ROW('Sanitation Data'!F89))),DC95="Yes"),OFFSET('Sanitation Data'!$F$12,0,10*ROW('Sanitation Data'!F89)),IF(AND(ISNUMBER(OFFSET('Sanitation Data'!$F$12,0,10*ROW('Sanitation Data'!F89))),DC95="No",ISNUMBER(OFFSET('Sanitation Data'!$F$12,0,10*ROW('Sanitation Data'!F89)))),CONCATENATE("[",ROUND(OFFSET('Sanitation Data'!$F$12,0,10*ROW('Sanitation Data'!F89)),0),"]"),IF(AND(ISNUMBER(OFFSET('Sanitation Data'!$F$12,0,10*ROW('Sanitation Data'!F89))),DC95="",ISNUMBER(OFFSET('Sanitation Data'!$F$12,0,10*ROW('Sanitation Data'!F89)))),OFFSET('Sanitation Data'!$F$12,0,10*ROW('Sanitation Data'!F89)),NA())))</f>
        <v>#N/A</v>
      </c>
      <c r="AO95" s="251" t="e">
        <f ca="true">+IF(AND(ISNUMBER(OFFSET('Sanitation Data'!$F$13,0,10*ROW('Sanitation Data'!F89))),DD95="Yes"),OFFSET('Sanitation Data'!$F$13,0,10*ROW('Sanitation Data'!F89)),IF(AND(ISNUMBER(OFFSET('Sanitation Data'!$F$13,0,10*ROW('Sanitation Data'!F89))),DD95="No",ISNUMBER(OFFSET('Sanitation Data'!$F$13,0,10*ROW('Sanitation Data'!F89)))),CONCATENATE("[",ROUND(OFFSET('Sanitation Data'!$F$13,0,10*ROW('Sanitation Data'!F89)),0),"]"),IF(AND(ISNUMBER(OFFSET('Sanitation Data'!$F$13,0,10*ROW('Sanitation Data'!F89))),DD95="",ISNUMBER(OFFSET('Sanitation Data'!$F$13,0,10*ROW('Sanitation Data'!F89)))),OFFSET('Sanitation Data'!$F$13,0,10*ROW('Sanitation Data'!F89)),NA())))</f>
        <v>#N/A</v>
      </c>
      <c r="AP95" s="251" t="e">
        <f ca="true">+IF(AND(ISNUMBER(OFFSET('Sanitation Data'!$G$5,0,10*ROW('Sanitation Data'!G89))),DE95="Yes"),100-OFFSET('Sanitation Data'!$G$5,0,10*ROW('Sanitation Data'!G89)),IF(AND(ISNUMBER(OFFSET('Sanitation Data'!$G$5,0,10*ROW('Sanitation Data'!G89))),DE95="No",ISNUMBER(OFFSET('Sanitation Data'!$G$5,0,10*ROW('Sanitation Data'!G89)))),CONCATENATE("[",ROUND(100-OFFSET('Sanitation Data'!$G$5,0,10*ROW('Sanitation Data'!G89)),0),"]"),IF(AND(ISNUMBER(OFFSET('Sanitation Data'!$G$5,0,10*ROW('Sanitation Data'!G89))),DE95="",ISNUMBER(OFFSET('Sanitation Data'!$G$5,0,10*ROW('Sanitation Data'!G89)))),100-OFFSET('Sanitation Data'!$G$5,0,10*ROW('Sanitation Data'!G89)),NA())))</f>
        <v>#N/A</v>
      </c>
      <c r="AQ95" s="251" t="e">
        <f ca="true">+IF(AND(ISNUMBER(OFFSET('Sanitation Data'!$G$7,0,10*ROW('Sanitation Data'!G89))),DF95="Yes"),OFFSET('Sanitation Data'!$G$7,0,10*ROW('Sanitation Data'!G89)),IF(AND(ISNUMBER(OFFSET('Sanitation Data'!$G$7,0,10*ROW('Sanitation Data'!G89))),DF95="No",ISNUMBER(OFFSET('Sanitation Data'!$G$7,0,10*ROW('Sanitation Data'!G89)))),CONCATENATE("[",ROUND(OFFSET('Sanitation Data'!$G$7,0,10*ROW('Sanitation Data'!G89)),0),"]"),IF(AND(ISNUMBER(OFFSET('Sanitation Data'!$G$7,0,10*ROW('Sanitation Data'!G89))),DF95="",ISNUMBER(OFFSET('Sanitation Data'!$G$7,0,10*ROW('Sanitation Data'!G89)))),OFFSET('Sanitation Data'!$G$7,0,10*ROW('Sanitation Data'!G89)),NA())))</f>
        <v>#N/A</v>
      </c>
      <c r="AR95" s="251" t="e">
        <f ca="true">+IF(AND(ISNUMBER(OFFSET('Sanitation Data'!$G$11,0,10*ROW('Sanitation Data'!G89))),DG95="Yes"),OFFSET('Sanitation Data'!$G$11,0,10*ROW('Sanitation Data'!G89)),IF(AND(ISNUMBER(OFFSET('Sanitation Data'!$G$11,0,10*ROW('Sanitation Data'!G89))),DG95="No",ISNUMBER(OFFSET('Sanitation Data'!$G$11,0,10*ROW('Sanitation Data'!G89)))),CONCATENATE("[",ROUND(OFFSET('Sanitation Data'!$G$11,0,10*ROW('Sanitation Data'!G89)),0),"]"),IF(AND(ISNUMBER(OFFSET('Sanitation Data'!$G$11,0,10*ROW('Sanitation Data'!G89))),DG95="",ISNUMBER(OFFSET('Sanitation Data'!$G$11,0,10*ROW('Sanitation Data'!G89)))),OFFSET('Sanitation Data'!$G$11,0,10*ROW('Sanitation Data'!G89)),NA())))</f>
        <v>#N/A</v>
      </c>
      <c r="AS95" s="251" t="e">
        <f ca="true">+IF(AND(ISNUMBER(OFFSET('Sanitation Data'!$G$12,0,10*ROW('Sanitation Data'!G89))),DH95="Yes"),OFFSET('Sanitation Data'!$G$12,0,10*ROW('Sanitation Data'!G89)),IF(AND(ISNUMBER(OFFSET('Sanitation Data'!$G$12,0,10*ROW('Sanitation Data'!G89))),DH95="No",ISNUMBER(OFFSET('Sanitation Data'!$G$12,0,10*ROW('Sanitation Data'!G89)))),CONCATENATE("[",ROUND(OFFSET('Sanitation Data'!$G$12,0,10*ROW('Sanitation Data'!G89)),0),"]"),IF(AND(ISNUMBER(OFFSET('Sanitation Data'!$G$12,0,10*ROW('Sanitation Data'!G89))),DH95="",ISNUMBER(OFFSET('Sanitation Data'!$G$12,0,10*ROW('Sanitation Data'!G89)))),OFFSET('Sanitation Data'!$G$12,0,10*ROW('Sanitation Data'!G89)),NA())))</f>
        <v>#N/A</v>
      </c>
      <c r="AT95" s="251" t="e">
        <f ca="true">+IF(AND(ISNUMBER(OFFSET('Sanitation Data'!$G$13,0,10*ROW('Sanitation Data'!G89))),DI95="Yes"),OFFSET('Sanitation Data'!$G$13,0,10*ROW('Sanitation Data'!G89)),IF(AND(ISNUMBER(OFFSET('Sanitation Data'!$G$13,0,10*ROW('Sanitation Data'!G89))),DI95="No",ISNUMBER(OFFSET('Sanitation Data'!$G$13,0,10*ROW('Sanitation Data'!G89)))),CONCATENATE("[",ROUND(OFFSET('Sanitation Data'!$G$13,0,10*ROW('Sanitation Data'!G89)),0),"]"),IF(AND(ISNUMBER(OFFSET('Sanitation Data'!$G$13,0,10*ROW('Sanitation Data'!G89))),DI95="",ISNUMBER(OFFSET('Sanitation Data'!$G$13,0,10*ROW('Sanitation Data'!G89)))),OFFSET('Sanitation Data'!$G$13,0,10*ROW('Sanitation Data'!G89)),NA())))</f>
        <v>#N/A</v>
      </c>
      <c r="AU95" s="251" t="e">
        <f ca="true">+IF(AND(ISNUMBER(OFFSET('Sanitation Data'!$H$5,0,10*ROW('Sanitation Data'!H89))),DJ95="Yes"),100-OFFSET('Sanitation Data'!$H$5,0,10*ROW('Sanitation Data'!H89)),IF(AND(ISNUMBER(OFFSET('Sanitation Data'!$H$5,0,10*ROW('Sanitation Data'!H89))),DJ95="No",ISNUMBER(OFFSET('Sanitation Data'!$H$5,0,10*ROW('Sanitation Data'!H89)))),CONCATENATE("[",ROUND(100-OFFSET('Sanitation Data'!$H$5,0,10*ROW('Sanitation Data'!H89)),0),"]"),IF(AND(ISNUMBER(OFFSET('Sanitation Data'!$H$5,0,10*ROW('Sanitation Data'!H89))),DJ95="",ISNUMBER(OFFSET('Sanitation Data'!$H$5,0,10*ROW('Sanitation Data'!H89)))),100-OFFSET('Sanitation Data'!$H$5,0,10*ROW('Sanitation Data'!H89)),NA())))</f>
        <v>#N/A</v>
      </c>
      <c r="AV95" s="251" t="e">
        <f ca="true">+IF(AND(ISNUMBER(OFFSET('Sanitation Data'!$H$7,0,10*ROW('Sanitation Data'!H89))),DK95="Yes"),OFFSET('Sanitation Data'!$H$7,0,10*ROW('Sanitation Data'!H89)),IF(AND(ISNUMBER(OFFSET('Sanitation Data'!$H$7,0,10*ROW('Sanitation Data'!H89))),DK95="No",ISNUMBER(OFFSET('Sanitation Data'!$H$7,0,10*ROW('Sanitation Data'!H89)))),CONCATENATE("[",ROUND(OFFSET('Sanitation Data'!$H$7,0,10*ROW('Sanitation Data'!H89)),0),"]"),IF(AND(ISNUMBER(OFFSET('Sanitation Data'!$H$7,0,10*ROW('Sanitation Data'!H89))),DK95="",ISNUMBER(OFFSET('Sanitation Data'!$H$7,0,10*ROW('Sanitation Data'!H89)))),OFFSET('Sanitation Data'!$H$7,0,10*ROW('Sanitation Data'!H89)),NA())))</f>
        <v>#N/A</v>
      </c>
      <c r="AW95" s="251" t="e">
        <f ca="true">+IF(AND(ISNUMBER(OFFSET('Sanitation Data'!$H$11,0,10*ROW('Sanitation Data'!H89))),DL95="Yes"),OFFSET('Sanitation Data'!$H$11,0,10*ROW('Sanitation Data'!H89)),IF(AND(ISNUMBER(OFFSET('Sanitation Data'!$H$11,0,10*ROW('Sanitation Data'!H89))),DL95="No",ISNUMBER(OFFSET('Sanitation Data'!$H$11,0,10*ROW('Sanitation Data'!H89)))),CONCATENATE("[",ROUND(OFFSET('Sanitation Data'!$H$11,0,10*ROW('Sanitation Data'!H89)),0),"]"),IF(AND(ISNUMBER(OFFSET('Sanitation Data'!$H$11,0,10*ROW('Sanitation Data'!H89))),DL95="",ISNUMBER(OFFSET('Sanitation Data'!$H$11,0,10*ROW('Sanitation Data'!H89)))),OFFSET('Sanitation Data'!$H$11,0,10*ROW('Sanitation Data'!H89)),NA())))</f>
        <v>#N/A</v>
      </c>
      <c r="AX95" s="251" t="e">
        <f ca="true">+IF(AND(ISNUMBER(OFFSET('Sanitation Data'!$H$12,0,10*ROW('Sanitation Data'!H89))),DM95="Yes"),OFFSET('Sanitation Data'!$H$12,0,10*ROW('Sanitation Data'!H89)),IF(AND(ISNUMBER(OFFSET('Sanitation Data'!$H$12,0,10*ROW('Sanitation Data'!H89))),DM95="No",ISNUMBER(OFFSET('Sanitation Data'!$H$12,0,10*ROW('Sanitation Data'!H89)))),CONCATENATE("[",ROUND(OFFSET('Sanitation Data'!$H$12,0,10*ROW('Sanitation Data'!H89)),0),"]"),IF(AND(ISNUMBER(OFFSET('Sanitation Data'!$H$12,0,10*ROW('Sanitation Data'!H89))),DM95="",ISNUMBER(OFFSET('Sanitation Data'!$H$12,0,10*ROW('Sanitation Data'!H89)))),OFFSET('Sanitation Data'!$H$12,0,10*ROW('Sanitation Data'!H89)),NA())))</f>
        <v>#N/A</v>
      </c>
      <c r="AY95" s="251" t="e">
        <f ca="true">+IF(AND(ISNUMBER(OFFSET('Sanitation Data'!$H$13,0,10*ROW('Sanitation Data'!H89))),DN95="Yes"),OFFSET('Sanitation Data'!$H$13,0,10*ROW('Sanitation Data'!H89)),IF(AND(ISNUMBER(OFFSET('Sanitation Data'!$H$13,0,10*ROW('Sanitation Data'!H89))),DN95="No",ISNUMBER(OFFSET('Sanitation Data'!$H$13,0,10*ROW('Sanitation Data'!H89)))),CONCATENATE("[",ROUND(OFFSET('Sanitation Data'!$H$13,0,10*ROW('Sanitation Data'!H89)),0),"]"),IF(AND(ISNUMBER(OFFSET('Sanitation Data'!$H$13,0,10*ROW('Sanitation Data'!H89))),DN95="",ISNUMBER(OFFSET('Sanitation Data'!$H$13,0,10*ROW('Sanitation Data'!H89)))),OFFSET('Sanitation Data'!$H$13,0,10*ROW('Sanitation Data'!H89)),NA())))</f>
        <v>#N/A</v>
      </c>
      <c r="AZ95" s="252" t="e">
        <f ca="true">+IF(AND(ISNUMBER(OFFSET('Hygiene Data'!$C$6,0,10*ROW('Hygiene Data'!C89))),DO95="Yes"),OFFSET('Hygiene Data'!$C$6,0,10*ROW('Hygiene Data'!C89)),IF(AND(ISNUMBER(OFFSET('Hygiene Data'!$C$6,0,10*ROW('Hygiene Data'!C89))),DO95="No",ISNUMBER(OFFSET('Hygiene Data'!$C$6,0,10*ROW('Hygiene Data'!C89)))),CONCATENATE("[",ROUND(OFFSET('Hygiene Data'!$C$6,0,10*ROW('Hygiene Data'!C89)),0),"]"),IF(AND(ISNUMBER(OFFSET('Hygiene Data'!$C$6,0,10*ROW('Hygiene Data'!C89))),DO95="",ISNUMBER(OFFSET('Hygiene Data'!$C$6,0,10*ROW('Hygiene Data'!C89)))),OFFSET('Hygiene Data'!$C$6,0,10*ROW('Hygiene Data'!C89)),NA())))</f>
        <v>#N/A</v>
      </c>
      <c r="BA95" s="252" t="e">
        <f ca="true">+IF(AND(ISNUMBER(OFFSET('Hygiene Data'!$C$8,0,10*ROW('Hygiene Data'!C89))),DP95="Yes"),OFFSET('Hygiene Data'!$C$8,0,10*ROW('Hygiene Data'!C89)),IF(AND(ISNUMBER(OFFSET('Hygiene Data'!$C$8,0,10*ROW('Hygiene Data'!C89))),DP95="No",ISNUMBER(OFFSET('Hygiene Data'!$C$8,0,10*ROW('Hygiene Data'!C89)))),CONCATENATE("[",ROUND(OFFSET('Hygiene Data'!$C$8,0,10*ROW('Hygiene Data'!C89)),0),"]"),IF(AND(ISNUMBER(OFFSET('Hygiene Data'!$C$8,0,10*ROW('Hygiene Data'!C89))),DP95="",ISNUMBER(OFFSET('Hygiene Data'!$C$8,0,10*ROW('Hygiene Data'!C89)))),OFFSET('Hygiene Data'!$C$8,0,10*ROW('Hygiene Data'!C89)),NA())))</f>
        <v>#N/A</v>
      </c>
      <c r="BB95" s="252" t="e">
        <f ca="true">+IF(AND(ISNUMBER(OFFSET('Hygiene Data'!$C$10,0,10*ROW('Hygiene Data'!C89))),DQ95="Yes"),OFFSET('Hygiene Data'!$C$10,0,10*ROW('Hygiene Data'!C89)),IF(AND(ISNUMBER(OFFSET('Hygiene Data'!$C$10,0,10*ROW('Hygiene Data'!C89))),DQ95="No",ISNUMBER(OFFSET('Hygiene Data'!$C$10,0,10*ROW('Hygiene Data'!C89)))),CONCATENATE("[",ROUND(OFFSET('Hygiene Data'!$C$10,0,10*ROW('Hygiene Data'!C89)),0),"]"),IF(AND(ISNUMBER(OFFSET('Hygiene Data'!$C$10,0,10*ROW('Hygiene Data'!C89))),DQ95="",ISNUMBER(OFFSET('Hygiene Data'!$C$10,0,10*ROW('Hygiene Data'!C89)))),OFFSET('Hygiene Data'!$C$10,0,10*ROW('Hygiene Data'!C89)),NA())))</f>
        <v>#N/A</v>
      </c>
      <c r="BC95" s="252" t="e">
        <f ca="true">+IF(AND(ISNUMBER(OFFSET('Hygiene Data'!$D$6,0,10*ROW('Hygiene Data'!D89))),DR95="Yes"),OFFSET('Hygiene Data'!$D$6,0,10*ROW('Hygiene Data'!D89)),IF(AND(ISNUMBER(OFFSET('Hygiene Data'!$D$6,0,10*ROW('Hygiene Data'!D89))),DR95="No",ISNUMBER(OFFSET('Hygiene Data'!$D$6,0,10*ROW('Hygiene Data'!D89)))),CONCATENATE("[",ROUND(OFFSET('Hygiene Data'!$D$6,0,10*ROW('Hygiene Data'!D89)),0),"]"),IF(AND(ISNUMBER(OFFSET('Hygiene Data'!$D$6,0,10*ROW('Hygiene Data'!D89))),DR95="",ISNUMBER(OFFSET('Hygiene Data'!$D$6,0,10*ROW('Hygiene Data'!D89)))),OFFSET('Hygiene Data'!$D$6,0,10*ROW('Hygiene Data'!D89)),NA())))</f>
        <v>#N/A</v>
      </c>
      <c r="BD95" s="252" t="e">
        <f ca="true">+IF(AND(ISNUMBER(OFFSET('Hygiene Data'!$D$8,0,10*ROW('Hygiene Data'!D89))),DS95="Yes"),OFFSET('Hygiene Data'!$D$8,0,10*ROW('Hygiene Data'!D89)),IF(AND(ISNUMBER(OFFSET('Hygiene Data'!$D$8,0,10*ROW('Hygiene Data'!D89))),DS95="No",ISNUMBER(OFFSET('Hygiene Data'!$D$8,0,10*ROW('Hygiene Data'!D89)))),CONCATENATE("[",ROUND(OFFSET('Hygiene Data'!$D$8,0,10*ROW('Hygiene Data'!D89)),0),"]"),IF(AND(ISNUMBER(OFFSET('Hygiene Data'!$D$8,0,10*ROW('Hygiene Data'!D89))),DS95="",ISNUMBER(OFFSET('Hygiene Data'!$D$8,0,10*ROW('Hygiene Data'!D89)))),OFFSET('Hygiene Data'!$D$8,0,10*ROW('Hygiene Data'!D89)),NA())))</f>
        <v>#N/A</v>
      </c>
      <c r="BE95" s="252" t="e">
        <f ca="true">+IF(AND(ISNUMBER(OFFSET('Hygiene Data'!$D$10,0,10*ROW('Hygiene Data'!D89))),DT95="Yes"),OFFSET('Hygiene Data'!$D$10,0,10*ROW('Hygiene Data'!D89)),IF(AND(ISNUMBER(OFFSET('Hygiene Data'!$D$10,0,10*ROW('Hygiene Data'!D89))),DT95="No",ISNUMBER(OFFSET('Hygiene Data'!$D$10,0,10*ROW('Hygiene Data'!D89)))),CONCATENATE("[",ROUND(OFFSET('Hygiene Data'!$D$10,0,10*ROW('Hygiene Data'!D89)),0),"]"),IF(AND(ISNUMBER(OFFSET('Hygiene Data'!$D$10,0,10*ROW('Hygiene Data'!D89))),DT95="",ISNUMBER(OFFSET('Hygiene Data'!$D$10,0,10*ROW('Hygiene Data'!D89)))),OFFSET('Hygiene Data'!$D$10,0,10*ROW('Hygiene Data'!D89)),NA())))</f>
        <v>#N/A</v>
      </c>
      <c r="BF95" s="252" t="e">
        <f ca="true">+IF(AND(ISNUMBER(OFFSET('Hygiene Data'!$E$6,0,10*ROW('Hygiene Data'!E89))),DU95="Yes"),OFFSET('Hygiene Data'!$E$6,0,10*ROW('Hygiene Data'!E89)),IF(AND(ISNUMBER(OFFSET('Hygiene Data'!$E$6,0,10*ROW('Hygiene Data'!E89))),DU95="No",ISNUMBER(OFFSET('Hygiene Data'!$E$6,0,10*ROW('Hygiene Data'!E89)))),CONCATENATE("[",ROUND(OFFSET('Hygiene Data'!$E$6,0,10*ROW('Hygiene Data'!E89)),0),"]"),IF(AND(ISNUMBER(OFFSET('Hygiene Data'!$E$6,0,10*ROW('Hygiene Data'!E89))),DU95="",ISNUMBER(OFFSET('Hygiene Data'!$E$6,0,10*ROW('Hygiene Data'!E89)))),OFFSET('Hygiene Data'!$E$6,0,10*ROW('Hygiene Data'!E89)),NA())))</f>
        <v>#N/A</v>
      </c>
      <c r="BG95" s="252" t="e">
        <f ca="true">+IF(AND(ISNUMBER(OFFSET('Hygiene Data'!$E$8,0,10*ROW('Hygiene Data'!E89))),DV95="Yes"),OFFSET('Hygiene Data'!$E$8,0,10*ROW('Hygiene Data'!E89)),IF(AND(ISNUMBER(OFFSET('Hygiene Data'!$E$8,0,10*ROW('Hygiene Data'!E89))),DV95="No",ISNUMBER(OFFSET('Hygiene Data'!$E$8,0,10*ROW('Hygiene Data'!E89)))),CONCATENATE("[",ROUND(OFFSET('Hygiene Data'!$E$8,0,10*ROW('Hygiene Data'!E89)),0),"]"),IF(AND(ISNUMBER(OFFSET('Hygiene Data'!$E$8,0,10*ROW('Hygiene Data'!E89))),DV95="",ISNUMBER(OFFSET('Hygiene Data'!$E$8,0,10*ROW('Hygiene Data'!E89)))),OFFSET('Hygiene Data'!$E$8,0,10*ROW('Hygiene Data'!E89)),NA())))</f>
        <v>#N/A</v>
      </c>
      <c r="BH95" s="252" t="e">
        <f ca="true">+IF(AND(ISNUMBER(OFFSET('Hygiene Data'!$E$10,0,10*ROW('Hygiene Data'!E89))),DW95="Yes"),OFFSET('Hygiene Data'!$E$10,0,10*ROW('Hygiene Data'!E89)),IF(AND(ISNUMBER(OFFSET('Hygiene Data'!$E$10,0,10*ROW('Hygiene Data'!E89))),DW95="No",ISNUMBER(OFFSET('Hygiene Data'!$E$10,0,10*ROW('Hygiene Data'!E89)))),CONCATENATE("[",ROUND(OFFSET('Hygiene Data'!$E$10,0,10*ROW('Hygiene Data'!E89)),0),"]"),IF(AND(ISNUMBER(OFFSET('Hygiene Data'!$E$10,0,10*ROW('Hygiene Data'!E89))),DW95="",ISNUMBER(OFFSET('Hygiene Data'!$E$10,0,10*ROW('Hygiene Data'!E89)))),OFFSET('Hygiene Data'!$E$10,0,10*ROW('Hygiene Data'!E89)),NA())))</f>
        <v>#N/A</v>
      </c>
      <c r="BI95" s="252" t="e">
        <f ca="true">+IF(AND(ISNUMBER(OFFSET('Hygiene Data'!$F$6,0,10*ROW('Hygiene Data'!F89))),DX95="Yes"),OFFSET('Hygiene Data'!$F$6,0,10*ROW('Hygiene Data'!F89)),IF(AND(ISNUMBER(OFFSET('Hygiene Data'!$F$6,0,10*ROW('Hygiene Data'!F89))),DX95="No",ISNUMBER(OFFSET('Hygiene Data'!$F$6,0,10*ROW('Hygiene Data'!F89)))),CONCATENATE("[",ROUND(OFFSET('Hygiene Data'!$F$6,0,10*ROW('Hygiene Data'!F89)),0),"]"),IF(AND(ISNUMBER(OFFSET('Hygiene Data'!$F$6,0,10*ROW('Hygiene Data'!F89))),DX95="",ISNUMBER(OFFSET('Hygiene Data'!$F$6,0,10*ROW('Hygiene Data'!F89)))),OFFSET('Hygiene Data'!$F$6,0,10*ROW('Hygiene Data'!F89)),NA())))</f>
        <v>#N/A</v>
      </c>
      <c r="BJ95" s="252" t="e">
        <f ca="true">+IF(AND(ISNUMBER(OFFSET('Hygiene Data'!$F$8,0,10*ROW('Hygiene Data'!F89))),DY95="Yes"),OFFSET('Hygiene Data'!$F$8,0,10*ROW('Hygiene Data'!F89)),IF(AND(ISNUMBER(OFFSET('Hygiene Data'!$F$8,0,10*ROW('Hygiene Data'!F89))),DY95="No",ISNUMBER(OFFSET('Hygiene Data'!$F$8,0,10*ROW('Hygiene Data'!F89)))),CONCATENATE("[",ROUND(OFFSET('Hygiene Data'!$F$8,0,10*ROW('Hygiene Data'!F89)),0),"]"),IF(AND(ISNUMBER(OFFSET('Hygiene Data'!$F$8,0,10*ROW('Hygiene Data'!F89))),DY95="",ISNUMBER(OFFSET('Hygiene Data'!$F$8,0,10*ROW('Hygiene Data'!F89)))),OFFSET('Hygiene Data'!$F$8,0,10*ROW('Hygiene Data'!F89)),NA())))</f>
        <v>#N/A</v>
      </c>
      <c r="BK95" s="252" t="e">
        <f ca="true">+IF(AND(ISNUMBER(OFFSET('Hygiene Data'!$F$10,0,10*ROW('Hygiene Data'!F89))),DZ95="Yes"),OFFSET('Hygiene Data'!$F$10,0,10*ROW('Hygiene Data'!F89)),IF(AND(ISNUMBER(OFFSET('Hygiene Data'!$F$10,0,10*ROW('Hygiene Data'!F89))),DZ95="No",ISNUMBER(OFFSET('Hygiene Data'!$F$10,0,10*ROW('Hygiene Data'!F89)))),CONCATENATE("[",ROUND(OFFSET('Hygiene Data'!$F$10,0,10*ROW('Hygiene Data'!F89)),0),"]"),IF(AND(ISNUMBER(OFFSET('Hygiene Data'!$F$10,0,10*ROW('Hygiene Data'!F89))),DZ95="",ISNUMBER(OFFSET('Hygiene Data'!$F$10,0,10*ROW('Hygiene Data'!F89)))),OFFSET('Hygiene Data'!$F$10,0,10*ROW('Hygiene Data'!F89)),NA())))</f>
        <v>#N/A</v>
      </c>
      <c r="BL95" s="252" t="e">
        <f ca="true">+IF(AND(ISNUMBER(OFFSET('Hygiene Data'!$G$6,0,10*ROW('Hygiene Data'!G89))),EA95="Yes"),OFFSET('Hygiene Data'!$G$6,0,10*ROW('Hygiene Data'!G89)),IF(AND(ISNUMBER(OFFSET('Hygiene Data'!$G$6,0,10*ROW('Hygiene Data'!G89))),EA95="No",ISNUMBER(OFFSET('Hygiene Data'!$G$6,0,10*ROW('Hygiene Data'!G89)))),CONCATENATE("[",ROUND(OFFSET('Hygiene Data'!$G$6,0,10*ROW('Hygiene Data'!G89)),0),"]"),IF(AND(ISNUMBER(OFFSET('Hygiene Data'!$G$6,0,10*ROW('Hygiene Data'!G89))),EA95="",ISNUMBER(OFFSET('Hygiene Data'!$G$6,0,10*ROW('Hygiene Data'!G89)))),OFFSET('Hygiene Data'!$G$6,0,10*ROW('Hygiene Data'!G89)),NA())))</f>
        <v>#N/A</v>
      </c>
      <c r="BM95" s="252" t="e">
        <f ca="true">+IF(AND(ISNUMBER(OFFSET('Hygiene Data'!$G$8,0,10*ROW('Hygiene Data'!G89))),EB95="Yes"),OFFSET('Hygiene Data'!$G$8,0,10*ROW('Hygiene Data'!G89)),IF(AND(ISNUMBER(OFFSET('Hygiene Data'!$G$8,0,10*ROW('Hygiene Data'!G89))),EB95="No",ISNUMBER(OFFSET('Hygiene Data'!$G$8,0,10*ROW('Hygiene Data'!G89)))),CONCATENATE("[",ROUND(OFFSET('Hygiene Data'!$G$8,0,10*ROW('Hygiene Data'!G89)),0),"]"),IF(AND(ISNUMBER(OFFSET('Hygiene Data'!$G$8,0,10*ROW('Hygiene Data'!G89))),EB95="",ISNUMBER(OFFSET('Hygiene Data'!$G$8,0,10*ROW('Hygiene Data'!G89)))),OFFSET('Hygiene Data'!$G$8,0,10*ROW('Hygiene Data'!G89)),NA())))</f>
        <v>#N/A</v>
      </c>
      <c r="BN95" s="252" t="e">
        <f ca="true">+IF(AND(ISNUMBER(OFFSET('Hygiene Data'!$G$10,0,10*ROW('Hygiene Data'!G89))),EC95="Yes"),OFFSET('Hygiene Data'!$G$10,0,10*ROW('Hygiene Data'!G89)),IF(AND(ISNUMBER(OFFSET('Hygiene Data'!$G$10,0,10*ROW('Hygiene Data'!G89))),EC95="No",ISNUMBER(OFFSET('Hygiene Data'!$G$10,0,10*ROW('Hygiene Data'!G89)))),CONCATENATE("[",ROUND(OFFSET('Hygiene Data'!$G$10,0,10*ROW('Hygiene Data'!G89)),0),"]"),IF(AND(ISNUMBER(OFFSET('Hygiene Data'!$G$10,0,10*ROW('Hygiene Data'!G89))),EC95="",ISNUMBER(OFFSET('Hygiene Data'!$G$10,0,10*ROW('Hygiene Data'!G89)))),OFFSET('Hygiene Data'!$G$10,0,10*ROW('Hygiene Data'!G89)),NA())))</f>
        <v>#N/A</v>
      </c>
      <c r="BO95" s="252" t="e">
        <f ca="true">+IF(AND(ISNUMBER(OFFSET('Hygiene Data'!$H$6,0,10*ROW('Hygiene Data'!H89))),ED95="Yes"),OFFSET('Hygiene Data'!$H$6,0,10*ROW('Hygiene Data'!H89)),IF(AND(ISNUMBER(OFFSET('Hygiene Data'!$H$6,0,10*ROW('Hygiene Data'!H89))),ED95="No",ISNUMBER(OFFSET('Hygiene Data'!$H$6,0,10*ROW('Hygiene Data'!H89)))),CONCATENATE("[",ROUND(OFFSET('Hygiene Data'!$H$6,0,10*ROW('Hygiene Data'!H89)),0),"]"),IF(AND(ISNUMBER(OFFSET('Hygiene Data'!$H$6,0,10*ROW('Hygiene Data'!H89))),ED95="",ISNUMBER(OFFSET('Hygiene Data'!$H$6,0,10*ROW('Hygiene Data'!H89)))),OFFSET('Hygiene Data'!$H$6,0,10*ROW('Hygiene Data'!H89)),NA())))</f>
        <v>#N/A</v>
      </c>
      <c r="BP95" s="252" t="e">
        <f ca="true">+IF(AND(ISNUMBER(OFFSET('Hygiene Data'!$H$8,0,10*ROW('Hygiene Data'!H89))),EE95="Yes"),OFFSET('Hygiene Data'!$H$8,0,10*ROW('Hygiene Data'!H89)),IF(AND(ISNUMBER(OFFSET('Hygiene Data'!$H$8,0,10*ROW('Hygiene Data'!H89))),EE95="No",ISNUMBER(OFFSET('Hygiene Data'!$H$8,0,10*ROW('Hygiene Data'!H89)))),CONCATENATE("[",ROUND(OFFSET('Hygiene Data'!$H$8,0,10*ROW('Hygiene Data'!H89)),0),"]"),IF(AND(ISNUMBER(OFFSET('Hygiene Data'!$H$8,0,10*ROW('Hygiene Data'!H89))),EE95="",ISNUMBER(OFFSET('Hygiene Data'!$H$8,0,10*ROW('Hygiene Data'!H89)))),OFFSET('Hygiene Data'!$H$8,0,10*ROW('Hygiene Data'!H89)),NA())))</f>
        <v>#N/A</v>
      </c>
      <c r="BQ95" s="252" t="e">
        <f ca="true">+IF(AND(ISNUMBER(OFFSET('Hygiene Data'!$H$10,0,10*ROW('Hygiene Data'!H89))),EF95="Yes"),OFFSET('Hygiene Data'!$H$10,0,10*ROW('Hygiene Data'!H89)),IF(AND(ISNUMBER(OFFSET('Hygiene Data'!$H$10,0,10*ROW('Hygiene Data'!H89))),EF95="No",ISNUMBER(OFFSET('Hygiene Data'!$H$10,0,10*ROW('Hygiene Data'!H89)))),CONCATENATE("[",ROUND(OFFSET('Hygiene Data'!$H$10,0,10*ROW('Hygiene Data'!H89)),0),"]"),IF(AND(ISNUMBER(OFFSET('Hygiene Data'!$H$10,0,10*ROW('Hygiene Data'!H89))),EF95="",ISNUMBER(OFFSET('Hygiene Data'!$H$10,0,10*ROW('Hygiene Data'!H89)))),OFFSET('Hygiene Data'!$H$10,0,10*ROW('Hygiene Data'!H89)),NA())))</f>
        <v>#N/A</v>
      </c>
      <c r="BS95" s="36" t="str">
        <f ca="true">+IF(OFFSET('Water Data'!$C$28,0,10*ROW('Water Data'!C89))="","",OFFSET('Water Data'!$C$28,0,10*ROW('Water Data'!C89)))</f>
        <v/>
      </c>
      <c r="BT95" s="36" t="str">
        <f ca="true">+IF(OFFSET('Water Data'!$C$29,0,10*ROW('Water Data'!C89))="","",OFFSET('Water Data'!$C$29,0,10*ROW('Water Data'!C89)))</f>
        <v/>
      </c>
      <c r="BU95" s="36" t="str">
        <f ca="true">+IF(OFFSET('Water Data'!$C$30,0,10*ROW('Water Data'!C89))="","",OFFSET('Water Data'!$C$30,0,10*ROW('Water Data'!C89)))</f>
        <v/>
      </c>
      <c r="BV95" s="36" t="str">
        <f ca="true">+IF(OFFSET('Water Data'!$D$28,0,10*ROW('Water Data'!D89))="","",OFFSET('Water Data'!$D$28,0,10*ROW('Water Data'!D89)))</f>
        <v/>
      </c>
      <c r="BW95" s="36" t="str">
        <f ca="true">+IF(OFFSET('Water Data'!$D$29,0,10*ROW('Water Data'!D89))="","",OFFSET('Water Data'!$D$29,0,10*ROW('Water Data'!D89)))</f>
        <v/>
      </c>
      <c r="BX95" s="36" t="str">
        <f ca="true">+IF(OFFSET('Water Data'!$D$30,0,10*ROW('Water Data'!D89))="","",OFFSET('Water Data'!$D$30,0,10*ROW('Water Data'!D89)))</f>
        <v/>
      </c>
      <c r="BY95" s="36" t="str">
        <f ca="true">+IF(OFFSET('Water Data'!$E$28,0,10*ROW('Water Data'!E89))="","",OFFSET('Water Data'!$E$28,0,10*ROW('Water Data'!E89)))</f>
        <v/>
      </c>
      <c r="BZ95" s="36" t="str">
        <f ca="true">+IF(OFFSET('Water Data'!$E$29,0,10*ROW('Water Data'!E89))="","",OFFSET('Water Data'!$E$29,0,10*ROW('Water Data'!E89)))</f>
        <v/>
      </c>
      <c r="CA95" s="36" t="str">
        <f ca="true">+IF(OFFSET('Water Data'!$E$30,0,10*ROW('Water Data'!E89))="","",OFFSET('Water Data'!$E$30,0,10*ROW('Water Data'!E89)))</f>
        <v/>
      </c>
      <c r="CB95" s="36" t="str">
        <f ca="true">+IF(OFFSET('Water Data'!$F$28,0,10*ROW('Water Data'!F89))="","",OFFSET('Water Data'!$F$28,0,10*ROW('Water Data'!F89)))</f>
        <v/>
      </c>
      <c r="CC95" s="36" t="str">
        <f ca="true">+IF(OFFSET('Water Data'!$F$29,0,10*ROW('Water Data'!F89))="","",OFFSET('Water Data'!$F$29,0,10*ROW('Water Data'!F89)))</f>
        <v/>
      </c>
      <c r="CD95" s="36" t="str">
        <f ca="true">+IF(OFFSET('Water Data'!$F$30,0,10*ROW('Water Data'!F89))="","",OFFSET('Water Data'!$F$30,0,10*ROW('Water Data'!F89)))</f>
        <v/>
      </c>
      <c r="CE95" s="36" t="str">
        <f ca="true">+IF(OFFSET('Water Data'!$G$28,0,10*ROW('Water Data'!G89))="","",OFFSET('Water Data'!$G$28,0,10*ROW('Water Data'!G89)))</f>
        <v/>
      </c>
      <c r="CF95" s="36" t="str">
        <f ca="true">+IF(OFFSET('Water Data'!$G$29,0,10*ROW('Water Data'!G89))="","",OFFSET('Water Data'!$G$29,0,10*ROW('Water Data'!G89)))</f>
        <v/>
      </c>
      <c r="CG95" s="36" t="str">
        <f ca="true">+IF(OFFSET('Water Data'!$G$30,0,10*ROW('Water Data'!G89))="","",OFFSET('Water Data'!$G$30,0,10*ROW('Water Data'!G89)))</f>
        <v/>
      </c>
      <c r="CH95" s="36" t="str">
        <f ca="true">+IF(OFFSET('Water Data'!$H$28,0,10*ROW('Water Data'!H89))="","",OFFSET('Water Data'!$H$28,0,10*ROW('Water Data'!H89)))</f>
        <v/>
      </c>
      <c r="CI95" s="36" t="str">
        <f ca="true">+IF(OFFSET('Water Data'!$H$29,0,10*ROW('Water Data'!H89))="","",OFFSET('Water Data'!$H$29,0,10*ROW('Water Data'!H89)))</f>
        <v/>
      </c>
      <c r="CJ95" s="36" t="str">
        <f ca="true">+IF(OFFSET('Water Data'!$H$30,0,10*ROW('Water Data'!H89))="","",OFFSET('Water Data'!$H$30,0,10*ROW('Water Data'!H89)))</f>
        <v/>
      </c>
      <c r="CK95" s="36" t="str">
        <f ca="true">+IF(OFFSET('Sanitation Data'!$C$29,0,10*ROW('Sanitation Data'!C89))="","",OFFSET('Sanitation Data'!$C$29,0,10*ROW('Sanitation Data'!C89)))</f>
        <v/>
      </c>
      <c r="CL95" s="36" t="str">
        <f ca="true">+IF(OFFSET('Sanitation Data'!$C$30,0,10*ROW('Sanitation Data'!C89))="","",OFFSET('Sanitation Data'!$C$30,0,10*ROW('Sanitation Data'!C89)))</f>
        <v/>
      </c>
      <c r="CM95" s="36" t="str">
        <f ca="true">+IF(OFFSET('Sanitation Data'!$C$31,0,10*ROW('Sanitation Data'!C89))="","",OFFSET('Sanitation Data'!$C$31,0,10*ROW('Sanitation Data'!C89)))</f>
        <v/>
      </c>
      <c r="CN95" s="36" t="str">
        <f ca="true">+IF(OFFSET('Sanitation Data'!$C$32,0,10*ROW('Sanitation Data'!C89))="","",OFFSET('Sanitation Data'!$C$32,0,10*ROW('Sanitation Data'!C89)))</f>
        <v/>
      </c>
      <c r="CO95" s="36" t="str">
        <f ca="true">+IF(OFFSET('Sanitation Data'!$C$33,0,10*ROW('Sanitation Data'!C89))="","",OFFSET('Sanitation Data'!$C$33,0,10*ROW('Sanitation Data'!C89)))</f>
        <v/>
      </c>
      <c r="CP95" s="36" t="str">
        <f ca="true">+IF(OFFSET('Sanitation Data'!$D$29,0,10*ROW('Sanitation Data'!D89))="","",OFFSET('Sanitation Data'!$D$29,0,10*ROW('Sanitation Data'!D89)))</f>
        <v/>
      </c>
      <c r="CQ95" s="36" t="str">
        <f ca="true">+IF(OFFSET('Sanitation Data'!$D$30,0,10*ROW('Sanitation Data'!D89))="","",OFFSET('Sanitation Data'!$D$30,0,10*ROW('Sanitation Data'!D89)))</f>
        <v/>
      </c>
      <c r="CR95" s="36" t="str">
        <f ca="true">+IF(OFFSET('Sanitation Data'!$D$31,0,10*ROW('Sanitation Data'!D89))="","",OFFSET('Sanitation Data'!$D$31,0,10*ROW('Sanitation Data'!D89)))</f>
        <v/>
      </c>
      <c r="CS95" s="36" t="str">
        <f ca="true">+IF(OFFSET('Sanitation Data'!$D$32,0,10*ROW('Sanitation Data'!D89))="","",OFFSET('Sanitation Data'!$D$32,0,10*ROW('Sanitation Data'!D89)))</f>
        <v/>
      </c>
      <c r="CT95" s="36" t="str">
        <f ca="true">+IF(OFFSET('Sanitation Data'!$D$33,0,10*ROW('Sanitation Data'!D89))="","",OFFSET('Sanitation Data'!$D$33,0,10*ROW('Sanitation Data'!D89)))</f>
        <v/>
      </c>
      <c r="CU95" s="36" t="str">
        <f ca="true">+IF(OFFSET('Sanitation Data'!$E$29,0,10*ROW('Sanitation Data'!E89))="","",OFFSET('Sanitation Data'!$E$29,0,10*ROW('Sanitation Data'!E89)))</f>
        <v/>
      </c>
      <c r="CV95" s="36" t="str">
        <f ca="true">+IF(OFFSET('Sanitation Data'!$E$30,0,10*ROW('Sanitation Data'!E89))="","",OFFSET('Sanitation Data'!$E$30,0,10*ROW('Sanitation Data'!E89)))</f>
        <v/>
      </c>
      <c r="CW95" s="36" t="str">
        <f ca="true">+IF(OFFSET('Sanitation Data'!$E$31,0,10*ROW('Sanitation Data'!E89))="","",OFFSET('Sanitation Data'!$E$31,0,10*ROW('Sanitation Data'!E89)))</f>
        <v/>
      </c>
      <c r="CX95" s="36" t="str">
        <f ca="true">+IF(OFFSET('Sanitation Data'!$E$32,0,10*ROW('Sanitation Data'!E89))="","",OFFSET('Sanitation Data'!$E$32,0,10*ROW('Sanitation Data'!E89)))</f>
        <v/>
      </c>
      <c r="CY95" s="36" t="str">
        <f ca="true">+IF(OFFSET('Sanitation Data'!$E$33,0,10*ROW('Sanitation Data'!E89))="","",OFFSET('Sanitation Data'!$E$33,0,10*ROW('Sanitation Data'!E89)))</f>
        <v/>
      </c>
      <c r="CZ95" s="36" t="str">
        <f ca="true">+IF(OFFSET('Sanitation Data'!$F$29,0,10*ROW('Sanitation Data'!F89))="","",OFFSET('Sanitation Data'!$F$29,0,10*ROW('Sanitation Data'!F89)))</f>
        <v/>
      </c>
      <c r="DA95" s="36" t="str">
        <f ca="true">+IF(OFFSET('Sanitation Data'!$F$30,0,10*ROW('Sanitation Data'!F89))="","",OFFSET('Sanitation Data'!$F$30,0,10*ROW('Sanitation Data'!F89)))</f>
        <v/>
      </c>
      <c r="DB95" s="36" t="str">
        <f ca="true">+IF(OFFSET('Sanitation Data'!$F$31,0,10*ROW('Sanitation Data'!F89))="","",OFFSET('Sanitation Data'!$F$31,0,10*ROW('Sanitation Data'!F89)))</f>
        <v/>
      </c>
      <c r="DC95" s="36" t="str">
        <f ca="true">+IF(OFFSET('Sanitation Data'!$F$32,0,10*ROW('Sanitation Data'!F89))="","",OFFSET('Sanitation Data'!$F$32,0,10*ROW('Sanitation Data'!F89)))</f>
        <v/>
      </c>
      <c r="DD95" s="36" t="str">
        <f ca="true">+IF(OFFSET('Sanitation Data'!$F$33,0,10*ROW('Sanitation Data'!F89))="","",OFFSET('Sanitation Data'!$F$33,0,10*ROW('Sanitation Data'!F89)))</f>
        <v/>
      </c>
      <c r="DE95" s="36" t="str">
        <f ca="true">+IF(OFFSET('Sanitation Data'!$G$29,0,10*ROW('Sanitation Data'!G89))="","",OFFSET('Sanitation Data'!$G$29,0,10*ROW('Sanitation Data'!G89)))</f>
        <v/>
      </c>
      <c r="DF95" s="36" t="str">
        <f ca="true">+IF(OFFSET('Sanitation Data'!$G$30,0,10*ROW('Sanitation Data'!G89))="","",OFFSET('Sanitation Data'!$G$30,0,10*ROW('Sanitation Data'!G89)))</f>
        <v/>
      </c>
      <c r="DG95" s="36" t="str">
        <f ca="true">+IF(OFFSET('Sanitation Data'!$G$31,0,10*ROW('Sanitation Data'!G89))="","",OFFSET('Sanitation Data'!$G$31,0,10*ROW('Sanitation Data'!G89)))</f>
        <v/>
      </c>
      <c r="DH95" s="36" t="str">
        <f ca="true">+IF(OFFSET('Sanitation Data'!$G$32,0,10*ROW('Sanitation Data'!G89))="","",OFFSET('Sanitation Data'!$G$32,0,10*ROW('Sanitation Data'!G89)))</f>
        <v/>
      </c>
      <c r="DI95" s="36" t="str">
        <f ca="true">+IF(OFFSET('Sanitation Data'!$G$33,0,10*ROW('Sanitation Data'!G89))="","",OFFSET('Sanitation Data'!$G$33,0,10*ROW('Sanitation Data'!G89)))</f>
        <v/>
      </c>
      <c r="DJ95" s="36" t="str">
        <f ca="true">+IF(OFFSET('Sanitation Data'!$H$29,0,10*ROW('Sanitation Data'!H89))="","",OFFSET('Sanitation Data'!$H$29,0,10*ROW('Sanitation Data'!H89)))</f>
        <v/>
      </c>
      <c r="DK95" s="36" t="str">
        <f ca="true">+IF(OFFSET('Sanitation Data'!$H$30,0,10*ROW('Sanitation Data'!H89))="","",OFFSET('Sanitation Data'!$H$30,0,10*ROW('Sanitation Data'!H89)))</f>
        <v/>
      </c>
      <c r="DL95" s="36" t="str">
        <f ca="true">+IF(OFFSET('Sanitation Data'!$H$31,0,10*ROW('Sanitation Data'!H89))="","",OFFSET('Sanitation Data'!$H$31,0,10*ROW('Sanitation Data'!H89)))</f>
        <v/>
      </c>
      <c r="DM95" s="36" t="str">
        <f ca="true">+IF(OFFSET('Sanitation Data'!$H$32,0,10*ROW('Sanitation Data'!H89))="","",OFFSET('Sanitation Data'!$H$32,0,10*ROW('Sanitation Data'!H89)))</f>
        <v/>
      </c>
      <c r="DN95" s="36" t="str">
        <f ca="true">+IF(OFFSET('Sanitation Data'!$H$33,0,10*ROW('Sanitation Data'!H89))="","",OFFSET('Sanitation Data'!$H$33,0,10*ROW('Sanitation Data'!H89)))</f>
        <v/>
      </c>
      <c r="DO95" s="36" t="str">
        <f ca="true">+IF(OFFSET('Hygiene Data'!$C$12,0,10*ROW('Hygiene Data'!C89))="","",OFFSET('Hygiene Data'!$C$12,0,10*ROW('Hygiene Data'!C89)))</f>
        <v/>
      </c>
      <c r="DP95" s="36" t="str">
        <f ca="true">+IF(OFFSET('Hygiene Data'!$C$13,0,10*ROW('Hygiene Data'!C89))="","",OFFSET('Hygiene Data'!$C$13,0,10*ROW('Hygiene Data'!C89)))</f>
        <v/>
      </c>
      <c r="DQ95" s="36" t="str">
        <f ca="true">+IF(OFFSET('Hygiene Data'!$C$14,0,10*ROW('Hygiene Data'!C89))="","",OFFSET('Hygiene Data'!$C$14,0,10*ROW('Hygiene Data'!C89)))</f>
        <v/>
      </c>
      <c r="DR95" s="36" t="str">
        <f ca="true">+IF(OFFSET('Hygiene Data'!$D$12,0,10*ROW('Hygiene Data'!D89))="","",OFFSET('Hygiene Data'!$D$12,0,10*ROW('Hygiene Data'!D89)))</f>
        <v/>
      </c>
      <c r="DS95" s="36" t="str">
        <f ca="true">+IF(OFFSET('Hygiene Data'!$D$13,0,10*ROW('Hygiene Data'!D89))="","",OFFSET('Hygiene Data'!$D$13,0,10*ROW('Hygiene Data'!D89)))</f>
        <v/>
      </c>
      <c r="DT95" s="36" t="str">
        <f ca="true">+IF(OFFSET('Hygiene Data'!$D$14,0,10*ROW('Hygiene Data'!D89))="","",OFFSET('Hygiene Data'!$D$14,0,10*ROW('Hygiene Data'!D89)))</f>
        <v/>
      </c>
      <c r="DU95" s="36" t="str">
        <f ca="true">+IF(OFFSET('Hygiene Data'!$E$12,0,10*ROW('Hygiene Data'!E89))="","",OFFSET('Hygiene Data'!$E$12,0,10*ROW('Hygiene Data'!E89)))</f>
        <v/>
      </c>
      <c r="DV95" s="36" t="str">
        <f ca="true">+IF(OFFSET('Hygiene Data'!$E$13,0,10*ROW('Hygiene Data'!E89))="","",OFFSET('Hygiene Data'!$E$13,0,10*ROW('Hygiene Data'!E89)))</f>
        <v/>
      </c>
      <c r="DW95" s="36" t="str">
        <f ca="true">+IF(OFFSET('Hygiene Data'!$E$14,0,10*ROW('Hygiene Data'!E89))="","",OFFSET('Hygiene Data'!$E$14,0,10*ROW('Hygiene Data'!E89)))</f>
        <v/>
      </c>
      <c r="DX95" s="36" t="str">
        <f ca="true">+IF(OFFSET('Hygiene Data'!$F$12,0,10*ROW('Hygiene Data'!F89))="","",OFFSET('Hygiene Data'!$F$12,0,10*ROW('Hygiene Data'!F89)))</f>
        <v/>
      </c>
      <c r="DY95" s="36" t="str">
        <f ca="true">+IF(OFFSET('Hygiene Data'!$F$13,0,10*ROW('Hygiene Data'!F89))="","",OFFSET('Hygiene Data'!$F$13,0,10*ROW('Hygiene Data'!F89)))</f>
        <v/>
      </c>
      <c r="DZ95" s="36" t="str">
        <f ca="true">+IF(OFFSET('Hygiene Data'!$F$14,0,10*ROW('Hygiene Data'!F89))="","",OFFSET('Hygiene Data'!$F$14,0,10*ROW('Hygiene Data'!F89)))</f>
        <v/>
      </c>
      <c r="EA95" s="36" t="str">
        <f ca="true">+IF(OFFSET('Hygiene Data'!$G$12,0,10*ROW('Hygiene Data'!G89))="","",OFFSET('Hygiene Data'!$G$12,0,10*ROW('Hygiene Data'!G89)))</f>
        <v/>
      </c>
      <c r="EB95" s="36" t="str">
        <f ca="true">+IF(OFFSET('Hygiene Data'!$G$13,0,10*ROW('Hygiene Data'!G89))="","",OFFSET('Hygiene Data'!$G$13,0,10*ROW('Hygiene Data'!G89)))</f>
        <v/>
      </c>
      <c r="EC95" s="36" t="str">
        <f ca="true">+IF(OFFSET('Hygiene Data'!$G$14,0,10*ROW('Hygiene Data'!G89))="","",OFFSET('Hygiene Data'!$G$14,0,10*ROW('Hygiene Data'!G89)))</f>
        <v/>
      </c>
      <c r="ED95" s="36" t="str">
        <f ca="true">+IF(OFFSET('Hygiene Data'!$H$12,0,10*ROW('Hygiene Data'!H89))="","",OFFSET('Hygiene Data'!$H$12,0,10*ROW('Hygiene Data'!H89)))</f>
        <v/>
      </c>
      <c r="EE95" s="36" t="str">
        <f ca="true">+IF(OFFSET('Hygiene Data'!$H$13,0,10*ROW('Hygiene Data'!H89))="","",OFFSET('Hygiene Data'!$H$13,0,10*ROW('Hygiene Data'!H89)))</f>
        <v/>
      </c>
      <c r="EF95" s="36" t="str">
        <f ca="true">+IF(OFFSET('Hygiene Data'!$H$14,0,10*ROW('Hygiene Data'!H89))="","",OFFSET('Hygiene Data'!$H$14,0,10*ROW('Hygiene Data'!H89)))</f>
        <v/>
      </c>
    </row>
    <row r="96" x14ac:dyDescent="0.2">
      <c r="A96" s="59" t="str">
        <f ca="true">+IF(OFFSET('Water Data'!$B$1,0,10*ROW('Water Data'!B93))="","",OFFSET('Water Data'!$B$1,0,10*ROW('Water Data'!B93)))</f>
        <v/>
      </c>
      <c r="B96" s="59" t="str">
        <f ca="true">+IF(OFFSET('Water Data'!$A$3,0,10*ROW('Water Data'!A93))="","",OFFSET('Water Data'!$A$3,0,10*ROW('Water Data'!A93)))</f>
        <v/>
      </c>
      <c r="C96" s="59" t="str">
        <f ca="true">+IF(OFFSET('Water Data'!$C$3,0,10*ROW('Water Data'!C93))="","",OFFSET('Water Data'!$C$3,0,10*ROW('Water Data'!C93)))</f>
        <v/>
      </c>
      <c r="D96" s="250" t="e">
        <f ca="true">+IF(AND(ISNUMBER(OFFSET('Water Data'!$C$5,0,10*ROW('Water Data'!C90))),BS96="Yes"),100-OFFSET('Water Data'!$C$5,0,10*ROW('Water Data'!C90)),IF(AND(ISNUMBER(OFFSET('Water Data'!$C$5,0,10*ROW('Water Data'!C90))),BS96="No",ISNUMBER(OFFSET('Water Data'!$C$5,0,10*ROW('Water Data'!C90)))),CONCATENATE("[",ROUND(100-OFFSET('Water Data'!$C$5,0,10*ROW('Water Data'!C90)),0),"]"),IF(AND(ISNUMBER(OFFSET('Water Data'!$C$5,0,10*ROW('Water Data'!C90))),BS96="",ISNUMBER(OFFSET('Water Data'!$C$5,0,10*ROW('Water Data'!C90)))),100-OFFSET('Water Data'!$C$5,0,10*ROW('Water Data'!C90)),NA())))</f>
        <v>#N/A</v>
      </c>
      <c r="E96" s="250" t="e">
        <f ca="true">+IF(AND(ISNUMBER(OFFSET('Water Data'!$C$7,0,10*ROW('Water Data'!D90))),BT96="Yes"),OFFSET('Water Data'!$C$7,0,10*ROW('Water Data'!C90)),IF(AND(ISNUMBER(OFFSET('Water Data'!$C$7,0,10*ROW('Water Data'!C90))),BT96="No",ISNUMBER(OFFSET('Water Data'!$C$7,0,10*ROW('Water Data'!C90)))),CONCATENATE("[",ROUND(OFFSET('Water Data'!$C$7,0,10*ROW('Water Data'!C90)),0),"]"),IF(AND(ISNUMBER(OFFSET('Water Data'!$C$7,0,10*ROW('Water Data'!C90))),BT96="",ISNUMBER(OFFSET('Water Data'!$C$7,0,10*ROW('Water Data'!C90)))),OFFSET('Water Data'!$C$7,0,10*ROW('Water Data'!C90)),NA())))</f>
        <v>#N/A</v>
      </c>
      <c r="F96" s="250" t="e">
        <f ca="true">+IF(AND(ISNUMBER(OFFSET('Water Data'!$C$10,0,10*ROW('Water Data'!C90))),BU96="Yes"),OFFSET('Water Data'!$C$10,0,10*ROW('Water Data'!C90)),IF(AND(ISNUMBER(OFFSET('Water Data'!$C$10,0,10*ROW('Water Data'!C90))),BU96="No",ISNUMBER(OFFSET('Water Data'!$C$10,0,10*ROW('Water Data'!C90)))),CONCATENATE("[",ROUND(OFFSET('Water Data'!$C$10,0,10*ROW('Water Data'!C90)),0),"]"),IF(AND(ISNUMBER(OFFSET('Water Data'!$C$10,0,10*ROW('Water Data'!C90))),BU96="",ISNUMBER(OFFSET('Water Data'!$C$10,0,10*ROW('Water Data'!C90)))),OFFSET('Water Data'!$C$10,0,10*ROW('Water Data'!C90)),NA())))</f>
        <v>#N/A</v>
      </c>
      <c r="G96" s="250" t="e">
        <f ca="true">+IF(AND(ISNUMBER(OFFSET('Water Data'!$D$5,0,10*ROW('Water Data'!D90))),BV96="Yes"),100-OFFSET('Water Data'!$D$5,0,10*ROW('Water Data'!D90)),IF(AND(ISNUMBER(OFFSET('Water Data'!$D$5,0,10*ROW('Water Data'!D90))),BV96="No",ISNUMBER(OFFSET('Water Data'!$D$5,0,10*ROW('Water Data'!D90)))),CONCATENATE("[",ROUND(100-OFFSET('Water Data'!$D$5,0,10*ROW('Water Data'!D90)),0),"]"),IF(AND(ISNUMBER(OFFSET('Water Data'!$D$5,0,10*ROW('Water Data'!D90))),BV96="",ISNUMBER(OFFSET('Water Data'!$D$5,0,10*ROW('Water Data'!D90)))),100-OFFSET('Water Data'!$D$5,0,10*ROW('Water Data'!D90)),NA())))</f>
        <v>#N/A</v>
      </c>
      <c r="H96" s="250" t="e">
        <f ca="true">+IF(AND(ISNUMBER(OFFSET('Water Data'!$D$7,0,10*ROW('Water Data'!D90))),BW96="Yes"),OFFSET('Water Data'!$D$7,0,10*ROW('Water Data'!D90)),IF(AND(ISNUMBER(OFFSET('Water Data'!$D$7,0,10*ROW('Water Data'!D90))),BW96="No",ISNUMBER(OFFSET('Water Data'!$D$7,0,10*ROW('Water Data'!D90)))),CONCATENATE("[",ROUND(OFFSET('Water Data'!$C$7,0,10*ROW('Water Data'!D90)),0),"]"),IF(AND(ISNUMBER(OFFSET('Water Data'!$D$7,0,10*ROW('Water Data'!D90))),BW96="",ISNUMBER(OFFSET('Water Data'!$D$7,0,10*ROW('Water Data'!D90)))),OFFSET('Water Data'!$D$7,0,10*ROW('Water Data'!D90)),NA())))</f>
        <v>#N/A</v>
      </c>
      <c r="I96" s="250" t="e">
        <f ca="true">+IF(AND(ISNUMBER(OFFSET('Water Data'!$D$10,0,10*ROW('Water Data'!D90))),BX96="Yes"),OFFSET('Water Data'!$D$10,0,10*ROW('Water Data'!D90)),IF(AND(ISNUMBER(OFFSET('Water Data'!$D$10,0,10*ROW('Water Data'!D90))),BX96="No",ISNUMBER(OFFSET('Water Data'!$D$10,0,10*ROW('Water Data'!D90)))),CONCATENATE("[",ROUND(OFFSET('Water Data'!$D$10,0,10*ROW('Water Data'!D90)),0),"]"),IF(AND(ISNUMBER(OFFSET('Water Data'!$D$10,0,10*ROW('Water Data'!D90))),BX96="",ISNUMBER(OFFSET('Water Data'!$D$10,0,10*ROW('Water Data'!D90)))),OFFSET('Water Data'!$D$10,0,10*ROW('Water Data'!D90)),NA())))</f>
        <v>#N/A</v>
      </c>
      <c r="J96" s="250" t="e">
        <f ca="true">+IF(AND(ISNUMBER(OFFSET('Water Data'!$E$5,0,10*ROW('Water Data'!E90))),BY96="Yes"),100-OFFSET('Water Data'!$E$5,0,10*ROW('Water Data'!E90)),IF(AND(ISNUMBER(OFFSET('Water Data'!$E$5,0,10*ROW('Water Data'!E90))),BY96="No",ISNUMBER(OFFSET('Water Data'!$E$5,0,10*ROW('Water Data'!E90)))),CONCATENATE("[",ROUND(100-OFFSET('Water Data'!$E$5,0,10*ROW('Water Data'!E90)),0),"]"),IF(AND(ISNUMBER(OFFSET('Water Data'!$E$5,0,10*ROW('Water Data'!E90))),BY96="",ISNUMBER(OFFSET('Water Data'!$E$5,0,10*ROW('Water Data'!E90)))),100-OFFSET('Water Data'!$E$5,0,10*ROW('Water Data'!E90)),NA())))</f>
        <v>#N/A</v>
      </c>
      <c r="K96" s="250" t="e">
        <f ca="true">+IF(AND(ISNUMBER(OFFSET('Water Data'!$E$7,0,10*ROW('Water Data'!E90))),BZ96="Yes"),OFFSET('Water Data'!$E$7,0,10*ROW('Water Data'!E90)),IF(AND(ISNUMBER(OFFSET('Water Data'!$E$7,0,10*ROW('Water Data'!E90))),BZ96="No",ISNUMBER(OFFSET('Water Data'!$E$7,0,10*ROW('Water Data'!E90)))),CONCATENATE("[",ROUND(OFFSET('Water Data'!$E$7,0,10*ROW('Water Data'!E90)),0),"]"),IF(AND(ISNUMBER(OFFSET('Water Data'!$E$7,0,10*ROW('Water Data'!E90))),BZ96="",ISNUMBER(OFFSET('Water Data'!$E$7,0,10*ROW('Water Data'!E90)))),OFFSET('Water Data'!$E$7,0,10*ROW('Water Data'!E90)),NA())))</f>
        <v>#N/A</v>
      </c>
      <c r="L96" s="250" t="e">
        <f ca="true">+IF(AND(ISNUMBER(OFFSET('Water Data'!$E$10,0,10*ROW('Water Data'!E90))),CA96="Yes"),OFFSET('Water Data'!$E$10,0,10*ROW('Water Data'!E90)),IF(AND(ISNUMBER(OFFSET('Water Data'!$E$10,0,10*ROW('Water Data'!E90))),CA96="No",ISNUMBER(OFFSET('Water Data'!$E$10,0,10*ROW('Water Data'!E90)))),CONCATENATE("[",ROUND(OFFSET('Water Data'!$E$10,0,10*ROW('Water Data'!E90)),0),"]"),IF(AND(ISNUMBER(OFFSET('Water Data'!$E$10,0,10*ROW('Water Data'!E90))),CA96="",ISNUMBER(OFFSET('Water Data'!$E$10,0,10*ROW('Water Data'!E90)))),OFFSET('Water Data'!$E$10,0,10*ROW('Water Data'!E90)),NA())))</f>
        <v>#N/A</v>
      </c>
      <c r="M96" s="250" t="e">
        <f ca="true">+IF(AND(ISNUMBER(OFFSET('Water Data'!$F$5,0,10*ROW('Water Data'!F90))),CB96="Yes"),100-OFFSET('Water Data'!$F$5,0,10*ROW('Water Data'!F90)),IF(AND(ISNUMBER(OFFSET('Water Data'!$F$5,0,10*ROW('Water Data'!F90))),CB96="No",ISNUMBER(OFFSET('Water Data'!$F$5,0,10*ROW('Water Data'!F90)))),CONCATENATE("[",ROUND(100-OFFSET('Water Data'!$F$5,0,10*ROW('Water Data'!F90)),0),"]"),IF(AND(ISNUMBER(OFFSET('Water Data'!$F$5,0,10*ROW('Water Data'!F90))),CB96="",ISNUMBER(OFFSET('Water Data'!$F$5,0,10*ROW('Water Data'!F90)))),100-OFFSET('Water Data'!$F$5,0,10*ROW('Water Data'!F90)),NA())))</f>
        <v>#N/A</v>
      </c>
      <c r="N96" s="250" t="e">
        <f ca="true">+IF(AND(ISNUMBER(OFFSET('Water Data'!$F$7,0,10*ROW('Water Data'!F90))),CC96="Yes"),OFFSET('Water Data'!$F$7,0,10*ROW('Water Data'!F90)),IF(AND(ISNUMBER(OFFSET('Water Data'!$F$7,0,10*ROW('Water Data'!F90))),CC96="No",ISNUMBER(OFFSET('Water Data'!$F$7,0,10*ROW('Water Data'!F90)))),CONCATENATE("[",ROUND(OFFSET('Water Data'!$F$7,0,10*ROW('Water Data'!F90)),0),"]"),IF(AND(ISNUMBER(OFFSET('Water Data'!$F$7,0,10*ROW('Water Data'!F90))),CC96="",ISNUMBER(OFFSET('Water Data'!$F$7,0,10*ROW('Water Data'!F90)))),OFFSET('Water Data'!$F$7,0,10*ROW('Water Data'!F90)),NA())))</f>
        <v>#N/A</v>
      </c>
      <c r="O96" s="250" t="e">
        <f ca="true">+IF(AND(ISNUMBER(OFFSET('Water Data'!$F$10,0,10*ROW('Water Data'!F90))),CD96="Yes"),OFFSET('Water Data'!$F$10,0,10*ROW('Water Data'!F90)),IF(AND(ISNUMBER(OFFSET('Water Data'!$F$10,0,10*ROW('Water Data'!F90))),CD96="No",ISNUMBER(OFFSET('Water Data'!$F$10,0,10*ROW('Water Data'!F90)))),CONCATENATE("[",ROUND(OFFSET('Water Data'!$F$10,0,10*ROW('Water Data'!F90)),0),"]"),IF(AND(ISNUMBER(OFFSET('Water Data'!$F$10,0,10*ROW('Water Data'!F90))),CD96="",ISNUMBER(OFFSET('Water Data'!$F$10,0,10*ROW('Water Data'!F90)))),OFFSET('Water Data'!$F$10,0,10*ROW('Water Data'!F90)),NA())))</f>
        <v>#N/A</v>
      </c>
      <c r="P96" s="250" t="e">
        <f ca="true">+IF(AND(ISNUMBER(OFFSET('Water Data'!$G$5,0,10*ROW('Water Data'!G90))),CE96="Yes"),100-OFFSET('Water Data'!$G$5,0,10*ROW('Water Data'!G90)),IF(AND(ISNUMBER(OFFSET('Water Data'!$G$5,0,10*ROW('Water Data'!G90))),CE96="No",ISNUMBER(OFFSET('Water Data'!$G$5,0,10*ROW('Water Data'!G90)))),CONCATENATE("[",ROUND(100-OFFSET('Water Data'!$G$5,0,10*ROW('Water Data'!G90)),0),"]"),IF(AND(ISNUMBER(OFFSET('Water Data'!$G$5,0,10*ROW('Water Data'!G90))),CE96="",ISNUMBER(OFFSET('Water Data'!$G$5,0,10*ROW('Water Data'!G90)))),100-OFFSET('Water Data'!$G$5,0,10*ROW('Water Data'!G90)),NA())))</f>
        <v>#N/A</v>
      </c>
      <c r="Q96" s="250" t="e">
        <f ca="true">+IF(AND(ISNUMBER(OFFSET('Water Data'!$G$7,0,10*ROW('Water Data'!G90))),CF96="Yes"),OFFSET('Water Data'!$G$7,0,10*ROW('Water Data'!G90)),IF(AND(ISNUMBER(OFFSET('Water Data'!$G$7,0,10*ROW('Water Data'!G90))),CF96="No",ISNUMBER(OFFSET('Water Data'!$G$7,0,10*ROW('Water Data'!G90)))),CONCATENATE("[",ROUND(OFFSET('Water Data'!$G$7,0,10*ROW('Water Data'!G90)),0),"]"),IF(AND(ISNUMBER(OFFSET('Water Data'!$G$7,0,10*ROW('Water Data'!G90))),CF96="",ISNUMBER(OFFSET('Water Data'!$G$7,0,10*ROW('Water Data'!G90)))),OFFSET('Water Data'!$G$7,0,10*ROW('Water Data'!G90)),NA())))</f>
        <v>#N/A</v>
      </c>
      <c r="R96" s="250" t="e">
        <f ca="true">+IF(AND(ISNUMBER(OFFSET('Water Data'!$G$10,0,10*ROW('Water Data'!G90))),CG96="Yes"),OFFSET('Water Data'!$G$10,0,10*ROW('Water Data'!G90)),IF(AND(ISNUMBER(OFFSET('Water Data'!$G$10,0,10*ROW('Water Data'!G90))),CG96="No",ISNUMBER(OFFSET('Water Data'!$G$10,0,10*ROW('Water Data'!G90)))),CONCATENATE("[",ROUND(OFFSET('Water Data'!$G$10,0,10*ROW('Water Data'!G90)),0),"]"),IF(AND(ISNUMBER(OFFSET('Water Data'!$G$10,0,10*ROW('Water Data'!G90))),CG96="",ISNUMBER(OFFSET('Water Data'!$G$10,0,10*ROW('Water Data'!G90)))),OFFSET('Water Data'!$G$10,0,10*ROW('Water Data'!G90)),NA())))</f>
        <v>#N/A</v>
      </c>
      <c r="S96" s="250" t="e">
        <f ca="true">+IF(AND(ISNUMBER(OFFSET('Water Data'!$H$5,0,10*ROW('Water Data'!H90))),CH96="Yes"),100-OFFSET('Water Data'!$H$5,0,10*ROW('Water Data'!H90)),IF(AND(ISNUMBER(OFFSET('Water Data'!$H$5,0,10*ROW('Water Data'!H90))),CH96="No",ISNUMBER(OFFSET('Water Data'!$H$5,0,10*ROW('Water Data'!H90)))),CONCATENATE("[",ROUND(100-OFFSET('Water Data'!$H$5,0,10*ROW('Water Data'!H90)),0),"]"),IF(AND(ISNUMBER(OFFSET('Water Data'!$H$5,0,10*ROW('Water Data'!H90))),CH96="",ISNUMBER(OFFSET('Water Data'!$H$5,0,10*ROW('Water Data'!H90)))),100-OFFSET('Water Data'!$H$5,0,10*ROW('Water Data'!H90)),NA())))</f>
        <v>#N/A</v>
      </c>
      <c r="T96" s="250" t="e">
        <f ca="true">+IF(AND(ISNUMBER(OFFSET('Water Data'!$H$7,0,10*ROW('Water Data'!H90))),CI96="Yes"),OFFSET('Water Data'!$H$7,0,10*ROW('Water Data'!H90)),IF(AND(ISNUMBER(OFFSET('Water Data'!$H$7,0,10*ROW('Water Data'!H90))),CI96="No",ISNUMBER(OFFSET('Water Data'!$H$7,0,10*ROW('Water Data'!H90)))),CONCATENATE("[",ROUND(OFFSET('Water Data'!$H$7,0,10*ROW('Water Data'!H90)),0),"]"),IF(AND(ISNUMBER(OFFSET('Water Data'!$H$7,0,10*ROW('Water Data'!H90))),CI96="",ISNUMBER(OFFSET('Water Data'!$H$7,0,10*ROW('Water Data'!H90)))),OFFSET('Water Data'!$H$7,0,10*ROW('Water Data'!H90)),NA())))</f>
        <v>#N/A</v>
      </c>
      <c r="U96" s="250" t="e">
        <f ca="true">+IF(AND(ISNUMBER(OFFSET('Water Data'!$H$10,0,10*ROW('Water Data'!H90))),CJ96="Yes"),OFFSET('Water Data'!$H$10,0,10*ROW('Water Data'!H90)),IF(AND(ISNUMBER(OFFSET('Water Data'!$H$10,0,10*ROW('Water Data'!H90))),CJ96="No",ISNUMBER(OFFSET('Water Data'!$H$10,0,10*ROW('Water Data'!H90)))),CONCATENATE("[",ROUND(OFFSET('Water Data'!$H$10,0,10*ROW('Water Data'!H90)),0),"]"),IF(AND(ISNUMBER(OFFSET('Water Data'!$H$10,0,10*ROW('Water Data'!H90))),CJ96="",ISNUMBER(OFFSET('Water Data'!$H$10,0,10*ROW('Water Data'!H90)))),OFFSET('Water Data'!$H$10,0,10*ROW('Water Data'!H90)),NA())))</f>
        <v>#N/A</v>
      </c>
      <c r="V96" s="251" t="e">
        <f ca="true">+IF(AND(ISNUMBER(OFFSET('Sanitation Data'!$C$5,0,10*ROW('Sanitation Data'!C90))),CK96="Yes"),100-OFFSET('Sanitation Data'!$C$5,0,10*ROW('Sanitation Data'!C90)),IF(AND(ISNUMBER(OFFSET('Sanitation Data'!$C$5,0,10*ROW('Sanitation Data'!C90))),CK96="No",ISNUMBER(OFFSET('Sanitation Data'!$C$5,0,10*ROW('Sanitation Data'!C90)))),CONCATENATE("[",ROUND(100-OFFSET('Sanitation Data'!$C$5,0,10*ROW('Sanitation Data'!C90)),0),"]"),IF(AND(ISNUMBER(OFFSET('Sanitation Data'!$C$5,0,10*ROW('Sanitation Data'!C90))),CK96="",ISNUMBER(OFFSET('Sanitation Data'!$C$5,0,10*ROW('Sanitation Data'!C90)))),100-OFFSET('Sanitation Data'!$C$5,0,10*ROW('Sanitation Data'!C90)),NA())))</f>
        <v>#N/A</v>
      </c>
      <c r="W96" s="251" t="e">
        <f ca="true">+IF(AND(ISNUMBER(OFFSET('Sanitation Data'!$C$7,0,10*ROW('Sanitation Data'!C90))),CL96="Yes"),OFFSET('Sanitation Data'!$C$7,0,10*ROW('Sanitation Data'!C90)),IF(AND(ISNUMBER(OFFSET('Sanitation Data'!$C$7,0,10*ROW('Sanitation Data'!C90))),CL96="No",ISNUMBER(OFFSET('Sanitation Data'!$C$7,0,10*ROW('Sanitation Data'!C90)))),CONCATENATE("[",ROUND(OFFSET('Sanitation Data'!$C$7,0,10*ROW('Sanitation Data'!C90)),0),"]"),IF(AND(ISNUMBER(OFFSET('Sanitation Data'!$C$7,0,10*ROW('Sanitation Data'!C90))),CL96="",ISNUMBER(OFFSET('Sanitation Data'!$C$7,0,10*ROW('Sanitation Data'!C90)))),OFFSET('Sanitation Data'!$C$7,0,10*ROW('Sanitation Data'!C90)),NA())))</f>
        <v>#N/A</v>
      </c>
      <c r="X96" s="251" t="e">
        <f ca="true">+IF(AND(ISNUMBER(OFFSET('Sanitation Data'!$C$11,0,10*ROW('Sanitation Data'!C90))),CM96="Yes"),OFFSET('Sanitation Data'!$C$11,0,10*ROW('Sanitation Data'!C90)),IF(AND(ISNUMBER(OFFSET('Sanitation Data'!$C$11,0,10*ROW('Sanitation Data'!C90))),CM96="No",ISNUMBER(OFFSET('Sanitation Data'!$C$11,0,10*ROW('Sanitation Data'!C90)))),CONCATENATE("[",ROUND(OFFSET('Sanitation Data'!$C$11,0,10*ROW('Sanitation Data'!C90)),0),"]"),IF(AND(ISNUMBER(OFFSET('Sanitation Data'!$C$11,0,10*ROW('Sanitation Data'!C90))),CM96="",ISNUMBER(OFFSET('Sanitation Data'!$C$11,0,10*ROW('Sanitation Data'!C90)))),OFFSET('Sanitation Data'!$C$11,0,10*ROW('Sanitation Data'!C90)),NA())))</f>
        <v>#N/A</v>
      </c>
      <c r="Y96" s="251" t="e">
        <f ca="true">+IF(AND(ISNUMBER(OFFSET('Sanitation Data'!$C$12,0,10*ROW('Sanitation Data'!C90))),CN96="Yes"),OFFSET('Sanitation Data'!$C$12,0,10*ROW('Sanitation Data'!C90)),IF(AND(ISNUMBER(OFFSET('Sanitation Data'!$C$12,0,10*ROW('Sanitation Data'!C90))),CN96="No",ISNUMBER(OFFSET('Sanitation Data'!$C$12,0,10*ROW('Sanitation Data'!C90)))),CONCATENATE("[",ROUND(OFFSET('Sanitation Data'!$C$12,0,10*ROW('Sanitation Data'!C90)),0),"]"),IF(AND(ISNUMBER(OFFSET('Sanitation Data'!$C$12,0,10*ROW('Sanitation Data'!C90))),CN96="",ISNUMBER(OFFSET('Sanitation Data'!$C$12,0,10*ROW('Sanitation Data'!C90)))),OFFSET('Sanitation Data'!$C$12,0,10*ROW('Sanitation Data'!C90)),NA())))</f>
        <v>#N/A</v>
      </c>
      <c r="Z96" s="251" t="e">
        <f ca="true">+IF(AND(ISNUMBER(OFFSET('Sanitation Data'!$C$13,0,10*ROW('Sanitation Data'!C90))),CO96="Yes"),OFFSET('Sanitation Data'!$C$13,0,10*ROW('Sanitation Data'!C90)),IF(AND(ISNUMBER(OFFSET('Sanitation Data'!$C$13,0,10*ROW('Sanitation Data'!C90))),CO96="No",ISNUMBER(OFFSET('Sanitation Data'!$C$13,0,10*ROW('Sanitation Data'!C90)))),CONCATENATE("[",ROUND(OFFSET('Sanitation Data'!$C$13,0,10*ROW('Sanitation Data'!C90)),0),"]"),IF(AND(ISNUMBER(OFFSET('Sanitation Data'!$C$13,0,10*ROW('Sanitation Data'!C90))),CO96="",ISNUMBER(OFFSET('Sanitation Data'!$C$13,0,10*ROW('Sanitation Data'!C90)))),OFFSET('Sanitation Data'!$C$13,0,10*ROW('Sanitation Data'!C90)),NA())))</f>
        <v>#N/A</v>
      </c>
      <c r="AA96" s="251" t="e">
        <f ca="true">+IF(AND(ISNUMBER(OFFSET('Sanitation Data'!$D$5,0,10*ROW('Sanitation Data'!D90))),CP96="Yes"),100-OFFSET('Sanitation Data'!$D$5,0,10*ROW('Sanitation Data'!D90)),IF(AND(ISNUMBER(OFFSET('Sanitation Data'!$D$5,0,10*ROW('Sanitation Data'!D90))),CP96="No",ISNUMBER(OFFSET('Sanitation Data'!$D$5,0,10*ROW('Sanitation Data'!D90)))),CONCATENATE("[",ROUND(100-OFFSET('Sanitation Data'!$D$5,0,10*ROW('Sanitation Data'!D90)),0),"]"),IF(AND(ISNUMBER(OFFSET('Sanitation Data'!$D$5,0,10*ROW('Sanitation Data'!D90))),CP96="",ISNUMBER(OFFSET('Sanitation Data'!$D$5,0,10*ROW('Sanitation Data'!D90)))),100-OFFSET('Sanitation Data'!$D$5,0,10*ROW('Sanitation Data'!D90)),NA())))</f>
        <v>#N/A</v>
      </c>
      <c r="AB96" s="251" t="e">
        <f ca="true">+IF(AND(ISNUMBER(OFFSET('Sanitation Data'!$D$7,0,10*ROW('Sanitation Data'!D90))),CQ96="Yes"),OFFSET('Sanitation Data'!$D$7,0,10*ROW('Sanitation Data'!G90)),IF(AND(ISNUMBER(OFFSET('Sanitation Data'!$D$7,0,10*ROW('Sanitation Data'!D90))),CQ96="No",ISNUMBER(OFFSET('Sanitation Data'!$D$7,0,10*ROW('Sanitation Data'!D90)))),CONCATENATE("[",ROUND(OFFSET('Sanitation Data'!$D$7,0,10*ROW('Sanitation Data'!D90)),0),"]"),IF(AND(ISNUMBER(OFFSET('Sanitation Data'!$D$7,0,10*ROW('Sanitation Data'!D90))),CQ96="",ISNUMBER(OFFSET('Sanitation Data'!$D$7,0,10*ROW('Sanitation Data'!D90)))),OFFSET('Sanitation Data'!$D$7,0,10*ROW('Sanitation Data'!D90)),NA())))</f>
        <v>#N/A</v>
      </c>
      <c r="AC96" s="251" t="e">
        <f ca="true">+IF(AND(ISNUMBER(OFFSET('Sanitation Data'!$D$11,0,10*ROW('Sanitation Data'!D90))),CR96="Yes"),OFFSET('Sanitation Data'!$D$11,0,10*ROW('Sanitation Data'!D90)),IF(AND(ISNUMBER(OFFSET('Sanitation Data'!$D$11,0,10*ROW('Sanitation Data'!D90))),CR96="No",ISNUMBER(OFFSET('Sanitation Data'!$D$11,0,10*ROW('Sanitation Data'!D90)))),CONCATENATE("[",ROUND(OFFSET('Sanitation Data'!$D$11,0,10*ROW('Sanitation Data'!D90)),0),"]"),IF(AND(ISNUMBER(OFFSET('Sanitation Data'!$D$11,0,10*ROW('Sanitation Data'!D90))),CR96="",ISNUMBER(OFFSET('Sanitation Data'!$D$11,0,10*ROW('Sanitation Data'!D90)))),OFFSET('Sanitation Data'!$D$11,0,10*ROW('Sanitation Data'!D90)),NA())))</f>
        <v>#N/A</v>
      </c>
      <c r="AD96" s="251" t="e">
        <f ca="true">+IF(AND(ISNUMBER(OFFSET('Sanitation Data'!$D$12,0,10*ROW('Sanitation Data'!D90))),CS96="Yes"),OFFSET('Sanitation Data'!$D$12,0,10*ROW('Sanitation Data'!D90)),IF(AND(ISNUMBER(OFFSET('Sanitation Data'!$D$12,0,10*ROW('Sanitation Data'!D90))),CS96="No",ISNUMBER(OFFSET('Sanitation Data'!$D$12,0,10*ROW('Sanitation Data'!D90)))),CONCATENATE("[",ROUND(OFFSET('Sanitation Data'!$D$12,0,10*ROW('Sanitation Data'!D90)),0),"]"),IF(AND(ISNUMBER(OFFSET('Sanitation Data'!$D$12,0,10*ROW('Sanitation Data'!D90))),CS96="",ISNUMBER(OFFSET('Sanitation Data'!$D$12,0,10*ROW('Sanitation Data'!D90)))),OFFSET('Sanitation Data'!$D$12,0,10*ROW('Sanitation Data'!D90)),NA())))</f>
        <v>#N/A</v>
      </c>
      <c r="AE96" s="251" t="e">
        <f ca="true">+IF(AND(ISNUMBER(OFFSET('Sanitation Data'!$D$13,0,10*ROW('Sanitation Data'!D90))),CT96="Yes"),OFFSET('Sanitation Data'!$D$13,0,10*ROW('Sanitation Data'!D90)),IF(AND(ISNUMBER(OFFSET('Sanitation Data'!$D$13,0,10*ROW('Sanitation Data'!D90))),CT96="No",ISNUMBER(OFFSET('Sanitation Data'!$D$13,0,10*ROW('Sanitation Data'!D90)))),CONCATENATE("[",ROUND(OFFSET('Sanitation Data'!$D$13,0,10*ROW('Sanitation Data'!D90)),0),"]"),IF(AND(ISNUMBER(OFFSET('Sanitation Data'!$D$13,0,10*ROW('Sanitation Data'!D90))),CT96="",ISNUMBER(OFFSET('Sanitation Data'!$D$13,0,10*ROW('Sanitation Data'!D90)))),OFFSET('Sanitation Data'!$D$13,0,10*ROW('Sanitation Data'!D90)),NA())))</f>
        <v>#N/A</v>
      </c>
      <c r="AF96" s="251" t="e">
        <f ca="true">+IF(AND(ISNUMBER(OFFSET('Sanitation Data'!$E$5,0,10*ROW('Sanitation Data'!E90))),CU96="Yes"),100-OFFSET('Sanitation Data'!$E$5,0,10*ROW('Sanitation Data'!E90)),IF(AND(ISNUMBER(OFFSET('Sanitation Data'!$E$5,0,10*ROW('Sanitation Data'!E90))),CU96="No",ISNUMBER(OFFSET('Sanitation Data'!$E$5,0,10*ROW('Sanitation Data'!E90)))),CONCATENATE("[",ROUND(100-OFFSET('Sanitation Data'!$E$5,0,10*ROW('Sanitation Data'!E90)),0),"]"),IF(AND(ISNUMBER(OFFSET('Sanitation Data'!$E$5,0,10*ROW('Sanitation Data'!E90))),CU96="",ISNUMBER(OFFSET('Sanitation Data'!$E$5,0,10*ROW('Sanitation Data'!E90)))),100-OFFSET('Sanitation Data'!$E$5,0,10*ROW('Sanitation Data'!E90)),NA())))</f>
        <v>#N/A</v>
      </c>
      <c r="AG96" s="251" t="e">
        <f ca="true">+IF(AND(ISNUMBER(OFFSET('Sanitation Data'!$E$7,0,10*ROW('Sanitation Data'!E90))),CV96="Yes"),OFFSET('Sanitation Data'!$E$7,0,10*ROW('Sanitation Data'!E90)),IF(AND(ISNUMBER(OFFSET('Sanitation Data'!$E$7,0,10*ROW('Sanitation Data'!E90))),CV96="No",ISNUMBER(OFFSET('Sanitation Data'!$E$7,0,10*ROW('Sanitation Data'!E90)))),CONCATENATE("[",ROUND(OFFSET('Sanitation Data'!$E$7,0,10*ROW('Sanitation Data'!E90)),0),"]"),IF(AND(ISNUMBER(OFFSET('Sanitation Data'!$E$7,0,10*ROW('Sanitation Data'!E90))),CV96="",ISNUMBER(OFFSET('Sanitation Data'!$E$7,0,10*ROW('Sanitation Data'!E90)))),OFFSET('Sanitation Data'!$E$7,0,10*ROW('Sanitation Data'!E90)),NA())))</f>
        <v>#N/A</v>
      </c>
      <c r="AH96" s="251" t="e">
        <f ca="true">+IF(AND(ISNUMBER(OFFSET('Sanitation Data'!$E$11,0,10*ROW('Sanitation Data'!E90))),CW96="Yes"),OFFSET('Sanitation Data'!$E$11,0,10*ROW('Sanitation Data'!E90)),IF(AND(ISNUMBER(OFFSET('Sanitation Data'!$E$11,0,10*ROW('Sanitation Data'!E90))),CW96="No",ISNUMBER(OFFSET('Sanitation Data'!$E$11,0,10*ROW('Sanitation Data'!E90)))),CONCATENATE("[",ROUND(OFFSET('Sanitation Data'!$E$11,0,10*ROW('Sanitation Data'!E90)),0),"]"),IF(AND(ISNUMBER(OFFSET('Sanitation Data'!$E$11,0,10*ROW('Sanitation Data'!E90))),CW96="",ISNUMBER(OFFSET('Sanitation Data'!$E$11,0,10*ROW('Sanitation Data'!E90)))),OFFSET('Sanitation Data'!$E$11,0,10*ROW('Sanitation Data'!E90)),NA())))</f>
        <v>#N/A</v>
      </c>
      <c r="AI96" s="251" t="e">
        <f ca="true">+IF(AND(ISNUMBER(OFFSET('Sanitation Data'!$E$12,0,10*ROW('Sanitation Data'!E90))),CX96="Yes"),OFFSET('Sanitation Data'!$E$12,0,10*ROW('Sanitation Data'!E90)),IF(AND(ISNUMBER(OFFSET('Sanitation Data'!$E$12,0,10*ROW('Sanitation Data'!E90))),CX96="No",ISNUMBER(OFFSET('Sanitation Data'!$E$12,0,10*ROW('Sanitation Data'!E90)))),CONCATENATE("[",ROUND(OFFSET('Sanitation Data'!$E$12,0,10*ROW('Sanitation Data'!E90)),0),"]"),IF(AND(ISNUMBER(OFFSET('Sanitation Data'!$E$12,0,10*ROW('Sanitation Data'!E90))),CX96="",ISNUMBER(OFFSET('Sanitation Data'!$E$12,0,10*ROW('Sanitation Data'!E90)))),OFFSET('Sanitation Data'!$E$12,0,10*ROW('Sanitation Data'!E90)),NA())))</f>
        <v>#N/A</v>
      </c>
      <c r="AJ96" s="251" t="e">
        <f ca="true">+IF(AND(ISNUMBER(OFFSET('Sanitation Data'!$E$13,0,10*ROW('Sanitation Data'!E90))),CY96="Yes"),OFFSET('Sanitation Data'!$E$13,0,10*ROW('Sanitation Data'!E90)),IF(AND(ISNUMBER(OFFSET('Sanitation Data'!$E$13,0,10*ROW('Sanitation Data'!E90))),CY96="No",ISNUMBER(OFFSET('Sanitation Data'!$E$13,0,10*ROW('Sanitation Data'!E90)))),CONCATENATE("[",ROUND(OFFSET('Sanitation Data'!$E$13,0,10*ROW('Sanitation Data'!E90)),0),"]"),IF(AND(ISNUMBER(OFFSET('Sanitation Data'!$E$13,0,10*ROW('Sanitation Data'!E90))),CY96="",ISNUMBER(OFFSET('Sanitation Data'!$E$13,0,10*ROW('Sanitation Data'!E90)))),OFFSET('Sanitation Data'!$E$13,0,10*ROW('Sanitation Data'!E90)),NA())))</f>
        <v>#N/A</v>
      </c>
      <c r="AK96" s="251" t="e">
        <f ca="true">+IF(AND(ISNUMBER(OFFSET('Sanitation Data'!$F$5,0,10*ROW('Sanitation Data'!F90))),CZ96="Yes"),100-OFFSET('Sanitation Data'!$F$5,0,10*ROW('Sanitation Data'!F90)),IF(AND(ISNUMBER(OFFSET('Sanitation Data'!$F$5,0,10*ROW('Sanitation Data'!F90))),CZ96="No",ISNUMBER(OFFSET('Sanitation Data'!$F$5,0,10*ROW('Sanitation Data'!F90)))),CONCATENATE("[",ROUND(100-OFFSET('Sanitation Data'!$F$5,0,10*ROW('Sanitation Data'!F90)),0),"]"),IF(AND(ISNUMBER(OFFSET('Sanitation Data'!$F$5,0,10*ROW('Sanitation Data'!F90))),CZ96="",ISNUMBER(OFFSET('Sanitation Data'!$F$5,0,10*ROW('Sanitation Data'!F90)))),100-OFFSET('Sanitation Data'!$F$5,0,10*ROW('Sanitation Data'!F90)),NA())))</f>
        <v>#N/A</v>
      </c>
      <c r="AL96" s="251" t="e">
        <f ca="true">+IF(AND(ISNUMBER(OFFSET('Sanitation Data'!$F$7,0,10*ROW('Sanitation Data'!F90))),DA96="Yes"),OFFSET('Sanitation Data'!$F$7,0,10*ROW('Sanitation Data'!F90)),IF(AND(ISNUMBER(OFFSET('Sanitation Data'!$F$7,0,10*ROW('Sanitation Data'!F90))),DA96="No",ISNUMBER(OFFSET('Sanitation Data'!$F$7,0,10*ROW('Sanitation Data'!F90)))),CONCATENATE("[",ROUND(OFFSET('Sanitation Data'!$F$7,0,10*ROW('Sanitation Data'!F90)),0),"]"),IF(AND(ISNUMBER(OFFSET('Sanitation Data'!$F$7,0,10*ROW('Sanitation Data'!F90))),DA96="",ISNUMBER(OFFSET('Sanitation Data'!$F$7,0,10*ROW('Sanitation Data'!F90)))),OFFSET('Sanitation Data'!$F$7,0,10*ROW('Sanitation Data'!F90)),NA())))</f>
        <v>#N/A</v>
      </c>
      <c r="AM96" s="251" t="e">
        <f ca="true">+IF(AND(ISNUMBER(OFFSET('Sanitation Data'!$F$11,0,10*ROW('Sanitation Data'!F90))),DB96="Yes"),OFFSET('Sanitation Data'!$F$11,0,10*ROW('Sanitation Data'!F90)),IF(AND(ISNUMBER(OFFSET('Sanitation Data'!$F$11,0,10*ROW('Sanitation Data'!F90))),DB96="No",ISNUMBER(OFFSET('Sanitation Data'!$F$11,0,10*ROW('Sanitation Data'!F90)))),CONCATENATE("[",ROUND(OFFSET('Sanitation Data'!$F$11,0,10*ROW('Sanitation Data'!F90)),0),"]"),IF(AND(ISNUMBER(OFFSET('Sanitation Data'!$F$11,0,10*ROW('Sanitation Data'!F90))),DB96="",ISNUMBER(OFFSET('Sanitation Data'!$F$11,0,10*ROW('Sanitation Data'!F90)))),OFFSET('Sanitation Data'!$F$11,0,10*ROW('Sanitation Data'!F90)),NA())))</f>
        <v>#N/A</v>
      </c>
      <c r="AN96" s="251" t="e">
        <f ca="true">+IF(AND(ISNUMBER(OFFSET('Sanitation Data'!$F$12,0,10*ROW('Sanitation Data'!F90))),DC96="Yes"),OFFSET('Sanitation Data'!$F$12,0,10*ROW('Sanitation Data'!F90)),IF(AND(ISNUMBER(OFFSET('Sanitation Data'!$F$12,0,10*ROW('Sanitation Data'!F90))),DC96="No",ISNUMBER(OFFSET('Sanitation Data'!$F$12,0,10*ROW('Sanitation Data'!F90)))),CONCATENATE("[",ROUND(OFFSET('Sanitation Data'!$F$12,0,10*ROW('Sanitation Data'!F90)),0),"]"),IF(AND(ISNUMBER(OFFSET('Sanitation Data'!$F$12,0,10*ROW('Sanitation Data'!F90))),DC96="",ISNUMBER(OFFSET('Sanitation Data'!$F$12,0,10*ROW('Sanitation Data'!F90)))),OFFSET('Sanitation Data'!$F$12,0,10*ROW('Sanitation Data'!F90)),NA())))</f>
        <v>#N/A</v>
      </c>
      <c r="AO96" s="251" t="e">
        <f ca="true">+IF(AND(ISNUMBER(OFFSET('Sanitation Data'!$F$13,0,10*ROW('Sanitation Data'!F90))),DD96="Yes"),OFFSET('Sanitation Data'!$F$13,0,10*ROW('Sanitation Data'!F90)),IF(AND(ISNUMBER(OFFSET('Sanitation Data'!$F$13,0,10*ROW('Sanitation Data'!F90))),DD96="No",ISNUMBER(OFFSET('Sanitation Data'!$F$13,0,10*ROW('Sanitation Data'!F90)))),CONCATENATE("[",ROUND(OFFSET('Sanitation Data'!$F$13,0,10*ROW('Sanitation Data'!F90)),0),"]"),IF(AND(ISNUMBER(OFFSET('Sanitation Data'!$F$13,0,10*ROW('Sanitation Data'!F90))),DD96="",ISNUMBER(OFFSET('Sanitation Data'!$F$13,0,10*ROW('Sanitation Data'!F90)))),OFFSET('Sanitation Data'!$F$13,0,10*ROW('Sanitation Data'!F90)),NA())))</f>
        <v>#N/A</v>
      </c>
      <c r="AP96" s="251" t="e">
        <f ca="true">+IF(AND(ISNUMBER(OFFSET('Sanitation Data'!$G$5,0,10*ROW('Sanitation Data'!G90))),DE96="Yes"),100-OFFSET('Sanitation Data'!$G$5,0,10*ROW('Sanitation Data'!G90)),IF(AND(ISNUMBER(OFFSET('Sanitation Data'!$G$5,0,10*ROW('Sanitation Data'!G90))),DE96="No",ISNUMBER(OFFSET('Sanitation Data'!$G$5,0,10*ROW('Sanitation Data'!G90)))),CONCATENATE("[",ROUND(100-OFFSET('Sanitation Data'!$G$5,0,10*ROW('Sanitation Data'!G90)),0),"]"),IF(AND(ISNUMBER(OFFSET('Sanitation Data'!$G$5,0,10*ROW('Sanitation Data'!G90))),DE96="",ISNUMBER(OFFSET('Sanitation Data'!$G$5,0,10*ROW('Sanitation Data'!G90)))),100-OFFSET('Sanitation Data'!$G$5,0,10*ROW('Sanitation Data'!G90)),NA())))</f>
        <v>#N/A</v>
      </c>
      <c r="AQ96" s="251" t="e">
        <f ca="true">+IF(AND(ISNUMBER(OFFSET('Sanitation Data'!$G$7,0,10*ROW('Sanitation Data'!G90))),DF96="Yes"),OFFSET('Sanitation Data'!$G$7,0,10*ROW('Sanitation Data'!G90)),IF(AND(ISNUMBER(OFFSET('Sanitation Data'!$G$7,0,10*ROW('Sanitation Data'!G90))),DF96="No",ISNUMBER(OFFSET('Sanitation Data'!$G$7,0,10*ROW('Sanitation Data'!G90)))),CONCATENATE("[",ROUND(OFFSET('Sanitation Data'!$G$7,0,10*ROW('Sanitation Data'!G90)),0),"]"),IF(AND(ISNUMBER(OFFSET('Sanitation Data'!$G$7,0,10*ROW('Sanitation Data'!G90))),DF96="",ISNUMBER(OFFSET('Sanitation Data'!$G$7,0,10*ROW('Sanitation Data'!G90)))),OFFSET('Sanitation Data'!$G$7,0,10*ROW('Sanitation Data'!G90)),NA())))</f>
        <v>#N/A</v>
      </c>
      <c r="AR96" s="251" t="e">
        <f ca="true">+IF(AND(ISNUMBER(OFFSET('Sanitation Data'!$G$11,0,10*ROW('Sanitation Data'!G90))),DG96="Yes"),OFFSET('Sanitation Data'!$G$11,0,10*ROW('Sanitation Data'!G90)),IF(AND(ISNUMBER(OFFSET('Sanitation Data'!$G$11,0,10*ROW('Sanitation Data'!G90))),DG96="No",ISNUMBER(OFFSET('Sanitation Data'!$G$11,0,10*ROW('Sanitation Data'!G90)))),CONCATENATE("[",ROUND(OFFSET('Sanitation Data'!$G$11,0,10*ROW('Sanitation Data'!G90)),0),"]"),IF(AND(ISNUMBER(OFFSET('Sanitation Data'!$G$11,0,10*ROW('Sanitation Data'!G90))),DG96="",ISNUMBER(OFFSET('Sanitation Data'!$G$11,0,10*ROW('Sanitation Data'!G90)))),OFFSET('Sanitation Data'!$G$11,0,10*ROW('Sanitation Data'!G90)),NA())))</f>
        <v>#N/A</v>
      </c>
      <c r="AS96" s="251" t="e">
        <f ca="true">+IF(AND(ISNUMBER(OFFSET('Sanitation Data'!$G$12,0,10*ROW('Sanitation Data'!G90))),DH96="Yes"),OFFSET('Sanitation Data'!$G$12,0,10*ROW('Sanitation Data'!G90)),IF(AND(ISNUMBER(OFFSET('Sanitation Data'!$G$12,0,10*ROW('Sanitation Data'!G90))),DH96="No",ISNUMBER(OFFSET('Sanitation Data'!$G$12,0,10*ROW('Sanitation Data'!G90)))),CONCATENATE("[",ROUND(OFFSET('Sanitation Data'!$G$12,0,10*ROW('Sanitation Data'!G90)),0),"]"),IF(AND(ISNUMBER(OFFSET('Sanitation Data'!$G$12,0,10*ROW('Sanitation Data'!G90))),DH96="",ISNUMBER(OFFSET('Sanitation Data'!$G$12,0,10*ROW('Sanitation Data'!G90)))),OFFSET('Sanitation Data'!$G$12,0,10*ROW('Sanitation Data'!G90)),NA())))</f>
        <v>#N/A</v>
      </c>
      <c r="AT96" s="251" t="e">
        <f ca="true">+IF(AND(ISNUMBER(OFFSET('Sanitation Data'!$G$13,0,10*ROW('Sanitation Data'!G90))),DI96="Yes"),OFFSET('Sanitation Data'!$G$13,0,10*ROW('Sanitation Data'!G90)),IF(AND(ISNUMBER(OFFSET('Sanitation Data'!$G$13,0,10*ROW('Sanitation Data'!G90))),DI96="No",ISNUMBER(OFFSET('Sanitation Data'!$G$13,0,10*ROW('Sanitation Data'!G90)))),CONCATENATE("[",ROUND(OFFSET('Sanitation Data'!$G$13,0,10*ROW('Sanitation Data'!G90)),0),"]"),IF(AND(ISNUMBER(OFFSET('Sanitation Data'!$G$13,0,10*ROW('Sanitation Data'!G90))),DI96="",ISNUMBER(OFFSET('Sanitation Data'!$G$13,0,10*ROW('Sanitation Data'!G90)))),OFFSET('Sanitation Data'!$G$13,0,10*ROW('Sanitation Data'!G90)),NA())))</f>
        <v>#N/A</v>
      </c>
      <c r="AU96" s="251" t="e">
        <f ca="true">+IF(AND(ISNUMBER(OFFSET('Sanitation Data'!$H$5,0,10*ROW('Sanitation Data'!H90))),DJ96="Yes"),100-OFFSET('Sanitation Data'!$H$5,0,10*ROW('Sanitation Data'!H90)),IF(AND(ISNUMBER(OFFSET('Sanitation Data'!$H$5,0,10*ROW('Sanitation Data'!H90))),DJ96="No",ISNUMBER(OFFSET('Sanitation Data'!$H$5,0,10*ROW('Sanitation Data'!H90)))),CONCATENATE("[",ROUND(100-OFFSET('Sanitation Data'!$H$5,0,10*ROW('Sanitation Data'!H90)),0),"]"),IF(AND(ISNUMBER(OFFSET('Sanitation Data'!$H$5,0,10*ROW('Sanitation Data'!H90))),DJ96="",ISNUMBER(OFFSET('Sanitation Data'!$H$5,0,10*ROW('Sanitation Data'!H90)))),100-OFFSET('Sanitation Data'!$H$5,0,10*ROW('Sanitation Data'!H90)),NA())))</f>
        <v>#N/A</v>
      </c>
      <c r="AV96" s="251" t="e">
        <f ca="true">+IF(AND(ISNUMBER(OFFSET('Sanitation Data'!$H$7,0,10*ROW('Sanitation Data'!H90))),DK96="Yes"),OFFSET('Sanitation Data'!$H$7,0,10*ROW('Sanitation Data'!H90)),IF(AND(ISNUMBER(OFFSET('Sanitation Data'!$H$7,0,10*ROW('Sanitation Data'!H90))),DK96="No",ISNUMBER(OFFSET('Sanitation Data'!$H$7,0,10*ROW('Sanitation Data'!H90)))),CONCATENATE("[",ROUND(OFFSET('Sanitation Data'!$H$7,0,10*ROW('Sanitation Data'!H90)),0),"]"),IF(AND(ISNUMBER(OFFSET('Sanitation Data'!$H$7,0,10*ROW('Sanitation Data'!H90))),DK96="",ISNUMBER(OFFSET('Sanitation Data'!$H$7,0,10*ROW('Sanitation Data'!H90)))),OFFSET('Sanitation Data'!$H$7,0,10*ROW('Sanitation Data'!H90)),NA())))</f>
        <v>#N/A</v>
      </c>
      <c r="AW96" s="251" t="e">
        <f ca="true">+IF(AND(ISNUMBER(OFFSET('Sanitation Data'!$H$11,0,10*ROW('Sanitation Data'!H90))),DL96="Yes"),OFFSET('Sanitation Data'!$H$11,0,10*ROW('Sanitation Data'!H90)),IF(AND(ISNUMBER(OFFSET('Sanitation Data'!$H$11,0,10*ROW('Sanitation Data'!H90))),DL96="No",ISNUMBER(OFFSET('Sanitation Data'!$H$11,0,10*ROW('Sanitation Data'!H90)))),CONCATENATE("[",ROUND(OFFSET('Sanitation Data'!$H$11,0,10*ROW('Sanitation Data'!H90)),0),"]"),IF(AND(ISNUMBER(OFFSET('Sanitation Data'!$H$11,0,10*ROW('Sanitation Data'!H90))),DL96="",ISNUMBER(OFFSET('Sanitation Data'!$H$11,0,10*ROW('Sanitation Data'!H90)))),OFFSET('Sanitation Data'!$H$11,0,10*ROW('Sanitation Data'!H90)),NA())))</f>
        <v>#N/A</v>
      </c>
      <c r="AX96" s="251" t="e">
        <f ca="true">+IF(AND(ISNUMBER(OFFSET('Sanitation Data'!$H$12,0,10*ROW('Sanitation Data'!H90))),DM96="Yes"),OFFSET('Sanitation Data'!$H$12,0,10*ROW('Sanitation Data'!H90)),IF(AND(ISNUMBER(OFFSET('Sanitation Data'!$H$12,0,10*ROW('Sanitation Data'!H90))),DM96="No",ISNUMBER(OFFSET('Sanitation Data'!$H$12,0,10*ROW('Sanitation Data'!H90)))),CONCATENATE("[",ROUND(OFFSET('Sanitation Data'!$H$12,0,10*ROW('Sanitation Data'!H90)),0),"]"),IF(AND(ISNUMBER(OFFSET('Sanitation Data'!$H$12,0,10*ROW('Sanitation Data'!H90))),DM96="",ISNUMBER(OFFSET('Sanitation Data'!$H$12,0,10*ROW('Sanitation Data'!H90)))),OFFSET('Sanitation Data'!$H$12,0,10*ROW('Sanitation Data'!H90)),NA())))</f>
        <v>#N/A</v>
      </c>
      <c r="AY96" s="251" t="e">
        <f ca="true">+IF(AND(ISNUMBER(OFFSET('Sanitation Data'!$H$13,0,10*ROW('Sanitation Data'!H90))),DN96="Yes"),OFFSET('Sanitation Data'!$H$13,0,10*ROW('Sanitation Data'!H90)),IF(AND(ISNUMBER(OFFSET('Sanitation Data'!$H$13,0,10*ROW('Sanitation Data'!H90))),DN96="No",ISNUMBER(OFFSET('Sanitation Data'!$H$13,0,10*ROW('Sanitation Data'!H90)))),CONCATENATE("[",ROUND(OFFSET('Sanitation Data'!$H$13,0,10*ROW('Sanitation Data'!H90)),0),"]"),IF(AND(ISNUMBER(OFFSET('Sanitation Data'!$H$13,0,10*ROW('Sanitation Data'!H90))),DN96="",ISNUMBER(OFFSET('Sanitation Data'!$H$13,0,10*ROW('Sanitation Data'!H90)))),OFFSET('Sanitation Data'!$H$13,0,10*ROW('Sanitation Data'!H90)),NA())))</f>
        <v>#N/A</v>
      </c>
      <c r="AZ96" s="252" t="e">
        <f ca="true">+IF(AND(ISNUMBER(OFFSET('Hygiene Data'!$C$6,0,10*ROW('Hygiene Data'!C90))),DO96="Yes"),OFFSET('Hygiene Data'!$C$6,0,10*ROW('Hygiene Data'!C90)),IF(AND(ISNUMBER(OFFSET('Hygiene Data'!$C$6,0,10*ROW('Hygiene Data'!C90))),DO96="No",ISNUMBER(OFFSET('Hygiene Data'!$C$6,0,10*ROW('Hygiene Data'!C90)))),CONCATENATE("[",ROUND(OFFSET('Hygiene Data'!$C$6,0,10*ROW('Hygiene Data'!C90)),0),"]"),IF(AND(ISNUMBER(OFFSET('Hygiene Data'!$C$6,0,10*ROW('Hygiene Data'!C90))),DO96="",ISNUMBER(OFFSET('Hygiene Data'!$C$6,0,10*ROW('Hygiene Data'!C90)))),OFFSET('Hygiene Data'!$C$6,0,10*ROW('Hygiene Data'!C90)),NA())))</f>
        <v>#N/A</v>
      </c>
      <c r="BA96" s="252" t="e">
        <f ca="true">+IF(AND(ISNUMBER(OFFSET('Hygiene Data'!$C$8,0,10*ROW('Hygiene Data'!C90))),DP96="Yes"),OFFSET('Hygiene Data'!$C$8,0,10*ROW('Hygiene Data'!C90)),IF(AND(ISNUMBER(OFFSET('Hygiene Data'!$C$8,0,10*ROW('Hygiene Data'!C90))),DP96="No",ISNUMBER(OFFSET('Hygiene Data'!$C$8,0,10*ROW('Hygiene Data'!C90)))),CONCATENATE("[",ROUND(OFFSET('Hygiene Data'!$C$8,0,10*ROW('Hygiene Data'!C90)),0),"]"),IF(AND(ISNUMBER(OFFSET('Hygiene Data'!$C$8,0,10*ROW('Hygiene Data'!C90))),DP96="",ISNUMBER(OFFSET('Hygiene Data'!$C$8,0,10*ROW('Hygiene Data'!C90)))),OFFSET('Hygiene Data'!$C$8,0,10*ROW('Hygiene Data'!C90)),NA())))</f>
        <v>#N/A</v>
      </c>
      <c r="BB96" s="252" t="e">
        <f ca="true">+IF(AND(ISNUMBER(OFFSET('Hygiene Data'!$C$10,0,10*ROW('Hygiene Data'!C90))),DQ96="Yes"),OFFSET('Hygiene Data'!$C$10,0,10*ROW('Hygiene Data'!C90)),IF(AND(ISNUMBER(OFFSET('Hygiene Data'!$C$10,0,10*ROW('Hygiene Data'!C90))),DQ96="No",ISNUMBER(OFFSET('Hygiene Data'!$C$10,0,10*ROW('Hygiene Data'!C90)))),CONCATENATE("[",ROUND(OFFSET('Hygiene Data'!$C$10,0,10*ROW('Hygiene Data'!C90)),0),"]"),IF(AND(ISNUMBER(OFFSET('Hygiene Data'!$C$10,0,10*ROW('Hygiene Data'!C90))),DQ96="",ISNUMBER(OFFSET('Hygiene Data'!$C$10,0,10*ROW('Hygiene Data'!C90)))),OFFSET('Hygiene Data'!$C$10,0,10*ROW('Hygiene Data'!C90)),NA())))</f>
        <v>#N/A</v>
      </c>
      <c r="BC96" s="252" t="e">
        <f ca="true">+IF(AND(ISNUMBER(OFFSET('Hygiene Data'!$D$6,0,10*ROW('Hygiene Data'!D90))),DR96="Yes"),OFFSET('Hygiene Data'!$D$6,0,10*ROW('Hygiene Data'!D90)),IF(AND(ISNUMBER(OFFSET('Hygiene Data'!$D$6,0,10*ROW('Hygiene Data'!D90))),DR96="No",ISNUMBER(OFFSET('Hygiene Data'!$D$6,0,10*ROW('Hygiene Data'!D90)))),CONCATENATE("[",ROUND(OFFSET('Hygiene Data'!$D$6,0,10*ROW('Hygiene Data'!D90)),0),"]"),IF(AND(ISNUMBER(OFFSET('Hygiene Data'!$D$6,0,10*ROW('Hygiene Data'!D90))),DR96="",ISNUMBER(OFFSET('Hygiene Data'!$D$6,0,10*ROW('Hygiene Data'!D90)))),OFFSET('Hygiene Data'!$D$6,0,10*ROW('Hygiene Data'!D90)),NA())))</f>
        <v>#N/A</v>
      </c>
      <c r="BD96" s="252" t="e">
        <f ca="true">+IF(AND(ISNUMBER(OFFSET('Hygiene Data'!$D$8,0,10*ROW('Hygiene Data'!D90))),DS96="Yes"),OFFSET('Hygiene Data'!$D$8,0,10*ROW('Hygiene Data'!D90)),IF(AND(ISNUMBER(OFFSET('Hygiene Data'!$D$8,0,10*ROW('Hygiene Data'!D90))),DS96="No",ISNUMBER(OFFSET('Hygiene Data'!$D$8,0,10*ROW('Hygiene Data'!D90)))),CONCATENATE("[",ROUND(OFFSET('Hygiene Data'!$D$8,0,10*ROW('Hygiene Data'!D90)),0),"]"),IF(AND(ISNUMBER(OFFSET('Hygiene Data'!$D$8,0,10*ROW('Hygiene Data'!D90))),DS96="",ISNUMBER(OFFSET('Hygiene Data'!$D$8,0,10*ROW('Hygiene Data'!D90)))),OFFSET('Hygiene Data'!$D$8,0,10*ROW('Hygiene Data'!D90)),NA())))</f>
        <v>#N/A</v>
      </c>
      <c r="BE96" s="252" t="e">
        <f ca="true">+IF(AND(ISNUMBER(OFFSET('Hygiene Data'!$D$10,0,10*ROW('Hygiene Data'!D90))),DT96="Yes"),OFFSET('Hygiene Data'!$D$10,0,10*ROW('Hygiene Data'!D90)),IF(AND(ISNUMBER(OFFSET('Hygiene Data'!$D$10,0,10*ROW('Hygiene Data'!D90))),DT96="No",ISNUMBER(OFFSET('Hygiene Data'!$D$10,0,10*ROW('Hygiene Data'!D90)))),CONCATENATE("[",ROUND(OFFSET('Hygiene Data'!$D$10,0,10*ROW('Hygiene Data'!D90)),0),"]"),IF(AND(ISNUMBER(OFFSET('Hygiene Data'!$D$10,0,10*ROW('Hygiene Data'!D90))),DT96="",ISNUMBER(OFFSET('Hygiene Data'!$D$10,0,10*ROW('Hygiene Data'!D90)))),OFFSET('Hygiene Data'!$D$10,0,10*ROW('Hygiene Data'!D90)),NA())))</f>
        <v>#N/A</v>
      </c>
      <c r="BF96" s="252" t="e">
        <f ca="true">+IF(AND(ISNUMBER(OFFSET('Hygiene Data'!$E$6,0,10*ROW('Hygiene Data'!E90))),DU96="Yes"),OFFSET('Hygiene Data'!$E$6,0,10*ROW('Hygiene Data'!E90)),IF(AND(ISNUMBER(OFFSET('Hygiene Data'!$E$6,0,10*ROW('Hygiene Data'!E90))),DU96="No",ISNUMBER(OFFSET('Hygiene Data'!$E$6,0,10*ROW('Hygiene Data'!E90)))),CONCATENATE("[",ROUND(OFFSET('Hygiene Data'!$E$6,0,10*ROW('Hygiene Data'!E90)),0),"]"),IF(AND(ISNUMBER(OFFSET('Hygiene Data'!$E$6,0,10*ROW('Hygiene Data'!E90))),DU96="",ISNUMBER(OFFSET('Hygiene Data'!$E$6,0,10*ROW('Hygiene Data'!E90)))),OFFSET('Hygiene Data'!$E$6,0,10*ROW('Hygiene Data'!E90)),NA())))</f>
        <v>#N/A</v>
      </c>
      <c r="BG96" s="252" t="e">
        <f ca="true">+IF(AND(ISNUMBER(OFFSET('Hygiene Data'!$E$8,0,10*ROW('Hygiene Data'!E90))),DV96="Yes"),OFFSET('Hygiene Data'!$E$8,0,10*ROW('Hygiene Data'!E90)),IF(AND(ISNUMBER(OFFSET('Hygiene Data'!$E$8,0,10*ROW('Hygiene Data'!E90))),DV96="No",ISNUMBER(OFFSET('Hygiene Data'!$E$8,0,10*ROW('Hygiene Data'!E90)))),CONCATENATE("[",ROUND(OFFSET('Hygiene Data'!$E$8,0,10*ROW('Hygiene Data'!E90)),0),"]"),IF(AND(ISNUMBER(OFFSET('Hygiene Data'!$E$8,0,10*ROW('Hygiene Data'!E90))),DV96="",ISNUMBER(OFFSET('Hygiene Data'!$E$8,0,10*ROW('Hygiene Data'!E90)))),OFFSET('Hygiene Data'!$E$8,0,10*ROW('Hygiene Data'!E90)),NA())))</f>
        <v>#N/A</v>
      </c>
      <c r="BH96" s="252" t="e">
        <f ca="true">+IF(AND(ISNUMBER(OFFSET('Hygiene Data'!$E$10,0,10*ROW('Hygiene Data'!E90))),DW96="Yes"),OFFSET('Hygiene Data'!$E$10,0,10*ROW('Hygiene Data'!E90)),IF(AND(ISNUMBER(OFFSET('Hygiene Data'!$E$10,0,10*ROW('Hygiene Data'!E90))),DW96="No",ISNUMBER(OFFSET('Hygiene Data'!$E$10,0,10*ROW('Hygiene Data'!E90)))),CONCATENATE("[",ROUND(OFFSET('Hygiene Data'!$E$10,0,10*ROW('Hygiene Data'!E90)),0),"]"),IF(AND(ISNUMBER(OFFSET('Hygiene Data'!$E$10,0,10*ROW('Hygiene Data'!E90))),DW96="",ISNUMBER(OFFSET('Hygiene Data'!$E$10,0,10*ROW('Hygiene Data'!E90)))),OFFSET('Hygiene Data'!$E$10,0,10*ROW('Hygiene Data'!E90)),NA())))</f>
        <v>#N/A</v>
      </c>
      <c r="BI96" s="252" t="e">
        <f ca="true">+IF(AND(ISNUMBER(OFFSET('Hygiene Data'!$F$6,0,10*ROW('Hygiene Data'!F90))),DX96="Yes"),OFFSET('Hygiene Data'!$F$6,0,10*ROW('Hygiene Data'!F90)),IF(AND(ISNUMBER(OFFSET('Hygiene Data'!$F$6,0,10*ROW('Hygiene Data'!F90))),DX96="No",ISNUMBER(OFFSET('Hygiene Data'!$F$6,0,10*ROW('Hygiene Data'!F90)))),CONCATENATE("[",ROUND(OFFSET('Hygiene Data'!$F$6,0,10*ROW('Hygiene Data'!F90)),0),"]"),IF(AND(ISNUMBER(OFFSET('Hygiene Data'!$F$6,0,10*ROW('Hygiene Data'!F90))),DX96="",ISNUMBER(OFFSET('Hygiene Data'!$F$6,0,10*ROW('Hygiene Data'!F90)))),OFFSET('Hygiene Data'!$F$6,0,10*ROW('Hygiene Data'!F90)),NA())))</f>
        <v>#N/A</v>
      </c>
      <c r="BJ96" s="252" t="e">
        <f ca="true">+IF(AND(ISNUMBER(OFFSET('Hygiene Data'!$F$8,0,10*ROW('Hygiene Data'!F90))),DY96="Yes"),OFFSET('Hygiene Data'!$F$8,0,10*ROW('Hygiene Data'!F90)),IF(AND(ISNUMBER(OFFSET('Hygiene Data'!$F$8,0,10*ROW('Hygiene Data'!F90))),DY96="No",ISNUMBER(OFFSET('Hygiene Data'!$F$8,0,10*ROW('Hygiene Data'!F90)))),CONCATENATE("[",ROUND(OFFSET('Hygiene Data'!$F$8,0,10*ROW('Hygiene Data'!F90)),0),"]"),IF(AND(ISNUMBER(OFFSET('Hygiene Data'!$F$8,0,10*ROW('Hygiene Data'!F90))),DY96="",ISNUMBER(OFFSET('Hygiene Data'!$F$8,0,10*ROW('Hygiene Data'!F90)))),OFFSET('Hygiene Data'!$F$8,0,10*ROW('Hygiene Data'!F90)),NA())))</f>
        <v>#N/A</v>
      </c>
      <c r="BK96" s="252" t="e">
        <f ca="true">+IF(AND(ISNUMBER(OFFSET('Hygiene Data'!$F$10,0,10*ROW('Hygiene Data'!F90))),DZ96="Yes"),OFFSET('Hygiene Data'!$F$10,0,10*ROW('Hygiene Data'!F90)),IF(AND(ISNUMBER(OFFSET('Hygiene Data'!$F$10,0,10*ROW('Hygiene Data'!F90))),DZ96="No",ISNUMBER(OFFSET('Hygiene Data'!$F$10,0,10*ROW('Hygiene Data'!F90)))),CONCATENATE("[",ROUND(OFFSET('Hygiene Data'!$F$10,0,10*ROW('Hygiene Data'!F90)),0),"]"),IF(AND(ISNUMBER(OFFSET('Hygiene Data'!$F$10,0,10*ROW('Hygiene Data'!F90))),DZ96="",ISNUMBER(OFFSET('Hygiene Data'!$F$10,0,10*ROW('Hygiene Data'!F90)))),OFFSET('Hygiene Data'!$F$10,0,10*ROW('Hygiene Data'!F90)),NA())))</f>
        <v>#N/A</v>
      </c>
      <c r="BL96" s="252" t="e">
        <f ca="true">+IF(AND(ISNUMBER(OFFSET('Hygiene Data'!$G$6,0,10*ROW('Hygiene Data'!G90))),EA96="Yes"),OFFSET('Hygiene Data'!$G$6,0,10*ROW('Hygiene Data'!G90)),IF(AND(ISNUMBER(OFFSET('Hygiene Data'!$G$6,0,10*ROW('Hygiene Data'!G90))),EA96="No",ISNUMBER(OFFSET('Hygiene Data'!$G$6,0,10*ROW('Hygiene Data'!G90)))),CONCATENATE("[",ROUND(OFFSET('Hygiene Data'!$G$6,0,10*ROW('Hygiene Data'!G90)),0),"]"),IF(AND(ISNUMBER(OFFSET('Hygiene Data'!$G$6,0,10*ROW('Hygiene Data'!G90))),EA96="",ISNUMBER(OFFSET('Hygiene Data'!$G$6,0,10*ROW('Hygiene Data'!G90)))),OFFSET('Hygiene Data'!$G$6,0,10*ROW('Hygiene Data'!G90)),NA())))</f>
        <v>#N/A</v>
      </c>
      <c r="BM96" s="252" t="e">
        <f ca="true">+IF(AND(ISNUMBER(OFFSET('Hygiene Data'!$G$8,0,10*ROW('Hygiene Data'!G90))),EB96="Yes"),OFFSET('Hygiene Data'!$G$8,0,10*ROW('Hygiene Data'!G90)),IF(AND(ISNUMBER(OFFSET('Hygiene Data'!$G$8,0,10*ROW('Hygiene Data'!G90))),EB96="No",ISNUMBER(OFFSET('Hygiene Data'!$G$8,0,10*ROW('Hygiene Data'!G90)))),CONCATENATE("[",ROUND(OFFSET('Hygiene Data'!$G$8,0,10*ROW('Hygiene Data'!G90)),0),"]"),IF(AND(ISNUMBER(OFFSET('Hygiene Data'!$G$8,0,10*ROW('Hygiene Data'!G90))),EB96="",ISNUMBER(OFFSET('Hygiene Data'!$G$8,0,10*ROW('Hygiene Data'!G90)))),OFFSET('Hygiene Data'!$G$8,0,10*ROW('Hygiene Data'!G90)),NA())))</f>
        <v>#N/A</v>
      </c>
      <c r="BN96" s="252" t="e">
        <f ca="true">+IF(AND(ISNUMBER(OFFSET('Hygiene Data'!$G$10,0,10*ROW('Hygiene Data'!G90))),EC96="Yes"),OFFSET('Hygiene Data'!$G$10,0,10*ROW('Hygiene Data'!G90)),IF(AND(ISNUMBER(OFFSET('Hygiene Data'!$G$10,0,10*ROW('Hygiene Data'!G90))),EC96="No",ISNUMBER(OFFSET('Hygiene Data'!$G$10,0,10*ROW('Hygiene Data'!G90)))),CONCATENATE("[",ROUND(OFFSET('Hygiene Data'!$G$10,0,10*ROW('Hygiene Data'!G90)),0),"]"),IF(AND(ISNUMBER(OFFSET('Hygiene Data'!$G$10,0,10*ROW('Hygiene Data'!G90))),EC96="",ISNUMBER(OFFSET('Hygiene Data'!$G$10,0,10*ROW('Hygiene Data'!G90)))),OFFSET('Hygiene Data'!$G$10,0,10*ROW('Hygiene Data'!G90)),NA())))</f>
        <v>#N/A</v>
      </c>
      <c r="BO96" s="252" t="e">
        <f ca="true">+IF(AND(ISNUMBER(OFFSET('Hygiene Data'!$H$6,0,10*ROW('Hygiene Data'!H90))),ED96="Yes"),OFFSET('Hygiene Data'!$H$6,0,10*ROW('Hygiene Data'!H90)),IF(AND(ISNUMBER(OFFSET('Hygiene Data'!$H$6,0,10*ROW('Hygiene Data'!H90))),ED96="No",ISNUMBER(OFFSET('Hygiene Data'!$H$6,0,10*ROW('Hygiene Data'!H90)))),CONCATENATE("[",ROUND(OFFSET('Hygiene Data'!$H$6,0,10*ROW('Hygiene Data'!H90)),0),"]"),IF(AND(ISNUMBER(OFFSET('Hygiene Data'!$H$6,0,10*ROW('Hygiene Data'!H90))),ED96="",ISNUMBER(OFFSET('Hygiene Data'!$H$6,0,10*ROW('Hygiene Data'!H90)))),OFFSET('Hygiene Data'!$H$6,0,10*ROW('Hygiene Data'!H90)),NA())))</f>
        <v>#N/A</v>
      </c>
      <c r="BP96" s="252" t="e">
        <f ca="true">+IF(AND(ISNUMBER(OFFSET('Hygiene Data'!$H$8,0,10*ROW('Hygiene Data'!H90))),EE96="Yes"),OFFSET('Hygiene Data'!$H$8,0,10*ROW('Hygiene Data'!H90)),IF(AND(ISNUMBER(OFFSET('Hygiene Data'!$H$8,0,10*ROW('Hygiene Data'!H90))),EE96="No",ISNUMBER(OFFSET('Hygiene Data'!$H$8,0,10*ROW('Hygiene Data'!H90)))),CONCATENATE("[",ROUND(OFFSET('Hygiene Data'!$H$8,0,10*ROW('Hygiene Data'!H90)),0),"]"),IF(AND(ISNUMBER(OFFSET('Hygiene Data'!$H$8,0,10*ROW('Hygiene Data'!H90))),EE96="",ISNUMBER(OFFSET('Hygiene Data'!$H$8,0,10*ROW('Hygiene Data'!H90)))),OFFSET('Hygiene Data'!$H$8,0,10*ROW('Hygiene Data'!H90)),NA())))</f>
        <v>#N/A</v>
      </c>
      <c r="BQ96" s="252" t="e">
        <f ca="true">+IF(AND(ISNUMBER(OFFSET('Hygiene Data'!$H$10,0,10*ROW('Hygiene Data'!H90))),EF96="Yes"),OFFSET('Hygiene Data'!$H$10,0,10*ROW('Hygiene Data'!H90)),IF(AND(ISNUMBER(OFFSET('Hygiene Data'!$H$10,0,10*ROW('Hygiene Data'!H90))),EF96="No",ISNUMBER(OFFSET('Hygiene Data'!$H$10,0,10*ROW('Hygiene Data'!H90)))),CONCATENATE("[",ROUND(OFFSET('Hygiene Data'!$H$10,0,10*ROW('Hygiene Data'!H90)),0),"]"),IF(AND(ISNUMBER(OFFSET('Hygiene Data'!$H$10,0,10*ROW('Hygiene Data'!H90))),EF96="",ISNUMBER(OFFSET('Hygiene Data'!$H$10,0,10*ROW('Hygiene Data'!H90)))),OFFSET('Hygiene Data'!$H$10,0,10*ROW('Hygiene Data'!H90)),NA())))</f>
        <v>#N/A</v>
      </c>
      <c r="BS96" s="36" t="str">
        <f ca="true">+IF(OFFSET('Water Data'!$C$28,0,10*ROW('Water Data'!C90))="","",OFFSET('Water Data'!$C$28,0,10*ROW('Water Data'!C90)))</f>
        <v/>
      </c>
      <c r="BT96" s="36" t="str">
        <f ca="true">+IF(OFFSET('Water Data'!$C$29,0,10*ROW('Water Data'!C90))="","",OFFSET('Water Data'!$C$29,0,10*ROW('Water Data'!C90)))</f>
        <v/>
      </c>
      <c r="BU96" s="36" t="str">
        <f ca="true">+IF(OFFSET('Water Data'!$C$30,0,10*ROW('Water Data'!C90))="","",OFFSET('Water Data'!$C$30,0,10*ROW('Water Data'!C90)))</f>
        <v/>
      </c>
      <c r="BV96" s="36" t="str">
        <f ca="true">+IF(OFFSET('Water Data'!$D$28,0,10*ROW('Water Data'!D90))="","",OFFSET('Water Data'!$D$28,0,10*ROW('Water Data'!D90)))</f>
        <v/>
      </c>
      <c r="BW96" s="36" t="str">
        <f ca="true">+IF(OFFSET('Water Data'!$D$29,0,10*ROW('Water Data'!D90))="","",OFFSET('Water Data'!$D$29,0,10*ROW('Water Data'!D90)))</f>
        <v/>
      </c>
      <c r="BX96" s="36" t="str">
        <f ca="true">+IF(OFFSET('Water Data'!$D$30,0,10*ROW('Water Data'!D90))="","",OFFSET('Water Data'!$D$30,0,10*ROW('Water Data'!D90)))</f>
        <v/>
      </c>
      <c r="BY96" s="36" t="str">
        <f ca="true">+IF(OFFSET('Water Data'!$E$28,0,10*ROW('Water Data'!E90))="","",OFFSET('Water Data'!$E$28,0,10*ROW('Water Data'!E90)))</f>
        <v/>
      </c>
      <c r="BZ96" s="36" t="str">
        <f ca="true">+IF(OFFSET('Water Data'!$E$29,0,10*ROW('Water Data'!E90))="","",OFFSET('Water Data'!$E$29,0,10*ROW('Water Data'!E90)))</f>
        <v/>
      </c>
      <c r="CA96" s="36" t="str">
        <f ca="true">+IF(OFFSET('Water Data'!$E$30,0,10*ROW('Water Data'!E90))="","",OFFSET('Water Data'!$E$30,0,10*ROW('Water Data'!E90)))</f>
        <v/>
      </c>
      <c r="CB96" s="36" t="str">
        <f ca="true">+IF(OFFSET('Water Data'!$F$28,0,10*ROW('Water Data'!F90))="","",OFFSET('Water Data'!$F$28,0,10*ROW('Water Data'!F90)))</f>
        <v/>
      </c>
      <c r="CC96" s="36" t="str">
        <f ca="true">+IF(OFFSET('Water Data'!$F$29,0,10*ROW('Water Data'!F90))="","",OFFSET('Water Data'!$F$29,0,10*ROW('Water Data'!F90)))</f>
        <v/>
      </c>
      <c r="CD96" s="36" t="str">
        <f ca="true">+IF(OFFSET('Water Data'!$F$30,0,10*ROW('Water Data'!F90))="","",OFFSET('Water Data'!$F$30,0,10*ROW('Water Data'!F90)))</f>
        <v/>
      </c>
      <c r="CE96" s="36" t="str">
        <f ca="true">+IF(OFFSET('Water Data'!$G$28,0,10*ROW('Water Data'!G90))="","",OFFSET('Water Data'!$G$28,0,10*ROW('Water Data'!G90)))</f>
        <v/>
      </c>
      <c r="CF96" s="36" t="str">
        <f ca="true">+IF(OFFSET('Water Data'!$G$29,0,10*ROW('Water Data'!G90))="","",OFFSET('Water Data'!$G$29,0,10*ROW('Water Data'!G90)))</f>
        <v/>
      </c>
      <c r="CG96" s="36" t="str">
        <f ca="true">+IF(OFFSET('Water Data'!$G$30,0,10*ROW('Water Data'!G90))="","",OFFSET('Water Data'!$G$30,0,10*ROW('Water Data'!G90)))</f>
        <v/>
      </c>
      <c r="CH96" s="36" t="str">
        <f ca="true">+IF(OFFSET('Water Data'!$H$28,0,10*ROW('Water Data'!H90))="","",OFFSET('Water Data'!$H$28,0,10*ROW('Water Data'!H90)))</f>
        <v/>
      </c>
      <c r="CI96" s="36" t="str">
        <f ca="true">+IF(OFFSET('Water Data'!$H$29,0,10*ROW('Water Data'!H90))="","",OFFSET('Water Data'!$H$29,0,10*ROW('Water Data'!H90)))</f>
        <v/>
      </c>
      <c r="CJ96" s="36" t="str">
        <f ca="true">+IF(OFFSET('Water Data'!$H$30,0,10*ROW('Water Data'!H90))="","",OFFSET('Water Data'!$H$30,0,10*ROW('Water Data'!H90)))</f>
        <v/>
      </c>
      <c r="CK96" s="36" t="str">
        <f ca="true">+IF(OFFSET('Sanitation Data'!$C$29,0,10*ROW('Sanitation Data'!C90))="","",OFFSET('Sanitation Data'!$C$29,0,10*ROW('Sanitation Data'!C90)))</f>
        <v/>
      </c>
      <c r="CL96" s="36" t="str">
        <f ca="true">+IF(OFFSET('Sanitation Data'!$C$30,0,10*ROW('Sanitation Data'!C90))="","",OFFSET('Sanitation Data'!$C$30,0,10*ROW('Sanitation Data'!C90)))</f>
        <v/>
      </c>
      <c r="CM96" s="36" t="str">
        <f ca="true">+IF(OFFSET('Sanitation Data'!$C$31,0,10*ROW('Sanitation Data'!C90))="","",OFFSET('Sanitation Data'!$C$31,0,10*ROW('Sanitation Data'!C90)))</f>
        <v/>
      </c>
      <c r="CN96" s="36" t="str">
        <f ca="true">+IF(OFFSET('Sanitation Data'!$C$32,0,10*ROW('Sanitation Data'!C90))="","",OFFSET('Sanitation Data'!$C$32,0,10*ROW('Sanitation Data'!C90)))</f>
        <v/>
      </c>
      <c r="CO96" s="36" t="str">
        <f ca="true">+IF(OFFSET('Sanitation Data'!$C$33,0,10*ROW('Sanitation Data'!C90))="","",OFFSET('Sanitation Data'!$C$33,0,10*ROW('Sanitation Data'!C90)))</f>
        <v/>
      </c>
      <c r="CP96" s="36" t="str">
        <f ca="true">+IF(OFFSET('Sanitation Data'!$D$29,0,10*ROW('Sanitation Data'!D90))="","",OFFSET('Sanitation Data'!$D$29,0,10*ROW('Sanitation Data'!D90)))</f>
        <v/>
      </c>
      <c r="CQ96" s="36" t="str">
        <f ca="true">+IF(OFFSET('Sanitation Data'!$D$30,0,10*ROW('Sanitation Data'!D90))="","",OFFSET('Sanitation Data'!$D$30,0,10*ROW('Sanitation Data'!D90)))</f>
        <v/>
      </c>
      <c r="CR96" s="36" t="str">
        <f ca="true">+IF(OFFSET('Sanitation Data'!$D$31,0,10*ROW('Sanitation Data'!D90))="","",OFFSET('Sanitation Data'!$D$31,0,10*ROW('Sanitation Data'!D90)))</f>
        <v/>
      </c>
      <c r="CS96" s="36" t="str">
        <f ca="true">+IF(OFFSET('Sanitation Data'!$D$32,0,10*ROW('Sanitation Data'!D90))="","",OFFSET('Sanitation Data'!$D$32,0,10*ROW('Sanitation Data'!D90)))</f>
        <v/>
      </c>
      <c r="CT96" s="36" t="str">
        <f ca="true">+IF(OFFSET('Sanitation Data'!$D$33,0,10*ROW('Sanitation Data'!D90))="","",OFFSET('Sanitation Data'!$D$33,0,10*ROW('Sanitation Data'!D90)))</f>
        <v/>
      </c>
      <c r="CU96" s="36" t="str">
        <f ca="true">+IF(OFFSET('Sanitation Data'!$E$29,0,10*ROW('Sanitation Data'!E90))="","",OFFSET('Sanitation Data'!$E$29,0,10*ROW('Sanitation Data'!E90)))</f>
        <v/>
      </c>
      <c r="CV96" s="36" t="str">
        <f ca="true">+IF(OFFSET('Sanitation Data'!$E$30,0,10*ROW('Sanitation Data'!E90))="","",OFFSET('Sanitation Data'!$E$30,0,10*ROW('Sanitation Data'!E90)))</f>
        <v/>
      </c>
      <c r="CW96" s="36" t="str">
        <f ca="true">+IF(OFFSET('Sanitation Data'!$E$31,0,10*ROW('Sanitation Data'!E90))="","",OFFSET('Sanitation Data'!$E$31,0,10*ROW('Sanitation Data'!E90)))</f>
        <v/>
      </c>
      <c r="CX96" s="36" t="str">
        <f ca="true">+IF(OFFSET('Sanitation Data'!$E$32,0,10*ROW('Sanitation Data'!E90))="","",OFFSET('Sanitation Data'!$E$32,0,10*ROW('Sanitation Data'!E90)))</f>
        <v/>
      </c>
      <c r="CY96" s="36" t="str">
        <f ca="true">+IF(OFFSET('Sanitation Data'!$E$33,0,10*ROW('Sanitation Data'!E90))="","",OFFSET('Sanitation Data'!$E$33,0,10*ROW('Sanitation Data'!E90)))</f>
        <v/>
      </c>
      <c r="CZ96" s="36" t="str">
        <f ca="true">+IF(OFFSET('Sanitation Data'!$F$29,0,10*ROW('Sanitation Data'!F90))="","",OFFSET('Sanitation Data'!$F$29,0,10*ROW('Sanitation Data'!F90)))</f>
        <v/>
      </c>
      <c r="DA96" s="36" t="str">
        <f ca="true">+IF(OFFSET('Sanitation Data'!$F$30,0,10*ROW('Sanitation Data'!F90))="","",OFFSET('Sanitation Data'!$F$30,0,10*ROW('Sanitation Data'!F90)))</f>
        <v/>
      </c>
      <c r="DB96" s="36" t="str">
        <f ca="true">+IF(OFFSET('Sanitation Data'!$F$31,0,10*ROW('Sanitation Data'!F90))="","",OFFSET('Sanitation Data'!$F$31,0,10*ROW('Sanitation Data'!F90)))</f>
        <v/>
      </c>
      <c r="DC96" s="36" t="str">
        <f ca="true">+IF(OFFSET('Sanitation Data'!$F$32,0,10*ROW('Sanitation Data'!F90))="","",OFFSET('Sanitation Data'!$F$32,0,10*ROW('Sanitation Data'!F90)))</f>
        <v/>
      </c>
      <c r="DD96" s="36" t="str">
        <f ca="true">+IF(OFFSET('Sanitation Data'!$F$33,0,10*ROW('Sanitation Data'!F90))="","",OFFSET('Sanitation Data'!$F$33,0,10*ROW('Sanitation Data'!F90)))</f>
        <v/>
      </c>
      <c r="DE96" s="36" t="str">
        <f ca="true">+IF(OFFSET('Sanitation Data'!$G$29,0,10*ROW('Sanitation Data'!G90))="","",OFFSET('Sanitation Data'!$G$29,0,10*ROW('Sanitation Data'!G90)))</f>
        <v/>
      </c>
      <c r="DF96" s="36" t="str">
        <f ca="true">+IF(OFFSET('Sanitation Data'!$G$30,0,10*ROW('Sanitation Data'!G90))="","",OFFSET('Sanitation Data'!$G$30,0,10*ROW('Sanitation Data'!G90)))</f>
        <v/>
      </c>
      <c r="DG96" s="36" t="str">
        <f ca="true">+IF(OFFSET('Sanitation Data'!$G$31,0,10*ROW('Sanitation Data'!G90))="","",OFFSET('Sanitation Data'!$G$31,0,10*ROW('Sanitation Data'!G90)))</f>
        <v/>
      </c>
      <c r="DH96" s="36" t="str">
        <f ca="true">+IF(OFFSET('Sanitation Data'!$G$32,0,10*ROW('Sanitation Data'!G90))="","",OFFSET('Sanitation Data'!$G$32,0,10*ROW('Sanitation Data'!G90)))</f>
        <v/>
      </c>
      <c r="DI96" s="36" t="str">
        <f ca="true">+IF(OFFSET('Sanitation Data'!$G$33,0,10*ROW('Sanitation Data'!G90))="","",OFFSET('Sanitation Data'!$G$33,0,10*ROW('Sanitation Data'!G90)))</f>
        <v/>
      </c>
      <c r="DJ96" s="36" t="str">
        <f ca="true">+IF(OFFSET('Sanitation Data'!$H$29,0,10*ROW('Sanitation Data'!H90))="","",OFFSET('Sanitation Data'!$H$29,0,10*ROW('Sanitation Data'!H90)))</f>
        <v/>
      </c>
      <c r="DK96" s="36" t="str">
        <f ca="true">+IF(OFFSET('Sanitation Data'!$H$30,0,10*ROW('Sanitation Data'!H90))="","",OFFSET('Sanitation Data'!$H$30,0,10*ROW('Sanitation Data'!H90)))</f>
        <v/>
      </c>
      <c r="DL96" s="36" t="str">
        <f ca="true">+IF(OFFSET('Sanitation Data'!$H$31,0,10*ROW('Sanitation Data'!H90))="","",OFFSET('Sanitation Data'!$H$31,0,10*ROW('Sanitation Data'!H90)))</f>
        <v/>
      </c>
      <c r="DM96" s="36" t="str">
        <f ca="true">+IF(OFFSET('Sanitation Data'!$H$32,0,10*ROW('Sanitation Data'!H90))="","",OFFSET('Sanitation Data'!$H$32,0,10*ROW('Sanitation Data'!H90)))</f>
        <v/>
      </c>
      <c r="DN96" s="36" t="str">
        <f ca="true">+IF(OFFSET('Sanitation Data'!$H$33,0,10*ROW('Sanitation Data'!H90))="","",OFFSET('Sanitation Data'!$H$33,0,10*ROW('Sanitation Data'!H90)))</f>
        <v/>
      </c>
      <c r="DO96" s="36" t="str">
        <f ca="true">+IF(OFFSET('Hygiene Data'!$C$12,0,10*ROW('Hygiene Data'!C90))="","",OFFSET('Hygiene Data'!$C$12,0,10*ROW('Hygiene Data'!C90)))</f>
        <v/>
      </c>
      <c r="DP96" s="36" t="str">
        <f ca="true">+IF(OFFSET('Hygiene Data'!$C$13,0,10*ROW('Hygiene Data'!C90))="","",OFFSET('Hygiene Data'!$C$13,0,10*ROW('Hygiene Data'!C90)))</f>
        <v/>
      </c>
      <c r="DQ96" s="36" t="str">
        <f ca="true">+IF(OFFSET('Hygiene Data'!$C$14,0,10*ROW('Hygiene Data'!C90))="","",OFFSET('Hygiene Data'!$C$14,0,10*ROW('Hygiene Data'!C90)))</f>
        <v/>
      </c>
      <c r="DR96" s="36" t="str">
        <f ca="true">+IF(OFFSET('Hygiene Data'!$D$12,0,10*ROW('Hygiene Data'!D90))="","",OFFSET('Hygiene Data'!$D$12,0,10*ROW('Hygiene Data'!D90)))</f>
        <v/>
      </c>
      <c r="DS96" s="36" t="str">
        <f ca="true">+IF(OFFSET('Hygiene Data'!$D$13,0,10*ROW('Hygiene Data'!D90))="","",OFFSET('Hygiene Data'!$D$13,0,10*ROW('Hygiene Data'!D90)))</f>
        <v/>
      </c>
      <c r="DT96" s="36" t="str">
        <f ca="true">+IF(OFFSET('Hygiene Data'!$D$14,0,10*ROW('Hygiene Data'!D90))="","",OFFSET('Hygiene Data'!$D$14,0,10*ROW('Hygiene Data'!D90)))</f>
        <v/>
      </c>
      <c r="DU96" s="36" t="str">
        <f ca="true">+IF(OFFSET('Hygiene Data'!$E$12,0,10*ROW('Hygiene Data'!E90))="","",OFFSET('Hygiene Data'!$E$12,0,10*ROW('Hygiene Data'!E90)))</f>
        <v/>
      </c>
      <c r="DV96" s="36" t="str">
        <f ca="true">+IF(OFFSET('Hygiene Data'!$E$13,0,10*ROW('Hygiene Data'!E90))="","",OFFSET('Hygiene Data'!$E$13,0,10*ROW('Hygiene Data'!E90)))</f>
        <v/>
      </c>
      <c r="DW96" s="36" t="str">
        <f ca="true">+IF(OFFSET('Hygiene Data'!$E$14,0,10*ROW('Hygiene Data'!E90))="","",OFFSET('Hygiene Data'!$E$14,0,10*ROW('Hygiene Data'!E90)))</f>
        <v/>
      </c>
      <c r="DX96" s="36" t="str">
        <f ca="true">+IF(OFFSET('Hygiene Data'!$F$12,0,10*ROW('Hygiene Data'!F90))="","",OFFSET('Hygiene Data'!$F$12,0,10*ROW('Hygiene Data'!F90)))</f>
        <v/>
      </c>
      <c r="DY96" s="36" t="str">
        <f ca="true">+IF(OFFSET('Hygiene Data'!$F$13,0,10*ROW('Hygiene Data'!F90))="","",OFFSET('Hygiene Data'!$F$13,0,10*ROW('Hygiene Data'!F90)))</f>
        <v/>
      </c>
      <c r="DZ96" s="36" t="str">
        <f ca="true">+IF(OFFSET('Hygiene Data'!$F$14,0,10*ROW('Hygiene Data'!F90))="","",OFFSET('Hygiene Data'!$F$14,0,10*ROW('Hygiene Data'!F90)))</f>
        <v/>
      </c>
      <c r="EA96" s="36" t="str">
        <f ca="true">+IF(OFFSET('Hygiene Data'!$G$12,0,10*ROW('Hygiene Data'!G90))="","",OFFSET('Hygiene Data'!$G$12,0,10*ROW('Hygiene Data'!G90)))</f>
        <v/>
      </c>
      <c r="EB96" s="36" t="str">
        <f ca="true">+IF(OFFSET('Hygiene Data'!$G$13,0,10*ROW('Hygiene Data'!G90))="","",OFFSET('Hygiene Data'!$G$13,0,10*ROW('Hygiene Data'!G90)))</f>
        <v/>
      </c>
      <c r="EC96" s="36" t="str">
        <f ca="true">+IF(OFFSET('Hygiene Data'!$G$14,0,10*ROW('Hygiene Data'!G90))="","",OFFSET('Hygiene Data'!$G$14,0,10*ROW('Hygiene Data'!G90)))</f>
        <v/>
      </c>
      <c r="ED96" s="36" t="str">
        <f ca="true">+IF(OFFSET('Hygiene Data'!$H$12,0,10*ROW('Hygiene Data'!H90))="","",OFFSET('Hygiene Data'!$H$12,0,10*ROW('Hygiene Data'!H90)))</f>
        <v/>
      </c>
      <c r="EE96" s="36" t="str">
        <f ca="true">+IF(OFFSET('Hygiene Data'!$H$13,0,10*ROW('Hygiene Data'!H90))="","",OFFSET('Hygiene Data'!$H$13,0,10*ROW('Hygiene Data'!H90)))</f>
        <v/>
      </c>
      <c r="EF96" s="36" t="str">
        <f ca="true">+IF(OFFSET('Hygiene Data'!$H$14,0,10*ROW('Hygiene Data'!H90))="","",OFFSET('Hygiene Data'!$H$14,0,10*ROW('Hygiene Data'!H90)))</f>
        <v/>
      </c>
    </row>
    <row r="97" x14ac:dyDescent="0.2">
      <c r="A97" s="59" t="str">
        <f ca="true">+IF(OFFSET('Water Data'!$B$1,0,10*ROW('Water Data'!B94))="","",OFFSET('Water Data'!$B$1,0,10*ROW('Water Data'!B94)))</f>
        <v/>
      </c>
      <c r="B97" s="59" t="str">
        <f ca="true">+IF(OFFSET('Water Data'!$A$3,0,10*ROW('Water Data'!A94))="","",OFFSET('Water Data'!$A$3,0,10*ROW('Water Data'!A94)))</f>
        <v/>
      </c>
      <c r="C97" s="59" t="str">
        <f ca="true">+IF(OFFSET('Water Data'!$C$3,0,10*ROW('Water Data'!C94))="","",OFFSET('Water Data'!$C$3,0,10*ROW('Water Data'!C94)))</f>
        <v/>
      </c>
      <c r="D97" s="250" t="e">
        <f ca="true">+IF(AND(ISNUMBER(OFFSET('Water Data'!$C$5,0,10*ROW('Water Data'!C91))),BS97="Yes"),100-OFFSET('Water Data'!$C$5,0,10*ROW('Water Data'!C91)),IF(AND(ISNUMBER(OFFSET('Water Data'!$C$5,0,10*ROW('Water Data'!C91))),BS97="No",ISNUMBER(OFFSET('Water Data'!$C$5,0,10*ROW('Water Data'!C91)))),CONCATENATE("[",ROUND(100-OFFSET('Water Data'!$C$5,0,10*ROW('Water Data'!C91)),0),"]"),IF(AND(ISNUMBER(OFFSET('Water Data'!$C$5,0,10*ROW('Water Data'!C91))),BS97="",ISNUMBER(OFFSET('Water Data'!$C$5,0,10*ROW('Water Data'!C91)))),100-OFFSET('Water Data'!$C$5,0,10*ROW('Water Data'!C91)),NA())))</f>
        <v>#N/A</v>
      </c>
      <c r="E97" s="250" t="e">
        <f ca="true">+IF(AND(ISNUMBER(OFFSET('Water Data'!$C$7,0,10*ROW('Water Data'!D91))),BT97="Yes"),OFFSET('Water Data'!$C$7,0,10*ROW('Water Data'!C91)),IF(AND(ISNUMBER(OFFSET('Water Data'!$C$7,0,10*ROW('Water Data'!C91))),BT97="No",ISNUMBER(OFFSET('Water Data'!$C$7,0,10*ROW('Water Data'!C91)))),CONCATENATE("[",ROUND(OFFSET('Water Data'!$C$7,0,10*ROW('Water Data'!C91)),0),"]"),IF(AND(ISNUMBER(OFFSET('Water Data'!$C$7,0,10*ROW('Water Data'!C91))),BT97="",ISNUMBER(OFFSET('Water Data'!$C$7,0,10*ROW('Water Data'!C91)))),OFFSET('Water Data'!$C$7,0,10*ROW('Water Data'!C91)),NA())))</f>
        <v>#N/A</v>
      </c>
      <c r="F97" s="250" t="e">
        <f ca="true">+IF(AND(ISNUMBER(OFFSET('Water Data'!$C$10,0,10*ROW('Water Data'!C91))),BU97="Yes"),OFFSET('Water Data'!$C$10,0,10*ROW('Water Data'!C91)),IF(AND(ISNUMBER(OFFSET('Water Data'!$C$10,0,10*ROW('Water Data'!C91))),BU97="No",ISNUMBER(OFFSET('Water Data'!$C$10,0,10*ROW('Water Data'!C91)))),CONCATENATE("[",ROUND(OFFSET('Water Data'!$C$10,0,10*ROW('Water Data'!C91)),0),"]"),IF(AND(ISNUMBER(OFFSET('Water Data'!$C$10,0,10*ROW('Water Data'!C91))),BU97="",ISNUMBER(OFFSET('Water Data'!$C$10,0,10*ROW('Water Data'!C91)))),OFFSET('Water Data'!$C$10,0,10*ROW('Water Data'!C91)),NA())))</f>
        <v>#N/A</v>
      </c>
      <c r="G97" s="250" t="e">
        <f ca="true">+IF(AND(ISNUMBER(OFFSET('Water Data'!$D$5,0,10*ROW('Water Data'!D91))),BV97="Yes"),100-OFFSET('Water Data'!$D$5,0,10*ROW('Water Data'!D91)),IF(AND(ISNUMBER(OFFSET('Water Data'!$D$5,0,10*ROW('Water Data'!D91))),BV97="No",ISNUMBER(OFFSET('Water Data'!$D$5,0,10*ROW('Water Data'!D91)))),CONCATENATE("[",ROUND(100-OFFSET('Water Data'!$D$5,0,10*ROW('Water Data'!D91)),0),"]"),IF(AND(ISNUMBER(OFFSET('Water Data'!$D$5,0,10*ROW('Water Data'!D91))),BV97="",ISNUMBER(OFFSET('Water Data'!$D$5,0,10*ROW('Water Data'!D91)))),100-OFFSET('Water Data'!$D$5,0,10*ROW('Water Data'!D91)),NA())))</f>
        <v>#N/A</v>
      </c>
      <c r="H97" s="250" t="e">
        <f ca="true">+IF(AND(ISNUMBER(OFFSET('Water Data'!$D$7,0,10*ROW('Water Data'!D91))),BW97="Yes"),OFFSET('Water Data'!$D$7,0,10*ROW('Water Data'!D91)),IF(AND(ISNUMBER(OFFSET('Water Data'!$D$7,0,10*ROW('Water Data'!D91))),BW97="No",ISNUMBER(OFFSET('Water Data'!$D$7,0,10*ROW('Water Data'!D91)))),CONCATENATE("[",ROUND(OFFSET('Water Data'!$C$7,0,10*ROW('Water Data'!D91)),0),"]"),IF(AND(ISNUMBER(OFFSET('Water Data'!$D$7,0,10*ROW('Water Data'!D91))),BW97="",ISNUMBER(OFFSET('Water Data'!$D$7,0,10*ROW('Water Data'!D91)))),OFFSET('Water Data'!$D$7,0,10*ROW('Water Data'!D91)),NA())))</f>
        <v>#N/A</v>
      </c>
      <c r="I97" s="250" t="e">
        <f ca="true">+IF(AND(ISNUMBER(OFFSET('Water Data'!$D$10,0,10*ROW('Water Data'!D91))),BX97="Yes"),OFFSET('Water Data'!$D$10,0,10*ROW('Water Data'!D91)),IF(AND(ISNUMBER(OFFSET('Water Data'!$D$10,0,10*ROW('Water Data'!D91))),BX97="No",ISNUMBER(OFFSET('Water Data'!$D$10,0,10*ROW('Water Data'!D91)))),CONCATENATE("[",ROUND(OFFSET('Water Data'!$D$10,0,10*ROW('Water Data'!D91)),0),"]"),IF(AND(ISNUMBER(OFFSET('Water Data'!$D$10,0,10*ROW('Water Data'!D91))),BX97="",ISNUMBER(OFFSET('Water Data'!$D$10,0,10*ROW('Water Data'!D91)))),OFFSET('Water Data'!$D$10,0,10*ROW('Water Data'!D91)),NA())))</f>
        <v>#N/A</v>
      </c>
      <c r="J97" s="250" t="e">
        <f ca="true">+IF(AND(ISNUMBER(OFFSET('Water Data'!$E$5,0,10*ROW('Water Data'!E91))),BY97="Yes"),100-OFFSET('Water Data'!$E$5,0,10*ROW('Water Data'!E91)),IF(AND(ISNUMBER(OFFSET('Water Data'!$E$5,0,10*ROW('Water Data'!E91))),BY97="No",ISNUMBER(OFFSET('Water Data'!$E$5,0,10*ROW('Water Data'!E91)))),CONCATENATE("[",ROUND(100-OFFSET('Water Data'!$E$5,0,10*ROW('Water Data'!E91)),0),"]"),IF(AND(ISNUMBER(OFFSET('Water Data'!$E$5,0,10*ROW('Water Data'!E91))),BY97="",ISNUMBER(OFFSET('Water Data'!$E$5,0,10*ROW('Water Data'!E91)))),100-OFFSET('Water Data'!$E$5,0,10*ROW('Water Data'!E91)),NA())))</f>
        <v>#N/A</v>
      </c>
      <c r="K97" s="250" t="e">
        <f ca="true">+IF(AND(ISNUMBER(OFFSET('Water Data'!$E$7,0,10*ROW('Water Data'!E91))),BZ97="Yes"),OFFSET('Water Data'!$E$7,0,10*ROW('Water Data'!E91)),IF(AND(ISNUMBER(OFFSET('Water Data'!$E$7,0,10*ROW('Water Data'!E91))),BZ97="No",ISNUMBER(OFFSET('Water Data'!$E$7,0,10*ROW('Water Data'!E91)))),CONCATENATE("[",ROUND(OFFSET('Water Data'!$E$7,0,10*ROW('Water Data'!E91)),0),"]"),IF(AND(ISNUMBER(OFFSET('Water Data'!$E$7,0,10*ROW('Water Data'!E91))),BZ97="",ISNUMBER(OFFSET('Water Data'!$E$7,0,10*ROW('Water Data'!E91)))),OFFSET('Water Data'!$E$7,0,10*ROW('Water Data'!E91)),NA())))</f>
        <v>#N/A</v>
      </c>
      <c r="L97" s="250" t="e">
        <f ca="true">+IF(AND(ISNUMBER(OFFSET('Water Data'!$E$10,0,10*ROW('Water Data'!E91))),CA97="Yes"),OFFSET('Water Data'!$E$10,0,10*ROW('Water Data'!E91)),IF(AND(ISNUMBER(OFFSET('Water Data'!$E$10,0,10*ROW('Water Data'!E91))),CA97="No",ISNUMBER(OFFSET('Water Data'!$E$10,0,10*ROW('Water Data'!E91)))),CONCATENATE("[",ROUND(OFFSET('Water Data'!$E$10,0,10*ROW('Water Data'!E91)),0),"]"),IF(AND(ISNUMBER(OFFSET('Water Data'!$E$10,0,10*ROW('Water Data'!E91))),CA97="",ISNUMBER(OFFSET('Water Data'!$E$10,0,10*ROW('Water Data'!E91)))),OFFSET('Water Data'!$E$10,0,10*ROW('Water Data'!E91)),NA())))</f>
        <v>#N/A</v>
      </c>
      <c r="M97" s="250" t="e">
        <f ca="true">+IF(AND(ISNUMBER(OFFSET('Water Data'!$F$5,0,10*ROW('Water Data'!F91))),CB97="Yes"),100-OFFSET('Water Data'!$F$5,0,10*ROW('Water Data'!F91)),IF(AND(ISNUMBER(OFFSET('Water Data'!$F$5,0,10*ROW('Water Data'!F91))),CB97="No",ISNUMBER(OFFSET('Water Data'!$F$5,0,10*ROW('Water Data'!F91)))),CONCATENATE("[",ROUND(100-OFFSET('Water Data'!$F$5,0,10*ROW('Water Data'!F91)),0),"]"),IF(AND(ISNUMBER(OFFSET('Water Data'!$F$5,0,10*ROW('Water Data'!F91))),CB97="",ISNUMBER(OFFSET('Water Data'!$F$5,0,10*ROW('Water Data'!F91)))),100-OFFSET('Water Data'!$F$5,0,10*ROW('Water Data'!F91)),NA())))</f>
        <v>#N/A</v>
      </c>
      <c r="N97" s="250" t="e">
        <f ca="true">+IF(AND(ISNUMBER(OFFSET('Water Data'!$F$7,0,10*ROW('Water Data'!F91))),CC97="Yes"),OFFSET('Water Data'!$F$7,0,10*ROW('Water Data'!F91)),IF(AND(ISNUMBER(OFFSET('Water Data'!$F$7,0,10*ROW('Water Data'!F91))),CC97="No",ISNUMBER(OFFSET('Water Data'!$F$7,0,10*ROW('Water Data'!F91)))),CONCATENATE("[",ROUND(OFFSET('Water Data'!$F$7,0,10*ROW('Water Data'!F91)),0),"]"),IF(AND(ISNUMBER(OFFSET('Water Data'!$F$7,0,10*ROW('Water Data'!F91))),CC97="",ISNUMBER(OFFSET('Water Data'!$F$7,0,10*ROW('Water Data'!F91)))),OFFSET('Water Data'!$F$7,0,10*ROW('Water Data'!F91)),NA())))</f>
        <v>#N/A</v>
      </c>
      <c r="O97" s="250" t="e">
        <f ca="true">+IF(AND(ISNUMBER(OFFSET('Water Data'!$F$10,0,10*ROW('Water Data'!F91))),CD97="Yes"),OFFSET('Water Data'!$F$10,0,10*ROW('Water Data'!F91)),IF(AND(ISNUMBER(OFFSET('Water Data'!$F$10,0,10*ROW('Water Data'!F91))),CD97="No",ISNUMBER(OFFSET('Water Data'!$F$10,0,10*ROW('Water Data'!F91)))),CONCATENATE("[",ROUND(OFFSET('Water Data'!$F$10,0,10*ROW('Water Data'!F91)),0),"]"),IF(AND(ISNUMBER(OFFSET('Water Data'!$F$10,0,10*ROW('Water Data'!F91))),CD97="",ISNUMBER(OFFSET('Water Data'!$F$10,0,10*ROW('Water Data'!F91)))),OFFSET('Water Data'!$F$10,0,10*ROW('Water Data'!F91)),NA())))</f>
        <v>#N/A</v>
      </c>
      <c r="P97" s="250" t="e">
        <f ca="true">+IF(AND(ISNUMBER(OFFSET('Water Data'!$G$5,0,10*ROW('Water Data'!G91))),CE97="Yes"),100-OFFSET('Water Data'!$G$5,0,10*ROW('Water Data'!G91)),IF(AND(ISNUMBER(OFFSET('Water Data'!$G$5,0,10*ROW('Water Data'!G91))),CE97="No",ISNUMBER(OFFSET('Water Data'!$G$5,0,10*ROW('Water Data'!G91)))),CONCATENATE("[",ROUND(100-OFFSET('Water Data'!$G$5,0,10*ROW('Water Data'!G91)),0),"]"),IF(AND(ISNUMBER(OFFSET('Water Data'!$G$5,0,10*ROW('Water Data'!G91))),CE97="",ISNUMBER(OFFSET('Water Data'!$G$5,0,10*ROW('Water Data'!G91)))),100-OFFSET('Water Data'!$G$5,0,10*ROW('Water Data'!G91)),NA())))</f>
        <v>#N/A</v>
      </c>
      <c r="Q97" s="250" t="e">
        <f ca="true">+IF(AND(ISNUMBER(OFFSET('Water Data'!$G$7,0,10*ROW('Water Data'!G91))),CF97="Yes"),OFFSET('Water Data'!$G$7,0,10*ROW('Water Data'!G91)),IF(AND(ISNUMBER(OFFSET('Water Data'!$G$7,0,10*ROW('Water Data'!G91))),CF97="No",ISNUMBER(OFFSET('Water Data'!$G$7,0,10*ROW('Water Data'!G91)))),CONCATENATE("[",ROUND(OFFSET('Water Data'!$G$7,0,10*ROW('Water Data'!G91)),0),"]"),IF(AND(ISNUMBER(OFFSET('Water Data'!$G$7,0,10*ROW('Water Data'!G91))),CF97="",ISNUMBER(OFFSET('Water Data'!$G$7,0,10*ROW('Water Data'!G91)))),OFFSET('Water Data'!$G$7,0,10*ROW('Water Data'!G91)),NA())))</f>
        <v>#N/A</v>
      </c>
      <c r="R97" s="250" t="e">
        <f ca="true">+IF(AND(ISNUMBER(OFFSET('Water Data'!$G$10,0,10*ROW('Water Data'!G91))),CG97="Yes"),OFFSET('Water Data'!$G$10,0,10*ROW('Water Data'!G91)),IF(AND(ISNUMBER(OFFSET('Water Data'!$G$10,0,10*ROW('Water Data'!G91))),CG97="No",ISNUMBER(OFFSET('Water Data'!$G$10,0,10*ROW('Water Data'!G91)))),CONCATENATE("[",ROUND(OFFSET('Water Data'!$G$10,0,10*ROW('Water Data'!G91)),0),"]"),IF(AND(ISNUMBER(OFFSET('Water Data'!$G$10,0,10*ROW('Water Data'!G91))),CG97="",ISNUMBER(OFFSET('Water Data'!$G$10,0,10*ROW('Water Data'!G91)))),OFFSET('Water Data'!$G$10,0,10*ROW('Water Data'!G91)),NA())))</f>
        <v>#N/A</v>
      </c>
      <c r="S97" s="250" t="e">
        <f ca="true">+IF(AND(ISNUMBER(OFFSET('Water Data'!$H$5,0,10*ROW('Water Data'!H91))),CH97="Yes"),100-OFFSET('Water Data'!$H$5,0,10*ROW('Water Data'!H91)),IF(AND(ISNUMBER(OFFSET('Water Data'!$H$5,0,10*ROW('Water Data'!H91))),CH97="No",ISNUMBER(OFFSET('Water Data'!$H$5,0,10*ROW('Water Data'!H91)))),CONCATENATE("[",ROUND(100-OFFSET('Water Data'!$H$5,0,10*ROW('Water Data'!H91)),0),"]"),IF(AND(ISNUMBER(OFFSET('Water Data'!$H$5,0,10*ROW('Water Data'!H91))),CH97="",ISNUMBER(OFFSET('Water Data'!$H$5,0,10*ROW('Water Data'!H91)))),100-OFFSET('Water Data'!$H$5,0,10*ROW('Water Data'!H91)),NA())))</f>
        <v>#N/A</v>
      </c>
      <c r="T97" s="250" t="e">
        <f ca="true">+IF(AND(ISNUMBER(OFFSET('Water Data'!$H$7,0,10*ROW('Water Data'!H91))),CI97="Yes"),OFFSET('Water Data'!$H$7,0,10*ROW('Water Data'!H91)),IF(AND(ISNUMBER(OFFSET('Water Data'!$H$7,0,10*ROW('Water Data'!H91))),CI97="No",ISNUMBER(OFFSET('Water Data'!$H$7,0,10*ROW('Water Data'!H91)))),CONCATENATE("[",ROUND(OFFSET('Water Data'!$H$7,0,10*ROW('Water Data'!H91)),0),"]"),IF(AND(ISNUMBER(OFFSET('Water Data'!$H$7,0,10*ROW('Water Data'!H91))),CI97="",ISNUMBER(OFFSET('Water Data'!$H$7,0,10*ROW('Water Data'!H91)))),OFFSET('Water Data'!$H$7,0,10*ROW('Water Data'!H91)),NA())))</f>
        <v>#N/A</v>
      </c>
      <c r="U97" s="250" t="e">
        <f ca="true">+IF(AND(ISNUMBER(OFFSET('Water Data'!$H$10,0,10*ROW('Water Data'!H91))),CJ97="Yes"),OFFSET('Water Data'!$H$10,0,10*ROW('Water Data'!H91)),IF(AND(ISNUMBER(OFFSET('Water Data'!$H$10,0,10*ROW('Water Data'!H91))),CJ97="No",ISNUMBER(OFFSET('Water Data'!$H$10,0,10*ROW('Water Data'!H91)))),CONCATENATE("[",ROUND(OFFSET('Water Data'!$H$10,0,10*ROW('Water Data'!H91)),0),"]"),IF(AND(ISNUMBER(OFFSET('Water Data'!$H$10,0,10*ROW('Water Data'!H91))),CJ97="",ISNUMBER(OFFSET('Water Data'!$H$10,0,10*ROW('Water Data'!H91)))),OFFSET('Water Data'!$H$10,0,10*ROW('Water Data'!H91)),NA())))</f>
        <v>#N/A</v>
      </c>
      <c r="V97" s="251" t="e">
        <f ca="true">+IF(AND(ISNUMBER(OFFSET('Sanitation Data'!$C$5,0,10*ROW('Sanitation Data'!C91))),CK97="Yes"),100-OFFSET('Sanitation Data'!$C$5,0,10*ROW('Sanitation Data'!C91)),IF(AND(ISNUMBER(OFFSET('Sanitation Data'!$C$5,0,10*ROW('Sanitation Data'!C91))),CK97="No",ISNUMBER(OFFSET('Sanitation Data'!$C$5,0,10*ROW('Sanitation Data'!C91)))),CONCATENATE("[",ROUND(100-OFFSET('Sanitation Data'!$C$5,0,10*ROW('Sanitation Data'!C91)),0),"]"),IF(AND(ISNUMBER(OFFSET('Sanitation Data'!$C$5,0,10*ROW('Sanitation Data'!C91))),CK97="",ISNUMBER(OFFSET('Sanitation Data'!$C$5,0,10*ROW('Sanitation Data'!C91)))),100-OFFSET('Sanitation Data'!$C$5,0,10*ROW('Sanitation Data'!C91)),NA())))</f>
        <v>#N/A</v>
      </c>
      <c r="W97" s="251" t="e">
        <f ca="true">+IF(AND(ISNUMBER(OFFSET('Sanitation Data'!$C$7,0,10*ROW('Sanitation Data'!C91))),CL97="Yes"),OFFSET('Sanitation Data'!$C$7,0,10*ROW('Sanitation Data'!C91)),IF(AND(ISNUMBER(OFFSET('Sanitation Data'!$C$7,0,10*ROW('Sanitation Data'!C91))),CL97="No",ISNUMBER(OFFSET('Sanitation Data'!$C$7,0,10*ROW('Sanitation Data'!C91)))),CONCATENATE("[",ROUND(OFFSET('Sanitation Data'!$C$7,0,10*ROW('Sanitation Data'!C91)),0),"]"),IF(AND(ISNUMBER(OFFSET('Sanitation Data'!$C$7,0,10*ROW('Sanitation Data'!C91))),CL97="",ISNUMBER(OFFSET('Sanitation Data'!$C$7,0,10*ROW('Sanitation Data'!C91)))),OFFSET('Sanitation Data'!$C$7,0,10*ROW('Sanitation Data'!C91)),NA())))</f>
        <v>#N/A</v>
      </c>
      <c r="X97" s="251" t="e">
        <f ca="true">+IF(AND(ISNUMBER(OFFSET('Sanitation Data'!$C$11,0,10*ROW('Sanitation Data'!C91))),CM97="Yes"),OFFSET('Sanitation Data'!$C$11,0,10*ROW('Sanitation Data'!C91)),IF(AND(ISNUMBER(OFFSET('Sanitation Data'!$C$11,0,10*ROW('Sanitation Data'!C91))),CM97="No",ISNUMBER(OFFSET('Sanitation Data'!$C$11,0,10*ROW('Sanitation Data'!C91)))),CONCATENATE("[",ROUND(OFFSET('Sanitation Data'!$C$11,0,10*ROW('Sanitation Data'!C91)),0),"]"),IF(AND(ISNUMBER(OFFSET('Sanitation Data'!$C$11,0,10*ROW('Sanitation Data'!C91))),CM97="",ISNUMBER(OFFSET('Sanitation Data'!$C$11,0,10*ROW('Sanitation Data'!C91)))),OFFSET('Sanitation Data'!$C$11,0,10*ROW('Sanitation Data'!C91)),NA())))</f>
        <v>#N/A</v>
      </c>
      <c r="Y97" s="251" t="e">
        <f ca="true">+IF(AND(ISNUMBER(OFFSET('Sanitation Data'!$C$12,0,10*ROW('Sanitation Data'!C91))),CN97="Yes"),OFFSET('Sanitation Data'!$C$12,0,10*ROW('Sanitation Data'!C91)),IF(AND(ISNUMBER(OFFSET('Sanitation Data'!$C$12,0,10*ROW('Sanitation Data'!C91))),CN97="No",ISNUMBER(OFFSET('Sanitation Data'!$C$12,0,10*ROW('Sanitation Data'!C91)))),CONCATENATE("[",ROUND(OFFSET('Sanitation Data'!$C$12,0,10*ROW('Sanitation Data'!C91)),0),"]"),IF(AND(ISNUMBER(OFFSET('Sanitation Data'!$C$12,0,10*ROW('Sanitation Data'!C91))),CN97="",ISNUMBER(OFFSET('Sanitation Data'!$C$12,0,10*ROW('Sanitation Data'!C91)))),OFFSET('Sanitation Data'!$C$12,0,10*ROW('Sanitation Data'!C91)),NA())))</f>
        <v>#N/A</v>
      </c>
      <c r="Z97" s="251" t="e">
        <f ca="true">+IF(AND(ISNUMBER(OFFSET('Sanitation Data'!$C$13,0,10*ROW('Sanitation Data'!C91))),CO97="Yes"),OFFSET('Sanitation Data'!$C$13,0,10*ROW('Sanitation Data'!C91)),IF(AND(ISNUMBER(OFFSET('Sanitation Data'!$C$13,0,10*ROW('Sanitation Data'!C91))),CO97="No",ISNUMBER(OFFSET('Sanitation Data'!$C$13,0,10*ROW('Sanitation Data'!C91)))),CONCATENATE("[",ROUND(OFFSET('Sanitation Data'!$C$13,0,10*ROW('Sanitation Data'!C91)),0),"]"),IF(AND(ISNUMBER(OFFSET('Sanitation Data'!$C$13,0,10*ROW('Sanitation Data'!C91))),CO97="",ISNUMBER(OFFSET('Sanitation Data'!$C$13,0,10*ROW('Sanitation Data'!C91)))),OFFSET('Sanitation Data'!$C$13,0,10*ROW('Sanitation Data'!C91)),NA())))</f>
        <v>#N/A</v>
      </c>
      <c r="AA97" s="251" t="e">
        <f ca="true">+IF(AND(ISNUMBER(OFFSET('Sanitation Data'!$D$5,0,10*ROW('Sanitation Data'!D91))),CP97="Yes"),100-OFFSET('Sanitation Data'!$D$5,0,10*ROW('Sanitation Data'!D91)),IF(AND(ISNUMBER(OFFSET('Sanitation Data'!$D$5,0,10*ROW('Sanitation Data'!D91))),CP97="No",ISNUMBER(OFFSET('Sanitation Data'!$D$5,0,10*ROW('Sanitation Data'!D91)))),CONCATENATE("[",ROUND(100-OFFSET('Sanitation Data'!$D$5,0,10*ROW('Sanitation Data'!D91)),0),"]"),IF(AND(ISNUMBER(OFFSET('Sanitation Data'!$D$5,0,10*ROW('Sanitation Data'!D91))),CP97="",ISNUMBER(OFFSET('Sanitation Data'!$D$5,0,10*ROW('Sanitation Data'!D91)))),100-OFFSET('Sanitation Data'!$D$5,0,10*ROW('Sanitation Data'!D91)),NA())))</f>
        <v>#N/A</v>
      </c>
      <c r="AB97" s="251" t="e">
        <f ca="true">+IF(AND(ISNUMBER(OFFSET('Sanitation Data'!$D$7,0,10*ROW('Sanitation Data'!D91))),CQ97="Yes"),OFFSET('Sanitation Data'!$D$7,0,10*ROW('Sanitation Data'!G91)),IF(AND(ISNUMBER(OFFSET('Sanitation Data'!$D$7,0,10*ROW('Sanitation Data'!D91))),CQ97="No",ISNUMBER(OFFSET('Sanitation Data'!$D$7,0,10*ROW('Sanitation Data'!D91)))),CONCATENATE("[",ROUND(OFFSET('Sanitation Data'!$D$7,0,10*ROW('Sanitation Data'!D91)),0),"]"),IF(AND(ISNUMBER(OFFSET('Sanitation Data'!$D$7,0,10*ROW('Sanitation Data'!D91))),CQ97="",ISNUMBER(OFFSET('Sanitation Data'!$D$7,0,10*ROW('Sanitation Data'!D91)))),OFFSET('Sanitation Data'!$D$7,0,10*ROW('Sanitation Data'!D91)),NA())))</f>
        <v>#N/A</v>
      </c>
      <c r="AC97" s="251" t="e">
        <f ca="true">+IF(AND(ISNUMBER(OFFSET('Sanitation Data'!$D$11,0,10*ROW('Sanitation Data'!D91))),CR97="Yes"),OFFSET('Sanitation Data'!$D$11,0,10*ROW('Sanitation Data'!D91)),IF(AND(ISNUMBER(OFFSET('Sanitation Data'!$D$11,0,10*ROW('Sanitation Data'!D91))),CR97="No",ISNUMBER(OFFSET('Sanitation Data'!$D$11,0,10*ROW('Sanitation Data'!D91)))),CONCATENATE("[",ROUND(OFFSET('Sanitation Data'!$D$11,0,10*ROW('Sanitation Data'!D91)),0),"]"),IF(AND(ISNUMBER(OFFSET('Sanitation Data'!$D$11,0,10*ROW('Sanitation Data'!D91))),CR97="",ISNUMBER(OFFSET('Sanitation Data'!$D$11,0,10*ROW('Sanitation Data'!D91)))),OFFSET('Sanitation Data'!$D$11,0,10*ROW('Sanitation Data'!D91)),NA())))</f>
        <v>#N/A</v>
      </c>
      <c r="AD97" s="251" t="e">
        <f ca="true">+IF(AND(ISNUMBER(OFFSET('Sanitation Data'!$D$12,0,10*ROW('Sanitation Data'!D91))),CS97="Yes"),OFFSET('Sanitation Data'!$D$12,0,10*ROW('Sanitation Data'!D91)),IF(AND(ISNUMBER(OFFSET('Sanitation Data'!$D$12,0,10*ROW('Sanitation Data'!D91))),CS97="No",ISNUMBER(OFFSET('Sanitation Data'!$D$12,0,10*ROW('Sanitation Data'!D91)))),CONCATENATE("[",ROUND(OFFSET('Sanitation Data'!$D$12,0,10*ROW('Sanitation Data'!D91)),0),"]"),IF(AND(ISNUMBER(OFFSET('Sanitation Data'!$D$12,0,10*ROW('Sanitation Data'!D91))),CS97="",ISNUMBER(OFFSET('Sanitation Data'!$D$12,0,10*ROW('Sanitation Data'!D91)))),OFFSET('Sanitation Data'!$D$12,0,10*ROW('Sanitation Data'!D91)),NA())))</f>
        <v>#N/A</v>
      </c>
      <c r="AE97" s="251" t="e">
        <f ca="true">+IF(AND(ISNUMBER(OFFSET('Sanitation Data'!$D$13,0,10*ROW('Sanitation Data'!D91))),CT97="Yes"),OFFSET('Sanitation Data'!$D$13,0,10*ROW('Sanitation Data'!D91)),IF(AND(ISNUMBER(OFFSET('Sanitation Data'!$D$13,0,10*ROW('Sanitation Data'!D91))),CT97="No",ISNUMBER(OFFSET('Sanitation Data'!$D$13,0,10*ROW('Sanitation Data'!D91)))),CONCATENATE("[",ROUND(OFFSET('Sanitation Data'!$D$13,0,10*ROW('Sanitation Data'!D91)),0),"]"),IF(AND(ISNUMBER(OFFSET('Sanitation Data'!$D$13,0,10*ROW('Sanitation Data'!D91))),CT97="",ISNUMBER(OFFSET('Sanitation Data'!$D$13,0,10*ROW('Sanitation Data'!D91)))),OFFSET('Sanitation Data'!$D$13,0,10*ROW('Sanitation Data'!D91)),NA())))</f>
        <v>#N/A</v>
      </c>
      <c r="AF97" s="251" t="e">
        <f ca="true">+IF(AND(ISNUMBER(OFFSET('Sanitation Data'!$E$5,0,10*ROW('Sanitation Data'!E91))),CU97="Yes"),100-OFFSET('Sanitation Data'!$E$5,0,10*ROW('Sanitation Data'!E91)),IF(AND(ISNUMBER(OFFSET('Sanitation Data'!$E$5,0,10*ROW('Sanitation Data'!E91))),CU97="No",ISNUMBER(OFFSET('Sanitation Data'!$E$5,0,10*ROW('Sanitation Data'!E91)))),CONCATENATE("[",ROUND(100-OFFSET('Sanitation Data'!$E$5,0,10*ROW('Sanitation Data'!E91)),0),"]"),IF(AND(ISNUMBER(OFFSET('Sanitation Data'!$E$5,0,10*ROW('Sanitation Data'!E91))),CU97="",ISNUMBER(OFFSET('Sanitation Data'!$E$5,0,10*ROW('Sanitation Data'!E91)))),100-OFFSET('Sanitation Data'!$E$5,0,10*ROW('Sanitation Data'!E91)),NA())))</f>
        <v>#N/A</v>
      </c>
      <c r="AG97" s="251" t="e">
        <f ca="true">+IF(AND(ISNUMBER(OFFSET('Sanitation Data'!$E$7,0,10*ROW('Sanitation Data'!E91))),CV97="Yes"),OFFSET('Sanitation Data'!$E$7,0,10*ROW('Sanitation Data'!E91)),IF(AND(ISNUMBER(OFFSET('Sanitation Data'!$E$7,0,10*ROW('Sanitation Data'!E91))),CV97="No",ISNUMBER(OFFSET('Sanitation Data'!$E$7,0,10*ROW('Sanitation Data'!E91)))),CONCATENATE("[",ROUND(OFFSET('Sanitation Data'!$E$7,0,10*ROW('Sanitation Data'!E91)),0),"]"),IF(AND(ISNUMBER(OFFSET('Sanitation Data'!$E$7,0,10*ROW('Sanitation Data'!E91))),CV97="",ISNUMBER(OFFSET('Sanitation Data'!$E$7,0,10*ROW('Sanitation Data'!E91)))),OFFSET('Sanitation Data'!$E$7,0,10*ROW('Sanitation Data'!E91)),NA())))</f>
        <v>#N/A</v>
      </c>
      <c r="AH97" s="251" t="e">
        <f ca="true">+IF(AND(ISNUMBER(OFFSET('Sanitation Data'!$E$11,0,10*ROW('Sanitation Data'!E91))),CW97="Yes"),OFFSET('Sanitation Data'!$E$11,0,10*ROW('Sanitation Data'!E91)),IF(AND(ISNUMBER(OFFSET('Sanitation Data'!$E$11,0,10*ROW('Sanitation Data'!E91))),CW97="No",ISNUMBER(OFFSET('Sanitation Data'!$E$11,0,10*ROW('Sanitation Data'!E91)))),CONCATENATE("[",ROUND(OFFSET('Sanitation Data'!$E$11,0,10*ROW('Sanitation Data'!E91)),0),"]"),IF(AND(ISNUMBER(OFFSET('Sanitation Data'!$E$11,0,10*ROW('Sanitation Data'!E91))),CW97="",ISNUMBER(OFFSET('Sanitation Data'!$E$11,0,10*ROW('Sanitation Data'!E91)))),OFFSET('Sanitation Data'!$E$11,0,10*ROW('Sanitation Data'!E91)),NA())))</f>
        <v>#N/A</v>
      </c>
      <c r="AI97" s="251" t="e">
        <f ca="true">+IF(AND(ISNUMBER(OFFSET('Sanitation Data'!$E$12,0,10*ROW('Sanitation Data'!E91))),CX97="Yes"),OFFSET('Sanitation Data'!$E$12,0,10*ROW('Sanitation Data'!E91)),IF(AND(ISNUMBER(OFFSET('Sanitation Data'!$E$12,0,10*ROW('Sanitation Data'!E91))),CX97="No",ISNUMBER(OFFSET('Sanitation Data'!$E$12,0,10*ROW('Sanitation Data'!E91)))),CONCATENATE("[",ROUND(OFFSET('Sanitation Data'!$E$12,0,10*ROW('Sanitation Data'!E91)),0),"]"),IF(AND(ISNUMBER(OFFSET('Sanitation Data'!$E$12,0,10*ROW('Sanitation Data'!E91))),CX97="",ISNUMBER(OFFSET('Sanitation Data'!$E$12,0,10*ROW('Sanitation Data'!E91)))),OFFSET('Sanitation Data'!$E$12,0,10*ROW('Sanitation Data'!E91)),NA())))</f>
        <v>#N/A</v>
      </c>
      <c r="AJ97" s="251" t="e">
        <f ca="true">+IF(AND(ISNUMBER(OFFSET('Sanitation Data'!$E$13,0,10*ROW('Sanitation Data'!E91))),CY97="Yes"),OFFSET('Sanitation Data'!$E$13,0,10*ROW('Sanitation Data'!E91)),IF(AND(ISNUMBER(OFFSET('Sanitation Data'!$E$13,0,10*ROW('Sanitation Data'!E91))),CY97="No",ISNUMBER(OFFSET('Sanitation Data'!$E$13,0,10*ROW('Sanitation Data'!E91)))),CONCATENATE("[",ROUND(OFFSET('Sanitation Data'!$E$13,0,10*ROW('Sanitation Data'!E91)),0),"]"),IF(AND(ISNUMBER(OFFSET('Sanitation Data'!$E$13,0,10*ROW('Sanitation Data'!E91))),CY97="",ISNUMBER(OFFSET('Sanitation Data'!$E$13,0,10*ROW('Sanitation Data'!E91)))),OFFSET('Sanitation Data'!$E$13,0,10*ROW('Sanitation Data'!E91)),NA())))</f>
        <v>#N/A</v>
      </c>
      <c r="AK97" s="251" t="e">
        <f ca="true">+IF(AND(ISNUMBER(OFFSET('Sanitation Data'!$F$5,0,10*ROW('Sanitation Data'!F91))),CZ97="Yes"),100-OFFSET('Sanitation Data'!$F$5,0,10*ROW('Sanitation Data'!F91)),IF(AND(ISNUMBER(OFFSET('Sanitation Data'!$F$5,0,10*ROW('Sanitation Data'!F91))),CZ97="No",ISNUMBER(OFFSET('Sanitation Data'!$F$5,0,10*ROW('Sanitation Data'!F91)))),CONCATENATE("[",ROUND(100-OFFSET('Sanitation Data'!$F$5,0,10*ROW('Sanitation Data'!F91)),0),"]"),IF(AND(ISNUMBER(OFFSET('Sanitation Data'!$F$5,0,10*ROW('Sanitation Data'!F91))),CZ97="",ISNUMBER(OFFSET('Sanitation Data'!$F$5,0,10*ROW('Sanitation Data'!F91)))),100-OFFSET('Sanitation Data'!$F$5,0,10*ROW('Sanitation Data'!F91)),NA())))</f>
        <v>#N/A</v>
      </c>
      <c r="AL97" s="251" t="e">
        <f ca="true">+IF(AND(ISNUMBER(OFFSET('Sanitation Data'!$F$7,0,10*ROW('Sanitation Data'!F91))),DA97="Yes"),OFFSET('Sanitation Data'!$F$7,0,10*ROW('Sanitation Data'!F91)),IF(AND(ISNUMBER(OFFSET('Sanitation Data'!$F$7,0,10*ROW('Sanitation Data'!F91))),DA97="No",ISNUMBER(OFFSET('Sanitation Data'!$F$7,0,10*ROW('Sanitation Data'!F91)))),CONCATENATE("[",ROUND(OFFSET('Sanitation Data'!$F$7,0,10*ROW('Sanitation Data'!F91)),0),"]"),IF(AND(ISNUMBER(OFFSET('Sanitation Data'!$F$7,0,10*ROW('Sanitation Data'!F91))),DA97="",ISNUMBER(OFFSET('Sanitation Data'!$F$7,0,10*ROW('Sanitation Data'!F91)))),OFFSET('Sanitation Data'!$F$7,0,10*ROW('Sanitation Data'!F91)),NA())))</f>
        <v>#N/A</v>
      </c>
      <c r="AM97" s="251" t="e">
        <f ca="true">+IF(AND(ISNUMBER(OFFSET('Sanitation Data'!$F$11,0,10*ROW('Sanitation Data'!F91))),DB97="Yes"),OFFSET('Sanitation Data'!$F$11,0,10*ROW('Sanitation Data'!F91)),IF(AND(ISNUMBER(OFFSET('Sanitation Data'!$F$11,0,10*ROW('Sanitation Data'!F91))),DB97="No",ISNUMBER(OFFSET('Sanitation Data'!$F$11,0,10*ROW('Sanitation Data'!F91)))),CONCATENATE("[",ROUND(OFFSET('Sanitation Data'!$F$11,0,10*ROW('Sanitation Data'!F91)),0),"]"),IF(AND(ISNUMBER(OFFSET('Sanitation Data'!$F$11,0,10*ROW('Sanitation Data'!F91))),DB97="",ISNUMBER(OFFSET('Sanitation Data'!$F$11,0,10*ROW('Sanitation Data'!F91)))),OFFSET('Sanitation Data'!$F$11,0,10*ROW('Sanitation Data'!F91)),NA())))</f>
        <v>#N/A</v>
      </c>
      <c r="AN97" s="251" t="e">
        <f ca="true">+IF(AND(ISNUMBER(OFFSET('Sanitation Data'!$F$12,0,10*ROW('Sanitation Data'!F91))),DC97="Yes"),OFFSET('Sanitation Data'!$F$12,0,10*ROW('Sanitation Data'!F91)),IF(AND(ISNUMBER(OFFSET('Sanitation Data'!$F$12,0,10*ROW('Sanitation Data'!F91))),DC97="No",ISNUMBER(OFFSET('Sanitation Data'!$F$12,0,10*ROW('Sanitation Data'!F91)))),CONCATENATE("[",ROUND(OFFSET('Sanitation Data'!$F$12,0,10*ROW('Sanitation Data'!F91)),0),"]"),IF(AND(ISNUMBER(OFFSET('Sanitation Data'!$F$12,0,10*ROW('Sanitation Data'!F91))),DC97="",ISNUMBER(OFFSET('Sanitation Data'!$F$12,0,10*ROW('Sanitation Data'!F91)))),OFFSET('Sanitation Data'!$F$12,0,10*ROW('Sanitation Data'!F91)),NA())))</f>
        <v>#N/A</v>
      </c>
      <c r="AO97" s="251" t="e">
        <f ca="true">+IF(AND(ISNUMBER(OFFSET('Sanitation Data'!$F$13,0,10*ROW('Sanitation Data'!F91))),DD97="Yes"),OFFSET('Sanitation Data'!$F$13,0,10*ROW('Sanitation Data'!F91)),IF(AND(ISNUMBER(OFFSET('Sanitation Data'!$F$13,0,10*ROW('Sanitation Data'!F91))),DD97="No",ISNUMBER(OFFSET('Sanitation Data'!$F$13,0,10*ROW('Sanitation Data'!F91)))),CONCATENATE("[",ROUND(OFFSET('Sanitation Data'!$F$13,0,10*ROW('Sanitation Data'!F91)),0),"]"),IF(AND(ISNUMBER(OFFSET('Sanitation Data'!$F$13,0,10*ROW('Sanitation Data'!F91))),DD97="",ISNUMBER(OFFSET('Sanitation Data'!$F$13,0,10*ROW('Sanitation Data'!F91)))),OFFSET('Sanitation Data'!$F$13,0,10*ROW('Sanitation Data'!F91)),NA())))</f>
        <v>#N/A</v>
      </c>
      <c r="AP97" s="251" t="e">
        <f ca="true">+IF(AND(ISNUMBER(OFFSET('Sanitation Data'!$G$5,0,10*ROW('Sanitation Data'!G91))),DE97="Yes"),100-OFFSET('Sanitation Data'!$G$5,0,10*ROW('Sanitation Data'!G91)),IF(AND(ISNUMBER(OFFSET('Sanitation Data'!$G$5,0,10*ROW('Sanitation Data'!G91))),DE97="No",ISNUMBER(OFFSET('Sanitation Data'!$G$5,0,10*ROW('Sanitation Data'!G91)))),CONCATENATE("[",ROUND(100-OFFSET('Sanitation Data'!$G$5,0,10*ROW('Sanitation Data'!G91)),0),"]"),IF(AND(ISNUMBER(OFFSET('Sanitation Data'!$G$5,0,10*ROW('Sanitation Data'!G91))),DE97="",ISNUMBER(OFFSET('Sanitation Data'!$G$5,0,10*ROW('Sanitation Data'!G91)))),100-OFFSET('Sanitation Data'!$G$5,0,10*ROW('Sanitation Data'!G91)),NA())))</f>
        <v>#N/A</v>
      </c>
      <c r="AQ97" s="251" t="e">
        <f ca="true">+IF(AND(ISNUMBER(OFFSET('Sanitation Data'!$G$7,0,10*ROW('Sanitation Data'!G91))),DF97="Yes"),OFFSET('Sanitation Data'!$G$7,0,10*ROW('Sanitation Data'!G91)),IF(AND(ISNUMBER(OFFSET('Sanitation Data'!$G$7,0,10*ROW('Sanitation Data'!G91))),DF97="No",ISNUMBER(OFFSET('Sanitation Data'!$G$7,0,10*ROW('Sanitation Data'!G91)))),CONCATENATE("[",ROUND(OFFSET('Sanitation Data'!$G$7,0,10*ROW('Sanitation Data'!G91)),0),"]"),IF(AND(ISNUMBER(OFFSET('Sanitation Data'!$G$7,0,10*ROW('Sanitation Data'!G91))),DF97="",ISNUMBER(OFFSET('Sanitation Data'!$G$7,0,10*ROW('Sanitation Data'!G91)))),OFFSET('Sanitation Data'!$G$7,0,10*ROW('Sanitation Data'!G91)),NA())))</f>
        <v>#N/A</v>
      </c>
      <c r="AR97" s="251" t="e">
        <f ca="true">+IF(AND(ISNUMBER(OFFSET('Sanitation Data'!$G$11,0,10*ROW('Sanitation Data'!G91))),DG97="Yes"),OFFSET('Sanitation Data'!$G$11,0,10*ROW('Sanitation Data'!G91)),IF(AND(ISNUMBER(OFFSET('Sanitation Data'!$G$11,0,10*ROW('Sanitation Data'!G91))),DG97="No",ISNUMBER(OFFSET('Sanitation Data'!$G$11,0,10*ROW('Sanitation Data'!G91)))),CONCATENATE("[",ROUND(OFFSET('Sanitation Data'!$G$11,0,10*ROW('Sanitation Data'!G91)),0),"]"),IF(AND(ISNUMBER(OFFSET('Sanitation Data'!$G$11,0,10*ROW('Sanitation Data'!G91))),DG97="",ISNUMBER(OFFSET('Sanitation Data'!$G$11,0,10*ROW('Sanitation Data'!G91)))),OFFSET('Sanitation Data'!$G$11,0,10*ROW('Sanitation Data'!G91)),NA())))</f>
        <v>#N/A</v>
      </c>
      <c r="AS97" s="251" t="e">
        <f ca="true">+IF(AND(ISNUMBER(OFFSET('Sanitation Data'!$G$12,0,10*ROW('Sanitation Data'!G91))),DH97="Yes"),OFFSET('Sanitation Data'!$G$12,0,10*ROW('Sanitation Data'!G91)),IF(AND(ISNUMBER(OFFSET('Sanitation Data'!$G$12,0,10*ROW('Sanitation Data'!G91))),DH97="No",ISNUMBER(OFFSET('Sanitation Data'!$G$12,0,10*ROW('Sanitation Data'!G91)))),CONCATENATE("[",ROUND(OFFSET('Sanitation Data'!$G$12,0,10*ROW('Sanitation Data'!G91)),0),"]"),IF(AND(ISNUMBER(OFFSET('Sanitation Data'!$G$12,0,10*ROW('Sanitation Data'!G91))),DH97="",ISNUMBER(OFFSET('Sanitation Data'!$G$12,0,10*ROW('Sanitation Data'!G91)))),OFFSET('Sanitation Data'!$G$12,0,10*ROW('Sanitation Data'!G91)),NA())))</f>
        <v>#N/A</v>
      </c>
      <c r="AT97" s="251" t="e">
        <f ca="true">+IF(AND(ISNUMBER(OFFSET('Sanitation Data'!$G$13,0,10*ROW('Sanitation Data'!G91))),DI97="Yes"),OFFSET('Sanitation Data'!$G$13,0,10*ROW('Sanitation Data'!G91)),IF(AND(ISNUMBER(OFFSET('Sanitation Data'!$G$13,0,10*ROW('Sanitation Data'!G91))),DI97="No",ISNUMBER(OFFSET('Sanitation Data'!$G$13,0,10*ROW('Sanitation Data'!G91)))),CONCATENATE("[",ROUND(OFFSET('Sanitation Data'!$G$13,0,10*ROW('Sanitation Data'!G91)),0),"]"),IF(AND(ISNUMBER(OFFSET('Sanitation Data'!$G$13,0,10*ROW('Sanitation Data'!G91))),DI97="",ISNUMBER(OFFSET('Sanitation Data'!$G$13,0,10*ROW('Sanitation Data'!G91)))),OFFSET('Sanitation Data'!$G$13,0,10*ROW('Sanitation Data'!G91)),NA())))</f>
        <v>#N/A</v>
      </c>
      <c r="AU97" s="251" t="e">
        <f ca="true">+IF(AND(ISNUMBER(OFFSET('Sanitation Data'!$H$5,0,10*ROW('Sanitation Data'!H91))),DJ97="Yes"),100-OFFSET('Sanitation Data'!$H$5,0,10*ROW('Sanitation Data'!H91)),IF(AND(ISNUMBER(OFFSET('Sanitation Data'!$H$5,0,10*ROW('Sanitation Data'!H91))),DJ97="No",ISNUMBER(OFFSET('Sanitation Data'!$H$5,0,10*ROW('Sanitation Data'!H91)))),CONCATENATE("[",ROUND(100-OFFSET('Sanitation Data'!$H$5,0,10*ROW('Sanitation Data'!H91)),0),"]"),IF(AND(ISNUMBER(OFFSET('Sanitation Data'!$H$5,0,10*ROW('Sanitation Data'!H91))),DJ97="",ISNUMBER(OFFSET('Sanitation Data'!$H$5,0,10*ROW('Sanitation Data'!H91)))),100-OFFSET('Sanitation Data'!$H$5,0,10*ROW('Sanitation Data'!H91)),NA())))</f>
        <v>#N/A</v>
      </c>
      <c r="AV97" s="251" t="e">
        <f ca="true">+IF(AND(ISNUMBER(OFFSET('Sanitation Data'!$H$7,0,10*ROW('Sanitation Data'!H91))),DK97="Yes"),OFFSET('Sanitation Data'!$H$7,0,10*ROW('Sanitation Data'!H91)),IF(AND(ISNUMBER(OFFSET('Sanitation Data'!$H$7,0,10*ROW('Sanitation Data'!H91))),DK97="No",ISNUMBER(OFFSET('Sanitation Data'!$H$7,0,10*ROW('Sanitation Data'!H91)))),CONCATENATE("[",ROUND(OFFSET('Sanitation Data'!$H$7,0,10*ROW('Sanitation Data'!H91)),0),"]"),IF(AND(ISNUMBER(OFFSET('Sanitation Data'!$H$7,0,10*ROW('Sanitation Data'!H91))),DK97="",ISNUMBER(OFFSET('Sanitation Data'!$H$7,0,10*ROW('Sanitation Data'!H91)))),OFFSET('Sanitation Data'!$H$7,0,10*ROW('Sanitation Data'!H91)),NA())))</f>
        <v>#N/A</v>
      </c>
      <c r="AW97" s="251" t="e">
        <f ca="true">+IF(AND(ISNUMBER(OFFSET('Sanitation Data'!$H$11,0,10*ROW('Sanitation Data'!H91))),DL97="Yes"),OFFSET('Sanitation Data'!$H$11,0,10*ROW('Sanitation Data'!H91)),IF(AND(ISNUMBER(OFFSET('Sanitation Data'!$H$11,0,10*ROW('Sanitation Data'!H91))),DL97="No",ISNUMBER(OFFSET('Sanitation Data'!$H$11,0,10*ROW('Sanitation Data'!H91)))),CONCATENATE("[",ROUND(OFFSET('Sanitation Data'!$H$11,0,10*ROW('Sanitation Data'!H91)),0),"]"),IF(AND(ISNUMBER(OFFSET('Sanitation Data'!$H$11,0,10*ROW('Sanitation Data'!H91))),DL97="",ISNUMBER(OFFSET('Sanitation Data'!$H$11,0,10*ROW('Sanitation Data'!H91)))),OFFSET('Sanitation Data'!$H$11,0,10*ROW('Sanitation Data'!H91)),NA())))</f>
        <v>#N/A</v>
      </c>
      <c r="AX97" s="251" t="e">
        <f ca="true">+IF(AND(ISNUMBER(OFFSET('Sanitation Data'!$H$12,0,10*ROW('Sanitation Data'!H91))),DM97="Yes"),OFFSET('Sanitation Data'!$H$12,0,10*ROW('Sanitation Data'!H91)),IF(AND(ISNUMBER(OFFSET('Sanitation Data'!$H$12,0,10*ROW('Sanitation Data'!H91))),DM97="No",ISNUMBER(OFFSET('Sanitation Data'!$H$12,0,10*ROW('Sanitation Data'!H91)))),CONCATENATE("[",ROUND(OFFSET('Sanitation Data'!$H$12,0,10*ROW('Sanitation Data'!H91)),0),"]"),IF(AND(ISNUMBER(OFFSET('Sanitation Data'!$H$12,0,10*ROW('Sanitation Data'!H91))),DM97="",ISNUMBER(OFFSET('Sanitation Data'!$H$12,0,10*ROW('Sanitation Data'!H91)))),OFFSET('Sanitation Data'!$H$12,0,10*ROW('Sanitation Data'!H91)),NA())))</f>
        <v>#N/A</v>
      </c>
      <c r="AY97" s="251" t="e">
        <f ca="true">+IF(AND(ISNUMBER(OFFSET('Sanitation Data'!$H$13,0,10*ROW('Sanitation Data'!H91))),DN97="Yes"),OFFSET('Sanitation Data'!$H$13,0,10*ROW('Sanitation Data'!H91)),IF(AND(ISNUMBER(OFFSET('Sanitation Data'!$H$13,0,10*ROW('Sanitation Data'!H91))),DN97="No",ISNUMBER(OFFSET('Sanitation Data'!$H$13,0,10*ROW('Sanitation Data'!H91)))),CONCATENATE("[",ROUND(OFFSET('Sanitation Data'!$H$13,0,10*ROW('Sanitation Data'!H91)),0),"]"),IF(AND(ISNUMBER(OFFSET('Sanitation Data'!$H$13,0,10*ROW('Sanitation Data'!H91))),DN97="",ISNUMBER(OFFSET('Sanitation Data'!$H$13,0,10*ROW('Sanitation Data'!H91)))),OFFSET('Sanitation Data'!$H$13,0,10*ROW('Sanitation Data'!H91)),NA())))</f>
        <v>#N/A</v>
      </c>
      <c r="AZ97" s="252" t="e">
        <f ca="true">+IF(AND(ISNUMBER(OFFSET('Hygiene Data'!$C$6,0,10*ROW('Hygiene Data'!C91))),DO97="Yes"),OFFSET('Hygiene Data'!$C$6,0,10*ROW('Hygiene Data'!C91)),IF(AND(ISNUMBER(OFFSET('Hygiene Data'!$C$6,0,10*ROW('Hygiene Data'!C91))),DO97="No",ISNUMBER(OFFSET('Hygiene Data'!$C$6,0,10*ROW('Hygiene Data'!C91)))),CONCATENATE("[",ROUND(OFFSET('Hygiene Data'!$C$6,0,10*ROW('Hygiene Data'!C91)),0),"]"),IF(AND(ISNUMBER(OFFSET('Hygiene Data'!$C$6,0,10*ROW('Hygiene Data'!C91))),DO97="",ISNUMBER(OFFSET('Hygiene Data'!$C$6,0,10*ROW('Hygiene Data'!C91)))),OFFSET('Hygiene Data'!$C$6,0,10*ROW('Hygiene Data'!C91)),NA())))</f>
        <v>#N/A</v>
      </c>
      <c r="BA97" s="252" t="e">
        <f ca="true">+IF(AND(ISNUMBER(OFFSET('Hygiene Data'!$C$8,0,10*ROW('Hygiene Data'!C91))),DP97="Yes"),OFFSET('Hygiene Data'!$C$8,0,10*ROW('Hygiene Data'!C91)),IF(AND(ISNUMBER(OFFSET('Hygiene Data'!$C$8,0,10*ROW('Hygiene Data'!C91))),DP97="No",ISNUMBER(OFFSET('Hygiene Data'!$C$8,0,10*ROW('Hygiene Data'!C91)))),CONCATENATE("[",ROUND(OFFSET('Hygiene Data'!$C$8,0,10*ROW('Hygiene Data'!C91)),0),"]"),IF(AND(ISNUMBER(OFFSET('Hygiene Data'!$C$8,0,10*ROW('Hygiene Data'!C91))),DP97="",ISNUMBER(OFFSET('Hygiene Data'!$C$8,0,10*ROW('Hygiene Data'!C91)))),OFFSET('Hygiene Data'!$C$8,0,10*ROW('Hygiene Data'!C91)),NA())))</f>
        <v>#N/A</v>
      </c>
      <c r="BB97" s="252" t="e">
        <f ca="true">+IF(AND(ISNUMBER(OFFSET('Hygiene Data'!$C$10,0,10*ROW('Hygiene Data'!C91))),DQ97="Yes"),OFFSET('Hygiene Data'!$C$10,0,10*ROW('Hygiene Data'!C91)),IF(AND(ISNUMBER(OFFSET('Hygiene Data'!$C$10,0,10*ROW('Hygiene Data'!C91))),DQ97="No",ISNUMBER(OFFSET('Hygiene Data'!$C$10,0,10*ROW('Hygiene Data'!C91)))),CONCATENATE("[",ROUND(OFFSET('Hygiene Data'!$C$10,0,10*ROW('Hygiene Data'!C91)),0),"]"),IF(AND(ISNUMBER(OFFSET('Hygiene Data'!$C$10,0,10*ROW('Hygiene Data'!C91))),DQ97="",ISNUMBER(OFFSET('Hygiene Data'!$C$10,0,10*ROW('Hygiene Data'!C91)))),OFFSET('Hygiene Data'!$C$10,0,10*ROW('Hygiene Data'!C91)),NA())))</f>
        <v>#N/A</v>
      </c>
      <c r="BC97" s="252" t="e">
        <f ca="true">+IF(AND(ISNUMBER(OFFSET('Hygiene Data'!$D$6,0,10*ROW('Hygiene Data'!D91))),DR97="Yes"),OFFSET('Hygiene Data'!$D$6,0,10*ROW('Hygiene Data'!D91)),IF(AND(ISNUMBER(OFFSET('Hygiene Data'!$D$6,0,10*ROW('Hygiene Data'!D91))),DR97="No",ISNUMBER(OFFSET('Hygiene Data'!$D$6,0,10*ROW('Hygiene Data'!D91)))),CONCATENATE("[",ROUND(OFFSET('Hygiene Data'!$D$6,0,10*ROW('Hygiene Data'!D91)),0),"]"),IF(AND(ISNUMBER(OFFSET('Hygiene Data'!$D$6,0,10*ROW('Hygiene Data'!D91))),DR97="",ISNUMBER(OFFSET('Hygiene Data'!$D$6,0,10*ROW('Hygiene Data'!D91)))),OFFSET('Hygiene Data'!$D$6,0,10*ROW('Hygiene Data'!D91)),NA())))</f>
        <v>#N/A</v>
      </c>
      <c r="BD97" s="252" t="e">
        <f ca="true">+IF(AND(ISNUMBER(OFFSET('Hygiene Data'!$D$8,0,10*ROW('Hygiene Data'!D91))),DS97="Yes"),OFFSET('Hygiene Data'!$D$8,0,10*ROW('Hygiene Data'!D91)),IF(AND(ISNUMBER(OFFSET('Hygiene Data'!$D$8,0,10*ROW('Hygiene Data'!D91))),DS97="No",ISNUMBER(OFFSET('Hygiene Data'!$D$8,0,10*ROW('Hygiene Data'!D91)))),CONCATENATE("[",ROUND(OFFSET('Hygiene Data'!$D$8,0,10*ROW('Hygiene Data'!D91)),0),"]"),IF(AND(ISNUMBER(OFFSET('Hygiene Data'!$D$8,0,10*ROW('Hygiene Data'!D91))),DS97="",ISNUMBER(OFFSET('Hygiene Data'!$D$8,0,10*ROW('Hygiene Data'!D91)))),OFFSET('Hygiene Data'!$D$8,0,10*ROW('Hygiene Data'!D91)),NA())))</f>
        <v>#N/A</v>
      </c>
      <c r="BE97" s="252" t="e">
        <f ca="true">+IF(AND(ISNUMBER(OFFSET('Hygiene Data'!$D$10,0,10*ROW('Hygiene Data'!D91))),DT97="Yes"),OFFSET('Hygiene Data'!$D$10,0,10*ROW('Hygiene Data'!D91)),IF(AND(ISNUMBER(OFFSET('Hygiene Data'!$D$10,0,10*ROW('Hygiene Data'!D91))),DT97="No",ISNUMBER(OFFSET('Hygiene Data'!$D$10,0,10*ROW('Hygiene Data'!D91)))),CONCATENATE("[",ROUND(OFFSET('Hygiene Data'!$D$10,0,10*ROW('Hygiene Data'!D91)),0),"]"),IF(AND(ISNUMBER(OFFSET('Hygiene Data'!$D$10,0,10*ROW('Hygiene Data'!D91))),DT97="",ISNUMBER(OFFSET('Hygiene Data'!$D$10,0,10*ROW('Hygiene Data'!D91)))),OFFSET('Hygiene Data'!$D$10,0,10*ROW('Hygiene Data'!D91)),NA())))</f>
        <v>#N/A</v>
      </c>
      <c r="BF97" s="252" t="e">
        <f ca="true">+IF(AND(ISNUMBER(OFFSET('Hygiene Data'!$E$6,0,10*ROW('Hygiene Data'!E91))),DU97="Yes"),OFFSET('Hygiene Data'!$E$6,0,10*ROW('Hygiene Data'!E91)),IF(AND(ISNUMBER(OFFSET('Hygiene Data'!$E$6,0,10*ROW('Hygiene Data'!E91))),DU97="No",ISNUMBER(OFFSET('Hygiene Data'!$E$6,0,10*ROW('Hygiene Data'!E91)))),CONCATENATE("[",ROUND(OFFSET('Hygiene Data'!$E$6,0,10*ROW('Hygiene Data'!E91)),0),"]"),IF(AND(ISNUMBER(OFFSET('Hygiene Data'!$E$6,0,10*ROW('Hygiene Data'!E91))),DU97="",ISNUMBER(OFFSET('Hygiene Data'!$E$6,0,10*ROW('Hygiene Data'!E91)))),OFFSET('Hygiene Data'!$E$6,0,10*ROW('Hygiene Data'!E91)),NA())))</f>
        <v>#N/A</v>
      </c>
      <c r="BG97" s="252" t="e">
        <f ca="true">+IF(AND(ISNUMBER(OFFSET('Hygiene Data'!$E$8,0,10*ROW('Hygiene Data'!E91))),DV97="Yes"),OFFSET('Hygiene Data'!$E$8,0,10*ROW('Hygiene Data'!E91)),IF(AND(ISNUMBER(OFFSET('Hygiene Data'!$E$8,0,10*ROW('Hygiene Data'!E91))),DV97="No",ISNUMBER(OFFSET('Hygiene Data'!$E$8,0,10*ROW('Hygiene Data'!E91)))),CONCATENATE("[",ROUND(OFFSET('Hygiene Data'!$E$8,0,10*ROW('Hygiene Data'!E91)),0),"]"),IF(AND(ISNUMBER(OFFSET('Hygiene Data'!$E$8,0,10*ROW('Hygiene Data'!E91))),DV97="",ISNUMBER(OFFSET('Hygiene Data'!$E$8,0,10*ROW('Hygiene Data'!E91)))),OFFSET('Hygiene Data'!$E$8,0,10*ROW('Hygiene Data'!E91)),NA())))</f>
        <v>#N/A</v>
      </c>
      <c r="BH97" s="252" t="e">
        <f ca="true">+IF(AND(ISNUMBER(OFFSET('Hygiene Data'!$E$10,0,10*ROW('Hygiene Data'!E91))),DW97="Yes"),OFFSET('Hygiene Data'!$E$10,0,10*ROW('Hygiene Data'!E91)),IF(AND(ISNUMBER(OFFSET('Hygiene Data'!$E$10,0,10*ROW('Hygiene Data'!E91))),DW97="No",ISNUMBER(OFFSET('Hygiene Data'!$E$10,0,10*ROW('Hygiene Data'!E91)))),CONCATENATE("[",ROUND(OFFSET('Hygiene Data'!$E$10,0,10*ROW('Hygiene Data'!E91)),0),"]"),IF(AND(ISNUMBER(OFFSET('Hygiene Data'!$E$10,0,10*ROW('Hygiene Data'!E91))),DW97="",ISNUMBER(OFFSET('Hygiene Data'!$E$10,0,10*ROW('Hygiene Data'!E91)))),OFFSET('Hygiene Data'!$E$10,0,10*ROW('Hygiene Data'!E91)),NA())))</f>
        <v>#N/A</v>
      </c>
      <c r="BI97" s="252" t="e">
        <f ca="true">+IF(AND(ISNUMBER(OFFSET('Hygiene Data'!$F$6,0,10*ROW('Hygiene Data'!F91))),DX97="Yes"),OFFSET('Hygiene Data'!$F$6,0,10*ROW('Hygiene Data'!F91)),IF(AND(ISNUMBER(OFFSET('Hygiene Data'!$F$6,0,10*ROW('Hygiene Data'!F91))),DX97="No",ISNUMBER(OFFSET('Hygiene Data'!$F$6,0,10*ROW('Hygiene Data'!F91)))),CONCATENATE("[",ROUND(OFFSET('Hygiene Data'!$F$6,0,10*ROW('Hygiene Data'!F91)),0),"]"),IF(AND(ISNUMBER(OFFSET('Hygiene Data'!$F$6,0,10*ROW('Hygiene Data'!F91))),DX97="",ISNUMBER(OFFSET('Hygiene Data'!$F$6,0,10*ROW('Hygiene Data'!F91)))),OFFSET('Hygiene Data'!$F$6,0,10*ROW('Hygiene Data'!F91)),NA())))</f>
        <v>#N/A</v>
      </c>
      <c r="BJ97" s="252" t="e">
        <f ca="true">+IF(AND(ISNUMBER(OFFSET('Hygiene Data'!$F$8,0,10*ROW('Hygiene Data'!F91))),DY97="Yes"),OFFSET('Hygiene Data'!$F$8,0,10*ROW('Hygiene Data'!F91)),IF(AND(ISNUMBER(OFFSET('Hygiene Data'!$F$8,0,10*ROW('Hygiene Data'!F91))),DY97="No",ISNUMBER(OFFSET('Hygiene Data'!$F$8,0,10*ROW('Hygiene Data'!F91)))),CONCATENATE("[",ROUND(OFFSET('Hygiene Data'!$F$8,0,10*ROW('Hygiene Data'!F91)),0),"]"),IF(AND(ISNUMBER(OFFSET('Hygiene Data'!$F$8,0,10*ROW('Hygiene Data'!F91))),DY97="",ISNUMBER(OFFSET('Hygiene Data'!$F$8,0,10*ROW('Hygiene Data'!F91)))),OFFSET('Hygiene Data'!$F$8,0,10*ROW('Hygiene Data'!F91)),NA())))</f>
        <v>#N/A</v>
      </c>
      <c r="BK97" s="252" t="e">
        <f ca="true">+IF(AND(ISNUMBER(OFFSET('Hygiene Data'!$F$10,0,10*ROW('Hygiene Data'!F91))),DZ97="Yes"),OFFSET('Hygiene Data'!$F$10,0,10*ROW('Hygiene Data'!F91)),IF(AND(ISNUMBER(OFFSET('Hygiene Data'!$F$10,0,10*ROW('Hygiene Data'!F91))),DZ97="No",ISNUMBER(OFFSET('Hygiene Data'!$F$10,0,10*ROW('Hygiene Data'!F91)))),CONCATENATE("[",ROUND(OFFSET('Hygiene Data'!$F$10,0,10*ROW('Hygiene Data'!F91)),0),"]"),IF(AND(ISNUMBER(OFFSET('Hygiene Data'!$F$10,0,10*ROW('Hygiene Data'!F91))),DZ97="",ISNUMBER(OFFSET('Hygiene Data'!$F$10,0,10*ROW('Hygiene Data'!F91)))),OFFSET('Hygiene Data'!$F$10,0,10*ROW('Hygiene Data'!F91)),NA())))</f>
        <v>#N/A</v>
      </c>
      <c r="BL97" s="252" t="e">
        <f ca="true">+IF(AND(ISNUMBER(OFFSET('Hygiene Data'!$G$6,0,10*ROW('Hygiene Data'!G91))),EA97="Yes"),OFFSET('Hygiene Data'!$G$6,0,10*ROW('Hygiene Data'!G91)),IF(AND(ISNUMBER(OFFSET('Hygiene Data'!$G$6,0,10*ROW('Hygiene Data'!G91))),EA97="No",ISNUMBER(OFFSET('Hygiene Data'!$G$6,0,10*ROW('Hygiene Data'!G91)))),CONCATENATE("[",ROUND(OFFSET('Hygiene Data'!$G$6,0,10*ROW('Hygiene Data'!G91)),0),"]"),IF(AND(ISNUMBER(OFFSET('Hygiene Data'!$G$6,0,10*ROW('Hygiene Data'!G91))),EA97="",ISNUMBER(OFFSET('Hygiene Data'!$G$6,0,10*ROW('Hygiene Data'!G91)))),OFFSET('Hygiene Data'!$G$6,0,10*ROW('Hygiene Data'!G91)),NA())))</f>
        <v>#N/A</v>
      </c>
      <c r="BM97" s="252" t="e">
        <f ca="true">+IF(AND(ISNUMBER(OFFSET('Hygiene Data'!$G$8,0,10*ROW('Hygiene Data'!G91))),EB97="Yes"),OFFSET('Hygiene Data'!$G$8,0,10*ROW('Hygiene Data'!G91)),IF(AND(ISNUMBER(OFFSET('Hygiene Data'!$G$8,0,10*ROW('Hygiene Data'!G91))),EB97="No",ISNUMBER(OFFSET('Hygiene Data'!$G$8,0,10*ROW('Hygiene Data'!G91)))),CONCATENATE("[",ROUND(OFFSET('Hygiene Data'!$G$8,0,10*ROW('Hygiene Data'!G91)),0),"]"),IF(AND(ISNUMBER(OFFSET('Hygiene Data'!$G$8,0,10*ROW('Hygiene Data'!G91))),EB97="",ISNUMBER(OFFSET('Hygiene Data'!$G$8,0,10*ROW('Hygiene Data'!G91)))),OFFSET('Hygiene Data'!$G$8,0,10*ROW('Hygiene Data'!G91)),NA())))</f>
        <v>#N/A</v>
      </c>
      <c r="BN97" s="252" t="e">
        <f ca="true">+IF(AND(ISNUMBER(OFFSET('Hygiene Data'!$G$10,0,10*ROW('Hygiene Data'!G91))),EC97="Yes"),OFFSET('Hygiene Data'!$G$10,0,10*ROW('Hygiene Data'!G91)),IF(AND(ISNUMBER(OFFSET('Hygiene Data'!$G$10,0,10*ROW('Hygiene Data'!G91))),EC97="No",ISNUMBER(OFFSET('Hygiene Data'!$G$10,0,10*ROW('Hygiene Data'!G91)))),CONCATENATE("[",ROUND(OFFSET('Hygiene Data'!$G$10,0,10*ROW('Hygiene Data'!G91)),0),"]"),IF(AND(ISNUMBER(OFFSET('Hygiene Data'!$G$10,0,10*ROW('Hygiene Data'!G91))),EC97="",ISNUMBER(OFFSET('Hygiene Data'!$G$10,0,10*ROW('Hygiene Data'!G91)))),OFFSET('Hygiene Data'!$G$10,0,10*ROW('Hygiene Data'!G91)),NA())))</f>
        <v>#N/A</v>
      </c>
      <c r="BO97" s="252" t="e">
        <f ca="true">+IF(AND(ISNUMBER(OFFSET('Hygiene Data'!$H$6,0,10*ROW('Hygiene Data'!H91))),ED97="Yes"),OFFSET('Hygiene Data'!$H$6,0,10*ROW('Hygiene Data'!H91)),IF(AND(ISNUMBER(OFFSET('Hygiene Data'!$H$6,0,10*ROW('Hygiene Data'!H91))),ED97="No",ISNUMBER(OFFSET('Hygiene Data'!$H$6,0,10*ROW('Hygiene Data'!H91)))),CONCATENATE("[",ROUND(OFFSET('Hygiene Data'!$H$6,0,10*ROW('Hygiene Data'!H91)),0),"]"),IF(AND(ISNUMBER(OFFSET('Hygiene Data'!$H$6,0,10*ROW('Hygiene Data'!H91))),ED97="",ISNUMBER(OFFSET('Hygiene Data'!$H$6,0,10*ROW('Hygiene Data'!H91)))),OFFSET('Hygiene Data'!$H$6,0,10*ROW('Hygiene Data'!H91)),NA())))</f>
        <v>#N/A</v>
      </c>
      <c r="BP97" s="252" t="e">
        <f ca="true">+IF(AND(ISNUMBER(OFFSET('Hygiene Data'!$H$8,0,10*ROW('Hygiene Data'!H91))),EE97="Yes"),OFFSET('Hygiene Data'!$H$8,0,10*ROW('Hygiene Data'!H91)),IF(AND(ISNUMBER(OFFSET('Hygiene Data'!$H$8,0,10*ROW('Hygiene Data'!H91))),EE97="No",ISNUMBER(OFFSET('Hygiene Data'!$H$8,0,10*ROW('Hygiene Data'!H91)))),CONCATENATE("[",ROUND(OFFSET('Hygiene Data'!$H$8,0,10*ROW('Hygiene Data'!H91)),0),"]"),IF(AND(ISNUMBER(OFFSET('Hygiene Data'!$H$8,0,10*ROW('Hygiene Data'!H91))),EE97="",ISNUMBER(OFFSET('Hygiene Data'!$H$8,0,10*ROW('Hygiene Data'!H91)))),OFFSET('Hygiene Data'!$H$8,0,10*ROW('Hygiene Data'!H91)),NA())))</f>
        <v>#N/A</v>
      </c>
      <c r="BQ97" s="252" t="e">
        <f ca="true">+IF(AND(ISNUMBER(OFFSET('Hygiene Data'!$H$10,0,10*ROW('Hygiene Data'!H91))),EF97="Yes"),OFFSET('Hygiene Data'!$H$10,0,10*ROW('Hygiene Data'!H91)),IF(AND(ISNUMBER(OFFSET('Hygiene Data'!$H$10,0,10*ROW('Hygiene Data'!H91))),EF97="No",ISNUMBER(OFFSET('Hygiene Data'!$H$10,0,10*ROW('Hygiene Data'!H91)))),CONCATENATE("[",ROUND(OFFSET('Hygiene Data'!$H$10,0,10*ROW('Hygiene Data'!H91)),0),"]"),IF(AND(ISNUMBER(OFFSET('Hygiene Data'!$H$10,0,10*ROW('Hygiene Data'!H91))),EF97="",ISNUMBER(OFFSET('Hygiene Data'!$H$10,0,10*ROW('Hygiene Data'!H91)))),OFFSET('Hygiene Data'!$H$10,0,10*ROW('Hygiene Data'!H91)),NA())))</f>
        <v>#N/A</v>
      </c>
      <c r="BS97" s="36" t="str">
        <f ca="true">+IF(OFFSET('Water Data'!$C$28,0,10*ROW('Water Data'!C91))="","",OFFSET('Water Data'!$C$28,0,10*ROW('Water Data'!C91)))</f>
        <v/>
      </c>
      <c r="BT97" s="36" t="str">
        <f ca="true">+IF(OFFSET('Water Data'!$C$29,0,10*ROW('Water Data'!C91))="","",OFFSET('Water Data'!$C$29,0,10*ROW('Water Data'!C91)))</f>
        <v/>
      </c>
      <c r="BU97" s="36" t="str">
        <f ca="true">+IF(OFFSET('Water Data'!$C$30,0,10*ROW('Water Data'!C91))="","",OFFSET('Water Data'!$C$30,0,10*ROW('Water Data'!C91)))</f>
        <v/>
      </c>
      <c r="BV97" s="36" t="str">
        <f ca="true">+IF(OFFSET('Water Data'!$D$28,0,10*ROW('Water Data'!D91))="","",OFFSET('Water Data'!$D$28,0,10*ROW('Water Data'!D91)))</f>
        <v/>
      </c>
      <c r="BW97" s="36" t="str">
        <f ca="true">+IF(OFFSET('Water Data'!$D$29,0,10*ROW('Water Data'!D91))="","",OFFSET('Water Data'!$D$29,0,10*ROW('Water Data'!D91)))</f>
        <v/>
      </c>
      <c r="BX97" s="36" t="str">
        <f ca="true">+IF(OFFSET('Water Data'!$D$30,0,10*ROW('Water Data'!D91))="","",OFFSET('Water Data'!$D$30,0,10*ROW('Water Data'!D91)))</f>
        <v/>
      </c>
      <c r="BY97" s="36" t="str">
        <f ca="true">+IF(OFFSET('Water Data'!$E$28,0,10*ROW('Water Data'!E91))="","",OFFSET('Water Data'!$E$28,0,10*ROW('Water Data'!E91)))</f>
        <v/>
      </c>
      <c r="BZ97" s="36" t="str">
        <f ca="true">+IF(OFFSET('Water Data'!$E$29,0,10*ROW('Water Data'!E91))="","",OFFSET('Water Data'!$E$29,0,10*ROW('Water Data'!E91)))</f>
        <v/>
      </c>
      <c r="CA97" s="36" t="str">
        <f ca="true">+IF(OFFSET('Water Data'!$E$30,0,10*ROW('Water Data'!E91))="","",OFFSET('Water Data'!$E$30,0,10*ROW('Water Data'!E91)))</f>
        <v/>
      </c>
      <c r="CB97" s="36" t="str">
        <f ca="true">+IF(OFFSET('Water Data'!$F$28,0,10*ROW('Water Data'!F91))="","",OFFSET('Water Data'!$F$28,0,10*ROW('Water Data'!F91)))</f>
        <v/>
      </c>
      <c r="CC97" s="36" t="str">
        <f ca="true">+IF(OFFSET('Water Data'!$F$29,0,10*ROW('Water Data'!F91))="","",OFFSET('Water Data'!$F$29,0,10*ROW('Water Data'!F91)))</f>
        <v/>
      </c>
      <c r="CD97" s="36" t="str">
        <f ca="true">+IF(OFFSET('Water Data'!$F$30,0,10*ROW('Water Data'!F91))="","",OFFSET('Water Data'!$F$30,0,10*ROW('Water Data'!F91)))</f>
        <v/>
      </c>
      <c r="CE97" s="36" t="str">
        <f ca="true">+IF(OFFSET('Water Data'!$G$28,0,10*ROW('Water Data'!G91))="","",OFFSET('Water Data'!$G$28,0,10*ROW('Water Data'!G91)))</f>
        <v/>
      </c>
      <c r="CF97" s="36" t="str">
        <f ca="true">+IF(OFFSET('Water Data'!$G$29,0,10*ROW('Water Data'!G91))="","",OFFSET('Water Data'!$G$29,0,10*ROW('Water Data'!G91)))</f>
        <v/>
      </c>
      <c r="CG97" s="36" t="str">
        <f ca="true">+IF(OFFSET('Water Data'!$G$30,0,10*ROW('Water Data'!G91))="","",OFFSET('Water Data'!$G$30,0,10*ROW('Water Data'!G91)))</f>
        <v/>
      </c>
      <c r="CH97" s="36" t="str">
        <f ca="true">+IF(OFFSET('Water Data'!$H$28,0,10*ROW('Water Data'!H91))="","",OFFSET('Water Data'!$H$28,0,10*ROW('Water Data'!H91)))</f>
        <v/>
      </c>
      <c r="CI97" s="36" t="str">
        <f ca="true">+IF(OFFSET('Water Data'!$H$29,0,10*ROW('Water Data'!H91))="","",OFFSET('Water Data'!$H$29,0,10*ROW('Water Data'!H91)))</f>
        <v/>
      </c>
      <c r="CJ97" s="36" t="str">
        <f ca="true">+IF(OFFSET('Water Data'!$H$30,0,10*ROW('Water Data'!H91))="","",OFFSET('Water Data'!$H$30,0,10*ROW('Water Data'!H91)))</f>
        <v/>
      </c>
      <c r="CK97" s="36" t="str">
        <f ca="true">+IF(OFFSET('Sanitation Data'!$C$29,0,10*ROW('Sanitation Data'!C91))="","",OFFSET('Sanitation Data'!$C$29,0,10*ROW('Sanitation Data'!C91)))</f>
        <v/>
      </c>
      <c r="CL97" s="36" t="str">
        <f ca="true">+IF(OFFSET('Sanitation Data'!$C$30,0,10*ROW('Sanitation Data'!C91))="","",OFFSET('Sanitation Data'!$C$30,0,10*ROW('Sanitation Data'!C91)))</f>
        <v/>
      </c>
      <c r="CM97" s="36" t="str">
        <f ca="true">+IF(OFFSET('Sanitation Data'!$C$31,0,10*ROW('Sanitation Data'!C91))="","",OFFSET('Sanitation Data'!$C$31,0,10*ROW('Sanitation Data'!C91)))</f>
        <v/>
      </c>
      <c r="CN97" s="36" t="str">
        <f ca="true">+IF(OFFSET('Sanitation Data'!$C$32,0,10*ROW('Sanitation Data'!C91))="","",OFFSET('Sanitation Data'!$C$32,0,10*ROW('Sanitation Data'!C91)))</f>
        <v/>
      </c>
      <c r="CO97" s="36" t="str">
        <f ca="true">+IF(OFFSET('Sanitation Data'!$C$33,0,10*ROW('Sanitation Data'!C91))="","",OFFSET('Sanitation Data'!$C$33,0,10*ROW('Sanitation Data'!C91)))</f>
        <v/>
      </c>
      <c r="CP97" s="36" t="str">
        <f ca="true">+IF(OFFSET('Sanitation Data'!$D$29,0,10*ROW('Sanitation Data'!D91))="","",OFFSET('Sanitation Data'!$D$29,0,10*ROW('Sanitation Data'!D91)))</f>
        <v/>
      </c>
      <c r="CQ97" s="36" t="str">
        <f ca="true">+IF(OFFSET('Sanitation Data'!$D$30,0,10*ROW('Sanitation Data'!D91))="","",OFFSET('Sanitation Data'!$D$30,0,10*ROW('Sanitation Data'!D91)))</f>
        <v/>
      </c>
      <c r="CR97" s="36" t="str">
        <f ca="true">+IF(OFFSET('Sanitation Data'!$D$31,0,10*ROW('Sanitation Data'!D91))="","",OFFSET('Sanitation Data'!$D$31,0,10*ROW('Sanitation Data'!D91)))</f>
        <v/>
      </c>
      <c r="CS97" s="36" t="str">
        <f ca="true">+IF(OFFSET('Sanitation Data'!$D$32,0,10*ROW('Sanitation Data'!D91))="","",OFFSET('Sanitation Data'!$D$32,0,10*ROW('Sanitation Data'!D91)))</f>
        <v/>
      </c>
      <c r="CT97" s="36" t="str">
        <f ca="true">+IF(OFFSET('Sanitation Data'!$D$33,0,10*ROW('Sanitation Data'!D91))="","",OFFSET('Sanitation Data'!$D$33,0,10*ROW('Sanitation Data'!D91)))</f>
        <v/>
      </c>
      <c r="CU97" s="36" t="str">
        <f ca="true">+IF(OFFSET('Sanitation Data'!$E$29,0,10*ROW('Sanitation Data'!E91))="","",OFFSET('Sanitation Data'!$E$29,0,10*ROW('Sanitation Data'!E91)))</f>
        <v/>
      </c>
      <c r="CV97" s="36" t="str">
        <f ca="true">+IF(OFFSET('Sanitation Data'!$E$30,0,10*ROW('Sanitation Data'!E91))="","",OFFSET('Sanitation Data'!$E$30,0,10*ROW('Sanitation Data'!E91)))</f>
        <v/>
      </c>
      <c r="CW97" s="36" t="str">
        <f ca="true">+IF(OFFSET('Sanitation Data'!$E$31,0,10*ROW('Sanitation Data'!E91))="","",OFFSET('Sanitation Data'!$E$31,0,10*ROW('Sanitation Data'!E91)))</f>
        <v/>
      </c>
      <c r="CX97" s="36" t="str">
        <f ca="true">+IF(OFFSET('Sanitation Data'!$E$32,0,10*ROW('Sanitation Data'!E91))="","",OFFSET('Sanitation Data'!$E$32,0,10*ROW('Sanitation Data'!E91)))</f>
        <v/>
      </c>
      <c r="CY97" s="36" t="str">
        <f ca="true">+IF(OFFSET('Sanitation Data'!$E$33,0,10*ROW('Sanitation Data'!E91))="","",OFFSET('Sanitation Data'!$E$33,0,10*ROW('Sanitation Data'!E91)))</f>
        <v/>
      </c>
      <c r="CZ97" s="36" t="str">
        <f ca="true">+IF(OFFSET('Sanitation Data'!$F$29,0,10*ROW('Sanitation Data'!F91))="","",OFFSET('Sanitation Data'!$F$29,0,10*ROW('Sanitation Data'!F91)))</f>
        <v/>
      </c>
      <c r="DA97" s="36" t="str">
        <f ca="true">+IF(OFFSET('Sanitation Data'!$F$30,0,10*ROW('Sanitation Data'!F91))="","",OFFSET('Sanitation Data'!$F$30,0,10*ROW('Sanitation Data'!F91)))</f>
        <v/>
      </c>
      <c r="DB97" s="36" t="str">
        <f ca="true">+IF(OFFSET('Sanitation Data'!$F$31,0,10*ROW('Sanitation Data'!F91))="","",OFFSET('Sanitation Data'!$F$31,0,10*ROW('Sanitation Data'!F91)))</f>
        <v/>
      </c>
      <c r="DC97" s="36" t="str">
        <f ca="true">+IF(OFFSET('Sanitation Data'!$F$32,0,10*ROW('Sanitation Data'!F91))="","",OFFSET('Sanitation Data'!$F$32,0,10*ROW('Sanitation Data'!F91)))</f>
        <v/>
      </c>
      <c r="DD97" s="36" t="str">
        <f ca="true">+IF(OFFSET('Sanitation Data'!$F$33,0,10*ROW('Sanitation Data'!F91))="","",OFFSET('Sanitation Data'!$F$33,0,10*ROW('Sanitation Data'!F91)))</f>
        <v/>
      </c>
      <c r="DE97" s="36" t="str">
        <f ca="true">+IF(OFFSET('Sanitation Data'!$G$29,0,10*ROW('Sanitation Data'!G91))="","",OFFSET('Sanitation Data'!$G$29,0,10*ROW('Sanitation Data'!G91)))</f>
        <v/>
      </c>
      <c r="DF97" s="36" t="str">
        <f ca="true">+IF(OFFSET('Sanitation Data'!$G$30,0,10*ROW('Sanitation Data'!G91))="","",OFFSET('Sanitation Data'!$G$30,0,10*ROW('Sanitation Data'!G91)))</f>
        <v/>
      </c>
      <c r="DG97" s="36" t="str">
        <f ca="true">+IF(OFFSET('Sanitation Data'!$G$31,0,10*ROW('Sanitation Data'!G91))="","",OFFSET('Sanitation Data'!$G$31,0,10*ROW('Sanitation Data'!G91)))</f>
        <v/>
      </c>
      <c r="DH97" s="36" t="str">
        <f ca="true">+IF(OFFSET('Sanitation Data'!$G$32,0,10*ROW('Sanitation Data'!G91))="","",OFFSET('Sanitation Data'!$G$32,0,10*ROW('Sanitation Data'!G91)))</f>
        <v/>
      </c>
      <c r="DI97" s="36" t="str">
        <f ca="true">+IF(OFFSET('Sanitation Data'!$G$33,0,10*ROW('Sanitation Data'!G91))="","",OFFSET('Sanitation Data'!$G$33,0,10*ROW('Sanitation Data'!G91)))</f>
        <v/>
      </c>
      <c r="DJ97" s="36" t="str">
        <f ca="true">+IF(OFFSET('Sanitation Data'!$H$29,0,10*ROW('Sanitation Data'!H91))="","",OFFSET('Sanitation Data'!$H$29,0,10*ROW('Sanitation Data'!H91)))</f>
        <v/>
      </c>
      <c r="DK97" s="36" t="str">
        <f ca="true">+IF(OFFSET('Sanitation Data'!$H$30,0,10*ROW('Sanitation Data'!H91))="","",OFFSET('Sanitation Data'!$H$30,0,10*ROW('Sanitation Data'!H91)))</f>
        <v/>
      </c>
      <c r="DL97" s="36" t="str">
        <f ca="true">+IF(OFFSET('Sanitation Data'!$H$31,0,10*ROW('Sanitation Data'!H91))="","",OFFSET('Sanitation Data'!$H$31,0,10*ROW('Sanitation Data'!H91)))</f>
        <v/>
      </c>
      <c r="DM97" s="36" t="str">
        <f ca="true">+IF(OFFSET('Sanitation Data'!$H$32,0,10*ROW('Sanitation Data'!H91))="","",OFFSET('Sanitation Data'!$H$32,0,10*ROW('Sanitation Data'!H91)))</f>
        <v/>
      </c>
      <c r="DN97" s="36" t="str">
        <f ca="true">+IF(OFFSET('Sanitation Data'!$H$33,0,10*ROW('Sanitation Data'!H91))="","",OFFSET('Sanitation Data'!$H$33,0,10*ROW('Sanitation Data'!H91)))</f>
        <v/>
      </c>
      <c r="DO97" s="36" t="str">
        <f ca="true">+IF(OFFSET('Hygiene Data'!$C$12,0,10*ROW('Hygiene Data'!C91))="","",OFFSET('Hygiene Data'!$C$12,0,10*ROW('Hygiene Data'!C91)))</f>
        <v/>
      </c>
      <c r="DP97" s="36" t="str">
        <f ca="true">+IF(OFFSET('Hygiene Data'!$C$13,0,10*ROW('Hygiene Data'!C91))="","",OFFSET('Hygiene Data'!$C$13,0,10*ROW('Hygiene Data'!C91)))</f>
        <v/>
      </c>
      <c r="DQ97" s="36" t="str">
        <f ca="true">+IF(OFFSET('Hygiene Data'!$C$14,0,10*ROW('Hygiene Data'!C91))="","",OFFSET('Hygiene Data'!$C$14,0,10*ROW('Hygiene Data'!C91)))</f>
        <v/>
      </c>
      <c r="DR97" s="36" t="str">
        <f ca="true">+IF(OFFSET('Hygiene Data'!$D$12,0,10*ROW('Hygiene Data'!D91))="","",OFFSET('Hygiene Data'!$D$12,0,10*ROW('Hygiene Data'!D91)))</f>
        <v/>
      </c>
      <c r="DS97" s="36" t="str">
        <f ca="true">+IF(OFFSET('Hygiene Data'!$D$13,0,10*ROW('Hygiene Data'!D91))="","",OFFSET('Hygiene Data'!$D$13,0,10*ROW('Hygiene Data'!D91)))</f>
        <v/>
      </c>
      <c r="DT97" s="36" t="str">
        <f ca="true">+IF(OFFSET('Hygiene Data'!$D$14,0,10*ROW('Hygiene Data'!D91))="","",OFFSET('Hygiene Data'!$D$14,0,10*ROW('Hygiene Data'!D91)))</f>
        <v/>
      </c>
      <c r="DU97" s="36" t="str">
        <f ca="true">+IF(OFFSET('Hygiene Data'!$E$12,0,10*ROW('Hygiene Data'!E91))="","",OFFSET('Hygiene Data'!$E$12,0,10*ROW('Hygiene Data'!E91)))</f>
        <v/>
      </c>
      <c r="DV97" s="36" t="str">
        <f ca="true">+IF(OFFSET('Hygiene Data'!$E$13,0,10*ROW('Hygiene Data'!E91))="","",OFFSET('Hygiene Data'!$E$13,0,10*ROW('Hygiene Data'!E91)))</f>
        <v/>
      </c>
      <c r="DW97" s="36" t="str">
        <f ca="true">+IF(OFFSET('Hygiene Data'!$E$14,0,10*ROW('Hygiene Data'!E91))="","",OFFSET('Hygiene Data'!$E$14,0,10*ROW('Hygiene Data'!E91)))</f>
        <v/>
      </c>
      <c r="DX97" s="36" t="str">
        <f ca="true">+IF(OFFSET('Hygiene Data'!$F$12,0,10*ROW('Hygiene Data'!F91))="","",OFFSET('Hygiene Data'!$F$12,0,10*ROW('Hygiene Data'!F91)))</f>
        <v/>
      </c>
      <c r="DY97" s="36" t="str">
        <f ca="true">+IF(OFFSET('Hygiene Data'!$F$13,0,10*ROW('Hygiene Data'!F91))="","",OFFSET('Hygiene Data'!$F$13,0,10*ROW('Hygiene Data'!F91)))</f>
        <v/>
      </c>
      <c r="DZ97" s="36" t="str">
        <f ca="true">+IF(OFFSET('Hygiene Data'!$F$14,0,10*ROW('Hygiene Data'!F91))="","",OFFSET('Hygiene Data'!$F$14,0,10*ROW('Hygiene Data'!F91)))</f>
        <v/>
      </c>
      <c r="EA97" s="36" t="str">
        <f ca="true">+IF(OFFSET('Hygiene Data'!$G$12,0,10*ROW('Hygiene Data'!G91))="","",OFFSET('Hygiene Data'!$G$12,0,10*ROW('Hygiene Data'!G91)))</f>
        <v/>
      </c>
      <c r="EB97" s="36" t="str">
        <f ca="true">+IF(OFFSET('Hygiene Data'!$G$13,0,10*ROW('Hygiene Data'!G91))="","",OFFSET('Hygiene Data'!$G$13,0,10*ROW('Hygiene Data'!G91)))</f>
        <v/>
      </c>
      <c r="EC97" s="36" t="str">
        <f ca="true">+IF(OFFSET('Hygiene Data'!$G$14,0,10*ROW('Hygiene Data'!G91))="","",OFFSET('Hygiene Data'!$G$14,0,10*ROW('Hygiene Data'!G91)))</f>
        <v/>
      </c>
      <c r="ED97" s="36" t="str">
        <f ca="true">+IF(OFFSET('Hygiene Data'!$H$12,0,10*ROW('Hygiene Data'!H91))="","",OFFSET('Hygiene Data'!$H$12,0,10*ROW('Hygiene Data'!H91)))</f>
        <v/>
      </c>
      <c r="EE97" s="36" t="str">
        <f ca="true">+IF(OFFSET('Hygiene Data'!$H$13,0,10*ROW('Hygiene Data'!H91))="","",OFFSET('Hygiene Data'!$H$13,0,10*ROW('Hygiene Data'!H91)))</f>
        <v/>
      </c>
      <c r="EF97" s="36" t="str">
        <f ca="true">+IF(OFFSET('Hygiene Data'!$H$14,0,10*ROW('Hygiene Data'!H91))="","",OFFSET('Hygiene Data'!$H$14,0,10*ROW('Hygiene Data'!H91)))</f>
        <v/>
      </c>
    </row>
    <row r="98" x14ac:dyDescent="0.2">
      <c r="A98" s="59" t="str">
        <f ca="true">+IF(OFFSET('Water Data'!$B$1,0,10*ROW('Water Data'!B95))="","",OFFSET('Water Data'!$B$1,0,10*ROW('Water Data'!B95)))</f>
        <v/>
      </c>
      <c r="B98" s="59" t="str">
        <f ca="true">+IF(OFFSET('Water Data'!$A$3,0,10*ROW('Water Data'!A95))="","",OFFSET('Water Data'!$A$3,0,10*ROW('Water Data'!A95)))</f>
        <v/>
      </c>
      <c r="C98" s="59" t="str">
        <f ca="true">+IF(OFFSET('Water Data'!$C$3,0,10*ROW('Water Data'!C95))="","",OFFSET('Water Data'!$C$3,0,10*ROW('Water Data'!C95)))</f>
        <v/>
      </c>
      <c r="D98" s="250" t="e">
        <f ca="true">+IF(AND(ISNUMBER(OFFSET('Water Data'!$C$5,0,10*ROW('Water Data'!C92))),BS98="Yes"),100-OFFSET('Water Data'!$C$5,0,10*ROW('Water Data'!C92)),IF(AND(ISNUMBER(OFFSET('Water Data'!$C$5,0,10*ROW('Water Data'!C92))),BS98="No",ISNUMBER(OFFSET('Water Data'!$C$5,0,10*ROW('Water Data'!C92)))),CONCATENATE("[",ROUND(100-OFFSET('Water Data'!$C$5,0,10*ROW('Water Data'!C92)),0),"]"),IF(AND(ISNUMBER(OFFSET('Water Data'!$C$5,0,10*ROW('Water Data'!C92))),BS98="",ISNUMBER(OFFSET('Water Data'!$C$5,0,10*ROW('Water Data'!C92)))),100-OFFSET('Water Data'!$C$5,0,10*ROW('Water Data'!C92)),NA())))</f>
        <v>#N/A</v>
      </c>
      <c r="E98" s="250" t="e">
        <f ca="true">+IF(AND(ISNUMBER(OFFSET('Water Data'!$C$7,0,10*ROW('Water Data'!D92))),BT98="Yes"),OFFSET('Water Data'!$C$7,0,10*ROW('Water Data'!C92)),IF(AND(ISNUMBER(OFFSET('Water Data'!$C$7,0,10*ROW('Water Data'!C92))),BT98="No",ISNUMBER(OFFSET('Water Data'!$C$7,0,10*ROW('Water Data'!C92)))),CONCATENATE("[",ROUND(OFFSET('Water Data'!$C$7,0,10*ROW('Water Data'!C92)),0),"]"),IF(AND(ISNUMBER(OFFSET('Water Data'!$C$7,0,10*ROW('Water Data'!C92))),BT98="",ISNUMBER(OFFSET('Water Data'!$C$7,0,10*ROW('Water Data'!C92)))),OFFSET('Water Data'!$C$7,0,10*ROW('Water Data'!C92)),NA())))</f>
        <v>#N/A</v>
      </c>
      <c r="F98" s="250" t="e">
        <f ca="true">+IF(AND(ISNUMBER(OFFSET('Water Data'!$C$10,0,10*ROW('Water Data'!C92))),BU98="Yes"),OFFSET('Water Data'!$C$10,0,10*ROW('Water Data'!C92)),IF(AND(ISNUMBER(OFFSET('Water Data'!$C$10,0,10*ROW('Water Data'!C92))),BU98="No",ISNUMBER(OFFSET('Water Data'!$C$10,0,10*ROW('Water Data'!C92)))),CONCATENATE("[",ROUND(OFFSET('Water Data'!$C$10,0,10*ROW('Water Data'!C92)),0),"]"),IF(AND(ISNUMBER(OFFSET('Water Data'!$C$10,0,10*ROW('Water Data'!C92))),BU98="",ISNUMBER(OFFSET('Water Data'!$C$10,0,10*ROW('Water Data'!C92)))),OFFSET('Water Data'!$C$10,0,10*ROW('Water Data'!C92)),NA())))</f>
        <v>#N/A</v>
      </c>
      <c r="G98" s="250" t="e">
        <f ca="true">+IF(AND(ISNUMBER(OFFSET('Water Data'!$D$5,0,10*ROW('Water Data'!D92))),BV98="Yes"),100-OFFSET('Water Data'!$D$5,0,10*ROW('Water Data'!D92)),IF(AND(ISNUMBER(OFFSET('Water Data'!$D$5,0,10*ROW('Water Data'!D92))),BV98="No",ISNUMBER(OFFSET('Water Data'!$D$5,0,10*ROW('Water Data'!D92)))),CONCATENATE("[",ROUND(100-OFFSET('Water Data'!$D$5,0,10*ROW('Water Data'!D92)),0),"]"),IF(AND(ISNUMBER(OFFSET('Water Data'!$D$5,0,10*ROW('Water Data'!D92))),BV98="",ISNUMBER(OFFSET('Water Data'!$D$5,0,10*ROW('Water Data'!D92)))),100-OFFSET('Water Data'!$D$5,0,10*ROW('Water Data'!D92)),NA())))</f>
        <v>#N/A</v>
      </c>
      <c r="H98" s="250" t="e">
        <f ca="true">+IF(AND(ISNUMBER(OFFSET('Water Data'!$D$7,0,10*ROW('Water Data'!D92))),BW98="Yes"),OFFSET('Water Data'!$D$7,0,10*ROW('Water Data'!D92)),IF(AND(ISNUMBER(OFFSET('Water Data'!$D$7,0,10*ROW('Water Data'!D92))),BW98="No",ISNUMBER(OFFSET('Water Data'!$D$7,0,10*ROW('Water Data'!D92)))),CONCATENATE("[",ROUND(OFFSET('Water Data'!$C$7,0,10*ROW('Water Data'!D92)),0),"]"),IF(AND(ISNUMBER(OFFSET('Water Data'!$D$7,0,10*ROW('Water Data'!D92))),BW98="",ISNUMBER(OFFSET('Water Data'!$D$7,0,10*ROW('Water Data'!D92)))),OFFSET('Water Data'!$D$7,0,10*ROW('Water Data'!D92)),NA())))</f>
        <v>#N/A</v>
      </c>
      <c r="I98" s="250" t="e">
        <f ca="true">+IF(AND(ISNUMBER(OFFSET('Water Data'!$D$10,0,10*ROW('Water Data'!D92))),BX98="Yes"),OFFSET('Water Data'!$D$10,0,10*ROW('Water Data'!D92)),IF(AND(ISNUMBER(OFFSET('Water Data'!$D$10,0,10*ROW('Water Data'!D92))),BX98="No",ISNUMBER(OFFSET('Water Data'!$D$10,0,10*ROW('Water Data'!D92)))),CONCATENATE("[",ROUND(OFFSET('Water Data'!$D$10,0,10*ROW('Water Data'!D92)),0),"]"),IF(AND(ISNUMBER(OFFSET('Water Data'!$D$10,0,10*ROW('Water Data'!D92))),BX98="",ISNUMBER(OFFSET('Water Data'!$D$10,0,10*ROW('Water Data'!D92)))),OFFSET('Water Data'!$D$10,0,10*ROW('Water Data'!D92)),NA())))</f>
        <v>#N/A</v>
      </c>
      <c r="J98" s="250" t="e">
        <f ca="true">+IF(AND(ISNUMBER(OFFSET('Water Data'!$E$5,0,10*ROW('Water Data'!E92))),BY98="Yes"),100-OFFSET('Water Data'!$E$5,0,10*ROW('Water Data'!E92)),IF(AND(ISNUMBER(OFFSET('Water Data'!$E$5,0,10*ROW('Water Data'!E92))),BY98="No",ISNUMBER(OFFSET('Water Data'!$E$5,0,10*ROW('Water Data'!E92)))),CONCATENATE("[",ROUND(100-OFFSET('Water Data'!$E$5,0,10*ROW('Water Data'!E92)),0),"]"),IF(AND(ISNUMBER(OFFSET('Water Data'!$E$5,0,10*ROW('Water Data'!E92))),BY98="",ISNUMBER(OFFSET('Water Data'!$E$5,0,10*ROW('Water Data'!E92)))),100-OFFSET('Water Data'!$E$5,0,10*ROW('Water Data'!E92)),NA())))</f>
        <v>#N/A</v>
      </c>
      <c r="K98" s="250" t="e">
        <f ca="true">+IF(AND(ISNUMBER(OFFSET('Water Data'!$E$7,0,10*ROW('Water Data'!E92))),BZ98="Yes"),OFFSET('Water Data'!$E$7,0,10*ROW('Water Data'!E92)),IF(AND(ISNUMBER(OFFSET('Water Data'!$E$7,0,10*ROW('Water Data'!E92))),BZ98="No",ISNUMBER(OFFSET('Water Data'!$E$7,0,10*ROW('Water Data'!E92)))),CONCATENATE("[",ROUND(OFFSET('Water Data'!$E$7,0,10*ROW('Water Data'!E92)),0),"]"),IF(AND(ISNUMBER(OFFSET('Water Data'!$E$7,0,10*ROW('Water Data'!E92))),BZ98="",ISNUMBER(OFFSET('Water Data'!$E$7,0,10*ROW('Water Data'!E92)))),OFFSET('Water Data'!$E$7,0,10*ROW('Water Data'!E92)),NA())))</f>
        <v>#N/A</v>
      </c>
      <c r="L98" s="250" t="e">
        <f ca="true">+IF(AND(ISNUMBER(OFFSET('Water Data'!$E$10,0,10*ROW('Water Data'!E92))),CA98="Yes"),OFFSET('Water Data'!$E$10,0,10*ROW('Water Data'!E92)),IF(AND(ISNUMBER(OFFSET('Water Data'!$E$10,0,10*ROW('Water Data'!E92))),CA98="No",ISNUMBER(OFFSET('Water Data'!$E$10,0,10*ROW('Water Data'!E92)))),CONCATENATE("[",ROUND(OFFSET('Water Data'!$E$10,0,10*ROW('Water Data'!E92)),0),"]"),IF(AND(ISNUMBER(OFFSET('Water Data'!$E$10,0,10*ROW('Water Data'!E92))),CA98="",ISNUMBER(OFFSET('Water Data'!$E$10,0,10*ROW('Water Data'!E92)))),OFFSET('Water Data'!$E$10,0,10*ROW('Water Data'!E92)),NA())))</f>
        <v>#N/A</v>
      </c>
      <c r="M98" s="250" t="e">
        <f ca="true">+IF(AND(ISNUMBER(OFFSET('Water Data'!$F$5,0,10*ROW('Water Data'!F92))),CB98="Yes"),100-OFFSET('Water Data'!$F$5,0,10*ROW('Water Data'!F92)),IF(AND(ISNUMBER(OFFSET('Water Data'!$F$5,0,10*ROW('Water Data'!F92))),CB98="No",ISNUMBER(OFFSET('Water Data'!$F$5,0,10*ROW('Water Data'!F92)))),CONCATENATE("[",ROUND(100-OFFSET('Water Data'!$F$5,0,10*ROW('Water Data'!F92)),0),"]"),IF(AND(ISNUMBER(OFFSET('Water Data'!$F$5,0,10*ROW('Water Data'!F92))),CB98="",ISNUMBER(OFFSET('Water Data'!$F$5,0,10*ROW('Water Data'!F92)))),100-OFFSET('Water Data'!$F$5,0,10*ROW('Water Data'!F92)),NA())))</f>
        <v>#N/A</v>
      </c>
      <c r="N98" s="250" t="e">
        <f ca="true">+IF(AND(ISNUMBER(OFFSET('Water Data'!$F$7,0,10*ROW('Water Data'!F92))),CC98="Yes"),OFFSET('Water Data'!$F$7,0,10*ROW('Water Data'!F92)),IF(AND(ISNUMBER(OFFSET('Water Data'!$F$7,0,10*ROW('Water Data'!F92))),CC98="No",ISNUMBER(OFFSET('Water Data'!$F$7,0,10*ROW('Water Data'!F92)))),CONCATENATE("[",ROUND(OFFSET('Water Data'!$F$7,0,10*ROW('Water Data'!F92)),0),"]"),IF(AND(ISNUMBER(OFFSET('Water Data'!$F$7,0,10*ROW('Water Data'!F92))),CC98="",ISNUMBER(OFFSET('Water Data'!$F$7,0,10*ROW('Water Data'!F92)))),OFFSET('Water Data'!$F$7,0,10*ROW('Water Data'!F92)),NA())))</f>
        <v>#N/A</v>
      </c>
      <c r="O98" s="250" t="e">
        <f ca="true">+IF(AND(ISNUMBER(OFFSET('Water Data'!$F$10,0,10*ROW('Water Data'!F92))),CD98="Yes"),OFFSET('Water Data'!$F$10,0,10*ROW('Water Data'!F92)),IF(AND(ISNUMBER(OFFSET('Water Data'!$F$10,0,10*ROW('Water Data'!F92))),CD98="No",ISNUMBER(OFFSET('Water Data'!$F$10,0,10*ROW('Water Data'!F92)))),CONCATENATE("[",ROUND(OFFSET('Water Data'!$F$10,0,10*ROW('Water Data'!F92)),0),"]"),IF(AND(ISNUMBER(OFFSET('Water Data'!$F$10,0,10*ROW('Water Data'!F92))),CD98="",ISNUMBER(OFFSET('Water Data'!$F$10,0,10*ROW('Water Data'!F92)))),OFFSET('Water Data'!$F$10,0,10*ROW('Water Data'!F92)),NA())))</f>
        <v>#N/A</v>
      </c>
      <c r="P98" s="250" t="e">
        <f ca="true">+IF(AND(ISNUMBER(OFFSET('Water Data'!$G$5,0,10*ROW('Water Data'!G92))),CE98="Yes"),100-OFFSET('Water Data'!$G$5,0,10*ROW('Water Data'!G92)),IF(AND(ISNUMBER(OFFSET('Water Data'!$G$5,0,10*ROW('Water Data'!G92))),CE98="No",ISNUMBER(OFFSET('Water Data'!$G$5,0,10*ROW('Water Data'!G92)))),CONCATENATE("[",ROUND(100-OFFSET('Water Data'!$G$5,0,10*ROW('Water Data'!G92)),0),"]"),IF(AND(ISNUMBER(OFFSET('Water Data'!$G$5,0,10*ROW('Water Data'!G92))),CE98="",ISNUMBER(OFFSET('Water Data'!$G$5,0,10*ROW('Water Data'!G92)))),100-OFFSET('Water Data'!$G$5,0,10*ROW('Water Data'!G92)),NA())))</f>
        <v>#N/A</v>
      </c>
      <c r="Q98" s="250" t="e">
        <f ca="true">+IF(AND(ISNUMBER(OFFSET('Water Data'!$G$7,0,10*ROW('Water Data'!G92))),CF98="Yes"),OFFSET('Water Data'!$G$7,0,10*ROW('Water Data'!G92)),IF(AND(ISNUMBER(OFFSET('Water Data'!$G$7,0,10*ROW('Water Data'!G92))),CF98="No",ISNUMBER(OFFSET('Water Data'!$G$7,0,10*ROW('Water Data'!G92)))),CONCATENATE("[",ROUND(OFFSET('Water Data'!$G$7,0,10*ROW('Water Data'!G92)),0),"]"),IF(AND(ISNUMBER(OFFSET('Water Data'!$G$7,0,10*ROW('Water Data'!G92))),CF98="",ISNUMBER(OFFSET('Water Data'!$G$7,0,10*ROW('Water Data'!G92)))),OFFSET('Water Data'!$G$7,0,10*ROW('Water Data'!G92)),NA())))</f>
        <v>#N/A</v>
      </c>
      <c r="R98" s="250" t="e">
        <f ca="true">+IF(AND(ISNUMBER(OFFSET('Water Data'!$G$10,0,10*ROW('Water Data'!G92))),CG98="Yes"),OFFSET('Water Data'!$G$10,0,10*ROW('Water Data'!G92)),IF(AND(ISNUMBER(OFFSET('Water Data'!$G$10,0,10*ROW('Water Data'!G92))),CG98="No",ISNUMBER(OFFSET('Water Data'!$G$10,0,10*ROW('Water Data'!G92)))),CONCATENATE("[",ROUND(OFFSET('Water Data'!$G$10,0,10*ROW('Water Data'!G92)),0),"]"),IF(AND(ISNUMBER(OFFSET('Water Data'!$G$10,0,10*ROW('Water Data'!G92))),CG98="",ISNUMBER(OFFSET('Water Data'!$G$10,0,10*ROW('Water Data'!G92)))),OFFSET('Water Data'!$G$10,0,10*ROW('Water Data'!G92)),NA())))</f>
        <v>#N/A</v>
      </c>
      <c r="S98" s="250" t="e">
        <f ca="true">+IF(AND(ISNUMBER(OFFSET('Water Data'!$H$5,0,10*ROW('Water Data'!H92))),CH98="Yes"),100-OFFSET('Water Data'!$H$5,0,10*ROW('Water Data'!H92)),IF(AND(ISNUMBER(OFFSET('Water Data'!$H$5,0,10*ROW('Water Data'!H92))),CH98="No",ISNUMBER(OFFSET('Water Data'!$H$5,0,10*ROW('Water Data'!H92)))),CONCATENATE("[",ROUND(100-OFFSET('Water Data'!$H$5,0,10*ROW('Water Data'!H92)),0),"]"),IF(AND(ISNUMBER(OFFSET('Water Data'!$H$5,0,10*ROW('Water Data'!H92))),CH98="",ISNUMBER(OFFSET('Water Data'!$H$5,0,10*ROW('Water Data'!H92)))),100-OFFSET('Water Data'!$H$5,0,10*ROW('Water Data'!H92)),NA())))</f>
        <v>#N/A</v>
      </c>
      <c r="T98" s="250" t="e">
        <f ca="true">+IF(AND(ISNUMBER(OFFSET('Water Data'!$H$7,0,10*ROW('Water Data'!H92))),CI98="Yes"),OFFSET('Water Data'!$H$7,0,10*ROW('Water Data'!H92)),IF(AND(ISNUMBER(OFFSET('Water Data'!$H$7,0,10*ROW('Water Data'!H92))),CI98="No",ISNUMBER(OFFSET('Water Data'!$H$7,0,10*ROW('Water Data'!H92)))),CONCATENATE("[",ROUND(OFFSET('Water Data'!$H$7,0,10*ROW('Water Data'!H92)),0),"]"),IF(AND(ISNUMBER(OFFSET('Water Data'!$H$7,0,10*ROW('Water Data'!H92))),CI98="",ISNUMBER(OFFSET('Water Data'!$H$7,0,10*ROW('Water Data'!H92)))),OFFSET('Water Data'!$H$7,0,10*ROW('Water Data'!H92)),NA())))</f>
        <v>#N/A</v>
      </c>
      <c r="U98" s="250" t="e">
        <f ca="true">+IF(AND(ISNUMBER(OFFSET('Water Data'!$H$10,0,10*ROW('Water Data'!H92))),CJ98="Yes"),OFFSET('Water Data'!$H$10,0,10*ROW('Water Data'!H92)),IF(AND(ISNUMBER(OFFSET('Water Data'!$H$10,0,10*ROW('Water Data'!H92))),CJ98="No",ISNUMBER(OFFSET('Water Data'!$H$10,0,10*ROW('Water Data'!H92)))),CONCATENATE("[",ROUND(OFFSET('Water Data'!$H$10,0,10*ROW('Water Data'!H92)),0),"]"),IF(AND(ISNUMBER(OFFSET('Water Data'!$H$10,0,10*ROW('Water Data'!H92))),CJ98="",ISNUMBER(OFFSET('Water Data'!$H$10,0,10*ROW('Water Data'!H92)))),OFFSET('Water Data'!$H$10,0,10*ROW('Water Data'!H92)),NA())))</f>
        <v>#N/A</v>
      </c>
      <c r="V98" s="251" t="e">
        <f ca="true">+IF(AND(ISNUMBER(OFFSET('Sanitation Data'!$C$5,0,10*ROW('Sanitation Data'!C92))),CK98="Yes"),100-OFFSET('Sanitation Data'!$C$5,0,10*ROW('Sanitation Data'!C92)),IF(AND(ISNUMBER(OFFSET('Sanitation Data'!$C$5,0,10*ROW('Sanitation Data'!C92))),CK98="No",ISNUMBER(OFFSET('Sanitation Data'!$C$5,0,10*ROW('Sanitation Data'!C92)))),CONCATENATE("[",ROUND(100-OFFSET('Sanitation Data'!$C$5,0,10*ROW('Sanitation Data'!C92)),0),"]"),IF(AND(ISNUMBER(OFFSET('Sanitation Data'!$C$5,0,10*ROW('Sanitation Data'!C92))),CK98="",ISNUMBER(OFFSET('Sanitation Data'!$C$5,0,10*ROW('Sanitation Data'!C92)))),100-OFFSET('Sanitation Data'!$C$5,0,10*ROW('Sanitation Data'!C92)),NA())))</f>
        <v>#N/A</v>
      </c>
      <c r="W98" s="251" t="e">
        <f ca="true">+IF(AND(ISNUMBER(OFFSET('Sanitation Data'!$C$7,0,10*ROW('Sanitation Data'!C92))),CL98="Yes"),OFFSET('Sanitation Data'!$C$7,0,10*ROW('Sanitation Data'!C92)),IF(AND(ISNUMBER(OFFSET('Sanitation Data'!$C$7,0,10*ROW('Sanitation Data'!C92))),CL98="No",ISNUMBER(OFFSET('Sanitation Data'!$C$7,0,10*ROW('Sanitation Data'!C92)))),CONCATENATE("[",ROUND(OFFSET('Sanitation Data'!$C$7,0,10*ROW('Sanitation Data'!C92)),0),"]"),IF(AND(ISNUMBER(OFFSET('Sanitation Data'!$C$7,0,10*ROW('Sanitation Data'!C92))),CL98="",ISNUMBER(OFFSET('Sanitation Data'!$C$7,0,10*ROW('Sanitation Data'!C92)))),OFFSET('Sanitation Data'!$C$7,0,10*ROW('Sanitation Data'!C92)),NA())))</f>
        <v>#N/A</v>
      </c>
      <c r="X98" s="251" t="e">
        <f ca="true">+IF(AND(ISNUMBER(OFFSET('Sanitation Data'!$C$11,0,10*ROW('Sanitation Data'!C92))),CM98="Yes"),OFFSET('Sanitation Data'!$C$11,0,10*ROW('Sanitation Data'!C92)),IF(AND(ISNUMBER(OFFSET('Sanitation Data'!$C$11,0,10*ROW('Sanitation Data'!C92))),CM98="No",ISNUMBER(OFFSET('Sanitation Data'!$C$11,0,10*ROW('Sanitation Data'!C92)))),CONCATENATE("[",ROUND(OFFSET('Sanitation Data'!$C$11,0,10*ROW('Sanitation Data'!C92)),0),"]"),IF(AND(ISNUMBER(OFFSET('Sanitation Data'!$C$11,0,10*ROW('Sanitation Data'!C92))),CM98="",ISNUMBER(OFFSET('Sanitation Data'!$C$11,0,10*ROW('Sanitation Data'!C92)))),OFFSET('Sanitation Data'!$C$11,0,10*ROW('Sanitation Data'!C92)),NA())))</f>
        <v>#N/A</v>
      </c>
      <c r="Y98" s="251" t="e">
        <f ca="true">+IF(AND(ISNUMBER(OFFSET('Sanitation Data'!$C$12,0,10*ROW('Sanitation Data'!C92))),CN98="Yes"),OFFSET('Sanitation Data'!$C$12,0,10*ROW('Sanitation Data'!C92)),IF(AND(ISNUMBER(OFFSET('Sanitation Data'!$C$12,0,10*ROW('Sanitation Data'!C92))),CN98="No",ISNUMBER(OFFSET('Sanitation Data'!$C$12,0,10*ROW('Sanitation Data'!C92)))),CONCATENATE("[",ROUND(OFFSET('Sanitation Data'!$C$12,0,10*ROW('Sanitation Data'!C92)),0),"]"),IF(AND(ISNUMBER(OFFSET('Sanitation Data'!$C$12,0,10*ROW('Sanitation Data'!C92))),CN98="",ISNUMBER(OFFSET('Sanitation Data'!$C$12,0,10*ROW('Sanitation Data'!C92)))),OFFSET('Sanitation Data'!$C$12,0,10*ROW('Sanitation Data'!C92)),NA())))</f>
        <v>#N/A</v>
      </c>
      <c r="Z98" s="251" t="e">
        <f ca="true">+IF(AND(ISNUMBER(OFFSET('Sanitation Data'!$C$13,0,10*ROW('Sanitation Data'!C92))),CO98="Yes"),OFFSET('Sanitation Data'!$C$13,0,10*ROW('Sanitation Data'!C92)),IF(AND(ISNUMBER(OFFSET('Sanitation Data'!$C$13,0,10*ROW('Sanitation Data'!C92))),CO98="No",ISNUMBER(OFFSET('Sanitation Data'!$C$13,0,10*ROW('Sanitation Data'!C92)))),CONCATENATE("[",ROUND(OFFSET('Sanitation Data'!$C$13,0,10*ROW('Sanitation Data'!C92)),0),"]"),IF(AND(ISNUMBER(OFFSET('Sanitation Data'!$C$13,0,10*ROW('Sanitation Data'!C92))),CO98="",ISNUMBER(OFFSET('Sanitation Data'!$C$13,0,10*ROW('Sanitation Data'!C92)))),OFFSET('Sanitation Data'!$C$13,0,10*ROW('Sanitation Data'!C92)),NA())))</f>
        <v>#N/A</v>
      </c>
      <c r="AA98" s="251" t="e">
        <f ca="true">+IF(AND(ISNUMBER(OFFSET('Sanitation Data'!$D$5,0,10*ROW('Sanitation Data'!D92))),CP98="Yes"),100-OFFSET('Sanitation Data'!$D$5,0,10*ROW('Sanitation Data'!D92)),IF(AND(ISNUMBER(OFFSET('Sanitation Data'!$D$5,0,10*ROW('Sanitation Data'!D92))),CP98="No",ISNUMBER(OFFSET('Sanitation Data'!$D$5,0,10*ROW('Sanitation Data'!D92)))),CONCATENATE("[",ROUND(100-OFFSET('Sanitation Data'!$D$5,0,10*ROW('Sanitation Data'!D92)),0),"]"),IF(AND(ISNUMBER(OFFSET('Sanitation Data'!$D$5,0,10*ROW('Sanitation Data'!D92))),CP98="",ISNUMBER(OFFSET('Sanitation Data'!$D$5,0,10*ROW('Sanitation Data'!D92)))),100-OFFSET('Sanitation Data'!$D$5,0,10*ROW('Sanitation Data'!D92)),NA())))</f>
        <v>#N/A</v>
      </c>
      <c r="AB98" s="251" t="e">
        <f ca="true">+IF(AND(ISNUMBER(OFFSET('Sanitation Data'!$D$7,0,10*ROW('Sanitation Data'!D92))),CQ98="Yes"),OFFSET('Sanitation Data'!$D$7,0,10*ROW('Sanitation Data'!G92)),IF(AND(ISNUMBER(OFFSET('Sanitation Data'!$D$7,0,10*ROW('Sanitation Data'!D92))),CQ98="No",ISNUMBER(OFFSET('Sanitation Data'!$D$7,0,10*ROW('Sanitation Data'!D92)))),CONCATENATE("[",ROUND(OFFSET('Sanitation Data'!$D$7,0,10*ROW('Sanitation Data'!D92)),0),"]"),IF(AND(ISNUMBER(OFFSET('Sanitation Data'!$D$7,0,10*ROW('Sanitation Data'!D92))),CQ98="",ISNUMBER(OFFSET('Sanitation Data'!$D$7,0,10*ROW('Sanitation Data'!D92)))),OFFSET('Sanitation Data'!$D$7,0,10*ROW('Sanitation Data'!D92)),NA())))</f>
        <v>#N/A</v>
      </c>
      <c r="AC98" s="251" t="e">
        <f ca="true">+IF(AND(ISNUMBER(OFFSET('Sanitation Data'!$D$11,0,10*ROW('Sanitation Data'!D92))),CR98="Yes"),OFFSET('Sanitation Data'!$D$11,0,10*ROW('Sanitation Data'!D92)),IF(AND(ISNUMBER(OFFSET('Sanitation Data'!$D$11,0,10*ROW('Sanitation Data'!D92))),CR98="No",ISNUMBER(OFFSET('Sanitation Data'!$D$11,0,10*ROW('Sanitation Data'!D92)))),CONCATENATE("[",ROUND(OFFSET('Sanitation Data'!$D$11,0,10*ROW('Sanitation Data'!D92)),0),"]"),IF(AND(ISNUMBER(OFFSET('Sanitation Data'!$D$11,0,10*ROW('Sanitation Data'!D92))),CR98="",ISNUMBER(OFFSET('Sanitation Data'!$D$11,0,10*ROW('Sanitation Data'!D92)))),OFFSET('Sanitation Data'!$D$11,0,10*ROW('Sanitation Data'!D92)),NA())))</f>
        <v>#N/A</v>
      </c>
      <c r="AD98" s="251" t="e">
        <f ca="true">+IF(AND(ISNUMBER(OFFSET('Sanitation Data'!$D$12,0,10*ROW('Sanitation Data'!D92))),CS98="Yes"),OFFSET('Sanitation Data'!$D$12,0,10*ROW('Sanitation Data'!D92)),IF(AND(ISNUMBER(OFFSET('Sanitation Data'!$D$12,0,10*ROW('Sanitation Data'!D92))),CS98="No",ISNUMBER(OFFSET('Sanitation Data'!$D$12,0,10*ROW('Sanitation Data'!D92)))),CONCATENATE("[",ROUND(OFFSET('Sanitation Data'!$D$12,0,10*ROW('Sanitation Data'!D92)),0),"]"),IF(AND(ISNUMBER(OFFSET('Sanitation Data'!$D$12,0,10*ROW('Sanitation Data'!D92))),CS98="",ISNUMBER(OFFSET('Sanitation Data'!$D$12,0,10*ROW('Sanitation Data'!D92)))),OFFSET('Sanitation Data'!$D$12,0,10*ROW('Sanitation Data'!D92)),NA())))</f>
        <v>#N/A</v>
      </c>
      <c r="AE98" s="251" t="e">
        <f ca="true">+IF(AND(ISNUMBER(OFFSET('Sanitation Data'!$D$13,0,10*ROW('Sanitation Data'!D92))),CT98="Yes"),OFFSET('Sanitation Data'!$D$13,0,10*ROW('Sanitation Data'!D92)),IF(AND(ISNUMBER(OFFSET('Sanitation Data'!$D$13,0,10*ROW('Sanitation Data'!D92))),CT98="No",ISNUMBER(OFFSET('Sanitation Data'!$D$13,0,10*ROW('Sanitation Data'!D92)))),CONCATENATE("[",ROUND(OFFSET('Sanitation Data'!$D$13,0,10*ROW('Sanitation Data'!D92)),0),"]"),IF(AND(ISNUMBER(OFFSET('Sanitation Data'!$D$13,0,10*ROW('Sanitation Data'!D92))),CT98="",ISNUMBER(OFFSET('Sanitation Data'!$D$13,0,10*ROW('Sanitation Data'!D92)))),OFFSET('Sanitation Data'!$D$13,0,10*ROW('Sanitation Data'!D92)),NA())))</f>
        <v>#N/A</v>
      </c>
      <c r="AF98" s="251" t="e">
        <f ca="true">+IF(AND(ISNUMBER(OFFSET('Sanitation Data'!$E$5,0,10*ROW('Sanitation Data'!E92))),CU98="Yes"),100-OFFSET('Sanitation Data'!$E$5,0,10*ROW('Sanitation Data'!E92)),IF(AND(ISNUMBER(OFFSET('Sanitation Data'!$E$5,0,10*ROW('Sanitation Data'!E92))),CU98="No",ISNUMBER(OFFSET('Sanitation Data'!$E$5,0,10*ROW('Sanitation Data'!E92)))),CONCATENATE("[",ROUND(100-OFFSET('Sanitation Data'!$E$5,0,10*ROW('Sanitation Data'!E92)),0),"]"),IF(AND(ISNUMBER(OFFSET('Sanitation Data'!$E$5,0,10*ROW('Sanitation Data'!E92))),CU98="",ISNUMBER(OFFSET('Sanitation Data'!$E$5,0,10*ROW('Sanitation Data'!E92)))),100-OFFSET('Sanitation Data'!$E$5,0,10*ROW('Sanitation Data'!E92)),NA())))</f>
        <v>#N/A</v>
      </c>
      <c r="AG98" s="251" t="e">
        <f ca="true">+IF(AND(ISNUMBER(OFFSET('Sanitation Data'!$E$7,0,10*ROW('Sanitation Data'!E92))),CV98="Yes"),OFFSET('Sanitation Data'!$E$7,0,10*ROW('Sanitation Data'!E92)),IF(AND(ISNUMBER(OFFSET('Sanitation Data'!$E$7,0,10*ROW('Sanitation Data'!E92))),CV98="No",ISNUMBER(OFFSET('Sanitation Data'!$E$7,0,10*ROW('Sanitation Data'!E92)))),CONCATENATE("[",ROUND(OFFSET('Sanitation Data'!$E$7,0,10*ROW('Sanitation Data'!E92)),0),"]"),IF(AND(ISNUMBER(OFFSET('Sanitation Data'!$E$7,0,10*ROW('Sanitation Data'!E92))),CV98="",ISNUMBER(OFFSET('Sanitation Data'!$E$7,0,10*ROW('Sanitation Data'!E92)))),OFFSET('Sanitation Data'!$E$7,0,10*ROW('Sanitation Data'!E92)),NA())))</f>
        <v>#N/A</v>
      </c>
      <c r="AH98" s="251" t="e">
        <f ca="true">+IF(AND(ISNUMBER(OFFSET('Sanitation Data'!$E$11,0,10*ROW('Sanitation Data'!E92))),CW98="Yes"),OFFSET('Sanitation Data'!$E$11,0,10*ROW('Sanitation Data'!E92)),IF(AND(ISNUMBER(OFFSET('Sanitation Data'!$E$11,0,10*ROW('Sanitation Data'!E92))),CW98="No",ISNUMBER(OFFSET('Sanitation Data'!$E$11,0,10*ROW('Sanitation Data'!E92)))),CONCATENATE("[",ROUND(OFFSET('Sanitation Data'!$E$11,0,10*ROW('Sanitation Data'!E92)),0),"]"),IF(AND(ISNUMBER(OFFSET('Sanitation Data'!$E$11,0,10*ROW('Sanitation Data'!E92))),CW98="",ISNUMBER(OFFSET('Sanitation Data'!$E$11,0,10*ROW('Sanitation Data'!E92)))),OFFSET('Sanitation Data'!$E$11,0,10*ROW('Sanitation Data'!E92)),NA())))</f>
        <v>#N/A</v>
      </c>
      <c r="AI98" s="251" t="e">
        <f ca="true">+IF(AND(ISNUMBER(OFFSET('Sanitation Data'!$E$12,0,10*ROW('Sanitation Data'!E92))),CX98="Yes"),OFFSET('Sanitation Data'!$E$12,0,10*ROW('Sanitation Data'!E92)),IF(AND(ISNUMBER(OFFSET('Sanitation Data'!$E$12,0,10*ROW('Sanitation Data'!E92))),CX98="No",ISNUMBER(OFFSET('Sanitation Data'!$E$12,0,10*ROW('Sanitation Data'!E92)))),CONCATENATE("[",ROUND(OFFSET('Sanitation Data'!$E$12,0,10*ROW('Sanitation Data'!E92)),0),"]"),IF(AND(ISNUMBER(OFFSET('Sanitation Data'!$E$12,0,10*ROW('Sanitation Data'!E92))),CX98="",ISNUMBER(OFFSET('Sanitation Data'!$E$12,0,10*ROW('Sanitation Data'!E92)))),OFFSET('Sanitation Data'!$E$12,0,10*ROW('Sanitation Data'!E92)),NA())))</f>
        <v>#N/A</v>
      </c>
      <c r="AJ98" s="251" t="e">
        <f ca="true">+IF(AND(ISNUMBER(OFFSET('Sanitation Data'!$E$13,0,10*ROW('Sanitation Data'!E92))),CY98="Yes"),OFFSET('Sanitation Data'!$E$13,0,10*ROW('Sanitation Data'!E92)),IF(AND(ISNUMBER(OFFSET('Sanitation Data'!$E$13,0,10*ROW('Sanitation Data'!E92))),CY98="No",ISNUMBER(OFFSET('Sanitation Data'!$E$13,0,10*ROW('Sanitation Data'!E92)))),CONCATENATE("[",ROUND(OFFSET('Sanitation Data'!$E$13,0,10*ROW('Sanitation Data'!E92)),0),"]"),IF(AND(ISNUMBER(OFFSET('Sanitation Data'!$E$13,0,10*ROW('Sanitation Data'!E92))),CY98="",ISNUMBER(OFFSET('Sanitation Data'!$E$13,0,10*ROW('Sanitation Data'!E92)))),OFFSET('Sanitation Data'!$E$13,0,10*ROW('Sanitation Data'!E92)),NA())))</f>
        <v>#N/A</v>
      </c>
      <c r="AK98" s="251" t="e">
        <f ca="true">+IF(AND(ISNUMBER(OFFSET('Sanitation Data'!$F$5,0,10*ROW('Sanitation Data'!F92))),CZ98="Yes"),100-OFFSET('Sanitation Data'!$F$5,0,10*ROW('Sanitation Data'!F92)),IF(AND(ISNUMBER(OFFSET('Sanitation Data'!$F$5,0,10*ROW('Sanitation Data'!F92))),CZ98="No",ISNUMBER(OFFSET('Sanitation Data'!$F$5,0,10*ROW('Sanitation Data'!F92)))),CONCATENATE("[",ROUND(100-OFFSET('Sanitation Data'!$F$5,0,10*ROW('Sanitation Data'!F92)),0),"]"),IF(AND(ISNUMBER(OFFSET('Sanitation Data'!$F$5,0,10*ROW('Sanitation Data'!F92))),CZ98="",ISNUMBER(OFFSET('Sanitation Data'!$F$5,0,10*ROW('Sanitation Data'!F92)))),100-OFFSET('Sanitation Data'!$F$5,0,10*ROW('Sanitation Data'!F92)),NA())))</f>
        <v>#N/A</v>
      </c>
      <c r="AL98" s="251" t="e">
        <f ca="true">+IF(AND(ISNUMBER(OFFSET('Sanitation Data'!$F$7,0,10*ROW('Sanitation Data'!F92))),DA98="Yes"),OFFSET('Sanitation Data'!$F$7,0,10*ROW('Sanitation Data'!F92)),IF(AND(ISNUMBER(OFFSET('Sanitation Data'!$F$7,0,10*ROW('Sanitation Data'!F92))),DA98="No",ISNUMBER(OFFSET('Sanitation Data'!$F$7,0,10*ROW('Sanitation Data'!F92)))),CONCATENATE("[",ROUND(OFFSET('Sanitation Data'!$F$7,0,10*ROW('Sanitation Data'!F92)),0),"]"),IF(AND(ISNUMBER(OFFSET('Sanitation Data'!$F$7,0,10*ROW('Sanitation Data'!F92))),DA98="",ISNUMBER(OFFSET('Sanitation Data'!$F$7,0,10*ROW('Sanitation Data'!F92)))),OFFSET('Sanitation Data'!$F$7,0,10*ROW('Sanitation Data'!F92)),NA())))</f>
        <v>#N/A</v>
      </c>
      <c r="AM98" s="251" t="e">
        <f ca="true">+IF(AND(ISNUMBER(OFFSET('Sanitation Data'!$F$11,0,10*ROW('Sanitation Data'!F92))),DB98="Yes"),OFFSET('Sanitation Data'!$F$11,0,10*ROW('Sanitation Data'!F92)),IF(AND(ISNUMBER(OFFSET('Sanitation Data'!$F$11,0,10*ROW('Sanitation Data'!F92))),DB98="No",ISNUMBER(OFFSET('Sanitation Data'!$F$11,0,10*ROW('Sanitation Data'!F92)))),CONCATENATE("[",ROUND(OFFSET('Sanitation Data'!$F$11,0,10*ROW('Sanitation Data'!F92)),0),"]"),IF(AND(ISNUMBER(OFFSET('Sanitation Data'!$F$11,0,10*ROW('Sanitation Data'!F92))),DB98="",ISNUMBER(OFFSET('Sanitation Data'!$F$11,0,10*ROW('Sanitation Data'!F92)))),OFFSET('Sanitation Data'!$F$11,0,10*ROW('Sanitation Data'!F92)),NA())))</f>
        <v>#N/A</v>
      </c>
      <c r="AN98" s="251" t="e">
        <f ca="true">+IF(AND(ISNUMBER(OFFSET('Sanitation Data'!$F$12,0,10*ROW('Sanitation Data'!F92))),DC98="Yes"),OFFSET('Sanitation Data'!$F$12,0,10*ROW('Sanitation Data'!F92)),IF(AND(ISNUMBER(OFFSET('Sanitation Data'!$F$12,0,10*ROW('Sanitation Data'!F92))),DC98="No",ISNUMBER(OFFSET('Sanitation Data'!$F$12,0,10*ROW('Sanitation Data'!F92)))),CONCATENATE("[",ROUND(OFFSET('Sanitation Data'!$F$12,0,10*ROW('Sanitation Data'!F92)),0),"]"),IF(AND(ISNUMBER(OFFSET('Sanitation Data'!$F$12,0,10*ROW('Sanitation Data'!F92))),DC98="",ISNUMBER(OFFSET('Sanitation Data'!$F$12,0,10*ROW('Sanitation Data'!F92)))),OFFSET('Sanitation Data'!$F$12,0,10*ROW('Sanitation Data'!F92)),NA())))</f>
        <v>#N/A</v>
      </c>
      <c r="AO98" s="251" t="e">
        <f ca="true">+IF(AND(ISNUMBER(OFFSET('Sanitation Data'!$F$13,0,10*ROW('Sanitation Data'!F92))),DD98="Yes"),OFFSET('Sanitation Data'!$F$13,0,10*ROW('Sanitation Data'!F92)),IF(AND(ISNUMBER(OFFSET('Sanitation Data'!$F$13,0,10*ROW('Sanitation Data'!F92))),DD98="No",ISNUMBER(OFFSET('Sanitation Data'!$F$13,0,10*ROW('Sanitation Data'!F92)))),CONCATENATE("[",ROUND(OFFSET('Sanitation Data'!$F$13,0,10*ROW('Sanitation Data'!F92)),0),"]"),IF(AND(ISNUMBER(OFFSET('Sanitation Data'!$F$13,0,10*ROW('Sanitation Data'!F92))),DD98="",ISNUMBER(OFFSET('Sanitation Data'!$F$13,0,10*ROW('Sanitation Data'!F92)))),OFFSET('Sanitation Data'!$F$13,0,10*ROW('Sanitation Data'!F92)),NA())))</f>
        <v>#N/A</v>
      </c>
      <c r="AP98" s="251" t="e">
        <f ca="true">+IF(AND(ISNUMBER(OFFSET('Sanitation Data'!$G$5,0,10*ROW('Sanitation Data'!G92))),DE98="Yes"),100-OFFSET('Sanitation Data'!$G$5,0,10*ROW('Sanitation Data'!G92)),IF(AND(ISNUMBER(OFFSET('Sanitation Data'!$G$5,0,10*ROW('Sanitation Data'!G92))),DE98="No",ISNUMBER(OFFSET('Sanitation Data'!$G$5,0,10*ROW('Sanitation Data'!G92)))),CONCATENATE("[",ROUND(100-OFFSET('Sanitation Data'!$G$5,0,10*ROW('Sanitation Data'!G92)),0),"]"),IF(AND(ISNUMBER(OFFSET('Sanitation Data'!$G$5,0,10*ROW('Sanitation Data'!G92))),DE98="",ISNUMBER(OFFSET('Sanitation Data'!$G$5,0,10*ROW('Sanitation Data'!G92)))),100-OFFSET('Sanitation Data'!$G$5,0,10*ROW('Sanitation Data'!G92)),NA())))</f>
        <v>#N/A</v>
      </c>
      <c r="AQ98" s="251" t="e">
        <f ca="true">+IF(AND(ISNUMBER(OFFSET('Sanitation Data'!$G$7,0,10*ROW('Sanitation Data'!G92))),DF98="Yes"),OFFSET('Sanitation Data'!$G$7,0,10*ROW('Sanitation Data'!G92)),IF(AND(ISNUMBER(OFFSET('Sanitation Data'!$G$7,0,10*ROW('Sanitation Data'!G92))),DF98="No",ISNUMBER(OFFSET('Sanitation Data'!$G$7,0,10*ROW('Sanitation Data'!G92)))),CONCATENATE("[",ROUND(OFFSET('Sanitation Data'!$G$7,0,10*ROW('Sanitation Data'!G92)),0),"]"),IF(AND(ISNUMBER(OFFSET('Sanitation Data'!$G$7,0,10*ROW('Sanitation Data'!G92))),DF98="",ISNUMBER(OFFSET('Sanitation Data'!$G$7,0,10*ROW('Sanitation Data'!G92)))),OFFSET('Sanitation Data'!$G$7,0,10*ROW('Sanitation Data'!G92)),NA())))</f>
        <v>#N/A</v>
      </c>
      <c r="AR98" s="251" t="e">
        <f ca="true">+IF(AND(ISNUMBER(OFFSET('Sanitation Data'!$G$11,0,10*ROW('Sanitation Data'!G92))),DG98="Yes"),OFFSET('Sanitation Data'!$G$11,0,10*ROW('Sanitation Data'!G92)),IF(AND(ISNUMBER(OFFSET('Sanitation Data'!$G$11,0,10*ROW('Sanitation Data'!G92))),DG98="No",ISNUMBER(OFFSET('Sanitation Data'!$G$11,0,10*ROW('Sanitation Data'!G92)))),CONCATENATE("[",ROUND(OFFSET('Sanitation Data'!$G$11,0,10*ROW('Sanitation Data'!G92)),0),"]"),IF(AND(ISNUMBER(OFFSET('Sanitation Data'!$G$11,0,10*ROW('Sanitation Data'!G92))),DG98="",ISNUMBER(OFFSET('Sanitation Data'!$G$11,0,10*ROW('Sanitation Data'!G92)))),OFFSET('Sanitation Data'!$G$11,0,10*ROW('Sanitation Data'!G92)),NA())))</f>
        <v>#N/A</v>
      </c>
      <c r="AS98" s="251" t="e">
        <f ca="true">+IF(AND(ISNUMBER(OFFSET('Sanitation Data'!$G$12,0,10*ROW('Sanitation Data'!G92))),DH98="Yes"),OFFSET('Sanitation Data'!$G$12,0,10*ROW('Sanitation Data'!G92)),IF(AND(ISNUMBER(OFFSET('Sanitation Data'!$G$12,0,10*ROW('Sanitation Data'!G92))),DH98="No",ISNUMBER(OFFSET('Sanitation Data'!$G$12,0,10*ROW('Sanitation Data'!G92)))),CONCATENATE("[",ROUND(OFFSET('Sanitation Data'!$G$12,0,10*ROW('Sanitation Data'!G92)),0),"]"),IF(AND(ISNUMBER(OFFSET('Sanitation Data'!$G$12,0,10*ROW('Sanitation Data'!G92))),DH98="",ISNUMBER(OFFSET('Sanitation Data'!$G$12,0,10*ROW('Sanitation Data'!G92)))),OFFSET('Sanitation Data'!$G$12,0,10*ROW('Sanitation Data'!G92)),NA())))</f>
        <v>#N/A</v>
      </c>
      <c r="AT98" s="251" t="e">
        <f ca="true">+IF(AND(ISNUMBER(OFFSET('Sanitation Data'!$G$13,0,10*ROW('Sanitation Data'!G92))),DI98="Yes"),OFFSET('Sanitation Data'!$G$13,0,10*ROW('Sanitation Data'!G92)),IF(AND(ISNUMBER(OFFSET('Sanitation Data'!$G$13,0,10*ROW('Sanitation Data'!G92))),DI98="No",ISNUMBER(OFFSET('Sanitation Data'!$G$13,0,10*ROW('Sanitation Data'!G92)))),CONCATENATE("[",ROUND(OFFSET('Sanitation Data'!$G$13,0,10*ROW('Sanitation Data'!G92)),0),"]"),IF(AND(ISNUMBER(OFFSET('Sanitation Data'!$G$13,0,10*ROW('Sanitation Data'!G92))),DI98="",ISNUMBER(OFFSET('Sanitation Data'!$G$13,0,10*ROW('Sanitation Data'!G92)))),OFFSET('Sanitation Data'!$G$13,0,10*ROW('Sanitation Data'!G92)),NA())))</f>
        <v>#N/A</v>
      </c>
      <c r="AU98" s="251" t="e">
        <f ca="true">+IF(AND(ISNUMBER(OFFSET('Sanitation Data'!$H$5,0,10*ROW('Sanitation Data'!H92))),DJ98="Yes"),100-OFFSET('Sanitation Data'!$H$5,0,10*ROW('Sanitation Data'!H92)),IF(AND(ISNUMBER(OFFSET('Sanitation Data'!$H$5,0,10*ROW('Sanitation Data'!H92))),DJ98="No",ISNUMBER(OFFSET('Sanitation Data'!$H$5,0,10*ROW('Sanitation Data'!H92)))),CONCATENATE("[",ROUND(100-OFFSET('Sanitation Data'!$H$5,0,10*ROW('Sanitation Data'!H92)),0),"]"),IF(AND(ISNUMBER(OFFSET('Sanitation Data'!$H$5,0,10*ROW('Sanitation Data'!H92))),DJ98="",ISNUMBER(OFFSET('Sanitation Data'!$H$5,0,10*ROW('Sanitation Data'!H92)))),100-OFFSET('Sanitation Data'!$H$5,0,10*ROW('Sanitation Data'!H92)),NA())))</f>
        <v>#N/A</v>
      </c>
      <c r="AV98" s="251" t="e">
        <f ca="true">+IF(AND(ISNUMBER(OFFSET('Sanitation Data'!$H$7,0,10*ROW('Sanitation Data'!H92))),DK98="Yes"),OFFSET('Sanitation Data'!$H$7,0,10*ROW('Sanitation Data'!H92)),IF(AND(ISNUMBER(OFFSET('Sanitation Data'!$H$7,0,10*ROW('Sanitation Data'!H92))),DK98="No",ISNUMBER(OFFSET('Sanitation Data'!$H$7,0,10*ROW('Sanitation Data'!H92)))),CONCATENATE("[",ROUND(OFFSET('Sanitation Data'!$H$7,0,10*ROW('Sanitation Data'!H92)),0),"]"),IF(AND(ISNUMBER(OFFSET('Sanitation Data'!$H$7,0,10*ROW('Sanitation Data'!H92))),DK98="",ISNUMBER(OFFSET('Sanitation Data'!$H$7,0,10*ROW('Sanitation Data'!H92)))),OFFSET('Sanitation Data'!$H$7,0,10*ROW('Sanitation Data'!H92)),NA())))</f>
        <v>#N/A</v>
      </c>
      <c r="AW98" s="251" t="e">
        <f ca="true">+IF(AND(ISNUMBER(OFFSET('Sanitation Data'!$H$11,0,10*ROW('Sanitation Data'!H92))),DL98="Yes"),OFFSET('Sanitation Data'!$H$11,0,10*ROW('Sanitation Data'!H92)),IF(AND(ISNUMBER(OFFSET('Sanitation Data'!$H$11,0,10*ROW('Sanitation Data'!H92))),DL98="No",ISNUMBER(OFFSET('Sanitation Data'!$H$11,0,10*ROW('Sanitation Data'!H92)))),CONCATENATE("[",ROUND(OFFSET('Sanitation Data'!$H$11,0,10*ROW('Sanitation Data'!H92)),0),"]"),IF(AND(ISNUMBER(OFFSET('Sanitation Data'!$H$11,0,10*ROW('Sanitation Data'!H92))),DL98="",ISNUMBER(OFFSET('Sanitation Data'!$H$11,0,10*ROW('Sanitation Data'!H92)))),OFFSET('Sanitation Data'!$H$11,0,10*ROW('Sanitation Data'!H92)),NA())))</f>
        <v>#N/A</v>
      </c>
      <c r="AX98" s="251" t="e">
        <f ca="true">+IF(AND(ISNUMBER(OFFSET('Sanitation Data'!$H$12,0,10*ROW('Sanitation Data'!H92))),DM98="Yes"),OFFSET('Sanitation Data'!$H$12,0,10*ROW('Sanitation Data'!H92)),IF(AND(ISNUMBER(OFFSET('Sanitation Data'!$H$12,0,10*ROW('Sanitation Data'!H92))),DM98="No",ISNUMBER(OFFSET('Sanitation Data'!$H$12,0,10*ROW('Sanitation Data'!H92)))),CONCATENATE("[",ROUND(OFFSET('Sanitation Data'!$H$12,0,10*ROW('Sanitation Data'!H92)),0),"]"),IF(AND(ISNUMBER(OFFSET('Sanitation Data'!$H$12,0,10*ROW('Sanitation Data'!H92))),DM98="",ISNUMBER(OFFSET('Sanitation Data'!$H$12,0,10*ROW('Sanitation Data'!H92)))),OFFSET('Sanitation Data'!$H$12,0,10*ROW('Sanitation Data'!H92)),NA())))</f>
        <v>#N/A</v>
      </c>
      <c r="AY98" s="251" t="e">
        <f ca="true">+IF(AND(ISNUMBER(OFFSET('Sanitation Data'!$H$13,0,10*ROW('Sanitation Data'!H92))),DN98="Yes"),OFFSET('Sanitation Data'!$H$13,0,10*ROW('Sanitation Data'!H92)),IF(AND(ISNUMBER(OFFSET('Sanitation Data'!$H$13,0,10*ROW('Sanitation Data'!H92))),DN98="No",ISNUMBER(OFFSET('Sanitation Data'!$H$13,0,10*ROW('Sanitation Data'!H92)))),CONCATENATE("[",ROUND(OFFSET('Sanitation Data'!$H$13,0,10*ROW('Sanitation Data'!H92)),0),"]"),IF(AND(ISNUMBER(OFFSET('Sanitation Data'!$H$13,0,10*ROW('Sanitation Data'!H92))),DN98="",ISNUMBER(OFFSET('Sanitation Data'!$H$13,0,10*ROW('Sanitation Data'!H92)))),OFFSET('Sanitation Data'!$H$13,0,10*ROW('Sanitation Data'!H92)),NA())))</f>
        <v>#N/A</v>
      </c>
      <c r="AZ98" s="252" t="e">
        <f ca="true">+IF(AND(ISNUMBER(OFFSET('Hygiene Data'!$C$6,0,10*ROW('Hygiene Data'!C92))),DO98="Yes"),OFFSET('Hygiene Data'!$C$6,0,10*ROW('Hygiene Data'!C92)),IF(AND(ISNUMBER(OFFSET('Hygiene Data'!$C$6,0,10*ROW('Hygiene Data'!C92))),DO98="No",ISNUMBER(OFFSET('Hygiene Data'!$C$6,0,10*ROW('Hygiene Data'!C92)))),CONCATENATE("[",ROUND(OFFSET('Hygiene Data'!$C$6,0,10*ROW('Hygiene Data'!C92)),0),"]"),IF(AND(ISNUMBER(OFFSET('Hygiene Data'!$C$6,0,10*ROW('Hygiene Data'!C92))),DO98="",ISNUMBER(OFFSET('Hygiene Data'!$C$6,0,10*ROW('Hygiene Data'!C92)))),OFFSET('Hygiene Data'!$C$6,0,10*ROW('Hygiene Data'!C92)),NA())))</f>
        <v>#N/A</v>
      </c>
      <c r="BA98" s="252" t="e">
        <f ca="true">+IF(AND(ISNUMBER(OFFSET('Hygiene Data'!$C$8,0,10*ROW('Hygiene Data'!C92))),DP98="Yes"),OFFSET('Hygiene Data'!$C$8,0,10*ROW('Hygiene Data'!C92)),IF(AND(ISNUMBER(OFFSET('Hygiene Data'!$C$8,0,10*ROW('Hygiene Data'!C92))),DP98="No",ISNUMBER(OFFSET('Hygiene Data'!$C$8,0,10*ROW('Hygiene Data'!C92)))),CONCATENATE("[",ROUND(OFFSET('Hygiene Data'!$C$8,0,10*ROW('Hygiene Data'!C92)),0),"]"),IF(AND(ISNUMBER(OFFSET('Hygiene Data'!$C$8,0,10*ROW('Hygiene Data'!C92))),DP98="",ISNUMBER(OFFSET('Hygiene Data'!$C$8,0,10*ROW('Hygiene Data'!C92)))),OFFSET('Hygiene Data'!$C$8,0,10*ROW('Hygiene Data'!C92)),NA())))</f>
        <v>#N/A</v>
      </c>
      <c r="BB98" s="252" t="e">
        <f ca="true">+IF(AND(ISNUMBER(OFFSET('Hygiene Data'!$C$10,0,10*ROW('Hygiene Data'!C92))),DQ98="Yes"),OFFSET('Hygiene Data'!$C$10,0,10*ROW('Hygiene Data'!C92)),IF(AND(ISNUMBER(OFFSET('Hygiene Data'!$C$10,0,10*ROW('Hygiene Data'!C92))),DQ98="No",ISNUMBER(OFFSET('Hygiene Data'!$C$10,0,10*ROW('Hygiene Data'!C92)))),CONCATENATE("[",ROUND(OFFSET('Hygiene Data'!$C$10,0,10*ROW('Hygiene Data'!C92)),0),"]"),IF(AND(ISNUMBER(OFFSET('Hygiene Data'!$C$10,0,10*ROW('Hygiene Data'!C92))),DQ98="",ISNUMBER(OFFSET('Hygiene Data'!$C$10,0,10*ROW('Hygiene Data'!C92)))),OFFSET('Hygiene Data'!$C$10,0,10*ROW('Hygiene Data'!C92)),NA())))</f>
        <v>#N/A</v>
      </c>
      <c r="BC98" s="252" t="e">
        <f ca="true">+IF(AND(ISNUMBER(OFFSET('Hygiene Data'!$D$6,0,10*ROW('Hygiene Data'!D92))),DR98="Yes"),OFFSET('Hygiene Data'!$D$6,0,10*ROW('Hygiene Data'!D92)),IF(AND(ISNUMBER(OFFSET('Hygiene Data'!$D$6,0,10*ROW('Hygiene Data'!D92))),DR98="No",ISNUMBER(OFFSET('Hygiene Data'!$D$6,0,10*ROW('Hygiene Data'!D92)))),CONCATENATE("[",ROUND(OFFSET('Hygiene Data'!$D$6,0,10*ROW('Hygiene Data'!D92)),0),"]"),IF(AND(ISNUMBER(OFFSET('Hygiene Data'!$D$6,0,10*ROW('Hygiene Data'!D92))),DR98="",ISNUMBER(OFFSET('Hygiene Data'!$D$6,0,10*ROW('Hygiene Data'!D92)))),OFFSET('Hygiene Data'!$D$6,0,10*ROW('Hygiene Data'!D92)),NA())))</f>
        <v>#N/A</v>
      </c>
      <c r="BD98" s="252" t="e">
        <f ca="true">+IF(AND(ISNUMBER(OFFSET('Hygiene Data'!$D$8,0,10*ROW('Hygiene Data'!D92))),DS98="Yes"),OFFSET('Hygiene Data'!$D$8,0,10*ROW('Hygiene Data'!D92)),IF(AND(ISNUMBER(OFFSET('Hygiene Data'!$D$8,0,10*ROW('Hygiene Data'!D92))),DS98="No",ISNUMBER(OFFSET('Hygiene Data'!$D$8,0,10*ROW('Hygiene Data'!D92)))),CONCATENATE("[",ROUND(OFFSET('Hygiene Data'!$D$8,0,10*ROW('Hygiene Data'!D92)),0),"]"),IF(AND(ISNUMBER(OFFSET('Hygiene Data'!$D$8,0,10*ROW('Hygiene Data'!D92))),DS98="",ISNUMBER(OFFSET('Hygiene Data'!$D$8,0,10*ROW('Hygiene Data'!D92)))),OFFSET('Hygiene Data'!$D$8,0,10*ROW('Hygiene Data'!D92)),NA())))</f>
        <v>#N/A</v>
      </c>
      <c r="BE98" s="252" t="e">
        <f ca="true">+IF(AND(ISNUMBER(OFFSET('Hygiene Data'!$D$10,0,10*ROW('Hygiene Data'!D92))),DT98="Yes"),OFFSET('Hygiene Data'!$D$10,0,10*ROW('Hygiene Data'!D92)),IF(AND(ISNUMBER(OFFSET('Hygiene Data'!$D$10,0,10*ROW('Hygiene Data'!D92))),DT98="No",ISNUMBER(OFFSET('Hygiene Data'!$D$10,0,10*ROW('Hygiene Data'!D92)))),CONCATENATE("[",ROUND(OFFSET('Hygiene Data'!$D$10,0,10*ROW('Hygiene Data'!D92)),0),"]"),IF(AND(ISNUMBER(OFFSET('Hygiene Data'!$D$10,0,10*ROW('Hygiene Data'!D92))),DT98="",ISNUMBER(OFFSET('Hygiene Data'!$D$10,0,10*ROW('Hygiene Data'!D92)))),OFFSET('Hygiene Data'!$D$10,0,10*ROW('Hygiene Data'!D92)),NA())))</f>
        <v>#N/A</v>
      </c>
      <c r="BF98" s="252" t="e">
        <f ca="true">+IF(AND(ISNUMBER(OFFSET('Hygiene Data'!$E$6,0,10*ROW('Hygiene Data'!E92))),DU98="Yes"),OFFSET('Hygiene Data'!$E$6,0,10*ROW('Hygiene Data'!E92)),IF(AND(ISNUMBER(OFFSET('Hygiene Data'!$E$6,0,10*ROW('Hygiene Data'!E92))),DU98="No",ISNUMBER(OFFSET('Hygiene Data'!$E$6,0,10*ROW('Hygiene Data'!E92)))),CONCATENATE("[",ROUND(OFFSET('Hygiene Data'!$E$6,0,10*ROW('Hygiene Data'!E92)),0),"]"),IF(AND(ISNUMBER(OFFSET('Hygiene Data'!$E$6,0,10*ROW('Hygiene Data'!E92))),DU98="",ISNUMBER(OFFSET('Hygiene Data'!$E$6,0,10*ROW('Hygiene Data'!E92)))),OFFSET('Hygiene Data'!$E$6,0,10*ROW('Hygiene Data'!E92)),NA())))</f>
        <v>#N/A</v>
      </c>
      <c r="BG98" s="252" t="e">
        <f ca="true">+IF(AND(ISNUMBER(OFFSET('Hygiene Data'!$E$8,0,10*ROW('Hygiene Data'!E92))),DV98="Yes"),OFFSET('Hygiene Data'!$E$8,0,10*ROW('Hygiene Data'!E92)),IF(AND(ISNUMBER(OFFSET('Hygiene Data'!$E$8,0,10*ROW('Hygiene Data'!E92))),DV98="No",ISNUMBER(OFFSET('Hygiene Data'!$E$8,0,10*ROW('Hygiene Data'!E92)))),CONCATENATE("[",ROUND(OFFSET('Hygiene Data'!$E$8,0,10*ROW('Hygiene Data'!E92)),0),"]"),IF(AND(ISNUMBER(OFFSET('Hygiene Data'!$E$8,0,10*ROW('Hygiene Data'!E92))),DV98="",ISNUMBER(OFFSET('Hygiene Data'!$E$8,0,10*ROW('Hygiene Data'!E92)))),OFFSET('Hygiene Data'!$E$8,0,10*ROW('Hygiene Data'!E92)),NA())))</f>
        <v>#N/A</v>
      </c>
      <c r="BH98" s="252" t="e">
        <f ca="true">+IF(AND(ISNUMBER(OFFSET('Hygiene Data'!$E$10,0,10*ROW('Hygiene Data'!E92))),DW98="Yes"),OFFSET('Hygiene Data'!$E$10,0,10*ROW('Hygiene Data'!E92)),IF(AND(ISNUMBER(OFFSET('Hygiene Data'!$E$10,0,10*ROW('Hygiene Data'!E92))),DW98="No",ISNUMBER(OFFSET('Hygiene Data'!$E$10,0,10*ROW('Hygiene Data'!E92)))),CONCATENATE("[",ROUND(OFFSET('Hygiene Data'!$E$10,0,10*ROW('Hygiene Data'!E92)),0),"]"),IF(AND(ISNUMBER(OFFSET('Hygiene Data'!$E$10,0,10*ROW('Hygiene Data'!E92))),DW98="",ISNUMBER(OFFSET('Hygiene Data'!$E$10,0,10*ROW('Hygiene Data'!E92)))),OFFSET('Hygiene Data'!$E$10,0,10*ROW('Hygiene Data'!E92)),NA())))</f>
        <v>#N/A</v>
      </c>
      <c r="BI98" s="252" t="e">
        <f ca="true">+IF(AND(ISNUMBER(OFFSET('Hygiene Data'!$F$6,0,10*ROW('Hygiene Data'!F92))),DX98="Yes"),OFFSET('Hygiene Data'!$F$6,0,10*ROW('Hygiene Data'!F92)),IF(AND(ISNUMBER(OFFSET('Hygiene Data'!$F$6,0,10*ROW('Hygiene Data'!F92))),DX98="No",ISNUMBER(OFFSET('Hygiene Data'!$F$6,0,10*ROW('Hygiene Data'!F92)))),CONCATENATE("[",ROUND(OFFSET('Hygiene Data'!$F$6,0,10*ROW('Hygiene Data'!F92)),0),"]"),IF(AND(ISNUMBER(OFFSET('Hygiene Data'!$F$6,0,10*ROW('Hygiene Data'!F92))),DX98="",ISNUMBER(OFFSET('Hygiene Data'!$F$6,0,10*ROW('Hygiene Data'!F92)))),OFFSET('Hygiene Data'!$F$6,0,10*ROW('Hygiene Data'!F92)),NA())))</f>
        <v>#N/A</v>
      </c>
      <c r="BJ98" s="252" t="e">
        <f ca="true">+IF(AND(ISNUMBER(OFFSET('Hygiene Data'!$F$8,0,10*ROW('Hygiene Data'!F92))),DY98="Yes"),OFFSET('Hygiene Data'!$F$8,0,10*ROW('Hygiene Data'!F92)),IF(AND(ISNUMBER(OFFSET('Hygiene Data'!$F$8,0,10*ROW('Hygiene Data'!F92))),DY98="No",ISNUMBER(OFFSET('Hygiene Data'!$F$8,0,10*ROW('Hygiene Data'!F92)))),CONCATENATE("[",ROUND(OFFSET('Hygiene Data'!$F$8,0,10*ROW('Hygiene Data'!F92)),0),"]"),IF(AND(ISNUMBER(OFFSET('Hygiene Data'!$F$8,0,10*ROW('Hygiene Data'!F92))),DY98="",ISNUMBER(OFFSET('Hygiene Data'!$F$8,0,10*ROW('Hygiene Data'!F92)))),OFFSET('Hygiene Data'!$F$8,0,10*ROW('Hygiene Data'!F92)),NA())))</f>
        <v>#N/A</v>
      </c>
      <c r="BK98" s="252" t="e">
        <f ca="true">+IF(AND(ISNUMBER(OFFSET('Hygiene Data'!$F$10,0,10*ROW('Hygiene Data'!F92))),DZ98="Yes"),OFFSET('Hygiene Data'!$F$10,0,10*ROW('Hygiene Data'!F92)),IF(AND(ISNUMBER(OFFSET('Hygiene Data'!$F$10,0,10*ROW('Hygiene Data'!F92))),DZ98="No",ISNUMBER(OFFSET('Hygiene Data'!$F$10,0,10*ROW('Hygiene Data'!F92)))),CONCATENATE("[",ROUND(OFFSET('Hygiene Data'!$F$10,0,10*ROW('Hygiene Data'!F92)),0),"]"),IF(AND(ISNUMBER(OFFSET('Hygiene Data'!$F$10,0,10*ROW('Hygiene Data'!F92))),DZ98="",ISNUMBER(OFFSET('Hygiene Data'!$F$10,0,10*ROW('Hygiene Data'!F92)))),OFFSET('Hygiene Data'!$F$10,0,10*ROW('Hygiene Data'!F92)),NA())))</f>
        <v>#N/A</v>
      </c>
      <c r="BL98" s="252" t="e">
        <f ca="true">+IF(AND(ISNUMBER(OFFSET('Hygiene Data'!$G$6,0,10*ROW('Hygiene Data'!G92))),EA98="Yes"),OFFSET('Hygiene Data'!$G$6,0,10*ROW('Hygiene Data'!G92)),IF(AND(ISNUMBER(OFFSET('Hygiene Data'!$G$6,0,10*ROW('Hygiene Data'!G92))),EA98="No",ISNUMBER(OFFSET('Hygiene Data'!$G$6,0,10*ROW('Hygiene Data'!G92)))),CONCATENATE("[",ROUND(OFFSET('Hygiene Data'!$G$6,0,10*ROW('Hygiene Data'!G92)),0),"]"),IF(AND(ISNUMBER(OFFSET('Hygiene Data'!$G$6,0,10*ROW('Hygiene Data'!G92))),EA98="",ISNUMBER(OFFSET('Hygiene Data'!$G$6,0,10*ROW('Hygiene Data'!G92)))),OFFSET('Hygiene Data'!$G$6,0,10*ROW('Hygiene Data'!G92)),NA())))</f>
        <v>#N/A</v>
      </c>
      <c r="BM98" s="252" t="e">
        <f ca="true">+IF(AND(ISNUMBER(OFFSET('Hygiene Data'!$G$8,0,10*ROW('Hygiene Data'!G92))),EB98="Yes"),OFFSET('Hygiene Data'!$G$8,0,10*ROW('Hygiene Data'!G92)),IF(AND(ISNUMBER(OFFSET('Hygiene Data'!$G$8,0,10*ROW('Hygiene Data'!G92))),EB98="No",ISNUMBER(OFFSET('Hygiene Data'!$G$8,0,10*ROW('Hygiene Data'!G92)))),CONCATENATE("[",ROUND(OFFSET('Hygiene Data'!$G$8,0,10*ROW('Hygiene Data'!G92)),0),"]"),IF(AND(ISNUMBER(OFFSET('Hygiene Data'!$G$8,0,10*ROW('Hygiene Data'!G92))),EB98="",ISNUMBER(OFFSET('Hygiene Data'!$G$8,0,10*ROW('Hygiene Data'!G92)))),OFFSET('Hygiene Data'!$G$8,0,10*ROW('Hygiene Data'!G92)),NA())))</f>
        <v>#N/A</v>
      </c>
      <c r="BN98" s="252" t="e">
        <f ca="true">+IF(AND(ISNUMBER(OFFSET('Hygiene Data'!$G$10,0,10*ROW('Hygiene Data'!G92))),EC98="Yes"),OFFSET('Hygiene Data'!$G$10,0,10*ROW('Hygiene Data'!G92)),IF(AND(ISNUMBER(OFFSET('Hygiene Data'!$G$10,0,10*ROW('Hygiene Data'!G92))),EC98="No",ISNUMBER(OFFSET('Hygiene Data'!$G$10,0,10*ROW('Hygiene Data'!G92)))),CONCATENATE("[",ROUND(OFFSET('Hygiene Data'!$G$10,0,10*ROW('Hygiene Data'!G92)),0),"]"),IF(AND(ISNUMBER(OFFSET('Hygiene Data'!$G$10,0,10*ROW('Hygiene Data'!G92))),EC98="",ISNUMBER(OFFSET('Hygiene Data'!$G$10,0,10*ROW('Hygiene Data'!G92)))),OFFSET('Hygiene Data'!$G$10,0,10*ROW('Hygiene Data'!G92)),NA())))</f>
        <v>#N/A</v>
      </c>
      <c r="BO98" s="252" t="e">
        <f ca="true">+IF(AND(ISNUMBER(OFFSET('Hygiene Data'!$H$6,0,10*ROW('Hygiene Data'!H92))),ED98="Yes"),OFFSET('Hygiene Data'!$H$6,0,10*ROW('Hygiene Data'!H92)),IF(AND(ISNUMBER(OFFSET('Hygiene Data'!$H$6,0,10*ROW('Hygiene Data'!H92))),ED98="No",ISNUMBER(OFFSET('Hygiene Data'!$H$6,0,10*ROW('Hygiene Data'!H92)))),CONCATENATE("[",ROUND(OFFSET('Hygiene Data'!$H$6,0,10*ROW('Hygiene Data'!H92)),0),"]"),IF(AND(ISNUMBER(OFFSET('Hygiene Data'!$H$6,0,10*ROW('Hygiene Data'!H92))),ED98="",ISNUMBER(OFFSET('Hygiene Data'!$H$6,0,10*ROW('Hygiene Data'!H92)))),OFFSET('Hygiene Data'!$H$6,0,10*ROW('Hygiene Data'!H92)),NA())))</f>
        <v>#N/A</v>
      </c>
      <c r="BP98" s="252" t="e">
        <f ca="true">+IF(AND(ISNUMBER(OFFSET('Hygiene Data'!$H$8,0,10*ROW('Hygiene Data'!H92))),EE98="Yes"),OFFSET('Hygiene Data'!$H$8,0,10*ROW('Hygiene Data'!H92)),IF(AND(ISNUMBER(OFFSET('Hygiene Data'!$H$8,0,10*ROW('Hygiene Data'!H92))),EE98="No",ISNUMBER(OFFSET('Hygiene Data'!$H$8,0,10*ROW('Hygiene Data'!H92)))),CONCATENATE("[",ROUND(OFFSET('Hygiene Data'!$H$8,0,10*ROW('Hygiene Data'!H92)),0),"]"),IF(AND(ISNUMBER(OFFSET('Hygiene Data'!$H$8,0,10*ROW('Hygiene Data'!H92))),EE98="",ISNUMBER(OFFSET('Hygiene Data'!$H$8,0,10*ROW('Hygiene Data'!H92)))),OFFSET('Hygiene Data'!$H$8,0,10*ROW('Hygiene Data'!H92)),NA())))</f>
        <v>#N/A</v>
      </c>
      <c r="BQ98" s="252" t="e">
        <f ca="true">+IF(AND(ISNUMBER(OFFSET('Hygiene Data'!$H$10,0,10*ROW('Hygiene Data'!H92))),EF98="Yes"),OFFSET('Hygiene Data'!$H$10,0,10*ROW('Hygiene Data'!H92)),IF(AND(ISNUMBER(OFFSET('Hygiene Data'!$H$10,0,10*ROW('Hygiene Data'!H92))),EF98="No",ISNUMBER(OFFSET('Hygiene Data'!$H$10,0,10*ROW('Hygiene Data'!H92)))),CONCATENATE("[",ROUND(OFFSET('Hygiene Data'!$H$10,0,10*ROW('Hygiene Data'!H92)),0),"]"),IF(AND(ISNUMBER(OFFSET('Hygiene Data'!$H$10,0,10*ROW('Hygiene Data'!H92))),EF98="",ISNUMBER(OFFSET('Hygiene Data'!$H$10,0,10*ROW('Hygiene Data'!H92)))),OFFSET('Hygiene Data'!$H$10,0,10*ROW('Hygiene Data'!H92)),NA())))</f>
        <v>#N/A</v>
      </c>
      <c r="BS98" s="36" t="str">
        <f ca="true">+IF(OFFSET('Water Data'!$C$28,0,10*ROW('Water Data'!C92))="","",OFFSET('Water Data'!$C$28,0,10*ROW('Water Data'!C92)))</f>
        <v/>
      </c>
      <c r="BT98" s="36" t="str">
        <f ca="true">+IF(OFFSET('Water Data'!$C$29,0,10*ROW('Water Data'!C92))="","",OFFSET('Water Data'!$C$29,0,10*ROW('Water Data'!C92)))</f>
        <v/>
      </c>
      <c r="BU98" s="36" t="str">
        <f ca="true">+IF(OFFSET('Water Data'!$C$30,0,10*ROW('Water Data'!C92))="","",OFFSET('Water Data'!$C$30,0,10*ROW('Water Data'!C92)))</f>
        <v/>
      </c>
      <c r="BV98" s="36" t="str">
        <f ca="true">+IF(OFFSET('Water Data'!$D$28,0,10*ROW('Water Data'!D92))="","",OFFSET('Water Data'!$D$28,0,10*ROW('Water Data'!D92)))</f>
        <v/>
      </c>
      <c r="BW98" s="36" t="str">
        <f ca="true">+IF(OFFSET('Water Data'!$D$29,0,10*ROW('Water Data'!D92))="","",OFFSET('Water Data'!$D$29,0,10*ROW('Water Data'!D92)))</f>
        <v/>
      </c>
      <c r="BX98" s="36" t="str">
        <f ca="true">+IF(OFFSET('Water Data'!$D$30,0,10*ROW('Water Data'!D92))="","",OFFSET('Water Data'!$D$30,0,10*ROW('Water Data'!D92)))</f>
        <v/>
      </c>
      <c r="BY98" s="36" t="str">
        <f ca="true">+IF(OFFSET('Water Data'!$E$28,0,10*ROW('Water Data'!E92))="","",OFFSET('Water Data'!$E$28,0,10*ROW('Water Data'!E92)))</f>
        <v/>
      </c>
      <c r="BZ98" s="36" t="str">
        <f ca="true">+IF(OFFSET('Water Data'!$E$29,0,10*ROW('Water Data'!E92))="","",OFFSET('Water Data'!$E$29,0,10*ROW('Water Data'!E92)))</f>
        <v/>
      </c>
      <c r="CA98" s="36" t="str">
        <f ca="true">+IF(OFFSET('Water Data'!$E$30,0,10*ROW('Water Data'!E92))="","",OFFSET('Water Data'!$E$30,0,10*ROW('Water Data'!E92)))</f>
        <v/>
      </c>
      <c r="CB98" s="36" t="str">
        <f ca="true">+IF(OFFSET('Water Data'!$F$28,0,10*ROW('Water Data'!F92))="","",OFFSET('Water Data'!$F$28,0,10*ROW('Water Data'!F92)))</f>
        <v/>
      </c>
      <c r="CC98" s="36" t="str">
        <f ca="true">+IF(OFFSET('Water Data'!$F$29,0,10*ROW('Water Data'!F92))="","",OFFSET('Water Data'!$F$29,0,10*ROW('Water Data'!F92)))</f>
        <v/>
      </c>
      <c r="CD98" s="36" t="str">
        <f ca="true">+IF(OFFSET('Water Data'!$F$30,0,10*ROW('Water Data'!F92))="","",OFFSET('Water Data'!$F$30,0,10*ROW('Water Data'!F92)))</f>
        <v/>
      </c>
      <c r="CE98" s="36" t="str">
        <f ca="true">+IF(OFFSET('Water Data'!$G$28,0,10*ROW('Water Data'!G92))="","",OFFSET('Water Data'!$G$28,0,10*ROW('Water Data'!G92)))</f>
        <v/>
      </c>
      <c r="CF98" s="36" t="str">
        <f ca="true">+IF(OFFSET('Water Data'!$G$29,0,10*ROW('Water Data'!G92))="","",OFFSET('Water Data'!$G$29,0,10*ROW('Water Data'!G92)))</f>
        <v/>
      </c>
      <c r="CG98" s="36" t="str">
        <f ca="true">+IF(OFFSET('Water Data'!$G$30,0,10*ROW('Water Data'!G92))="","",OFFSET('Water Data'!$G$30,0,10*ROW('Water Data'!G92)))</f>
        <v/>
      </c>
      <c r="CH98" s="36" t="str">
        <f ca="true">+IF(OFFSET('Water Data'!$H$28,0,10*ROW('Water Data'!H92))="","",OFFSET('Water Data'!$H$28,0,10*ROW('Water Data'!H92)))</f>
        <v/>
      </c>
      <c r="CI98" s="36" t="str">
        <f ca="true">+IF(OFFSET('Water Data'!$H$29,0,10*ROW('Water Data'!H92))="","",OFFSET('Water Data'!$H$29,0,10*ROW('Water Data'!H92)))</f>
        <v/>
      </c>
      <c r="CJ98" s="36" t="str">
        <f ca="true">+IF(OFFSET('Water Data'!$H$30,0,10*ROW('Water Data'!H92))="","",OFFSET('Water Data'!$H$30,0,10*ROW('Water Data'!H92)))</f>
        <v/>
      </c>
      <c r="CK98" s="36" t="str">
        <f ca="true">+IF(OFFSET('Sanitation Data'!$C$29,0,10*ROW('Sanitation Data'!C92))="","",OFFSET('Sanitation Data'!$C$29,0,10*ROW('Sanitation Data'!C92)))</f>
        <v/>
      </c>
      <c r="CL98" s="36" t="str">
        <f ca="true">+IF(OFFSET('Sanitation Data'!$C$30,0,10*ROW('Sanitation Data'!C92))="","",OFFSET('Sanitation Data'!$C$30,0,10*ROW('Sanitation Data'!C92)))</f>
        <v/>
      </c>
      <c r="CM98" s="36" t="str">
        <f ca="true">+IF(OFFSET('Sanitation Data'!$C$31,0,10*ROW('Sanitation Data'!C92))="","",OFFSET('Sanitation Data'!$C$31,0,10*ROW('Sanitation Data'!C92)))</f>
        <v/>
      </c>
      <c r="CN98" s="36" t="str">
        <f ca="true">+IF(OFFSET('Sanitation Data'!$C$32,0,10*ROW('Sanitation Data'!C92))="","",OFFSET('Sanitation Data'!$C$32,0,10*ROW('Sanitation Data'!C92)))</f>
        <v/>
      </c>
      <c r="CO98" s="36" t="str">
        <f ca="true">+IF(OFFSET('Sanitation Data'!$C$33,0,10*ROW('Sanitation Data'!C92))="","",OFFSET('Sanitation Data'!$C$33,0,10*ROW('Sanitation Data'!C92)))</f>
        <v/>
      </c>
      <c r="CP98" s="36" t="str">
        <f ca="true">+IF(OFFSET('Sanitation Data'!$D$29,0,10*ROW('Sanitation Data'!D92))="","",OFFSET('Sanitation Data'!$D$29,0,10*ROW('Sanitation Data'!D92)))</f>
        <v/>
      </c>
      <c r="CQ98" s="36" t="str">
        <f ca="true">+IF(OFFSET('Sanitation Data'!$D$30,0,10*ROW('Sanitation Data'!D92))="","",OFFSET('Sanitation Data'!$D$30,0,10*ROW('Sanitation Data'!D92)))</f>
        <v/>
      </c>
      <c r="CR98" s="36" t="str">
        <f ca="true">+IF(OFFSET('Sanitation Data'!$D$31,0,10*ROW('Sanitation Data'!D92))="","",OFFSET('Sanitation Data'!$D$31,0,10*ROW('Sanitation Data'!D92)))</f>
        <v/>
      </c>
      <c r="CS98" s="36" t="str">
        <f ca="true">+IF(OFFSET('Sanitation Data'!$D$32,0,10*ROW('Sanitation Data'!D92))="","",OFFSET('Sanitation Data'!$D$32,0,10*ROW('Sanitation Data'!D92)))</f>
        <v/>
      </c>
      <c r="CT98" s="36" t="str">
        <f ca="true">+IF(OFFSET('Sanitation Data'!$D$33,0,10*ROW('Sanitation Data'!D92))="","",OFFSET('Sanitation Data'!$D$33,0,10*ROW('Sanitation Data'!D92)))</f>
        <v/>
      </c>
      <c r="CU98" s="36" t="str">
        <f ca="true">+IF(OFFSET('Sanitation Data'!$E$29,0,10*ROW('Sanitation Data'!E92))="","",OFFSET('Sanitation Data'!$E$29,0,10*ROW('Sanitation Data'!E92)))</f>
        <v/>
      </c>
      <c r="CV98" s="36" t="str">
        <f ca="true">+IF(OFFSET('Sanitation Data'!$E$30,0,10*ROW('Sanitation Data'!E92))="","",OFFSET('Sanitation Data'!$E$30,0,10*ROW('Sanitation Data'!E92)))</f>
        <v/>
      </c>
      <c r="CW98" s="36" t="str">
        <f ca="true">+IF(OFFSET('Sanitation Data'!$E$31,0,10*ROW('Sanitation Data'!E92))="","",OFFSET('Sanitation Data'!$E$31,0,10*ROW('Sanitation Data'!E92)))</f>
        <v/>
      </c>
      <c r="CX98" s="36" t="str">
        <f ca="true">+IF(OFFSET('Sanitation Data'!$E$32,0,10*ROW('Sanitation Data'!E92))="","",OFFSET('Sanitation Data'!$E$32,0,10*ROW('Sanitation Data'!E92)))</f>
        <v/>
      </c>
      <c r="CY98" s="36" t="str">
        <f ca="true">+IF(OFFSET('Sanitation Data'!$E$33,0,10*ROW('Sanitation Data'!E92))="","",OFFSET('Sanitation Data'!$E$33,0,10*ROW('Sanitation Data'!E92)))</f>
        <v/>
      </c>
      <c r="CZ98" s="36" t="str">
        <f ca="true">+IF(OFFSET('Sanitation Data'!$F$29,0,10*ROW('Sanitation Data'!F92))="","",OFFSET('Sanitation Data'!$F$29,0,10*ROW('Sanitation Data'!F92)))</f>
        <v/>
      </c>
      <c r="DA98" s="36" t="str">
        <f ca="true">+IF(OFFSET('Sanitation Data'!$F$30,0,10*ROW('Sanitation Data'!F92))="","",OFFSET('Sanitation Data'!$F$30,0,10*ROW('Sanitation Data'!F92)))</f>
        <v/>
      </c>
      <c r="DB98" s="36" t="str">
        <f ca="true">+IF(OFFSET('Sanitation Data'!$F$31,0,10*ROW('Sanitation Data'!F92))="","",OFFSET('Sanitation Data'!$F$31,0,10*ROW('Sanitation Data'!F92)))</f>
        <v/>
      </c>
      <c r="DC98" s="36" t="str">
        <f ca="true">+IF(OFFSET('Sanitation Data'!$F$32,0,10*ROW('Sanitation Data'!F92))="","",OFFSET('Sanitation Data'!$F$32,0,10*ROW('Sanitation Data'!F92)))</f>
        <v/>
      </c>
      <c r="DD98" s="36" t="str">
        <f ca="true">+IF(OFFSET('Sanitation Data'!$F$33,0,10*ROW('Sanitation Data'!F92))="","",OFFSET('Sanitation Data'!$F$33,0,10*ROW('Sanitation Data'!F92)))</f>
        <v/>
      </c>
      <c r="DE98" s="36" t="str">
        <f ca="true">+IF(OFFSET('Sanitation Data'!$G$29,0,10*ROW('Sanitation Data'!G92))="","",OFFSET('Sanitation Data'!$G$29,0,10*ROW('Sanitation Data'!G92)))</f>
        <v/>
      </c>
      <c r="DF98" s="36" t="str">
        <f ca="true">+IF(OFFSET('Sanitation Data'!$G$30,0,10*ROW('Sanitation Data'!G92))="","",OFFSET('Sanitation Data'!$G$30,0,10*ROW('Sanitation Data'!G92)))</f>
        <v/>
      </c>
      <c r="DG98" s="36" t="str">
        <f ca="true">+IF(OFFSET('Sanitation Data'!$G$31,0,10*ROW('Sanitation Data'!G92))="","",OFFSET('Sanitation Data'!$G$31,0,10*ROW('Sanitation Data'!G92)))</f>
        <v/>
      </c>
      <c r="DH98" s="36" t="str">
        <f ca="true">+IF(OFFSET('Sanitation Data'!$G$32,0,10*ROW('Sanitation Data'!G92))="","",OFFSET('Sanitation Data'!$G$32,0,10*ROW('Sanitation Data'!G92)))</f>
        <v/>
      </c>
      <c r="DI98" s="36" t="str">
        <f ca="true">+IF(OFFSET('Sanitation Data'!$G$33,0,10*ROW('Sanitation Data'!G92))="","",OFFSET('Sanitation Data'!$G$33,0,10*ROW('Sanitation Data'!G92)))</f>
        <v/>
      </c>
      <c r="DJ98" s="36" t="str">
        <f ca="true">+IF(OFFSET('Sanitation Data'!$H$29,0,10*ROW('Sanitation Data'!H92))="","",OFFSET('Sanitation Data'!$H$29,0,10*ROW('Sanitation Data'!H92)))</f>
        <v/>
      </c>
      <c r="DK98" s="36" t="str">
        <f ca="true">+IF(OFFSET('Sanitation Data'!$H$30,0,10*ROW('Sanitation Data'!H92))="","",OFFSET('Sanitation Data'!$H$30,0,10*ROW('Sanitation Data'!H92)))</f>
        <v/>
      </c>
      <c r="DL98" s="36" t="str">
        <f ca="true">+IF(OFFSET('Sanitation Data'!$H$31,0,10*ROW('Sanitation Data'!H92))="","",OFFSET('Sanitation Data'!$H$31,0,10*ROW('Sanitation Data'!H92)))</f>
        <v/>
      </c>
      <c r="DM98" s="36" t="str">
        <f ca="true">+IF(OFFSET('Sanitation Data'!$H$32,0,10*ROW('Sanitation Data'!H92))="","",OFFSET('Sanitation Data'!$H$32,0,10*ROW('Sanitation Data'!H92)))</f>
        <v/>
      </c>
      <c r="DN98" s="36" t="str">
        <f ca="true">+IF(OFFSET('Sanitation Data'!$H$33,0,10*ROW('Sanitation Data'!H92))="","",OFFSET('Sanitation Data'!$H$33,0,10*ROW('Sanitation Data'!H92)))</f>
        <v/>
      </c>
      <c r="DO98" s="36" t="str">
        <f ca="true">+IF(OFFSET('Hygiene Data'!$C$12,0,10*ROW('Hygiene Data'!C92))="","",OFFSET('Hygiene Data'!$C$12,0,10*ROW('Hygiene Data'!C92)))</f>
        <v/>
      </c>
      <c r="DP98" s="36" t="str">
        <f ca="true">+IF(OFFSET('Hygiene Data'!$C$13,0,10*ROW('Hygiene Data'!C92))="","",OFFSET('Hygiene Data'!$C$13,0,10*ROW('Hygiene Data'!C92)))</f>
        <v/>
      </c>
      <c r="DQ98" s="36" t="str">
        <f ca="true">+IF(OFFSET('Hygiene Data'!$C$14,0,10*ROW('Hygiene Data'!C92))="","",OFFSET('Hygiene Data'!$C$14,0,10*ROW('Hygiene Data'!C92)))</f>
        <v/>
      </c>
      <c r="DR98" s="36" t="str">
        <f ca="true">+IF(OFFSET('Hygiene Data'!$D$12,0,10*ROW('Hygiene Data'!D92))="","",OFFSET('Hygiene Data'!$D$12,0,10*ROW('Hygiene Data'!D92)))</f>
        <v/>
      </c>
      <c r="DS98" s="36" t="str">
        <f ca="true">+IF(OFFSET('Hygiene Data'!$D$13,0,10*ROW('Hygiene Data'!D92))="","",OFFSET('Hygiene Data'!$D$13,0,10*ROW('Hygiene Data'!D92)))</f>
        <v/>
      </c>
      <c r="DT98" s="36" t="str">
        <f ca="true">+IF(OFFSET('Hygiene Data'!$D$14,0,10*ROW('Hygiene Data'!D92))="","",OFFSET('Hygiene Data'!$D$14,0,10*ROW('Hygiene Data'!D92)))</f>
        <v/>
      </c>
      <c r="DU98" s="36" t="str">
        <f ca="true">+IF(OFFSET('Hygiene Data'!$E$12,0,10*ROW('Hygiene Data'!E92))="","",OFFSET('Hygiene Data'!$E$12,0,10*ROW('Hygiene Data'!E92)))</f>
        <v/>
      </c>
      <c r="DV98" s="36" t="str">
        <f ca="true">+IF(OFFSET('Hygiene Data'!$E$13,0,10*ROW('Hygiene Data'!E92))="","",OFFSET('Hygiene Data'!$E$13,0,10*ROW('Hygiene Data'!E92)))</f>
        <v/>
      </c>
      <c r="DW98" s="36" t="str">
        <f ca="true">+IF(OFFSET('Hygiene Data'!$E$14,0,10*ROW('Hygiene Data'!E92))="","",OFFSET('Hygiene Data'!$E$14,0,10*ROW('Hygiene Data'!E92)))</f>
        <v/>
      </c>
      <c r="DX98" s="36" t="str">
        <f ca="true">+IF(OFFSET('Hygiene Data'!$F$12,0,10*ROW('Hygiene Data'!F92))="","",OFFSET('Hygiene Data'!$F$12,0,10*ROW('Hygiene Data'!F92)))</f>
        <v/>
      </c>
      <c r="DY98" s="36" t="str">
        <f ca="true">+IF(OFFSET('Hygiene Data'!$F$13,0,10*ROW('Hygiene Data'!F92))="","",OFFSET('Hygiene Data'!$F$13,0,10*ROW('Hygiene Data'!F92)))</f>
        <v/>
      </c>
      <c r="DZ98" s="36" t="str">
        <f ca="true">+IF(OFFSET('Hygiene Data'!$F$14,0,10*ROW('Hygiene Data'!F92))="","",OFFSET('Hygiene Data'!$F$14,0,10*ROW('Hygiene Data'!F92)))</f>
        <v/>
      </c>
      <c r="EA98" s="36" t="str">
        <f ca="true">+IF(OFFSET('Hygiene Data'!$G$12,0,10*ROW('Hygiene Data'!G92))="","",OFFSET('Hygiene Data'!$G$12,0,10*ROW('Hygiene Data'!G92)))</f>
        <v/>
      </c>
      <c r="EB98" s="36" t="str">
        <f ca="true">+IF(OFFSET('Hygiene Data'!$G$13,0,10*ROW('Hygiene Data'!G92))="","",OFFSET('Hygiene Data'!$G$13,0,10*ROW('Hygiene Data'!G92)))</f>
        <v/>
      </c>
      <c r="EC98" s="36" t="str">
        <f ca="true">+IF(OFFSET('Hygiene Data'!$G$14,0,10*ROW('Hygiene Data'!G92))="","",OFFSET('Hygiene Data'!$G$14,0,10*ROW('Hygiene Data'!G92)))</f>
        <v/>
      </c>
      <c r="ED98" s="36" t="str">
        <f ca="true">+IF(OFFSET('Hygiene Data'!$H$12,0,10*ROW('Hygiene Data'!H92))="","",OFFSET('Hygiene Data'!$H$12,0,10*ROW('Hygiene Data'!H92)))</f>
        <v/>
      </c>
      <c r="EE98" s="36" t="str">
        <f ca="true">+IF(OFFSET('Hygiene Data'!$H$13,0,10*ROW('Hygiene Data'!H92))="","",OFFSET('Hygiene Data'!$H$13,0,10*ROW('Hygiene Data'!H92)))</f>
        <v/>
      </c>
      <c r="EF98" s="36" t="str">
        <f ca="true">+IF(OFFSET('Hygiene Data'!$H$14,0,10*ROW('Hygiene Data'!H92))="","",OFFSET('Hygiene Data'!$H$14,0,10*ROW('Hygiene Data'!H92)))</f>
        <v/>
      </c>
    </row>
    <row r="99" x14ac:dyDescent="0.2">
      <c r="A99" s="59" t="str">
        <f ca="true">+IF(OFFSET('Water Data'!$B$1,0,10*ROW('Water Data'!B96))="","",OFFSET('Water Data'!$B$1,0,10*ROW('Water Data'!B96)))</f>
        <v/>
      </c>
      <c r="B99" s="59" t="str">
        <f ca="true">+IF(OFFSET('Water Data'!$A$3,0,10*ROW('Water Data'!A96))="","",OFFSET('Water Data'!$A$3,0,10*ROW('Water Data'!A96)))</f>
        <v/>
      </c>
      <c r="C99" s="59" t="str">
        <f ca="true">+IF(OFFSET('Water Data'!$C$3,0,10*ROW('Water Data'!C96))="","",OFFSET('Water Data'!$C$3,0,10*ROW('Water Data'!C96)))</f>
        <v/>
      </c>
      <c r="D99" s="250" t="e">
        <f ca="true">+IF(AND(ISNUMBER(OFFSET('Water Data'!$C$5,0,10*ROW('Water Data'!C93))),BS99="Yes"),100-OFFSET('Water Data'!$C$5,0,10*ROW('Water Data'!C93)),IF(AND(ISNUMBER(OFFSET('Water Data'!$C$5,0,10*ROW('Water Data'!C93))),BS99="No",ISNUMBER(OFFSET('Water Data'!$C$5,0,10*ROW('Water Data'!C93)))),CONCATENATE("[",ROUND(100-OFFSET('Water Data'!$C$5,0,10*ROW('Water Data'!C93)),0),"]"),IF(AND(ISNUMBER(OFFSET('Water Data'!$C$5,0,10*ROW('Water Data'!C93))),BS99="",ISNUMBER(OFFSET('Water Data'!$C$5,0,10*ROW('Water Data'!C93)))),100-OFFSET('Water Data'!$C$5,0,10*ROW('Water Data'!C93)),NA())))</f>
        <v>#N/A</v>
      </c>
      <c r="E99" s="250" t="e">
        <f ca="true">+IF(AND(ISNUMBER(OFFSET('Water Data'!$C$7,0,10*ROW('Water Data'!D93))),BT99="Yes"),OFFSET('Water Data'!$C$7,0,10*ROW('Water Data'!C93)),IF(AND(ISNUMBER(OFFSET('Water Data'!$C$7,0,10*ROW('Water Data'!C93))),BT99="No",ISNUMBER(OFFSET('Water Data'!$C$7,0,10*ROW('Water Data'!C93)))),CONCATENATE("[",ROUND(OFFSET('Water Data'!$C$7,0,10*ROW('Water Data'!C93)),0),"]"),IF(AND(ISNUMBER(OFFSET('Water Data'!$C$7,0,10*ROW('Water Data'!C93))),BT99="",ISNUMBER(OFFSET('Water Data'!$C$7,0,10*ROW('Water Data'!C93)))),OFFSET('Water Data'!$C$7,0,10*ROW('Water Data'!C93)),NA())))</f>
        <v>#N/A</v>
      </c>
      <c r="F99" s="250" t="e">
        <f ca="true">+IF(AND(ISNUMBER(OFFSET('Water Data'!$C$10,0,10*ROW('Water Data'!C93))),BU99="Yes"),OFFSET('Water Data'!$C$10,0,10*ROW('Water Data'!C93)),IF(AND(ISNUMBER(OFFSET('Water Data'!$C$10,0,10*ROW('Water Data'!C93))),BU99="No",ISNUMBER(OFFSET('Water Data'!$C$10,0,10*ROW('Water Data'!C93)))),CONCATENATE("[",ROUND(OFFSET('Water Data'!$C$10,0,10*ROW('Water Data'!C93)),0),"]"),IF(AND(ISNUMBER(OFFSET('Water Data'!$C$10,0,10*ROW('Water Data'!C93))),BU99="",ISNUMBER(OFFSET('Water Data'!$C$10,0,10*ROW('Water Data'!C93)))),OFFSET('Water Data'!$C$10,0,10*ROW('Water Data'!C93)),NA())))</f>
        <v>#N/A</v>
      </c>
      <c r="G99" s="250" t="e">
        <f ca="true">+IF(AND(ISNUMBER(OFFSET('Water Data'!$D$5,0,10*ROW('Water Data'!D93))),BV99="Yes"),100-OFFSET('Water Data'!$D$5,0,10*ROW('Water Data'!D93)),IF(AND(ISNUMBER(OFFSET('Water Data'!$D$5,0,10*ROW('Water Data'!D93))),BV99="No",ISNUMBER(OFFSET('Water Data'!$D$5,0,10*ROW('Water Data'!D93)))),CONCATENATE("[",ROUND(100-OFFSET('Water Data'!$D$5,0,10*ROW('Water Data'!D93)),0),"]"),IF(AND(ISNUMBER(OFFSET('Water Data'!$D$5,0,10*ROW('Water Data'!D93))),BV99="",ISNUMBER(OFFSET('Water Data'!$D$5,0,10*ROW('Water Data'!D93)))),100-OFFSET('Water Data'!$D$5,0,10*ROW('Water Data'!D93)),NA())))</f>
        <v>#N/A</v>
      </c>
      <c r="H99" s="250" t="e">
        <f ca="true">+IF(AND(ISNUMBER(OFFSET('Water Data'!$D$7,0,10*ROW('Water Data'!D93))),BW99="Yes"),OFFSET('Water Data'!$D$7,0,10*ROW('Water Data'!D93)),IF(AND(ISNUMBER(OFFSET('Water Data'!$D$7,0,10*ROW('Water Data'!D93))),BW99="No",ISNUMBER(OFFSET('Water Data'!$D$7,0,10*ROW('Water Data'!D93)))),CONCATENATE("[",ROUND(OFFSET('Water Data'!$C$7,0,10*ROW('Water Data'!D93)),0),"]"),IF(AND(ISNUMBER(OFFSET('Water Data'!$D$7,0,10*ROW('Water Data'!D93))),BW99="",ISNUMBER(OFFSET('Water Data'!$D$7,0,10*ROW('Water Data'!D93)))),OFFSET('Water Data'!$D$7,0,10*ROW('Water Data'!D93)),NA())))</f>
        <v>#N/A</v>
      </c>
      <c r="I99" s="250" t="e">
        <f ca="true">+IF(AND(ISNUMBER(OFFSET('Water Data'!$D$10,0,10*ROW('Water Data'!D93))),BX99="Yes"),OFFSET('Water Data'!$D$10,0,10*ROW('Water Data'!D93)),IF(AND(ISNUMBER(OFFSET('Water Data'!$D$10,0,10*ROW('Water Data'!D93))),BX99="No",ISNUMBER(OFFSET('Water Data'!$D$10,0,10*ROW('Water Data'!D93)))),CONCATENATE("[",ROUND(OFFSET('Water Data'!$D$10,0,10*ROW('Water Data'!D93)),0),"]"),IF(AND(ISNUMBER(OFFSET('Water Data'!$D$10,0,10*ROW('Water Data'!D93))),BX99="",ISNUMBER(OFFSET('Water Data'!$D$10,0,10*ROW('Water Data'!D93)))),OFFSET('Water Data'!$D$10,0,10*ROW('Water Data'!D93)),NA())))</f>
        <v>#N/A</v>
      </c>
      <c r="J99" s="250" t="e">
        <f ca="true">+IF(AND(ISNUMBER(OFFSET('Water Data'!$E$5,0,10*ROW('Water Data'!E93))),BY99="Yes"),100-OFFSET('Water Data'!$E$5,0,10*ROW('Water Data'!E93)),IF(AND(ISNUMBER(OFFSET('Water Data'!$E$5,0,10*ROW('Water Data'!E93))),BY99="No",ISNUMBER(OFFSET('Water Data'!$E$5,0,10*ROW('Water Data'!E93)))),CONCATENATE("[",ROUND(100-OFFSET('Water Data'!$E$5,0,10*ROW('Water Data'!E93)),0),"]"),IF(AND(ISNUMBER(OFFSET('Water Data'!$E$5,0,10*ROW('Water Data'!E93))),BY99="",ISNUMBER(OFFSET('Water Data'!$E$5,0,10*ROW('Water Data'!E93)))),100-OFFSET('Water Data'!$E$5,0,10*ROW('Water Data'!E93)),NA())))</f>
        <v>#N/A</v>
      </c>
      <c r="K99" s="250" t="e">
        <f ca="true">+IF(AND(ISNUMBER(OFFSET('Water Data'!$E$7,0,10*ROW('Water Data'!E93))),BZ99="Yes"),OFFSET('Water Data'!$E$7,0,10*ROW('Water Data'!E93)),IF(AND(ISNUMBER(OFFSET('Water Data'!$E$7,0,10*ROW('Water Data'!E93))),BZ99="No",ISNUMBER(OFFSET('Water Data'!$E$7,0,10*ROW('Water Data'!E93)))),CONCATENATE("[",ROUND(OFFSET('Water Data'!$E$7,0,10*ROW('Water Data'!E93)),0),"]"),IF(AND(ISNUMBER(OFFSET('Water Data'!$E$7,0,10*ROW('Water Data'!E93))),BZ99="",ISNUMBER(OFFSET('Water Data'!$E$7,0,10*ROW('Water Data'!E93)))),OFFSET('Water Data'!$E$7,0,10*ROW('Water Data'!E93)),NA())))</f>
        <v>#N/A</v>
      </c>
      <c r="L99" s="250" t="e">
        <f ca="true">+IF(AND(ISNUMBER(OFFSET('Water Data'!$E$10,0,10*ROW('Water Data'!E93))),CA99="Yes"),OFFSET('Water Data'!$E$10,0,10*ROW('Water Data'!E93)),IF(AND(ISNUMBER(OFFSET('Water Data'!$E$10,0,10*ROW('Water Data'!E93))),CA99="No",ISNUMBER(OFFSET('Water Data'!$E$10,0,10*ROW('Water Data'!E93)))),CONCATENATE("[",ROUND(OFFSET('Water Data'!$E$10,0,10*ROW('Water Data'!E93)),0),"]"),IF(AND(ISNUMBER(OFFSET('Water Data'!$E$10,0,10*ROW('Water Data'!E93))),CA99="",ISNUMBER(OFFSET('Water Data'!$E$10,0,10*ROW('Water Data'!E93)))),OFFSET('Water Data'!$E$10,0,10*ROW('Water Data'!E93)),NA())))</f>
        <v>#N/A</v>
      </c>
      <c r="M99" s="250" t="e">
        <f ca="true">+IF(AND(ISNUMBER(OFFSET('Water Data'!$F$5,0,10*ROW('Water Data'!F93))),CB99="Yes"),100-OFFSET('Water Data'!$F$5,0,10*ROW('Water Data'!F93)),IF(AND(ISNUMBER(OFFSET('Water Data'!$F$5,0,10*ROW('Water Data'!F93))),CB99="No",ISNUMBER(OFFSET('Water Data'!$F$5,0,10*ROW('Water Data'!F93)))),CONCATENATE("[",ROUND(100-OFFSET('Water Data'!$F$5,0,10*ROW('Water Data'!F93)),0),"]"),IF(AND(ISNUMBER(OFFSET('Water Data'!$F$5,0,10*ROW('Water Data'!F93))),CB99="",ISNUMBER(OFFSET('Water Data'!$F$5,0,10*ROW('Water Data'!F93)))),100-OFFSET('Water Data'!$F$5,0,10*ROW('Water Data'!F93)),NA())))</f>
        <v>#N/A</v>
      </c>
      <c r="N99" s="250" t="e">
        <f ca="true">+IF(AND(ISNUMBER(OFFSET('Water Data'!$F$7,0,10*ROW('Water Data'!F93))),CC99="Yes"),OFFSET('Water Data'!$F$7,0,10*ROW('Water Data'!F93)),IF(AND(ISNUMBER(OFFSET('Water Data'!$F$7,0,10*ROW('Water Data'!F93))),CC99="No",ISNUMBER(OFFSET('Water Data'!$F$7,0,10*ROW('Water Data'!F93)))),CONCATENATE("[",ROUND(OFFSET('Water Data'!$F$7,0,10*ROW('Water Data'!F93)),0),"]"),IF(AND(ISNUMBER(OFFSET('Water Data'!$F$7,0,10*ROW('Water Data'!F93))),CC99="",ISNUMBER(OFFSET('Water Data'!$F$7,0,10*ROW('Water Data'!F93)))),OFFSET('Water Data'!$F$7,0,10*ROW('Water Data'!F93)),NA())))</f>
        <v>#N/A</v>
      </c>
      <c r="O99" s="250" t="e">
        <f ca="true">+IF(AND(ISNUMBER(OFFSET('Water Data'!$F$10,0,10*ROW('Water Data'!F93))),CD99="Yes"),OFFSET('Water Data'!$F$10,0,10*ROW('Water Data'!F93)),IF(AND(ISNUMBER(OFFSET('Water Data'!$F$10,0,10*ROW('Water Data'!F93))),CD99="No",ISNUMBER(OFFSET('Water Data'!$F$10,0,10*ROW('Water Data'!F93)))),CONCATENATE("[",ROUND(OFFSET('Water Data'!$F$10,0,10*ROW('Water Data'!F93)),0),"]"),IF(AND(ISNUMBER(OFFSET('Water Data'!$F$10,0,10*ROW('Water Data'!F93))),CD99="",ISNUMBER(OFFSET('Water Data'!$F$10,0,10*ROW('Water Data'!F93)))),OFFSET('Water Data'!$F$10,0,10*ROW('Water Data'!F93)),NA())))</f>
        <v>#N/A</v>
      </c>
      <c r="P99" s="250" t="e">
        <f ca="true">+IF(AND(ISNUMBER(OFFSET('Water Data'!$G$5,0,10*ROW('Water Data'!G93))),CE99="Yes"),100-OFFSET('Water Data'!$G$5,0,10*ROW('Water Data'!G93)),IF(AND(ISNUMBER(OFFSET('Water Data'!$G$5,0,10*ROW('Water Data'!G93))),CE99="No",ISNUMBER(OFFSET('Water Data'!$G$5,0,10*ROW('Water Data'!G93)))),CONCATENATE("[",ROUND(100-OFFSET('Water Data'!$G$5,0,10*ROW('Water Data'!G93)),0),"]"),IF(AND(ISNUMBER(OFFSET('Water Data'!$G$5,0,10*ROW('Water Data'!G93))),CE99="",ISNUMBER(OFFSET('Water Data'!$G$5,0,10*ROW('Water Data'!G93)))),100-OFFSET('Water Data'!$G$5,0,10*ROW('Water Data'!G93)),NA())))</f>
        <v>#N/A</v>
      </c>
      <c r="Q99" s="250" t="e">
        <f ca="true">+IF(AND(ISNUMBER(OFFSET('Water Data'!$G$7,0,10*ROW('Water Data'!G93))),CF99="Yes"),OFFSET('Water Data'!$G$7,0,10*ROW('Water Data'!G93)),IF(AND(ISNUMBER(OFFSET('Water Data'!$G$7,0,10*ROW('Water Data'!G93))),CF99="No",ISNUMBER(OFFSET('Water Data'!$G$7,0,10*ROW('Water Data'!G93)))),CONCATENATE("[",ROUND(OFFSET('Water Data'!$G$7,0,10*ROW('Water Data'!G93)),0),"]"),IF(AND(ISNUMBER(OFFSET('Water Data'!$G$7,0,10*ROW('Water Data'!G93))),CF99="",ISNUMBER(OFFSET('Water Data'!$G$7,0,10*ROW('Water Data'!G93)))),OFFSET('Water Data'!$G$7,0,10*ROW('Water Data'!G93)),NA())))</f>
        <v>#N/A</v>
      </c>
      <c r="R99" s="250" t="e">
        <f ca="true">+IF(AND(ISNUMBER(OFFSET('Water Data'!$G$10,0,10*ROW('Water Data'!G93))),CG99="Yes"),OFFSET('Water Data'!$G$10,0,10*ROW('Water Data'!G93)),IF(AND(ISNUMBER(OFFSET('Water Data'!$G$10,0,10*ROW('Water Data'!G93))),CG99="No",ISNUMBER(OFFSET('Water Data'!$G$10,0,10*ROW('Water Data'!G93)))),CONCATENATE("[",ROUND(OFFSET('Water Data'!$G$10,0,10*ROW('Water Data'!G93)),0),"]"),IF(AND(ISNUMBER(OFFSET('Water Data'!$G$10,0,10*ROW('Water Data'!G93))),CG99="",ISNUMBER(OFFSET('Water Data'!$G$10,0,10*ROW('Water Data'!G93)))),OFFSET('Water Data'!$G$10,0,10*ROW('Water Data'!G93)),NA())))</f>
        <v>#N/A</v>
      </c>
      <c r="S99" s="250" t="e">
        <f ca="true">+IF(AND(ISNUMBER(OFFSET('Water Data'!$H$5,0,10*ROW('Water Data'!H93))),CH99="Yes"),100-OFFSET('Water Data'!$H$5,0,10*ROW('Water Data'!H93)),IF(AND(ISNUMBER(OFFSET('Water Data'!$H$5,0,10*ROW('Water Data'!H93))),CH99="No",ISNUMBER(OFFSET('Water Data'!$H$5,0,10*ROW('Water Data'!H93)))),CONCATENATE("[",ROUND(100-OFFSET('Water Data'!$H$5,0,10*ROW('Water Data'!H93)),0),"]"),IF(AND(ISNUMBER(OFFSET('Water Data'!$H$5,0,10*ROW('Water Data'!H93))),CH99="",ISNUMBER(OFFSET('Water Data'!$H$5,0,10*ROW('Water Data'!H93)))),100-OFFSET('Water Data'!$H$5,0,10*ROW('Water Data'!H93)),NA())))</f>
        <v>#N/A</v>
      </c>
      <c r="T99" s="250" t="e">
        <f ca="true">+IF(AND(ISNUMBER(OFFSET('Water Data'!$H$7,0,10*ROW('Water Data'!H93))),CI99="Yes"),OFFSET('Water Data'!$H$7,0,10*ROW('Water Data'!H93)),IF(AND(ISNUMBER(OFFSET('Water Data'!$H$7,0,10*ROW('Water Data'!H93))),CI99="No",ISNUMBER(OFFSET('Water Data'!$H$7,0,10*ROW('Water Data'!H93)))),CONCATENATE("[",ROUND(OFFSET('Water Data'!$H$7,0,10*ROW('Water Data'!H93)),0),"]"),IF(AND(ISNUMBER(OFFSET('Water Data'!$H$7,0,10*ROW('Water Data'!H93))),CI99="",ISNUMBER(OFFSET('Water Data'!$H$7,0,10*ROW('Water Data'!H93)))),OFFSET('Water Data'!$H$7,0,10*ROW('Water Data'!H93)),NA())))</f>
        <v>#N/A</v>
      </c>
      <c r="U99" s="250" t="e">
        <f ca="true">+IF(AND(ISNUMBER(OFFSET('Water Data'!$H$10,0,10*ROW('Water Data'!H93))),CJ99="Yes"),OFFSET('Water Data'!$H$10,0,10*ROW('Water Data'!H93)),IF(AND(ISNUMBER(OFFSET('Water Data'!$H$10,0,10*ROW('Water Data'!H93))),CJ99="No",ISNUMBER(OFFSET('Water Data'!$H$10,0,10*ROW('Water Data'!H93)))),CONCATENATE("[",ROUND(OFFSET('Water Data'!$H$10,0,10*ROW('Water Data'!H93)),0),"]"),IF(AND(ISNUMBER(OFFSET('Water Data'!$H$10,0,10*ROW('Water Data'!H93))),CJ99="",ISNUMBER(OFFSET('Water Data'!$H$10,0,10*ROW('Water Data'!H93)))),OFFSET('Water Data'!$H$10,0,10*ROW('Water Data'!H93)),NA())))</f>
        <v>#N/A</v>
      </c>
      <c r="V99" s="251" t="e">
        <f ca="true">+IF(AND(ISNUMBER(OFFSET('Sanitation Data'!$C$5,0,10*ROW('Sanitation Data'!C93))),CK99="Yes"),100-OFFSET('Sanitation Data'!$C$5,0,10*ROW('Sanitation Data'!C93)),IF(AND(ISNUMBER(OFFSET('Sanitation Data'!$C$5,0,10*ROW('Sanitation Data'!C93))),CK99="No",ISNUMBER(OFFSET('Sanitation Data'!$C$5,0,10*ROW('Sanitation Data'!C93)))),CONCATENATE("[",ROUND(100-OFFSET('Sanitation Data'!$C$5,0,10*ROW('Sanitation Data'!C93)),0),"]"),IF(AND(ISNUMBER(OFFSET('Sanitation Data'!$C$5,0,10*ROW('Sanitation Data'!C93))),CK99="",ISNUMBER(OFFSET('Sanitation Data'!$C$5,0,10*ROW('Sanitation Data'!C93)))),100-OFFSET('Sanitation Data'!$C$5,0,10*ROW('Sanitation Data'!C93)),NA())))</f>
        <v>#N/A</v>
      </c>
      <c r="W99" s="251" t="e">
        <f ca="true">+IF(AND(ISNUMBER(OFFSET('Sanitation Data'!$C$7,0,10*ROW('Sanitation Data'!C93))),CL99="Yes"),OFFSET('Sanitation Data'!$C$7,0,10*ROW('Sanitation Data'!C93)),IF(AND(ISNUMBER(OFFSET('Sanitation Data'!$C$7,0,10*ROW('Sanitation Data'!C93))),CL99="No",ISNUMBER(OFFSET('Sanitation Data'!$C$7,0,10*ROW('Sanitation Data'!C93)))),CONCATENATE("[",ROUND(OFFSET('Sanitation Data'!$C$7,0,10*ROW('Sanitation Data'!C93)),0),"]"),IF(AND(ISNUMBER(OFFSET('Sanitation Data'!$C$7,0,10*ROW('Sanitation Data'!C93))),CL99="",ISNUMBER(OFFSET('Sanitation Data'!$C$7,0,10*ROW('Sanitation Data'!C93)))),OFFSET('Sanitation Data'!$C$7,0,10*ROW('Sanitation Data'!C93)),NA())))</f>
        <v>#N/A</v>
      </c>
      <c r="X99" s="251" t="e">
        <f ca="true">+IF(AND(ISNUMBER(OFFSET('Sanitation Data'!$C$11,0,10*ROW('Sanitation Data'!C93))),CM99="Yes"),OFFSET('Sanitation Data'!$C$11,0,10*ROW('Sanitation Data'!C93)),IF(AND(ISNUMBER(OFFSET('Sanitation Data'!$C$11,0,10*ROW('Sanitation Data'!C93))),CM99="No",ISNUMBER(OFFSET('Sanitation Data'!$C$11,0,10*ROW('Sanitation Data'!C93)))),CONCATENATE("[",ROUND(OFFSET('Sanitation Data'!$C$11,0,10*ROW('Sanitation Data'!C93)),0),"]"),IF(AND(ISNUMBER(OFFSET('Sanitation Data'!$C$11,0,10*ROW('Sanitation Data'!C93))),CM99="",ISNUMBER(OFFSET('Sanitation Data'!$C$11,0,10*ROW('Sanitation Data'!C93)))),OFFSET('Sanitation Data'!$C$11,0,10*ROW('Sanitation Data'!C93)),NA())))</f>
        <v>#N/A</v>
      </c>
      <c r="Y99" s="251" t="e">
        <f ca="true">+IF(AND(ISNUMBER(OFFSET('Sanitation Data'!$C$12,0,10*ROW('Sanitation Data'!C93))),CN99="Yes"),OFFSET('Sanitation Data'!$C$12,0,10*ROW('Sanitation Data'!C93)),IF(AND(ISNUMBER(OFFSET('Sanitation Data'!$C$12,0,10*ROW('Sanitation Data'!C93))),CN99="No",ISNUMBER(OFFSET('Sanitation Data'!$C$12,0,10*ROW('Sanitation Data'!C93)))),CONCATENATE("[",ROUND(OFFSET('Sanitation Data'!$C$12,0,10*ROW('Sanitation Data'!C93)),0),"]"),IF(AND(ISNUMBER(OFFSET('Sanitation Data'!$C$12,0,10*ROW('Sanitation Data'!C93))),CN99="",ISNUMBER(OFFSET('Sanitation Data'!$C$12,0,10*ROW('Sanitation Data'!C93)))),OFFSET('Sanitation Data'!$C$12,0,10*ROW('Sanitation Data'!C93)),NA())))</f>
        <v>#N/A</v>
      </c>
      <c r="Z99" s="251" t="e">
        <f ca="true">+IF(AND(ISNUMBER(OFFSET('Sanitation Data'!$C$13,0,10*ROW('Sanitation Data'!C93))),CO99="Yes"),OFFSET('Sanitation Data'!$C$13,0,10*ROW('Sanitation Data'!C93)),IF(AND(ISNUMBER(OFFSET('Sanitation Data'!$C$13,0,10*ROW('Sanitation Data'!C93))),CO99="No",ISNUMBER(OFFSET('Sanitation Data'!$C$13,0,10*ROW('Sanitation Data'!C93)))),CONCATENATE("[",ROUND(OFFSET('Sanitation Data'!$C$13,0,10*ROW('Sanitation Data'!C93)),0),"]"),IF(AND(ISNUMBER(OFFSET('Sanitation Data'!$C$13,0,10*ROW('Sanitation Data'!C93))),CO99="",ISNUMBER(OFFSET('Sanitation Data'!$C$13,0,10*ROW('Sanitation Data'!C93)))),OFFSET('Sanitation Data'!$C$13,0,10*ROW('Sanitation Data'!C93)),NA())))</f>
        <v>#N/A</v>
      </c>
      <c r="AA99" s="251" t="e">
        <f ca="true">+IF(AND(ISNUMBER(OFFSET('Sanitation Data'!$D$5,0,10*ROW('Sanitation Data'!D93))),CP99="Yes"),100-OFFSET('Sanitation Data'!$D$5,0,10*ROW('Sanitation Data'!D93)),IF(AND(ISNUMBER(OFFSET('Sanitation Data'!$D$5,0,10*ROW('Sanitation Data'!D93))),CP99="No",ISNUMBER(OFFSET('Sanitation Data'!$D$5,0,10*ROW('Sanitation Data'!D93)))),CONCATENATE("[",ROUND(100-OFFSET('Sanitation Data'!$D$5,0,10*ROW('Sanitation Data'!D93)),0),"]"),IF(AND(ISNUMBER(OFFSET('Sanitation Data'!$D$5,0,10*ROW('Sanitation Data'!D93))),CP99="",ISNUMBER(OFFSET('Sanitation Data'!$D$5,0,10*ROW('Sanitation Data'!D93)))),100-OFFSET('Sanitation Data'!$D$5,0,10*ROW('Sanitation Data'!D93)),NA())))</f>
        <v>#N/A</v>
      </c>
      <c r="AB99" s="251" t="e">
        <f ca="true">+IF(AND(ISNUMBER(OFFSET('Sanitation Data'!$D$7,0,10*ROW('Sanitation Data'!D93))),CQ99="Yes"),OFFSET('Sanitation Data'!$D$7,0,10*ROW('Sanitation Data'!G93)),IF(AND(ISNUMBER(OFFSET('Sanitation Data'!$D$7,0,10*ROW('Sanitation Data'!D93))),CQ99="No",ISNUMBER(OFFSET('Sanitation Data'!$D$7,0,10*ROW('Sanitation Data'!D93)))),CONCATENATE("[",ROUND(OFFSET('Sanitation Data'!$D$7,0,10*ROW('Sanitation Data'!D93)),0),"]"),IF(AND(ISNUMBER(OFFSET('Sanitation Data'!$D$7,0,10*ROW('Sanitation Data'!D93))),CQ99="",ISNUMBER(OFFSET('Sanitation Data'!$D$7,0,10*ROW('Sanitation Data'!D93)))),OFFSET('Sanitation Data'!$D$7,0,10*ROW('Sanitation Data'!D93)),NA())))</f>
        <v>#N/A</v>
      </c>
      <c r="AC99" s="251" t="e">
        <f ca="true">+IF(AND(ISNUMBER(OFFSET('Sanitation Data'!$D$11,0,10*ROW('Sanitation Data'!D93))),CR99="Yes"),OFFSET('Sanitation Data'!$D$11,0,10*ROW('Sanitation Data'!D93)),IF(AND(ISNUMBER(OFFSET('Sanitation Data'!$D$11,0,10*ROW('Sanitation Data'!D93))),CR99="No",ISNUMBER(OFFSET('Sanitation Data'!$D$11,0,10*ROW('Sanitation Data'!D93)))),CONCATENATE("[",ROUND(OFFSET('Sanitation Data'!$D$11,0,10*ROW('Sanitation Data'!D93)),0),"]"),IF(AND(ISNUMBER(OFFSET('Sanitation Data'!$D$11,0,10*ROW('Sanitation Data'!D93))),CR99="",ISNUMBER(OFFSET('Sanitation Data'!$D$11,0,10*ROW('Sanitation Data'!D93)))),OFFSET('Sanitation Data'!$D$11,0,10*ROW('Sanitation Data'!D93)),NA())))</f>
        <v>#N/A</v>
      </c>
      <c r="AD99" s="251" t="e">
        <f ca="true">+IF(AND(ISNUMBER(OFFSET('Sanitation Data'!$D$12,0,10*ROW('Sanitation Data'!D93))),CS99="Yes"),OFFSET('Sanitation Data'!$D$12,0,10*ROW('Sanitation Data'!D93)),IF(AND(ISNUMBER(OFFSET('Sanitation Data'!$D$12,0,10*ROW('Sanitation Data'!D93))),CS99="No",ISNUMBER(OFFSET('Sanitation Data'!$D$12,0,10*ROW('Sanitation Data'!D93)))),CONCATENATE("[",ROUND(OFFSET('Sanitation Data'!$D$12,0,10*ROW('Sanitation Data'!D93)),0),"]"),IF(AND(ISNUMBER(OFFSET('Sanitation Data'!$D$12,0,10*ROW('Sanitation Data'!D93))),CS99="",ISNUMBER(OFFSET('Sanitation Data'!$D$12,0,10*ROW('Sanitation Data'!D93)))),OFFSET('Sanitation Data'!$D$12,0,10*ROW('Sanitation Data'!D93)),NA())))</f>
        <v>#N/A</v>
      </c>
      <c r="AE99" s="251" t="e">
        <f ca="true">+IF(AND(ISNUMBER(OFFSET('Sanitation Data'!$D$13,0,10*ROW('Sanitation Data'!D93))),CT99="Yes"),OFFSET('Sanitation Data'!$D$13,0,10*ROW('Sanitation Data'!D93)),IF(AND(ISNUMBER(OFFSET('Sanitation Data'!$D$13,0,10*ROW('Sanitation Data'!D93))),CT99="No",ISNUMBER(OFFSET('Sanitation Data'!$D$13,0,10*ROW('Sanitation Data'!D93)))),CONCATENATE("[",ROUND(OFFSET('Sanitation Data'!$D$13,0,10*ROW('Sanitation Data'!D93)),0),"]"),IF(AND(ISNUMBER(OFFSET('Sanitation Data'!$D$13,0,10*ROW('Sanitation Data'!D93))),CT99="",ISNUMBER(OFFSET('Sanitation Data'!$D$13,0,10*ROW('Sanitation Data'!D93)))),OFFSET('Sanitation Data'!$D$13,0,10*ROW('Sanitation Data'!D93)),NA())))</f>
        <v>#N/A</v>
      </c>
      <c r="AF99" s="251" t="e">
        <f ca="true">+IF(AND(ISNUMBER(OFFSET('Sanitation Data'!$E$5,0,10*ROW('Sanitation Data'!E93))),CU99="Yes"),100-OFFSET('Sanitation Data'!$E$5,0,10*ROW('Sanitation Data'!E93)),IF(AND(ISNUMBER(OFFSET('Sanitation Data'!$E$5,0,10*ROW('Sanitation Data'!E93))),CU99="No",ISNUMBER(OFFSET('Sanitation Data'!$E$5,0,10*ROW('Sanitation Data'!E93)))),CONCATENATE("[",ROUND(100-OFFSET('Sanitation Data'!$E$5,0,10*ROW('Sanitation Data'!E93)),0),"]"),IF(AND(ISNUMBER(OFFSET('Sanitation Data'!$E$5,0,10*ROW('Sanitation Data'!E93))),CU99="",ISNUMBER(OFFSET('Sanitation Data'!$E$5,0,10*ROW('Sanitation Data'!E93)))),100-OFFSET('Sanitation Data'!$E$5,0,10*ROW('Sanitation Data'!E93)),NA())))</f>
        <v>#N/A</v>
      </c>
      <c r="AG99" s="251" t="e">
        <f ca="true">+IF(AND(ISNUMBER(OFFSET('Sanitation Data'!$E$7,0,10*ROW('Sanitation Data'!E93))),CV99="Yes"),OFFSET('Sanitation Data'!$E$7,0,10*ROW('Sanitation Data'!E93)),IF(AND(ISNUMBER(OFFSET('Sanitation Data'!$E$7,0,10*ROW('Sanitation Data'!E93))),CV99="No",ISNUMBER(OFFSET('Sanitation Data'!$E$7,0,10*ROW('Sanitation Data'!E93)))),CONCATENATE("[",ROUND(OFFSET('Sanitation Data'!$E$7,0,10*ROW('Sanitation Data'!E93)),0),"]"),IF(AND(ISNUMBER(OFFSET('Sanitation Data'!$E$7,0,10*ROW('Sanitation Data'!E93))),CV99="",ISNUMBER(OFFSET('Sanitation Data'!$E$7,0,10*ROW('Sanitation Data'!E93)))),OFFSET('Sanitation Data'!$E$7,0,10*ROW('Sanitation Data'!E93)),NA())))</f>
        <v>#N/A</v>
      </c>
      <c r="AH99" s="251" t="e">
        <f ca="true">+IF(AND(ISNUMBER(OFFSET('Sanitation Data'!$E$11,0,10*ROW('Sanitation Data'!E93))),CW99="Yes"),OFFSET('Sanitation Data'!$E$11,0,10*ROW('Sanitation Data'!E93)),IF(AND(ISNUMBER(OFFSET('Sanitation Data'!$E$11,0,10*ROW('Sanitation Data'!E93))),CW99="No",ISNUMBER(OFFSET('Sanitation Data'!$E$11,0,10*ROW('Sanitation Data'!E93)))),CONCATENATE("[",ROUND(OFFSET('Sanitation Data'!$E$11,0,10*ROW('Sanitation Data'!E93)),0),"]"),IF(AND(ISNUMBER(OFFSET('Sanitation Data'!$E$11,0,10*ROW('Sanitation Data'!E93))),CW99="",ISNUMBER(OFFSET('Sanitation Data'!$E$11,0,10*ROW('Sanitation Data'!E93)))),OFFSET('Sanitation Data'!$E$11,0,10*ROW('Sanitation Data'!E93)),NA())))</f>
        <v>#N/A</v>
      </c>
      <c r="AI99" s="251" t="e">
        <f ca="true">+IF(AND(ISNUMBER(OFFSET('Sanitation Data'!$E$12,0,10*ROW('Sanitation Data'!E93))),CX99="Yes"),OFFSET('Sanitation Data'!$E$12,0,10*ROW('Sanitation Data'!E93)),IF(AND(ISNUMBER(OFFSET('Sanitation Data'!$E$12,0,10*ROW('Sanitation Data'!E93))),CX99="No",ISNUMBER(OFFSET('Sanitation Data'!$E$12,0,10*ROW('Sanitation Data'!E93)))),CONCATENATE("[",ROUND(OFFSET('Sanitation Data'!$E$12,0,10*ROW('Sanitation Data'!E93)),0),"]"),IF(AND(ISNUMBER(OFFSET('Sanitation Data'!$E$12,0,10*ROW('Sanitation Data'!E93))),CX99="",ISNUMBER(OFFSET('Sanitation Data'!$E$12,0,10*ROW('Sanitation Data'!E93)))),OFFSET('Sanitation Data'!$E$12,0,10*ROW('Sanitation Data'!E93)),NA())))</f>
        <v>#N/A</v>
      </c>
      <c r="AJ99" s="251" t="e">
        <f ca="true">+IF(AND(ISNUMBER(OFFSET('Sanitation Data'!$E$13,0,10*ROW('Sanitation Data'!E93))),CY99="Yes"),OFFSET('Sanitation Data'!$E$13,0,10*ROW('Sanitation Data'!E93)),IF(AND(ISNUMBER(OFFSET('Sanitation Data'!$E$13,0,10*ROW('Sanitation Data'!E93))),CY99="No",ISNUMBER(OFFSET('Sanitation Data'!$E$13,0,10*ROW('Sanitation Data'!E93)))),CONCATENATE("[",ROUND(OFFSET('Sanitation Data'!$E$13,0,10*ROW('Sanitation Data'!E93)),0),"]"),IF(AND(ISNUMBER(OFFSET('Sanitation Data'!$E$13,0,10*ROW('Sanitation Data'!E93))),CY99="",ISNUMBER(OFFSET('Sanitation Data'!$E$13,0,10*ROW('Sanitation Data'!E93)))),OFFSET('Sanitation Data'!$E$13,0,10*ROW('Sanitation Data'!E93)),NA())))</f>
        <v>#N/A</v>
      </c>
      <c r="AK99" s="251" t="e">
        <f ca="true">+IF(AND(ISNUMBER(OFFSET('Sanitation Data'!$F$5,0,10*ROW('Sanitation Data'!F93))),CZ99="Yes"),100-OFFSET('Sanitation Data'!$F$5,0,10*ROW('Sanitation Data'!F93)),IF(AND(ISNUMBER(OFFSET('Sanitation Data'!$F$5,0,10*ROW('Sanitation Data'!F93))),CZ99="No",ISNUMBER(OFFSET('Sanitation Data'!$F$5,0,10*ROW('Sanitation Data'!F93)))),CONCATENATE("[",ROUND(100-OFFSET('Sanitation Data'!$F$5,0,10*ROW('Sanitation Data'!F93)),0),"]"),IF(AND(ISNUMBER(OFFSET('Sanitation Data'!$F$5,0,10*ROW('Sanitation Data'!F93))),CZ99="",ISNUMBER(OFFSET('Sanitation Data'!$F$5,0,10*ROW('Sanitation Data'!F93)))),100-OFFSET('Sanitation Data'!$F$5,0,10*ROW('Sanitation Data'!F93)),NA())))</f>
        <v>#N/A</v>
      </c>
      <c r="AL99" s="251" t="e">
        <f ca="true">+IF(AND(ISNUMBER(OFFSET('Sanitation Data'!$F$7,0,10*ROW('Sanitation Data'!F93))),DA99="Yes"),OFFSET('Sanitation Data'!$F$7,0,10*ROW('Sanitation Data'!F93)),IF(AND(ISNUMBER(OFFSET('Sanitation Data'!$F$7,0,10*ROW('Sanitation Data'!F93))),DA99="No",ISNUMBER(OFFSET('Sanitation Data'!$F$7,0,10*ROW('Sanitation Data'!F93)))),CONCATENATE("[",ROUND(OFFSET('Sanitation Data'!$F$7,0,10*ROW('Sanitation Data'!F93)),0),"]"),IF(AND(ISNUMBER(OFFSET('Sanitation Data'!$F$7,0,10*ROW('Sanitation Data'!F93))),DA99="",ISNUMBER(OFFSET('Sanitation Data'!$F$7,0,10*ROW('Sanitation Data'!F93)))),OFFSET('Sanitation Data'!$F$7,0,10*ROW('Sanitation Data'!F93)),NA())))</f>
        <v>#N/A</v>
      </c>
      <c r="AM99" s="251" t="e">
        <f ca="true">+IF(AND(ISNUMBER(OFFSET('Sanitation Data'!$F$11,0,10*ROW('Sanitation Data'!F93))),DB99="Yes"),OFFSET('Sanitation Data'!$F$11,0,10*ROW('Sanitation Data'!F93)),IF(AND(ISNUMBER(OFFSET('Sanitation Data'!$F$11,0,10*ROW('Sanitation Data'!F93))),DB99="No",ISNUMBER(OFFSET('Sanitation Data'!$F$11,0,10*ROW('Sanitation Data'!F93)))),CONCATENATE("[",ROUND(OFFSET('Sanitation Data'!$F$11,0,10*ROW('Sanitation Data'!F93)),0),"]"),IF(AND(ISNUMBER(OFFSET('Sanitation Data'!$F$11,0,10*ROW('Sanitation Data'!F93))),DB99="",ISNUMBER(OFFSET('Sanitation Data'!$F$11,0,10*ROW('Sanitation Data'!F93)))),OFFSET('Sanitation Data'!$F$11,0,10*ROW('Sanitation Data'!F93)),NA())))</f>
        <v>#N/A</v>
      </c>
      <c r="AN99" s="251" t="e">
        <f ca="true">+IF(AND(ISNUMBER(OFFSET('Sanitation Data'!$F$12,0,10*ROW('Sanitation Data'!F93))),DC99="Yes"),OFFSET('Sanitation Data'!$F$12,0,10*ROW('Sanitation Data'!F93)),IF(AND(ISNUMBER(OFFSET('Sanitation Data'!$F$12,0,10*ROW('Sanitation Data'!F93))),DC99="No",ISNUMBER(OFFSET('Sanitation Data'!$F$12,0,10*ROW('Sanitation Data'!F93)))),CONCATENATE("[",ROUND(OFFSET('Sanitation Data'!$F$12,0,10*ROW('Sanitation Data'!F93)),0),"]"),IF(AND(ISNUMBER(OFFSET('Sanitation Data'!$F$12,0,10*ROW('Sanitation Data'!F93))),DC99="",ISNUMBER(OFFSET('Sanitation Data'!$F$12,0,10*ROW('Sanitation Data'!F93)))),OFFSET('Sanitation Data'!$F$12,0,10*ROW('Sanitation Data'!F93)),NA())))</f>
        <v>#N/A</v>
      </c>
      <c r="AO99" s="251" t="e">
        <f ca="true">+IF(AND(ISNUMBER(OFFSET('Sanitation Data'!$F$13,0,10*ROW('Sanitation Data'!F93))),DD99="Yes"),OFFSET('Sanitation Data'!$F$13,0,10*ROW('Sanitation Data'!F93)),IF(AND(ISNUMBER(OFFSET('Sanitation Data'!$F$13,0,10*ROW('Sanitation Data'!F93))),DD99="No",ISNUMBER(OFFSET('Sanitation Data'!$F$13,0,10*ROW('Sanitation Data'!F93)))),CONCATENATE("[",ROUND(OFFSET('Sanitation Data'!$F$13,0,10*ROW('Sanitation Data'!F93)),0),"]"),IF(AND(ISNUMBER(OFFSET('Sanitation Data'!$F$13,0,10*ROW('Sanitation Data'!F93))),DD99="",ISNUMBER(OFFSET('Sanitation Data'!$F$13,0,10*ROW('Sanitation Data'!F93)))),OFFSET('Sanitation Data'!$F$13,0,10*ROW('Sanitation Data'!F93)),NA())))</f>
        <v>#N/A</v>
      </c>
      <c r="AP99" s="251" t="e">
        <f ca="true">+IF(AND(ISNUMBER(OFFSET('Sanitation Data'!$G$5,0,10*ROW('Sanitation Data'!G93))),DE99="Yes"),100-OFFSET('Sanitation Data'!$G$5,0,10*ROW('Sanitation Data'!G93)),IF(AND(ISNUMBER(OFFSET('Sanitation Data'!$G$5,0,10*ROW('Sanitation Data'!G93))),DE99="No",ISNUMBER(OFFSET('Sanitation Data'!$G$5,0,10*ROW('Sanitation Data'!G93)))),CONCATENATE("[",ROUND(100-OFFSET('Sanitation Data'!$G$5,0,10*ROW('Sanitation Data'!G93)),0),"]"),IF(AND(ISNUMBER(OFFSET('Sanitation Data'!$G$5,0,10*ROW('Sanitation Data'!G93))),DE99="",ISNUMBER(OFFSET('Sanitation Data'!$G$5,0,10*ROW('Sanitation Data'!G93)))),100-OFFSET('Sanitation Data'!$G$5,0,10*ROW('Sanitation Data'!G93)),NA())))</f>
        <v>#N/A</v>
      </c>
      <c r="AQ99" s="251" t="e">
        <f ca="true">+IF(AND(ISNUMBER(OFFSET('Sanitation Data'!$G$7,0,10*ROW('Sanitation Data'!G93))),DF99="Yes"),OFFSET('Sanitation Data'!$G$7,0,10*ROW('Sanitation Data'!G93)),IF(AND(ISNUMBER(OFFSET('Sanitation Data'!$G$7,0,10*ROW('Sanitation Data'!G93))),DF99="No",ISNUMBER(OFFSET('Sanitation Data'!$G$7,0,10*ROW('Sanitation Data'!G93)))),CONCATENATE("[",ROUND(OFFSET('Sanitation Data'!$G$7,0,10*ROW('Sanitation Data'!G93)),0),"]"),IF(AND(ISNUMBER(OFFSET('Sanitation Data'!$G$7,0,10*ROW('Sanitation Data'!G93))),DF99="",ISNUMBER(OFFSET('Sanitation Data'!$G$7,0,10*ROW('Sanitation Data'!G93)))),OFFSET('Sanitation Data'!$G$7,0,10*ROW('Sanitation Data'!G93)),NA())))</f>
        <v>#N/A</v>
      </c>
      <c r="AR99" s="251" t="e">
        <f ca="true">+IF(AND(ISNUMBER(OFFSET('Sanitation Data'!$G$11,0,10*ROW('Sanitation Data'!G93))),DG99="Yes"),OFFSET('Sanitation Data'!$G$11,0,10*ROW('Sanitation Data'!G93)),IF(AND(ISNUMBER(OFFSET('Sanitation Data'!$G$11,0,10*ROW('Sanitation Data'!G93))),DG99="No",ISNUMBER(OFFSET('Sanitation Data'!$G$11,0,10*ROW('Sanitation Data'!G93)))),CONCATENATE("[",ROUND(OFFSET('Sanitation Data'!$G$11,0,10*ROW('Sanitation Data'!G93)),0),"]"),IF(AND(ISNUMBER(OFFSET('Sanitation Data'!$G$11,0,10*ROW('Sanitation Data'!G93))),DG99="",ISNUMBER(OFFSET('Sanitation Data'!$G$11,0,10*ROW('Sanitation Data'!G93)))),OFFSET('Sanitation Data'!$G$11,0,10*ROW('Sanitation Data'!G93)),NA())))</f>
        <v>#N/A</v>
      </c>
      <c r="AS99" s="251" t="e">
        <f ca="true">+IF(AND(ISNUMBER(OFFSET('Sanitation Data'!$G$12,0,10*ROW('Sanitation Data'!G93))),DH99="Yes"),OFFSET('Sanitation Data'!$G$12,0,10*ROW('Sanitation Data'!G93)),IF(AND(ISNUMBER(OFFSET('Sanitation Data'!$G$12,0,10*ROW('Sanitation Data'!G93))),DH99="No",ISNUMBER(OFFSET('Sanitation Data'!$G$12,0,10*ROW('Sanitation Data'!G93)))),CONCATENATE("[",ROUND(OFFSET('Sanitation Data'!$G$12,0,10*ROW('Sanitation Data'!G93)),0),"]"),IF(AND(ISNUMBER(OFFSET('Sanitation Data'!$G$12,0,10*ROW('Sanitation Data'!G93))),DH99="",ISNUMBER(OFFSET('Sanitation Data'!$G$12,0,10*ROW('Sanitation Data'!G93)))),OFFSET('Sanitation Data'!$G$12,0,10*ROW('Sanitation Data'!G93)),NA())))</f>
        <v>#N/A</v>
      </c>
      <c r="AT99" s="251" t="e">
        <f ca="true">+IF(AND(ISNUMBER(OFFSET('Sanitation Data'!$G$13,0,10*ROW('Sanitation Data'!G93))),DI99="Yes"),OFFSET('Sanitation Data'!$G$13,0,10*ROW('Sanitation Data'!G93)),IF(AND(ISNUMBER(OFFSET('Sanitation Data'!$G$13,0,10*ROW('Sanitation Data'!G93))),DI99="No",ISNUMBER(OFFSET('Sanitation Data'!$G$13,0,10*ROW('Sanitation Data'!G93)))),CONCATENATE("[",ROUND(OFFSET('Sanitation Data'!$G$13,0,10*ROW('Sanitation Data'!G93)),0),"]"),IF(AND(ISNUMBER(OFFSET('Sanitation Data'!$G$13,0,10*ROW('Sanitation Data'!G93))),DI99="",ISNUMBER(OFFSET('Sanitation Data'!$G$13,0,10*ROW('Sanitation Data'!G93)))),OFFSET('Sanitation Data'!$G$13,0,10*ROW('Sanitation Data'!G93)),NA())))</f>
        <v>#N/A</v>
      </c>
      <c r="AU99" s="251" t="e">
        <f ca="true">+IF(AND(ISNUMBER(OFFSET('Sanitation Data'!$H$5,0,10*ROW('Sanitation Data'!H93))),DJ99="Yes"),100-OFFSET('Sanitation Data'!$H$5,0,10*ROW('Sanitation Data'!H93)),IF(AND(ISNUMBER(OFFSET('Sanitation Data'!$H$5,0,10*ROW('Sanitation Data'!H93))),DJ99="No",ISNUMBER(OFFSET('Sanitation Data'!$H$5,0,10*ROW('Sanitation Data'!H93)))),CONCATENATE("[",ROUND(100-OFFSET('Sanitation Data'!$H$5,0,10*ROW('Sanitation Data'!H93)),0),"]"),IF(AND(ISNUMBER(OFFSET('Sanitation Data'!$H$5,0,10*ROW('Sanitation Data'!H93))),DJ99="",ISNUMBER(OFFSET('Sanitation Data'!$H$5,0,10*ROW('Sanitation Data'!H93)))),100-OFFSET('Sanitation Data'!$H$5,0,10*ROW('Sanitation Data'!H93)),NA())))</f>
        <v>#N/A</v>
      </c>
      <c r="AV99" s="251" t="e">
        <f ca="true">+IF(AND(ISNUMBER(OFFSET('Sanitation Data'!$H$7,0,10*ROW('Sanitation Data'!H93))),DK99="Yes"),OFFSET('Sanitation Data'!$H$7,0,10*ROW('Sanitation Data'!H93)),IF(AND(ISNUMBER(OFFSET('Sanitation Data'!$H$7,0,10*ROW('Sanitation Data'!H93))),DK99="No",ISNUMBER(OFFSET('Sanitation Data'!$H$7,0,10*ROW('Sanitation Data'!H93)))),CONCATENATE("[",ROUND(OFFSET('Sanitation Data'!$H$7,0,10*ROW('Sanitation Data'!H93)),0),"]"),IF(AND(ISNUMBER(OFFSET('Sanitation Data'!$H$7,0,10*ROW('Sanitation Data'!H93))),DK99="",ISNUMBER(OFFSET('Sanitation Data'!$H$7,0,10*ROW('Sanitation Data'!H93)))),OFFSET('Sanitation Data'!$H$7,0,10*ROW('Sanitation Data'!H93)),NA())))</f>
        <v>#N/A</v>
      </c>
      <c r="AW99" s="251" t="e">
        <f ca="true">+IF(AND(ISNUMBER(OFFSET('Sanitation Data'!$H$11,0,10*ROW('Sanitation Data'!H93))),DL99="Yes"),OFFSET('Sanitation Data'!$H$11,0,10*ROW('Sanitation Data'!H93)),IF(AND(ISNUMBER(OFFSET('Sanitation Data'!$H$11,0,10*ROW('Sanitation Data'!H93))),DL99="No",ISNUMBER(OFFSET('Sanitation Data'!$H$11,0,10*ROW('Sanitation Data'!H93)))),CONCATENATE("[",ROUND(OFFSET('Sanitation Data'!$H$11,0,10*ROW('Sanitation Data'!H93)),0),"]"),IF(AND(ISNUMBER(OFFSET('Sanitation Data'!$H$11,0,10*ROW('Sanitation Data'!H93))),DL99="",ISNUMBER(OFFSET('Sanitation Data'!$H$11,0,10*ROW('Sanitation Data'!H93)))),OFFSET('Sanitation Data'!$H$11,0,10*ROW('Sanitation Data'!H93)),NA())))</f>
        <v>#N/A</v>
      </c>
      <c r="AX99" s="251" t="e">
        <f ca="true">+IF(AND(ISNUMBER(OFFSET('Sanitation Data'!$H$12,0,10*ROW('Sanitation Data'!H93))),DM99="Yes"),OFFSET('Sanitation Data'!$H$12,0,10*ROW('Sanitation Data'!H93)),IF(AND(ISNUMBER(OFFSET('Sanitation Data'!$H$12,0,10*ROW('Sanitation Data'!H93))),DM99="No",ISNUMBER(OFFSET('Sanitation Data'!$H$12,0,10*ROW('Sanitation Data'!H93)))),CONCATENATE("[",ROUND(OFFSET('Sanitation Data'!$H$12,0,10*ROW('Sanitation Data'!H93)),0),"]"),IF(AND(ISNUMBER(OFFSET('Sanitation Data'!$H$12,0,10*ROW('Sanitation Data'!H93))),DM99="",ISNUMBER(OFFSET('Sanitation Data'!$H$12,0,10*ROW('Sanitation Data'!H93)))),OFFSET('Sanitation Data'!$H$12,0,10*ROW('Sanitation Data'!H93)),NA())))</f>
        <v>#N/A</v>
      </c>
      <c r="AY99" s="251" t="e">
        <f ca="true">+IF(AND(ISNUMBER(OFFSET('Sanitation Data'!$H$13,0,10*ROW('Sanitation Data'!H93))),DN99="Yes"),OFFSET('Sanitation Data'!$H$13,0,10*ROW('Sanitation Data'!H93)),IF(AND(ISNUMBER(OFFSET('Sanitation Data'!$H$13,0,10*ROW('Sanitation Data'!H93))),DN99="No",ISNUMBER(OFFSET('Sanitation Data'!$H$13,0,10*ROW('Sanitation Data'!H93)))),CONCATENATE("[",ROUND(OFFSET('Sanitation Data'!$H$13,0,10*ROW('Sanitation Data'!H93)),0),"]"),IF(AND(ISNUMBER(OFFSET('Sanitation Data'!$H$13,0,10*ROW('Sanitation Data'!H93))),DN99="",ISNUMBER(OFFSET('Sanitation Data'!$H$13,0,10*ROW('Sanitation Data'!H93)))),OFFSET('Sanitation Data'!$H$13,0,10*ROW('Sanitation Data'!H93)),NA())))</f>
        <v>#N/A</v>
      </c>
      <c r="AZ99" s="252" t="e">
        <f ca="true">+IF(AND(ISNUMBER(OFFSET('Hygiene Data'!$C$6,0,10*ROW('Hygiene Data'!C93))),DO99="Yes"),OFFSET('Hygiene Data'!$C$6,0,10*ROW('Hygiene Data'!C93)),IF(AND(ISNUMBER(OFFSET('Hygiene Data'!$C$6,0,10*ROW('Hygiene Data'!C93))),DO99="No",ISNUMBER(OFFSET('Hygiene Data'!$C$6,0,10*ROW('Hygiene Data'!C93)))),CONCATENATE("[",ROUND(OFFSET('Hygiene Data'!$C$6,0,10*ROW('Hygiene Data'!C93)),0),"]"),IF(AND(ISNUMBER(OFFSET('Hygiene Data'!$C$6,0,10*ROW('Hygiene Data'!C93))),DO99="",ISNUMBER(OFFSET('Hygiene Data'!$C$6,0,10*ROW('Hygiene Data'!C93)))),OFFSET('Hygiene Data'!$C$6,0,10*ROW('Hygiene Data'!C93)),NA())))</f>
        <v>#N/A</v>
      </c>
      <c r="BA99" s="252" t="e">
        <f ca="true">+IF(AND(ISNUMBER(OFFSET('Hygiene Data'!$C$8,0,10*ROW('Hygiene Data'!C93))),DP99="Yes"),OFFSET('Hygiene Data'!$C$8,0,10*ROW('Hygiene Data'!C93)),IF(AND(ISNUMBER(OFFSET('Hygiene Data'!$C$8,0,10*ROW('Hygiene Data'!C93))),DP99="No",ISNUMBER(OFFSET('Hygiene Data'!$C$8,0,10*ROW('Hygiene Data'!C93)))),CONCATENATE("[",ROUND(OFFSET('Hygiene Data'!$C$8,0,10*ROW('Hygiene Data'!C93)),0),"]"),IF(AND(ISNUMBER(OFFSET('Hygiene Data'!$C$8,0,10*ROW('Hygiene Data'!C93))),DP99="",ISNUMBER(OFFSET('Hygiene Data'!$C$8,0,10*ROW('Hygiene Data'!C93)))),OFFSET('Hygiene Data'!$C$8,0,10*ROW('Hygiene Data'!C93)),NA())))</f>
        <v>#N/A</v>
      </c>
      <c r="BB99" s="252" t="e">
        <f ca="true">+IF(AND(ISNUMBER(OFFSET('Hygiene Data'!$C$10,0,10*ROW('Hygiene Data'!C93))),DQ99="Yes"),OFFSET('Hygiene Data'!$C$10,0,10*ROW('Hygiene Data'!C93)),IF(AND(ISNUMBER(OFFSET('Hygiene Data'!$C$10,0,10*ROW('Hygiene Data'!C93))),DQ99="No",ISNUMBER(OFFSET('Hygiene Data'!$C$10,0,10*ROW('Hygiene Data'!C93)))),CONCATENATE("[",ROUND(OFFSET('Hygiene Data'!$C$10,0,10*ROW('Hygiene Data'!C93)),0),"]"),IF(AND(ISNUMBER(OFFSET('Hygiene Data'!$C$10,0,10*ROW('Hygiene Data'!C93))),DQ99="",ISNUMBER(OFFSET('Hygiene Data'!$C$10,0,10*ROW('Hygiene Data'!C93)))),OFFSET('Hygiene Data'!$C$10,0,10*ROW('Hygiene Data'!C93)),NA())))</f>
        <v>#N/A</v>
      </c>
      <c r="BC99" s="252" t="e">
        <f ca="true">+IF(AND(ISNUMBER(OFFSET('Hygiene Data'!$D$6,0,10*ROW('Hygiene Data'!D93))),DR99="Yes"),OFFSET('Hygiene Data'!$D$6,0,10*ROW('Hygiene Data'!D93)),IF(AND(ISNUMBER(OFFSET('Hygiene Data'!$D$6,0,10*ROW('Hygiene Data'!D93))),DR99="No",ISNUMBER(OFFSET('Hygiene Data'!$D$6,0,10*ROW('Hygiene Data'!D93)))),CONCATENATE("[",ROUND(OFFSET('Hygiene Data'!$D$6,0,10*ROW('Hygiene Data'!D93)),0),"]"),IF(AND(ISNUMBER(OFFSET('Hygiene Data'!$D$6,0,10*ROW('Hygiene Data'!D93))),DR99="",ISNUMBER(OFFSET('Hygiene Data'!$D$6,0,10*ROW('Hygiene Data'!D93)))),OFFSET('Hygiene Data'!$D$6,0,10*ROW('Hygiene Data'!D93)),NA())))</f>
        <v>#N/A</v>
      </c>
      <c r="BD99" s="252" t="e">
        <f ca="true">+IF(AND(ISNUMBER(OFFSET('Hygiene Data'!$D$8,0,10*ROW('Hygiene Data'!D93))),DS99="Yes"),OFFSET('Hygiene Data'!$D$8,0,10*ROW('Hygiene Data'!D93)),IF(AND(ISNUMBER(OFFSET('Hygiene Data'!$D$8,0,10*ROW('Hygiene Data'!D93))),DS99="No",ISNUMBER(OFFSET('Hygiene Data'!$D$8,0,10*ROW('Hygiene Data'!D93)))),CONCATENATE("[",ROUND(OFFSET('Hygiene Data'!$D$8,0,10*ROW('Hygiene Data'!D93)),0),"]"),IF(AND(ISNUMBER(OFFSET('Hygiene Data'!$D$8,0,10*ROW('Hygiene Data'!D93))),DS99="",ISNUMBER(OFFSET('Hygiene Data'!$D$8,0,10*ROW('Hygiene Data'!D93)))),OFFSET('Hygiene Data'!$D$8,0,10*ROW('Hygiene Data'!D93)),NA())))</f>
        <v>#N/A</v>
      </c>
      <c r="BE99" s="252" t="e">
        <f ca="true">+IF(AND(ISNUMBER(OFFSET('Hygiene Data'!$D$10,0,10*ROW('Hygiene Data'!D93))),DT99="Yes"),OFFSET('Hygiene Data'!$D$10,0,10*ROW('Hygiene Data'!D93)),IF(AND(ISNUMBER(OFFSET('Hygiene Data'!$D$10,0,10*ROW('Hygiene Data'!D93))),DT99="No",ISNUMBER(OFFSET('Hygiene Data'!$D$10,0,10*ROW('Hygiene Data'!D93)))),CONCATENATE("[",ROUND(OFFSET('Hygiene Data'!$D$10,0,10*ROW('Hygiene Data'!D93)),0),"]"),IF(AND(ISNUMBER(OFFSET('Hygiene Data'!$D$10,0,10*ROW('Hygiene Data'!D93))),DT99="",ISNUMBER(OFFSET('Hygiene Data'!$D$10,0,10*ROW('Hygiene Data'!D93)))),OFFSET('Hygiene Data'!$D$10,0,10*ROW('Hygiene Data'!D93)),NA())))</f>
        <v>#N/A</v>
      </c>
      <c r="BF99" s="252" t="e">
        <f ca="true">+IF(AND(ISNUMBER(OFFSET('Hygiene Data'!$E$6,0,10*ROW('Hygiene Data'!E93))),DU99="Yes"),OFFSET('Hygiene Data'!$E$6,0,10*ROW('Hygiene Data'!E93)),IF(AND(ISNUMBER(OFFSET('Hygiene Data'!$E$6,0,10*ROW('Hygiene Data'!E93))),DU99="No",ISNUMBER(OFFSET('Hygiene Data'!$E$6,0,10*ROW('Hygiene Data'!E93)))),CONCATENATE("[",ROUND(OFFSET('Hygiene Data'!$E$6,0,10*ROW('Hygiene Data'!E93)),0),"]"),IF(AND(ISNUMBER(OFFSET('Hygiene Data'!$E$6,0,10*ROW('Hygiene Data'!E93))),DU99="",ISNUMBER(OFFSET('Hygiene Data'!$E$6,0,10*ROW('Hygiene Data'!E93)))),OFFSET('Hygiene Data'!$E$6,0,10*ROW('Hygiene Data'!E93)),NA())))</f>
        <v>#N/A</v>
      </c>
      <c r="BG99" s="252" t="e">
        <f ca="true">+IF(AND(ISNUMBER(OFFSET('Hygiene Data'!$E$8,0,10*ROW('Hygiene Data'!E93))),DV99="Yes"),OFFSET('Hygiene Data'!$E$8,0,10*ROW('Hygiene Data'!E93)),IF(AND(ISNUMBER(OFFSET('Hygiene Data'!$E$8,0,10*ROW('Hygiene Data'!E93))),DV99="No",ISNUMBER(OFFSET('Hygiene Data'!$E$8,0,10*ROW('Hygiene Data'!E93)))),CONCATENATE("[",ROUND(OFFSET('Hygiene Data'!$E$8,0,10*ROW('Hygiene Data'!E93)),0),"]"),IF(AND(ISNUMBER(OFFSET('Hygiene Data'!$E$8,0,10*ROW('Hygiene Data'!E93))),DV99="",ISNUMBER(OFFSET('Hygiene Data'!$E$8,0,10*ROW('Hygiene Data'!E93)))),OFFSET('Hygiene Data'!$E$8,0,10*ROW('Hygiene Data'!E93)),NA())))</f>
        <v>#N/A</v>
      </c>
      <c r="BH99" s="252" t="e">
        <f ca="true">+IF(AND(ISNUMBER(OFFSET('Hygiene Data'!$E$10,0,10*ROW('Hygiene Data'!E93))),DW99="Yes"),OFFSET('Hygiene Data'!$E$10,0,10*ROW('Hygiene Data'!E93)),IF(AND(ISNUMBER(OFFSET('Hygiene Data'!$E$10,0,10*ROW('Hygiene Data'!E93))),DW99="No",ISNUMBER(OFFSET('Hygiene Data'!$E$10,0,10*ROW('Hygiene Data'!E93)))),CONCATENATE("[",ROUND(OFFSET('Hygiene Data'!$E$10,0,10*ROW('Hygiene Data'!E93)),0),"]"),IF(AND(ISNUMBER(OFFSET('Hygiene Data'!$E$10,0,10*ROW('Hygiene Data'!E93))),DW99="",ISNUMBER(OFFSET('Hygiene Data'!$E$10,0,10*ROW('Hygiene Data'!E93)))),OFFSET('Hygiene Data'!$E$10,0,10*ROW('Hygiene Data'!E93)),NA())))</f>
        <v>#N/A</v>
      </c>
      <c r="BI99" s="252" t="e">
        <f ca="true">+IF(AND(ISNUMBER(OFFSET('Hygiene Data'!$F$6,0,10*ROW('Hygiene Data'!F93))),DX99="Yes"),OFFSET('Hygiene Data'!$F$6,0,10*ROW('Hygiene Data'!F93)),IF(AND(ISNUMBER(OFFSET('Hygiene Data'!$F$6,0,10*ROW('Hygiene Data'!F93))),DX99="No",ISNUMBER(OFFSET('Hygiene Data'!$F$6,0,10*ROW('Hygiene Data'!F93)))),CONCATENATE("[",ROUND(OFFSET('Hygiene Data'!$F$6,0,10*ROW('Hygiene Data'!F93)),0),"]"),IF(AND(ISNUMBER(OFFSET('Hygiene Data'!$F$6,0,10*ROW('Hygiene Data'!F93))),DX99="",ISNUMBER(OFFSET('Hygiene Data'!$F$6,0,10*ROW('Hygiene Data'!F93)))),OFFSET('Hygiene Data'!$F$6,0,10*ROW('Hygiene Data'!F93)),NA())))</f>
        <v>#N/A</v>
      </c>
      <c r="BJ99" s="252" t="e">
        <f ca="true">+IF(AND(ISNUMBER(OFFSET('Hygiene Data'!$F$8,0,10*ROW('Hygiene Data'!F93))),DY99="Yes"),OFFSET('Hygiene Data'!$F$8,0,10*ROW('Hygiene Data'!F93)),IF(AND(ISNUMBER(OFFSET('Hygiene Data'!$F$8,0,10*ROW('Hygiene Data'!F93))),DY99="No",ISNUMBER(OFFSET('Hygiene Data'!$F$8,0,10*ROW('Hygiene Data'!F93)))),CONCATENATE("[",ROUND(OFFSET('Hygiene Data'!$F$8,0,10*ROW('Hygiene Data'!F93)),0),"]"),IF(AND(ISNUMBER(OFFSET('Hygiene Data'!$F$8,0,10*ROW('Hygiene Data'!F93))),DY99="",ISNUMBER(OFFSET('Hygiene Data'!$F$8,0,10*ROW('Hygiene Data'!F93)))),OFFSET('Hygiene Data'!$F$8,0,10*ROW('Hygiene Data'!F93)),NA())))</f>
        <v>#N/A</v>
      </c>
      <c r="BK99" s="252" t="e">
        <f ca="true">+IF(AND(ISNUMBER(OFFSET('Hygiene Data'!$F$10,0,10*ROW('Hygiene Data'!F93))),DZ99="Yes"),OFFSET('Hygiene Data'!$F$10,0,10*ROW('Hygiene Data'!F93)),IF(AND(ISNUMBER(OFFSET('Hygiene Data'!$F$10,0,10*ROW('Hygiene Data'!F93))),DZ99="No",ISNUMBER(OFFSET('Hygiene Data'!$F$10,0,10*ROW('Hygiene Data'!F93)))),CONCATENATE("[",ROUND(OFFSET('Hygiene Data'!$F$10,0,10*ROW('Hygiene Data'!F93)),0),"]"),IF(AND(ISNUMBER(OFFSET('Hygiene Data'!$F$10,0,10*ROW('Hygiene Data'!F93))),DZ99="",ISNUMBER(OFFSET('Hygiene Data'!$F$10,0,10*ROW('Hygiene Data'!F93)))),OFFSET('Hygiene Data'!$F$10,0,10*ROW('Hygiene Data'!F93)),NA())))</f>
        <v>#N/A</v>
      </c>
      <c r="BL99" s="252" t="e">
        <f ca="true">+IF(AND(ISNUMBER(OFFSET('Hygiene Data'!$G$6,0,10*ROW('Hygiene Data'!G93))),EA99="Yes"),OFFSET('Hygiene Data'!$G$6,0,10*ROW('Hygiene Data'!G93)),IF(AND(ISNUMBER(OFFSET('Hygiene Data'!$G$6,0,10*ROW('Hygiene Data'!G93))),EA99="No",ISNUMBER(OFFSET('Hygiene Data'!$G$6,0,10*ROW('Hygiene Data'!G93)))),CONCATENATE("[",ROUND(OFFSET('Hygiene Data'!$G$6,0,10*ROW('Hygiene Data'!G93)),0),"]"),IF(AND(ISNUMBER(OFFSET('Hygiene Data'!$G$6,0,10*ROW('Hygiene Data'!G93))),EA99="",ISNUMBER(OFFSET('Hygiene Data'!$G$6,0,10*ROW('Hygiene Data'!G93)))),OFFSET('Hygiene Data'!$G$6,0,10*ROW('Hygiene Data'!G93)),NA())))</f>
        <v>#N/A</v>
      </c>
      <c r="BM99" s="252" t="e">
        <f ca="true">+IF(AND(ISNUMBER(OFFSET('Hygiene Data'!$G$8,0,10*ROW('Hygiene Data'!G93))),EB99="Yes"),OFFSET('Hygiene Data'!$G$8,0,10*ROW('Hygiene Data'!G93)),IF(AND(ISNUMBER(OFFSET('Hygiene Data'!$G$8,0,10*ROW('Hygiene Data'!G93))),EB99="No",ISNUMBER(OFFSET('Hygiene Data'!$G$8,0,10*ROW('Hygiene Data'!G93)))),CONCATENATE("[",ROUND(OFFSET('Hygiene Data'!$G$8,0,10*ROW('Hygiene Data'!G93)),0),"]"),IF(AND(ISNUMBER(OFFSET('Hygiene Data'!$G$8,0,10*ROW('Hygiene Data'!G93))),EB99="",ISNUMBER(OFFSET('Hygiene Data'!$G$8,0,10*ROW('Hygiene Data'!G93)))),OFFSET('Hygiene Data'!$G$8,0,10*ROW('Hygiene Data'!G93)),NA())))</f>
        <v>#N/A</v>
      </c>
      <c r="BN99" s="252" t="e">
        <f ca="true">+IF(AND(ISNUMBER(OFFSET('Hygiene Data'!$G$10,0,10*ROW('Hygiene Data'!G93))),EC99="Yes"),OFFSET('Hygiene Data'!$G$10,0,10*ROW('Hygiene Data'!G93)),IF(AND(ISNUMBER(OFFSET('Hygiene Data'!$G$10,0,10*ROW('Hygiene Data'!G93))),EC99="No",ISNUMBER(OFFSET('Hygiene Data'!$G$10,0,10*ROW('Hygiene Data'!G93)))),CONCATENATE("[",ROUND(OFFSET('Hygiene Data'!$G$10,0,10*ROW('Hygiene Data'!G93)),0),"]"),IF(AND(ISNUMBER(OFFSET('Hygiene Data'!$G$10,0,10*ROW('Hygiene Data'!G93))),EC99="",ISNUMBER(OFFSET('Hygiene Data'!$G$10,0,10*ROW('Hygiene Data'!G93)))),OFFSET('Hygiene Data'!$G$10,0,10*ROW('Hygiene Data'!G93)),NA())))</f>
        <v>#N/A</v>
      </c>
      <c r="BO99" s="252" t="e">
        <f ca="true">+IF(AND(ISNUMBER(OFFSET('Hygiene Data'!$H$6,0,10*ROW('Hygiene Data'!H93))),ED99="Yes"),OFFSET('Hygiene Data'!$H$6,0,10*ROW('Hygiene Data'!H93)),IF(AND(ISNUMBER(OFFSET('Hygiene Data'!$H$6,0,10*ROW('Hygiene Data'!H93))),ED99="No",ISNUMBER(OFFSET('Hygiene Data'!$H$6,0,10*ROW('Hygiene Data'!H93)))),CONCATENATE("[",ROUND(OFFSET('Hygiene Data'!$H$6,0,10*ROW('Hygiene Data'!H93)),0),"]"),IF(AND(ISNUMBER(OFFSET('Hygiene Data'!$H$6,0,10*ROW('Hygiene Data'!H93))),ED99="",ISNUMBER(OFFSET('Hygiene Data'!$H$6,0,10*ROW('Hygiene Data'!H93)))),OFFSET('Hygiene Data'!$H$6,0,10*ROW('Hygiene Data'!H93)),NA())))</f>
        <v>#N/A</v>
      </c>
      <c r="BP99" s="252" t="e">
        <f ca="true">+IF(AND(ISNUMBER(OFFSET('Hygiene Data'!$H$8,0,10*ROW('Hygiene Data'!H93))),EE99="Yes"),OFFSET('Hygiene Data'!$H$8,0,10*ROW('Hygiene Data'!H93)),IF(AND(ISNUMBER(OFFSET('Hygiene Data'!$H$8,0,10*ROW('Hygiene Data'!H93))),EE99="No",ISNUMBER(OFFSET('Hygiene Data'!$H$8,0,10*ROW('Hygiene Data'!H93)))),CONCATENATE("[",ROUND(OFFSET('Hygiene Data'!$H$8,0,10*ROW('Hygiene Data'!H93)),0),"]"),IF(AND(ISNUMBER(OFFSET('Hygiene Data'!$H$8,0,10*ROW('Hygiene Data'!H93))),EE99="",ISNUMBER(OFFSET('Hygiene Data'!$H$8,0,10*ROW('Hygiene Data'!H93)))),OFFSET('Hygiene Data'!$H$8,0,10*ROW('Hygiene Data'!H93)),NA())))</f>
        <v>#N/A</v>
      </c>
      <c r="BQ99" s="252" t="e">
        <f ca="true">+IF(AND(ISNUMBER(OFFSET('Hygiene Data'!$H$10,0,10*ROW('Hygiene Data'!H93))),EF99="Yes"),OFFSET('Hygiene Data'!$H$10,0,10*ROW('Hygiene Data'!H93)),IF(AND(ISNUMBER(OFFSET('Hygiene Data'!$H$10,0,10*ROW('Hygiene Data'!H93))),EF99="No",ISNUMBER(OFFSET('Hygiene Data'!$H$10,0,10*ROW('Hygiene Data'!H93)))),CONCATENATE("[",ROUND(OFFSET('Hygiene Data'!$H$10,0,10*ROW('Hygiene Data'!H93)),0),"]"),IF(AND(ISNUMBER(OFFSET('Hygiene Data'!$H$10,0,10*ROW('Hygiene Data'!H93))),EF99="",ISNUMBER(OFFSET('Hygiene Data'!$H$10,0,10*ROW('Hygiene Data'!H93)))),OFFSET('Hygiene Data'!$H$10,0,10*ROW('Hygiene Data'!H93)),NA())))</f>
        <v>#N/A</v>
      </c>
      <c r="BS99" s="36" t="str">
        <f ca="true">+IF(OFFSET('Water Data'!$C$28,0,10*ROW('Water Data'!C93))="","",OFFSET('Water Data'!$C$28,0,10*ROW('Water Data'!C93)))</f>
        <v/>
      </c>
      <c r="BT99" s="36" t="str">
        <f ca="true">+IF(OFFSET('Water Data'!$C$29,0,10*ROW('Water Data'!C93))="","",OFFSET('Water Data'!$C$29,0,10*ROW('Water Data'!C93)))</f>
        <v/>
      </c>
      <c r="BU99" s="36" t="str">
        <f ca="true">+IF(OFFSET('Water Data'!$C$30,0,10*ROW('Water Data'!C93))="","",OFFSET('Water Data'!$C$30,0,10*ROW('Water Data'!C93)))</f>
        <v/>
      </c>
      <c r="BV99" s="36" t="str">
        <f ca="true">+IF(OFFSET('Water Data'!$D$28,0,10*ROW('Water Data'!D93))="","",OFFSET('Water Data'!$D$28,0,10*ROW('Water Data'!D93)))</f>
        <v/>
      </c>
      <c r="BW99" s="36" t="str">
        <f ca="true">+IF(OFFSET('Water Data'!$D$29,0,10*ROW('Water Data'!D93))="","",OFFSET('Water Data'!$D$29,0,10*ROW('Water Data'!D93)))</f>
        <v/>
      </c>
      <c r="BX99" s="36" t="str">
        <f ca="true">+IF(OFFSET('Water Data'!$D$30,0,10*ROW('Water Data'!D93))="","",OFFSET('Water Data'!$D$30,0,10*ROW('Water Data'!D93)))</f>
        <v/>
      </c>
      <c r="BY99" s="36" t="str">
        <f ca="true">+IF(OFFSET('Water Data'!$E$28,0,10*ROW('Water Data'!E93))="","",OFFSET('Water Data'!$E$28,0,10*ROW('Water Data'!E93)))</f>
        <v/>
      </c>
      <c r="BZ99" s="36" t="str">
        <f ca="true">+IF(OFFSET('Water Data'!$E$29,0,10*ROW('Water Data'!E93))="","",OFFSET('Water Data'!$E$29,0,10*ROW('Water Data'!E93)))</f>
        <v/>
      </c>
      <c r="CA99" s="36" t="str">
        <f ca="true">+IF(OFFSET('Water Data'!$E$30,0,10*ROW('Water Data'!E93))="","",OFFSET('Water Data'!$E$30,0,10*ROW('Water Data'!E93)))</f>
        <v/>
      </c>
      <c r="CB99" s="36" t="str">
        <f ca="true">+IF(OFFSET('Water Data'!$F$28,0,10*ROW('Water Data'!F93))="","",OFFSET('Water Data'!$F$28,0,10*ROW('Water Data'!F93)))</f>
        <v/>
      </c>
      <c r="CC99" s="36" t="str">
        <f ca="true">+IF(OFFSET('Water Data'!$F$29,0,10*ROW('Water Data'!F93))="","",OFFSET('Water Data'!$F$29,0,10*ROW('Water Data'!F93)))</f>
        <v/>
      </c>
      <c r="CD99" s="36" t="str">
        <f ca="true">+IF(OFFSET('Water Data'!$F$30,0,10*ROW('Water Data'!F93))="","",OFFSET('Water Data'!$F$30,0,10*ROW('Water Data'!F93)))</f>
        <v/>
      </c>
      <c r="CE99" s="36" t="str">
        <f ca="true">+IF(OFFSET('Water Data'!$G$28,0,10*ROW('Water Data'!G93))="","",OFFSET('Water Data'!$G$28,0,10*ROW('Water Data'!G93)))</f>
        <v/>
      </c>
      <c r="CF99" s="36" t="str">
        <f ca="true">+IF(OFFSET('Water Data'!$G$29,0,10*ROW('Water Data'!G93))="","",OFFSET('Water Data'!$G$29,0,10*ROW('Water Data'!G93)))</f>
        <v/>
      </c>
      <c r="CG99" s="36" t="str">
        <f ca="true">+IF(OFFSET('Water Data'!$G$30,0,10*ROW('Water Data'!G93))="","",OFFSET('Water Data'!$G$30,0,10*ROW('Water Data'!G93)))</f>
        <v/>
      </c>
      <c r="CH99" s="36" t="str">
        <f ca="true">+IF(OFFSET('Water Data'!$H$28,0,10*ROW('Water Data'!H93))="","",OFFSET('Water Data'!$H$28,0,10*ROW('Water Data'!H93)))</f>
        <v/>
      </c>
      <c r="CI99" s="36" t="str">
        <f ca="true">+IF(OFFSET('Water Data'!$H$29,0,10*ROW('Water Data'!H93))="","",OFFSET('Water Data'!$H$29,0,10*ROW('Water Data'!H93)))</f>
        <v/>
      </c>
      <c r="CJ99" s="36" t="str">
        <f ca="true">+IF(OFFSET('Water Data'!$H$30,0,10*ROW('Water Data'!H93))="","",OFFSET('Water Data'!$H$30,0,10*ROW('Water Data'!H93)))</f>
        <v/>
      </c>
      <c r="CK99" s="36" t="str">
        <f ca="true">+IF(OFFSET('Sanitation Data'!$C$29,0,10*ROW('Sanitation Data'!C93))="","",OFFSET('Sanitation Data'!$C$29,0,10*ROW('Sanitation Data'!C93)))</f>
        <v/>
      </c>
      <c r="CL99" s="36" t="str">
        <f ca="true">+IF(OFFSET('Sanitation Data'!$C$30,0,10*ROW('Sanitation Data'!C93))="","",OFFSET('Sanitation Data'!$C$30,0,10*ROW('Sanitation Data'!C93)))</f>
        <v/>
      </c>
      <c r="CM99" s="36" t="str">
        <f ca="true">+IF(OFFSET('Sanitation Data'!$C$31,0,10*ROW('Sanitation Data'!C93))="","",OFFSET('Sanitation Data'!$C$31,0,10*ROW('Sanitation Data'!C93)))</f>
        <v/>
      </c>
      <c r="CN99" s="36" t="str">
        <f ca="true">+IF(OFFSET('Sanitation Data'!$C$32,0,10*ROW('Sanitation Data'!C93))="","",OFFSET('Sanitation Data'!$C$32,0,10*ROW('Sanitation Data'!C93)))</f>
        <v/>
      </c>
      <c r="CO99" s="36" t="str">
        <f ca="true">+IF(OFFSET('Sanitation Data'!$C$33,0,10*ROW('Sanitation Data'!C93))="","",OFFSET('Sanitation Data'!$C$33,0,10*ROW('Sanitation Data'!C93)))</f>
        <v/>
      </c>
      <c r="CP99" s="36" t="str">
        <f ca="true">+IF(OFFSET('Sanitation Data'!$D$29,0,10*ROW('Sanitation Data'!D93))="","",OFFSET('Sanitation Data'!$D$29,0,10*ROW('Sanitation Data'!D93)))</f>
        <v/>
      </c>
      <c r="CQ99" s="36" t="str">
        <f ca="true">+IF(OFFSET('Sanitation Data'!$D$30,0,10*ROW('Sanitation Data'!D93))="","",OFFSET('Sanitation Data'!$D$30,0,10*ROW('Sanitation Data'!D93)))</f>
        <v/>
      </c>
      <c r="CR99" s="36" t="str">
        <f ca="true">+IF(OFFSET('Sanitation Data'!$D$31,0,10*ROW('Sanitation Data'!D93))="","",OFFSET('Sanitation Data'!$D$31,0,10*ROW('Sanitation Data'!D93)))</f>
        <v/>
      </c>
      <c r="CS99" s="36" t="str">
        <f ca="true">+IF(OFFSET('Sanitation Data'!$D$32,0,10*ROW('Sanitation Data'!D93))="","",OFFSET('Sanitation Data'!$D$32,0,10*ROW('Sanitation Data'!D93)))</f>
        <v/>
      </c>
      <c r="CT99" s="36" t="str">
        <f ca="true">+IF(OFFSET('Sanitation Data'!$D$33,0,10*ROW('Sanitation Data'!D93))="","",OFFSET('Sanitation Data'!$D$33,0,10*ROW('Sanitation Data'!D93)))</f>
        <v/>
      </c>
      <c r="CU99" s="36" t="str">
        <f ca="true">+IF(OFFSET('Sanitation Data'!$E$29,0,10*ROW('Sanitation Data'!E93))="","",OFFSET('Sanitation Data'!$E$29,0,10*ROW('Sanitation Data'!E93)))</f>
        <v/>
      </c>
      <c r="CV99" s="36" t="str">
        <f ca="true">+IF(OFFSET('Sanitation Data'!$E$30,0,10*ROW('Sanitation Data'!E93))="","",OFFSET('Sanitation Data'!$E$30,0,10*ROW('Sanitation Data'!E93)))</f>
        <v/>
      </c>
      <c r="CW99" s="36" t="str">
        <f ca="true">+IF(OFFSET('Sanitation Data'!$E$31,0,10*ROW('Sanitation Data'!E93))="","",OFFSET('Sanitation Data'!$E$31,0,10*ROW('Sanitation Data'!E93)))</f>
        <v/>
      </c>
      <c r="CX99" s="36" t="str">
        <f ca="true">+IF(OFFSET('Sanitation Data'!$E$32,0,10*ROW('Sanitation Data'!E93))="","",OFFSET('Sanitation Data'!$E$32,0,10*ROW('Sanitation Data'!E93)))</f>
        <v/>
      </c>
      <c r="CY99" s="36" t="str">
        <f ca="true">+IF(OFFSET('Sanitation Data'!$E$33,0,10*ROW('Sanitation Data'!E93))="","",OFFSET('Sanitation Data'!$E$33,0,10*ROW('Sanitation Data'!E93)))</f>
        <v/>
      </c>
      <c r="CZ99" s="36" t="str">
        <f ca="true">+IF(OFFSET('Sanitation Data'!$F$29,0,10*ROW('Sanitation Data'!F93))="","",OFFSET('Sanitation Data'!$F$29,0,10*ROW('Sanitation Data'!F93)))</f>
        <v/>
      </c>
      <c r="DA99" s="36" t="str">
        <f ca="true">+IF(OFFSET('Sanitation Data'!$F$30,0,10*ROW('Sanitation Data'!F93))="","",OFFSET('Sanitation Data'!$F$30,0,10*ROW('Sanitation Data'!F93)))</f>
        <v/>
      </c>
      <c r="DB99" s="36" t="str">
        <f ca="true">+IF(OFFSET('Sanitation Data'!$F$31,0,10*ROW('Sanitation Data'!F93))="","",OFFSET('Sanitation Data'!$F$31,0,10*ROW('Sanitation Data'!F93)))</f>
        <v/>
      </c>
      <c r="DC99" s="36" t="str">
        <f ca="true">+IF(OFFSET('Sanitation Data'!$F$32,0,10*ROW('Sanitation Data'!F93))="","",OFFSET('Sanitation Data'!$F$32,0,10*ROW('Sanitation Data'!F93)))</f>
        <v/>
      </c>
      <c r="DD99" s="36" t="str">
        <f ca="true">+IF(OFFSET('Sanitation Data'!$F$33,0,10*ROW('Sanitation Data'!F93))="","",OFFSET('Sanitation Data'!$F$33,0,10*ROW('Sanitation Data'!F93)))</f>
        <v/>
      </c>
      <c r="DE99" s="36" t="str">
        <f ca="true">+IF(OFFSET('Sanitation Data'!$G$29,0,10*ROW('Sanitation Data'!G93))="","",OFFSET('Sanitation Data'!$G$29,0,10*ROW('Sanitation Data'!G93)))</f>
        <v/>
      </c>
      <c r="DF99" s="36" t="str">
        <f ca="true">+IF(OFFSET('Sanitation Data'!$G$30,0,10*ROW('Sanitation Data'!G93))="","",OFFSET('Sanitation Data'!$G$30,0,10*ROW('Sanitation Data'!G93)))</f>
        <v/>
      </c>
      <c r="DG99" s="36" t="str">
        <f ca="true">+IF(OFFSET('Sanitation Data'!$G$31,0,10*ROW('Sanitation Data'!G93))="","",OFFSET('Sanitation Data'!$G$31,0,10*ROW('Sanitation Data'!G93)))</f>
        <v/>
      </c>
      <c r="DH99" s="36" t="str">
        <f ca="true">+IF(OFFSET('Sanitation Data'!$G$32,0,10*ROW('Sanitation Data'!G93))="","",OFFSET('Sanitation Data'!$G$32,0,10*ROW('Sanitation Data'!G93)))</f>
        <v/>
      </c>
      <c r="DI99" s="36" t="str">
        <f ca="true">+IF(OFFSET('Sanitation Data'!$G$33,0,10*ROW('Sanitation Data'!G93))="","",OFFSET('Sanitation Data'!$G$33,0,10*ROW('Sanitation Data'!G93)))</f>
        <v/>
      </c>
      <c r="DJ99" s="36" t="str">
        <f ca="true">+IF(OFFSET('Sanitation Data'!$H$29,0,10*ROW('Sanitation Data'!H93))="","",OFFSET('Sanitation Data'!$H$29,0,10*ROW('Sanitation Data'!H93)))</f>
        <v/>
      </c>
      <c r="DK99" s="36" t="str">
        <f ca="true">+IF(OFFSET('Sanitation Data'!$H$30,0,10*ROW('Sanitation Data'!H93))="","",OFFSET('Sanitation Data'!$H$30,0,10*ROW('Sanitation Data'!H93)))</f>
        <v/>
      </c>
      <c r="DL99" s="36" t="str">
        <f ca="true">+IF(OFFSET('Sanitation Data'!$H$31,0,10*ROW('Sanitation Data'!H93))="","",OFFSET('Sanitation Data'!$H$31,0,10*ROW('Sanitation Data'!H93)))</f>
        <v/>
      </c>
      <c r="DM99" s="36" t="str">
        <f ca="true">+IF(OFFSET('Sanitation Data'!$H$32,0,10*ROW('Sanitation Data'!H93))="","",OFFSET('Sanitation Data'!$H$32,0,10*ROW('Sanitation Data'!H93)))</f>
        <v/>
      </c>
      <c r="DN99" s="36" t="str">
        <f ca="true">+IF(OFFSET('Sanitation Data'!$H$33,0,10*ROW('Sanitation Data'!H93))="","",OFFSET('Sanitation Data'!$H$33,0,10*ROW('Sanitation Data'!H93)))</f>
        <v/>
      </c>
      <c r="DO99" s="36" t="str">
        <f ca="true">+IF(OFFSET('Hygiene Data'!$C$12,0,10*ROW('Hygiene Data'!C93))="","",OFFSET('Hygiene Data'!$C$12,0,10*ROW('Hygiene Data'!C93)))</f>
        <v/>
      </c>
      <c r="DP99" s="36" t="str">
        <f ca="true">+IF(OFFSET('Hygiene Data'!$C$13,0,10*ROW('Hygiene Data'!C93))="","",OFFSET('Hygiene Data'!$C$13,0,10*ROW('Hygiene Data'!C93)))</f>
        <v/>
      </c>
      <c r="DQ99" s="36" t="str">
        <f ca="true">+IF(OFFSET('Hygiene Data'!$C$14,0,10*ROW('Hygiene Data'!C93))="","",OFFSET('Hygiene Data'!$C$14,0,10*ROW('Hygiene Data'!C93)))</f>
        <v/>
      </c>
      <c r="DR99" s="36" t="str">
        <f ca="true">+IF(OFFSET('Hygiene Data'!$D$12,0,10*ROW('Hygiene Data'!D93))="","",OFFSET('Hygiene Data'!$D$12,0,10*ROW('Hygiene Data'!D93)))</f>
        <v/>
      </c>
      <c r="DS99" s="36" t="str">
        <f ca="true">+IF(OFFSET('Hygiene Data'!$D$13,0,10*ROW('Hygiene Data'!D93))="","",OFFSET('Hygiene Data'!$D$13,0,10*ROW('Hygiene Data'!D93)))</f>
        <v/>
      </c>
      <c r="DT99" s="36" t="str">
        <f ca="true">+IF(OFFSET('Hygiene Data'!$D$14,0,10*ROW('Hygiene Data'!D93))="","",OFFSET('Hygiene Data'!$D$14,0,10*ROW('Hygiene Data'!D93)))</f>
        <v/>
      </c>
      <c r="DU99" s="36" t="str">
        <f ca="true">+IF(OFFSET('Hygiene Data'!$E$12,0,10*ROW('Hygiene Data'!E93))="","",OFFSET('Hygiene Data'!$E$12,0,10*ROW('Hygiene Data'!E93)))</f>
        <v/>
      </c>
      <c r="DV99" s="36" t="str">
        <f ca="true">+IF(OFFSET('Hygiene Data'!$E$13,0,10*ROW('Hygiene Data'!E93))="","",OFFSET('Hygiene Data'!$E$13,0,10*ROW('Hygiene Data'!E93)))</f>
        <v/>
      </c>
      <c r="DW99" s="36" t="str">
        <f ca="true">+IF(OFFSET('Hygiene Data'!$E$14,0,10*ROW('Hygiene Data'!E93))="","",OFFSET('Hygiene Data'!$E$14,0,10*ROW('Hygiene Data'!E93)))</f>
        <v/>
      </c>
      <c r="DX99" s="36" t="str">
        <f ca="true">+IF(OFFSET('Hygiene Data'!$F$12,0,10*ROW('Hygiene Data'!F93))="","",OFFSET('Hygiene Data'!$F$12,0,10*ROW('Hygiene Data'!F93)))</f>
        <v/>
      </c>
      <c r="DY99" s="36" t="str">
        <f ca="true">+IF(OFFSET('Hygiene Data'!$F$13,0,10*ROW('Hygiene Data'!F93))="","",OFFSET('Hygiene Data'!$F$13,0,10*ROW('Hygiene Data'!F93)))</f>
        <v/>
      </c>
      <c r="DZ99" s="36" t="str">
        <f ca="true">+IF(OFFSET('Hygiene Data'!$F$14,0,10*ROW('Hygiene Data'!F93))="","",OFFSET('Hygiene Data'!$F$14,0,10*ROW('Hygiene Data'!F93)))</f>
        <v/>
      </c>
      <c r="EA99" s="36" t="str">
        <f ca="true">+IF(OFFSET('Hygiene Data'!$G$12,0,10*ROW('Hygiene Data'!G93))="","",OFFSET('Hygiene Data'!$G$12,0,10*ROW('Hygiene Data'!G93)))</f>
        <v/>
      </c>
      <c r="EB99" s="36" t="str">
        <f ca="true">+IF(OFFSET('Hygiene Data'!$G$13,0,10*ROW('Hygiene Data'!G93))="","",OFFSET('Hygiene Data'!$G$13,0,10*ROW('Hygiene Data'!G93)))</f>
        <v/>
      </c>
      <c r="EC99" s="36" t="str">
        <f ca="true">+IF(OFFSET('Hygiene Data'!$G$14,0,10*ROW('Hygiene Data'!G93))="","",OFFSET('Hygiene Data'!$G$14,0,10*ROW('Hygiene Data'!G93)))</f>
        <v/>
      </c>
      <c r="ED99" s="36" t="str">
        <f ca="true">+IF(OFFSET('Hygiene Data'!$H$12,0,10*ROW('Hygiene Data'!H93))="","",OFFSET('Hygiene Data'!$H$12,0,10*ROW('Hygiene Data'!H93)))</f>
        <v/>
      </c>
      <c r="EE99" s="36" t="str">
        <f ca="true">+IF(OFFSET('Hygiene Data'!$H$13,0,10*ROW('Hygiene Data'!H93))="","",OFFSET('Hygiene Data'!$H$13,0,10*ROW('Hygiene Data'!H93)))</f>
        <v/>
      </c>
      <c r="EF99" s="36" t="str">
        <f ca="true">+IF(OFFSET('Hygiene Data'!$H$14,0,10*ROW('Hygiene Data'!H93))="","",OFFSET('Hygiene Data'!$H$14,0,10*ROW('Hygiene Data'!H93)))</f>
        <v/>
      </c>
    </row>
    <row r="100" x14ac:dyDescent="0.2">
      <c r="A100" s="59" t="str">
        <f ca="true">+IF(OFFSET('Water Data'!$B$1,0,10*ROW('Water Data'!B97))="","",OFFSET('Water Data'!$B$1,0,10*ROW('Water Data'!B97)))</f>
        <v/>
      </c>
      <c r="B100" s="59" t="str">
        <f ca="true">+IF(OFFSET('Water Data'!$A$3,0,10*ROW('Water Data'!A97))="","",OFFSET('Water Data'!$A$3,0,10*ROW('Water Data'!A97)))</f>
        <v/>
      </c>
      <c r="C100" s="59" t="str">
        <f ca="true">+IF(OFFSET('Water Data'!$C$3,0,10*ROW('Water Data'!C97))="","",OFFSET('Water Data'!$C$3,0,10*ROW('Water Data'!C97)))</f>
        <v/>
      </c>
      <c r="D100" s="250" t="e">
        <f ca="true">+IF(AND(ISNUMBER(OFFSET('Water Data'!$C$5,0,10*ROW('Water Data'!C94))),BS100="Yes"),100-OFFSET('Water Data'!$C$5,0,10*ROW('Water Data'!C94)),IF(AND(ISNUMBER(OFFSET('Water Data'!$C$5,0,10*ROW('Water Data'!C94))),BS100="No",ISNUMBER(OFFSET('Water Data'!$C$5,0,10*ROW('Water Data'!C94)))),CONCATENATE("[",ROUND(100-OFFSET('Water Data'!$C$5,0,10*ROW('Water Data'!C94)),0),"]"),IF(AND(ISNUMBER(OFFSET('Water Data'!$C$5,0,10*ROW('Water Data'!C94))),BS100="",ISNUMBER(OFFSET('Water Data'!$C$5,0,10*ROW('Water Data'!C94)))),100-OFFSET('Water Data'!$C$5,0,10*ROW('Water Data'!C94)),NA())))</f>
        <v>#N/A</v>
      </c>
      <c r="E100" s="250" t="e">
        <f ca="true">+IF(AND(ISNUMBER(OFFSET('Water Data'!$C$7,0,10*ROW('Water Data'!D94))),BT100="Yes"),OFFSET('Water Data'!$C$7,0,10*ROW('Water Data'!C94)),IF(AND(ISNUMBER(OFFSET('Water Data'!$C$7,0,10*ROW('Water Data'!C94))),BT100="No",ISNUMBER(OFFSET('Water Data'!$C$7,0,10*ROW('Water Data'!C94)))),CONCATENATE("[",ROUND(OFFSET('Water Data'!$C$7,0,10*ROW('Water Data'!C94)),0),"]"),IF(AND(ISNUMBER(OFFSET('Water Data'!$C$7,0,10*ROW('Water Data'!C94))),BT100="",ISNUMBER(OFFSET('Water Data'!$C$7,0,10*ROW('Water Data'!C94)))),OFFSET('Water Data'!$C$7,0,10*ROW('Water Data'!C94)),NA())))</f>
        <v>#N/A</v>
      </c>
      <c r="F100" s="250" t="e">
        <f ca="true">+IF(AND(ISNUMBER(OFFSET('Water Data'!$C$10,0,10*ROW('Water Data'!C94))),BU100="Yes"),OFFSET('Water Data'!$C$10,0,10*ROW('Water Data'!C94)),IF(AND(ISNUMBER(OFFSET('Water Data'!$C$10,0,10*ROW('Water Data'!C94))),BU100="No",ISNUMBER(OFFSET('Water Data'!$C$10,0,10*ROW('Water Data'!C94)))),CONCATENATE("[",ROUND(OFFSET('Water Data'!$C$10,0,10*ROW('Water Data'!C94)),0),"]"),IF(AND(ISNUMBER(OFFSET('Water Data'!$C$10,0,10*ROW('Water Data'!C94))),BU100="",ISNUMBER(OFFSET('Water Data'!$C$10,0,10*ROW('Water Data'!C94)))),OFFSET('Water Data'!$C$10,0,10*ROW('Water Data'!C94)),NA())))</f>
        <v>#N/A</v>
      </c>
      <c r="G100" s="250" t="e">
        <f ca="true">+IF(AND(ISNUMBER(OFFSET('Water Data'!$D$5,0,10*ROW('Water Data'!D94))),BV100="Yes"),100-OFFSET('Water Data'!$D$5,0,10*ROW('Water Data'!D94)),IF(AND(ISNUMBER(OFFSET('Water Data'!$D$5,0,10*ROW('Water Data'!D94))),BV100="No",ISNUMBER(OFFSET('Water Data'!$D$5,0,10*ROW('Water Data'!D94)))),CONCATENATE("[",ROUND(100-OFFSET('Water Data'!$D$5,0,10*ROW('Water Data'!D94)),0),"]"),IF(AND(ISNUMBER(OFFSET('Water Data'!$D$5,0,10*ROW('Water Data'!D94))),BV100="",ISNUMBER(OFFSET('Water Data'!$D$5,0,10*ROW('Water Data'!D94)))),100-OFFSET('Water Data'!$D$5,0,10*ROW('Water Data'!D94)),NA())))</f>
        <v>#N/A</v>
      </c>
      <c r="H100" s="250" t="e">
        <f ca="true">+IF(AND(ISNUMBER(OFFSET('Water Data'!$D$7,0,10*ROW('Water Data'!D94))),BW100="Yes"),OFFSET('Water Data'!$D$7,0,10*ROW('Water Data'!D94)),IF(AND(ISNUMBER(OFFSET('Water Data'!$D$7,0,10*ROW('Water Data'!D94))),BW100="No",ISNUMBER(OFFSET('Water Data'!$D$7,0,10*ROW('Water Data'!D94)))),CONCATENATE("[",ROUND(OFFSET('Water Data'!$C$7,0,10*ROW('Water Data'!D94)),0),"]"),IF(AND(ISNUMBER(OFFSET('Water Data'!$D$7,0,10*ROW('Water Data'!D94))),BW100="",ISNUMBER(OFFSET('Water Data'!$D$7,0,10*ROW('Water Data'!D94)))),OFFSET('Water Data'!$D$7,0,10*ROW('Water Data'!D94)),NA())))</f>
        <v>#N/A</v>
      </c>
      <c r="I100" s="250" t="e">
        <f ca="true">+IF(AND(ISNUMBER(OFFSET('Water Data'!$D$10,0,10*ROW('Water Data'!D94))),BX100="Yes"),OFFSET('Water Data'!$D$10,0,10*ROW('Water Data'!D94)),IF(AND(ISNUMBER(OFFSET('Water Data'!$D$10,0,10*ROW('Water Data'!D94))),BX100="No",ISNUMBER(OFFSET('Water Data'!$D$10,0,10*ROW('Water Data'!D94)))),CONCATENATE("[",ROUND(OFFSET('Water Data'!$D$10,0,10*ROW('Water Data'!D94)),0),"]"),IF(AND(ISNUMBER(OFFSET('Water Data'!$D$10,0,10*ROW('Water Data'!D94))),BX100="",ISNUMBER(OFFSET('Water Data'!$D$10,0,10*ROW('Water Data'!D94)))),OFFSET('Water Data'!$D$10,0,10*ROW('Water Data'!D94)),NA())))</f>
        <v>#N/A</v>
      </c>
      <c r="J100" s="250" t="e">
        <f ca="true">+IF(AND(ISNUMBER(OFFSET('Water Data'!$E$5,0,10*ROW('Water Data'!E94))),BY100="Yes"),100-OFFSET('Water Data'!$E$5,0,10*ROW('Water Data'!E94)),IF(AND(ISNUMBER(OFFSET('Water Data'!$E$5,0,10*ROW('Water Data'!E94))),BY100="No",ISNUMBER(OFFSET('Water Data'!$E$5,0,10*ROW('Water Data'!E94)))),CONCATENATE("[",ROUND(100-OFFSET('Water Data'!$E$5,0,10*ROW('Water Data'!E94)),0),"]"),IF(AND(ISNUMBER(OFFSET('Water Data'!$E$5,0,10*ROW('Water Data'!E94))),BY100="",ISNUMBER(OFFSET('Water Data'!$E$5,0,10*ROW('Water Data'!E94)))),100-OFFSET('Water Data'!$E$5,0,10*ROW('Water Data'!E94)),NA())))</f>
        <v>#N/A</v>
      </c>
      <c r="K100" s="250" t="e">
        <f ca="true">+IF(AND(ISNUMBER(OFFSET('Water Data'!$E$7,0,10*ROW('Water Data'!E94))),BZ100="Yes"),OFFSET('Water Data'!$E$7,0,10*ROW('Water Data'!E94)),IF(AND(ISNUMBER(OFFSET('Water Data'!$E$7,0,10*ROW('Water Data'!E94))),BZ100="No",ISNUMBER(OFFSET('Water Data'!$E$7,0,10*ROW('Water Data'!E94)))),CONCATENATE("[",ROUND(OFFSET('Water Data'!$E$7,0,10*ROW('Water Data'!E94)),0),"]"),IF(AND(ISNUMBER(OFFSET('Water Data'!$E$7,0,10*ROW('Water Data'!E94))),BZ100="",ISNUMBER(OFFSET('Water Data'!$E$7,0,10*ROW('Water Data'!E94)))),OFFSET('Water Data'!$E$7,0,10*ROW('Water Data'!E94)),NA())))</f>
        <v>#N/A</v>
      </c>
      <c r="L100" s="250" t="e">
        <f ca="true">+IF(AND(ISNUMBER(OFFSET('Water Data'!$E$10,0,10*ROW('Water Data'!E94))),CA100="Yes"),OFFSET('Water Data'!$E$10,0,10*ROW('Water Data'!E94)),IF(AND(ISNUMBER(OFFSET('Water Data'!$E$10,0,10*ROW('Water Data'!E94))),CA100="No",ISNUMBER(OFFSET('Water Data'!$E$10,0,10*ROW('Water Data'!E94)))),CONCATENATE("[",ROUND(OFFSET('Water Data'!$E$10,0,10*ROW('Water Data'!E94)),0),"]"),IF(AND(ISNUMBER(OFFSET('Water Data'!$E$10,0,10*ROW('Water Data'!E94))),CA100="",ISNUMBER(OFFSET('Water Data'!$E$10,0,10*ROW('Water Data'!E94)))),OFFSET('Water Data'!$E$10,0,10*ROW('Water Data'!E94)),NA())))</f>
        <v>#N/A</v>
      </c>
      <c r="M100" s="250" t="e">
        <f ca="true">+IF(AND(ISNUMBER(OFFSET('Water Data'!$F$5,0,10*ROW('Water Data'!F94))),CB100="Yes"),100-OFFSET('Water Data'!$F$5,0,10*ROW('Water Data'!F94)),IF(AND(ISNUMBER(OFFSET('Water Data'!$F$5,0,10*ROW('Water Data'!F94))),CB100="No",ISNUMBER(OFFSET('Water Data'!$F$5,0,10*ROW('Water Data'!F94)))),CONCATENATE("[",ROUND(100-OFFSET('Water Data'!$F$5,0,10*ROW('Water Data'!F94)),0),"]"),IF(AND(ISNUMBER(OFFSET('Water Data'!$F$5,0,10*ROW('Water Data'!F94))),CB100="",ISNUMBER(OFFSET('Water Data'!$F$5,0,10*ROW('Water Data'!F94)))),100-OFFSET('Water Data'!$F$5,0,10*ROW('Water Data'!F94)),NA())))</f>
        <v>#N/A</v>
      </c>
      <c r="N100" s="250" t="e">
        <f ca="true">+IF(AND(ISNUMBER(OFFSET('Water Data'!$F$7,0,10*ROW('Water Data'!F94))),CC100="Yes"),OFFSET('Water Data'!$F$7,0,10*ROW('Water Data'!F94)),IF(AND(ISNUMBER(OFFSET('Water Data'!$F$7,0,10*ROW('Water Data'!F94))),CC100="No",ISNUMBER(OFFSET('Water Data'!$F$7,0,10*ROW('Water Data'!F94)))),CONCATENATE("[",ROUND(OFFSET('Water Data'!$F$7,0,10*ROW('Water Data'!F94)),0),"]"),IF(AND(ISNUMBER(OFFSET('Water Data'!$F$7,0,10*ROW('Water Data'!F94))),CC100="",ISNUMBER(OFFSET('Water Data'!$F$7,0,10*ROW('Water Data'!F94)))),OFFSET('Water Data'!$F$7,0,10*ROW('Water Data'!F94)),NA())))</f>
        <v>#N/A</v>
      </c>
      <c r="O100" s="250" t="e">
        <f ca="true">+IF(AND(ISNUMBER(OFFSET('Water Data'!$F$10,0,10*ROW('Water Data'!F94))),CD100="Yes"),OFFSET('Water Data'!$F$10,0,10*ROW('Water Data'!F94)),IF(AND(ISNUMBER(OFFSET('Water Data'!$F$10,0,10*ROW('Water Data'!F94))),CD100="No",ISNUMBER(OFFSET('Water Data'!$F$10,0,10*ROW('Water Data'!F94)))),CONCATENATE("[",ROUND(OFFSET('Water Data'!$F$10,0,10*ROW('Water Data'!F94)),0),"]"),IF(AND(ISNUMBER(OFFSET('Water Data'!$F$10,0,10*ROW('Water Data'!F94))),CD100="",ISNUMBER(OFFSET('Water Data'!$F$10,0,10*ROW('Water Data'!F94)))),OFFSET('Water Data'!$F$10,0,10*ROW('Water Data'!F94)),NA())))</f>
        <v>#N/A</v>
      </c>
      <c r="P100" s="250" t="e">
        <f ca="true">+IF(AND(ISNUMBER(OFFSET('Water Data'!$G$5,0,10*ROW('Water Data'!G94))),CE100="Yes"),100-OFFSET('Water Data'!$G$5,0,10*ROW('Water Data'!G94)),IF(AND(ISNUMBER(OFFSET('Water Data'!$G$5,0,10*ROW('Water Data'!G94))),CE100="No",ISNUMBER(OFFSET('Water Data'!$G$5,0,10*ROW('Water Data'!G94)))),CONCATENATE("[",ROUND(100-OFFSET('Water Data'!$G$5,0,10*ROW('Water Data'!G94)),0),"]"),IF(AND(ISNUMBER(OFFSET('Water Data'!$G$5,0,10*ROW('Water Data'!G94))),CE100="",ISNUMBER(OFFSET('Water Data'!$G$5,0,10*ROW('Water Data'!G94)))),100-OFFSET('Water Data'!$G$5,0,10*ROW('Water Data'!G94)),NA())))</f>
        <v>#N/A</v>
      </c>
      <c r="Q100" s="250" t="e">
        <f ca="true">+IF(AND(ISNUMBER(OFFSET('Water Data'!$G$7,0,10*ROW('Water Data'!G94))),CF100="Yes"),OFFSET('Water Data'!$G$7,0,10*ROW('Water Data'!G94)),IF(AND(ISNUMBER(OFFSET('Water Data'!$G$7,0,10*ROW('Water Data'!G94))),CF100="No",ISNUMBER(OFFSET('Water Data'!$G$7,0,10*ROW('Water Data'!G94)))),CONCATENATE("[",ROUND(OFFSET('Water Data'!$G$7,0,10*ROW('Water Data'!G94)),0),"]"),IF(AND(ISNUMBER(OFFSET('Water Data'!$G$7,0,10*ROW('Water Data'!G94))),CF100="",ISNUMBER(OFFSET('Water Data'!$G$7,0,10*ROW('Water Data'!G94)))),OFFSET('Water Data'!$G$7,0,10*ROW('Water Data'!G94)),NA())))</f>
        <v>#N/A</v>
      </c>
      <c r="R100" s="250" t="e">
        <f ca="true">+IF(AND(ISNUMBER(OFFSET('Water Data'!$G$10,0,10*ROW('Water Data'!G94))),CG100="Yes"),OFFSET('Water Data'!$G$10,0,10*ROW('Water Data'!G94)),IF(AND(ISNUMBER(OFFSET('Water Data'!$G$10,0,10*ROW('Water Data'!G94))),CG100="No",ISNUMBER(OFFSET('Water Data'!$G$10,0,10*ROW('Water Data'!G94)))),CONCATENATE("[",ROUND(OFFSET('Water Data'!$G$10,0,10*ROW('Water Data'!G94)),0),"]"),IF(AND(ISNUMBER(OFFSET('Water Data'!$G$10,0,10*ROW('Water Data'!G94))),CG100="",ISNUMBER(OFFSET('Water Data'!$G$10,0,10*ROW('Water Data'!G94)))),OFFSET('Water Data'!$G$10,0,10*ROW('Water Data'!G94)),NA())))</f>
        <v>#N/A</v>
      </c>
      <c r="S100" s="250" t="e">
        <f ca="true">+IF(AND(ISNUMBER(OFFSET('Water Data'!$H$5,0,10*ROW('Water Data'!H94))),CH100="Yes"),100-OFFSET('Water Data'!$H$5,0,10*ROW('Water Data'!H94)),IF(AND(ISNUMBER(OFFSET('Water Data'!$H$5,0,10*ROW('Water Data'!H94))),CH100="No",ISNUMBER(OFFSET('Water Data'!$H$5,0,10*ROW('Water Data'!H94)))),CONCATENATE("[",ROUND(100-OFFSET('Water Data'!$H$5,0,10*ROW('Water Data'!H94)),0),"]"),IF(AND(ISNUMBER(OFFSET('Water Data'!$H$5,0,10*ROW('Water Data'!H94))),CH100="",ISNUMBER(OFFSET('Water Data'!$H$5,0,10*ROW('Water Data'!H94)))),100-OFFSET('Water Data'!$H$5,0,10*ROW('Water Data'!H94)),NA())))</f>
        <v>#N/A</v>
      </c>
      <c r="T100" s="250" t="e">
        <f ca="true">+IF(AND(ISNUMBER(OFFSET('Water Data'!$H$7,0,10*ROW('Water Data'!H94))),CI100="Yes"),OFFSET('Water Data'!$H$7,0,10*ROW('Water Data'!H94)),IF(AND(ISNUMBER(OFFSET('Water Data'!$H$7,0,10*ROW('Water Data'!H94))),CI100="No",ISNUMBER(OFFSET('Water Data'!$H$7,0,10*ROW('Water Data'!H94)))),CONCATENATE("[",ROUND(OFFSET('Water Data'!$H$7,0,10*ROW('Water Data'!H94)),0),"]"),IF(AND(ISNUMBER(OFFSET('Water Data'!$H$7,0,10*ROW('Water Data'!H94))),CI100="",ISNUMBER(OFFSET('Water Data'!$H$7,0,10*ROW('Water Data'!H94)))),OFFSET('Water Data'!$H$7,0,10*ROW('Water Data'!H94)),NA())))</f>
        <v>#N/A</v>
      </c>
      <c r="U100" s="250" t="e">
        <f ca="true">+IF(AND(ISNUMBER(OFFSET('Water Data'!$H$10,0,10*ROW('Water Data'!H94))),CJ100="Yes"),OFFSET('Water Data'!$H$10,0,10*ROW('Water Data'!H94)),IF(AND(ISNUMBER(OFFSET('Water Data'!$H$10,0,10*ROW('Water Data'!H94))),CJ100="No",ISNUMBER(OFFSET('Water Data'!$H$10,0,10*ROW('Water Data'!H94)))),CONCATENATE("[",ROUND(OFFSET('Water Data'!$H$10,0,10*ROW('Water Data'!H94)),0),"]"),IF(AND(ISNUMBER(OFFSET('Water Data'!$H$10,0,10*ROW('Water Data'!H94))),CJ100="",ISNUMBER(OFFSET('Water Data'!$H$10,0,10*ROW('Water Data'!H94)))),OFFSET('Water Data'!$H$10,0,10*ROW('Water Data'!H94)),NA())))</f>
        <v>#N/A</v>
      </c>
      <c r="V100" s="251" t="e">
        <f ca="true">+IF(AND(ISNUMBER(OFFSET('Sanitation Data'!$C$5,0,10*ROW('Sanitation Data'!C94))),CK100="Yes"),100-OFFSET('Sanitation Data'!$C$5,0,10*ROW('Sanitation Data'!C94)),IF(AND(ISNUMBER(OFFSET('Sanitation Data'!$C$5,0,10*ROW('Sanitation Data'!C94))),CK100="No",ISNUMBER(OFFSET('Sanitation Data'!$C$5,0,10*ROW('Sanitation Data'!C94)))),CONCATENATE("[",ROUND(100-OFFSET('Sanitation Data'!$C$5,0,10*ROW('Sanitation Data'!C94)),0),"]"),IF(AND(ISNUMBER(OFFSET('Sanitation Data'!$C$5,0,10*ROW('Sanitation Data'!C94))),CK100="",ISNUMBER(OFFSET('Sanitation Data'!$C$5,0,10*ROW('Sanitation Data'!C94)))),100-OFFSET('Sanitation Data'!$C$5,0,10*ROW('Sanitation Data'!C94)),NA())))</f>
        <v>#N/A</v>
      </c>
      <c r="W100" s="251" t="e">
        <f ca="true">+IF(AND(ISNUMBER(OFFSET('Sanitation Data'!$C$7,0,10*ROW('Sanitation Data'!C94))),CL100="Yes"),OFFSET('Sanitation Data'!$C$7,0,10*ROW('Sanitation Data'!C94)),IF(AND(ISNUMBER(OFFSET('Sanitation Data'!$C$7,0,10*ROW('Sanitation Data'!C94))),CL100="No",ISNUMBER(OFFSET('Sanitation Data'!$C$7,0,10*ROW('Sanitation Data'!C94)))),CONCATENATE("[",ROUND(OFFSET('Sanitation Data'!$C$7,0,10*ROW('Sanitation Data'!C94)),0),"]"),IF(AND(ISNUMBER(OFFSET('Sanitation Data'!$C$7,0,10*ROW('Sanitation Data'!C94))),CL100="",ISNUMBER(OFFSET('Sanitation Data'!$C$7,0,10*ROW('Sanitation Data'!C94)))),OFFSET('Sanitation Data'!$C$7,0,10*ROW('Sanitation Data'!C94)),NA())))</f>
        <v>#N/A</v>
      </c>
      <c r="X100" s="251" t="e">
        <f ca="true">+IF(AND(ISNUMBER(OFFSET('Sanitation Data'!$C$11,0,10*ROW('Sanitation Data'!C94))),CM100="Yes"),OFFSET('Sanitation Data'!$C$11,0,10*ROW('Sanitation Data'!C94)),IF(AND(ISNUMBER(OFFSET('Sanitation Data'!$C$11,0,10*ROW('Sanitation Data'!C94))),CM100="No",ISNUMBER(OFFSET('Sanitation Data'!$C$11,0,10*ROW('Sanitation Data'!C94)))),CONCATENATE("[",ROUND(OFFSET('Sanitation Data'!$C$11,0,10*ROW('Sanitation Data'!C94)),0),"]"),IF(AND(ISNUMBER(OFFSET('Sanitation Data'!$C$11,0,10*ROW('Sanitation Data'!C94))),CM100="",ISNUMBER(OFFSET('Sanitation Data'!$C$11,0,10*ROW('Sanitation Data'!C94)))),OFFSET('Sanitation Data'!$C$11,0,10*ROW('Sanitation Data'!C94)),NA())))</f>
        <v>#N/A</v>
      </c>
      <c r="Y100" s="251" t="e">
        <f ca="true">+IF(AND(ISNUMBER(OFFSET('Sanitation Data'!$C$12,0,10*ROW('Sanitation Data'!C94))),CN100="Yes"),OFFSET('Sanitation Data'!$C$12,0,10*ROW('Sanitation Data'!C94)),IF(AND(ISNUMBER(OFFSET('Sanitation Data'!$C$12,0,10*ROW('Sanitation Data'!C94))),CN100="No",ISNUMBER(OFFSET('Sanitation Data'!$C$12,0,10*ROW('Sanitation Data'!C94)))),CONCATENATE("[",ROUND(OFFSET('Sanitation Data'!$C$12,0,10*ROW('Sanitation Data'!C94)),0),"]"),IF(AND(ISNUMBER(OFFSET('Sanitation Data'!$C$12,0,10*ROW('Sanitation Data'!C94))),CN100="",ISNUMBER(OFFSET('Sanitation Data'!$C$12,0,10*ROW('Sanitation Data'!C94)))),OFFSET('Sanitation Data'!$C$12,0,10*ROW('Sanitation Data'!C94)),NA())))</f>
        <v>#N/A</v>
      </c>
      <c r="Z100" s="251" t="e">
        <f ca="true">+IF(AND(ISNUMBER(OFFSET('Sanitation Data'!$C$13,0,10*ROW('Sanitation Data'!C94))),CO100="Yes"),OFFSET('Sanitation Data'!$C$13,0,10*ROW('Sanitation Data'!C94)),IF(AND(ISNUMBER(OFFSET('Sanitation Data'!$C$13,0,10*ROW('Sanitation Data'!C94))),CO100="No",ISNUMBER(OFFSET('Sanitation Data'!$C$13,0,10*ROW('Sanitation Data'!C94)))),CONCATENATE("[",ROUND(OFFSET('Sanitation Data'!$C$13,0,10*ROW('Sanitation Data'!C94)),0),"]"),IF(AND(ISNUMBER(OFFSET('Sanitation Data'!$C$13,0,10*ROW('Sanitation Data'!C94))),CO100="",ISNUMBER(OFFSET('Sanitation Data'!$C$13,0,10*ROW('Sanitation Data'!C94)))),OFFSET('Sanitation Data'!$C$13,0,10*ROW('Sanitation Data'!C94)),NA())))</f>
        <v>#N/A</v>
      </c>
      <c r="AA100" s="251" t="e">
        <f ca="true">+IF(AND(ISNUMBER(OFFSET('Sanitation Data'!$D$5,0,10*ROW('Sanitation Data'!D94))),CP100="Yes"),100-OFFSET('Sanitation Data'!$D$5,0,10*ROW('Sanitation Data'!D94)),IF(AND(ISNUMBER(OFFSET('Sanitation Data'!$D$5,0,10*ROW('Sanitation Data'!D94))),CP100="No",ISNUMBER(OFFSET('Sanitation Data'!$D$5,0,10*ROW('Sanitation Data'!D94)))),CONCATENATE("[",ROUND(100-OFFSET('Sanitation Data'!$D$5,0,10*ROW('Sanitation Data'!D94)),0),"]"),IF(AND(ISNUMBER(OFFSET('Sanitation Data'!$D$5,0,10*ROW('Sanitation Data'!D94))),CP100="",ISNUMBER(OFFSET('Sanitation Data'!$D$5,0,10*ROW('Sanitation Data'!D94)))),100-OFFSET('Sanitation Data'!$D$5,0,10*ROW('Sanitation Data'!D94)),NA())))</f>
        <v>#N/A</v>
      </c>
      <c r="AB100" s="251" t="e">
        <f ca="true">+IF(AND(ISNUMBER(OFFSET('Sanitation Data'!$D$7,0,10*ROW('Sanitation Data'!D94))),CQ100="Yes"),OFFSET('Sanitation Data'!$D$7,0,10*ROW('Sanitation Data'!G94)),IF(AND(ISNUMBER(OFFSET('Sanitation Data'!$D$7,0,10*ROW('Sanitation Data'!D94))),CQ100="No",ISNUMBER(OFFSET('Sanitation Data'!$D$7,0,10*ROW('Sanitation Data'!D94)))),CONCATENATE("[",ROUND(OFFSET('Sanitation Data'!$D$7,0,10*ROW('Sanitation Data'!D94)),0),"]"),IF(AND(ISNUMBER(OFFSET('Sanitation Data'!$D$7,0,10*ROW('Sanitation Data'!D94))),CQ100="",ISNUMBER(OFFSET('Sanitation Data'!$D$7,0,10*ROW('Sanitation Data'!D94)))),OFFSET('Sanitation Data'!$D$7,0,10*ROW('Sanitation Data'!D94)),NA())))</f>
        <v>#N/A</v>
      </c>
      <c r="AC100" s="251" t="e">
        <f ca="true">+IF(AND(ISNUMBER(OFFSET('Sanitation Data'!$D$11,0,10*ROW('Sanitation Data'!D94))),CR100="Yes"),OFFSET('Sanitation Data'!$D$11,0,10*ROW('Sanitation Data'!D94)),IF(AND(ISNUMBER(OFFSET('Sanitation Data'!$D$11,0,10*ROW('Sanitation Data'!D94))),CR100="No",ISNUMBER(OFFSET('Sanitation Data'!$D$11,0,10*ROW('Sanitation Data'!D94)))),CONCATENATE("[",ROUND(OFFSET('Sanitation Data'!$D$11,0,10*ROW('Sanitation Data'!D94)),0),"]"),IF(AND(ISNUMBER(OFFSET('Sanitation Data'!$D$11,0,10*ROW('Sanitation Data'!D94))),CR100="",ISNUMBER(OFFSET('Sanitation Data'!$D$11,0,10*ROW('Sanitation Data'!D94)))),OFFSET('Sanitation Data'!$D$11,0,10*ROW('Sanitation Data'!D94)),NA())))</f>
        <v>#N/A</v>
      </c>
      <c r="AD100" s="251" t="e">
        <f ca="true">+IF(AND(ISNUMBER(OFFSET('Sanitation Data'!$D$12,0,10*ROW('Sanitation Data'!D94))),CS100="Yes"),OFFSET('Sanitation Data'!$D$12,0,10*ROW('Sanitation Data'!D94)),IF(AND(ISNUMBER(OFFSET('Sanitation Data'!$D$12,0,10*ROW('Sanitation Data'!D94))),CS100="No",ISNUMBER(OFFSET('Sanitation Data'!$D$12,0,10*ROW('Sanitation Data'!D94)))),CONCATENATE("[",ROUND(OFFSET('Sanitation Data'!$D$12,0,10*ROW('Sanitation Data'!D94)),0),"]"),IF(AND(ISNUMBER(OFFSET('Sanitation Data'!$D$12,0,10*ROW('Sanitation Data'!D94))),CS100="",ISNUMBER(OFFSET('Sanitation Data'!$D$12,0,10*ROW('Sanitation Data'!D94)))),OFFSET('Sanitation Data'!$D$12,0,10*ROW('Sanitation Data'!D94)),NA())))</f>
        <v>#N/A</v>
      </c>
      <c r="AE100" s="251" t="e">
        <f ca="true">+IF(AND(ISNUMBER(OFFSET('Sanitation Data'!$D$13,0,10*ROW('Sanitation Data'!D94))),CT100="Yes"),OFFSET('Sanitation Data'!$D$13,0,10*ROW('Sanitation Data'!D94)),IF(AND(ISNUMBER(OFFSET('Sanitation Data'!$D$13,0,10*ROW('Sanitation Data'!D94))),CT100="No",ISNUMBER(OFFSET('Sanitation Data'!$D$13,0,10*ROW('Sanitation Data'!D94)))),CONCATENATE("[",ROUND(OFFSET('Sanitation Data'!$D$13,0,10*ROW('Sanitation Data'!D94)),0),"]"),IF(AND(ISNUMBER(OFFSET('Sanitation Data'!$D$13,0,10*ROW('Sanitation Data'!D94))),CT100="",ISNUMBER(OFFSET('Sanitation Data'!$D$13,0,10*ROW('Sanitation Data'!D94)))),OFFSET('Sanitation Data'!$D$13,0,10*ROW('Sanitation Data'!D94)),NA())))</f>
        <v>#N/A</v>
      </c>
      <c r="AF100" s="251" t="e">
        <f ca="true">+IF(AND(ISNUMBER(OFFSET('Sanitation Data'!$E$5,0,10*ROW('Sanitation Data'!E94))),CU100="Yes"),100-OFFSET('Sanitation Data'!$E$5,0,10*ROW('Sanitation Data'!E94)),IF(AND(ISNUMBER(OFFSET('Sanitation Data'!$E$5,0,10*ROW('Sanitation Data'!E94))),CU100="No",ISNUMBER(OFFSET('Sanitation Data'!$E$5,0,10*ROW('Sanitation Data'!E94)))),CONCATENATE("[",ROUND(100-OFFSET('Sanitation Data'!$E$5,0,10*ROW('Sanitation Data'!E94)),0),"]"),IF(AND(ISNUMBER(OFFSET('Sanitation Data'!$E$5,0,10*ROW('Sanitation Data'!E94))),CU100="",ISNUMBER(OFFSET('Sanitation Data'!$E$5,0,10*ROW('Sanitation Data'!E94)))),100-OFFSET('Sanitation Data'!$E$5,0,10*ROW('Sanitation Data'!E94)),NA())))</f>
        <v>#N/A</v>
      </c>
      <c r="AG100" s="251" t="e">
        <f ca="true">+IF(AND(ISNUMBER(OFFSET('Sanitation Data'!$E$7,0,10*ROW('Sanitation Data'!E94))),CV100="Yes"),OFFSET('Sanitation Data'!$E$7,0,10*ROW('Sanitation Data'!E94)),IF(AND(ISNUMBER(OFFSET('Sanitation Data'!$E$7,0,10*ROW('Sanitation Data'!E94))),CV100="No",ISNUMBER(OFFSET('Sanitation Data'!$E$7,0,10*ROW('Sanitation Data'!E94)))),CONCATENATE("[",ROUND(OFFSET('Sanitation Data'!$E$7,0,10*ROW('Sanitation Data'!E94)),0),"]"),IF(AND(ISNUMBER(OFFSET('Sanitation Data'!$E$7,0,10*ROW('Sanitation Data'!E94))),CV100="",ISNUMBER(OFFSET('Sanitation Data'!$E$7,0,10*ROW('Sanitation Data'!E94)))),OFFSET('Sanitation Data'!$E$7,0,10*ROW('Sanitation Data'!E94)),NA())))</f>
        <v>#N/A</v>
      </c>
      <c r="AH100" s="251" t="e">
        <f ca="true">+IF(AND(ISNUMBER(OFFSET('Sanitation Data'!$E$11,0,10*ROW('Sanitation Data'!E94))),CW100="Yes"),OFFSET('Sanitation Data'!$E$11,0,10*ROW('Sanitation Data'!E94)),IF(AND(ISNUMBER(OFFSET('Sanitation Data'!$E$11,0,10*ROW('Sanitation Data'!E94))),CW100="No",ISNUMBER(OFFSET('Sanitation Data'!$E$11,0,10*ROW('Sanitation Data'!E94)))),CONCATENATE("[",ROUND(OFFSET('Sanitation Data'!$E$11,0,10*ROW('Sanitation Data'!E94)),0),"]"),IF(AND(ISNUMBER(OFFSET('Sanitation Data'!$E$11,0,10*ROW('Sanitation Data'!E94))),CW100="",ISNUMBER(OFFSET('Sanitation Data'!$E$11,0,10*ROW('Sanitation Data'!E94)))),OFFSET('Sanitation Data'!$E$11,0,10*ROW('Sanitation Data'!E94)),NA())))</f>
        <v>#N/A</v>
      </c>
      <c r="AI100" s="251" t="e">
        <f ca="true">+IF(AND(ISNUMBER(OFFSET('Sanitation Data'!$E$12,0,10*ROW('Sanitation Data'!E94))),CX100="Yes"),OFFSET('Sanitation Data'!$E$12,0,10*ROW('Sanitation Data'!E94)),IF(AND(ISNUMBER(OFFSET('Sanitation Data'!$E$12,0,10*ROW('Sanitation Data'!E94))),CX100="No",ISNUMBER(OFFSET('Sanitation Data'!$E$12,0,10*ROW('Sanitation Data'!E94)))),CONCATENATE("[",ROUND(OFFSET('Sanitation Data'!$E$12,0,10*ROW('Sanitation Data'!E94)),0),"]"),IF(AND(ISNUMBER(OFFSET('Sanitation Data'!$E$12,0,10*ROW('Sanitation Data'!E94))),CX100="",ISNUMBER(OFFSET('Sanitation Data'!$E$12,0,10*ROW('Sanitation Data'!E94)))),OFFSET('Sanitation Data'!$E$12,0,10*ROW('Sanitation Data'!E94)),NA())))</f>
        <v>#N/A</v>
      </c>
      <c r="AJ100" s="251" t="e">
        <f ca="true">+IF(AND(ISNUMBER(OFFSET('Sanitation Data'!$E$13,0,10*ROW('Sanitation Data'!E94))),CY100="Yes"),OFFSET('Sanitation Data'!$E$13,0,10*ROW('Sanitation Data'!E94)),IF(AND(ISNUMBER(OFFSET('Sanitation Data'!$E$13,0,10*ROW('Sanitation Data'!E94))),CY100="No",ISNUMBER(OFFSET('Sanitation Data'!$E$13,0,10*ROW('Sanitation Data'!E94)))),CONCATENATE("[",ROUND(OFFSET('Sanitation Data'!$E$13,0,10*ROW('Sanitation Data'!E94)),0),"]"),IF(AND(ISNUMBER(OFFSET('Sanitation Data'!$E$13,0,10*ROW('Sanitation Data'!E94))),CY100="",ISNUMBER(OFFSET('Sanitation Data'!$E$13,0,10*ROW('Sanitation Data'!E94)))),OFFSET('Sanitation Data'!$E$13,0,10*ROW('Sanitation Data'!E94)),NA())))</f>
        <v>#N/A</v>
      </c>
      <c r="AK100" s="251" t="e">
        <f ca="true">+IF(AND(ISNUMBER(OFFSET('Sanitation Data'!$F$5,0,10*ROW('Sanitation Data'!F94))),CZ100="Yes"),100-OFFSET('Sanitation Data'!$F$5,0,10*ROW('Sanitation Data'!F94)),IF(AND(ISNUMBER(OFFSET('Sanitation Data'!$F$5,0,10*ROW('Sanitation Data'!F94))),CZ100="No",ISNUMBER(OFFSET('Sanitation Data'!$F$5,0,10*ROW('Sanitation Data'!F94)))),CONCATENATE("[",ROUND(100-OFFSET('Sanitation Data'!$F$5,0,10*ROW('Sanitation Data'!F94)),0),"]"),IF(AND(ISNUMBER(OFFSET('Sanitation Data'!$F$5,0,10*ROW('Sanitation Data'!F94))),CZ100="",ISNUMBER(OFFSET('Sanitation Data'!$F$5,0,10*ROW('Sanitation Data'!F94)))),100-OFFSET('Sanitation Data'!$F$5,0,10*ROW('Sanitation Data'!F94)),NA())))</f>
        <v>#N/A</v>
      </c>
      <c r="AL100" s="251" t="e">
        <f ca="true">+IF(AND(ISNUMBER(OFFSET('Sanitation Data'!$F$7,0,10*ROW('Sanitation Data'!F94))),DA100="Yes"),OFFSET('Sanitation Data'!$F$7,0,10*ROW('Sanitation Data'!F94)),IF(AND(ISNUMBER(OFFSET('Sanitation Data'!$F$7,0,10*ROW('Sanitation Data'!F94))),DA100="No",ISNUMBER(OFFSET('Sanitation Data'!$F$7,0,10*ROW('Sanitation Data'!F94)))),CONCATENATE("[",ROUND(OFFSET('Sanitation Data'!$F$7,0,10*ROW('Sanitation Data'!F94)),0),"]"),IF(AND(ISNUMBER(OFFSET('Sanitation Data'!$F$7,0,10*ROW('Sanitation Data'!F94))),DA100="",ISNUMBER(OFFSET('Sanitation Data'!$F$7,0,10*ROW('Sanitation Data'!F94)))),OFFSET('Sanitation Data'!$F$7,0,10*ROW('Sanitation Data'!F94)),NA())))</f>
        <v>#N/A</v>
      </c>
      <c r="AM100" s="251" t="e">
        <f ca="true">+IF(AND(ISNUMBER(OFFSET('Sanitation Data'!$F$11,0,10*ROW('Sanitation Data'!F94))),DB100="Yes"),OFFSET('Sanitation Data'!$F$11,0,10*ROW('Sanitation Data'!F94)),IF(AND(ISNUMBER(OFFSET('Sanitation Data'!$F$11,0,10*ROW('Sanitation Data'!F94))),DB100="No",ISNUMBER(OFFSET('Sanitation Data'!$F$11,0,10*ROW('Sanitation Data'!F94)))),CONCATENATE("[",ROUND(OFFSET('Sanitation Data'!$F$11,0,10*ROW('Sanitation Data'!F94)),0),"]"),IF(AND(ISNUMBER(OFFSET('Sanitation Data'!$F$11,0,10*ROW('Sanitation Data'!F94))),DB100="",ISNUMBER(OFFSET('Sanitation Data'!$F$11,0,10*ROW('Sanitation Data'!F94)))),OFFSET('Sanitation Data'!$F$11,0,10*ROW('Sanitation Data'!F94)),NA())))</f>
        <v>#N/A</v>
      </c>
      <c r="AN100" s="251" t="e">
        <f ca="true">+IF(AND(ISNUMBER(OFFSET('Sanitation Data'!$F$12,0,10*ROW('Sanitation Data'!F94))),DC100="Yes"),OFFSET('Sanitation Data'!$F$12,0,10*ROW('Sanitation Data'!F94)),IF(AND(ISNUMBER(OFFSET('Sanitation Data'!$F$12,0,10*ROW('Sanitation Data'!F94))),DC100="No",ISNUMBER(OFFSET('Sanitation Data'!$F$12,0,10*ROW('Sanitation Data'!F94)))),CONCATENATE("[",ROUND(OFFSET('Sanitation Data'!$F$12,0,10*ROW('Sanitation Data'!F94)),0),"]"),IF(AND(ISNUMBER(OFFSET('Sanitation Data'!$F$12,0,10*ROW('Sanitation Data'!F94))),DC100="",ISNUMBER(OFFSET('Sanitation Data'!$F$12,0,10*ROW('Sanitation Data'!F94)))),OFFSET('Sanitation Data'!$F$12,0,10*ROW('Sanitation Data'!F94)),NA())))</f>
        <v>#N/A</v>
      </c>
      <c r="AO100" s="251" t="e">
        <f ca="true">+IF(AND(ISNUMBER(OFFSET('Sanitation Data'!$F$13,0,10*ROW('Sanitation Data'!F94))),DD100="Yes"),OFFSET('Sanitation Data'!$F$13,0,10*ROW('Sanitation Data'!F94)),IF(AND(ISNUMBER(OFFSET('Sanitation Data'!$F$13,0,10*ROW('Sanitation Data'!F94))),DD100="No",ISNUMBER(OFFSET('Sanitation Data'!$F$13,0,10*ROW('Sanitation Data'!F94)))),CONCATENATE("[",ROUND(OFFSET('Sanitation Data'!$F$13,0,10*ROW('Sanitation Data'!F94)),0),"]"),IF(AND(ISNUMBER(OFFSET('Sanitation Data'!$F$13,0,10*ROW('Sanitation Data'!F94))),DD100="",ISNUMBER(OFFSET('Sanitation Data'!$F$13,0,10*ROW('Sanitation Data'!F94)))),OFFSET('Sanitation Data'!$F$13,0,10*ROW('Sanitation Data'!F94)),NA())))</f>
        <v>#N/A</v>
      </c>
      <c r="AP100" s="251" t="e">
        <f ca="true">+IF(AND(ISNUMBER(OFFSET('Sanitation Data'!$G$5,0,10*ROW('Sanitation Data'!G94))),DE100="Yes"),100-OFFSET('Sanitation Data'!$G$5,0,10*ROW('Sanitation Data'!G94)),IF(AND(ISNUMBER(OFFSET('Sanitation Data'!$G$5,0,10*ROW('Sanitation Data'!G94))),DE100="No",ISNUMBER(OFFSET('Sanitation Data'!$G$5,0,10*ROW('Sanitation Data'!G94)))),CONCATENATE("[",ROUND(100-OFFSET('Sanitation Data'!$G$5,0,10*ROW('Sanitation Data'!G94)),0),"]"),IF(AND(ISNUMBER(OFFSET('Sanitation Data'!$G$5,0,10*ROW('Sanitation Data'!G94))),DE100="",ISNUMBER(OFFSET('Sanitation Data'!$G$5,0,10*ROW('Sanitation Data'!G94)))),100-OFFSET('Sanitation Data'!$G$5,0,10*ROW('Sanitation Data'!G94)),NA())))</f>
        <v>#N/A</v>
      </c>
      <c r="AQ100" s="251" t="e">
        <f ca="true">+IF(AND(ISNUMBER(OFFSET('Sanitation Data'!$G$7,0,10*ROW('Sanitation Data'!G94))),DF100="Yes"),OFFSET('Sanitation Data'!$G$7,0,10*ROW('Sanitation Data'!G94)),IF(AND(ISNUMBER(OFFSET('Sanitation Data'!$G$7,0,10*ROW('Sanitation Data'!G94))),DF100="No",ISNUMBER(OFFSET('Sanitation Data'!$G$7,0,10*ROW('Sanitation Data'!G94)))),CONCATENATE("[",ROUND(OFFSET('Sanitation Data'!$G$7,0,10*ROW('Sanitation Data'!G94)),0),"]"),IF(AND(ISNUMBER(OFFSET('Sanitation Data'!$G$7,0,10*ROW('Sanitation Data'!G94))),DF100="",ISNUMBER(OFFSET('Sanitation Data'!$G$7,0,10*ROW('Sanitation Data'!G94)))),OFFSET('Sanitation Data'!$G$7,0,10*ROW('Sanitation Data'!G94)),NA())))</f>
        <v>#N/A</v>
      </c>
      <c r="AR100" s="251" t="e">
        <f ca="true">+IF(AND(ISNUMBER(OFFSET('Sanitation Data'!$G$11,0,10*ROW('Sanitation Data'!G94))),DG100="Yes"),OFFSET('Sanitation Data'!$G$11,0,10*ROW('Sanitation Data'!G94)),IF(AND(ISNUMBER(OFFSET('Sanitation Data'!$G$11,0,10*ROW('Sanitation Data'!G94))),DG100="No",ISNUMBER(OFFSET('Sanitation Data'!$G$11,0,10*ROW('Sanitation Data'!G94)))),CONCATENATE("[",ROUND(OFFSET('Sanitation Data'!$G$11,0,10*ROW('Sanitation Data'!G94)),0),"]"),IF(AND(ISNUMBER(OFFSET('Sanitation Data'!$G$11,0,10*ROW('Sanitation Data'!G94))),DG100="",ISNUMBER(OFFSET('Sanitation Data'!$G$11,0,10*ROW('Sanitation Data'!G94)))),OFFSET('Sanitation Data'!$G$11,0,10*ROW('Sanitation Data'!G94)),NA())))</f>
        <v>#N/A</v>
      </c>
      <c r="AS100" s="251" t="e">
        <f ca="true">+IF(AND(ISNUMBER(OFFSET('Sanitation Data'!$G$12,0,10*ROW('Sanitation Data'!G94))),DH100="Yes"),OFFSET('Sanitation Data'!$G$12,0,10*ROW('Sanitation Data'!G94)),IF(AND(ISNUMBER(OFFSET('Sanitation Data'!$G$12,0,10*ROW('Sanitation Data'!G94))),DH100="No",ISNUMBER(OFFSET('Sanitation Data'!$G$12,0,10*ROW('Sanitation Data'!G94)))),CONCATENATE("[",ROUND(OFFSET('Sanitation Data'!$G$12,0,10*ROW('Sanitation Data'!G94)),0),"]"),IF(AND(ISNUMBER(OFFSET('Sanitation Data'!$G$12,0,10*ROW('Sanitation Data'!G94))),DH100="",ISNUMBER(OFFSET('Sanitation Data'!$G$12,0,10*ROW('Sanitation Data'!G94)))),OFFSET('Sanitation Data'!$G$12,0,10*ROW('Sanitation Data'!G94)),NA())))</f>
        <v>#N/A</v>
      </c>
      <c r="AT100" s="251" t="e">
        <f ca="true">+IF(AND(ISNUMBER(OFFSET('Sanitation Data'!$G$13,0,10*ROW('Sanitation Data'!G94))),DI100="Yes"),OFFSET('Sanitation Data'!$G$13,0,10*ROW('Sanitation Data'!G94)),IF(AND(ISNUMBER(OFFSET('Sanitation Data'!$G$13,0,10*ROW('Sanitation Data'!G94))),DI100="No",ISNUMBER(OFFSET('Sanitation Data'!$G$13,0,10*ROW('Sanitation Data'!G94)))),CONCATENATE("[",ROUND(OFFSET('Sanitation Data'!$G$13,0,10*ROW('Sanitation Data'!G94)),0),"]"),IF(AND(ISNUMBER(OFFSET('Sanitation Data'!$G$13,0,10*ROW('Sanitation Data'!G94))),DI100="",ISNUMBER(OFFSET('Sanitation Data'!$G$13,0,10*ROW('Sanitation Data'!G94)))),OFFSET('Sanitation Data'!$G$13,0,10*ROW('Sanitation Data'!G94)),NA())))</f>
        <v>#N/A</v>
      </c>
      <c r="AU100" s="251" t="e">
        <f ca="true">+IF(AND(ISNUMBER(OFFSET('Sanitation Data'!$H$5,0,10*ROW('Sanitation Data'!H94))),DJ100="Yes"),100-OFFSET('Sanitation Data'!$H$5,0,10*ROW('Sanitation Data'!H94)),IF(AND(ISNUMBER(OFFSET('Sanitation Data'!$H$5,0,10*ROW('Sanitation Data'!H94))),DJ100="No",ISNUMBER(OFFSET('Sanitation Data'!$H$5,0,10*ROW('Sanitation Data'!H94)))),CONCATENATE("[",ROUND(100-OFFSET('Sanitation Data'!$H$5,0,10*ROW('Sanitation Data'!H94)),0),"]"),IF(AND(ISNUMBER(OFFSET('Sanitation Data'!$H$5,0,10*ROW('Sanitation Data'!H94))),DJ100="",ISNUMBER(OFFSET('Sanitation Data'!$H$5,0,10*ROW('Sanitation Data'!H94)))),100-OFFSET('Sanitation Data'!$H$5,0,10*ROW('Sanitation Data'!H94)),NA())))</f>
        <v>#N/A</v>
      </c>
      <c r="AV100" s="251" t="e">
        <f ca="true">+IF(AND(ISNUMBER(OFFSET('Sanitation Data'!$H$7,0,10*ROW('Sanitation Data'!H94))),DK100="Yes"),OFFSET('Sanitation Data'!$H$7,0,10*ROW('Sanitation Data'!H94)),IF(AND(ISNUMBER(OFFSET('Sanitation Data'!$H$7,0,10*ROW('Sanitation Data'!H94))),DK100="No",ISNUMBER(OFFSET('Sanitation Data'!$H$7,0,10*ROW('Sanitation Data'!H94)))),CONCATENATE("[",ROUND(OFFSET('Sanitation Data'!$H$7,0,10*ROW('Sanitation Data'!H94)),0),"]"),IF(AND(ISNUMBER(OFFSET('Sanitation Data'!$H$7,0,10*ROW('Sanitation Data'!H94))),DK100="",ISNUMBER(OFFSET('Sanitation Data'!$H$7,0,10*ROW('Sanitation Data'!H94)))),OFFSET('Sanitation Data'!$H$7,0,10*ROW('Sanitation Data'!H94)),NA())))</f>
        <v>#N/A</v>
      </c>
      <c r="AW100" s="251" t="e">
        <f ca="true">+IF(AND(ISNUMBER(OFFSET('Sanitation Data'!$H$11,0,10*ROW('Sanitation Data'!H94))),DL100="Yes"),OFFSET('Sanitation Data'!$H$11,0,10*ROW('Sanitation Data'!H94)),IF(AND(ISNUMBER(OFFSET('Sanitation Data'!$H$11,0,10*ROW('Sanitation Data'!H94))),DL100="No",ISNUMBER(OFFSET('Sanitation Data'!$H$11,0,10*ROW('Sanitation Data'!H94)))),CONCATENATE("[",ROUND(OFFSET('Sanitation Data'!$H$11,0,10*ROW('Sanitation Data'!H94)),0),"]"),IF(AND(ISNUMBER(OFFSET('Sanitation Data'!$H$11,0,10*ROW('Sanitation Data'!H94))),DL100="",ISNUMBER(OFFSET('Sanitation Data'!$H$11,0,10*ROW('Sanitation Data'!H94)))),OFFSET('Sanitation Data'!$H$11,0,10*ROW('Sanitation Data'!H94)),NA())))</f>
        <v>#N/A</v>
      </c>
      <c r="AX100" s="251" t="e">
        <f ca="true">+IF(AND(ISNUMBER(OFFSET('Sanitation Data'!$H$12,0,10*ROW('Sanitation Data'!H94))),DM100="Yes"),OFFSET('Sanitation Data'!$H$12,0,10*ROW('Sanitation Data'!H94)),IF(AND(ISNUMBER(OFFSET('Sanitation Data'!$H$12,0,10*ROW('Sanitation Data'!H94))),DM100="No",ISNUMBER(OFFSET('Sanitation Data'!$H$12,0,10*ROW('Sanitation Data'!H94)))),CONCATENATE("[",ROUND(OFFSET('Sanitation Data'!$H$12,0,10*ROW('Sanitation Data'!H94)),0),"]"),IF(AND(ISNUMBER(OFFSET('Sanitation Data'!$H$12,0,10*ROW('Sanitation Data'!H94))),DM100="",ISNUMBER(OFFSET('Sanitation Data'!$H$12,0,10*ROW('Sanitation Data'!H94)))),OFFSET('Sanitation Data'!$H$12,0,10*ROW('Sanitation Data'!H94)),NA())))</f>
        <v>#N/A</v>
      </c>
      <c r="AY100" s="251" t="e">
        <f ca="true">+IF(AND(ISNUMBER(OFFSET('Sanitation Data'!$H$13,0,10*ROW('Sanitation Data'!H94))),DN100="Yes"),OFFSET('Sanitation Data'!$H$13,0,10*ROW('Sanitation Data'!H94)),IF(AND(ISNUMBER(OFFSET('Sanitation Data'!$H$13,0,10*ROW('Sanitation Data'!H94))),DN100="No",ISNUMBER(OFFSET('Sanitation Data'!$H$13,0,10*ROW('Sanitation Data'!H94)))),CONCATENATE("[",ROUND(OFFSET('Sanitation Data'!$H$13,0,10*ROW('Sanitation Data'!H94)),0),"]"),IF(AND(ISNUMBER(OFFSET('Sanitation Data'!$H$13,0,10*ROW('Sanitation Data'!H94))),DN100="",ISNUMBER(OFFSET('Sanitation Data'!$H$13,0,10*ROW('Sanitation Data'!H94)))),OFFSET('Sanitation Data'!$H$13,0,10*ROW('Sanitation Data'!H94)),NA())))</f>
        <v>#N/A</v>
      </c>
      <c r="AZ100" s="252" t="e">
        <f ca="true">+IF(AND(ISNUMBER(OFFSET('Hygiene Data'!$C$6,0,10*ROW('Hygiene Data'!C94))),DO100="Yes"),OFFSET('Hygiene Data'!$C$6,0,10*ROW('Hygiene Data'!C94)),IF(AND(ISNUMBER(OFFSET('Hygiene Data'!$C$6,0,10*ROW('Hygiene Data'!C94))),DO100="No",ISNUMBER(OFFSET('Hygiene Data'!$C$6,0,10*ROW('Hygiene Data'!C94)))),CONCATENATE("[",ROUND(OFFSET('Hygiene Data'!$C$6,0,10*ROW('Hygiene Data'!C94)),0),"]"),IF(AND(ISNUMBER(OFFSET('Hygiene Data'!$C$6,0,10*ROW('Hygiene Data'!C94))),DO100="",ISNUMBER(OFFSET('Hygiene Data'!$C$6,0,10*ROW('Hygiene Data'!C94)))),OFFSET('Hygiene Data'!$C$6,0,10*ROW('Hygiene Data'!C94)),NA())))</f>
        <v>#N/A</v>
      </c>
      <c r="BA100" s="252" t="e">
        <f ca="true">+IF(AND(ISNUMBER(OFFSET('Hygiene Data'!$C$8,0,10*ROW('Hygiene Data'!C94))),DP100="Yes"),OFFSET('Hygiene Data'!$C$8,0,10*ROW('Hygiene Data'!C94)),IF(AND(ISNUMBER(OFFSET('Hygiene Data'!$C$8,0,10*ROW('Hygiene Data'!C94))),DP100="No",ISNUMBER(OFFSET('Hygiene Data'!$C$8,0,10*ROW('Hygiene Data'!C94)))),CONCATENATE("[",ROUND(OFFSET('Hygiene Data'!$C$8,0,10*ROW('Hygiene Data'!C94)),0),"]"),IF(AND(ISNUMBER(OFFSET('Hygiene Data'!$C$8,0,10*ROW('Hygiene Data'!C94))),DP100="",ISNUMBER(OFFSET('Hygiene Data'!$C$8,0,10*ROW('Hygiene Data'!C94)))),OFFSET('Hygiene Data'!$C$8,0,10*ROW('Hygiene Data'!C94)),NA())))</f>
        <v>#N/A</v>
      </c>
      <c r="BB100" s="252" t="e">
        <f ca="true">+IF(AND(ISNUMBER(OFFSET('Hygiene Data'!$C$10,0,10*ROW('Hygiene Data'!C94))),DQ100="Yes"),OFFSET('Hygiene Data'!$C$10,0,10*ROW('Hygiene Data'!C94)),IF(AND(ISNUMBER(OFFSET('Hygiene Data'!$C$10,0,10*ROW('Hygiene Data'!C94))),DQ100="No",ISNUMBER(OFFSET('Hygiene Data'!$C$10,0,10*ROW('Hygiene Data'!C94)))),CONCATENATE("[",ROUND(OFFSET('Hygiene Data'!$C$10,0,10*ROW('Hygiene Data'!C94)),0),"]"),IF(AND(ISNUMBER(OFFSET('Hygiene Data'!$C$10,0,10*ROW('Hygiene Data'!C94))),DQ100="",ISNUMBER(OFFSET('Hygiene Data'!$C$10,0,10*ROW('Hygiene Data'!C94)))),OFFSET('Hygiene Data'!$C$10,0,10*ROW('Hygiene Data'!C94)),NA())))</f>
        <v>#N/A</v>
      </c>
      <c r="BC100" s="252" t="e">
        <f ca="true">+IF(AND(ISNUMBER(OFFSET('Hygiene Data'!$D$6,0,10*ROW('Hygiene Data'!D94))),DR100="Yes"),OFFSET('Hygiene Data'!$D$6,0,10*ROW('Hygiene Data'!D94)),IF(AND(ISNUMBER(OFFSET('Hygiene Data'!$D$6,0,10*ROW('Hygiene Data'!D94))),DR100="No",ISNUMBER(OFFSET('Hygiene Data'!$D$6,0,10*ROW('Hygiene Data'!D94)))),CONCATENATE("[",ROUND(OFFSET('Hygiene Data'!$D$6,0,10*ROW('Hygiene Data'!D94)),0),"]"),IF(AND(ISNUMBER(OFFSET('Hygiene Data'!$D$6,0,10*ROW('Hygiene Data'!D94))),DR100="",ISNUMBER(OFFSET('Hygiene Data'!$D$6,0,10*ROW('Hygiene Data'!D94)))),OFFSET('Hygiene Data'!$D$6,0,10*ROW('Hygiene Data'!D94)),NA())))</f>
        <v>#N/A</v>
      </c>
      <c r="BD100" s="252" t="e">
        <f ca="true">+IF(AND(ISNUMBER(OFFSET('Hygiene Data'!$D$8,0,10*ROW('Hygiene Data'!D94))),DS100="Yes"),OFFSET('Hygiene Data'!$D$8,0,10*ROW('Hygiene Data'!D94)),IF(AND(ISNUMBER(OFFSET('Hygiene Data'!$D$8,0,10*ROW('Hygiene Data'!D94))),DS100="No",ISNUMBER(OFFSET('Hygiene Data'!$D$8,0,10*ROW('Hygiene Data'!D94)))),CONCATENATE("[",ROUND(OFFSET('Hygiene Data'!$D$8,0,10*ROW('Hygiene Data'!D94)),0),"]"),IF(AND(ISNUMBER(OFFSET('Hygiene Data'!$D$8,0,10*ROW('Hygiene Data'!D94))),DS100="",ISNUMBER(OFFSET('Hygiene Data'!$D$8,0,10*ROW('Hygiene Data'!D94)))),OFFSET('Hygiene Data'!$D$8,0,10*ROW('Hygiene Data'!D94)),NA())))</f>
        <v>#N/A</v>
      </c>
      <c r="BE100" s="252" t="e">
        <f ca="true">+IF(AND(ISNUMBER(OFFSET('Hygiene Data'!$D$10,0,10*ROW('Hygiene Data'!D94))),DT100="Yes"),OFFSET('Hygiene Data'!$D$10,0,10*ROW('Hygiene Data'!D94)),IF(AND(ISNUMBER(OFFSET('Hygiene Data'!$D$10,0,10*ROW('Hygiene Data'!D94))),DT100="No",ISNUMBER(OFFSET('Hygiene Data'!$D$10,0,10*ROW('Hygiene Data'!D94)))),CONCATENATE("[",ROUND(OFFSET('Hygiene Data'!$D$10,0,10*ROW('Hygiene Data'!D94)),0),"]"),IF(AND(ISNUMBER(OFFSET('Hygiene Data'!$D$10,0,10*ROW('Hygiene Data'!D94))),DT100="",ISNUMBER(OFFSET('Hygiene Data'!$D$10,0,10*ROW('Hygiene Data'!D94)))),OFFSET('Hygiene Data'!$D$10,0,10*ROW('Hygiene Data'!D94)),NA())))</f>
        <v>#N/A</v>
      </c>
      <c r="BF100" s="252" t="e">
        <f ca="true">+IF(AND(ISNUMBER(OFFSET('Hygiene Data'!$E$6,0,10*ROW('Hygiene Data'!E94))),DU100="Yes"),OFFSET('Hygiene Data'!$E$6,0,10*ROW('Hygiene Data'!E94)),IF(AND(ISNUMBER(OFFSET('Hygiene Data'!$E$6,0,10*ROW('Hygiene Data'!E94))),DU100="No",ISNUMBER(OFFSET('Hygiene Data'!$E$6,0,10*ROW('Hygiene Data'!E94)))),CONCATENATE("[",ROUND(OFFSET('Hygiene Data'!$E$6,0,10*ROW('Hygiene Data'!E94)),0),"]"),IF(AND(ISNUMBER(OFFSET('Hygiene Data'!$E$6,0,10*ROW('Hygiene Data'!E94))),DU100="",ISNUMBER(OFFSET('Hygiene Data'!$E$6,0,10*ROW('Hygiene Data'!E94)))),OFFSET('Hygiene Data'!$E$6,0,10*ROW('Hygiene Data'!E94)),NA())))</f>
        <v>#N/A</v>
      </c>
      <c r="BG100" s="252" t="e">
        <f ca="true">+IF(AND(ISNUMBER(OFFSET('Hygiene Data'!$E$8,0,10*ROW('Hygiene Data'!E94))),DV100="Yes"),OFFSET('Hygiene Data'!$E$8,0,10*ROW('Hygiene Data'!E94)),IF(AND(ISNUMBER(OFFSET('Hygiene Data'!$E$8,0,10*ROW('Hygiene Data'!E94))),DV100="No",ISNUMBER(OFFSET('Hygiene Data'!$E$8,0,10*ROW('Hygiene Data'!E94)))),CONCATENATE("[",ROUND(OFFSET('Hygiene Data'!$E$8,0,10*ROW('Hygiene Data'!E94)),0),"]"),IF(AND(ISNUMBER(OFFSET('Hygiene Data'!$E$8,0,10*ROW('Hygiene Data'!E94))),DV100="",ISNUMBER(OFFSET('Hygiene Data'!$E$8,0,10*ROW('Hygiene Data'!E94)))),OFFSET('Hygiene Data'!$E$8,0,10*ROW('Hygiene Data'!E94)),NA())))</f>
        <v>#N/A</v>
      </c>
      <c r="BH100" s="252" t="e">
        <f ca="true">+IF(AND(ISNUMBER(OFFSET('Hygiene Data'!$E$10,0,10*ROW('Hygiene Data'!E94))),DW100="Yes"),OFFSET('Hygiene Data'!$E$10,0,10*ROW('Hygiene Data'!E94)),IF(AND(ISNUMBER(OFFSET('Hygiene Data'!$E$10,0,10*ROW('Hygiene Data'!E94))),DW100="No",ISNUMBER(OFFSET('Hygiene Data'!$E$10,0,10*ROW('Hygiene Data'!E94)))),CONCATENATE("[",ROUND(OFFSET('Hygiene Data'!$E$10,0,10*ROW('Hygiene Data'!E94)),0),"]"),IF(AND(ISNUMBER(OFFSET('Hygiene Data'!$E$10,0,10*ROW('Hygiene Data'!E94))),DW100="",ISNUMBER(OFFSET('Hygiene Data'!$E$10,0,10*ROW('Hygiene Data'!E94)))),OFFSET('Hygiene Data'!$E$10,0,10*ROW('Hygiene Data'!E94)),NA())))</f>
        <v>#N/A</v>
      </c>
      <c r="BI100" s="252" t="e">
        <f ca="true">+IF(AND(ISNUMBER(OFFSET('Hygiene Data'!$F$6,0,10*ROW('Hygiene Data'!F94))),DX100="Yes"),OFFSET('Hygiene Data'!$F$6,0,10*ROW('Hygiene Data'!F94)),IF(AND(ISNUMBER(OFFSET('Hygiene Data'!$F$6,0,10*ROW('Hygiene Data'!F94))),DX100="No",ISNUMBER(OFFSET('Hygiene Data'!$F$6,0,10*ROW('Hygiene Data'!F94)))),CONCATENATE("[",ROUND(OFFSET('Hygiene Data'!$F$6,0,10*ROW('Hygiene Data'!F94)),0),"]"),IF(AND(ISNUMBER(OFFSET('Hygiene Data'!$F$6,0,10*ROW('Hygiene Data'!F94))),DX100="",ISNUMBER(OFFSET('Hygiene Data'!$F$6,0,10*ROW('Hygiene Data'!F94)))),OFFSET('Hygiene Data'!$F$6,0,10*ROW('Hygiene Data'!F94)),NA())))</f>
        <v>#N/A</v>
      </c>
      <c r="BJ100" s="252" t="e">
        <f ca="true">+IF(AND(ISNUMBER(OFFSET('Hygiene Data'!$F$8,0,10*ROW('Hygiene Data'!F94))),DY100="Yes"),OFFSET('Hygiene Data'!$F$8,0,10*ROW('Hygiene Data'!F94)),IF(AND(ISNUMBER(OFFSET('Hygiene Data'!$F$8,0,10*ROW('Hygiene Data'!F94))),DY100="No",ISNUMBER(OFFSET('Hygiene Data'!$F$8,0,10*ROW('Hygiene Data'!F94)))),CONCATENATE("[",ROUND(OFFSET('Hygiene Data'!$F$8,0,10*ROW('Hygiene Data'!F94)),0),"]"),IF(AND(ISNUMBER(OFFSET('Hygiene Data'!$F$8,0,10*ROW('Hygiene Data'!F94))),DY100="",ISNUMBER(OFFSET('Hygiene Data'!$F$8,0,10*ROW('Hygiene Data'!F94)))),OFFSET('Hygiene Data'!$F$8,0,10*ROW('Hygiene Data'!F94)),NA())))</f>
        <v>#N/A</v>
      </c>
      <c r="BK100" s="252" t="e">
        <f ca="true">+IF(AND(ISNUMBER(OFFSET('Hygiene Data'!$F$10,0,10*ROW('Hygiene Data'!F94))),DZ100="Yes"),OFFSET('Hygiene Data'!$F$10,0,10*ROW('Hygiene Data'!F94)),IF(AND(ISNUMBER(OFFSET('Hygiene Data'!$F$10,0,10*ROW('Hygiene Data'!F94))),DZ100="No",ISNUMBER(OFFSET('Hygiene Data'!$F$10,0,10*ROW('Hygiene Data'!F94)))),CONCATENATE("[",ROUND(OFFSET('Hygiene Data'!$F$10,0,10*ROW('Hygiene Data'!F94)),0),"]"),IF(AND(ISNUMBER(OFFSET('Hygiene Data'!$F$10,0,10*ROW('Hygiene Data'!F94))),DZ100="",ISNUMBER(OFFSET('Hygiene Data'!$F$10,0,10*ROW('Hygiene Data'!F94)))),OFFSET('Hygiene Data'!$F$10,0,10*ROW('Hygiene Data'!F94)),NA())))</f>
        <v>#N/A</v>
      </c>
      <c r="BL100" s="252" t="e">
        <f ca="true">+IF(AND(ISNUMBER(OFFSET('Hygiene Data'!$G$6,0,10*ROW('Hygiene Data'!G94))),EA100="Yes"),OFFSET('Hygiene Data'!$G$6,0,10*ROW('Hygiene Data'!G94)),IF(AND(ISNUMBER(OFFSET('Hygiene Data'!$G$6,0,10*ROW('Hygiene Data'!G94))),EA100="No",ISNUMBER(OFFSET('Hygiene Data'!$G$6,0,10*ROW('Hygiene Data'!G94)))),CONCATENATE("[",ROUND(OFFSET('Hygiene Data'!$G$6,0,10*ROW('Hygiene Data'!G94)),0),"]"),IF(AND(ISNUMBER(OFFSET('Hygiene Data'!$G$6,0,10*ROW('Hygiene Data'!G94))),EA100="",ISNUMBER(OFFSET('Hygiene Data'!$G$6,0,10*ROW('Hygiene Data'!G94)))),OFFSET('Hygiene Data'!$G$6,0,10*ROW('Hygiene Data'!G94)),NA())))</f>
        <v>#N/A</v>
      </c>
      <c r="BM100" s="252" t="e">
        <f ca="true">+IF(AND(ISNUMBER(OFFSET('Hygiene Data'!$G$8,0,10*ROW('Hygiene Data'!G94))),EB100="Yes"),OFFSET('Hygiene Data'!$G$8,0,10*ROW('Hygiene Data'!G94)),IF(AND(ISNUMBER(OFFSET('Hygiene Data'!$G$8,0,10*ROW('Hygiene Data'!G94))),EB100="No",ISNUMBER(OFFSET('Hygiene Data'!$G$8,0,10*ROW('Hygiene Data'!G94)))),CONCATENATE("[",ROUND(OFFSET('Hygiene Data'!$G$8,0,10*ROW('Hygiene Data'!G94)),0),"]"),IF(AND(ISNUMBER(OFFSET('Hygiene Data'!$G$8,0,10*ROW('Hygiene Data'!G94))),EB100="",ISNUMBER(OFFSET('Hygiene Data'!$G$8,0,10*ROW('Hygiene Data'!G94)))),OFFSET('Hygiene Data'!$G$8,0,10*ROW('Hygiene Data'!G94)),NA())))</f>
        <v>#N/A</v>
      </c>
      <c r="BN100" s="252" t="e">
        <f ca="true">+IF(AND(ISNUMBER(OFFSET('Hygiene Data'!$G$10,0,10*ROW('Hygiene Data'!G94))),EC100="Yes"),OFFSET('Hygiene Data'!$G$10,0,10*ROW('Hygiene Data'!G94)),IF(AND(ISNUMBER(OFFSET('Hygiene Data'!$G$10,0,10*ROW('Hygiene Data'!G94))),EC100="No",ISNUMBER(OFFSET('Hygiene Data'!$G$10,0,10*ROW('Hygiene Data'!G94)))),CONCATENATE("[",ROUND(OFFSET('Hygiene Data'!$G$10,0,10*ROW('Hygiene Data'!G94)),0),"]"),IF(AND(ISNUMBER(OFFSET('Hygiene Data'!$G$10,0,10*ROW('Hygiene Data'!G94))),EC100="",ISNUMBER(OFFSET('Hygiene Data'!$G$10,0,10*ROW('Hygiene Data'!G94)))),OFFSET('Hygiene Data'!$G$10,0,10*ROW('Hygiene Data'!G94)),NA())))</f>
        <v>#N/A</v>
      </c>
      <c r="BO100" s="252" t="e">
        <f ca="true">+IF(AND(ISNUMBER(OFFSET('Hygiene Data'!$H$6,0,10*ROW('Hygiene Data'!H94))),ED100="Yes"),OFFSET('Hygiene Data'!$H$6,0,10*ROW('Hygiene Data'!H94)),IF(AND(ISNUMBER(OFFSET('Hygiene Data'!$H$6,0,10*ROW('Hygiene Data'!H94))),ED100="No",ISNUMBER(OFFSET('Hygiene Data'!$H$6,0,10*ROW('Hygiene Data'!H94)))),CONCATENATE("[",ROUND(OFFSET('Hygiene Data'!$H$6,0,10*ROW('Hygiene Data'!H94)),0),"]"),IF(AND(ISNUMBER(OFFSET('Hygiene Data'!$H$6,0,10*ROW('Hygiene Data'!H94))),ED100="",ISNUMBER(OFFSET('Hygiene Data'!$H$6,0,10*ROW('Hygiene Data'!H94)))),OFFSET('Hygiene Data'!$H$6,0,10*ROW('Hygiene Data'!H94)),NA())))</f>
        <v>#N/A</v>
      </c>
      <c r="BP100" s="252" t="e">
        <f ca="true">+IF(AND(ISNUMBER(OFFSET('Hygiene Data'!$H$8,0,10*ROW('Hygiene Data'!H94))),EE100="Yes"),OFFSET('Hygiene Data'!$H$8,0,10*ROW('Hygiene Data'!H94)),IF(AND(ISNUMBER(OFFSET('Hygiene Data'!$H$8,0,10*ROW('Hygiene Data'!H94))),EE100="No",ISNUMBER(OFFSET('Hygiene Data'!$H$8,0,10*ROW('Hygiene Data'!H94)))),CONCATENATE("[",ROUND(OFFSET('Hygiene Data'!$H$8,0,10*ROW('Hygiene Data'!H94)),0),"]"),IF(AND(ISNUMBER(OFFSET('Hygiene Data'!$H$8,0,10*ROW('Hygiene Data'!H94))),EE100="",ISNUMBER(OFFSET('Hygiene Data'!$H$8,0,10*ROW('Hygiene Data'!H94)))),OFFSET('Hygiene Data'!$H$8,0,10*ROW('Hygiene Data'!H94)),NA())))</f>
        <v>#N/A</v>
      </c>
      <c r="BQ100" s="252" t="e">
        <f ca="true">+IF(AND(ISNUMBER(OFFSET('Hygiene Data'!$H$10,0,10*ROW('Hygiene Data'!H94))),EF100="Yes"),OFFSET('Hygiene Data'!$H$10,0,10*ROW('Hygiene Data'!H94)),IF(AND(ISNUMBER(OFFSET('Hygiene Data'!$H$10,0,10*ROW('Hygiene Data'!H94))),EF100="No",ISNUMBER(OFFSET('Hygiene Data'!$H$10,0,10*ROW('Hygiene Data'!H94)))),CONCATENATE("[",ROUND(OFFSET('Hygiene Data'!$H$10,0,10*ROW('Hygiene Data'!H94)),0),"]"),IF(AND(ISNUMBER(OFFSET('Hygiene Data'!$H$10,0,10*ROW('Hygiene Data'!H94))),EF100="",ISNUMBER(OFFSET('Hygiene Data'!$H$10,0,10*ROW('Hygiene Data'!H94)))),OFFSET('Hygiene Data'!$H$10,0,10*ROW('Hygiene Data'!H94)),NA())))</f>
        <v>#N/A</v>
      </c>
      <c r="BS100" s="36" t="str">
        <f ca="true">+IF(OFFSET('Water Data'!$C$28,0,10*ROW('Water Data'!C94))="","",OFFSET('Water Data'!$C$28,0,10*ROW('Water Data'!C94)))</f>
        <v/>
      </c>
      <c r="BT100" s="36" t="str">
        <f ca="true">+IF(OFFSET('Water Data'!$C$29,0,10*ROW('Water Data'!C94))="","",OFFSET('Water Data'!$C$29,0,10*ROW('Water Data'!C94)))</f>
        <v/>
      </c>
      <c r="BU100" s="36" t="str">
        <f ca="true">+IF(OFFSET('Water Data'!$C$30,0,10*ROW('Water Data'!C94))="","",OFFSET('Water Data'!$C$30,0,10*ROW('Water Data'!C94)))</f>
        <v/>
      </c>
      <c r="BV100" s="36" t="str">
        <f ca="true">+IF(OFFSET('Water Data'!$D$28,0,10*ROW('Water Data'!D94))="","",OFFSET('Water Data'!$D$28,0,10*ROW('Water Data'!D94)))</f>
        <v/>
      </c>
      <c r="BW100" s="36" t="str">
        <f ca="true">+IF(OFFSET('Water Data'!$D$29,0,10*ROW('Water Data'!D94))="","",OFFSET('Water Data'!$D$29,0,10*ROW('Water Data'!D94)))</f>
        <v/>
      </c>
      <c r="BX100" s="36" t="str">
        <f ca="true">+IF(OFFSET('Water Data'!$D$30,0,10*ROW('Water Data'!D94))="","",OFFSET('Water Data'!$D$30,0,10*ROW('Water Data'!D94)))</f>
        <v/>
      </c>
      <c r="BY100" s="36" t="str">
        <f ca="true">+IF(OFFSET('Water Data'!$E$28,0,10*ROW('Water Data'!E94))="","",OFFSET('Water Data'!$E$28,0,10*ROW('Water Data'!E94)))</f>
        <v/>
      </c>
      <c r="BZ100" s="36" t="str">
        <f ca="true">+IF(OFFSET('Water Data'!$E$29,0,10*ROW('Water Data'!E94))="","",OFFSET('Water Data'!$E$29,0,10*ROW('Water Data'!E94)))</f>
        <v/>
      </c>
      <c r="CA100" s="36" t="str">
        <f ca="true">+IF(OFFSET('Water Data'!$E$30,0,10*ROW('Water Data'!E94))="","",OFFSET('Water Data'!$E$30,0,10*ROW('Water Data'!E94)))</f>
        <v/>
      </c>
      <c r="CB100" s="36" t="str">
        <f ca="true">+IF(OFFSET('Water Data'!$F$28,0,10*ROW('Water Data'!F94))="","",OFFSET('Water Data'!$F$28,0,10*ROW('Water Data'!F94)))</f>
        <v/>
      </c>
      <c r="CC100" s="36" t="str">
        <f ca="true">+IF(OFFSET('Water Data'!$F$29,0,10*ROW('Water Data'!F94))="","",OFFSET('Water Data'!$F$29,0,10*ROW('Water Data'!F94)))</f>
        <v/>
      </c>
      <c r="CD100" s="36" t="str">
        <f ca="true">+IF(OFFSET('Water Data'!$F$30,0,10*ROW('Water Data'!F94))="","",OFFSET('Water Data'!$F$30,0,10*ROW('Water Data'!F94)))</f>
        <v/>
      </c>
      <c r="CE100" s="36" t="str">
        <f ca="true">+IF(OFFSET('Water Data'!$G$28,0,10*ROW('Water Data'!G94))="","",OFFSET('Water Data'!$G$28,0,10*ROW('Water Data'!G94)))</f>
        <v/>
      </c>
      <c r="CF100" s="36" t="str">
        <f ca="true">+IF(OFFSET('Water Data'!$G$29,0,10*ROW('Water Data'!G94))="","",OFFSET('Water Data'!$G$29,0,10*ROW('Water Data'!G94)))</f>
        <v/>
      </c>
      <c r="CG100" s="36" t="str">
        <f ca="true">+IF(OFFSET('Water Data'!$G$30,0,10*ROW('Water Data'!G94))="","",OFFSET('Water Data'!$G$30,0,10*ROW('Water Data'!G94)))</f>
        <v/>
      </c>
      <c r="CH100" s="36" t="str">
        <f ca="true">+IF(OFFSET('Water Data'!$H$28,0,10*ROW('Water Data'!H94))="","",OFFSET('Water Data'!$H$28,0,10*ROW('Water Data'!H94)))</f>
        <v/>
      </c>
      <c r="CI100" s="36" t="str">
        <f ca="true">+IF(OFFSET('Water Data'!$H$29,0,10*ROW('Water Data'!H94))="","",OFFSET('Water Data'!$H$29,0,10*ROW('Water Data'!H94)))</f>
        <v/>
      </c>
      <c r="CJ100" s="36" t="str">
        <f ca="true">+IF(OFFSET('Water Data'!$H$30,0,10*ROW('Water Data'!H94))="","",OFFSET('Water Data'!$H$30,0,10*ROW('Water Data'!H94)))</f>
        <v/>
      </c>
      <c r="CK100" s="36" t="str">
        <f ca="true">+IF(OFFSET('Sanitation Data'!$C$29,0,10*ROW('Sanitation Data'!C94))="","",OFFSET('Sanitation Data'!$C$29,0,10*ROW('Sanitation Data'!C94)))</f>
        <v/>
      </c>
      <c r="CL100" s="36" t="str">
        <f ca="true">+IF(OFFSET('Sanitation Data'!$C$30,0,10*ROW('Sanitation Data'!C94))="","",OFFSET('Sanitation Data'!$C$30,0,10*ROW('Sanitation Data'!C94)))</f>
        <v/>
      </c>
      <c r="CM100" s="36" t="str">
        <f ca="true">+IF(OFFSET('Sanitation Data'!$C$31,0,10*ROW('Sanitation Data'!C94))="","",OFFSET('Sanitation Data'!$C$31,0,10*ROW('Sanitation Data'!C94)))</f>
        <v/>
      </c>
      <c r="CN100" s="36" t="str">
        <f ca="true">+IF(OFFSET('Sanitation Data'!$C$32,0,10*ROW('Sanitation Data'!C94))="","",OFFSET('Sanitation Data'!$C$32,0,10*ROW('Sanitation Data'!C94)))</f>
        <v/>
      </c>
      <c r="CO100" s="36" t="str">
        <f ca="true">+IF(OFFSET('Sanitation Data'!$C$33,0,10*ROW('Sanitation Data'!C94))="","",OFFSET('Sanitation Data'!$C$33,0,10*ROW('Sanitation Data'!C94)))</f>
        <v/>
      </c>
      <c r="CP100" s="36" t="str">
        <f ca="true">+IF(OFFSET('Sanitation Data'!$D$29,0,10*ROW('Sanitation Data'!D94))="","",OFFSET('Sanitation Data'!$D$29,0,10*ROW('Sanitation Data'!D94)))</f>
        <v/>
      </c>
      <c r="CQ100" s="36" t="str">
        <f ca="true">+IF(OFFSET('Sanitation Data'!$D$30,0,10*ROW('Sanitation Data'!D94))="","",OFFSET('Sanitation Data'!$D$30,0,10*ROW('Sanitation Data'!D94)))</f>
        <v/>
      </c>
      <c r="CR100" s="36" t="str">
        <f ca="true">+IF(OFFSET('Sanitation Data'!$D$31,0,10*ROW('Sanitation Data'!D94))="","",OFFSET('Sanitation Data'!$D$31,0,10*ROW('Sanitation Data'!D94)))</f>
        <v/>
      </c>
      <c r="CS100" s="36" t="str">
        <f ca="true">+IF(OFFSET('Sanitation Data'!$D$32,0,10*ROW('Sanitation Data'!D94))="","",OFFSET('Sanitation Data'!$D$32,0,10*ROW('Sanitation Data'!D94)))</f>
        <v/>
      </c>
      <c r="CT100" s="36" t="str">
        <f ca="true">+IF(OFFSET('Sanitation Data'!$D$33,0,10*ROW('Sanitation Data'!D94))="","",OFFSET('Sanitation Data'!$D$33,0,10*ROW('Sanitation Data'!D94)))</f>
        <v/>
      </c>
      <c r="CU100" s="36" t="str">
        <f ca="true">+IF(OFFSET('Sanitation Data'!$E$29,0,10*ROW('Sanitation Data'!E94))="","",OFFSET('Sanitation Data'!$E$29,0,10*ROW('Sanitation Data'!E94)))</f>
        <v/>
      </c>
      <c r="CV100" s="36" t="str">
        <f ca="true">+IF(OFFSET('Sanitation Data'!$E$30,0,10*ROW('Sanitation Data'!E94))="","",OFFSET('Sanitation Data'!$E$30,0,10*ROW('Sanitation Data'!E94)))</f>
        <v/>
      </c>
      <c r="CW100" s="36" t="str">
        <f ca="true">+IF(OFFSET('Sanitation Data'!$E$31,0,10*ROW('Sanitation Data'!E94))="","",OFFSET('Sanitation Data'!$E$31,0,10*ROW('Sanitation Data'!E94)))</f>
        <v/>
      </c>
      <c r="CX100" s="36" t="str">
        <f ca="true">+IF(OFFSET('Sanitation Data'!$E$32,0,10*ROW('Sanitation Data'!E94))="","",OFFSET('Sanitation Data'!$E$32,0,10*ROW('Sanitation Data'!E94)))</f>
        <v/>
      </c>
      <c r="CY100" s="36" t="str">
        <f ca="true">+IF(OFFSET('Sanitation Data'!$E$33,0,10*ROW('Sanitation Data'!E94))="","",OFFSET('Sanitation Data'!$E$33,0,10*ROW('Sanitation Data'!E94)))</f>
        <v/>
      </c>
      <c r="CZ100" s="36" t="str">
        <f ca="true">+IF(OFFSET('Sanitation Data'!$F$29,0,10*ROW('Sanitation Data'!F94))="","",OFFSET('Sanitation Data'!$F$29,0,10*ROW('Sanitation Data'!F94)))</f>
        <v/>
      </c>
      <c r="DA100" s="36" t="str">
        <f ca="true">+IF(OFFSET('Sanitation Data'!$F$30,0,10*ROW('Sanitation Data'!F94))="","",OFFSET('Sanitation Data'!$F$30,0,10*ROW('Sanitation Data'!F94)))</f>
        <v/>
      </c>
      <c r="DB100" s="36" t="str">
        <f ca="true">+IF(OFFSET('Sanitation Data'!$F$31,0,10*ROW('Sanitation Data'!F94))="","",OFFSET('Sanitation Data'!$F$31,0,10*ROW('Sanitation Data'!F94)))</f>
        <v/>
      </c>
      <c r="DC100" s="36" t="str">
        <f ca="true">+IF(OFFSET('Sanitation Data'!$F$32,0,10*ROW('Sanitation Data'!F94))="","",OFFSET('Sanitation Data'!$F$32,0,10*ROW('Sanitation Data'!F94)))</f>
        <v/>
      </c>
      <c r="DD100" s="36" t="str">
        <f ca="true">+IF(OFFSET('Sanitation Data'!$F$33,0,10*ROW('Sanitation Data'!F94))="","",OFFSET('Sanitation Data'!$F$33,0,10*ROW('Sanitation Data'!F94)))</f>
        <v/>
      </c>
      <c r="DE100" s="36" t="str">
        <f ca="true">+IF(OFFSET('Sanitation Data'!$G$29,0,10*ROW('Sanitation Data'!G94))="","",OFFSET('Sanitation Data'!$G$29,0,10*ROW('Sanitation Data'!G94)))</f>
        <v/>
      </c>
      <c r="DF100" s="36" t="str">
        <f ca="true">+IF(OFFSET('Sanitation Data'!$G$30,0,10*ROW('Sanitation Data'!G94))="","",OFFSET('Sanitation Data'!$G$30,0,10*ROW('Sanitation Data'!G94)))</f>
        <v/>
      </c>
      <c r="DG100" s="36" t="str">
        <f ca="true">+IF(OFFSET('Sanitation Data'!$G$31,0,10*ROW('Sanitation Data'!G94))="","",OFFSET('Sanitation Data'!$G$31,0,10*ROW('Sanitation Data'!G94)))</f>
        <v/>
      </c>
      <c r="DH100" s="36" t="str">
        <f ca="true">+IF(OFFSET('Sanitation Data'!$G$32,0,10*ROW('Sanitation Data'!G94))="","",OFFSET('Sanitation Data'!$G$32,0,10*ROW('Sanitation Data'!G94)))</f>
        <v/>
      </c>
      <c r="DI100" s="36" t="str">
        <f ca="true">+IF(OFFSET('Sanitation Data'!$G$33,0,10*ROW('Sanitation Data'!G94))="","",OFFSET('Sanitation Data'!$G$33,0,10*ROW('Sanitation Data'!G94)))</f>
        <v/>
      </c>
      <c r="DJ100" s="36" t="str">
        <f ca="true">+IF(OFFSET('Sanitation Data'!$H$29,0,10*ROW('Sanitation Data'!H94))="","",OFFSET('Sanitation Data'!$H$29,0,10*ROW('Sanitation Data'!H94)))</f>
        <v/>
      </c>
      <c r="DK100" s="36" t="str">
        <f ca="true">+IF(OFFSET('Sanitation Data'!$H$30,0,10*ROW('Sanitation Data'!H94))="","",OFFSET('Sanitation Data'!$H$30,0,10*ROW('Sanitation Data'!H94)))</f>
        <v/>
      </c>
      <c r="DL100" s="36" t="str">
        <f ca="true">+IF(OFFSET('Sanitation Data'!$H$31,0,10*ROW('Sanitation Data'!H94))="","",OFFSET('Sanitation Data'!$H$31,0,10*ROW('Sanitation Data'!H94)))</f>
        <v/>
      </c>
      <c r="DM100" s="36" t="str">
        <f ca="true">+IF(OFFSET('Sanitation Data'!$H$32,0,10*ROW('Sanitation Data'!H94))="","",OFFSET('Sanitation Data'!$H$32,0,10*ROW('Sanitation Data'!H94)))</f>
        <v/>
      </c>
      <c r="DN100" s="36" t="str">
        <f ca="true">+IF(OFFSET('Sanitation Data'!$H$33,0,10*ROW('Sanitation Data'!H94))="","",OFFSET('Sanitation Data'!$H$33,0,10*ROW('Sanitation Data'!H94)))</f>
        <v/>
      </c>
      <c r="DO100" s="36" t="str">
        <f ca="true">+IF(OFFSET('Hygiene Data'!$C$12,0,10*ROW('Hygiene Data'!C94))="","",OFFSET('Hygiene Data'!$C$12,0,10*ROW('Hygiene Data'!C94)))</f>
        <v/>
      </c>
      <c r="DP100" s="36" t="str">
        <f ca="true">+IF(OFFSET('Hygiene Data'!$C$13,0,10*ROW('Hygiene Data'!C94))="","",OFFSET('Hygiene Data'!$C$13,0,10*ROW('Hygiene Data'!C94)))</f>
        <v/>
      </c>
      <c r="DQ100" s="36" t="str">
        <f ca="true">+IF(OFFSET('Hygiene Data'!$C$14,0,10*ROW('Hygiene Data'!C94))="","",OFFSET('Hygiene Data'!$C$14,0,10*ROW('Hygiene Data'!C94)))</f>
        <v/>
      </c>
      <c r="DR100" s="36" t="str">
        <f ca="true">+IF(OFFSET('Hygiene Data'!$D$12,0,10*ROW('Hygiene Data'!D94))="","",OFFSET('Hygiene Data'!$D$12,0,10*ROW('Hygiene Data'!D94)))</f>
        <v/>
      </c>
      <c r="DS100" s="36" t="str">
        <f ca="true">+IF(OFFSET('Hygiene Data'!$D$13,0,10*ROW('Hygiene Data'!D94))="","",OFFSET('Hygiene Data'!$D$13,0,10*ROW('Hygiene Data'!D94)))</f>
        <v/>
      </c>
      <c r="DT100" s="36" t="str">
        <f ca="true">+IF(OFFSET('Hygiene Data'!$D$14,0,10*ROW('Hygiene Data'!D94))="","",OFFSET('Hygiene Data'!$D$14,0,10*ROW('Hygiene Data'!D94)))</f>
        <v/>
      </c>
      <c r="DU100" s="36" t="str">
        <f ca="true">+IF(OFFSET('Hygiene Data'!$E$12,0,10*ROW('Hygiene Data'!E94))="","",OFFSET('Hygiene Data'!$E$12,0,10*ROW('Hygiene Data'!E94)))</f>
        <v/>
      </c>
      <c r="DV100" s="36" t="str">
        <f ca="true">+IF(OFFSET('Hygiene Data'!$E$13,0,10*ROW('Hygiene Data'!E94))="","",OFFSET('Hygiene Data'!$E$13,0,10*ROW('Hygiene Data'!E94)))</f>
        <v/>
      </c>
      <c r="DW100" s="36" t="str">
        <f ca="true">+IF(OFFSET('Hygiene Data'!$E$14,0,10*ROW('Hygiene Data'!E94))="","",OFFSET('Hygiene Data'!$E$14,0,10*ROW('Hygiene Data'!E94)))</f>
        <v/>
      </c>
      <c r="DX100" s="36" t="str">
        <f ca="true">+IF(OFFSET('Hygiene Data'!$F$12,0,10*ROW('Hygiene Data'!F94))="","",OFFSET('Hygiene Data'!$F$12,0,10*ROW('Hygiene Data'!F94)))</f>
        <v/>
      </c>
      <c r="DY100" s="36" t="str">
        <f ca="true">+IF(OFFSET('Hygiene Data'!$F$13,0,10*ROW('Hygiene Data'!F94))="","",OFFSET('Hygiene Data'!$F$13,0,10*ROW('Hygiene Data'!F94)))</f>
        <v/>
      </c>
      <c r="DZ100" s="36" t="str">
        <f ca="true">+IF(OFFSET('Hygiene Data'!$F$14,0,10*ROW('Hygiene Data'!F94))="","",OFFSET('Hygiene Data'!$F$14,0,10*ROW('Hygiene Data'!F94)))</f>
        <v/>
      </c>
      <c r="EA100" s="36" t="str">
        <f ca="true">+IF(OFFSET('Hygiene Data'!$G$12,0,10*ROW('Hygiene Data'!G94))="","",OFFSET('Hygiene Data'!$G$12,0,10*ROW('Hygiene Data'!G94)))</f>
        <v/>
      </c>
      <c r="EB100" s="36" t="str">
        <f ca="true">+IF(OFFSET('Hygiene Data'!$G$13,0,10*ROW('Hygiene Data'!G94))="","",OFFSET('Hygiene Data'!$G$13,0,10*ROW('Hygiene Data'!G94)))</f>
        <v/>
      </c>
      <c r="EC100" s="36" t="str">
        <f ca="true">+IF(OFFSET('Hygiene Data'!$G$14,0,10*ROW('Hygiene Data'!G94))="","",OFFSET('Hygiene Data'!$G$14,0,10*ROW('Hygiene Data'!G94)))</f>
        <v/>
      </c>
      <c r="ED100" s="36" t="str">
        <f ca="true">+IF(OFFSET('Hygiene Data'!$H$12,0,10*ROW('Hygiene Data'!H94))="","",OFFSET('Hygiene Data'!$H$12,0,10*ROW('Hygiene Data'!H94)))</f>
        <v/>
      </c>
      <c r="EE100" s="36" t="str">
        <f ca="true">+IF(OFFSET('Hygiene Data'!$H$13,0,10*ROW('Hygiene Data'!H94))="","",OFFSET('Hygiene Data'!$H$13,0,10*ROW('Hygiene Data'!H94)))</f>
        <v/>
      </c>
      <c r="EF100" s="36" t="str">
        <f ca="true">+IF(OFFSET('Hygiene Data'!$H$14,0,10*ROW('Hygiene Data'!H94))="","",OFFSET('Hygiene Data'!$H$14,0,10*ROW('Hygiene Data'!H94)))</f>
        <v/>
      </c>
    </row>
    <row r="101" x14ac:dyDescent="0.2">
      <c r="A101" s="59" t="str">
        <f ca="true">+IF(OFFSET('Water Data'!$B$1,0,10*ROW('Water Data'!B98))="","",OFFSET('Water Data'!$B$1,0,10*ROW('Water Data'!B98)))</f>
        <v/>
      </c>
      <c r="B101" s="59" t="str">
        <f ca="true">+IF(OFFSET('Water Data'!$A$3,0,10*ROW('Water Data'!A98))="","",OFFSET('Water Data'!$A$3,0,10*ROW('Water Data'!A98)))</f>
        <v/>
      </c>
      <c r="C101" s="59" t="str">
        <f ca="true">+IF(OFFSET('Water Data'!$C$3,0,10*ROW('Water Data'!C98))="","",OFFSET('Water Data'!$C$3,0,10*ROW('Water Data'!C98)))</f>
        <v/>
      </c>
      <c r="D101" s="250" t="e">
        <f ca="true">+IF(AND(ISNUMBER(OFFSET('Water Data'!$C$5,0,10*ROW('Water Data'!C95))),BS101="Yes"),100-OFFSET('Water Data'!$C$5,0,10*ROW('Water Data'!C95)),IF(AND(ISNUMBER(OFFSET('Water Data'!$C$5,0,10*ROW('Water Data'!C95))),BS101="No",ISNUMBER(OFFSET('Water Data'!$C$5,0,10*ROW('Water Data'!C95)))),CONCATENATE("[",ROUND(100-OFFSET('Water Data'!$C$5,0,10*ROW('Water Data'!C95)),0),"]"),IF(AND(ISNUMBER(OFFSET('Water Data'!$C$5,0,10*ROW('Water Data'!C95))),BS101="",ISNUMBER(OFFSET('Water Data'!$C$5,0,10*ROW('Water Data'!C95)))),100-OFFSET('Water Data'!$C$5,0,10*ROW('Water Data'!C95)),NA())))</f>
        <v>#N/A</v>
      </c>
      <c r="E101" s="250" t="e">
        <f ca="true">+IF(AND(ISNUMBER(OFFSET('Water Data'!$C$7,0,10*ROW('Water Data'!D95))),BT101="Yes"),OFFSET('Water Data'!$C$7,0,10*ROW('Water Data'!C95)),IF(AND(ISNUMBER(OFFSET('Water Data'!$C$7,0,10*ROW('Water Data'!C95))),BT101="No",ISNUMBER(OFFSET('Water Data'!$C$7,0,10*ROW('Water Data'!C95)))),CONCATENATE("[",ROUND(OFFSET('Water Data'!$C$7,0,10*ROW('Water Data'!C95)),0),"]"),IF(AND(ISNUMBER(OFFSET('Water Data'!$C$7,0,10*ROW('Water Data'!C95))),BT101="",ISNUMBER(OFFSET('Water Data'!$C$7,0,10*ROW('Water Data'!C95)))),OFFSET('Water Data'!$C$7,0,10*ROW('Water Data'!C95)),NA())))</f>
        <v>#N/A</v>
      </c>
      <c r="F101" s="250" t="e">
        <f ca="true">+IF(AND(ISNUMBER(OFFSET('Water Data'!$C$10,0,10*ROW('Water Data'!C95))),BU101="Yes"),OFFSET('Water Data'!$C$10,0,10*ROW('Water Data'!C95)),IF(AND(ISNUMBER(OFFSET('Water Data'!$C$10,0,10*ROW('Water Data'!C95))),BU101="No",ISNUMBER(OFFSET('Water Data'!$C$10,0,10*ROW('Water Data'!C95)))),CONCATENATE("[",ROUND(OFFSET('Water Data'!$C$10,0,10*ROW('Water Data'!C95)),0),"]"),IF(AND(ISNUMBER(OFFSET('Water Data'!$C$10,0,10*ROW('Water Data'!C95))),BU101="",ISNUMBER(OFFSET('Water Data'!$C$10,0,10*ROW('Water Data'!C95)))),OFFSET('Water Data'!$C$10,0,10*ROW('Water Data'!C95)),NA())))</f>
        <v>#N/A</v>
      </c>
      <c r="G101" s="250" t="e">
        <f ca="true">+IF(AND(ISNUMBER(OFFSET('Water Data'!$D$5,0,10*ROW('Water Data'!D95))),BV101="Yes"),100-OFFSET('Water Data'!$D$5,0,10*ROW('Water Data'!D95)),IF(AND(ISNUMBER(OFFSET('Water Data'!$D$5,0,10*ROW('Water Data'!D95))),BV101="No",ISNUMBER(OFFSET('Water Data'!$D$5,0,10*ROW('Water Data'!D95)))),CONCATENATE("[",ROUND(100-OFFSET('Water Data'!$D$5,0,10*ROW('Water Data'!D95)),0),"]"),IF(AND(ISNUMBER(OFFSET('Water Data'!$D$5,0,10*ROW('Water Data'!D95))),BV101="",ISNUMBER(OFFSET('Water Data'!$D$5,0,10*ROW('Water Data'!D95)))),100-OFFSET('Water Data'!$D$5,0,10*ROW('Water Data'!D95)),NA())))</f>
        <v>#N/A</v>
      </c>
      <c r="H101" s="250" t="e">
        <f ca="true">+IF(AND(ISNUMBER(OFFSET('Water Data'!$D$7,0,10*ROW('Water Data'!D95))),BW101="Yes"),OFFSET('Water Data'!$D$7,0,10*ROW('Water Data'!D95)),IF(AND(ISNUMBER(OFFSET('Water Data'!$D$7,0,10*ROW('Water Data'!D95))),BW101="No",ISNUMBER(OFFSET('Water Data'!$D$7,0,10*ROW('Water Data'!D95)))),CONCATENATE("[",ROUND(OFFSET('Water Data'!$C$7,0,10*ROW('Water Data'!D95)),0),"]"),IF(AND(ISNUMBER(OFFSET('Water Data'!$D$7,0,10*ROW('Water Data'!D95))),BW101="",ISNUMBER(OFFSET('Water Data'!$D$7,0,10*ROW('Water Data'!D95)))),OFFSET('Water Data'!$D$7,0,10*ROW('Water Data'!D95)),NA())))</f>
        <v>#N/A</v>
      </c>
      <c r="I101" s="250" t="e">
        <f ca="true">+IF(AND(ISNUMBER(OFFSET('Water Data'!$D$10,0,10*ROW('Water Data'!D95))),BX101="Yes"),OFFSET('Water Data'!$D$10,0,10*ROW('Water Data'!D95)),IF(AND(ISNUMBER(OFFSET('Water Data'!$D$10,0,10*ROW('Water Data'!D95))),BX101="No",ISNUMBER(OFFSET('Water Data'!$D$10,0,10*ROW('Water Data'!D95)))),CONCATENATE("[",ROUND(OFFSET('Water Data'!$D$10,0,10*ROW('Water Data'!D95)),0),"]"),IF(AND(ISNUMBER(OFFSET('Water Data'!$D$10,0,10*ROW('Water Data'!D95))),BX101="",ISNUMBER(OFFSET('Water Data'!$D$10,0,10*ROW('Water Data'!D95)))),OFFSET('Water Data'!$D$10,0,10*ROW('Water Data'!D95)),NA())))</f>
        <v>#N/A</v>
      </c>
      <c r="J101" s="250" t="e">
        <f ca="true">+IF(AND(ISNUMBER(OFFSET('Water Data'!$E$5,0,10*ROW('Water Data'!E95))),BY101="Yes"),100-OFFSET('Water Data'!$E$5,0,10*ROW('Water Data'!E95)),IF(AND(ISNUMBER(OFFSET('Water Data'!$E$5,0,10*ROW('Water Data'!E95))),BY101="No",ISNUMBER(OFFSET('Water Data'!$E$5,0,10*ROW('Water Data'!E95)))),CONCATENATE("[",ROUND(100-OFFSET('Water Data'!$E$5,0,10*ROW('Water Data'!E95)),0),"]"),IF(AND(ISNUMBER(OFFSET('Water Data'!$E$5,0,10*ROW('Water Data'!E95))),BY101="",ISNUMBER(OFFSET('Water Data'!$E$5,0,10*ROW('Water Data'!E95)))),100-OFFSET('Water Data'!$E$5,0,10*ROW('Water Data'!E95)),NA())))</f>
        <v>#N/A</v>
      </c>
      <c r="K101" s="250" t="e">
        <f ca="true">+IF(AND(ISNUMBER(OFFSET('Water Data'!$E$7,0,10*ROW('Water Data'!E95))),BZ101="Yes"),OFFSET('Water Data'!$E$7,0,10*ROW('Water Data'!E95)),IF(AND(ISNUMBER(OFFSET('Water Data'!$E$7,0,10*ROW('Water Data'!E95))),BZ101="No",ISNUMBER(OFFSET('Water Data'!$E$7,0,10*ROW('Water Data'!E95)))),CONCATENATE("[",ROUND(OFFSET('Water Data'!$E$7,0,10*ROW('Water Data'!E95)),0),"]"),IF(AND(ISNUMBER(OFFSET('Water Data'!$E$7,0,10*ROW('Water Data'!E95))),BZ101="",ISNUMBER(OFFSET('Water Data'!$E$7,0,10*ROW('Water Data'!E95)))),OFFSET('Water Data'!$E$7,0,10*ROW('Water Data'!E95)),NA())))</f>
        <v>#N/A</v>
      </c>
      <c r="L101" s="250" t="e">
        <f ca="true">+IF(AND(ISNUMBER(OFFSET('Water Data'!$E$10,0,10*ROW('Water Data'!E95))),CA101="Yes"),OFFSET('Water Data'!$E$10,0,10*ROW('Water Data'!E95)),IF(AND(ISNUMBER(OFFSET('Water Data'!$E$10,0,10*ROW('Water Data'!E95))),CA101="No",ISNUMBER(OFFSET('Water Data'!$E$10,0,10*ROW('Water Data'!E95)))),CONCATENATE("[",ROUND(OFFSET('Water Data'!$E$10,0,10*ROW('Water Data'!E95)),0),"]"),IF(AND(ISNUMBER(OFFSET('Water Data'!$E$10,0,10*ROW('Water Data'!E95))),CA101="",ISNUMBER(OFFSET('Water Data'!$E$10,0,10*ROW('Water Data'!E95)))),OFFSET('Water Data'!$E$10,0,10*ROW('Water Data'!E95)),NA())))</f>
        <v>#N/A</v>
      </c>
      <c r="M101" s="250" t="e">
        <f ca="true">+IF(AND(ISNUMBER(OFFSET('Water Data'!$F$5,0,10*ROW('Water Data'!F95))),CB101="Yes"),100-OFFSET('Water Data'!$F$5,0,10*ROW('Water Data'!F95)),IF(AND(ISNUMBER(OFFSET('Water Data'!$F$5,0,10*ROW('Water Data'!F95))),CB101="No",ISNUMBER(OFFSET('Water Data'!$F$5,0,10*ROW('Water Data'!F95)))),CONCATENATE("[",ROUND(100-OFFSET('Water Data'!$F$5,0,10*ROW('Water Data'!F95)),0),"]"),IF(AND(ISNUMBER(OFFSET('Water Data'!$F$5,0,10*ROW('Water Data'!F95))),CB101="",ISNUMBER(OFFSET('Water Data'!$F$5,0,10*ROW('Water Data'!F95)))),100-OFFSET('Water Data'!$F$5,0,10*ROW('Water Data'!F95)),NA())))</f>
        <v>#N/A</v>
      </c>
      <c r="N101" s="250" t="e">
        <f ca="true">+IF(AND(ISNUMBER(OFFSET('Water Data'!$F$7,0,10*ROW('Water Data'!F95))),CC101="Yes"),OFFSET('Water Data'!$F$7,0,10*ROW('Water Data'!F95)),IF(AND(ISNUMBER(OFFSET('Water Data'!$F$7,0,10*ROW('Water Data'!F95))),CC101="No",ISNUMBER(OFFSET('Water Data'!$F$7,0,10*ROW('Water Data'!F95)))),CONCATENATE("[",ROUND(OFFSET('Water Data'!$F$7,0,10*ROW('Water Data'!F95)),0),"]"),IF(AND(ISNUMBER(OFFSET('Water Data'!$F$7,0,10*ROW('Water Data'!F95))),CC101="",ISNUMBER(OFFSET('Water Data'!$F$7,0,10*ROW('Water Data'!F95)))),OFFSET('Water Data'!$F$7,0,10*ROW('Water Data'!F95)),NA())))</f>
        <v>#N/A</v>
      </c>
      <c r="O101" s="250" t="e">
        <f ca="true">+IF(AND(ISNUMBER(OFFSET('Water Data'!$F$10,0,10*ROW('Water Data'!F95))),CD101="Yes"),OFFSET('Water Data'!$F$10,0,10*ROW('Water Data'!F95)),IF(AND(ISNUMBER(OFFSET('Water Data'!$F$10,0,10*ROW('Water Data'!F95))),CD101="No",ISNUMBER(OFFSET('Water Data'!$F$10,0,10*ROW('Water Data'!F95)))),CONCATENATE("[",ROUND(OFFSET('Water Data'!$F$10,0,10*ROW('Water Data'!F95)),0),"]"),IF(AND(ISNUMBER(OFFSET('Water Data'!$F$10,0,10*ROW('Water Data'!F95))),CD101="",ISNUMBER(OFFSET('Water Data'!$F$10,0,10*ROW('Water Data'!F95)))),OFFSET('Water Data'!$F$10,0,10*ROW('Water Data'!F95)),NA())))</f>
        <v>#N/A</v>
      </c>
      <c r="P101" s="250" t="e">
        <f ca="true">+IF(AND(ISNUMBER(OFFSET('Water Data'!$G$5,0,10*ROW('Water Data'!G95))),CE101="Yes"),100-OFFSET('Water Data'!$G$5,0,10*ROW('Water Data'!G95)),IF(AND(ISNUMBER(OFFSET('Water Data'!$G$5,0,10*ROW('Water Data'!G95))),CE101="No",ISNUMBER(OFFSET('Water Data'!$G$5,0,10*ROW('Water Data'!G95)))),CONCATENATE("[",ROUND(100-OFFSET('Water Data'!$G$5,0,10*ROW('Water Data'!G95)),0),"]"),IF(AND(ISNUMBER(OFFSET('Water Data'!$G$5,0,10*ROW('Water Data'!G95))),CE101="",ISNUMBER(OFFSET('Water Data'!$G$5,0,10*ROW('Water Data'!G95)))),100-OFFSET('Water Data'!$G$5,0,10*ROW('Water Data'!G95)),NA())))</f>
        <v>#N/A</v>
      </c>
      <c r="Q101" s="250" t="e">
        <f ca="true">+IF(AND(ISNUMBER(OFFSET('Water Data'!$G$7,0,10*ROW('Water Data'!G95))),CF101="Yes"),OFFSET('Water Data'!$G$7,0,10*ROW('Water Data'!G95)),IF(AND(ISNUMBER(OFFSET('Water Data'!$G$7,0,10*ROW('Water Data'!G95))),CF101="No",ISNUMBER(OFFSET('Water Data'!$G$7,0,10*ROW('Water Data'!G95)))),CONCATENATE("[",ROUND(OFFSET('Water Data'!$G$7,0,10*ROW('Water Data'!G95)),0),"]"),IF(AND(ISNUMBER(OFFSET('Water Data'!$G$7,0,10*ROW('Water Data'!G95))),CF101="",ISNUMBER(OFFSET('Water Data'!$G$7,0,10*ROW('Water Data'!G95)))),OFFSET('Water Data'!$G$7,0,10*ROW('Water Data'!G95)),NA())))</f>
        <v>#N/A</v>
      </c>
      <c r="R101" s="250" t="e">
        <f ca="true">+IF(AND(ISNUMBER(OFFSET('Water Data'!$G$10,0,10*ROW('Water Data'!G95))),CG101="Yes"),OFFSET('Water Data'!$G$10,0,10*ROW('Water Data'!G95)),IF(AND(ISNUMBER(OFFSET('Water Data'!$G$10,0,10*ROW('Water Data'!G95))),CG101="No",ISNUMBER(OFFSET('Water Data'!$G$10,0,10*ROW('Water Data'!G95)))),CONCATENATE("[",ROUND(OFFSET('Water Data'!$G$10,0,10*ROW('Water Data'!G95)),0),"]"),IF(AND(ISNUMBER(OFFSET('Water Data'!$G$10,0,10*ROW('Water Data'!G95))),CG101="",ISNUMBER(OFFSET('Water Data'!$G$10,0,10*ROW('Water Data'!G95)))),OFFSET('Water Data'!$G$10,0,10*ROW('Water Data'!G95)),NA())))</f>
        <v>#N/A</v>
      </c>
      <c r="S101" s="250" t="e">
        <f ca="true">+IF(AND(ISNUMBER(OFFSET('Water Data'!$H$5,0,10*ROW('Water Data'!H95))),CH101="Yes"),100-OFFSET('Water Data'!$H$5,0,10*ROW('Water Data'!H95)),IF(AND(ISNUMBER(OFFSET('Water Data'!$H$5,0,10*ROW('Water Data'!H95))),CH101="No",ISNUMBER(OFFSET('Water Data'!$H$5,0,10*ROW('Water Data'!H95)))),CONCATENATE("[",ROUND(100-OFFSET('Water Data'!$H$5,0,10*ROW('Water Data'!H95)),0),"]"),IF(AND(ISNUMBER(OFFSET('Water Data'!$H$5,0,10*ROW('Water Data'!H95))),CH101="",ISNUMBER(OFFSET('Water Data'!$H$5,0,10*ROW('Water Data'!H95)))),100-OFFSET('Water Data'!$H$5,0,10*ROW('Water Data'!H95)),NA())))</f>
        <v>#N/A</v>
      </c>
      <c r="T101" s="250" t="e">
        <f ca="true">+IF(AND(ISNUMBER(OFFSET('Water Data'!$H$7,0,10*ROW('Water Data'!H95))),CI101="Yes"),OFFSET('Water Data'!$H$7,0,10*ROW('Water Data'!H95)),IF(AND(ISNUMBER(OFFSET('Water Data'!$H$7,0,10*ROW('Water Data'!H95))),CI101="No",ISNUMBER(OFFSET('Water Data'!$H$7,0,10*ROW('Water Data'!H95)))),CONCATENATE("[",ROUND(OFFSET('Water Data'!$H$7,0,10*ROW('Water Data'!H95)),0),"]"),IF(AND(ISNUMBER(OFFSET('Water Data'!$H$7,0,10*ROW('Water Data'!H95))),CI101="",ISNUMBER(OFFSET('Water Data'!$H$7,0,10*ROW('Water Data'!H95)))),OFFSET('Water Data'!$H$7,0,10*ROW('Water Data'!H95)),NA())))</f>
        <v>#N/A</v>
      </c>
      <c r="U101" s="250" t="e">
        <f ca="true">+IF(AND(ISNUMBER(OFFSET('Water Data'!$H$10,0,10*ROW('Water Data'!H95))),CJ101="Yes"),OFFSET('Water Data'!$H$10,0,10*ROW('Water Data'!H95)),IF(AND(ISNUMBER(OFFSET('Water Data'!$H$10,0,10*ROW('Water Data'!H95))),CJ101="No",ISNUMBER(OFFSET('Water Data'!$H$10,0,10*ROW('Water Data'!H95)))),CONCATENATE("[",ROUND(OFFSET('Water Data'!$H$10,0,10*ROW('Water Data'!H95)),0),"]"),IF(AND(ISNUMBER(OFFSET('Water Data'!$H$10,0,10*ROW('Water Data'!H95))),CJ101="",ISNUMBER(OFFSET('Water Data'!$H$10,0,10*ROW('Water Data'!H95)))),OFFSET('Water Data'!$H$10,0,10*ROW('Water Data'!H95)),NA())))</f>
        <v>#N/A</v>
      </c>
      <c r="V101" s="251" t="e">
        <f ca="true">+IF(AND(ISNUMBER(OFFSET('Sanitation Data'!$C$5,0,10*ROW('Sanitation Data'!C95))),CK101="Yes"),100-OFFSET('Sanitation Data'!$C$5,0,10*ROW('Sanitation Data'!C95)),IF(AND(ISNUMBER(OFFSET('Sanitation Data'!$C$5,0,10*ROW('Sanitation Data'!C95))),CK101="No",ISNUMBER(OFFSET('Sanitation Data'!$C$5,0,10*ROW('Sanitation Data'!C95)))),CONCATENATE("[",ROUND(100-OFFSET('Sanitation Data'!$C$5,0,10*ROW('Sanitation Data'!C95)),0),"]"),IF(AND(ISNUMBER(OFFSET('Sanitation Data'!$C$5,0,10*ROW('Sanitation Data'!C95))),CK101="",ISNUMBER(OFFSET('Sanitation Data'!$C$5,0,10*ROW('Sanitation Data'!C95)))),100-OFFSET('Sanitation Data'!$C$5,0,10*ROW('Sanitation Data'!C95)),NA())))</f>
        <v>#N/A</v>
      </c>
      <c r="W101" s="251" t="e">
        <f ca="true">+IF(AND(ISNUMBER(OFFSET('Sanitation Data'!$C$7,0,10*ROW('Sanitation Data'!C95))),CL101="Yes"),OFFSET('Sanitation Data'!$C$7,0,10*ROW('Sanitation Data'!C95)),IF(AND(ISNUMBER(OFFSET('Sanitation Data'!$C$7,0,10*ROW('Sanitation Data'!C95))),CL101="No",ISNUMBER(OFFSET('Sanitation Data'!$C$7,0,10*ROW('Sanitation Data'!C95)))),CONCATENATE("[",ROUND(OFFSET('Sanitation Data'!$C$7,0,10*ROW('Sanitation Data'!C95)),0),"]"),IF(AND(ISNUMBER(OFFSET('Sanitation Data'!$C$7,0,10*ROW('Sanitation Data'!C95))),CL101="",ISNUMBER(OFFSET('Sanitation Data'!$C$7,0,10*ROW('Sanitation Data'!C95)))),OFFSET('Sanitation Data'!$C$7,0,10*ROW('Sanitation Data'!C95)),NA())))</f>
        <v>#N/A</v>
      </c>
      <c r="X101" s="251" t="e">
        <f ca="true">+IF(AND(ISNUMBER(OFFSET('Sanitation Data'!$C$11,0,10*ROW('Sanitation Data'!C95))),CM101="Yes"),OFFSET('Sanitation Data'!$C$11,0,10*ROW('Sanitation Data'!C95)),IF(AND(ISNUMBER(OFFSET('Sanitation Data'!$C$11,0,10*ROW('Sanitation Data'!C95))),CM101="No",ISNUMBER(OFFSET('Sanitation Data'!$C$11,0,10*ROW('Sanitation Data'!C95)))),CONCATENATE("[",ROUND(OFFSET('Sanitation Data'!$C$11,0,10*ROW('Sanitation Data'!C95)),0),"]"),IF(AND(ISNUMBER(OFFSET('Sanitation Data'!$C$11,0,10*ROW('Sanitation Data'!C95))),CM101="",ISNUMBER(OFFSET('Sanitation Data'!$C$11,0,10*ROW('Sanitation Data'!C95)))),OFFSET('Sanitation Data'!$C$11,0,10*ROW('Sanitation Data'!C95)),NA())))</f>
        <v>#N/A</v>
      </c>
      <c r="Y101" s="251" t="e">
        <f ca="true">+IF(AND(ISNUMBER(OFFSET('Sanitation Data'!$C$12,0,10*ROW('Sanitation Data'!C95))),CN101="Yes"),OFFSET('Sanitation Data'!$C$12,0,10*ROW('Sanitation Data'!C95)),IF(AND(ISNUMBER(OFFSET('Sanitation Data'!$C$12,0,10*ROW('Sanitation Data'!C95))),CN101="No",ISNUMBER(OFFSET('Sanitation Data'!$C$12,0,10*ROW('Sanitation Data'!C95)))),CONCATENATE("[",ROUND(OFFSET('Sanitation Data'!$C$12,0,10*ROW('Sanitation Data'!C95)),0),"]"),IF(AND(ISNUMBER(OFFSET('Sanitation Data'!$C$12,0,10*ROW('Sanitation Data'!C95))),CN101="",ISNUMBER(OFFSET('Sanitation Data'!$C$12,0,10*ROW('Sanitation Data'!C95)))),OFFSET('Sanitation Data'!$C$12,0,10*ROW('Sanitation Data'!C95)),NA())))</f>
        <v>#N/A</v>
      </c>
      <c r="Z101" s="251" t="e">
        <f ca="true">+IF(AND(ISNUMBER(OFFSET('Sanitation Data'!$C$13,0,10*ROW('Sanitation Data'!C95))),CO101="Yes"),OFFSET('Sanitation Data'!$C$13,0,10*ROW('Sanitation Data'!C95)),IF(AND(ISNUMBER(OFFSET('Sanitation Data'!$C$13,0,10*ROW('Sanitation Data'!C95))),CO101="No",ISNUMBER(OFFSET('Sanitation Data'!$C$13,0,10*ROW('Sanitation Data'!C95)))),CONCATENATE("[",ROUND(OFFSET('Sanitation Data'!$C$13,0,10*ROW('Sanitation Data'!C95)),0),"]"),IF(AND(ISNUMBER(OFFSET('Sanitation Data'!$C$13,0,10*ROW('Sanitation Data'!C95))),CO101="",ISNUMBER(OFFSET('Sanitation Data'!$C$13,0,10*ROW('Sanitation Data'!C95)))),OFFSET('Sanitation Data'!$C$13,0,10*ROW('Sanitation Data'!C95)),NA())))</f>
        <v>#N/A</v>
      </c>
      <c r="AA101" s="251" t="e">
        <f ca="true">+IF(AND(ISNUMBER(OFFSET('Sanitation Data'!$D$5,0,10*ROW('Sanitation Data'!D95))),CP101="Yes"),100-OFFSET('Sanitation Data'!$D$5,0,10*ROW('Sanitation Data'!D95)),IF(AND(ISNUMBER(OFFSET('Sanitation Data'!$D$5,0,10*ROW('Sanitation Data'!D95))),CP101="No",ISNUMBER(OFFSET('Sanitation Data'!$D$5,0,10*ROW('Sanitation Data'!D95)))),CONCATENATE("[",ROUND(100-OFFSET('Sanitation Data'!$D$5,0,10*ROW('Sanitation Data'!D95)),0),"]"),IF(AND(ISNUMBER(OFFSET('Sanitation Data'!$D$5,0,10*ROW('Sanitation Data'!D95))),CP101="",ISNUMBER(OFFSET('Sanitation Data'!$D$5,0,10*ROW('Sanitation Data'!D95)))),100-OFFSET('Sanitation Data'!$D$5,0,10*ROW('Sanitation Data'!D95)),NA())))</f>
        <v>#N/A</v>
      </c>
      <c r="AB101" s="251" t="e">
        <f ca="true">+IF(AND(ISNUMBER(OFFSET('Sanitation Data'!$D$7,0,10*ROW('Sanitation Data'!D95))),CQ101="Yes"),OFFSET('Sanitation Data'!$D$7,0,10*ROW('Sanitation Data'!G95)),IF(AND(ISNUMBER(OFFSET('Sanitation Data'!$D$7,0,10*ROW('Sanitation Data'!D95))),CQ101="No",ISNUMBER(OFFSET('Sanitation Data'!$D$7,0,10*ROW('Sanitation Data'!D95)))),CONCATENATE("[",ROUND(OFFSET('Sanitation Data'!$D$7,0,10*ROW('Sanitation Data'!D95)),0),"]"),IF(AND(ISNUMBER(OFFSET('Sanitation Data'!$D$7,0,10*ROW('Sanitation Data'!D95))),CQ101="",ISNUMBER(OFFSET('Sanitation Data'!$D$7,0,10*ROW('Sanitation Data'!D95)))),OFFSET('Sanitation Data'!$D$7,0,10*ROW('Sanitation Data'!D95)),NA())))</f>
        <v>#N/A</v>
      </c>
      <c r="AC101" s="251" t="e">
        <f ca="true">+IF(AND(ISNUMBER(OFFSET('Sanitation Data'!$D$11,0,10*ROW('Sanitation Data'!D95))),CR101="Yes"),OFFSET('Sanitation Data'!$D$11,0,10*ROW('Sanitation Data'!D95)),IF(AND(ISNUMBER(OFFSET('Sanitation Data'!$D$11,0,10*ROW('Sanitation Data'!D95))),CR101="No",ISNUMBER(OFFSET('Sanitation Data'!$D$11,0,10*ROW('Sanitation Data'!D95)))),CONCATENATE("[",ROUND(OFFSET('Sanitation Data'!$D$11,0,10*ROW('Sanitation Data'!D95)),0),"]"),IF(AND(ISNUMBER(OFFSET('Sanitation Data'!$D$11,0,10*ROW('Sanitation Data'!D95))),CR101="",ISNUMBER(OFFSET('Sanitation Data'!$D$11,0,10*ROW('Sanitation Data'!D95)))),OFFSET('Sanitation Data'!$D$11,0,10*ROW('Sanitation Data'!D95)),NA())))</f>
        <v>#N/A</v>
      </c>
      <c r="AD101" s="251" t="e">
        <f ca="true">+IF(AND(ISNUMBER(OFFSET('Sanitation Data'!$D$12,0,10*ROW('Sanitation Data'!D95))),CS101="Yes"),OFFSET('Sanitation Data'!$D$12,0,10*ROW('Sanitation Data'!D95)),IF(AND(ISNUMBER(OFFSET('Sanitation Data'!$D$12,0,10*ROW('Sanitation Data'!D95))),CS101="No",ISNUMBER(OFFSET('Sanitation Data'!$D$12,0,10*ROW('Sanitation Data'!D95)))),CONCATENATE("[",ROUND(OFFSET('Sanitation Data'!$D$12,0,10*ROW('Sanitation Data'!D95)),0),"]"),IF(AND(ISNUMBER(OFFSET('Sanitation Data'!$D$12,0,10*ROW('Sanitation Data'!D95))),CS101="",ISNUMBER(OFFSET('Sanitation Data'!$D$12,0,10*ROW('Sanitation Data'!D95)))),OFFSET('Sanitation Data'!$D$12,0,10*ROW('Sanitation Data'!D95)),NA())))</f>
        <v>#N/A</v>
      </c>
      <c r="AE101" s="251" t="e">
        <f ca="true">+IF(AND(ISNUMBER(OFFSET('Sanitation Data'!$D$13,0,10*ROW('Sanitation Data'!D95))),CT101="Yes"),OFFSET('Sanitation Data'!$D$13,0,10*ROW('Sanitation Data'!D95)),IF(AND(ISNUMBER(OFFSET('Sanitation Data'!$D$13,0,10*ROW('Sanitation Data'!D95))),CT101="No",ISNUMBER(OFFSET('Sanitation Data'!$D$13,0,10*ROW('Sanitation Data'!D95)))),CONCATENATE("[",ROUND(OFFSET('Sanitation Data'!$D$13,0,10*ROW('Sanitation Data'!D95)),0),"]"),IF(AND(ISNUMBER(OFFSET('Sanitation Data'!$D$13,0,10*ROW('Sanitation Data'!D95))),CT101="",ISNUMBER(OFFSET('Sanitation Data'!$D$13,0,10*ROW('Sanitation Data'!D95)))),OFFSET('Sanitation Data'!$D$13,0,10*ROW('Sanitation Data'!D95)),NA())))</f>
        <v>#N/A</v>
      </c>
      <c r="AF101" s="251" t="e">
        <f ca="true">+IF(AND(ISNUMBER(OFFSET('Sanitation Data'!$E$5,0,10*ROW('Sanitation Data'!E95))),CU101="Yes"),100-OFFSET('Sanitation Data'!$E$5,0,10*ROW('Sanitation Data'!E95)),IF(AND(ISNUMBER(OFFSET('Sanitation Data'!$E$5,0,10*ROW('Sanitation Data'!E95))),CU101="No",ISNUMBER(OFFSET('Sanitation Data'!$E$5,0,10*ROW('Sanitation Data'!E95)))),CONCATENATE("[",ROUND(100-OFFSET('Sanitation Data'!$E$5,0,10*ROW('Sanitation Data'!E95)),0),"]"),IF(AND(ISNUMBER(OFFSET('Sanitation Data'!$E$5,0,10*ROW('Sanitation Data'!E95))),CU101="",ISNUMBER(OFFSET('Sanitation Data'!$E$5,0,10*ROW('Sanitation Data'!E95)))),100-OFFSET('Sanitation Data'!$E$5,0,10*ROW('Sanitation Data'!E95)),NA())))</f>
        <v>#N/A</v>
      </c>
      <c r="AG101" s="251" t="e">
        <f ca="true">+IF(AND(ISNUMBER(OFFSET('Sanitation Data'!$E$7,0,10*ROW('Sanitation Data'!E95))),CV101="Yes"),OFFSET('Sanitation Data'!$E$7,0,10*ROW('Sanitation Data'!E95)),IF(AND(ISNUMBER(OFFSET('Sanitation Data'!$E$7,0,10*ROW('Sanitation Data'!E95))),CV101="No",ISNUMBER(OFFSET('Sanitation Data'!$E$7,0,10*ROW('Sanitation Data'!E95)))),CONCATENATE("[",ROUND(OFFSET('Sanitation Data'!$E$7,0,10*ROW('Sanitation Data'!E95)),0),"]"),IF(AND(ISNUMBER(OFFSET('Sanitation Data'!$E$7,0,10*ROW('Sanitation Data'!E95))),CV101="",ISNUMBER(OFFSET('Sanitation Data'!$E$7,0,10*ROW('Sanitation Data'!E95)))),OFFSET('Sanitation Data'!$E$7,0,10*ROW('Sanitation Data'!E95)),NA())))</f>
        <v>#N/A</v>
      </c>
      <c r="AH101" s="251" t="e">
        <f ca="true">+IF(AND(ISNUMBER(OFFSET('Sanitation Data'!$E$11,0,10*ROW('Sanitation Data'!E95))),CW101="Yes"),OFFSET('Sanitation Data'!$E$11,0,10*ROW('Sanitation Data'!E95)),IF(AND(ISNUMBER(OFFSET('Sanitation Data'!$E$11,0,10*ROW('Sanitation Data'!E95))),CW101="No",ISNUMBER(OFFSET('Sanitation Data'!$E$11,0,10*ROW('Sanitation Data'!E95)))),CONCATENATE("[",ROUND(OFFSET('Sanitation Data'!$E$11,0,10*ROW('Sanitation Data'!E95)),0),"]"),IF(AND(ISNUMBER(OFFSET('Sanitation Data'!$E$11,0,10*ROW('Sanitation Data'!E95))),CW101="",ISNUMBER(OFFSET('Sanitation Data'!$E$11,0,10*ROW('Sanitation Data'!E95)))),OFFSET('Sanitation Data'!$E$11,0,10*ROW('Sanitation Data'!E95)),NA())))</f>
        <v>#N/A</v>
      </c>
      <c r="AI101" s="251" t="e">
        <f ca="true">+IF(AND(ISNUMBER(OFFSET('Sanitation Data'!$E$12,0,10*ROW('Sanitation Data'!E95))),CX101="Yes"),OFFSET('Sanitation Data'!$E$12,0,10*ROW('Sanitation Data'!E95)),IF(AND(ISNUMBER(OFFSET('Sanitation Data'!$E$12,0,10*ROW('Sanitation Data'!E95))),CX101="No",ISNUMBER(OFFSET('Sanitation Data'!$E$12,0,10*ROW('Sanitation Data'!E95)))),CONCATENATE("[",ROUND(OFFSET('Sanitation Data'!$E$12,0,10*ROW('Sanitation Data'!E95)),0),"]"),IF(AND(ISNUMBER(OFFSET('Sanitation Data'!$E$12,0,10*ROW('Sanitation Data'!E95))),CX101="",ISNUMBER(OFFSET('Sanitation Data'!$E$12,0,10*ROW('Sanitation Data'!E95)))),OFFSET('Sanitation Data'!$E$12,0,10*ROW('Sanitation Data'!E95)),NA())))</f>
        <v>#N/A</v>
      </c>
      <c r="AJ101" s="251" t="e">
        <f ca="true">+IF(AND(ISNUMBER(OFFSET('Sanitation Data'!$E$13,0,10*ROW('Sanitation Data'!E95))),CY101="Yes"),OFFSET('Sanitation Data'!$E$13,0,10*ROW('Sanitation Data'!E95)),IF(AND(ISNUMBER(OFFSET('Sanitation Data'!$E$13,0,10*ROW('Sanitation Data'!E95))),CY101="No",ISNUMBER(OFFSET('Sanitation Data'!$E$13,0,10*ROW('Sanitation Data'!E95)))),CONCATENATE("[",ROUND(OFFSET('Sanitation Data'!$E$13,0,10*ROW('Sanitation Data'!E95)),0),"]"),IF(AND(ISNUMBER(OFFSET('Sanitation Data'!$E$13,0,10*ROW('Sanitation Data'!E95))),CY101="",ISNUMBER(OFFSET('Sanitation Data'!$E$13,0,10*ROW('Sanitation Data'!E95)))),OFFSET('Sanitation Data'!$E$13,0,10*ROW('Sanitation Data'!E95)),NA())))</f>
        <v>#N/A</v>
      </c>
      <c r="AK101" s="251" t="e">
        <f ca="true">+IF(AND(ISNUMBER(OFFSET('Sanitation Data'!$F$5,0,10*ROW('Sanitation Data'!F95))),CZ101="Yes"),100-OFFSET('Sanitation Data'!$F$5,0,10*ROW('Sanitation Data'!F95)),IF(AND(ISNUMBER(OFFSET('Sanitation Data'!$F$5,0,10*ROW('Sanitation Data'!F95))),CZ101="No",ISNUMBER(OFFSET('Sanitation Data'!$F$5,0,10*ROW('Sanitation Data'!F95)))),CONCATENATE("[",ROUND(100-OFFSET('Sanitation Data'!$F$5,0,10*ROW('Sanitation Data'!F95)),0),"]"),IF(AND(ISNUMBER(OFFSET('Sanitation Data'!$F$5,0,10*ROW('Sanitation Data'!F95))),CZ101="",ISNUMBER(OFFSET('Sanitation Data'!$F$5,0,10*ROW('Sanitation Data'!F95)))),100-OFFSET('Sanitation Data'!$F$5,0,10*ROW('Sanitation Data'!F95)),NA())))</f>
        <v>#N/A</v>
      </c>
      <c r="AL101" s="251" t="e">
        <f ca="true">+IF(AND(ISNUMBER(OFFSET('Sanitation Data'!$F$7,0,10*ROW('Sanitation Data'!F95))),DA101="Yes"),OFFSET('Sanitation Data'!$F$7,0,10*ROW('Sanitation Data'!F95)),IF(AND(ISNUMBER(OFFSET('Sanitation Data'!$F$7,0,10*ROW('Sanitation Data'!F95))),DA101="No",ISNUMBER(OFFSET('Sanitation Data'!$F$7,0,10*ROW('Sanitation Data'!F95)))),CONCATENATE("[",ROUND(OFFSET('Sanitation Data'!$F$7,0,10*ROW('Sanitation Data'!F95)),0),"]"),IF(AND(ISNUMBER(OFFSET('Sanitation Data'!$F$7,0,10*ROW('Sanitation Data'!F95))),DA101="",ISNUMBER(OFFSET('Sanitation Data'!$F$7,0,10*ROW('Sanitation Data'!F95)))),OFFSET('Sanitation Data'!$F$7,0,10*ROW('Sanitation Data'!F95)),NA())))</f>
        <v>#N/A</v>
      </c>
      <c r="AM101" s="251" t="e">
        <f ca="true">+IF(AND(ISNUMBER(OFFSET('Sanitation Data'!$F$11,0,10*ROW('Sanitation Data'!F95))),DB101="Yes"),OFFSET('Sanitation Data'!$F$11,0,10*ROW('Sanitation Data'!F95)),IF(AND(ISNUMBER(OFFSET('Sanitation Data'!$F$11,0,10*ROW('Sanitation Data'!F95))),DB101="No",ISNUMBER(OFFSET('Sanitation Data'!$F$11,0,10*ROW('Sanitation Data'!F95)))),CONCATENATE("[",ROUND(OFFSET('Sanitation Data'!$F$11,0,10*ROW('Sanitation Data'!F95)),0),"]"),IF(AND(ISNUMBER(OFFSET('Sanitation Data'!$F$11,0,10*ROW('Sanitation Data'!F95))),DB101="",ISNUMBER(OFFSET('Sanitation Data'!$F$11,0,10*ROW('Sanitation Data'!F95)))),OFFSET('Sanitation Data'!$F$11,0,10*ROW('Sanitation Data'!F95)),NA())))</f>
        <v>#N/A</v>
      </c>
      <c r="AN101" s="251" t="e">
        <f ca="true">+IF(AND(ISNUMBER(OFFSET('Sanitation Data'!$F$12,0,10*ROW('Sanitation Data'!F95))),DC101="Yes"),OFFSET('Sanitation Data'!$F$12,0,10*ROW('Sanitation Data'!F95)),IF(AND(ISNUMBER(OFFSET('Sanitation Data'!$F$12,0,10*ROW('Sanitation Data'!F95))),DC101="No",ISNUMBER(OFFSET('Sanitation Data'!$F$12,0,10*ROW('Sanitation Data'!F95)))),CONCATENATE("[",ROUND(OFFSET('Sanitation Data'!$F$12,0,10*ROW('Sanitation Data'!F95)),0),"]"),IF(AND(ISNUMBER(OFFSET('Sanitation Data'!$F$12,0,10*ROW('Sanitation Data'!F95))),DC101="",ISNUMBER(OFFSET('Sanitation Data'!$F$12,0,10*ROW('Sanitation Data'!F95)))),OFFSET('Sanitation Data'!$F$12,0,10*ROW('Sanitation Data'!F95)),NA())))</f>
        <v>#N/A</v>
      </c>
      <c r="AO101" s="251" t="e">
        <f ca="true">+IF(AND(ISNUMBER(OFFSET('Sanitation Data'!$F$13,0,10*ROW('Sanitation Data'!F95))),DD101="Yes"),OFFSET('Sanitation Data'!$F$13,0,10*ROW('Sanitation Data'!F95)),IF(AND(ISNUMBER(OFFSET('Sanitation Data'!$F$13,0,10*ROW('Sanitation Data'!F95))),DD101="No",ISNUMBER(OFFSET('Sanitation Data'!$F$13,0,10*ROW('Sanitation Data'!F95)))),CONCATENATE("[",ROUND(OFFSET('Sanitation Data'!$F$13,0,10*ROW('Sanitation Data'!F95)),0),"]"),IF(AND(ISNUMBER(OFFSET('Sanitation Data'!$F$13,0,10*ROW('Sanitation Data'!F95))),DD101="",ISNUMBER(OFFSET('Sanitation Data'!$F$13,0,10*ROW('Sanitation Data'!F95)))),OFFSET('Sanitation Data'!$F$13,0,10*ROW('Sanitation Data'!F95)),NA())))</f>
        <v>#N/A</v>
      </c>
      <c r="AP101" s="251" t="e">
        <f ca="true">+IF(AND(ISNUMBER(OFFSET('Sanitation Data'!$G$5,0,10*ROW('Sanitation Data'!G95))),DE101="Yes"),100-OFFSET('Sanitation Data'!$G$5,0,10*ROW('Sanitation Data'!G95)),IF(AND(ISNUMBER(OFFSET('Sanitation Data'!$G$5,0,10*ROW('Sanitation Data'!G95))),DE101="No",ISNUMBER(OFFSET('Sanitation Data'!$G$5,0,10*ROW('Sanitation Data'!G95)))),CONCATENATE("[",ROUND(100-OFFSET('Sanitation Data'!$G$5,0,10*ROW('Sanitation Data'!G95)),0),"]"),IF(AND(ISNUMBER(OFFSET('Sanitation Data'!$G$5,0,10*ROW('Sanitation Data'!G95))),DE101="",ISNUMBER(OFFSET('Sanitation Data'!$G$5,0,10*ROW('Sanitation Data'!G95)))),100-OFFSET('Sanitation Data'!$G$5,0,10*ROW('Sanitation Data'!G95)),NA())))</f>
        <v>#N/A</v>
      </c>
      <c r="AQ101" s="251" t="e">
        <f ca="true">+IF(AND(ISNUMBER(OFFSET('Sanitation Data'!$G$7,0,10*ROW('Sanitation Data'!G95))),DF101="Yes"),OFFSET('Sanitation Data'!$G$7,0,10*ROW('Sanitation Data'!G95)),IF(AND(ISNUMBER(OFFSET('Sanitation Data'!$G$7,0,10*ROW('Sanitation Data'!G95))),DF101="No",ISNUMBER(OFFSET('Sanitation Data'!$G$7,0,10*ROW('Sanitation Data'!G95)))),CONCATENATE("[",ROUND(OFFSET('Sanitation Data'!$G$7,0,10*ROW('Sanitation Data'!G95)),0),"]"),IF(AND(ISNUMBER(OFFSET('Sanitation Data'!$G$7,0,10*ROW('Sanitation Data'!G95))),DF101="",ISNUMBER(OFFSET('Sanitation Data'!$G$7,0,10*ROW('Sanitation Data'!G95)))),OFFSET('Sanitation Data'!$G$7,0,10*ROW('Sanitation Data'!G95)),NA())))</f>
        <v>#N/A</v>
      </c>
      <c r="AR101" s="251" t="e">
        <f ca="true">+IF(AND(ISNUMBER(OFFSET('Sanitation Data'!$G$11,0,10*ROW('Sanitation Data'!G95))),DG101="Yes"),OFFSET('Sanitation Data'!$G$11,0,10*ROW('Sanitation Data'!G95)),IF(AND(ISNUMBER(OFFSET('Sanitation Data'!$G$11,0,10*ROW('Sanitation Data'!G95))),DG101="No",ISNUMBER(OFFSET('Sanitation Data'!$G$11,0,10*ROW('Sanitation Data'!G95)))),CONCATENATE("[",ROUND(OFFSET('Sanitation Data'!$G$11,0,10*ROW('Sanitation Data'!G95)),0),"]"),IF(AND(ISNUMBER(OFFSET('Sanitation Data'!$G$11,0,10*ROW('Sanitation Data'!G95))),DG101="",ISNUMBER(OFFSET('Sanitation Data'!$G$11,0,10*ROW('Sanitation Data'!G95)))),OFFSET('Sanitation Data'!$G$11,0,10*ROW('Sanitation Data'!G95)),NA())))</f>
        <v>#N/A</v>
      </c>
      <c r="AS101" s="251" t="e">
        <f ca="true">+IF(AND(ISNUMBER(OFFSET('Sanitation Data'!$G$12,0,10*ROW('Sanitation Data'!G95))),DH101="Yes"),OFFSET('Sanitation Data'!$G$12,0,10*ROW('Sanitation Data'!G95)),IF(AND(ISNUMBER(OFFSET('Sanitation Data'!$G$12,0,10*ROW('Sanitation Data'!G95))),DH101="No",ISNUMBER(OFFSET('Sanitation Data'!$G$12,0,10*ROW('Sanitation Data'!G95)))),CONCATENATE("[",ROUND(OFFSET('Sanitation Data'!$G$12,0,10*ROW('Sanitation Data'!G95)),0),"]"),IF(AND(ISNUMBER(OFFSET('Sanitation Data'!$G$12,0,10*ROW('Sanitation Data'!G95))),DH101="",ISNUMBER(OFFSET('Sanitation Data'!$G$12,0,10*ROW('Sanitation Data'!G95)))),OFFSET('Sanitation Data'!$G$12,0,10*ROW('Sanitation Data'!G95)),NA())))</f>
        <v>#N/A</v>
      </c>
      <c r="AT101" s="251" t="e">
        <f ca="true">+IF(AND(ISNUMBER(OFFSET('Sanitation Data'!$G$13,0,10*ROW('Sanitation Data'!G95))),DI101="Yes"),OFFSET('Sanitation Data'!$G$13,0,10*ROW('Sanitation Data'!G95)),IF(AND(ISNUMBER(OFFSET('Sanitation Data'!$G$13,0,10*ROW('Sanitation Data'!G95))),DI101="No",ISNUMBER(OFFSET('Sanitation Data'!$G$13,0,10*ROW('Sanitation Data'!G95)))),CONCATENATE("[",ROUND(OFFSET('Sanitation Data'!$G$13,0,10*ROW('Sanitation Data'!G95)),0),"]"),IF(AND(ISNUMBER(OFFSET('Sanitation Data'!$G$13,0,10*ROW('Sanitation Data'!G95))),DI101="",ISNUMBER(OFFSET('Sanitation Data'!$G$13,0,10*ROW('Sanitation Data'!G95)))),OFFSET('Sanitation Data'!$G$13,0,10*ROW('Sanitation Data'!G95)),NA())))</f>
        <v>#N/A</v>
      </c>
      <c r="AU101" s="251" t="e">
        <f ca="true">+IF(AND(ISNUMBER(OFFSET('Sanitation Data'!$H$5,0,10*ROW('Sanitation Data'!H95))),DJ101="Yes"),100-OFFSET('Sanitation Data'!$H$5,0,10*ROW('Sanitation Data'!H95)),IF(AND(ISNUMBER(OFFSET('Sanitation Data'!$H$5,0,10*ROW('Sanitation Data'!H95))),DJ101="No",ISNUMBER(OFFSET('Sanitation Data'!$H$5,0,10*ROW('Sanitation Data'!H95)))),CONCATENATE("[",ROUND(100-OFFSET('Sanitation Data'!$H$5,0,10*ROW('Sanitation Data'!H95)),0),"]"),IF(AND(ISNUMBER(OFFSET('Sanitation Data'!$H$5,0,10*ROW('Sanitation Data'!H95))),DJ101="",ISNUMBER(OFFSET('Sanitation Data'!$H$5,0,10*ROW('Sanitation Data'!H95)))),100-OFFSET('Sanitation Data'!$H$5,0,10*ROW('Sanitation Data'!H95)),NA())))</f>
        <v>#N/A</v>
      </c>
      <c r="AV101" s="251" t="e">
        <f ca="true">+IF(AND(ISNUMBER(OFFSET('Sanitation Data'!$H$7,0,10*ROW('Sanitation Data'!H95))),DK101="Yes"),OFFSET('Sanitation Data'!$H$7,0,10*ROW('Sanitation Data'!H95)),IF(AND(ISNUMBER(OFFSET('Sanitation Data'!$H$7,0,10*ROW('Sanitation Data'!H95))),DK101="No",ISNUMBER(OFFSET('Sanitation Data'!$H$7,0,10*ROW('Sanitation Data'!H95)))),CONCATENATE("[",ROUND(OFFSET('Sanitation Data'!$H$7,0,10*ROW('Sanitation Data'!H95)),0),"]"),IF(AND(ISNUMBER(OFFSET('Sanitation Data'!$H$7,0,10*ROW('Sanitation Data'!H95))),DK101="",ISNUMBER(OFFSET('Sanitation Data'!$H$7,0,10*ROW('Sanitation Data'!H95)))),OFFSET('Sanitation Data'!$H$7,0,10*ROW('Sanitation Data'!H95)),NA())))</f>
        <v>#N/A</v>
      </c>
      <c r="AW101" s="251" t="e">
        <f ca="true">+IF(AND(ISNUMBER(OFFSET('Sanitation Data'!$H$11,0,10*ROW('Sanitation Data'!H95))),DL101="Yes"),OFFSET('Sanitation Data'!$H$11,0,10*ROW('Sanitation Data'!H95)),IF(AND(ISNUMBER(OFFSET('Sanitation Data'!$H$11,0,10*ROW('Sanitation Data'!H95))),DL101="No",ISNUMBER(OFFSET('Sanitation Data'!$H$11,0,10*ROW('Sanitation Data'!H95)))),CONCATENATE("[",ROUND(OFFSET('Sanitation Data'!$H$11,0,10*ROW('Sanitation Data'!H95)),0),"]"),IF(AND(ISNUMBER(OFFSET('Sanitation Data'!$H$11,0,10*ROW('Sanitation Data'!H95))),DL101="",ISNUMBER(OFFSET('Sanitation Data'!$H$11,0,10*ROW('Sanitation Data'!H95)))),OFFSET('Sanitation Data'!$H$11,0,10*ROW('Sanitation Data'!H95)),NA())))</f>
        <v>#N/A</v>
      </c>
      <c r="AX101" s="251" t="e">
        <f ca="true">+IF(AND(ISNUMBER(OFFSET('Sanitation Data'!$H$12,0,10*ROW('Sanitation Data'!H95))),DM101="Yes"),OFFSET('Sanitation Data'!$H$12,0,10*ROW('Sanitation Data'!H95)),IF(AND(ISNUMBER(OFFSET('Sanitation Data'!$H$12,0,10*ROW('Sanitation Data'!H95))),DM101="No",ISNUMBER(OFFSET('Sanitation Data'!$H$12,0,10*ROW('Sanitation Data'!H95)))),CONCATENATE("[",ROUND(OFFSET('Sanitation Data'!$H$12,0,10*ROW('Sanitation Data'!H95)),0),"]"),IF(AND(ISNUMBER(OFFSET('Sanitation Data'!$H$12,0,10*ROW('Sanitation Data'!H95))),DM101="",ISNUMBER(OFFSET('Sanitation Data'!$H$12,0,10*ROW('Sanitation Data'!H95)))),OFFSET('Sanitation Data'!$H$12,0,10*ROW('Sanitation Data'!H95)),NA())))</f>
        <v>#N/A</v>
      </c>
      <c r="AY101" s="251" t="e">
        <f ca="true">+IF(AND(ISNUMBER(OFFSET('Sanitation Data'!$H$13,0,10*ROW('Sanitation Data'!H95))),DN101="Yes"),OFFSET('Sanitation Data'!$H$13,0,10*ROW('Sanitation Data'!H95)),IF(AND(ISNUMBER(OFFSET('Sanitation Data'!$H$13,0,10*ROW('Sanitation Data'!H95))),DN101="No",ISNUMBER(OFFSET('Sanitation Data'!$H$13,0,10*ROW('Sanitation Data'!H95)))),CONCATENATE("[",ROUND(OFFSET('Sanitation Data'!$H$13,0,10*ROW('Sanitation Data'!H95)),0),"]"),IF(AND(ISNUMBER(OFFSET('Sanitation Data'!$H$13,0,10*ROW('Sanitation Data'!H95))),DN101="",ISNUMBER(OFFSET('Sanitation Data'!$H$13,0,10*ROW('Sanitation Data'!H95)))),OFFSET('Sanitation Data'!$H$13,0,10*ROW('Sanitation Data'!H95)),NA())))</f>
        <v>#N/A</v>
      </c>
      <c r="AZ101" s="252" t="e">
        <f ca="true">+IF(AND(ISNUMBER(OFFSET('Hygiene Data'!$C$6,0,10*ROW('Hygiene Data'!C95))),DO101="Yes"),OFFSET('Hygiene Data'!$C$6,0,10*ROW('Hygiene Data'!C95)),IF(AND(ISNUMBER(OFFSET('Hygiene Data'!$C$6,0,10*ROW('Hygiene Data'!C95))),DO101="No",ISNUMBER(OFFSET('Hygiene Data'!$C$6,0,10*ROW('Hygiene Data'!C95)))),CONCATENATE("[",ROUND(OFFSET('Hygiene Data'!$C$6,0,10*ROW('Hygiene Data'!C95)),0),"]"),IF(AND(ISNUMBER(OFFSET('Hygiene Data'!$C$6,0,10*ROW('Hygiene Data'!C95))),DO101="",ISNUMBER(OFFSET('Hygiene Data'!$C$6,0,10*ROW('Hygiene Data'!C95)))),OFFSET('Hygiene Data'!$C$6,0,10*ROW('Hygiene Data'!C95)),NA())))</f>
        <v>#N/A</v>
      </c>
      <c r="BA101" s="252" t="e">
        <f ca="true">+IF(AND(ISNUMBER(OFFSET('Hygiene Data'!$C$8,0,10*ROW('Hygiene Data'!C95))),DP101="Yes"),OFFSET('Hygiene Data'!$C$8,0,10*ROW('Hygiene Data'!C95)),IF(AND(ISNUMBER(OFFSET('Hygiene Data'!$C$8,0,10*ROW('Hygiene Data'!C95))),DP101="No",ISNUMBER(OFFSET('Hygiene Data'!$C$8,0,10*ROW('Hygiene Data'!C95)))),CONCATENATE("[",ROUND(OFFSET('Hygiene Data'!$C$8,0,10*ROW('Hygiene Data'!C95)),0),"]"),IF(AND(ISNUMBER(OFFSET('Hygiene Data'!$C$8,0,10*ROW('Hygiene Data'!C95))),DP101="",ISNUMBER(OFFSET('Hygiene Data'!$C$8,0,10*ROW('Hygiene Data'!C95)))),OFFSET('Hygiene Data'!$C$8,0,10*ROW('Hygiene Data'!C95)),NA())))</f>
        <v>#N/A</v>
      </c>
      <c r="BB101" s="252" t="e">
        <f ca="true">+IF(AND(ISNUMBER(OFFSET('Hygiene Data'!$C$10,0,10*ROW('Hygiene Data'!C95))),DQ101="Yes"),OFFSET('Hygiene Data'!$C$10,0,10*ROW('Hygiene Data'!C95)),IF(AND(ISNUMBER(OFFSET('Hygiene Data'!$C$10,0,10*ROW('Hygiene Data'!C95))),DQ101="No",ISNUMBER(OFFSET('Hygiene Data'!$C$10,0,10*ROW('Hygiene Data'!C95)))),CONCATENATE("[",ROUND(OFFSET('Hygiene Data'!$C$10,0,10*ROW('Hygiene Data'!C95)),0),"]"),IF(AND(ISNUMBER(OFFSET('Hygiene Data'!$C$10,0,10*ROW('Hygiene Data'!C95))),DQ101="",ISNUMBER(OFFSET('Hygiene Data'!$C$10,0,10*ROW('Hygiene Data'!C95)))),OFFSET('Hygiene Data'!$C$10,0,10*ROW('Hygiene Data'!C95)),NA())))</f>
        <v>#N/A</v>
      </c>
      <c r="BC101" s="252" t="e">
        <f ca="true">+IF(AND(ISNUMBER(OFFSET('Hygiene Data'!$D$6,0,10*ROW('Hygiene Data'!D95))),DR101="Yes"),OFFSET('Hygiene Data'!$D$6,0,10*ROW('Hygiene Data'!D95)),IF(AND(ISNUMBER(OFFSET('Hygiene Data'!$D$6,0,10*ROW('Hygiene Data'!D95))),DR101="No",ISNUMBER(OFFSET('Hygiene Data'!$D$6,0,10*ROW('Hygiene Data'!D95)))),CONCATENATE("[",ROUND(OFFSET('Hygiene Data'!$D$6,0,10*ROW('Hygiene Data'!D95)),0),"]"),IF(AND(ISNUMBER(OFFSET('Hygiene Data'!$D$6,0,10*ROW('Hygiene Data'!D95))),DR101="",ISNUMBER(OFFSET('Hygiene Data'!$D$6,0,10*ROW('Hygiene Data'!D95)))),OFFSET('Hygiene Data'!$D$6,0,10*ROW('Hygiene Data'!D95)),NA())))</f>
        <v>#N/A</v>
      </c>
      <c r="BD101" s="252" t="e">
        <f ca="true">+IF(AND(ISNUMBER(OFFSET('Hygiene Data'!$D$8,0,10*ROW('Hygiene Data'!D95))),DS101="Yes"),OFFSET('Hygiene Data'!$D$8,0,10*ROW('Hygiene Data'!D95)),IF(AND(ISNUMBER(OFFSET('Hygiene Data'!$D$8,0,10*ROW('Hygiene Data'!D95))),DS101="No",ISNUMBER(OFFSET('Hygiene Data'!$D$8,0,10*ROW('Hygiene Data'!D95)))),CONCATENATE("[",ROUND(OFFSET('Hygiene Data'!$D$8,0,10*ROW('Hygiene Data'!D95)),0),"]"),IF(AND(ISNUMBER(OFFSET('Hygiene Data'!$D$8,0,10*ROW('Hygiene Data'!D95))),DS101="",ISNUMBER(OFFSET('Hygiene Data'!$D$8,0,10*ROW('Hygiene Data'!D95)))),OFFSET('Hygiene Data'!$D$8,0,10*ROW('Hygiene Data'!D95)),NA())))</f>
        <v>#N/A</v>
      </c>
      <c r="BE101" s="252" t="e">
        <f ca="true">+IF(AND(ISNUMBER(OFFSET('Hygiene Data'!$D$10,0,10*ROW('Hygiene Data'!D95))),DT101="Yes"),OFFSET('Hygiene Data'!$D$10,0,10*ROW('Hygiene Data'!D95)),IF(AND(ISNUMBER(OFFSET('Hygiene Data'!$D$10,0,10*ROW('Hygiene Data'!D95))),DT101="No",ISNUMBER(OFFSET('Hygiene Data'!$D$10,0,10*ROW('Hygiene Data'!D95)))),CONCATENATE("[",ROUND(OFFSET('Hygiene Data'!$D$10,0,10*ROW('Hygiene Data'!D95)),0),"]"),IF(AND(ISNUMBER(OFFSET('Hygiene Data'!$D$10,0,10*ROW('Hygiene Data'!D95))),DT101="",ISNUMBER(OFFSET('Hygiene Data'!$D$10,0,10*ROW('Hygiene Data'!D95)))),OFFSET('Hygiene Data'!$D$10,0,10*ROW('Hygiene Data'!D95)),NA())))</f>
        <v>#N/A</v>
      </c>
      <c r="BF101" s="252" t="e">
        <f ca="true">+IF(AND(ISNUMBER(OFFSET('Hygiene Data'!$E$6,0,10*ROW('Hygiene Data'!E95))),DU101="Yes"),OFFSET('Hygiene Data'!$E$6,0,10*ROW('Hygiene Data'!E95)),IF(AND(ISNUMBER(OFFSET('Hygiene Data'!$E$6,0,10*ROW('Hygiene Data'!E95))),DU101="No",ISNUMBER(OFFSET('Hygiene Data'!$E$6,0,10*ROW('Hygiene Data'!E95)))),CONCATENATE("[",ROUND(OFFSET('Hygiene Data'!$E$6,0,10*ROW('Hygiene Data'!E95)),0),"]"),IF(AND(ISNUMBER(OFFSET('Hygiene Data'!$E$6,0,10*ROW('Hygiene Data'!E95))),DU101="",ISNUMBER(OFFSET('Hygiene Data'!$E$6,0,10*ROW('Hygiene Data'!E95)))),OFFSET('Hygiene Data'!$E$6,0,10*ROW('Hygiene Data'!E95)),NA())))</f>
        <v>#N/A</v>
      </c>
      <c r="BG101" s="252" t="e">
        <f ca="true">+IF(AND(ISNUMBER(OFFSET('Hygiene Data'!$E$8,0,10*ROW('Hygiene Data'!E95))),DV101="Yes"),OFFSET('Hygiene Data'!$E$8,0,10*ROW('Hygiene Data'!E95)),IF(AND(ISNUMBER(OFFSET('Hygiene Data'!$E$8,0,10*ROW('Hygiene Data'!E95))),DV101="No",ISNUMBER(OFFSET('Hygiene Data'!$E$8,0,10*ROW('Hygiene Data'!E95)))),CONCATENATE("[",ROUND(OFFSET('Hygiene Data'!$E$8,0,10*ROW('Hygiene Data'!E95)),0),"]"),IF(AND(ISNUMBER(OFFSET('Hygiene Data'!$E$8,0,10*ROW('Hygiene Data'!E95))),DV101="",ISNUMBER(OFFSET('Hygiene Data'!$E$8,0,10*ROW('Hygiene Data'!E95)))),OFFSET('Hygiene Data'!$E$8,0,10*ROW('Hygiene Data'!E95)),NA())))</f>
        <v>#N/A</v>
      </c>
      <c r="BH101" s="252" t="e">
        <f ca="true">+IF(AND(ISNUMBER(OFFSET('Hygiene Data'!$E$10,0,10*ROW('Hygiene Data'!E95))),DW101="Yes"),OFFSET('Hygiene Data'!$E$10,0,10*ROW('Hygiene Data'!E95)),IF(AND(ISNUMBER(OFFSET('Hygiene Data'!$E$10,0,10*ROW('Hygiene Data'!E95))),DW101="No",ISNUMBER(OFFSET('Hygiene Data'!$E$10,0,10*ROW('Hygiene Data'!E95)))),CONCATENATE("[",ROUND(OFFSET('Hygiene Data'!$E$10,0,10*ROW('Hygiene Data'!E95)),0),"]"),IF(AND(ISNUMBER(OFFSET('Hygiene Data'!$E$10,0,10*ROW('Hygiene Data'!E95))),DW101="",ISNUMBER(OFFSET('Hygiene Data'!$E$10,0,10*ROW('Hygiene Data'!E95)))),OFFSET('Hygiene Data'!$E$10,0,10*ROW('Hygiene Data'!E95)),NA())))</f>
        <v>#N/A</v>
      </c>
      <c r="BI101" s="252" t="e">
        <f ca="true">+IF(AND(ISNUMBER(OFFSET('Hygiene Data'!$F$6,0,10*ROW('Hygiene Data'!F95))),DX101="Yes"),OFFSET('Hygiene Data'!$F$6,0,10*ROW('Hygiene Data'!F95)),IF(AND(ISNUMBER(OFFSET('Hygiene Data'!$F$6,0,10*ROW('Hygiene Data'!F95))),DX101="No",ISNUMBER(OFFSET('Hygiene Data'!$F$6,0,10*ROW('Hygiene Data'!F95)))),CONCATENATE("[",ROUND(OFFSET('Hygiene Data'!$F$6,0,10*ROW('Hygiene Data'!F95)),0),"]"),IF(AND(ISNUMBER(OFFSET('Hygiene Data'!$F$6,0,10*ROW('Hygiene Data'!F95))),DX101="",ISNUMBER(OFFSET('Hygiene Data'!$F$6,0,10*ROW('Hygiene Data'!F95)))),OFFSET('Hygiene Data'!$F$6,0,10*ROW('Hygiene Data'!F95)),NA())))</f>
        <v>#N/A</v>
      </c>
      <c r="BJ101" s="252" t="e">
        <f ca="true">+IF(AND(ISNUMBER(OFFSET('Hygiene Data'!$F$8,0,10*ROW('Hygiene Data'!F95))),DY101="Yes"),OFFSET('Hygiene Data'!$F$8,0,10*ROW('Hygiene Data'!F95)),IF(AND(ISNUMBER(OFFSET('Hygiene Data'!$F$8,0,10*ROW('Hygiene Data'!F95))),DY101="No",ISNUMBER(OFFSET('Hygiene Data'!$F$8,0,10*ROW('Hygiene Data'!F95)))),CONCATENATE("[",ROUND(OFFSET('Hygiene Data'!$F$8,0,10*ROW('Hygiene Data'!F95)),0),"]"),IF(AND(ISNUMBER(OFFSET('Hygiene Data'!$F$8,0,10*ROW('Hygiene Data'!F95))),DY101="",ISNUMBER(OFFSET('Hygiene Data'!$F$8,0,10*ROW('Hygiene Data'!F95)))),OFFSET('Hygiene Data'!$F$8,0,10*ROW('Hygiene Data'!F95)),NA())))</f>
        <v>#N/A</v>
      </c>
      <c r="BK101" s="252" t="e">
        <f ca="true">+IF(AND(ISNUMBER(OFFSET('Hygiene Data'!$F$10,0,10*ROW('Hygiene Data'!F95))),DZ101="Yes"),OFFSET('Hygiene Data'!$F$10,0,10*ROW('Hygiene Data'!F95)),IF(AND(ISNUMBER(OFFSET('Hygiene Data'!$F$10,0,10*ROW('Hygiene Data'!F95))),DZ101="No",ISNUMBER(OFFSET('Hygiene Data'!$F$10,0,10*ROW('Hygiene Data'!F95)))),CONCATENATE("[",ROUND(OFFSET('Hygiene Data'!$F$10,0,10*ROW('Hygiene Data'!F95)),0),"]"),IF(AND(ISNUMBER(OFFSET('Hygiene Data'!$F$10,0,10*ROW('Hygiene Data'!F95))),DZ101="",ISNUMBER(OFFSET('Hygiene Data'!$F$10,0,10*ROW('Hygiene Data'!F95)))),OFFSET('Hygiene Data'!$F$10,0,10*ROW('Hygiene Data'!F95)),NA())))</f>
        <v>#N/A</v>
      </c>
      <c r="BL101" s="252" t="e">
        <f ca="true">+IF(AND(ISNUMBER(OFFSET('Hygiene Data'!$G$6,0,10*ROW('Hygiene Data'!G95))),EA101="Yes"),OFFSET('Hygiene Data'!$G$6,0,10*ROW('Hygiene Data'!G95)),IF(AND(ISNUMBER(OFFSET('Hygiene Data'!$G$6,0,10*ROW('Hygiene Data'!G95))),EA101="No",ISNUMBER(OFFSET('Hygiene Data'!$G$6,0,10*ROW('Hygiene Data'!G95)))),CONCATENATE("[",ROUND(OFFSET('Hygiene Data'!$G$6,0,10*ROW('Hygiene Data'!G95)),0),"]"),IF(AND(ISNUMBER(OFFSET('Hygiene Data'!$G$6,0,10*ROW('Hygiene Data'!G95))),EA101="",ISNUMBER(OFFSET('Hygiene Data'!$G$6,0,10*ROW('Hygiene Data'!G95)))),OFFSET('Hygiene Data'!$G$6,0,10*ROW('Hygiene Data'!G95)),NA())))</f>
        <v>#N/A</v>
      </c>
      <c r="BM101" s="252" t="e">
        <f ca="true">+IF(AND(ISNUMBER(OFFSET('Hygiene Data'!$G$8,0,10*ROW('Hygiene Data'!G95))),EB101="Yes"),OFFSET('Hygiene Data'!$G$8,0,10*ROW('Hygiene Data'!G95)),IF(AND(ISNUMBER(OFFSET('Hygiene Data'!$G$8,0,10*ROW('Hygiene Data'!G95))),EB101="No",ISNUMBER(OFFSET('Hygiene Data'!$G$8,0,10*ROW('Hygiene Data'!G95)))),CONCATENATE("[",ROUND(OFFSET('Hygiene Data'!$G$8,0,10*ROW('Hygiene Data'!G95)),0),"]"),IF(AND(ISNUMBER(OFFSET('Hygiene Data'!$G$8,0,10*ROW('Hygiene Data'!G95))),EB101="",ISNUMBER(OFFSET('Hygiene Data'!$G$8,0,10*ROW('Hygiene Data'!G95)))),OFFSET('Hygiene Data'!$G$8,0,10*ROW('Hygiene Data'!G95)),NA())))</f>
        <v>#N/A</v>
      </c>
      <c r="BN101" s="252" t="e">
        <f ca="true">+IF(AND(ISNUMBER(OFFSET('Hygiene Data'!$G$10,0,10*ROW('Hygiene Data'!G95))),EC101="Yes"),OFFSET('Hygiene Data'!$G$10,0,10*ROW('Hygiene Data'!G95)),IF(AND(ISNUMBER(OFFSET('Hygiene Data'!$G$10,0,10*ROW('Hygiene Data'!G95))),EC101="No",ISNUMBER(OFFSET('Hygiene Data'!$G$10,0,10*ROW('Hygiene Data'!G95)))),CONCATENATE("[",ROUND(OFFSET('Hygiene Data'!$G$10,0,10*ROW('Hygiene Data'!G95)),0),"]"),IF(AND(ISNUMBER(OFFSET('Hygiene Data'!$G$10,0,10*ROW('Hygiene Data'!G95))),EC101="",ISNUMBER(OFFSET('Hygiene Data'!$G$10,0,10*ROW('Hygiene Data'!G95)))),OFFSET('Hygiene Data'!$G$10,0,10*ROW('Hygiene Data'!G95)),NA())))</f>
        <v>#N/A</v>
      </c>
      <c r="BO101" s="252" t="e">
        <f ca="true">+IF(AND(ISNUMBER(OFFSET('Hygiene Data'!$H$6,0,10*ROW('Hygiene Data'!H95))),ED101="Yes"),OFFSET('Hygiene Data'!$H$6,0,10*ROW('Hygiene Data'!H95)),IF(AND(ISNUMBER(OFFSET('Hygiene Data'!$H$6,0,10*ROW('Hygiene Data'!H95))),ED101="No",ISNUMBER(OFFSET('Hygiene Data'!$H$6,0,10*ROW('Hygiene Data'!H95)))),CONCATENATE("[",ROUND(OFFSET('Hygiene Data'!$H$6,0,10*ROW('Hygiene Data'!H95)),0),"]"),IF(AND(ISNUMBER(OFFSET('Hygiene Data'!$H$6,0,10*ROW('Hygiene Data'!H95))),ED101="",ISNUMBER(OFFSET('Hygiene Data'!$H$6,0,10*ROW('Hygiene Data'!H95)))),OFFSET('Hygiene Data'!$H$6,0,10*ROW('Hygiene Data'!H95)),NA())))</f>
        <v>#N/A</v>
      </c>
      <c r="BP101" s="252" t="e">
        <f ca="true">+IF(AND(ISNUMBER(OFFSET('Hygiene Data'!$H$8,0,10*ROW('Hygiene Data'!H95))),EE101="Yes"),OFFSET('Hygiene Data'!$H$8,0,10*ROW('Hygiene Data'!H95)),IF(AND(ISNUMBER(OFFSET('Hygiene Data'!$H$8,0,10*ROW('Hygiene Data'!H95))),EE101="No",ISNUMBER(OFFSET('Hygiene Data'!$H$8,0,10*ROW('Hygiene Data'!H95)))),CONCATENATE("[",ROUND(OFFSET('Hygiene Data'!$H$8,0,10*ROW('Hygiene Data'!H95)),0),"]"),IF(AND(ISNUMBER(OFFSET('Hygiene Data'!$H$8,0,10*ROW('Hygiene Data'!H95))),EE101="",ISNUMBER(OFFSET('Hygiene Data'!$H$8,0,10*ROW('Hygiene Data'!H95)))),OFFSET('Hygiene Data'!$H$8,0,10*ROW('Hygiene Data'!H95)),NA())))</f>
        <v>#N/A</v>
      </c>
      <c r="BQ101" s="252" t="e">
        <f ca="true">+IF(AND(ISNUMBER(OFFSET('Hygiene Data'!$H$10,0,10*ROW('Hygiene Data'!H95))),EF101="Yes"),OFFSET('Hygiene Data'!$H$10,0,10*ROW('Hygiene Data'!H95)),IF(AND(ISNUMBER(OFFSET('Hygiene Data'!$H$10,0,10*ROW('Hygiene Data'!H95))),EF101="No",ISNUMBER(OFFSET('Hygiene Data'!$H$10,0,10*ROW('Hygiene Data'!H95)))),CONCATENATE("[",ROUND(OFFSET('Hygiene Data'!$H$10,0,10*ROW('Hygiene Data'!H95)),0),"]"),IF(AND(ISNUMBER(OFFSET('Hygiene Data'!$H$10,0,10*ROW('Hygiene Data'!H95))),EF101="",ISNUMBER(OFFSET('Hygiene Data'!$H$10,0,10*ROW('Hygiene Data'!H95)))),OFFSET('Hygiene Data'!$H$10,0,10*ROW('Hygiene Data'!H95)),NA())))</f>
        <v>#N/A</v>
      </c>
      <c r="BS101" s="36" t="str">
        <f ca="true">+IF(OFFSET('Water Data'!$C$28,0,10*ROW('Water Data'!C95))="","",OFFSET('Water Data'!$C$28,0,10*ROW('Water Data'!C95)))</f>
        <v/>
      </c>
      <c r="BT101" s="36" t="str">
        <f ca="true">+IF(OFFSET('Water Data'!$C$29,0,10*ROW('Water Data'!C95))="","",OFFSET('Water Data'!$C$29,0,10*ROW('Water Data'!C95)))</f>
        <v/>
      </c>
      <c r="BU101" s="36" t="str">
        <f ca="true">+IF(OFFSET('Water Data'!$C$30,0,10*ROW('Water Data'!C95))="","",OFFSET('Water Data'!$C$30,0,10*ROW('Water Data'!C95)))</f>
        <v/>
      </c>
      <c r="BV101" s="36" t="str">
        <f ca="true">+IF(OFFSET('Water Data'!$D$28,0,10*ROW('Water Data'!D95))="","",OFFSET('Water Data'!$D$28,0,10*ROW('Water Data'!D95)))</f>
        <v/>
      </c>
      <c r="BW101" s="36" t="str">
        <f ca="true">+IF(OFFSET('Water Data'!$D$29,0,10*ROW('Water Data'!D95))="","",OFFSET('Water Data'!$D$29,0,10*ROW('Water Data'!D95)))</f>
        <v/>
      </c>
      <c r="BX101" s="36" t="str">
        <f ca="true">+IF(OFFSET('Water Data'!$D$30,0,10*ROW('Water Data'!D95))="","",OFFSET('Water Data'!$D$30,0,10*ROW('Water Data'!D95)))</f>
        <v/>
      </c>
      <c r="BY101" s="36" t="str">
        <f ca="true">+IF(OFFSET('Water Data'!$E$28,0,10*ROW('Water Data'!E95))="","",OFFSET('Water Data'!$E$28,0,10*ROW('Water Data'!E95)))</f>
        <v/>
      </c>
      <c r="BZ101" s="36" t="str">
        <f ca="true">+IF(OFFSET('Water Data'!$E$29,0,10*ROW('Water Data'!E95))="","",OFFSET('Water Data'!$E$29,0,10*ROW('Water Data'!E95)))</f>
        <v/>
      </c>
      <c r="CA101" s="36" t="str">
        <f ca="true">+IF(OFFSET('Water Data'!$E$30,0,10*ROW('Water Data'!E95))="","",OFFSET('Water Data'!$E$30,0,10*ROW('Water Data'!E95)))</f>
        <v/>
      </c>
      <c r="CB101" s="36" t="str">
        <f ca="true">+IF(OFFSET('Water Data'!$F$28,0,10*ROW('Water Data'!F95))="","",OFFSET('Water Data'!$F$28,0,10*ROW('Water Data'!F95)))</f>
        <v/>
      </c>
      <c r="CC101" s="36" t="str">
        <f ca="true">+IF(OFFSET('Water Data'!$F$29,0,10*ROW('Water Data'!F95))="","",OFFSET('Water Data'!$F$29,0,10*ROW('Water Data'!F95)))</f>
        <v/>
      </c>
      <c r="CD101" s="36" t="str">
        <f ca="true">+IF(OFFSET('Water Data'!$F$30,0,10*ROW('Water Data'!F95))="","",OFFSET('Water Data'!$F$30,0,10*ROW('Water Data'!F95)))</f>
        <v/>
      </c>
      <c r="CE101" s="36" t="str">
        <f ca="true">+IF(OFFSET('Water Data'!$G$28,0,10*ROW('Water Data'!G95))="","",OFFSET('Water Data'!$G$28,0,10*ROW('Water Data'!G95)))</f>
        <v/>
      </c>
      <c r="CF101" s="36" t="str">
        <f ca="true">+IF(OFFSET('Water Data'!$G$29,0,10*ROW('Water Data'!G95))="","",OFFSET('Water Data'!$G$29,0,10*ROW('Water Data'!G95)))</f>
        <v/>
      </c>
      <c r="CG101" s="36" t="str">
        <f ca="true">+IF(OFFSET('Water Data'!$G$30,0,10*ROW('Water Data'!G95))="","",OFFSET('Water Data'!$G$30,0,10*ROW('Water Data'!G95)))</f>
        <v/>
      </c>
      <c r="CH101" s="36" t="str">
        <f ca="true">+IF(OFFSET('Water Data'!$H$28,0,10*ROW('Water Data'!H95))="","",OFFSET('Water Data'!$H$28,0,10*ROW('Water Data'!H95)))</f>
        <v/>
      </c>
      <c r="CI101" s="36" t="str">
        <f ca="true">+IF(OFFSET('Water Data'!$H$29,0,10*ROW('Water Data'!H95))="","",OFFSET('Water Data'!$H$29,0,10*ROW('Water Data'!H95)))</f>
        <v/>
      </c>
      <c r="CJ101" s="36" t="str">
        <f ca="true">+IF(OFFSET('Water Data'!$H$30,0,10*ROW('Water Data'!H95))="","",OFFSET('Water Data'!$H$30,0,10*ROW('Water Data'!H95)))</f>
        <v/>
      </c>
      <c r="CK101" s="36" t="str">
        <f ca="true">+IF(OFFSET('Sanitation Data'!$C$29,0,10*ROW('Sanitation Data'!C95))="","",OFFSET('Sanitation Data'!$C$29,0,10*ROW('Sanitation Data'!C95)))</f>
        <v/>
      </c>
      <c r="CL101" s="36" t="str">
        <f ca="true">+IF(OFFSET('Sanitation Data'!$C$30,0,10*ROW('Sanitation Data'!C95))="","",OFFSET('Sanitation Data'!$C$30,0,10*ROW('Sanitation Data'!C95)))</f>
        <v/>
      </c>
      <c r="CM101" s="36" t="str">
        <f ca="true">+IF(OFFSET('Sanitation Data'!$C$31,0,10*ROW('Sanitation Data'!C95))="","",OFFSET('Sanitation Data'!$C$31,0,10*ROW('Sanitation Data'!C95)))</f>
        <v/>
      </c>
      <c r="CN101" s="36" t="str">
        <f ca="true">+IF(OFFSET('Sanitation Data'!$C$32,0,10*ROW('Sanitation Data'!C95))="","",OFFSET('Sanitation Data'!$C$32,0,10*ROW('Sanitation Data'!C95)))</f>
        <v/>
      </c>
      <c r="CO101" s="36" t="str">
        <f ca="true">+IF(OFFSET('Sanitation Data'!$C$33,0,10*ROW('Sanitation Data'!C95))="","",OFFSET('Sanitation Data'!$C$33,0,10*ROW('Sanitation Data'!C95)))</f>
        <v/>
      </c>
      <c r="CP101" s="36" t="str">
        <f ca="true">+IF(OFFSET('Sanitation Data'!$D$29,0,10*ROW('Sanitation Data'!D95))="","",OFFSET('Sanitation Data'!$D$29,0,10*ROW('Sanitation Data'!D95)))</f>
        <v/>
      </c>
      <c r="CQ101" s="36" t="str">
        <f ca="true">+IF(OFFSET('Sanitation Data'!$D$30,0,10*ROW('Sanitation Data'!D95))="","",OFFSET('Sanitation Data'!$D$30,0,10*ROW('Sanitation Data'!D95)))</f>
        <v/>
      </c>
      <c r="CR101" s="36" t="str">
        <f ca="true">+IF(OFFSET('Sanitation Data'!$D$31,0,10*ROW('Sanitation Data'!D95))="","",OFFSET('Sanitation Data'!$D$31,0,10*ROW('Sanitation Data'!D95)))</f>
        <v/>
      </c>
      <c r="CS101" s="36" t="str">
        <f ca="true">+IF(OFFSET('Sanitation Data'!$D$32,0,10*ROW('Sanitation Data'!D95))="","",OFFSET('Sanitation Data'!$D$32,0,10*ROW('Sanitation Data'!D95)))</f>
        <v/>
      </c>
      <c r="CT101" s="36" t="str">
        <f ca="true">+IF(OFFSET('Sanitation Data'!$D$33,0,10*ROW('Sanitation Data'!D95))="","",OFFSET('Sanitation Data'!$D$33,0,10*ROW('Sanitation Data'!D95)))</f>
        <v/>
      </c>
      <c r="CU101" s="36" t="str">
        <f ca="true">+IF(OFFSET('Sanitation Data'!$E$29,0,10*ROW('Sanitation Data'!E95))="","",OFFSET('Sanitation Data'!$E$29,0,10*ROW('Sanitation Data'!E95)))</f>
        <v/>
      </c>
      <c r="CV101" s="36" t="str">
        <f ca="true">+IF(OFFSET('Sanitation Data'!$E$30,0,10*ROW('Sanitation Data'!E95))="","",OFFSET('Sanitation Data'!$E$30,0,10*ROW('Sanitation Data'!E95)))</f>
        <v/>
      </c>
      <c r="CW101" s="36" t="str">
        <f ca="true">+IF(OFFSET('Sanitation Data'!$E$31,0,10*ROW('Sanitation Data'!E95))="","",OFFSET('Sanitation Data'!$E$31,0,10*ROW('Sanitation Data'!E95)))</f>
        <v/>
      </c>
      <c r="CX101" s="36" t="str">
        <f ca="true">+IF(OFFSET('Sanitation Data'!$E$32,0,10*ROW('Sanitation Data'!E95))="","",OFFSET('Sanitation Data'!$E$32,0,10*ROW('Sanitation Data'!E95)))</f>
        <v/>
      </c>
      <c r="CY101" s="36" t="str">
        <f ca="true">+IF(OFFSET('Sanitation Data'!$E$33,0,10*ROW('Sanitation Data'!E95))="","",OFFSET('Sanitation Data'!$E$33,0,10*ROW('Sanitation Data'!E95)))</f>
        <v/>
      </c>
      <c r="CZ101" s="36" t="str">
        <f ca="true">+IF(OFFSET('Sanitation Data'!$F$29,0,10*ROW('Sanitation Data'!F95))="","",OFFSET('Sanitation Data'!$F$29,0,10*ROW('Sanitation Data'!F95)))</f>
        <v/>
      </c>
      <c r="DA101" s="36" t="str">
        <f ca="true">+IF(OFFSET('Sanitation Data'!$F$30,0,10*ROW('Sanitation Data'!F95))="","",OFFSET('Sanitation Data'!$F$30,0,10*ROW('Sanitation Data'!F95)))</f>
        <v/>
      </c>
      <c r="DB101" s="36" t="str">
        <f ca="true">+IF(OFFSET('Sanitation Data'!$F$31,0,10*ROW('Sanitation Data'!F95))="","",OFFSET('Sanitation Data'!$F$31,0,10*ROW('Sanitation Data'!F95)))</f>
        <v/>
      </c>
      <c r="DC101" s="36" t="str">
        <f ca="true">+IF(OFFSET('Sanitation Data'!$F$32,0,10*ROW('Sanitation Data'!F95))="","",OFFSET('Sanitation Data'!$F$32,0,10*ROW('Sanitation Data'!F95)))</f>
        <v/>
      </c>
      <c r="DD101" s="36" t="str">
        <f ca="true">+IF(OFFSET('Sanitation Data'!$F$33,0,10*ROW('Sanitation Data'!F95))="","",OFFSET('Sanitation Data'!$F$33,0,10*ROW('Sanitation Data'!F95)))</f>
        <v/>
      </c>
      <c r="DE101" s="36" t="str">
        <f ca="true">+IF(OFFSET('Sanitation Data'!$G$29,0,10*ROW('Sanitation Data'!G95))="","",OFFSET('Sanitation Data'!$G$29,0,10*ROW('Sanitation Data'!G95)))</f>
        <v/>
      </c>
      <c r="DF101" s="36" t="str">
        <f ca="true">+IF(OFFSET('Sanitation Data'!$G$30,0,10*ROW('Sanitation Data'!G95))="","",OFFSET('Sanitation Data'!$G$30,0,10*ROW('Sanitation Data'!G95)))</f>
        <v/>
      </c>
      <c r="DG101" s="36" t="str">
        <f ca="true">+IF(OFFSET('Sanitation Data'!$G$31,0,10*ROW('Sanitation Data'!G95))="","",OFFSET('Sanitation Data'!$G$31,0,10*ROW('Sanitation Data'!G95)))</f>
        <v/>
      </c>
      <c r="DH101" s="36" t="str">
        <f ca="true">+IF(OFFSET('Sanitation Data'!$G$32,0,10*ROW('Sanitation Data'!G95))="","",OFFSET('Sanitation Data'!$G$32,0,10*ROW('Sanitation Data'!G95)))</f>
        <v/>
      </c>
      <c r="DI101" s="36" t="str">
        <f ca="true">+IF(OFFSET('Sanitation Data'!$G$33,0,10*ROW('Sanitation Data'!G95))="","",OFFSET('Sanitation Data'!$G$33,0,10*ROW('Sanitation Data'!G95)))</f>
        <v/>
      </c>
      <c r="DJ101" s="36" t="str">
        <f ca="true">+IF(OFFSET('Sanitation Data'!$H$29,0,10*ROW('Sanitation Data'!H95))="","",OFFSET('Sanitation Data'!$H$29,0,10*ROW('Sanitation Data'!H95)))</f>
        <v/>
      </c>
      <c r="DK101" s="36" t="str">
        <f ca="true">+IF(OFFSET('Sanitation Data'!$H$30,0,10*ROW('Sanitation Data'!H95))="","",OFFSET('Sanitation Data'!$H$30,0,10*ROW('Sanitation Data'!H95)))</f>
        <v/>
      </c>
      <c r="DL101" s="36" t="str">
        <f ca="true">+IF(OFFSET('Sanitation Data'!$H$31,0,10*ROW('Sanitation Data'!H95))="","",OFFSET('Sanitation Data'!$H$31,0,10*ROW('Sanitation Data'!H95)))</f>
        <v/>
      </c>
      <c r="DM101" s="36" t="str">
        <f ca="true">+IF(OFFSET('Sanitation Data'!$H$32,0,10*ROW('Sanitation Data'!H95))="","",OFFSET('Sanitation Data'!$H$32,0,10*ROW('Sanitation Data'!H95)))</f>
        <v/>
      </c>
      <c r="DN101" s="36" t="str">
        <f ca="true">+IF(OFFSET('Sanitation Data'!$H$33,0,10*ROW('Sanitation Data'!H95))="","",OFFSET('Sanitation Data'!$H$33,0,10*ROW('Sanitation Data'!H95)))</f>
        <v/>
      </c>
      <c r="DO101" s="36" t="str">
        <f ca="true">+IF(OFFSET('Hygiene Data'!$C$12,0,10*ROW('Hygiene Data'!C95))="","",OFFSET('Hygiene Data'!$C$12,0,10*ROW('Hygiene Data'!C95)))</f>
        <v/>
      </c>
      <c r="DP101" s="36" t="str">
        <f ca="true">+IF(OFFSET('Hygiene Data'!$C$13,0,10*ROW('Hygiene Data'!C95))="","",OFFSET('Hygiene Data'!$C$13,0,10*ROW('Hygiene Data'!C95)))</f>
        <v/>
      </c>
      <c r="DQ101" s="36" t="str">
        <f ca="true">+IF(OFFSET('Hygiene Data'!$C$14,0,10*ROW('Hygiene Data'!C95))="","",OFFSET('Hygiene Data'!$C$14,0,10*ROW('Hygiene Data'!C95)))</f>
        <v/>
      </c>
      <c r="DR101" s="36" t="str">
        <f ca="true">+IF(OFFSET('Hygiene Data'!$D$12,0,10*ROW('Hygiene Data'!D95))="","",OFFSET('Hygiene Data'!$D$12,0,10*ROW('Hygiene Data'!D95)))</f>
        <v/>
      </c>
      <c r="DS101" s="36" t="str">
        <f ca="true">+IF(OFFSET('Hygiene Data'!$D$13,0,10*ROW('Hygiene Data'!D95))="","",OFFSET('Hygiene Data'!$D$13,0,10*ROW('Hygiene Data'!D95)))</f>
        <v/>
      </c>
      <c r="DT101" s="36" t="str">
        <f ca="true">+IF(OFFSET('Hygiene Data'!$D$14,0,10*ROW('Hygiene Data'!D95))="","",OFFSET('Hygiene Data'!$D$14,0,10*ROW('Hygiene Data'!D95)))</f>
        <v/>
      </c>
      <c r="DU101" s="36" t="str">
        <f ca="true">+IF(OFFSET('Hygiene Data'!$E$12,0,10*ROW('Hygiene Data'!E95))="","",OFFSET('Hygiene Data'!$E$12,0,10*ROW('Hygiene Data'!E95)))</f>
        <v/>
      </c>
      <c r="DV101" s="36" t="str">
        <f ca="true">+IF(OFFSET('Hygiene Data'!$E$13,0,10*ROW('Hygiene Data'!E95))="","",OFFSET('Hygiene Data'!$E$13,0,10*ROW('Hygiene Data'!E95)))</f>
        <v/>
      </c>
      <c r="DW101" s="36" t="str">
        <f ca="true">+IF(OFFSET('Hygiene Data'!$E$14,0,10*ROW('Hygiene Data'!E95))="","",OFFSET('Hygiene Data'!$E$14,0,10*ROW('Hygiene Data'!E95)))</f>
        <v/>
      </c>
      <c r="DX101" s="36" t="str">
        <f ca="true">+IF(OFFSET('Hygiene Data'!$F$12,0,10*ROW('Hygiene Data'!F95))="","",OFFSET('Hygiene Data'!$F$12,0,10*ROW('Hygiene Data'!F95)))</f>
        <v/>
      </c>
      <c r="DY101" s="36" t="str">
        <f ca="true">+IF(OFFSET('Hygiene Data'!$F$13,0,10*ROW('Hygiene Data'!F95))="","",OFFSET('Hygiene Data'!$F$13,0,10*ROW('Hygiene Data'!F95)))</f>
        <v/>
      </c>
      <c r="DZ101" s="36" t="str">
        <f ca="true">+IF(OFFSET('Hygiene Data'!$F$14,0,10*ROW('Hygiene Data'!F95))="","",OFFSET('Hygiene Data'!$F$14,0,10*ROW('Hygiene Data'!F95)))</f>
        <v/>
      </c>
      <c r="EA101" s="36" t="str">
        <f ca="true">+IF(OFFSET('Hygiene Data'!$G$12,0,10*ROW('Hygiene Data'!G95))="","",OFFSET('Hygiene Data'!$G$12,0,10*ROW('Hygiene Data'!G95)))</f>
        <v/>
      </c>
      <c r="EB101" s="36" t="str">
        <f ca="true">+IF(OFFSET('Hygiene Data'!$G$13,0,10*ROW('Hygiene Data'!G95))="","",OFFSET('Hygiene Data'!$G$13,0,10*ROW('Hygiene Data'!G95)))</f>
        <v/>
      </c>
      <c r="EC101" s="36" t="str">
        <f ca="true">+IF(OFFSET('Hygiene Data'!$G$14,0,10*ROW('Hygiene Data'!G95))="","",OFFSET('Hygiene Data'!$G$14,0,10*ROW('Hygiene Data'!G95)))</f>
        <v/>
      </c>
      <c r="ED101" s="36" t="str">
        <f ca="true">+IF(OFFSET('Hygiene Data'!$H$12,0,10*ROW('Hygiene Data'!H95))="","",OFFSET('Hygiene Data'!$H$12,0,10*ROW('Hygiene Data'!H95)))</f>
        <v/>
      </c>
      <c r="EE101" s="36" t="str">
        <f ca="true">+IF(OFFSET('Hygiene Data'!$H$13,0,10*ROW('Hygiene Data'!H95))="","",OFFSET('Hygiene Data'!$H$13,0,10*ROW('Hygiene Data'!H95)))</f>
        <v/>
      </c>
      <c r="EF101" s="36" t="str">
        <f ca="true">+IF(OFFSET('Hygiene Data'!$H$14,0,10*ROW('Hygiene Data'!H95))="","",OFFSET('Hygiene Data'!$H$14,0,10*ROW('Hygiene Data'!H95)))</f>
        <v/>
      </c>
    </row>
    <row r="102" x14ac:dyDescent="0.2">
      <c r="A102" s="59" t="str">
        <f ca="true">+IF(OFFSET('Water Data'!$B$1,0,10*ROW('Water Data'!B99))="","",OFFSET('Water Data'!$B$1,0,10*ROW('Water Data'!B99)))</f>
        <v/>
      </c>
      <c r="B102" s="59" t="str">
        <f ca="true">+IF(OFFSET('Water Data'!$A$3,0,10*ROW('Water Data'!A99))="","",OFFSET('Water Data'!$A$3,0,10*ROW('Water Data'!A99)))</f>
        <v/>
      </c>
      <c r="C102" s="59" t="str">
        <f ca="true">+IF(OFFSET('Water Data'!$C$3,0,10*ROW('Water Data'!C99))="","",OFFSET('Water Data'!$C$3,0,10*ROW('Water Data'!C99)))</f>
        <v/>
      </c>
      <c r="D102" s="250" t="e">
        <f ca="true">+IF(AND(ISNUMBER(OFFSET('Water Data'!$C$5,0,10*ROW('Water Data'!C96))),BS102="Yes"),100-OFFSET('Water Data'!$C$5,0,10*ROW('Water Data'!C96)),IF(AND(ISNUMBER(OFFSET('Water Data'!$C$5,0,10*ROW('Water Data'!C96))),BS102="No",ISNUMBER(OFFSET('Water Data'!$C$5,0,10*ROW('Water Data'!C96)))),CONCATENATE("[",ROUND(100-OFFSET('Water Data'!$C$5,0,10*ROW('Water Data'!C96)),0),"]"),IF(AND(ISNUMBER(OFFSET('Water Data'!$C$5,0,10*ROW('Water Data'!C96))),BS102="",ISNUMBER(OFFSET('Water Data'!$C$5,0,10*ROW('Water Data'!C96)))),100-OFFSET('Water Data'!$C$5,0,10*ROW('Water Data'!C96)),NA())))</f>
        <v>#N/A</v>
      </c>
      <c r="E102" s="250" t="e">
        <f ca="true">+IF(AND(ISNUMBER(OFFSET('Water Data'!$C$7,0,10*ROW('Water Data'!D96))),BT102="Yes"),OFFSET('Water Data'!$C$7,0,10*ROW('Water Data'!C96)),IF(AND(ISNUMBER(OFFSET('Water Data'!$C$7,0,10*ROW('Water Data'!C96))),BT102="No",ISNUMBER(OFFSET('Water Data'!$C$7,0,10*ROW('Water Data'!C96)))),CONCATENATE("[",ROUND(OFFSET('Water Data'!$C$7,0,10*ROW('Water Data'!C96)),0),"]"),IF(AND(ISNUMBER(OFFSET('Water Data'!$C$7,0,10*ROW('Water Data'!C96))),BT102="",ISNUMBER(OFFSET('Water Data'!$C$7,0,10*ROW('Water Data'!C96)))),OFFSET('Water Data'!$C$7,0,10*ROW('Water Data'!C96)),NA())))</f>
        <v>#N/A</v>
      </c>
      <c r="F102" s="250" t="e">
        <f ca="true">+IF(AND(ISNUMBER(OFFSET('Water Data'!$C$10,0,10*ROW('Water Data'!C96))),BU102="Yes"),OFFSET('Water Data'!$C$10,0,10*ROW('Water Data'!C96)),IF(AND(ISNUMBER(OFFSET('Water Data'!$C$10,0,10*ROW('Water Data'!C96))),BU102="No",ISNUMBER(OFFSET('Water Data'!$C$10,0,10*ROW('Water Data'!C96)))),CONCATENATE("[",ROUND(OFFSET('Water Data'!$C$10,0,10*ROW('Water Data'!C96)),0),"]"),IF(AND(ISNUMBER(OFFSET('Water Data'!$C$10,0,10*ROW('Water Data'!C96))),BU102="",ISNUMBER(OFFSET('Water Data'!$C$10,0,10*ROW('Water Data'!C96)))),OFFSET('Water Data'!$C$10,0,10*ROW('Water Data'!C96)),NA())))</f>
        <v>#N/A</v>
      </c>
      <c r="G102" s="250" t="e">
        <f ca="true">+IF(AND(ISNUMBER(OFFSET('Water Data'!$D$5,0,10*ROW('Water Data'!D96))),BV102="Yes"),100-OFFSET('Water Data'!$D$5,0,10*ROW('Water Data'!D96)),IF(AND(ISNUMBER(OFFSET('Water Data'!$D$5,0,10*ROW('Water Data'!D96))),BV102="No",ISNUMBER(OFFSET('Water Data'!$D$5,0,10*ROW('Water Data'!D96)))),CONCATENATE("[",ROUND(100-OFFSET('Water Data'!$D$5,0,10*ROW('Water Data'!D96)),0),"]"),IF(AND(ISNUMBER(OFFSET('Water Data'!$D$5,0,10*ROW('Water Data'!D96))),BV102="",ISNUMBER(OFFSET('Water Data'!$D$5,0,10*ROW('Water Data'!D96)))),100-OFFSET('Water Data'!$D$5,0,10*ROW('Water Data'!D96)),NA())))</f>
        <v>#N/A</v>
      </c>
      <c r="H102" s="250" t="e">
        <f ca="true">+IF(AND(ISNUMBER(OFFSET('Water Data'!$D$7,0,10*ROW('Water Data'!D96))),BW102="Yes"),OFFSET('Water Data'!$D$7,0,10*ROW('Water Data'!D96)),IF(AND(ISNUMBER(OFFSET('Water Data'!$D$7,0,10*ROW('Water Data'!D96))),BW102="No",ISNUMBER(OFFSET('Water Data'!$D$7,0,10*ROW('Water Data'!D96)))),CONCATENATE("[",ROUND(OFFSET('Water Data'!$C$7,0,10*ROW('Water Data'!D96)),0),"]"),IF(AND(ISNUMBER(OFFSET('Water Data'!$D$7,0,10*ROW('Water Data'!D96))),BW102="",ISNUMBER(OFFSET('Water Data'!$D$7,0,10*ROW('Water Data'!D96)))),OFFSET('Water Data'!$D$7,0,10*ROW('Water Data'!D96)),NA())))</f>
        <v>#N/A</v>
      </c>
      <c r="I102" s="250" t="e">
        <f ca="true">+IF(AND(ISNUMBER(OFFSET('Water Data'!$D$10,0,10*ROW('Water Data'!D96))),BX102="Yes"),OFFSET('Water Data'!$D$10,0,10*ROW('Water Data'!D96)),IF(AND(ISNUMBER(OFFSET('Water Data'!$D$10,0,10*ROW('Water Data'!D96))),BX102="No",ISNUMBER(OFFSET('Water Data'!$D$10,0,10*ROW('Water Data'!D96)))),CONCATENATE("[",ROUND(OFFSET('Water Data'!$D$10,0,10*ROW('Water Data'!D96)),0),"]"),IF(AND(ISNUMBER(OFFSET('Water Data'!$D$10,0,10*ROW('Water Data'!D96))),BX102="",ISNUMBER(OFFSET('Water Data'!$D$10,0,10*ROW('Water Data'!D96)))),OFFSET('Water Data'!$D$10,0,10*ROW('Water Data'!D96)),NA())))</f>
        <v>#N/A</v>
      </c>
      <c r="J102" s="250" t="e">
        <f ca="true">+IF(AND(ISNUMBER(OFFSET('Water Data'!$E$5,0,10*ROW('Water Data'!E96))),BY102="Yes"),100-OFFSET('Water Data'!$E$5,0,10*ROW('Water Data'!E96)),IF(AND(ISNUMBER(OFFSET('Water Data'!$E$5,0,10*ROW('Water Data'!E96))),BY102="No",ISNUMBER(OFFSET('Water Data'!$E$5,0,10*ROW('Water Data'!E96)))),CONCATENATE("[",ROUND(100-OFFSET('Water Data'!$E$5,0,10*ROW('Water Data'!E96)),0),"]"),IF(AND(ISNUMBER(OFFSET('Water Data'!$E$5,0,10*ROW('Water Data'!E96))),BY102="",ISNUMBER(OFFSET('Water Data'!$E$5,0,10*ROW('Water Data'!E96)))),100-OFFSET('Water Data'!$E$5,0,10*ROW('Water Data'!E96)),NA())))</f>
        <v>#N/A</v>
      </c>
      <c r="K102" s="250" t="e">
        <f ca="true">+IF(AND(ISNUMBER(OFFSET('Water Data'!$E$7,0,10*ROW('Water Data'!E96))),BZ102="Yes"),OFFSET('Water Data'!$E$7,0,10*ROW('Water Data'!E96)),IF(AND(ISNUMBER(OFFSET('Water Data'!$E$7,0,10*ROW('Water Data'!E96))),BZ102="No",ISNUMBER(OFFSET('Water Data'!$E$7,0,10*ROW('Water Data'!E96)))),CONCATENATE("[",ROUND(OFFSET('Water Data'!$E$7,0,10*ROW('Water Data'!E96)),0),"]"),IF(AND(ISNUMBER(OFFSET('Water Data'!$E$7,0,10*ROW('Water Data'!E96))),BZ102="",ISNUMBER(OFFSET('Water Data'!$E$7,0,10*ROW('Water Data'!E96)))),OFFSET('Water Data'!$E$7,0,10*ROW('Water Data'!E96)),NA())))</f>
        <v>#N/A</v>
      </c>
      <c r="L102" s="250" t="e">
        <f ca="true">+IF(AND(ISNUMBER(OFFSET('Water Data'!$E$10,0,10*ROW('Water Data'!E96))),CA102="Yes"),OFFSET('Water Data'!$E$10,0,10*ROW('Water Data'!E96)),IF(AND(ISNUMBER(OFFSET('Water Data'!$E$10,0,10*ROW('Water Data'!E96))),CA102="No",ISNUMBER(OFFSET('Water Data'!$E$10,0,10*ROW('Water Data'!E96)))),CONCATENATE("[",ROUND(OFFSET('Water Data'!$E$10,0,10*ROW('Water Data'!E96)),0),"]"),IF(AND(ISNUMBER(OFFSET('Water Data'!$E$10,0,10*ROW('Water Data'!E96))),CA102="",ISNUMBER(OFFSET('Water Data'!$E$10,0,10*ROW('Water Data'!E96)))),OFFSET('Water Data'!$E$10,0,10*ROW('Water Data'!E96)),NA())))</f>
        <v>#N/A</v>
      </c>
      <c r="M102" s="250" t="e">
        <f ca="true">+IF(AND(ISNUMBER(OFFSET('Water Data'!$F$5,0,10*ROW('Water Data'!F96))),CB102="Yes"),100-OFFSET('Water Data'!$F$5,0,10*ROW('Water Data'!F96)),IF(AND(ISNUMBER(OFFSET('Water Data'!$F$5,0,10*ROW('Water Data'!F96))),CB102="No",ISNUMBER(OFFSET('Water Data'!$F$5,0,10*ROW('Water Data'!F96)))),CONCATENATE("[",ROUND(100-OFFSET('Water Data'!$F$5,0,10*ROW('Water Data'!F96)),0),"]"),IF(AND(ISNUMBER(OFFSET('Water Data'!$F$5,0,10*ROW('Water Data'!F96))),CB102="",ISNUMBER(OFFSET('Water Data'!$F$5,0,10*ROW('Water Data'!F96)))),100-OFFSET('Water Data'!$F$5,0,10*ROW('Water Data'!F96)),NA())))</f>
        <v>#N/A</v>
      </c>
      <c r="N102" s="250" t="e">
        <f ca="true">+IF(AND(ISNUMBER(OFFSET('Water Data'!$F$7,0,10*ROW('Water Data'!F96))),CC102="Yes"),OFFSET('Water Data'!$F$7,0,10*ROW('Water Data'!F96)),IF(AND(ISNUMBER(OFFSET('Water Data'!$F$7,0,10*ROW('Water Data'!F96))),CC102="No",ISNUMBER(OFFSET('Water Data'!$F$7,0,10*ROW('Water Data'!F96)))),CONCATENATE("[",ROUND(OFFSET('Water Data'!$F$7,0,10*ROW('Water Data'!F96)),0),"]"),IF(AND(ISNUMBER(OFFSET('Water Data'!$F$7,0,10*ROW('Water Data'!F96))),CC102="",ISNUMBER(OFFSET('Water Data'!$F$7,0,10*ROW('Water Data'!F96)))),OFFSET('Water Data'!$F$7,0,10*ROW('Water Data'!F96)),NA())))</f>
        <v>#N/A</v>
      </c>
      <c r="O102" s="250" t="e">
        <f ca="true">+IF(AND(ISNUMBER(OFFSET('Water Data'!$F$10,0,10*ROW('Water Data'!F96))),CD102="Yes"),OFFSET('Water Data'!$F$10,0,10*ROW('Water Data'!F96)),IF(AND(ISNUMBER(OFFSET('Water Data'!$F$10,0,10*ROW('Water Data'!F96))),CD102="No",ISNUMBER(OFFSET('Water Data'!$F$10,0,10*ROW('Water Data'!F96)))),CONCATENATE("[",ROUND(OFFSET('Water Data'!$F$10,0,10*ROW('Water Data'!F96)),0),"]"),IF(AND(ISNUMBER(OFFSET('Water Data'!$F$10,0,10*ROW('Water Data'!F96))),CD102="",ISNUMBER(OFFSET('Water Data'!$F$10,0,10*ROW('Water Data'!F96)))),OFFSET('Water Data'!$F$10,0,10*ROW('Water Data'!F96)),NA())))</f>
        <v>#N/A</v>
      </c>
      <c r="P102" s="250" t="e">
        <f ca="true">+IF(AND(ISNUMBER(OFFSET('Water Data'!$G$5,0,10*ROW('Water Data'!G96))),CE102="Yes"),100-OFFSET('Water Data'!$G$5,0,10*ROW('Water Data'!G96)),IF(AND(ISNUMBER(OFFSET('Water Data'!$G$5,0,10*ROW('Water Data'!G96))),CE102="No",ISNUMBER(OFFSET('Water Data'!$G$5,0,10*ROW('Water Data'!G96)))),CONCATENATE("[",ROUND(100-OFFSET('Water Data'!$G$5,0,10*ROW('Water Data'!G96)),0),"]"),IF(AND(ISNUMBER(OFFSET('Water Data'!$G$5,0,10*ROW('Water Data'!G96))),CE102="",ISNUMBER(OFFSET('Water Data'!$G$5,0,10*ROW('Water Data'!G96)))),100-OFFSET('Water Data'!$G$5,0,10*ROW('Water Data'!G96)),NA())))</f>
        <v>#N/A</v>
      </c>
      <c r="Q102" s="250" t="e">
        <f ca="true">+IF(AND(ISNUMBER(OFFSET('Water Data'!$G$7,0,10*ROW('Water Data'!G96))),CF102="Yes"),OFFSET('Water Data'!$G$7,0,10*ROW('Water Data'!G96)),IF(AND(ISNUMBER(OFFSET('Water Data'!$G$7,0,10*ROW('Water Data'!G96))),CF102="No",ISNUMBER(OFFSET('Water Data'!$G$7,0,10*ROW('Water Data'!G96)))),CONCATENATE("[",ROUND(OFFSET('Water Data'!$G$7,0,10*ROW('Water Data'!G96)),0),"]"),IF(AND(ISNUMBER(OFFSET('Water Data'!$G$7,0,10*ROW('Water Data'!G96))),CF102="",ISNUMBER(OFFSET('Water Data'!$G$7,0,10*ROW('Water Data'!G96)))),OFFSET('Water Data'!$G$7,0,10*ROW('Water Data'!G96)),NA())))</f>
        <v>#N/A</v>
      </c>
      <c r="R102" s="250" t="e">
        <f ca="true">+IF(AND(ISNUMBER(OFFSET('Water Data'!$G$10,0,10*ROW('Water Data'!G96))),CG102="Yes"),OFFSET('Water Data'!$G$10,0,10*ROW('Water Data'!G96)),IF(AND(ISNUMBER(OFFSET('Water Data'!$G$10,0,10*ROW('Water Data'!G96))),CG102="No",ISNUMBER(OFFSET('Water Data'!$G$10,0,10*ROW('Water Data'!G96)))),CONCATENATE("[",ROUND(OFFSET('Water Data'!$G$10,0,10*ROW('Water Data'!G96)),0),"]"),IF(AND(ISNUMBER(OFFSET('Water Data'!$G$10,0,10*ROW('Water Data'!G96))),CG102="",ISNUMBER(OFFSET('Water Data'!$G$10,0,10*ROW('Water Data'!G96)))),OFFSET('Water Data'!$G$10,0,10*ROW('Water Data'!G96)),NA())))</f>
        <v>#N/A</v>
      </c>
      <c r="S102" s="250" t="e">
        <f ca="true">+IF(AND(ISNUMBER(OFFSET('Water Data'!$H$5,0,10*ROW('Water Data'!H96))),CH102="Yes"),100-OFFSET('Water Data'!$H$5,0,10*ROW('Water Data'!H96)),IF(AND(ISNUMBER(OFFSET('Water Data'!$H$5,0,10*ROW('Water Data'!H96))),CH102="No",ISNUMBER(OFFSET('Water Data'!$H$5,0,10*ROW('Water Data'!H96)))),CONCATENATE("[",ROUND(100-OFFSET('Water Data'!$H$5,0,10*ROW('Water Data'!H96)),0),"]"),IF(AND(ISNUMBER(OFFSET('Water Data'!$H$5,0,10*ROW('Water Data'!H96))),CH102="",ISNUMBER(OFFSET('Water Data'!$H$5,0,10*ROW('Water Data'!H96)))),100-OFFSET('Water Data'!$H$5,0,10*ROW('Water Data'!H96)),NA())))</f>
        <v>#N/A</v>
      </c>
      <c r="T102" s="250" t="e">
        <f ca="true">+IF(AND(ISNUMBER(OFFSET('Water Data'!$H$7,0,10*ROW('Water Data'!H96))),CI102="Yes"),OFFSET('Water Data'!$H$7,0,10*ROW('Water Data'!H96)),IF(AND(ISNUMBER(OFFSET('Water Data'!$H$7,0,10*ROW('Water Data'!H96))),CI102="No",ISNUMBER(OFFSET('Water Data'!$H$7,0,10*ROW('Water Data'!H96)))),CONCATENATE("[",ROUND(OFFSET('Water Data'!$H$7,0,10*ROW('Water Data'!H96)),0),"]"),IF(AND(ISNUMBER(OFFSET('Water Data'!$H$7,0,10*ROW('Water Data'!H96))),CI102="",ISNUMBER(OFFSET('Water Data'!$H$7,0,10*ROW('Water Data'!H96)))),OFFSET('Water Data'!$H$7,0,10*ROW('Water Data'!H96)),NA())))</f>
        <v>#N/A</v>
      </c>
      <c r="U102" s="250" t="e">
        <f ca="true">+IF(AND(ISNUMBER(OFFSET('Water Data'!$H$10,0,10*ROW('Water Data'!H96))),CJ102="Yes"),OFFSET('Water Data'!$H$10,0,10*ROW('Water Data'!H96)),IF(AND(ISNUMBER(OFFSET('Water Data'!$H$10,0,10*ROW('Water Data'!H96))),CJ102="No",ISNUMBER(OFFSET('Water Data'!$H$10,0,10*ROW('Water Data'!H96)))),CONCATENATE("[",ROUND(OFFSET('Water Data'!$H$10,0,10*ROW('Water Data'!H96)),0),"]"),IF(AND(ISNUMBER(OFFSET('Water Data'!$H$10,0,10*ROW('Water Data'!H96))),CJ102="",ISNUMBER(OFFSET('Water Data'!$H$10,0,10*ROW('Water Data'!H96)))),OFFSET('Water Data'!$H$10,0,10*ROW('Water Data'!H96)),NA())))</f>
        <v>#N/A</v>
      </c>
      <c r="V102" s="251" t="e">
        <f ca="true">+IF(AND(ISNUMBER(OFFSET('Sanitation Data'!$C$5,0,10*ROW('Sanitation Data'!C96))),CK102="Yes"),100-OFFSET('Sanitation Data'!$C$5,0,10*ROW('Sanitation Data'!C96)),IF(AND(ISNUMBER(OFFSET('Sanitation Data'!$C$5,0,10*ROW('Sanitation Data'!C96))),CK102="No",ISNUMBER(OFFSET('Sanitation Data'!$C$5,0,10*ROW('Sanitation Data'!C96)))),CONCATENATE("[",ROUND(100-OFFSET('Sanitation Data'!$C$5,0,10*ROW('Sanitation Data'!C96)),0),"]"),IF(AND(ISNUMBER(OFFSET('Sanitation Data'!$C$5,0,10*ROW('Sanitation Data'!C96))),CK102="",ISNUMBER(OFFSET('Sanitation Data'!$C$5,0,10*ROW('Sanitation Data'!C96)))),100-OFFSET('Sanitation Data'!$C$5,0,10*ROW('Sanitation Data'!C96)),NA())))</f>
        <v>#N/A</v>
      </c>
      <c r="W102" s="251" t="e">
        <f ca="true">+IF(AND(ISNUMBER(OFFSET('Sanitation Data'!$C$7,0,10*ROW('Sanitation Data'!C96))),CL102="Yes"),OFFSET('Sanitation Data'!$C$7,0,10*ROW('Sanitation Data'!C96)),IF(AND(ISNUMBER(OFFSET('Sanitation Data'!$C$7,0,10*ROW('Sanitation Data'!C96))),CL102="No",ISNUMBER(OFFSET('Sanitation Data'!$C$7,0,10*ROW('Sanitation Data'!C96)))),CONCATENATE("[",ROUND(OFFSET('Sanitation Data'!$C$7,0,10*ROW('Sanitation Data'!C96)),0),"]"),IF(AND(ISNUMBER(OFFSET('Sanitation Data'!$C$7,0,10*ROW('Sanitation Data'!C96))),CL102="",ISNUMBER(OFFSET('Sanitation Data'!$C$7,0,10*ROW('Sanitation Data'!C96)))),OFFSET('Sanitation Data'!$C$7,0,10*ROW('Sanitation Data'!C96)),NA())))</f>
        <v>#N/A</v>
      </c>
      <c r="X102" s="251" t="e">
        <f ca="true">+IF(AND(ISNUMBER(OFFSET('Sanitation Data'!$C$11,0,10*ROW('Sanitation Data'!C96))),CM102="Yes"),OFFSET('Sanitation Data'!$C$11,0,10*ROW('Sanitation Data'!C96)),IF(AND(ISNUMBER(OFFSET('Sanitation Data'!$C$11,0,10*ROW('Sanitation Data'!C96))),CM102="No",ISNUMBER(OFFSET('Sanitation Data'!$C$11,0,10*ROW('Sanitation Data'!C96)))),CONCATENATE("[",ROUND(OFFSET('Sanitation Data'!$C$11,0,10*ROW('Sanitation Data'!C96)),0),"]"),IF(AND(ISNUMBER(OFFSET('Sanitation Data'!$C$11,0,10*ROW('Sanitation Data'!C96))),CM102="",ISNUMBER(OFFSET('Sanitation Data'!$C$11,0,10*ROW('Sanitation Data'!C96)))),OFFSET('Sanitation Data'!$C$11,0,10*ROW('Sanitation Data'!C96)),NA())))</f>
        <v>#N/A</v>
      </c>
      <c r="Y102" s="251" t="e">
        <f ca="true">+IF(AND(ISNUMBER(OFFSET('Sanitation Data'!$C$12,0,10*ROW('Sanitation Data'!C96))),CN102="Yes"),OFFSET('Sanitation Data'!$C$12,0,10*ROW('Sanitation Data'!C96)),IF(AND(ISNUMBER(OFFSET('Sanitation Data'!$C$12,0,10*ROW('Sanitation Data'!C96))),CN102="No",ISNUMBER(OFFSET('Sanitation Data'!$C$12,0,10*ROW('Sanitation Data'!C96)))),CONCATENATE("[",ROUND(OFFSET('Sanitation Data'!$C$12,0,10*ROW('Sanitation Data'!C96)),0),"]"),IF(AND(ISNUMBER(OFFSET('Sanitation Data'!$C$12,0,10*ROW('Sanitation Data'!C96))),CN102="",ISNUMBER(OFFSET('Sanitation Data'!$C$12,0,10*ROW('Sanitation Data'!C96)))),OFFSET('Sanitation Data'!$C$12,0,10*ROW('Sanitation Data'!C96)),NA())))</f>
        <v>#N/A</v>
      </c>
      <c r="Z102" s="251" t="e">
        <f ca="true">+IF(AND(ISNUMBER(OFFSET('Sanitation Data'!$C$13,0,10*ROW('Sanitation Data'!C96))),CO102="Yes"),OFFSET('Sanitation Data'!$C$13,0,10*ROW('Sanitation Data'!C96)),IF(AND(ISNUMBER(OFFSET('Sanitation Data'!$C$13,0,10*ROW('Sanitation Data'!C96))),CO102="No",ISNUMBER(OFFSET('Sanitation Data'!$C$13,0,10*ROW('Sanitation Data'!C96)))),CONCATENATE("[",ROUND(OFFSET('Sanitation Data'!$C$13,0,10*ROW('Sanitation Data'!C96)),0),"]"),IF(AND(ISNUMBER(OFFSET('Sanitation Data'!$C$13,0,10*ROW('Sanitation Data'!C96))),CO102="",ISNUMBER(OFFSET('Sanitation Data'!$C$13,0,10*ROW('Sanitation Data'!C96)))),OFFSET('Sanitation Data'!$C$13,0,10*ROW('Sanitation Data'!C96)),NA())))</f>
        <v>#N/A</v>
      </c>
      <c r="AA102" s="251" t="e">
        <f ca="true">+IF(AND(ISNUMBER(OFFSET('Sanitation Data'!$D$5,0,10*ROW('Sanitation Data'!D96))),CP102="Yes"),100-OFFSET('Sanitation Data'!$D$5,0,10*ROW('Sanitation Data'!D96)),IF(AND(ISNUMBER(OFFSET('Sanitation Data'!$D$5,0,10*ROW('Sanitation Data'!D96))),CP102="No",ISNUMBER(OFFSET('Sanitation Data'!$D$5,0,10*ROW('Sanitation Data'!D96)))),CONCATENATE("[",ROUND(100-OFFSET('Sanitation Data'!$D$5,0,10*ROW('Sanitation Data'!D96)),0),"]"),IF(AND(ISNUMBER(OFFSET('Sanitation Data'!$D$5,0,10*ROW('Sanitation Data'!D96))),CP102="",ISNUMBER(OFFSET('Sanitation Data'!$D$5,0,10*ROW('Sanitation Data'!D96)))),100-OFFSET('Sanitation Data'!$D$5,0,10*ROW('Sanitation Data'!D96)),NA())))</f>
        <v>#N/A</v>
      </c>
      <c r="AB102" s="251" t="e">
        <f ca="true">+IF(AND(ISNUMBER(OFFSET('Sanitation Data'!$D$7,0,10*ROW('Sanitation Data'!D96))),CQ102="Yes"),OFFSET('Sanitation Data'!$D$7,0,10*ROW('Sanitation Data'!G96)),IF(AND(ISNUMBER(OFFSET('Sanitation Data'!$D$7,0,10*ROW('Sanitation Data'!D96))),CQ102="No",ISNUMBER(OFFSET('Sanitation Data'!$D$7,0,10*ROW('Sanitation Data'!D96)))),CONCATENATE("[",ROUND(OFFSET('Sanitation Data'!$D$7,0,10*ROW('Sanitation Data'!D96)),0),"]"),IF(AND(ISNUMBER(OFFSET('Sanitation Data'!$D$7,0,10*ROW('Sanitation Data'!D96))),CQ102="",ISNUMBER(OFFSET('Sanitation Data'!$D$7,0,10*ROW('Sanitation Data'!D96)))),OFFSET('Sanitation Data'!$D$7,0,10*ROW('Sanitation Data'!D96)),NA())))</f>
        <v>#N/A</v>
      </c>
      <c r="AC102" s="251" t="e">
        <f ca="true">+IF(AND(ISNUMBER(OFFSET('Sanitation Data'!$D$11,0,10*ROW('Sanitation Data'!D96))),CR102="Yes"),OFFSET('Sanitation Data'!$D$11,0,10*ROW('Sanitation Data'!D96)),IF(AND(ISNUMBER(OFFSET('Sanitation Data'!$D$11,0,10*ROW('Sanitation Data'!D96))),CR102="No",ISNUMBER(OFFSET('Sanitation Data'!$D$11,0,10*ROW('Sanitation Data'!D96)))),CONCATENATE("[",ROUND(OFFSET('Sanitation Data'!$D$11,0,10*ROW('Sanitation Data'!D96)),0),"]"),IF(AND(ISNUMBER(OFFSET('Sanitation Data'!$D$11,0,10*ROW('Sanitation Data'!D96))),CR102="",ISNUMBER(OFFSET('Sanitation Data'!$D$11,0,10*ROW('Sanitation Data'!D96)))),OFFSET('Sanitation Data'!$D$11,0,10*ROW('Sanitation Data'!D96)),NA())))</f>
        <v>#N/A</v>
      </c>
      <c r="AD102" s="251" t="e">
        <f ca="true">+IF(AND(ISNUMBER(OFFSET('Sanitation Data'!$D$12,0,10*ROW('Sanitation Data'!D96))),CS102="Yes"),OFFSET('Sanitation Data'!$D$12,0,10*ROW('Sanitation Data'!D96)),IF(AND(ISNUMBER(OFFSET('Sanitation Data'!$D$12,0,10*ROW('Sanitation Data'!D96))),CS102="No",ISNUMBER(OFFSET('Sanitation Data'!$D$12,0,10*ROW('Sanitation Data'!D96)))),CONCATENATE("[",ROUND(OFFSET('Sanitation Data'!$D$12,0,10*ROW('Sanitation Data'!D96)),0),"]"),IF(AND(ISNUMBER(OFFSET('Sanitation Data'!$D$12,0,10*ROW('Sanitation Data'!D96))),CS102="",ISNUMBER(OFFSET('Sanitation Data'!$D$12,0,10*ROW('Sanitation Data'!D96)))),OFFSET('Sanitation Data'!$D$12,0,10*ROW('Sanitation Data'!D96)),NA())))</f>
        <v>#N/A</v>
      </c>
      <c r="AE102" s="251" t="e">
        <f ca="true">+IF(AND(ISNUMBER(OFFSET('Sanitation Data'!$D$13,0,10*ROW('Sanitation Data'!D96))),CT102="Yes"),OFFSET('Sanitation Data'!$D$13,0,10*ROW('Sanitation Data'!D96)),IF(AND(ISNUMBER(OFFSET('Sanitation Data'!$D$13,0,10*ROW('Sanitation Data'!D96))),CT102="No",ISNUMBER(OFFSET('Sanitation Data'!$D$13,0,10*ROW('Sanitation Data'!D96)))),CONCATENATE("[",ROUND(OFFSET('Sanitation Data'!$D$13,0,10*ROW('Sanitation Data'!D96)),0),"]"),IF(AND(ISNUMBER(OFFSET('Sanitation Data'!$D$13,0,10*ROW('Sanitation Data'!D96))),CT102="",ISNUMBER(OFFSET('Sanitation Data'!$D$13,0,10*ROW('Sanitation Data'!D96)))),OFFSET('Sanitation Data'!$D$13,0,10*ROW('Sanitation Data'!D96)),NA())))</f>
        <v>#N/A</v>
      </c>
      <c r="AF102" s="251" t="e">
        <f ca="true">+IF(AND(ISNUMBER(OFFSET('Sanitation Data'!$E$5,0,10*ROW('Sanitation Data'!E96))),CU102="Yes"),100-OFFSET('Sanitation Data'!$E$5,0,10*ROW('Sanitation Data'!E96)),IF(AND(ISNUMBER(OFFSET('Sanitation Data'!$E$5,0,10*ROW('Sanitation Data'!E96))),CU102="No",ISNUMBER(OFFSET('Sanitation Data'!$E$5,0,10*ROW('Sanitation Data'!E96)))),CONCATENATE("[",ROUND(100-OFFSET('Sanitation Data'!$E$5,0,10*ROW('Sanitation Data'!E96)),0),"]"),IF(AND(ISNUMBER(OFFSET('Sanitation Data'!$E$5,0,10*ROW('Sanitation Data'!E96))),CU102="",ISNUMBER(OFFSET('Sanitation Data'!$E$5,0,10*ROW('Sanitation Data'!E96)))),100-OFFSET('Sanitation Data'!$E$5,0,10*ROW('Sanitation Data'!E96)),NA())))</f>
        <v>#N/A</v>
      </c>
      <c r="AG102" s="251" t="e">
        <f ca="true">+IF(AND(ISNUMBER(OFFSET('Sanitation Data'!$E$7,0,10*ROW('Sanitation Data'!E96))),CV102="Yes"),OFFSET('Sanitation Data'!$E$7,0,10*ROW('Sanitation Data'!E96)),IF(AND(ISNUMBER(OFFSET('Sanitation Data'!$E$7,0,10*ROW('Sanitation Data'!E96))),CV102="No",ISNUMBER(OFFSET('Sanitation Data'!$E$7,0,10*ROW('Sanitation Data'!E96)))),CONCATENATE("[",ROUND(OFFSET('Sanitation Data'!$E$7,0,10*ROW('Sanitation Data'!E96)),0),"]"),IF(AND(ISNUMBER(OFFSET('Sanitation Data'!$E$7,0,10*ROW('Sanitation Data'!E96))),CV102="",ISNUMBER(OFFSET('Sanitation Data'!$E$7,0,10*ROW('Sanitation Data'!E96)))),OFFSET('Sanitation Data'!$E$7,0,10*ROW('Sanitation Data'!E96)),NA())))</f>
        <v>#N/A</v>
      </c>
      <c r="AH102" s="251" t="e">
        <f ca="true">+IF(AND(ISNUMBER(OFFSET('Sanitation Data'!$E$11,0,10*ROW('Sanitation Data'!E96))),CW102="Yes"),OFFSET('Sanitation Data'!$E$11,0,10*ROW('Sanitation Data'!E96)),IF(AND(ISNUMBER(OFFSET('Sanitation Data'!$E$11,0,10*ROW('Sanitation Data'!E96))),CW102="No",ISNUMBER(OFFSET('Sanitation Data'!$E$11,0,10*ROW('Sanitation Data'!E96)))),CONCATENATE("[",ROUND(OFFSET('Sanitation Data'!$E$11,0,10*ROW('Sanitation Data'!E96)),0),"]"),IF(AND(ISNUMBER(OFFSET('Sanitation Data'!$E$11,0,10*ROW('Sanitation Data'!E96))),CW102="",ISNUMBER(OFFSET('Sanitation Data'!$E$11,0,10*ROW('Sanitation Data'!E96)))),OFFSET('Sanitation Data'!$E$11,0,10*ROW('Sanitation Data'!E96)),NA())))</f>
        <v>#N/A</v>
      </c>
      <c r="AI102" s="251" t="e">
        <f ca="true">+IF(AND(ISNUMBER(OFFSET('Sanitation Data'!$E$12,0,10*ROW('Sanitation Data'!E96))),CX102="Yes"),OFFSET('Sanitation Data'!$E$12,0,10*ROW('Sanitation Data'!E96)),IF(AND(ISNUMBER(OFFSET('Sanitation Data'!$E$12,0,10*ROW('Sanitation Data'!E96))),CX102="No",ISNUMBER(OFFSET('Sanitation Data'!$E$12,0,10*ROW('Sanitation Data'!E96)))),CONCATENATE("[",ROUND(OFFSET('Sanitation Data'!$E$12,0,10*ROW('Sanitation Data'!E96)),0),"]"),IF(AND(ISNUMBER(OFFSET('Sanitation Data'!$E$12,0,10*ROW('Sanitation Data'!E96))),CX102="",ISNUMBER(OFFSET('Sanitation Data'!$E$12,0,10*ROW('Sanitation Data'!E96)))),OFFSET('Sanitation Data'!$E$12,0,10*ROW('Sanitation Data'!E96)),NA())))</f>
        <v>#N/A</v>
      </c>
      <c r="AJ102" s="251" t="e">
        <f ca="true">+IF(AND(ISNUMBER(OFFSET('Sanitation Data'!$E$13,0,10*ROW('Sanitation Data'!E96))),CY102="Yes"),OFFSET('Sanitation Data'!$E$13,0,10*ROW('Sanitation Data'!E96)),IF(AND(ISNUMBER(OFFSET('Sanitation Data'!$E$13,0,10*ROW('Sanitation Data'!E96))),CY102="No",ISNUMBER(OFFSET('Sanitation Data'!$E$13,0,10*ROW('Sanitation Data'!E96)))),CONCATENATE("[",ROUND(OFFSET('Sanitation Data'!$E$13,0,10*ROW('Sanitation Data'!E96)),0),"]"),IF(AND(ISNUMBER(OFFSET('Sanitation Data'!$E$13,0,10*ROW('Sanitation Data'!E96))),CY102="",ISNUMBER(OFFSET('Sanitation Data'!$E$13,0,10*ROW('Sanitation Data'!E96)))),OFFSET('Sanitation Data'!$E$13,0,10*ROW('Sanitation Data'!E96)),NA())))</f>
        <v>#N/A</v>
      </c>
      <c r="AK102" s="251" t="e">
        <f ca="true">+IF(AND(ISNUMBER(OFFSET('Sanitation Data'!$F$5,0,10*ROW('Sanitation Data'!F96))),CZ102="Yes"),100-OFFSET('Sanitation Data'!$F$5,0,10*ROW('Sanitation Data'!F96)),IF(AND(ISNUMBER(OFFSET('Sanitation Data'!$F$5,0,10*ROW('Sanitation Data'!F96))),CZ102="No",ISNUMBER(OFFSET('Sanitation Data'!$F$5,0,10*ROW('Sanitation Data'!F96)))),CONCATENATE("[",ROUND(100-OFFSET('Sanitation Data'!$F$5,0,10*ROW('Sanitation Data'!F96)),0),"]"),IF(AND(ISNUMBER(OFFSET('Sanitation Data'!$F$5,0,10*ROW('Sanitation Data'!F96))),CZ102="",ISNUMBER(OFFSET('Sanitation Data'!$F$5,0,10*ROW('Sanitation Data'!F96)))),100-OFFSET('Sanitation Data'!$F$5,0,10*ROW('Sanitation Data'!F96)),NA())))</f>
        <v>#N/A</v>
      </c>
      <c r="AL102" s="251" t="e">
        <f ca="true">+IF(AND(ISNUMBER(OFFSET('Sanitation Data'!$F$7,0,10*ROW('Sanitation Data'!F96))),DA102="Yes"),OFFSET('Sanitation Data'!$F$7,0,10*ROW('Sanitation Data'!F96)),IF(AND(ISNUMBER(OFFSET('Sanitation Data'!$F$7,0,10*ROW('Sanitation Data'!F96))),DA102="No",ISNUMBER(OFFSET('Sanitation Data'!$F$7,0,10*ROW('Sanitation Data'!F96)))),CONCATENATE("[",ROUND(OFFSET('Sanitation Data'!$F$7,0,10*ROW('Sanitation Data'!F96)),0),"]"),IF(AND(ISNUMBER(OFFSET('Sanitation Data'!$F$7,0,10*ROW('Sanitation Data'!F96))),DA102="",ISNUMBER(OFFSET('Sanitation Data'!$F$7,0,10*ROW('Sanitation Data'!F96)))),OFFSET('Sanitation Data'!$F$7,0,10*ROW('Sanitation Data'!F96)),NA())))</f>
        <v>#N/A</v>
      </c>
      <c r="AM102" s="251" t="e">
        <f ca="true">+IF(AND(ISNUMBER(OFFSET('Sanitation Data'!$F$11,0,10*ROW('Sanitation Data'!F96))),DB102="Yes"),OFFSET('Sanitation Data'!$F$11,0,10*ROW('Sanitation Data'!F96)),IF(AND(ISNUMBER(OFFSET('Sanitation Data'!$F$11,0,10*ROW('Sanitation Data'!F96))),DB102="No",ISNUMBER(OFFSET('Sanitation Data'!$F$11,0,10*ROW('Sanitation Data'!F96)))),CONCATENATE("[",ROUND(OFFSET('Sanitation Data'!$F$11,0,10*ROW('Sanitation Data'!F96)),0),"]"),IF(AND(ISNUMBER(OFFSET('Sanitation Data'!$F$11,0,10*ROW('Sanitation Data'!F96))),DB102="",ISNUMBER(OFFSET('Sanitation Data'!$F$11,0,10*ROW('Sanitation Data'!F96)))),OFFSET('Sanitation Data'!$F$11,0,10*ROW('Sanitation Data'!F96)),NA())))</f>
        <v>#N/A</v>
      </c>
      <c r="AN102" s="251" t="e">
        <f ca="true">+IF(AND(ISNUMBER(OFFSET('Sanitation Data'!$F$12,0,10*ROW('Sanitation Data'!F96))),DC102="Yes"),OFFSET('Sanitation Data'!$F$12,0,10*ROW('Sanitation Data'!F96)),IF(AND(ISNUMBER(OFFSET('Sanitation Data'!$F$12,0,10*ROW('Sanitation Data'!F96))),DC102="No",ISNUMBER(OFFSET('Sanitation Data'!$F$12,0,10*ROW('Sanitation Data'!F96)))),CONCATENATE("[",ROUND(OFFSET('Sanitation Data'!$F$12,0,10*ROW('Sanitation Data'!F96)),0),"]"),IF(AND(ISNUMBER(OFFSET('Sanitation Data'!$F$12,0,10*ROW('Sanitation Data'!F96))),DC102="",ISNUMBER(OFFSET('Sanitation Data'!$F$12,0,10*ROW('Sanitation Data'!F96)))),OFFSET('Sanitation Data'!$F$12,0,10*ROW('Sanitation Data'!F96)),NA())))</f>
        <v>#N/A</v>
      </c>
      <c r="AO102" s="251" t="e">
        <f ca="true">+IF(AND(ISNUMBER(OFFSET('Sanitation Data'!$F$13,0,10*ROW('Sanitation Data'!F96))),DD102="Yes"),OFFSET('Sanitation Data'!$F$13,0,10*ROW('Sanitation Data'!F96)),IF(AND(ISNUMBER(OFFSET('Sanitation Data'!$F$13,0,10*ROW('Sanitation Data'!F96))),DD102="No",ISNUMBER(OFFSET('Sanitation Data'!$F$13,0,10*ROW('Sanitation Data'!F96)))),CONCATENATE("[",ROUND(OFFSET('Sanitation Data'!$F$13,0,10*ROW('Sanitation Data'!F96)),0),"]"),IF(AND(ISNUMBER(OFFSET('Sanitation Data'!$F$13,0,10*ROW('Sanitation Data'!F96))),DD102="",ISNUMBER(OFFSET('Sanitation Data'!$F$13,0,10*ROW('Sanitation Data'!F96)))),OFFSET('Sanitation Data'!$F$13,0,10*ROW('Sanitation Data'!F96)),NA())))</f>
        <v>#N/A</v>
      </c>
      <c r="AP102" s="251" t="e">
        <f ca="true">+IF(AND(ISNUMBER(OFFSET('Sanitation Data'!$G$5,0,10*ROW('Sanitation Data'!G96))),DE102="Yes"),100-OFFSET('Sanitation Data'!$G$5,0,10*ROW('Sanitation Data'!G96)),IF(AND(ISNUMBER(OFFSET('Sanitation Data'!$G$5,0,10*ROW('Sanitation Data'!G96))),DE102="No",ISNUMBER(OFFSET('Sanitation Data'!$G$5,0,10*ROW('Sanitation Data'!G96)))),CONCATENATE("[",ROUND(100-OFFSET('Sanitation Data'!$G$5,0,10*ROW('Sanitation Data'!G96)),0),"]"),IF(AND(ISNUMBER(OFFSET('Sanitation Data'!$G$5,0,10*ROW('Sanitation Data'!G96))),DE102="",ISNUMBER(OFFSET('Sanitation Data'!$G$5,0,10*ROW('Sanitation Data'!G96)))),100-OFFSET('Sanitation Data'!$G$5,0,10*ROW('Sanitation Data'!G96)),NA())))</f>
        <v>#N/A</v>
      </c>
      <c r="AQ102" s="251" t="e">
        <f ca="true">+IF(AND(ISNUMBER(OFFSET('Sanitation Data'!$G$7,0,10*ROW('Sanitation Data'!G96))),DF102="Yes"),OFFSET('Sanitation Data'!$G$7,0,10*ROW('Sanitation Data'!G96)),IF(AND(ISNUMBER(OFFSET('Sanitation Data'!$G$7,0,10*ROW('Sanitation Data'!G96))),DF102="No",ISNUMBER(OFFSET('Sanitation Data'!$G$7,0,10*ROW('Sanitation Data'!G96)))),CONCATENATE("[",ROUND(OFFSET('Sanitation Data'!$G$7,0,10*ROW('Sanitation Data'!G96)),0),"]"),IF(AND(ISNUMBER(OFFSET('Sanitation Data'!$G$7,0,10*ROW('Sanitation Data'!G96))),DF102="",ISNUMBER(OFFSET('Sanitation Data'!$G$7,0,10*ROW('Sanitation Data'!G96)))),OFFSET('Sanitation Data'!$G$7,0,10*ROW('Sanitation Data'!G96)),NA())))</f>
        <v>#N/A</v>
      </c>
      <c r="AR102" s="251" t="e">
        <f ca="true">+IF(AND(ISNUMBER(OFFSET('Sanitation Data'!$G$11,0,10*ROW('Sanitation Data'!G96))),DG102="Yes"),OFFSET('Sanitation Data'!$G$11,0,10*ROW('Sanitation Data'!G96)),IF(AND(ISNUMBER(OFFSET('Sanitation Data'!$G$11,0,10*ROW('Sanitation Data'!G96))),DG102="No",ISNUMBER(OFFSET('Sanitation Data'!$G$11,0,10*ROW('Sanitation Data'!G96)))),CONCATENATE("[",ROUND(OFFSET('Sanitation Data'!$G$11,0,10*ROW('Sanitation Data'!G96)),0),"]"),IF(AND(ISNUMBER(OFFSET('Sanitation Data'!$G$11,0,10*ROW('Sanitation Data'!G96))),DG102="",ISNUMBER(OFFSET('Sanitation Data'!$G$11,0,10*ROW('Sanitation Data'!G96)))),OFFSET('Sanitation Data'!$G$11,0,10*ROW('Sanitation Data'!G96)),NA())))</f>
        <v>#N/A</v>
      </c>
      <c r="AS102" s="251" t="e">
        <f ca="true">+IF(AND(ISNUMBER(OFFSET('Sanitation Data'!$G$12,0,10*ROW('Sanitation Data'!G96))),DH102="Yes"),OFFSET('Sanitation Data'!$G$12,0,10*ROW('Sanitation Data'!G96)),IF(AND(ISNUMBER(OFFSET('Sanitation Data'!$G$12,0,10*ROW('Sanitation Data'!G96))),DH102="No",ISNUMBER(OFFSET('Sanitation Data'!$G$12,0,10*ROW('Sanitation Data'!G96)))),CONCATENATE("[",ROUND(OFFSET('Sanitation Data'!$G$12,0,10*ROW('Sanitation Data'!G96)),0),"]"),IF(AND(ISNUMBER(OFFSET('Sanitation Data'!$G$12,0,10*ROW('Sanitation Data'!G96))),DH102="",ISNUMBER(OFFSET('Sanitation Data'!$G$12,0,10*ROW('Sanitation Data'!G96)))),OFFSET('Sanitation Data'!$G$12,0,10*ROW('Sanitation Data'!G96)),NA())))</f>
        <v>#N/A</v>
      </c>
      <c r="AT102" s="251" t="e">
        <f ca="true">+IF(AND(ISNUMBER(OFFSET('Sanitation Data'!$G$13,0,10*ROW('Sanitation Data'!G96))),DI102="Yes"),OFFSET('Sanitation Data'!$G$13,0,10*ROW('Sanitation Data'!G96)),IF(AND(ISNUMBER(OFFSET('Sanitation Data'!$G$13,0,10*ROW('Sanitation Data'!G96))),DI102="No",ISNUMBER(OFFSET('Sanitation Data'!$G$13,0,10*ROW('Sanitation Data'!G96)))),CONCATENATE("[",ROUND(OFFSET('Sanitation Data'!$G$13,0,10*ROW('Sanitation Data'!G96)),0),"]"),IF(AND(ISNUMBER(OFFSET('Sanitation Data'!$G$13,0,10*ROW('Sanitation Data'!G96))),DI102="",ISNUMBER(OFFSET('Sanitation Data'!$G$13,0,10*ROW('Sanitation Data'!G96)))),OFFSET('Sanitation Data'!$G$13,0,10*ROW('Sanitation Data'!G96)),NA())))</f>
        <v>#N/A</v>
      </c>
      <c r="AU102" s="251" t="e">
        <f ca="true">+IF(AND(ISNUMBER(OFFSET('Sanitation Data'!$H$5,0,10*ROW('Sanitation Data'!H96))),DJ102="Yes"),100-OFFSET('Sanitation Data'!$H$5,0,10*ROW('Sanitation Data'!H96)),IF(AND(ISNUMBER(OFFSET('Sanitation Data'!$H$5,0,10*ROW('Sanitation Data'!H96))),DJ102="No",ISNUMBER(OFFSET('Sanitation Data'!$H$5,0,10*ROW('Sanitation Data'!H96)))),CONCATENATE("[",ROUND(100-OFFSET('Sanitation Data'!$H$5,0,10*ROW('Sanitation Data'!H96)),0),"]"),IF(AND(ISNUMBER(OFFSET('Sanitation Data'!$H$5,0,10*ROW('Sanitation Data'!H96))),DJ102="",ISNUMBER(OFFSET('Sanitation Data'!$H$5,0,10*ROW('Sanitation Data'!H96)))),100-OFFSET('Sanitation Data'!$H$5,0,10*ROW('Sanitation Data'!H96)),NA())))</f>
        <v>#N/A</v>
      </c>
      <c r="AV102" s="251" t="e">
        <f ca="true">+IF(AND(ISNUMBER(OFFSET('Sanitation Data'!$H$7,0,10*ROW('Sanitation Data'!H96))),DK102="Yes"),OFFSET('Sanitation Data'!$H$7,0,10*ROW('Sanitation Data'!H96)),IF(AND(ISNUMBER(OFFSET('Sanitation Data'!$H$7,0,10*ROW('Sanitation Data'!H96))),DK102="No",ISNUMBER(OFFSET('Sanitation Data'!$H$7,0,10*ROW('Sanitation Data'!H96)))),CONCATENATE("[",ROUND(OFFSET('Sanitation Data'!$H$7,0,10*ROW('Sanitation Data'!H96)),0),"]"),IF(AND(ISNUMBER(OFFSET('Sanitation Data'!$H$7,0,10*ROW('Sanitation Data'!H96))),DK102="",ISNUMBER(OFFSET('Sanitation Data'!$H$7,0,10*ROW('Sanitation Data'!H96)))),OFFSET('Sanitation Data'!$H$7,0,10*ROW('Sanitation Data'!H96)),NA())))</f>
        <v>#N/A</v>
      </c>
      <c r="AW102" s="251" t="e">
        <f ca="true">+IF(AND(ISNUMBER(OFFSET('Sanitation Data'!$H$11,0,10*ROW('Sanitation Data'!H96))),DL102="Yes"),OFFSET('Sanitation Data'!$H$11,0,10*ROW('Sanitation Data'!H96)),IF(AND(ISNUMBER(OFFSET('Sanitation Data'!$H$11,0,10*ROW('Sanitation Data'!H96))),DL102="No",ISNUMBER(OFFSET('Sanitation Data'!$H$11,0,10*ROW('Sanitation Data'!H96)))),CONCATENATE("[",ROUND(OFFSET('Sanitation Data'!$H$11,0,10*ROW('Sanitation Data'!H96)),0),"]"),IF(AND(ISNUMBER(OFFSET('Sanitation Data'!$H$11,0,10*ROW('Sanitation Data'!H96))),DL102="",ISNUMBER(OFFSET('Sanitation Data'!$H$11,0,10*ROW('Sanitation Data'!H96)))),OFFSET('Sanitation Data'!$H$11,0,10*ROW('Sanitation Data'!H96)),NA())))</f>
        <v>#N/A</v>
      </c>
      <c r="AX102" s="251" t="e">
        <f ca="true">+IF(AND(ISNUMBER(OFFSET('Sanitation Data'!$H$12,0,10*ROW('Sanitation Data'!H96))),DM102="Yes"),OFFSET('Sanitation Data'!$H$12,0,10*ROW('Sanitation Data'!H96)),IF(AND(ISNUMBER(OFFSET('Sanitation Data'!$H$12,0,10*ROW('Sanitation Data'!H96))),DM102="No",ISNUMBER(OFFSET('Sanitation Data'!$H$12,0,10*ROW('Sanitation Data'!H96)))),CONCATENATE("[",ROUND(OFFSET('Sanitation Data'!$H$12,0,10*ROW('Sanitation Data'!H96)),0),"]"),IF(AND(ISNUMBER(OFFSET('Sanitation Data'!$H$12,0,10*ROW('Sanitation Data'!H96))),DM102="",ISNUMBER(OFFSET('Sanitation Data'!$H$12,0,10*ROW('Sanitation Data'!H96)))),OFFSET('Sanitation Data'!$H$12,0,10*ROW('Sanitation Data'!H96)),NA())))</f>
        <v>#N/A</v>
      </c>
      <c r="AY102" s="251" t="e">
        <f ca="true">+IF(AND(ISNUMBER(OFFSET('Sanitation Data'!$H$13,0,10*ROW('Sanitation Data'!H96))),DN102="Yes"),OFFSET('Sanitation Data'!$H$13,0,10*ROW('Sanitation Data'!H96)),IF(AND(ISNUMBER(OFFSET('Sanitation Data'!$H$13,0,10*ROW('Sanitation Data'!H96))),DN102="No",ISNUMBER(OFFSET('Sanitation Data'!$H$13,0,10*ROW('Sanitation Data'!H96)))),CONCATENATE("[",ROUND(OFFSET('Sanitation Data'!$H$13,0,10*ROW('Sanitation Data'!H96)),0),"]"),IF(AND(ISNUMBER(OFFSET('Sanitation Data'!$H$13,0,10*ROW('Sanitation Data'!H96))),DN102="",ISNUMBER(OFFSET('Sanitation Data'!$H$13,0,10*ROW('Sanitation Data'!H96)))),OFFSET('Sanitation Data'!$H$13,0,10*ROW('Sanitation Data'!H96)),NA())))</f>
        <v>#N/A</v>
      </c>
      <c r="AZ102" s="252" t="e">
        <f ca="true">+IF(AND(ISNUMBER(OFFSET('Hygiene Data'!$C$6,0,10*ROW('Hygiene Data'!C96))),DO102="Yes"),OFFSET('Hygiene Data'!$C$6,0,10*ROW('Hygiene Data'!C96)),IF(AND(ISNUMBER(OFFSET('Hygiene Data'!$C$6,0,10*ROW('Hygiene Data'!C96))),DO102="No",ISNUMBER(OFFSET('Hygiene Data'!$C$6,0,10*ROW('Hygiene Data'!C96)))),CONCATENATE("[",ROUND(OFFSET('Hygiene Data'!$C$6,0,10*ROW('Hygiene Data'!C96)),0),"]"),IF(AND(ISNUMBER(OFFSET('Hygiene Data'!$C$6,0,10*ROW('Hygiene Data'!C96))),DO102="",ISNUMBER(OFFSET('Hygiene Data'!$C$6,0,10*ROW('Hygiene Data'!C96)))),OFFSET('Hygiene Data'!$C$6,0,10*ROW('Hygiene Data'!C96)),NA())))</f>
        <v>#N/A</v>
      </c>
      <c r="BA102" s="252" t="e">
        <f ca="true">+IF(AND(ISNUMBER(OFFSET('Hygiene Data'!$C$8,0,10*ROW('Hygiene Data'!C96))),DP102="Yes"),OFFSET('Hygiene Data'!$C$8,0,10*ROW('Hygiene Data'!C96)),IF(AND(ISNUMBER(OFFSET('Hygiene Data'!$C$8,0,10*ROW('Hygiene Data'!C96))),DP102="No",ISNUMBER(OFFSET('Hygiene Data'!$C$8,0,10*ROW('Hygiene Data'!C96)))),CONCATENATE("[",ROUND(OFFSET('Hygiene Data'!$C$8,0,10*ROW('Hygiene Data'!C96)),0),"]"),IF(AND(ISNUMBER(OFFSET('Hygiene Data'!$C$8,0,10*ROW('Hygiene Data'!C96))),DP102="",ISNUMBER(OFFSET('Hygiene Data'!$C$8,0,10*ROW('Hygiene Data'!C96)))),OFFSET('Hygiene Data'!$C$8,0,10*ROW('Hygiene Data'!C96)),NA())))</f>
        <v>#N/A</v>
      </c>
      <c r="BB102" s="252" t="e">
        <f ca="true">+IF(AND(ISNUMBER(OFFSET('Hygiene Data'!$C$10,0,10*ROW('Hygiene Data'!C96))),DQ102="Yes"),OFFSET('Hygiene Data'!$C$10,0,10*ROW('Hygiene Data'!C96)),IF(AND(ISNUMBER(OFFSET('Hygiene Data'!$C$10,0,10*ROW('Hygiene Data'!C96))),DQ102="No",ISNUMBER(OFFSET('Hygiene Data'!$C$10,0,10*ROW('Hygiene Data'!C96)))),CONCATENATE("[",ROUND(OFFSET('Hygiene Data'!$C$10,0,10*ROW('Hygiene Data'!C96)),0),"]"),IF(AND(ISNUMBER(OFFSET('Hygiene Data'!$C$10,0,10*ROW('Hygiene Data'!C96))),DQ102="",ISNUMBER(OFFSET('Hygiene Data'!$C$10,0,10*ROW('Hygiene Data'!C96)))),OFFSET('Hygiene Data'!$C$10,0,10*ROW('Hygiene Data'!C96)),NA())))</f>
        <v>#N/A</v>
      </c>
      <c r="BC102" s="252" t="e">
        <f ca="true">+IF(AND(ISNUMBER(OFFSET('Hygiene Data'!$D$6,0,10*ROW('Hygiene Data'!D96))),DR102="Yes"),OFFSET('Hygiene Data'!$D$6,0,10*ROW('Hygiene Data'!D96)),IF(AND(ISNUMBER(OFFSET('Hygiene Data'!$D$6,0,10*ROW('Hygiene Data'!D96))),DR102="No",ISNUMBER(OFFSET('Hygiene Data'!$D$6,0,10*ROW('Hygiene Data'!D96)))),CONCATENATE("[",ROUND(OFFSET('Hygiene Data'!$D$6,0,10*ROW('Hygiene Data'!D96)),0),"]"),IF(AND(ISNUMBER(OFFSET('Hygiene Data'!$D$6,0,10*ROW('Hygiene Data'!D96))),DR102="",ISNUMBER(OFFSET('Hygiene Data'!$D$6,0,10*ROW('Hygiene Data'!D96)))),OFFSET('Hygiene Data'!$D$6,0,10*ROW('Hygiene Data'!D96)),NA())))</f>
        <v>#N/A</v>
      </c>
      <c r="BD102" s="252" t="e">
        <f ca="true">+IF(AND(ISNUMBER(OFFSET('Hygiene Data'!$D$8,0,10*ROW('Hygiene Data'!D96))),DS102="Yes"),OFFSET('Hygiene Data'!$D$8,0,10*ROW('Hygiene Data'!D96)),IF(AND(ISNUMBER(OFFSET('Hygiene Data'!$D$8,0,10*ROW('Hygiene Data'!D96))),DS102="No",ISNUMBER(OFFSET('Hygiene Data'!$D$8,0,10*ROW('Hygiene Data'!D96)))),CONCATENATE("[",ROUND(OFFSET('Hygiene Data'!$D$8,0,10*ROW('Hygiene Data'!D96)),0),"]"),IF(AND(ISNUMBER(OFFSET('Hygiene Data'!$D$8,0,10*ROW('Hygiene Data'!D96))),DS102="",ISNUMBER(OFFSET('Hygiene Data'!$D$8,0,10*ROW('Hygiene Data'!D96)))),OFFSET('Hygiene Data'!$D$8,0,10*ROW('Hygiene Data'!D96)),NA())))</f>
        <v>#N/A</v>
      </c>
      <c r="BE102" s="252" t="e">
        <f ca="true">+IF(AND(ISNUMBER(OFFSET('Hygiene Data'!$D$10,0,10*ROW('Hygiene Data'!D96))),DT102="Yes"),OFFSET('Hygiene Data'!$D$10,0,10*ROW('Hygiene Data'!D96)),IF(AND(ISNUMBER(OFFSET('Hygiene Data'!$D$10,0,10*ROW('Hygiene Data'!D96))),DT102="No",ISNUMBER(OFFSET('Hygiene Data'!$D$10,0,10*ROW('Hygiene Data'!D96)))),CONCATENATE("[",ROUND(OFFSET('Hygiene Data'!$D$10,0,10*ROW('Hygiene Data'!D96)),0),"]"),IF(AND(ISNUMBER(OFFSET('Hygiene Data'!$D$10,0,10*ROW('Hygiene Data'!D96))),DT102="",ISNUMBER(OFFSET('Hygiene Data'!$D$10,0,10*ROW('Hygiene Data'!D96)))),OFFSET('Hygiene Data'!$D$10,0,10*ROW('Hygiene Data'!D96)),NA())))</f>
        <v>#N/A</v>
      </c>
      <c r="BF102" s="252" t="e">
        <f ca="true">+IF(AND(ISNUMBER(OFFSET('Hygiene Data'!$E$6,0,10*ROW('Hygiene Data'!E96))),DU102="Yes"),OFFSET('Hygiene Data'!$E$6,0,10*ROW('Hygiene Data'!E96)),IF(AND(ISNUMBER(OFFSET('Hygiene Data'!$E$6,0,10*ROW('Hygiene Data'!E96))),DU102="No",ISNUMBER(OFFSET('Hygiene Data'!$E$6,0,10*ROW('Hygiene Data'!E96)))),CONCATENATE("[",ROUND(OFFSET('Hygiene Data'!$E$6,0,10*ROW('Hygiene Data'!E96)),0),"]"),IF(AND(ISNUMBER(OFFSET('Hygiene Data'!$E$6,0,10*ROW('Hygiene Data'!E96))),DU102="",ISNUMBER(OFFSET('Hygiene Data'!$E$6,0,10*ROW('Hygiene Data'!E96)))),OFFSET('Hygiene Data'!$E$6,0,10*ROW('Hygiene Data'!E96)),NA())))</f>
        <v>#N/A</v>
      </c>
      <c r="BG102" s="252" t="e">
        <f ca="true">+IF(AND(ISNUMBER(OFFSET('Hygiene Data'!$E$8,0,10*ROW('Hygiene Data'!E96))),DV102="Yes"),OFFSET('Hygiene Data'!$E$8,0,10*ROW('Hygiene Data'!E96)),IF(AND(ISNUMBER(OFFSET('Hygiene Data'!$E$8,0,10*ROW('Hygiene Data'!E96))),DV102="No",ISNUMBER(OFFSET('Hygiene Data'!$E$8,0,10*ROW('Hygiene Data'!E96)))),CONCATENATE("[",ROUND(OFFSET('Hygiene Data'!$E$8,0,10*ROW('Hygiene Data'!E96)),0),"]"),IF(AND(ISNUMBER(OFFSET('Hygiene Data'!$E$8,0,10*ROW('Hygiene Data'!E96))),DV102="",ISNUMBER(OFFSET('Hygiene Data'!$E$8,0,10*ROW('Hygiene Data'!E96)))),OFFSET('Hygiene Data'!$E$8,0,10*ROW('Hygiene Data'!E96)),NA())))</f>
        <v>#N/A</v>
      </c>
      <c r="BH102" s="252" t="e">
        <f ca="true">+IF(AND(ISNUMBER(OFFSET('Hygiene Data'!$E$10,0,10*ROW('Hygiene Data'!E96))),DW102="Yes"),OFFSET('Hygiene Data'!$E$10,0,10*ROW('Hygiene Data'!E96)),IF(AND(ISNUMBER(OFFSET('Hygiene Data'!$E$10,0,10*ROW('Hygiene Data'!E96))),DW102="No",ISNUMBER(OFFSET('Hygiene Data'!$E$10,0,10*ROW('Hygiene Data'!E96)))),CONCATENATE("[",ROUND(OFFSET('Hygiene Data'!$E$10,0,10*ROW('Hygiene Data'!E96)),0),"]"),IF(AND(ISNUMBER(OFFSET('Hygiene Data'!$E$10,0,10*ROW('Hygiene Data'!E96))),DW102="",ISNUMBER(OFFSET('Hygiene Data'!$E$10,0,10*ROW('Hygiene Data'!E96)))),OFFSET('Hygiene Data'!$E$10,0,10*ROW('Hygiene Data'!E96)),NA())))</f>
        <v>#N/A</v>
      </c>
      <c r="BI102" s="252" t="e">
        <f ca="true">+IF(AND(ISNUMBER(OFFSET('Hygiene Data'!$F$6,0,10*ROW('Hygiene Data'!F96))),DX102="Yes"),OFFSET('Hygiene Data'!$F$6,0,10*ROW('Hygiene Data'!F96)),IF(AND(ISNUMBER(OFFSET('Hygiene Data'!$F$6,0,10*ROW('Hygiene Data'!F96))),DX102="No",ISNUMBER(OFFSET('Hygiene Data'!$F$6,0,10*ROW('Hygiene Data'!F96)))),CONCATENATE("[",ROUND(OFFSET('Hygiene Data'!$F$6,0,10*ROW('Hygiene Data'!F96)),0),"]"),IF(AND(ISNUMBER(OFFSET('Hygiene Data'!$F$6,0,10*ROW('Hygiene Data'!F96))),DX102="",ISNUMBER(OFFSET('Hygiene Data'!$F$6,0,10*ROW('Hygiene Data'!F96)))),OFFSET('Hygiene Data'!$F$6,0,10*ROW('Hygiene Data'!F96)),NA())))</f>
        <v>#N/A</v>
      </c>
      <c r="BJ102" s="252" t="e">
        <f ca="true">+IF(AND(ISNUMBER(OFFSET('Hygiene Data'!$F$8,0,10*ROW('Hygiene Data'!F96))),DY102="Yes"),OFFSET('Hygiene Data'!$F$8,0,10*ROW('Hygiene Data'!F96)),IF(AND(ISNUMBER(OFFSET('Hygiene Data'!$F$8,0,10*ROW('Hygiene Data'!F96))),DY102="No",ISNUMBER(OFFSET('Hygiene Data'!$F$8,0,10*ROW('Hygiene Data'!F96)))),CONCATENATE("[",ROUND(OFFSET('Hygiene Data'!$F$8,0,10*ROW('Hygiene Data'!F96)),0),"]"),IF(AND(ISNUMBER(OFFSET('Hygiene Data'!$F$8,0,10*ROW('Hygiene Data'!F96))),DY102="",ISNUMBER(OFFSET('Hygiene Data'!$F$8,0,10*ROW('Hygiene Data'!F96)))),OFFSET('Hygiene Data'!$F$8,0,10*ROW('Hygiene Data'!F96)),NA())))</f>
        <v>#N/A</v>
      </c>
      <c r="BK102" s="252" t="e">
        <f ca="true">+IF(AND(ISNUMBER(OFFSET('Hygiene Data'!$F$10,0,10*ROW('Hygiene Data'!F96))),DZ102="Yes"),OFFSET('Hygiene Data'!$F$10,0,10*ROW('Hygiene Data'!F96)),IF(AND(ISNUMBER(OFFSET('Hygiene Data'!$F$10,0,10*ROW('Hygiene Data'!F96))),DZ102="No",ISNUMBER(OFFSET('Hygiene Data'!$F$10,0,10*ROW('Hygiene Data'!F96)))),CONCATENATE("[",ROUND(OFFSET('Hygiene Data'!$F$10,0,10*ROW('Hygiene Data'!F96)),0),"]"),IF(AND(ISNUMBER(OFFSET('Hygiene Data'!$F$10,0,10*ROW('Hygiene Data'!F96))),DZ102="",ISNUMBER(OFFSET('Hygiene Data'!$F$10,0,10*ROW('Hygiene Data'!F96)))),OFFSET('Hygiene Data'!$F$10,0,10*ROW('Hygiene Data'!F96)),NA())))</f>
        <v>#N/A</v>
      </c>
      <c r="BL102" s="252" t="e">
        <f ca="true">+IF(AND(ISNUMBER(OFFSET('Hygiene Data'!$G$6,0,10*ROW('Hygiene Data'!G96))),EA102="Yes"),OFFSET('Hygiene Data'!$G$6,0,10*ROW('Hygiene Data'!G96)),IF(AND(ISNUMBER(OFFSET('Hygiene Data'!$G$6,0,10*ROW('Hygiene Data'!G96))),EA102="No",ISNUMBER(OFFSET('Hygiene Data'!$G$6,0,10*ROW('Hygiene Data'!G96)))),CONCATENATE("[",ROUND(OFFSET('Hygiene Data'!$G$6,0,10*ROW('Hygiene Data'!G96)),0),"]"),IF(AND(ISNUMBER(OFFSET('Hygiene Data'!$G$6,0,10*ROW('Hygiene Data'!G96))),EA102="",ISNUMBER(OFFSET('Hygiene Data'!$G$6,0,10*ROW('Hygiene Data'!G96)))),OFFSET('Hygiene Data'!$G$6,0,10*ROW('Hygiene Data'!G96)),NA())))</f>
        <v>#N/A</v>
      </c>
      <c r="BM102" s="252" t="e">
        <f ca="true">+IF(AND(ISNUMBER(OFFSET('Hygiene Data'!$G$8,0,10*ROW('Hygiene Data'!G96))),EB102="Yes"),OFFSET('Hygiene Data'!$G$8,0,10*ROW('Hygiene Data'!G96)),IF(AND(ISNUMBER(OFFSET('Hygiene Data'!$G$8,0,10*ROW('Hygiene Data'!G96))),EB102="No",ISNUMBER(OFFSET('Hygiene Data'!$G$8,0,10*ROW('Hygiene Data'!G96)))),CONCATENATE("[",ROUND(OFFSET('Hygiene Data'!$G$8,0,10*ROW('Hygiene Data'!G96)),0),"]"),IF(AND(ISNUMBER(OFFSET('Hygiene Data'!$G$8,0,10*ROW('Hygiene Data'!G96))),EB102="",ISNUMBER(OFFSET('Hygiene Data'!$G$8,0,10*ROW('Hygiene Data'!G96)))),OFFSET('Hygiene Data'!$G$8,0,10*ROW('Hygiene Data'!G96)),NA())))</f>
        <v>#N/A</v>
      </c>
      <c r="BN102" s="252" t="e">
        <f ca="true">+IF(AND(ISNUMBER(OFFSET('Hygiene Data'!$G$10,0,10*ROW('Hygiene Data'!G96))),EC102="Yes"),OFFSET('Hygiene Data'!$G$10,0,10*ROW('Hygiene Data'!G96)),IF(AND(ISNUMBER(OFFSET('Hygiene Data'!$G$10,0,10*ROW('Hygiene Data'!G96))),EC102="No",ISNUMBER(OFFSET('Hygiene Data'!$G$10,0,10*ROW('Hygiene Data'!G96)))),CONCATENATE("[",ROUND(OFFSET('Hygiene Data'!$G$10,0,10*ROW('Hygiene Data'!G96)),0),"]"),IF(AND(ISNUMBER(OFFSET('Hygiene Data'!$G$10,0,10*ROW('Hygiene Data'!G96))),EC102="",ISNUMBER(OFFSET('Hygiene Data'!$G$10,0,10*ROW('Hygiene Data'!G96)))),OFFSET('Hygiene Data'!$G$10,0,10*ROW('Hygiene Data'!G96)),NA())))</f>
        <v>#N/A</v>
      </c>
      <c r="BO102" s="252" t="e">
        <f ca="true">+IF(AND(ISNUMBER(OFFSET('Hygiene Data'!$H$6,0,10*ROW('Hygiene Data'!H96))),ED102="Yes"),OFFSET('Hygiene Data'!$H$6,0,10*ROW('Hygiene Data'!H96)),IF(AND(ISNUMBER(OFFSET('Hygiene Data'!$H$6,0,10*ROW('Hygiene Data'!H96))),ED102="No",ISNUMBER(OFFSET('Hygiene Data'!$H$6,0,10*ROW('Hygiene Data'!H96)))),CONCATENATE("[",ROUND(OFFSET('Hygiene Data'!$H$6,0,10*ROW('Hygiene Data'!H96)),0),"]"),IF(AND(ISNUMBER(OFFSET('Hygiene Data'!$H$6,0,10*ROW('Hygiene Data'!H96))),ED102="",ISNUMBER(OFFSET('Hygiene Data'!$H$6,0,10*ROW('Hygiene Data'!H96)))),OFFSET('Hygiene Data'!$H$6,0,10*ROW('Hygiene Data'!H96)),NA())))</f>
        <v>#N/A</v>
      </c>
      <c r="BP102" s="252" t="e">
        <f ca="true">+IF(AND(ISNUMBER(OFFSET('Hygiene Data'!$H$8,0,10*ROW('Hygiene Data'!H96))),EE102="Yes"),OFFSET('Hygiene Data'!$H$8,0,10*ROW('Hygiene Data'!H96)),IF(AND(ISNUMBER(OFFSET('Hygiene Data'!$H$8,0,10*ROW('Hygiene Data'!H96))),EE102="No",ISNUMBER(OFFSET('Hygiene Data'!$H$8,0,10*ROW('Hygiene Data'!H96)))),CONCATENATE("[",ROUND(OFFSET('Hygiene Data'!$H$8,0,10*ROW('Hygiene Data'!H96)),0),"]"),IF(AND(ISNUMBER(OFFSET('Hygiene Data'!$H$8,0,10*ROW('Hygiene Data'!H96))),EE102="",ISNUMBER(OFFSET('Hygiene Data'!$H$8,0,10*ROW('Hygiene Data'!H96)))),OFFSET('Hygiene Data'!$H$8,0,10*ROW('Hygiene Data'!H96)),NA())))</f>
        <v>#N/A</v>
      </c>
      <c r="BQ102" s="252" t="e">
        <f ca="true">+IF(AND(ISNUMBER(OFFSET('Hygiene Data'!$H$10,0,10*ROW('Hygiene Data'!H96))),EF102="Yes"),OFFSET('Hygiene Data'!$H$10,0,10*ROW('Hygiene Data'!H96)),IF(AND(ISNUMBER(OFFSET('Hygiene Data'!$H$10,0,10*ROW('Hygiene Data'!H96))),EF102="No",ISNUMBER(OFFSET('Hygiene Data'!$H$10,0,10*ROW('Hygiene Data'!H96)))),CONCATENATE("[",ROUND(OFFSET('Hygiene Data'!$H$10,0,10*ROW('Hygiene Data'!H96)),0),"]"),IF(AND(ISNUMBER(OFFSET('Hygiene Data'!$H$10,0,10*ROW('Hygiene Data'!H96))),EF102="",ISNUMBER(OFFSET('Hygiene Data'!$H$10,0,10*ROW('Hygiene Data'!H96)))),OFFSET('Hygiene Data'!$H$10,0,10*ROW('Hygiene Data'!H96)),NA())))</f>
        <v>#N/A</v>
      </c>
      <c r="BS102" s="36" t="str">
        <f ca="true">+IF(OFFSET('Water Data'!$C$28,0,10*ROW('Water Data'!C96))="","",OFFSET('Water Data'!$C$28,0,10*ROW('Water Data'!C96)))</f>
        <v/>
      </c>
      <c r="BT102" s="36" t="str">
        <f ca="true">+IF(OFFSET('Water Data'!$C$29,0,10*ROW('Water Data'!C96))="","",OFFSET('Water Data'!$C$29,0,10*ROW('Water Data'!C96)))</f>
        <v/>
      </c>
      <c r="BU102" s="36" t="str">
        <f ca="true">+IF(OFFSET('Water Data'!$C$30,0,10*ROW('Water Data'!C96))="","",OFFSET('Water Data'!$C$30,0,10*ROW('Water Data'!C96)))</f>
        <v/>
      </c>
      <c r="BV102" s="36" t="str">
        <f ca="true">+IF(OFFSET('Water Data'!$D$28,0,10*ROW('Water Data'!D96))="","",OFFSET('Water Data'!$D$28,0,10*ROW('Water Data'!D96)))</f>
        <v/>
      </c>
      <c r="BW102" s="36" t="str">
        <f ca="true">+IF(OFFSET('Water Data'!$D$29,0,10*ROW('Water Data'!D96))="","",OFFSET('Water Data'!$D$29,0,10*ROW('Water Data'!D96)))</f>
        <v/>
      </c>
      <c r="BX102" s="36" t="str">
        <f ca="true">+IF(OFFSET('Water Data'!$D$30,0,10*ROW('Water Data'!D96))="","",OFFSET('Water Data'!$D$30,0,10*ROW('Water Data'!D96)))</f>
        <v/>
      </c>
      <c r="BY102" s="36" t="str">
        <f ca="true">+IF(OFFSET('Water Data'!$E$28,0,10*ROW('Water Data'!E96))="","",OFFSET('Water Data'!$E$28,0,10*ROW('Water Data'!E96)))</f>
        <v/>
      </c>
      <c r="BZ102" s="36" t="str">
        <f ca="true">+IF(OFFSET('Water Data'!$E$29,0,10*ROW('Water Data'!E96))="","",OFFSET('Water Data'!$E$29,0,10*ROW('Water Data'!E96)))</f>
        <v/>
      </c>
      <c r="CA102" s="36" t="str">
        <f ca="true">+IF(OFFSET('Water Data'!$E$30,0,10*ROW('Water Data'!E96))="","",OFFSET('Water Data'!$E$30,0,10*ROW('Water Data'!E96)))</f>
        <v/>
      </c>
      <c r="CB102" s="36" t="str">
        <f ca="true">+IF(OFFSET('Water Data'!$F$28,0,10*ROW('Water Data'!F96))="","",OFFSET('Water Data'!$F$28,0,10*ROW('Water Data'!F96)))</f>
        <v/>
      </c>
      <c r="CC102" s="36" t="str">
        <f ca="true">+IF(OFFSET('Water Data'!$F$29,0,10*ROW('Water Data'!F96))="","",OFFSET('Water Data'!$F$29,0,10*ROW('Water Data'!F96)))</f>
        <v/>
      </c>
      <c r="CD102" s="36" t="str">
        <f ca="true">+IF(OFFSET('Water Data'!$F$30,0,10*ROW('Water Data'!F96))="","",OFFSET('Water Data'!$F$30,0,10*ROW('Water Data'!F96)))</f>
        <v/>
      </c>
      <c r="CE102" s="36" t="str">
        <f ca="true">+IF(OFFSET('Water Data'!$G$28,0,10*ROW('Water Data'!G96))="","",OFFSET('Water Data'!$G$28,0,10*ROW('Water Data'!G96)))</f>
        <v/>
      </c>
      <c r="CF102" s="36" t="str">
        <f ca="true">+IF(OFFSET('Water Data'!$G$29,0,10*ROW('Water Data'!G96))="","",OFFSET('Water Data'!$G$29,0,10*ROW('Water Data'!G96)))</f>
        <v/>
      </c>
      <c r="CG102" s="36" t="str">
        <f ca="true">+IF(OFFSET('Water Data'!$G$30,0,10*ROW('Water Data'!G96))="","",OFFSET('Water Data'!$G$30,0,10*ROW('Water Data'!G96)))</f>
        <v/>
      </c>
      <c r="CH102" s="36" t="str">
        <f ca="true">+IF(OFFSET('Water Data'!$H$28,0,10*ROW('Water Data'!H96))="","",OFFSET('Water Data'!$H$28,0,10*ROW('Water Data'!H96)))</f>
        <v/>
      </c>
      <c r="CI102" s="36" t="str">
        <f ca="true">+IF(OFFSET('Water Data'!$H$29,0,10*ROW('Water Data'!H96))="","",OFFSET('Water Data'!$H$29,0,10*ROW('Water Data'!H96)))</f>
        <v/>
      </c>
      <c r="CJ102" s="36" t="str">
        <f ca="true">+IF(OFFSET('Water Data'!$H$30,0,10*ROW('Water Data'!H96))="","",OFFSET('Water Data'!$H$30,0,10*ROW('Water Data'!H96)))</f>
        <v/>
      </c>
      <c r="CK102" s="36" t="str">
        <f ca="true">+IF(OFFSET('Sanitation Data'!$C$29,0,10*ROW('Sanitation Data'!C96))="","",OFFSET('Sanitation Data'!$C$29,0,10*ROW('Sanitation Data'!C96)))</f>
        <v/>
      </c>
      <c r="CL102" s="36" t="str">
        <f ca="true">+IF(OFFSET('Sanitation Data'!$C$30,0,10*ROW('Sanitation Data'!C96))="","",OFFSET('Sanitation Data'!$C$30,0,10*ROW('Sanitation Data'!C96)))</f>
        <v/>
      </c>
      <c r="CM102" s="36" t="str">
        <f ca="true">+IF(OFFSET('Sanitation Data'!$C$31,0,10*ROW('Sanitation Data'!C96))="","",OFFSET('Sanitation Data'!$C$31,0,10*ROW('Sanitation Data'!C96)))</f>
        <v/>
      </c>
      <c r="CN102" s="36" t="str">
        <f ca="true">+IF(OFFSET('Sanitation Data'!$C$32,0,10*ROW('Sanitation Data'!C96))="","",OFFSET('Sanitation Data'!$C$32,0,10*ROW('Sanitation Data'!C96)))</f>
        <v/>
      </c>
      <c r="CO102" s="36" t="str">
        <f ca="true">+IF(OFFSET('Sanitation Data'!$C$33,0,10*ROW('Sanitation Data'!C96))="","",OFFSET('Sanitation Data'!$C$33,0,10*ROW('Sanitation Data'!C96)))</f>
        <v/>
      </c>
      <c r="CP102" s="36" t="str">
        <f ca="true">+IF(OFFSET('Sanitation Data'!$D$29,0,10*ROW('Sanitation Data'!D96))="","",OFFSET('Sanitation Data'!$D$29,0,10*ROW('Sanitation Data'!D96)))</f>
        <v/>
      </c>
      <c r="CQ102" s="36" t="str">
        <f ca="true">+IF(OFFSET('Sanitation Data'!$D$30,0,10*ROW('Sanitation Data'!D96))="","",OFFSET('Sanitation Data'!$D$30,0,10*ROW('Sanitation Data'!D96)))</f>
        <v/>
      </c>
      <c r="CR102" s="36" t="str">
        <f ca="true">+IF(OFFSET('Sanitation Data'!$D$31,0,10*ROW('Sanitation Data'!D96))="","",OFFSET('Sanitation Data'!$D$31,0,10*ROW('Sanitation Data'!D96)))</f>
        <v/>
      </c>
      <c r="CS102" s="36" t="str">
        <f ca="true">+IF(OFFSET('Sanitation Data'!$D$32,0,10*ROW('Sanitation Data'!D96))="","",OFFSET('Sanitation Data'!$D$32,0,10*ROW('Sanitation Data'!D96)))</f>
        <v/>
      </c>
      <c r="CT102" s="36" t="str">
        <f ca="true">+IF(OFFSET('Sanitation Data'!$D$33,0,10*ROW('Sanitation Data'!D96))="","",OFFSET('Sanitation Data'!$D$33,0,10*ROW('Sanitation Data'!D96)))</f>
        <v/>
      </c>
      <c r="CU102" s="36" t="str">
        <f ca="true">+IF(OFFSET('Sanitation Data'!$E$29,0,10*ROW('Sanitation Data'!E96))="","",OFFSET('Sanitation Data'!$E$29,0,10*ROW('Sanitation Data'!E96)))</f>
        <v/>
      </c>
      <c r="CV102" s="36" t="str">
        <f ca="true">+IF(OFFSET('Sanitation Data'!$E$30,0,10*ROW('Sanitation Data'!E96))="","",OFFSET('Sanitation Data'!$E$30,0,10*ROW('Sanitation Data'!E96)))</f>
        <v/>
      </c>
      <c r="CW102" s="36" t="str">
        <f ca="true">+IF(OFFSET('Sanitation Data'!$E$31,0,10*ROW('Sanitation Data'!E96))="","",OFFSET('Sanitation Data'!$E$31,0,10*ROW('Sanitation Data'!E96)))</f>
        <v/>
      </c>
      <c r="CX102" s="36" t="str">
        <f ca="true">+IF(OFFSET('Sanitation Data'!$E$32,0,10*ROW('Sanitation Data'!E96))="","",OFFSET('Sanitation Data'!$E$32,0,10*ROW('Sanitation Data'!E96)))</f>
        <v/>
      </c>
      <c r="CY102" s="36" t="str">
        <f ca="true">+IF(OFFSET('Sanitation Data'!$E$33,0,10*ROW('Sanitation Data'!E96))="","",OFFSET('Sanitation Data'!$E$33,0,10*ROW('Sanitation Data'!E96)))</f>
        <v/>
      </c>
      <c r="CZ102" s="36" t="str">
        <f ca="true">+IF(OFFSET('Sanitation Data'!$F$29,0,10*ROW('Sanitation Data'!F96))="","",OFFSET('Sanitation Data'!$F$29,0,10*ROW('Sanitation Data'!F96)))</f>
        <v/>
      </c>
      <c r="DA102" s="36" t="str">
        <f ca="true">+IF(OFFSET('Sanitation Data'!$F$30,0,10*ROW('Sanitation Data'!F96))="","",OFFSET('Sanitation Data'!$F$30,0,10*ROW('Sanitation Data'!F96)))</f>
        <v/>
      </c>
      <c r="DB102" s="36" t="str">
        <f ca="true">+IF(OFFSET('Sanitation Data'!$F$31,0,10*ROW('Sanitation Data'!F96))="","",OFFSET('Sanitation Data'!$F$31,0,10*ROW('Sanitation Data'!F96)))</f>
        <v/>
      </c>
      <c r="DC102" s="36" t="str">
        <f ca="true">+IF(OFFSET('Sanitation Data'!$F$32,0,10*ROW('Sanitation Data'!F96))="","",OFFSET('Sanitation Data'!$F$32,0,10*ROW('Sanitation Data'!F96)))</f>
        <v/>
      </c>
      <c r="DD102" s="36" t="str">
        <f ca="true">+IF(OFFSET('Sanitation Data'!$F$33,0,10*ROW('Sanitation Data'!F96))="","",OFFSET('Sanitation Data'!$F$33,0,10*ROW('Sanitation Data'!F96)))</f>
        <v/>
      </c>
      <c r="DE102" s="36" t="str">
        <f ca="true">+IF(OFFSET('Sanitation Data'!$G$29,0,10*ROW('Sanitation Data'!G96))="","",OFFSET('Sanitation Data'!$G$29,0,10*ROW('Sanitation Data'!G96)))</f>
        <v/>
      </c>
      <c r="DF102" s="36" t="str">
        <f ca="true">+IF(OFFSET('Sanitation Data'!$G$30,0,10*ROW('Sanitation Data'!G96))="","",OFFSET('Sanitation Data'!$G$30,0,10*ROW('Sanitation Data'!G96)))</f>
        <v/>
      </c>
      <c r="DG102" s="36" t="str">
        <f ca="true">+IF(OFFSET('Sanitation Data'!$G$31,0,10*ROW('Sanitation Data'!G96))="","",OFFSET('Sanitation Data'!$G$31,0,10*ROW('Sanitation Data'!G96)))</f>
        <v/>
      </c>
      <c r="DH102" s="36" t="str">
        <f ca="true">+IF(OFFSET('Sanitation Data'!$G$32,0,10*ROW('Sanitation Data'!G96))="","",OFFSET('Sanitation Data'!$G$32,0,10*ROW('Sanitation Data'!G96)))</f>
        <v/>
      </c>
      <c r="DI102" s="36" t="str">
        <f ca="true">+IF(OFFSET('Sanitation Data'!$G$33,0,10*ROW('Sanitation Data'!G96))="","",OFFSET('Sanitation Data'!$G$33,0,10*ROW('Sanitation Data'!G96)))</f>
        <v/>
      </c>
      <c r="DJ102" s="36" t="str">
        <f ca="true">+IF(OFFSET('Sanitation Data'!$H$29,0,10*ROW('Sanitation Data'!H96))="","",OFFSET('Sanitation Data'!$H$29,0,10*ROW('Sanitation Data'!H96)))</f>
        <v/>
      </c>
      <c r="DK102" s="36" t="str">
        <f ca="true">+IF(OFFSET('Sanitation Data'!$H$30,0,10*ROW('Sanitation Data'!H96))="","",OFFSET('Sanitation Data'!$H$30,0,10*ROW('Sanitation Data'!H96)))</f>
        <v/>
      </c>
      <c r="DL102" s="36" t="str">
        <f ca="true">+IF(OFFSET('Sanitation Data'!$H$31,0,10*ROW('Sanitation Data'!H96))="","",OFFSET('Sanitation Data'!$H$31,0,10*ROW('Sanitation Data'!H96)))</f>
        <v/>
      </c>
      <c r="DM102" s="36" t="str">
        <f ca="true">+IF(OFFSET('Sanitation Data'!$H$32,0,10*ROW('Sanitation Data'!H96))="","",OFFSET('Sanitation Data'!$H$32,0,10*ROW('Sanitation Data'!H96)))</f>
        <v/>
      </c>
      <c r="DN102" s="36" t="str">
        <f ca="true">+IF(OFFSET('Sanitation Data'!$H$33,0,10*ROW('Sanitation Data'!H96))="","",OFFSET('Sanitation Data'!$H$33,0,10*ROW('Sanitation Data'!H96)))</f>
        <v/>
      </c>
      <c r="DO102" s="36" t="str">
        <f ca="true">+IF(OFFSET('Hygiene Data'!$C$12,0,10*ROW('Hygiene Data'!C96))="","",OFFSET('Hygiene Data'!$C$12,0,10*ROW('Hygiene Data'!C96)))</f>
        <v/>
      </c>
      <c r="DP102" s="36" t="str">
        <f ca="true">+IF(OFFSET('Hygiene Data'!$C$13,0,10*ROW('Hygiene Data'!C96))="","",OFFSET('Hygiene Data'!$C$13,0,10*ROW('Hygiene Data'!C96)))</f>
        <v/>
      </c>
      <c r="DQ102" s="36" t="str">
        <f ca="true">+IF(OFFSET('Hygiene Data'!$C$14,0,10*ROW('Hygiene Data'!C96))="","",OFFSET('Hygiene Data'!$C$14,0,10*ROW('Hygiene Data'!C96)))</f>
        <v/>
      </c>
      <c r="DR102" s="36" t="str">
        <f ca="true">+IF(OFFSET('Hygiene Data'!$D$12,0,10*ROW('Hygiene Data'!D96))="","",OFFSET('Hygiene Data'!$D$12,0,10*ROW('Hygiene Data'!D96)))</f>
        <v/>
      </c>
      <c r="DS102" s="36" t="str">
        <f ca="true">+IF(OFFSET('Hygiene Data'!$D$13,0,10*ROW('Hygiene Data'!D96))="","",OFFSET('Hygiene Data'!$D$13,0,10*ROW('Hygiene Data'!D96)))</f>
        <v/>
      </c>
      <c r="DT102" s="36" t="str">
        <f ca="true">+IF(OFFSET('Hygiene Data'!$D$14,0,10*ROW('Hygiene Data'!D96))="","",OFFSET('Hygiene Data'!$D$14,0,10*ROW('Hygiene Data'!D96)))</f>
        <v/>
      </c>
      <c r="DU102" s="36" t="str">
        <f ca="true">+IF(OFFSET('Hygiene Data'!$E$12,0,10*ROW('Hygiene Data'!E96))="","",OFFSET('Hygiene Data'!$E$12,0,10*ROW('Hygiene Data'!E96)))</f>
        <v/>
      </c>
      <c r="DV102" s="36" t="str">
        <f ca="true">+IF(OFFSET('Hygiene Data'!$E$13,0,10*ROW('Hygiene Data'!E96))="","",OFFSET('Hygiene Data'!$E$13,0,10*ROW('Hygiene Data'!E96)))</f>
        <v/>
      </c>
      <c r="DW102" s="36" t="str">
        <f ca="true">+IF(OFFSET('Hygiene Data'!$E$14,0,10*ROW('Hygiene Data'!E96))="","",OFFSET('Hygiene Data'!$E$14,0,10*ROW('Hygiene Data'!E96)))</f>
        <v/>
      </c>
      <c r="DX102" s="36" t="str">
        <f ca="true">+IF(OFFSET('Hygiene Data'!$F$12,0,10*ROW('Hygiene Data'!F96))="","",OFFSET('Hygiene Data'!$F$12,0,10*ROW('Hygiene Data'!F96)))</f>
        <v/>
      </c>
      <c r="DY102" s="36" t="str">
        <f ca="true">+IF(OFFSET('Hygiene Data'!$F$13,0,10*ROW('Hygiene Data'!F96))="","",OFFSET('Hygiene Data'!$F$13,0,10*ROW('Hygiene Data'!F96)))</f>
        <v/>
      </c>
      <c r="DZ102" s="36" t="str">
        <f ca="true">+IF(OFFSET('Hygiene Data'!$F$14,0,10*ROW('Hygiene Data'!F96))="","",OFFSET('Hygiene Data'!$F$14,0,10*ROW('Hygiene Data'!F96)))</f>
        <v/>
      </c>
      <c r="EA102" s="36" t="str">
        <f ca="true">+IF(OFFSET('Hygiene Data'!$G$12,0,10*ROW('Hygiene Data'!G96))="","",OFFSET('Hygiene Data'!$G$12,0,10*ROW('Hygiene Data'!G96)))</f>
        <v/>
      </c>
      <c r="EB102" s="36" t="str">
        <f ca="true">+IF(OFFSET('Hygiene Data'!$G$13,0,10*ROW('Hygiene Data'!G96))="","",OFFSET('Hygiene Data'!$G$13,0,10*ROW('Hygiene Data'!G96)))</f>
        <v/>
      </c>
      <c r="EC102" s="36" t="str">
        <f ca="true">+IF(OFFSET('Hygiene Data'!$G$14,0,10*ROW('Hygiene Data'!G96))="","",OFFSET('Hygiene Data'!$G$14,0,10*ROW('Hygiene Data'!G96)))</f>
        <v/>
      </c>
      <c r="ED102" s="36" t="str">
        <f ca="true">+IF(OFFSET('Hygiene Data'!$H$12,0,10*ROW('Hygiene Data'!H96))="","",OFFSET('Hygiene Data'!$H$12,0,10*ROW('Hygiene Data'!H96)))</f>
        <v/>
      </c>
      <c r="EE102" s="36" t="str">
        <f ca="true">+IF(OFFSET('Hygiene Data'!$H$13,0,10*ROW('Hygiene Data'!H96))="","",OFFSET('Hygiene Data'!$H$13,0,10*ROW('Hygiene Data'!H96)))</f>
        <v/>
      </c>
      <c r="EF102" s="36" t="str">
        <f ca="true">+IF(OFFSET('Hygiene Data'!$H$14,0,10*ROW('Hygiene Data'!H96))="","",OFFSET('Hygiene Data'!$H$14,0,10*ROW('Hygiene Data'!H96)))</f>
        <v/>
      </c>
    </row>
    <row r="103" x14ac:dyDescent="0.2">
      <c r="A103" s="59" t="str">
        <f ca="true">+IF(OFFSET('Water Data'!$B$1,0,10*ROW('Water Data'!B100))="","",OFFSET('Water Data'!$B$1,0,10*ROW('Water Data'!B100)))</f>
        <v/>
      </c>
      <c r="B103" s="59" t="str">
        <f ca="true">+IF(OFFSET('Water Data'!$A$3,0,10*ROW('Water Data'!A100))="","",OFFSET('Water Data'!$A$3,0,10*ROW('Water Data'!A100)))</f>
        <v/>
      </c>
      <c r="C103" s="59" t="str">
        <f ca="true">+IF(OFFSET('Water Data'!$C$3,0,10*ROW('Water Data'!C100))="","",OFFSET('Water Data'!$C$3,0,10*ROW('Water Data'!C100)))</f>
        <v/>
      </c>
      <c r="D103" s="250" t="e">
        <f ca="true">+IF(AND(ISNUMBER(OFFSET('Water Data'!$C$5,0,10*ROW('Water Data'!C97))),BS103="Yes"),100-OFFSET('Water Data'!$C$5,0,10*ROW('Water Data'!C97)),IF(AND(ISNUMBER(OFFSET('Water Data'!$C$5,0,10*ROW('Water Data'!C97))),BS103="No",ISNUMBER(OFFSET('Water Data'!$C$5,0,10*ROW('Water Data'!C97)))),CONCATENATE("[",ROUND(100-OFFSET('Water Data'!$C$5,0,10*ROW('Water Data'!C97)),0),"]"),IF(AND(ISNUMBER(OFFSET('Water Data'!$C$5,0,10*ROW('Water Data'!C97))),BS103="",ISNUMBER(OFFSET('Water Data'!$C$5,0,10*ROW('Water Data'!C97)))),100-OFFSET('Water Data'!$C$5,0,10*ROW('Water Data'!C97)),NA())))</f>
        <v>#N/A</v>
      </c>
      <c r="E103" s="250" t="e">
        <f ca="true">+IF(AND(ISNUMBER(OFFSET('Water Data'!$C$7,0,10*ROW('Water Data'!D97))),BT103="Yes"),OFFSET('Water Data'!$C$7,0,10*ROW('Water Data'!C97)),IF(AND(ISNUMBER(OFFSET('Water Data'!$C$7,0,10*ROW('Water Data'!C97))),BT103="No",ISNUMBER(OFFSET('Water Data'!$C$7,0,10*ROW('Water Data'!C97)))),CONCATENATE("[",ROUND(OFFSET('Water Data'!$C$7,0,10*ROW('Water Data'!C97)),0),"]"),IF(AND(ISNUMBER(OFFSET('Water Data'!$C$7,0,10*ROW('Water Data'!C97))),BT103="",ISNUMBER(OFFSET('Water Data'!$C$7,0,10*ROW('Water Data'!C97)))),OFFSET('Water Data'!$C$7,0,10*ROW('Water Data'!C97)),NA())))</f>
        <v>#N/A</v>
      </c>
      <c r="F103" s="250" t="e">
        <f ca="true">+IF(AND(ISNUMBER(OFFSET('Water Data'!$C$10,0,10*ROW('Water Data'!C97))),BU103="Yes"),OFFSET('Water Data'!$C$10,0,10*ROW('Water Data'!C97)),IF(AND(ISNUMBER(OFFSET('Water Data'!$C$10,0,10*ROW('Water Data'!C97))),BU103="No",ISNUMBER(OFFSET('Water Data'!$C$10,0,10*ROW('Water Data'!C97)))),CONCATENATE("[",ROUND(OFFSET('Water Data'!$C$10,0,10*ROW('Water Data'!C97)),0),"]"),IF(AND(ISNUMBER(OFFSET('Water Data'!$C$10,0,10*ROW('Water Data'!C97))),BU103="",ISNUMBER(OFFSET('Water Data'!$C$10,0,10*ROW('Water Data'!C97)))),OFFSET('Water Data'!$C$10,0,10*ROW('Water Data'!C97)),NA())))</f>
        <v>#N/A</v>
      </c>
      <c r="G103" s="250" t="e">
        <f ca="true">+IF(AND(ISNUMBER(OFFSET('Water Data'!$D$5,0,10*ROW('Water Data'!D97))),BV103="Yes"),100-OFFSET('Water Data'!$D$5,0,10*ROW('Water Data'!D97)),IF(AND(ISNUMBER(OFFSET('Water Data'!$D$5,0,10*ROW('Water Data'!D97))),BV103="No",ISNUMBER(OFFSET('Water Data'!$D$5,0,10*ROW('Water Data'!D97)))),CONCATENATE("[",ROUND(100-OFFSET('Water Data'!$D$5,0,10*ROW('Water Data'!D97)),0),"]"),IF(AND(ISNUMBER(OFFSET('Water Data'!$D$5,0,10*ROW('Water Data'!D97))),BV103="",ISNUMBER(OFFSET('Water Data'!$D$5,0,10*ROW('Water Data'!D97)))),100-OFFSET('Water Data'!$D$5,0,10*ROW('Water Data'!D97)),NA())))</f>
        <v>#N/A</v>
      </c>
      <c r="H103" s="250" t="e">
        <f ca="true">+IF(AND(ISNUMBER(OFFSET('Water Data'!$D$7,0,10*ROW('Water Data'!D97))),BW103="Yes"),OFFSET('Water Data'!$D$7,0,10*ROW('Water Data'!D97)),IF(AND(ISNUMBER(OFFSET('Water Data'!$D$7,0,10*ROW('Water Data'!D97))),BW103="No",ISNUMBER(OFFSET('Water Data'!$D$7,0,10*ROW('Water Data'!D97)))),CONCATENATE("[",ROUND(OFFSET('Water Data'!$C$7,0,10*ROW('Water Data'!D97)),0),"]"),IF(AND(ISNUMBER(OFFSET('Water Data'!$D$7,0,10*ROW('Water Data'!D97))),BW103="",ISNUMBER(OFFSET('Water Data'!$D$7,0,10*ROW('Water Data'!D97)))),OFFSET('Water Data'!$D$7,0,10*ROW('Water Data'!D97)),NA())))</f>
        <v>#N/A</v>
      </c>
      <c r="I103" s="250" t="e">
        <f ca="true">+IF(AND(ISNUMBER(OFFSET('Water Data'!$D$10,0,10*ROW('Water Data'!D97))),BX103="Yes"),OFFSET('Water Data'!$D$10,0,10*ROW('Water Data'!D97)),IF(AND(ISNUMBER(OFFSET('Water Data'!$D$10,0,10*ROW('Water Data'!D97))),BX103="No",ISNUMBER(OFFSET('Water Data'!$D$10,0,10*ROW('Water Data'!D97)))),CONCATENATE("[",ROUND(OFFSET('Water Data'!$D$10,0,10*ROW('Water Data'!D97)),0),"]"),IF(AND(ISNUMBER(OFFSET('Water Data'!$D$10,0,10*ROW('Water Data'!D97))),BX103="",ISNUMBER(OFFSET('Water Data'!$D$10,0,10*ROW('Water Data'!D97)))),OFFSET('Water Data'!$D$10,0,10*ROW('Water Data'!D97)),NA())))</f>
        <v>#N/A</v>
      </c>
      <c r="J103" s="250" t="e">
        <f ca="true">+IF(AND(ISNUMBER(OFFSET('Water Data'!$E$5,0,10*ROW('Water Data'!E97))),BY103="Yes"),100-OFFSET('Water Data'!$E$5,0,10*ROW('Water Data'!E97)),IF(AND(ISNUMBER(OFFSET('Water Data'!$E$5,0,10*ROW('Water Data'!E97))),BY103="No",ISNUMBER(OFFSET('Water Data'!$E$5,0,10*ROW('Water Data'!E97)))),CONCATENATE("[",ROUND(100-OFFSET('Water Data'!$E$5,0,10*ROW('Water Data'!E97)),0),"]"),IF(AND(ISNUMBER(OFFSET('Water Data'!$E$5,0,10*ROW('Water Data'!E97))),BY103="",ISNUMBER(OFFSET('Water Data'!$E$5,0,10*ROW('Water Data'!E97)))),100-OFFSET('Water Data'!$E$5,0,10*ROW('Water Data'!E97)),NA())))</f>
        <v>#N/A</v>
      </c>
      <c r="K103" s="250" t="e">
        <f ca="true">+IF(AND(ISNUMBER(OFFSET('Water Data'!$E$7,0,10*ROW('Water Data'!E97))),BZ103="Yes"),OFFSET('Water Data'!$E$7,0,10*ROW('Water Data'!E97)),IF(AND(ISNUMBER(OFFSET('Water Data'!$E$7,0,10*ROW('Water Data'!E97))),BZ103="No",ISNUMBER(OFFSET('Water Data'!$E$7,0,10*ROW('Water Data'!E97)))),CONCATENATE("[",ROUND(OFFSET('Water Data'!$E$7,0,10*ROW('Water Data'!E97)),0),"]"),IF(AND(ISNUMBER(OFFSET('Water Data'!$E$7,0,10*ROW('Water Data'!E97))),BZ103="",ISNUMBER(OFFSET('Water Data'!$E$7,0,10*ROW('Water Data'!E97)))),OFFSET('Water Data'!$E$7,0,10*ROW('Water Data'!E97)),NA())))</f>
        <v>#N/A</v>
      </c>
      <c r="L103" s="250" t="e">
        <f ca="true">+IF(AND(ISNUMBER(OFFSET('Water Data'!$E$10,0,10*ROW('Water Data'!E97))),CA103="Yes"),OFFSET('Water Data'!$E$10,0,10*ROW('Water Data'!E97)),IF(AND(ISNUMBER(OFFSET('Water Data'!$E$10,0,10*ROW('Water Data'!E97))),CA103="No",ISNUMBER(OFFSET('Water Data'!$E$10,0,10*ROW('Water Data'!E97)))),CONCATENATE("[",ROUND(OFFSET('Water Data'!$E$10,0,10*ROW('Water Data'!E97)),0),"]"),IF(AND(ISNUMBER(OFFSET('Water Data'!$E$10,0,10*ROW('Water Data'!E97))),CA103="",ISNUMBER(OFFSET('Water Data'!$E$10,0,10*ROW('Water Data'!E97)))),OFFSET('Water Data'!$E$10,0,10*ROW('Water Data'!E97)),NA())))</f>
        <v>#N/A</v>
      </c>
      <c r="M103" s="250" t="e">
        <f ca="true">+IF(AND(ISNUMBER(OFFSET('Water Data'!$F$5,0,10*ROW('Water Data'!F97))),CB103="Yes"),100-OFFSET('Water Data'!$F$5,0,10*ROW('Water Data'!F97)),IF(AND(ISNUMBER(OFFSET('Water Data'!$F$5,0,10*ROW('Water Data'!F97))),CB103="No",ISNUMBER(OFFSET('Water Data'!$F$5,0,10*ROW('Water Data'!F97)))),CONCATENATE("[",ROUND(100-OFFSET('Water Data'!$F$5,0,10*ROW('Water Data'!F97)),0),"]"),IF(AND(ISNUMBER(OFFSET('Water Data'!$F$5,0,10*ROW('Water Data'!F97))),CB103="",ISNUMBER(OFFSET('Water Data'!$F$5,0,10*ROW('Water Data'!F97)))),100-OFFSET('Water Data'!$F$5,0,10*ROW('Water Data'!F97)),NA())))</f>
        <v>#N/A</v>
      </c>
      <c r="N103" s="250" t="e">
        <f ca="true">+IF(AND(ISNUMBER(OFFSET('Water Data'!$F$7,0,10*ROW('Water Data'!F97))),CC103="Yes"),OFFSET('Water Data'!$F$7,0,10*ROW('Water Data'!F97)),IF(AND(ISNUMBER(OFFSET('Water Data'!$F$7,0,10*ROW('Water Data'!F97))),CC103="No",ISNUMBER(OFFSET('Water Data'!$F$7,0,10*ROW('Water Data'!F97)))),CONCATENATE("[",ROUND(OFFSET('Water Data'!$F$7,0,10*ROW('Water Data'!F97)),0),"]"),IF(AND(ISNUMBER(OFFSET('Water Data'!$F$7,0,10*ROW('Water Data'!F97))),CC103="",ISNUMBER(OFFSET('Water Data'!$F$7,0,10*ROW('Water Data'!F97)))),OFFSET('Water Data'!$F$7,0,10*ROW('Water Data'!F97)),NA())))</f>
        <v>#N/A</v>
      </c>
      <c r="O103" s="250" t="e">
        <f ca="true">+IF(AND(ISNUMBER(OFFSET('Water Data'!$F$10,0,10*ROW('Water Data'!F97))),CD103="Yes"),OFFSET('Water Data'!$F$10,0,10*ROW('Water Data'!F97)),IF(AND(ISNUMBER(OFFSET('Water Data'!$F$10,0,10*ROW('Water Data'!F97))),CD103="No",ISNUMBER(OFFSET('Water Data'!$F$10,0,10*ROW('Water Data'!F97)))),CONCATENATE("[",ROUND(OFFSET('Water Data'!$F$10,0,10*ROW('Water Data'!F97)),0),"]"),IF(AND(ISNUMBER(OFFSET('Water Data'!$F$10,0,10*ROW('Water Data'!F97))),CD103="",ISNUMBER(OFFSET('Water Data'!$F$10,0,10*ROW('Water Data'!F97)))),OFFSET('Water Data'!$F$10,0,10*ROW('Water Data'!F97)),NA())))</f>
        <v>#N/A</v>
      </c>
      <c r="P103" s="250" t="e">
        <f ca="true">+IF(AND(ISNUMBER(OFFSET('Water Data'!$G$5,0,10*ROW('Water Data'!G97))),CE103="Yes"),100-OFFSET('Water Data'!$G$5,0,10*ROW('Water Data'!G97)),IF(AND(ISNUMBER(OFFSET('Water Data'!$G$5,0,10*ROW('Water Data'!G97))),CE103="No",ISNUMBER(OFFSET('Water Data'!$G$5,0,10*ROW('Water Data'!G97)))),CONCATENATE("[",ROUND(100-OFFSET('Water Data'!$G$5,0,10*ROW('Water Data'!G97)),0),"]"),IF(AND(ISNUMBER(OFFSET('Water Data'!$G$5,0,10*ROW('Water Data'!G97))),CE103="",ISNUMBER(OFFSET('Water Data'!$G$5,0,10*ROW('Water Data'!G97)))),100-OFFSET('Water Data'!$G$5,0,10*ROW('Water Data'!G97)),NA())))</f>
        <v>#N/A</v>
      </c>
      <c r="Q103" s="250" t="e">
        <f ca="true">+IF(AND(ISNUMBER(OFFSET('Water Data'!$G$7,0,10*ROW('Water Data'!G97))),CF103="Yes"),OFFSET('Water Data'!$G$7,0,10*ROW('Water Data'!G97)),IF(AND(ISNUMBER(OFFSET('Water Data'!$G$7,0,10*ROW('Water Data'!G97))),CF103="No",ISNUMBER(OFFSET('Water Data'!$G$7,0,10*ROW('Water Data'!G97)))),CONCATENATE("[",ROUND(OFFSET('Water Data'!$G$7,0,10*ROW('Water Data'!G97)),0),"]"),IF(AND(ISNUMBER(OFFSET('Water Data'!$G$7,0,10*ROW('Water Data'!G97))),CF103="",ISNUMBER(OFFSET('Water Data'!$G$7,0,10*ROW('Water Data'!G97)))),OFFSET('Water Data'!$G$7,0,10*ROW('Water Data'!G97)),NA())))</f>
        <v>#N/A</v>
      </c>
      <c r="R103" s="250" t="e">
        <f ca="true">+IF(AND(ISNUMBER(OFFSET('Water Data'!$G$10,0,10*ROW('Water Data'!G97))),CG103="Yes"),OFFSET('Water Data'!$G$10,0,10*ROW('Water Data'!G97)),IF(AND(ISNUMBER(OFFSET('Water Data'!$G$10,0,10*ROW('Water Data'!G97))),CG103="No",ISNUMBER(OFFSET('Water Data'!$G$10,0,10*ROW('Water Data'!G97)))),CONCATENATE("[",ROUND(OFFSET('Water Data'!$G$10,0,10*ROW('Water Data'!G97)),0),"]"),IF(AND(ISNUMBER(OFFSET('Water Data'!$G$10,0,10*ROW('Water Data'!G97))),CG103="",ISNUMBER(OFFSET('Water Data'!$G$10,0,10*ROW('Water Data'!G97)))),OFFSET('Water Data'!$G$10,0,10*ROW('Water Data'!G97)),NA())))</f>
        <v>#N/A</v>
      </c>
      <c r="S103" s="250" t="e">
        <f ca="true">+IF(AND(ISNUMBER(OFFSET('Water Data'!$H$5,0,10*ROW('Water Data'!H97))),CH103="Yes"),100-OFFSET('Water Data'!$H$5,0,10*ROW('Water Data'!H97)),IF(AND(ISNUMBER(OFFSET('Water Data'!$H$5,0,10*ROW('Water Data'!H97))),CH103="No",ISNUMBER(OFFSET('Water Data'!$H$5,0,10*ROW('Water Data'!H97)))),CONCATENATE("[",ROUND(100-OFFSET('Water Data'!$H$5,0,10*ROW('Water Data'!H97)),0),"]"),IF(AND(ISNUMBER(OFFSET('Water Data'!$H$5,0,10*ROW('Water Data'!H97))),CH103="",ISNUMBER(OFFSET('Water Data'!$H$5,0,10*ROW('Water Data'!H97)))),100-OFFSET('Water Data'!$H$5,0,10*ROW('Water Data'!H97)),NA())))</f>
        <v>#N/A</v>
      </c>
      <c r="T103" s="250" t="e">
        <f ca="true">+IF(AND(ISNUMBER(OFFSET('Water Data'!$H$7,0,10*ROW('Water Data'!H97))),CI103="Yes"),OFFSET('Water Data'!$H$7,0,10*ROW('Water Data'!H97)),IF(AND(ISNUMBER(OFFSET('Water Data'!$H$7,0,10*ROW('Water Data'!H97))),CI103="No",ISNUMBER(OFFSET('Water Data'!$H$7,0,10*ROW('Water Data'!H97)))),CONCATENATE("[",ROUND(OFFSET('Water Data'!$H$7,0,10*ROW('Water Data'!H97)),0),"]"),IF(AND(ISNUMBER(OFFSET('Water Data'!$H$7,0,10*ROW('Water Data'!H97))),CI103="",ISNUMBER(OFFSET('Water Data'!$H$7,0,10*ROW('Water Data'!H97)))),OFFSET('Water Data'!$H$7,0,10*ROW('Water Data'!H97)),NA())))</f>
        <v>#N/A</v>
      </c>
      <c r="U103" s="250" t="e">
        <f ca="true">+IF(AND(ISNUMBER(OFFSET('Water Data'!$H$10,0,10*ROW('Water Data'!H97))),CJ103="Yes"),OFFSET('Water Data'!$H$10,0,10*ROW('Water Data'!H97)),IF(AND(ISNUMBER(OFFSET('Water Data'!$H$10,0,10*ROW('Water Data'!H97))),CJ103="No",ISNUMBER(OFFSET('Water Data'!$H$10,0,10*ROW('Water Data'!H97)))),CONCATENATE("[",ROUND(OFFSET('Water Data'!$H$10,0,10*ROW('Water Data'!H97)),0),"]"),IF(AND(ISNUMBER(OFFSET('Water Data'!$H$10,0,10*ROW('Water Data'!H97))),CJ103="",ISNUMBER(OFFSET('Water Data'!$H$10,0,10*ROW('Water Data'!H97)))),OFFSET('Water Data'!$H$10,0,10*ROW('Water Data'!H97)),NA())))</f>
        <v>#N/A</v>
      </c>
      <c r="V103" s="251" t="e">
        <f ca="true">+IF(AND(ISNUMBER(OFFSET('Sanitation Data'!$C$5,0,10*ROW('Sanitation Data'!C97))),CK103="Yes"),100-OFFSET('Sanitation Data'!$C$5,0,10*ROW('Sanitation Data'!C97)),IF(AND(ISNUMBER(OFFSET('Sanitation Data'!$C$5,0,10*ROW('Sanitation Data'!C97))),CK103="No",ISNUMBER(OFFSET('Sanitation Data'!$C$5,0,10*ROW('Sanitation Data'!C97)))),CONCATENATE("[",ROUND(100-OFFSET('Sanitation Data'!$C$5,0,10*ROW('Sanitation Data'!C97)),0),"]"),IF(AND(ISNUMBER(OFFSET('Sanitation Data'!$C$5,0,10*ROW('Sanitation Data'!C97))),CK103="",ISNUMBER(OFFSET('Sanitation Data'!$C$5,0,10*ROW('Sanitation Data'!C97)))),100-OFFSET('Sanitation Data'!$C$5,0,10*ROW('Sanitation Data'!C97)),NA())))</f>
        <v>#N/A</v>
      </c>
      <c r="W103" s="251" t="e">
        <f ca="true">+IF(AND(ISNUMBER(OFFSET('Sanitation Data'!$C$7,0,10*ROW('Sanitation Data'!C97))),CL103="Yes"),OFFSET('Sanitation Data'!$C$7,0,10*ROW('Sanitation Data'!C97)),IF(AND(ISNUMBER(OFFSET('Sanitation Data'!$C$7,0,10*ROW('Sanitation Data'!C97))),CL103="No",ISNUMBER(OFFSET('Sanitation Data'!$C$7,0,10*ROW('Sanitation Data'!C97)))),CONCATENATE("[",ROUND(OFFSET('Sanitation Data'!$C$7,0,10*ROW('Sanitation Data'!C97)),0),"]"),IF(AND(ISNUMBER(OFFSET('Sanitation Data'!$C$7,0,10*ROW('Sanitation Data'!C97))),CL103="",ISNUMBER(OFFSET('Sanitation Data'!$C$7,0,10*ROW('Sanitation Data'!C97)))),OFFSET('Sanitation Data'!$C$7,0,10*ROW('Sanitation Data'!C97)),NA())))</f>
        <v>#N/A</v>
      </c>
      <c r="X103" s="251" t="e">
        <f ca="true">+IF(AND(ISNUMBER(OFFSET('Sanitation Data'!$C$11,0,10*ROW('Sanitation Data'!C97))),CM103="Yes"),OFFSET('Sanitation Data'!$C$11,0,10*ROW('Sanitation Data'!C97)),IF(AND(ISNUMBER(OFFSET('Sanitation Data'!$C$11,0,10*ROW('Sanitation Data'!C97))),CM103="No",ISNUMBER(OFFSET('Sanitation Data'!$C$11,0,10*ROW('Sanitation Data'!C97)))),CONCATENATE("[",ROUND(OFFSET('Sanitation Data'!$C$11,0,10*ROW('Sanitation Data'!C97)),0),"]"),IF(AND(ISNUMBER(OFFSET('Sanitation Data'!$C$11,0,10*ROW('Sanitation Data'!C97))),CM103="",ISNUMBER(OFFSET('Sanitation Data'!$C$11,0,10*ROW('Sanitation Data'!C97)))),OFFSET('Sanitation Data'!$C$11,0,10*ROW('Sanitation Data'!C97)),NA())))</f>
        <v>#N/A</v>
      </c>
      <c r="Y103" s="251" t="e">
        <f ca="true">+IF(AND(ISNUMBER(OFFSET('Sanitation Data'!$C$12,0,10*ROW('Sanitation Data'!C97))),CN103="Yes"),OFFSET('Sanitation Data'!$C$12,0,10*ROW('Sanitation Data'!C97)),IF(AND(ISNUMBER(OFFSET('Sanitation Data'!$C$12,0,10*ROW('Sanitation Data'!C97))),CN103="No",ISNUMBER(OFFSET('Sanitation Data'!$C$12,0,10*ROW('Sanitation Data'!C97)))),CONCATENATE("[",ROUND(OFFSET('Sanitation Data'!$C$12,0,10*ROW('Sanitation Data'!C97)),0),"]"),IF(AND(ISNUMBER(OFFSET('Sanitation Data'!$C$12,0,10*ROW('Sanitation Data'!C97))),CN103="",ISNUMBER(OFFSET('Sanitation Data'!$C$12,0,10*ROW('Sanitation Data'!C97)))),OFFSET('Sanitation Data'!$C$12,0,10*ROW('Sanitation Data'!C97)),NA())))</f>
        <v>#N/A</v>
      </c>
      <c r="Z103" s="251" t="e">
        <f ca="true">+IF(AND(ISNUMBER(OFFSET('Sanitation Data'!$C$13,0,10*ROW('Sanitation Data'!C97))),CO103="Yes"),OFFSET('Sanitation Data'!$C$13,0,10*ROW('Sanitation Data'!C97)),IF(AND(ISNUMBER(OFFSET('Sanitation Data'!$C$13,0,10*ROW('Sanitation Data'!C97))),CO103="No",ISNUMBER(OFFSET('Sanitation Data'!$C$13,0,10*ROW('Sanitation Data'!C97)))),CONCATENATE("[",ROUND(OFFSET('Sanitation Data'!$C$13,0,10*ROW('Sanitation Data'!C97)),0),"]"),IF(AND(ISNUMBER(OFFSET('Sanitation Data'!$C$13,0,10*ROW('Sanitation Data'!C97))),CO103="",ISNUMBER(OFFSET('Sanitation Data'!$C$13,0,10*ROW('Sanitation Data'!C97)))),OFFSET('Sanitation Data'!$C$13,0,10*ROW('Sanitation Data'!C97)),NA())))</f>
        <v>#N/A</v>
      </c>
      <c r="AA103" s="251" t="e">
        <f ca="true">+IF(AND(ISNUMBER(OFFSET('Sanitation Data'!$D$5,0,10*ROW('Sanitation Data'!D97))),CP103="Yes"),100-OFFSET('Sanitation Data'!$D$5,0,10*ROW('Sanitation Data'!D97)),IF(AND(ISNUMBER(OFFSET('Sanitation Data'!$D$5,0,10*ROW('Sanitation Data'!D97))),CP103="No",ISNUMBER(OFFSET('Sanitation Data'!$D$5,0,10*ROW('Sanitation Data'!D97)))),CONCATENATE("[",ROUND(100-OFFSET('Sanitation Data'!$D$5,0,10*ROW('Sanitation Data'!D97)),0),"]"),IF(AND(ISNUMBER(OFFSET('Sanitation Data'!$D$5,0,10*ROW('Sanitation Data'!D97))),CP103="",ISNUMBER(OFFSET('Sanitation Data'!$D$5,0,10*ROW('Sanitation Data'!D97)))),100-OFFSET('Sanitation Data'!$D$5,0,10*ROW('Sanitation Data'!D97)),NA())))</f>
        <v>#N/A</v>
      </c>
      <c r="AB103" s="251" t="e">
        <f ca="true">+IF(AND(ISNUMBER(OFFSET('Sanitation Data'!$D$7,0,10*ROW('Sanitation Data'!D97))),CQ103="Yes"),OFFSET('Sanitation Data'!$D$7,0,10*ROW('Sanitation Data'!G97)),IF(AND(ISNUMBER(OFFSET('Sanitation Data'!$D$7,0,10*ROW('Sanitation Data'!D97))),CQ103="No",ISNUMBER(OFFSET('Sanitation Data'!$D$7,0,10*ROW('Sanitation Data'!D97)))),CONCATENATE("[",ROUND(OFFSET('Sanitation Data'!$D$7,0,10*ROW('Sanitation Data'!D97)),0),"]"),IF(AND(ISNUMBER(OFFSET('Sanitation Data'!$D$7,0,10*ROW('Sanitation Data'!D97))),CQ103="",ISNUMBER(OFFSET('Sanitation Data'!$D$7,0,10*ROW('Sanitation Data'!D97)))),OFFSET('Sanitation Data'!$D$7,0,10*ROW('Sanitation Data'!D97)),NA())))</f>
        <v>#N/A</v>
      </c>
      <c r="AC103" s="251" t="e">
        <f ca="true">+IF(AND(ISNUMBER(OFFSET('Sanitation Data'!$D$11,0,10*ROW('Sanitation Data'!D97))),CR103="Yes"),OFFSET('Sanitation Data'!$D$11,0,10*ROW('Sanitation Data'!D97)),IF(AND(ISNUMBER(OFFSET('Sanitation Data'!$D$11,0,10*ROW('Sanitation Data'!D97))),CR103="No",ISNUMBER(OFFSET('Sanitation Data'!$D$11,0,10*ROW('Sanitation Data'!D97)))),CONCATENATE("[",ROUND(OFFSET('Sanitation Data'!$D$11,0,10*ROW('Sanitation Data'!D97)),0),"]"),IF(AND(ISNUMBER(OFFSET('Sanitation Data'!$D$11,0,10*ROW('Sanitation Data'!D97))),CR103="",ISNUMBER(OFFSET('Sanitation Data'!$D$11,0,10*ROW('Sanitation Data'!D97)))),OFFSET('Sanitation Data'!$D$11,0,10*ROW('Sanitation Data'!D97)),NA())))</f>
        <v>#N/A</v>
      </c>
      <c r="AD103" s="251" t="e">
        <f ca="true">+IF(AND(ISNUMBER(OFFSET('Sanitation Data'!$D$12,0,10*ROW('Sanitation Data'!D97))),CS103="Yes"),OFFSET('Sanitation Data'!$D$12,0,10*ROW('Sanitation Data'!D97)),IF(AND(ISNUMBER(OFFSET('Sanitation Data'!$D$12,0,10*ROW('Sanitation Data'!D97))),CS103="No",ISNUMBER(OFFSET('Sanitation Data'!$D$12,0,10*ROW('Sanitation Data'!D97)))),CONCATENATE("[",ROUND(OFFSET('Sanitation Data'!$D$12,0,10*ROW('Sanitation Data'!D97)),0),"]"),IF(AND(ISNUMBER(OFFSET('Sanitation Data'!$D$12,0,10*ROW('Sanitation Data'!D97))),CS103="",ISNUMBER(OFFSET('Sanitation Data'!$D$12,0,10*ROW('Sanitation Data'!D97)))),OFFSET('Sanitation Data'!$D$12,0,10*ROW('Sanitation Data'!D97)),NA())))</f>
        <v>#N/A</v>
      </c>
      <c r="AE103" s="251" t="e">
        <f ca="true">+IF(AND(ISNUMBER(OFFSET('Sanitation Data'!$D$13,0,10*ROW('Sanitation Data'!D97))),CT103="Yes"),OFFSET('Sanitation Data'!$D$13,0,10*ROW('Sanitation Data'!D97)),IF(AND(ISNUMBER(OFFSET('Sanitation Data'!$D$13,0,10*ROW('Sanitation Data'!D97))),CT103="No",ISNUMBER(OFFSET('Sanitation Data'!$D$13,0,10*ROW('Sanitation Data'!D97)))),CONCATENATE("[",ROUND(OFFSET('Sanitation Data'!$D$13,0,10*ROW('Sanitation Data'!D97)),0),"]"),IF(AND(ISNUMBER(OFFSET('Sanitation Data'!$D$13,0,10*ROW('Sanitation Data'!D97))),CT103="",ISNUMBER(OFFSET('Sanitation Data'!$D$13,0,10*ROW('Sanitation Data'!D97)))),OFFSET('Sanitation Data'!$D$13,0,10*ROW('Sanitation Data'!D97)),NA())))</f>
        <v>#N/A</v>
      </c>
      <c r="AF103" s="251" t="e">
        <f ca="true">+IF(AND(ISNUMBER(OFFSET('Sanitation Data'!$E$5,0,10*ROW('Sanitation Data'!E97))),CU103="Yes"),100-OFFSET('Sanitation Data'!$E$5,0,10*ROW('Sanitation Data'!E97)),IF(AND(ISNUMBER(OFFSET('Sanitation Data'!$E$5,0,10*ROW('Sanitation Data'!E97))),CU103="No",ISNUMBER(OFFSET('Sanitation Data'!$E$5,0,10*ROW('Sanitation Data'!E97)))),CONCATENATE("[",ROUND(100-OFFSET('Sanitation Data'!$E$5,0,10*ROW('Sanitation Data'!E97)),0),"]"),IF(AND(ISNUMBER(OFFSET('Sanitation Data'!$E$5,0,10*ROW('Sanitation Data'!E97))),CU103="",ISNUMBER(OFFSET('Sanitation Data'!$E$5,0,10*ROW('Sanitation Data'!E97)))),100-OFFSET('Sanitation Data'!$E$5,0,10*ROW('Sanitation Data'!E97)),NA())))</f>
        <v>#N/A</v>
      </c>
      <c r="AG103" s="251" t="e">
        <f ca="true">+IF(AND(ISNUMBER(OFFSET('Sanitation Data'!$E$7,0,10*ROW('Sanitation Data'!E97))),CV103="Yes"),OFFSET('Sanitation Data'!$E$7,0,10*ROW('Sanitation Data'!E97)),IF(AND(ISNUMBER(OFFSET('Sanitation Data'!$E$7,0,10*ROW('Sanitation Data'!E97))),CV103="No",ISNUMBER(OFFSET('Sanitation Data'!$E$7,0,10*ROW('Sanitation Data'!E97)))),CONCATENATE("[",ROUND(OFFSET('Sanitation Data'!$E$7,0,10*ROW('Sanitation Data'!E97)),0),"]"),IF(AND(ISNUMBER(OFFSET('Sanitation Data'!$E$7,0,10*ROW('Sanitation Data'!E97))),CV103="",ISNUMBER(OFFSET('Sanitation Data'!$E$7,0,10*ROW('Sanitation Data'!E97)))),OFFSET('Sanitation Data'!$E$7,0,10*ROW('Sanitation Data'!E97)),NA())))</f>
        <v>#N/A</v>
      </c>
      <c r="AH103" s="251" t="e">
        <f ca="true">+IF(AND(ISNUMBER(OFFSET('Sanitation Data'!$E$11,0,10*ROW('Sanitation Data'!E97))),CW103="Yes"),OFFSET('Sanitation Data'!$E$11,0,10*ROW('Sanitation Data'!E97)),IF(AND(ISNUMBER(OFFSET('Sanitation Data'!$E$11,0,10*ROW('Sanitation Data'!E97))),CW103="No",ISNUMBER(OFFSET('Sanitation Data'!$E$11,0,10*ROW('Sanitation Data'!E97)))),CONCATENATE("[",ROUND(OFFSET('Sanitation Data'!$E$11,0,10*ROW('Sanitation Data'!E97)),0),"]"),IF(AND(ISNUMBER(OFFSET('Sanitation Data'!$E$11,0,10*ROW('Sanitation Data'!E97))),CW103="",ISNUMBER(OFFSET('Sanitation Data'!$E$11,0,10*ROW('Sanitation Data'!E97)))),OFFSET('Sanitation Data'!$E$11,0,10*ROW('Sanitation Data'!E97)),NA())))</f>
        <v>#N/A</v>
      </c>
      <c r="AI103" s="251" t="e">
        <f ca="true">+IF(AND(ISNUMBER(OFFSET('Sanitation Data'!$E$12,0,10*ROW('Sanitation Data'!E97))),CX103="Yes"),OFFSET('Sanitation Data'!$E$12,0,10*ROW('Sanitation Data'!E97)),IF(AND(ISNUMBER(OFFSET('Sanitation Data'!$E$12,0,10*ROW('Sanitation Data'!E97))),CX103="No",ISNUMBER(OFFSET('Sanitation Data'!$E$12,0,10*ROW('Sanitation Data'!E97)))),CONCATENATE("[",ROUND(OFFSET('Sanitation Data'!$E$12,0,10*ROW('Sanitation Data'!E97)),0),"]"),IF(AND(ISNUMBER(OFFSET('Sanitation Data'!$E$12,0,10*ROW('Sanitation Data'!E97))),CX103="",ISNUMBER(OFFSET('Sanitation Data'!$E$12,0,10*ROW('Sanitation Data'!E97)))),OFFSET('Sanitation Data'!$E$12,0,10*ROW('Sanitation Data'!E97)),NA())))</f>
        <v>#N/A</v>
      </c>
      <c r="AJ103" s="251" t="e">
        <f ca="true">+IF(AND(ISNUMBER(OFFSET('Sanitation Data'!$E$13,0,10*ROW('Sanitation Data'!E97))),CY103="Yes"),OFFSET('Sanitation Data'!$E$13,0,10*ROW('Sanitation Data'!E97)),IF(AND(ISNUMBER(OFFSET('Sanitation Data'!$E$13,0,10*ROW('Sanitation Data'!E97))),CY103="No",ISNUMBER(OFFSET('Sanitation Data'!$E$13,0,10*ROW('Sanitation Data'!E97)))),CONCATENATE("[",ROUND(OFFSET('Sanitation Data'!$E$13,0,10*ROW('Sanitation Data'!E97)),0),"]"),IF(AND(ISNUMBER(OFFSET('Sanitation Data'!$E$13,0,10*ROW('Sanitation Data'!E97))),CY103="",ISNUMBER(OFFSET('Sanitation Data'!$E$13,0,10*ROW('Sanitation Data'!E97)))),OFFSET('Sanitation Data'!$E$13,0,10*ROW('Sanitation Data'!E97)),NA())))</f>
        <v>#N/A</v>
      </c>
      <c r="AK103" s="251" t="e">
        <f ca="true">+IF(AND(ISNUMBER(OFFSET('Sanitation Data'!$F$5,0,10*ROW('Sanitation Data'!F97))),CZ103="Yes"),100-OFFSET('Sanitation Data'!$F$5,0,10*ROW('Sanitation Data'!F97)),IF(AND(ISNUMBER(OFFSET('Sanitation Data'!$F$5,0,10*ROW('Sanitation Data'!F97))),CZ103="No",ISNUMBER(OFFSET('Sanitation Data'!$F$5,0,10*ROW('Sanitation Data'!F97)))),CONCATENATE("[",ROUND(100-OFFSET('Sanitation Data'!$F$5,0,10*ROW('Sanitation Data'!F97)),0),"]"),IF(AND(ISNUMBER(OFFSET('Sanitation Data'!$F$5,0,10*ROW('Sanitation Data'!F97))),CZ103="",ISNUMBER(OFFSET('Sanitation Data'!$F$5,0,10*ROW('Sanitation Data'!F97)))),100-OFFSET('Sanitation Data'!$F$5,0,10*ROW('Sanitation Data'!F97)),NA())))</f>
        <v>#N/A</v>
      </c>
      <c r="AL103" s="251" t="e">
        <f ca="true">+IF(AND(ISNUMBER(OFFSET('Sanitation Data'!$F$7,0,10*ROW('Sanitation Data'!F97))),DA103="Yes"),OFFSET('Sanitation Data'!$F$7,0,10*ROW('Sanitation Data'!F97)),IF(AND(ISNUMBER(OFFSET('Sanitation Data'!$F$7,0,10*ROW('Sanitation Data'!F97))),DA103="No",ISNUMBER(OFFSET('Sanitation Data'!$F$7,0,10*ROW('Sanitation Data'!F97)))),CONCATENATE("[",ROUND(OFFSET('Sanitation Data'!$F$7,0,10*ROW('Sanitation Data'!F97)),0),"]"),IF(AND(ISNUMBER(OFFSET('Sanitation Data'!$F$7,0,10*ROW('Sanitation Data'!F97))),DA103="",ISNUMBER(OFFSET('Sanitation Data'!$F$7,0,10*ROW('Sanitation Data'!F97)))),OFFSET('Sanitation Data'!$F$7,0,10*ROW('Sanitation Data'!F97)),NA())))</f>
        <v>#N/A</v>
      </c>
      <c r="AM103" s="251" t="e">
        <f ca="true">+IF(AND(ISNUMBER(OFFSET('Sanitation Data'!$F$11,0,10*ROW('Sanitation Data'!F97))),DB103="Yes"),OFFSET('Sanitation Data'!$F$11,0,10*ROW('Sanitation Data'!F97)),IF(AND(ISNUMBER(OFFSET('Sanitation Data'!$F$11,0,10*ROW('Sanitation Data'!F97))),DB103="No",ISNUMBER(OFFSET('Sanitation Data'!$F$11,0,10*ROW('Sanitation Data'!F97)))),CONCATENATE("[",ROUND(OFFSET('Sanitation Data'!$F$11,0,10*ROW('Sanitation Data'!F97)),0),"]"),IF(AND(ISNUMBER(OFFSET('Sanitation Data'!$F$11,0,10*ROW('Sanitation Data'!F97))),DB103="",ISNUMBER(OFFSET('Sanitation Data'!$F$11,0,10*ROW('Sanitation Data'!F97)))),OFFSET('Sanitation Data'!$F$11,0,10*ROW('Sanitation Data'!F97)),NA())))</f>
        <v>#N/A</v>
      </c>
      <c r="AN103" s="251" t="e">
        <f ca="true">+IF(AND(ISNUMBER(OFFSET('Sanitation Data'!$F$12,0,10*ROW('Sanitation Data'!F97))),DC103="Yes"),OFFSET('Sanitation Data'!$F$12,0,10*ROW('Sanitation Data'!F97)),IF(AND(ISNUMBER(OFFSET('Sanitation Data'!$F$12,0,10*ROW('Sanitation Data'!F97))),DC103="No",ISNUMBER(OFFSET('Sanitation Data'!$F$12,0,10*ROW('Sanitation Data'!F97)))),CONCATENATE("[",ROUND(OFFSET('Sanitation Data'!$F$12,0,10*ROW('Sanitation Data'!F97)),0),"]"),IF(AND(ISNUMBER(OFFSET('Sanitation Data'!$F$12,0,10*ROW('Sanitation Data'!F97))),DC103="",ISNUMBER(OFFSET('Sanitation Data'!$F$12,0,10*ROW('Sanitation Data'!F97)))),OFFSET('Sanitation Data'!$F$12,0,10*ROW('Sanitation Data'!F97)),NA())))</f>
        <v>#N/A</v>
      </c>
      <c r="AO103" s="251" t="e">
        <f ca="true">+IF(AND(ISNUMBER(OFFSET('Sanitation Data'!$F$13,0,10*ROW('Sanitation Data'!F97))),DD103="Yes"),OFFSET('Sanitation Data'!$F$13,0,10*ROW('Sanitation Data'!F97)),IF(AND(ISNUMBER(OFFSET('Sanitation Data'!$F$13,0,10*ROW('Sanitation Data'!F97))),DD103="No",ISNUMBER(OFFSET('Sanitation Data'!$F$13,0,10*ROW('Sanitation Data'!F97)))),CONCATENATE("[",ROUND(OFFSET('Sanitation Data'!$F$13,0,10*ROW('Sanitation Data'!F97)),0),"]"),IF(AND(ISNUMBER(OFFSET('Sanitation Data'!$F$13,0,10*ROW('Sanitation Data'!F97))),DD103="",ISNUMBER(OFFSET('Sanitation Data'!$F$13,0,10*ROW('Sanitation Data'!F97)))),OFFSET('Sanitation Data'!$F$13,0,10*ROW('Sanitation Data'!F97)),NA())))</f>
        <v>#N/A</v>
      </c>
      <c r="AP103" s="251" t="e">
        <f ca="true">+IF(AND(ISNUMBER(OFFSET('Sanitation Data'!$G$5,0,10*ROW('Sanitation Data'!G97))),DE103="Yes"),100-OFFSET('Sanitation Data'!$G$5,0,10*ROW('Sanitation Data'!G97)),IF(AND(ISNUMBER(OFFSET('Sanitation Data'!$G$5,0,10*ROW('Sanitation Data'!G97))),DE103="No",ISNUMBER(OFFSET('Sanitation Data'!$G$5,0,10*ROW('Sanitation Data'!G97)))),CONCATENATE("[",ROUND(100-OFFSET('Sanitation Data'!$G$5,0,10*ROW('Sanitation Data'!G97)),0),"]"),IF(AND(ISNUMBER(OFFSET('Sanitation Data'!$G$5,0,10*ROW('Sanitation Data'!G97))),DE103="",ISNUMBER(OFFSET('Sanitation Data'!$G$5,0,10*ROW('Sanitation Data'!G97)))),100-OFFSET('Sanitation Data'!$G$5,0,10*ROW('Sanitation Data'!G97)),NA())))</f>
        <v>#N/A</v>
      </c>
      <c r="AQ103" s="251" t="e">
        <f ca="true">+IF(AND(ISNUMBER(OFFSET('Sanitation Data'!$G$7,0,10*ROW('Sanitation Data'!G97))),DF103="Yes"),OFFSET('Sanitation Data'!$G$7,0,10*ROW('Sanitation Data'!G97)),IF(AND(ISNUMBER(OFFSET('Sanitation Data'!$G$7,0,10*ROW('Sanitation Data'!G97))),DF103="No",ISNUMBER(OFFSET('Sanitation Data'!$G$7,0,10*ROW('Sanitation Data'!G97)))),CONCATENATE("[",ROUND(OFFSET('Sanitation Data'!$G$7,0,10*ROW('Sanitation Data'!G97)),0),"]"),IF(AND(ISNUMBER(OFFSET('Sanitation Data'!$G$7,0,10*ROW('Sanitation Data'!G97))),DF103="",ISNUMBER(OFFSET('Sanitation Data'!$G$7,0,10*ROW('Sanitation Data'!G97)))),OFFSET('Sanitation Data'!$G$7,0,10*ROW('Sanitation Data'!G97)),NA())))</f>
        <v>#N/A</v>
      </c>
      <c r="AR103" s="251" t="e">
        <f ca="true">+IF(AND(ISNUMBER(OFFSET('Sanitation Data'!$G$11,0,10*ROW('Sanitation Data'!G97))),DG103="Yes"),OFFSET('Sanitation Data'!$G$11,0,10*ROW('Sanitation Data'!G97)),IF(AND(ISNUMBER(OFFSET('Sanitation Data'!$G$11,0,10*ROW('Sanitation Data'!G97))),DG103="No",ISNUMBER(OFFSET('Sanitation Data'!$G$11,0,10*ROW('Sanitation Data'!G97)))),CONCATENATE("[",ROUND(OFFSET('Sanitation Data'!$G$11,0,10*ROW('Sanitation Data'!G97)),0),"]"),IF(AND(ISNUMBER(OFFSET('Sanitation Data'!$G$11,0,10*ROW('Sanitation Data'!G97))),DG103="",ISNUMBER(OFFSET('Sanitation Data'!$G$11,0,10*ROW('Sanitation Data'!G97)))),OFFSET('Sanitation Data'!$G$11,0,10*ROW('Sanitation Data'!G97)),NA())))</f>
        <v>#N/A</v>
      </c>
      <c r="AS103" s="251" t="e">
        <f ca="true">+IF(AND(ISNUMBER(OFFSET('Sanitation Data'!$G$12,0,10*ROW('Sanitation Data'!G97))),DH103="Yes"),OFFSET('Sanitation Data'!$G$12,0,10*ROW('Sanitation Data'!G97)),IF(AND(ISNUMBER(OFFSET('Sanitation Data'!$G$12,0,10*ROW('Sanitation Data'!G97))),DH103="No",ISNUMBER(OFFSET('Sanitation Data'!$G$12,0,10*ROW('Sanitation Data'!G97)))),CONCATENATE("[",ROUND(OFFSET('Sanitation Data'!$G$12,0,10*ROW('Sanitation Data'!G97)),0),"]"),IF(AND(ISNUMBER(OFFSET('Sanitation Data'!$G$12,0,10*ROW('Sanitation Data'!G97))),DH103="",ISNUMBER(OFFSET('Sanitation Data'!$G$12,0,10*ROW('Sanitation Data'!G97)))),OFFSET('Sanitation Data'!$G$12,0,10*ROW('Sanitation Data'!G97)),NA())))</f>
        <v>#N/A</v>
      </c>
      <c r="AT103" s="251" t="e">
        <f ca="true">+IF(AND(ISNUMBER(OFFSET('Sanitation Data'!$G$13,0,10*ROW('Sanitation Data'!G97))),DI103="Yes"),OFFSET('Sanitation Data'!$G$13,0,10*ROW('Sanitation Data'!G97)),IF(AND(ISNUMBER(OFFSET('Sanitation Data'!$G$13,0,10*ROW('Sanitation Data'!G97))),DI103="No",ISNUMBER(OFFSET('Sanitation Data'!$G$13,0,10*ROW('Sanitation Data'!G97)))),CONCATENATE("[",ROUND(OFFSET('Sanitation Data'!$G$13,0,10*ROW('Sanitation Data'!G97)),0),"]"),IF(AND(ISNUMBER(OFFSET('Sanitation Data'!$G$13,0,10*ROW('Sanitation Data'!G97))),DI103="",ISNUMBER(OFFSET('Sanitation Data'!$G$13,0,10*ROW('Sanitation Data'!G97)))),OFFSET('Sanitation Data'!$G$13,0,10*ROW('Sanitation Data'!G97)),NA())))</f>
        <v>#N/A</v>
      </c>
      <c r="AU103" s="251" t="e">
        <f ca="true">+IF(AND(ISNUMBER(OFFSET('Sanitation Data'!$H$5,0,10*ROW('Sanitation Data'!H97))),DJ103="Yes"),100-OFFSET('Sanitation Data'!$H$5,0,10*ROW('Sanitation Data'!H97)),IF(AND(ISNUMBER(OFFSET('Sanitation Data'!$H$5,0,10*ROW('Sanitation Data'!H97))),DJ103="No",ISNUMBER(OFFSET('Sanitation Data'!$H$5,0,10*ROW('Sanitation Data'!H97)))),CONCATENATE("[",ROUND(100-OFFSET('Sanitation Data'!$H$5,0,10*ROW('Sanitation Data'!H97)),0),"]"),IF(AND(ISNUMBER(OFFSET('Sanitation Data'!$H$5,0,10*ROW('Sanitation Data'!H97))),DJ103="",ISNUMBER(OFFSET('Sanitation Data'!$H$5,0,10*ROW('Sanitation Data'!H97)))),100-OFFSET('Sanitation Data'!$H$5,0,10*ROW('Sanitation Data'!H97)),NA())))</f>
        <v>#N/A</v>
      </c>
      <c r="AV103" s="251" t="e">
        <f ca="true">+IF(AND(ISNUMBER(OFFSET('Sanitation Data'!$H$7,0,10*ROW('Sanitation Data'!H97))),DK103="Yes"),OFFSET('Sanitation Data'!$H$7,0,10*ROW('Sanitation Data'!H97)),IF(AND(ISNUMBER(OFFSET('Sanitation Data'!$H$7,0,10*ROW('Sanitation Data'!H97))),DK103="No",ISNUMBER(OFFSET('Sanitation Data'!$H$7,0,10*ROW('Sanitation Data'!H97)))),CONCATENATE("[",ROUND(OFFSET('Sanitation Data'!$H$7,0,10*ROW('Sanitation Data'!H97)),0),"]"),IF(AND(ISNUMBER(OFFSET('Sanitation Data'!$H$7,0,10*ROW('Sanitation Data'!H97))),DK103="",ISNUMBER(OFFSET('Sanitation Data'!$H$7,0,10*ROW('Sanitation Data'!H97)))),OFFSET('Sanitation Data'!$H$7,0,10*ROW('Sanitation Data'!H97)),NA())))</f>
        <v>#N/A</v>
      </c>
      <c r="AW103" s="251" t="e">
        <f ca="true">+IF(AND(ISNUMBER(OFFSET('Sanitation Data'!$H$11,0,10*ROW('Sanitation Data'!H97))),DL103="Yes"),OFFSET('Sanitation Data'!$H$11,0,10*ROW('Sanitation Data'!H97)),IF(AND(ISNUMBER(OFFSET('Sanitation Data'!$H$11,0,10*ROW('Sanitation Data'!H97))),DL103="No",ISNUMBER(OFFSET('Sanitation Data'!$H$11,0,10*ROW('Sanitation Data'!H97)))),CONCATENATE("[",ROUND(OFFSET('Sanitation Data'!$H$11,0,10*ROW('Sanitation Data'!H97)),0),"]"),IF(AND(ISNUMBER(OFFSET('Sanitation Data'!$H$11,0,10*ROW('Sanitation Data'!H97))),DL103="",ISNUMBER(OFFSET('Sanitation Data'!$H$11,0,10*ROW('Sanitation Data'!H97)))),OFFSET('Sanitation Data'!$H$11,0,10*ROW('Sanitation Data'!H97)),NA())))</f>
        <v>#N/A</v>
      </c>
      <c r="AX103" s="251" t="e">
        <f ca="true">+IF(AND(ISNUMBER(OFFSET('Sanitation Data'!$H$12,0,10*ROW('Sanitation Data'!H97))),DM103="Yes"),OFFSET('Sanitation Data'!$H$12,0,10*ROW('Sanitation Data'!H97)),IF(AND(ISNUMBER(OFFSET('Sanitation Data'!$H$12,0,10*ROW('Sanitation Data'!H97))),DM103="No",ISNUMBER(OFFSET('Sanitation Data'!$H$12,0,10*ROW('Sanitation Data'!H97)))),CONCATENATE("[",ROUND(OFFSET('Sanitation Data'!$H$12,0,10*ROW('Sanitation Data'!H97)),0),"]"),IF(AND(ISNUMBER(OFFSET('Sanitation Data'!$H$12,0,10*ROW('Sanitation Data'!H97))),DM103="",ISNUMBER(OFFSET('Sanitation Data'!$H$12,0,10*ROW('Sanitation Data'!H97)))),OFFSET('Sanitation Data'!$H$12,0,10*ROW('Sanitation Data'!H97)),NA())))</f>
        <v>#N/A</v>
      </c>
      <c r="AY103" s="251" t="e">
        <f ca="true">+IF(AND(ISNUMBER(OFFSET('Sanitation Data'!$H$13,0,10*ROW('Sanitation Data'!H97))),DN103="Yes"),OFFSET('Sanitation Data'!$H$13,0,10*ROW('Sanitation Data'!H97)),IF(AND(ISNUMBER(OFFSET('Sanitation Data'!$H$13,0,10*ROW('Sanitation Data'!H97))),DN103="No",ISNUMBER(OFFSET('Sanitation Data'!$H$13,0,10*ROW('Sanitation Data'!H97)))),CONCATENATE("[",ROUND(OFFSET('Sanitation Data'!$H$13,0,10*ROW('Sanitation Data'!H97)),0),"]"),IF(AND(ISNUMBER(OFFSET('Sanitation Data'!$H$13,0,10*ROW('Sanitation Data'!H97))),DN103="",ISNUMBER(OFFSET('Sanitation Data'!$H$13,0,10*ROW('Sanitation Data'!H97)))),OFFSET('Sanitation Data'!$H$13,0,10*ROW('Sanitation Data'!H97)),NA())))</f>
        <v>#N/A</v>
      </c>
      <c r="AZ103" s="252" t="e">
        <f ca="true">+IF(AND(ISNUMBER(OFFSET('Hygiene Data'!$C$6,0,10*ROW('Hygiene Data'!C97))),DO103="Yes"),OFFSET('Hygiene Data'!$C$6,0,10*ROW('Hygiene Data'!C97)),IF(AND(ISNUMBER(OFFSET('Hygiene Data'!$C$6,0,10*ROW('Hygiene Data'!C97))),DO103="No",ISNUMBER(OFFSET('Hygiene Data'!$C$6,0,10*ROW('Hygiene Data'!C97)))),CONCATENATE("[",ROUND(OFFSET('Hygiene Data'!$C$6,0,10*ROW('Hygiene Data'!C97)),0),"]"),IF(AND(ISNUMBER(OFFSET('Hygiene Data'!$C$6,0,10*ROW('Hygiene Data'!C97))),DO103="",ISNUMBER(OFFSET('Hygiene Data'!$C$6,0,10*ROW('Hygiene Data'!C97)))),OFFSET('Hygiene Data'!$C$6,0,10*ROW('Hygiene Data'!C97)),NA())))</f>
        <v>#N/A</v>
      </c>
      <c r="BA103" s="252" t="e">
        <f ca="true">+IF(AND(ISNUMBER(OFFSET('Hygiene Data'!$C$8,0,10*ROW('Hygiene Data'!C97))),DP103="Yes"),OFFSET('Hygiene Data'!$C$8,0,10*ROW('Hygiene Data'!C97)),IF(AND(ISNUMBER(OFFSET('Hygiene Data'!$C$8,0,10*ROW('Hygiene Data'!C97))),DP103="No",ISNUMBER(OFFSET('Hygiene Data'!$C$8,0,10*ROW('Hygiene Data'!C97)))),CONCATENATE("[",ROUND(OFFSET('Hygiene Data'!$C$8,0,10*ROW('Hygiene Data'!C97)),0),"]"),IF(AND(ISNUMBER(OFFSET('Hygiene Data'!$C$8,0,10*ROW('Hygiene Data'!C97))),DP103="",ISNUMBER(OFFSET('Hygiene Data'!$C$8,0,10*ROW('Hygiene Data'!C97)))),OFFSET('Hygiene Data'!$C$8,0,10*ROW('Hygiene Data'!C97)),NA())))</f>
        <v>#N/A</v>
      </c>
      <c r="BB103" s="252" t="e">
        <f ca="true">+IF(AND(ISNUMBER(OFFSET('Hygiene Data'!$C$10,0,10*ROW('Hygiene Data'!C97))),DQ103="Yes"),OFFSET('Hygiene Data'!$C$10,0,10*ROW('Hygiene Data'!C97)),IF(AND(ISNUMBER(OFFSET('Hygiene Data'!$C$10,0,10*ROW('Hygiene Data'!C97))),DQ103="No",ISNUMBER(OFFSET('Hygiene Data'!$C$10,0,10*ROW('Hygiene Data'!C97)))),CONCATENATE("[",ROUND(OFFSET('Hygiene Data'!$C$10,0,10*ROW('Hygiene Data'!C97)),0),"]"),IF(AND(ISNUMBER(OFFSET('Hygiene Data'!$C$10,0,10*ROW('Hygiene Data'!C97))),DQ103="",ISNUMBER(OFFSET('Hygiene Data'!$C$10,0,10*ROW('Hygiene Data'!C97)))),OFFSET('Hygiene Data'!$C$10,0,10*ROW('Hygiene Data'!C97)),NA())))</f>
        <v>#N/A</v>
      </c>
      <c r="BC103" s="252" t="e">
        <f ca="true">+IF(AND(ISNUMBER(OFFSET('Hygiene Data'!$D$6,0,10*ROW('Hygiene Data'!D97))),DR103="Yes"),OFFSET('Hygiene Data'!$D$6,0,10*ROW('Hygiene Data'!D97)),IF(AND(ISNUMBER(OFFSET('Hygiene Data'!$D$6,0,10*ROW('Hygiene Data'!D97))),DR103="No",ISNUMBER(OFFSET('Hygiene Data'!$D$6,0,10*ROW('Hygiene Data'!D97)))),CONCATENATE("[",ROUND(OFFSET('Hygiene Data'!$D$6,0,10*ROW('Hygiene Data'!D97)),0),"]"),IF(AND(ISNUMBER(OFFSET('Hygiene Data'!$D$6,0,10*ROW('Hygiene Data'!D97))),DR103="",ISNUMBER(OFFSET('Hygiene Data'!$D$6,0,10*ROW('Hygiene Data'!D97)))),OFFSET('Hygiene Data'!$D$6,0,10*ROW('Hygiene Data'!D97)),NA())))</f>
        <v>#N/A</v>
      </c>
      <c r="BD103" s="252" t="e">
        <f ca="true">+IF(AND(ISNUMBER(OFFSET('Hygiene Data'!$D$8,0,10*ROW('Hygiene Data'!D97))),DS103="Yes"),OFFSET('Hygiene Data'!$D$8,0,10*ROW('Hygiene Data'!D97)),IF(AND(ISNUMBER(OFFSET('Hygiene Data'!$D$8,0,10*ROW('Hygiene Data'!D97))),DS103="No",ISNUMBER(OFFSET('Hygiene Data'!$D$8,0,10*ROW('Hygiene Data'!D97)))),CONCATENATE("[",ROUND(OFFSET('Hygiene Data'!$D$8,0,10*ROW('Hygiene Data'!D97)),0),"]"),IF(AND(ISNUMBER(OFFSET('Hygiene Data'!$D$8,0,10*ROW('Hygiene Data'!D97))),DS103="",ISNUMBER(OFFSET('Hygiene Data'!$D$8,0,10*ROW('Hygiene Data'!D97)))),OFFSET('Hygiene Data'!$D$8,0,10*ROW('Hygiene Data'!D97)),NA())))</f>
        <v>#N/A</v>
      </c>
      <c r="BE103" s="252" t="e">
        <f ca="true">+IF(AND(ISNUMBER(OFFSET('Hygiene Data'!$D$10,0,10*ROW('Hygiene Data'!D97))),DT103="Yes"),OFFSET('Hygiene Data'!$D$10,0,10*ROW('Hygiene Data'!D97)),IF(AND(ISNUMBER(OFFSET('Hygiene Data'!$D$10,0,10*ROW('Hygiene Data'!D97))),DT103="No",ISNUMBER(OFFSET('Hygiene Data'!$D$10,0,10*ROW('Hygiene Data'!D97)))),CONCATENATE("[",ROUND(OFFSET('Hygiene Data'!$D$10,0,10*ROW('Hygiene Data'!D97)),0),"]"),IF(AND(ISNUMBER(OFFSET('Hygiene Data'!$D$10,0,10*ROW('Hygiene Data'!D97))),DT103="",ISNUMBER(OFFSET('Hygiene Data'!$D$10,0,10*ROW('Hygiene Data'!D97)))),OFFSET('Hygiene Data'!$D$10,0,10*ROW('Hygiene Data'!D97)),NA())))</f>
        <v>#N/A</v>
      </c>
      <c r="BF103" s="252" t="e">
        <f ca="true">+IF(AND(ISNUMBER(OFFSET('Hygiene Data'!$E$6,0,10*ROW('Hygiene Data'!E97))),DU103="Yes"),OFFSET('Hygiene Data'!$E$6,0,10*ROW('Hygiene Data'!E97)),IF(AND(ISNUMBER(OFFSET('Hygiene Data'!$E$6,0,10*ROW('Hygiene Data'!E97))),DU103="No",ISNUMBER(OFFSET('Hygiene Data'!$E$6,0,10*ROW('Hygiene Data'!E97)))),CONCATENATE("[",ROUND(OFFSET('Hygiene Data'!$E$6,0,10*ROW('Hygiene Data'!E97)),0),"]"),IF(AND(ISNUMBER(OFFSET('Hygiene Data'!$E$6,0,10*ROW('Hygiene Data'!E97))),DU103="",ISNUMBER(OFFSET('Hygiene Data'!$E$6,0,10*ROW('Hygiene Data'!E97)))),OFFSET('Hygiene Data'!$E$6,0,10*ROW('Hygiene Data'!E97)),NA())))</f>
        <v>#N/A</v>
      </c>
      <c r="BG103" s="252" t="e">
        <f ca="true">+IF(AND(ISNUMBER(OFFSET('Hygiene Data'!$E$8,0,10*ROW('Hygiene Data'!E97))),DV103="Yes"),OFFSET('Hygiene Data'!$E$8,0,10*ROW('Hygiene Data'!E97)),IF(AND(ISNUMBER(OFFSET('Hygiene Data'!$E$8,0,10*ROW('Hygiene Data'!E97))),DV103="No",ISNUMBER(OFFSET('Hygiene Data'!$E$8,0,10*ROW('Hygiene Data'!E97)))),CONCATENATE("[",ROUND(OFFSET('Hygiene Data'!$E$8,0,10*ROW('Hygiene Data'!E97)),0),"]"),IF(AND(ISNUMBER(OFFSET('Hygiene Data'!$E$8,0,10*ROW('Hygiene Data'!E97))),DV103="",ISNUMBER(OFFSET('Hygiene Data'!$E$8,0,10*ROW('Hygiene Data'!E97)))),OFFSET('Hygiene Data'!$E$8,0,10*ROW('Hygiene Data'!E97)),NA())))</f>
        <v>#N/A</v>
      </c>
      <c r="BH103" s="252" t="e">
        <f ca="true">+IF(AND(ISNUMBER(OFFSET('Hygiene Data'!$E$10,0,10*ROW('Hygiene Data'!E97))),DW103="Yes"),OFFSET('Hygiene Data'!$E$10,0,10*ROW('Hygiene Data'!E97)),IF(AND(ISNUMBER(OFFSET('Hygiene Data'!$E$10,0,10*ROW('Hygiene Data'!E97))),DW103="No",ISNUMBER(OFFSET('Hygiene Data'!$E$10,0,10*ROW('Hygiene Data'!E97)))),CONCATENATE("[",ROUND(OFFSET('Hygiene Data'!$E$10,0,10*ROW('Hygiene Data'!E97)),0),"]"),IF(AND(ISNUMBER(OFFSET('Hygiene Data'!$E$10,0,10*ROW('Hygiene Data'!E97))),DW103="",ISNUMBER(OFFSET('Hygiene Data'!$E$10,0,10*ROW('Hygiene Data'!E97)))),OFFSET('Hygiene Data'!$E$10,0,10*ROW('Hygiene Data'!E97)),NA())))</f>
        <v>#N/A</v>
      </c>
      <c r="BI103" s="252" t="e">
        <f ca="true">+IF(AND(ISNUMBER(OFFSET('Hygiene Data'!$F$6,0,10*ROW('Hygiene Data'!F97))),DX103="Yes"),OFFSET('Hygiene Data'!$F$6,0,10*ROW('Hygiene Data'!F97)),IF(AND(ISNUMBER(OFFSET('Hygiene Data'!$F$6,0,10*ROW('Hygiene Data'!F97))),DX103="No",ISNUMBER(OFFSET('Hygiene Data'!$F$6,0,10*ROW('Hygiene Data'!F97)))),CONCATENATE("[",ROUND(OFFSET('Hygiene Data'!$F$6,0,10*ROW('Hygiene Data'!F97)),0),"]"),IF(AND(ISNUMBER(OFFSET('Hygiene Data'!$F$6,0,10*ROW('Hygiene Data'!F97))),DX103="",ISNUMBER(OFFSET('Hygiene Data'!$F$6,0,10*ROW('Hygiene Data'!F97)))),OFFSET('Hygiene Data'!$F$6,0,10*ROW('Hygiene Data'!F97)),NA())))</f>
        <v>#N/A</v>
      </c>
      <c r="BJ103" s="252" t="e">
        <f ca="true">+IF(AND(ISNUMBER(OFFSET('Hygiene Data'!$F$8,0,10*ROW('Hygiene Data'!F97))),DY103="Yes"),OFFSET('Hygiene Data'!$F$8,0,10*ROW('Hygiene Data'!F97)),IF(AND(ISNUMBER(OFFSET('Hygiene Data'!$F$8,0,10*ROW('Hygiene Data'!F97))),DY103="No",ISNUMBER(OFFSET('Hygiene Data'!$F$8,0,10*ROW('Hygiene Data'!F97)))),CONCATENATE("[",ROUND(OFFSET('Hygiene Data'!$F$8,0,10*ROW('Hygiene Data'!F97)),0),"]"),IF(AND(ISNUMBER(OFFSET('Hygiene Data'!$F$8,0,10*ROW('Hygiene Data'!F97))),DY103="",ISNUMBER(OFFSET('Hygiene Data'!$F$8,0,10*ROW('Hygiene Data'!F97)))),OFFSET('Hygiene Data'!$F$8,0,10*ROW('Hygiene Data'!F97)),NA())))</f>
        <v>#N/A</v>
      </c>
      <c r="BK103" s="252" t="e">
        <f ca="true">+IF(AND(ISNUMBER(OFFSET('Hygiene Data'!$F$10,0,10*ROW('Hygiene Data'!F97))),DZ103="Yes"),OFFSET('Hygiene Data'!$F$10,0,10*ROW('Hygiene Data'!F97)),IF(AND(ISNUMBER(OFFSET('Hygiene Data'!$F$10,0,10*ROW('Hygiene Data'!F97))),DZ103="No",ISNUMBER(OFFSET('Hygiene Data'!$F$10,0,10*ROW('Hygiene Data'!F97)))),CONCATENATE("[",ROUND(OFFSET('Hygiene Data'!$F$10,0,10*ROW('Hygiene Data'!F97)),0),"]"),IF(AND(ISNUMBER(OFFSET('Hygiene Data'!$F$10,0,10*ROW('Hygiene Data'!F97))),DZ103="",ISNUMBER(OFFSET('Hygiene Data'!$F$10,0,10*ROW('Hygiene Data'!F97)))),OFFSET('Hygiene Data'!$F$10,0,10*ROW('Hygiene Data'!F97)),NA())))</f>
        <v>#N/A</v>
      </c>
      <c r="BL103" s="252" t="e">
        <f ca="true">+IF(AND(ISNUMBER(OFFSET('Hygiene Data'!$G$6,0,10*ROW('Hygiene Data'!G97))),EA103="Yes"),OFFSET('Hygiene Data'!$G$6,0,10*ROW('Hygiene Data'!G97)),IF(AND(ISNUMBER(OFFSET('Hygiene Data'!$G$6,0,10*ROW('Hygiene Data'!G97))),EA103="No",ISNUMBER(OFFSET('Hygiene Data'!$G$6,0,10*ROW('Hygiene Data'!G97)))),CONCATENATE("[",ROUND(OFFSET('Hygiene Data'!$G$6,0,10*ROW('Hygiene Data'!G97)),0),"]"),IF(AND(ISNUMBER(OFFSET('Hygiene Data'!$G$6,0,10*ROW('Hygiene Data'!G97))),EA103="",ISNUMBER(OFFSET('Hygiene Data'!$G$6,0,10*ROW('Hygiene Data'!G97)))),OFFSET('Hygiene Data'!$G$6,0,10*ROW('Hygiene Data'!G97)),NA())))</f>
        <v>#N/A</v>
      </c>
      <c r="BM103" s="252" t="e">
        <f ca="true">+IF(AND(ISNUMBER(OFFSET('Hygiene Data'!$G$8,0,10*ROW('Hygiene Data'!G97))),EB103="Yes"),OFFSET('Hygiene Data'!$G$8,0,10*ROW('Hygiene Data'!G97)),IF(AND(ISNUMBER(OFFSET('Hygiene Data'!$G$8,0,10*ROW('Hygiene Data'!G97))),EB103="No",ISNUMBER(OFFSET('Hygiene Data'!$G$8,0,10*ROW('Hygiene Data'!G97)))),CONCATENATE("[",ROUND(OFFSET('Hygiene Data'!$G$8,0,10*ROW('Hygiene Data'!G97)),0),"]"),IF(AND(ISNUMBER(OFFSET('Hygiene Data'!$G$8,0,10*ROW('Hygiene Data'!G97))),EB103="",ISNUMBER(OFFSET('Hygiene Data'!$G$8,0,10*ROW('Hygiene Data'!G97)))),OFFSET('Hygiene Data'!$G$8,0,10*ROW('Hygiene Data'!G97)),NA())))</f>
        <v>#N/A</v>
      </c>
      <c r="BN103" s="252" t="e">
        <f ca="true">+IF(AND(ISNUMBER(OFFSET('Hygiene Data'!$G$10,0,10*ROW('Hygiene Data'!G97))),EC103="Yes"),OFFSET('Hygiene Data'!$G$10,0,10*ROW('Hygiene Data'!G97)),IF(AND(ISNUMBER(OFFSET('Hygiene Data'!$G$10,0,10*ROW('Hygiene Data'!G97))),EC103="No",ISNUMBER(OFFSET('Hygiene Data'!$G$10,0,10*ROW('Hygiene Data'!G97)))),CONCATENATE("[",ROUND(OFFSET('Hygiene Data'!$G$10,0,10*ROW('Hygiene Data'!G97)),0),"]"),IF(AND(ISNUMBER(OFFSET('Hygiene Data'!$G$10,0,10*ROW('Hygiene Data'!G97))),EC103="",ISNUMBER(OFFSET('Hygiene Data'!$G$10,0,10*ROW('Hygiene Data'!G97)))),OFFSET('Hygiene Data'!$G$10,0,10*ROW('Hygiene Data'!G97)),NA())))</f>
        <v>#N/A</v>
      </c>
      <c r="BO103" s="252" t="e">
        <f ca="true">+IF(AND(ISNUMBER(OFFSET('Hygiene Data'!$H$6,0,10*ROW('Hygiene Data'!H97))),ED103="Yes"),OFFSET('Hygiene Data'!$H$6,0,10*ROW('Hygiene Data'!H97)),IF(AND(ISNUMBER(OFFSET('Hygiene Data'!$H$6,0,10*ROW('Hygiene Data'!H97))),ED103="No",ISNUMBER(OFFSET('Hygiene Data'!$H$6,0,10*ROW('Hygiene Data'!H97)))),CONCATENATE("[",ROUND(OFFSET('Hygiene Data'!$H$6,0,10*ROW('Hygiene Data'!H97)),0),"]"),IF(AND(ISNUMBER(OFFSET('Hygiene Data'!$H$6,0,10*ROW('Hygiene Data'!H97))),ED103="",ISNUMBER(OFFSET('Hygiene Data'!$H$6,0,10*ROW('Hygiene Data'!H97)))),OFFSET('Hygiene Data'!$H$6,0,10*ROW('Hygiene Data'!H97)),NA())))</f>
        <v>#N/A</v>
      </c>
      <c r="BP103" s="252" t="e">
        <f ca="true">+IF(AND(ISNUMBER(OFFSET('Hygiene Data'!$H$8,0,10*ROW('Hygiene Data'!H97))),EE103="Yes"),OFFSET('Hygiene Data'!$H$8,0,10*ROW('Hygiene Data'!H97)),IF(AND(ISNUMBER(OFFSET('Hygiene Data'!$H$8,0,10*ROW('Hygiene Data'!H97))),EE103="No",ISNUMBER(OFFSET('Hygiene Data'!$H$8,0,10*ROW('Hygiene Data'!H97)))),CONCATENATE("[",ROUND(OFFSET('Hygiene Data'!$H$8,0,10*ROW('Hygiene Data'!H97)),0),"]"),IF(AND(ISNUMBER(OFFSET('Hygiene Data'!$H$8,0,10*ROW('Hygiene Data'!H97))),EE103="",ISNUMBER(OFFSET('Hygiene Data'!$H$8,0,10*ROW('Hygiene Data'!H97)))),OFFSET('Hygiene Data'!$H$8,0,10*ROW('Hygiene Data'!H97)),NA())))</f>
        <v>#N/A</v>
      </c>
      <c r="BQ103" s="252" t="e">
        <f ca="true">+IF(AND(ISNUMBER(OFFSET('Hygiene Data'!$H$10,0,10*ROW('Hygiene Data'!H97))),EF103="Yes"),OFFSET('Hygiene Data'!$H$10,0,10*ROW('Hygiene Data'!H97)),IF(AND(ISNUMBER(OFFSET('Hygiene Data'!$H$10,0,10*ROW('Hygiene Data'!H97))),EF103="No",ISNUMBER(OFFSET('Hygiene Data'!$H$10,0,10*ROW('Hygiene Data'!H97)))),CONCATENATE("[",ROUND(OFFSET('Hygiene Data'!$H$10,0,10*ROW('Hygiene Data'!H97)),0),"]"),IF(AND(ISNUMBER(OFFSET('Hygiene Data'!$H$10,0,10*ROW('Hygiene Data'!H97))),EF103="",ISNUMBER(OFFSET('Hygiene Data'!$H$10,0,10*ROW('Hygiene Data'!H97)))),OFFSET('Hygiene Data'!$H$10,0,10*ROW('Hygiene Data'!H97)),NA())))</f>
        <v>#N/A</v>
      </c>
      <c r="BS103" s="36" t="str">
        <f ca="true">+IF(OFFSET('Water Data'!$C$28,0,10*ROW('Water Data'!C97))="","",OFFSET('Water Data'!$C$28,0,10*ROW('Water Data'!C97)))</f>
        <v/>
      </c>
      <c r="BT103" s="36" t="str">
        <f ca="true">+IF(OFFSET('Water Data'!$C$29,0,10*ROW('Water Data'!C97))="","",OFFSET('Water Data'!$C$29,0,10*ROW('Water Data'!C97)))</f>
        <v/>
      </c>
      <c r="BU103" s="36" t="str">
        <f ca="true">+IF(OFFSET('Water Data'!$C$30,0,10*ROW('Water Data'!C97))="","",OFFSET('Water Data'!$C$30,0,10*ROW('Water Data'!C97)))</f>
        <v/>
      </c>
      <c r="BV103" s="36" t="str">
        <f ca="true">+IF(OFFSET('Water Data'!$D$28,0,10*ROW('Water Data'!D97))="","",OFFSET('Water Data'!$D$28,0,10*ROW('Water Data'!D97)))</f>
        <v/>
      </c>
      <c r="BW103" s="36" t="str">
        <f ca="true">+IF(OFFSET('Water Data'!$D$29,0,10*ROW('Water Data'!D97))="","",OFFSET('Water Data'!$D$29,0,10*ROW('Water Data'!D97)))</f>
        <v/>
      </c>
      <c r="BX103" s="36" t="str">
        <f ca="true">+IF(OFFSET('Water Data'!$D$30,0,10*ROW('Water Data'!D97))="","",OFFSET('Water Data'!$D$30,0,10*ROW('Water Data'!D97)))</f>
        <v/>
      </c>
      <c r="BY103" s="36" t="str">
        <f ca="true">+IF(OFFSET('Water Data'!$E$28,0,10*ROW('Water Data'!E97))="","",OFFSET('Water Data'!$E$28,0,10*ROW('Water Data'!E97)))</f>
        <v/>
      </c>
      <c r="BZ103" s="36" t="str">
        <f ca="true">+IF(OFFSET('Water Data'!$E$29,0,10*ROW('Water Data'!E97))="","",OFFSET('Water Data'!$E$29,0,10*ROW('Water Data'!E97)))</f>
        <v/>
      </c>
      <c r="CA103" s="36" t="str">
        <f ca="true">+IF(OFFSET('Water Data'!$E$30,0,10*ROW('Water Data'!E97))="","",OFFSET('Water Data'!$E$30,0,10*ROW('Water Data'!E97)))</f>
        <v/>
      </c>
      <c r="CB103" s="36" t="str">
        <f ca="true">+IF(OFFSET('Water Data'!$F$28,0,10*ROW('Water Data'!F97))="","",OFFSET('Water Data'!$F$28,0,10*ROW('Water Data'!F97)))</f>
        <v/>
      </c>
      <c r="CC103" s="36" t="str">
        <f ca="true">+IF(OFFSET('Water Data'!$F$29,0,10*ROW('Water Data'!F97))="","",OFFSET('Water Data'!$F$29,0,10*ROW('Water Data'!F97)))</f>
        <v/>
      </c>
      <c r="CD103" s="36" t="str">
        <f ca="true">+IF(OFFSET('Water Data'!$F$30,0,10*ROW('Water Data'!F97))="","",OFFSET('Water Data'!$F$30,0,10*ROW('Water Data'!F97)))</f>
        <v/>
      </c>
      <c r="CE103" s="36" t="str">
        <f ca="true">+IF(OFFSET('Water Data'!$G$28,0,10*ROW('Water Data'!G97))="","",OFFSET('Water Data'!$G$28,0,10*ROW('Water Data'!G97)))</f>
        <v/>
      </c>
      <c r="CF103" s="36" t="str">
        <f ca="true">+IF(OFFSET('Water Data'!$G$29,0,10*ROW('Water Data'!G97))="","",OFFSET('Water Data'!$G$29,0,10*ROW('Water Data'!G97)))</f>
        <v/>
      </c>
      <c r="CG103" s="36" t="str">
        <f ca="true">+IF(OFFSET('Water Data'!$G$30,0,10*ROW('Water Data'!G97))="","",OFFSET('Water Data'!$G$30,0,10*ROW('Water Data'!G97)))</f>
        <v/>
      </c>
      <c r="CH103" s="36" t="str">
        <f ca="true">+IF(OFFSET('Water Data'!$H$28,0,10*ROW('Water Data'!H97))="","",OFFSET('Water Data'!$H$28,0,10*ROW('Water Data'!H97)))</f>
        <v/>
      </c>
      <c r="CI103" s="36" t="str">
        <f ca="true">+IF(OFFSET('Water Data'!$H$29,0,10*ROW('Water Data'!H97))="","",OFFSET('Water Data'!$H$29,0,10*ROW('Water Data'!H97)))</f>
        <v/>
      </c>
      <c r="CJ103" s="36" t="str">
        <f ca="true">+IF(OFFSET('Water Data'!$H$30,0,10*ROW('Water Data'!H97))="","",OFFSET('Water Data'!$H$30,0,10*ROW('Water Data'!H97)))</f>
        <v/>
      </c>
      <c r="CK103" s="36" t="str">
        <f ca="true">+IF(OFFSET('Sanitation Data'!$C$29,0,10*ROW('Sanitation Data'!C97))="","",OFFSET('Sanitation Data'!$C$29,0,10*ROW('Sanitation Data'!C97)))</f>
        <v/>
      </c>
      <c r="CL103" s="36" t="str">
        <f ca="true">+IF(OFFSET('Sanitation Data'!$C$30,0,10*ROW('Sanitation Data'!C97))="","",OFFSET('Sanitation Data'!$C$30,0,10*ROW('Sanitation Data'!C97)))</f>
        <v/>
      </c>
      <c r="CM103" s="36" t="str">
        <f ca="true">+IF(OFFSET('Sanitation Data'!$C$31,0,10*ROW('Sanitation Data'!C97))="","",OFFSET('Sanitation Data'!$C$31,0,10*ROW('Sanitation Data'!C97)))</f>
        <v/>
      </c>
      <c r="CN103" s="36" t="str">
        <f ca="true">+IF(OFFSET('Sanitation Data'!$C$32,0,10*ROW('Sanitation Data'!C97))="","",OFFSET('Sanitation Data'!$C$32,0,10*ROW('Sanitation Data'!C97)))</f>
        <v/>
      </c>
      <c r="CO103" s="36" t="str">
        <f ca="true">+IF(OFFSET('Sanitation Data'!$C$33,0,10*ROW('Sanitation Data'!C97))="","",OFFSET('Sanitation Data'!$C$33,0,10*ROW('Sanitation Data'!C97)))</f>
        <v/>
      </c>
      <c r="CP103" s="36" t="str">
        <f ca="true">+IF(OFFSET('Sanitation Data'!$D$29,0,10*ROW('Sanitation Data'!D97))="","",OFFSET('Sanitation Data'!$D$29,0,10*ROW('Sanitation Data'!D97)))</f>
        <v/>
      </c>
      <c r="CQ103" s="36" t="str">
        <f ca="true">+IF(OFFSET('Sanitation Data'!$D$30,0,10*ROW('Sanitation Data'!D97))="","",OFFSET('Sanitation Data'!$D$30,0,10*ROW('Sanitation Data'!D97)))</f>
        <v/>
      </c>
      <c r="CR103" s="36" t="str">
        <f ca="true">+IF(OFFSET('Sanitation Data'!$D$31,0,10*ROW('Sanitation Data'!D97))="","",OFFSET('Sanitation Data'!$D$31,0,10*ROW('Sanitation Data'!D97)))</f>
        <v/>
      </c>
      <c r="CS103" s="36" t="str">
        <f ca="true">+IF(OFFSET('Sanitation Data'!$D$32,0,10*ROW('Sanitation Data'!D97))="","",OFFSET('Sanitation Data'!$D$32,0,10*ROW('Sanitation Data'!D97)))</f>
        <v/>
      </c>
      <c r="CT103" s="36" t="str">
        <f ca="true">+IF(OFFSET('Sanitation Data'!$D$33,0,10*ROW('Sanitation Data'!D97))="","",OFFSET('Sanitation Data'!$D$33,0,10*ROW('Sanitation Data'!D97)))</f>
        <v/>
      </c>
      <c r="CU103" s="36" t="str">
        <f ca="true">+IF(OFFSET('Sanitation Data'!$E$29,0,10*ROW('Sanitation Data'!E97))="","",OFFSET('Sanitation Data'!$E$29,0,10*ROW('Sanitation Data'!E97)))</f>
        <v/>
      </c>
      <c r="CV103" s="36" t="str">
        <f ca="true">+IF(OFFSET('Sanitation Data'!$E$30,0,10*ROW('Sanitation Data'!E97))="","",OFFSET('Sanitation Data'!$E$30,0,10*ROW('Sanitation Data'!E97)))</f>
        <v/>
      </c>
      <c r="CW103" s="36" t="str">
        <f ca="true">+IF(OFFSET('Sanitation Data'!$E$31,0,10*ROW('Sanitation Data'!E97))="","",OFFSET('Sanitation Data'!$E$31,0,10*ROW('Sanitation Data'!E97)))</f>
        <v/>
      </c>
      <c r="CX103" s="36" t="str">
        <f ca="true">+IF(OFFSET('Sanitation Data'!$E$32,0,10*ROW('Sanitation Data'!E97))="","",OFFSET('Sanitation Data'!$E$32,0,10*ROW('Sanitation Data'!E97)))</f>
        <v/>
      </c>
      <c r="CY103" s="36" t="str">
        <f ca="true">+IF(OFFSET('Sanitation Data'!$E$33,0,10*ROW('Sanitation Data'!E97))="","",OFFSET('Sanitation Data'!$E$33,0,10*ROW('Sanitation Data'!E97)))</f>
        <v/>
      </c>
      <c r="CZ103" s="36" t="str">
        <f ca="true">+IF(OFFSET('Sanitation Data'!$F$29,0,10*ROW('Sanitation Data'!F97))="","",OFFSET('Sanitation Data'!$F$29,0,10*ROW('Sanitation Data'!F97)))</f>
        <v/>
      </c>
      <c r="DA103" s="36" t="str">
        <f ca="true">+IF(OFFSET('Sanitation Data'!$F$30,0,10*ROW('Sanitation Data'!F97))="","",OFFSET('Sanitation Data'!$F$30,0,10*ROW('Sanitation Data'!F97)))</f>
        <v/>
      </c>
      <c r="DB103" s="36" t="str">
        <f ca="true">+IF(OFFSET('Sanitation Data'!$F$31,0,10*ROW('Sanitation Data'!F97))="","",OFFSET('Sanitation Data'!$F$31,0,10*ROW('Sanitation Data'!F97)))</f>
        <v/>
      </c>
      <c r="DC103" s="36" t="str">
        <f ca="true">+IF(OFFSET('Sanitation Data'!$F$32,0,10*ROW('Sanitation Data'!F97))="","",OFFSET('Sanitation Data'!$F$32,0,10*ROW('Sanitation Data'!F97)))</f>
        <v/>
      </c>
      <c r="DD103" s="36" t="str">
        <f ca="true">+IF(OFFSET('Sanitation Data'!$F$33,0,10*ROW('Sanitation Data'!F97))="","",OFFSET('Sanitation Data'!$F$33,0,10*ROW('Sanitation Data'!F97)))</f>
        <v/>
      </c>
      <c r="DE103" s="36" t="str">
        <f ca="true">+IF(OFFSET('Sanitation Data'!$G$29,0,10*ROW('Sanitation Data'!G97))="","",OFFSET('Sanitation Data'!$G$29,0,10*ROW('Sanitation Data'!G97)))</f>
        <v/>
      </c>
      <c r="DF103" s="36" t="str">
        <f ca="true">+IF(OFFSET('Sanitation Data'!$G$30,0,10*ROW('Sanitation Data'!G97))="","",OFFSET('Sanitation Data'!$G$30,0,10*ROW('Sanitation Data'!G97)))</f>
        <v/>
      </c>
      <c r="DG103" s="36" t="str">
        <f ca="true">+IF(OFFSET('Sanitation Data'!$G$31,0,10*ROW('Sanitation Data'!G97))="","",OFFSET('Sanitation Data'!$G$31,0,10*ROW('Sanitation Data'!G97)))</f>
        <v/>
      </c>
      <c r="DH103" s="36" t="str">
        <f ca="true">+IF(OFFSET('Sanitation Data'!$G$32,0,10*ROW('Sanitation Data'!G97))="","",OFFSET('Sanitation Data'!$G$32,0,10*ROW('Sanitation Data'!G97)))</f>
        <v/>
      </c>
      <c r="DI103" s="36" t="str">
        <f ca="true">+IF(OFFSET('Sanitation Data'!$G$33,0,10*ROW('Sanitation Data'!G97))="","",OFFSET('Sanitation Data'!$G$33,0,10*ROW('Sanitation Data'!G97)))</f>
        <v/>
      </c>
      <c r="DJ103" s="36" t="str">
        <f ca="true">+IF(OFFSET('Sanitation Data'!$H$29,0,10*ROW('Sanitation Data'!H97))="","",OFFSET('Sanitation Data'!$H$29,0,10*ROW('Sanitation Data'!H97)))</f>
        <v/>
      </c>
      <c r="DK103" s="36" t="str">
        <f ca="true">+IF(OFFSET('Sanitation Data'!$H$30,0,10*ROW('Sanitation Data'!H97))="","",OFFSET('Sanitation Data'!$H$30,0,10*ROW('Sanitation Data'!H97)))</f>
        <v/>
      </c>
      <c r="DL103" s="36" t="str">
        <f ca="true">+IF(OFFSET('Sanitation Data'!$H$31,0,10*ROW('Sanitation Data'!H97))="","",OFFSET('Sanitation Data'!$H$31,0,10*ROW('Sanitation Data'!H97)))</f>
        <v/>
      </c>
      <c r="DM103" s="36" t="str">
        <f ca="true">+IF(OFFSET('Sanitation Data'!$H$32,0,10*ROW('Sanitation Data'!H97))="","",OFFSET('Sanitation Data'!$H$32,0,10*ROW('Sanitation Data'!H97)))</f>
        <v/>
      </c>
      <c r="DN103" s="36" t="str">
        <f ca="true">+IF(OFFSET('Sanitation Data'!$H$33,0,10*ROW('Sanitation Data'!H97))="","",OFFSET('Sanitation Data'!$H$33,0,10*ROW('Sanitation Data'!H97)))</f>
        <v/>
      </c>
      <c r="DO103" s="36" t="str">
        <f ca="true">+IF(OFFSET('Hygiene Data'!$C$12,0,10*ROW('Hygiene Data'!C97))="","",OFFSET('Hygiene Data'!$C$12,0,10*ROW('Hygiene Data'!C97)))</f>
        <v/>
      </c>
      <c r="DP103" s="36" t="str">
        <f ca="true">+IF(OFFSET('Hygiene Data'!$C$13,0,10*ROW('Hygiene Data'!C97))="","",OFFSET('Hygiene Data'!$C$13,0,10*ROW('Hygiene Data'!C97)))</f>
        <v/>
      </c>
      <c r="DQ103" s="36" t="str">
        <f ca="true">+IF(OFFSET('Hygiene Data'!$C$14,0,10*ROW('Hygiene Data'!C97))="","",OFFSET('Hygiene Data'!$C$14,0,10*ROW('Hygiene Data'!C97)))</f>
        <v/>
      </c>
      <c r="DR103" s="36" t="str">
        <f ca="true">+IF(OFFSET('Hygiene Data'!$D$12,0,10*ROW('Hygiene Data'!D97))="","",OFFSET('Hygiene Data'!$D$12,0,10*ROW('Hygiene Data'!D97)))</f>
        <v/>
      </c>
      <c r="DS103" s="36" t="str">
        <f ca="true">+IF(OFFSET('Hygiene Data'!$D$13,0,10*ROW('Hygiene Data'!D97))="","",OFFSET('Hygiene Data'!$D$13,0,10*ROW('Hygiene Data'!D97)))</f>
        <v/>
      </c>
      <c r="DT103" s="36" t="str">
        <f ca="true">+IF(OFFSET('Hygiene Data'!$D$14,0,10*ROW('Hygiene Data'!D97))="","",OFFSET('Hygiene Data'!$D$14,0,10*ROW('Hygiene Data'!D97)))</f>
        <v/>
      </c>
      <c r="DU103" s="36" t="str">
        <f ca="true">+IF(OFFSET('Hygiene Data'!$E$12,0,10*ROW('Hygiene Data'!E97))="","",OFFSET('Hygiene Data'!$E$12,0,10*ROW('Hygiene Data'!E97)))</f>
        <v/>
      </c>
      <c r="DV103" s="36" t="str">
        <f ca="true">+IF(OFFSET('Hygiene Data'!$E$13,0,10*ROW('Hygiene Data'!E97))="","",OFFSET('Hygiene Data'!$E$13,0,10*ROW('Hygiene Data'!E97)))</f>
        <v/>
      </c>
      <c r="DW103" s="36" t="str">
        <f ca="true">+IF(OFFSET('Hygiene Data'!$E$14,0,10*ROW('Hygiene Data'!E97))="","",OFFSET('Hygiene Data'!$E$14,0,10*ROW('Hygiene Data'!E97)))</f>
        <v/>
      </c>
      <c r="DX103" s="36" t="str">
        <f ca="true">+IF(OFFSET('Hygiene Data'!$F$12,0,10*ROW('Hygiene Data'!F97))="","",OFFSET('Hygiene Data'!$F$12,0,10*ROW('Hygiene Data'!F97)))</f>
        <v/>
      </c>
      <c r="DY103" s="36" t="str">
        <f ca="true">+IF(OFFSET('Hygiene Data'!$F$13,0,10*ROW('Hygiene Data'!F97))="","",OFFSET('Hygiene Data'!$F$13,0,10*ROW('Hygiene Data'!F97)))</f>
        <v/>
      </c>
      <c r="DZ103" s="36" t="str">
        <f ca="true">+IF(OFFSET('Hygiene Data'!$F$14,0,10*ROW('Hygiene Data'!F97))="","",OFFSET('Hygiene Data'!$F$14,0,10*ROW('Hygiene Data'!F97)))</f>
        <v/>
      </c>
      <c r="EA103" s="36" t="str">
        <f ca="true">+IF(OFFSET('Hygiene Data'!$G$12,0,10*ROW('Hygiene Data'!G97))="","",OFFSET('Hygiene Data'!$G$12,0,10*ROW('Hygiene Data'!G97)))</f>
        <v/>
      </c>
      <c r="EB103" s="36" t="str">
        <f ca="true">+IF(OFFSET('Hygiene Data'!$G$13,0,10*ROW('Hygiene Data'!G97))="","",OFFSET('Hygiene Data'!$G$13,0,10*ROW('Hygiene Data'!G97)))</f>
        <v/>
      </c>
      <c r="EC103" s="36" t="str">
        <f ca="true">+IF(OFFSET('Hygiene Data'!$G$14,0,10*ROW('Hygiene Data'!G97))="","",OFFSET('Hygiene Data'!$G$14,0,10*ROW('Hygiene Data'!G97)))</f>
        <v/>
      </c>
      <c r="ED103" s="36" t="str">
        <f ca="true">+IF(OFFSET('Hygiene Data'!$H$12,0,10*ROW('Hygiene Data'!H97))="","",OFFSET('Hygiene Data'!$H$12,0,10*ROW('Hygiene Data'!H97)))</f>
        <v/>
      </c>
      <c r="EE103" s="36" t="str">
        <f ca="true">+IF(OFFSET('Hygiene Data'!$H$13,0,10*ROW('Hygiene Data'!H97))="","",OFFSET('Hygiene Data'!$H$13,0,10*ROW('Hygiene Data'!H97)))</f>
        <v/>
      </c>
      <c r="EF103" s="36" t="str">
        <f ca="true">+IF(OFFSET('Hygiene Data'!$H$14,0,10*ROW('Hygiene Data'!H97))="","",OFFSET('Hygiene Data'!$H$14,0,10*ROW('Hygiene Data'!H97)))</f>
        <v/>
      </c>
    </row>
    <row r="104" x14ac:dyDescent="0.2">
      <c r="A104" s="59" t="str">
        <f ca="true">+IF(OFFSET('Water Data'!$B$1,0,10*ROW('Water Data'!B101))="","",OFFSET('Water Data'!$B$1,0,10*ROW('Water Data'!B101)))</f>
        <v/>
      </c>
      <c r="B104" s="59" t="str">
        <f ca="true">+IF(OFFSET('Water Data'!$A$3,0,10*ROW('Water Data'!A101))="","",OFFSET('Water Data'!$A$3,0,10*ROW('Water Data'!A101)))</f>
        <v/>
      </c>
      <c r="C104" s="59" t="str">
        <f ca="true">+IF(OFFSET('Water Data'!$C$3,0,10*ROW('Water Data'!C101))="","",OFFSET('Water Data'!$C$3,0,10*ROW('Water Data'!C101)))</f>
        <v/>
      </c>
      <c r="D104" s="250" t="e">
        <f ca="true">+IF(AND(ISNUMBER(OFFSET('Water Data'!$C$5,0,10*ROW('Water Data'!C98))),BS104="Yes"),100-OFFSET('Water Data'!$C$5,0,10*ROW('Water Data'!C98)),IF(AND(ISNUMBER(OFFSET('Water Data'!$C$5,0,10*ROW('Water Data'!C98))),BS104="No",ISNUMBER(OFFSET('Water Data'!$C$5,0,10*ROW('Water Data'!C98)))),CONCATENATE("[",ROUND(100-OFFSET('Water Data'!$C$5,0,10*ROW('Water Data'!C98)),0),"]"),IF(AND(ISNUMBER(OFFSET('Water Data'!$C$5,0,10*ROW('Water Data'!C98))),BS104="",ISNUMBER(OFFSET('Water Data'!$C$5,0,10*ROW('Water Data'!C98)))),100-OFFSET('Water Data'!$C$5,0,10*ROW('Water Data'!C98)),NA())))</f>
        <v>#N/A</v>
      </c>
      <c r="E104" s="250" t="e">
        <f ca="true">+IF(AND(ISNUMBER(OFFSET('Water Data'!$C$7,0,10*ROW('Water Data'!D98))),BT104="Yes"),OFFSET('Water Data'!$C$7,0,10*ROW('Water Data'!C98)),IF(AND(ISNUMBER(OFFSET('Water Data'!$C$7,0,10*ROW('Water Data'!C98))),BT104="No",ISNUMBER(OFFSET('Water Data'!$C$7,0,10*ROW('Water Data'!C98)))),CONCATENATE("[",ROUND(OFFSET('Water Data'!$C$7,0,10*ROW('Water Data'!C98)),0),"]"),IF(AND(ISNUMBER(OFFSET('Water Data'!$C$7,0,10*ROW('Water Data'!C98))),BT104="",ISNUMBER(OFFSET('Water Data'!$C$7,0,10*ROW('Water Data'!C98)))),OFFSET('Water Data'!$C$7,0,10*ROW('Water Data'!C98)),NA())))</f>
        <v>#N/A</v>
      </c>
      <c r="F104" s="250" t="e">
        <f ca="true">+IF(AND(ISNUMBER(OFFSET('Water Data'!$C$10,0,10*ROW('Water Data'!C98))),BU104="Yes"),OFFSET('Water Data'!$C$10,0,10*ROW('Water Data'!C98)),IF(AND(ISNUMBER(OFFSET('Water Data'!$C$10,0,10*ROW('Water Data'!C98))),BU104="No",ISNUMBER(OFFSET('Water Data'!$C$10,0,10*ROW('Water Data'!C98)))),CONCATENATE("[",ROUND(OFFSET('Water Data'!$C$10,0,10*ROW('Water Data'!C98)),0),"]"),IF(AND(ISNUMBER(OFFSET('Water Data'!$C$10,0,10*ROW('Water Data'!C98))),BU104="",ISNUMBER(OFFSET('Water Data'!$C$10,0,10*ROW('Water Data'!C98)))),OFFSET('Water Data'!$C$10,0,10*ROW('Water Data'!C98)),NA())))</f>
        <v>#N/A</v>
      </c>
      <c r="G104" s="250" t="e">
        <f ca="true">+IF(AND(ISNUMBER(OFFSET('Water Data'!$D$5,0,10*ROW('Water Data'!D98))),BV104="Yes"),100-OFFSET('Water Data'!$D$5,0,10*ROW('Water Data'!D98)),IF(AND(ISNUMBER(OFFSET('Water Data'!$D$5,0,10*ROW('Water Data'!D98))),BV104="No",ISNUMBER(OFFSET('Water Data'!$D$5,0,10*ROW('Water Data'!D98)))),CONCATENATE("[",ROUND(100-OFFSET('Water Data'!$D$5,0,10*ROW('Water Data'!D98)),0),"]"),IF(AND(ISNUMBER(OFFSET('Water Data'!$D$5,0,10*ROW('Water Data'!D98))),BV104="",ISNUMBER(OFFSET('Water Data'!$D$5,0,10*ROW('Water Data'!D98)))),100-OFFSET('Water Data'!$D$5,0,10*ROW('Water Data'!D98)),NA())))</f>
        <v>#N/A</v>
      </c>
      <c r="H104" s="250" t="e">
        <f ca="true">+IF(AND(ISNUMBER(OFFSET('Water Data'!$D$7,0,10*ROW('Water Data'!D98))),BW104="Yes"),OFFSET('Water Data'!$D$7,0,10*ROW('Water Data'!D98)),IF(AND(ISNUMBER(OFFSET('Water Data'!$D$7,0,10*ROW('Water Data'!D98))),BW104="No",ISNUMBER(OFFSET('Water Data'!$D$7,0,10*ROW('Water Data'!D98)))),CONCATENATE("[",ROUND(OFFSET('Water Data'!$C$7,0,10*ROW('Water Data'!D98)),0),"]"),IF(AND(ISNUMBER(OFFSET('Water Data'!$D$7,0,10*ROW('Water Data'!D98))),BW104="",ISNUMBER(OFFSET('Water Data'!$D$7,0,10*ROW('Water Data'!D98)))),OFFSET('Water Data'!$D$7,0,10*ROW('Water Data'!D98)),NA())))</f>
        <v>#N/A</v>
      </c>
      <c r="I104" s="250" t="e">
        <f ca="true">+IF(AND(ISNUMBER(OFFSET('Water Data'!$D$10,0,10*ROW('Water Data'!D98))),BX104="Yes"),OFFSET('Water Data'!$D$10,0,10*ROW('Water Data'!D98)),IF(AND(ISNUMBER(OFFSET('Water Data'!$D$10,0,10*ROW('Water Data'!D98))),BX104="No",ISNUMBER(OFFSET('Water Data'!$D$10,0,10*ROW('Water Data'!D98)))),CONCATENATE("[",ROUND(OFFSET('Water Data'!$D$10,0,10*ROW('Water Data'!D98)),0),"]"),IF(AND(ISNUMBER(OFFSET('Water Data'!$D$10,0,10*ROW('Water Data'!D98))),BX104="",ISNUMBER(OFFSET('Water Data'!$D$10,0,10*ROW('Water Data'!D98)))),OFFSET('Water Data'!$D$10,0,10*ROW('Water Data'!D98)),NA())))</f>
        <v>#N/A</v>
      </c>
      <c r="J104" s="250" t="e">
        <f ca="true">+IF(AND(ISNUMBER(OFFSET('Water Data'!$E$5,0,10*ROW('Water Data'!E98))),BY104="Yes"),100-OFFSET('Water Data'!$E$5,0,10*ROW('Water Data'!E98)),IF(AND(ISNUMBER(OFFSET('Water Data'!$E$5,0,10*ROW('Water Data'!E98))),BY104="No",ISNUMBER(OFFSET('Water Data'!$E$5,0,10*ROW('Water Data'!E98)))),CONCATENATE("[",ROUND(100-OFFSET('Water Data'!$E$5,0,10*ROW('Water Data'!E98)),0),"]"),IF(AND(ISNUMBER(OFFSET('Water Data'!$E$5,0,10*ROW('Water Data'!E98))),BY104="",ISNUMBER(OFFSET('Water Data'!$E$5,0,10*ROW('Water Data'!E98)))),100-OFFSET('Water Data'!$E$5,0,10*ROW('Water Data'!E98)),NA())))</f>
        <v>#N/A</v>
      </c>
      <c r="K104" s="250" t="e">
        <f ca="true">+IF(AND(ISNUMBER(OFFSET('Water Data'!$E$7,0,10*ROW('Water Data'!E98))),BZ104="Yes"),OFFSET('Water Data'!$E$7,0,10*ROW('Water Data'!E98)),IF(AND(ISNUMBER(OFFSET('Water Data'!$E$7,0,10*ROW('Water Data'!E98))),BZ104="No",ISNUMBER(OFFSET('Water Data'!$E$7,0,10*ROW('Water Data'!E98)))),CONCATENATE("[",ROUND(OFFSET('Water Data'!$E$7,0,10*ROW('Water Data'!E98)),0),"]"),IF(AND(ISNUMBER(OFFSET('Water Data'!$E$7,0,10*ROW('Water Data'!E98))),BZ104="",ISNUMBER(OFFSET('Water Data'!$E$7,0,10*ROW('Water Data'!E98)))),OFFSET('Water Data'!$E$7,0,10*ROW('Water Data'!E98)),NA())))</f>
        <v>#N/A</v>
      </c>
      <c r="L104" s="250" t="e">
        <f ca="true">+IF(AND(ISNUMBER(OFFSET('Water Data'!$E$10,0,10*ROW('Water Data'!E98))),CA104="Yes"),OFFSET('Water Data'!$E$10,0,10*ROW('Water Data'!E98)),IF(AND(ISNUMBER(OFFSET('Water Data'!$E$10,0,10*ROW('Water Data'!E98))),CA104="No",ISNUMBER(OFFSET('Water Data'!$E$10,0,10*ROW('Water Data'!E98)))),CONCATENATE("[",ROUND(OFFSET('Water Data'!$E$10,0,10*ROW('Water Data'!E98)),0),"]"),IF(AND(ISNUMBER(OFFSET('Water Data'!$E$10,0,10*ROW('Water Data'!E98))),CA104="",ISNUMBER(OFFSET('Water Data'!$E$10,0,10*ROW('Water Data'!E98)))),OFFSET('Water Data'!$E$10,0,10*ROW('Water Data'!E98)),NA())))</f>
        <v>#N/A</v>
      </c>
      <c r="M104" s="250" t="e">
        <f ca="true">+IF(AND(ISNUMBER(OFFSET('Water Data'!$F$5,0,10*ROW('Water Data'!F98))),CB104="Yes"),100-OFFSET('Water Data'!$F$5,0,10*ROW('Water Data'!F98)),IF(AND(ISNUMBER(OFFSET('Water Data'!$F$5,0,10*ROW('Water Data'!F98))),CB104="No",ISNUMBER(OFFSET('Water Data'!$F$5,0,10*ROW('Water Data'!F98)))),CONCATENATE("[",ROUND(100-OFFSET('Water Data'!$F$5,0,10*ROW('Water Data'!F98)),0),"]"),IF(AND(ISNUMBER(OFFSET('Water Data'!$F$5,0,10*ROW('Water Data'!F98))),CB104="",ISNUMBER(OFFSET('Water Data'!$F$5,0,10*ROW('Water Data'!F98)))),100-OFFSET('Water Data'!$F$5,0,10*ROW('Water Data'!F98)),NA())))</f>
        <v>#N/A</v>
      </c>
      <c r="N104" s="250" t="e">
        <f ca="true">+IF(AND(ISNUMBER(OFFSET('Water Data'!$F$7,0,10*ROW('Water Data'!F98))),CC104="Yes"),OFFSET('Water Data'!$F$7,0,10*ROW('Water Data'!F98)),IF(AND(ISNUMBER(OFFSET('Water Data'!$F$7,0,10*ROW('Water Data'!F98))),CC104="No",ISNUMBER(OFFSET('Water Data'!$F$7,0,10*ROW('Water Data'!F98)))),CONCATENATE("[",ROUND(OFFSET('Water Data'!$F$7,0,10*ROW('Water Data'!F98)),0),"]"),IF(AND(ISNUMBER(OFFSET('Water Data'!$F$7,0,10*ROW('Water Data'!F98))),CC104="",ISNUMBER(OFFSET('Water Data'!$F$7,0,10*ROW('Water Data'!F98)))),OFFSET('Water Data'!$F$7,0,10*ROW('Water Data'!F98)),NA())))</f>
        <v>#N/A</v>
      </c>
      <c r="O104" s="250" t="e">
        <f ca="true">+IF(AND(ISNUMBER(OFFSET('Water Data'!$F$10,0,10*ROW('Water Data'!F98))),CD104="Yes"),OFFSET('Water Data'!$F$10,0,10*ROW('Water Data'!F98)),IF(AND(ISNUMBER(OFFSET('Water Data'!$F$10,0,10*ROW('Water Data'!F98))),CD104="No",ISNUMBER(OFFSET('Water Data'!$F$10,0,10*ROW('Water Data'!F98)))),CONCATENATE("[",ROUND(OFFSET('Water Data'!$F$10,0,10*ROW('Water Data'!F98)),0),"]"),IF(AND(ISNUMBER(OFFSET('Water Data'!$F$10,0,10*ROW('Water Data'!F98))),CD104="",ISNUMBER(OFFSET('Water Data'!$F$10,0,10*ROW('Water Data'!F98)))),OFFSET('Water Data'!$F$10,0,10*ROW('Water Data'!F98)),NA())))</f>
        <v>#N/A</v>
      </c>
      <c r="P104" s="250" t="e">
        <f ca="true">+IF(AND(ISNUMBER(OFFSET('Water Data'!$G$5,0,10*ROW('Water Data'!G98))),CE104="Yes"),100-OFFSET('Water Data'!$G$5,0,10*ROW('Water Data'!G98)),IF(AND(ISNUMBER(OFFSET('Water Data'!$G$5,0,10*ROW('Water Data'!G98))),CE104="No",ISNUMBER(OFFSET('Water Data'!$G$5,0,10*ROW('Water Data'!G98)))),CONCATENATE("[",ROUND(100-OFFSET('Water Data'!$G$5,0,10*ROW('Water Data'!G98)),0),"]"),IF(AND(ISNUMBER(OFFSET('Water Data'!$G$5,0,10*ROW('Water Data'!G98))),CE104="",ISNUMBER(OFFSET('Water Data'!$G$5,0,10*ROW('Water Data'!G98)))),100-OFFSET('Water Data'!$G$5,0,10*ROW('Water Data'!G98)),NA())))</f>
        <v>#N/A</v>
      </c>
      <c r="Q104" s="250" t="e">
        <f ca="true">+IF(AND(ISNUMBER(OFFSET('Water Data'!$G$7,0,10*ROW('Water Data'!G98))),CF104="Yes"),OFFSET('Water Data'!$G$7,0,10*ROW('Water Data'!G98)),IF(AND(ISNUMBER(OFFSET('Water Data'!$G$7,0,10*ROW('Water Data'!G98))),CF104="No",ISNUMBER(OFFSET('Water Data'!$G$7,0,10*ROW('Water Data'!G98)))),CONCATENATE("[",ROUND(OFFSET('Water Data'!$G$7,0,10*ROW('Water Data'!G98)),0),"]"),IF(AND(ISNUMBER(OFFSET('Water Data'!$G$7,0,10*ROW('Water Data'!G98))),CF104="",ISNUMBER(OFFSET('Water Data'!$G$7,0,10*ROW('Water Data'!G98)))),OFFSET('Water Data'!$G$7,0,10*ROW('Water Data'!G98)),NA())))</f>
        <v>#N/A</v>
      </c>
      <c r="R104" s="250" t="e">
        <f ca="true">+IF(AND(ISNUMBER(OFFSET('Water Data'!$G$10,0,10*ROW('Water Data'!G98))),CG104="Yes"),OFFSET('Water Data'!$G$10,0,10*ROW('Water Data'!G98)),IF(AND(ISNUMBER(OFFSET('Water Data'!$G$10,0,10*ROW('Water Data'!G98))),CG104="No",ISNUMBER(OFFSET('Water Data'!$G$10,0,10*ROW('Water Data'!G98)))),CONCATENATE("[",ROUND(OFFSET('Water Data'!$G$10,0,10*ROW('Water Data'!G98)),0),"]"),IF(AND(ISNUMBER(OFFSET('Water Data'!$G$10,0,10*ROW('Water Data'!G98))),CG104="",ISNUMBER(OFFSET('Water Data'!$G$10,0,10*ROW('Water Data'!G98)))),OFFSET('Water Data'!$G$10,0,10*ROW('Water Data'!G98)),NA())))</f>
        <v>#N/A</v>
      </c>
      <c r="S104" s="250" t="e">
        <f ca="true">+IF(AND(ISNUMBER(OFFSET('Water Data'!$H$5,0,10*ROW('Water Data'!H98))),CH104="Yes"),100-OFFSET('Water Data'!$H$5,0,10*ROW('Water Data'!H98)),IF(AND(ISNUMBER(OFFSET('Water Data'!$H$5,0,10*ROW('Water Data'!H98))),CH104="No",ISNUMBER(OFFSET('Water Data'!$H$5,0,10*ROW('Water Data'!H98)))),CONCATENATE("[",ROUND(100-OFFSET('Water Data'!$H$5,0,10*ROW('Water Data'!H98)),0),"]"),IF(AND(ISNUMBER(OFFSET('Water Data'!$H$5,0,10*ROW('Water Data'!H98))),CH104="",ISNUMBER(OFFSET('Water Data'!$H$5,0,10*ROW('Water Data'!H98)))),100-OFFSET('Water Data'!$H$5,0,10*ROW('Water Data'!H98)),NA())))</f>
        <v>#N/A</v>
      </c>
      <c r="T104" s="250" t="e">
        <f ca="true">+IF(AND(ISNUMBER(OFFSET('Water Data'!$H$7,0,10*ROW('Water Data'!H98))),CI104="Yes"),OFFSET('Water Data'!$H$7,0,10*ROW('Water Data'!H98)),IF(AND(ISNUMBER(OFFSET('Water Data'!$H$7,0,10*ROW('Water Data'!H98))),CI104="No",ISNUMBER(OFFSET('Water Data'!$H$7,0,10*ROW('Water Data'!H98)))),CONCATENATE("[",ROUND(OFFSET('Water Data'!$H$7,0,10*ROW('Water Data'!H98)),0),"]"),IF(AND(ISNUMBER(OFFSET('Water Data'!$H$7,0,10*ROW('Water Data'!H98))),CI104="",ISNUMBER(OFFSET('Water Data'!$H$7,0,10*ROW('Water Data'!H98)))),OFFSET('Water Data'!$H$7,0,10*ROW('Water Data'!H98)),NA())))</f>
        <v>#N/A</v>
      </c>
      <c r="U104" s="250" t="e">
        <f ca="true">+IF(AND(ISNUMBER(OFFSET('Water Data'!$H$10,0,10*ROW('Water Data'!H98))),CJ104="Yes"),OFFSET('Water Data'!$H$10,0,10*ROW('Water Data'!H98)),IF(AND(ISNUMBER(OFFSET('Water Data'!$H$10,0,10*ROW('Water Data'!H98))),CJ104="No",ISNUMBER(OFFSET('Water Data'!$H$10,0,10*ROW('Water Data'!H98)))),CONCATENATE("[",ROUND(OFFSET('Water Data'!$H$10,0,10*ROW('Water Data'!H98)),0),"]"),IF(AND(ISNUMBER(OFFSET('Water Data'!$H$10,0,10*ROW('Water Data'!H98))),CJ104="",ISNUMBER(OFFSET('Water Data'!$H$10,0,10*ROW('Water Data'!H98)))),OFFSET('Water Data'!$H$10,0,10*ROW('Water Data'!H98)),NA())))</f>
        <v>#N/A</v>
      </c>
      <c r="V104" s="251" t="e">
        <f ca="true">+IF(AND(ISNUMBER(OFFSET('Sanitation Data'!$C$5,0,10*ROW('Sanitation Data'!C98))),CK104="Yes"),100-OFFSET('Sanitation Data'!$C$5,0,10*ROW('Sanitation Data'!C98)),IF(AND(ISNUMBER(OFFSET('Sanitation Data'!$C$5,0,10*ROW('Sanitation Data'!C98))),CK104="No",ISNUMBER(OFFSET('Sanitation Data'!$C$5,0,10*ROW('Sanitation Data'!C98)))),CONCATENATE("[",ROUND(100-OFFSET('Sanitation Data'!$C$5,0,10*ROW('Sanitation Data'!C98)),0),"]"),IF(AND(ISNUMBER(OFFSET('Sanitation Data'!$C$5,0,10*ROW('Sanitation Data'!C98))),CK104="",ISNUMBER(OFFSET('Sanitation Data'!$C$5,0,10*ROW('Sanitation Data'!C98)))),100-OFFSET('Sanitation Data'!$C$5,0,10*ROW('Sanitation Data'!C98)),NA())))</f>
        <v>#N/A</v>
      </c>
      <c r="W104" s="251" t="e">
        <f ca="true">+IF(AND(ISNUMBER(OFFSET('Sanitation Data'!$C$7,0,10*ROW('Sanitation Data'!C98))),CL104="Yes"),OFFSET('Sanitation Data'!$C$7,0,10*ROW('Sanitation Data'!C98)),IF(AND(ISNUMBER(OFFSET('Sanitation Data'!$C$7,0,10*ROW('Sanitation Data'!C98))),CL104="No",ISNUMBER(OFFSET('Sanitation Data'!$C$7,0,10*ROW('Sanitation Data'!C98)))),CONCATENATE("[",ROUND(OFFSET('Sanitation Data'!$C$7,0,10*ROW('Sanitation Data'!C98)),0),"]"),IF(AND(ISNUMBER(OFFSET('Sanitation Data'!$C$7,0,10*ROW('Sanitation Data'!C98))),CL104="",ISNUMBER(OFFSET('Sanitation Data'!$C$7,0,10*ROW('Sanitation Data'!C98)))),OFFSET('Sanitation Data'!$C$7,0,10*ROW('Sanitation Data'!C98)),NA())))</f>
        <v>#N/A</v>
      </c>
      <c r="X104" s="251" t="e">
        <f ca="true">+IF(AND(ISNUMBER(OFFSET('Sanitation Data'!$C$11,0,10*ROW('Sanitation Data'!C98))),CM104="Yes"),OFFSET('Sanitation Data'!$C$11,0,10*ROW('Sanitation Data'!C98)),IF(AND(ISNUMBER(OFFSET('Sanitation Data'!$C$11,0,10*ROW('Sanitation Data'!C98))),CM104="No",ISNUMBER(OFFSET('Sanitation Data'!$C$11,0,10*ROW('Sanitation Data'!C98)))),CONCATENATE("[",ROUND(OFFSET('Sanitation Data'!$C$11,0,10*ROW('Sanitation Data'!C98)),0),"]"),IF(AND(ISNUMBER(OFFSET('Sanitation Data'!$C$11,0,10*ROW('Sanitation Data'!C98))),CM104="",ISNUMBER(OFFSET('Sanitation Data'!$C$11,0,10*ROW('Sanitation Data'!C98)))),OFFSET('Sanitation Data'!$C$11,0,10*ROW('Sanitation Data'!C98)),NA())))</f>
        <v>#N/A</v>
      </c>
      <c r="Y104" s="251" t="e">
        <f ca="true">+IF(AND(ISNUMBER(OFFSET('Sanitation Data'!$C$12,0,10*ROW('Sanitation Data'!C98))),CN104="Yes"),OFFSET('Sanitation Data'!$C$12,0,10*ROW('Sanitation Data'!C98)),IF(AND(ISNUMBER(OFFSET('Sanitation Data'!$C$12,0,10*ROW('Sanitation Data'!C98))),CN104="No",ISNUMBER(OFFSET('Sanitation Data'!$C$12,0,10*ROW('Sanitation Data'!C98)))),CONCATENATE("[",ROUND(OFFSET('Sanitation Data'!$C$12,0,10*ROW('Sanitation Data'!C98)),0),"]"),IF(AND(ISNUMBER(OFFSET('Sanitation Data'!$C$12,0,10*ROW('Sanitation Data'!C98))),CN104="",ISNUMBER(OFFSET('Sanitation Data'!$C$12,0,10*ROW('Sanitation Data'!C98)))),OFFSET('Sanitation Data'!$C$12,0,10*ROW('Sanitation Data'!C98)),NA())))</f>
        <v>#N/A</v>
      </c>
      <c r="Z104" s="251" t="e">
        <f ca="true">+IF(AND(ISNUMBER(OFFSET('Sanitation Data'!$C$13,0,10*ROW('Sanitation Data'!C98))),CO104="Yes"),OFFSET('Sanitation Data'!$C$13,0,10*ROW('Sanitation Data'!C98)),IF(AND(ISNUMBER(OFFSET('Sanitation Data'!$C$13,0,10*ROW('Sanitation Data'!C98))),CO104="No",ISNUMBER(OFFSET('Sanitation Data'!$C$13,0,10*ROW('Sanitation Data'!C98)))),CONCATENATE("[",ROUND(OFFSET('Sanitation Data'!$C$13,0,10*ROW('Sanitation Data'!C98)),0),"]"),IF(AND(ISNUMBER(OFFSET('Sanitation Data'!$C$13,0,10*ROW('Sanitation Data'!C98))),CO104="",ISNUMBER(OFFSET('Sanitation Data'!$C$13,0,10*ROW('Sanitation Data'!C98)))),OFFSET('Sanitation Data'!$C$13,0,10*ROW('Sanitation Data'!C98)),NA())))</f>
        <v>#N/A</v>
      </c>
      <c r="AA104" s="251" t="e">
        <f ca="true">+IF(AND(ISNUMBER(OFFSET('Sanitation Data'!$D$5,0,10*ROW('Sanitation Data'!D98))),CP104="Yes"),100-OFFSET('Sanitation Data'!$D$5,0,10*ROW('Sanitation Data'!D98)),IF(AND(ISNUMBER(OFFSET('Sanitation Data'!$D$5,0,10*ROW('Sanitation Data'!D98))),CP104="No",ISNUMBER(OFFSET('Sanitation Data'!$D$5,0,10*ROW('Sanitation Data'!D98)))),CONCATENATE("[",ROUND(100-OFFSET('Sanitation Data'!$D$5,0,10*ROW('Sanitation Data'!D98)),0),"]"),IF(AND(ISNUMBER(OFFSET('Sanitation Data'!$D$5,0,10*ROW('Sanitation Data'!D98))),CP104="",ISNUMBER(OFFSET('Sanitation Data'!$D$5,0,10*ROW('Sanitation Data'!D98)))),100-OFFSET('Sanitation Data'!$D$5,0,10*ROW('Sanitation Data'!D98)),NA())))</f>
        <v>#N/A</v>
      </c>
      <c r="AB104" s="251" t="e">
        <f ca="true">+IF(AND(ISNUMBER(OFFSET('Sanitation Data'!$D$7,0,10*ROW('Sanitation Data'!D98))),CQ104="Yes"),OFFSET('Sanitation Data'!$D$7,0,10*ROW('Sanitation Data'!G98)),IF(AND(ISNUMBER(OFFSET('Sanitation Data'!$D$7,0,10*ROW('Sanitation Data'!D98))),CQ104="No",ISNUMBER(OFFSET('Sanitation Data'!$D$7,0,10*ROW('Sanitation Data'!D98)))),CONCATENATE("[",ROUND(OFFSET('Sanitation Data'!$D$7,0,10*ROW('Sanitation Data'!D98)),0),"]"),IF(AND(ISNUMBER(OFFSET('Sanitation Data'!$D$7,0,10*ROW('Sanitation Data'!D98))),CQ104="",ISNUMBER(OFFSET('Sanitation Data'!$D$7,0,10*ROW('Sanitation Data'!D98)))),OFFSET('Sanitation Data'!$D$7,0,10*ROW('Sanitation Data'!D98)),NA())))</f>
        <v>#N/A</v>
      </c>
      <c r="AC104" s="251" t="e">
        <f ca="true">+IF(AND(ISNUMBER(OFFSET('Sanitation Data'!$D$11,0,10*ROW('Sanitation Data'!D98))),CR104="Yes"),OFFSET('Sanitation Data'!$D$11,0,10*ROW('Sanitation Data'!D98)),IF(AND(ISNUMBER(OFFSET('Sanitation Data'!$D$11,0,10*ROW('Sanitation Data'!D98))),CR104="No",ISNUMBER(OFFSET('Sanitation Data'!$D$11,0,10*ROW('Sanitation Data'!D98)))),CONCATENATE("[",ROUND(OFFSET('Sanitation Data'!$D$11,0,10*ROW('Sanitation Data'!D98)),0),"]"),IF(AND(ISNUMBER(OFFSET('Sanitation Data'!$D$11,0,10*ROW('Sanitation Data'!D98))),CR104="",ISNUMBER(OFFSET('Sanitation Data'!$D$11,0,10*ROW('Sanitation Data'!D98)))),OFFSET('Sanitation Data'!$D$11,0,10*ROW('Sanitation Data'!D98)),NA())))</f>
        <v>#N/A</v>
      </c>
      <c r="AD104" s="251" t="e">
        <f ca="true">+IF(AND(ISNUMBER(OFFSET('Sanitation Data'!$D$12,0,10*ROW('Sanitation Data'!D98))),CS104="Yes"),OFFSET('Sanitation Data'!$D$12,0,10*ROW('Sanitation Data'!D98)),IF(AND(ISNUMBER(OFFSET('Sanitation Data'!$D$12,0,10*ROW('Sanitation Data'!D98))),CS104="No",ISNUMBER(OFFSET('Sanitation Data'!$D$12,0,10*ROW('Sanitation Data'!D98)))),CONCATENATE("[",ROUND(OFFSET('Sanitation Data'!$D$12,0,10*ROW('Sanitation Data'!D98)),0),"]"),IF(AND(ISNUMBER(OFFSET('Sanitation Data'!$D$12,0,10*ROW('Sanitation Data'!D98))),CS104="",ISNUMBER(OFFSET('Sanitation Data'!$D$12,0,10*ROW('Sanitation Data'!D98)))),OFFSET('Sanitation Data'!$D$12,0,10*ROW('Sanitation Data'!D98)),NA())))</f>
        <v>#N/A</v>
      </c>
      <c r="AE104" s="251" t="e">
        <f ca="true">+IF(AND(ISNUMBER(OFFSET('Sanitation Data'!$D$13,0,10*ROW('Sanitation Data'!D98))),CT104="Yes"),OFFSET('Sanitation Data'!$D$13,0,10*ROW('Sanitation Data'!D98)),IF(AND(ISNUMBER(OFFSET('Sanitation Data'!$D$13,0,10*ROW('Sanitation Data'!D98))),CT104="No",ISNUMBER(OFFSET('Sanitation Data'!$D$13,0,10*ROW('Sanitation Data'!D98)))),CONCATENATE("[",ROUND(OFFSET('Sanitation Data'!$D$13,0,10*ROW('Sanitation Data'!D98)),0),"]"),IF(AND(ISNUMBER(OFFSET('Sanitation Data'!$D$13,0,10*ROW('Sanitation Data'!D98))),CT104="",ISNUMBER(OFFSET('Sanitation Data'!$D$13,0,10*ROW('Sanitation Data'!D98)))),OFFSET('Sanitation Data'!$D$13,0,10*ROW('Sanitation Data'!D98)),NA())))</f>
        <v>#N/A</v>
      </c>
      <c r="AF104" s="251" t="e">
        <f ca="true">+IF(AND(ISNUMBER(OFFSET('Sanitation Data'!$E$5,0,10*ROW('Sanitation Data'!E98))),CU104="Yes"),100-OFFSET('Sanitation Data'!$E$5,0,10*ROW('Sanitation Data'!E98)),IF(AND(ISNUMBER(OFFSET('Sanitation Data'!$E$5,0,10*ROW('Sanitation Data'!E98))),CU104="No",ISNUMBER(OFFSET('Sanitation Data'!$E$5,0,10*ROW('Sanitation Data'!E98)))),CONCATENATE("[",ROUND(100-OFFSET('Sanitation Data'!$E$5,0,10*ROW('Sanitation Data'!E98)),0),"]"),IF(AND(ISNUMBER(OFFSET('Sanitation Data'!$E$5,0,10*ROW('Sanitation Data'!E98))),CU104="",ISNUMBER(OFFSET('Sanitation Data'!$E$5,0,10*ROW('Sanitation Data'!E98)))),100-OFFSET('Sanitation Data'!$E$5,0,10*ROW('Sanitation Data'!E98)),NA())))</f>
        <v>#N/A</v>
      </c>
      <c r="AG104" s="251" t="e">
        <f ca="true">+IF(AND(ISNUMBER(OFFSET('Sanitation Data'!$E$7,0,10*ROW('Sanitation Data'!E98))),CV104="Yes"),OFFSET('Sanitation Data'!$E$7,0,10*ROW('Sanitation Data'!E98)),IF(AND(ISNUMBER(OFFSET('Sanitation Data'!$E$7,0,10*ROW('Sanitation Data'!E98))),CV104="No",ISNUMBER(OFFSET('Sanitation Data'!$E$7,0,10*ROW('Sanitation Data'!E98)))),CONCATENATE("[",ROUND(OFFSET('Sanitation Data'!$E$7,0,10*ROW('Sanitation Data'!E98)),0),"]"),IF(AND(ISNUMBER(OFFSET('Sanitation Data'!$E$7,0,10*ROW('Sanitation Data'!E98))),CV104="",ISNUMBER(OFFSET('Sanitation Data'!$E$7,0,10*ROW('Sanitation Data'!E98)))),OFFSET('Sanitation Data'!$E$7,0,10*ROW('Sanitation Data'!E98)),NA())))</f>
        <v>#N/A</v>
      </c>
      <c r="AH104" s="251" t="e">
        <f ca="true">+IF(AND(ISNUMBER(OFFSET('Sanitation Data'!$E$11,0,10*ROW('Sanitation Data'!E98))),CW104="Yes"),OFFSET('Sanitation Data'!$E$11,0,10*ROW('Sanitation Data'!E98)),IF(AND(ISNUMBER(OFFSET('Sanitation Data'!$E$11,0,10*ROW('Sanitation Data'!E98))),CW104="No",ISNUMBER(OFFSET('Sanitation Data'!$E$11,0,10*ROW('Sanitation Data'!E98)))),CONCATENATE("[",ROUND(OFFSET('Sanitation Data'!$E$11,0,10*ROW('Sanitation Data'!E98)),0),"]"),IF(AND(ISNUMBER(OFFSET('Sanitation Data'!$E$11,0,10*ROW('Sanitation Data'!E98))),CW104="",ISNUMBER(OFFSET('Sanitation Data'!$E$11,0,10*ROW('Sanitation Data'!E98)))),OFFSET('Sanitation Data'!$E$11,0,10*ROW('Sanitation Data'!E98)),NA())))</f>
        <v>#N/A</v>
      </c>
      <c r="AI104" s="251" t="e">
        <f ca="true">+IF(AND(ISNUMBER(OFFSET('Sanitation Data'!$E$12,0,10*ROW('Sanitation Data'!E98))),CX104="Yes"),OFFSET('Sanitation Data'!$E$12,0,10*ROW('Sanitation Data'!E98)),IF(AND(ISNUMBER(OFFSET('Sanitation Data'!$E$12,0,10*ROW('Sanitation Data'!E98))),CX104="No",ISNUMBER(OFFSET('Sanitation Data'!$E$12,0,10*ROW('Sanitation Data'!E98)))),CONCATENATE("[",ROUND(OFFSET('Sanitation Data'!$E$12,0,10*ROW('Sanitation Data'!E98)),0),"]"),IF(AND(ISNUMBER(OFFSET('Sanitation Data'!$E$12,0,10*ROW('Sanitation Data'!E98))),CX104="",ISNUMBER(OFFSET('Sanitation Data'!$E$12,0,10*ROW('Sanitation Data'!E98)))),OFFSET('Sanitation Data'!$E$12,0,10*ROW('Sanitation Data'!E98)),NA())))</f>
        <v>#N/A</v>
      </c>
      <c r="AJ104" s="251" t="e">
        <f ca="true">+IF(AND(ISNUMBER(OFFSET('Sanitation Data'!$E$13,0,10*ROW('Sanitation Data'!E98))),CY104="Yes"),OFFSET('Sanitation Data'!$E$13,0,10*ROW('Sanitation Data'!E98)),IF(AND(ISNUMBER(OFFSET('Sanitation Data'!$E$13,0,10*ROW('Sanitation Data'!E98))),CY104="No",ISNUMBER(OFFSET('Sanitation Data'!$E$13,0,10*ROW('Sanitation Data'!E98)))),CONCATENATE("[",ROUND(OFFSET('Sanitation Data'!$E$13,0,10*ROW('Sanitation Data'!E98)),0),"]"),IF(AND(ISNUMBER(OFFSET('Sanitation Data'!$E$13,0,10*ROW('Sanitation Data'!E98))),CY104="",ISNUMBER(OFFSET('Sanitation Data'!$E$13,0,10*ROW('Sanitation Data'!E98)))),OFFSET('Sanitation Data'!$E$13,0,10*ROW('Sanitation Data'!E98)),NA())))</f>
        <v>#N/A</v>
      </c>
      <c r="AK104" s="251" t="e">
        <f ca="true">+IF(AND(ISNUMBER(OFFSET('Sanitation Data'!$F$5,0,10*ROW('Sanitation Data'!F98))),CZ104="Yes"),100-OFFSET('Sanitation Data'!$F$5,0,10*ROW('Sanitation Data'!F98)),IF(AND(ISNUMBER(OFFSET('Sanitation Data'!$F$5,0,10*ROW('Sanitation Data'!F98))),CZ104="No",ISNUMBER(OFFSET('Sanitation Data'!$F$5,0,10*ROW('Sanitation Data'!F98)))),CONCATENATE("[",ROUND(100-OFFSET('Sanitation Data'!$F$5,0,10*ROW('Sanitation Data'!F98)),0),"]"),IF(AND(ISNUMBER(OFFSET('Sanitation Data'!$F$5,0,10*ROW('Sanitation Data'!F98))),CZ104="",ISNUMBER(OFFSET('Sanitation Data'!$F$5,0,10*ROW('Sanitation Data'!F98)))),100-OFFSET('Sanitation Data'!$F$5,0,10*ROW('Sanitation Data'!F98)),NA())))</f>
        <v>#N/A</v>
      </c>
      <c r="AL104" s="251" t="e">
        <f ca="true">+IF(AND(ISNUMBER(OFFSET('Sanitation Data'!$F$7,0,10*ROW('Sanitation Data'!F98))),DA104="Yes"),OFFSET('Sanitation Data'!$F$7,0,10*ROW('Sanitation Data'!F98)),IF(AND(ISNUMBER(OFFSET('Sanitation Data'!$F$7,0,10*ROW('Sanitation Data'!F98))),DA104="No",ISNUMBER(OFFSET('Sanitation Data'!$F$7,0,10*ROW('Sanitation Data'!F98)))),CONCATENATE("[",ROUND(OFFSET('Sanitation Data'!$F$7,0,10*ROW('Sanitation Data'!F98)),0),"]"),IF(AND(ISNUMBER(OFFSET('Sanitation Data'!$F$7,0,10*ROW('Sanitation Data'!F98))),DA104="",ISNUMBER(OFFSET('Sanitation Data'!$F$7,0,10*ROW('Sanitation Data'!F98)))),OFFSET('Sanitation Data'!$F$7,0,10*ROW('Sanitation Data'!F98)),NA())))</f>
        <v>#N/A</v>
      </c>
      <c r="AM104" s="251" t="e">
        <f ca="true">+IF(AND(ISNUMBER(OFFSET('Sanitation Data'!$F$11,0,10*ROW('Sanitation Data'!F98))),DB104="Yes"),OFFSET('Sanitation Data'!$F$11,0,10*ROW('Sanitation Data'!F98)),IF(AND(ISNUMBER(OFFSET('Sanitation Data'!$F$11,0,10*ROW('Sanitation Data'!F98))),DB104="No",ISNUMBER(OFFSET('Sanitation Data'!$F$11,0,10*ROW('Sanitation Data'!F98)))),CONCATENATE("[",ROUND(OFFSET('Sanitation Data'!$F$11,0,10*ROW('Sanitation Data'!F98)),0),"]"),IF(AND(ISNUMBER(OFFSET('Sanitation Data'!$F$11,0,10*ROW('Sanitation Data'!F98))),DB104="",ISNUMBER(OFFSET('Sanitation Data'!$F$11,0,10*ROW('Sanitation Data'!F98)))),OFFSET('Sanitation Data'!$F$11,0,10*ROW('Sanitation Data'!F98)),NA())))</f>
        <v>#N/A</v>
      </c>
      <c r="AN104" s="251" t="e">
        <f ca="true">+IF(AND(ISNUMBER(OFFSET('Sanitation Data'!$F$12,0,10*ROW('Sanitation Data'!F98))),DC104="Yes"),OFFSET('Sanitation Data'!$F$12,0,10*ROW('Sanitation Data'!F98)),IF(AND(ISNUMBER(OFFSET('Sanitation Data'!$F$12,0,10*ROW('Sanitation Data'!F98))),DC104="No",ISNUMBER(OFFSET('Sanitation Data'!$F$12,0,10*ROW('Sanitation Data'!F98)))),CONCATENATE("[",ROUND(OFFSET('Sanitation Data'!$F$12,0,10*ROW('Sanitation Data'!F98)),0),"]"),IF(AND(ISNUMBER(OFFSET('Sanitation Data'!$F$12,0,10*ROW('Sanitation Data'!F98))),DC104="",ISNUMBER(OFFSET('Sanitation Data'!$F$12,0,10*ROW('Sanitation Data'!F98)))),OFFSET('Sanitation Data'!$F$12,0,10*ROW('Sanitation Data'!F98)),NA())))</f>
        <v>#N/A</v>
      </c>
      <c r="AO104" s="251" t="e">
        <f ca="true">+IF(AND(ISNUMBER(OFFSET('Sanitation Data'!$F$13,0,10*ROW('Sanitation Data'!F98))),DD104="Yes"),OFFSET('Sanitation Data'!$F$13,0,10*ROW('Sanitation Data'!F98)),IF(AND(ISNUMBER(OFFSET('Sanitation Data'!$F$13,0,10*ROW('Sanitation Data'!F98))),DD104="No",ISNUMBER(OFFSET('Sanitation Data'!$F$13,0,10*ROW('Sanitation Data'!F98)))),CONCATENATE("[",ROUND(OFFSET('Sanitation Data'!$F$13,0,10*ROW('Sanitation Data'!F98)),0),"]"),IF(AND(ISNUMBER(OFFSET('Sanitation Data'!$F$13,0,10*ROW('Sanitation Data'!F98))),DD104="",ISNUMBER(OFFSET('Sanitation Data'!$F$13,0,10*ROW('Sanitation Data'!F98)))),OFFSET('Sanitation Data'!$F$13,0,10*ROW('Sanitation Data'!F98)),NA())))</f>
        <v>#N/A</v>
      </c>
      <c r="AP104" s="251" t="e">
        <f ca="true">+IF(AND(ISNUMBER(OFFSET('Sanitation Data'!$G$5,0,10*ROW('Sanitation Data'!G98))),DE104="Yes"),100-OFFSET('Sanitation Data'!$G$5,0,10*ROW('Sanitation Data'!G98)),IF(AND(ISNUMBER(OFFSET('Sanitation Data'!$G$5,0,10*ROW('Sanitation Data'!G98))),DE104="No",ISNUMBER(OFFSET('Sanitation Data'!$G$5,0,10*ROW('Sanitation Data'!G98)))),CONCATENATE("[",ROUND(100-OFFSET('Sanitation Data'!$G$5,0,10*ROW('Sanitation Data'!G98)),0),"]"),IF(AND(ISNUMBER(OFFSET('Sanitation Data'!$G$5,0,10*ROW('Sanitation Data'!G98))),DE104="",ISNUMBER(OFFSET('Sanitation Data'!$G$5,0,10*ROW('Sanitation Data'!G98)))),100-OFFSET('Sanitation Data'!$G$5,0,10*ROW('Sanitation Data'!G98)),NA())))</f>
        <v>#N/A</v>
      </c>
      <c r="AQ104" s="251" t="e">
        <f ca="true">+IF(AND(ISNUMBER(OFFSET('Sanitation Data'!$G$7,0,10*ROW('Sanitation Data'!G98))),DF104="Yes"),OFFSET('Sanitation Data'!$G$7,0,10*ROW('Sanitation Data'!G98)),IF(AND(ISNUMBER(OFFSET('Sanitation Data'!$G$7,0,10*ROW('Sanitation Data'!G98))),DF104="No",ISNUMBER(OFFSET('Sanitation Data'!$G$7,0,10*ROW('Sanitation Data'!G98)))),CONCATENATE("[",ROUND(OFFSET('Sanitation Data'!$G$7,0,10*ROW('Sanitation Data'!G98)),0),"]"),IF(AND(ISNUMBER(OFFSET('Sanitation Data'!$G$7,0,10*ROW('Sanitation Data'!G98))),DF104="",ISNUMBER(OFFSET('Sanitation Data'!$G$7,0,10*ROW('Sanitation Data'!G98)))),OFFSET('Sanitation Data'!$G$7,0,10*ROW('Sanitation Data'!G98)),NA())))</f>
        <v>#N/A</v>
      </c>
      <c r="AR104" s="251" t="e">
        <f ca="true">+IF(AND(ISNUMBER(OFFSET('Sanitation Data'!$G$11,0,10*ROW('Sanitation Data'!G98))),DG104="Yes"),OFFSET('Sanitation Data'!$G$11,0,10*ROW('Sanitation Data'!G98)),IF(AND(ISNUMBER(OFFSET('Sanitation Data'!$G$11,0,10*ROW('Sanitation Data'!G98))),DG104="No",ISNUMBER(OFFSET('Sanitation Data'!$G$11,0,10*ROW('Sanitation Data'!G98)))),CONCATENATE("[",ROUND(OFFSET('Sanitation Data'!$G$11,0,10*ROW('Sanitation Data'!G98)),0),"]"),IF(AND(ISNUMBER(OFFSET('Sanitation Data'!$G$11,0,10*ROW('Sanitation Data'!G98))),DG104="",ISNUMBER(OFFSET('Sanitation Data'!$G$11,0,10*ROW('Sanitation Data'!G98)))),OFFSET('Sanitation Data'!$G$11,0,10*ROW('Sanitation Data'!G98)),NA())))</f>
        <v>#N/A</v>
      </c>
      <c r="AS104" s="251" t="e">
        <f ca="true">+IF(AND(ISNUMBER(OFFSET('Sanitation Data'!$G$12,0,10*ROW('Sanitation Data'!G98))),DH104="Yes"),OFFSET('Sanitation Data'!$G$12,0,10*ROW('Sanitation Data'!G98)),IF(AND(ISNUMBER(OFFSET('Sanitation Data'!$G$12,0,10*ROW('Sanitation Data'!G98))),DH104="No",ISNUMBER(OFFSET('Sanitation Data'!$G$12,0,10*ROW('Sanitation Data'!G98)))),CONCATENATE("[",ROUND(OFFSET('Sanitation Data'!$G$12,0,10*ROW('Sanitation Data'!G98)),0),"]"),IF(AND(ISNUMBER(OFFSET('Sanitation Data'!$G$12,0,10*ROW('Sanitation Data'!G98))),DH104="",ISNUMBER(OFFSET('Sanitation Data'!$G$12,0,10*ROW('Sanitation Data'!G98)))),OFFSET('Sanitation Data'!$G$12,0,10*ROW('Sanitation Data'!G98)),NA())))</f>
        <v>#N/A</v>
      </c>
      <c r="AT104" s="251" t="e">
        <f ca="true">+IF(AND(ISNUMBER(OFFSET('Sanitation Data'!$G$13,0,10*ROW('Sanitation Data'!G98))),DI104="Yes"),OFFSET('Sanitation Data'!$G$13,0,10*ROW('Sanitation Data'!G98)),IF(AND(ISNUMBER(OFFSET('Sanitation Data'!$G$13,0,10*ROW('Sanitation Data'!G98))),DI104="No",ISNUMBER(OFFSET('Sanitation Data'!$G$13,0,10*ROW('Sanitation Data'!G98)))),CONCATENATE("[",ROUND(OFFSET('Sanitation Data'!$G$13,0,10*ROW('Sanitation Data'!G98)),0),"]"),IF(AND(ISNUMBER(OFFSET('Sanitation Data'!$G$13,0,10*ROW('Sanitation Data'!G98))),DI104="",ISNUMBER(OFFSET('Sanitation Data'!$G$13,0,10*ROW('Sanitation Data'!G98)))),OFFSET('Sanitation Data'!$G$13,0,10*ROW('Sanitation Data'!G98)),NA())))</f>
        <v>#N/A</v>
      </c>
      <c r="AU104" s="251" t="e">
        <f ca="true">+IF(AND(ISNUMBER(OFFSET('Sanitation Data'!$H$5,0,10*ROW('Sanitation Data'!H98))),DJ104="Yes"),100-OFFSET('Sanitation Data'!$H$5,0,10*ROW('Sanitation Data'!H98)),IF(AND(ISNUMBER(OFFSET('Sanitation Data'!$H$5,0,10*ROW('Sanitation Data'!H98))),DJ104="No",ISNUMBER(OFFSET('Sanitation Data'!$H$5,0,10*ROW('Sanitation Data'!H98)))),CONCATENATE("[",ROUND(100-OFFSET('Sanitation Data'!$H$5,0,10*ROW('Sanitation Data'!H98)),0),"]"),IF(AND(ISNUMBER(OFFSET('Sanitation Data'!$H$5,0,10*ROW('Sanitation Data'!H98))),DJ104="",ISNUMBER(OFFSET('Sanitation Data'!$H$5,0,10*ROW('Sanitation Data'!H98)))),100-OFFSET('Sanitation Data'!$H$5,0,10*ROW('Sanitation Data'!H98)),NA())))</f>
        <v>#N/A</v>
      </c>
      <c r="AV104" s="251" t="e">
        <f ca="true">+IF(AND(ISNUMBER(OFFSET('Sanitation Data'!$H$7,0,10*ROW('Sanitation Data'!H98))),DK104="Yes"),OFFSET('Sanitation Data'!$H$7,0,10*ROW('Sanitation Data'!H98)),IF(AND(ISNUMBER(OFFSET('Sanitation Data'!$H$7,0,10*ROW('Sanitation Data'!H98))),DK104="No",ISNUMBER(OFFSET('Sanitation Data'!$H$7,0,10*ROW('Sanitation Data'!H98)))),CONCATENATE("[",ROUND(OFFSET('Sanitation Data'!$H$7,0,10*ROW('Sanitation Data'!H98)),0),"]"),IF(AND(ISNUMBER(OFFSET('Sanitation Data'!$H$7,0,10*ROW('Sanitation Data'!H98))),DK104="",ISNUMBER(OFFSET('Sanitation Data'!$H$7,0,10*ROW('Sanitation Data'!H98)))),OFFSET('Sanitation Data'!$H$7,0,10*ROW('Sanitation Data'!H98)),NA())))</f>
        <v>#N/A</v>
      </c>
      <c r="AW104" s="251" t="e">
        <f ca="true">+IF(AND(ISNUMBER(OFFSET('Sanitation Data'!$H$11,0,10*ROW('Sanitation Data'!H98))),DL104="Yes"),OFFSET('Sanitation Data'!$H$11,0,10*ROW('Sanitation Data'!H98)),IF(AND(ISNUMBER(OFFSET('Sanitation Data'!$H$11,0,10*ROW('Sanitation Data'!H98))),DL104="No",ISNUMBER(OFFSET('Sanitation Data'!$H$11,0,10*ROW('Sanitation Data'!H98)))),CONCATENATE("[",ROUND(OFFSET('Sanitation Data'!$H$11,0,10*ROW('Sanitation Data'!H98)),0),"]"),IF(AND(ISNUMBER(OFFSET('Sanitation Data'!$H$11,0,10*ROW('Sanitation Data'!H98))),DL104="",ISNUMBER(OFFSET('Sanitation Data'!$H$11,0,10*ROW('Sanitation Data'!H98)))),OFFSET('Sanitation Data'!$H$11,0,10*ROW('Sanitation Data'!H98)),NA())))</f>
        <v>#N/A</v>
      </c>
      <c r="AX104" s="251" t="e">
        <f ca="true">+IF(AND(ISNUMBER(OFFSET('Sanitation Data'!$H$12,0,10*ROW('Sanitation Data'!H98))),DM104="Yes"),OFFSET('Sanitation Data'!$H$12,0,10*ROW('Sanitation Data'!H98)),IF(AND(ISNUMBER(OFFSET('Sanitation Data'!$H$12,0,10*ROW('Sanitation Data'!H98))),DM104="No",ISNUMBER(OFFSET('Sanitation Data'!$H$12,0,10*ROW('Sanitation Data'!H98)))),CONCATENATE("[",ROUND(OFFSET('Sanitation Data'!$H$12,0,10*ROW('Sanitation Data'!H98)),0),"]"),IF(AND(ISNUMBER(OFFSET('Sanitation Data'!$H$12,0,10*ROW('Sanitation Data'!H98))),DM104="",ISNUMBER(OFFSET('Sanitation Data'!$H$12,0,10*ROW('Sanitation Data'!H98)))),OFFSET('Sanitation Data'!$H$12,0,10*ROW('Sanitation Data'!H98)),NA())))</f>
        <v>#N/A</v>
      </c>
      <c r="AY104" s="251" t="e">
        <f ca="true">+IF(AND(ISNUMBER(OFFSET('Sanitation Data'!$H$13,0,10*ROW('Sanitation Data'!H98))),DN104="Yes"),OFFSET('Sanitation Data'!$H$13,0,10*ROW('Sanitation Data'!H98)),IF(AND(ISNUMBER(OFFSET('Sanitation Data'!$H$13,0,10*ROW('Sanitation Data'!H98))),DN104="No",ISNUMBER(OFFSET('Sanitation Data'!$H$13,0,10*ROW('Sanitation Data'!H98)))),CONCATENATE("[",ROUND(OFFSET('Sanitation Data'!$H$13,0,10*ROW('Sanitation Data'!H98)),0),"]"),IF(AND(ISNUMBER(OFFSET('Sanitation Data'!$H$13,0,10*ROW('Sanitation Data'!H98))),DN104="",ISNUMBER(OFFSET('Sanitation Data'!$H$13,0,10*ROW('Sanitation Data'!H98)))),OFFSET('Sanitation Data'!$H$13,0,10*ROW('Sanitation Data'!H98)),NA())))</f>
        <v>#N/A</v>
      </c>
      <c r="AZ104" s="252" t="e">
        <f ca="true">+IF(AND(ISNUMBER(OFFSET('Hygiene Data'!$C$6,0,10*ROW('Hygiene Data'!C98))),DO104="Yes"),OFFSET('Hygiene Data'!$C$6,0,10*ROW('Hygiene Data'!C98)),IF(AND(ISNUMBER(OFFSET('Hygiene Data'!$C$6,0,10*ROW('Hygiene Data'!C98))),DO104="No",ISNUMBER(OFFSET('Hygiene Data'!$C$6,0,10*ROW('Hygiene Data'!C98)))),CONCATENATE("[",ROUND(OFFSET('Hygiene Data'!$C$6,0,10*ROW('Hygiene Data'!C98)),0),"]"),IF(AND(ISNUMBER(OFFSET('Hygiene Data'!$C$6,0,10*ROW('Hygiene Data'!C98))),DO104="",ISNUMBER(OFFSET('Hygiene Data'!$C$6,0,10*ROW('Hygiene Data'!C98)))),OFFSET('Hygiene Data'!$C$6,0,10*ROW('Hygiene Data'!C98)),NA())))</f>
        <v>#N/A</v>
      </c>
      <c r="BA104" s="252" t="e">
        <f ca="true">+IF(AND(ISNUMBER(OFFSET('Hygiene Data'!$C$8,0,10*ROW('Hygiene Data'!C98))),DP104="Yes"),OFFSET('Hygiene Data'!$C$8,0,10*ROW('Hygiene Data'!C98)),IF(AND(ISNUMBER(OFFSET('Hygiene Data'!$C$8,0,10*ROW('Hygiene Data'!C98))),DP104="No",ISNUMBER(OFFSET('Hygiene Data'!$C$8,0,10*ROW('Hygiene Data'!C98)))),CONCATENATE("[",ROUND(OFFSET('Hygiene Data'!$C$8,0,10*ROW('Hygiene Data'!C98)),0),"]"),IF(AND(ISNUMBER(OFFSET('Hygiene Data'!$C$8,0,10*ROW('Hygiene Data'!C98))),DP104="",ISNUMBER(OFFSET('Hygiene Data'!$C$8,0,10*ROW('Hygiene Data'!C98)))),OFFSET('Hygiene Data'!$C$8,0,10*ROW('Hygiene Data'!C98)),NA())))</f>
        <v>#N/A</v>
      </c>
      <c r="BB104" s="252" t="e">
        <f ca="true">+IF(AND(ISNUMBER(OFFSET('Hygiene Data'!$C$10,0,10*ROW('Hygiene Data'!C98))),DQ104="Yes"),OFFSET('Hygiene Data'!$C$10,0,10*ROW('Hygiene Data'!C98)),IF(AND(ISNUMBER(OFFSET('Hygiene Data'!$C$10,0,10*ROW('Hygiene Data'!C98))),DQ104="No",ISNUMBER(OFFSET('Hygiene Data'!$C$10,0,10*ROW('Hygiene Data'!C98)))),CONCATENATE("[",ROUND(OFFSET('Hygiene Data'!$C$10,0,10*ROW('Hygiene Data'!C98)),0),"]"),IF(AND(ISNUMBER(OFFSET('Hygiene Data'!$C$10,0,10*ROW('Hygiene Data'!C98))),DQ104="",ISNUMBER(OFFSET('Hygiene Data'!$C$10,0,10*ROW('Hygiene Data'!C98)))),OFFSET('Hygiene Data'!$C$10,0,10*ROW('Hygiene Data'!C98)),NA())))</f>
        <v>#N/A</v>
      </c>
      <c r="BC104" s="252" t="e">
        <f ca="true">+IF(AND(ISNUMBER(OFFSET('Hygiene Data'!$D$6,0,10*ROW('Hygiene Data'!D98))),DR104="Yes"),OFFSET('Hygiene Data'!$D$6,0,10*ROW('Hygiene Data'!D98)),IF(AND(ISNUMBER(OFFSET('Hygiene Data'!$D$6,0,10*ROW('Hygiene Data'!D98))),DR104="No",ISNUMBER(OFFSET('Hygiene Data'!$D$6,0,10*ROW('Hygiene Data'!D98)))),CONCATENATE("[",ROUND(OFFSET('Hygiene Data'!$D$6,0,10*ROW('Hygiene Data'!D98)),0),"]"),IF(AND(ISNUMBER(OFFSET('Hygiene Data'!$D$6,0,10*ROW('Hygiene Data'!D98))),DR104="",ISNUMBER(OFFSET('Hygiene Data'!$D$6,0,10*ROW('Hygiene Data'!D98)))),OFFSET('Hygiene Data'!$D$6,0,10*ROW('Hygiene Data'!D98)),NA())))</f>
        <v>#N/A</v>
      </c>
      <c r="BD104" s="252" t="e">
        <f ca="true">+IF(AND(ISNUMBER(OFFSET('Hygiene Data'!$D$8,0,10*ROW('Hygiene Data'!D98))),DS104="Yes"),OFFSET('Hygiene Data'!$D$8,0,10*ROW('Hygiene Data'!D98)),IF(AND(ISNUMBER(OFFSET('Hygiene Data'!$D$8,0,10*ROW('Hygiene Data'!D98))),DS104="No",ISNUMBER(OFFSET('Hygiene Data'!$D$8,0,10*ROW('Hygiene Data'!D98)))),CONCATENATE("[",ROUND(OFFSET('Hygiene Data'!$D$8,0,10*ROW('Hygiene Data'!D98)),0),"]"),IF(AND(ISNUMBER(OFFSET('Hygiene Data'!$D$8,0,10*ROW('Hygiene Data'!D98))),DS104="",ISNUMBER(OFFSET('Hygiene Data'!$D$8,0,10*ROW('Hygiene Data'!D98)))),OFFSET('Hygiene Data'!$D$8,0,10*ROW('Hygiene Data'!D98)),NA())))</f>
        <v>#N/A</v>
      </c>
      <c r="BE104" s="252" t="e">
        <f ca="true">+IF(AND(ISNUMBER(OFFSET('Hygiene Data'!$D$10,0,10*ROW('Hygiene Data'!D98))),DT104="Yes"),OFFSET('Hygiene Data'!$D$10,0,10*ROW('Hygiene Data'!D98)),IF(AND(ISNUMBER(OFFSET('Hygiene Data'!$D$10,0,10*ROW('Hygiene Data'!D98))),DT104="No",ISNUMBER(OFFSET('Hygiene Data'!$D$10,0,10*ROW('Hygiene Data'!D98)))),CONCATENATE("[",ROUND(OFFSET('Hygiene Data'!$D$10,0,10*ROW('Hygiene Data'!D98)),0),"]"),IF(AND(ISNUMBER(OFFSET('Hygiene Data'!$D$10,0,10*ROW('Hygiene Data'!D98))),DT104="",ISNUMBER(OFFSET('Hygiene Data'!$D$10,0,10*ROW('Hygiene Data'!D98)))),OFFSET('Hygiene Data'!$D$10,0,10*ROW('Hygiene Data'!D98)),NA())))</f>
        <v>#N/A</v>
      </c>
      <c r="BF104" s="252" t="e">
        <f ca="true">+IF(AND(ISNUMBER(OFFSET('Hygiene Data'!$E$6,0,10*ROW('Hygiene Data'!E98))),DU104="Yes"),OFFSET('Hygiene Data'!$E$6,0,10*ROW('Hygiene Data'!E98)),IF(AND(ISNUMBER(OFFSET('Hygiene Data'!$E$6,0,10*ROW('Hygiene Data'!E98))),DU104="No",ISNUMBER(OFFSET('Hygiene Data'!$E$6,0,10*ROW('Hygiene Data'!E98)))),CONCATENATE("[",ROUND(OFFSET('Hygiene Data'!$E$6,0,10*ROW('Hygiene Data'!E98)),0),"]"),IF(AND(ISNUMBER(OFFSET('Hygiene Data'!$E$6,0,10*ROW('Hygiene Data'!E98))),DU104="",ISNUMBER(OFFSET('Hygiene Data'!$E$6,0,10*ROW('Hygiene Data'!E98)))),OFFSET('Hygiene Data'!$E$6,0,10*ROW('Hygiene Data'!E98)),NA())))</f>
        <v>#N/A</v>
      </c>
      <c r="BG104" s="252" t="e">
        <f ca="true">+IF(AND(ISNUMBER(OFFSET('Hygiene Data'!$E$8,0,10*ROW('Hygiene Data'!E98))),DV104="Yes"),OFFSET('Hygiene Data'!$E$8,0,10*ROW('Hygiene Data'!E98)),IF(AND(ISNUMBER(OFFSET('Hygiene Data'!$E$8,0,10*ROW('Hygiene Data'!E98))),DV104="No",ISNUMBER(OFFSET('Hygiene Data'!$E$8,0,10*ROW('Hygiene Data'!E98)))),CONCATENATE("[",ROUND(OFFSET('Hygiene Data'!$E$8,0,10*ROW('Hygiene Data'!E98)),0),"]"),IF(AND(ISNUMBER(OFFSET('Hygiene Data'!$E$8,0,10*ROW('Hygiene Data'!E98))),DV104="",ISNUMBER(OFFSET('Hygiene Data'!$E$8,0,10*ROW('Hygiene Data'!E98)))),OFFSET('Hygiene Data'!$E$8,0,10*ROW('Hygiene Data'!E98)),NA())))</f>
        <v>#N/A</v>
      </c>
      <c r="BH104" s="252" t="e">
        <f ca="true">+IF(AND(ISNUMBER(OFFSET('Hygiene Data'!$E$10,0,10*ROW('Hygiene Data'!E98))),DW104="Yes"),OFFSET('Hygiene Data'!$E$10,0,10*ROW('Hygiene Data'!E98)),IF(AND(ISNUMBER(OFFSET('Hygiene Data'!$E$10,0,10*ROW('Hygiene Data'!E98))),DW104="No",ISNUMBER(OFFSET('Hygiene Data'!$E$10,0,10*ROW('Hygiene Data'!E98)))),CONCATENATE("[",ROUND(OFFSET('Hygiene Data'!$E$10,0,10*ROW('Hygiene Data'!E98)),0),"]"),IF(AND(ISNUMBER(OFFSET('Hygiene Data'!$E$10,0,10*ROW('Hygiene Data'!E98))),DW104="",ISNUMBER(OFFSET('Hygiene Data'!$E$10,0,10*ROW('Hygiene Data'!E98)))),OFFSET('Hygiene Data'!$E$10,0,10*ROW('Hygiene Data'!E98)),NA())))</f>
        <v>#N/A</v>
      </c>
      <c r="BI104" s="252" t="e">
        <f ca="true">+IF(AND(ISNUMBER(OFFSET('Hygiene Data'!$F$6,0,10*ROW('Hygiene Data'!F98))),DX104="Yes"),OFFSET('Hygiene Data'!$F$6,0,10*ROW('Hygiene Data'!F98)),IF(AND(ISNUMBER(OFFSET('Hygiene Data'!$F$6,0,10*ROW('Hygiene Data'!F98))),DX104="No",ISNUMBER(OFFSET('Hygiene Data'!$F$6,0,10*ROW('Hygiene Data'!F98)))),CONCATENATE("[",ROUND(OFFSET('Hygiene Data'!$F$6,0,10*ROW('Hygiene Data'!F98)),0),"]"),IF(AND(ISNUMBER(OFFSET('Hygiene Data'!$F$6,0,10*ROW('Hygiene Data'!F98))),DX104="",ISNUMBER(OFFSET('Hygiene Data'!$F$6,0,10*ROW('Hygiene Data'!F98)))),OFFSET('Hygiene Data'!$F$6,0,10*ROW('Hygiene Data'!F98)),NA())))</f>
        <v>#N/A</v>
      </c>
      <c r="BJ104" s="252" t="e">
        <f ca="true">+IF(AND(ISNUMBER(OFFSET('Hygiene Data'!$F$8,0,10*ROW('Hygiene Data'!F98))),DY104="Yes"),OFFSET('Hygiene Data'!$F$8,0,10*ROW('Hygiene Data'!F98)),IF(AND(ISNUMBER(OFFSET('Hygiene Data'!$F$8,0,10*ROW('Hygiene Data'!F98))),DY104="No",ISNUMBER(OFFSET('Hygiene Data'!$F$8,0,10*ROW('Hygiene Data'!F98)))),CONCATENATE("[",ROUND(OFFSET('Hygiene Data'!$F$8,0,10*ROW('Hygiene Data'!F98)),0),"]"),IF(AND(ISNUMBER(OFFSET('Hygiene Data'!$F$8,0,10*ROW('Hygiene Data'!F98))),DY104="",ISNUMBER(OFFSET('Hygiene Data'!$F$8,0,10*ROW('Hygiene Data'!F98)))),OFFSET('Hygiene Data'!$F$8,0,10*ROW('Hygiene Data'!F98)),NA())))</f>
        <v>#N/A</v>
      </c>
      <c r="BK104" s="252" t="e">
        <f ca="true">+IF(AND(ISNUMBER(OFFSET('Hygiene Data'!$F$10,0,10*ROW('Hygiene Data'!F98))),DZ104="Yes"),OFFSET('Hygiene Data'!$F$10,0,10*ROW('Hygiene Data'!F98)),IF(AND(ISNUMBER(OFFSET('Hygiene Data'!$F$10,0,10*ROW('Hygiene Data'!F98))),DZ104="No",ISNUMBER(OFFSET('Hygiene Data'!$F$10,0,10*ROW('Hygiene Data'!F98)))),CONCATENATE("[",ROUND(OFFSET('Hygiene Data'!$F$10,0,10*ROW('Hygiene Data'!F98)),0),"]"),IF(AND(ISNUMBER(OFFSET('Hygiene Data'!$F$10,0,10*ROW('Hygiene Data'!F98))),DZ104="",ISNUMBER(OFFSET('Hygiene Data'!$F$10,0,10*ROW('Hygiene Data'!F98)))),OFFSET('Hygiene Data'!$F$10,0,10*ROW('Hygiene Data'!F98)),NA())))</f>
        <v>#N/A</v>
      </c>
      <c r="BL104" s="252" t="e">
        <f ca="true">+IF(AND(ISNUMBER(OFFSET('Hygiene Data'!$G$6,0,10*ROW('Hygiene Data'!G98))),EA104="Yes"),OFFSET('Hygiene Data'!$G$6,0,10*ROW('Hygiene Data'!G98)),IF(AND(ISNUMBER(OFFSET('Hygiene Data'!$G$6,0,10*ROW('Hygiene Data'!G98))),EA104="No",ISNUMBER(OFFSET('Hygiene Data'!$G$6,0,10*ROW('Hygiene Data'!G98)))),CONCATENATE("[",ROUND(OFFSET('Hygiene Data'!$G$6,0,10*ROW('Hygiene Data'!G98)),0),"]"),IF(AND(ISNUMBER(OFFSET('Hygiene Data'!$G$6,0,10*ROW('Hygiene Data'!G98))),EA104="",ISNUMBER(OFFSET('Hygiene Data'!$G$6,0,10*ROW('Hygiene Data'!G98)))),OFFSET('Hygiene Data'!$G$6,0,10*ROW('Hygiene Data'!G98)),NA())))</f>
        <v>#N/A</v>
      </c>
      <c r="BM104" s="252" t="e">
        <f ca="true">+IF(AND(ISNUMBER(OFFSET('Hygiene Data'!$G$8,0,10*ROW('Hygiene Data'!G98))),EB104="Yes"),OFFSET('Hygiene Data'!$G$8,0,10*ROW('Hygiene Data'!G98)),IF(AND(ISNUMBER(OFFSET('Hygiene Data'!$G$8,0,10*ROW('Hygiene Data'!G98))),EB104="No",ISNUMBER(OFFSET('Hygiene Data'!$G$8,0,10*ROW('Hygiene Data'!G98)))),CONCATENATE("[",ROUND(OFFSET('Hygiene Data'!$G$8,0,10*ROW('Hygiene Data'!G98)),0),"]"),IF(AND(ISNUMBER(OFFSET('Hygiene Data'!$G$8,0,10*ROW('Hygiene Data'!G98))),EB104="",ISNUMBER(OFFSET('Hygiene Data'!$G$8,0,10*ROW('Hygiene Data'!G98)))),OFFSET('Hygiene Data'!$G$8,0,10*ROW('Hygiene Data'!G98)),NA())))</f>
        <v>#N/A</v>
      </c>
      <c r="BN104" s="252" t="e">
        <f ca="true">+IF(AND(ISNUMBER(OFFSET('Hygiene Data'!$G$10,0,10*ROW('Hygiene Data'!G98))),EC104="Yes"),OFFSET('Hygiene Data'!$G$10,0,10*ROW('Hygiene Data'!G98)),IF(AND(ISNUMBER(OFFSET('Hygiene Data'!$G$10,0,10*ROW('Hygiene Data'!G98))),EC104="No",ISNUMBER(OFFSET('Hygiene Data'!$G$10,0,10*ROW('Hygiene Data'!G98)))),CONCATENATE("[",ROUND(OFFSET('Hygiene Data'!$G$10,0,10*ROW('Hygiene Data'!G98)),0),"]"),IF(AND(ISNUMBER(OFFSET('Hygiene Data'!$G$10,0,10*ROW('Hygiene Data'!G98))),EC104="",ISNUMBER(OFFSET('Hygiene Data'!$G$10,0,10*ROW('Hygiene Data'!G98)))),OFFSET('Hygiene Data'!$G$10,0,10*ROW('Hygiene Data'!G98)),NA())))</f>
        <v>#N/A</v>
      </c>
      <c r="BO104" s="252" t="e">
        <f ca="true">+IF(AND(ISNUMBER(OFFSET('Hygiene Data'!$H$6,0,10*ROW('Hygiene Data'!H98))),ED104="Yes"),OFFSET('Hygiene Data'!$H$6,0,10*ROW('Hygiene Data'!H98)),IF(AND(ISNUMBER(OFFSET('Hygiene Data'!$H$6,0,10*ROW('Hygiene Data'!H98))),ED104="No",ISNUMBER(OFFSET('Hygiene Data'!$H$6,0,10*ROW('Hygiene Data'!H98)))),CONCATENATE("[",ROUND(OFFSET('Hygiene Data'!$H$6,0,10*ROW('Hygiene Data'!H98)),0),"]"),IF(AND(ISNUMBER(OFFSET('Hygiene Data'!$H$6,0,10*ROW('Hygiene Data'!H98))),ED104="",ISNUMBER(OFFSET('Hygiene Data'!$H$6,0,10*ROW('Hygiene Data'!H98)))),OFFSET('Hygiene Data'!$H$6,0,10*ROW('Hygiene Data'!H98)),NA())))</f>
        <v>#N/A</v>
      </c>
      <c r="BP104" s="252" t="e">
        <f ca="true">+IF(AND(ISNUMBER(OFFSET('Hygiene Data'!$H$8,0,10*ROW('Hygiene Data'!H98))),EE104="Yes"),OFFSET('Hygiene Data'!$H$8,0,10*ROW('Hygiene Data'!H98)),IF(AND(ISNUMBER(OFFSET('Hygiene Data'!$H$8,0,10*ROW('Hygiene Data'!H98))),EE104="No",ISNUMBER(OFFSET('Hygiene Data'!$H$8,0,10*ROW('Hygiene Data'!H98)))),CONCATENATE("[",ROUND(OFFSET('Hygiene Data'!$H$8,0,10*ROW('Hygiene Data'!H98)),0),"]"),IF(AND(ISNUMBER(OFFSET('Hygiene Data'!$H$8,0,10*ROW('Hygiene Data'!H98))),EE104="",ISNUMBER(OFFSET('Hygiene Data'!$H$8,0,10*ROW('Hygiene Data'!H98)))),OFFSET('Hygiene Data'!$H$8,0,10*ROW('Hygiene Data'!H98)),NA())))</f>
        <v>#N/A</v>
      </c>
      <c r="BQ104" s="252" t="e">
        <f ca="true">+IF(AND(ISNUMBER(OFFSET('Hygiene Data'!$H$10,0,10*ROW('Hygiene Data'!H98))),EF104="Yes"),OFFSET('Hygiene Data'!$H$10,0,10*ROW('Hygiene Data'!H98)),IF(AND(ISNUMBER(OFFSET('Hygiene Data'!$H$10,0,10*ROW('Hygiene Data'!H98))),EF104="No",ISNUMBER(OFFSET('Hygiene Data'!$H$10,0,10*ROW('Hygiene Data'!H98)))),CONCATENATE("[",ROUND(OFFSET('Hygiene Data'!$H$10,0,10*ROW('Hygiene Data'!H98)),0),"]"),IF(AND(ISNUMBER(OFFSET('Hygiene Data'!$H$10,0,10*ROW('Hygiene Data'!H98))),EF104="",ISNUMBER(OFFSET('Hygiene Data'!$H$10,0,10*ROW('Hygiene Data'!H98)))),OFFSET('Hygiene Data'!$H$10,0,10*ROW('Hygiene Data'!H98)),NA())))</f>
        <v>#N/A</v>
      </c>
      <c r="BS104" s="36" t="str">
        <f ca="true">+IF(OFFSET('Water Data'!$C$28,0,10*ROW('Water Data'!C98))="","",OFFSET('Water Data'!$C$28,0,10*ROW('Water Data'!C98)))</f>
        <v/>
      </c>
      <c r="BT104" s="36" t="str">
        <f ca="true">+IF(OFFSET('Water Data'!$C$29,0,10*ROW('Water Data'!C98))="","",OFFSET('Water Data'!$C$29,0,10*ROW('Water Data'!C98)))</f>
        <v/>
      </c>
      <c r="BU104" s="36" t="str">
        <f ca="true">+IF(OFFSET('Water Data'!$C$30,0,10*ROW('Water Data'!C98))="","",OFFSET('Water Data'!$C$30,0,10*ROW('Water Data'!C98)))</f>
        <v/>
      </c>
      <c r="BV104" s="36" t="str">
        <f ca="true">+IF(OFFSET('Water Data'!$D$28,0,10*ROW('Water Data'!D98))="","",OFFSET('Water Data'!$D$28,0,10*ROW('Water Data'!D98)))</f>
        <v/>
      </c>
      <c r="BW104" s="36" t="str">
        <f ca="true">+IF(OFFSET('Water Data'!$D$29,0,10*ROW('Water Data'!D98))="","",OFFSET('Water Data'!$D$29,0,10*ROW('Water Data'!D98)))</f>
        <v/>
      </c>
      <c r="BX104" s="36" t="str">
        <f ca="true">+IF(OFFSET('Water Data'!$D$30,0,10*ROW('Water Data'!D98))="","",OFFSET('Water Data'!$D$30,0,10*ROW('Water Data'!D98)))</f>
        <v/>
      </c>
      <c r="BY104" s="36" t="str">
        <f ca="true">+IF(OFFSET('Water Data'!$E$28,0,10*ROW('Water Data'!E98))="","",OFFSET('Water Data'!$E$28,0,10*ROW('Water Data'!E98)))</f>
        <v/>
      </c>
      <c r="BZ104" s="36" t="str">
        <f ca="true">+IF(OFFSET('Water Data'!$E$29,0,10*ROW('Water Data'!E98))="","",OFFSET('Water Data'!$E$29,0,10*ROW('Water Data'!E98)))</f>
        <v/>
      </c>
      <c r="CA104" s="36" t="str">
        <f ca="true">+IF(OFFSET('Water Data'!$E$30,0,10*ROW('Water Data'!E98))="","",OFFSET('Water Data'!$E$30,0,10*ROW('Water Data'!E98)))</f>
        <v/>
      </c>
      <c r="CB104" s="36" t="str">
        <f ca="true">+IF(OFFSET('Water Data'!$F$28,0,10*ROW('Water Data'!F98))="","",OFFSET('Water Data'!$F$28,0,10*ROW('Water Data'!F98)))</f>
        <v/>
      </c>
      <c r="CC104" s="36" t="str">
        <f ca="true">+IF(OFFSET('Water Data'!$F$29,0,10*ROW('Water Data'!F98))="","",OFFSET('Water Data'!$F$29,0,10*ROW('Water Data'!F98)))</f>
        <v/>
      </c>
      <c r="CD104" s="36" t="str">
        <f ca="true">+IF(OFFSET('Water Data'!$F$30,0,10*ROW('Water Data'!F98))="","",OFFSET('Water Data'!$F$30,0,10*ROW('Water Data'!F98)))</f>
        <v/>
      </c>
      <c r="CE104" s="36" t="str">
        <f ca="true">+IF(OFFSET('Water Data'!$G$28,0,10*ROW('Water Data'!G98))="","",OFFSET('Water Data'!$G$28,0,10*ROW('Water Data'!G98)))</f>
        <v/>
      </c>
      <c r="CF104" s="36" t="str">
        <f ca="true">+IF(OFFSET('Water Data'!$G$29,0,10*ROW('Water Data'!G98))="","",OFFSET('Water Data'!$G$29,0,10*ROW('Water Data'!G98)))</f>
        <v/>
      </c>
      <c r="CG104" s="36" t="str">
        <f ca="true">+IF(OFFSET('Water Data'!$G$30,0,10*ROW('Water Data'!G98))="","",OFFSET('Water Data'!$G$30,0,10*ROW('Water Data'!G98)))</f>
        <v/>
      </c>
      <c r="CH104" s="36" t="str">
        <f ca="true">+IF(OFFSET('Water Data'!$H$28,0,10*ROW('Water Data'!H98))="","",OFFSET('Water Data'!$H$28,0,10*ROW('Water Data'!H98)))</f>
        <v/>
      </c>
      <c r="CI104" s="36" t="str">
        <f ca="true">+IF(OFFSET('Water Data'!$H$29,0,10*ROW('Water Data'!H98))="","",OFFSET('Water Data'!$H$29,0,10*ROW('Water Data'!H98)))</f>
        <v/>
      </c>
      <c r="CJ104" s="36" t="str">
        <f ca="true">+IF(OFFSET('Water Data'!$H$30,0,10*ROW('Water Data'!H98))="","",OFFSET('Water Data'!$H$30,0,10*ROW('Water Data'!H98)))</f>
        <v/>
      </c>
      <c r="CK104" s="36" t="str">
        <f ca="true">+IF(OFFSET('Sanitation Data'!$C$29,0,10*ROW('Sanitation Data'!C98))="","",OFFSET('Sanitation Data'!$C$29,0,10*ROW('Sanitation Data'!C98)))</f>
        <v/>
      </c>
      <c r="CL104" s="36" t="str">
        <f ca="true">+IF(OFFSET('Sanitation Data'!$C$30,0,10*ROW('Sanitation Data'!C98))="","",OFFSET('Sanitation Data'!$C$30,0,10*ROW('Sanitation Data'!C98)))</f>
        <v/>
      </c>
      <c r="CM104" s="36" t="str">
        <f ca="true">+IF(OFFSET('Sanitation Data'!$C$31,0,10*ROW('Sanitation Data'!C98))="","",OFFSET('Sanitation Data'!$C$31,0,10*ROW('Sanitation Data'!C98)))</f>
        <v/>
      </c>
      <c r="CN104" s="36" t="str">
        <f ca="true">+IF(OFFSET('Sanitation Data'!$C$32,0,10*ROW('Sanitation Data'!C98))="","",OFFSET('Sanitation Data'!$C$32,0,10*ROW('Sanitation Data'!C98)))</f>
        <v/>
      </c>
      <c r="CO104" s="36" t="str">
        <f ca="true">+IF(OFFSET('Sanitation Data'!$C$33,0,10*ROW('Sanitation Data'!C98))="","",OFFSET('Sanitation Data'!$C$33,0,10*ROW('Sanitation Data'!C98)))</f>
        <v/>
      </c>
      <c r="CP104" s="36" t="str">
        <f ca="true">+IF(OFFSET('Sanitation Data'!$D$29,0,10*ROW('Sanitation Data'!D98))="","",OFFSET('Sanitation Data'!$D$29,0,10*ROW('Sanitation Data'!D98)))</f>
        <v/>
      </c>
      <c r="CQ104" s="36" t="str">
        <f ca="true">+IF(OFFSET('Sanitation Data'!$D$30,0,10*ROW('Sanitation Data'!D98))="","",OFFSET('Sanitation Data'!$D$30,0,10*ROW('Sanitation Data'!D98)))</f>
        <v/>
      </c>
      <c r="CR104" s="36" t="str">
        <f ca="true">+IF(OFFSET('Sanitation Data'!$D$31,0,10*ROW('Sanitation Data'!D98))="","",OFFSET('Sanitation Data'!$D$31,0,10*ROW('Sanitation Data'!D98)))</f>
        <v/>
      </c>
      <c r="CS104" s="36" t="str">
        <f ca="true">+IF(OFFSET('Sanitation Data'!$D$32,0,10*ROW('Sanitation Data'!D98))="","",OFFSET('Sanitation Data'!$D$32,0,10*ROW('Sanitation Data'!D98)))</f>
        <v/>
      </c>
      <c r="CT104" s="36" t="str">
        <f ca="true">+IF(OFFSET('Sanitation Data'!$D$33,0,10*ROW('Sanitation Data'!D98))="","",OFFSET('Sanitation Data'!$D$33,0,10*ROW('Sanitation Data'!D98)))</f>
        <v/>
      </c>
      <c r="CU104" s="36" t="str">
        <f ca="true">+IF(OFFSET('Sanitation Data'!$E$29,0,10*ROW('Sanitation Data'!E98))="","",OFFSET('Sanitation Data'!$E$29,0,10*ROW('Sanitation Data'!E98)))</f>
        <v/>
      </c>
      <c r="CV104" s="36" t="str">
        <f ca="true">+IF(OFFSET('Sanitation Data'!$E$30,0,10*ROW('Sanitation Data'!E98))="","",OFFSET('Sanitation Data'!$E$30,0,10*ROW('Sanitation Data'!E98)))</f>
        <v/>
      </c>
      <c r="CW104" s="36" t="str">
        <f ca="true">+IF(OFFSET('Sanitation Data'!$E$31,0,10*ROW('Sanitation Data'!E98))="","",OFFSET('Sanitation Data'!$E$31,0,10*ROW('Sanitation Data'!E98)))</f>
        <v/>
      </c>
      <c r="CX104" s="36" t="str">
        <f ca="true">+IF(OFFSET('Sanitation Data'!$E$32,0,10*ROW('Sanitation Data'!E98))="","",OFFSET('Sanitation Data'!$E$32,0,10*ROW('Sanitation Data'!E98)))</f>
        <v/>
      </c>
      <c r="CY104" s="36" t="str">
        <f ca="true">+IF(OFFSET('Sanitation Data'!$E$33,0,10*ROW('Sanitation Data'!E98))="","",OFFSET('Sanitation Data'!$E$33,0,10*ROW('Sanitation Data'!E98)))</f>
        <v/>
      </c>
      <c r="CZ104" s="36" t="str">
        <f ca="true">+IF(OFFSET('Sanitation Data'!$F$29,0,10*ROW('Sanitation Data'!F98))="","",OFFSET('Sanitation Data'!$F$29,0,10*ROW('Sanitation Data'!F98)))</f>
        <v/>
      </c>
      <c r="DA104" s="36" t="str">
        <f ca="true">+IF(OFFSET('Sanitation Data'!$F$30,0,10*ROW('Sanitation Data'!F98))="","",OFFSET('Sanitation Data'!$F$30,0,10*ROW('Sanitation Data'!F98)))</f>
        <v/>
      </c>
      <c r="DB104" s="36" t="str">
        <f ca="true">+IF(OFFSET('Sanitation Data'!$F$31,0,10*ROW('Sanitation Data'!F98))="","",OFFSET('Sanitation Data'!$F$31,0,10*ROW('Sanitation Data'!F98)))</f>
        <v/>
      </c>
      <c r="DC104" s="36" t="str">
        <f ca="true">+IF(OFFSET('Sanitation Data'!$F$32,0,10*ROW('Sanitation Data'!F98))="","",OFFSET('Sanitation Data'!$F$32,0,10*ROW('Sanitation Data'!F98)))</f>
        <v/>
      </c>
      <c r="DD104" s="36" t="str">
        <f ca="true">+IF(OFFSET('Sanitation Data'!$F$33,0,10*ROW('Sanitation Data'!F98))="","",OFFSET('Sanitation Data'!$F$33,0,10*ROW('Sanitation Data'!F98)))</f>
        <v/>
      </c>
      <c r="DE104" s="36" t="str">
        <f ca="true">+IF(OFFSET('Sanitation Data'!$G$29,0,10*ROW('Sanitation Data'!G98))="","",OFFSET('Sanitation Data'!$G$29,0,10*ROW('Sanitation Data'!G98)))</f>
        <v/>
      </c>
      <c r="DF104" s="36" t="str">
        <f ca="true">+IF(OFFSET('Sanitation Data'!$G$30,0,10*ROW('Sanitation Data'!G98))="","",OFFSET('Sanitation Data'!$G$30,0,10*ROW('Sanitation Data'!G98)))</f>
        <v/>
      </c>
      <c r="DG104" s="36" t="str">
        <f ca="true">+IF(OFFSET('Sanitation Data'!$G$31,0,10*ROW('Sanitation Data'!G98))="","",OFFSET('Sanitation Data'!$G$31,0,10*ROW('Sanitation Data'!G98)))</f>
        <v/>
      </c>
      <c r="DH104" s="36" t="str">
        <f ca="true">+IF(OFFSET('Sanitation Data'!$G$32,0,10*ROW('Sanitation Data'!G98))="","",OFFSET('Sanitation Data'!$G$32,0,10*ROW('Sanitation Data'!G98)))</f>
        <v/>
      </c>
      <c r="DI104" s="36" t="str">
        <f ca="true">+IF(OFFSET('Sanitation Data'!$G$33,0,10*ROW('Sanitation Data'!G98))="","",OFFSET('Sanitation Data'!$G$33,0,10*ROW('Sanitation Data'!G98)))</f>
        <v/>
      </c>
      <c r="DJ104" s="36" t="str">
        <f ca="true">+IF(OFFSET('Sanitation Data'!$H$29,0,10*ROW('Sanitation Data'!H98))="","",OFFSET('Sanitation Data'!$H$29,0,10*ROW('Sanitation Data'!H98)))</f>
        <v/>
      </c>
      <c r="DK104" s="36" t="str">
        <f ca="true">+IF(OFFSET('Sanitation Data'!$H$30,0,10*ROW('Sanitation Data'!H98))="","",OFFSET('Sanitation Data'!$H$30,0,10*ROW('Sanitation Data'!H98)))</f>
        <v/>
      </c>
      <c r="DL104" s="36" t="str">
        <f ca="true">+IF(OFFSET('Sanitation Data'!$H$31,0,10*ROW('Sanitation Data'!H98))="","",OFFSET('Sanitation Data'!$H$31,0,10*ROW('Sanitation Data'!H98)))</f>
        <v/>
      </c>
      <c r="DM104" s="36" t="str">
        <f ca="true">+IF(OFFSET('Sanitation Data'!$H$32,0,10*ROW('Sanitation Data'!H98))="","",OFFSET('Sanitation Data'!$H$32,0,10*ROW('Sanitation Data'!H98)))</f>
        <v/>
      </c>
      <c r="DN104" s="36" t="str">
        <f ca="true">+IF(OFFSET('Sanitation Data'!$H$33,0,10*ROW('Sanitation Data'!H98))="","",OFFSET('Sanitation Data'!$H$33,0,10*ROW('Sanitation Data'!H98)))</f>
        <v/>
      </c>
      <c r="DO104" s="36" t="str">
        <f ca="true">+IF(OFFSET('Hygiene Data'!$C$12,0,10*ROW('Hygiene Data'!C98))="","",OFFSET('Hygiene Data'!$C$12,0,10*ROW('Hygiene Data'!C98)))</f>
        <v/>
      </c>
      <c r="DP104" s="36" t="str">
        <f ca="true">+IF(OFFSET('Hygiene Data'!$C$13,0,10*ROW('Hygiene Data'!C98))="","",OFFSET('Hygiene Data'!$C$13,0,10*ROW('Hygiene Data'!C98)))</f>
        <v/>
      </c>
      <c r="DQ104" s="36" t="str">
        <f ca="true">+IF(OFFSET('Hygiene Data'!$C$14,0,10*ROW('Hygiene Data'!C98))="","",OFFSET('Hygiene Data'!$C$14,0,10*ROW('Hygiene Data'!C98)))</f>
        <v/>
      </c>
      <c r="DR104" s="36" t="str">
        <f ca="true">+IF(OFFSET('Hygiene Data'!$D$12,0,10*ROW('Hygiene Data'!D98))="","",OFFSET('Hygiene Data'!$D$12,0,10*ROW('Hygiene Data'!D98)))</f>
        <v/>
      </c>
      <c r="DS104" s="36" t="str">
        <f ca="true">+IF(OFFSET('Hygiene Data'!$D$13,0,10*ROW('Hygiene Data'!D98))="","",OFFSET('Hygiene Data'!$D$13,0,10*ROW('Hygiene Data'!D98)))</f>
        <v/>
      </c>
      <c r="DT104" s="36" t="str">
        <f ca="true">+IF(OFFSET('Hygiene Data'!$D$14,0,10*ROW('Hygiene Data'!D98))="","",OFFSET('Hygiene Data'!$D$14,0,10*ROW('Hygiene Data'!D98)))</f>
        <v/>
      </c>
      <c r="DU104" s="36" t="str">
        <f ca="true">+IF(OFFSET('Hygiene Data'!$E$12,0,10*ROW('Hygiene Data'!E98))="","",OFFSET('Hygiene Data'!$E$12,0,10*ROW('Hygiene Data'!E98)))</f>
        <v/>
      </c>
      <c r="DV104" s="36" t="str">
        <f ca="true">+IF(OFFSET('Hygiene Data'!$E$13,0,10*ROW('Hygiene Data'!E98))="","",OFFSET('Hygiene Data'!$E$13,0,10*ROW('Hygiene Data'!E98)))</f>
        <v/>
      </c>
      <c r="DW104" s="36" t="str">
        <f ca="true">+IF(OFFSET('Hygiene Data'!$E$14,0,10*ROW('Hygiene Data'!E98))="","",OFFSET('Hygiene Data'!$E$14,0,10*ROW('Hygiene Data'!E98)))</f>
        <v/>
      </c>
      <c r="DX104" s="36" t="str">
        <f ca="true">+IF(OFFSET('Hygiene Data'!$F$12,0,10*ROW('Hygiene Data'!F98))="","",OFFSET('Hygiene Data'!$F$12,0,10*ROW('Hygiene Data'!F98)))</f>
        <v/>
      </c>
      <c r="DY104" s="36" t="str">
        <f ca="true">+IF(OFFSET('Hygiene Data'!$F$13,0,10*ROW('Hygiene Data'!F98))="","",OFFSET('Hygiene Data'!$F$13,0,10*ROW('Hygiene Data'!F98)))</f>
        <v/>
      </c>
      <c r="DZ104" s="36" t="str">
        <f ca="true">+IF(OFFSET('Hygiene Data'!$F$14,0,10*ROW('Hygiene Data'!F98))="","",OFFSET('Hygiene Data'!$F$14,0,10*ROW('Hygiene Data'!F98)))</f>
        <v/>
      </c>
      <c r="EA104" s="36" t="str">
        <f ca="true">+IF(OFFSET('Hygiene Data'!$G$12,0,10*ROW('Hygiene Data'!G98))="","",OFFSET('Hygiene Data'!$G$12,0,10*ROW('Hygiene Data'!G98)))</f>
        <v/>
      </c>
      <c r="EB104" s="36" t="str">
        <f ca="true">+IF(OFFSET('Hygiene Data'!$G$13,0,10*ROW('Hygiene Data'!G98))="","",OFFSET('Hygiene Data'!$G$13,0,10*ROW('Hygiene Data'!G98)))</f>
        <v/>
      </c>
      <c r="EC104" s="36" t="str">
        <f ca="true">+IF(OFFSET('Hygiene Data'!$G$14,0,10*ROW('Hygiene Data'!G98))="","",OFFSET('Hygiene Data'!$G$14,0,10*ROW('Hygiene Data'!G98)))</f>
        <v/>
      </c>
      <c r="ED104" s="36" t="str">
        <f ca="true">+IF(OFFSET('Hygiene Data'!$H$12,0,10*ROW('Hygiene Data'!H98))="","",OFFSET('Hygiene Data'!$H$12,0,10*ROW('Hygiene Data'!H98)))</f>
        <v/>
      </c>
      <c r="EE104" s="36" t="str">
        <f ca="true">+IF(OFFSET('Hygiene Data'!$H$13,0,10*ROW('Hygiene Data'!H98))="","",OFFSET('Hygiene Data'!$H$13,0,10*ROW('Hygiene Data'!H98)))</f>
        <v/>
      </c>
      <c r="EF104" s="36" t="str">
        <f ca="true">+IF(OFFSET('Hygiene Data'!$H$14,0,10*ROW('Hygiene Data'!H98))="","",OFFSET('Hygiene Data'!$H$14,0,10*ROW('Hygiene Data'!H98)))</f>
        <v/>
      </c>
    </row>
    <row r="105" x14ac:dyDescent="0.2">
      <c r="A105" s="59" t="str">
        <f ca="true">+IF(OFFSET('Water Data'!$B$1,0,10*ROW('Water Data'!B102))="","",OFFSET('Water Data'!$B$1,0,10*ROW('Water Data'!B102)))</f>
        <v/>
      </c>
      <c r="B105" s="59" t="str">
        <f ca="true">+IF(OFFSET('Water Data'!$A$3,0,10*ROW('Water Data'!A102))="","",OFFSET('Water Data'!$A$3,0,10*ROW('Water Data'!A102)))</f>
        <v/>
      </c>
      <c r="C105" s="59" t="str">
        <f ca="true">+IF(OFFSET('Water Data'!$C$3,0,10*ROW('Water Data'!C102))="","",OFFSET('Water Data'!$C$3,0,10*ROW('Water Data'!C102)))</f>
        <v/>
      </c>
      <c r="D105" s="250" t="e">
        <f ca="true">+IF(AND(ISNUMBER(OFFSET('Water Data'!$C$5,0,10*ROW('Water Data'!C99))),BS105="Yes"),100-OFFSET('Water Data'!$C$5,0,10*ROW('Water Data'!C99)),IF(AND(ISNUMBER(OFFSET('Water Data'!$C$5,0,10*ROW('Water Data'!C99))),BS105="No",ISNUMBER(OFFSET('Water Data'!$C$5,0,10*ROW('Water Data'!C99)))),CONCATENATE("[",ROUND(100-OFFSET('Water Data'!$C$5,0,10*ROW('Water Data'!C99)),0),"]"),IF(AND(ISNUMBER(OFFSET('Water Data'!$C$5,0,10*ROW('Water Data'!C99))),BS105="",ISNUMBER(OFFSET('Water Data'!$C$5,0,10*ROW('Water Data'!C99)))),100-OFFSET('Water Data'!$C$5,0,10*ROW('Water Data'!C99)),NA())))</f>
        <v>#N/A</v>
      </c>
      <c r="E105" s="250" t="e">
        <f ca="true">+IF(AND(ISNUMBER(OFFSET('Water Data'!$C$7,0,10*ROW('Water Data'!D99))),BT105="Yes"),OFFSET('Water Data'!$C$7,0,10*ROW('Water Data'!C99)),IF(AND(ISNUMBER(OFFSET('Water Data'!$C$7,0,10*ROW('Water Data'!C99))),BT105="No",ISNUMBER(OFFSET('Water Data'!$C$7,0,10*ROW('Water Data'!C99)))),CONCATENATE("[",ROUND(OFFSET('Water Data'!$C$7,0,10*ROW('Water Data'!C99)),0),"]"),IF(AND(ISNUMBER(OFFSET('Water Data'!$C$7,0,10*ROW('Water Data'!C99))),BT105="",ISNUMBER(OFFSET('Water Data'!$C$7,0,10*ROW('Water Data'!C99)))),OFFSET('Water Data'!$C$7,0,10*ROW('Water Data'!C99)),NA())))</f>
        <v>#N/A</v>
      </c>
      <c r="F105" s="250" t="e">
        <f ca="true">+IF(AND(ISNUMBER(OFFSET('Water Data'!$C$10,0,10*ROW('Water Data'!C99))),BU105="Yes"),OFFSET('Water Data'!$C$10,0,10*ROW('Water Data'!C99)),IF(AND(ISNUMBER(OFFSET('Water Data'!$C$10,0,10*ROW('Water Data'!C99))),BU105="No",ISNUMBER(OFFSET('Water Data'!$C$10,0,10*ROW('Water Data'!C99)))),CONCATENATE("[",ROUND(OFFSET('Water Data'!$C$10,0,10*ROW('Water Data'!C99)),0),"]"),IF(AND(ISNUMBER(OFFSET('Water Data'!$C$10,0,10*ROW('Water Data'!C99))),BU105="",ISNUMBER(OFFSET('Water Data'!$C$10,0,10*ROW('Water Data'!C99)))),OFFSET('Water Data'!$C$10,0,10*ROW('Water Data'!C99)),NA())))</f>
        <v>#N/A</v>
      </c>
      <c r="G105" s="250" t="e">
        <f ca="true">+IF(AND(ISNUMBER(OFFSET('Water Data'!$D$5,0,10*ROW('Water Data'!D99))),BV105="Yes"),100-OFFSET('Water Data'!$D$5,0,10*ROW('Water Data'!D99)),IF(AND(ISNUMBER(OFFSET('Water Data'!$D$5,0,10*ROW('Water Data'!D99))),BV105="No",ISNUMBER(OFFSET('Water Data'!$D$5,0,10*ROW('Water Data'!D99)))),CONCATENATE("[",ROUND(100-OFFSET('Water Data'!$D$5,0,10*ROW('Water Data'!D99)),0),"]"),IF(AND(ISNUMBER(OFFSET('Water Data'!$D$5,0,10*ROW('Water Data'!D99))),BV105="",ISNUMBER(OFFSET('Water Data'!$D$5,0,10*ROW('Water Data'!D99)))),100-OFFSET('Water Data'!$D$5,0,10*ROW('Water Data'!D99)),NA())))</f>
        <v>#N/A</v>
      </c>
      <c r="H105" s="250" t="e">
        <f ca="true">+IF(AND(ISNUMBER(OFFSET('Water Data'!$D$7,0,10*ROW('Water Data'!D99))),BW105="Yes"),OFFSET('Water Data'!$D$7,0,10*ROW('Water Data'!D99)),IF(AND(ISNUMBER(OFFSET('Water Data'!$D$7,0,10*ROW('Water Data'!D99))),BW105="No",ISNUMBER(OFFSET('Water Data'!$D$7,0,10*ROW('Water Data'!D99)))),CONCATENATE("[",ROUND(OFFSET('Water Data'!$C$7,0,10*ROW('Water Data'!D99)),0),"]"),IF(AND(ISNUMBER(OFFSET('Water Data'!$D$7,0,10*ROW('Water Data'!D99))),BW105="",ISNUMBER(OFFSET('Water Data'!$D$7,0,10*ROW('Water Data'!D99)))),OFFSET('Water Data'!$D$7,0,10*ROW('Water Data'!D99)),NA())))</f>
        <v>#N/A</v>
      </c>
      <c r="I105" s="250" t="e">
        <f ca="true">+IF(AND(ISNUMBER(OFFSET('Water Data'!$D$10,0,10*ROW('Water Data'!D99))),BX105="Yes"),OFFSET('Water Data'!$D$10,0,10*ROW('Water Data'!D99)),IF(AND(ISNUMBER(OFFSET('Water Data'!$D$10,0,10*ROW('Water Data'!D99))),BX105="No",ISNUMBER(OFFSET('Water Data'!$D$10,0,10*ROW('Water Data'!D99)))),CONCATENATE("[",ROUND(OFFSET('Water Data'!$D$10,0,10*ROW('Water Data'!D99)),0),"]"),IF(AND(ISNUMBER(OFFSET('Water Data'!$D$10,0,10*ROW('Water Data'!D99))),BX105="",ISNUMBER(OFFSET('Water Data'!$D$10,0,10*ROW('Water Data'!D99)))),OFFSET('Water Data'!$D$10,0,10*ROW('Water Data'!D99)),NA())))</f>
        <v>#N/A</v>
      </c>
      <c r="J105" s="250" t="e">
        <f ca="true">+IF(AND(ISNUMBER(OFFSET('Water Data'!$E$5,0,10*ROW('Water Data'!E99))),BY105="Yes"),100-OFFSET('Water Data'!$E$5,0,10*ROW('Water Data'!E99)),IF(AND(ISNUMBER(OFFSET('Water Data'!$E$5,0,10*ROW('Water Data'!E99))),BY105="No",ISNUMBER(OFFSET('Water Data'!$E$5,0,10*ROW('Water Data'!E99)))),CONCATENATE("[",ROUND(100-OFFSET('Water Data'!$E$5,0,10*ROW('Water Data'!E99)),0),"]"),IF(AND(ISNUMBER(OFFSET('Water Data'!$E$5,0,10*ROW('Water Data'!E99))),BY105="",ISNUMBER(OFFSET('Water Data'!$E$5,0,10*ROW('Water Data'!E99)))),100-OFFSET('Water Data'!$E$5,0,10*ROW('Water Data'!E99)),NA())))</f>
        <v>#N/A</v>
      </c>
      <c r="K105" s="250" t="e">
        <f ca="true">+IF(AND(ISNUMBER(OFFSET('Water Data'!$E$7,0,10*ROW('Water Data'!E99))),BZ105="Yes"),OFFSET('Water Data'!$E$7,0,10*ROW('Water Data'!E99)),IF(AND(ISNUMBER(OFFSET('Water Data'!$E$7,0,10*ROW('Water Data'!E99))),BZ105="No",ISNUMBER(OFFSET('Water Data'!$E$7,0,10*ROW('Water Data'!E99)))),CONCATENATE("[",ROUND(OFFSET('Water Data'!$E$7,0,10*ROW('Water Data'!E99)),0),"]"),IF(AND(ISNUMBER(OFFSET('Water Data'!$E$7,0,10*ROW('Water Data'!E99))),BZ105="",ISNUMBER(OFFSET('Water Data'!$E$7,0,10*ROW('Water Data'!E99)))),OFFSET('Water Data'!$E$7,0,10*ROW('Water Data'!E99)),NA())))</f>
        <v>#N/A</v>
      </c>
      <c r="L105" s="250" t="e">
        <f ca="true">+IF(AND(ISNUMBER(OFFSET('Water Data'!$E$10,0,10*ROW('Water Data'!E99))),CA105="Yes"),OFFSET('Water Data'!$E$10,0,10*ROW('Water Data'!E99)),IF(AND(ISNUMBER(OFFSET('Water Data'!$E$10,0,10*ROW('Water Data'!E99))),CA105="No",ISNUMBER(OFFSET('Water Data'!$E$10,0,10*ROW('Water Data'!E99)))),CONCATENATE("[",ROUND(OFFSET('Water Data'!$E$10,0,10*ROW('Water Data'!E99)),0),"]"),IF(AND(ISNUMBER(OFFSET('Water Data'!$E$10,0,10*ROW('Water Data'!E99))),CA105="",ISNUMBER(OFFSET('Water Data'!$E$10,0,10*ROW('Water Data'!E99)))),OFFSET('Water Data'!$E$10,0,10*ROW('Water Data'!E99)),NA())))</f>
        <v>#N/A</v>
      </c>
      <c r="M105" s="250" t="e">
        <f ca="true">+IF(AND(ISNUMBER(OFFSET('Water Data'!$F$5,0,10*ROW('Water Data'!F99))),CB105="Yes"),100-OFFSET('Water Data'!$F$5,0,10*ROW('Water Data'!F99)),IF(AND(ISNUMBER(OFFSET('Water Data'!$F$5,0,10*ROW('Water Data'!F99))),CB105="No",ISNUMBER(OFFSET('Water Data'!$F$5,0,10*ROW('Water Data'!F99)))),CONCATENATE("[",ROUND(100-OFFSET('Water Data'!$F$5,0,10*ROW('Water Data'!F99)),0),"]"),IF(AND(ISNUMBER(OFFSET('Water Data'!$F$5,0,10*ROW('Water Data'!F99))),CB105="",ISNUMBER(OFFSET('Water Data'!$F$5,0,10*ROW('Water Data'!F99)))),100-OFFSET('Water Data'!$F$5,0,10*ROW('Water Data'!F99)),NA())))</f>
        <v>#N/A</v>
      </c>
      <c r="N105" s="250" t="e">
        <f ca="true">+IF(AND(ISNUMBER(OFFSET('Water Data'!$F$7,0,10*ROW('Water Data'!F99))),CC105="Yes"),OFFSET('Water Data'!$F$7,0,10*ROW('Water Data'!F99)),IF(AND(ISNUMBER(OFFSET('Water Data'!$F$7,0,10*ROW('Water Data'!F99))),CC105="No",ISNUMBER(OFFSET('Water Data'!$F$7,0,10*ROW('Water Data'!F99)))),CONCATENATE("[",ROUND(OFFSET('Water Data'!$F$7,0,10*ROW('Water Data'!F99)),0),"]"),IF(AND(ISNUMBER(OFFSET('Water Data'!$F$7,0,10*ROW('Water Data'!F99))),CC105="",ISNUMBER(OFFSET('Water Data'!$F$7,0,10*ROW('Water Data'!F99)))),OFFSET('Water Data'!$F$7,0,10*ROW('Water Data'!F99)),NA())))</f>
        <v>#N/A</v>
      </c>
      <c r="O105" s="250" t="e">
        <f ca="true">+IF(AND(ISNUMBER(OFFSET('Water Data'!$F$10,0,10*ROW('Water Data'!F99))),CD105="Yes"),OFFSET('Water Data'!$F$10,0,10*ROW('Water Data'!F99)),IF(AND(ISNUMBER(OFFSET('Water Data'!$F$10,0,10*ROW('Water Data'!F99))),CD105="No",ISNUMBER(OFFSET('Water Data'!$F$10,0,10*ROW('Water Data'!F99)))),CONCATENATE("[",ROUND(OFFSET('Water Data'!$F$10,0,10*ROW('Water Data'!F99)),0),"]"),IF(AND(ISNUMBER(OFFSET('Water Data'!$F$10,0,10*ROW('Water Data'!F99))),CD105="",ISNUMBER(OFFSET('Water Data'!$F$10,0,10*ROW('Water Data'!F99)))),OFFSET('Water Data'!$F$10,0,10*ROW('Water Data'!F99)),NA())))</f>
        <v>#N/A</v>
      </c>
      <c r="P105" s="250" t="e">
        <f ca="true">+IF(AND(ISNUMBER(OFFSET('Water Data'!$G$5,0,10*ROW('Water Data'!G99))),CE105="Yes"),100-OFFSET('Water Data'!$G$5,0,10*ROW('Water Data'!G99)),IF(AND(ISNUMBER(OFFSET('Water Data'!$G$5,0,10*ROW('Water Data'!G99))),CE105="No",ISNUMBER(OFFSET('Water Data'!$G$5,0,10*ROW('Water Data'!G99)))),CONCATENATE("[",ROUND(100-OFFSET('Water Data'!$G$5,0,10*ROW('Water Data'!G99)),0),"]"),IF(AND(ISNUMBER(OFFSET('Water Data'!$G$5,0,10*ROW('Water Data'!G99))),CE105="",ISNUMBER(OFFSET('Water Data'!$G$5,0,10*ROW('Water Data'!G99)))),100-OFFSET('Water Data'!$G$5,0,10*ROW('Water Data'!G99)),NA())))</f>
        <v>#N/A</v>
      </c>
      <c r="Q105" s="250" t="e">
        <f ca="true">+IF(AND(ISNUMBER(OFFSET('Water Data'!$G$7,0,10*ROW('Water Data'!G99))),CF105="Yes"),OFFSET('Water Data'!$G$7,0,10*ROW('Water Data'!G99)),IF(AND(ISNUMBER(OFFSET('Water Data'!$G$7,0,10*ROW('Water Data'!G99))),CF105="No",ISNUMBER(OFFSET('Water Data'!$G$7,0,10*ROW('Water Data'!G99)))),CONCATENATE("[",ROUND(OFFSET('Water Data'!$G$7,0,10*ROW('Water Data'!G99)),0),"]"),IF(AND(ISNUMBER(OFFSET('Water Data'!$G$7,0,10*ROW('Water Data'!G99))),CF105="",ISNUMBER(OFFSET('Water Data'!$G$7,0,10*ROW('Water Data'!G99)))),OFFSET('Water Data'!$G$7,0,10*ROW('Water Data'!G99)),NA())))</f>
        <v>#N/A</v>
      </c>
      <c r="R105" s="250" t="e">
        <f ca="true">+IF(AND(ISNUMBER(OFFSET('Water Data'!$G$10,0,10*ROW('Water Data'!G99))),CG105="Yes"),OFFSET('Water Data'!$G$10,0,10*ROW('Water Data'!G99)),IF(AND(ISNUMBER(OFFSET('Water Data'!$G$10,0,10*ROW('Water Data'!G99))),CG105="No",ISNUMBER(OFFSET('Water Data'!$G$10,0,10*ROW('Water Data'!G99)))),CONCATENATE("[",ROUND(OFFSET('Water Data'!$G$10,0,10*ROW('Water Data'!G99)),0),"]"),IF(AND(ISNUMBER(OFFSET('Water Data'!$G$10,0,10*ROW('Water Data'!G99))),CG105="",ISNUMBER(OFFSET('Water Data'!$G$10,0,10*ROW('Water Data'!G99)))),OFFSET('Water Data'!$G$10,0,10*ROW('Water Data'!G99)),NA())))</f>
        <v>#N/A</v>
      </c>
      <c r="S105" s="250" t="e">
        <f ca="true">+IF(AND(ISNUMBER(OFFSET('Water Data'!$H$5,0,10*ROW('Water Data'!H99))),CH105="Yes"),100-OFFSET('Water Data'!$H$5,0,10*ROW('Water Data'!H99)),IF(AND(ISNUMBER(OFFSET('Water Data'!$H$5,0,10*ROW('Water Data'!H99))),CH105="No",ISNUMBER(OFFSET('Water Data'!$H$5,0,10*ROW('Water Data'!H99)))),CONCATENATE("[",ROUND(100-OFFSET('Water Data'!$H$5,0,10*ROW('Water Data'!H99)),0),"]"),IF(AND(ISNUMBER(OFFSET('Water Data'!$H$5,0,10*ROW('Water Data'!H99))),CH105="",ISNUMBER(OFFSET('Water Data'!$H$5,0,10*ROW('Water Data'!H99)))),100-OFFSET('Water Data'!$H$5,0,10*ROW('Water Data'!H99)),NA())))</f>
        <v>#N/A</v>
      </c>
      <c r="T105" s="250" t="e">
        <f ca="true">+IF(AND(ISNUMBER(OFFSET('Water Data'!$H$7,0,10*ROW('Water Data'!H99))),CI105="Yes"),OFFSET('Water Data'!$H$7,0,10*ROW('Water Data'!H99)),IF(AND(ISNUMBER(OFFSET('Water Data'!$H$7,0,10*ROW('Water Data'!H99))),CI105="No",ISNUMBER(OFFSET('Water Data'!$H$7,0,10*ROW('Water Data'!H99)))),CONCATENATE("[",ROUND(OFFSET('Water Data'!$H$7,0,10*ROW('Water Data'!H99)),0),"]"),IF(AND(ISNUMBER(OFFSET('Water Data'!$H$7,0,10*ROW('Water Data'!H99))),CI105="",ISNUMBER(OFFSET('Water Data'!$H$7,0,10*ROW('Water Data'!H99)))),OFFSET('Water Data'!$H$7,0,10*ROW('Water Data'!H99)),NA())))</f>
        <v>#N/A</v>
      </c>
      <c r="U105" s="250" t="e">
        <f ca="true">+IF(AND(ISNUMBER(OFFSET('Water Data'!$H$10,0,10*ROW('Water Data'!H99))),CJ105="Yes"),OFFSET('Water Data'!$H$10,0,10*ROW('Water Data'!H99)),IF(AND(ISNUMBER(OFFSET('Water Data'!$H$10,0,10*ROW('Water Data'!H99))),CJ105="No",ISNUMBER(OFFSET('Water Data'!$H$10,0,10*ROW('Water Data'!H99)))),CONCATENATE("[",ROUND(OFFSET('Water Data'!$H$10,0,10*ROW('Water Data'!H99)),0),"]"),IF(AND(ISNUMBER(OFFSET('Water Data'!$H$10,0,10*ROW('Water Data'!H99))),CJ105="",ISNUMBER(OFFSET('Water Data'!$H$10,0,10*ROW('Water Data'!H99)))),OFFSET('Water Data'!$H$10,0,10*ROW('Water Data'!H99)),NA())))</f>
        <v>#N/A</v>
      </c>
      <c r="V105" s="251" t="e">
        <f ca="true">+IF(AND(ISNUMBER(OFFSET('Sanitation Data'!$C$5,0,10*ROW('Sanitation Data'!C99))),CK105="Yes"),100-OFFSET('Sanitation Data'!$C$5,0,10*ROW('Sanitation Data'!C99)),IF(AND(ISNUMBER(OFFSET('Sanitation Data'!$C$5,0,10*ROW('Sanitation Data'!C99))),CK105="No",ISNUMBER(OFFSET('Sanitation Data'!$C$5,0,10*ROW('Sanitation Data'!C99)))),CONCATENATE("[",ROUND(100-OFFSET('Sanitation Data'!$C$5,0,10*ROW('Sanitation Data'!C99)),0),"]"),IF(AND(ISNUMBER(OFFSET('Sanitation Data'!$C$5,0,10*ROW('Sanitation Data'!C99))),CK105="",ISNUMBER(OFFSET('Sanitation Data'!$C$5,0,10*ROW('Sanitation Data'!C99)))),100-OFFSET('Sanitation Data'!$C$5,0,10*ROW('Sanitation Data'!C99)),NA())))</f>
        <v>#N/A</v>
      </c>
      <c r="W105" s="251" t="e">
        <f ca="true">+IF(AND(ISNUMBER(OFFSET('Sanitation Data'!$C$7,0,10*ROW('Sanitation Data'!C99))),CL105="Yes"),OFFSET('Sanitation Data'!$C$7,0,10*ROW('Sanitation Data'!C99)),IF(AND(ISNUMBER(OFFSET('Sanitation Data'!$C$7,0,10*ROW('Sanitation Data'!C99))),CL105="No",ISNUMBER(OFFSET('Sanitation Data'!$C$7,0,10*ROW('Sanitation Data'!C99)))),CONCATENATE("[",ROUND(OFFSET('Sanitation Data'!$C$7,0,10*ROW('Sanitation Data'!C99)),0),"]"),IF(AND(ISNUMBER(OFFSET('Sanitation Data'!$C$7,0,10*ROW('Sanitation Data'!C99))),CL105="",ISNUMBER(OFFSET('Sanitation Data'!$C$7,0,10*ROW('Sanitation Data'!C99)))),OFFSET('Sanitation Data'!$C$7,0,10*ROW('Sanitation Data'!C99)),NA())))</f>
        <v>#N/A</v>
      </c>
      <c r="X105" s="251" t="e">
        <f ca="true">+IF(AND(ISNUMBER(OFFSET('Sanitation Data'!$C$11,0,10*ROW('Sanitation Data'!C99))),CM105="Yes"),OFFSET('Sanitation Data'!$C$11,0,10*ROW('Sanitation Data'!C99)),IF(AND(ISNUMBER(OFFSET('Sanitation Data'!$C$11,0,10*ROW('Sanitation Data'!C99))),CM105="No",ISNUMBER(OFFSET('Sanitation Data'!$C$11,0,10*ROW('Sanitation Data'!C99)))),CONCATENATE("[",ROUND(OFFSET('Sanitation Data'!$C$11,0,10*ROW('Sanitation Data'!C99)),0),"]"),IF(AND(ISNUMBER(OFFSET('Sanitation Data'!$C$11,0,10*ROW('Sanitation Data'!C99))),CM105="",ISNUMBER(OFFSET('Sanitation Data'!$C$11,0,10*ROW('Sanitation Data'!C99)))),OFFSET('Sanitation Data'!$C$11,0,10*ROW('Sanitation Data'!C99)),NA())))</f>
        <v>#N/A</v>
      </c>
      <c r="Y105" s="251" t="e">
        <f ca="true">+IF(AND(ISNUMBER(OFFSET('Sanitation Data'!$C$12,0,10*ROW('Sanitation Data'!C99))),CN105="Yes"),OFFSET('Sanitation Data'!$C$12,0,10*ROW('Sanitation Data'!C99)),IF(AND(ISNUMBER(OFFSET('Sanitation Data'!$C$12,0,10*ROW('Sanitation Data'!C99))),CN105="No",ISNUMBER(OFFSET('Sanitation Data'!$C$12,0,10*ROW('Sanitation Data'!C99)))),CONCATENATE("[",ROUND(OFFSET('Sanitation Data'!$C$12,0,10*ROW('Sanitation Data'!C99)),0),"]"),IF(AND(ISNUMBER(OFFSET('Sanitation Data'!$C$12,0,10*ROW('Sanitation Data'!C99))),CN105="",ISNUMBER(OFFSET('Sanitation Data'!$C$12,0,10*ROW('Sanitation Data'!C99)))),OFFSET('Sanitation Data'!$C$12,0,10*ROW('Sanitation Data'!C99)),NA())))</f>
        <v>#N/A</v>
      </c>
      <c r="Z105" s="251" t="e">
        <f ca="true">+IF(AND(ISNUMBER(OFFSET('Sanitation Data'!$C$13,0,10*ROW('Sanitation Data'!C99))),CO105="Yes"),OFFSET('Sanitation Data'!$C$13,0,10*ROW('Sanitation Data'!C99)),IF(AND(ISNUMBER(OFFSET('Sanitation Data'!$C$13,0,10*ROW('Sanitation Data'!C99))),CO105="No",ISNUMBER(OFFSET('Sanitation Data'!$C$13,0,10*ROW('Sanitation Data'!C99)))),CONCATENATE("[",ROUND(OFFSET('Sanitation Data'!$C$13,0,10*ROW('Sanitation Data'!C99)),0),"]"),IF(AND(ISNUMBER(OFFSET('Sanitation Data'!$C$13,0,10*ROW('Sanitation Data'!C99))),CO105="",ISNUMBER(OFFSET('Sanitation Data'!$C$13,0,10*ROW('Sanitation Data'!C99)))),OFFSET('Sanitation Data'!$C$13,0,10*ROW('Sanitation Data'!C99)),NA())))</f>
        <v>#N/A</v>
      </c>
      <c r="AA105" s="251" t="e">
        <f ca="true">+IF(AND(ISNUMBER(OFFSET('Sanitation Data'!$D$5,0,10*ROW('Sanitation Data'!D99))),CP105="Yes"),100-OFFSET('Sanitation Data'!$D$5,0,10*ROW('Sanitation Data'!D99)),IF(AND(ISNUMBER(OFFSET('Sanitation Data'!$D$5,0,10*ROW('Sanitation Data'!D99))),CP105="No",ISNUMBER(OFFSET('Sanitation Data'!$D$5,0,10*ROW('Sanitation Data'!D99)))),CONCATENATE("[",ROUND(100-OFFSET('Sanitation Data'!$D$5,0,10*ROW('Sanitation Data'!D99)),0),"]"),IF(AND(ISNUMBER(OFFSET('Sanitation Data'!$D$5,0,10*ROW('Sanitation Data'!D99))),CP105="",ISNUMBER(OFFSET('Sanitation Data'!$D$5,0,10*ROW('Sanitation Data'!D99)))),100-OFFSET('Sanitation Data'!$D$5,0,10*ROW('Sanitation Data'!D99)),NA())))</f>
        <v>#N/A</v>
      </c>
      <c r="AB105" s="251" t="e">
        <f ca="true">+IF(AND(ISNUMBER(OFFSET('Sanitation Data'!$D$7,0,10*ROW('Sanitation Data'!D99))),CQ105="Yes"),OFFSET('Sanitation Data'!$D$7,0,10*ROW('Sanitation Data'!G99)),IF(AND(ISNUMBER(OFFSET('Sanitation Data'!$D$7,0,10*ROW('Sanitation Data'!D99))),CQ105="No",ISNUMBER(OFFSET('Sanitation Data'!$D$7,0,10*ROW('Sanitation Data'!D99)))),CONCATENATE("[",ROUND(OFFSET('Sanitation Data'!$D$7,0,10*ROW('Sanitation Data'!D99)),0),"]"),IF(AND(ISNUMBER(OFFSET('Sanitation Data'!$D$7,0,10*ROW('Sanitation Data'!D99))),CQ105="",ISNUMBER(OFFSET('Sanitation Data'!$D$7,0,10*ROW('Sanitation Data'!D99)))),OFFSET('Sanitation Data'!$D$7,0,10*ROW('Sanitation Data'!D99)),NA())))</f>
        <v>#N/A</v>
      </c>
      <c r="AC105" s="251" t="e">
        <f ca="true">+IF(AND(ISNUMBER(OFFSET('Sanitation Data'!$D$11,0,10*ROW('Sanitation Data'!D99))),CR105="Yes"),OFFSET('Sanitation Data'!$D$11,0,10*ROW('Sanitation Data'!D99)),IF(AND(ISNUMBER(OFFSET('Sanitation Data'!$D$11,0,10*ROW('Sanitation Data'!D99))),CR105="No",ISNUMBER(OFFSET('Sanitation Data'!$D$11,0,10*ROW('Sanitation Data'!D99)))),CONCATENATE("[",ROUND(OFFSET('Sanitation Data'!$D$11,0,10*ROW('Sanitation Data'!D99)),0),"]"),IF(AND(ISNUMBER(OFFSET('Sanitation Data'!$D$11,0,10*ROW('Sanitation Data'!D99))),CR105="",ISNUMBER(OFFSET('Sanitation Data'!$D$11,0,10*ROW('Sanitation Data'!D99)))),OFFSET('Sanitation Data'!$D$11,0,10*ROW('Sanitation Data'!D99)),NA())))</f>
        <v>#N/A</v>
      </c>
      <c r="AD105" s="251" t="e">
        <f ca="true">+IF(AND(ISNUMBER(OFFSET('Sanitation Data'!$D$12,0,10*ROW('Sanitation Data'!D99))),CS105="Yes"),OFFSET('Sanitation Data'!$D$12,0,10*ROW('Sanitation Data'!D99)),IF(AND(ISNUMBER(OFFSET('Sanitation Data'!$D$12,0,10*ROW('Sanitation Data'!D99))),CS105="No",ISNUMBER(OFFSET('Sanitation Data'!$D$12,0,10*ROW('Sanitation Data'!D99)))),CONCATENATE("[",ROUND(OFFSET('Sanitation Data'!$D$12,0,10*ROW('Sanitation Data'!D99)),0),"]"),IF(AND(ISNUMBER(OFFSET('Sanitation Data'!$D$12,0,10*ROW('Sanitation Data'!D99))),CS105="",ISNUMBER(OFFSET('Sanitation Data'!$D$12,0,10*ROW('Sanitation Data'!D99)))),OFFSET('Sanitation Data'!$D$12,0,10*ROW('Sanitation Data'!D99)),NA())))</f>
        <v>#N/A</v>
      </c>
      <c r="AE105" s="251" t="e">
        <f ca="true">+IF(AND(ISNUMBER(OFFSET('Sanitation Data'!$D$13,0,10*ROW('Sanitation Data'!D99))),CT105="Yes"),OFFSET('Sanitation Data'!$D$13,0,10*ROW('Sanitation Data'!D99)),IF(AND(ISNUMBER(OFFSET('Sanitation Data'!$D$13,0,10*ROW('Sanitation Data'!D99))),CT105="No",ISNUMBER(OFFSET('Sanitation Data'!$D$13,0,10*ROW('Sanitation Data'!D99)))),CONCATENATE("[",ROUND(OFFSET('Sanitation Data'!$D$13,0,10*ROW('Sanitation Data'!D99)),0),"]"),IF(AND(ISNUMBER(OFFSET('Sanitation Data'!$D$13,0,10*ROW('Sanitation Data'!D99))),CT105="",ISNUMBER(OFFSET('Sanitation Data'!$D$13,0,10*ROW('Sanitation Data'!D99)))),OFFSET('Sanitation Data'!$D$13,0,10*ROW('Sanitation Data'!D99)),NA())))</f>
        <v>#N/A</v>
      </c>
      <c r="AF105" s="251" t="e">
        <f ca="true">+IF(AND(ISNUMBER(OFFSET('Sanitation Data'!$E$5,0,10*ROW('Sanitation Data'!E99))),CU105="Yes"),100-OFFSET('Sanitation Data'!$E$5,0,10*ROW('Sanitation Data'!E99)),IF(AND(ISNUMBER(OFFSET('Sanitation Data'!$E$5,0,10*ROW('Sanitation Data'!E99))),CU105="No",ISNUMBER(OFFSET('Sanitation Data'!$E$5,0,10*ROW('Sanitation Data'!E99)))),CONCATENATE("[",ROUND(100-OFFSET('Sanitation Data'!$E$5,0,10*ROW('Sanitation Data'!E99)),0),"]"),IF(AND(ISNUMBER(OFFSET('Sanitation Data'!$E$5,0,10*ROW('Sanitation Data'!E99))),CU105="",ISNUMBER(OFFSET('Sanitation Data'!$E$5,0,10*ROW('Sanitation Data'!E99)))),100-OFFSET('Sanitation Data'!$E$5,0,10*ROW('Sanitation Data'!E99)),NA())))</f>
        <v>#N/A</v>
      </c>
      <c r="AG105" s="251" t="e">
        <f ca="true">+IF(AND(ISNUMBER(OFFSET('Sanitation Data'!$E$7,0,10*ROW('Sanitation Data'!E99))),CV105="Yes"),OFFSET('Sanitation Data'!$E$7,0,10*ROW('Sanitation Data'!E99)),IF(AND(ISNUMBER(OFFSET('Sanitation Data'!$E$7,0,10*ROW('Sanitation Data'!E99))),CV105="No",ISNUMBER(OFFSET('Sanitation Data'!$E$7,0,10*ROW('Sanitation Data'!E99)))),CONCATENATE("[",ROUND(OFFSET('Sanitation Data'!$E$7,0,10*ROW('Sanitation Data'!E99)),0),"]"),IF(AND(ISNUMBER(OFFSET('Sanitation Data'!$E$7,0,10*ROW('Sanitation Data'!E99))),CV105="",ISNUMBER(OFFSET('Sanitation Data'!$E$7,0,10*ROW('Sanitation Data'!E99)))),OFFSET('Sanitation Data'!$E$7,0,10*ROW('Sanitation Data'!E99)),NA())))</f>
        <v>#N/A</v>
      </c>
      <c r="AH105" s="251" t="e">
        <f ca="true">+IF(AND(ISNUMBER(OFFSET('Sanitation Data'!$E$11,0,10*ROW('Sanitation Data'!E99))),CW105="Yes"),OFFSET('Sanitation Data'!$E$11,0,10*ROW('Sanitation Data'!E99)),IF(AND(ISNUMBER(OFFSET('Sanitation Data'!$E$11,0,10*ROW('Sanitation Data'!E99))),CW105="No",ISNUMBER(OFFSET('Sanitation Data'!$E$11,0,10*ROW('Sanitation Data'!E99)))),CONCATENATE("[",ROUND(OFFSET('Sanitation Data'!$E$11,0,10*ROW('Sanitation Data'!E99)),0),"]"),IF(AND(ISNUMBER(OFFSET('Sanitation Data'!$E$11,0,10*ROW('Sanitation Data'!E99))),CW105="",ISNUMBER(OFFSET('Sanitation Data'!$E$11,0,10*ROW('Sanitation Data'!E99)))),OFFSET('Sanitation Data'!$E$11,0,10*ROW('Sanitation Data'!E99)),NA())))</f>
        <v>#N/A</v>
      </c>
      <c r="AI105" s="251" t="e">
        <f ca="true">+IF(AND(ISNUMBER(OFFSET('Sanitation Data'!$E$12,0,10*ROW('Sanitation Data'!E99))),CX105="Yes"),OFFSET('Sanitation Data'!$E$12,0,10*ROW('Sanitation Data'!E99)),IF(AND(ISNUMBER(OFFSET('Sanitation Data'!$E$12,0,10*ROW('Sanitation Data'!E99))),CX105="No",ISNUMBER(OFFSET('Sanitation Data'!$E$12,0,10*ROW('Sanitation Data'!E99)))),CONCATENATE("[",ROUND(OFFSET('Sanitation Data'!$E$12,0,10*ROW('Sanitation Data'!E99)),0),"]"),IF(AND(ISNUMBER(OFFSET('Sanitation Data'!$E$12,0,10*ROW('Sanitation Data'!E99))),CX105="",ISNUMBER(OFFSET('Sanitation Data'!$E$12,0,10*ROW('Sanitation Data'!E99)))),OFFSET('Sanitation Data'!$E$12,0,10*ROW('Sanitation Data'!E99)),NA())))</f>
        <v>#N/A</v>
      </c>
      <c r="AJ105" s="251" t="e">
        <f ca="true">+IF(AND(ISNUMBER(OFFSET('Sanitation Data'!$E$13,0,10*ROW('Sanitation Data'!E99))),CY105="Yes"),OFFSET('Sanitation Data'!$E$13,0,10*ROW('Sanitation Data'!E99)),IF(AND(ISNUMBER(OFFSET('Sanitation Data'!$E$13,0,10*ROW('Sanitation Data'!E99))),CY105="No",ISNUMBER(OFFSET('Sanitation Data'!$E$13,0,10*ROW('Sanitation Data'!E99)))),CONCATENATE("[",ROUND(OFFSET('Sanitation Data'!$E$13,0,10*ROW('Sanitation Data'!E99)),0),"]"),IF(AND(ISNUMBER(OFFSET('Sanitation Data'!$E$13,0,10*ROW('Sanitation Data'!E99))),CY105="",ISNUMBER(OFFSET('Sanitation Data'!$E$13,0,10*ROW('Sanitation Data'!E99)))),OFFSET('Sanitation Data'!$E$13,0,10*ROW('Sanitation Data'!E99)),NA())))</f>
        <v>#N/A</v>
      </c>
      <c r="AK105" s="251" t="e">
        <f ca="true">+IF(AND(ISNUMBER(OFFSET('Sanitation Data'!$F$5,0,10*ROW('Sanitation Data'!F99))),CZ105="Yes"),100-OFFSET('Sanitation Data'!$F$5,0,10*ROW('Sanitation Data'!F99)),IF(AND(ISNUMBER(OFFSET('Sanitation Data'!$F$5,0,10*ROW('Sanitation Data'!F99))),CZ105="No",ISNUMBER(OFFSET('Sanitation Data'!$F$5,0,10*ROW('Sanitation Data'!F99)))),CONCATENATE("[",ROUND(100-OFFSET('Sanitation Data'!$F$5,0,10*ROW('Sanitation Data'!F99)),0),"]"),IF(AND(ISNUMBER(OFFSET('Sanitation Data'!$F$5,0,10*ROW('Sanitation Data'!F99))),CZ105="",ISNUMBER(OFFSET('Sanitation Data'!$F$5,0,10*ROW('Sanitation Data'!F99)))),100-OFFSET('Sanitation Data'!$F$5,0,10*ROW('Sanitation Data'!F99)),NA())))</f>
        <v>#N/A</v>
      </c>
      <c r="AL105" s="251" t="e">
        <f ca="true">+IF(AND(ISNUMBER(OFFSET('Sanitation Data'!$F$7,0,10*ROW('Sanitation Data'!F99))),DA105="Yes"),OFFSET('Sanitation Data'!$F$7,0,10*ROW('Sanitation Data'!F99)),IF(AND(ISNUMBER(OFFSET('Sanitation Data'!$F$7,0,10*ROW('Sanitation Data'!F99))),DA105="No",ISNUMBER(OFFSET('Sanitation Data'!$F$7,0,10*ROW('Sanitation Data'!F99)))),CONCATENATE("[",ROUND(OFFSET('Sanitation Data'!$F$7,0,10*ROW('Sanitation Data'!F99)),0),"]"),IF(AND(ISNUMBER(OFFSET('Sanitation Data'!$F$7,0,10*ROW('Sanitation Data'!F99))),DA105="",ISNUMBER(OFFSET('Sanitation Data'!$F$7,0,10*ROW('Sanitation Data'!F99)))),OFFSET('Sanitation Data'!$F$7,0,10*ROW('Sanitation Data'!F99)),NA())))</f>
        <v>#N/A</v>
      </c>
      <c r="AM105" s="251" t="e">
        <f ca="true">+IF(AND(ISNUMBER(OFFSET('Sanitation Data'!$F$11,0,10*ROW('Sanitation Data'!F99))),DB105="Yes"),OFFSET('Sanitation Data'!$F$11,0,10*ROW('Sanitation Data'!F99)),IF(AND(ISNUMBER(OFFSET('Sanitation Data'!$F$11,0,10*ROW('Sanitation Data'!F99))),DB105="No",ISNUMBER(OFFSET('Sanitation Data'!$F$11,0,10*ROW('Sanitation Data'!F99)))),CONCATENATE("[",ROUND(OFFSET('Sanitation Data'!$F$11,0,10*ROW('Sanitation Data'!F99)),0),"]"),IF(AND(ISNUMBER(OFFSET('Sanitation Data'!$F$11,0,10*ROW('Sanitation Data'!F99))),DB105="",ISNUMBER(OFFSET('Sanitation Data'!$F$11,0,10*ROW('Sanitation Data'!F99)))),OFFSET('Sanitation Data'!$F$11,0,10*ROW('Sanitation Data'!F99)),NA())))</f>
        <v>#N/A</v>
      </c>
      <c r="AN105" s="251" t="e">
        <f ca="true">+IF(AND(ISNUMBER(OFFSET('Sanitation Data'!$F$12,0,10*ROW('Sanitation Data'!F99))),DC105="Yes"),OFFSET('Sanitation Data'!$F$12,0,10*ROW('Sanitation Data'!F99)),IF(AND(ISNUMBER(OFFSET('Sanitation Data'!$F$12,0,10*ROW('Sanitation Data'!F99))),DC105="No",ISNUMBER(OFFSET('Sanitation Data'!$F$12,0,10*ROW('Sanitation Data'!F99)))),CONCATENATE("[",ROUND(OFFSET('Sanitation Data'!$F$12,0,10*ROW('Sanitation Data'!F99)),0),"]"),IF(AND(ISNUMBER(OFFSET('Sanitation Data'!$F$12,0,10*ROW('Sanitation Data'!F99))),DC105="",ISNUMBER(OFFSET('Sanitation Data'!$F$12,0,10*ROW('Sanitation Data'!F99)))),OFFSET('Sanitation Data'!$F$12,0,10*ROW('Sanitation Data'!F99)),NA())))</f>
        <v>#N/A</v>
      </c>
      <c r="AO105" s="251" t="e">
        <f ca="true">+IF(AND(ISNUMBER(OFFSET('Sanitation Data'!$F$13,0,10*ROW('Sanitation Data'!F99))),DD105="Yes"),OFFSET('Sanitation Data'!$F$13,0,10*ROW('Sanitation Data'!F99)),IF(AND(ISNUMBER(OFFSET('Sanitation Data'!$F$13,0,10*ROW('Sanitation Data'!F99))),DD105="No",ISNUMBER(OFFSET('Sanitation Data'!$F$13,0,10*ROW('Sanitation Data'!F99)))),CONCATENATE("[",ROUND(OFFSET('Sanitation Data'!$F$13,0,10*ROW('Sanitation Data'!F99)),0),"]"),IF(AND(ISNUMBER(OFFSET('Sanitation Data'!$F$13,0,10*ROW('Sanitation Data'!F99))),DD105="",ISNUMBER(OFFSET('Sanitation Data'!$F$13,0,10*ROW('Sanitation Data'!F99)))),OFFSET('Sanitation Data'!$F$13,0,10*ROW('Sanitation Data'!F99)),NA())))</f>
        <v>#N/A</v>
      </c>
      <c r="AP105" s="251" t="e">
        <f ca="true">+IF(AND(ISNUMBER(OFFSET('Sanitation Data'!$G$5,0,10*ROW('Sanitation Data'!G99))),DE105="Yes"),100-OFFSET('Sanitation Data'!$G$5,0,10*ROW('Sanitation Data'!G99)),IF(AND(ISNUMBER(OFFSET('Sanitation Data'!$G$5,0,10*ROW('Sanitation Data'!G99))),DE105="No",ISNUMBER(OFFSET('Sanitation Data'!$G$5,0,10*ROW('Sanitation Data'!G99)))),CONCATENATE("[",ROUND(100-OFFSET('Sanitation Data'!$G$5,0,10*ROW('Sanitation Data'!G99)),0),"]"),IF(AND(ISNUMBER(OFFSET('Sanitation Data'!$G$5,0,10*ROW('Sanitation Data'!G99))),DE105="",ISNUMBER(OFFSET('Sanitation Data'!$G$5,0,10*ROW('Sanitation Data'!G99)))),100-OFFSET('Sanitation Data'!$G$5,0,10*ROW('Sanitation Data'!G99)),NA())))</f>
        <v>#N/A</v>
      </c>
      <c r="AQ105" s="251" t="e">
        <f ca="true">+IF(AND(ISNUMBER(OFFSET('Sanitation Data'!$G$7,0,10*ROW('Sanitation Data'!G99))),DF105="Yes"),OFFSET('Sanitation Data'!$G$7,0,10*ROW('Sanitation Data'!G99)),IF(AND(ISNUMBER(OFFSET('Sanitation Data'!$G$7,0,10*ROW('Sanitation Data'!G99))),DF105="No",ISNUMBER(OFFSET('Sanitation Data'!$G$7,0,10*ROW('Sanitation Data'!G99)))),CONCATENATE("[",ROUND(OFFSET('Sanitation Data'!$G$7,0,10*ROW('Sanitation Data'!G99)),0),"]"),IF(AND(ISNUMBER(OFFSET('Sanitation Data'!$G$7,0,10*ROW('Sanitation Data'!G99))),DF105="",ISNUMBER(OFFSET('Sanitation Data'!$G$7,0,10*ROW('Sanitation Data'!G99)))),OFFSET('Sanitation Data'!$G$7,0,10*ROW('Sanitation Data'!G99)),NA())))</f>
        <v>#N/A</v>
      </c>
      <c r="AR105" s="251" t="e">
        <f ca="true">+IF(AND(ISNUMBER(OFFSET('Sanitation Data'!$G$11,0,10*ROW('Sanitation Data'!G99))),DG105="Yes"),OFFSET('Sanitation Data'!$G$11,0,10*ROW('Sanitation Data'!G99)),IF(AND(ISNUMBER(OFFSET('Sanitation Data'!$G$11,0,10*ROW('Sanitation Data'!G99))),DG105="No",ISNUMBER(OFFSET('Sanitation Data'!$G$11,0,10*ROW('Sanitation Data'!G99)))),CONCATENATE("[",ROUND(OFFSET('Sanitation Data'!$G$11,0,10*ROW('Sanitation Data'!G99)),0),"]"),IF(AND(ISNUMBER(OFFSET('Sanitation Data'!$G$11,0,10*ROW('Sanitation Data'!G99))),DG105="",ISNUMBER(OFFSET('Sanitation Data'!$G$11,0,10*ROW('Sanitation Data'!G99)))),OFFSET('Sanitation Data'!$G$11,0,10*ROW('Sanitation Data'!G99)),NA())))</f>
        <v>#N/A</v>
      </c>
      <c r="AS105" s="251" t="e">
        <f ca="true">+IF(AND(ISNUMBER(OFFSET('Sanitation Data'!$G$12,0,10*ROW('Sanitation Data'!G99))),DH105="Yes"),OFFSET('Sanitation Data'!$G$12,0,10*ROW('Sanitation Data'!G99)),IF(AND(ISNUMBER(OFFSET('Sanitation Data'!$G$12,0,10*ROW('Sanitation Data'!G99))),DH105="No",ISNUMBER(OFFSET('Sanitation Data'!$G$12,0,10*ROW('Sanitation Data'!G99)))),CONCATENATE("[",ROUND(OFFSET('Sanitation Data'!$G$12,0,10*ROW('Sanitation Data'!G99)),0),"]"),IF(AND(ISNUMBER(OFFSET('Sanitation Data'!$G$12,0,10*ROW('Sanitation Data'!G99))),DH105="",ISNUMBER(OFFSET('Sanitation Data'!$G$12,0,10*ROW('Sanitation Data'!G99)))),OFFSET('Sanitation Data'!$G$12,0,10*ROW('Sanitation Data'!G99)),NA())))</f>
        <v>#N/A</v>
      </c>
      <c r="AT105" s="251" t="e">
        <f ca="true">+IF(AND(ISNUMBER(OFFSET('Sanitation Data'!$G$13,0,10*ROW('Sanitation Data'!G99))),DI105="Yes"),OFFSET('Sanitation Data'!$G$13,0,10*ROW('Sanitation Data'!G99)),IF(AND(ISNUMBER(OFFSET('Sanitation Data'!$G$13,0,10*ROW('Sanitation Data'!G99))),DI105="No",ISNUMBER(OFFSET('Sanitation Data'!$G$13,0,10*ROW('Sanitation Data'!G99)))),CONCATENATE("[",ROUND(OFFSET('Sanitation Data'!$G$13,0,10*ROW('Sanitation Data'!G99)),0),"]"),IF(AND(ISNUMBER(OFFSET('Sanitation Data'!$G$13,0,10*ROW('Sanitation Data'!G99))),DI105="",ISNUMBER(OFFSET('Sanitation Data'!$G$13,0,10*ROW('Sanitation Data'!G99)))),OFFSET('Sanitation Data'!$G$13,0,10*ROW('Sanitation Data'!G99)),NA())))</f>
        <v>#N/A</v>
      </c>
      <c r="AU105" s="251" t="e">
        <f ca="true">+IF(AND(ISNUMBER(OFFSET('Sanitation Data'!$H$5,0,10*ROW('Sanitation Data'!H99))),DJ105="Yes"),100-OFFSET('Sanitation Data'!$H$5,0,10*ROW('Sanitation Data'!H99)),IF(AND(ISNUMBER(OFFSET('Sanitation Data'!$H$5,0,10*ROW('Sanitation Data'!H99))),DJ105="No",ISNUMBER(OFFSET('Sanitation Data'!$H$5,0,10*ROW('Sanitation Data'!H99)))),CONCATENATE("[",ROUND(100-OFFSET('Sanitation Data'!$H$5,0,10*ROW('Sanitation Data'!H99)),0),"]"),IF(AND(ISNUMBER(OFFSET('Sanitation Data'!$H$5,0,10*ROW('Sanitation Data'!H99))),DJ105="",ISNUMBER(OFFSET('Sanitation Data'!$H$5,0,10*ROW('Sanitation Data'!H99)))),100-OFFSET('Sanitation Data'!$H$5,0,10*ROW('Sanitation Data'!H99)),NA())))</f>
        <v>#N/A</v>
      </c>
      <c r="AV105" s="251" t="e">
        <f ca="true">+IF(AND(ISNUMBER(OFFSET('Sanitation Data'!$H$7,0,10*ROW('Sanitation Data'!H99))),DK105="Yes"),OFFSET('Sanitation Data'!$H$7,0,10*ROW('Sanitation Data'!H99)),IF(AND(ISNUMBER(OFFSET('Sanitation Data'!$H$7,0,10*ROW('Sanitation Data'!H99))),DK105="No",ISNUMBER(OFFSET('Sanitation Data'!$H$7,0,10*ROW('Sanitation Data'!H99)))),CONCATENATE("[",ROUND(OFFSET('Sanitation Data'!$H$7,0,10*ROW('Sanitation Data'!H99)),0),"]"),IF(AND(ISNUMBER(OFFSET('Sanitation Data'!$H$7,0,10*ROW('Sanitation Data'!H99))),DK105="",ISNUMBER(OFFSET('Sanitation Data'!$H$7,0,10*ROW('Sanitation Data'!H99)))),OFFSET('Sanitation Data'!$H$7,0,10*ROW('Sanitation Data'!H99)),NA())))</f>
        <v>#N/A</v>
      </c>
      <c r="AW105" s="251" t="e">
        <f ca="true">+IF(AND(ISNUMBER(OFFSET('Sanitation Data'!$H$11,0,10*ROW('Sanitation Data'!H99))),DL105="Yes"),OFFSET('Sanitation Data'!$H$11,0,10*ROW('Sanitation Data'!H99)),IF(AND(ISNUMBER(OFFSET('Sanitation Data'!$H$11,0,10*ROW('Sanitation Data'!H99))),DL105="No",ISNUMBER(OFFSET('Sanitation Data'!$H$11,0,10*ROW('Sanitation Data'!H99)))),CONCATENATE("[",ROUND(OFFSET('Sanitation Data'!$H$11,0,10*ROW('Sanitation Data'!H99)),0),"]"),IF(AND(ISNUMBER(OFFSET('Sanitation Data'!$H$11,0,10*ROW('Sanitation Data'!H99))),DL105="",ISNUMBER(OFFSET('Sanitation Data'!$H$11,0,10*ROW('Sanitation Data'!H99)))),OFFSET('Sanitation Data'!$H$11,0,10*ROW('Sanitation Data'!H99)),NA())))</f>
        <v>#N/A</v>
      </c>
      <c r="AX105" s="251" t="e">
        <f ca="true">+IF(AND(ISNUMBER(OFFSET('Sanitation Data'!$H$12,0,10*ROW('Sanitation Data'!H99))),DM105="Yes"),OFFSET('Sanitation Data'!$H$12,0,10*ROW('Sanitation Data'!H99)),IF(AND(ISNUMBER(OFFSET('Sanitation Data'!$H$12,0,10*ROW('Sanitation Data'!H99))),DM105="No",ISNUMBER(OFFSET('Sanitation Data'!$H$12,0,10*ROW('Sanitation Data'!H99)))),CONCATENATE("[",ROUND(OFFSET('Sanitation Data'!$H$12,0,10*ROW('Sanitation Data'!H99)),0),"]"),IF(AND(ISNUMBER(OFFSET('Sanitation Data'!$H$12,0,10*ROW('Sanitation Data'!H99))),DM105="",ISNUMBER(OFFSET('Sanitation Data'!$H$12,0,10*ROW('Sanitation Data'!H99)))),OFFSET('Sanitation Data'!$H$12,0,10*ROW('Sanitation Data'!H99)),NA())))</f>
        <v>#N/A</v>
      </c>
      <c r="AY105" s="251" t="e">
        <f ca="true">+IF(AND(ISNUMBER(OFFSET('Sanitation Data'!$H$13,0,10*ROW('Sanitation Data'!H99))),DN105="Yes"),OFFSET('Sanitation Data'!$H$13,0,10*ROW('Sanitation Data'!H99)),IF(AND(ISNUMBER(OFFSET('Sanitation Data'!$H$13,0,10*ROW('Sanitation Data'!H99))),DN105="No",ISNUMBER(OFFSET('Sanitation Data'!$H$13,0,10*ROW('Sanitation Data'!H99)))),CONCATENATE("[",ROUND(OFFSET('Sanitation Data'!$H$13,0,10*ROW('Sanitation Data'!H99)),0),"]"),IF(AND(ISNUMBER(OFFSET('Sanitation Data'!$H$13,0,10*ROW('Sanitation Data'!H99))),DN105="",ISNUMBER(OFFSET('Sanitation Data'!$H$13,0,10*ROW('Sanitation Data'!H99)))),OFFSET('Sanitation Data'!$H$13,0,10*ROW('Sanitation Data'!H99)),NA())))</f>
        <v>#N/A</v>
      </c>
      <c r="AZ105" s="252" t="e">
        <f ca="true">+IF(AND(ISNUMBER(OFFSET('Hygiene Data'!$C$6,0,10*ROW('Hygiene Data'!C99))),DO105="Yes"),OFFSET('Hygiene Data'!$C$6,0,10*ROW('Hygiene Data'!C99)),IF(AND(ISNUMBER(OFFSET('Hygiene Data'!$C$6,0,10*ROW('Hygiene Data'!C99))),DO105="No",ISNUMBER(OFFSET('Hygiene Data'!$C$6,0,10*ROW('Hygiene Data'!C99)))),CONCATENATE("[",ROUND(OFFSET('Hygiene Data'!$C$6,0,10*ROW('Hygiene Data'!C99)),0),"]"),IF(AND(ISNUMBER(OFFSET('Hygiene Data'!$C$6,0,10*ROW('Hygiene Data'!C99))),DO105="",ISNUMBER(OFFSET('Hygiene Data'!$C$6,0,10*ROW('Hygiene Data'!C99)))),OFFSET('Hygiene Data'!$C$6,0,10*ROW('Hygiene Data'!C99)),NA())))</f>
        <v>#N/A</v>
      </c>
      <c r="BA105" s="252" t="e">
        <f ca="true">+IF(AND(ISNUMBER(OFFSET('Hygiene Data'!$C$8,0,10*ROW('Hygiene Data'!C99))),DP105="Yes"),OFFSET('Hygiene Data'!$C$8,0,10*ROW('Hygiene Data'!C99)),IF(AND(ISNUMBER(OFFSET('Hygiene Data'!$C$8,0,10*ROW('Hygiene Data'!C99))),DP105="No",ISNUMBER(OFFSET('Hygiene Data'!$C$8,0,10*ROW('Hygiene Data'!C99)))),CONCATENATE("[",ROUND(OFFSET('Hygiene Data'!$C$8,0,10*ROW('Hygiene Data'!C99)),0),"]"),IF(AND(ISNUMBER(OFFSET('Hygiene Data'!$C$8,0,10*ROW('Hygiene Data'!C99))),DP105="",ISNUMBER(OFFSET('Hygiene Data'!$C$8,0,10*ROW('Hygiene Data'!C99)))),OFFSET('Hygiene Data'!$C$8,0,10*ROW('Hygiene Data'!C99)),NA())))</f>
        <v>#N/A</v>
      </c>
      <c r="BB105" s="252" t="e">
        <f ca="true">+IF(AND(ISNUMBER(OFFSET('Hygiene Data'!$C$10,0,10*ROW('Hygiene Data'!C99))),DQ105="Yes"),OFFSET('Hygiene Data'!$C$10,0,10*ROW('Hygiene Data'!C99)),IF(AND(ISNUMBER(OFFSET('Hygiene Data'!$C$10,0,10*ROW('Hygiene Data'!C99))),DQ105="No",ISNUMBER(OFFSET('Hygiene Data'!$C$10,0,10*ROW('Hygiene Data'!C99)))),CONCATENATE("[",ROUND(OFFSET('Hygiene Data'!$C$10,0,10*ROW('Hygiene Data'!C99)),0),"]"),IF(AND(ISNUMBER(OFFSET('Hygiene Data'!$C$10,0,10*ROW('Hygiene Data'!C99))),DQ105="",ISNUMBER(OFFSET('Hygiene Data'!$C$10,0,10*ROW('Hygiene Data'!C99)))),OFFSET('Hygiene Data'!$C$10,0,10*ROW('Hygiene Data'!C99)),NA())))</f>
        <v>#N/A</v>
      </c>
      <c r="BC105" s="252" t="e">
        <f ca="true">+IF(AND(ISNUMBER(OFFSET('Hygiene Data'!$D$6,0,10*ROW('Hygiene Data'!D99))),DR105="Yes"),OFFSET('Hygiene Data'!$D$6,0,10*ROW('Hygiene Data'!D99)),IF(AND(ISNUMBER(OFFSET('Hygiene Data'!$D$6,0,10*ROW('Hygiene Data'!D99))),DR105="No",ISNUMBER(OFFSET('Hygiene Data'!$D$6,0,10*ROW('Hygiene Data'!D99)))),CONCATENATE("[",ROUND(OFFSET('Hygiene Data'!$D$6,0,10*ROW('Hygiene Data'!D99)),0),"]"),IF(AND(ISNUMBER(OFFSET('Hygiene Data'!$D$6,0,10*ROW('Hygiene Data'!D99))),DR105="",ISNUMBER(OFFSET('Hygiene Data'!$D$6,0,10*ROW('Hygiene Data'!D99)))),OFFSET('Hygiene Data'!$D$6,0,10*ROW('Hygiene Data'!D99)),NA())))</f>
        <v>#N/A</v>
      </c>
      <c r="BD105" s="252" t="e">
        <f ca="true">+IF(AND(ISNUMBER(OFFSET('Hygiene Data'!$D$8,0,10*ROW('Hygiene Data'!D99))),DS105="Yes"),OFFSET('Hygiene Data'!$D$8,0,10*ROW('Hygiene Data'!D99)),IF(AND(ISNUMBER(OFFSET('Hygiene Data'!$D$8,0,10*ROW('Hygiene Data'!D99))),DS105="No",ISNUMBER(OFFSET('Hygiene Data'!$D$8,0,10*ROW('Hygiene Data'!D99)))),CONCATENATE("[",ROUND(OFFSET('Hygiene Data'!$D$8,0,10*ROW('Hygiene Data'!D99)),0),"]"),IF(AND(ISNUMBER(OFFSET('Hygiene Data'!$D$8,0,10*ROW('Hygiene Data'!D99))),DS105="",ISNUMBER(OFFSET('Hygiene Data'!$D$8,0,10*ROW('Hygiene Data'!D99)))),OFFSET('Hygiene Data'!$D$8,0,10*ROW('Hygiene Data'!D99)),NA())))</f>
        <v>#N/A</v>
      </c>
      <c r="BE105" s="252" t="e">
        <f ca="true">+IF(AND(ISNUMBER(OFFSET('Hygiene Data'!$D$10,0,10*ROW('Hygiene Data'!D99))),DT105="Yes"),OFFSET('Hygiene Data'!$D$10,0,10*ROW('Hygiene Data'!D99)),IF(AND(ISNUMBER(OFFSET('Hygiene Data'!$D$10,0,10*ROW('Hygiene Data'!D99))),DT105="No",ISNUMBER(OFFSET('Hygiene Data'!$D$10,0,10*ROW('Hygiene Data'!D99)))),CONCATENATE("[",ROUND(OFFSET('Hygiene Data'!$D$10,0,10*ROW('Hygiene Data'!D99)),0),"]"),IF(AND(ISNUMBER(OFFSET('Hygiene Data'!$D$10,0,10*ROW('Hygiene Data'!D99))),DT105="",ISNUMBER(OFFSET('Hygiene Data'!$D$10,0,10*ROW('Hygiene Data'!D99)))),OFFSET('Hygiene Data'!$D$10,0,10*ROW('Hygiene Data'!D99)),NA())))</f>
        <v>#N/A</v>
      </c>
      <c r="BF105" s="252" t="e">
        <f ca="true">+IF(AND(ISNUMBER(OFFSET('Hygiene Data'!$E$6,0,10*ROW('Hygiene Data'!E99))),DU105="Yes"),OFFSET('Hygiene Data'!$E$6,0,10*ROW('Hygiene Data'!E99)),IF(AND(ISNUMBER(OFFSET('Hygiene Data'!$E$6,0,10*ROW('Hygiene Data'!E99))),DU105="No",ISNUMBER(OFFSET('Hygiene Data'!$E$6,0,10*ROW('Hygiene Data'!E99)))),CONCATENATE("[",ROUND(OFFSET('Hygiene Data'!$E$6,0,10*ROW('Hygiene Data'!E99)),0),"]"),IF(AND(ISNUMBER(OFFSET('Hygiene Data'!$E$6,0,10*ROW('Hygiene Data'!E99))),DU105="",ISNUMBER(OFFSET('Hygiene Data'!$E$6,0,10*ROW('Hygiene Data'!E99)))),OFFSET('Hygiene Data'!$E$6,0,10*ROW('Hygiene Data'!E99)),NA())))</f>
        <v>#N/A</v>
      </c>
      <c r="BG105" s="252" t="e">
        <f ca="true">+IF(AND(ISNUMBER(OFFSET('Hygiene Data'!$E$8,0,10*ROW('Hygiene Data'!E99))),DV105="Yes"),OFFSET('Hygiene Data'!$E$8,0,10*ROW('Hygiene Data'!E99)),IF(AND(ISNUMBER(OFFSET('Hygiene Data'!$E$8,0,10*ROW('Hygiene Data'!E99))),DV105="No",ISNUMBER(OFFSET('Hygiene Data'!$E$8,0,10*ROW('Hygiene Data'!E99)))),CONCATENATE("[",ROUND(OFFSET('Hygiene Data'!$E$8,0,10*ROW('Hygiene Data'!E99)),0),"]"),IF(AND(ISNUMBER(OFFSET('Hygiene Data'!$E$8,0,10*ROW('Hygiene Data'!E99))),DV105="",ISNUMBER(OFFSET('Hygiene Data'!$E$8,0,10*ROW('Hygiene Data'!E99)))),OFFSET('Hygiene Data'!$E$8,0,10*ROW('Hygiene Data'!E99)),NA())))</f>
        <v>#N/A</v>
      </c>
      <c r="BH105" s="252" t="e">
        <f ca="true">+IF(AND(ISNUMBER(OFFSET('Hygiene Data'!$E$10,0,10*ROW('Hygiene Data'!E99))),DW105="Yes"),OFFSET('Hygiene Data'!$E$10,0,10*ROW('Hygiene Data'!E99)),IF(AND(ISNUMBER(OFFSET('Hygiene Data'!$E$10,0,10*ROW('Hygiene Data'!E99))),DW105="No",ISNUMBER(OFFSET('Hygiene Data'!$E$10,0,10*ROW('Hygiene Data'!E99)))),CONCATENATE("[",ROUND(OFFSET('Hygiene Data'!$E$10,0,10*ROW('Hygiene Data'!E99)),0),"]"),IF(AND(ISNUMBER(OFFSET('Hygiene Data'!$E$10,0,10*ROW('Hygiene Data'!E99))),DW105="",ISNUMBER(OFFSET('Hygiene Data'!$E$10,0,10*ROW('Hygiene Data'!E99)))),OFFSET('Hygiene Data'!$E$10,0,10*ROW('Hygiene Data'!E99)),NA())))</f>
        <v>#N/A</v>
      </c>
      <c r="BI105" s="252" t="e">
        <f ca="true">+IF(AND(ISNUMBER(OFFSET('Hygiene Data'!$F$6,0,10*ROW('Hygiene Data'!F99))),DX105="Yes"),OFFSET('Hygiene Data'!$F$6,0,10*ROW('Hygiene Data'!F99)),IF(AND(ISNUMBER(OFFSET('Hygiene Data'!$F$6,0,10*ROW('Hygiene Data'!F99))),DX105="No",ISNUMBER(OFFSET('Hygiene Data'!$F$6,0,10*ROW('Hygiene Data'!F99)))),CONCATENATE("[",ROUND(OFFSET('Hygiene Data'!$F$6,0,10*ROW('Hygiene Data'!F99)),0),"]"),IF(AND(ISNUMBER(OFFSET('Hygiene Data'!$F$6,0,10*ROW('Hygiene Data'!F99))),DX105="",ISNUMBER(OFFSET('Hygiene Data'!$F$6,0,10*ROW('Hygiene Data'!F99)))),OFFSET('Hygiene Data'!$F$6,0,10*ROW('Hygiene Data'!F99)),NA())))</f>
        <v>#N/A</v>
      </c>
      <c r="BJ105" s="252" t="e">
        <f ca="true">+IF(AND(ISNUMBER(OFFSET('Hygiene Data'!$F$8,0,10*ROW('Hygiene Data'!F99))),DY105="Yes"),OFFSET('Hygiene Data'!$F$8,0,10*ROW('Hygiene Data'!F99)),IF(AND(ISNUMBER(OFFSET('Hygiene Data'!$F$8,0,10*ROW('Hygiene Data'!F99))),DY105="No",ISNUMBER(OFFSET('Hygiene Data'!$F$8,0,10*ROW('Hygiene Data'!F99)))),CONCATENATE("[",ROUND(OFFSET('Hygiene Data'!$F$8,0,10*ROW('Hygiene Data'!F99)),0),"]"),IF(AND(ISNUMBER(OFFSET('Hygiene Data'!$F$8,0,10*ROW('Hygiene Data'!F99))),DY105="",ISNUMBER(OFFSET('Hygiene Data'!$F$8,0,10*ROW('Hygiene Data'!F99)))),OFFSET('Hygiene Data'!$F$8,0,10*ROW('Hygiene Data'!F99)),NA())))</f>
        <v>#N/A</v>
      </c>
      <c r="BK105" s="252" t="e">
        <f ca="true">+IF(AND(ISNUMBER(OFFSET('Hygiene Data'!$F$10,0,10*ROW('Hygiene Data'!F99))),DZ105="Yes"),OFFSET('Hygiene Data'!$F$10,0,10*ROW('Hygiene Data'!F99)),IF(AND(ISNUMBER(OFFSET('Hygiene Data'!$F$10,0,10*ROW('Hygiene Data'!F99))),DZ105="No",ISNUMBER(OFFSET('Hygiene Data'!$F$10,0,10*ROW('Hygiene Data'!F99)))),CONCATENATE("[",ROUND(OFFSET('Hygiene Data'!$F$10,0,10*ROW('Hygiene Data'!F99)),0),"]"),IF(AND(ISNUMBER(OFFSET('Hygiene Data'!$F$10,0,10*ROW('Hygiene Data'!F99))),DZ105="",ISNUMBER(OFFSET('Hygiene Data'!$F$10,0,10*ROW('Hygiene Data'!F99)))),OFFSET('Hygiene Data'!$F$10,0,10*ROW('Hygiene Data'!F99)),NA())))</f>
        <v>#N/A</v>
      </c>
      <c r="BL105" s="252" t="e">
        <f ca="true">+IF(AND(ISNUMBER(OFFSET('Hygiene Data'!$G$6,0,10*ROW('Hygiene Data'!G99))),EA105="Yes"),OFFSET('Hygiene Data'!$G$6,0,10*ROW('Hygiene Data'!G99)),IF(AND(ISNUMBER(OFFSET('Hygiene Data'!$G$6,0,10*ROW('Hygiene Data'!G99))),EA105="No",ISNUMBER(OFFSET('Hygiene Data'!$G$6,0,10*ROW('Hygiene Data'!G99)))),CONCATENATE("[",ROUND(OFFSET('Hygiene Data'!$G$6,0,10*ROW('Hygiene Data'!G99)),0),"]"),IF(AND(ISNUMBER(OFFSET('Hygiene Data'!$G$6,0,10*ROW('Hygiene Data'!G99))),EA105="",ISNUMBER(OFFSET('Hygiene Data'!$G$6,0,10*ROW('Hygiene Data'!G99)))),OFFSET('Hygiene Data'!$G$6,0,10*ROW('Hygiene Data'!G99)),NA())))</f>
        <v>#N/A</v>
      </c>
      <c r="BM105" s="252" t="e">
        <f ca="true">+IF(AND(ISNUMBER(OFFSET('Hygiene Data'!$G$8,0,10*ROW('Hygiene Data'!G99))),EB105="Yes"),OFFSET('Hygiene Data'!$G$8,0,10*ROW('Hygiene Data'!G99)),IF(AND(ISNUMBER(OFFSET('Hygiene Data'!$G$8,0,10*ROW('Hygiene Data'!G99))),EB105="No",ISNUMBER(OFFSET('Hygiene Data'!$G$8,0,10*ROW('Hygiene Data'!G99)))),CONCATENATE("[",ROUND(OFFSET('Hygiene Data'!$G$8,0,10*ROW('Hygiene Data'!G99)),0),"]"),IF(AND(ISNUMBER(OFFSET('Hygiene Data'!$G$8,0,10*ROW('Hygiene Data'!G99))),EB105="",ISNUMBER(OFFSET('Hygiene Data'!$G$8,0,10*ROW('Hygiene Data'!G99)))),OFFSET('Hygiene Data'!$G$8,0,10*ROW('Hygiene Data'!G99)),NA())))</f>
        <v>#N/A</v>
      </c>
      <c r="BN105" s="252" t="e">
        <f ca="true">+IF(AND(ISNUMBER(OFFSET('Hygiene Data'!$G$10,0,10*ROW('Hygiene Data'!G99))),EC105="Yes"),OFFSET('Hygiene Data'!$G$10,0,10*ROW('Hygiene Data'!G99)),IF(AND(ISNUMBER(OFFSET('Hygiene Data'!$G$10,0,10*ROW('Hygiene Data'!G99))),EC105="No",ISNUMBER(OFFSET('Hygiene Data'!$G$10,0,10*ROW('Hygiene Data'!G99)))),CONCATENATE("[",ROUND(OFFSET('Hygiene Data'!$G$10,0,10*ROW('Hygiene Data'!G99)),0),"]"),IF(AND(ISNUMBER(OFFSET('Hygiene Data'!$G$10,0,10*ROW('Hygiene Data'!G99))),EC105="",ISNUMBER(OFFSET('Hygiene Data'!$G$10,0,10*ROW('Hygiene Data'!G99)))),OFFSET('Hygiene Data'!$G$10,0,10*ROW('Hygiene Data'!G99)),NA())))</f>
        <v>#N/A</v>
      </c>
      <c r="BO105" s="252" t="e">
        <f ca="true">+IF(AND(ISNUMBER(OFFSET('Hygiene Data'!$H$6,0,10*ROW('Hygiene Data'!H99))),ED105="Yes"),OFFSET('Hygiene Data'!$H$6,0,10*ROW('Hygiene Data'!H99)),IF(AND(ISNUMBER(OFFSET('Hygiene Data'!$H$6,0,10*ROW('Hygiene Data'!H99))),ED105="No",ISNUMBER(OFFSET('Hygiene Data'!$H$6,0,10*ROW('Hygiene Data'!H99)))),CONCATENATE("[",ROUND(OFFSET('Hygiene Data'!$H$6,0,10*ROW('Hygiene Data'!H99)),0),"]"),IF(AND(ISNUMBER(OFFSET('Hygiene Data'!$H$6,0,10*ROW('Hygiene Data'!H99))),ED105="",ISNUMBER(OFFSET('Hygiene Data'!$H$6,0,10*ROW('Hygiene Data'!H99)))),OFFSET('Hygiene Data'!$H$6,0,10*ROW('Hygiene Data'!H99)),NA())))</f>
        <v>#N/A</v>
      </c>
      <c r="BP105" s="252" t="e">
        <f ca="true">+IF(AND(ISNUMBER(OFFSET('Hygiene Data'!$H$8,0,10*ROW('Hygiene Data'!H99))),EE105="Yes"),OFFSET('Hygiene Data'!$H$8,0,10*ROW('Hygiene Data'!H99)),IF(AND(ISNUMBER(OFFSET('Hygiene Data'!$H$8,0,10*ROW('Hygiene Data'!H99))),EE105="No",ISNUMBER(OFFSET('Hygiene Data'!$H$8,0,10*ROW('Hygiene Data'!H99)))),CONCATENATE("[",ROUND(OFFSET('Hygiene Data'!$H$8,0,10*ROW('Hygiene Data'!H99)),0),"]"),IF(AND(ISNUMBER(OFFSET('Hygiene Data'!$H$8,0,10*ROW('Hygiene Data'!H99))),EE105="",ISNUMBER(OFFSET('Hygiene Data'!$H$8,0,10*ROW('Hygiene Data'!H99)))),OFFSET('Hygiene Data'!$H$8,0,10*ROW('Hygiene Data'!H99)),NA())))</f>
        <v>#N/A</v>
      </c>
      <c r="BQ105" s="252" t="e">
        <f ca="true">+IF(AND(ISNUMBER(OFFSET('Hygiene Data'!$H$10,0,10*ROW('Hygiene Data'!H99))),EF105="Yes"),OFFSET('Hygiene Data'!$H$10,0,10*ROW('Hygiene Data'!H99)),IF(AND(ISNUMBER(OFFSET('Hygiene Data'!$H$10,0,10*ROW('Hygiene Data'!H99))),EF105="No",ISNUMBER(OFFSET('Hygiene Data'!$H$10,0,10*ROW('Hygiene Data'!H99)))),CONCATENATE("[",ROUND(OFFSET('Hygiene Data'!$H$10,0,10*ROW('Hygiene Data'!H99)),0),"]"),IF(AND(ISNUMBER(OFFSET('Hygiene Data'!$H$10,0,10*ROW('Hygiene Data'!H99))),EF105="",ISNUMBER(OFFSET('Hygiene Data'!$H$10,0,10*ROW('Hygiene Data'!H99)))),OFFSET('Hygiene Data'!$H$10,0,10*ROW('Hygiene Data'!H99)),NA())))</f>
        <v>#N/A</v>
      </c>
      <c r="BS105" s="36" t="str">
        <f ca="true">+IF(OFFSET('Water Data'!$C$28,0,10*ROW('Water Data'!C99))="","",OFFSET('Water Data'!$C$28,0,10*ROW('Water Data'!C99)))</f>
        <v/>
      </c>
      <c r="BT105" s="36" t="str">
        <f ca="true">+IF(OFFSET('Water Data'!$C$29,0,10*ROW('Water Data'!C99))="","",OFFSET('Water Data'!$C$29,0,10*ROW('Water Data'!C99)))</f>
        <v/>
      </c>
      <c r="BU105" s="36" t="str">
        <f ca="true">+IF(OFFSET('Water Data'!$C$30,0,10*ROW('Water Data'!C99))="","",OFFSET('Water Data'!$C$30,0,10*ROW('Water Data'!C99)))</f>
        <v/>
      </c>
      <c r="BV105" s="36" t="str">
        <f ca="true">+IF(OFFSET('Water Data'!$D$28,0,10*ROW('Water Data'!D99))="","",OFFSET('Water Data'!$D$28,0,10*ROW('Water Data'!D99)))</f>
        <v/>
      </c>
      <c r="BW105" s="36" t="str">
        <f ca="true">+IF(OFFSET('Water Data'!$D$29,0,10*ROW('Water Data'!D99))="","",OFFSET('Water Data'!$D$29,0,10*ROW('Water Data'!D99)))</f>
        <v/>
      </c>
      <c r="BX105" s="36" t="str">
        <f ca="true">+IF(OFFSET('Water Data'!$D$30,0,10*ROW('Water Data'!D99))="","",OFFSET('Water Data'!$D$30,0,10*ROW('Water Data'!D99)))</f>
        <v/>
      </c>
      <c r="BY105" s="36" t="str">
        <f ca="true">+IF(OFFSET('Water Data'!$E$28,0,10*ROW('Water Data'!E99))="","",OFFSET('Water Data'!$E$28,0,10*ROW('Water Data'!E99)))</f>
        <v/>
      </c>
      <c r="BZ105" s="36" t="str">
        <f ca="true">+IF(OFFSET('Water Data'!$E$29,0,10*ROW('Water Data'!E99))="","",OFFSET('Water Data'!$E$29,0,10*ROW('Water Data'!E99)))</f>
        <v/>
      </c>
      <c r="CA105" s="36" t="str">
        <f ca="true">+IF(OFFSET('Water Data'!$E$30,0,10*ROW('Water Data'!E99))="","",OFFSET('Water Data'!$E$30,0,10*ROW('Water Data'!E99)))</f>
        <v/>
      </c>
      <c r="CB105" s="36" t="str">
        <f ca="true">+IF(OFFSET('Water Data'!$F$28,0,10*ROW('Water Data'!F99))="","",OFFSET('Water Data'!$F$28,0,10*ROW('Water Data'!F99)))</f>
        <v/>
      </c>
      <c r="CC105" s="36" t="str">
        <f ca="true">+IF(OFFSET('Water Data'!$F$29,0,10*ROW('Water Data'!F99))="","",OFFSET('Water Data'!$F$29,0,10*ROW('Water Data'!F99)))</f>
        <v/>
      </c>
      <c r="CD105" s="36" t="str">
        <f ca="true">+IF(OFFSET('Water Data'!$F$30,0,10*ROW('Water Data'!F99))="","",OFFSET('Water Data'!$F$30,0,10*ROW('Water Data'!F99)))</f>
        <v/>
      </c>
      <c r="CE105" s="36" t="str">
        <f ca="true">+IF(OFFSET('Water Data'!$G$28,0,10*ROW('Water Data'!G99))="","",OFFSET('Water Data'!$G$28,0,10*ROW('Water Data'!G99)))</f>
        <v/>
      </c>
      <c r="CF105" s="36" t="str">
        <f ca="true">+IF(OFFSET('Water Data'!$G$29,0,10*ROW('Water Data'!G99))="","",OFFSET('Water Data'!$G$29,0,10*ROW('Water Data'!G99)))</f>
        <v/>
      </c>
      <c r="CG105" s="36" t="str">
        <f ca="true">+IF(OFFSET('Water Data'!$G$30,0,10*ROW('Water Data'!G99))="","",OFFSET('Water Data'!$G$30,0,10*ROW('Water Data'!G99)))</f>
        <v/>
      </c>
      <c r="CH105" s="36" t="str">
        <f ca="true">+IF(OFFSET('Water Data'!$H$28,0,10*ROW('Water Data'!H99))="","",OFFSET('Water Data'!$H$28,0,10*ROW('Water Data'!H99)))</f>
        <v/>
      </c>
      <c r="CI105" s="36" t="str">
        <f ca="true">+IF(OFFSET('Water Data'!$H$29,0,10*ROW('Water Data'!H99))="","",OFFSET('Water Data'!$H$29,0,10*ROW('Water Data'!H99)))</f>
        <v/>
      </c>
      <c r="CJ105" s="36" t="str">
        <f ca="true">+IF(OFFSET('Water Data'!$H$30,0,10*ROW('Water Data'!H99))="","",OFFSET('Water Data'!$H$30,0,10*ROW('Water Data'!H99)))</f>
        <v/>
      </c>
      <c r="CK105" s="36" t="str">
        <f ca="true">+IF(OFFSET('Sanitation Data'!$C$29,0,10*ROW('Sanitation Data'!C99))="","",OFFSET('Sanitation Data'!$C$29,0,10*ROW('Sanitation Data'!C99)))</f>
        <v/>
      </c>
      <c r="CL105" s="36" t="str">
        <f ca="true">+IF(OFFSET('Sanitation Data'!$C$30,0,10*ROW('Sanitation Data'!C99))="","",OFFSET('Sanitation Data'!$C$30,0,10*ROW('Sanitation Data'!C99)))</f>
        <v/>
      </c>
      <c r="CM105" s="36" t="str">
        <f ca="true">+IF(OFFSET('Sanitation Data'!$C$31,0,10*ROW('Sanitation Data'!C99))="","",OFFSET('Sanitation Data'!$C$31,0,10*ROW('Sanitation Data'!C99)))</f>
        <v/>
      </c>
      <c r="CN105" s="36" t="str">
        <f ca="true">+IF(OFFSET('Sanitation Data'!$C$32,0,10*ROW('Sanitation Data'!C99))="","",OFFSET('Sanitation Data'!$C$32,0,10*ROW('Sanitation Data'!C99)))</f>
        <v/>
      </c>
      <c r="CO105" s="36" t="str">
        <f ca="true">+IF(OFFSET('Sanitation Data'!$C$33,0,10*ROW('Sanitation Data'!C99))="","",OFFSET('Sanitation Data'!$C$33,0,10*ROW('Sanitation Data'!C99)))</f>
        <v/>
      </c>
      <c r="CP105" s="36" t="str">
        <f ca="true">+IF(OFFSET('Sanitation Data'!$D$29,0,10*ROW('Sanitation Data'!D99))="","",OFFSET('Sanitation Data'!$D$29,0,10*ROW('Sanitation Data'!D99)))</f>
        <v/>
      </c>
      <c r="CQ105" s="36" t="str">
        <f ca="true">+IF(OFFSET('Sanitation Data'!$D$30,0,10*ROW('Sanitation Data'!D99))="","",OFFSET('Sanitation Data'!$D$30,0,10*ROW('Sanitation Data'!D99)))</f>
        <v/>
      </c>
      <c r="CR105" s="36" t="str">
        <f ca="true">+IF(OFFSET('Sanitation Data'!$D$31,0,10*ROW('Sanitation Data'!D99))="","",OFFSET('Sanitation Data'!$D$31,0,10*ROW('Sanitation Data'!D99)))</f>
        <v/>
      </c>
      <c r="CS105" s="36" t="str">
        <f ca="true">+IF(OFFSET('Sanitation Data'!$D$32,0,10*ROW('Sanitation Data'!D99))="","",OFFSET('Sanitation Data'!$D$32,0,10*ROW('Sanitation Data'!D99)))</f>
        <v/>
      </c>
      <c r="CT105" s="36" t="str">
        <f ca="true">+IF(OFFSET('Sanitation Data'!$D$33,0,10*ROW('Sanitation Data'!D99))="","",OFFSET('Sanitation Data'!$D$33,0,10*ROW('Sanitation Data'!D99)))</f>
        <v/>
      </c>
      <c r="CU105" s="36" t="str">
        <f ca="true">+IF(OFFSET('Sanitation Data'!$E$29,0,10*ROW('Sanitation Data'!E99))="","",OFFSET('Sanitation Data'!$E$29,0,10*ROW('Sanitation Data'!E99)))</f>
        <v/>
      </c>
      <c r="CV105" s="36" t="str">
        <f ca="true">+IF(OFFSET('Sanitation Data'!$E$30,0,10*ROW('Sanitation Data'!E99))="","",OFFSET('Sanitation Data'!$E$30,0,10*ROW('Sanitation Data'!E99)))</f>
        <v/>
      </c>
      <c r="CW105" s="36" t="str">
        <f ca="true">+IF(OFFSET('Sanitation Data'!$E$31,0,10*ROW('Sanitation Data'!E99))="","",OFFSET('Sanitation Data'!$E$31,0,10*ROW('Sanitation Data'!E99)))</f>
        <v/>
      </c>
      <c r="CX105" s="36" t="str">
        <f ca="true">+IF(OFFSET('Sanitation Data'!$E$32,0,10*ROW('Sanitation Data'!E99))="","",OFFSET('Sanitation Data'!$E$32,0,10*ROW('Sanitation Data'!E99)))</f>
        <v/>
      </c>
      <c r="CY105" s="36" t="str">
        <f ca="true">+IF(OFFSET('Sanitation Data'!$E$33,0,10*ROW('Sanitation Data'!E99))="","",OFFSET('Sanitation Data'!$E$33,0,10*ROW('Sanitation Data'!E99)))</f>
        <v/>
      </c>
      <c r="CZ105" s="36" t="str">
        <f ca="true">+IF(OFFSET('Sanitation Data'!$F$29,0,10*ROW('Sanitation Data'!F99))="","",OFFSET('Sanitation Data'!$F$29,0,10*ROW('Sanitation Data'!F99)))</f>
        <v/>
      </c>
      <c r="DA105" s="36" t="str">
        <f ca="true">+IF(OFFSET('Sanitation Data'!$F$30,0,10*ROW('Sanitation Data'!F99))="","",OFFSET('Sanitation Data'!$F$30,0,10*ROW('Sanitation Data'!F99)))</f>
        <v/>
      </c>
      <c r="DB105" s="36" t="str">
        <f ca="true">+IF(OFFSET('Sanitation Data'!$F$31,0,10*ROW('Sanitation Data'!F99))="","",OFFSET('Sanitation Data'!$F$31,0,10*ROW('Sanitation Data'!F99)))</f>
        <v/>
      </c>
      <c r="DC105" s="36" t="str">
        <f ca="true">+IF(OFFSET('Sanitation Data'!$F$32,0,10*ROW('Sanitation Data'!F99))="","",OFFSET('Sanitation Data'!$F$32,0,10*ROW('Sanitation Data'!F99)))</f>
        <v/>
      </c>
      <c r="DD105" s="36" t="str">
        <f ca="true">+IF(OFFSET('Sanitation Data'!$F$33,0,10*ROW('Sanitation Data'!F99))="","",OFFSET('Sanitation Data'!$F$33,0,10*ROW('Sanitation Data'!F99)))</f>
        <v/>
      </c>
      <c r="DE105" s="36" t="str">
        <f ca="true">+IF(OFFSET('Sanitation Data'!$G$29,0,10*ROW('Sanitation Data'!G99))="","",OFFSET('Sanitation Data'!$G$29,0,10*ROW('Sanitation Data'!G99)))</f>
        <v/>
      </c>
      <c r="DF105" s="36" t="str">
        <f ca="true">+IF(OFFSET('Sanitation Data'!$G$30,0,10*ROW('Sanitation Data'!G99))="","",OFFSET('Sanitation Data'!$G$30,0,10*ROW('Sanitation Data'!G99)))</f>
        <v/>
      </c>
      <c r="DG105" s="36" t="str">
        <f ca="true">+IF(OFFSET('Sanitation Data'!$G$31,0,10*ROW('Sanitation Data'!G99))="","",OFFSET('Sanitation Data'!$G$31,0,10*ROW('Sanitation Data'!G99)))</f>
        <v/>
      </c>
      <c r="DH105" s="36" t="str">
        <f ca="true">+IF(OFFSET('Sanitation Data'!$G$32,0,10*ROW('Sanitation Data'!G99))="","",OFFSET('Sanitation Data'!$G$32,0,10*ROW('Sanitation Data'!G99)))</f>
        <v/>
      </c>
      <c r="DI105" s="36" t="str">
        <f ca="true">+IF(OFFSET('Sanitation Data'!$G$33,0,10*ROW('Sanitation Data'!G99))="","",OFFSET('Sanitation Data'!$G$33,0,10*ROW('Sanitation Data'!G99)))</f>
        <v/>
      </c>
      <c r="DJ105" s="36" t="str">
        <f ca="true">+IF(OFFSET('Sanitation Data'!$H$29,0,10*ROW('Sanitation Data'!H99))="","",OFFSET('Sanitation Data'!$H$29,0,10*ROW('Sanitation Data'!H99)))</f>
        <v/>
      </c>
      <c r="DK105" s="36" t="str">
        <f ca="true">+IF(OFFSET('Sanitation Data'!$H$30,0,10*ROW('Sanitation Data'!H99))="","",OFFSET('Sanitation Data'!$H$30,0,10*ROW('Sanitation Data'!H99)))</f>
        <v/>
      </c>
      <c r="DL105" s="36" t="str">
        <f ca="true">+IF(OFFSET('Sanitation Data'!$H$31,0,10*ROW('Sanitation Data'!H99))="","",OFFSET('Sanitation Data'!$H$31,0,10*ROW('Sanitation Data'!H99)))</f>
        <v/>
      </c>
      <c r="DM105" s="36" t="str">
        <f ca="true">+IF(OFFSET('Sanitation Data'!$H$32,0,10*ROW('Sanitation Data'!H99))="","",OFFSET('Sanitation Data'!$H$32,0,10*ROW('Sanitation Data'!H99)))</f>
        <v/>
      </c>
      <c r="DN105" s="36" t="str">
        <f ca="true">+IF(OFFSET('Sanitation Data'!$H$33,0,10*ROW('Sanitation Data'!H99))="","",OFFSET('Sanitation Data'!$H$33,0,10*ROW('Sanitation Data'!H99)))</f>
        <v/>
      </c>
      <c r="DO105" s="36" t="str">
        <f ca="true">+IF(OFFSET('Hygiene Data'!$C$12,0,10*ROW('Hygiene Data'!C99))="","",OFFSET('Hygiene Data'!$C$12,0,10*ROW('Hygiene Data'!C99)))</f>
        <v/>
      </c>
      <c r="DP105" s="36" t="str">
        <f ca="true">+IF(OFFSET('Hygiene Data'!$C$13,0,10*ROW('Hygiene Data'!C99))="","",OFFSET('Hygiene Data'!$C$13,0,10*ROW('Hygiene Data'!C99)))</f>
        <v/>
      </c>
      <c r="DQ105" s="36" t="str">
        <f ca="true">+IF(OFFSET('Hygiene Data'!$C$14,0,10*ROW('Hygiene Data'!C99))="","",OFFSET('Hygiene Data'!$C$14,0,10*ROW('Hygiene Data'!C99)))</f>
        <v/>
      </c>
      <c r="DR105" s="36" t="str">
        <f ca="true">+IF(OFFSET('Hygiene Data'!$D$12,0,10*ROW('Hygiene Data'!D99))="","",OFFSET('Hygiene Data'!$D$12,0,10*ROW('Hygiene Data'!D99)))</f>
        <v/>
      </c>
      <c r="DS105" s="36" t="str">
        <f ca="true">+IF(OFFSET('Hygiene Data'!$D$13,0,10*ROW('Hygiene Data'!D99))="","",OFFSET('Hygiene Data'!$D$13,0,10*ROW('Hygiene Data'!D99)))</f>
        <v/>
      </c>
      <c r="DT105" s="36" t="str">
        <f ca="true">+IF(OFFSET('Hygiene Data'!$D$14,0,10*ROW('Hygiene Data'!D99))="","",OFFSET('Hygiene Data'!$D$14,0,10*ROW('Hygiene Data'!D99)))</f>
        <v/>
      </c>
      <c r="DU105" s="36" t="str">
        <f ca="true">+IF(OFFSET('Hygiene Data'!$E$12,0,10*ROW('Hygiene Data'!E99))="","",OFFSET('Hygiene Data'!$E$12,0,10*ROW('Hygiene Data'!E99)))</f>
        <v/>
      </c>
      <c r="DV105" s="36" t="str">
        <f ca="true">+IF(OFFSET('Hygiene Data'!$E$13,0,10*ROW('Hygiene Data'!E99))="","",OFFSET('Hygiene Data'!$E$13,0,10*ROW('Hygiene Data'!E99)))</f>
        <v/>
      </c>
      <c r="DW105" s="36" t="str">
        <f ca="true">+IF(OFFSET('Hygiene Data'!$E$14,0,10*ROW('Hygiene Data'!E99))="","",OFFSET('Hygiene Data'!$E$14,0,10*ROW('Hygiene Data'!E99)))</f>
        <v/>
      </c>
      <c r="DX105" s="36" t="str">
        <f ca="true">+IF(OFFSET('Hygiene Data'!$F$12,0,10*ROW('Hygiene Data'!F99))="","",OFFSET('Hygiene Data'!$F$12,0,10*ROW('Hygiene Data'!F99)))</f>
        <v/>
      </c>
      <c r="DY105" s="36" t="str">
        <f ca="true">+IF(OFFSET('Hygiene Data'!$F$13,0,10*ROW('Hygiene Data'!F99))="","",OFFSET('Hygiene Data'!$F$13,0,10*ROW('Hygiene Data'!F99)))</f>
        <v/>
      </c>
      <c r="DZ105" s="36" t="str">
        <f ca="true">+IF(OFFSET('Hygiene Data'!$F$14,0,10*ROW('Hygiene Data'!F99))="","",OFFSET('Hygiene Data'!$F$14,0,10*ROW('Hygiene Data'!F99)))</f>
        <v/>
      </c>
      <c r="EA105" s="36" t="str">
        <f ca="true">+IF(OFFSET('Hygiene Data'!$G$12,0,10*ROW('Hygiene Data'!G99))="","",OFFSET('Hygiene Data'!$G$12,0,10*ROW('Hygiene Data'!G99)))</f>
        <v/>
      </c>
      <c r="EB105" s="36" t="str">
        <f ca="true">+IF(OFFSET('Hygiene Data'!$G$13,0,10*ROW('Hygiene Data'!G99))="","",OFFSET('Hygiene Data'!$G$13,0,10*ROW('Hygiene Data'!G99)))</f>
        <v/>
      </c>
      <c r="EC105" s="36" t="str">
        <f ca="true">+IF(OFFSET('Hygiene Data'!$G$14,0,10*ROW('Hygiene Data'!G99))="","",OFFSET('Hygiene Data'!$G$14,0,10*ROW('Hygiene Data'!G99)))</f>
        <v/>
      </c>
      <c r="ED105" s="36" t="str">
        <f ca="true">+IF(OFFSET('Hygiene Data'!$H$12,0,10*ROW('Hygiene Data'!H99))="","",OFFSET('Hygiene Data'!$H$12,0,10*ROW('Hygiene Data'!H99)))</f>
        <v/>
      </c>
      <c r="EE105" s="36" t="str">
        <f ca="true">+IF(OFFSET('Hygiene Data'!$H$13,0,10*ROW('Hygiene Data'!H99))="","",OFFSET('Hygiene Data'!$H$13,0,10*ROW('Hygiene Data'!H99)))</f>
        <v/>
      </c>
      <c r="EF105" s="36" t="str">
        <f ca="true">+IF(OFFSET('Hygiene Data'!$H$14,0,10*ROW('Hygiene Data'!H99))="","",OFFSET('Hygiene Data'!$H$14,0,10*ROW('Hygiene Data'!H99)))</f>
        <v/>
      </c>
    </row>
    <row r="106" x14ac:dyDescent="0.2">
      <c r="A106" s="59" t="str">
        <f ca="true">+IF(OFFSET('Water Data'!$B$1,0,10*ROW('Water Data'!B103))="","",OFFSET('Water Data'!$B$1,0,10*ROW('Water Data'!B103)))</f>
        <v/>
      </c>
      <c r="B106" s="59" t="str">
        <f ca="true">+IF(OFFSET('Water Data'!$A$3,0,10*ROW('Water Data'!A103))="","",OFFSET('Water Data'!$A$3,0,10*ROW('Water Data'!A103)))</f>
        <v/>
      </c>
      <c r="C106" s="59" t="str">
        <f ca="true">+IF(OFFSET('Water Data'!$C$3,0,10*ROW('Water Data'!C103))="","",OFFSET('Water Data'!$C$3,0,10*ROW('Water Data'!C103)))</f>
        <v/>
      </c>
      <c r="D106" s="250" t="e">
        <f ca="true">+IF(AND(ISNUMBER(OFFSET('Water Data'!$C$5,0,10*ROW('Water Data'!C100))),BS106="Yes"),100-OFFSET('Water Data'!$C$5,0,10*ROW('Water Data'!C100)),IF(AND(ISNUMBER(OFFSET('Water Data'!$C$5,0,10*ROW('Water Data'!C100))),BS106="No",ISNUMBER(OFFSET('Water Data'!$C$5,0,10*ROW('Water Data'!C100)))),CONCATENATE("[",ROUND(100-OFFSET('Water Data'!$C$5,0,10*ROW('Water Data'!C100)),0),"]"),IF(AND(ISNUMBER(OFFSET('Water Data'!$C$5,0,10*ROW('Water Data'!C100))),BS106="",ISNUMBER(OFFSET('Water Data'!$C$5,0,10*ROW('Water Data'!C100)))),100-OFFSET('Water Data'!$C$5,0,10*ROW('Water Data'!C100)),NA())))</f>
        <v>#N/A</v>
      </c>
      <c r="E106" s="250" t="e">
        <f ca="true">+IF(AND(ISNUMBER(OFFSET('Water Data'!$C$7,0,10*ROW('Water Data'!D100))),BT106="Yes"),OFFSET('Water Data'!$C$7,0,10*ROW('Water Data'!C100)),IF(AND(ISNUMBER(OFFSET('Water Data'!$C$7,0,10*ROW('Water Data'!C100))),BT106="No",ISNUMBER(OFFSET('Water Data'!$C$7,0,10*ROW('Water Data'!C100)))),CONCATENATE("[",ROUND(OFFSET('Water Data'!$C$7,0,10*ROW('Water Data'!C100)),0),"]"),IF(AND(ISNUMBER(OFFSET('Water Data'!$C$7,0,10*ROW('Water Data'!C100))),BT106="",ISNUMBER(OFFSET('Water Data'!$C$7,0,10*ROW('Water Data'!C100)))),OFFSET('Water Data'!$C$7,0,10*ROW('Water Data'!C100)),NA())))</f>
        <v>#N/A</v>
      </c>
      <c r="F106" s="250" t="e">
        <f ca="true">+IF(AND(ISNUMBER(OFFSET('Water Data'!$C$10,0,10*ROW('Water Data'!C100))),BU106="Yes"),OFFSET('Water Data'!$C$10,0,10*ROW('Water Data'!C100)),IF(AND(ISNUMBER(OFFSET('Water Data'!$C$10,0,10*ROW('Water Data'!C100))),BU106="No",ISNUMBER(OFFSET('Water Data'!$C$10,0,10*ROW('Water Data'!C100)))),CONCATENATE("[",ROUND(OFFSET('Water Data'!$C$10,0,10*ROW('Water Data'!C100)),0),"]"),IF(AND(ISNUMBER(OFFSET('Water Data'!$C$10,0,10*ROW('Water Data'!C100))),BU106="",ISNUMBER(OFFSET('Water Data'!$C$10,0,10*ROW('Water Data'!C100)))),OFFSET('Water Data'!$C$10,0,10*ROW('Water Data'!C100)),NA())))</f>
        <v>#N/A</v>
      </c>
      <c r="G106" s="250" t="e">
        <f ca="true">+IF(AND(ISNUMBER(OFFSET('Water Data'!$D$5,0,10*ROW('Water Data'!D100))),BV106="Yes"),100-OFFSET('Water Data'!$D$5,0,10*ROW('Water Data'!D100)),IF(AND(ISNUMBER(OFFSET('Water Data'!$D$5,0,10*ROW('Water Data'!D100))),BV106="No",ISNUMBER(OFFSET('Water Data'!$D$5,0,10*ROW('Water Data'!D100)))),CONCATENATE("[",ROUND(100-OFFSET('Water Data'!$D$5,0,10*ROW('Water Data'!D100)),0),"]"),IF(AND(ISNUMBER(OFFSET('Water Data'!$D$5,0,10*ROW('Water Data'!D100))),BV106="",ISNUMBER(OFFSET('Water Data'!$D$5,0,10*ROW('Water Data'!D100)))),100-OFFSET('Water Data'!$D$5,0,10*ROW('Water Data'!D100)),NA())))</f>
        <v>#N/A</v>
      </c>
      <c r="H106" s="250" t="e">
        <f ca="true">+IF(AND(ISNUMBER(OFFSET('Water Data'!$D$7,0,10*ROW('Water Data'!D100))),BW106="Yes"),OFFSET('Water Data'!$D$7,0,10*ROW('Water Data'!D100)),IF(AND(ISNUMBER(OFFSET('Water Data'!$D$7,0,10*ROW('Water Data'!D100))),BW106="No",ISNUMBER(OFFSET('Water Data'!$D$7,0,10*ROW('Water Data'!D100)))),CONCATENATE("[",ROUND(OFFSET('Water Data'!$C$7,0,10*ROW('Water Data'!D100)),0),"]"),IF(AND(ISNUMBER(OFFSET('Water Data'!$D$7,0,10*ROW('Water Data'!D100))),BW106="",ISNUMBER(OFFSET('Water Data'!$D$7,0,10*ROW('Water Data'!D100)))),OFFSET('Water Data'!$D$7,0,10*ROW('Water Data'!D100)),NA())))</f>
        <v>#N/A</v>
      </c>
      <c r="I106" s="250" t="e">
        <f ca="true">+IF(AND(ISNUMBER(OFFSET('Water Data'!$D$10,0,10*ROW('Water Data'!D100))),BX106="Yes"),OFFSET('Water Data'!$D$10,0,10*ROW('Water Data'!D100)),IF(AND(ISNUMBER(OFFSET('Water Data'!$D$10,0,10*ROW('Water Data'!D100))),BX106="No",ISNUMBER(OFFSET('Water Data'!$D$10,0,10*ROW('Water Data'!D100)))),CONCATENATE("[",ROUND(OFFSET('Water Data'!$D$10,0,10*ROW('Water Data'!D100)),0),"]"),IF(AND(ISNUMBER(OFFSET('Water Data'!$D$10,0,10*ROW('Water Data'!D100))),BX106="",ISNUMBER(OFFSET('Water Data'!$D$10,0,10*ROW('Water Data'!D100)))),OFFSET('Water Data'!$D$10,0,10*ROW('Water Data'!D100)),NA())))</f>
        <v>#N/A</v>
      </c>
      <c r="J106" s="250" t="e">
        <f ca="true">+IF(AND(ISNUMBER(OFFSET('Water Data'!$E$5,0,10*ROW('Water Data'!E100))),BY106="Yes"),100-OFFSET('Water Data'!$E$5,0,10*ROW('Water Data'!E100)),IF(AND(ISNUMBER(OFFSET('Water Data'!$E$5,0,10*ROW('Water Data'!E100))),BY106="No",ISNUMBER(OFFSET('Water Data'!$E$5,0,10*ROW('Water Data'!E100)))),CONCATENATE("[",ROUND(100-OFFSET('Water Data'!$E$5,0,10*ROW('Water Data'!E100)),0),"]"),IF(AND(ISNUMBER(OFFSET('Water Data'!$E$5,0,10*ROW('Water Data'!E100))),BY106="",ISNUMBER(OFFSET('Water Data'!$E$5,0,10*ROW('Water Data'!E100)))),100-OFFSET('Water Data'!$E$5,0,10*ROW('Water Data'!E100)),NA())))</f>
        <v>#N/A</v>
      </c>
      <c r="K106" s="250" t="e">
        <f ca="true">+IF(AND(ISNUMBER(OFFSET('Water Data'!$E$7,0,10*ROW('Water Data'!E100))),BZ106="Yes"),OFFSET('Water Data'!$E$7,0,10*ROW('Water Data'!E100)),IF(AND(ISNUMBER(OFFSET('Water Data'!$E$7,0,10*ROW('Water Data'!E100))),BZ106="No",ISNUMBER(OFFSET('Water Data'!$E$7,0,10*ROW('Water Data'!E100)))),CONCATENATE("[",ROUND(OFFSET('Water Data'!$E$7,0,10*ROW('Water Data'!E100)),0),"]"),IF(AND(ISNUMBER(OFFSET('Water Data'!$E$7,0,10*ROW('Water Data'!E100))),BZ106="",ISNUMBER(OFFSET('Water Data'!$E$7,0,10*ROW('Water Data'!E100)))),OFFSET('Water Data'!$E$7,0,10*ROW('Water Data'!E100)),NA())))</f>
        <v>#N/A</v>
      </c>
      <c r="L106" s="250" t="e">
        <f ca="true">+IF(AND(ISNUMBER(OFFSET('Water Data'!$E$10,0,10*ROW('Water Data'!E100))),CA106="Yes"),OFFSET('Water Data'!$E$10,0,10*ROW('Water Data'!E100)),IF(AND(ISNUMBER(OFFSET('Water Data'!$E$10,0,10*ROW('Water Data'!E100))),CA106="No",ISNUMBER(OFFSET('Water Data'!$E$10,0,10*ROW('Water Data'!E100)))),CONCATENATE("[",ROUND(OFFSET('Water Data'!$E$10,0,10*ROW('Water Data'!E100)),0),"]"),IF(AND(ISNUMBER(OFFSET('Water Data'!$E$10,0,10*ROW('Water Data'!E100))),CA106="",ISNUMBER(OFFSET('Water Data'!$E$10,0,10*ROW('Water Data'!E100)))),OFFSET('Water Data'!$E$10,0,10*ROW('Water Data'!E100)),NA())))</f>
        <v>#N/A</v>
      </c>
      <c r="M106" s="250" t="e">
        <f ca="true">+IF(AND(ISNUMBER(OFFSET('Water Data'!$F$5,0,10*ROW('Water Data'!F100))),CB106="Yes"),100-OFFSET('Water Data'!$F$5,0,10*ROW('Water Data'!F100)),IF(AND(ISNUMBER(OFFSET('Water Data'!$F$5,0,10*ROW('Water Data'!F100))),CB106="No",ISNUMBER(OFFSET('Water Data'!$F$5,0,10*ROW('Water Data'!F100)))),CONCATENATE("[",ROUND(100-OFFSET('Water Data'!$F$5,0,10*ROW('Water Data'!F100)),0),"]"),IF(AND(ISNUMBER(OFFSET('Water Data'!$F$5,0,10*ROW('Water Data'!F100))),CB106="",ISNUMBER(OFFSET('Water Data'!$F$5,0,10*ROW('Water Data'!F100)))),100-OFFSET('Water Data'!$F$5,0,10*ROW('Water Data'!F100)),NA())))</f>
        <v>#N/A</v>
      </c>
      <c r="N106" s="250" t="e">
        <f ca="true">+IF(AND(ISNUMBER(OFFSET('Water Data'!$F$7,0,10*ROW('Water Data'!F100))),CC106="Yes"),OFFSET('Water Data'!$F$7,0,10*ROW('Water Data'!F100)),IF(AND(ISNUMBER(OFFSET('Water Data'!$F$7,0,10*ROW('Water Data'!F100))),CC106="No",ISNUMBER(OFFSET('Water Data'!$F$7,0,10*ROW('Water Data'!F100)))),CONCATENATE("[",ROUND(OFFSET('Water Data'!$F$7,0,10*ROW('Water Data'!F100)),0),"]"),IF(AND(ISNUMBER(OFFSET('Water Data'!$F$7,0,10*ROW('Water Data'!F100))),CC106="",ISNUMBER(OFFSET('Water Data'!$F$7,0,10*ROW('Water Data'!F100)))),OFFSET('Water Data'!$F$7,0,10*ROW('Water Data'!F100)),NA())))</f>
        <v>#N/A</v>
      </c>
      <c r="O106" s="250" t="e">
        <f ca="true">+IF(AND(ISNUMBER(OFFSET('Water Data'!$F$10,0,10*ROW('Water Data'!F100))),CD106="Yes"),OFFSET('Water Data'!$F$10,0,10*ROW('Water Data'!F100)),IF(AND(ISNUMBER(OFFSET('Water Data'!$F$10,0,10*ROW('Water Data'!F100))),CD106="No",ISNUMBER(OFFSET('Water Data'!$F$10,0,10*ROW('Water Data'!F100)))),CONCATENATE("[",ROUND(OFFSET('Water Data'!$F$10,0,10*ROW('Water Data'!F100)),0),"]"),IF(AND(ISNUMBER(OFFSET('Water Data'!$F$10,0,10*ROW('Water Data'!F100))),CD106="",ISNUMBER(OFFSET('Water Data'!$F$10,0,10*ROW('Water Data'!F100)))),OFFSET('Water Data'!$F$10,0,10*ROW('Water Data'!F100)),NA())))</f>
        <v>#N/A</v>
      </c>
      <c r="P106" s="250" t="e">
        <f ca="true">+IF(AND(ISNUMBER(OFFSET('Water Data'!$G$5,0,10*ROW('Water Data'!G100))),CE106="Yes"),100-OFFSET('Water Data'!$G$5,0,10*ROW('Water Data'!G100)),IF(AND(ISNUMBER(OFFSET('Water Data'!$G$5,0,10*ROW('Water Data'!G100))),CE106="No",ISNUMBER(OFFSET('Water Data'!$G$5,0,10*ROW('Water Data'!G100)))),CONCATENATE("[",ROUND(100-OFFSET('Water Data'!$G$5,0,10*ROW('Water Data'!G100)),0),"]"),IF(AND(ISNUMBER(OFFSET('Water Data'!$G$5,0,10*ROW('Water Data'!G100))),CE106="",ISNUMBER(OFFSET('Water Data'!$G$5,0,10*ROW('Water Data'!G100)))),100-OFFSET('Water Data'!$G$5,0,10*ROW('Water Data'!G100)),NA())))</f>
        <v>#N/A</v>
      </c>
      <c r="Q106" s="250" t="e">
        <f ca="true">+IF(AND(ISNUMBER(OFFSET('Water Data'!$G$7,0,10*ROW('Water Data'!G100))),CF106="Yes"),OFFSET('Water Data'!$G$7,0,10*ROW('Water Data'!G100)),IF(AND(ISNUMBER(OFFSET('Water Data'!$G$7,0,10*ROW('Water Data'!G100))),CF106="No",ISNUMBER(OFFSET('Water Data'!$G$7,0,10*ROW('Water Data'!G100)))),CONCATENATE("[",ROUND(OFFSET('Water Data'!$G$7,0,10*ROW('Water Data'!G100)),0),"]"),IF(AND(ISNUMBER(OFFSET('Water Data'!$G$7,0,10*ROW('Water Data'!G100))),CF106="",ISNUMBER(OFFSET('Water Data'!$G$7,0,10*ROW('Water Data'!G100)))),OFFSET('Water Data'!$G$7,0,10*ROW('Water Data'!G100)),NA())))</f>
        <v>#N/A</v>
      </c>
      <c r="R106" s="250" t="e">
        <f ca="true">+IF(AND(ISNUMBER(OFFSET('Water Data'!$G$10,0,10*ROW('Water Data'!G100))),CG106="Yes"),OFFSET('Water Data'!$G$10,0,10*ROW('Water Data'!G100)),IF(AND(ISNUMBER(OFFSET('Water Data'!$G$10,0,10*ROW('Water Data'!G100))),CG106="No",ISNUMBER(OFFSET('Water Data'!$G$10,0,10*ROW('Water Data'!G100)))),CONCATENATE("[",ROUND(OFFSET('Water Data'!$G$10,0,10*ROW('Water Data'!G100)),0),"]"),IF(AND(ISNUMBER(OFFSET('Water Data'!$G$10,0,10*ROW('Water Data'!G100))),CG106="",ISNUMBER(OFFSET('Water Data'!$G$10,0,10*ROW('Water Data'!G100)))),OFFSET('Water Data'!$G$10,0,10*ROW('Water Data'!G100)),NA())))</f>
        <v>#N/A</v>
      </c>
      <c r="S106" s="250" t="e">
        <f ca="true">+IF(AND(ISNUMBER(OFFSET('Water Data'!$H$5,0,10*ROW('Water Data'!H100))),CH106="Yes"),100-OFFSET('Water Data'!$H$5,0,10*ROW('Water Data'!H100)),IF(AND(ISNUMBER(OFFSET('Water Data'!$H$5,0,10*ROW('Water Data'!H100))),CH106="No",ISNUMBER(OFFSET('Water Data'!$H$5,0,10*ROW('Water Data'!H100)))),CONCATENATE("[",ROUND(100-OFFSET('Water Data'!$H$5,0,10*ROW('Water Data'!H100)),0),"]"),IF(AND(ISNUMBER(OFFSET('Water Data'!$H$5,0,10*ROW('Water Data'!H100))),CH106="",ISNUMBER(OFFSET('Water Data'!$H$5,0,10*ROW('Water Data'!H100)))),100-OFFSET('Water Data'!$H$5,0,10*ROW('Water Data'!H100)),NA())))</f>
        <v>#N/A</v>
      </c>
      <c r="T106" s="250" t="e">
        <f ca="true">+IF(AND(ISNUMBER(OFFSET('Water Data'!$H$7,0,10*ROW('Water Data'!H100))),CI106="Yes"),OFFSET('Water Data'!$H$7,0,10*ROW('Water Data'!H100)),IF(AND(ISNUMBER(OFFSET('Water Data'!$H$7,0,10*ROW('Water Data'!H100))),CI106="No",ISNUMBER(OFFSET('Water Data'!$H$7,0,10*ROW('Water Data'!H100)))),CONCATENATE("[",ROUND(OFFSET('Water Data'!$H$7,0,10*ROW('Water Data'!H100)),0),"]"),IF(AND(ISNUMBER(OFFSET('Water Data'!$H$7,0,10*ROW('Water Data'!H100))),CI106="",ISNUMBER(OFFSET('Water Data'!$H$7,0,10*ROW('Water Data'!H100)))),OFFSET('Water Data'!$H$7,0,10*ROW('Water Data'!H100)),NA())))</f>
        <v>#N/A</v>
      </c>
      <c r="U106" s="250" t="e">
        <f ca="true">+IF(AND(ISNUMBER(OFFSET('Water Data'!$H$10,0,10*ROW('Water Data'!H100))),CJ106="Yes"),OFFSET('Water Data'!$H$10,0,10*ROW('Water Data'!H100)),IF(AND(ISNUMBER(OFFSET('Water Data'!$H$10,0,10*ROW('Water Data'!H100))),CJ106="No",ISNUMBER(OFFSET('Water Data'!$H$10,0,10*ROW('Water Data'!H100)))),CONCATENATE("[",ROUND(OFFSET('Water Data'!$H$10,0,10*ROW('Water Data'!H100)),0),"]"),IF(AND(ISNUMBER(OFFSET('Water Data'!$H$10,0,10*ROW('Water Data'!H100))),CJ106="",ISNUMBER(OFFSET('Water Data'!$H$10,0,10*ROW('Water Data'!H100)))),OFFSET('Water Data'!$H$10,0,10*ROW('Water Data'!H100)),NA())))</f>
        <v>#N/A</v>
      </c>
      <c r="V106" s="251" t="e">
        <f ca="true">+IF(AND(ISNUMBER(OFFSET('Sanitation Data'!$C$5,0,10*ROW('Sanitation Data'!C100))),CK106="Yes"),100-OFFSET('Sanitation Data'!$C$5,0,10*ROW('Sanitation Data'!C100)),IF(AND(ISNUMBER(OFFSET('Sanitation Data'!$C$5,0,10*ROW('Sanitation Data'!C100))),CK106="No",ISNUMBER(OFFSET('Sanitation Data'!$C$5,0,10*ROW('Sanitation Data'!C100)))),CONCATENATE("[",ROUND(100-OFFSET('Sanitation Data'!$C$5,0,10*ROW('Sanitation Data'!C100)),0),"]"),IF(AND(ISNUMBER(OFFSET('Sanitation Data'!$C$5,0,10*ROW('Sanitation Data'!C100))),CK106="",ISNUMBER(OFFSET('Sanitation Data'!$C$5,0,10*ROW('Sanitation Data'!C100)))),100-OFFSET('Sanitation Data'!$C$5,0,10*ROW('Sanitation Data'!C100)),NA())))</f>
        <v>#N/A</v>
      </c>
      <c r="W106" s="251" t="e">
        <f ca="true">+IF(AND(ISNUMBER(OFFSET('Sanitation Data'!$C$7,0,10*ROW('Sanitation Data'!C100))),CL106="Yes"),OFFSET('Sanitation Data'!$C$7,0,10*ROW('Sanitation Data'!C100)),IF(AND(ISNUMBER(OFFSET('Sanitation Data'!$C$7,0,10*ROW('Sanitation Data'!C100))),CL106="No",ISNUMBER(OFFSET('Sanitation Data'!$C$7,0,10*ROW('Sanitation Data'!C100)))),CONCATENATE("[",ROUND(OFFSET('Sanitation Data'!$C$7,0,10*ROW('Sanitation Data'!C100)),0),"]"),IF(AND(ISNUMBER(OFFSET('Sanitation Data'!$C$7,0,10*ROW('Sanitation Data'!C100))),CL106="",ISNUMBER(OFFSET('Sanitation Data'!$C$7,0,10*ROW('Sanitation Data'!C100)))),OFFSET('Sanitation Data'!$C$7,0,10*ROW('Sanitation Data'!C100)),NA())))</f>
        <v>#N/A</v>
      </c>
      <c r="X106" s="251" t="e">
        <f ca="true">+IF(AND(ISNUMBER(OFFSET('Sanitation Data'!$C$11,0,10*ROW('Sanitation Data'!C100))),CM106="Yes"),OFFSET('Sanitation Data'!$C$11,0,10*ROW('Sanitation Data'!C100)),IF(AND(ISNUMBER(OFFSET('Sanitation Data'!$C$11,0,10*ROW('Sanitation Data'!C100))),CM106="No",ISNUMBER(OFFSET('Sanitation Data'!$C$11,0,10*ROW('Sanitation Data'!C100)))),CONCATENATE("[",ROUND(OFFSET('Sanitation Data'!$C$11,0,10*ROW('Sanitation Data'!C100)),0),"]"),IF(AND(ISNUMBER(OFFSET('Sanitation Data'!$C$11,0,10*ROW('Sanitation Data'!C100))),CM106="",ISNUMBER(OFFSET('Sanitation Data'!$C$11,0,10*ROW('Sanitation Data'!C100)))),OFFSET('Sanitation Data'!$C$11,0,10*ROW('Sanitation Data'!C100)),NA())))</f>
        <v>#N/A</v>
      </c>
      <c r="Y106" s="251" t="e">
        <f ca="true">+IF(AND(ISNUMBER(OFFSET('Sanitation Data'!$C$12,0,10*ROW('Sanitation Data'!C100))),CN106="Yes"),OFFSET('Sanitation Data'!$C$12,0,10*ROW('Sanitation Data'!C100)),IF(AND(ISNUMBER(OFFSET('Sanitation Data'!$C$12,0,10*ROW('Sanitation Data'!C100))),CN106="No",ISNUMBER(OFFSET('Sanitation Data'!$C$12,0,10*ROW('Sanitation Data'!C100)))),CONCATENATE("[",ROUND(OFFSET('Sanitation Data'!$C$12,0,10*ROW('Sanitation Data'!C100)),0),"]"),IF(AND(ISNUMBER(OFFSET('Sanitation Data'!$C$12,0,10*ROW('Sanitation Data'!C100))),CN106="",ISNUMBER(OFFSET('Sanitation Data'!$C$12,0,10*ROW('Sanitation Data'!C100)))),OFFSET('Sanitation Data'!$C$12,0,10*ROW('Sanitation Data'!C100)),NA())))</f>
        <v>#N/A</v>
      </c>
      <c r="Z106" s="251" t="e">
        <f ca="true">+IF(AND(ISNUMBER(OFFSET('Sanitation Data'!$C$13,0,10*ROW('Sanitation Data'!C100))),CO106="Yes"),OFFSET('Sanitation Data'!$C$13,0,10*ROW('Sanitation Data'!C100)),IF(AND(ISNUMBER(OFFSET('Sanitation Data'!$C$13,0,10*ROW('Sanitation Data'!C100))),CO106="No",ISNUMBER(OFFSET('Sanitation Data'!$C$13,0,10*ROW('Sanitation Data'!C100)))),CONCATENATE("[",ROUND(OFFSET('Sanitation Data'!$C$13,0,10*ROW('Sanitation Data'!C100)),0),"]"),IF(AND(ISNUMBER(OFFSET('Sanitation Data'!$C$13,0,10*ROW('Sanitation Data'!C100))),CO106="",ISNUMBER(OFFSET('Sanitation Data'!$C$13,0,10*ROW('Sanitation Data'!C100)))),OFFSET('Sanitation Data'!$C$13,0,10*ROW('Sanitation Data'!C100)),NA())))</f>
        <v>#N/A</v>
      </c>
      <c r="AA106" s="251" t="e">
        <f ca="true">+IF(AND(ISNUMBER(OFFSET('Sanitation Data'!$D$5,0,10*ROW('Sanitation Data'!D100))),CP106="Yes"),100-OFFSET('Sanitation Data'!$D$5,0,10*ROW('Sanitation Data'!D100)),IF(AND(ISNUMBER(OFFSET('Sanitation Data'!$D$5,0,10*ROW('Sanitation Data'!D100))),CP106="No",ISNUMBER(OFFSET('Sanitation Data'!$D$5,0,10*ROW('Sanitation Data'!D100)))),CONCATENATE("[",ROUND(100-OFFSET('Sanitation Data'!$D$5,0,10*ROW('Sanitation Data'!D100)),0),"]"),IF(AND(ISNUMBER(OFFSET('Sanitation Data'!$D$5,0,10*ROW('Sanitation Data'!D100))),CP106="",ISNUMBER(OFFSET('Sanitation Data'!$D$5,0,10*ROW('Sanitation Data'!D100)))),100-OFFSET('Sanitation Data'!$D$5,0,10*ROW('Sanitation Data'!D100)),NA())))</f>
        <v>#N/A</v>
      </c>
      <c r="AB106" s="251" t="e">
        <f ca="true">+IF(AND(ISNUMBER(OFFSET('Sanitation Data'!$D$7,0,10*ROW('Sanitation Data'!D100))),CQ106="Yes"),OFFSET('Sanitation Data'!$D$7,0,10*ROW('Sanitation Data'!G100)),IF(AND(ISNUMBER(OFFSET('Sanitation Data'!$D$7,0,10*ROW('Sanitation Data'!D100))),CQ106="No",ISNUMBER(OFFSET('Sanitation Data'!$D$7,0,10*ROW('Sanitation Data'!D100)))),CONCATENATE("[",ROUND(OFFSET('Sanitation Data'!$D$7,0,10*ROW('Sanitation Data'!D100)),0),"]"),IF(AND(ISNUMBER(OFFSET('Sanitation Data'!$D$7,0,10*ROW('Sanitation Data'!D100))),CQ106="",ISNUMBER(OFFSET('Sanitation Data'!$D$7,0,10*ROW('Sanitation Data'!D100)))),OFFSET('Sanitation Data'!$D$7,0,10*ROW('Sanitation Data'!D100)),NA())))</f>
        <v>#N/A</v>
      </c>
      <c r="AC106" s="251" t="e">
        <f ca="true">+IF(AND(ISNUMBER(OFFSET('Sanitation Data'!$D$11,0,10*ROW('Sanitation Data'!D100))),CR106="Yes"),OFFSET('Sanitation Data'!$D$11,0,10*ROW('Sanitation Data'!D100)),IF(AND(ISNUMBER(OFFSET('Sanitation Data'!$D$11,0,10*ROW('Sanitation Data'!D100))),CR106="No",ISNUMBER(OFFSET('Sanitation Data'!$D$11,0,10*ROW('Sanitation Data'!D100)))),CONCATENATE("[",ROUND(OFFSET('Sanitation Data'!$D$11,0,10*ROW('Sanitation Data'!D100)),0),"]"),IF(AND(ISNUMBER(OFFSET('Sanitation Data'!$D$11,0,10*ROW('Sanitation Data'!D100))),CR106="",ISNUMBER(OFFSET('Sanitation Data'!$D$11,0,10*ROW('Sanitation Data'!D100)))),OFFSET('Sanitation Data'!$D$11,0,10*ROW('Sanitation Data'!D100)),NA())))</f>
        <v>#N/A</v>
      </c>
      <c r="AD106" s="251" t="e">
        <f ca="true">+IF(AND(ISNUMBER(OFFSET('Sanitation Data'!$D$12,0,10*ROW('Sanitation Data'!D100))),CS106="Yes"),OFFSET('Sanitation Data'!$D$12,0,10*ROW('Sanitation Data'!D100)),IF(AND(ISNUMBER(OFFSET('Sanitation Data'!$D$12,0,10*ROW('Sanitation Data'!D100))),CS106="No",ISNUMBER(OFFSET('Sanitation Data'!$D$12,0,10*ROW('Sanitation Data'!D100)))),CONCATENATE("[",ROUND(OFFSET('Sanitation Data'!$D$12,0,10*ROW('Sanitation Data'!D100)),0),"]"),IF(AND(ISNUMBER(OFFSET('Sanitation Data'!$D$12,0,10*ROW('Sanitation Data'!D100))),CS106="",ISNUMBER(OFFSET('Sanitation Data'!$D$12,0,10*ROW('Sanitation Data'!D100)))),OFFSET('Sanitation Data'!$D$12,0,10*ROW('Sanitation Data'!D100)),NA())))</f>
        <v>#N/A</v>
      </c>
      <c r="AE106" s="251" t="e">
        <f ca="true">+IF(AND(ISNUMBER(OFFSET('Sanitation Data'!$D$13,0,10*ROW('Sanitation Data'!D100))),CT106="Yes"),OFFSET('Sanitation Data'!$D$13,0,10*ROW('Sanitation Data'!D100)),IF(AND(ISNUMBER(OFFSET('Sanitation Data'!$D$13,0,10*ROW('Sanitation Data'!D100))),CT106="No",ISNUMBER(OFFSET('Sanitation Data'!$D$13,0,10*ROW('Sanitation Data'!D100)))),CONCATENATE("[",ROUND(OFFSET('Sanitation Data'!$D$13,0,10*ROW('Sanitation Data'!D100)),0),"]"),IF(AND(ISNUMBER(OFFSET('Sanitation Data'!$D$13,0,10*ROW('Sanitation Data'!D100))),CT106="",ISNUMBER(OFFSET('Sanitation Data'!$D$13,0,10*ROW('Sanitation Data'!D100)))),OFFSET('Sanitation Data'!$D$13,0,10*ROW('Sanitation Data'!D100)),NA())))</f>
        <v>#N/A</v>
      </c>
      <c r="AF106" s="251" t="e">
        <f ca="true">+IF(AND(ISNUMBER(OFFSET('Sanitation Data'!$E$5,0,10*ROW('Sanitation Data'!E100))),CU106="Yes"),100-OFFSET('Sanitation Data'!$E$5,0,10*ROW('Sanitation Data'!E100)),IF(AND(ISNUMBER(OFFSET('Sanitation Data'!$E$5,0,10*ROW('Sanitation Data'!E100))),CU106="No",ISNUMBER(OFFSET('Sanitation Data'!$E$5,0,10*ROW('Sanitation Data'!E100)))),CONCATENATE("[",ROUND(100-OFFSET('Sanitation Data'!$E$5,0,10*ROW('Sanitation Data'!E100)),0),"]"),IF(AND(ISNUMBER(OFFSET('Sanitation Data'!$E$5,0,10*ROW('Sanitation Data'!E100))),CU106="",ISNUMBER(OFFSET('Sanitation Data'!$E$5,0,10*ROW('Sanitation Data'!E100)))),100-OFFSET('Sanitation Data'!$E$5,0,10*ROW('Sanitation Data'!E100)),NA())))</f>
        <v>#N/A</v>
      </c>
      <c r="AG106" s="251" t="e">
        <f ca="true">+IF(AND(ISNUMBER(OFFSET('Sanitation Data'!$E$7,0,10*ROW('Sanitation Data'!E100))),CV106="Yes"),OFFSET('Sanitation Data'!$E$7,0,10*ROW('Sanitation Data'!E100)),IF(AND(ISNUMBER(OFFSET('Sanitation Data'!$E$7,0,10*ROW('Sanitation Data'!E100))),CV106="No",ISNUMBER(OFFSET('Sanitation Data'!$E$7,0,10*ROW('Sanitation Data'!E100)))),CONCATENATE("[",ROUND(OFFSET('Sanitation Data'!$E$7,0,10*ROW('Sanitation Data'!E100)),0),"]"),IF(AND(ISNUMBER(OFFSET('Sanitation Data'!$E$7,0,10*ROW('Sanitation Data'!E100))),CV106="",ISNUMBER(OFFSET('Sanitation Data'!$E$7,0,10*ROW('Sanitation Data'!E100)))),OFFSET('Sanitation Data'!$E$7,0,10*ROW('Sanitation Data'!E100)),NA())))</f>
        <v>#N/A</v>
      </c>
      <c r="AH106" s="251" t="e">
        <f ca="true">+IF(AND(ISNUMBER(OFFSET('Sanitation Data'!$E$11,0,10*ROW('Sanitation Data'!E100))),CW106="Yes"),OFFSET('Sanitation Data'!$E$11,0,10*ROW('Sanitation Data'!E100)),IF(AND(ISNUMBER(OFFSET('Sanitation Data'!$E$11,0,10*ROW('Sanitation Data'!E100))),CW106="No",ISNUMBER(OFFSET('Sanitation Data'!$E$11,0,10*ROW('Sanitation Data'!E100)))),CONCATENATE("[",ROUND(OFFSET('Sanitation Data'!$E$11,0,10*ROW('Sanitation Data'!E100)),0),"]"),IF(AND(ISNUMBER(OFFSET('Sanitation Data'!$E$11,0,10*ROW('Sanitation Data'!E100))),CW106="",ISNUMBER(OFFSET('Sanitation Data'!$E$11,0,10*ROW('Sanitation Data'!E100)))),OFFSET('Sanitation Data'!$E$11,0,10*ROW('Sanitation Data'!E100)),NA())))</f>
        <v>#N/A</v>
      </c>
      <c r="AI106" s="251" t="e">
        <f ca="true">+IF(AND(ISNUMBER(OFFSET('Sanitation Data'!$E$12,0,10*ROW('Sanitation Data'!E100))),CX106="Yes"),OFFSET('Sanitation Data'!$E$12,0,10*ROW('Sanitation Data'!E100)),IF(AND(ISNUMBER(OFFSET('Sanitation Data'!$E$12,0,10*ROW('Sanitation Data'!E100))),CX106="No",ISNUMBER(OFFSET('Sanitation Data'!$E$12,0,10*ROW('Sanitation Data'!E100)))),CONCATENATE("[",ROUND(OFFSET('Sanitation Data'!$E$12,0,10*ROW('Sanitation Data'!E100)),0),"]"),IF(AND(ISNUMBER(OFFSET('Sanitation Data'!$E$12,0,10*ROW('Sanitation Data'!E100))),CX106="",ISNUMBER(OFFSET('Sanitation Data'!$E$12,0,10*ROW('Sanitation Data'!E100)))),OFFSET('Sanitation Data'!$E$12,0,10*ROW('Sanitation Data'!E100)),NA())))</f>
        <v>#N/A</v>
      </c>
      <c r="AJ106" s="251" t="e">
        <f ca="true">+IF(AND(ISNUMBER(OFFSET('Sanitation Data'!$E$13,0,10*ROW('Sanitation Data'!E100))),CY106="Yes"),OFFSET('Sanitation Data'!$E$13,0,10*ROW('Sanitation Data'!E100)),IF(AND(ISNUMBER(OFFSET('Sanitation Data'!$E$13,0,10*ROW('Sanitation Data'!E100))),CY106="No",ISNUMBER(OFFSET('Sanitation Data'!$E$13,0,10*ROW('Sanitation Data'!E100)))),CONCATENATE("[",ROUND(OFFSET('Sanitation Data'!$E$13,0,10*ROW('Sanitation Data'!E100)),0),"]"),IF(AND(ISNUMBER(OFFSET('Sanitation Data'!$E$13,0,10*ROW('Sanitation Data'!E100))),CY106="",ISNUMBER(OFFSET('Sanitation Data'!$E$13,0,10*ROW('Sanitation Data'!E100)))),OFFSET('Sanitation Data'!$E$13,0,10*ROW('Sanitation Data'!E100)),NA())))</f>
        <v>#N/A</v>
      </c>
      <c r="AK106" s="251" t="e">
        <f ca="true">+IF(AND(ISNUMBER(OFFSET('Sanitation Data'!$F$5,0,10*ROW('Sanitation Data'!F100))),CZ106="Yes"),100-OFFSET('Sanitation Data'!$F$5,0,10*ROW('Sanitation Data'!F100)),IF(AND(ISNUMBER(OFFSET('Sanitation Data'!$F$5,0,10*ROW('Sanitation Data'!F100))),CZ106="No",ISNUMBER(OFFSET('Sanitation Data'!$F$5,0,10*ROW('Sanitation Data'!F100)))),CONCATENATE("[",ROUND(100-OFFSET('Sanitation Data'!$F$5,0,10*ROW('Sanitation Data'!F100)),0),"]"),IF(AND(ISNUMBER(OFFSET('Sanitation Data'!$F$5,0,10*ROW('Sanitation Data'!F100))),CZ106="",ISNUMBER(OFFSET('Sanitation Data'!$F$5,0,10*ROW('Sanitation Data'!F100)))),100-OFFSET('Sanitation Data'!$F$5,0,10*ROW('Sanitation Data'!F100)),NA())))</f>
        <v>#N/A</v>
      </c>
      <c r="AL106" s="251" t="e">
        <f ca="true">+IF(AND(ISNUMBER(OFFSET('Sanitation Data'!$F$7,0,10*ROW('Sanitation Data'!F100))),DA106="Yes"),OFFSET('Sanitation Data'!$F$7,0,10*ROW('Sanitation Data'!F100)),IF(AND(ISNUMBER(OFFSET('Sanitation Data'!$F$7,0,10*ROW('Sanitation Data'!F100))),DA106="No",ISNUMBER(OFFSET('Sanitation Data'!$F$7,0,10*ROW('Sanitation Data'!F100)))),CONCATENATE("[",ROUND(OFFSET('Sanitation Data'!$F$7,0,10*ROW('Sanitation Data'!F100)),0),"]"),IF(AND(ISNUMBER(OFFSET('Sanitation Data'!$F$7,0,10*ROW('Sanitation Data'!F100))),DA106="",ISNUMBER(OFFSET('Sanitation Data'!$F$7,0,10*ROW('Sanitation Data'!F100)))),OFFSET('Sanitation Data'!$F$7,0,10*ROW('Sanitation Data'!F100)),NA())))</f>
        <v>#N/A</v>
      </c>
      <c r="AM106" s="251" t="e">
        <f ca="true">+IF(AND(ISNUMBER(OFFSET('Sanitation Data'!$F$11,0,10*ROW('Sanitation Data'!F100))),DB106="Yes"),OFFSET('Sanitation Data'!$F$11,0,10*ROW('Sanitation Data'!F100)),IF(AND(ISNUMBER(OFFSET('Sanitation Data'!$F$11,0,10*ROW('Sanitation Data'!F100))),DB106="No",ISNUMBER(OFFSET('Sanitation Data'!$F$11,0,10*ROW('Sanitation Data'!F100)))),CONCATENATE("[",ROUND(OFFSET('Sanitation Data'!$F$11,0,10*ROW('Sanitation Data'!F100)),0),"]"),IF(AND(ISNUMBER(OFFSET('Sanitation Data'!$F$11,0,10*ROW('Sanitation Data'!F100))),DB106="",ISNUMBER(OFFSET('Sanitation Data'!$F$11,0,10*ROW('Sanitation Data'!F100)))),OFFSET('Sanitation Data'!$F$11,0,10*ROW('Sanitation Data'!F100)),NA())))</f>
        <v>#N/A</v>
      </c>
      <c r="AN106" s="251" t="e">
        <f ca="true">+IF(AND(ISNUMBER(OFFSET('Sanitation Data'!$F$12,0,10*ROW('Sanitation Data'!F100))),DC106="Yes"),OFFSET('Sanitation Data'!$F$12,0,10*ROW('Sanitation Data'!F100)),IF(AND(ISNUMBER(OFFSET('Sanitation Data'!$F$12,0,10*ROW('Sanitation Data'!F100))),DC106="No",ISNUMBER(OFFSET('Sanitation Data'!$F$12,0,10*ROW('Sanitation Data'!F100)))),CONCATENATE("[",ROUND(OFFSET('Sanitation Data'!$F$12,0,10*ROW('Sanitation Data'!F100)),0),"]"),IF(AND(ISNUMBER(OFFSET('Sanitation Data'!$F$12,0,10*ROW('Sanitation Data'!F100))),DC106="",ISNUMBER(OFFSET('Sanitation Data'!$F$12,0,10*ROW('Sanitation Data'!F100)))),OFFSET('Sanitation Data'!$F$12,0,10*ROW('Sanitation Data'!F100)),NA())))</f>
        <v>#N/A</v>
      </c>
      <c r="AO106" s="251" t="e">
        <f ca="true">+IF(AND(ISNUMBER(OFFSET('Sanitation Data'!$F$13,0,10*ROW('Sanitation Data'!F100))),DD106="Yes"),OFFSET('Sanitation Data'!$F$13,0,10*ROW('Sanitation Data'!F100)),IF(AND(ISNUMBER(OFFSET('Sanitation Data'!$F$13,0,10*ROW('Sanitation Data'!F100))),DD106="No",ISNUMBER(OFFSET('Sanitation Data'!$F$13,0,10*ROW('Sanitation Data'!F100)))),CONCATENATE("[",ROUND(OFFSET('Sanitation Data'!$F$13,0,10*ROW('Sanitation Data'!F100)),0),"]"),IF(AND(ISNUMBER(OFFSET('Sanitation Data'!$F$13,0,10*ROW('Sanitation Data'!F100))),DD106="",ISNUMBER(OFFSET('Sanitation Data'!$F$13,0,10*ROW('Sanitation Data'!F100)))),OFFSET('Sanitation Data'!$F$13,0,10*ROW('Sanitation Data'!F100)),NA())))</f>
        <v>#N/A</v>
      </c>
      <c r="AP106" s="251" t="e">
        <f ca="true">+IF(AND(ISNUMBER(OFFSET('Sanitation Data'!$G$5,0,10*ROW('Sanitation Data'!G100))),DE106="Yes"),100-OFFSET('Sanitation Data'!$G$5,0,10*ROW('Sanitation Data'!G100)),IF(AND(ISNUMBER(OFFSET('Sanitation Data'!$G$5,0,10*ROW('Sanitation Data'!G100))),DE106="No",ISNUMBER(OFFSET('Sanitation Data'!$G$5,0,10*ROW('Sanitation Data'!G100)))),CONCATENATE("[",ROUND(100-OFFSET('Sanitation Data'!$G$5,0,10*ROW('Sanitation Data'!G100)),0),"]"),IF(AND(ISNUMBER(OFFSET('Sanitation Data'!$G$5,0,10*ROW('Sanitation Data'!G100))),DE106="",ISNUMBER(OFFSET('Sanitation Data'!$G$5,0,10*ROW('Sanitation Data'!G100)))),100-OFFSET('Sanitation Data'!$G$5,0,10*ROW('Sanitation Data'!G100)),NA())))</f>
        <v>#N/A</v>
      </c>
      <c r="AQ106" s="251" t="e">
        <f ca="true">+IF(AND(ISNUMBER(OFFSET('Sanitation Data'!$G$7,0,10*ROW('Sanitation Data'!G100))),DF106="Yes"),OFFSET('Sanitation Data'!$G$7,0,10*ROW('Sanitation Data'!G100)),IF(AND(ISNUMBER(OFFSET('Sanitation Data'!$G$7,0,10*ROW('Sanitation Data'!G100))),DF106="No",ISNUMBER(OFFSET('Sanitation Data'!$G$7,0,10*ROW('Sanitation Data'!G100)))),CONCATENATE("[",ROUND(OFFSET('Sanitation Data'!$G$7,0,10*ROW('Sanitation Data'!G100)),0),"]"),IF(AND(ISNUMBER(OFFSET('Sanitation Data'!$G$7,0,10*ROW('Sanitation Data'!G100))),DF106="",ISNUMBER(OFFSET('Sanitation Data'!$G$7,0,10*ROW('Sanitation Data'!G100)))),OFFSET('Sanitation Data'!$G$7,0,10*ROW('Sanitation Data'!G100)),NA())))</f>
        <v>#N/A</v>
      </c>
      <c r="AR106" s="251" t="e">
        <f ca="true">+IF(AND(ISNUMBER(OFFSET('Sanitation Data'!$G$11,0,10*ROW('Sanitation Data'!G100))),DG106="Yes"),OFFSET('Sanitation Data'!$G$11,0,10*ROW('Sanitation Data'!G100)),IF(AND(ISNUMBER(OFFSET('Sanitation Data'!$G$11,0,10*ROW('Sanitation Data'!G100))),DG106="No",ISNUMBER(OFFSET('Sanitation Data'!$G$11,0,10*ROW('Sanitation Data'!G100)))),CONCATENATE("[",ROUND(OFFSET('Sanitation Data'!$G$11,0,10*ROW('Sanitation Data'!G100)),0),"]"),IF(AND(ISNUMBER(OFFSET('Sanitation Data'!$G$11,0,10*ROW('Sanitation Data'!G100))),DG106="",ISNUMBER(OFFSET('Sanitation Data'!$G$11,0,10*ROW('Sanitation Data'!G100)))),OFFSET('Sanitation Data'!$G$11,0,10*ROW('Sanitation Data'!G100)),NA())))</f>
        <v>#N/A</v>
      </c>
      <c r="AS106" s="251" t="e">
        <f ca="true">+IF(AND(ISNUMBER(OFFSET('Sanitation Data'!$G$12,0,10*ROW('Sanitation Data'!G100))),DH106="Yes"),OFFSET('Sanitation Data'!$G$12,0,10*ROW('Sanitation Data'!G100)),IF(AND(ISNUMBER(OFFSET('Sanitation Data'!$G$12,0,10*ROW('Sanitation Data'!G100))),DH106="No",ISNUMBER(OFFSET('Sanitation Data'!$G$12,0,10*ROW('Sanitation Data'!G100)))),CONCATENATE("[",ROUND(OFFSET('Sanitation Data'!$G$12,0,10*ROW('Sanitation Data'!G100)),0),"]"),IF(AND(ISNUMBER(OFFSET('Sanitation Data'!$G$12,0,10*ROW('Sanitation Data'!G100))),DH106="",ISNUMBER(OFFSET('Sanitation Data'!$G$12,0,10*ROW('Sanitation Data'!G100)))),OFFSET('Sanitation Data'!$G$12,0,10*ROW('Sanitation Data'!G100)),NA())))</f>
        <v>#N/A</v>
      </c>
      <c r="AT106" s="251" t="e">
        <f ca="true">+IF(AND(ISNUMBER(OFFSET('Sanitation Data'!$G$13,0,10*ROW('Sanitation Data'!G100))),DI106="Yes"),OFFSET('Sanitation Data'!$G$13,0,10*ROW('Sanitation Data'!G100)),IF(AND(ISNUMBER(OFFSET('Sanitation Data'!$G$13,0,10*ROW('Sanitation Data'!G100))),DI106="No",ISNUMBER(OFFSET('Sanitation Data'!$G$13,0,10*ROW('Sanitation Data'!G100)))),CONCATENATE("[",ROUND(OFFSET('Sanitation Data'!$G$13,0,10*ROW('Sanitation Data'!G100)),0),"]"),IF(AND(ISNUMBER(OFFSET('Sanitation Data'!$G$13,0,10*ROW('Sanitation Data'!G100))),DI106="",ISNUMBER(OFFSET('Sanitation Data'!$G$13,0,10*ROW('Sanitation Data'!G100)))),OFFSET('Sanitation Data'!$G$13,0,10*ROW('Sanitation Data'!G100)),NA())))</f>
        <v>#N/A</v>
      </c>
      <c r="AU106" s="251" t="e">
        <f ca="true">+IF(AND(ISNUMBER(OFFSET('Sanitation Data'!$H$5,0,10*ROW('Sanitation Data'!H100))),DJ106="Yes"),100-OFFSET('Sanitation Data'!$H$5,0,10*ROW('Sanitation Data'!H100)),IF(AND(ISNUMBER(OFFSET('Sanitation Data'!$H$5,0,10*ROW('Sanitation Data'!H100))),DJ106="No",ISNUMBER(OFFSET('Sanitation Data'!$H$5,0,10*ROW('Sanitation Data'!H100)))),CONCATENATE("[",ROUND(100-OFFSET('Sanitation Data'!$H$5,0,10*ROW('Sanitation Data'!H100)),0),"]"),IF(AND(ISNUMBER(OFFSET('Sanitation Data'!$H$5,0,10*ROW('Sanitation Data'!H100))),DJ106="",ISNUMBER(OFFSET('Sanitation Data'!$H$5,0,10*ROW('Sanitation Data'!H100)))),100-OFFSET('Sanitation Data'!$H$5,0,10*ROW('Sanitation Data'!H100)),NA())))</f>
        <v>#N/A</v>
      </c>
      <c r="AV106" s="251" t="e">
        <f ca="true">+IF(AND(ISNUMBER(OFFSET('Sanitation Data'!$H$7,0,10*ROW('Sanitation Data'!H100))),DK106="Yes"),OFFSET('Sanitation Data'!$H$7,0,10*ROW('Sanitation Data'!H100)),IF(AND(ISNUMBER(OFFSET('Sanitation Data'!$H$7,0,10*ROW('Sanitation Data'!H100))),DK106="No",ISNUMBER(OFFSET('Sanitation Data'!$H$7,0,10*ROW('Sanitation Data'!H100)))),CONCATENATE("[",ROUND(OFFSET('Sanitation Data'!$H$7,0,10*ROW('Sanitation Data'!H100)),0),"]"),IF(AND(ISNUMBER(OFFSET('Sanitation Data'!$H$7,0,10*ROW('Sanitation Data'!H100))),DK106="",ISNUMBER(OFFSET('Sanitation Data'!$H$7,0,10*ROW('Sanitation Data'!H100)))),OFFSET('Sanitation Data'!$H$7,0,10*ROW('Sanitation Data'!H100)),NA())))</f>
        <v>#N/A</v>
      </c>
      <c r="AW106" s="251" t="e">
        <f ca="true">+IF(AND(ISNUMBER(OFFSET('Sanitation Data'!$H$11,0,10*ROW('Sanitation Data'!H100))),DL106="Yes"),OFFSET('Sanitation Data'!$H$11,0,10*ROW('Sanitation Data'!H100)),IF(AND(ISNUMBER(OFFSET('Sanitation Data'!$H$11,0,10*ROW('Sanitation Data'!H100))),DL106="No",ISNUMBER(OFFSET('Sanitation Data'!$H$11,0,10*ROW('Sanitation Data'!H100)))),CONCATENATE("[",ROUND(OFFSET('Sanitation Data'!$H$11,0,10*ROW('Sanitation Data'!H100)),0),"]"),IF(AND(ISNUMBER(OFFSET('Sanitation Data'!$H$11,0,10*ROW('Sanitation Data'!H100))),DL106="",ISNUMBER(OFFSET('Sanitation Data'!$H$11,0,10*ROW('Sanitation Data'!H100)))),OFFSET('Sanitation Data'!$H$11,0,10*ROW('Sanitation Data'!H100)),NA())))</f>
        <v>#N/A</v>
      </c>
      <c r="AX106" s="251" t="e">
        <f ca="true">+IF(AND(ISNUMBER(OFFSET('Sanitation Data'!$H$12,0,10*ROW('Sanitation Data'!H100))),DM106="Yes"),OFFSET('Sanitation Data'!$H$12,0,10*ROW('Sanitation Data'!H100)),IF(AND(ISNUMBER(OFFSET('Sanitation Data'!$H$12,0,10*ROW('Sanitation Data'!H100))),DM106="No",ISNUMBER(OFFSET('Sanitation Data'!$H$12,0,10*ROW('Sanitation Data'!H100)))),CONCATENATE("[",ROUND(OFFSET('Sanitation Data'!$H$12,0,10*ROW('Sanitation Data'!H100)),0),"]"),IF(AND(ISNUMBER(OFFSET('Sanitation Data'!$H$12,0,10*ROW('Sanitation Data'!H100))),DM106="",ISNUMBER(OFFSET('Sanitation Data'!$H$12,0,10*ROW('Sanitation Data'!H100)))),OFFSET('Sanitation Data'!$H$12,0,10*ROW('Sanitation Data'!H100)),NA())))</f>
        <v>#N/A</v>
      </c>
      <c r="AY106" s="251" t="e">
        <f ca="true">+IF(AND(ISNUMBER(OFFSET('Sanitation Data'!$H$13,0,10*ROW('Sanitation Data'!H100))),DN106="Yes"),OFFSET('Sanitation Data'!$H$13,0,10*ROW('Sanitation Data'!H100)),IF(AND(ISNUMBER(OFFSET('Sanitation Data'!$H$13,0,10*ROW('Sanitation Data'!H100))),DN106="No",ISNUMBER(OFFSET('Sanitation Data'!$H$13,0,10*ROW('Sanitation Data'!H100)))),CONCATENATE("[",ROUND(OFFSET('Sanitation Data'!$H$13,0,10*ROW('Sanitation Data'!H100)),0),"]"),IF(AND(ISNUMBER(OFFSET('Sanitation Data'!$H$13,0,10*ROW('Sanitation Data'!H100))),DN106="",ISNUMBER(OFFSET('Sanitation Data'!$H$13,0,10*ROW('Sanitation Data'!H100)))),OFFSET('Sanitation Data'!$H$13,0,10*ROW('Sanitation Data'!H100)),NA())))</f>
        <v>#N/A</v>
      </c>
      <c r="AZ106" s="252" t="e">
        <f ca="true">+IF(AND(ISNUMBER(OFFSET('Hygiene Data'!$C$6,0,10*ROW('Hygiene Data'!C100))),DO106="Yes"),OFFSET('Hygiene Data'!$C$6,0,10*ROW('Hygiene Data'!C100)),IF(AND(ISNUMBER(OFFSET('Hygiene Data'!$C$6,0,10*ROW('Hygiene Data'!C100))),DO106="No",ISNUMBER(OFFSET('Hygiene Data'!$C$6,0,10*ROW('Hygiene Data'!C100)))),CONCATENATE("[",ROUND(OFFSET('Hygiene Data'!$C$6,0,10*ROW('Hygiene Data'!C100)),0),"]"),IF(AND(ISNUMBER(OFFSET('Hygiene Data'!$C$6,0,10*ROW('Hygiene Data'!C100))),DO106="",ISNUMBER(OFFSET('Hygiene Data'!$C$6,0,10*ROW('Hygiene Data'!C100)))),OFFSET('Hygiene Data'!$C$6,0,10*ROW('Hygiene Data'!C100)),NA())))</f>
        <v>#N/A</v>
      </c>
      <c r="BA106" s="252" t="e">
        <f ca="true">+IF(AND(ISNUMBER(OFFSET('Hygiene Data'!$C$8,0,10*ROW('Hygiene Data'!C100))),DP106="Yes"),OFFSET('Hygiene Data'!$C$8,0,10*ROW('Hygiene Data'!C100)),IF(AND(ISNUMBER(OFFSET('Hygiene Data'!$C$8,0,10*ROW('Hygiene Data'!C100))),DP106="No",ISNUMBER(OFFSET('Hygiene Data'!$C$8,0,10*ROW('Hygiene Data'!C100)))),CONCATENATE("[",ROUND(OFFSET('Hygiene Data'!$C$8,0,10*ROW('Hygiene Data'!C100)),0),"]"),IF(AND(ISNUMBER(OFFSET('Hygiene Data'!$C$8,0,10*ROW('Hygiene Data'!C100))),DP106="",ISNUMBER(OFFSET('Hygiene Data'!$C$8,0,10*ROW('Hygiene Data'!C100)))),OFFSET('Hygiene Data'!$C$8,0,10*ROW('Hygiene Data'!C100)),NA())))</f>
        <v>#N/A</v>
      </c>
      <c r="BB106" s="252" t="e">
        <f ca="true">+IF(AND(ISNUMBER(OFFSET('Hygiene Data'!$C$10,0,10*ROW('Hygiene Data'!C100))),DQ106="Yes"),OFFSET('Hygiene Data'!$C$10,0,10*ROW('Hygiene Data'!C100)),IF(AND(ISNUMBER(OFFSET('Hygiene Data'!$C$10,0,10*ROW('Hygiene Data'!C100))),DQ106="No",ISNUMBER(OFFSET('Hygiene Data'!$C$10,0,10*ROW('Hygiene Data'!C100)))),CONCATENATE("[",ROUND(OFFSET('Hygiene Data'!$C$10,0,10*ROW('Hygiene Data'!C100)),0),"]"),IF(AND(ISNUMBER(OFFSET('Hygiene Data'!$C$10,0,10*ROW('Hygiene Data'!C100))),DQ106="",ISNUMBER(OFFSET('Hygiene Data'!$C$10,0,10*ROW('Hygiene Data'!C100)))),OFFSET('Hygiene Data'!$C$10,0,10*ROW('Hygiene Data'!C100)),NA())))</f>
        <v>#N/A</v>
      </c>
      <c r="BC106" s="252" t="e">
        <f ca="true">+IF(AND(ISNUMBER(OFFSET('Hygiene Data'!$D$6,0,10*ROW('Hygiene Data'!D100))),DR106="Yes"),OFFSET('Hygiene Data'!$D$6,0,10*ROW('Hygiene Data'!D100)),IF(AND(ISNUMBER(OFFSET('Hygiene Data'!$D$6,0,10*ROW('Hygiene Data'!D100))),DR106="No",ISNUMBER(OFFSET('Hygiene Data'!$D$6,0,10*ROW('Hygiene Data'!D100)))),CONCATENATE("[",ROUND(OFFSET('Hygiene Data'!$D$6,0,10*ROW('Hygiene Data'!D100)),0),"]"),IF(AND(ISNUMBER(OFFSET('Hygiene Data'!$D$6,0,10*ROW('Hygiene Data'!D100))),DR106="",ISNUMBER(OFFSET('Hygiene Data'!$D$6,0,10*ROW('Hygiene Data'!D100)))),OFFSET('Hygiene Data'!$D$6,0,10*ROW('Hygiene Data'!D100)),NA())))</f>
        <v>#N/A</v>
      </c>
      <c r="BD106" s="252" t="e">
        <f ca="true">+IF(AND(ISNUMBER(OFFSET('Hygiene Data'!$D$8,0,10*ROW('Hygiene Data'!D100))),DS106="Yes"),OFFSET('Hygiene Data'!$D$8,0,10*ROW('Hygiene Data'!D100)),IF(AND(ISNUMBER(OFFSET('Hygiene Data'!$D$8,0,10*ROW('Hygiene Data'!D100))),DS106="No",ISNUMBER(OFFSET('Hygiene Data'!$D$8,0,10*ROW('Hygiene Data'!D100)))),CONCATENATE("[",ROUND(OFFSET('Hygiene Data'!$D$8,0,10*ROW('Hygiene Data'!D100)),0),"]"),IF(AND(ISNUMBER(OFFSET('Hygiene Data'!$D$8,0,10*ROW('Hygiene Data'!D100))),DS106="",ISNUMBER(OFFSET('Hygiene Data'!$D$8,0,10*ROW('Hygiene Data'!D100)))),OFFSET('Hygiene Data'!$D$8,0,10*ROW('Hygiene Data'!D100)),NA())))</f>
        <v>#N/A</v>
      </c>
      <c r="BE106" s="252" t="e">
        <f ca="true">+IF(AND(ISNUMBER(OFFSET('Hygiene Data'!$D$10,0,10*ROW('Hygiene Data'!D100))),DT106="Yes"),OFFSET('Hygiene Data'!$D$10,0,10*ROW('Hygiene Data'!D100)),IF(AND(ISNUMBER(OFFSET('Hygiene Data'!$D$10,0,10*ROW('Hygiene Data'!D100))),DT106="No",ISNUMBER(OFFSET('Hygiene Data'!$D$10,0,10*ROW('Hygiene Data'!D100)))),CONCATENATE("[",ROUND(OFFSET('Hygiene Data'!$D$10,0,10*ROW('Hygiene Data'!D100)),0),"]"),IF(AND(ISNUMBER(OFFSET('Hygiene Data'!$D$10,0,10*ROW('Hygiene Data'!D100))),DT106="",ISNUMBER(OFFSET('Hygiene Data'!$D$10,0,10*ROW('Hygiene Data'!D100)))),OFFSET('Hygiene Data'!$D$10,0,10*ROW('Hygiene Data'!D100)),NA())))</f>
        <v>#N/A</v>
      </c>
      <c r="BF106" s="252" t="e">
        <f ca="true">+IF(AND(ISNUMBER(OFFSET('Hygiene Data'!$E$6,0,10*ROW('Hygiene Data'!E100))),DU106="Yes"),OFFSET('Hygiene Data'!$E$6,0,10*ROW('Hygiene Data'!E100)),IF(AND(ISNUMBER(OFFSET('Hygiene Data'!$E$6,0,10*ROW('Hygiene Data'!E100))),DU106="No",ISNUMBER(OFFSET('Hygiene Data'!$E$6,0,10*ROW('Hygiene Data'!E100)))),CONCATENATE("[",ROUND(OFFSET('Hygiene Data'!$E$6,0,10*ROW('Hygiene Data'!E100)),0),"]"),IF(AND(ISNUMBER(OFFSET('Hygiene Data'!$E$6,0,10*ROW('Hygiene Data'!E100))),DU106="",ISNUMBER(OFFSET('Hygiene Data'!$E$6,0,10*ROW('Hygiene Data'!E100)))),OFFSET('Hygiene Data'!$E$6,0,10*ROW('Hygiene Data'!E100)),NA())))</f>
        <v>#N/A</v>
      </c>
      <c r="BG106" s="252" t="e">
        <f ca="true">+IF(AND(ISNUMBER(OFFSET('Hygiene Data'!$E$8,0,10*ROW('Hygiene Data'!E100))),DV106="Yes"),OFFSET('Hygiene Data'!$E$8,0,10*ROW('Hygiene Data'!E100)),IF(AND(ISNUMBER(OFFSET('Hygiene Data'!$E$8,0,10*ROW('Hygiene Data'!E100))),DV106="No",ISNUMBER(OFFSET('Hygiene Data'!$E$8,0,10*ROW('Hygiene Data'!E100)))),CONCATENATE("[",ROUND(OFFSET('Hygiene Data'!$E$8,0,10*ROW('Hygiene Data'!E100)),0),"]"),IF(AND(ISNUMBER(OFFSET('Hygiene Data'!$E$8,0,10*ROW('Hygiene Data'!E100))),DV106="",ISNUMBER(OFFSET('Hygiene Data'!$E$8,0,10*ROW('Hygiene Data'!E100)))),OFFSET('Hygiene Data'!$E$8,0,10*ROW('Hygiene Data'!E100)),NA())))</f>
        <v>#N/A</v>
      </c>
      <c r="BH106" s="252" t="e">
        <f ca="true">+IF(AND(ISNUMBER(OFFSET('Hygiene Data'!$E$10,0,10*ROW('Hygiene Data'!E100))),DW106="Yes"),OFFSET('Hygiene Data'!$E$10,0,10*ROW('Hygiene Data'!E100)),IF(AND(ISNUMBER(OFFSET('Hygiene Data'!$E$10,0,10*ROW('Hygiene Data'!E100))),DW106="No",ISNUMBER(OFFSET('Hygiene Data'!$E$10,0,10*ROW('Hygiene Data'!E100)))),CONCATENATE("[",ROUND(OFFSET('Hygiene Data'!$E$10,0,10*ROW('Hygiene Data'!E100)),0),"]"),IF(AND(ISNUMBER(OFFSET('Hygiene Data'!$E$10,0,10*ROW('Hygiene Data'!E100))),DW106="",ISNUMBER(OFFSET('Hygiene Data'!$E$10,0,10*ROW('Hygiene Data'!E100)))),OFFSET('Hygiene Data'!$E$10,0,10*ROW('Hygiene Data'!E100)),NA())))</f>
        <v>#N/A</v>
      </c>
      <c r="BI106" s="252" t="e">
        <f ca="true">+IF(AND(ISNUMBER(OFFSET('Hygiene Data'!$F$6,0,10*ROW('Hygiene Data'!F100))),DX106="Yes"),OFFSET('Hygiene Data'!$F$6,0,10*ROW('Hygiene Data'!F100)),IF(AND(ISNUMBER(OFFSET('Hygiene Data'!$F$6,0,10*ROW('Hygiene Data'!F100))),DX106="No",ISNUMBER(OFFSET('Hygiene Data'!$F$6,0,10*ROW('Hygiene Data'!F100)))),CONCATENATE("[",ROUND(OFFSET('Hygiene Data'!$F$6,0,10*ROW('Hygiene Data'!F100)),0),"]"),IF(AND(ISNUMBER(OFFSET('Hygiene Data'!$F$6,0,10*ROW('Hygiene Data'!F100))),DX106="",ISNUMBER(OFFSET('Hygiene Data'!$F$6,0,10*ROW('Hygiene Data'!F100)))),OFFSET('Hygiene Data'!$F$6,0,10*ROW('Hygiene Data'!F100)),NA())))</f>
        <v>#N/A</v>
      </c>
      <c r="BJ106" s="252" t="e">
        <f ca="true">+IF(AND(ISNUMBER(OFFSET('Hygiene Data'!$F$8,0,10*ROW('Hygiene Data'!F100))),DY106="Yes"),OFFSET('Hygiene Data'!$F$8,0,10*ROW('Hygiene Data'!F100)),IF(AND(ISNUMBER(OFFSET('Hygiene Data'!$F$8,0,10*ROW('Hygiene Data'!F100))),DY106="No",ISNUMBER(OFFSET('Hygiene Data'!$F$8,0,10*ROW('Hygiene Data'!F100)))),CONCATENATE("[",ROUND(OFFSET('Hygiene Data'!$F$8,0,10*ROW('Hygiene Data'!F100)),0),"]"),IF(AND(ISNUMBER(OFFSET('Hygiene Data'!$F$8,0,10*ROW('Hygiene Data'!F100))),DY106="",ISNUMBER(OFFSET('Hygiene Data'!$F$8,0,10*ROW('Hygiene Data'!F100)))),OFFSET('Hygiene Data'!$F$8,0,10*ROW('Hygiene Data'!F100)),NA())))</f>
        <v>#N/A</v>
      </c>
      <c r="BK106" s="252" t="e">
        <f ca="true">+IF(AND(ISNUMBER(OFFSET('Hygiene Data'!$F$10,0,10*ROW('Hygiene Data'!F100))),DZ106="Yes"),OFFSET('Hygiene Data'!$F$10,0,10*ROW('Hygiene Data'!F100)),IF(AND(ISNUMBER(OFFSET('Hygiene Data'!$F$10,0,10*ROW('Hygiene Data'!F100))),DZ106="No",ISNUMBER(OFFSET('Hygiene Data'!$F$10,0,10*ROW('Hygiene Data'!F100)))),CONCATENATE("[",ROUND(OFFSET('Hygiene Data'!$F$10,0,10*ROW('Hygiene Data'!F100)),0),"]"),IF(AND(ISNUMBER(OFFSET('Hygiene Data'!$F$10,0,10*ROW('Hygiene Data'!F100))),DZ106="",ISNUMBER(OFFSET('Hygiene Data'!$F$10,0,10*ROW('Hygiene Data'!F100)))),OFFSET('Hygiene Data'!$F$10,0,10*ROW('Hygiene Data'!F100)),NA())))</f>
        <v>#N/A</v>
      </c>
      <c r="BL106" s="252" t="e">
        <f ca="true">+IF(AND(ISNUMBER(OFFSET('Hygiene Data'!$G$6,0,10*ROW('Hygiene Data'!G100))),EA106="Yes"),OFFSET('Hygiene Data'!$G$6,0,10*ROW('Hygiene Data'!G100)),IF(AND(ISNUMBER(OFFSET('Hygiene Data'!$G$6,0,10*ROW('Hygiene Data'!G100))),EA106="No",ISNUMBER(OFFSET('Hygiene Data'!$G$6,0,10*ROW('Hygiene Data'!G100)))),CONCATENATE("[",ROUND(OFFSET('Hygiene Data'!$G$6,0,10*ROW('Hygiene Data'!G100)),0),"]"),IF(AND(ISNUMBER(OFFSET('Hygiene Data'!$G$6,0,10*ROW('Hygiene Data'!G100))),EA106="",ISNUMBER(OFFSET('Hygiene Data'!$G$6,0,10*ROW('Hygiene Data'!G100)))),OFFSET('Hygiene Data'!$G$6,0,10*ROW('Hygiene Data'!G100)),NA())))</f>
        <v>#N/A</v>
      </c>
      <c r="BM106" s="252" t="e">
        <f ca="true">+IF(AND(ISNUMBER(OFFSET('Hygiene Data'!$G$8,0,10*ROW('Hygiene Data'!G100))),EB106="Yes"),OFFSET('Hygiene Data'!$G$8,0,10*ROW('Hygiene Data'!G100)),IF(AND(ISNUMBER(OFFSET('Hygiene Data'!$G$8,0,10*ROW('Hygiene Data'!G100))),EB106="No",ISNUMBER(OFFSET('Hygiene Data'!$G$8,0,10*ROW('Hygiene Data'!G100)))),CONCATENATE("[",ROUND(OFFSET('Hygiene Data'!$G$8,0,10*ROW('Hygiene Data'!G100)),0),"]"),IF(AND(ISNUMBER(OFFSET('Hygiene Data'!$G$8,0,10*ROW('Hygiene Data'!G100))),EB106="",ISNUMBER(OFFSET('Hygiene Data'!$G$8,0,10*ROW('Hygiene Data'!G100)))),OFFSET('Hygiene Data'!$G$8,0,10*ROW('Hygiene Data'!G100)),NA())))</f>
        <v>#N/A</v>
      </c>
      <c r="BN106" s="252" t="e">
        <f ca="true">+IF(AND(ISNUMBER(OFFSET('Hygiene Data'!$G$10,0,10*ROW('Hygiene Data'!G100))),EC106="Yes"),OFFSET('Hygiene Data'!$G$10,0,10*ROW('Hygiene Data'!G100)),IF(AND(ISNUMBER(OFFSET('Hygiene Data'!$G$10,0,10*ROW('Hygiene Data'!G100))),EC106="No",ISNUMBER(OFFSET('Hygiene Data'!$G$10,0,10*ROW('Hygiene Data'!G100)))),CONCATENATE("[",ROUND(OFFSET('Hygiene Data'!$G$10,0,10*ROW('Hygiene Data'!G100)),0),"]"),IF(AND(ISNUMBER(OFFSET('Hygiene Data'!$G$10,0,10*ROW('Hygiene Data'!G100))),EC106="",ISNUMBER(OFFSET('Hygiene Data'!$G$10,0,10*ROW('Hygiene Data'!G100)))),OFFSET('Hygiene Data'!$G$10,0,10*ROW('Hygiene Data'!G100)),NA())))</f>
        <v>#N/A</v>
      </c>
      <c r="BO106" s="252" t="e">
        <f ca="true">+IF(AND(ISNUMBER(OFFSET('Hygiene Data'!$H$6,0,10*ROW('Hygiene Data'!H100))),ED106="Yes"),OFFSET('Hygiene Data'!$H$6,0,10*ROW('Hygiene Data'!H100)),IF(AND(ISNUMBER(OFFSET('Hygiene Data'!$H$6,0,10*ROW('Hygiene Data'!H100))),ED106="No",ISNUMBER(OFFSET('Hygiene Data'!$H$6,0,10*ROW('Hygiene Data'!H100)))),CONCATENATE("[",ROUND(OFFSET('Hygiene Data'!$H$6,0,10*ROW('Hygiene Data'!H100)),0),"]"),IF(AND(ISNUMBER(OFFSET('Hygiene Data'!$H$6,0,10*ROW('Hygiene Data'!H100))),ED106="",ISNUMBER(OFFSET('Hygiene Data'!$H$6,0,10*ROW('Hygiene Data'!H100)))),OFFSET('Hygiene Data'!$H$6,0,10*ROW('Hygiene Data'!H100)),NA())))</f>
        <v>#N/A</v>
      </c>
      <c r="BP106" s="252" t="e">
        <f ca="true">+IF(AND(ISNUMBER(OFFSET('Hygiene Data'!$H$8,0,10*ROW('Hygiene Data'!H100))),EE106="Yes"),OFFSET('Hygiene Data'!$H$8,0,10*ROW('Hygiene Data'!H100)),IF(AND(ISNUMBER(OFFSET('Hygiene Data'!$H$8,0,10*ROW('Hygiene Data'!H100))),EE106="No",ISNUMBER(OFFSET('Hygiene Data'!$H$8,0,10*ROW('Hygiene Data'!H100)))),CONCATENATE("[",ROUND(OFFSET('Hygiene Data'!$H$8,0,10*ROW('Hygiene Data'!H100)),0),"]"),IF(AND(ISNUMBER(OFFSET('Hygiene Data'!$H$8,0,10*ROW('Hygiene Data'!H100))),EE106="",ISNUMBER(OFFSET('Hygiene Data'!$H$8,0,10*ROW('Hygiene Data'!H100)))),OFFSET('Hygiene Data'!$H$8,0,10*ROW('Hygiene Data'!H100)),NA())))</f>
        <v>#N/A</v>
      </c>
      <c r="BQ106" s="252" t="e">
        <f ca="true">+IF(AND(ISNUMBER(OFFSET('Hygiene Data'!$H$10,0,10*ROW('Hygiene Data'!H100))),EF106="Yes"),OFFSET('Hygiene Data'!$H$10,0,10*ROW('Hygiene Data'!H100)),IF(AND(ISNUMBER(OFFSET('Hygiene Data'!$H$10,0,10*ROW('Hygiene Data'!H100))),EF106="No",ISNUMBER(OFFSET('Hygiene Data'!$H$10,0,10*ROW('Hygiene Data'!H100)))),CONCATENATE("[",ROUND(OFFSET('Hygiene Data'!$H$10,0,10*ROW('Hygiene Data'!H100)),0),"]"),IF(AND(ISNUMBER(OFFSET('Hygiene Data'!$H$10,0,10*ROW('Hygiene Data'!H100))),EF106="",ISNUMBER(OFFSET('Hygiene Data'!$H$10,0,10*ROW('Hygiene Data'!H100)))),OFFSET('Hygiene Data'!$H$10,0,10*ROW('Hygiene Data'!H100)),NA())))</f>
        <v>#N/A</v>
      </c>
      <c r="BS106" s="36" t="str">
        <f ca="true">+IF(OFFSET('Water Data'!$C$28,0,10*ROW('Water Data'!C100))="","",OFFSET('Water Data'!$C$28,0,10*ROW('Water Data'!C100)))</f>
        <v/>
      </c>
      <c r="BT106" s="36" t="str">
        <f ca="true">+IF(OFFSET('Water Data'!$C$29,0,10*ROW('Water Data'!C100))="","",OFFSET('Water Data'!$C$29,0,10*ROW('Water Data'!C100)))</f>
        <v/>
      </c>
      <c r="BU106" s="36" t="str">
        <f ca="true">+IF(OFFSET('Water Data'!$C$30,0,10*ROW('Water Data'!C100))="","",OFFSET('Water Data'!$C$30,0,10*ROW('Water Data'!C100)))</f>
        <v/>
      </c>
      <c r="BV106" s="36" t="str">
        <f ca="true">+IF(OFFSET('Water Data'!$D$28,0,10*ROW('Water Data'!D100))="","",OFFSET('Water Data'!$D$28,0,10*ROW('Water Data'!D100)))</f>
        <v/>
      </c>
      <c r="BW106" s="36" t="str">
        <f ca="true">+IF(OFFSET('Water Data'!$D$29,0,10*ROW('Water Data'!D100))="","",OFFSET('Water Data'!$D$29,0,10*ROW('Water Data'!D100)))</f>
        <v/>
      </c>
      <c r="BX106" s="36" t="str">
        <f ca="true">+IF(OFFSET('Water Data'!$D$30,0,10*ROW('Water Data'!D100))="","",OFFSET('Water Data'!$D$30,0,10*ROW('Water Data'!D100)))</f>
        <v/>
      </c>
      <c r="BY106" s="36" t="str">
        <f ca="true">+IF(OFFSET('Water Data'!$E$28,0,10*ROW('Water Data'!E100))="","",OFFSET('Water Data'!$E$28,0,10*ROW('Water Data'!E100)))</f>
        <v/>
      </c>
      <c r="BZ106" s="36" t="str">
        <f ca="true">+IF(OFFSET('Water Data'!$E$29,0,10*ROW('Water Data'!E100))="","",OFFSET('Water Data'!$E$29,0,10*ROW('Water Data'!E100)))</f>
        <v/>
      </c>
      <c r="CA106" s="36" t="str">
        <f ca="true">+IF(OFFSET('Water Data'!$E$30,0,10*ROW('Water Data'!E100))="","",OFFSET('Water Data'!$E$30,0,10*ROW('Water Data'!E100)))</f>
        <v/>
      </c>
      <c r="CB106" s="36" t="str">
        <f ca="true">+IF(OFFSET('Water Data'!$F$28,0,10*ROW('Water Data'!F100))="","",OFFSET('Water Data'!$F$28,0,10*ROW('Water Data'!F100)))</f>
        <v/>
      </c>
      <c r="CC106" s="36" t="str">
        <f ca="true">+IF(OFFSET('Water Data'!$F$29,0,10*ROW('Water Data'!F100))="","",OFFSET('Water Data'!$F$29,0,10*ROW('Water Data'!F100)))</f>
        <v/>
      </c>
      <c r="CD106" s="36" t="str">
        <f ca="true">+IF(OFFSET('Water Data'!$F$30,0,10*ROW('Water Data'!F100))="","",OFFSET('Water Data'!$F$30,0,10*ROW('Water Data'!F100)))</f>
        <v/>
      </c>
      <c r="CE106" s="36" t="str">
        <f ca="true">+IF(OFFSET('Water Data'!$G$28,0,10*ROW('Water Data'!G100))="","",OFFSET('Water Data'!$G$28,0,10*ROW('Water Data'!G100)))</f>
        <v/>
      </c>
      <c r="CF106" s="36" t="str">
        <f ca="true">+IF(OFFSET('Water Data'!$G$29,0,10*ROW('Water Data'!G100))="","",OFFSET('Water Data'!$G$29,0,10*ROW('Water Data'!G100)))</f>
        <v/>
      </c>
      <c r="CG106" s="36" t="str">
        <f ca="true">+IF(OFFSET('Water Data'!$G$30,0,10*ROW('Water Data'!G100))="","",OFFSET('Water Data'!$G$30,0,10*ROW('Water Data'!G100)))</f>
        <v/>
      </c>
      <c r="CH106" s="36" t="str">
        <f ca="true">+IF(OFFSET('Water Data'!$H$28,0,10*ROW('Water Data'!H100))="","",OFFSET('Water Data'!$H$28,0,10*ROW('Water Data'!H100)))</f>
        <v/>
      </c>
      <c r="CI106" s="36" t="str">
        <f ca="true">+IF(OFFSET('Water Data'!$H$29,0,10*ROW('Water Data'!H100))="","",OFFSET('Water Data'!$H$29,0,10*ROW('Water Data'!H100)))</f>
        <v/>
      </c>
      <c r="CJ106" s="36" t="str">
        <f ca="true">+IF(OFFSET('Water Data'!$H$30,0,10*ROW('Water Data'!H100))="","",OFFSET('Water Data'!$H$30,0,10*ROW('Water Data'!H100)))</f>
        <v/>
      </c>
      <c r="CK106" s="36" t="str">
        <f ca="true">+IF(OFFSET('Sanitation Data'!$C$29,0,10*ROW('Sanitation Data'!C100))="","",OFFSET('Sanitation Data'!$C$29,0,10*ROW('Sanitation Data'!C100)))</f>
        <v/>
      </c>
      <c r="CL106" s="36" t="str">
        <f ca="true">+IF(OFFSET('Sanitation Data'!$C$30,0,10*ROW('Sanitation Data'!C100))="","",OFFSET('Sanitation Data'!$C$30,0,10*ROW('Sanitation Data'!C100)))</f>
        <v/>
      </c>
      <c r="CM106" s="36" t="str">
        <f ca="true">+IF(OFFSET('Sanitation Data'!$C$31,0,10*ROW('Sanitation Data'!C100))="","",OFFSET('Sanitation Data'!$C$31,0,10*ROW('Sanitation Data'!C100)))</f>
        <v/>
      </c>
      <c r="CN106" s="36" t="str">
        <f ca="true">+IF(OFFSET('Sanitation Data'!$C$32,0,10*ROW('Sanitation Data'!C100))="","",OFFSET('Sanitation Data'!$C$32,0,10*ROW('Sanitation Data'!C100)))</f>
        <v/>
      </c>
      <c r="CO106" s="36" t="str">
        <f ca="true">+IF(OFFSET('Sanitation Data'!$C$33,0,10*ROW('Sanitation Data'!C100))="","",OFFSET('Sanitation Data'!$C$33,0,10*ROW('Sanitation Data'!C100)))</f>
        <v/>
      </c>
      <c r="CP106" s="36" t="str">
        <f ca="true">+IF(OFFSET('Sanitation Data'!$D$29,0,10*ROW('Sanitation Data'!D100))="","",OFFSET('Sanitation Data'!$D$29,0,10*ROW('Sanitation Data'!D100)))</f>
        <v/>
      </c>
      <c r="CQ106" s="36" t="str">
        <f ca="true">+IF(OFFSET('Sanitation Data'!$D$30,0,10*ROW('Sanitation Data'!D100))="","",OFFSET('Sanitation Data'!$D$30,0,10*ROW('Sanitation Data'!D100)))</f>
        <v/>
      </c>
      <c r="CR106" s="36" t="str">
        <f ca="true">+IF(OFFSET('Sanitation Data'!$D$31,0,10*ROW('Sanitation Data'!D100))="","",OFFSET('Sanitation Data'!$D$31,0,10*ROW('Sanitation Data'!D100)))</f>
        <v/>
      </c>
      <c r="CS106" s="36" t="str">
        <f ca="true">+IF(OFFSET('Sanitation Data'!$D$32,0,10*ROW('Sanitation Data'!D100))="","",OFFSET('Sanitation Data'!$D$32,0,10*ROW('Sanitation Data'!D100)))</f>
        <v/>
      </c>
      <c r="CT106" s="36" t="str">
        <f ca="true">+IF(OFFSET('Sanitation Data'!$D$33,0,10*ROW('Sanitation Data'!D100))="","",OFFSET('Sanitation Data'!$D$33,0,10*ROW('Sanitation Data'!D100)))</f>
        <v/>
      </c>
      <c r="CU106" s="36" t="str">
        <f ca="true">+IF(OFFSET('Sanitation Data'!$E$29,0,10*ROW('Sanitation Data'!E100))="","",OFFSET('Sanitation Data'!$E$29,0,10*ROW('Sanitation Data'!E100)))</f>
        <v/>
      </c>
      <c r="CV106" s="36" t="str">
        <f ca="true">+IF(OFFSET('Sanitation Data'!$E$30,0,10*ROW('Sanitation Data'!E100))="","",OFFSET('Sanitation Data'!$E$30,0,10*ROW('Sanitation Data'!E100)))</f>
        <v/>
      </c>
      <c r="CW106" s="36" t="str">
        <f ca="true">+IF(OFFSET('Sanitation Data'!$E$31,0,10*ROW('Sanitation Data'!E100))="","",OFFSET('Sanitation Data'!$E$31,0,10*ROW('Sanitation Data'!E100)))</f>
        <v/>
      </c>
      <c r="CX106" s="36" t="str">
        <f ca="true">+IF(OFFSET('Sanitation Data'!$E$32,0,10*ROW('Sanitation Data'!E100))="","",OFFSET('Sanitation Data'!$E$32,0,10*ROW('Sanitation Data'!E100)))</f>
        <v/>
      </c>
      <c r="CY106" s="36" t="str">
        <f ca="true">+IF(OFFSET('Sanitation Data'!$E$33,0,10*ROW('Sanitation Data'!E100))="","",OFFSET('Sanitation Data'!$E$33,0,10*ROW('Sanitation Data'!E100)))</f>
        <v/>
      </c>
      <c r="CZ106" s="36" t="str">
        <f ca="true">+IF(OFFSET('Sanitation Data'!$F$29,0,10*ROW('Sanitation Data'!F100))="","",OFFSET('Sanitation Data'!$F$29,0,10*ROW('Sanitation Data'!F100)))</f>
        <v/>
      </c>
      <c r="DA106" s="36" t="str">
        <f ca="true">+IF(OFFSET('Sanitation Data'!$F$30,0,10*ROW('Sanitation Data'!F100))="","",OFFSET('Sanitation Data'!$F$30,0,10*ROW('Sanitation Data'!F100)))</f>
        <v/>
      </c>
      <c r="DB106" s="36" t="str">
        <f ca="true">+IF(OFFSET('Sanitation Data'!$F$31,0,10*ROW('Sanitation Data'!F100))="","",OFFSET('Sanitation Data'!$F$31,0,10*ROW('Sanitation Data'!F100)))</f>
        <v/>
      </c>
      <c r="DC106" s="36" t="str">
        <f ca="true">+IF(OFFSET('Sanitation Data'!$F$32,0,10*ROW('Sanitation Data'!F100))="","",OFFSET('Sanitation Data'!$F$32,0,10*ROW('Sanitation Data'!F100)))</f>
        <v/>
      </c>
      <c r="DD106" s="36" t="str">
        <f ca="true">+IF(OFFSET('Sanitation Data'!$F$33,0,10*ROW('Sanitation Data'!F100))="","",OFFSET('Sanitation Data'!$F$33,0,10*ROW('Sanitation Data'!F100)))</f>
        <v/>
      </c>
      <c r="DE106" s="36" t="str">
        <f ca="true">+IF(OFFSET('Sanitation Data'!$G$29,0,10*ROW('Sanitation Data'!G100))="","",OFFSET('Sanitation Data'!$G$29,0,10*ROW('Sanitation Data'!G100)))</f>
        <v/>
      </c>
      <c r="DF106" s="36" t="str">
        <f ca="true">+IF(OFFSET('Sanitation Data'!$G$30,0,10*ROW('Sanitation Data'!G100))="","",OFFSET('Sanitation Data'!$G$30,0,10*ROW('Sanitation Data'!G100)))</f>
        <v/>
      </c>
      <c r="DG106" s="36" t="str">
        <f ca="true">+IF(OFFSET('Sanitation Data'!$G$31,0,10*ROW('Sanitation Data'!G100))="","",OFFSET('Sanitation Data'!$G$31,0,10*ROW('Sanitation Data'!G100)))</f>
        <v/>
      </c>
      <c r="DH106" s="36" t="str">
        <f ca="true">+IF(OFFSET('Sanitation Data'!$G$32,0,10*ROW('Sanitation Data'!G100))="","",OFFSET('Sanitation Data'!$G$32,0,10*ROW('Sanitation Data'!G100)))</f>
        <v/>
      </c>
      <c r="DI106" s="36" t="str">
        <f ca="true">+IF(OFFSET('Sanitation Data'!$G$33,0,10*ROW('Sanitation Data'!G100))="","",OFFSET('Sanitation Data'!$G$33,0,10*ROW('Sanitation Data'!G100)))</f>
        <v/>
      </c>
      <c r="DJ106" s="36" t="str">
        <f ca="true">+IF(OFFSET('Sanitation Data'!$H$29,0,10*ROW('Sanitation Data'!H100))="","",OFFSET('Sanitation Data'!$H$29,0,10*ROW('Sanitation Data'!H100)))</f>
        <v/>
      </c>
      <c r="DK106" s="36" t="str">
        <f ca="true">+IF(OFFSET('Sanitation Data'!$H$30,0,10*ROW('Sanitation Data'!H100))="","",OFFSET('Sanitation Data'!$H$30,0,10*ROW('Sanitation Data'!H100)))</f>
        <v/>
      </c>
      <c r="DL106" s="36" t="str">
        <f ca="true">+IF(OFFSET('Sanitation Data'!$H$31,0,10*ROW('Sanitation Data'!H100))="","",OFFSET('Sanitation Data'!$H$31,0,10*ROW('Sanitation Data'!H100)))</f>
        <v/>
      </c>
      <c r="DM106" s="36" t="str">
        <f ca="true">+IF(OFFSET('Sanitation Data'!$H$32,0,10*ROW('Sanitation Data'!H100))="","",OFFSET('Sanitation Data'!$H$32,0,10*ROW('Sanitation Data'!H100)))</f>
        <v/>
      </c>
      <c r="DN106" s="36" t="str">
        <f ca="true">+IF(OFFSET('Sanitation Data'!$H$33,0,10*ROW('Sanitation Data'!H100))="","",OFFSET('Sanitation Data'!$H$33,0,10*ROW('Sanitation Data'!H100)))</f>
        <v/>
      </c>
      <c r="DO106" s="36" t="str">
        <f ca="true">+IF(OFFSET('Hygiene Data'!$C$12,0,10*ROW('Hygiene Data'!C100))="","",OFFSET('Hygiene Data'!$C$12,0,10*ROW('Hygiene Data'!C100)))</f>
        <v/>
      </c>
      <c r="DP106" s="36" t="str">
        <f ca="true">+IF(OFFSET('Hygiene Data'!$C$13,0,10*ROW('Hygiene Data'!C100))="","",OFFSET('Hygiene Data'!$C$13,0,10*ROW('Hygiene Data'!C100)))</f>
        <v/>
      </c>
      <c r="DQ106" s="36" t="str">
        <f ca="true">+IF(OFFSET('Hygiene Data'!$C$14,0,10*ROW('Hygiene Data'!C100))="","",OFFSET('Hygiene Data'!$C$14,0,10*ROW('Hygiene Data'!C100)))</f>
        <v/>
      </c>
      <c r="DR106" s="36" t="str">
        <f ca="true">+IF(OFFSET('Hygiene Data'!$D$12,0,10*ROW('Hygiene Data'!D100))="","",OFFSET('Hygiene Data'!$D$12,0,10*ROW('Hygiene Data'!D100)))</f>
        <v/>
      </c>
      <c r="DS106" s="36" t="str">
        <f ca="true">+IF(OFFSET('Hygiene Data'!$D$13,0,10*ROW('Hygiene Data'!D100))="","",OFFSET('Hygiene Data'!$D$13,0,10*ROW('Hygiene Data'!D100)))</f>
        <v/>
      </c>
      <c r="DT106" s="36" t="str">
        <f ca="true">+IF(OFFSET('Hygiene Data'!$D$14,0,10*ROW('Hygiene Data'!D100))="","",OFFSET('Hygiene Data'!$D$14,0,10*ROW('Hygiene Data'!D100)))</f>
        <v/>
      </c>
      <c r="DU106" s="36" t="str">
        <f ca="true">+IF(OFFSET('Hygiene Data'!$E$12,0,10*ROW('Hygiene Data'!E100))="","",OFFSET('Hygiene Data'!$E$12,0,10*ROW('Hygiene Data'!E100)))</f>
        <v/>
      </c>
      <c r="DV106" s="36" t="str">
        <f ca="true">+IF(OFFSET('Hygiene Data'!$E$13,0,10*ROW('Hygiene Data'!E100))="","",OFFSET('Hygiene Data'!$E$13,0,10*ROW('Hygiene Data'!E100)))</f>
        <v/>
      </c>
      <c r="DW106" s="36" t="str">
        <f ca="true">+IF(OFFSET('Hygiene Data'!$E$14,0,10*ROW('Hygiene Data'!E100))="","",OFFSET('Hygiene Data'!$E$14,0,10*ROW('Hygiene Data'!E100)))</f>
        <v/>
      </c>
      <c r="DX106" s="36" t="str">
        <f ca="true">+IF(OFFSET('Hygiene Data'!$F$12,0,10*ROW('Hygiene Data'!F100))="","",OFFSET('Hygiene Data'!$F$12,0,10*ROW('Hygiene Data'!F100)))</f>
        <v/>
      </c>
      <c r="DY106" s="36" t="str">
        <f ca="true">+IF(OFFSET('Hygiene Data'!$F$13,0,10*ROW('Hygiene Data'!F100))="","",OFFSET('Hygiene Data'!$F$13,0,10*ROW('Hygiene Data'!F100)))</f>
        <v/>
      </c>
      <c r="DZ106" s="36" t="str">
        <f ca="true">+IF(OFFSET('Hygiene Data'!$F$14,0,10*ROW('Hygiene Data'!F100))="","",OFFSET('Hygiene Data'!$F$14,0,10*ROW('Hygiene Data'!F100)))</f>
        <v/>
      </c>
      <c r="EA106" s="36" t="str">
        <f ca="true">+IF(OFFSET('Hygiene Data'!$G$12,0,10*ROW('Hygiene Data'!G100))="","",OFFSET('Hygiene Data'!$G$12,0,10*ROW('Hygiene Data'!G100)))</f>
        <v/>
      </c>
      <c r="EB106" s="36" t="str">
        <f ca="true">+IF(OFFSET('Hygiene Data'!$G$13,0,10*ROW('Hygiene Data'!G100))="","",OFFSET('Hygiene Data'!$G$13,0,10*ROW('Hygiene Data'!G100)))</f>
        <v/>
      </c>
      <c r="EC106" s="36" t="str">
        <f ca="true">+IF(OFFSET('Hygiene Data'!$G$14,0,10*ROW('Hygiene Data'!G100))="","",OFFSET('Hygiene Data'!$G$14,0,10*ROW('Hygiene Data'!G100)))</f>
        <v/>
      </c>
      <c r="ED106" s="36" t="str">
        <f ca="true">+IF(OFFSET('Hygiene Data'!$H$12,0,10*ROW('Hygiene Data'!H100))="","",OFFSET('Hygiene Data'!$H$12,0,10*ROW('Hygiene Data'!H100)))</f>
        <v/>
      </c>
      <c r="EE106" s="36" t="str">
        <f ca="true">+IF(OFFSET('Hygiene Data'!$H$13,0,10*ROW('Hygiene Data'!H100))="","",OFFSET('Hygiene Data'!$H$13,0,10*ROW('Hygiene Data'!H100)))</f>
        <v/>
      </c>
      <c r="EF106" s="36" t="str">
        <f ca="true">+IF(OFFSET('Hygiene Data'!$H$14,0,10*ROW('Hygiene Data'!H100))="","",OFFSET('Hygiene Data'!$H$14,0,10*ROW('Hygiene Data'!H100)))</f>
        <v/>
      </c>
    </row>
    <row r="107" x14ac:dyDescent="0.2">
      <c r="A107" s="59" t="str">
        <f ca="true">+IF(OFFSET('Water Data'!$B$1,0,10*ROW('Water Data'!B104))="","",OFFSET('Water Data'!$B$1,0,10*ROW('Water Data'!B104)))</f>
        <v/>
      </c>
      <c r="B107" s="59" t="str">
        <f ca="true">+IF(OFFSET('Water Data'!$A$3,0,10*ROW('Water Data'!A104))="","",OFFSET('Water Data'!$A$3,0,10*ROW('Water Data'!A104)))</f>
        <v/>
      </c>
      <c r="C107" s="59" t="str">
        <f ca="true">+IF(OFFSET('Water Data'!$C$3,0,10*ROW('Water Data'!C104))="","",OFFSET('Water Data'!$C$3,0,10*ROW('Water Data'!C104)))</f>
        <v/>
      </c>
      <c r="D107" s="250" t="e">
        <f ca="true">+IF(AND(ISNUMBER(OFFSET('Water Data'!$C$5,0,10*ROW('Water Data'!C101))),BS107="Yes"),100-OFFSET('Water Data'!$C$5,0,10*ROW('Water Data'!C101)),IF(AND(ISNUMBER(OFFSET('Water Data'!$C$5,0,10*ROW('Water Data'!C101))),BS107="No",ISNUMBER(OFFSET('Water Data'!$C$5,0,10*ROW('Water Data'!C101)))),CONCATENATE("[",ROUND(100-OFFSET('Water Data'!$C$5,0,10*ROW('Water Data'!C101)),0),"]"),IF(AND(ISNUMBER(OFFSET('Water Data'!$C$5,0,10*ROW('Water Data'!C101))),BS107="",ISNUMBER(OFFSET('Water Data'!$C$5,0,10*ROW('Water Data'!C101)))),100-OFFSET('Water Data'!$C$5,0,10*ROW('Water Data'!C101)),NA())))</f>
        <v>#N/A</v>
      </c>
      <c r="E107" s="250" t="e">
        <f ca="true">+IF(AND(ISNUMBER(OFFSET('Water Data'!$C$7,0,10*ROW('Water Data'!D101))),BT107="Yes"),OFFSET('Water Data'!$C$7,0,10*ROW('Water Data'!C101)),IF(AND(ISNUMBER(OFFSET('Water Data'!$C$7,0,10*ROW('Water Data'!C101))),BT107="No",ISNUMBER(OFFSET('Water Data'!$C$7,0,10*ROW('Water Data'!C101)))),CONCATENATE("[",ROUND(OFFSET('Water Data'!$C$7,0,10*ROW('Water Data'!C101)),0),"]"),IF(AND(ISNUMBER(OFFSET('Water Data'!$C$7,0,10*ROW('Water Data'!C101))),BT107="",ISNUMBER(OFFSET('Water Data'!$C$7,0,10*ROW('Water Data'!C101)))),OFFSET('Water Data'!$C$7,0,10*ROW('Water Data'!C101)),NA())))</f>
        <v>#N/A</v>
      </c>
      <c r="F107" s="250" t="e">
        <f ca="true">+IF(AND(ISNUMBER(OFFSET('Water Data'!$C$10,0,10*ROW('Water Data'!C101))),BU107="Yes"),OFFSET('Water Data'!$C$10,0,10*ROW('Water Data'!C101)),IF(AND(ISNUMBER(OFFSET('Water Data'!$C$10,0,10*ROW('Water Data'!C101))),BU107="No",ISNUMBER(OFFSET('Water Data'!$C$10,0,10*ROW('Water Data'!C101)))),CONCATENATE("[",ROUND(OFFSET('Water Data'!$C$10,0,10*ROW('Water Data'!C101)),0),"]"),IF(AND(ISNUMBER(OFFSET('Water Data'!$C$10,0,10*ROW('Water Data'!C101))),BU107="",ISNUMBER(OFFSET('Water Data'!$C$10,0,10*ROW('Water Data'!C101)))),OFFSET('Water Data'!$C$10,0,10*ROW('Water Data'!C101)),NA())))</f>
        <v>#N/A</v>
      </c>
      <c r="G107" s="250" t="e">
        <f ca="true">+IF(AND(ISNUMBER(OFFSET('Water Data'!$D$5,0,10*ROW('Water Data'!D101))),BV107="Yes"),100-OFFSET('Water Data'!$D$5,0,10*ROW('Water Data'!D101)),IF(AND(ISNUMBER(OFFSET('Water Data'!$D$5,0,10*ROW('Water Data'!D101))),BV107="No",ISNUMBER(OFFSET('Water Data'!$D$5,0,10*ROW('Water Data'!D101)))),CONCATENATE("[",ROUND(100-OFFSET('Water Data'!$D$5,0,10*ROW('Water Data'!D101)),0),"]"),IF(AND(ISNUMBER(OFFSET('Water Data'!$D$5,0,10*ROW('Water Data'!D101))),BV107="",ISNUMBER(OFFSET('Water Data'!$D$5,0,10*ROW('Water Data'!D101)))),100-OFFSET('Water Data'!$D$5,0,10*ROW('Water Data'!D101)),NA())))</f>
        <v>#N/A</v>
      </c>
      <c r="H107" s="250" t="e">
        <f ca="true">+IF(AND(ISNUMBER(OFFSET('Water Data'!$D$7,0,10*ROW('Water Data'!D101))),BW107="Yes"),OFFSET('Water Data'!$D$7,0,10*ROW('Water Data'!D101)),IF(AND(ISNUMBER(OFFSET('Water Data'!$D$7,0,10*ROW('Water Data'!D101))),BW107="No",ISNUMBER(OFFSET('Water Data'!$D$7,0,10*ROW('Water Data'!D101)))),CONCATENATE("[",ROUND(OFFSET('Water Data'!$C$7,0,10*ROW('Water Data'!D101)),0),"]"),IF(AND(ISNUMBER(OFFSET('Water Data'!$D$7,0,10*ROW('Water Data'!D101))),BW107="",ISNUMBER(OFFSET('Water Data'!$D$7,0,10*ROW('Water Data'!D101)))),OFFSET('Water Data'!$D$7,0,10*ROW('Water Data'!D101)),NA())))</f>
        <v>#N/A</v>
      </c>
      <c r="I107" s="250" t="e">
        <f ca="true">+IF(AND(ISNUMBER(OFFSET('Water Data'!$D$10,0,10*ROW('Water Data'!D101))),BX107="Yes"),OFFSET('Water Data'!$D$10,0,10*ROW('Water Data'!D101)),IF(AND(ISNUMBER(OFFSET('Water Data'!$D$10,0,10*ROW('Water Data'!D101))),BX107="No",ISNUMBER(OFFSET('Water Data'!$D$10,0,10*ROW('Water Data'!D101)))),CONCATENATE("[",ROUND(OFFSET('Water Data'!$D$10,0,10*ROW('Water Data'!D101)),0),"]"),IF(AND(ISNUMBER(OFFSET('Water Data'!$D$10,0,10*ROW('Water Data'!D101))),BX107="",ISNUMBER(OFFSET('Water Data'!$D$10,0,10*ROW('Water Data'!D101)))),OFFSET('Water Data'!$D$10,0,10*ROW('Water Data'!D101)),NA())))</f>
        <v>#N/A</v>
      </c>
      <c r="J107" s="250" t="e">
        <f ca="true">+IF(AND(ISNUMBER(OFFSET('Water Data'!$E$5,0,10*ROW('Water Data'!E101))),BY107="Yes"),100-OFFSET('Water Data'!$E$5,0,10*ROW('Water Data'!E101)),IF(AND(ISNUMBER(OFFSET('Water Data'!$E$5,0,10*ROW('Water Data'!E101))),BY107="No",ISNUMBER(OFFSET('Water Data'!$E$5,0,10*ROW('Water Data'!E101)))),CONCATENATE("[",ROUND(100-OFFSET('Water Data'!$E$5,0,10*ROW('Water Data'!E101)),0),"]"),IF(AND(ISNUMBER(OFFSET('Water Data'!$E$5,0,10*ROW('Water Data'!E101))),BY107="",ISNUMBER(OFFSET('Water Data'!$E$5,0,10*ROW('Water Data'!E101)))),100-OFFSET('Water Data'!$E$5,0,10*ROW('Water Data'!E101)),NA())))</f>
        <v>#N/A</v>
      </c>
      <c r="K107" s="250" t="e">
        <f ca="true">+IF(AND(ISNUMBER(OFFSET('Water Data'!$E$7,0,10*ROW('Water Data'!E101))),BZ107="Yes"),OFFSET('Water Data'!$E$7,0,10*ROW('Water Data'!E101)),IF(AND(ISNUMBER(OFFSET('Water Data'!$E$7,0,10*ROW('Water Data'!E101))),BZ107="No",ISNUMBER(OFFSET('Water Data'!$E$7,0,10*ROW('Water Data'!E101)))),CONCATENATE("[",ROUND(OFFSET('Water Data'!$E$7,0,10*ROW('Water Data'!E101)),0),"]"),IF(AND(ISNUMBER(OFFSET('Water Data'!$E$7,0,10*ROW('Water Data'!E101))),BZ107="",ISNUMBER(OFFSET('Water Data'!$E$7,0,10*ROW('Water Data'!E101)))),OFFSET('Water Data'!$E$7,0,10*ROW('Water Data'!E101)),NA())))</f>
        <v>#N/A</v>
      </c>
      <c r="L107" s="250" t="e">
        <f ca="true">+IF(AND(ISNUMBER(OFFSET('Water Data'!$E$10,0,10*ROW('Water Data'!E101))),CA107="Yes"),OFFSET('Water Data'!$E$10,0,10*ROW('Water Data'!E101)),IF(AND(ISNUMBER(OFFSET('Water Data'!$E$10,0,10*ROW('Water Data'!E101))),CA107="No",ISNUMBER(OFFSET('Water Data'!$E$10,0,10*ROW('Water Data'!E101)))),CONCATENATE("[",ROUND(OFFSET('Water Data'!$E$10,0,10*ROW('Water Data'!E101)),0),"]"),IF(AND(ISNUMBER(OFFSET('Water Data'!$E$10,0,10*ROW('Water Data'!E101))),CA107="",ISNUMBER(OFFSET('Water Data'!$E$10,0,10*ROW('Water Data'!E101)))),OFFSET('Water Data'!$E$10,0,10*ROW('Water Data'!E101)),NA())))</f>
        <v>#N/A</v>
      </c>
      <c r="M107" s="250" t="e">
        <f ca="true">+IF(AND(ISNUMBER(OFFSET('Water Data'!$F$5,0,10*ROW('Water Data'!F101))),CB107="Yes"),100-OFFSET('Water Data'!$F$5,0,10*ROW('Water Data'!F101)),IF(AND(ISNUMBER(OFFSET('Water Data'!$F$5,0,10*ROW('Water Data'!F101))),CB107="No",ISNUMBER(OFFSET('Water Data'!$F$5,0,10*ROW('Water Data'!F101)))),CONCATENATE("[",ROUND(100-OFFSET('Water Data'!$F$5,0,10*ROW('Water Data'!F101)),0),"]"),IF(AND(ISNUMBER(OFFSET('Water Data'!$F$5,0,10*ROW('Water Data'!F101))),CB107="",ISNUMBER(OFFSET('Water Data'!$F$5,0,10*ROW('Water Data'!F101)))),100-OFFSET('Water Data'!$F$5,0,10*ROW('Water Data'!F101)),NA())))</f>
        <v>#N/A</v>
      </c>
      <c r="N107" s="250" t="e">
        <f ca="true">+IF(AND(ISNUMBER(OFFSET('Water Data'!$F$7,0,10*ROW('Water Data'!F101))),CC107="Yes"),OFFSET('Water Data'!$F$7,0,10*ROW('Water Data'!F101)),IF(AND(ISNUMBER(OFFSET('Water Data'!$F$7,0,10*ROW('Water Data'!F101))),CC107="No",ISNUMBER(OFFSET('Water Data'!$F$7,0,10*ROW('Water Data'!F101)))),CONCATENATE("[",ROUND(OFFSET('Water Data'!$F$7,0,10*ROW('Water Data'!F101)),0),"]"),IF(AND(ISNUMBER(OFFSET('Water Data'!$F$7,0,10*ROW('Water Data'!F101))),CC107="",ISNUMBER(OFFSET('Water Data'!$F$7,0,10*ROW('Water Data'!F101)))),OFFSET('Water Data'!$F$7,0,10*ROW('Water Data'!F101)),NA())))</f>
        <v>#N/A</v>
      </c>
      <c r="O107" s="250" t="e">
        <f ca="true">+IF(AND(ISNUMBER(OFFSET('Water Data'!$F$10,0,10*ROW('Water Data'!F101))),CD107="Yes"),OFFSET('Water Data'!$F$10,0,10*ROW('Water Data'!F101)),IF(AND(ISNUMBER(OFFSET('Water Data'!$F$10,0,10*ROW('Water Data'!F101))),CD107="No",ISNUMBER(OFFSET('Water Data'!$F$10,0,10*ROW('Water Data'!F101)))),CONCATENATE("[",ROUND(OFFSET('Water Data'!$F$10,0,10*ROW('Water Data'!F101)),0),"]"),IF(AND(ISNUMBER(OFFSET('Water Data'!$F$10,0,10*ROW('Water Data'!F101))),CD107="",ISNUMBER(OFFSET('Water Data'!$F$10,0,10*ROW('Water Data'!F101)))),OFFSET('Water Data'!$F$10,0,10*ROW('Water Data'!F101)),NA())))</f>
        <v>#N/A</v>
      </c>
      <c r="P107" s="250" t="e">
        <f ca="true">+IF(AND(ISNUMBER(OFFSET('Water Data'!$G$5,0,10*ROW('Water Data'!G101))),CE107="Yes"),100-OFFSET('Water Data'!$G$5,0,10*ROW('Water Data'!G101)),IF(AND(ISNUMBER(OFFSET('Water Data'!$G$5,0,10*ROW('Water Data'!G101))),CE107="No",ISNUMBER(OFFSET('Water Data'!$G$5,0,10*ROW('Water Data'!G101)))),CONCATENATE("[",ROUND(100-OFFSET('Water Data'!$G$5,0,10*ROW('Water Data'!G101)),0),"]"),IF(AND(ISNUMBER(OFFSET('Water Data'!$G$5,0,10*ROW('Water Data'!G101))),CE107="",ISNUMBER(OFFSET('Water Data'!$G$5,0,10*ROW('Water Data'!G101)))),100-OFFSET('Water Data'!$G$5,0,10*ROW('Water Data'!G101)),NA())))</f>
        <v>#N/A</v>
      </c>
      <c r="Q107" s="250" t="e">
        <f ca="true">+IF(AND(ISNUMBER(OFFSET('Water Data'!$G$7,0,10*ROW('Water Data'!G101))),CF107="Yes"),OFFSET('Water Data'!$G$7,0,10*ROW('Water Data'!G101)),IF(AND(ISNUMBER(OFFSET('Water Data'!$G$7,0,10*ROW('Water Data'!G101))),CF107="No",ISNUMBER(OFFSET('Water Data'!$G$7,0,10*ROW('Water Data'!G101)))),CONCATENATE("[",ROUND(OFFSET('Water Data'!$G$7,0,10*ROW('Water Data'!G101)),0),"]"),IF(AND(ISNUMBER(OFFSET('Water Data'!$G$7,0,10*ROW('Water Data'!G101))),CF107="",ISNUMBER(OFFSET('Water Data'!$G$7,0,10*ROW('Water Data'!G101)))),OFFSET('Water Data'!$G$7,0,10*ROW('Water Data'!G101)),NA())))</f>
        <v>#N/A</v>
      </c>
      <c r="R107" s="250" t="e">
        <f ca="true">+IF(AND(ISNUMBER(OFFSET('Water Data'!$G$10,0,10*ROW('Water Data'!G101))),CG107="Yes"),OFFSET('Water Data'!$G$10,0,10*ROW('Water Data'!G101)),IF(AND(ISNUMBER(OFFSET('Water Data'!$G$10,0,10*ROW('Water Data'!G101))),CG107="No",ISNUMBER(OFFSET('Water Data'!$G$10,0,10*ROW('Water Data'!G101)))),CONCATENATE("[",ROUND(OFFSET('Water Data'!$G$10,0,10*ROW('Water Data'!G101)),0),"]"),IF(AND(ISNUMBER(OFFSET('Water Data'!$G$10,0,10*ROW('Water Data'!G101))),CG107="",ISNUMBER(OFFSET('Water Data'!$G$10,0,10*ROW('Water Data'!G101)))),OFFSET('Water Data'!$G$10,0,10*ROW('Water Data'!G101)),NA())))</f>
        <v>#N/A</v>
      </c>
      <c r="S107" s="250" t="e">
        <f ca="true">+IF(AND(ISNUMBER(OFFSET('Water Data'!$H$5,0,10*ROW('Water Data'!H101))),CH107="Yes"),100-OFFSET('Water Data'!$H$5,0,10*ROW('Water Data'!H101)),IF(AND(ISNUMBER(OFFSET('Water Data'!$H$5,0,10*ROW('Water Data'!H101))),CH107="No",ISNUMBER(OFFSET('Water Data'!$H$5,0,10*ROW('Water Data'!H101)))),CONCATENATE("[",ROUND(100-OFFSET('Water Data'!$H$5,0,10*ROW('Water Data'!H101)),0),"]"),IF(AND(ISNUMBER(OFFSET('Water Data'!$H$5,0,10*ROW('Water Data'!H101))),CH107="",ISNUMBER(OFFSET('Water Data'!$H$5,0,10*ROW('Water Data'!H101)))),100-OFFSET('Water Data'!$H$5,0,10*ROW('Water Data'!H101)),NA())))</f>
        <v>#N/A</v>
      </c>
      <c r="T107" s="250" t="e">
        <f ca="true">+IF(AND(ISNUMBER(OFFSET('Water Data'!$H$7,0,10*ROW('Water Data'!H101))),CI107="Yes"),OFFSET('Water Data'!$H$7,0,10*ROW('Water Data'!H101)),IF(AND(ISNUMBER(OFFSET('Water Data'!$H$7,0,10*ROW('Water Data'!H101))),CI107="No",ISNUMBER(OFFSET('Water Data'!$H$7,0,10*ROW('Water Data'!H101)))),CONCATENATE("[",ROUND(OFFSET('Water Data'!$H$7,0,10*ROW('Water Data'!H101)),0),"]"),IF(AND(ISNUMBER(OFFSET('Water Data'!$H$7,0,10*ROW('Water Data'!H101))),CI107="",ISNUMBER(OFFSET('Water Data'!$H$7,0,10*ROW('Water Data'!H101)))),OFFSET('Water Data'!$H$7,0,10*ROW('Water Data'!H101)),NA())))</f>
        <v>#N/A</v>
      </c>
      <c r="U107" s="250" t="e">
        <f ca="true">+IF(AND(ISNUMBER(OFFSET('Water Data'!$H$10,0,10*ROW('Water Data'!H101))),CJ107="Yes"),OFFSET('Water Data'!$H$10,0,10*ROW('Water Data'!H101)),IF(AND(ISNUMBER(OFFSET('Water Data'!$H$10,0,10*ROW('Water Data'!H101))),CJ107="No",ISNUMBER(OFFSET('Water Data'!$H$10,0,10*ROW('Water Data'!H101)))),CONCATENATE("[",ROUND(OFFSET('Water Data'!$H$10,0,10*ROW('Water Data'!H101)),0),"]"),IF(AND(ISNUMBER(OFFSET('Water Data'!$H$10,0,10*ROW('Water Data'!H101))),CJ107="",ISNUMBER(OFFSET('Water Data'!$H$10,0,10*ROW('Water Data'!H101)))),OFFSET('Water Data'!$H$10,0,10*ROW('Water Data'!H101)),NA())))</f>
        <v>#N/A</v>
      </c>
      <c r="V107" s="251" t="e">
        <f ca="true">+IF(AND(ISNUMBER(OFFSET('Sanitation Data'!$C$5,0,10*ROW('Sanitation Data'!C101))),CK107="Yes"),100-OFFSET('Sanitation Data'!$C$5,0,10*ROW('Sanitation Data'!C101)),IF(AND(ISNUMBER(OFFSET('Sanitation Data'!$C$5,0,10*ROW('Sanitation Data'!C101))),CK107="No",ISNUMBER(OFFSET('Sanitation Data'!$C$5,0,10*ROW('Sanitation Data'!C101)))),CONCATENATE("[",ROUND(100-OFFSET('Sanitation Data'!$C$5,0,10*ROW('Sanitation Data'!C101)),0),"]"),IF(AND(ISNUMBER(OFFSET('Sanitation Data'!$C$5,0,10*ROW('Sanitation Data'!C101))),CK107="",ISNUMBER(OFFSET('Sanitation Data'!$C$5,0,10*ROW('Sanitation Data'!C101)))),100-OFFSET('Sanitation Data'!$C$5,0,10*ROW('Sanitation Data'!C101)),NA())))</f>
        <v>#N/A</v>
      </c>
      <c r="W107" s="251" t="e">
        <f ca="true">+IF(AND(ISNUMBER(OFFSET('Sanitation Data'!$C$7,0,10*ROW('Sanitation Data'!C101))),CL107="Yes"),OFFSET('Sanitation Data'!$C$7,0,10*ROW('Sanitation Data'!C101)),IF(AND(ISNUMBER(OFFSET('Sanitation Data'!$C$7,0,10*ROW('Sanitation Data'!C101))),CL107="No",ISNUMBER(OFFSET('Sanitation Data'!$C$7,0,10*ROW('Sanitation Data'!C101)))),CONCATENATE("[",ROUND(OFFSET('Sanitation Data'!$C$7,0,10*ROW('Sanitation Data'!C101)),0),"]"),IF(AND(ISNUMBER(OFFSET('Sanitation Data'!$C$7,0,10*ROW('Sanitation Data'!C101))),CL107="",ISNUMBER(OFFSET('Sanitation Data'!$C$7,0,10*ROW('Sanitation Data'!C101)))),OFFSET('Sanitation Data'!$C$7,0,10*ROW('Sanitation Data'!C101)),NA())))</f>
        <v>#N/A</v>
      </c>
      <c r="X107" s="251" t="e">
        <f ca="true">+IF(AND(ISNUMBER(OFFSET('Sanitation Data'!$C$11,0,10*ROW('Sanitation Data'!C101))),CM107="Yes"),OFFSET('Sanitation Data'!$C$11,0,10*ROW('Sanitation Data'!C101)),IF(AND(ISNUMBER(OFFSET('Sanitation Data'!$C$11,0,10*ROW('Sanitation Data'!C101))),CM107="No",ISNUMBER(OFFSET('Sanitation Data'!$C$11,0,10*ROW('Sanitation Data'!C101)))),CONCATENATE("[",ROUND(OFFSET('Sanitation Data'!$C$11,0,10*ROW('Sanitation Data'!C101)),0),"]"),IF(AND(ISNUMBER(OFFSET('Sanitation Data'!$C$11,0,10*ROW('Sanitation Data'!C101))),CM107="",ISNUMBER(OFFSET('Sanitation Data'!$C$11,0,10*ROW('Sanitation Data'!C101)))),OFFSET('Sanitation Data'!$C$11,0,10*ROW('Sanitation Data'!C101)),NA())))</f>
        <v>#N/A</v>
      </c>
      <c r="Y107" s="251" t="e">
        <f ca="true">+IF(AND(ISNUMBER(OFFSET('Sanitation Data'!$C$12,0,10*ROW('Sanitation Data'!C101))),CN107="Yes"),OFFSET('Sanitation Data'!$C$12,0,10*ROW('Sanitation Data'!C101)),IF(AND(ISNUMBER(OFFSET('Sanitation Data'!$C$12,0,10*ROW('Sanitation Data'!C101))),CN107="No",ISNUMBER(OFFSET('Sanitation Data'!$C$12,0,10*ROW('Sanitation Data'!C101)))),CONCATENATE("[",ROUND(OFFSET('Sanitation Data'!$C$12,0,10*ROW('Sanitation Data'!C101)),0),"]"),IF(AND(ISNUMBER(OFFSET('Sanitation Data'!$C$12,0,10*ROW('Sanitation Data'!C101))),CN107="",ISNUMBER(OFFSET('Sanitation Data'!$C$12,0,10*ROW('Sanitation Data'!C101)))),OFFSET('Sanitation Data'!$C$12,0,10*ROW('Sanitation Data'!C101)),NA())))</f>
        <v>#N/A</v>
      </c>
      <c r="Z107" s="251" t="e">
        <f ca="true">+IF(AND(ISNUMBER(OFFSET('Sanitation Data'!$C$13,0,10*ROW('Sanitation Data'!C101))),CO107="Yes"),OFFSET('Sanitation Data'!$C$13,0,10*ROW('Sanitation Data'!C101)),IF(AND(ISNUMBER(OFFSET('Sanitation Data'!$C$13,0,10*ROW('Sanitation Data'!C101))),CO107="No",ISNUMBER(OFFSET('Sanitation Data'!$C$13,0,10*ROW('Sanitation Data'!C101)))),CONCATENATE("[",ROUND(OFFSET('Sanitation Data'!$C$13,0,10*ROW('Sanitation Data'!C101)),0),"]"),IF(AND(ISNUMBER(OFFSET('Sanitation Data'!$C$13,0,10*ROW('Sanitation Data'!C101))),CO107="",ISNUMBER(OFFSET('Sanitation Data'!$C$13,0,10*ROW('Sanitation Data'!C101)))),OFFSET('Sanitation Data'!$C$13,0,10*ROW('Sanitation Data'!C101)),NA())))</f>
        <v>#N/A</v>
      </c>
      <c r="AA107" s="251" t="e">
        <f ca="true">+IF(AND(ISNUMBER(OFFSET('Sanitation Data'!$D$5,0,10*ROW('Sanitation Data'!D101))),CP107="Yes"),100-OFFSET('Sanitation Data'!$D$5,0,10*ROW('Sanitation Data'!D101)),IF(AND(ISNUMBER(OFFSET('Sanitation Data'!$D$5,0,10*ROW('Sanitation Data'!D101))),CP107="No",ISNUMBER(OFFSET('Sanitation Data'!$D$5,0,10*ROW('Sanitation Data'!D101)))),CONCATENATE("[",ROUND(100-OFFSET('Sanitation Data'!$D$5,0,10*ROW('Sanitation Data'!D101)),0),"]"),IF(AND(ISNUMBER(OFFSET('Sanitation Data'!$D$5,0,10*ROW('Sanitation Data'!D101))),CP107="",ISNUMBER(OFFSET('Sanitation Data'!$D$5,0,10*ROW('Sanitation Data'!D101)))),100-OFFSET('Sanitation Data'!$D$5,0,10*ROW('Sanitation Data'!D101)),NA())))</f>
        <v>#N/A</v>
      </c>
      <c r="AB107" s="251" t="e">
        <f ca="true">+IF(AND(ISNUMBER(OFFSET('Sanitation Data'!$D$7,0,10*ROW('Sanitation Data'!D101))),CQ107="Yes"),OFFSET('Sanitation Data'!$D$7,0,10*ROW('Sanitation Data'!G101)),IF(AND(ISNUMBER(OFFSET('Sanitation Data'!$D$7,0,10*ROW('Sanitation Data'!D101))),CQ107="No",ISNUMBER(OFFSET('Sanitation Data'!$D$7,0,10*ROW('Sanitation Data'!D101)))),CONCATENATE("[",ROUND(OFFSET('Sanitation Data'!$D$7,0,10*ROW('Sanitation Data'!D101)),0),"]"),IF(AND(ISNUMBER(OFFSET('Sanitation Data'!$D$7,0,10*ROW('Sanitation Data'!D101))),CQ107="",ISNUMBER(OFFSET('Sanitation Data'!$D$7,0,10*ROW('Sanitation Data'!D101)))),OFFSET('Sanitation Data'!$D$7,0,10*ROW('Sanitation Data'!D101)),NA())))</f>
        <v>#N/A</v>
      </c>
      <c r="AC107" s="251" t="e">
        <f ca="true">+IF(AND(ISNUMBER(OFFSET('Sanitation Data'!$D$11,0,10*ROW('Sanitation Data'!D101))),CR107="Yes"),OFFSET('Sanitation Data'!$D$11,0,10*ROW('Sanitation Data'!D101)),IF(AND(ISNUMBER(OFFSET('Sanitation Data'!$D$11,0,10*ROW('Sanitation Data'!D101))),CR107="No",ISNUMBER(OFFSET('Sanitation Data'!$D$11,0,10*ROW('Sanitation Data'!D101)))),CONCATENATE("[",ROUND(OFFSET('Sanitation Data'!$D$11,0,10*ROW('Sanitation Data'!D101)),0),"]"),IF(AND(ISNUMBER(OFFSET('Sanitation Data'!$D$11,0,10*ROW('Sanitation Data'!D101))),CR107="",ISNUMBER(OFFSET('Sanitation Data'!$D$11,0,10*ROW('Sanitation Data'!D101)))),OFFSET('Sanitation Data'!$D$11,0,10*ROW('Sanitation Data'!D101)),NA())))</f>
        <v>#N/A</v>
      </c>
      <c r="AD107" s="251" t="e">
        <f ca="true">+IF(AND(ISNUMBER(OFFSET('Sanitation Data'!$D$12,0,10*ROW('Sanitation Data'!D101))),CS107="Yes"),OFFSET('Sanitation Data'!$D$12,0,10*ROW('Sanitation Data'!D101)),IF(AND(ISNUMBER(OFFSET('Sanitation Data'!$D$12,0,10*ROW('Sanitation Data'!D101))),CS107="No",ISNUMBER(OFFSET('Sanitation Data'!$D$12,0,10*ROW('Sanitation Data'!D101)))),CONCATENATE("[",ROUND(OFFSET('Sanitation Data'!$D$12,0,10*ROW('Sanitation Data'!D101)),0),"]"),IF(AND(ISNUMBER(OFFSET('Sanitation Data'!$D$12,0,10*ROW('Sanitation Data'!D101))),CS107="",ISNUMBER(OFFSET('Sanitation Data'!$D$12,0,10*ROW('Sanitation Data'!D101)))),OFFSET('Sanitation Data'!$D$12,0,10*ROW('Sanitation Data'!D101)),NA())))</f>
        <v>#N/A</v>
      </c>
      <c r="AE107" s="251" t="e">
        <f ca="true">+IF(AND(ISNUMBER(OFFSET('Sanitation Data'!$D$13,0,10*ROW('Sanitation Data'!D101))),CT107="Yes"),OFFSET('Sanitation Data'!$D$13,0,10*ROW('Sanitation Data'!D101)),IF(AND(ISNUMBER(OFFSET('Sanitation Data'!$D$13,0,10*ROW('Sanitation Data'!D101))),CT107="No",ISNUMBER(OFFSET('Sanitation Data'!$D$13,0,10*ROW('Sanitation Data'!D101)))),CONCATENATE("[",ROUND(OFFSET('Sanitation Data'!$D$13,0,10*ROW('Sanitation Data'!D101)),0),"]"),IF(AND(ISNUMBER(OFFSET('Sanitation Data'!$D$13,0,10*ROW('Sanitation Data'!D101))),CT107="",ISNUMBER(OFFSET('Sanitation Data'!$D$13,0,10*ROW('Sanitation Data'!D101)))),OFFSET('Sanitation Data'!$D$13,0,10*ROW('Sanitation Data'!D101)),NA())))</f>
        <v>#N/A</v>
      </c>
      <c r="AF107" s="251" t="e">
        <f ca="true">+IF(AND(ISNUMBER(OFFSET('Sanitation Data'!$E$5,0,10*ROW('Sanitation Data'!E101))),CU107="Yes"),100-OFFSET('Sanitation Data'!$E$5,0,10*ROW('Sanitation Data'!E101)),IF(AND(ISNUMBER(OFFSET('Sanitation Data'!$E$5,0,10*ROW('Sanitation Data'!E101))),CU107="No",ISNUMBER(OFFSET('Sanitation Data'!$E$5,0,10*ROW('Sanitation Data'!E101)))),CONCATENATE("[",ROUND(100-OFFSET('Sanitation Data'!$E$5,0,10*ROW('Sanitation Data'!E101)),0),"]"),IF(AND(ISNUMBER(OFFSET('Sanitation Data'!$E$5,0,10*ROW('Sanitation Data'!E101))),CU107="",ISNUMBER(OFFSET('Sanitation Data'!$E$5,0,10*ROW('Sanitation Data'!E101)))),100-OFFSET('Sanitation Data'!$E$5,0,10*ROW('Sanitation Data'!E101)),NA())))</f>
        <v>#N/A</v>
      </c>
      <c r="AG107" s="251" t="e">
        <f ca="true">+IF(AND(ISNUMBER(OFFSET('Sanitation Data'!$E$7,0,10*ROW('Sanitation Data'!E101))),CV107="Yes"),OFFSET('Sanitation Data'!$E$7,0,10*ROW('Sanitation Data'!E101)),IF(AND(ISNUMBER(OFFSET('Sanitation Data'!$E$7,0,10*ROW('Sanitation Data'!E101))),CV107="No",ISNUMBER(OFFSET('Sanitation Data'!$E$7,0,10*ROW('Sanitation Data'!E101)))),CONCATENATE("[",ROUND(OFFSET('Sanitation Data'!$E$7,0,10*ROW('Sanitation Data'!E101)),0),"]"),IF(AND(ISNUMBER(OFFSET('Sanitation Data'!$E$7,0,10*ROW('Sanitation Data'!E101))),CV107="",ISNUMBER(OFFSET('Sanitation Data'!$E$7,0,10*ROW('Sanitation Data'!E101)))),OFFSET('Sanitation Data'!$E$7,0,10*ROW('Sanitation Data'!E101)),NA())))</f>
        <v>#N/A</v>
      </c>
      <c r="AH107" s="251" t="e">
        <f ca="true">+IF(AND(ISNUMBER(OFFSET('Sanitation Data'!$E$11,0,10*ROW('Sanitation Data'!E101))),CW107="Yes"),OFFSET('Sanitation Data'!$E$11,0,10*ROW('Sanitation Data'!E101)),IF(AND(ISNUMBER(OFFSET('Sanitation Data'!$E$11,0,10*ROW('Sanitation Data'!E101))),CW107="No",ISNUMBER(OFFSET('Sanitation Data'!$E$11,0,10*ROW('Sanitation Data'!E101)))),CONCATENATE("[",ROUND(OFFSET('Sanitation Data'!$E$11,0,10*ROW('Sanitation Data'!E101)),0),"]"),IF(AND(ISNUMBER(OFFSET('Sanitation Data'!$E$11,0,10*ROW('Sanitation Data'!E101))),CW107="",ISNUMBER(OFFSET('Sanitation Data'!$E$11,0,10*ROW('Sanitation Data'!E101)))),OFFSET('Sanitation Data'!$E$11,0,10*ROW('Sanitation Data'!E101)),NA())))</f>
        <v>#N/A</v>
      </c>
      <c r="AI107" s="251" t="e">
        <f ca="true">+IF(AND(ISNUMBER(OFFSET('Sanitation Data'!$E$12,0,10*ROW('Sanitation Data'!E101))),CX107="Yes"),OFFSET('Sanitation Data'!$E$12,0,10*ROW('Sanitation Data'!E101)),IF(AND(ISNUMBER(OFFSET('Sanitation Data'!$E$12,0,10*ROW('Sanitation Data'!E101))),CX107="No",ISNUMBER(OFFSET('Sanitation Data'!$E$12,0,10*ROW('Sanitation Data'!E101)))),CONCATENATE("[",ROUND(OFFSET('Sanitation Data'!$E$12,0,10*ROW('Sanitation Data'!E101)),0),"]"),IF(AND(ISNUMBER(OFFSET('Sanitation Data'!$E$12,0,10*ROW('Sanitation Data'!E101))),CX107="",ISNUMBER(OFFSET('Sanitation Data'!$E$12,0,10*ROW('Sanitation Data'!E101)))),OFFSET('Sanitation Data'!$E$12,0,10*ROW('Sanitation Data'!E101)),NA())))</f>
        <v>#N/A</v>
      </c>
      <c r="AJ107" s="251" t="e">
        <f ca="true">+IF(AND(ISNUMBER(OFFSET('Sanitation Data'!$E$13,0,10*ROW('Sanitation Data'!E101))),CY107="Yes"),OFFSET('Sanitation Data'!$E$13,0,10*ROW('Sanitation Data'!E101)),IF(AND(ISNUMBER(OFFSET('Sanitation Data'!$E$13,0,10*ROW('Sanitation Data'!E101))),CY107="No",ISNUMBER(OFFSET('Sanitation Data'!$E$13,0,10*ROW('Sanitation Data'!E101)))),CONCATENATE("[",ROUND(OFFSET('Sanitation Data'!$E$13,0,10*ROW('Sanitation Data'!E101)),0),"]"),IF(AND(ISNUMBER(OFFSET('Sanitation Data'!$E$13,0,10*ROW('Sanitation Data'!E101))),CY107="",ISNUMBER(OFFSET('Sanitation Data'!$E$13,0,10*ROW('Sanitation Data'!E101)))),OFFSET('Sanitation Data'!$E$13,0,10*ROW('Sanitation Data'!E101)),NA())))</f>
        <v>#N/A</v>
      </c>
      <c r="AK107" s="251" t="e">
        <f ca="true">+IF(AND(ISNUMBER(OFFSET('Sanitation Data'!$F$5,0,10*ROW('Sanitation Data'!F101))),CZ107="Yes"),100-OFFSET('Sanitation Data'!$F$5,0,10*ROW('Sanitation Data'!F101)),IF(AND(ISNUMBER(OFFSET('Sanitation Data'!$F$5,0,10*ROW('Sanitation Data'!F101))),CZ107="No",ISNUMBER(OFFSET('Sanitation Data'!$F$5,0,10*ROW('Sanitation Data'!F101)))),CONCATENATE("[",ROUND(100-OFFSET('Sanitation Data'!$F$5,0,10*ROW('Sanitation Data'!F101)),0),"]"),IF(AND(ISNUMBER(OFFSET('Sanitation Data'!$F$5,0,10*ROW('Sanitation Data'!F101))),CZ107="",ISNUMBER(OFFSET('Sanitation Data'!$F$5,0,10*ROW('Sanitation Data'!F101)))),100-OFFSET('Sanitation Data'!$F$5,0,10*ROW('Sanitation Data'!F101)),NA())))</f>
        <v>#N/A</v>
      </c>
      <c r="AL107" s="251" t="e">
        <f ca="true">+IF(AND(ISNUMBER(OFFSET('Sanitation Data'!$F$7,0,10*ROW('Sanitation Data'!F101))),DA107="Yes"),OFFSET('Sanitation Data'!$F$7,0,10*ROW('Sanitation Data'!F101)),IF(AND(ISNUMBER(OFFSET('Sanitation Data'!$F$7,0,10*ROW('Sanitation Data'!F101))),DA107="No",ISNUMBER(OFFSET('Sanitation Data'!$F$7,0,10*ROW('Sanitation Data'!F101)))),CONCATENATE("[",ROUND(OFFSET('Sanitation Data'!$F$7,0,10*ROW('Sanitation Data'!F101)),0),"]"),IF(AND(ISNUMBER(OFFSET('Sanitation Data'!$F$7,0,10*ROW('Sanitation Data'!F101))),DA107="",ISNUMBER(OFFSET('Sanitation Data'!$F$7,0,10*ROW('Sanitation Data'!F101)))),OFFSET('Sanitation Data'!$F$7,0,10*ROW('Sanitation Data'!F101)),NA())))</f>
        <v>#N/A</v>
      </c>
      <c r="AM107" s="251" t="e">
        <f ca="true">+IF(AND(ISNUMBER(OFFSET('Sanitation Data'!$F$11,0,10*ROW('Sanitation Data'!F101))),DB107="Yes"),OFFSET('Sanitation Data'!$F$11,0,10*ROW('Sanitation Data'!F101)),IF(AND(ISNUMBER(OFFSET('Sanitation Data'!$F$11,0,10*ROW('Sanitation Data'!F101))),DB107="No",ISNUMBER(OFFSET('Sanitation Data'!$F$11,0,10*ROW('Sanitation Data'!F101)))),CONCATENATE("[",ROUND(OFFSET('Sanitation Data'!$F$11,0,10*ROW('Sanitation Data'!F101)),0),"]"),IF(AND(ISNUMBER(OFFSET('Sanitation Data'!$F$11,0,10*ROW('Sanitation Data'!F101))),DB107="",ISNUMBER(OFFSET('Sanitation Data'!$F$11,0,10*ROW('Sanitation Data'!F101)))),OFFSET('Sanitation Data'!$F$11,0,10*ROW('Sanitation Data'!F101)),NA())))</f>
        <v>#N/A</v>
      </c>
      <c r="AN107" s="251" t="e">
        <f ca="true">+IF(AND(ISNUMBER(OFFSET('Sanitation Data'!$F$12,0,10*ROW('Sanitation Data'!F101))),DC107="Yes"),OFFSET('Sanitation Data'!$F$12,0,10*ROW('Sanitation Data'!F101)),IF(AND(ISNUMBER(OFFSET('Sanitation Data'!$F$12,0,10*ROW('Sanitation Data'!F101))),DC107="No",ISNUMBER(OFFSET('Sanitation Data'!$F$12,0,10*ROW('Sanitation Data'!F101)))),CONCATENATE("[",ROUND(OFFSET('Sanitation Data'!$F$12,0,10*ROW('Sanitation Data'!F101)),0),"]"),IF(AND(ISNUMBER(OFFSET('Sanitation Data'!$F$12,0,10*ROW('Sanitation Data'!F101))),DC107="",ISNUMBER(OFFSET('Sanitation Data'!$F$12,0,10*ROW('Sanitation Data'!F101)))),OFFSET('Sanitation Data'!$F$12,0,10*ROW('Sanitation Data'!F101)),NA())))</f>
        <v>#N/A</v>
      </c>
      <c r="AO107" s="251" t="e">
        <f ca="true">+IF(AND(ISNUMBER(OFFSET('Sanitation Data'!$F$13,0,10*ROW('Sanitation Data'!F101))),DD107="Yes"),OFFSET('Sanitation Data'!$F$13,0,10*ROW('Sanitation Data'!F101)),IF(AND(ISNUMBER(OFFSET('Sanitation Data'!$F$13,0,10*ROW('Sanitation Data'!F101))),DD107="No",ISNUMBER(OFFSET('Sanitation Data'!$F$13,0,10*ROW('Sanitation Data'!F101)))),CONCATENATE("[",ROUND(OFFSET('Sanitation Data'!$F$13,0,10*ROW('Sanitation Data'!F101)),0),"]"),IF(AND(ISNUMBER(OFFSET('Sanitation Data'!$F$13,0,10*ROW('Sanitation Data'!F101))),DD107="",ISNUMBER(OFFSET('Sanitation Data'!$F$13,0,10*ROW('Sanitation Data'!F101)))),OFFSET('Sanitation Data'!$F$13,0,10*ROW('Sanitation Data'!F101)),NA())))</f>
        <v>#N/A</v>
      </c>
      <c r="AP107" s="251" t="e">
        <f ca="true">+IF(AND(ISNUMBER(OFFSET('Sanitation Data'!$G$5,0,10*ROW('Sanitation Data'!G101))),DE107="Yes"),100-OFFSET('Sanitation Data'!$G$5,0,10*ROW('Sanitation Data'!G101)),IF(AND(ISNUMBER(OFFSET('Sanitation Data'!$G$5,0,10*ROW('Sanitation Data'!G101))),DE107="No",ISNUMBER(OFFSET('Sanitation Data'!$G$5,0,10*ROW('Sanitation Data'!G101)))),CONCATENATE("[",ROUND(100-OFFSET('Sanitation Data'!$G$5,0,10*ROW('Sanitation Data'!G101)),0),"]"),IF(AND(ISNUMBER(OFFSET('Sanitation Data'!$G$5,0,10*ROW('Sanitation Data'!G101))),DE107="",ISNUMBER(OFFSET('Sanitation Data'!$G$5,0,10*ROW('Sanitation Data'!G101)))),100-OFFSET('Sanitation Data'!$G$5,0,10*ROW('Sanitation Data'!G101)),NA())))</f>
        <v>#N/A</v>
      </c>
      <c r="AQ107" s="251" t="e">
        <f ca="true">+IF(AND(ISNUMBER(OFFSET('Sanitation Data'!$G$7,0,10*ROW('Sanitation Data'!G101))),DF107="Yes"),OFFSET('Sanitation Data'!$G$7,0,10*ROW('Sanitation Data'!G101)),IF(AND(ISNUMBER(OFFSET('Sanitation Data'!$G$7,0,10*ROW('Sanitation Data'!G101))),DF107="No",ISNUMBER(OFFSET('Sanitation Data'!$G$7,0,10*ROW('Sanitation Data'!G101)))),CONCATENATE("[",ROUND(OFFSET('Sanitation Data'!$G$7,0,10*ROW('Sanitation Data'!G101)),0),"]"),IF(AND(ISNUMBER(OFFSET('Sanitation Data'!$G$7,0,10*ROW('Sanitation Data'!G101))),DF107="",ISNUMBER(OFFSET('Sanitation Data'!$G$7,0,10*ROW('Sanitation Data'!G101)))),OFFSET('Sanitation Data'!$G$7,0,10*ROW('Sanitation Data'!G101)),NA())))</f>
        <v>#N/A</v>
      </c>
      <c r="AR107" s="251" t="e">
        <f ca="true">+IF(AND(ISNUMBER(OFFSET('Sanitation Data'!$G$11,0,10*ROW('Sanitation Data'!G101))),DG107="Yes"),OFFSET('Sanitation Data'!$G$11,0,10*ROW('Sanitation Data'!G101)),IF(AND(ISNUMBER(OFFSET('Sanitation Data'!$G$11,0,10*ROW('Sanitation Data'!G101))),DG107="No",ISNUMBER(OFFSET('Sanitation Data'!$G$11,0,10*ROW('Sanitation Data'!G101)))),CONCATENATE("[",ROUND(OFFSET('Sanitation Data'!$G$11,0,10*ROW('Sanitation Data'!G101)),0),"]"),IF(AND(ISNUMBER(OFFSET('Sanitation Data'!$G$11,0,10*ROW('Sanitation Data'!G101))),DG107="",ISNUMBER(OFFSET('Sanitation Data'!$G$11,0,10*ROW('Sanitation Data'!G101)))),OFFSET('Sanitation Data'!$G$11,0,10*ROW('Sanitation Data'!G101)),NA())))</f>
        <v>#N/A</v>
      </c>
      <c r="AS107" s="251" t="e">
        <f ca="true">+IF(AND(ISNUMBER(OFFSET('Sanitation Data'!$G$12,0,10*ROW('Sanitation Data'!G101))),DH107="Yes"),OFFSET('Sanitation Data'!$G$12,0,10*ROW('Sanitation Data'!G101)),IF(AND(ISNUMBER(OFFSET('Sanitation Data'!$G$12,0,10*ROW('Sanitation Data'!G101))),DH107="No",ISNUMBER(OFFSET('Sanitation Data'!$G$12,0,10*ROW('Sanitation Data'!G101)))),CONCATENATE("[",ROUND(OFFSET('Sanitation Data'!$G$12,0,10*ROW('Sanitation Data'!G101)),0),"]"),IF(AND(ISNUMBER(OFFSET('Sanitation Data'!$G$12,0,10*ROW('Sanitation Data'!G101))),DH107="",ISNUMBER(OFFSET('Sanitation Data'!$G$12,0,10*ROW('Sanitation Data'!G101)))),OFFSET('Sanitation Data'!$G$12,0,10*ROW('Sanitation Data'!G101)),NA())))</f>
        <v>#N/A</v>
      </c>
      <c r="AT107" s="251" t="e">
        <f ca="true">+IF(AND(ISNUMBER(OFFSET('Sanitation Data'!$G$13,0,10*ROW('Sanitation Data'!G101))),DI107="Yes"),OFFSET('Sanitation Data'!$G$13,0,10*ROW('Sanitation Data'!G101)),IF(AND(ISNUMBER(OFFSET('Sanitation Data'!$G$13,0,10*ROW('Sanitation Data'!G101))),DI107="No",ISNUMBER(OFFSET('Sanitation Data'!$G$13,0,10*ROW('Sanitation Data'!G101)))),CONCATENATE("[",ROUND(OFFSET('Sanitation Data'!$G$13,0,10*ROW('Sanitation Data'!G101)),0),"]"),IF(AND(ISNUMBER(OFFSET('Sanitation Data'!$G$13,0,10*ROW('Sanitation Data'!G101))),DI107="",ISNUMBER(OFFSET('Sanitation Data'!$G$13,0,10*ROW('Sanitation Data'!G101)))),OFFSET('Sanitation Data'!$G$13,0,10*ROW('Sanitation Data'!G101)),NA())))</f>
        <v>#N/A</v>
      </c>
      <c r="AU107" s="251" t="e">
        <f ca="true">+IF(AND(ISNUMBER(OFFSET('Sanitation Data'!$H$5,0,10*ROW('Sanitation Data'!H101))),DJ107="Yes"),100-OFFSET('Sanitation Data'!$H$5,0,10*ROW('Sanitation Data'!H101)),IF(AND(ISNUMBER(OFFSET('Sanitation Data'!$H$5,0,10*ROW('Sanitation Data'!H101))),DJ107="No",ISNUMBER(OFFSET('Sanitation Data'!$H$5,0,10*ROW('Sanitation Data'!H101)))),CONCATENATE("[",ROUND(100-OFFSET('Sanitation Data'!$H$5,0,10*ROW('Sanitation Data'!H101)),0),"]"),IF(AND(ISNUMBER(OFFSET('Sanitation Data'!$H$5,0,10*ROW('Sanitation Data'!H101))),DJ107="",ISNUMBER(OFFSET('Sanitation Data'!$H$5,0,10*ROW('Sanitation Data'!H101)))),100-OFFSET('Sanitation Data'!$H$5,0,10*ROW('Sanitation Data'!H101)),NA())))</f>
        <v>#N/A</v>
      </c>
      <c r="AV107" s="251" t="e">
        <f ca="true">+IF(AND(ISNUMBER(OFFSET('Sanitation Data'!$H$7,0,10*ROW('Sanitation Data'!H101))),DK107="Yes"),OFFSET('Sanitation Data'!$H$7,0,10*ROW('Sanitation Data'!H101)),IF(AND(ISNUMBER(OFFSET('Sanitation Data'!$H$7,0,10*ROW('Sanitation Data'!H101))),DK107="No",ISNUMBER(OFFSET('Sanitation Data'!$H$7,0,10*ROW('Sanitation Data'!H101)))),CONCATENATE("[",ROUND(OFFSET('Sanitation Data'!$H$7,0,10*ROW('Sanitation Data'!H101)),0),"]"),IF(AND(ISNUMBER(OFFSET('Sanitation Data'!$H$7,0,10*ROW('Sanitation Data'!H101))),DK107="",ISNUMBER(OFFSET('Sanitation Data'!$H$7,0,10*ROW('Sanitation Data'!H101)))),OFFSET('Sanitation Data'!$H$7,0,10*ROW('Sanitation Data'!H101)),NA())))</f>
        <v>#N/A</v>
      </c>
      <c r="AW107" s="251" t="e">
        <f ca="true">+IF(AND(ISNUMBER(OFFSET('Sanitation Data'!$H$11,0,10*ROW('Sanitation Data'!H101))),DL107="Yes"),OFFSET('Sanitation Data'!$H$11,0,10*ROW('Sanitation Data'!H101)),IF(AND(ISNUMBER(OFFSET('Sanitation Data'!$H$11,0,10*ROW('Sanitation Data'!H101))),DL107="No",ISNUMBER(OFFSET('Sanitation Data'!$H$11,0,10*ROW('Sanitation Data'!H101)))),CONCATENATE("[",ROUND(OFFSET('Sanitation Data'!$H$11,0,10*ROW('Sanitation Data'!H101)),0),"]"),IF(AND(ISNUMBER(OFFSET('Sanitation Data'!$H$11,0,10*ROW('Sanitation Data'!H101))),DL107="",ISNUMBER(OFFSET('Sanitation Data'!$H$11,0,10*ROW('Sanitation Data'!H101)))),OFFSET('Sanitation Data'!$H$11,0,10*ROW('Sanitation Data'!H101)),NA())))</f>
        <v>#N/A</v>
      </c>
      <c r="AX107" s="251" t="e">
        <f ca="true">+IF(AND(ISNUMBER(OFFSET('Sanitation Data'!$H$12,0,10*ROW('Sanitation Data'!H101))),DM107="Yes"),OFFSET('Sanitation Data'!$H$12,0,10*ROW('Sanitation Data'!H101)),IF(AND(ISNUMBER(OFFSET('Sanitation Data'!$H$12,0,10*ROW('Sanitation Data'!H101))),DM107="No",ISNUMBER(OFFSET('Sanitation Data'!$H$12,0,10*ROW('Sanitation Data'!H101)))),CONCATENATE("[",ROUND(OFFSET('Sanitation Data'!$H$12,0,10*ROW('Sanitation Data'!H101)),0),"]"),IF(AND(ISNUMBER(OFFSET('Sanitation Data'!$H$12,0,10*ROW('Sanitation Data'!H101))),DM107="",ISNUMBER(OFFSET('Sanitation Data'!$H$12,0,10*ROW('Sanitation Data'!H101)))),OFFSET('Sanitation Data'!$H$12,0,10*ROW('Sanitation Data'!H101)),NA())))</f>
        <v>#N/A</v>
      </c>
      <c r="AY107" s="251" t="e">
        <f ca="true">+IF(AND(ISNUMBER(OFFSET('Sanitation Data'!$H$13,0,10*ROW('Sanitation Data'!H101))),DN107="Yes"),OFFSET('Sanitation Data'!$H$13,0,10*ROW('Sanitation Data'!H101)),IF(AND(ISNUMBER(OFFSET('Sanitation Data'!$H$13,0,10*ROW('Sanitation Data'!H101))),DN107="No",ISNUMBER(OFFSET('Sanitation Data'!$H$13,0,10*ROW('Sanitation Data'!H101)))),CONCATENATE("[",ROUND(OFFSET('Sanitation Data'!$H$13,0,10*ROW('Sanitation Data'!H101)),0),"]"),IF(AND(ISNUMBER(OFFSET('Sanitation Data'!$H$13,0,10*ROW('Sanitation Data'!H101))),DN107="",ISNUMBER(OFFSET('Sanitation Data'!$H$13,0,10*ROW('Sanitation Data'!H101)))),OFFSET('Sanitation Data'!$H$13,0,10*ROW('Sanitation Data'!H101)),NA())))</f>
        <v>#N/A</v>
      </c>
      <c r="AZ107" s="252" t="e">
        <f ca="true">+IF(AND(ISNUMBER(OFFSET('Hygiene Data'!$C$6,0,10*ROW('Hygiene Data'!C101))),DO107="Yes"),OFFSET('Hygiene Data'!$C$6,0,10*ROW('Hygiene Data'!C101)),IF(AND(ISNUMBER(OFFSET('Hygiene Data'!$C$6,0,10*ROW('Hygiene Data'!C101))),DO107="No",ISNUMBER(OFFSET('Hygiene Data'!$C$6,0,10*ROW('Hygiene Data'!C101)))),CONCATENATE("[",ROUND(OFFSET('Hygiene Data'!$C$6,0,10*ROW('Hygiene Data'!C101)),0),"]"),IF(AND(ISNUMBER(OFFSET('Hygiene Data'!$C$6,0,10*ROW('Hygiene Data'!C101))),DO107="",ISNUMBER(OFFSET('Hygiene Data'!$C$6,0,10*ROW('Hygiene Data'!C101)))),OFFSET('Hygiene Data'!$C$6,0,10*ROW('Hygiene Data'!C101)),NA())))</f>
        <v>#N/A</v>
      </c>
      <c r="BA107" s="252" t="e">
        <f ca="true">+IF(AND(ISNUMBER(OFFSET('Hygiene Data'!$C$8,0,10*ROW('Hygiene Data'!C101))),DP107="Yes"),OFFSET('Hygiene Data'!$C$8,0,10*ROW('Hygiene Data'!C101)),IF(AND(ISNUMBER(OFFSET('Hygiene Data'!$C$8,0,10*ROW('Hygiene Data'!C101))),DP107="No",ISNUMBER(OFFSET('Hygiene Data'!$C$8,0,10*ROW('Hygiene Data'!C101)))),CONCATENATE("[",ROUND(OFFSET('Hygiene Data'!$C$8,0,10*ROW('Hygiene Data'!C101)),0),"]"),IF(AND(ISNUMBER(OFFSET('Hygiene Data'!$C$8,0,10*ROW('Hygiene Data'!C101))),DP107="",ISNUMBER(OFFSET('Hygiene Data'!$C$8,0,10*ROW('Hygiene Data'!C101)))),OFFSET('Hygiene Data'!$C$8,0,10*ROW('Hygiene Data'!C101)),NA())))</f>
        <v>#N/A</v>
      </c>
      <c r="BB107" s="252" t="e">
        <f ca="true">+IF(AND(ISNUMBER(OFFSET('Hygiene Data'!$C$10,0,10*ROW('Hygiene Data'!C101))),DQ107="Yes"),OFFSET('Hygiene Data'!$C$10,0,10*ROW('Hygiene Data'!C101)),IF(AND(ISNUMBER(OFFSET('Hygiene Data'!$C$10,0,10*ROW('Hygiene Data'!C101))),DQ107="No",ISNUMBER(OFFSET('Hygiene Data'!$C$10,0,10*ROW('Hygiene Data'!C101)))),CONCATENATE("[",ROUND(OFFSET('Hygiene Data'!$C$10,0,10*ROW('Hygiene Data'!C101)),0),"]"),IF(AND(ISNUMBER(OFFSET('Hygiene Data'!$C$10,0,10*ROW('Hygiene Data'!C101))),DQ107="",ISNUMBER(OFFSET('Hygiene Data'!$C$10,0,10*ROW('Hygiene Data'!C101)))),OFFSET('Hygiene Data'!$C$10,0,10*ROW('Hygiene Data'!C101)),NA())))</f>
        <v>#N/A</v>
      </c>
      <c r="BC107" s="252" t="e">
        <f ca="true">+IF(AND(ISNUMBER(OFFSET('Hygiene Data'!$D$6,0,10*ROW('Hygiene Data'!D101))),DR107="Yes"),OFFSET('Hygiene Data'!$D$6,0,10*ROW('Hygiene Data'!D101)),IF(AND(ISNUMBER(OFFSET('Hygiene Data'!$D$6,0,10*ROW('Hygiene Data'!D101))),DR107="No",ISNUMBER(OFFSET('Hygiene Data'!$D$6,0,10*ROW('Hygiene Data'!D101)))),CONCATENATE("[",ROUND(OFFSET('Hygiene Data'!$D$6,0,10*ROW('Hygiene Data'!D101)),0),"]"),IF(AND(ISNUMBER(OFFSET('Hygiene Data'!$D$6,0,10*ROW('Hygiene Data'!D101))),DR107="",ISNUMBER(OFFSET('Hygiene Data'!$D$6,0,10*ROW('Hygiene Data'!D101)))),OFFSET('Hygiene Data'!$D$6,0,10*ROW('Hygiene Data'!D101)),NA())))</f>
        <v>#N/A</v>
      </c>
      <c r="BD107" s="252" t="e">
        <f ca="true">+IF(AND(ISNUMBER(OFFSET('Hygiene Data'!$D$8,0,10*ROW('Hygiene Data'!D101))),DS107="Yes"),OFFSET('Hygiene Data'!$D$8,0,10*ROW('Hygiene Data'!D101)),IF(AND(ISNUMBER(OFFSET('Hygiene Data'!$D$8,0,10*ROW('Hygiene Data'!D101))),DS107="No",ISNUMBER(OFFSET('Hygiene Data'!$D$8,0,10*ROW('Hygiene Data'!D101)))),CONCATENATE("[",ROUND(OFFSET('Hygiene Data'!$D$8,0,10*ROW('Hygiene Data'!D101)),0),"]"),IF(AND(ISNUMBER(OFFSET('Hygiene Data'!$D$8,0,10*ROW('Hygiene Data'!D101))),DS107="",ISNUMBER(OFFSET('Hygiene Data'!$D$8,0,10*ROW('Hygiene Data'!D101)))),OFFSET('Hygiene Data'!$D$8,0,10*ROW('Hygiene Data'!D101)),NA())))</f>
        <v>#N/A</v>
      </c>
      <c r="BE107" s="252" t="e">
        <f ca="true">+IF(AND(ISNUMBER(OFFSET('Hygiene Data'!$D$10,0,10*ROW('Hygiene Data'!D101))),DT107="Yes"),OFFSET('Hygiene Data'!$D$10,0,10*ROW('Hygiene Data'!D101)),IF(AND(ISNUMBER(OFFSET('Hygiene Data'!$D$10,0,10*ROW('Hygiene Data'!D101))),DT107="No",ISNUMBER(OFFSET('Hygiene Data'!$D$10,0,10*ROW('Hygiene Data'!D101)))),CONCATENATE("[",ROUND(OFFSET('Hygiene Data'!$D$10,0,10*ROW('Hygiene Data'!D101)),0),"]"),IF(AND(ISNUMBER(OFFSET('Hygiene Data'!$D$10,0,10*ROW('Hygiene Data'!D101))),DT107="",ISNUMBER(OFFSET('Hygiene Data'!$D$10,0,10*ROW('Hygiene Data'!D101)))),OFFSET('Hygiene Data'!$D$10,0,10*ROW('Hygiene Data'!D101)),NA())))</f>
        <v>#N/A</v>
      </c>
      <c r="BF107" s="252" t="e">
        <f ca="true">+IF(AND(ISNUMBER(OFFSET('Hygiene Data'!$E$6,0,10*ROW('Hygiene Data'!E101))),DU107="Yes"),OFFSET('Hygiene Data'!$E$6,0,10*ROW('Hygiene Data'!E101)),IF(AND(ISNUMBER(OFFSET('Hygiene Data'!$E$6,0,10*ROW('Hygiene Data'!E101))),DU107="No",ISNUMBER(OFFSET('Hygiene Data'!$E$6,0,10*ROW('Hygiene Data'!E101)))),CONCATENATE("[",ROUND(OFFSET('Hygiene Data'!$E$6,0,10*ROW('Hygiene Data'!E101)),0),"]"),IF(AND(ISNUMBER(OFFSET('Hygiene Data'!$E$6,0,10*ROW('Hygiene Data'!E101))),DU107="",ISNUMBER(OFFSET('Hygiene Data'!$E$6,0,10*ROW('Hygiene Data'!E101)))),OFFSET('Hygiene Data'!$E$6,0,10*ROW('Hygiene Data'!E101)),NA())))</f>
        <v>#N/A</v>
      </c>
      <c r="BG107" s="252" t="e">
        <f ca="true">+IF(AND(ISNUMBER(OFFSET('Hygiene Data'!$E$8,0,10*ROW('Hygiene Data'!E101))),DV107="Yes"),OFFSET('Hygiene Data'!$E$8,0,10*ROW('Hygiene Data'!E101)),IF(AND(ISNUMBER(OFFSET('Hygiene Data'!$E$8,0,10*ROW('Hygiene Data'!E101))),DV107="No",ISNUMBER(OFFSET('Hygiene Data'!$E$8,0,10*ROW('Hygiene Data'!E101)))),CONCATENATE("[",ROUND(OFFSET('Hygiene Data'!$E$8,0,10*ROW('Hygiene Data'!E101)),0),"]"),IF(AND(ISNUMBER(OFFSET('Hygiene Data'!$E$8,0,10*ROW('Hygiene Data'!E101))),DV107="",ISNUMBER(OFFSET('Hygiene Data'!$E$8,0,10*ROW('Hygiene Data'!E101)))),OFFSET('Hygiene Data'!$E$8,0,10*ROW('Hygiene Data'!E101)),NA())))</f>
        <v>#N/A</v>
      </c>
      <c r="BH107" s="252" t="e">
        <f ca="true">+IF(AND(ISNUMBER(OFFSET('Hygiene Data'!$E$10,0,10*ROW('Hygiene Data'!E101))),DW107="Yes"),OFFSET('Hygiene Data'!$E$10,0,10*ROW('Hygiene Data'!E101)),IF(AND(ISNUMBER(OFFSET('Hygiene Data'!$E$10,0,10*ROW('Hygiene Data'!E101))),DW107="No",ISNUMBER(OFFSET('Hygiene Data'!$E$10,0,10*ROW('Hygiene Data'!E101)))),CONCATENATE("[",ROUND(OFFSET('Hygiene Data'!$E$10,0,10*ROW('Hygiene Data'!E101)),0),"]"),IF(AND(ISNUMBER(OFFSET('Hygiene Data'!$E$10,0,10*ROW('Hygiene Data'!E101))),DW107="",ISNUMBER(OFFSET('Hygiene Data'!$E$10,0,10*ROW('Hygiene Data'!E101)))),OFFSET('Hygiene Data'!$E$10,0,10*ROW('Hygiene Data'!E101)),NA())))</f>
        <v>#N/A</v>
      </c>
      <c r="BI107" s="252" t="e">
        <f ca="true">+IF(AND(ISNUMBER(OFFSET('Hygiene Data'!$F$6,0,10*ROW('Hygiene Data'!F101))),DX107="Yes"),OFFSET('Hygiene Data'!$F$6,0,10*ROW('Hygiene Data'!F101)),IF(AND(ISNUMBER(OFFSET('Hygiene Data'!$F$6,0,10*ROW('Hygiene Data'!F101))),DX107="No",ISNUMBER(OFFSET('Hygiene Data'!$F$6,0,10*ROW('Hygiene Data'!F101)))),CONCATENATE("[",ROUND(OFFSET('Hygiene Data'!$F$6,0,10*ROW('Hygiene Data'!F101)),0),"]"),IF(AND(ISNUMBER(OFFSET('Hygiene Data'!$F$6,0,10*ROW('Hygiene Data'!F101))),DX107="",ISNUMBER(OFFSET('Hygiene Data'!$F$6,0,10*ROW('Hygiene Data'!F101)))),OFFSET('Hygiene Data'!$F$6,0,10*ROW('Hygiene Data'!F101)),NA())))</f>
        <v>#N/A</v>
      </c>
      <c r="BJ107" s="252" t="e">
        <f ca="true">+IF(AND(ISNUMBER(OFFSET('Hygiene Data'!$F$8,0,10*ROW('Hygiene Data'!F101))),DY107="Yes"),OFFSET('Hygiene Data'!$F$8,0,10*ROW('Hygiene Data'!F101)),IF(AND(ISNUMBER(OFFSET('Hygiene Data'!$F$8,0,10*ROW('Hygiene Data'!F101))),DY107="No",ISNUMBER(OFFSET('Hygiene Data'!$F$8,0,10*ROW('Hygiene Data'!F101)))),CONCATENATE("[",ROUND(OFFSET('Hygiene Data'!$F$8,0,10*ROW('Hygiene Data'!F101)),0),"]"),IF(AND(ISNUMBER(OFFSET('Hygiene Data'!$F$8,0,10*ROW('Hygiene Data'!F101))),DY107="",ISNUMBER(OFFSET('Hygiene Data'!$F$8,0,10*ROW('Hygiene Data'!F101)))),OFFSET('Hygiene Data'!$F$8,0,10*ROW('Hygiene Data'!F101)),NA())))</f>
        <v>#N/A</v>
      </c>
      <c r="BK107" s="252" t="e">
        <f ca="true">+IF(AND(ISNUMBER(OFFSET('Hygiene Data'!$F$10,0,10*ROW('Hygiene Data'!F101))),DZ107="Yes"),OFFSET('Hygiene Data'!$F$10,0,10*ROW('Hygiene Data'!F101)),IF(AND(ISNUMBER(OFFSET('Hygiene Data'!$F$10,0,10*ROW('Hygiene Data'!F101))),DZ107="No",ISNUMBER(OFFSET('Hygiene Data'!$F$10,0,10*ROW('Hygiene Data'!F101)))),CONCATENATE("[",ROUND(OFFSET('Hygiene Data'!$F$10,0,10*ROW('Hygiene Data'!F101)),0),"]"),IF(AND(ISNUMBER(OFFSET('Hygiene Data'!$F$10,0,10*ROW('Hygiene Data'!F101))),DZ107="",ISNUMBER(OFFSET('Hygiene Data'!$F$10,0,10*ROW('Hygiene Data'!F101)))),OFFSET('Hygiene Data'!$F$10,0,10*ROW('Hygiene Data'!F101)),NA())))</f>
        <v>#N/A</v>
      </c>
      <c r="BL107" s="252" t="e">
        <f ca="true">+IF(AND(ISNUMBER(OFFSET('Hygiene Data'!$G$6,0,10*ROW('Hygiene Data'!G101))),EA107="Yes"),OFFSET('Hygiene Data'!$G$6,0,10*ROW('Hygiene Data'!G101)),IF(AND(ISNUMBER(OFFSET('Hygiene Data'!$G$6,0,10*ROW('Hygiene Data'!G101))),EA107="No",ISNUMBER(OFFSET('Hygiene Data'!$G$6,0,10*ROW('Hygiene Data'!G101)))),CONCATENATE("[",ROUND(OFFSET('Hygiene Data'!$G$6,0,10*ROW('Hygiene Data'!G101)),0),"]"),IF(AND(ISNUMBER(OFFSET('Hygiene Data'!$G$6,0,10*ROW('Hygiene Data'!G101))),EA107="",ISNUMBER(OFFSET('Hygiene Data'!$G$6,0,10*ROW('Hygiene Data'!G101)))),OFFSET('Hygiene Data'!$G$6,0,10*ROW('Hygiene Data'!G101)),NA())))</f>
        <v>#N/A</v>
      </c>
      <c r="BM107" s="252" t="e">
        <f ca="true">+IF(AND(ISNUMBER(OFFSET('Hygiene Data'!$G$8,0,10*ROW('Hygiene Data'!G101))),EB107="Yes"),OFFSET('Hygiene Data'!$G$8,0,10*ROW('Hygiene Data'!G101)),IF(AND(ISNUMBER(OFFSET('Hygiene Data'!$G$8,0,10*ROW('Hygiene Data'!G101))),EB107="No",ISNUMBER(OFFSET('Hygiene Data'!$G$8,0,10*ROW('Hygiene Data'!G101)))),CONCATENATE("[",ROUND(OFFSET('Hygiene Data'!$G$8,0,10*ROW('Hygiene Data'!G101)),0),"]"),IF(AND(ISNUMBER(OFFSET('Hygiene Data'!$G$8,0,10*ROW('Hygiene Data'!G101))),EB107="",ISNUMBER(OFFSET('Hygiene Data'!$G$8,0,10*ROW('Hygiene Data'!G101)))),OFFSET('Hygiene Data'!$G$8,0,10*ROW('Hygiene Data'!G101)),NA())))</f>
        <v>#N/A</v>
      </c>
      <c r="BN107" s="252" t="e">
        <f ca="true">+IF(AND(ISNUMBER(OFFSET('Hygiene Data'!$G$10,0,10*ROW('Hygiene Data'!G101))),EC107="Yes"),OFFSET('Hygiene Data'!$G$10,0,10*ROW('Hygiene Data'!G101)),IF(AND(ISNUMBER(OFFSET('Hygiene Data'!$G$10,0,10*ROW('Hygiene Data'!G101))),EC107="No",ISNUMBER(OFFSET('Hygiene Data'!$G$10,0,10*ROW('Hygiene Data'!G101)))),CONCATENATE("[",ROUND(OFFSET('Hygiene Data'!$G$10,0,10*ROW('Hygiene Data'!G101)),0),"]"),IF(AND(ISNUMBER(OFFSET('Hygiene Data'!$G$10,0,10*ROW('Hygiene Data'!G101))),EC107="",ISNUMBER(OFFSET('Hygiene Data'!$G$10,0,10*ROW('Hygiene Data'!G101)))),OFFSET('Hygiene Data'!$G$10,0,10*ROW('Hygiene Data'!G101)),NA())))</f>
        <v>#N/A</v>
      </c>
      <c r="BO107" s="252" t="e">
        <f ca="true">+IF(AND(ISNUMBER(OFFSET('Hygiene Data'!$H$6,0,10*ROW('Hygiene Data'!H101))),ED107="Yes"),OFFSET('Hygiene Data'!$H$6,0,10*ROW('Hygiene Data'!H101)),IF(AND(ISNUMBER(OFFSET('Hygiene Data'!$H$6,0,10*ROW('Hygiene Data'!H101))),ED107="No",ISNUMBER(OFFSET('Hygiene Data'!$H$6,0,10*ROW('Hygiene Data'!H101)))),CONCATENATE("[",ROUND(OFFSET('Hygiene Data'!$H$6,0,10*ROW('Hygiene Data'!H101)),0),"]"),IF(AND(ISNUMBER(OFFSET('Hygiene Data'!$H$6,0,10*ROW('Hygiene Data'!H101))),ED107="",ISNUMBER(OFFSET('Hygiene Data'!$H$6,0,10*ROW('Hygiene Data'!H101)))),OFFSET('Hygiene Data'!$H$6,0,10*ROW('Hygiene Data'!H101)),NA())))</f>
        <v>#N/A</v>
      </c>
      <c r="BP107" s="252" t="e">
        <f ca="true">+IF(AND(ISNUMBER(OFFSET('Hygiene Data'!$H$8,0,10*ROW('Hygiene Data'!H101))),EE107="Yes"),OFFSET('Hygiene Data'!$H$8,0,10*ROW('Hygiene Data'!H101)),IF(AND(ISNUMBER(OFFSET('Hygiene Data'!$H$8,0,10*ROW('Hygiene Data'!H101))),EE107="No",ISNUMBER(OFFSET('Hygiene Data'!$H$8,0,10*ROW('Hygiene Data'!H101)))),CONCATENATE("[",ROUND(OFFSET('Hygiene Data'!$H$8,0,10*ROW('Hygiene Data'!H101)),0),"]"),IF(AND(ISNUMBER(OFFSET('Hygiene Data'!$H$8,0,10*ROW('Hygiene Data'!H101))),EE107="",ISNUMBER(OFFSET('Hygiene Data'!$H$8,0,10*ROW('Hygiene Data'!H101)))),OFFSET('Hygiene Data'!$H$8,0,10*ROW('Hygiene Data'!H101)),NA())))</f>
        <v>#N/A</v>
      </c>
      <c r="BQ107" s="252" t="e">
        <f ca="true">+IF(AND(ISNUMBER(OFFSET('Hygiene Data'!$H$10,0,10*ROW('Hygiene Data'!H101))),EF107="Yes"),OFFSET('Hygiene Data'!$H$10,0,10*ROW('Hygiene Data'!H101)),IF(AND(ISNUMBER(OFFSET('Hygiene Data'!$H$10,0,10*ROW('Hygiene Data'!H101))),EF107="No",ISNUMBER(OFFSET('Hygiene Data'!$H$10,0,10*ROW('Hygiene Data'!H101)))),CONCATENATE("[",ROUND(OFFSET('Hygiene Data'!$H$10,0,10*ROW('Hygiene Data'!H101)),0),"]"),IF(AND(ISNUMBER(OFFSET('Hygiene Data'!$H$10,0,10*ROW('Hygiene Data'!H101))),EF107="",ISNUMBER(OFFSET('Hygiene Data'!$H$10,0,10*ROW('Hygiene Data'!H101)))),OFFSET('Hygiene Data'!$H$10,0,10*ROW('Hygiene Data'!H101)),NA())))</f>
        <v>#N/A</v>
      </c>
      <c r="BS107" s="36" t="str">
        <f ca="true">+IF(OFFSET('Water Data'!$C$28,0,10*ROW('Water Data'!C101))="","",OFFSET('Water Data'!$C$28,0,10*ROW('Water Data'!C101)))</f>
        <v/>
      </c>
      <c r="BT107" s="36" t="str">
        <f ca="true">+IF(OFFSET('Water Data'!$C$29,0,10*ROW('Water Data'!C101))="","",OFFSET('Water Data'!$C$29,0,10*ROW('Water Data'!C101)))</f>
        <v/>
      </c>
      <c r="BU107" s="36" t="str">
        <f ca="true">+IF(OFFSET('Water Data'!$C$30,0,10*ROW('Water Data'!C101))="","",OFFSET('Water Data'!$C$30,0,10*ROW('Water Data'!C101)))</f>
        <v/>
      </c>
      <c r="BV107" s="36" t="str">
        <f ca="true">+IF(OFFSET('Water Data'!$D$28,0,10*ROW('Water Data'!D101))="","",OFFSET('Water Data'!$D$28,0,10*ROW('Water Data'!D101)))</f>
        <v/>
      </c>
      <c r="BW107" s="36" t="str">
        <f ca="true">+IF(OFFSET('Water Data'!$D$29,0,10*ROW('Water Data'!D101))="","",OFFSET('Water Data'!$D$29,0,10*ROW('Water Data'!D101)))</f>
        <v/>
      </c>
      <c r="BX107" s="36" t="str">
        <f ca="true">+IF(OFFSET('Water Data'!$D$30,0,10*ROW('Water Data'!D101))="","",OFFSET('Water Data'!$D$30,0,10*ROW('Water Data'!D101)))</f>
        <v/>
      </c>
      <c r="BY107" s="36" t="str">
        <f ca="true">+IF(OFFSET('Water Data'!$E$28,0,10*ROW('Water Data'!E101))="","",OFFSET('Water Data'!$E$28,0,10*ROW('Water Data'!E101)))</f>
        <v/>
      </c>
      <c r="BZ107" s="36" t="str">
        <f ca="true">+IF(OFFSET('Water Data'!$E$29,0,10*ROW('Water Data'!E101))="","",OFFSET('Water Data'!$E$29,0,10*ROW('Water Data'!E101)))</f>
        <v/>
      </c>
      <c r="CA107" s="36" t="str">
        <f ca="true">+IF(OFFSET('Water Data'!$E$30,0,10*ROW('Water Data'!E101))="","",OFFSET('Water Data'!$E$30,0,10*ROW('Water Data'!E101)))</f>
        <v/>
      </c>
      <c r="CB107" s="36" t="str">
        <f ca="true">+IF(OFFSET('Water Data'!$F$28,0,10*ROW('Water Data'!F101))="","",OFFSET('Water Data'!$F$28,0,10*ROW('Water Data'!F101)))</f>
        <v/>
      </c>
      <c r="CC107" s="36" t="str">
        <f ca="true">+IF(OFFSET('Water Data'!$F$29,0,10*ROW('Water Data'!F101))="","",OFFSET('Water Data'!$F$29,0,10*ROW('Water Data'!F101)))</f>
        <v/>
      </c>
      <c r="CD107" s="36" t="str">
        <f ca="true">+IF(OFFSET('Water Data'!$F$30,0,10*ROW('Water Data'!F101))="","",OFFSET('Water Data'!$F$30,0,10*ROW('Water Data'!F101)))</f>
        <v/>
      </c>
      <c r="CE107" s="36" t="str">
        <f ca="true">+IF(OFFSET('Water Data'!$G$28,0,10*ROW('Water Data'!G101))="","",OFFSET('Water Data'!$G$28,0,10*ROW('Water Data'!G101)))</f>
        <v/>
      </c>
      <c r="CF107" s="36" t="str">
        <f ca="true">+IF(OFFSET('Water Data'!$G$29,0,10*ROW('Water Data'!G101))="","",OFFSET('Water Data'!$G$29,0,10*ROW('Water Data'!G101)))</f>
        <v/>
      </c>
      <c r="CG107" s="36" t="str">
        <f ca="true">+IF(OFFSET('Water Data'!$G$30,0,10*ROW('Water Data'!G101))="","",OFFSET('Water Data'!$G$30,0,10*ROW('Water Data'!G101)))</f>
        <v/>
      </c>
      <c r="CH107" s="36" t="str">
        <f ca="true">+IF(OFFSET('Water Data'!$H$28,0,10*ROW('Water Data'!H101))="","",OFFSET('Water Data'!$H$28,0,10*ROW('Water Data'!H101)))</f>
        <v/>
      </c>
      <c r="CI107" s="36" t="str">
        <f ca="true">+IF(OFFSET('Water Data'!$H$29,0,10*ROW('Water Data'!H101))="","",OFFSET('Water Data'!$H$29,0,10*ROW('Water Data'!H101)))</f>
        <v/>
      </c>
      <c r="CJ107" s="36" t="str">
        <f ca="true">+IF(OFFSET('Water Data'!$H$30,0,10*ROW('Water Data'!H101))="","",OFFSET('Water Data'!$H$30,0,10*ROW('Water Data'!H101)))</f>
        <v/>
      </c>
      <c r="CK107" s="36" t="str">
        <f ca="true">+IF(OFFSET('Sanitation Data'!$C$29,0,10*ROW('Sanitation Data'!C101))="","",OFFSET('Sanitation Data'!$C$29,0,10*ROW('Sanitation Data'!C101)))</f>
        <v/>
      </c>
      <c r="CL107" s="36" t="str">
        <f ca="true">+IF(OFFSET('Sanitation Data'!$C$30,0,10*ROW('Sanitation Data'!C101))="","",OFFSET('Sanitation Data'!$C$30,0,10*ROW('Sanitation Data'!C101)))</f>
        <v/>
      </c>
      <c r="CM107" s="36" t="str">
        <f ca="true">+IF(OFFSET('Sanitation Data'!$C$31,0,10*ROW('Sanitation Data'!C101))="","",OFFSET('Sanitation Data'!$C$31,0,10*ROW('Sanitation Data'!C101)))</f>
        <v/>
      </c>
      <c r="CN107" s="36" t="str">
        <f ca="true">+IF(OFFSET('Sanitation Data'!$C$32,0,10*ROW('Sanitation Data'!C101))="","",OFFSET('Sanitation Data'!$C$32,0,10*ROW('Sanitation Data'!C101)))</f>
        <v/>
      </c>
      <c r="CO107" s="36" t="str">
        <f ca="true">+IF(OFFSET('Sanitation Data'!$C$33,0,10*ROW('Sanitation Data'!C101))="","",OFFSET('Sanitation Data'!$C$33,0,10*ROW('Sanitation Data'!C101)))</f>
        <v/>
      </c>
      <c r="CP107" s="36" t="str">
        <f ca="true">+IF(OFFSET('Sanitation Data'!$D$29,0,10*ROW('Sanitation Data'!D101))="","",OFFSET('Sanitation Data'!$D$29,0,10*ROW('Sanitation Data'!D101)))</f>
        <v/>
      </c>
      <c r="CQ107" s="36" t="str">
        <f ca="true">+IF(OFFSET('Sanitation Data'!$D$30,0,10*ROW('Sanitation Data'!D101))="","",OFFSET('Sanitation Data'!$D$30,0,10*ROW('Sanitation Data'!D101)))</f>
        <v/>
      </c>
      <c r="CR107" s="36" t="str">
        <f ca="true">+IF(OFFSET('Sanitation Data'!$D$31,0,10*ROW('Sanitation Data'!D101))="","",OFFSET('Sanitation Data'!$D$31,0,10*ROW('Sanitation Data'!D101)))</f>
        <v/>
      </c>
      <c r="CS107" s="36" t="str">
        <f ca="true">+IF(OFFSET('Sanitation Data'!$D$32,0,10*ROW('Sanitation Data'!D101))="","",OFFSET('Sanitation Data'!$D$32,0,10*ROW('Sanitation Data'!D101)))</f>
        <v/>
      </c>
      <c r="CT107" s="36" t="str">
        <f ca="true">+IF(OFFSET('Sanitation Data'!$D$33,0,10*ROW('Sanitation Data'!D101))="","",OFFSET('Sanitation Data'!$D$33,0,10*ROW('Sanitation Data'!D101)))</f>
        <v/>
      </c>
      <c r="CU107" s="36" t="str">
        <f ca="true">+IF(OFFSET('Sanitation Data'!$E$29,0,10*ROW('Sanitation Data'!E101))="","",OFFSET('Sanitation Data'!$E$29,0,10*ROW('Sanitation Data'!E101)))</f>
        <v/>
      </c>
      <c r="CV107" s="36" t="str">
        <f ca="true">+IF(OFFSET('Sanitation Data'!$E$30,0,10*ROW('Sanitation Data'!E101))="","",OFFSET('Sanitation Data'!$E$30,0,10*ROW('Sanitation Data'!E101)))</f>
        <v/>
      </c>
      <c r="CW107" s="36" t="str">
        <f ca="true">+IF(OFFSET('Sanitation Data'!$E$31,0,10*ROW('Sanitation Data'!E101))="","",OFFSET('Sanitation Data'!$E$31,0,10*ROW('Sanitation Data'!E101)))</f>
        <v/>
      </c>
      <c r="CX107" s="36" t="str">
        <f ca="true">+IF(OFFSET('Sanitation Data'!$E$32,0,10*ROW('Sanitation Data'!E101))="","",OFFSET('Sanitation Data'!$E$32,0,10*ROW('Sanitation Data'!E101)))</f>
        <v/>
      </c>
      <c r="CY107" s="36" t="str">
        <f ca="true">+IF(OFFSET('Sanitation Data'!$E$33,0,10*ROW('Sanitation Data'!E101))="","",OFFSET('Sanitation Data'!$E$33,0,10*ROW('Sanitation Data'!E101)))</f>
        <v/>
      </c>
      <c r="CZ107" s="36" t="str">
        <f ca="true">+IF(OFFSET('Sanitation Data'!$F$29,0,10*ROW('Sanitation Data'!F101))="","",OFFSET('Sanitation Data'!$F$29,0,10*ROW('Sanitation Data'!F101)))</f>
        <v/>
      </c>
      <c r="DA107" s="36" t="str">
        <f ca="true">+IF(OFFSET('Sanitation Data'!$F$30,0,10*ROW('Sanitation Data'!F101))="","",OFFSET('Sanitation Data'!$F$30,0,10*ROW('Sanitation Data'!F101)))</f>
        <v/>
      </c>
      <c r="DB107" s="36" t="str">
        <f ca="true">+IF(OFFSET('Sanitation Data'!$F$31,0,10*ROW('Sanitation Data'!F101))="","",OFFSET('Sanitation Data'!$F$31,0,10*ROW('Sanitation Data'!F101)))</f>
        <v/>
      </c>
      <c r="DC107" s="36" t="str">
        <f ca="true">+IF(OFFSET('Sanitation Data'!$F$32,0,10*ROW('Sanitation Data'!F101))="","",OFFSET('Sanitation Data'!$F$32,0,10*ROW('Sanitation Data'!F101)))</f>
        <v/>
      </c>
      <c r="DD107" s="36" t="str">
        <f ca="true">+IF(OFFSET('Sanitation Data'!$F$33,0,10*ROW('Sanitation Data'!F101))="","",OFFSET('Sanitation Data'!$F$33,0,10*ROW('Sanitation Data'!F101)))</f>
        <v/>
      </c>
      <c r="DE107" s="36" t="str">
        <f ca="true">+IF(OFFSET('Sanitation Data'!$G$29,0,10*ROW('Sanitation Data'!G101))="","",OFFSET('Sanitation Data'!$G$29,0,10*ROW('Sanitation Data'!G101)))</f>
        <v/>
      </c>
      <c r="DF107" s="36" t="str">
        <f ca="true">+IF(OFFSET('Sanitation Data'!$G$30,0,10*ROW('Sanitation Data'!G101))="","",OFFSET('Sanitation Data'!$G$30,0,10*ROW('Sanitation Data'!G101)))</f>
        <v/>
      </c>
      <c r="DG107" s="36" t="str">
        <f ca="true">+IF(OFFSET('Sanitation Data'!$G$31,0,10*ROW('Sanitation Data'!G101))="","",OFFSET('Sanitation Data'!$G$31,0,10*ROW('Sanitation Data'!G101)))</f>
        <v/>
      </c>
      <c r="DH107" s="36" t="str">
        <f ca="true">+IF(OFFSET('Sanitation Data'!$G$32,0,10*ROW('Sanitation Data'!G101))="","",OFFSET('Sanitation Data'!$G$32,0,10*ROW('Sanitation Data'!G101)))</f>
        <v/>
      </c>
      <c r="DI107" s="36" t="str">
        <f ca="true">+IF(OFFSET('Sanitation Data'!$G$33,0,10*ROW('Sanitation Data'!G101))="","",OFFSET('Sanitation Data'!$G$33,0,10*ROW('Sanitation Data'!G101)))</f>
        <v/>
      </c>
      <c r="DJ107" s="36" t="str">
        <f ca="true">+IF(OFFSET('Sanitation Data'!$H$29,0,10*ROW('Sanitation Data'!H101))="","",OFFSET('Sanitation Data'!$H$29,0,10*ROW('Sanitation Data'!H101)))</f>
        <v/>
      </c>
      <c r="DK107" s="36" t="str">
        <f ca="true">+IF(OFFSET('Sanitation Data'!$H$30,0,10*ROW('Sanitation Data'!H101))="","",OFFSET('Sanitation Data'!$H$30,0,10*ROW('Sanitation Data'!H101)))</f>
        <v/>
      </c>
      <c r="DL107" s="36" t="str">
        <f ca="true">+IF(OFFSET('Sanitation Data'!$H$31,0,10*ROW('Sanitation Data'!H101))="","",OFFSET('Sanitation Data'!$H$31,0,10*ROW('Sanitation Data'!H101)))</f>
        <v/>
      </c>
      <c r="DM107" s="36" t="str">
        <f ca="true">+IF(OFFSET('Sanitation Data'!$H$32,0,10*ROW('Sanitation Data'!H101))="","",OFFSET('Sanitation Data'!$H$32,0,10*ROW('Sanitation Data'!H101)))</f>
        <v/>
      </c>
      <c r="DN107" s="36" t="str">
        <f ca="true">+IF(OFFSET('Sanitation Data'!$H$33,0,10*ROW('Sanitation Data'!H101))="","",OFFSET('Sanitation Data'!$H$33,0,10*ROW('Sanitation Data'!H101)))</f>
        <v/>
      </c>
      <c r="DO107" s="36" t="str">
        <f ca="true">+IF(OFFSET('Hygiene Data'!$C$12,0,10*ROW('Hygiene Data'!C101))="","",OFFSET('Hygiene Data'!$C$12,0,10*ROW('Hygiene Data'!C101)))</f>
        <v/>
      </c>
      <c r="DP107" s="36" t="str">
        <f ca="true">+IF(OFFSET('Hygiene Data'!$C$13,0,10*ROW('Hygiene Data'!C101))="","",OFFSET('Hygiene Data'!$C$13,0,10*ROW('Hygiene Data'!C101)))</f>
        <v/>
      </c>
      <c r="DQ107" s="36" t="str">
        <f ca="true">+IF(OFFSET('Hygiene Data'!$C$14,0,10*ROW('Hygiene Data'!C101))="","",OFFSET('Hygiene Data'!$C$14,0,10*ROW('Hygiene Data'!C101)))</f>
        <v/>
      </c>
      <c r="DR107" s="36" t="str">
        <f ca="true">+IF(OFFSET('Hygiene Data'!$D$12,0,10*ROW('Hygiene Data'!D101))="","",OFFSET('Hygiene Data'!$D$12,0,10*ROW('Hygiene Data'!D101)))</f>
        <v/>
      </c>
      <c r="DS107" s="36" t="str">
        <f ca="true">+IF(OFFSET('Hygiene Data'!$D$13,0,10*ROW('Hygiene Data'!D101))="","",OFFSET('Hygiene Data'!$D$13,0,10*ROW('Hygiene Data'!D101)))</f>
        <v/>
      </c>
      <c r="DT107" s="36" t="str">
        <f ca="true">+IF(OFFSET('Hygiene Data'!$D$14,0,10*ROW('Hygiene Data'!D101))="","",OFFSET('Hygiene Data'!$D$14,0,10*ROW('Hygiene Data'!D101)))</f>
        <v/>
      </c>
      <c r="DU107" s="36" t="str">
        <f ca="true">+IF(OFFSET('Hygiene Data'!$E$12,0,10*ROW('Hygiene Data'!E101))="","",OFFSET('Hygiene Data'!$E$12,0,10*ROW('Hygiene Data'!E101)))</f>
        <v/>
      </c>
      <c r="DV107" s="36" t="str">
        <f ca="true">+IF(OFFSET('Hygiene Data'!$E$13,0,10*ROW('Hygiene Data'!E101))="","",OFFSET('Hygiene Data'!$E$13,0,10*ROW('Hygiene Data'!E101)))</f>
        <v/>
      </c>
      <c r="DW107" s="36" t="str">
        <f ca="true">+IF(OFFSET('Hygiene Data'!$E$14,0,10*ROW('Hygiene Data'!E101))="","",OFFSET('Hygiene Data'!$E$14,0,10*ROW('Hygiene Data'!E101)))</f>
        <v/>
      </c>
      <c r="DX107" s="36" t="str">
        <f ca="true">+IF(OFFSET('Hygiene Data'!$F$12,0,10*ROW('Hygiene Data'!F101))="","",OFFSET('Hygiene Data'!$F$12,0,10*ROW('Hygiene Data'!F101)))</f>
        <v/>
      </c>
      <c r="DY107" s="36" t="str">
        <f ca="true">+IF(OFFSET('Hygiene Data'!$F$13,0,10*ROW('Hygiene Data'!F101))="","",OFFSET('Hygiene Data'!$F$13,0,10*ROW('Hygiene Data'!F101)))</f>
        <v/>
      </c>
      <c r="DZ107" s="36" t="str">
        <f ca="true">+IF(OFFSET('Hygiene Data'!$F$14,0,10*ROW('Hygiene Data'!F101))="","",OFFSET('Hygiene Data'!$F$14,0,10*ROW('Hygiene Data'!F101)))</f>
        <v/>
      </c>
      <c r="EA107" s="36" t="str">
        <f ca="true">+IF(OFFSET('Hygiene Data'!$G$12,0,10*ROW('Hygiene Data'!G101))="","",OFFSET('Hygiene Data'!$G$12,0,10*ROW('Hygiene Data'!G101)))</f>
        <v/>
      </c>
      <c r="EB107" s="36" t="str">
        <f ca="true">+IF(OFFSET('Hygiene Data'!$G$13,0,10*ROW('Hygiene Data'!G101))="","",OFFSET('Hygiene Data'!$G$13,0,10*ROW('Hygiene Data'!G101)))</f>
        <v/>
      </c>
      <c r="EC107" s="36" t="str">
        <f ca="true">+IF(OFFSET('Hygiene Data'!$G$14,0,10*ROW('Hygiene Data'!G101))="","",OFFSET('Hygiene Data'!$G$14,0,10*ROW('Hygiene Data'!G101)))</f>
        <v/>
      </c>
      <c r="ED107" s="36" t="str">
        <f ca="true">+IF(OFFSET('Hygiene Data'!$H$12,0,10*ROW('Hygiene Data'!H101))="","",OFFSET('Hygiene Data'!$H$12,0,10*ROW('Hygiene Data'!H101)))</f>
        <v/>
      </c>
      <c r="EE107" s="36" t="str">
        <f ca="true">+IF(OFFSET('Hygiene Data'!$H$13,0,10*ROW('Hygiene Data'!H101))="","",OFFSET('Hygiene Data'!$H$13,0,10*ROW('Hygiene Data'!H101)))</f>
        <v/>
      </c>
      <c r="EF107" s="36" t="str">
        <f ca="true">+IF(OFFSET('Hygiene Data'!$H$14,0,10*ROW('Hygiene Data'!H101))="","",OFFSET('Hygiene Data'!$H$14,0,10*ROW('Hygiene Data'!H101)))</f>
        <v/>
      </c>
    </row>
    <row r="108" x14ac:dyDescent="0.2">
      <c r="A108" s="59" t="str">
        <f ca="true">+IF(OFFSET('Water Data'!$B$1,0,10*ROW('Water Data'!B105))="","",OFFSET('Water Data'!$B$1,0,10*ROW('Water Data'!B105)))</f>
        <v/>
      </c>
      <c r="B108" s="59" t="str">
        <f ca="true">+IF(OFFSET('Water Data'!$A$3,0,10*ROW('Water Data'!A105))="","",OFFSET('Water Data'!$A$3,0,10*ROW('Water Data'!A105)))</f>
        <v/>
      </c>
      <c r="C108" s="59" t="str">
        <f ca="true">+IF(OFFSET('Water Data'!$C$3,0,10*ROW('Water Data'!C105))="","",OFFSET('Water Data'!$C$3,0,10*ROW('Water Data'!C105)))</f>
        <v/>
      </c>
      <c r="D108" s="250" t="e">
        <f ca="true">+IF(AND(ISNUMBER(OFFSET('Water Data'!$C$5,0,10*ROW('Water Data'!C102))),BS108="Yes"),100-OFFSET('Water Data'!$C$5,0,10*ROW('Water Data'!C102)),IF(AND(ISNUMBER(OFFSET('Water Data'!$C$5,0,10*ROW('Water Data'!C102))),BS108="No",ISNUMBER(OFFSET('Water Data'!$C$5,0,10*ROW('Water Data'!C102)))),CONCATENATE("[",ROUND(100-OFFSET('Water Data'!$C$5,0,10*ROW('Water Data'!C102)),0),"]"),IF(AND(ISNUMBER(OFFSET('Water Data'!$C$5,0,10*ROW('Water Data'!C102))),BS108="",ISNUMBER(OFFSET('Water Data'!$C$5,0,10*ROW('Water Data'!C102)))),100-OFFSET('Water Data'!$C$5,0,10*ROW('Water Data'!C102)),NA())))</f>
        <v>#N/A</v>
      </c>
      <c r="E108" s="250" t="e">
        <f ca="true">+IF(AND(ISNUMBER(OFFSET('Water Data'!$C$7,0,10*ROW('Water Data'!D102))),BT108="Yes"),OFFSET('Water Data'!$C$7,0,10*ROW('Water Data'!C102)),IF(AND(ISNUMBER(OFFSET('Water Data'!$C$7,0,10*ROW('Water Data'!C102))),BT108="No",ISNUMBER(OFFSET('Water Data'!$C$7,0,10*ROW('Water Data'!C102)))),CONCATENATE("[",ROUND(OFFSET('Water Data'!$C$7,0,10*ROW('Water Data'!C102)),0),"]"),IF(AND(ISNUMBER(OFFSET('Water Data'!$C$7,0,10*ROW('Water Data'!C102))),BT108="",ISNUMBER(OFFSET('Water Data'!$C$7,0,10*ROW('Water Data'!C102)))),OFFSET('Water Data'!$C$7,0,10*ROW('Water Data'!C102)),NA())))</f>
        <v>#N/A</v>
      </c>
      <c r="F108" s="250" t="e">
        <f ca="true">+IF(AND(ISNUMBER(OFFSET('Water Data'!$C$10,0,10*ROW('Water Data'!C102))),BU108="Yes"),OFFSET('Water Data'!$C$10,0,10*ROW('Water Data'!C102)),IF(AND(ISNUMBER(OFFSET('Water Data'!$C$10,0,10*ROW('Water Data'!C102))),BU108="No",ISNUMBER(OFFSET('Water Data'!$C$10,0,10*ROW('Water Data'!C102)))),CONCATENATE("[",ROUND(OFFSET('Water Data'!$C$10,0,10*ROW('Water Data'!C102)),0),"]"),IF(AND(ISNUMBER(OFFSET('Water Data'!$C$10,0,10*ROW('Water Data'!C102))),BU108="",ISNUMBER(OFFSET('Water Data'!$C$10,0,10*ROW('Water Data'!C102)))),OFFSET('Water Data'!$C$10,0,10*ROW('Water Data'!C102)),NA())))</f>
        <v>#N/A</v>
      </c>
      <c r="G108" s="250" t="e">
        <f ca="true">+IF(AND(ISNUMBER(OFFSET('Water Data'!$D$5,0,10*ROW('Water Data'!D102))),BV108="Yes"),100-OFFSET('Water Data'!$D$5,0,10*ROW('Water Data'!D102)),IF(AND(ISNUMBER(OFFSET('Water Data'!$D$5,0,10*ROW('Water Data'!D102))),BV108="No",ISNUMBER(OFFSET('Water Data'!$D$5,0,10*ROW('Water Data'!D102)))),CONCATENATE("[",ROUND(100-OFFSET('Water Data'!$D$5,0,10*ROW('Water Data'!D102)),0),"]"),IF(AND(ISNUMBER(OFFSET('Water Data'!$D$5,0,10*ROW('Water Data'!D102))),BV108="",ISNUMBER(OFFSET('Water Data'!$D$5,0,10*ROW('Water Data'!D102)))),100-OFFSET('Water Data'!$D$5,0,10*ROW('Water Data'!D102)),NA())))</f>
        <v>#N/A</v>
      </c>
      <c r="H108" s="250" t="e">
        <f ca="true">+IF(AND(ISNUMBER(OFFSET('Water Data'!$D$7,0,10*ROW('Water Data'!D102))),BW108="Yes"),OFFSET('Water Data'!$D$7,0,10*ROW('Water Data'!D102)),IF(AND(ISNUMBER(OFFSET('Water Data'!$D$7,0,10*ROW('Water Data'!D102))),BW108="No",ISNUMBER(OFFSET('Water Data'!$D$7,0,10*ROW('Water Data'!D102)))),CONCATENATE("[",ROUND(OFFSET('Water Data'!$C$7,0,10*ROW('Water Data'!D102)),0),"]"),IF(AND(ISNUMBER(OFFSET('Water Data'!$D$7,0,10*ROW('Water Data'!D102))),BW108="",ISNUMBER(OFFSET('Water Data'!$D$7,0,10*ROW('Water Data'!D102)))),OFFSET('Water Data'!$D$7,0,10*ROW('Water Data'!D102)),NA())))</f>
        <v>#N/A</v>
      </c>
      <c r="I108" s="250" t="e">
        <f ca="true">+IF(AND(ISNUMBER(OFFSET('Water Data'!$D$10,0,10*ROW('Water Data'!D102))),BX108="Yes"),OFFSET('Water Data'!$D$10,0,10*ROW('Water Data'!D102)),IF(AND(ISNUMBER(OFFSET('Water Data'!$D$10,0,10*ROW('Water Data'!D102))),BX108="No",ISNUMBER(OFFSET('Water Data'!$D$10,0,10*ROW('Water Data'!D102)))),CONCATENATE("[",ROUND(OFFSET('Water Data'!$D$10,0,10*ROW('Water Data'!D102)),0),"]"),IF(AND(ISNUMBER(OFFSET('Water Data'!$D$10,0,10*ROW('Water Data'!D102))),BX108="",ISNUMBER(OFFSET('Water Data'!$D$10,0,10*ROW('Water Data'!D102)))),OFFSET('Water Data'!$D$10,0,10*ROW('Water Data'!D102)),NA())))</f>
        <v>#N/A</v>
      </c>
      <c r="J108" s="250" t="e">
        <f ca="true">+IF(AND(ISNUMBER(OFFSET('Water Data'!$E$5,0,10*ROW('Water Data'!E102))),BY108="Yes"),100-OFFSET('Water Data'!$E$5,0,10*ROW('Water Data'!E102)),IF(AND(ISNUMBER(OFFSET('Water Data'!$E$5,0,10*ROW('Water Data'!E102))),BY108="No",ISNUMBER(OFFSET('Water Data'!$E$5,0,10*ROW('Water Data'!E102)))),CONCATENATE("[",ROUND(100-OFFSET('Water Data'!$E$5,0,10*ROW('Water Data'!E102)),0),"]"),IF(AND(ISNUMBER(OFFSET('Water Data'!$E$5,0,10*ROW('Water Data'!E102))),BY108="",ISNUMBER(OFFSET('Water Data'!$E$5,0,10*ROW('Water Data'!E102)))),100-OFFSET('Water Data'!$E$5,0,10*ROW('Water Data'!E102)),NA())))</f>
        <v>#N/A</v>
      </c>
      <c r="K108" s="250" t="e">
        <f ca="true">+IF(AND(ISNUMBER(OFFSET('Water Data'!$E$7,0,10*ROW('Water Data'!E102))),BZ108="Yes"),OFFSET('Water Data'!$E$7,0,10*ROW('Water Data'!E102)),IF(AND(ISNUMBER(OFFSET('Water Data'!$E$7,0,10*ROW('Water Data'!E102))),BZ108="No",ISNUMBER(OFFSET('Water Data'!$E$7,0,10*ROW('Water Data'!E102)))),CONCATENATE("[",ROUND(OFFSET('Water Data'!$E$7,0,10*ROW('Water Data'!E102)),0),"]"),IF(AND(ISNUMBER(OFFSET('Water Data'!$E$7,0,10*ROW('Water Data'!E102))),BZ108="",ISNUMBER(OFFSET('Water Data'!$E$7,0,10*ROW('Water Data'!E102)))),OFFSET('Water Data'!$E$7,0,10*ROW('Water Data'!E102)),NA())))</f>
        <v>#N/A</v>
      </c>
      <c r="L108" s="250" t="e">
        <f ca="true">+IF(AND(ISNUMBER(OFFSET('Water Data'!$E$10,0,10*ROW('Water Data'!E102))),CA108="Yes"),OFFSET('Water Data'!$E$10,0,10*ROW('Water Data'!E102)),IF(AND(ISNUMBER(OFFSET('Water Data'!$E$10,0,10*ROW('Water Data'!E102))),CA108="No",ISNUMBER(OFFSET('Water Data'!$E$10,0,10*ROW('Water Data'!E102)))),CONCATENATE("[",ROUND(OFFSET('Water Data'!$E$10,0,10*ROW('Water Data'!E102)),0),"]"),IF(AND(ISNUMBER(OFFSET('Water Data'!$E$10,0,10*ROW('Water Data'!E102))),CA108="",ISNUMBER(OFFSET('Water Data'!$E$10,0,10*ROW('Water Data'!E102)))),OFFSET('Water Data'!$E$10,0,10*ROW('Water Data'!E102)),NA())))</f>
        <v>#N/A</v>
      </c>
      <c r="M108" s="250" t="e">
        <f ca="true">+IF(AND(ISNUMBER(OFFSET('Water Data'!$F$5,0,10*ROW('Water Data'!F102))),CB108="Yes"),100-OFFSET('Water Data'!$F$5,0,10*ROW('Water Data'!F102)),IF(AND(ISNUMBER(OFFSET('Water Data'!$F$5,0,10*ROW('Water Data'!F102))),CB108="No",ISNUMBER(OFFSET('Water Data'!$F$5,0,10*ROW('Water Data'!F102)))),CONCATENATE("[",ROUND(100-OFFSET('Water Data'!$F$5,0,10*ROW('Water Data'!F102)),0),"]"),IF(AND(ISNUMBER(OFFSET('Water Data'!$F$5,0,10*ROW('Water Data'!F102))),CB108="",ISNUMBER(OFFSET('Water Data'!$F$5,0,10*ROW('Water Data'!F102)))),100-OFFSET('Water Data'!$F$5,0,10*ROW('Water Data'!F102)),NA())))</f>
        <v>#N/A</v>
      </c>
      <c r="N108" s="250" t="e">
        <f ca="true">+IF(AND(ISNUMBER(OFFSET('Water Data'!$F$7,0,10*ROW('Water Data'!F102))),CC108="Yes"),OFFSET('Water Data'!$F$7,0,10*ROW('Water Data'!F102)),IF(AND(ISNUMBER(OFFSET('Water Data'!$F$7,0,10*ROW('Water Data'!F102))),CC108="No",ISNUMBER(OFFSET('Water Data'!$F$7,0,10*ROW('Water Data'!F102)))),CONCATENATE("[",ROUND(OFFSET('Water Data'!$F$7,0,10*ROW('Water Data'!F102)),0),"]"),IF(AND(ISNUMBER(OFFSET('Water Data'!$F$7,0,10*ROW('Water Data'!F102))),CC108="",ISNUMBER(OFFSET('Water Data'!$F$7,0,10*ROW('Water Data'!F102)))),OFFSET('Water Data'!$F$7,0,10*ROW('Water Data'!F102)),NA())))</f>
        <v>#N/A</v>
      </c>
      <c r="O108" s="250" t="e">
        <f ca="true">+IF(AND(ISNUMBER(OFFSET('Water Data'!$F$10,0,10*ROW('Water Data'!F102))),CD108="Yes"),OFFSET('Water Data'!$F$10,0,10*ROW('Water Data'!F102)),IF(AND(ISNUMBER(OFFSET('Water Data'!$F$10,0,10*ROW('Water Data'!F102))),CD108="No",ISNUMBER(OFFSET('Water Data'!$F$10,0,10*ROW('Water Data'!F102)))),CONCATENATE("[",ROUND(OFFSET('Water Data'!$F$10,0,10*ROW('Water Data'!F102)),0),"]"),IF(AND(ISNUMBER(OFFSET('Water Data'!$F$10,0,10*ROW('Water Data'!F102))),CD108="",ISNUMBER(OFFSET('Water Data'!$F$10,0,10*ROW('Water Data'!F102)))),OFFSET('Water Data'!$F$10,0,10*ROW('Water Data'!F102)),NA())))</f>
        <v>#N/A</v>
      </c>
      <c r="P108" s="250" t="e">
        <f ca="true">+IF(AND(ISNUMBER(OFFSET('Water Data'!$G$5,0,10*ROW('Water Data'!G102))),CE108="Yes"),100-OFFSET('Water Data'!$G$5,0,10*ROW('Water Data'!G102)),IF(AND(ISNUMBER(OFFSET('Water Data'!$G$5,0,10*ROW('Water Data'!G102))),CE108="No",ISNUMBER(OFFSET('Water Data'!$G$5,0,10*ROW('Water Data'!G102)))),CONCATENATE("[",ROUND(100-OFFSET('Water Data'!$G$5,0,10*ROW('Water Data'!G102)),0),"]"),IF(AND(ISNUMBER(OFFSET('Water Data'!$G$5,0,10*ROW('Water Data'!G102))),CE108="",ISNUMBER(OFFSET('Water Data'!$G$5,0,10*ROW('Water Data'!G102)))),100-OFFSET('Water Data'!$G$5,0,10*ROW('Water Data'!G102)),NA())))</f>
        <v>#N/A</v>
      </c>
      <c r="Q108" s="250" t="e">
        <f ca="true">+IF(AND(ISNUMBER(OFFSET('Water Data'!$G$7,0,10*ROW('Water Data'!G102))),CF108="Yes"),OFFSET('Water Data'!$G$7,0,10*ROW('Water Data'!G102)),IF(AND(ISNUMBER(OFFSET('Water Data'!$G$7,0,10*ROW('Water Data'!G102))),CF108="No",ISNUMBER(OFFSET('Water Data'!$G$7,0,10*ROW('Water Data'!G102)))),CONCATENATE("[",ROUND(OFFSET('Water Data'!$G$7,0,10*ROW('Water Data'!G102)),0),"]"),IF(AND(ISNUMBER(OFFSET('Water Data'!$G$7,0,10*ROW('Water Data'!G102))),CF108="",ISNUMBER(OFFSET('Water Data'!$G$7,0,10*ROW('Water Data'!G102)))),OFFSET('Water Data'!$G$7,0,10*ROW('Water Data'!G102)),NA())))</f>
        <v>#N/A</v>
      </c>
      <c r="R108" s="250" t="e">
        <f ca="true">+IF(AND(ISNUMBER(OFFSET('Water Data'!$G$10,0,10*ROW('Water Data'!G102))),CG108="Yes"),OFFSET('Water Data'!$G$10,0,10*ROW('Water Data'!G102)),IF(AND(ISNUMBER(OFFSET('Water Data'!$G$10,0,10*ROW('Water Data'!G102))),CG108="No",ISNUMBER(OFFSET('Water Data'!$G$10,0,10*ROW('Water Data'!G102)))),CONCATENATE("[",ROUND(OFFSET('Water Data'!$G$10,0,10*ROW('Water Data'!G102)),0),"]"),IF(AND(ISNUMBER(OFFSET('Water Data'!$G$10,0,10*ROW('Water Data'!G102))),CG108="",ISNUMBER(OFFSET('Water Data'!$G$10,0,10*ROW('Water Data'!G102)))),OFFSET('Water Data'!$G$10,0,10*ROW('Water Data'!G102)),NA())))</f>
        <v>#N/A</v>
      </c>
      <c r="S108" s="250" t="e">
        <f ca="true">+IF(AND(ISNUMBER(OFFSET('Water Data'!$H$5,0,10*ROW('Water Data'!H102))),CH108="Yes"),100-OFFSET('Water Data'!$H$5,0,10*ROW('Water Data'!H102)),IF(AND(ISNUMBER(OFFSET('Water Data'!$H$5,0,10*ROW('Water Data'!H102))),CH108="No",ISNUMBER(OFFSET('Water Data'!$H$5,0,10*ROW('Water Data'!H102)))),CONCATENATE("[",ROUND(100-OFFSET('Water Data'!$H$5,0,10*ROW('Water Data'!H102)),0),"]"),IF(AND(ISNUMBER(OFFSET('Water Data'!$H$5,0,10*ROW('Water Data'!H102))),CH108="",ISNUMBER(OFFSET('Water Data'!$H$5,0,10*ROW('Water Data'!H102)))),100-OFFSET('Water Data'!$H$5,0,10*ROW('Water Data'!H102)),NA())))</f>
        <v>#N/A</v>
      </c>
      <c r="T108" s="250" t="e">
        <f ca="true">+IF(AND(ISNUMBER(OFFSET('Water Data'!$H$7,0,10*ROW('Water Data'!H102))),CI108="Yes"),OFFSET('Water Data'!$H$7,0,10*ROW('Water Data'!H102)),IF(AND(ISNUMBER(OFFSET('Water Data'!$H$7,0,10*ROW('Water Data'!H102))),CI108="No",ISNUMBER(OFFSET('Water Data'!$H$7,0,10*ROW('Water Data'!H102)))),CONCATENATE("[",ROUND(OFFSET('Water Data'!$H$7,0,10*ROW('Water Data'!H102)),0),"]"),IF(AND(ISNUMBER(OFFSET('Water Data'!$H$7,0,10*ROW('Water Data'!H102))),CI108="",ISNUMBER(OFFSET('Water Data'!$H$7,0,10*ROW('Water Data'!H102)))),OFFSET('Water Data'!$H$7,0,10*ROW('Water Data'!H102)),NA())))</f>
        <v>#N/A</v>
      </c>
      <c r="U108" s="250" t="e">
        <f ca="true">+IF(AND(ISNUMBER(OFFSET('Water Data'!$H$10,0,10*ROW('Water Data'!H102))),CJ108="Yes"),OFFSET('Water Data'!$H$10,0,10*ROW('Water Data'!H102)),IF(AND(ISNUMBER(OFFSET('Water Data'!$H$10,0,10*ROW('Water Data'!H102))),CJ108="No",ISNUMBER(OFFSET('Water Data'!$H$10,0,10*ROW('Water Data'!H102)))),CONCATENATE("[",ROUND(OFFSET('Water Data'!$H$10,0,10*ROW('Water Data'!H102)),0),"]"),IF(AND(ISNUMBER(OFFSET('Water Data'!$H$10,0,10*ROW('Water Data'!H102))),CJ108="",ISNUMBER(OFFSET('Water Data'!$H$10,0,10*ROW('Water Data'!H102)))),OFFSET('Water Data'!$H$10,0,10*ROW('Water Data'!H102)),NA())))</f>
        <v>#N/A</v>
      </c>
      <c r="V108" s="251" t="e">
        <f ca="true">+IF(AND(ISNUMBER(OFFSET('Sanitation Data'!$C$5,0,10*ROW('Sanitation Data'!C102))),CK108="Yes"),100-OFFSET('Sanitation Data'!$C$5,0,10*ROW('Sanitation Data'!C102)),IF(AND(ISNUMBER(OFFSET('Sanitation Data'!$C$5,0,10*ROW('Sanitation Data'!C102))),CK108="No",ISNUMBER(OFFSET('Sanitation Data'!$C$5,0,10*ROW('Sanitation Data'!C102)))),CONCATENATE("[",ROUND(100-OFFSET('Sanitation Data'!$C$5,0,10*ROW('Sanitation Data'!C102)),0),"]"),IF(AND(ISNUMBER(OFFSET('Sanitation Data'!$C$5,0,10*ROW('Sanitation Data'!C102))),CK108="",ISNUMBER(OFFSET('Sanitation Data'!$C$5,0,10*ROW('Sanitation Data'!C102)))),100-OFFSET('Sanitation Data'!$C$5,0,10*ROW('Sanitation Data'!C102)),NA())))</f>
        <v>#N/A</v>
      </c>
      <c r="W108" s="251" t="e">
        <f ca="true">+IF(AND(ISNUMBER(OFFSET('Sanitation Data'!$C$7,0,10*ROW('Sanitation Data'!C102))),CL108="Yes"),OFFSET('Sanitation Data'!$C$7,0,10*ROW('Sanitation Data'!C102)),IF(AND(ISNUMBER(OFFSET('Sanitation Data'!$C$7,0,10*ROW('Sanitation Data'!C102))),CL108="No",ISNUMBER(OFFSET('Sanitation Data'!$C$7,0,10*ROW('Sanitation Data'!C102)))),CONCATENATE("[",ROUND(OFFSET('Sanitation Data'!$C$7,0,10*ROW('Sanitation Data'!C102)),0),"]"),IF(AND(ISNUMBER(OFFSET('Sanitation Data'!$C$7,0,10*ROW('Sanitation Data'!C102))),CL108="",ISNUMBER(OFFSET('Sanitation Data'!$C$7,0,10*ROW('Sanitation Data'!C102)))),OFFSET('Sanitation Data'!$C$7,0,10*ROW('Sanitation Data'!C102)),NA())))</f>
        <v>#N/A</v>
      </c>
      <c r="X108" s="251" t="e">
        <f ca="true">+IF(AND(ISNUMBER(OFFSET('Sanitation Data'!$C$11,0,10*ROW('Sanitation Data'!C102))),CM108="Yes"),OFFSET('Sanitation Data'!$C$11,0,10*ROW('Sanitation Data'!C102)),IF(AND(ISNUMBER(OFFSET('Sanitation Data'!$C$11,0,10*ROW('Sanitation Data'!C102))),CM108="No",ISNUMBER(OFFSET('Sanitation Data'!$C$11,0,10*ROW('Sanitation Data'!C102)))),CONCATENATE("[",ROUND(OFFSET('Sanitation Data'!$C$11,0,10*ROW('Sanitation Data'!C102)),0),"]"),IF(AND(ISNUMBER(OFFSET('Sanitation Data'!$C$11,0,10*ROW('Sanitation Data'!C102))),CM108="",ISNUMBER(OFFSET('Sanitation Data'!$C$11,0,10*ROW('Sanitation Data'!C102)))),OFFSET('Sanitation Data'!$C$11,0,10*ROW('Sanitation Data'!C102)),NA())))</f>
        <v>#N/A</v>
      </c>
      <c r="Y108" s="251" t="e">
        <f ca="true">+IF(AND(ISNUMBER(OFFSET('Sanitation Data'!$C$12,0,10*ROW('Sanitation Data'!C102))),CN108="Yes"),OFFSET('Sanitation Data'!$C$12,0,10*ROW('Sanitation Data'!C102)),IF(AND(ISNUMBER(OFFSET('Sanitation Data'!$C$12,0,10*ROW('Sanitation Data'!C102))),CN108="No",ISNUMBER(OFFSET('Sanitation Data'!$C$12,0,10*ROW('Sanitation Data'!C102)))),CONCATENATE("[",ROUND(OFFSET('Sanitation Data'!$C$12,0,10*ROW('Sanitation Data'!C102)),0),"]"),IF(AND(ISNUMBER(OFFSET('Sanitation Data'!$C$12,0,10*ROW('Sanitation Data'!C102))),CN108="",ISNUMBER(OFFSET('Sanitation Data'!$C$12,0,10*ROW('Sanitation Data'!C102)))),OFFSET('Sanitation Data'!$C$12,0,10*ROW('Sanitation Data'!C102)),NA())))</f>
        <v>#N/A</v>
      </c>
      <c r="Z108" s="251" t="e">
        <f ca="true">+IF(AND(ISNUMBER(OFFSET('Sanitation Data'!$C$13,0,10*ROW('Sanitation Data'!C102))),CO108="Yes"),OFFSET('Sanitation Data'!$C$13,0,10*ROW('Sanitation Data'!C102)),IF(AND(ISNUMBER(OFFSET('Sanitation Data'!$C$13,0,10*ROW('Sanitation Data'!C102))),CO108="No",ISNUMBER(OFFSET('Sanitation Data'!$C$13,0,10*ROW('Sanitation Data'!C102)))),CONCATENATE("[",ROUND(OFFSET('Sanitation Data'!$C$13,0,10*ROW('Sanitation Data'!C102)),0),"]"),IF(AND(ISNUMBER(OFFSET('Sanitation Data'!$C$13,0,10*ROW('Sanitation Data'!C102))),CO108="",ISNUMBER(OFFSET('Sanitation Data'!$C$13,0,10*ROW('Sanitation Data'!C102)))),OFFSET('Sanitation Data'!$C$13,0,10*ROW('Sanitation Data'!C102)),NA())))</f>
        <v>#N/A</v>
      </c>
      <c r="AA108" s="251" t="e">
        <f ca="true">+IF(AND(ISNUMBER(OFFSET('Sanitation Data'!$D$5,0,10*ROW('Sanitation Data'!D102))),CP108="Yes"),100-OFFSET('Sanitation Data'!$D$5,0,10*ROW('Sanitation Data'!D102)),IF(AND(ISNUMBER(OFFSET('Sanitation Data'!$D$5,0,10*ROW('Sanitation Data'!D102))),CP108="No",ISNUMBER(OFFSET('Sanitation Data'!$D$5,0,10*ROW('Sanitation Data'!D102)))),CONCATENATE("[",ROUND(100-OFFSET('Sanitation Data'!$D$5,0,10*ROW('Sanitation Data'!D102)),0),"]"),IF(AND(ISNUMBER(OFFSET('Sanitation Data'!$D$5,0,10*ROW('Sanitation Data'!D102))),CP108="",ISNUMBER(OFFSET('Sanitation Data'!$D$5,0,10*ROW('Sanitation Data'!D102)))),100-OFFSET('Sanitation Data'!$D$5,0,10*ROW('Sanitation Data'!D102)),NA())))</f>
        <v>#N/A</v>
      </c>
      <c r="AB108" s="251" t="e">
        <f ca="true">+IF(AND(ISNUMBER(OFFSET('Sanitation Data'!$D$7,0,10*ROW('Sanitation Data'!D102))),CQ108="Yes"),OFFSET('Sanitation Data'!$D$7,0,10*ROW('Sanitation Data'!G102)),IF(AND(ISNUMBER(OFFSET('Sanitation Data'!$D$7,0,10*ROW('Sanitation Data'!D102))),CQ108="No",ISNUMBER(OFFSET('Sanitation Data'!$D$7,0,10*ROW('Sanitation Data'!D102)))),CONCATENATE("[",ROUND(OFFSET('Sanitation Data'!$D$7,0,10*ROW('Sanitation Data'!D102)),0),"]"),IF(AND(ISNUMBER(OFFSET('Sanitation Data'!$D$7,0,10*ROW('Sanitation Data'!D102))),CQ108="",ISNUMBER(OFFSET('Sanitation Data'!$D$7,0,10*ROW('Sanitation Data'!D102)))),OFFSET('Sanitation Data'!$D$7,0,10*ROW('Sanitation Data'!D102)),NA())))</f>
        <v>#N/A</v>
      </c>
      <c r="AC108" s="251" t="e">
        <f ca="true">+IF(AND(ISNUMBER(OFFSET('Sanitation Data'!$D$11,0,10*ROW('Sanitation Data'!D102))),CR108="Yes"),OFFSET('Sanitation Data'!$D$11,0,10*ROW('Sanitation Data'!D102)),IF(AND(ISNUMBER(OFFSET('Sanitation Data'!$D$11,0,10*ROW('Sanitation Data'!D102))),CR108="No",ISNUMBER(OFFSET('Sanitation Data'!$D$11,0,10*ROW('Sanitation Data'!D102)))),CONCATENATE("[",ROUND(OFFSET('Sanitation Data'!$D$11,0,10*ROW('Sanitation Data'!D102)),0),"]"),IF(AND(ISNUMBER(OFFSET('Sanitation Data'!$D$11,0,10*ROW('Sanitation Data'!D102))),CR108="",ISNUMBER(OFFSET('Sanitation Data'!$D$11,0,10*ROW('Sanitation Data'!D102)))),OFFSET('Sanitation Data'!$D$11,0,10*ROW('Sanitation Data'!D102)),NA())))</f>
        <v>#N/A</v>
      </c>
      <c r="AD108" s="251" t="e">
        <f ca="true">+IF(AND(ISNUMBER(OFFSET('Sanitation Data'!$D$12,0,10*ROW('Sanitation Data'!D102))),CS108="Yes"),OFFSET('Sanitation Data'!$D$12,0,10*ROW('Sanitation Data'!D102)),IF(AND(ISNUMBER(OFFSET('Sanitation Data'!$D$12,0,10*ROW('Sanitation Data'!D102))),CS108="No",ISNUMBER(OFFSET('Sanitation Data'!$D$12,0,10*ROW('Sanitation Data'!D102)))),CONCATENATE("[",ROUND(OFFSET('Sanitation Data'!$D$12,0,10*ROW('Sanitation Data'!D102)),0),"]"),IF(AND(ISNUMBER(OFFSET('Sanitation Data'!$D$12,0,10*ROW('Sanitation Data'!D102))),CS108="",ISNUMBER(OFFSET('Sanitation Data'!$D$12,0,10*ROW('Sanitation Data'!D102)))),OFFSET('Sanitation Data'!$D$12,0,10*ROW('Sanitation Data'!D102)),NA())))</f>
        <v>#N/A</v>
      </c>
      <c r="AE108" s="251" t="e">
        <f ca="true">+IF(AND(ISNUMBER(OFFSET('Sanitation Data'!$D$13,0,10*ROW('Sanitation Data'!D102))),CT108="Yes"),OFFSET('Sanitation Data'!$D$13,0,10*ROW('Sanitation Data'!D102)),IF(AND(ISNUMBER(OFFSET('Sanitation Data'!$D$13,0,10*ROW('Sanitation Data'!D102))),CT108="No",ISNUMBER(OFFSET('Sanitation Data'!$D$13,0,10*ROW('Sanitation Data'!D102)))),CONCATENATE("[",ROUND(OFFSET('Sanitation Data'!$D$13,0,10*ROW('Sanitation Data'!D102)),0),"]"),IF(AND(ISNUMBER(OFFSET('Sanitation Data'!$D$13,0,10*ROW('Sanitation Data'!D102))),CT108="",ISNUMBER(OFFSET('Sanitation Data'!$D$13,0,10*ROW('Sanitation Data'!D102)))),OFFSET('Sanitation Data'!$D$13,0,10*ROW('Sanitation Data'!D102)),NA())))</f>
        <v>#N/A</v>
      </c>
      <c r="AF108" s="251" t="e">
        <f ca="true">+IF(AND(ISNUMBER(OFFSET('Sanitation Data'!$E$5,0,10*ROW('Sanitation Data'!E102))),CU108="Yes"),100-OFFSET('Sanitation Data'!$E$5,0,10*ROW('Sanitation Data'!E102)),IF(AND(ISNUMBER(OFFSET('Sanitation Data'!$E$5,0,10*ROW('Sanitation Data'!E102))),CU108="No",ISNUMBER(OFFSET('Sanitation Data'!$E$5,0,10*ROW('Sanitation Data'!E102)))),CONCATENATE("[",ROUND(100-OFFSET('Sanitation Data'!$E$5,0,10*ROW('Sanitation Data'!E102)),0),"]"),IF(AND(ISNUMBER(OFFSET('Sanitation Data'!$E$5,0,10*ROW('Sanitation Data'!E102))),CU108="",ISNUMBER(OFFSET('Sanitation Data'!$E$5,0,10*ROW('Sanitation Data'!E102)))),100-OFFSET('Sanitation Data'!$E$5,0,10*ROW('Sanitation Data'!E102)),NA())))</f>
        <v>#N/A</v>
      </c>
      <c r="AG108" s="251" t="e">
        <f ca="true">+IF(AND(ISNUMBER(OFFSET('Sanitation Data'!$E$7,0,10*ROW('Sanitation Data'!E102))),CV108="Yes"),OFFSET('Sanitation Data'!$E$7,0,10*ROW('Sanitation Data'!E102)),IF(AND(ISNUMBER(OFFSET('Sanitation Data'!$E$7,0,10*ROW('Sanitation Data'!E102))),CV108="No",ISNUMBER(OFFSET('Sanitation Data'!$E$7,0,10*ROW('Sanitation Data'!E102)))),CONCATENATE("[",ROUND(OFFSET('Sanitation Data'!$E$7,0,10*ROW('Sanitation Data'!E102)),0),"]"),IF(AND(ISNUMBER(OFFSET('Sanitation Data'!$E$7,0,10*ROW('Sanitation Data'!E102))),CV108="",ISNUMBER(OFFSET('Sanitation Data'!$E$7,0,10*ROW('Sanitation Data'!E102)))),OFFSET('Sanitation Data'!$E$7,0,10*ROW('Sanitation Data'!E102)),NA())))</f>
        <v>#N/A</v>
      </c>
      <c r="AH108" s="251" t="e">
        <f ca="true">+IF(AND(ISNUMBER(OFFSET('Sanitation Data'!$E$11,0,10*ROW('Sanitation Data'!E102))),CW108="Yes"),OFFSET('Sanitation Data'!$E$11,0,10*ROW('Sanitation Data'!E102)),IF(AND(ISNUMBER(OFFSET('Sanitation Data'!$E$11,0,10*ROW('Sanitation Data'!E102))),CW108="No",ISNUMBER(OFFSET('Sanitation Data'!$E$11,0,10*ROW('Sanitation Data'!E102)))),CONCATENATE("[",ROUND(OFFSET('Sanitation Data'!$E$11,0,10*ROW('Sanitation Data'!E102)),0),"]"),IF(AND(ISNUMBER(OFFSET('Sanitation Data'!$E$11,0,10*ROW('Sanitation Data'!E102))),CW108="",ISNUMBER(OFFSET('Sanitation Data'!$E$11,0,10*ROW('Sanitation Data'!E102)))),OFFSET('Sanitation Data'!$E$11,0,10*ROW('Sanitation Data'!E102)),NA())))</f>
        <v>#N/A</v>
      </c>
      <c r="AI108" s="251" t="e">
        <f ca="true">+IF(AND(ISNUMBER(OFFSET('Sanitation Data'!$E$12,0,10*ROW('Sanitation Data'!E102))),CX108="Yes"),OFFSET('Sanitation Data'!$E$12,0,10*ROW('Sanitation Data'!E102)),IF(AND(ISNUMBER(OFFSET('Sanitation Data'!$E$12,0,10*ROW('Sanitation Data'!E102))),CX108="No",ISNUMBER(OFFSET('Sanitation Data'!$E$12,0,10*ROW('Sanitation Data'!E102)))),CONCATENATE("[",ROUND(OFFSET('Sanitation Data'!$E$12,0,10*ROW('Sanitation Data'!E102)),0),"]"),IF(AND(ISNUMBER(OFFSET('Sanitation Data'!$E$12,0,10*ROW('Sanitation Data'!E102))),CX108="",ISNUMBER(OFFSET('Sanitation Data'!$E$12,0,10*ROW('Sanitation Data'!E102)))),OFFSET('Sanitation Data'!$E$12,0,10*ROW('Sanitation Data'!E102)),NA())))</f>
        <v>#N/A</v>
      </c>
      <c r="AJ108" s="251" t="e">
        <f ca="true">+IF(AND(ISNUMBER(OFFSET('Sanitation Data'!$E$13,0,10*ROW('Sanitation Data'!E102))),CY108="Yes"),OFFSET('Sanitation Data'!$E$13,0,10*ROW('Sanitation Data'!E102)),IF(AND(ISNUMBER(OFFSET('Sanitation Data'!$E$13,0,10*ROW('Sanitation Data'!E102))),CY108="No",ISNUMBER(OFFSET('Sanitation Data'!$E$13,0,10*ROW('Sanitation Data'!E102)))),CONCATENATE("[",ROUND(OFFSET('Sanitation Data'!$E$13,0,10*ROW('Sanitation Data'!E102)),0),"]"),IF(AND(ISNUMBER(OFFSET('Sanitation Data'!$E$13,0,10*ROW('Sanitation Data'!E102))),CY108="",ISNUMBER(OFFSET('Sanitation Data'!$E$13,0,10*ROW('Sanitation Data'!E102)))),OFFSET('Sanitation Data'!$E$13,0,10*ROW('Sanitation Data'!E102)),NA())))</f>
        <v>#N/A</v>
      </c>
      <c r="AK108" s="251" t="e">
        <f ca="true">+IF(AND(ISNUMBER(OFFSET('Sanitation Data'!$F$5,0,10*ROW('Sanitation Data'!F102))),CZ108="Yes"),100-OFFSET('Sanitation Data'!$F$5,0,10*ROW('Sanitation Data'!F102)),IF(AND(ISNUMBER(OFFSET('Sanitation Data'!$F$5,0,10*ROW('Sanitation Data'!F102))),CZ108="No",ISNUMBER(OFFSET('Sanitation Data'!$F$5,0,10*ROW('Sanitation Data'!F102)))),CONCATENATE("[",ROUND(100-OFFSET('Sanitation Data'!$F$5,0,10*ROW('Sanitation Data'!F102)),0),"]"),IF(AND(ISNUMBER(OFFSET('Sanitation Data'!$F$5,0,10*ROW('Sanitation Data'!F102))),CZ108="",ISNUMBER(OFFSET('Sanitation Data'!$F$5,0,10*ROW('Sanitation Data'!F102)))),100-OFFSET('Sanitation Data'!$F$5,0,10*ROW('Sanitation Data'!F102)),NA())))</f>
        <v>#N/A</v>
      </c>
      <c r="AL108" s="251" t="e">
        <f ca="true">+IF(AND(ISNUMBER(OFFSET('Sanitation Data'!$F$7,0,10*ROW('Sanitation Data'!F102))),DA108="Yes"),OFFSET('Sanitation Data'!$F$7,0,10*ROW('Sanitation Data'!F102)),IF(AND(ISNUMBER(OFFSET('Sanitation Data'!$F$7,0,10*ROW('Sanitation Data'!F102))),DA108="No",ISNUMBER(OFFSET('Sanitation Data'!$F$7,0,10*ROW('Sanitation Data'!F102)))),CONCATENATE("[",ROUND(OFFSET('Sanitation Data'!$F$7,0,10*ROW('Sanitation Data'!F102)),0),"]"),IF(AND(ISNUMBER(OFFSET('Sanitation Data'!$F$7,0,10*ROW('Sanitation Data'!F102))),DA108="",ISNUMBER(OFFSET('Sanitation Data'!$F$7,0,10*ROW('Sanitation Data'!F102)))),OFFSET('Sanitation Data'!$F$7,0,10*ROW('Sanitation Data'!F102)),NA())))</f>
        <v>#N/A</v>
      </c>
      <c r="AM108" s="251" t="e">
        <f ca="true">+IF(AND(ISNUMBER(OFFSET('Sanitation Data'!$F$11,0,10*ROW('Sanitation Data'!F102))),DB108="Yes"),OFFSET('Sanitation Data'!$F$11,0,10*ROW('Sanitation Data'!F102)),IF(AND(ISNUMBER(OFFSET('Sanitation Data'!$F$11,0,10*ROW('Sanitation Data'!F102))),DB108="No",ISNUMBER(OFFSET('Sanitation Data'!$F$11,0,10*ROW('Sanitation Data'!F102)))),CONCATENATE("[",ROUND(OFFSET('Sanitation Data'!$F$11,0,10*ROW('Sanitation Data'!F102)),0),"]"),IF(AND(ISNUMBER(OFFSET('Sanitation Data'!$F$11,0,10*ROW('Sanitation Data'!F102))),DB108="",ISNUMBER(OFFSET('Sanitation Data'!$F$11,0,10*ROW('Sanitation Data'!F102)))),OFFSET('Sanitation Data'!$F$11,0,10*ROW('Sanitation Data'!F102)),NA())))</f>
        <v>#N/A</v>
      </c>
      <c r="AN108" s="251" t="e">
        <f ca="true">+IF(AND(ISNUMBER(OFFSET('Sanitation Data'!$F$12,0,10*ROW('Sanitation Data'!F102))),DC108="Yes"),OFFSET('Sanitation Data'!$F$12,0,10*ROW('Sanitation Data'!F102)),IF(AND(ISNUMBER(OFFSET('Sanitation Data'!$F$12,0,10*ROW('Sanitation Data'!F102))),DC108="No",ISNUMBER(OFFSET('Sanitation Data'!$F$12,0,10*ROW('Sanitation Data'!F102)))),CONCATENATE("[",ROUND(OFFSET('Sanitation Data'!$F$12,0,10*ROW('Sanitation Data'!F102)),0),"]"),IF(AND(ISNUMBER(OFFSET('Sanitation Data'!$F$12,0,10*ROW('Sanitation Data'!F102))),DC108="",ISNUMBER(OFFSET('Sanitation Data'!$F$12,0,10*ROW('Sanitation Data'!F102)))),OFFSET('Sanitation Data'!$F$12,0,10*ROW('Sanitation Data'!F102)),NA())))</f>
        <v>#N/A</v>
      </c>
      <c r="AO108" s="251" t="e">
        <f ca="true">+IF(AND(ISNUMBER(OFFSET('Sanitation Data'!$F$13,0,10*ROW('Sanitation Data'!F102))),DD108="Yes"),OFFSET('Sanitation Data'!$F$13,0,10*ROW('Sanitation Data'!F102)),IF(AND(ISNUMBER(OFFSET('Sanitation Data'!$F$13,0,10*ROW('Sanitation Data'!F102))),DD108="No",ISNUMBER(OFFSET('Sanitation Data'!$F$13,0,10*ROW('Sanitation Data'!F102)))),CONCATENATE("[",ROUND(OFFSET('Sanitation Data'!$F$13,0,10*ROW('Sanitation Data'!F102)),0),"]"),IF(AND(ISNUMBER(OFFSET('Sanitation Data'!$F$13,0,10*ROW('Sanitation Data'!F102))),DD108="",ISNUMBER(OFFSET('Sanitation Data'!$F$13,0,10*ROW('Sanitation Data'!F102)))),OFFSET('Sanitation Data'!$F$13,0,10*ROW('Sanitation Data'!F102)),NA())))</f>
        <v>#N/A</v>
      </c>
      <c r="AP108" s="251" t="e">
        <f ca="true">+IF(AND(ISNUMBER(OFFSET('Sanitation Data'!$G$5,0,10*ROW('Sanitation Data'!G102))),DE108="Yes"),100-OFFSET('Sanitation Data'!$G$5,0,10*ROW('Sanitation Data'!G102)),IF(AND(ISNUMBER(OFFSET('Sanitation Data'!$G$5,0,10*ROW('Sanitation Data'!G102))),DE108="No",ISNUMBER(OFFSET('Sanitation Data'!$G$5,0,10*ROW('Sanitation Data'!G102)))),CONCATENATE("[",ROUND(100-OFFSET('Sanitation Data'!$G$5,0,10*ROW('Sanitation Data'!G102)),0),"]"),IF(AND(ISNUMBER(OFFSET('Sanitation Data'!$G$5,0,10*ROW('Sanitation Data'!G102))),DE108="",ISNUMBER(OFFSET('Sanitation Data'!$G$5,0,10*ROW('Sanitation Data'!G102)))),100-OFFSET('Sanitation Data'!$G$5,0,10*ROW('Sanitation Data'!G102)),NA())))</f>
        <v>#N/A</v>
      </c>
      <c r="AQ108" s="251" t="e">
        <f ca="true">+IF(AND(ISNUMBER(OFFSET('Sanitation Data'!$G$7,0,10*ROW('Sanitation Data'!G102))),DF108="Yes"),OFFSET('Sanitation Data'!$G$7,0,10*ROW('Sanitation Data'!G102)),IF(AND(ISNUMBER(OFFSET('Sanitation Data'!$G$7,0,10*ROW('Sanitation Data'!G102))),DF108="No",ISNUMBER(OFFSET('Sanitation Data'!$G$7,0,10*ROW('Sanitation Data'!G102)))),CONCATENATE("[",ROUND(OFFSET('Sanitation Data'!$G$7,0,10*ROW('Sanitation Data'!G102)),0),"]"),IF(AND(ISNUMBER(OFFSET('Sanitation Data'!$G$7,0,10*ROW('Sanitation Data'!G102))),DF108="",ISNUMBER(OFFSET('Sanitation Data'!$G$7,0,10*ROW('Sanitation Data'!G102)))),OFFSET('Sanitation Data'!$G$7,0,10*ROW('Sanitation Data'!G102)),NA())))</f>
        <v>#N/A</v>
      </c>
      <c r="AR108" s="251" t="e">
        <f ca="true">+IF(AND(ISNUMBER(OFFSET('Sanitation Data'!$G$11,0,10*ROW('Sanitation Data'!G102))),DG108="Yes"),OFFSET('Sanitation Data'!$G$11,0,10*ROW('Sanitation Data'!G102)),IF(AND(ISNUMBER(OFFSET('Sanitation Data'!$G$11,0,10*ROW('Sanitation Data'!G102))),DG108="No",ISNUMBER(OFFSET('Sanitation Data'!$G$11,0,10*ROW('Sanitation Data'!G102)))),CONCATENATE("[",ROUND(OFFSET('Sanitation Data'!$G$11,0,10*ROW('Sanitation Data'!G102)),0),"]"),IF(AND(ISNUMBER(OFFSET('Sanitation Data'!$G$11,0,10*ROW('Sanitation Data'!G102))),DG108="",ISNUMBER(OFFSET('Sanitation Data'!$G$11,0,10*ROW('Sanitation Data'!G102)))),OFFSET('Sanitation Data'!$G$11,0,10*ROW('Sanitation Data'!G102)),NA())))</f>
        <v>#N/A</v>
      </c>
      <c r="AS108" s="251" t="e">
        <f ca="true">+IF(AND(ISNUMBER(OFFSET('Sanitation Data'!$G$12,0,10*ROW('Sanitation Data'!G102))),DH108="Yes"),OFFSET('Sanitation Data'!$G$12,0,10*ROW('Sanitation Data'!G102)),IF(AND(ISNUMBER(OFFSET('Sanitation Data'!$G$12,0,10*ROW('Sanitation Data'!G102))),DH108="No",ISNUMBER(OFFSET('Sanitation Data'!$G$12,0,10*ROW('Sanitation Data'!G102)))),CONCATENATE("[",ROUND(OFFSET('Sanitation Data'!$G$12,0,10*ROW('Sanitation Data'!G102)),0),"]"),IF(AND(ISNUMBER(OFFSET('Sanitation Data'!$G$12,0,10*ROW('Sanitation Data'!G102))),DH108="",ISNUMBER(OFFSET('Sanitation Data'!$G$12,0,10*ROW('Sanitation Data'!G102)))),OFFSET('Sanitation Data'!$G$12,0,10*ROW('Sanitation Data'!G102)),NA())))</f>
        <v>#N/A</v>
      </c>
      <c r="AT108" s="251" t="e">
        <f ca="true">+IF(AND(ISNUMBER(OFFSET('Sanitation Data'!$G$13,0,10*ROW('Sanitation Data'!G102))),DI108="Yes"),OFFSET('Sanitation Data'!$G$13,0,10*ROW('Sanitation Data'!G102)),IF(AND(ISNUMBER(OFFSET('Sanitation Data'!$G$13,0,10*ROW('Sanitation Data'!G102))),DI108="No",ISNUMBER(OFFSET('Sanitation Data'!$G$13,0,10*ROW('Sanitation Data'!G102)))),CONCATENATE("[",ROUND(OFFSET('Sanitation Data'!$G$13,0,10*ROW('Sanitation Data'!G102)),0),"]"),IF(AND(ISNUMBER(OFFSET('Sanitation Data'!$G$13,0,10*ROW('Sanitation Data'!G102))),DI108="",ISNUMBER(OFFSET('Sanitation Data'!$G$13,0,10*ROW('Sanitation Data'!G102)))),OFFSET('Sanitation Data'!$G$13,0,10*ROW('Sanitation Data'!G102)),NA())))</f>
        <v>#N/A</v>
      </c>
      <c r="AU108" s="251" t="e">
        <f ca="true">+IF(AND(ISNUMBER(OFFSET('Sanitation Data'!$H$5,0,10*ROW('Sanitation Data'!H102))),DJ108="Yes"),100-OFFSET('Sanitation Data'!$H$5,0,10*ROW('Sanitation Data'!H102)),IF(AND(ISNUMBER(OFFSET('Sanitation Data'!$H$5,0,10*ROW('Sanitation Data'!H102))),DJ108="No",ISNUMBER(OFFSET('Sanitation Data'!$H$5,0,10*ROW('Sanitation Data'!H102)))),CONCATENATE("[",ROUND(100-OFFSET('Sanitation Data'!$H$5,0,10*ROW('Sanitation Data'!H102)),0),"]"),IF(AND(ISNUMBER(OFFSET('Sanitation Data'!$H$5,0,10*ROW('Sanitation Data'!H102))),DJ108="",ISNUMBER(OFFSET('Sanitation Data'!$H$5,0,10*ROW('Sanitation Data'!H102)))),100-OFFSET('Sanitation Data'!$H$5,0,10*ROW('Sanitation Data'!H102)),NA())))</f>
        <v>#N/A</v>
      </c>
      <c r="AV108" s="251" t="e">
        <f ca="true">+IF(AND(ISNUMBER(OFFSET('Sanitation Data'!$H$7,0,10*ROW('Sanitation Data'!H102))),DK108="Yes"),OFFSET('Sanitation Data'!$H$7,0,10*ROW('Sanitation Data'!H102)),IF(AND(ISNUMBER(OFFSET('Sanitation Data'!$H$7,0,10*ROW('Sanitation Data'!H102))),DK108="No",ISNUMBER(OFFSET('Sanitation Data'!$H$7,0,10*ROW('Sanitation Data'!H102)))),CONCATENATE("[",ROUND(OFFSET('Sanitation Data'!$H$7,0,10*ROW('Sanitation Data'!H102)),0),"]"),IF(AND(ISNUMBER(OFFSET('Sanitation Data'!$H$7,0,10*ROW('Sanitation Data'!H102))),DK108="",ISNUMBER(OFFSET('Sanitation Data'!$H$7,0,10*ROW('Sanitation Data'!H102)))),OFFSET('Sanitation Data'!$H$7,0,10*ROW('Sanitation Data'!H102)),NA())))</f>
        <v>#N/A</v>
      </c>
      <c r="AW108" s="251" t="e">
        <f ca="true">+IF(AND(ISNUMBER(OFFSET('Sanitation Data'!$H$11,0,10*ROW('Sanitation Data'!H102))),DL108="Yes"),OFFSET('Sanitation Data'!$H$11,0,10*ROW('Sanitation Data'!H102)),IF(AND(ISNUMBER(OFFSET('Sanitation Data'!$H$11,0,10*ROW('Sanitation Data'!H102))),DL108="No",ISNUMBER(OFFSET('Sanitation Data'!$H$11,0,10*ROW('Sanitation Data'!H102)))),CONCATENATE("[",ROUND(OFFSET('Sanitation Data'!$H$11,0,10*ROW('Sanitation Data'!H102)),0),"]"),IF(AND(ISNUMBER(OFFSET('Sanitation Data'!$H$11,0,10*ROW('Sanitation Data'!H102))),DL108="",ISNUMBER(OFFSET('Sanitation Data'!$H$11,0,10*ROW('Sanitation Data'!H102)))),OFFSET('Sanitation Data'!$H$11,0,10*ROW('Sanitation Data'!H102)),NA())))</f>
        <v>#N/A</v>
      </c>
      <c r="AX108" s="251" t="e">
        <f ca="true">+IF(AND(ISNUMBER(OFFSET('Sanitation Data'!$H$12,0,10*ROW('Sanitation Data'!H102))),DM108="Yes"),OFFSET('Sanitation Data'!$H$12,0,10*ROW('Sanitation Data'!H102)),IF(AND(ISNUMBER(OFFSET('Sanitation Data'!$H$12,0,10*ROW('Sanitation Data'!H102))),DM108="No",ISNUMBER(OFFSET('Sanitation Data'!$H$12,0,10*ROW('Sanitation Data'!H102)))),CONCATENATE("[",ROUND(OFFSET('Sanitation Data'!$H$12,0,10*ROW('Sanitation Data'!H102)),0),"]"),IF(AND(ISNUMBER(OFFSET('Sanitation Data'!$H$12,0,10*ROW('Sanitation Data'!H102))),DM108="",ISNUMBER(OFFSET('Sanitation Data'!$H$12,0,10*ROW('Sanitation Data'!H102)))),OFFSET('Sanitation Data'!$H$12,0,10*ROW('Sanitation Data'!H102)),NA())))</f>
        <v>#N/A</v>
      </c>
      <c r="AY108" s="251" t="e">
        <f ca="true">+IF(AND(ISNUMBER(OFFSET('Sanitation Data'!$H$13,0,10*ROW('Sanitation Data'!H102))),DN108="Yes"),OFFSET('Sanitation Data'!$H$13,0,10*ROW('Sanitation Data'!H102)),IF(AND(ISNUMBER(OFFSET('Sanitation Data'!$H$13,0,10*ROW('Sanitation Data'!H102))),DN108="No",ISNUMBER(OFFSET('Sanitation Data'!$H$13,0,10*ROW('Sanitation Data'!H102)))),CONCATENATE("[",ROUND(OFFSET('Sanitation Data'!$H$13,0,10*ROW('Sanitation Data'!H102)),0),"]"),IF(AND(ISNUMBER(OFFSET('Sanitation Data'!$H$13,0,10*ROW('Sanitation Data'!H102))),DN108="",ISNUMBER(OFFSET('Sanitation Data'!$H$13,0,10*ROW('Sanitation Data'!H102)))),OFFSET('Sanitation Data'!$H$13,0,10*ROW('Sanitation Data'!H102)),NA())))</f>
        <v>#N/A</v>
      </c>
      <c r="AZ108" s="252" t="e">
        <f ca="true">+IF(AND(ISNUMBER(OFFSET('Hygiene Data'!$C$6,0,10*ROW('Hygiene Data'!C102))),DO108="Yes"),OFFSET('Hygiene Data'!$C$6,0,10*ROW('Hygiene Data'!C102)),IF(AND(ISNUMBER(OFFSET('Hygiene Data'!$C$6,0,10*ROW('Hygiene Data'!C102))),DO108="No",ISNUMBER(OFFSET('Hygiene Data'!$C$6,0,10*ROW('Hygiene Data'!C102)))),CONCATENATE("[",ROUND(OFFSET('Hygiene Data'!$C$6,0,10*ROW('Hygiene Data'!C102)),0),"]"),IF(AND(ISNUMBER(OFFSET('Hygiene Data'!$C$6,0,10*ROW('Hygiene Data'!C102))),DO108="",ISNUMBER(OFFSET('Hygiene Data'!$C$6,0,10*ROW('Hygiene Data'!C102)))),OFFSET('Hygiene Data'!$C$6,0,10*ROW('Hygiene Data'!C102)),NA())))</f>
        <v>#N/A</v>
      </c>
      <c r="BA108" s="252" t="e">
        <f ca="true">+IF(AND(ISNUMBER(OFFSET('Hygiene Data'!$C$8,0,10*ROW('Hygiene Data'!C102))),DP108="Yes"),OFFSET('Hygiene Data'!$C$8,0,10*ROW('Hygiene Data'!C102)),IF(AND(ISNUMBER(OFFSET('Hygiene Data'!$C$8,0,10*ROW('Hygiene Data'!C102))),DP108="No",ISNUMBER(OFFSET('Hygiene Data'!$C$8,0,10*ROW('Hygiene Data'!C102)))),CONCATENATE("[",ROUND(OFFSET('Hygiene Data'!$C$8,0,10*ROW('Hygiene Data'!C102)),0),"]"),IF(AND(ISNUMBER(OFFSET('Hygiene Data'!$C$8,0,10*ROW('Hygiene Data'!C102))),DP108="",ISNUMBER(OFFSET('Hygiene Data'!$C$8,0,10*ROW('Hygiene Data'!C102)))),OFFSET('Hygiene Data'!$C$8,0,10*ROW('Hygiene Data'!C102)),NA())))</f>
        <v>#N/A</v>
      </c>
      <c r="BB108" s="252" t="e">
        <f ca="true">+IF(AND(ISNUMBER(OFFSET('Hygiene Data'!$C$10,0,10*ROW('Hygiene Data'!C102))),DQ108="Yes"),OFFSET('Hygiene Data'!$C$10,0,10*ROW('Hygiene Data'!C102)),IF(AND(ISNUMBER(OFFSET('Hygiene Data'!$C$10,0,10*ROW('Hygiene Data'!C102))),DQ108="No",ISNUMBER(OFFSET('Hygiene Data'!$C$10,0,10*ROW('Hygiene Data'!C102)))),CONCATENATE("[",ROUND(OFFSET('Hygiene Data'!$C$10,0,10*ROW('Hygiene Data'!C102)),0),"]"),IF(AND(ISNUMBER(OFFSET('Hygiene Data'!$C$10,0,10*ROW('Hygiene Data'!C102))),DQ108="",ISNUMBER(OFFSET('Hygiene Data'!$C$10,0,10*ROW('Hygiene Data'!C102)))),OFFSET('Hygiene Data'!$C$10,0,10*ROW('Hygiene Data'!C102)),NA())))</f>
        <v>#N/A</v>
      </c>
      <c r="BC108" s="252" t="e">
        <f ca="true">+IF(AND(ISNUMBER(OFFSET('Hygiene Data'!$D$6,0,10*ROW('Hygiene Data'!D102))),DR108="Yes"),OFFSET('Hygiene Data'!$D$6,0,10*ROW('Hygiene Data'!D102)),IF(AND(ISNUMBER(OFFSET('Hygiene Data'!$D$6,0,10*ROW('Hygiene Data'!D102))),DR108="No",ISNUMBER(OFFSET('Hygiene Data'!$D$6,0,10*ROW('Hygiene Data'!D102)))),CONCATENATE("[",ROUND(OFFSET('Hygiene Data'!$D$6,0,10*ROW('Hygiene Data'!D102)),0),"]"),IF(AND(ISNUMBER(OFFSET('Hygiene Data'!$D$6,0,10*ROW('Hygiene Data'!D102))),DR108="",ISNUMBER(OFFSET('Hygiene Data'!$D$6,0,10*ROW('Hygiene Data'!D102)))),OFFSET('Hygiene Data'!$D$6,0,10*ROW('Hygiene Data'!D102)),NA())))</f>
        <v>#N/A</v>
      </c>
      <c r="BD108" s="252" t="e">
        <f ca="true">+IF(AND(ISNUMBER(OFFSET('Hygiene Data'!$D$8,0,10*ROW('Hygiene Data'!D102))),DS108="Yes"),OFFSET('Hygiene Data'!$D$8,0,10*ROW('Hygiene Data'!D102)),IF(AND(ISNUMBER(OFFSET('Hygiene Data'!$D$8,0,10*ROW('Hygiene Data'!D102))),DS108="No",ISNUMBER(OFFSET('Hygiene Data'!$D$8,0,10*ROW('Hygiene Data'!D102)))),CONCATENATE("[",ROUND(OFFSET('Hygiene Data'!$D$8,0,10*ROW('Hygiene Data'!D102)),0),"]"),IF(AND(ISNUMBER(OFFSET('Hygiene Data'!$D$8,0,10*ROW('Hygiene Data'!D102))),DS108="",ISNUMBER(OFFSET('Hygiene Data'!$D$8,0,10*ROW('Hygiene Data'!D102)))),OFFSET('Hygiene Data'!$D$8,0,10*ROW('Hygiene Data'!D102)),NA())))</f>
        <v>#N/A</v>
      </c>
      <c r="BE108" s="252" t="e">
        <f ca="true">+IF(AND(ISNUMBER(OFFSET('Hygiene Data'!$D$10,0,10*ROW('Hygiene Data'!D102))),DT108="Yes"),OFFSET('Hygiene Data'!$D$10,0,10*ROW('Hygiene Data'!D102)),IF(AND(ISNUMBER(OFFSET('Hygiene Data'!$D$10,0,10*ROW('Hygiene Data'!D102))),DT108="No",ISNUMBER(OFFSET('Hygiene Data'!$D$10,0,10*ROW('Hygiene Data'!D102)))),CONCATENATE("[",ROUND(OFFSET('Hygiene Data'!$D$10,0,10*ROW('Hygiene Data'!D102)),0),"]"),IF(AND(ISNUMBER(OFFSET('Hygiene Data'!$D$10,0,10*ROW('Hygiene Data'!D102))),DT108="",ISNUMBER(OFFSET('Hygiene Data'!$D$10,0,10*ROW('Hygiene Data'!D102)))),OFFSET('Hygiene Data'!$D$10,0,10*ROW('Hygiene Data'!D102)),NA())))</f>
        <v>#N/A</v>
      </c>
      <c r="BF108" s="252" t="e">
        <f ca="true">+IF(AND(ISNUMBER(OFFSET('Hygiene Data'!$E$6,0,10*ROW('Hygiene Data'!E102))),DU108="Yes"),OFFSET('Hygiene Data'!$E$6,0,10*ROW('Hygiene Data'!E102)),IF(AND(ISNUMBER(OFFSET('Hygiene Data'!$E$6,0,10*ROW('Hygiene Data'!E102))),DU108="No",ISNUMBER(OFFSET('Hygiene Data'!$E$6,0,10*ROW('Hygiene Data'!E102)))),CONCATENATE("[",ROUND(OFFSET('Hygiene Data'!$E$6,0,10*ROW('Hygiene Data'!E102)),0),"]"),IF(AND(ISNUMBER(OFFSET('Hygiene Data'!$E$6,0,10*ROW('Hygiene Data'!E102))),DU108="",ISNUMBER(OFFSET('Hygiene Data'!$E$6,0,10*ROW('Hygiene Data'!E102)))),OFFSET('Hygiene Data'!$E$6,0,10*ROW('Hygiene Data'!E102)),NA())))</f>
        <v>#N/A</v>
      </c>
      <c r="BG108" s="252" t="e">
        <f ca="true">+IF(AND(ISNUMBER(OFFSET('Hygiene Data'!$E$8,0,10*ROW('Hygiene Data'!E102))),DV108="Yes"),OFFSET('Hygiene Data'!$E$8,0,10*ROW('Hygiene Data'!E102)),IF(AND(ISNUMBER(OFFSET('Hygiene Data'!$E$8,0,10*ROW('Hygiene Data'!E102))),DV108="No",ISNUMBER(OFFSET('Hygiene Data'!$E$8,0,10*ROW('Hygiene Data'!E102)))),CONCATENATE("[",ROUND(OFFSET('Hygiene Data'!$E$8,0,10*ROW('Hygiene Data'!E102)),0),"]"),IF(AND(ISNUMBER(OFFSET('Hygiene Data'!$E$8,0,10*ROW('Hygiene Data'!E102))),DV108="",ISNUMBER(OFFSET('Hygiene Data'!$E$8,0,10*ROW('Hygiene Data'!E102)))),OFFSET('Hygiene Data'!$E$8,0,10*ROW('Hygiene Data'!E102)),NA())))</f>
        <v>#N/A</v>
      </c>
      <c r="BH108" s="252" t="e">
        <f ca="true">+IF(AND(ISNUMBER(OFFSET('Hygiene Data'!$E$10,0,10*ROW('Hygiene Data'!E102))),DW108="Yes"),OFFSET('Hygiene Data'!$E$10,0,10*ROW('Hygiene Data'!E102)),IF(AND(ISNUMBER(OFFSET('Hygiene Data'!$E$10,0,10*ROW('Hygiene Data'!E102))),DW108="No",ISNUMBER(OFFSET('Hygiene Data'!$E$10,0,10*ROW('Hygiene Data'!E102)))),CONCATENATE("[",ROUND(OFFSET('Hygiene Data'!$E$10,0,10*ROW('Hygiene Data'!E102)),0),"]"),IF(AND(ISNUMBER(OFFSET('Hygiene Data'!$E$10,0,10*ROW('Hygiene Data'!E102))),DW108="",ISNUMBER(OFFSET('Hygiene Data'!$E$10,0,10*ROW('Hygiene Data'!E102)))),OFFSET('Hygiene Data'!$E$10,0,10*ROW('Hygiene Data'!E102)),NA())))</f>
        <v>#N/A</v>
      </c>
      <c r="BI108" s="252" t="e">
        <f ca="true">+IF(AND(ISNUMBER(OFFSET('Hygiene Data'!$F$6,0,10*ROW('Hygiene Data'!F102))),DX108="Yes"),OFFSET('Hygiene Data'!$F$6,0,10*ROW('Hygiene Data'!F102)),IF(AND(ISNUMBER(OFFSET('Hygiene Data'!$F$6,0,10*ROW('Hygiene Data'!F102))),DX108="No",ISNUMBER(OFFSET('Hygiene Data'!$F$6,0,10*ROW('Hygiene Data'!F102)))),CONCATENATE("[",ROUND(OFFSET('Hygiene Data'!$F$6,0,10*ROW('Hygiene Data'!F102)),0),"]"),IF(AND(ISNUMBER(OFFSET('Hygiene Data'!$F$6,0,10*ROW('Hygiene Data'!F102))),DX108="",ISNUMBER(OFFSET('Hygiene Data'!$F$6,0,10*ROW('Hygiene Data'!F102)))),OFFSET('Hygiene Data'!$F$6,0,10*ROW('Hygiene Data'!F102)),NA())))</f>
        <v>#N/A</v>
      </c>
      <c r="BJ108" s="252" t="e">
        <f ca="true">+IF(AND(ISNUMBER(OFFSET('Hygiene Data'!$F$8,0,10*ROW('Hygiene Data'!F102))),DY108="Yes"),OFFSET('Hygiene Data'!$F$8,0,10*ROW('Hygiene Data'!F102)),IF(AND(ISNUMBER(OFFSET('Hygiene Data'!$F$8,0,10*ROW('Hygiene Data'!F102))),DY108="No",ISNUMBER(OFFSET('Hygiene Data'!$F$8,0,10*ROW('Hygiene Data'!F102)))),CONCATENATE("[",ROUND(OFFSET('Hygiene Data'!$F$8,0,10*ROW('Hygiene Data'!F102)),0),"]"),IF(AND(ISNUMBER(OFFSET('Hygiene Data'!$F$8,0,10*ROW('Hygiene Data'!F102))),DY108="",ISNUMBER(OFFSET('Hygiene Data'!$F$8,0,10*ROW('Hygiene Data'!F102)))),OFFSET('Hygiene Data'!$F$8,0,10*ROW('Hygiene Data'!F102)),NA())))</f>
        <v>#N/A</v>
      </c>
      <c r="BK108" s="252" t="e">
        <f ca="true">+IF(AND(ISNUMBER(OFFSET('Hygiene Data'!$F$10,0,10*ROW('Hygiene Data'!F102))),DZ108="Yes"),OFFSET('Hygiene Data'!$F$10,0,10*ROW('Hygiene Data'!F102)),IF(AND(ISNUMBER(OFFSET('Hygiene Data'!$F$10,0,10*ROW('Hygiene Data'!F102))),DZ108="No",ISNUMBER(OFFSET('Hygiene Data'!$F$10,0,10*ROW('Hygiene Data'!F102)))),CONCATENATE("[",ROUND(OFFSET('Hygiene Data'!$F$10,0,10*ROW('Hygiene Data'!F102)),0),"]"),IF(AND(ISNUMBER(OFFSET('Hygiene Data'!$F$10,0,10*ROW('Hygiene Data'!F102))),DZ108="",ISNUMBER(OFFSET('Hygiene Data'!$F$10,0,10*ROW('Hygiene Data'!F102)))),OFFSET('Hygiene Data'!$F$10,0,10*ROW('Hygiene Data'!F102)),NA())))</f>
        <v>#N/A</v>
      </c>
      <c r="BL108" s="252" t="e">
        <f ca="true">+IF(AND(ISNUMBER(OFFSET('Hygiene Data'!$G$6,0,10*ROW('Hygiene Data'!G102))),EA108="Yes"),OFFSET('Hygiene Data'!$G$6,0,10*ROW('Hygiene Data'!G102)),IF(AND(ISNUMBER(OFFSET('Hygiene Data'!$G$6,0,10*ROW('Hygiene Data'!G102))),EA108="No",ISNUMBER(OFFSET('Hygiene Data'!$G$6,0,10*ROW('Hygiene Data'!G102)))),CONCATENATE("[",ROUND(OFFSET('Hygiene Data'!$G$6,0,10*ROW('Hygiene Data'!G102)),0),"]"),IF(AND(ISNUMBER(OFFSET('Hygiene Data'!$G$6,0,10*ROW('Hygiene Data'!G102))),EA108="",ISNUMBER(OFFSET('Hygiene Data'!$G$6,0,10*ROW('Hygiene Data'!G102)))),OFFSET('Hygiene Data'!$G$6,0,10*ROW('Hygiene Data'!G102)),NA())))</f>
        <v>#N/A</v>
      </c>
      <c r="BM108" s="252" t="e">
        <f ca="true">+IF(AND(ISNUMBER(OFFSET('Hygiene Data'!$G$8,0,10*ROW('Hygiene Data'!G102))),EB108="Yes"),OFFSET('Hygiene Data'!$G$8,0,10*ROW('Hygiene Data'!G102)),IF(AND(ISNUMBER(OFFSET('Hygiene Data'!$G$8,0,10*ROW('Hygiene Data'!G102))),EB108="No",ISNUMBER(OFFSET('Hygiene Data'!$G$8,0,10*ROW('Hygiene Data'!G102)))),CONCATENATE("[",ROUND(OFFSET('Hygiene Data'!$G$8,0,10*ROW('Hygiene Data'!G102)),0),"]"),IF(AND(ISNUMBER(OFFSET('Hygiene Data'!$G$8,0,10*ROW('Hygiene Data'!G102))),EB108="",ISNUMBER(OFFSET('Hygiene Data'!$G$8,0,10*ROW('Hygiene Data'!G102)))),OFFSET('Hygiene Data'!$G$8,0,10*ROW('Hygiene Data'!G102)),NA())))</f>
        <v>#N/A</v>
      </c>
      <c r="BN108" s="252" t="e">
        <f ca="true">+IF(AND(ISNUMBER(OFFSET('Hygiene Data'!$G$10,0,10*ROW('Hygiene Data'!G102))),EC108="Yes"),OFFSET('Hygiene Data'!$G$10,0,10*ROW('Hygiene Data'!G102)),IF(AND(ISNUMBER(OFFSET('Hygiene Data'!$G$10,0,10*ROW('Hygiene Data'!G102))),EC108="No",ISNUMBER(OFFSET('Hygiene Data'!$G$10,0,10*ROW('Hygiene Data'!G102)))),CONCATENATE("[",ROUND(OFFSET('Hygiene Data'!$G$10,0,10*ROW('Hygiene Data'!G102)),0),"]"),IF(AND(ISNUMBER(OFFSET('Hygiene Data'!$G$10,0,10*ROW('Hygiene Data'!G102))),EC108="",ISNUMBER(OFFSET('Hygiene Data'!$G$10,0,10*ROW('Hygiene Data'!G102)))),OFFSET('Hygiene Data'!$G$10,0,10*ROW('Hygiene Data'!G102)),NA())))</f>
        <v>#N/A</v>
      </c>
      <c r="BO108" s="252" t="e">
        <f ca="true">+IF(AND(ISNUMBER(OFFSET('Hygiene Data'!$H$6,0,10*ROW('Hygiene Data'!H102))),ED108="Yes"),OFFSET('Hygiene Data'!$H$6,0,10*ROW('Hygiene Data'!H102)),IF(AND(ISNUMBER(OFFSET('Hygiene Data'!$H$6,0,10*ROW('Hygiene Data'!H102))),ED108="No",ISNUMBER(OFFSET('Hygiene Data'!$H$6,0,10*ROW('Hygiene Data'!H102)))),CONCATENATE("[",ROUND(OFFSET('Hygiene Data'!$H$6,0,10*ROW('Hygiene Data'!H102)),0),"]"),IF(AND(ISNUMBER(OFFSET('Hygiene Data'!$H$6,0,10*ROW('Hygiene Data'!H102))),ED108="",ISNUMBER(OFFSET('Hygiene Data'!$H$6,0,10*ROW('Hygiene Data'!H102)))),OFFSET('Hygiene Data'!$H$6,0,10*ROW('Hygiene Data'!H102)),NA())))</f>
        <v>#N/A</v>
      </c>
      <c r="BP108" s="252" t="e">
        <f ca="true">+IF(AND(ISNUMBER(OFFSET('Hygiene Data'!$H$8,0,10*ROW('Hygiene Data'!H102))),EE108="Yes"),OFFSET('Hygiene Data'!$H$8,0,10*ROW('Hygiene Data'!H102)),IF(AND(ISNUMBER(OFFSET('Hygiene Data'!$H$8,0,10*ROW('Hygiene Data'!H102))),EE108="No",ISNUMBER(OFFSET('Hygiene Data'!$H$8,0,10*ROW('Hygiene Data'!H102)))),CONCATENATE("[",ROUND(OFFSET('Hygiene Data'!$H$8,0,10*ROW('Hygiene Data'!H102)),0),"]"),IF(AND(ISNUMBER(OFFSET('Hygiene Data'!$H$8,0,10*ROW('Hygiene Data'!H102))),EE108="",ISNUMBER(OFFSET('Hygiene Data'!$H$8,0,10*ROW('Hygiene Data'!H102)))),OFFSET('Hygiene Data'!$H$8,0,10*ROW('Hygiene Data'!H102)),NA())))</f>
        <v>#N/A</v>
      </c>
      <c r="BQ108" s="252" t="e">
        <f ca="true">+IF(AND(ISNUMBER(OFFSET('Hygiene Data'!$H$10,0,10*ROW('Hygiene Data'!H102))),EF108="Yes"),OFFSET('Hygiene Data'!$H$10,0,10*ROW('Hygiene Data'!H102)),IF(AND(ISNUMBER(OFFSET('Hygiene Data'!$H$10,0,10*ROW('Hygiene Data'!H102))),EF108="No",ISNUMBER(OFFSET('Hygiene Data'!$H$10,0,10*ROW('Hygiene Data'!H102)))),CONCATENATE("[",ROUND(OFFSET('Hygiene Data'!$H$10,0,10*ROW('Hygiene Data'!H102)),0),"]"),IF(AND(ISNUMBER(OFFSET('Hygiene Data'!$H$10,0,10*ROW('Hygiene Data'!H102))),EF108="",ISNUMBER(OFFSET('Hygiene Data'!$H$10,0,10*ROW('Hygiene Data'!H102)))),OFFSET('Hygiene Data'!$H$10,0,10*ROW('Hygiene Data'!H102)),NA())))</f>
        <v>#N/A</v>
      </c>
      <c r="BS108" s="36" t="str">
        <f ca="true">+IF(OFFSET('Water Data'!$C$28,0,10*ROW('Water Data'!C102))="","",OFFSET('Water Data'!$C$28,0,10*ROW('Water Data'!C102)))</f>
        <v/>
      </c>
      <c r="BT108" s="36" t="str">
        <f ca="true">+IF(OFFSET('Water Data'!$C$29,0,10*ROW('Water Data'!C102))="","",OFFSET('Water Data'!$C$29,0,10*ROW('Water Data'!C102)))</f>
        <v/>
      </c>
      <c r="BU108" s="36" t="str">
        <f ca="true">+IF(OFFSET('Water Data'!$C$30,0,10*ROW('Water Data'!C102))="","",OFFSET('Water Data'!$C$30,0,10*ROW('Water Data'!C102)))</f>
        <v/>
      </c>
      <c r="BV108" s="36" t="str">
        <f ca="true">+IF(OFFSET('Water Data'!$D$28,0,10*ROW('Water Data'!D102))="","",OFFSET('Water Data'!$D$28,0,10*ROW('Water Data'!D102)))</f>
        <v/>
      </c>
      <c r="BW108" s="36" t="str">
        <f ca="true">+IF(OFFSET('Water Data'!$D$29,0,10*ROW('Water Data'!D102))="","",OFFSET('Water Data'!$D$29,0,10*ROW('Water Data'!D102)))</f>
        <v/>
      </c>
      <c r="BX108" s="36" t="str">
        <f ca="true">+IF(OFFSET('Water Data'!$D$30,0,10*ROW('Water Data'!D102))="","",OFFSET('Water Data'!$D$30,0,10*ROW('Water Data'!D102)))</f>
        <v/>
      </c>
      <c r="BY108" s="36" t="str">
        <f ca="true">+IF(OFFSET('Water Data'!$E$28,0,10*ROW('Water Data'!E102))="","",OFFSET('Water Data'!$E$28,0,10*ROW('Water Data'!E102)))</f>
        <v/>
      </c>
      <c r="BZ108" s="36" t="str">
        <f ca="true">+IF(OFFSET('Water Data'!$E$29,0,10*ROW('Water Data'!E102))="","",OFFSET('Water Data'!$E$29,0,10*ROW('Water Data'!E102)))</f>
        <v/>
      </c>
      <c r="CA108" s="36" t="str">
        <f ca="true">+IF(OFFSET('Water Data'!$E$30,0,10*ROW('Water Data'!E102))="","",OFFSET('Water Data'!$E$30,0,10*ROW('Water Data'!E102)))</f>
        <v/>
      </c>
      <c r="CB108" s="36" t="str">
        <f ca="true">+IF(OFFSET('Water Data'!$F$28,0,10*ROW('Water Data'!F102))="","",OFFSET('Water Data'!$F$28,0,10*ROW('Water Data'!F102)))</f>
        <v/>
      </c>
      <c r="CC108" s="36" t="str">
        <f ca="true">+IF(OFFSET('Water Data'!$F$29,0,10*ROW('Water Data'!F102))="","",OFFSET('Water Data'!$F$29,0,10*ROW('Water Data'!F102)))</f>
        <v/>
      </c>
      <c r="CD108" s="36" t="str">
        <f ca="true">+IF(OFFSET('Water Data'!$F$30,0,10*ROW('Water Data'!F102))="","",OFFSET('Water Data'!$F$30,0,10*ROW('Water Data'!F102)))</f>
        <v/>
      </c>
      <c r="CE108" s="36" t="str">
        <f ca="true">+IF(OFFSET('Water Data'!$G$28,0,10*ROW('Water Data'!G102))="","",OFFSET('Water Data'!$G$28,0,10*ROW('Water Data'!G102)))</f>
        <v/>
      </c>
      <c r="CF108" s="36" t="str">
        <f ca="true">+IF(OFFSET('Water Data'!$G$29,0,10*ROW('Water Data'!G102))="","",OFFSET('Water Data'!$G$29,0,10*ROW('Water Data'!G102)))</f>
        <v/>
      </c>
      <c r="CG108" s="36" t="str">
        <f ca="true">+IF(OFFSET('Water Data'!$G$30,0,10*ROW('Water Data'!G102))="","",OFFSET('Water Data'!$G$30,0,10*ROW('Water Data'!G102)))</f>
        <v/>
      </c>
      <c r="CH108" s="36" t="str">
        <f ca="true">+IF(OFFSET('Water Data'!$H$28,0,10*ROW('Water Data'!H102))="","",OFFSET('Water Data'!$H$28,0,10*ROW('Water Data'!H102)))</f>
        <v/>
      </c>
      <c r="CI108" s="36" t="str">
        <f ca="true">+IF(OFFSET('Water Data'!$H$29,0,10*ROW('Water Data'!H102))="","",OFFSET('Water Data'!$H$29,0,10*ROW('Water Data'!H102)))</f>
        <v/>
      </c>
      <c r="CJ108" s="36" t="str">
        <f ca="true">+IF(OFFSET('Water Data'!$H$30,0,10*ROW('Water Data'!H102))="","",OFFSET('Water Data'!$H$30,0,10*ROW('Water Data'!H102)))</f>
        <v/>
      </c>
      <c r="CK108" s="36" t="str">
        <f ca="true">+IF(OFFSET('Sanitation Data'!$C$29,0,10*ROW('Sanitation Data'!C102))="","",OFFSET('Sanitation Data'!$C$29,0,10*ROW('Sanitation Data'!C102)))</f>
        <v/>
      </c>
      <c r="CL108" s="36" t="str">
        <f ca="true">+IF(OFFSET('Sanitation Data'!$C$30,0,10*ROW('Sanitation Data'!C102))="","",OFFSET('Sanitation Data'!$C$30,0,10*ROW('Sanitation Data'!C102)))</f>
        <v/>
      </c>
      <c r="CM108" s="36" t="str">
        <f ca="true">+IF(OFFSET('Sanitation Data'!$C$31,0,10*ROW('Sanitation Data'!C102))="","",OFFSET('Sanitation Data'!$C$31,0,10*ROW('Sanitation Data'!C102)))</f>
        <v/>
      </c>
      <c r="CN108" s="36" t="str">
        <f ca="true">+IF(OFFSET('Sanitation Data'!$C$32,0,10*ROW('Sanitation Data'!C102))="","",OFFSET('Sanitation Data'!$C$32,0,10*ROW('Sanitation Data'!C102)))</f>
        <v/>
      </c>
      <c r="CO108" s="36" t="str">
        <f ca="true">+IF(OFFSET('Sanitation Data'!$C$33,0,10*ROW('Sanitation Data'!C102))="","",OFFSET('Sanitation Data'!$C$33,0,10*ROW('Sanitation Data'!C102)))</f>
        <v/>
      </c>
      <c r="CP108" s="36" t="str">
        <f ca="true">+IF(OFFSET('Sanitation Data'!$D$29,0,10*ROW('Sanitation Data'!D102))="","",OFFSET('Sanitation Data'!$D$29,0,10*ROW('Sanitation Data'!D102)))</f>
        <v/>
      </c>
      <c r="CQ108" s="36" t="str">
        <f ca="true">+IF(OFFSET('Sanitation Data'!$D$30,0,10*ROW('Sanitation Data'!D102))="","",OFFSET('Sanitation Data'!$D$30,0,10*ROW('Sanitation Data'!D102)))</f>
        <v/>
      </c>
      <c r="CR108" s="36" t="str">
        <f ca="true">+IF(OFFSET('Sanitation Data'!$D$31,0,10*ROW('Sanitation Data'!D102))="","",OFFSET('Sanitation Data'!$D$31,0,10*ROW('Sanitation Data'!D102)))</f>
        <v/>
      </c>
      <c r="CS108" s="36" t="str">
        <f ca="true">+IF(OFFSET('Sanitation Data'!$D$32,0,10*ROW('Sanitation Data'!D102))="","",OFFSET('Sanitation Data'!$D$32,0,10*ROW('Sanitation Data'!D102)))</f>
        <v/>
      </c>
      <c r="CT108" s="36" t="str">
        <f ca="true">+IF(OFFSET('Sanitation Data'!$D$33,0,10*ROW('Sanitation Data'!D102))="","",OFFSET('Sanitation Data'!$D$33,0,10*ROW('Sanitation Data'!D102)))</f>
        <v/>
      </c>
      <c r="CU108" s="36" t="str">
        <f ca="true">+IF(OFFSET('Sanitation Data'!$E$29,0,10*ROW('Sanitation Data'!E102))="","",OFFSET('Sanitation Data'!$E$29,0,10*ROW('Sanitation Data'!E102)))</f>
        <v/>
      </c>
      <c r="CV108" s="36" t="str">
        <f ca="true">+IF(OFFSET('Sanitation Data'!$E$30,0,10*ROW('Sanitation Data'!E102))="","",OFFSET('Sanitation Data'!$E$30,0,10*ROW('Sanitation Data'!E102)))</f>
        <v/>
      </c>
      <c r="CW108" s="36" t="str">
        <f ca="true">+IF(OFFSET('Sanitation Data'!$E$31,0,10*ROW('Sanitation Data'!E102))="","",OFFSET('Sanitation Data'!$E$31,0,10*ROW('Sanitation Data'!E102)))</f>
        <v/>
      </c>
      <c r="CX108" s="36" t="str">
        <f ca="true">+IF(OFFSET('Sanitation Data'!$E$32,0,10*ROW('Sanitation Data'!E102))="","",OFFSET('Sanitation Data'!$E$32,0,10*ROW('Sanitation Data'!E102)))</f>
        <v/>
      </c>
      <c r="CY108" s="36" t="str">
        <f ca="true">+IF(OFFSET('Sanitation Data'!$E$33,0,10*ROW('Sanitation Data'!E102))="","",OFFSET('Sanitation Data'!$E$33,0,10*ROW('Sanitation Data'!E102)))</f>
        <v/>
      </c>
      <c r="CZ108" s="36" t="str">
        <f ca="true">+IF(OFFSET('Sanitation Data'!$F$29,0,10*ROW('Sanitation Data'!F102))="","",OFFSET('Sanitation Data'!$F$29,0,10*ROW('Sanitation Data'!F102)))</f>
        <v/>
      </c>
      <c r="DA108" s="36" t="str">
        <f ca="true">+IF(OFFSET('Sanitation Data'!$F$30,0,10*ROW('Sanitation Data'!F102))="","",OFFSET('Sanitation Data'!$F$30,0,10*ROW('Sanitation Data'!F102)))</f>
        <v/>
      </c>
      <c r="DB108" s="36" t="str">
        <f ca="true">+IF(OFFSET('Sanitation Data'!$F$31,0,10*ROW('Sanitation Data'!F102))="","",OFFSET('Sanitation Data'!$F$31,0,10*ROW('Sanitation Data'!F102)))</f>
        <v/>
      </c>
      <c r="DC108" s="36" t="str">
        <f ca="true">+IF(OFFSET('Sanitation Data'!$F$32,0,10*ROW('Sanitation Data'!F102))="","",OFFSET('Sanitation Data'!$F$32,0,10*ROW('Sanitation Data'!F102)))</f>
        <v/>
      </c>
      <c r="DD108" s="36" t="str">
        <f ca="true">+IF(OFFSET('Sanitation Data'!$F$33,0,10*ROW('Sanitation Data'!F102))="","",OFFSET('Sanitation Data'!$F$33,0,10*ROW('Sanitation Data'!F102)))</f>
        <v/>
      </c>
      <c r="DE108" s="36" t="str">
        <f ca="true">+IF(OFFSET('Sanitation Data'!$G$29,0,10*ROW('Sanitation Data'!G102))="","",OFFSET('Sanitation Data'!$G$29,0,10*ROW('Sanitation Data'!G102)))</f>
        <v/>
      </c>
      <c r="DF108" s="36" t="str">
        <f ca="true">+IF(OFFSET('Sanitation Data'!$G$30,0,10*ROW('Sanitation Data'!G102))="","",OFFSET('Sanitation Data'!$G$30,0,10*ROW('Sanitation Data'!G102)))</f>
        <v/>
      </c>
      <c r="DG108" s="36" t="str">
        <f ca="true">+IF(OFFSET('Sanitation Data'!$G$31,0,10*ROW('Sanitation Data'!G102))="","",OFFSET('Sanitation Data'!$G$31,0,10*ROW('Sanitation Data'!G102)))</f>
        <v/>
      </c>
      <c r="DH108" s="36" t="str">
        <f ca="true">+IF(OFFSET('Sanitation Data'!$G$32,0,10*ROW('Sanitation Data'!G102))="","",OFFSET('Sanitation Data'!$G$32,0,10*ROW('Sanitation Data'!G102)))</f>
        <v/>
      </c>
      <c r="DI108" s="36" t="str">
        <f ca="true">+IF(OFFSET('Sanitation Data'!$G$33,0,10*ROW('Sanitation Data'!G102))="","",OFFSET('Sanitation Data'!$G$33,0,10*ROW('Sanitation Data'!G102)))</f>
        <v/>
      </c>
      <c r="DJ108" s="36" t="str">
        <f ca="true">+IF(OFFSET('Sanitation Data'!$H$29,0,10*ROW('Sanitation Data'!H102))="","",OFFSET('Sanitation Data'!$H$29,0,10*ROW('Sanitation Data'!H102)))</f>
        <v/>
      </c>
      <c r="DK108" s="36" t="str">
        <f ca="true">+IF(OFFSET('Sanitation Data'!$H$30,0,10*ROW('Sanitation Data'!H102))="","",OFFSET('Sanitation Data'!$H$30,0,10*ROW('Sanitation Data'!H102)))</f>
        <v/>
      </c>
      <c r="DL108" s="36" t="str">
        <f ca="true">+IF(OFFSET('Sanitation Data'!$H$31,0,10*ROW('Sanitation Data'!H102))="","",OFFSET('Sanitation Data'!$H$31,0,10*ROW('Sanitation Data'!H102)))</f>
        <v/>
      </c>
      <c r="DM108" s="36" t="str">
        <f ca="true">+IF(OFFSET('Sanitation Data'!$H$32,0,10*ROW('Sanitation Data'!H102))="","",OFFSET('Sanitation Data'!$H$32,0,10*ROW('Sanitation Data'!H102)))</f>
        <v/>
      </c>
      <c r="DN108" s="36" t="str">
        <f ca="true">+IF(OFFSET('Sanitation Data'!$H$33,0,10*ROW('Sanitation Data'!H102))="","",OFFSET('Sanitation Data'!$H$33,0,10*ROW('Sanitation Data'!H102)))</f>
        <v/>
      </c>
      <c r="DO108" s="36" t="str">
        <f ca="true">+IF(OFFSET('Hygiene Data'!$C$12,0,10*ROW('Hygiene Data'!C102))="","",OFFSET('Hygiene Data'!$C$12,0,10*ROW('Hygiene Data'!C102)))</f>
        <v/>
      </c>
      <c r="DP108" s="36" t="str">
        <f ca="true">+IF(OFFSET('Hygiene Data'!$C$13,0,10*ROW('Hygiene Data'!C102))="","",OFFSET('Hygiene Data'!$C$13,0,10*ROW('Hygiene Data'!C102)))</f>
        <v/>
      </c>
      <c r="DQ108" s="36" t="str">
        <f ca="true">+IF(OFFSET('Hygiene Data'!$C$14,0,10*ROW('Hygiene Data'!C102))="","",OFFSET('Hygiene Data'!$C$14,0,10*ROW('Hygiene Data'!C102)))</f>
        <v/>
      </c>
      <c r="DR108" s="36" t="str">
        <f ca="true">+IF(OFFSET('Hygiene Data'!$D$12,0,10*ROW('Hygiene Data'!D102))="","",OFFSET('Hygiene Data'!$D$12,0,10*ROW('Hygiene Data'!D102)))</f>
        <v/>
      </c>
      <c r="DS108" s="36" t="str">
        <f ca="true">+IF(OFFSET('Hygiene Data'!$D$13,0,10*ROW('Hygiene Data'!D102))="","",OFFSET('Hygiene Data'!$D$13,0,10*ROW('Hygiene Data'!D102)))</f>
        <v/>
      </c>
      <c r="DT108" s="36" t="str">
        <f ca="true">+IF(OFFSET('Hygiene Data'!$D$14,0,10*ROW('Hygiene Data'!D102))="","",OFFSET('Hygiene Data'!$D$14,0,10*ROW('Hygiene Data'!D102)))</f>
        <v/>
      </c>
      <c r="DU108" s="36" t="str">
        <f ca="true">+IF(OFFSET('Hygiene Data'!$E$12,0,10*ROW('Hygiene Data'!E102))="","",OFFSET('Hygiene Data'!$E$12,0,10*ROW('Hygiene Data'!E102)))</f>
        <v/>
      </c>
      <c r="DV108" s="36" t="str">
        <f ca="true">+IF(OFFSET('Hygiene Data'!$E$13,0,10*ROW('Hygiene Data'!E102))="","",OFFSET('Hygiene Data'!$E$13,0,10*ROW('Hygiene Data'!E102)))</f>
        <v/>
      </c>
      <c r="DW108" s="36" t="str">
        <f ca="true">+IF(OFFSET('Hygiene Data'!$E$14,0,10*ROW('Hygiene Data'!E102))="","",OFFSET('Hygiene Data'!$E$14,0,10*ROW('Hygiene Data'!E102)))</f>
        <v/>
      </c>
      <c r="DX108" s="36" t="str">
        <f ca="true">+IF(OFFSET('Hygiene Data'!$F$12,0,10*ROW('Hygiene Data'!F102))="","",OFFSET('Hygiene Data'!$F$12,0,10*ROW('Hygiene Data'!F102)))</f>
        <v/>
      </c>
      <c r="DY108" s="36" t="str">
        <f ca="true">+IF(OFFSET('Hygiene Data'!$F$13,0,10*ROW('Hygiene Data'!F102))="","",OFFSET('Hygiene Data'!$F$13,0,10*ROW('Hygiene Data'!F102)))</f>
        <v/>
      </c>
      <c r="DZ108" s="36" t="str">
        <f ca="true">+IF(OFFSET('Hygiene Data'!$F$14,0,10*ROW('Hygiene Data'!F102))="","",OFFSET('Hygiene Data'!$F$14,0,10*ROW('Hygiene Data'!F102)))</f>
        <v/>
      </c>
      <c r="EA108" s="36" t="str">
        <f ca="true">+IF(OFFSET('Hygiene Data'!$G$12,0,10*ROW('Hygiene Data'!G102))="","",OFFSET('Hygiene Data'!$G$12,0,10*ROW('Hygiene Data'!G102)))</f>
        <v/>
      </c>
      <c r="EB108" s="36" t="str">
        <f ca="true">+IF(OFFSET('Hygiene Data'!$G$13,0,10*ROW('Hygiene Data'!G102))="","",OFFSET('Hygiene Data'!$G$13,0,10*ROW('Hygiene Data'!G102)))</f>
        <v/>
      </c>
      <c r="EC108" s="36" t="str">
        <f ca="true">+IF(OFFSET('Hygiene Data'!$G$14,0,10*ROW('Hygiene Data'!G102))="","",OFFSET('Hygiene Data'!$G$14,0,10*ROW('Hygiene Data'!G102)))</f>
        <v/>
      </c>
      <c r="ED108" s="36" t="str">
        <f ca="true">+IF(OFFSET('Hygiene Data'!$H$12,0,10*ROW('Hygiene Data'!H102))="","",OFFSET('Hygiene Data'!$H$12,0,10*ROW('Hygiene Data'!H102)))</f>
        <v/>
      </c>
      <c r="EE108" s="36" t="str">
        <f ca="true">+IF(OFFSET('Hygiene Data'!$H$13,0,10*ROW('Hygiene Data'!H102))="","",OFFSET('Hygiene Data'!$H$13,0,10*ROW('Hygiene Data'!H102)))</f>
        <v/>
      </c>
      <c r="EF108" s="36" t="str">
        <f ca="true">+IF(OFFSET('Hygiene Data'!$H$14,0,10*ROW('Hygiene Data'!H102))="","",OFFSET('Hygiene Data'!$H$14,0,10*ROW('Hygiene Data'!H102)))</f>
        <v/>
      </c>
    </row>
    <row r="109" x14ac:dyDescent="0.2">
      <c r="A109" s="59" t="str">
        <f ca="true">+IF(OFFSET('Water Data'!$B$1,0,10*ROW('Water Data'!B106))="","",OFFSET('Water Data'!$B$1,0,10*ROW('Water Data'!B106)))</f>
        <v/>
      </c>
      <c r="B109" s="59" t="str">
        <f ca="true">+IF(OFFSET('Water Data'!$A$3,0,10*ROW('Water Data'!A106))="","",OFFSET('Water Data'!$A$3,0,10*ROW('Water Data'!A106)))</f>
        <v/>
      </c>
      <c r="C109" s="59" t="str">
        <f ca="true">+IF(OFFSET('Water Data'!$C$3,0,10*ROW('Water Data'!C106))="","",OFFSET('Water Data'!$C$3,0,10*ROW('Water Data'!C106)))</f>
        <v/>
      </c>
      <c r="D109" s="250" t="e">
        <f ca="true">+IF(AND(ISNUMBER(OFFSET('Water Data'!$C$5,0,10*ROW('Water Data'!C103))),BS109="Yes"),100-OFFSET('Water Data'!$C$5,0,10*ROW('Water Data'!C103)),IF(AND(ISNUMBER(OFFSET('Water Data'!$C$5,0,10*ROW('Water Data'!C103))),BS109="No",ISNUMBER(OFFSET('Water Data'!$C$5,0,10*ROW('Water Data'!C103)))),CONCATENATE("[",ROUND(100-OFFSET('Water Data'!$C$5,0,10*ROW('Water Data'!C103)),0),"]"),IF(AND(ISNUMBER(OFFSET('Water Data'!$C$5,0,10*ROW('Water Data'!C103))),BS109="",ISNUMBER(OFFSET('Water Data'!$C$5,0,10*ROW('Water Data'!C103)))),100-OFFSET('Water Data'!$C$5,0,10*ROW('Water Data'!C103)),NA())))</f>
        <v>#N/A</v>
      </c>
      <c r="E109" s="250" t="e">
        <f ca="true">+IF(AND(ISNUMBER(OFFSET('Water Data'!$C$7,0,10*ROW('Water Data'!D103))),BT109="Yes"),OFFSET('Water Data'!$C$7,0,10*ROW('Water Data'!C103)),IF(AND(ISNUMBER(OFFSET('Water Data'!$C$7,0,10*ROW('Water Data'!C103))),BT109="No",ISNUMBER(OFFSET('Water Data'!$C$7,0,10*ROW('Water Data'!C103)))),CONCATENATE("[",ROUND(OFFSET('Water Data'!$C$7,0,10*ROW('Water Data'!C103)),0),"]"),IF(AND(ISNUMBER(OFFSET('Water Data'!$C$7,0,10*ROW('Water Data'!C103))),BT109="",ISNUMBER(OFFSET('Water Data'!$C$7,0,10*ROW('Water Data'!C103)))),OFFSET('Water Data'!$C$7,0,10*ROW('Water Data'!C103)),NA())))</f>
        <v>#N/A</v>
      </c>
      <c r="F109" s="250" t="e">
        <f ca="true">+IF(AND(ISNUMBER(OFFSET('Water Data'!$C$10,0,10*ROW('Water Data'!C103))),BU109="Yes"),OFFSET('Water Data'!$C$10,0,10*ROW('Water Data'!C103)),IF(AND(ISNUMBER(OFFSET('Water Data'!$C$10,0,10*ROW('Water Data'!C103))),BU109="No",ISNUMBER(OFFSET('Water Data'!$C$10,0,10*ROW('Water Data'!C103)))),CONCATENATE("[",ROUND(OFFSET('Water Data'!$C$10,0,10*ROW('Water Data'!C103)),0),"]"),IF(AND(ISNUMBER(OFFSET('Water Data'!$C$10,0,10*ROW('Water Data'!C103))),BU109="",ISNUMBER(OFFSET('Water Data'!$C$10,0,10*ROW('Water Data'!C103)))),OFFSET('Water Data'!$C$10,0,10*ROW('Water Data'!C103)),NA())))</f>
        <v>#N/A</v>
      </c>
      <c r="G109" s="250" t="e">
        <f ca="true">+IF(AND(ISNUMBER(OFFSET('Water Data'!$D$5,0,10*ROW('Water Data'!D103))),BV109="Yes"),100-OFFSET('Water Data'!$D$5,0,10*ROW('Water Data'!D103)),IF(AND(ISNUMBER(OFFSET('Water Data'!$D$5,0,10*ROW('Water Data'!D103))),BV109="No",ISNUMBER(OFFSET('Water Data'!$D$5,0,10*ROW('Water Data'!D103)))),CONCATENATE("[",ROUND(100-OFFSET('Water Data'!$D$5,0,10*ROW('Water Data'!D103)),0),"]"),IF(AND(ISNUMBER(OFFSET('Water Data'!$D$5,0,10*ROW('Water Data'!D103))),BV109="",ISNUMBER(OFFSET('Water Data'!$D$5,0,10*ROW('Water Data'!D103)))),100-OFFSET('Water Data'!$D$5,0,10*ROW('Water Data'!D103)),NA())))</f>
        <v>#N/A</v>
      </c>
      <c r="H109" s="250" t="e">
        <f ca="true">+IF(AND(ISNUMBER(OFFSET('Water Data'!$D$7,0,10*ROW('Water Data'!D103))),BW109="Yes"),OFFSET('Water Data'!$D$7,0,10*ROW('Water Data'!D103)),IF(AND(ISNUMBER(OFFSET('Water Data'!$D$7,0,10*ROW('Water Data'!D103))),BW109="No",ISNUMBER(OFFSET('Water Data'!$D$7,0,10*ROW('Water Data'!D103)))),CONCATENATE("[",ROUND(OFFSET('Water Data'!$C$7,0,10*ROW('Water Data'!D103)),0),"]"),IF(AND(ISNUMBER(OFFSET('Water Data'!$D$7,0,10*ROW('Water Data'!D103))),BW109="",ISNUMBER(OFFSET('Water Data'!$D$7,0,10*ROW('Water Data'!D103)))),OFFSET('Water Data'!$D$7,0,10*ROW('Water Data'!D103)),NA())))</f>
        <v>#N/A</v>
      </c>
      <c r="I109" s="250" t="e">
        <f ca="true">+IF(AND(ISNUMBER(OFFSET('Water Data'!$D$10,0,10*ROW('Water Data'!D103))),BX109="Yes"),OFFSET('Water Data'!$D$10,0,10*ROW('Water Data'!D103)),IF(AND(ISNUMBER(OFFSET('Water Data'!$D$10,0,10*ROW('Water Data'!D103))),BX109="No",ISNUMBER(OFFSET('Water Data'!$D$10,0,10*ROW('Water Data'!D103)))),CONCATENATE("[",ROUND(OFFSET('Water Data'!$D$10,0,10*ROW('Water Data'!D103)),0),"]"),IF(AND(ISNUMBER(OFFSET('Water Data'!$D$10,0,10*ROW('Water Data'!D103))),BX109="",ISNUMBER(OFFSET('Water Data'!$D$10,0,10*ROW('Water Data'!D103)))),OFFSET('Water Data'!$D$10,0,10*ROW('Water Data'!D103)),NA())))</f>
        <v>#N/A</v>
      </c>
      <c r="J109" s="250" t="e">
        <f ca="true">+IF(AND(ISNUMBER(OFFSET('Water Data'!$E$5,0,10*ROW('Water Data'!E103))),BY109="Yes"),100-OFFSET('Water Data'!$E$5,0,10*ROW('Water Data'!E103)),IF(AND(ISNUMBER(OFFSET('Water Data'!$E$5,0,10*ROW('Water Data'!E103))),BY109="No",ISNUMBER(OFFSET('Water Data'!$E$5,0,10*ROW('Water Data'!E103)))),CONCATENATE("[",ROUND(100-OFFSET('Water Data'!$E$5,0,10*ROW('Water Data'!E103)),0),"]"),IF(AND(ISNUMBER(OFFSET('Water Data'!$E$5,0,10*ROW('Water Data'!E103))),BY109="",ISNUMBER(OFFSET('Water Data'!$E$5,0,10*ROW('Water Data'!E103)))),100-OFFSET('Water Data'!$E$5,0,10*ROW('Water Data'!E103)),NA())))</f>
        <v>#N/A</v>
      </c>
      <c r="K109" s="250" t="e">
        <f ca="true">+IF(AND(ISNUMBER(OFFSET('Water Data'!$E$7,0,10*ROW('Water Data'!E103))),BZ109="Yes"),OFFSET('Water Data'!$E$7,0,10*ROW('Water Data'!E103)),IF(AND(ISNUMBER(OFFSET('Water Data'!$E$7,0,10*ROW('Water Data'!E103))),BZ109="No",ISNUMBER(OFFSET('Water Data'!$E$7,0,10*ROW('Water Data'!E103)))),CONCATENATE("[",ROUND(OFFSET('Water Data'!$E$7,0,10*ROW('Water Data'!E103)),0),"]"),IF(AND(ISNUMBER(OFFSET('Water Data'!$E$7,0,10*ROW('Water Data'!E103))),BZ109="",ISNUMBER(OFFSET('Water Data'!$E$7,0,10*ROW('Water Data'!E103)))),OFFSET('Water Data'!$E$7,0,10*ROW('Water Data'!E103)),NA())))</f>
        <v>#N/A</v>
      </c>
      <c r="L109" s="250" t="e">
        <f ca="true">+IF(AND(ISNUMBER(OFFSET('Water Data'!$E$10,0,10*ROW('Water Data'!E103))),CA109="Yes"),OFFSET('Water Data'!$E$10,0,10*ROW('Water Data'!E103)),IF(AND(ISNUMBER(OFFSET('Water Data'!$E$10,0,10*ROW('Water Data'!E103))),CA109="No",ISNUMBER(OFFSET('Water Data'!$E$10,0,10*ROW('Water Data'!E103)))),CONCATENATE("[",ROUND(OFFSET('Water Data'!$E$10,0,10*ROW('Water Data'!E103)),0),"]"),IF(AND(ISNUMBER(OFFSET('Water Data'!$E$10,0,10*ROW('Water Data'!E103))),CA109="",ISNUMBER(OFFSET('Water Data'!$E$10,0,10*ROW('Water Data'!E103)))),OFFSET('Water Data'!$E$10,0,10*ROW('Water Data'!E103)),NA())))</f>
        <v>#N/A</v>
      </c>
      <c r="M109" s="250" t="e">
        <f ca="true">+IF(AND(ISNUMBER(OFFSET('Water Data'!$F$5,0,10*ROW('Water Data'!F103))),CB109="Yes"),100-OFFSET('Water Data'!$F$5,0,10*ROW('Water Data'!F103)),IF(AND(ISNUMBER(OFFSET('Water Data'!$F$5,0,10*ROW('Water Data'!F103))),CB109="No",ISNUMBER(OFFSET('Water Data'!$F$5,0,10*ROW('Water Data'!F103)))),CONCATENATE("[",ROUND(100-OFFSET('Water Data'!$F$5,0,10*ROW('Water Data'!F103)),0),"]"),IF(AND(ISNUMBER(OFFSET('Water Data'!$F$5,0,10*ROW('Water Data'!F103))),CB109="",ISNUMBER(OFFSET('Water Data'!$F$5,0,10*ROW('Water Data'!F103)))),100-OFFSET('Water Data'!$F$5,0,10*ROW('Water Data'!F103)),NA())))</f>
        <v>#N/A</v>
      </c>
      <c r="N109" s="250" t="e">
        <f ca="true">+IF(AND(ISNUMBER(OFFSET('Water Data'!$F$7,0,10*ROW('Water Data'!F103))),CC109="Yes"),OFFSET('Water Data'!$F$7,0,10*ROW('Water Data'!F103)),IF(AND(ISNUMBER(OFFSET('Water Data'!$F$7,0,10*ROW('Water Data'!F103))),CC109="No",ISNUMBER(OFFSET('Water Data'!$F$7,0,10*ROW('Water Data'!F103)))),CONCATENATE("[",ROUND(OFFSET('Water Data'!$F$7,0,10*ROW('Water Data'!F103)),0),"]"),IF(AND(ISNUMBER(OFFSET('Water Data'!$F$7,0,10*ROW('Water Data'!F103))),CC109="",ISNUMBER(OFFSET('Water Data'!$F$7,0,10*ROW('Water Data'!F103)))),OFFSET('Water Data'!$F$7,0,10*ROW('Water Data'!F103)),NA())))</f>
        <v>#N/A</v>
      </c>
      <c r="O109" s="250" t="e">
        <f ca="true">+IF(AND(ISNUMBER(OFFSET('Water Data'!$F$10,0,10*ROW('Water Data'!F103))),CD109="Yes"),OFFSET('Water Data'!$F$10,0,10*ROW('Water Data'!F103)),IF(AND(ISNUMBER(OFFSET('Water Data'!$F$10,0,10*ROW('Water Data'!F103))),CD109="No",ISNUMBER(OFFSET('Water Data'!$F$10,0,10*ROW('Water Data'!F103)))),CONCATENATE("[",ROUND(OFFSET('Water Data'!$F$10,0,10*ROW('Water Data'!F103)),0),"]"),IF(AND(ISNUMBER(OFFSET('Water Data'!$F$10,0,10*ROW('Water Data'!F103))),CD109="",ISNUMBER(OFFSET('Water Data'!$F$10,0,10*ROW('Water Data'!F103)))),OFFSET('Water Data'!$F$10,0,10*ROW('Water Data'!F103)),NA())))</f>
        <v>#N/A</v>
      </c>
      <c r="P109" s="250" t="e">
        <f ca="true">+IF(AND(ISNUMBER(OFFSET('Water Data'!$G$5,0,10*ROW('Water Data'!G103))),CE109="Yes"),100-OFFSET('Water Data'!$G$5,0,10*ROW('Water Data'!G103)),IF(AND(ISNUMBER(OFFSET('Water Data'!$G$5,0,10*ROW('Water Data'!G103))),CE109="No",ISNUMBER(OFFSET('Water Data'!$G$5,0,10*ROW('Water Data'!G103)))),CONCATENATE("[",ROUND(100-OFFSET('Water Data'!$G$5,0,10*ROW('Water Data'!G103)),0),"]"),IF(AND(ISNUMBER(OFFSET('Water Data'!$G$5,0,10*ROW('Water Data'!G103))),CE109="",ISNUMBER(OFFSET('Water Data'!$G$5,0,10*ROW('Water Data'!G103)))),100-OFFSET('Water Data'!$G$5,0,10*ROW('Water Data'!G103)),NA())))</f>
        <v>#N/A</v>
      </c>
      <c r="Q109" s="250" t="e">
        <f ca="true">+IF(AND(ISNUMBER(OFFSET('Water Data'!$G$7,0,10*ROW('Water Data'!G103))),CF109="Yes"),OFFSET('Water Data'!$G$7,0,10*ROW('Water Data'!G103)),IF(AND(ISNUMBER(OFFSET('Water Data'!$G$7,0,10*ROW('Water Data'!G103))),CF109="No",ISNUMBER(OFFSET('Water Data'!$G$7,0,10*ROW('Water Data'!G103)))),CONCATENATE("[",ROUND(OFFSET('Water Data'!$G$7,0,10*ROW('Water Data'!G103)),0),"]"),IF(AND(ISNUMBER(OFFSET('Water Data'!$G$7,0,10*ROW('Water Data'!G103))),CF109="",ISNUMBER(OFFSET('Water Data'!$G$7,0,10*ROW('Water Data'!G103)))),OFFSET('Water Data'!$G$7,0,10*ROW('Water Data'!G103)),NA())))</f>
        <v>#N/A</v>
      </c>
      <c r="R109" s="250" t="e">
        <f ca="true">+IF(AND(ISNUMBER(OFFSET('Water Data'!$G$10,0,10*ROW('Water Data'!G103))),CG109="Yes"),OFFSET('Water Data'!$G$10,0,10*ROW('Water Data'!G103)),IF(AND(ISNUMBER(OFFSET('Water Data'!$G$10,0,10*ROW('Water Data'!G103))),CG109="No",ISNUMBER(OFFSET('Water Data'!$G$10,0,10*ROW('Water Data'!G103)))),CONCATENATE("[",ROUND(OFFSET('Water Data'!$G$10,0,10*ROW('Water Data'!G103)),0),"]"),IF(AND(ISNUMBER(OFFSET('Water Data'!$G$10,0,10*ROW('Water Data'!G103))),CG109="",ISNUMBER(OFFSET('Water Data'!$G$10,0,10*ROW('Water Data'!G103)))),OFFSET('Water Data'!$G$10,0,10*ROW('Water Data'!G103)),NA())))</f>
        <v>#N/A</v>
      </c>
      <c r="S109" s="250" t="e">
        <f ca="true">+IF(AND(ISNUMBER(OFFSET('Water Data'!$H$5,0,10*ROW('Water Data'!H103))),CH109="Yes"),100-OFFSET('Water Data'!$H$5,0,10*ROW('Water Data'!H103)),IF(AND(ISNUMBER(OFFSET('Water Data'!$H$5,0,10*ROW('Water Data'!H103))),CH109="No",ISNUMBER(OFFSET('Water Data'!$H$5,0,10*ROW('Water Data'!H103)))),CONCATENATE("[",ROUND(100-OFFSET('Water Data'!$H$5,0,10*ROW('Water Data'!H103)),0),"]"),IF(AND(ISNUMBER(OFFSET('Water Data'!$H$5,0,10*ROW('Water Data'!H103))),CH109="",ISNUMBER(OFFSET('Water Data'!$H$5,0,10*ROW('Water Data'!H103)))),100-OFFSET('Water Data'!$H$5,0,10*ROW('Water Data'!H103)),NA())))</f>
        <v>#N/A</v>
      </c>
      <c r="T109" s="250" t="e">
        <f ca="true">+IF(AND(ISNUMBER(OFFSET('Water Data'!$H$7,0,10*ROW('Water Data'!H103))),CI109="Yes"),OFFSET('Water Data'!$H$7,0,10*ROW('Water Data'!H103)),IF(AND(ISNUMBER(OFFSET('Water Data'!$H$7,0,10*ROW('Water Data'!H103))),CI109="No",ISNUMBER(OFFSET('Water Data'!$H$7,0,10*ROW('Water Data'!H103)))),CONCATENATE("[",ROUND(OFFSET('Water Data'!$H$7,0,10*ROW('Water Data'!H103)),0),"]"),IF(AND(ISNUMBER(OFFSET('Water Data'!$H$7,0,10*ROW('Water Data'!H103))),CI109="",ISNUMBER(OFFSET('Water Data'!$H$7,0,10*ROW('Water Data'!H103)))),OFFSET('Water Data'!$H$7,0,10*ROW('Water Data'!H103)),NA())))</f>
        <v>#N/A</v>
      </c>
      <c r="U109" s="250" t="e">
        <f ca="true">+IF(AND(ISNUMBER(OFFSET('Water Data'!$H$10,0,10*ROW('Water Data'!H103))),CJ109="Yes"),OFFSET('Water Data'!$H$10,0,10*ROW('Water Data'!H103)),IF(AND(ISNUMBER(OFFSET('Water Data'!$H$10,0,10*ROW('Water Data'!H103))),CJ109="No",ISNUMBER(OFFSET('Water Data'!$H$10,0,10*ROW('Water Data'!H103)))),CONCATENATE("[",ROUND(OFFSET('Water Data'!$H$10,0,10*ROW('Water Data'!H103)),0),"]"),IF(AND(ISNUMBER(OFFSET('Water Data'!$H$10,0,10*ROW('Water Data'!H103))),CJ109="",ISNUMBER(OFFSET('Water Data'!$H$10,0,10*ROW('Water Data'!H103)))),OFFSET('Water Data'!$H$10,0,10*ROW('Water Data'!H103)),NA())))</f>
        <v>#N/A</v>
      </c>
      <c r="V109" s="251" t="e">
        <f ca="true">+IF(AND(ISNUMBER(OFFSET('Sanitation Data'!$C$5,0,10*ROW('Sanitation Data'!C103))),CK109="Yes"),100-OFFSET('Sanitation Data'!$C$5,0,10*ROW('Sanitation Data'!C103)),IF(AND(ISNUMBER(OFFSET('Sanitation Data'!$C$5,0,10*ROW('Sanitation Data'!C103))),CK109="No",ISNUMBER(OFFSET('Sanitation Data'!$C$5,0,10*ROW('Sanitation Data'!C103)))),CONCATENATE("[",ROUND(100-OFFSET('Sanitation Data'!$C$5,0,10*ROW('Sanitation Data'!C103)),0),"]"),IF(AND(ISNUMBER(OFFSET('Sanitation Data'!$C$5,0,10*ROW('Sanitation Data'!C103))),CK109="",ISNUMBER(OFFSET('Sanitation Data'!$C$5,0,10*ROW('Sanitation Data'!C103)))),100-OFFSET('Sanitation Data'!$C$5,0,10*ROW('Sanitation Data'!C103)),NA())))</f>
        <v>#N/A</v>
      </c>
      <c r="W109" s="251" t="e">
        <f ca="true">+IF(AND(ISNUMBER(OFFSET('Sanitation Data'!$C$7,0,10*ROW('Sanitation Data'!C103))),CL109="Yes"),OFFSET('Sanitation Data'!$C$7,0,10*ROW('Sanitation Data'!C103)),IF(AND(ISNUMBER(OFFSET('Sanitation Data'!$C$7,0,10*ROW('Sanitation Data'!C103))),CL109="No",ISNUMBER(OFFSET('Sanitation Data'!$C$7,0,10*ROW('Sanitation Data'!C103)))),CONCATENATE("[",ROUND(OFFSET('Sanitation Data'!$C$7,0,10*ROW('Sanitation Data'!C103)),0),"]"),IF(AND(ISNUMBER(OFFSET('Sanitation Data'!$C$7,0,10*ROW('Sanitation Data'!C103))),CL109="",ISNUMBER(OFFSET('Sanitation Data'!$C$7,0,10*ROW('Sanitation Data'!C103)))),OFFSET('Sanitation Data'!$C$7,0,10*ROW('Sanitation Data'!C103)),NA())))</f>
        <v>#N/A</v>
      </c>
      <c r="X109" s="251" t="e">
        <f ca="true">+IF(AND(ISNUMBER(OFFSET('Sanitation Data'!$C$11,0,10*ROW('Sanitation Data'!C103))),CM109="Yes"),OFFSET('Sanitation Data'!$C$11,0,10*ROW('Sanitation Data'!C103)),IF(AND(ISNUMBER(OFFSET('Sanitation Data'!$C$11,0,10*ROW('Sanitation Data'!C103))),CM109="No",ISNUMBER(OFFSET('Sanitation Data'!$C$11,0,10*ROW('Sanitation Data'!C103)))),CONCATENATE("[",ROUND(OFFSET('Sanitation Data'!$C$11,0,10*ROW('Sanitation Data'!C103)),0),"]"),IF(AND(ISNUMBER(OFFSET('Sanitation Data'!$C$11,0,10*ROW('Sanitation Data'!C103))),CM109="",ISNUMBER(OFFSET('Sanitation Data'!$C$11,0,10*ROW('Sanitation Data'!C103)))),OFFSET('Sanitation Data'!$C$11,0,10*ROW('Sanitation Data'!C103)),NA())))</f>
        <v>#N/A</v>
      </c>
      <c r="Y109" s="251" t="e">
        <f ca="true">+IF(AND(ISNUMBER(OFFSET('Sanitation Data'!$C$12,0,10*ROW('Sanitation Data'!C103))),CN109="Yes"),OFFSET('Sanitation Data'!$C$12,0,10*ROW('Sanitation Data'!C103)),IF(AND(ISNUMBER(OFFSET('Sanitation Data'!$C$12,0,10*ROW('Sanitation Data'!C103))),CN109="No",ISNUMBER(OFFSET('Sanitation Data'!$C$12,0,10*ROW('Sanitation Data'!C103)))),CONCATENATE("[",ROUND(OFFSET('Sanitation Data'!$C$12,0,10*ROW('Sanitation Data'!C103)),0),"]"),IF(AND(ISNUMBER(OFFSET('Sanitation Data'!$C$12,0,10*ROW('Sanitation Data'!C103))),CN109="",ISNUMBER(OFFSET('Sanitation Data'!$C$12,0,10*ROW('Sanitation Data'!C103)))),OFFSET('Sanitation Data'!$C$12,0,10*ROW('Sanitation Data'!C103)),NA())))</f>
        <v>#N/A</v>
      </c>
      <c r="Z109" s="251" t="e">
        <f ca="true">+IF(AND(ISNUMBER(OFFSET('Sanitation Data'!$C$13,0,10*ROW('Sanitation Data'!C103))),CO109="Yes"),OFFSET('Sanitation Data'!$C$13,0,10*ROW('Sanitation Data'!C103)),IF(AND(ISNUMBER(OFFSET('Sanitation Data'!$C$13,0,10*ROW('Sanitation Data'!C103))),CO109="No",ISNUMBER(OFFSET('Sanitation Data'!$C$13,0,10*ROW('Sanitation Data'!C103)))),CONCATENATE("[",ROUND(OFFSET('Sanitation Data'!$C$13,0,10*ROW('Sanitation Data'!C103)),0),"]"),IF(AND(ISNUMBER(OFFSET('Sanitation Data'!$C$13,0,10*ROW('Sanitation Data'!C103))),CO109="",ISNUMBER(OFFSET('Sanitation Data'!$C$13,0,10*ROW('Sanitation Data'!C103)))),OFFSET('Sanitation Data'!$C$13,0,10*ROW('Sanitation Data'!C103)),NA())))</f>
        <v>#N/A</v>
      </c>
      <c r="AA109" s="251" t="e">
        <f ca="true">+IF(AND(ISNUMBER(OFFSET('Sanitation Data'!$D$5,0,10*ROW('Sanitation Data'!D103))),CP109="Yes"),100-OFFSET('Sanitation Data'!$D$5,0,10*ROW('Sanitation Data'!D103)),IF(AND(ISNUMBER(OFFSET('Sanitation Data'!$D$5,0,10*ROW('Sanitation Data'!D103))),CP109="No",ISNUMBER(OFFSET('Sanitation Data'!$D$5,0,10*ROW('Sanitation Data'!D103)))),CONCATENATE("[",ROUND(100-OFFSET('Sanitation Data'!$D$5,0,10*ROW('Sanitation Data'!D103)),0),"]"),IF(AND(ISNUMBER(OFFSET('Sanitation Data'!$D$5,0,10*ROW('Sanitation Data'!D103))),CP109="",ISNUMBER(OFFSET('Sanitation Data'!$D$5,0,10*ROW('Sanitation Data'!D103)))),100-OFFSET('Sanitation Data'!$D$5,0,10*ROW('Sanitation Data'!D103)),NA())))</f>
        <v>#N/A</v>
      </c>
      <c r="AB109" s="251" t="e">
        <f ca="true">+IF(AND(ISNUMBER(OFFSET('Sanitation Data'!$D$7,0,10*ROW('Sanitation Data'!D103))),CQ109="Yes"),OFFSET('Sanitation Data'!$D$7,0,10*ROW('Sanitation Data'!G103)),IF(AND(ISNUMBER(OFFSET('Sanitation Data'!$D$7,0,10*ROW('Sanitation Data'!D103))),CQ109="No",ISNUMBER(OFFSET('Sanitation Data'!$D$7,0,10*ROW('Sanitation Data'!D103)))),CONCATENATE("[",ROUND(OFFSET('Sanitation Data'!$D$7,0,10*ROW('Sanitation Data'!D103)),0),"]"),IF(AND(ISNUMBER(OFFSET('Sanitation Data'!$D$7,0,10*ROW('Sanitation Data'!D103))),CQ109="",ISNUMBER(OFFSET('Sanitation Data'!$D$7,0,10*ROW('Sanitation Data'!D103)))),OFFSET('Sanitation Data'!$D$7,0,10*ROW('Sanitation Data'!D103)),NA())))</f>
        <v>#N/A</v>
      </c>
      <c r="AC109" s="251" t="e">
        <f ca="true">+IF(AND(ISNUMBER(OFFSET('Sanitation Data'!$D$11,0,10*ROW('Sanitation Data'!D103))),CR109="Yes"),OFFSET('Sanitation Data'!$D$11,0,10*ROW('Sanitation Data'!D103)),IF(AND(ISNUMBER(OFFSET('Sanitation Data'!$D$11,0,10*ROW('Sanitation Data'!D103))),CR109="No",ISNUMBER(OFFSET('Sanitation Data'!$D$11,0,10*ROW('Sanitation Data'!D103)))),CONCATENATE("[",ROUND(OFFSET('Sanitation Data'!$D$11,0,10*ROW('Sanitation Data'!D103)),0),"]"),IF(AND(ISNUMBER(OFFSET('Sanitation Data'!$D$11,0,10*ROW('Sanitation Data'!D103))),CR109="",ISNUMBER(OFFSET('Sanitation Data'!$D$11,0,10*ROW('Sanitation Data'!D103)))),OFFSET('Sanitation Data'!$D$11,0,10*ROW('Sanitation Data'!D103)),NA())))</f>
        <v>#N/A</v>
      </c>
      <c r="AD109" s="251" t="e">
        <f ca="true">+IF(AND(ISNUMBER(OFFSET('Sanitation Data'!$D$12,0,10*ROW('Sanitation Data'!D103))),CS109="Yes"),OFFSET('Sanitation Data'!$D$12,0,10*ROW('Sanitation Data'!D103)),IF(AND(ISNUMBER(OFFSET('Sanitation Data'!$D$12,0,10*ROW('Sanitation Data'!D103))),CS109="No",ISNUMBER(OFFSET('Sanitation Data'!$D$12,0,10*ROW('Sanitation Data'!D103)))),CONCATENATE("[",ROUND(OFFSET('Sanitation Data'!$D$12,0,10*ROW('Sanitation Data'!D103)),0),"]"),IF(AND(ISNUMBER(OFFSET('Sanitation Data'!$D$12,0,10*ROW('Sanitation Data'!D103))),CS109="",ISNUMBER(OFFSET('Sanitation Data'!$D$12,0,10*ROW('Sanitation Data'!D103)))),OFFSET('Sanitation Data'!$D$12,0,10*ROW('Sanitation Data'!D103)),NA())))</f>
        <v>#N/A</v>
      </c>
      <c r="AE109" s="251" t="e">
        <f ca="true">+IF(AND(ISNUMBER(OFFSET('Sanitation Data'!$D$13,0,10*ROW('Sanitation Data'!D103))),CT109="Yes"),OFFSET('Sanitation Data'!$D$13,0,10*ROW('Sanitation Data'!D103)),IF(AND(ISNUMBER(OFFSET('Sanitation Data'!$D$13,0,10*ROW('Sanitation Data'!D103))),CT109="No",ISNUMBER(OFFSET('Sanitation Data'!$D$13,0,10*ROW('Sanitation Data'!D103)))),CONCATENATE("[",ROUND(OFFSET('Sanitation Data'!$D$13,0,10*ROW('Sanitation Data'!D103)),0),"]"),IF(AND(ISNUMBER(OFFSET('Sanitation Data'!$D$13,0,10*ROW('Sanitation Data'!D103))),CT109="",ISNUMBER(OFFSET('Sanitation Data'!$D$13,0,10*ROW('Sanitation Data'!D103)))),OFFSET('Sanitation Data'!$D$13,0,10*ROW('Sanitation Data'!D103)),NA())))</f>
        <v>#N/A</v>
      </c>
      <c r="AF109" s="251" t="e">
        <f ca="true">+IF(AND(ISNUMBER(OFFSET('Sanitation Data'!$E$5,0,10*ROW('Sanitation Data'!E103))),CU109="Yes"),100-OFFSET('Sanitation Data'!$E$5,0,10*ROW('Sanitation Data'!E103)),IF(AND(ISNUMBER(OFFSET('Sanitation Data'!$E$5,0,10*ROW('Sanitation Data'!E103))),CU109="No",ISNUMBER(OFFSET('Sanitation Data'!$E$5,0,10*ROW('Sanitation Data'!E103)))),CONCATENATE("[",ROUND(100-OFFSET('Sanitation Data'!$E$5,0,10*ROW('Sanitation Data'!E103)),0),"]"),IF(AND(ISNUMBER(OFFSET('Sanitation Data'!$E$5,0,10*ROW('Sanitation Data'!E103))),CU109="",ISNUMBER(OFFSET('Sanitation Data'!$E$5,0,10*ROW('Sanitation Data'!E103)))),100-OFFSET('Sanitation Data'!$E$5,0,10*ROW('Sanitation Data'!E103)),NA())))</f>
        <v>#N/A</v>
      </c>
      <c r="AG109" s="251" t="e">
        <f ca="true">+IF(AND(ISNUMBER(OFFSET('Sanitation Data'!$E$7,0,10*ROW('Sanitation Data'!E103))),CV109="Yes"),OFFSET('Sanitation Data'!$E$7,0,10*ROW('Sanitation Data'!E103)),IF(AND(ISNUMBER(OFFSET('Sanitation Data'!$E$7,0,10*ROW('Sanitation Data'!E103))),CV109="No",ISNUMBER(OFFSET('Sanitation Data'!$E$7,0,10*ROW('Sanitation Data'!E103)))),CONCATENATE("[",ROUND(OFFSET('Sanitation Data'!$E$7,0,10*ROW('Sanitation Data'!E103)),0),"]"),IF(AND(ISNUMBER(OFFSET('Sanitation Data'!$E$7,0,10*ROW('Sanitation Data'!E103))),CV109="",ISNUMBER(OFFSET('Sanitation Data'!$E$7,0,10*ROW('Sanitation Data'!E103)))),OFFSET('Sanitation Data'!$E$7,0,10*ROW('Sanitation Data'!E103)),NA())))</f>
        <v>#N/A</v>
      </c>
      <c r="AH109" s="251" t="e">
        <f ca="true">+IF(AND(ISNUMBER(OFFSET('Sanitation Data'!$E$11,0,10*ROW('Sanitation Data'!E103))),CW109="Yes"),OFFSET('Sanitation Data'!$E$11,0,10*ROW('Sanitation Data'!E103)),IF(AND(ISNUMBER(OFFSET('Sanitation Data'!$E$11,0,10*ROW('Sanitation Data'!E103))),CW109="No",ISNUMBER(OFFSET('Sanitation Data'!$E$11,0,10*ROW('Sanitation Data'!E103)))),CONCATENATE("[",ROUND(OFFSET('Sanitation Data'!$E$11,0,10*ROW('Sanitation Data'!E103)),0),"]"),IF(AND(ISNUMBER(OFFSET('Sanitation Data'!$E$11,0,10*ROW('Sanitation Data'!E103))),CW109="",ISNUMBER(OFFSET('Sanitation Data'!$E$11,0,10*ROW('Sanitation Data'!E103)))),OFFSET('Sanitation Data'!$E$11,0,10*ROW('Sanitation Data'!E103)),NA())))</f>
        <v>#N/A</v>
      </c>
      <c r="AI109" s="251" t="e">
        <f ca="true">+IF(AND(ISNUMBER(OFFSET('Sanitation Data'!$E$12,0,10*ROW('Sanitation Data'!E103))),CX109="Yes"),OFFSET('Sanitation Data'!$E$12,0,10*ROW('Sanitation Data'!E103)),IF(AND(ISNUMBER(OFFSET('Sanitation Data'!$E$12,0,10*ROW('Sanitation Data'!E103))),CX109="No",ISNUMBER(OFFSET('Sanitation Data'!$E$12,0,10*ROW('Sanitation Data'!E103)))),CONCATENATE("[",ROUND(OFFSET('Sanitation Data'!$E$12,0,10*ROW('Sanitation Data'!E103)),0),"]"),IF(AND(ISNUMBER(OFFSET('Sanitation Data'!$E$12,0,10*ROW('Sanitation Data'!E103))),CX109="",ISNUMBER(OFFSET('Sanitation Data'!$E$12,0,10*ROW('Sanitation Data'!E103)))),OFFSET('Sanitation Data'!$E$12,0,10*ROW('Sanitation Data'!E103)),NA())))</f>
        <v>#N/A</v>
      </c>
      <c r="AJ109" s="251" t="e">
        <f ca="true">+IF(AND(ISNUMBER(OFFSET('Sanitation Data'!$E$13,0,10*ROW('Sanitation Data'!E103))),CY109="Yes"),OFFSET('Sanitation Data'!$E$13,0,10*ROW('Sanitation Data'!E103)),IF(AND(ISNUMBER(OFFSET('Sanitation Data'!$E$13,0,10*ROW('Sanitation Data'!E103))),CY109="No",ISNUMBER(OFFSET('Sanitation Data'!$E$13,0,10*ROW('Sanitation Data'!E103)))),CONCATENATE("[",ROUND(OFFSET('Sanitation Data'!$E$13,0,10*ROW('Sanitation Data'!E103)),0),"]"),IF(AND(ISNUMBER(OFFSET('Sanitation Data'!$E$13,0,10*ROW('Sanitation Data'!E103))),CY109="",ISNUMBER(OFFSET('Sanitation Data'!$E$13,0,10*ROW('Sanitation Data'!E103)))),OFFSET('Sanitation Data'!$E$13,0,10*ROW('Sanitation Data'!E103)),NA())))</f>
        <v>#N/A</v>
      </c>
      <c r="AK109" s="251" t="e">
        <f ca="true">+IF(AND(ISNUMBER(OFFSET('Sanitation Data'!$F$5,0,10*ROW('Sanitation Data'!F103))),CZ109="Yes"),100-OFFSET('Sanitation Data'!$F$5,0,10*ROW('Sanitation Data'!F103)),IF(AND(ISNUMBER(OFFSET('Sanitation Data'!$F$5,0,10*ROW('Sanitation Data'!F103))),CZ109="No",ISNUMBER(OFFSET('Sanitation Data'!$F$5,0,10*ROW('Sanitation Data'!F103)))),CONCATENATE("[",ROUND(100-OFFSET('Sanitation Data'!$F$5,0,10*ROW('Sanitation Data'!F103)),0),"]"),IF(AND(ISNUMBER(OFFSET('Sanitation Data'!$F$5,0,10*ROW('Sanitation Data'!F103))),CZ109="",ISNUMBER(OFFSET('Sanitation Data'!$F$5,0,10*ROW('Sanitation Data'!F103)))),100-OFFSET('Sanitation Data'!$F$5,0,10*ROW('Sanitation Data'!F103)),NA())))</f>
        <v>#N/A</v>
      </c>
      <c r="AL109" s="251" t="e">
        <f ca="true">+IF(AND(ISNUMBER(OFFSET('Sanitation Data'!$F$7,0,10*ROW('Sanitation Data'!F103))),DA109="Yes"),OFFSET('Sanitation Data'!$F$7,0,10*ROW('Sanitation Data'!F103)),IF(AND(ISNUMBER(OFFSET('Sanitation Data'!$F$7,0,10*ROW('Sanitation Data'!F103))),DA109="No",ISNUMBER(OFFSET('Sanitation Data'!$F$7,0,10*ROW('Sanitation Data'!F103)))),CONCATENATE("[",ROUND(OFFSET('Sanitation Data'!$F$7,0,10*ROW('Sanitation Data'!F103)),0),"]"),IF(AND(ISNUMBER(OFFSET('Sanitation Data'!$F$7,0,10*ROW('Sanitation Data'!F103))),DA109="",ISNUMBER(OFFSET('Sanitation Data'!$F$7,0,10*ROW('Sanitation Data'!F103)))),OFFSET('Sanitation Data'!$F$7,0,10*ROW('Sanitation Data'!F103)),NA())))</f>
        <v>#N/A</v>
      </c>
      <c r="AM109" s="251" t="e">
        <f ca="true">+IF(AND(ISNUMBER(OFFSET('Sanitation Data'!$F$11,0,10*ROW('Sanitation Data'!F103))),DB109="Yes"),OFFSET('Sanitation Data'!$F$11,0,10*ROW('Sanitation Data'!F103)),IF(AND(ISNUMBER(OFFSET('Sanitation Data'!$F$11,0,10*ROW('Sanitation Data'!F103))),DB109="No",ISNUMBER(OFFSET('Sanitation Data'!$F$11,0,10*ROW('Sanitation Data'!F103)))),CONCATENATE("[",ROUND(OFFSET('Sanitation Data'!$F$11,0,10*ROW('Sanitation Data'!F103)),0),"]"),IF(AND(ISNUMBER(OFFSET('Sanitation Data'!$F$11,0,10*ROW('Sanitation Data'!F103))),DB109="",ISNUMBER(OFFSET('Sanitation Data'!$F$11,0,10*ROW('Sanitation Data'!F103)))),OFFSET('Sanitation Data'!$F$11,0,10*ROW('Sanitation Data'!F103)),NA())))</f>
        <v>#N/A</v>
      </c>
      <c r="AN109" s="251" t="e">
        <f ca="true">+IF(AND(ISNUMBER(OFFSET('Sanitation Data'!$F$12,0,10*ROW('Sanitation Data'!F103))),DC109="Yes"),OFFSET('Sanitation Data'!$F$12,0,10*ROW('Sanitation Data'!F103)),IF(AND(ISNUMBER(OFFSET('Sanitation Data'!$F$12,0,10*ROW('Sanitation Data'!F103))),DC109="No",ISNUMBER(OFFSET('Sanitation Data'!$F$12,0,10*ROW('Sanitation Data'!F103)))),CONCATENATE("[",ROUND(OFFSET('Sanitation Data'!$F$12,0,10*ROW('Sanitation Data'!F103)),0),"]"),IF(AND(ISNUMBER(OFFSET('Sanitation Data'!$F$12,0,10*ROW('Sanitation Data'!F103))),DC109="",ISNUMBER(OFFSET('Sanitation Data'!$F$12,0,10*ROW('Sanitation Data'!F103)))),OFFSET('Sanitation Data'!$F$12,0,10*ROW('Sanitation Data'!F103)),NA())))</f>
        <v>#N/A</v>
      </c>
      <c r="AO109" s="251" t="e">
        <f ca="true">+IF(AND(ISNUMBER(OFFSET('Sanitation Data'!$F$13,0,10*ROW('Sanitation Data'!F103))),DD109="Yes"),OFFSET('Sanitation Data'!$F$13,0,10*ROW('Sanitation Data'!F103)),IF(AND(ISNUMBER(OFFSET('Sanitation Data'!$F$13,0,10*ROW('Sanitation Data'!F103))),DD109="No",ISNUMBER(OFFSET('Sanitation Data'!$F$13,0,10*ROW('Sanitation Data'!F103)))),CONCATENATE("[",ROUND(OFFSET('Sanitation Data'!$F$13,0,10*ROW('Sanitation Data'!F103)),0),"]"),IF(AND(ISNUMBER(OFFSET('Sanitation Data'!$F$13,0,10*ROW('Sanitation Data'!F103))),DD109="",ISNUMBER(OFFSET('Sanitation Data'!$F$13,0,10*ROW('Sanitation Data'!F103)))),OFFSET('Sanitation Data'!$F$13,0,10*ROW('Sanitation Data'!F103)),NA())))</f>
        <v>#N/A</v>
      </c>
      <c r="AP109" s="251" t="e">
        <f ca="true">+IF(AND(ISNUMBER(OFFSET('Sanitation Data'!$G$5,0,10*ROW('Sanitation Data'!G103))),DE109="Yes"),100-OFFSET('Sanitation Data'!$G$5,0,10*ROW('Sanitation Data'!G103)),IF(AND(ISNUMBER(OFFSET('Sanitation Data'!$G$5,0,10*ROW('Sanitation Data'!G103))),DE109="No",ISNUMBER(OFFSET('Sanitation Data'!$G$5,0,10*ROW('Sanitation Data'!G103)))),CONCATENATE("[",ROUND(100-OFFSET('Sanitation Data'!$G$5,0,10*ROW('Sanitation Data'!G103)),0),"]"),IF(AND(ISNUMBER(OFFSET('Sanitation Data'!$G$5,0,10*ROW('Sanitation Data'!G103))),DE109="",ISNUMBER(OFFSET('Sanitation Data'!$G$5,0,10*ROW('Sanitation Data'!G103)))),100-OFFSET('Sanitation Data'!$G$5,0,10*ROW('Sanitation Data'!G103)),NA())))</f>
        <v>#N/A</v>
      </c>
      <c r="AQ109" s="251" t="e">
        <f ca="true">+IF(AND(ISNUMBER(OFFSET('Sanitation Data'!$G$7,0,10*ROW('Sanitation Data'!G103))),DF109="Yes"),OFFSET('Sanitation Data'!$G$7,0,10*ROW('Sanitation Data'!G103)),IF(AND(ISNUMBER(OFFSET('Sanitation Data'!$G$7,0,10*ROW('Sanitation Data'!G103))),DF109="No",ISNUMBER(OFFSET('Sanitation Data'!$G$7,0,10*ROW('Sanitation Data'!G103)))),CONCATENATE("[",ROUND(OFFSET('Sanitation Data'!$G$7,0,10*ROW('Sanitation Data'!G103)),0),"]"),IF(AND(ISNUMBER(OFFSET('Sanitation Data'!$G$7,0,10*ROW('Sanitation Data'!G103))),DF109="",ISNUMBER(OFFSET('Sanitation Data'!$G$7,0,10*ROW('Sanitation Data'!G103)))),OFFSET('Sanitation Data'!$G$7,0,10*ROW('Sanitation Data'!G103)),NA())))</f>
        <v>#N/A</v>
      </c>
      <c r="AR109" s="251" t="e">
        <f ca="true">+IF(AND(ISNUMBER(OFFSET('Sanitation Data'!$G$11,0,10*ROW('Sanitation Data'!G103))),DG109="Yes"),OFFSET('Sanitation Data'!$G$11,0,10*ROW('Sanitation Data'!G103)),IF(AND(ISNUMBER(OFFSET('Sanitation Data'!$G$11,0,10*ROW('Sanitation Data'!G103))),DG109="No",ISNUMBER(OFFSET('Sanitation Data'!$G$11,0,10*ROW('Sanitation Data'!G103)))),CONCATENATE("[",ROUND(OFFSET('Sanitation Data'!$G$11,0,10*ROW('Sanitation Data'!G103)),0),"]"),IF(AND(ISNUMBER(OFFSET('Sanitation Data'!$G$11,0,10*ROW('Sanitation Data'!G103))),DG109="",ISNUMBER(OFFSET('Sanitation Data'!$G$11,0,10*ROW('Sanitation Data'!G103)))),OFFSET('Sanitation Data'!$G$11,0,10*ROW('Sanitation Data'!G103)),NA())))</f>
        <v>#N/A</v>
      </c>
      <c r="AS109" s="251" t="e">
        <f ca="true">+IF(AND(ISNUMBER(OFFSET('Sanitation Data'!$G$12,0,10*ROW('Sanitation Data'!G103))),DH109="Yes"),OFFSET('Sanitation Data'!$G$12,0,10*ROW('Sanitation Data'!G103)),IF(AND(ISNUMBER(OFFSET('Sanitation Data'!$G$12,0,10*ROW('Sanitation Data'!G103))),DH109="No",ISNUMBER(OFFSET('Sanitation Data'!$G$12,0,10*ROW('Sanitation Data'!G103)))),CONCATENATE("[",ROUND(OFFSET('Sanitation Data'!$G$12,0,10*ROW('Sanitation Data'!G103)),0),"]"),IF(AND(ISNUMBER(OFFSET('Sanitation Data'!$G$12,0,10*ROW('Sanitation Data'!G103))),DH109="",ISNUMBER(OFFSET('Sanitation Data'!$G$12,0,10*ROW('Sanitation Data'!G103)))),OFFSET('Sanitation Data'!$G$12,0,10*ROW('Sanitation Data'!G103)),NA())))</f>
        <v>#N/A</v>
      </c>
      <c r="AT109" s="251" t="e">
        <f ca="true">+IF(AND(ISNUMBER(OFFSET('Sanitation Data'!$G$13,0,10*ROW('Sanitation Data'!G103))),DI109="Yes"),OFFSET('Sanitation Data'!$G$13,0,10*ROW('Sanitation Data'!G103)),IF(AND(ISNUMBER(OFFSET('Sanitation Data'!$G$13,0,10*ROW('Sanitation Data'!G103))),DI109="No",ISNUMBER(OFFSET('Sanitation Data'!$G$13,0,10*ROW('Sanitation Data'!G103)))),CONCATENATE("[",ROUND(OFFSET('Sanitation Data'!$G$13,0,10*ROW('Sanitation Data'!G103)),0),"]"),IF(AND(ISNUMBER(OFFSET('Sanitation Data'!$G$13,0,10*ROW('Sanitation Data'!G103))),DI109="",ISNUMBER(OFFSET('Sanitation Data'!$G$13,0,10*ROW('Sanitation Data'!G103)))),OFFSET('Sanitation Data'!$G$13,0,10*ROW('Sanitation Data'!G103)),NA())))</f>
        <v>#N/A</v>
      </c>
      <c r="AU109" s="251" t="e">
        <f ca="true">+IF(AND(ISNUMBER(OFFSET('Sanitation Data'!$H$5,0,10*ROW('Sanitation Data'!H103))),DJ109="Yes"),100-OFFSET('Sanitation Data'!$H$5,0,10*ROW('Sanitation Data'!H103)),IF(AND(ISNUMBER(OFFSET('Sanitation Data'!$H$5,0,10*ROW('Sanitation Data'!H103))),DJ109="No",ISNUMBER(OFFSET('Sanitation Data'!$H$5,0,10*ROW('Sanitation Data'!H103)))),CONCATENATE("[",ROUND(100-OFFSET('Sanitation Data'!$H$5,0,10*ROW('Sanitation Data'!H103)),0),"]"),IF(AND(ISNUMBER(OFFSET('Sanitation Data'!$H$5,0,10*ROW('Sanitation Data'!H103))),DJ109="",ISNUMBER(OFFSET('Sanitation Data'!$H$5,0,10*ROW('Sanitation Data'!H103)))),100-OFFSET('Sanitation Data'!$H$5,0,10*ROW('Sanitation Data'!H103)),NA())))</f>
        <v>#N/A</v>
      </c>
      <c r="AV109" s="251" t="e">
        <f ca="true">+IF(AND(ISNUMBER(OFFSET('Sanitation Data'!$H$7,0,10*ROW('Sanitation Data'!H103))),DK109="Yes"),OFFSET('Sanitation Data'!$H$7,0,10*ROW('Sanitation Data'!H103)),IF(AND(ISNUMBER(OFFSET('Sanitation Data'!$H$7,0,10*ROW('Sanitation Data'!H103))),DK109="No",ISNUMBER(OFFSET('Sanitation Data'!$H$7,0,10*ROW('Sanitation Data'!H103)))),CONCATENATE("[",ROUND(OFFSET('Sanitation Data'!$H$7,0,10*ROW('Sanitation Data'!H103)),0),"]"),IF(AND(ISNUMBER(OFFSET('Sanitation Data'!$H$7,0,10*ROW('Sanitation Data'!H103))),DK109="",ISNUMBER(OFFSET('Sanitation Data'!$H$7,0,10*ROW('Sanitation Data'!H103)))),OFFSET('Sanitation Data'!$H$7,0,10*ROW('Sanitation Data'!H103)),NA())))</f>
        <v>#N/A</v>
      </c>
      <c r="AW109" s="251" t="e">
        <f ca="true">+IF(AND(ISNUMBER(OFFSET('Sanitation Data'!$H$11,0,10*ROW('Sanitation Data'!H103))),DL109="Yes"),OFFSET('Sanitation Data'!$H$11,0,10*ROW('Sanitation Data'!H103)),IF(AND(ISNUMBER(OFFSET('Sanitation Data'!$H$11,0,10*ROW('Sanitation Data'!H103))),DL109="No",ISNUMBER(OFFSET('Sanitation Data'!$H$11,0,10*ROW('Sanitation Data'!H103)))),CONCATENATE("[",ROUND(OFFSET('Sanitation Data'!$H$11,0,10*ROW('Sanitation Data'!H103)),0),"]"),IF(AND(ISNUMBER(OFFSET('Sanitation Data'!$H$11,0,10*ROW('Sanitation Data'!H103))),DL109="",ISNUMBER(OFFSET('Sanitation Data'!$H$11,0,10*ROW('Sanitation Data'!H103)))),OFFSET('Sanitation Data'!$H$11,0,10*ROW('Sanitation Data'!H103)),NA())))</f>
        <v>#N/A</v>
      </c>
      <c r="AX109" s="251" t="e">
        <f ca="true">+IF(AND(ISNUMBER(OFFSET('Sanitation Data'!$H$12,0,10*ROW('Sanitation Data'!H103))),DM109="Yes"),OFFSET('Sanitation Data'!$H$12,0,10*ROW('Sanitation Data'!H103)),IF(AND(ISNUMBER(OFFSET('Sanitation Data'!$H$12,0,10*ROW('Sanitation Data'!H103))),DM109="No",ISNUMBER(OFFSET('Sanitation Data'!$H$12,0,10*ROW('Sanitation Data'!H103)))),CONCATENATE("[",ROUND(OFFSET('Sanitation Data'!$H$12,0,10*ROW('Sanitation Data'!H103)),0),"]"),IF(AND(ISNUMBER(OFFSET('Sanitation Data'!$H$12,0,10*ROW('Sanitation Data'!H103))),DM109="",ISNUMBER(OFFSET('Sanitation Data'!$H$12,0,10*ROW('Sanitation Data'!H103)))),OFFSET('Sanitation Data'!$H$12,0,10*ROW('Sanitation Data'!H103)),NA())))</f>
        <v>#N/A</v>
      </c>
      <c r="AY109" s="251" t="e">
        <f ca="true">+IF(AND(ISNUMBER(OFFSET('Sanitation Data'!$H$13,0,10*ROW('Sanitation Data'!H103))),DN109="Yes"),OFFSET('Sanitation Data'!$H$13,0,10*ROW('Sanitation Data'!H103)),IF(AND(ISNUMBER(OFFSET('Sanitation Data'!$H$13,0,10*ROW('Sanitation Data'!H103))),DN109="No",ISNUMBER(OFFSET('Sanitation Data'!$H$13,0,10*ROW('Sanitation Data'!H103)))),CONCATENATE("[",ROUND(OFFSET('Sanitation Data'!$H$13,0,10*ROW('Sanitation Data'!H103)),0),"]"),IF(AND(ISNUMBER(OFFSET('Sanitation Data'!$H$13,0,10*ROW('Sanitation Data'!H103))),DN109="",ISNUMBER(OFFSET('Sanitation Data'!$H$13,0,10*ROW('Sanitation Data'!H103)))),OFFSET('Sanitation Data'!$H$13,0,10*ROW('Sanitation Data'!H103)),NA())))</f>
        <v>#N/A</v>
      </c>
      <c r="AZ109" s="252" t="e">
        <f ca="true">+IF(AND(ISNUMBER(OFFSET('Hygiene Data'!$C$6,0,10*ROW('Hygiene Data'!C103))),DO109="Yes"),OFFSET('Hygiene Data'!$C$6,0,10*ROW('Hygiene Data'!C103)),IF(AND(ISNUMBER(OFFSET('Hygiene Data'!$C$6,0,10*ROW('Hygiene Data'!C103))),DO109="No",ISNUMBER(OFFSET('Hygiene Data'!$C$6,0,10*ROW('Hygiene Data'!C103)))),CONCATENATE("[",ROUND(OFFSET('Hygiene Data'!$C$6,0,10*ROW('Hygiene Data'!C103)),0),"]"),IF(AND(ISNUMBER(OFFSET('Hygiene Data'!$C$6,0,10*ROW('Hygiene Data'!C103))),DO109="",ISNUMBER(OFFSET('Hygiene Data'!$C$6,0,10*ROW('Hygiene Data'!C103)))),OFFSET('Hygiene Data'!$C$6,0,10*ROW('Hygiene Data'!C103)),NA())))</f>
        <v>#N/A</v>
      </c>
      <c r="BA109" s="252" t="e">
        <f ca="true">+IF(AND(ISNUMBER(OFFSET('Hygiene Data'!$C$8,0,10*ROW('Hygiene Data'!C103))),DP109="Yes"),OFFSET('Hygiene Data'!$C$8,0,10*ROW('Hygiene Data'!C103)),IF(AND(ISNUMBER(OFFSET('Hygiene Data'!$C$8,0,10*ROW('Hygiene Data'!C103))),DP109="No",ISNUMBER(OFFSET('Hygiene Data'!$C$8,0,10*ROW('Hygiene Data'!C103)))),CONCATENATE("[",ROUND(OFFSET('Hygiene Data'!$C$8,0,10*ROW('Hygiene Data'!C103)),0),"]"),IF(AND(ISNUMBER(OFFSET('Hygiene Data'!$C$8,0,10*ROW('Hygiene Data'!C103))),DP109="",ISNUMBER(OFFSET('Hygiene Data'!$C$8,0,10*ROW('Hygiene Data'!C103)))),OFFSET('Hygiene Data'!$C$8,0,10*ROW('Hygiene Data'!C103)),NA())))</f>
        <v>#N/A</v>
      </c>
      <c r="BB109" s="252" t="e">
        <f ca="true">+IF(AND(ISNUMBER(OFFSET('Hygiene Data'!$C$10,0,10*ROW('Hygiene Data'!C103))),DQ109="Yes"),OFFSET('Hygiene Data'!$C$10,0,10*ROW('Hygiene Data'!C103)),IF(AND(ISNUMBER(OFFSET('Hygiene Data'!$C$10,0,10*ROW('Hygiene Data'!C103))),DQ109="No",ISNUMBER(OFFSET('Hygiene Data'!$C$10,0,10*ROW('Hygiene Data'!C103)))),CONCATENATE("[",ROUND(OFFSET('Hygiene Data'!$C$10,0,10*ROW('Hygiene Data'!C103)),0),"]"),IF(AND(ISNUMBER(OFFSET('Hygiene Data'!$C$10,0,10*ROW('Hygiene Data'!C103))),DQ109="",ISNUMBER(OFFSET('Hygiene Data'!$C$10,0,10*ROW('Hygiene Data'!C103)))),OFFSET('Hygiene Data'!$C$10,0,10*ROW('Hygiene Data'!C103)),NA())))</f>
        <v>#N/A</v>
      </c>
      <c r="BC109" s="252" t="e">
        <f ca="true">+IF(AND(ISNUMBER(OFFSET('Hygiene Data'!$D$6,0,10*ROW('Hygiene Data'!D103))),DR109="Yes"),OFFSET('Hygiene Data'!$D$6,0,10*ROW('Hygiene Data'!D103)),IF(AND(ISNUMBER(OFFSET('Hygiene Data'!$D$6,0,10*ROW('Hygiene Data'!D103))),DR109="No",ISNUMBER(OFFSET('Hygiene Data'!$D$6,0,10*ROW('Hygiene Data'!D103)))),CONCATENATE("[",ROUND(OFFSET('Hygiene Data'!$D$6,0,10*ROW('Hygiene Data'!D103)),0),"]"),IF(AND(ISNUMBER(OFFSET('Hygiene Data'!$D$6,0,10*ROW('Hygiene Data'!D103))),DR109="",ISNUMBER(OFFSET('Hygiene Data'!$D$6,0,10*ROW('Hygiene Data'!D103)))),OFFSET('Hygiene Data'!$D$6,0,10*ROW('Hygiene Data'!D103)),NA())))</f>
        <v>#N/A</v>
      </c>
      <c r="BD109" s="252" t="e">
        <f ca="true">+IF(AND(ISNUMBER(OFFSET('Hygiene Data'!$D$8,0,10*ROW('Hygiene Data'!D103))),DS109="Yes"),OFFSET('Hygiene Data'!$D$8,0,10*ROW('Hygiene Data'!D103)),IF(AND(ISNUMBER(OFFSET('Hygiene Data'!$D$8,0,10*ROW('Hygiene Data'!D103))),DS109="No",ISNUMBER(OFFSET('Hygiene Data'!$D$8,0,10*ROW('Hygiene Data'!D103)))),CONCATENATE("[",ROUND(OFFSET('Hygiene Data'!$D$8,0,10*ROW('Hygiene Data'!D103)),0),"]"),IF(AND(ISNUMBER(OFFSET('Hygiene Data'!$D$8,0,10*ROW('Hygiene Data'!D103))),DS109="",ISNUMBER(OFFSET('Hygiene Data'!$D$8,0,10*ROW('Hygiene Data'!D103)))),OFFSET('Hygiene Data'!$D$8,0,10*ROW('Hygiene Data'!D103)),NA())))</f>
        <v>#N/A</v>
      </c>
      <c r="BE109" s="252" t="e">
        <f ca="true">+IF(AND(ISNUMBER(OFFSET('Hygiene Data'!$D$10,0,10*ROW('Hygiene Data'!D103))),DT109="Yes"),OFFSET('Hygiene Data'!$D$10,0,10*ROW('Hygiene Data'!D103)),IF(AND(ISNUMBER(OFFSET('Hygiene Data'!$D$10,0,10*ROW('Hygiene Data'!D103))),DT109="No",ISNUMBER(OFFSET('Hygiene Data'!$D$10,0,10*ROW('Hygiene Data'!D103)))),CONCATENATE("[",ROUND(OFFSET('Hygiene Data'!$D$10,0,10*ROW('Hygiene Data'!D103)),0),"]"),IF(AND(ISNUMBER(OFFSET('Hygiene Data'!$D$10,0,10*ROW('Hygiene Data'!D103))),DT109="",ISNUMBER(OFFSET('Hygiene Data'!$D$10,0,10*ROW('Hygiene Data'!D103)))),OFFSET('Hygiene Data'!$D$10,0,10*ROW('Hygiene Data'!D103)),NA())))</f>
        <v>#N/A</v>
      </c>
      <c r="BF109" s="252" t="e">
        <f ca="true">+IF(AND(ISNUMBER(OFFSET('Hygiene Data'!$E$6,0,10*ROW('Hygiene Data'!E103))),DU109="Yes"),OFFSET('Hygiene Data'!$E$6,0,10*ROW('Hygiene Data'!E103)),IF(AND(ISNUMBER(OFFSET('Hygiene Data'!$E$6,0,10*ROW('Hygiene Data'!E103))),DU109="No",ISNUMBER(OFFSET('Hygiene Data'!$E$6,0,10*ROW('Hygiene Data'!E103)))),CONCATENATE("[",ROUND(OFFSET('Hygiene Data'!$E$6,0,10*ROW('Hygiene Data'!E103)),0),"]"),IF(AND(ISNUMBER(OFFSET('Hygiene Data'!$E$6,0,10*ROW('Hygiene Data'!E103))),DU109="",ISNUMBER(OFFSET('Hygiene Data'!$E$6,0,10*ROW('Hygiene Data'!E103)))),OFFSET('Hygiene Data'!$E$6,0,10*ROW('Hygiene Data'!E103)),NA())))</f>
        <v>#N/A</v>
      </c>
      <c r="BG109" s="252" t="e">
        <f ca="true">+IF(AND(ISNUMBER(OFFSET('Hygiene Data'!$E$8,0,10*ROW('Hygiene Data'!E103))),DV109="Yes"),OFFSET('Hygiene Data'!$E$8,0,10*ROW('Hygiene Data'!E103)),IF(AND(ISNUMBER(OFFSET('Hygiene Data'!$E$8,0,10*ROW('Hygiene Data'!E103))),DV109="No",ISNUMBER(OFFSET('Hygiene Data'!$E$8,0,10*ROW('Hygiene Data'!E103)))),CONCATENATE("[",ROUND(OFFSET('Hygiene Data'!$E$8,0,10*ROW('Hygiene Data'!E103)),0),"]"),IF(AND(ISNUMBER(OFFSET('Hygiene Data'!$E$8,0,10*ROW('Hygiene Data'!E103))),DV109="",ISNUMBER(OFFSET('Hygiene Data'!$E$8,0,10*ROW('Hygiene Data'!E103)))),OFFSET('Hygiene Data'!$E$8,0,10*ROW('Hygiene Data'!E103)),NA())))</f>
        <v>#N/A</v>
      </c>
      <c r="BH109" s="252" t="e">
        <f ca="true">+IF(AND(ISNUMBER(OFFSET('Hygiene Data'!$E$10,0,10*ROW('Hygiene Data'!E103))),DW109="Yes"),OFFSET('Hygiene Data'!$E$10,0,10*ROW('Hygiene Data'!E103)),IF(AND(ISNUMBER(OFFSET('Hygiene Data'!$E$10,0,10*ROW('Hygiene Data'!E103))),DW109="No",ISNUMBER(OFFSET('Hygiene Data'!$E$10,0,10*ROW('Hygiene Data'!E103)))),CONCATENATE("[",ROUND(OFFSET('Hygiene Data'!$E$10,0,10*ROW('Hygiene Data'!E103)),0),"]"),IF(AND(ISNUMBER(OFFSET('Hygiene Data'!$E$10,0,10*ROW('Hygiene Data'!E103))),DW109="",ISNUMBER(OFFSET('Hygiene Data'!$E$10,0,10*ROW('Hygiene Data'!E103)))),OFFSET('Hygiene Data'!$E$10,0,10*ROW('Hygiene Data'!E103)),NA())))</f>
        <v>#N/A</v>
      </c>
      <c r="BI109" s="252" t="e">
        <f ca="true">+IF(AND(ISNUMBER(OFFSET('Hygiene Data'!$F$6,0,10*ROW('Hygiene Data'!F103))),DX109="Yes"),OFFSET('Hygiene Data'!$F$6,0,10*ROW('Hygiene Data'!F103)),IF(AND(ISNUMBER(OFFSET('Hygiene Data'!$F$6,0,10*ROW('Hygiene Data'!F103))),DX109="No",ISNUMBER(OFFSET('Hygiene Data'!$F$6,0,10*ROW('Hygiene Data'!F103)))),CONCATENATE("[",ROUND(OFFSET('Hygiene Data'!$F$6,0,10*ROW('Hygiene Data'!F103)),0),"]"),IF(AND(ISNUMBER(OFFSET('Hygiene Data'!$F$6,0,10*ROW('Hygiene Data'!F103))),DX109="",ISNUMBER(OFFSET('Hygiene Data'!$F$6,0,10*ROW('Hygiene Data'!F103)))),OFFSET('Hygiene Data'!$F$6,0,10*ROW('Hygiene Data'!F103)),NA())))</f>
        <v>#N/A</v>
      </c>
      <c r="BJ109" s="252" t="e">
        <f ca="true">+IF(AND(ISNUMBER(OFFSET('Hygiene Data'!$F$8,0,10*ROW('Hygiene Data'!F103))),DY109="Yes"),OFFSET('Hygiene Data'!$F$8,0,10*ROW('Hygiene Data'!F103)),IF(AND(ISNUMBER(OFFSET('Hygiene Data'!$F$8,0,10*ROW('Hygiene Data'!F103))),DY109="No",ISNUMBER(OFFSET('Hygiene Data'!$F$8,0,10*ROW('Hygiene Data'!F103)))),CONCATENATE("[",ROUND(OFFSET('Hygiene Data'!$F$8,0,10*ROW('Hygiene Data'!F103)),0),"]"),IF(AND(ISNUMBER(OFFSET('Hygiene Data'!$F$8,0,10*ROW('Hygiene Data'!F103))),DY109="",ISNUMBER(OFFSET('Hygiene Data'!$F$8,0,10*ROW('Hygiene Data'!F103)))),OFFSET('Hygiene Data'!$F$8,0,10*ROW('Hygiene Data'!F103)),NA())))</f>
        <v>#N/A</v>
      </c>
      <c r="BK109" s="252" t="e">
        <f ca="true">+IF(AND(ISNUMBER(OFFSET('Hygiene Data'!$F$10,0,10*ROW('Hygiene Data'!F103))),DZ109="Yes"),OFFSET('Hygiene Data'!$F$10,0,10*ROW('Hygiene Data'!F103)),IF(AND(ISNUMBER(OFFSET('Hygiene Data'!$F$10,0,10*ROW('Hygiene Data'!F103))),DZ109="No",ISNUMBER(OFFSET('Hygiene Data'!$F$10,0,10*ROW('Hygiene Data'!F103)))),CONCATENATE("[",ROUND(OFFSET('Hygiene Data'!$F$10,0,10*ROW('Hygiene Data'!F103)),0),"]"),IF(AND(ISNUMBER(OFFSET('Hygiene Data'!$F$10,0,10*ROW('Hygiene Data'!F103))),DZ109="",ISNUMBER(OFFSET('Hygiene Data'!$F$10,0,10*ROW('Hygiene Data'!F103)))),OFFSET('Hygiene Data'!$F$10,0,10*ROW('Hygiene Data'!F103)),NA())))</f>
        <v>#N/A</v>
      </c>
      <c r="BL109" s="252" t="e">
        <f ca="true">+IF(AND(ISNUMBER(OFFSET('Hygiene Data'!$G$6,0,10*ROW('Hygiene Data'!G103))),EA109="Yes"),OFFSET('Hygiene Data'!$G$6,0,10*ROW('Hygiene Data'!G103)),IF(AND(ISNUMBER(OFFSET('Hygiene Data'!$G$6,0,10*ROW('Hygiene Data'!G103))),EA109="No",ISNUMBER(OFFSET('Hygiene Data'!$G$6,0,10*ROW('Hygiene Data'!G103)))),CONCATENATE("[",ROUND(OFFSET('Hygiene Data'!$G$6,0,10*ROW('Hygiene Data'!G103)),0),"]"),IF(AND(ISNUMBER(OFFSET('Hygiene Data'!$G$6,0,10*ROW('Hygiene Data'!G103))),EA109="",ISNUMBER(OFFSET('Hygiene Data'!$G$6,0,10*ROW('Hygiene Data'!G103)))),OFFSET('Hygiene Data'!$G$6,0,10*ROW('Hygiene Data'!G103)),NA())))</f>
        <v>#N/A</v>
      </c>
      <c r="BM109" s="252" t="e">
        <f ca="true">+IF(AND(ISNUMBER(OFFSET('Hygiene Data'!$G$8,0,10*ROW('Hygiene Data'!G103))),EB109="Yes"),OFFSET('Hygiene Data'!$G$8,0,10*ROW('Hygiene Data'!G103)),IF(AND(ISNUMBER(OFFSET('Hygiene Data'!$G$8,0,10*ROW('Hygiene Data'!G103))),EB109="No",ISNUMBER(OFFSET('Hygiene Data'!$G$8,0,10*ROW('Hygiene Data'!G103)))),CONCATENATE("[",ROUND(OFFSET('Hygiene Data'!$G$8,0,10*ROW('Hygiene Data'!G103)),0),"]"),IF(AND(ISNUMBER(OFFSET('Hygiene Data'!$G$8,0,10*ROW('Hygiene Data'!G103))),EB109="",ISNUMBER(OFFSET('Hygiene Data'!$G$8,0,10*ROW('Hygiene Data'!G103)))),OFFSET('Hygiene Data'!$G$8,0,10*ROW('Hygiene Data'!G103)),NA())))</f>
        <v>#N/A</v>
      </c>
      <c r="BN109" s="252" t="e">
        <f ca="true">+IF(AND(ISNUMBER(OFFSET('Hygiene Data'!$G$10,0,10*ROW('Hygiene Data'!G103))),EC109="Yes"),OFFSET('Hygiene Data'!$G$10,0,10*ROW('Hygiene Data'!G103)),IF(AND(ISNUMBER(OFFSET('Hygiene Data'!$G$10,0,10*ROW('Hygiene Data'!G103))),EC109="No",ISNUMBER(OFFSET('Hygiene Data'!$G$10,0,10*ROW('Hygiene Data'!G103)))),CONCATENATE("[",ROUND(OFFSET('Hygiene Data'!$G$10,0,10*ROW('Hygiene Data'!G103)),0),"]"),IF(AND(ISNUMBER(OFFSET('Hygiene Data'!$G$10,0,10*ROW('Hygiene Data'!G103))),EC109="",ISNUMBER(OFFSET('Hygiene Data'!$G$10,0,10*ROW('Hygiene Data'!G103)))),OFFSET('Hygiene Data'!$G$10,0,10*ROW('Hygiene Data'!G103)),NA())))</f>
        <v>#N/A</v>
      </c>
      <c r="BO109" s="252" t="e">
        <f ca="true">+IF(AND(ISNUMBER(OFFSET('Hygiene Data'!$H$6,0,10*ROW('Hygiene Data'!H103))),ED109="Yes"),OFFSET('Hygiene Data'!$H$6,0,10*ROW('Hygiene Data'!H103)),IF(AND(ISNUMBER(OFFSET('Hygiene Data'!$H$6,0,10*ROW('Hygiene Data'!H103))),ED109="No",ISNUMBER(OFFSET('Hygiene Data'!$H$6,0,10*ROW('Hygiene Data'!H103)))),CONCATENATE("[",ROUND(OFFSET('Hygiene Data'!$H$6,0,10*ROW('Hygiene Data'!H103)),0),"]"),IF(AND(ISNUMBER(OFFSET('Hygiene Data'!$H$6,0,10*ROW('Hygiene Data'!H103))),ED109="",ISNUMBER(OFFSET('Hygiene Data'!$H$6,0,10*ROW('Hygiene Data'!H103)))),OFFSET('Hygiene Data'!$H$6,0,10*ROW('Hygiene Data'!H103)),NA())))</f>
        <v>#N/A</v>
      </c>
      <c r="BP109" s="252" t="e">
        <f ca="true">+IF(AND(ISNUMBER(OFFSET('Hygiene Data'!$H$8,0,10*ROW('Hygiene Data'!H103))),EE109="Yes"),OFFSET('Hygiene Data'!$H$8,0,10*ROW('Hygiene Data'!H103)),IF(AND(ISNUMBER(OFFSET('Hygiene Data'!$H$8,0,10*ROW('Hygiene Data'!H103))),EE109="No",ISNUMBER(OFFSET('Hygiene Data'!$H$8,0,10*ROW('Hygiene Data'!H103)))),CONCATENATE("[",ROUND(OFFSET('Hygiene Data'!$H$8,0,10*ROW('Hygiene Data'!H103)),0),"]"),IF(AND(ISNUMBER(OFFSET('Hygiene Data'!$H$8,0,10*ROW('Hygiene Data'!H103))),EE109="",ISNUMBER(OFFSET('Hygiene Data'!$H$8,0,10*ROW('Hygiene Data'!H103)))),OFFSET('Hygiene Data'!$H$8,0,10*ROW('Hygiene Data'!H103)),NA())))</f>
        <v>#N/A</v>
      </c>
      <c r="BQ109" s="252" t="e">
        <f ca="true">+IF(AND(ISNUMBER(OFFSET('Hygiene Data'!$H$10,0,10*ROW('Hygiene Data'!H103))),EF109="Yes"),OFFSET('Hygiene Data'!$H$10,0,10*ROW('Hygiene Data'!H103)),IF(AND(ISNUMBER(OFFSET('Hygiene Data'!$H$10,0,10*ROW('Hygiene Data'!H103))),EF109="No",ISNUMBER(OFFSET('Hygiene Data'!$H$10,0,10*ROW('Hygiene Data'!H103)))),CONCATENATE("[",ROUND(OFFSET('Hygiene Data'!$H$10,0,10*ROW('Hygiene Data'!H103)),0),"]"),IF(AND(ISNUMBER(OFFSET('Hygiene Data'!$H$10,0,10*ROW('Hygiene Data'!H103))),EF109="",ISNUMBER(OFFSET('Hygiene Data'!$H$10,0,10*ROW('Hygiene Data'!H103)))),OFFSET('Hygiene Data'!$H$10,0,10*ROW('Hygiene Data'!H103)),NA())))</f>
        <v>#N/A</v>
      </c>
      <c r="BS109" s="36" t="str">
        <f ca="true">+IF(OFFSET('Water Data'!$C$28,0,10*ROW('Water Data'!C103))="","",OFFSET('Water Data'!$C$28,0,10*ROW('Water Data'!C103)))</f>
        <v/>
      </c>
      <c r="BT109" s="36" t="str">
        <f ca="true">+IF(OFFSET('Water Data'!$C$29,0,10*ROW('Water Data'!C103))="","",OFFSET('Water Data'!$C$29,0,10*ROW('Water Data'!C103)))</f>
        <v/>
      </c>
      <c r="BU109" s="36" t="str">
        <f ca="true">+IF(OFFSET('Water Data'!$C$30,0,10*ROW('Water Data'!C103))="","",OFFSET('Water Data'!$C$30,0,10*ROW('Water Data'!C103)))</f>
        <v/>
      </c>
      <c r="BV109" s="36" t="str">
        <f ca="true">+IF(OFFSET('Water Data'!$D$28,0,10*ROW('Water Data'!D103))="","",OFFSET('Water Data'!$D$28,0,10*ROW('Water Data'!D103)))</f>
        <v/>
      </c>
      <c r="BW109" s="36" t="str">
        <f ca="true">+IF(OFFSET('Water Data'!$D$29,0,10*ROW('Water Data'!D103))="","",OFFSET('Water Data'!$D$29,0,10*ROW('Water Data'!D103)))</f>
        <v/>
      </c>
      <c r="BX109" s="36" t="str">
        <f ca="true">+IF(OFFSET('Water Data'!$D$30,0,10*ROW('Water Data'!D103))="","",OFFSET('Water Data'!$D$30,0,10*ROW('Water Data'!D103)))</f>
        <v/>
      </c>
      <c r="BY109" s="36" t="str">
        <f ca="true">+IF(OFFSET('Water Data'!$E$28,0,10*ROW('Water Data'!E103))="","",OFFSET('Water Data'!$E$28,0,10*ROW('Water Data'!E103)))</f>
        <v/>
      </c>
      <c r="BZ109" s="36" t="str">
        <f ca="true">+IF(OFFSET('Water Data'!$E$29,0,10*ROW('Water Data'!E103))="","",OFFSET('Water Data'!$E$29,0,10*ROW('Water Data'!E103)))</f>
        <v/>
      </c>
      <c r="CA109" s="36" t="str">
        <f ca="true">+IF(OFFSET('Water Data'!$E$30,0,10*ROW('Water Data'!E103))="","",OFFSET('Water Data'!$E$30,0,10*ROW('Water Data'!E103)))</f>
        <v/>
      </c>
      <c r="CB109" s="36" t="str">
        <f ca="true">+IF(OFFSET('Water Data'!$F$28,0,10*ROW('Water Data'!F103))="","",OFFSET('Water Data'!$F$28,0,10*ROW('Water Data'!F103)))</f>
        <v/>
      </c>
      <c r="CC109" s="36" t="str">
        <f ca="true">+IF(OFFSET('Water Data'!$F$29,0,10*ROW('Water Data'!F103))="","",OFFSET('Water Data'!$F$29,0,10*ROW('Water Data'!F103)))</f>
        <v/>
      </c>
      <c r="CD109" s="36" t="str">
        <f ca="true">+IF(OFFSET('Water Data'!$F$30,0,10*ROW('Water Data'!F103))="","",OFFSET('Water Data'!$F$30,0,10*ROW('Water Data'!F103)))</f>
        <v/>
      </c>
      <c r="CE109" s="36" t="str">
        <f ca="true">+IF(OFFSET('Water Data'!$G$28,0,10*ROW('Water Data'!G103))="","",OFFSET('Water Data'!$G$28,0,10*ROW('Water Data'!G103)))</f>
        <v/>
      </c>
      <c r="CF109" s="36" t="str">
        <f ca="true">+IF(OFFSET('Water Data'!$G$29,0,10*ROW('Water Data'!G103))="","",OFFSET('Water Data'!$G$29,0,10*ROW('Water Data'!G103)))</f>
        <v/>
      </c>
      <c r="CG109" s="36" t="str">
        <f ca="true">+IF(OFFSET('Water Data'!$G$30,0,10*ROW('Water Data'!G103))="","",OFFSET('Water Data'!$G$30,0,10*ROW('Water Data'!G103)))</f>
        <v/>
      </c>
      <c r="CH109" s="36" t="str">
        <f ca="true">+IF(OFFSET('Water Data'!$H$28,0,10*ROW('Water Data'!H103))="","",OFFSET('Water Data'!$H$28,0,10*ROW('Water Data'!H103)))</f>
        <v/>
      </c>
      <c r="CI109" s="36" t="str">
        <f ca="true">+IF(OFFSET('Water Data'!$H$29,0,10*ROW('Water Data'!H103))="","",OFFSET('Water Data'!$H$29,0,10*ROW('Water Data'!H103)))</f>
        <v/>
      </c>
      <c r="CJ109" s="36" t="str">
        <f ca="true">+IF(OFFSET('Water Data'!$H$30,0,10*ROW('Water Data'!H103))="","",OFFSET('Water Data'!$H$30,0,10*ROW('Water Data'!H103)))</f>
        <v/>
      </c>
      <c r="CK109" s="36" t="str">
        <f ca="true">+IF(OFFSET('Sanitation Data'!$C$29,0,10*ROW('Sanitation Data'!C103))="","",OFFSET('Sanitation Data'!$C$29,0,10*ROW('Sanitation Data'!C103)))</f>
        <v/>
      </c>
      <c r="CL109" s="36" t="str">
        <f ca="true">+IF(OFFSET('Sanitation Data'!$C$30,0,10*ROW('Sanitation Data'!C103))="","",OFFSET('Sanitation Data'!$C$30,0,10*ROW('Sanitation Data'!C103)))</f>
        <v/>
      </c>
      <c r="CM109" s="36" t="str">
        <f ca="true">+IF(OFFSET('Sanitation Data'!$C$31,0,10*ROW('Sanitation Data'!C103))="","",OFFSET('Sanitation Data'!$C$31,0,10*ROW('Sanitation Data'!C103)))</f>
        <v/>
      </c>
      <c r="CN109" s="36" t="str">
        <f ca="true">+IF(OFFSET('Sanitation Data'!$C$32,0,10*ROW('Sanitation Data'!C103))="","",OFFSET('Sanitation Data'!$C$32,0,10*ROW('Sanitation Data'!C103)))</f>
        <v/>
      </c>
      <c r="CO109" s="36" t="str">
        <f ca="true">+IF(OFFSET('Sanitation Data'!$C$33,0,10*ROW('Sanitation Data'!C103))="","",OFFSET('Sanitation Data'!$C$33,0,10*ROW('Sanitation Data'!C103)))</f>
        <v/>
      </c>
      <c r="CP109" s="36" t="str">
        <f ca="true">+IF(OFFSET('Sanitation Data'!$D$29,0,10*ROW('Sanitation Data'!D103))="","",OFFSET('Sanitation Data'!$D$29,0,10*ROW('Sanitation Data'!D103)))</f>
        <v/>
      </c>
      <c r="CQ109" s="36" t="str">
        <f ca="true">+IF(OFFSET('Sanitation Data'!$D$30,0,10*ROW('Sanitation Data'!D103))="","",OFFSET('Sanitation Data'!$D$30,0,10*ROW('Sanitation Data'!D103)))</f>
        <v/>
      </c>
      <c r="CR109" s="36" t="str">
        <f ca="true">+IF(OFFSET('Sanitation Data'!$D$31,0,10*ROW('Sanitation Data'!D103))="","",OFFSET('Sanitation Data'!$D$31,0,10*ROW('Sanitation Data'!D103)))</f>
        <v/>
      </c>
      <c r="CS109" s="36" t="str">
        <f ca="true">+IF(OFFSET('Sanitation Data'!$D$32,0,10*ROW('Sanitation Data'!D103))="","",OFFSET('Sanitation Data'!$D$32,0,10*ROW('Sanitation Data'!D103)))</f>
        <v/>
      </c>
      <c r="CT109" s="36" t="str">
        <f ca="true">+IF(OFFSET('Sanitation Data'!$D$33,0,10*ROW('Sanitation Data'!D103))="","",OFFSET('Sanitation Data'!$D$33,0,10*ROW('Sanitation Data'!D103)))</f>
        <v/>
      </c>
      <c r="CU109" s="36" t="str">
        <f ca="true">+IF(OFFSET('Sanitation Data'!$E$29,0,10*ROW('Sanitation Data'!E103))="","",OFFSET('Sanitation Data'!$E$29,0,10*ROW('Sanitation Data'!E103)))</f>
        <v/>
      </c>
      <c r="CV109" s="36" t="str">
        <f ca="true">+IF(OFFSET('Sanitation Data'!$E$30,0,10*ROW('Sanitation Data'!E103))="","",OFFSET('Sanitation Data'!$E$30,0,10*ROW('Sanitation Data'!E103)))</f>
        <v/>
      </c>
      <c r="CW109" s="36" t="str">
        <f ca="true">+IF(OFFSET('Sanitation Data'!$E$31,0,10*ROW('Sanitation Data'!E103))="","",OFFSET('Sanitation Data'!$E$31,0,10*ROW('Sanitation Data'!E103)))</f>
        <v/>
      </c>
      <c r="CX109" s="36" t="str">
        <f ca="true">+IF(OFFSET('Sanitation Data'!$E$32,0,10*ROW('Sanitation Data'!E103))="","",OFFSET('Sanitation Data'!$E$32,0,10*ROW('Sanitation Data'!E103)))</f>
        <v/>
      </c>
      <c r="CY109" s="36" t="str">
        <f ca="true">+IF(OFFSET('Sanitation Data'!$E$33,0,10*ROW('Sanitation Data'!E103))="","",OFFSET('Sanitation Data'!$E$33,0,10*ROW('Sanitation Data'!E103)))</f>
        <v/>
      </c>
      <c r="CZ109" s="36" t="str">
        <f ca="true">+IF(OFFSET('Sanitation Data'!$F$29,0,10*ROW('Sanitation Data'!F103))="","",OFFSET('Sanitation Data'!$F$29,0,10*ROW('Sanitation Data'!F103)))</f>
        <v/>
      </c>
      <c r="DA109" s="36" t="str">
        <f ca="true">+IF(OFFSET('Sanitation Data'!$F$30,0,10*ROW('Sanitation Data'!F103))="","",OFFSET('Sanitation Data'!$F$30,0,10*ROW('Sanitation Data'!F103)))</f>
        <v/>
      </c>
      <c r="DB109" s="36" t="str">
        <f ca="true">+IF(OFFSET('Sanitation Data'!$F$31,0,10*ROW('Sanitation Data'!F103))="","",OFFSET('Sanitation Data'!$F$31,0,10*ROW('Sanitation Data'!F103)))</f>
        <v/>
      </c>
      <c r="DC109" s="36" t="str">
        <f ca="true">+IF(OFFSET('Sanitation Data'!$F$32,0,10*ROW('Sanitation Data'!F103))="","",OFFSET('Sanitation Data'!$F$32,0,10*ROW('Sanitation Data'!F103)))</f>
        <v/>
      </c>
      <c r="DD109" s="36" t="str">
        <f ca="true">+IF(OFFSET('Sanitation Data'!$F$33,0,10*ROW('Sanitation Data'!F103))="","",OFFSET('Sanitation Data'!$F$33,0,10*ROW('Sanitation Data'!F103)))</f>
        <v/>
      </c>
      <c r="DE109" s="36" t="str">
        <f ca="true">+IF(OFFSET('Sanitation Data'!$G$29,0,10*ROW('Sanitation Data'!G103))="","",OFFSET('Sanitation Data'!$G$29,0,10*ROW('Sanitation Data'!G103)))</f>
        <v/>
      </c>
      <c r="DF109" s="36" t="str">
        <f ca="true">+IF(OFFSET('Sanitation Data'!$G$30,0,10*ROW('Sanitation Data'!G103))="","",OFFSET('Sanitation Data'!$G$30,0,10*ROW('Sanitation Data'!G103)))</f>
        <v/>
      </c>
      <c r="DG109" s="36" t="str">
        <f ca="true">+IF(OFFSET('Sanitation Data'!$G$31,0,10*ROW('Sanitation Data'!G103))="","",OFFSET('Sanitation Data'!$G$31,0,10*ROW('Sanitation Data'!G103)))</f>
        <v/>
      </c>
      <c r="DH109" s="36" t="str">
        <f ca="true">+IF(OFFSET('Sanitation Data'!$G$32,0,10*ROW('Sanitation Data'!G103))="","",OFFSET('Sanitation Data'!$G$32,0,10*ROW('Sanitation Data'!G103)))</f>
        <v/>
      </c>
      <c r="DI109" s="36" t="str">
        <f ca="true">+IF(OFFSET('Sanitation Data'!$G$33,0,10*ROW('Sanitation Data'!G103))="","",OFFSET('Sanitation Data'!$G$33,0,10*ROW('Sanitation Data'!G103)))</f>
        <v/>
      </c>
      <c r="DJ109" s="36" t="str">
        <f ca="true">+IF(OFFSET('Sanitation Data'!$H$29,0,10*ROW('Sanitation Data'!H103))="","",OFFSET('Sanitation Data'!$H$29,0,10*ROW('Sanitation Data'!H103)))</f>
        <v/>
      </c>
      <c r="DK109" s="36" t="str">
        <f ca="true">+IF(OFFSET('Sanitation Data'!$H$30,0,10*ROW('Sanitation Data'!H103))="","",OFFSET('Sanitation Data'!$H$30,0,10*ROW('Sanitation Data'!H103)))</f>
        <v/>
      </c>
      <c r="DL109" s="36" t="str">
        <f ca="true">+IF(OFFSET('Sanitation Data'!$H$31,0,10*ROW('Sanitation Data'!H103))="","",OFFSET('Sanitation Data'!$H$31,0,10*ROW('Sanitation Data'!H103)))</f>
        <v/>
      </c>
      <c r="DM109" s="36" t="str">
        <f ca="true">+IF(OFFSET('Sanitation Data'!$H$32,0,10*ROW('Sanitation Data'!H103))="","",OFFSET('Sanitation Data'!$H$32,0,10*ROW('Sanitation Data'!H103)))</f>
        <v/>
      </c>
      <c r="DN109" s="36" t="str">
        <f ca="true">+IF(OFFSET('Sanitation Data'!$H$33,0,10*ROW('Sanitation Data'!H103))="","",OFFSET('Sanitation Data'!$H$33,0,10*ROW('Sanitation Data'!H103)))</f>
        <v/>
      </c>
      <c r="DO109" s="36" t="str">
        <f ca="true">+IF(OFFSET('Hygiene Data'!$C$12,0,10*ROW('Hygiene Data'!C103))="","",OFFSET('Hygiene Data'!$C$12,0,10*ROW('Hygiene Data'!C103)))</f>
        <v/>
      </c>
      <c r="DP109" s="36" t="str">
        <f ca="true">+IF(OFFSET('Hygiene Data'!$C$13,0,10*ROW('Hygiene Data'!C103))="","",OFFSET('Hygiene Data'!$C$13,0,10*ROW('Hygiene Data'!C103)))</f>
        <v/>
      </c>
      <c r="DQ109" s="36" t="str">
        <f ca="true">+IF(OFFSET('Hygiene Data'!$C$14,0,10*ROW('Hygiene Data'!C103))="","",OFFSET('Hygiene Data'!$C$14,0,10*ROW('Hygiene Data'!C103)))</f>
        <v/>
      </c>
      <c r="DR109" s="36" t="str">
        <f ca="true">+IF(OFFSET('Hygiene Data'!$D$12,0,10*ROW('Hygiene Data'!D103))="","",OFFSET('Hygiene Data'!$D$12,0,10*ROW('Hygiene Data'!D103)))</f>
        <v/>
      </c>
      <c r="DS109" s="36" t="str">
        <f ca="true">+IF(OFFSET('Hygiene Data'!$D$13,0,10*ROW('Hygiene Data'!D103))="","",OFFSET('Hygiene Data'!$D$13,0,10*ROW('Hygiene Data'!D103)))</f>
        <v/>
      </c>
      <c r="DT109" s="36" t="str">
        <f ca="true">+IF(OFFSET('Hygiene Data'!$D$14,0,10*ROW('Hygiene Data'!D103))="","",OFFSET('Hygiene Data'!$D$14,0,10*ROW('Hygiene Data'!D103)))</f>
        <v/>
      </c>
      <c r="DU109" s="36" t="str">
        <f ca="true">+IF(OFFSET('Hygiene Data'!$E$12,0,10*ROW('Hygiene Data'!E103))="","",OFFSET('Hygiene Data'!$E$12,0,10*ROW('Hygiene Data'!E103)))</f>
        <v/>
      </c>
      <c r="DV109" s="36" t="str">
        <f ca="true">+IF(OFFSET('Hygiene Data'!$E$13,0,10*ROW('Hygiene Data'!E103))="","",OFFSET('Hygiene Data'!$E$13,0,10*ROW('Hygiene Data'!E103)))</f>
        <v/>
      </c>
      <c r="DW109" s="36" t="str">
        <f ca="true">+IF(OFFSET('Hygiene Data'!$E$14,0,10*ROW('Hygiene Data'!E103))="","",OFFSET('Hygiene Data'!$E$14,0,10*ROW('Hygiene Data'!E103)))</f>
        <v/>
      </c>
      <c r="DX109" s="36" t="str">
        <f ca="true">+IF(OFFSET('Hygiene Data'!$F$12,0,10*ROW('Hygiene Data'!F103))="","",OFFSET('Hygiene Data'!$F$12,0,10*ROW('Hygiene Data'!F103)))</f>
        <v/>
      </c>
      <c r="DY109" s="36" t="str">
        <f ca="true">+IF(OFFSET('Hygiene Data'!$F$13,0,10*ROW('Hygiene Data'!F103))="","",OFFSET('Hygiene Data'!$F$13,0,10*ROW('Hygiene Data'!F103)))</f>
        <v/>
      </c>
      <c r="DZ109" s="36" t="str">
        <f ca="true">+IF(OFFSET('Hygiene Data'!$F$14,0,10*ROW('Hygiene Data'!F103))="","",OFFSET('Hygiene Data'!$F$14,0,10*ROW('Hygiene Data'!F103)))</f>
        <v/>
      </c>
      <c r="EA109" s="36" t="str">
        <f ca="true">+IF(OFFSET('Hygiene Data'!$G$12,0,10*ROW('Hygiene Data'!G103))="","",OFFSET('Hygiene Data'!$G$12,0,10*ROW('Hygiene Data'!G103)))</f>
        <v/>
      </c>
      <c r="EB109" s="36" t="str">
        <f ca="true">+IF(OFFSET('Hygiene Data'!$G$13,0,10*ROW('Hygiene Data'!G103))="","",OFFSET('Hygiene Data'!$G$13,0,10*ROW('Hygiene Data'!G103)))</f>
        <v/>
      </c>
      <c r="EC109" s="36" t="str">
        <f ca="true">+IF(OFFSET('Hygiene Data'!$G$14,0,10*ROW('Hygiene Data'!G103))="","",OFFSET('Hygiene Data'!$G$14,0,10*ROW('Hygiene Data'!G103)))</f>
        <v/>
      </c>
      <c r="ED109" s="36" t="str">
        <f ca="true">+IF(OFFSET('Hygiene Data'!$H$12,0,10*ROW('Hygiene Data'!H103))="","",OFFSET('Hygiene Data'!$H$12,0,10*ROW('Hygiene Data'!H103)))</f>
        <v/>
      </c>
      <c r="EE109" s="36" t="str">
        <f ca="true">+IF(OFFSET('Hygiene Data'!$H$13,0,10*ROW('Hygiene Data'!H103))="","",OFFSET('Hygiene Data'!$H$13,0,10*ROW('Hygiene Data'!H103)))</f>
        <v/>
      </c>
      <c r="EF109" s="36" t="str">
        <f ca="true">+IF(OFFSET('Hygiene Data'!$H$14,0,10*ROW('Hygiene Data'!H103))="","",OFFSET('Hygiene Data'!$H$14,0,10*ROW('Hygiene Data'!H103)))</f>
        <v/>
      </c>
    </row>
    <row r="110" x14ac:dyDescent="0.2">
      <c r="A110" s="59" t="str">
        <f ca="true">+IF(OFFSET('Water Data'!$B$1,0,10*ROW('Water Data'!B107))="","",OFFSET('Water Data'!$B$1,0,10*ROW('Water Data'!B107)))</f>
        <v/>
      </c>
      <c r="B110" s="59" t="str">
        <f ca="true">+IF(OFFSET('Water Data'!$A$3,0,10*ROW('Water Data'!A107))="","",OFFSET('Water Data'!$A$3,0,10*ROW('Water Data'!A107)))</f>
        <v/>
      </c>
      <c r="C110" s="59" t="str">
        <f ca="true">+IF(OFFSET('Water Data'!$C$3,0,10*ROW('Water Data'!C107))="","",OFFSET('Water Data'!$C$3,0,10*ROW('Water Data'!C107)))</f>
        <v/>
      </c>
      <c r="D110" s="250" t="e">
        <f ca="true">+IF(AND(ISNUMBER(OFFSET('Water Data'!$C$5,0,10*ROW('Water Data'!C104))),BS110="Yes"),100-OFFSET('Water Data'!$C$5,0,10*ROW('Water Data'!C104)),IF(AND(ISNUMBER(OFFSET('Water Data'!$C$5,0,10*ROW('Water Data'!C104))),BS110="No",ISNUMBER(OFFSET('Water Data'!$C$5,0,10*ROW('Water Data'!C104)))),CONCATENATE("[",ROUND(100-OFFSET('Water Data'!$C$5,0,10*ROW('Water Data'!C104)),0),"]"),IF(AND(ISNUMBER(OFFSET('Water Data'!$C$5,0,10*ROW('Water Data'!C104))),BS110="",ISNUMBER(OFFSET('Water Data'!$C$5,0,10*ROW('Water Data'!C104)))),100-OFFSET('Water Data'!$C$5,0,10*ROW('Water Data'!C104)),NA())))</f>
        <v>#N/A</v>
      </c>
      <c r="E110" s="250" t="e">
        <f ca="true">+IF(AND(ISNUMBER(OFFSET('Water Data'!$C$7,0,10*ROW('Water Data'!D104))),BT110="Yes"),OFFSET('Water Data'!$C$7,0,10*ROW('Water Data'!C104)),IF(AND(ISNUMBER(OFFSET('Water Data'!$C$7,0,10*ROW('Water Data'!C104))),BT110="No",ISNUMBER(OFFSET('Water Data'!$C$7,0,10*ROW('Water Data'!C104)))),CONCATENATE("[",ROUND(OFFSET('Water Data'!$C$7,0,10*ROW('Water Data'!C104)),0),"]"),IF(AND(ISNUMBER(OFFSET('Water Data'!$C$7,0,10*ROW('Water Data'!C104))),BT110="",ISNUMBER(OFFSET('Water Data'!$C$7,0,10*ROW('Water Data'!C104)))),OFFSET('Water Data'!$C$7,0,10*ROW('Water Data'!C104)),NA())))</f>
        <v>#N/A</v>
      </c>
      <c r="F110" s="250" t="e">
        <f ca="true">+IF(AND(ISNUMBER(OFFSET('Water Data'!$C$10,0,10*ROW('Water Data'!C104))),BU110="Yes"),OFFSET('Water Data'!$C$10,0,10*ROW('Water Data'!C104)),IF(AND(ISNUMBER(OFFSET('Water Data'!$C$10,0,10*ROW('Water Data'!C104))),BU110="No",ISNUMBER(OFFSET('Water Data'!$C$10,0,10*ROW('Water Data'!C104)))),CONCATENATE("[",ROUND(OFFSET('Water Data'!$C$10,0,10*ROW('Water Data'!C104)),0),"]"),IF(AND(ISNUMBER(OFFSET('Water Data'!$C$10,0,10*ROW('Water Data'!C104))),BU110="",ISNUMBER(OFFSET('Water Data'!$C$10,0,10*ROW('Water Data'!C104)))),OFFSET('Water Data'!$C$10,0,10*ROW('Water Data'!C104)),NA())))</f>
        <v>#N/A</v>
      </c>
      <c r="G110" s="250" t="e">
        <f ca="true">+IF(AND(ISNUMBER(OFFSET('Water Data'!$D$5,0,10*ROW('Water Data'!D104))),BV110="Yes"),100-OFFSET('Water Data'!$D$5,0,10*ROW('Water Data'!D104)),IF(AND(ISNUMBER(OFFSET('Water Data'!$D$5,0,10*ROW('Water Data'!D104))),BV110="No",ISNUMBER(OFFSET('Water Data'!$D$5,0,10*ROW('Water Data'!D104)))),CONCATENATE("[",ROUND(100-OFFSET('Water Data'!$D$5,0,10*ROW('Water Data'!D104)),0),"]"),IF(AND(ISNUMBER(OFFSET('Water Data'!$D$5,0,10*ROW('Water Data'!D104))),BV110="",ISNUMBER(OFFSET('Water Data'!$D$5,0,10*ROW('Water Data'!D104)))),100-OFFSET('Water Data'!$D$5,0,10*ROW('Water Data'!D104)),NA())))</f>
        <v>#N/A</v>
      </c>
      <c r="H110" s="250" t="e">
        <f ca="true">+IF(AND(ISNUMBER(OFFSET('Water Data'!$D$7,0,10*ROW('Water Data'!D104))),BW110="Yes"),OFFSET('Water Data'!$D$7,0,10*ROW('Water Data'!D104)),IF(AND(ISNUMBER(OFFSET('Water Data'!$D$7,0,10*ROW('Water Data'!D104))),BW110="No",ISNUMBER(OFFSET('Water Data'!$D$7,0,10*ROW('Water Data'!D104)))),CONCATENATE("[",ROUND(OFFSET('Water Data'!$C$7,0,10*ROW('Water Data'!D104)),0),"]"),IF(AND(ISNUMBER(OFFSET('Water Data'!$D$7,0,10*ROW('Water Data'!D104))),BW110="",ISNUMBER(OFFSET('Water Data'!$D$7,0,10*ROW('Water Data'!D104)))),OFFSET('Water Data'!$D$7,0,10*ROW('Water Data'!D104)),NA())))</f>
        <v>#N/A</v>
      </c>
      <c r="I110" s="250" t="e">
        <f ca="true">+IF(AND(ISNUMBER(OFFSET('Water Data'!$D$10,0,10*ROW('Water Data'!D104))),BX110="Yes"),OFFSET('Water Data'!$D$10,0,10*ROW('Water Data'!D104)),IF(AND(ISNUMBER(OFFSET('Water Data'!$D$10,0,10*ROW('Water Data'!D104))),BX110="No",ISNUMBER(OFFSET('Water Data'!$D$10,0,10*ROW('Water Data'!D104)))),CONCATENATE("[",ROUND(OFFSET('Water Data'!$D$10,0,10*ROW('Water Data'!D104)),0),"]"),IF(AND(ISNUMBER(OFFSET('Water Data'!$D$10,0,10*ROW('Water Data'!D104))),BX110="",ISNUMBER(OFFSET('Water Data'!$D$10,0,10*ROW('Water Data'!D104)))),OFFSET('Water Data'!$D$10,0,10*ROW('Water Data'!D104)),NA())))</f>
        <v>#N/A</v>
      </c>
      <c r="J110" s="250" t="e">
        <f ca="true">+IF(AND(ISNUMBER(OFFSET('Water Data'!$E$5,0,10*ROW('Water Data'!E104))),BY110="Yes"),100-OFFSET('Water Data'!$E$5,0,10*ROW('Water Data'!E104)),IF(AND(ISNUMBER(OFFSET('Water Data'!$E$5,0,10*ROW('Water Data'!E104))),BY110="No",ISNUMBER(OFFSET('Water Data'!$E$5,0,10*ROW('Water Data'!E104)))),CONCATENATE("[",ROUND(100-OFFSET('Water Data'!$E$5,0,10*ROW('Water Data'!E104)),0),"]"),IF(AND(ISNUMBER(OFFSET('Water Data'!$E$5,0,10*ROW('Water Data'!E104))),BY110="",ISNUMBER(OFFSET('Water Data'!$E$5,0,10*ROW('Water Data'!E104)))),100-OFFSET('Water Data'!$E$5,0,10*ROW('Water Data'!E104)),NA())))</f>
        <v>#N/A</v>
      </c>
      <c r="K110" s="250" t="e">
        <f ca="true">+IF(AND(ISNUMBER(OFFSET('Water Data'!$E$7,0,10*ROW('Water Data'!E104))),BZ110="Yes"),OFFSET('Water Data'!$E$7,0,10*ROW('Water Data'!E104)),IF(AND(ISNUMBER(OFFSET('Water Data'!$E$7,0,10*ROW('Water Data'!E104))),BZ110="No",ISNUMBER(OFFSET('Water Data'!$E$7,0,10*ROW('Water Data'!E104)))),CONCATENATE("[",ROUND(OFFSET('Water Data'!$E$7,0,10*ROW('Water Data'!E104)),0),"]"),IF(AND(ISNUMBER(OFFSET('Water Data'!$E$7,0,10*ROW('Water Data'!E104))),BZ110="",ISNUMBER(OFFSET('Water Data'!$E$7,0,10*ROW('Water Data'!E104)))),OFFSET('Water Data'!$E$7,0,10*ROW('Water Data'!E104)),NA())))</f>
        <v>#N/A</v>
      </c>
      <c r="L110" s="250" t="e">
        <f ca="true">+IF(AND(ISNUMBER(OFFSET('Water Data'!$E$10,0,10*ROW('Water Data'!E104))),CA110="Yes"),OFFSET('Water Data'!$E$10,0,10*ROW('Water Data'!E104)),IF(AND(ISNUMBER(OFFSET('Water Data'!$E$10,0,10*ROW('Water Data'!E104))),CA110="No",ISNUMBER(OFFSET('Water Data'!$E$10,0,10*ROW('Water Data'!E104)))),CONCATENATE("[",ROUND(OFFSET('Water Data'!$E$10,0,10*ROW('Water Data'!E104)),0),"]"),IF(AND(ISNUMBER(OFFSET('Water Data'!$E$10,0,10*ROW('Water Data'!E104))),CA110="",ISNUMBER(OFFSET('Water Data'!$E$10,0,10*ROW('Water Data'!E104)))),OFFSET('Water Data'!$E$10,0,10*ROW('Water Data'!E104)),NA())))</f>
        <v>#N/A</v>
      </c>
      <c r="M110" s="250" t="e">
        <f ca="true">+IF(AND(ISNUMBER(OFFSET('Water Data'!$F$5,0,10*ROW('Water Data'!F104))),CB110="Yes"),100-OFFSET('Water Data'!$F$5,0,10*ROW('Water Data'!F104)),IF(AND(ISNUMBER(OFFSET('Water Data'!$F$5,0,10*ROW('Water Data'!F104))),CB110="No",ISNUMBER(OFFSET('Water Data'!$F$5,0,10*ROW('Water Data'!F104)))),CONCATENATE("[",ROUND(100-OFFSET('Water Data'!$F$5,0,10*ROW('Water Data'!F104)),0),"]"),IF(AND(ISNUMBER(OFFSET('Water Data'!$F$5,0,10*ROW('Water Data'!F104))),CB110="",ISNUMBER(OFFSET('Water Data'!$F$5,0,10*ROW('Water Data'!F104)))),100-OFFSET('Water Data'!$F$5,0,10*ROW('Water Data'!F104)),NA())))</f>
        <v>#N/A</v>
      </c>
      <c r="N110" s="250" t="e">
        <f ca="true">+IF(AND(ISNUMBER(OFFSET('Water Data'!$F$7,0,10*ROW('Water Data'!F104))),CC110="Yes"),OFFSET('Water Data'!$F$7,0,10*ROW('Water Data'!F104)),IF(AND(ISNUMBER(OFFSET('Water Data'!$F$7,0,10*ROW('Water Data'!F104))),CC110="No",ISNUMBER(OFFSET('Water Data'!$F$7,0,10*ROW('Water Data'!F104)))),CONCATENATE("[",ROUND(OFFSET('Water Data'!$F$7,0,10*ROW('Water Data'!F104)),0),"]"),IF(AND(ISNUMBER(OFFSET('Water Data'!$F$7,0,10*ROW('Water Data'!F104))),CC110="",ISNUMBER(OFFSET('Water Data'!$F$7,0,10*ROW('Water Data'!F104)))),OFFSET('Water Data'!$F$7,0,10*ROW('Water Data'!F104)),NA())))</f>
        <v>#N/A</v>
      </c>
      <c r="O110" s="250" t="e">
        <f ca="true">+IF(AND(ISNUMBER(OFFSET('Water Data'!$F$10,0,10*ROW('Water Data'!F104))),CD110="Yes"),OFFSET('Water Data'!$F$10,0,10*ROW('Water Data'!F104)),IF(AND(ISNUMBER(OFFSET('Water Data'!$F$10,0,10*ROW('Water Data'!F104))),CD110="No",ISNUMBER(OFFSET('Water Data'!$F$10,0,10*ROW('Water Data'!F104)))),CONCATENATE("[",ROUND(OFFSET('Water Data'!$F$10,0,10*ROW('Water Data'!F104)),0),"]"),IF(AND(ISNUMBER(OFFSET('Water Data'!$F$10,0,10*ROW('Water Data'!F104))),CD110="",ISNUMBER(OFFSET('Water Data'!$F$10,0,10*ROW('Water Data'!F104)))),OFFSET('Water Data'!$F$10,0,10*ROW('Water Data'!F104)),NA())))</f>
        <v>#N/A</v>
      </c>
      <c r="P110" s="250" t="e">
        <f ca="true">+IF(AND(ISNUMBER(OFFSET('Water Data'!$G$5,0,10*ROW('Water Data'!G104))),CE110="Yes"),100-OFFSET('Water Data'!$G$5,0,10*ROW('Water Data'!G104)),IF(AND(ISNUMBER(OFFSET('Water Data'!$G$5,0,10*ROW('Water Data'!G104))),CE110="No",ISNUMBER(OFFSET('Water Data'!$G$5,0,10*ROW('Water Data'!G104)))),CONCATENATE("[",ROUND(100-OFFSET('Water Data'!$G$5,0,10*ROW('Water Data'!G104)),0),"]"),IF(AND(ISNUMBER(OFFSET('Water Data'!$G$5,0,10*ROW('Water Data'!G104))),CE110="",ISNUMBER(OFFSET('Water Data'!$G$5,0,10*ROW('Water Data'!G104)))),100-OFFSET('Water Data'!$G$5,0,10*ROW('Water Data'!G104)),NA())))</f>
        <v>#N/A</v>
      </c>
      <c r="Q110" s="250" t="e">
        <f ca="true">+IF(AND(ISNUMBER(OFFSET('Water Data'!$G$7,0,10*ROW('Water Data'!G104))),CF110="Yes"),OFFSET('Water Data'!$G$7,0,10*ROW('Water Data'!G104)),IF(AND(ISNUMBER(OFFSET('Water Data'!$G$7,0,10*ROW('Water Data'!G104))),CF110="No",ISNUMBER(OFFSET('Water Data'!$G$7,0,10*ROW('Water Data'!G104)))),CONCATENATE("[",ROUND(OFFSET('Water Data'!$G$7,0,10*ROW('Water Data'!G104)),0),"]"),IF(AND(ISNUMBER(OFFSET('Water Data'!$G$7,0,10*ROW('Water Data'!G104))),CF110="",ISNUMBER(OFFSET('Water Data'!$G$7,0,10*ROW('Water Data'!G104)))),OFFSET('Water Data'!$G$7,0,10*ROW('Water Data'!G104)),NA())))</f>
        <v>#N/A</v>
      </c>
      <c r="R110" s="250" t="e">
        <f ca="true">+IF(AND(ISNUMBER(OFFSET('Water Data'!$G$10,0,10*ROW('Water Data'!G104))),CG110="Yes"),OFFSET('Water Data'!$G$10,0,10*ROW('Water Data'!G104)),IF(AND(ISNUMBER(OFFSET('Water Data'!$G$10,0,10*ROW('Water Data'!G104))),CG110="No",ISNUMBER(OFFSET('Water Data'!$G$10,0,10*ROW('Water Data'!G104)))),CONCATENATE("[",ROUND(OFFSET('Water Data'!$G$10,0,10*ROW('Water Data'!G104)),0),"]"),IF(AND(ISNUMBER(OFFSET('Water Data'!$G$10,0,10*ROW('Water Data'!G104))),CG110="",ISNUMBER(OFFSET('Water Data'!$G$10,0,10*ROW('Water Data'!G104)))),OFFSET('Water Data'!$G$10,0,10*ROW('Water Data'!G104)),NA())))</f>
        <v>#N/A</v>
      </c>
      <c r="S110" s="250" t="e">
        <f ca="true">+IF(AND(ISNUMBER(OFFSET('Water Data'!$H$5,0,10*ROW('Water Data'!H104))),CH110="Yes"),100-OFFSET('Water Data'!$H$5,0,10*ROW('Water Data'!H104)),IF(AND(ISNUMBER(OFFSET('Water Data'!$H$5,0,10*ROW('Water Data'!H104))),CH110="No",ISNUMBER(OFFSET('Water Data'!$H$5,0,10*ROW('Water Data'!H104)))),CONCATENATE("[",ROUND(100-OFFSET('Water Data'!$H$5,0,10*ROW('Water Data'!H104)),0),"]"),IF(AND(ISNUMBER(OFFSET('Water Data'!$H$5,0,10*ROW('Water Data'!H104))),CH110="",ISNUMBER(OFFSET('Water Data'!$H$5,0,10*ROW('Water Data'!H104)))),100-OFFSET('Water Data'!$H$5,0,10*ROW('Water Data'!H104)),NA())))</f>
        <v>#N/A</v>
      </c>
      <c r="T110" s="250" t="e">
        <f ca="true">+IF(AND(ISNUMBER(OFFSET('Water Data'!$H$7,0,10*ROW('Water Data'!H104))),CI110="Yes"),OFFSET('Water Data'!$H$7,0,10*ROW('Water Data'!H104)),IF(AND(ISNUMBER(OFFSET('Water Data'!$H$7,0,10*ROW('Water Data'!H104))),CI110="No",ISNUMBER(OFFSET('Water Data'!$H$7,0,10*ROW('Water Data'!H104)))),CONCATENATE("[",ROUND(OFFSET('Water Data'!$H$7,0,10*ROW('Water Data'!H104)),0),"]"),IF(AND(ISNUMBER(OFFSET('Water Data'!$H$7,0,10*ROW('Water Data'!H104))),CI110="",ISNUMBER(OFFSET('Water Data'!$H$7,0,10*ROW('Water Data'!H104)))),OFFSET('Water Data'!$H$7,0,10*ROW('Water Data'!H104)),NA())))</f>
        <v>#N/A</v>
      </c>
      <c r="U110" s="250" t="e">
        <f ca="true">+IF(AND(ISNUMBER(OFFSET('Water Data'!$H$10,0,10*ROW('Water Data'!H104))),CJ110="Yes"),OFFSET('Water Data'!$H$10,0,10*ROW('Water Data'!H104)),IF(AND(ISNUMBER(OFFSET('Water Data'!$H$10,0,10*ROW('Water Data'!H104))),CJ110="No",ISNUMBER(OFFSET('Water Data'!$H$10,0,10*ROW('Water Data'!H104)))),CONCATENATE("[",ROUND(OFFSET('Water Data'!$H$10,0,10*ROW('Water Data'!H104)),0),"]"),IF(AND(ISNUMBER(OFFSET('Water Data'!$H$10,0,10*ROW('Water Data'!H104))),CJ110="",ISNUMBER(OFFSET('Water Data'!$H$10,0,10*ROW('Water Data'!H104)))),OFFSET('Water Data'!$H$10,0,10*ROW('Water Data'!H104)),NA())))</f>
        <v>#N/A</v>
      </c>
      <c r="V110" s="251" t="e">
        <f ca="true">+IF(AND(ISNUMBER(OFFSET('Sanitation Data'!$C$5,0,10*ROW('Sanitation Data'!C104))),CK110="Yes"),100-OFFSET('Sanitation Data'!$C$5,0,10*ROW('Sanitation Data'!C104)),IF(AND(ISNUMBER(OFFSET('Sanitation Data'!$C$5,0,10*ROW('Sanitation Data'!C104))),CK110="No",ISNUMBER(OFFSET('Sanitation Data'!$C$5,0,10*ROW('Sanitation Data'!C104)))),CONCATENATE("[",ROUND(100-OFFSET('Sanitation Data'!$C$5,0,10*ROW('Sanitation Data'!C104)),0),"]"),IF(AND(ISNUMBER(OFFSET('Sanitation Data'!$C$5,0,10*ROW('Sanitation Data'!C104))),CK110="",ISNUMBER(OFFSET('Sanitation Data'!$C$5,0,10*ROW('Sanitation Data'!C104)))),100-OFFSET('Sanitation Data'!$C$5,0,10*ROW('Sanitation Data'!C104)),NA())))</f>
        <v>#N/A</v>
      </c>
      <c r="W110" s="251" t="e">
        <f ca="true">+IF(AND(ISNUMBER(OFFSET('Sanitation Data'!$C$7,0,10*ROW('Sanitation Data'!C104))),CL110="Yes"),OFFSET('Sanitation Data'!$C$7,0,10*ROW('Sanitation Data'!C104)),IF(AND(ISNUMBER(OFFSET('Sanitation Data'!$C$7,0,10*ROW('Sanitation Data'!C104))),CL110="No",ISNUMBER(OFFSET('Sanitation Data'!$C$7,0,10*ROW('Sanitation Data'!C104)))),CONCATENATE("[",ROUND(OFFSET('Sanitation Data'!$C$7,0,10*ROW('Sanitation Data'!C104)),0),"]"),IF(AND(ISNUMBER(OFFSET('Sanitation Data'!$C$7,0,10*ROW('Sanitation Data'!C104))),CL110="",ISNUMBER(OFFSET('Sanitation Data'!$C$7,0,10*ROW('Sanitation Data'!C104)))),OFFSET('Sanitation Data'!$C$7,0,10*ROW('Sanitation Data'!C104)),NA())))</f>
        <v>#N/A</v>
      </c>
      <c r="X110" s="251" t="e">
        <f ca="true">+IF(AND(ISNUMBER(OFFSET('Sanitation Data'!$C$11,0,10*ROW('Sanitation Data'!C104))),CM110="Yes"),OFFSET('Sanitation Data'!$C$11,0,10*ROW('Sanitation Data'!C104)),IF(AND(ISNUMBER(OFFSET('Sanitation Data'!$C$11,0,10*ROW('Sanitation Data'!C104))),CM110="No",ISNUMBER(OFFSET('Sanitation Data'!$C$11,0,10*ROW('Sanitation Data'!C104)))),CONCATENATE("[",ROUND(OFFSET('Sanitation Data'!$C$11,0,10*ROW('Sanitation Data'!C104)),0),"]"),IF(AND(ISNUMBER(OFFSET('Sanitation Data'!$C$11,0,10*ROW('Sanitation Data'!C104))),CM110="",ISNUMBER(OFFSET('Sanitation Data'!$C$11,0,10*ROW('Sanitation Data'!C104)))),OFFSET('Sanitation Data'!$C$11,0,10*ROW('Sanitation Data'!C104)),NA())))</f>
        <v>#N/A</v>
      </c>
      <c r="Y110" s="251" t="e">
        <f ca="true">+IF(AND(ISNUMBER(OFFSET('Sanitation Data'!$C$12,0,10*ROW('Sanitation Data'!C104))),CN110="Yes"),OFFSET('Sanitation Data'!$C$12,0,10*ROW('Sanitation Data'!C104)),IF(AND(ISNUMBER(OFFSET('Sanitation Data'!$C$12,0,10*ROW('Sanitation Data'!C104))),CN110="No",ISNUMBER(OFFSET('Sanitation Data'!$C$12,0,10*ROW('Sanitation Data'!C104)))),CONCATENATE("[",ROUND(OFFSET('Sanitation Data'!$C$12,0,10*ROW('Sanitation Data'!C104)),0),"]"),IF(AND(ISNUMBER(OFFSET('Sanitation Data'!$C$12,0,10*ROW('Sanitation Data'!C104))),CN110="",ISNUMBER(OFFSET('Sanitation Data'!$C$12,0,10*ROW('Sanitation Data'!C104)))),OFFSET('Sanitation Data'!$C$12,0,10*ROW('Sanitation Data'!C104)),NA())))</f>
        <v>#N/A</v>
      </c>
      <c r="Z110" s="251" t="e">
        <f ca="true">+IF(AND(ISNUMBER(OFFSET('Sanitation Data'!$C$13,0,10*ROW('Sanitation Data'!C104))),CO110="Yes"),OFFSET('Sanitation Data'!$C$13,0,10*ROW('Sanitation Data'!C104)),IF(AND(ISNUMBER(OFFSET('Sanitation Data'!$C$13,0,10*ROW('Sanitation Data'!C104))),CO110="No",ISNUMBER(OFFSET('Sanitation Data'!$C$13,0,10*ROW('Sanitation Data'!C104)))),CONCATENATE("[",ROUND(OFFSET('Sanitation Data'!$C$13,0,10*ROW('Sanitation Data'!C104)),0),"]"),IF(AND(ISNUMBER(OFFSET('Sanitation Data'!$C$13,0,10*ROW('Sanitation Data'!C104))),CO110="",ISNUMBER(OFFSET('Sanitation Data'!$C$13,0,10*ROW('Sanitation Data'!C104)))),OFFSET('Sanitation Data'!$C$13,0,10*ROW('Sanitation Data'!C104)),NA())))</f>
        <v>#N/A</v>
      </c>
      <c r="AA110" s="251" t="e">
        <f ca="true">+IF(AND(ISNUMBER(OFFSET('Sanitation Data'!$D$5,0,10*ROW('Sanitation Data'!D104))),CP110="Yes"),100-OFFSET('Sanitation Data'!$D$5,0,10*ROW('Sanitation Data'!D104)),IF(AND(ISNUMBER(OFFSET('Sanitation Data'!$D$5,0,10*ROW('Sanitation Data'!D104))),CP110="No",ISNUMBER(OFFSET('Sanitation Data'!$D$5,0,10*ROW('Sanitation Data'!D104)))),CONCATENATE("[",ROUND(100-OFFSET('Sanitation Data'!$D$5,0,10*ROW('Sanitation Data'!D104)),0),"]"),IF(AND(ISNUMBER(OFFSET('Sanitation Data'!$D$5,0,10*ROW('Sanitation Data'!D104))),CP110="",ISNUMBER(OFFSET('Sanitation Data'!$D$5,0,10*ROW('Sanitation Data'!D104)))),100-OFFSET('Sanitation Data'!$D$5,0,10*ROW('Sanitation Data'!D104)),NA())))</f>
        <v>#N/A</v>
      </c>
      <c r="AB110" s="251" t="e">
        <f ca="true">+IF(AND(ISNUMBER(OFFSET('Sanitation Data'!$D$7,0,10*ROW('Sanitation Data'!D104))),CQ110="Yes"),OFFSET('Sanitation Data'!$D$7,0,10*ROW('Sanitation Data'!G104)),IF(AND(ISNUMBER(OFFSET('Sanitation Data'!$D$7,0,10*ROW('Sanitation Data'!D104))),CQ110="No",ISNUMBER(OFFSET('Sanitation Data'!$D$7,0,10*ROW('Sanitation Data'!D104)))),CONCATENATE("[",ROUND(OFFSET('Sanitation Data'!$D$7,0,10*ROW('Sanitation Data'!D104)),0),"]"),IF(AND(ISNUMBER(OFFSET('Sanitation Data'!$D$7,0,10*ROW('Sanitation Data'!D104))),CQ110="",ISNUMBER(OFFSET('Sanitation Data'!$D$7,0,10*ROW('Sanitation Data'!D104)))),OFFSET('Sanitation Data'!$D$7,0,10*ROW('Sanitation Data'!D104)),NA())))</f>
        <v>#N/A</v>
      </c>
      <c r="AC110" s="251" t="e">
        <f ca="true">+IF(AND(ISNUMBER(OFFSET('Sanitation Data'!$D$11,0,10*ROW('Sanitation Data'!D104))),CR110="Yes"),OFFSET('Sanitation Data'!$D$11,0,10*ROW('Sanitation Data'!D104)),IF(AND(ISNUMBER(OFFSET('Sanitation Data'!$D$11,0,10*ROW('Sanitation Data'!D104))),CR110="No",ISNUMBER(OFFSET('Sanitation Data'!$D$11,0,10*ROW('Sanitation Data'!D104)))),CONCATENATE("[",ROUND(OFFSET('Sanitation Data'!$D$11,0,10*ROW('Sanitation Data'!D104)),0),"]"),IF(AND(ISNUMBER(OFFSET('Sanitation Data'!$D$11,0,10*ROW('Sanitation Data'!D104))),CR110="",ISNUMBER(OFFSET('Sanitation Data'!$D$11,0,10*ROW('Sanitation Data'!D104)))),OFFSET('Sanitation Data'!$D$11,0,10*ROW('Sanitation Data'!D104)),NA())))</f>
        <v>#N/A</v>
      </c>
      <c r="AD110" s="251" t="e">
        <f ca="true">+IF(AND(ISNUMBER(OFFSET('Sanitation Data'!$D$12,0,10*ROW('Sanitation Data'!D104))),CS110="Yes"),OFFSET('Sanitation Data'!$D$12,0,10*ROW('Sanitation Data'!D104)),IF(AND(ISNUMBER(OFFSET('Sanitation Data'!$D$12,0,10*ROW('Sanitation Data'!D104))),CS110="No",ISNUMBER(OFFSET('Sanitation Data'!$D$12,0,10*ROW('Sanitation Data'!D104)))),CONCATENATE("[",ROUND(OFFSET('Sanitation Data'!$D$12,0,10*ROW('Sanitation Data'!D104)),0),"]"),IF(AND(ISNUMBER(OFFSET('Sanitation Data'!$D$12,0,10*ROW('Sanitation Data'!D104))),CS110="",ISNUMBER(OFFSET('Sanitation Data'!$D$12,0,10*ROW('Sanitation Data'!D104)))),OFFSET('Sanitation Data'!$D$12,0,10*ROW('Sanitation Data'!D104)),NA())))</f>
        <v>#N/A</v>
      </c>
      <c r="AE110" s="251" t="e">
        <f ca="true">+IF(AND(ISNUMBER(OFFSET('Sanitation Data'!$D$13,0,10*ROW('Sanitation Data'!D104))),CT110="Yes"),OFFSET('Sanitation Data'!$D$13,0,10*ROW('Sanitation Data'!D104)),IF(AND(ISNUMBER(OFFSET('Sanitation Data'!$D$13,0,10*ROW('Sanitation Data'!D104))),CT110="No",ISNUMBER(OFFSET('Sanitation Data'!$D$13,0,10*ROW('Sanitation Data'!D104)))),CONCATENATE("[",ROUND(OFFSET('Sanitation Data'!$D$13,0,10*ROW('Sanitation Data'!D104)),0),"]"),IF(AND(ISNUMBER(OFFSET('Sanitation Data'!$D$13,0,10*ROW('Sanitation Data'!D104))),CT110="",ISNUMBER(OFFSET('Sanitation Data'!$D$13,0,10*ROW('Sanitation Data'!D104)))),OFFSET('Sanitation Data'!$D$13,0,10*ROW('Sanitation Data'!D104)),NA())))</f>
        <v>#N/A</v>
      </c>
      <c r="AF110" s="251" t="e">
        <f ca="true">+IF(AND(ISNUMBER(OFFSET('Sanitation Data'!$E$5,0,10*ROW('Sanitation Data'!E104))),CU110="Yes"),100-OFFSET('Sanitation Data'!$E$5,0,10*ROW('Sanitation Data'!E104)),IF(AND(ISNUMBER(OFFSET('Sanitation Data'!$E$5,0,10*ROW('Sanitation Data'!E104))),CU110="No",ISNUMBER(OFFSET('Sanitation Data'!$E$5,0,10*ROW('Sanitation Data'!E104)))),CONCATENATE("[",ROUND(100-OFFSET('Sanitation Data'!$E$5,0,10*ROW('Sanitation Data'!E104)),0),"]"),IF(AND(ISNUMBER(OFFSET('Sanitation Data'!$E$5,0,10*ROW('Sanitation Data'!E104))),CU110="",ISNUMBER(OFFSET('Sanitation Data'!$E$5,0,10*ROW('Sanitation Data'!E104)))),100-OFFSET('Sanitation Data'!$E$5,0,10*ROW('Sanitation Data'!E104)),NA())))</f>
        <v>#N/A</v>
      </c>
      <c r="AG110" s="251" t="e">
        <f ca="true">+IF(AND(ISNUMBER(OFFSET('Sanitation Data'!$E$7,0,10*ROW('Sanitation Data'!E104))),CV110="Yes"),OFFSET('Sanitation Data'!$E$7,0,10*ROW('Sanitation Data'!E104)),IF(AND(ISNUMBER(OFFSET('Sanitation Data'!$E$7,0,10*ROW('Sanitation Data'!E104))),CV110="No",ISNUMBER(OFFSET('Sanitation Data'!$E$7,0,10*ROW('Sanitation Data'!E104)))),CONCATENATE("[",ROUND(OFFSET('Sanitation Data'!$E$7,0,10*ROW('Sanitation Data'!E104)),0),"]"),IF(AND(ISNUMBER(OFFSET('Sanitation Data'!$E$7,0,10*ROW('Sanitation Data'!E104))),CV110="",ISNUMBER(OFFSET('Sanitation Data'!$E$7,0,10*ROW('Sanitation Data'!E104)))),OFFSET('Sanitation Data'!$E$7,0,10*ROW('Sanitation Data'!E104)),NA())))</f>
        <v>#N/A</v>
      </c>
      <c r="AH110" s="251" t="e">
        <f ca="true">+IF(AND(ISNUMBER(OFFSET('Sanitation Data'!$E$11,0,10*ROW('Sanitation Data'!E104))),CW110="Yes"),OFFSET('Sanitation Data'!$E$11,0,10*ROW('Sanitation Data'!E104)),IF(AND(ISNUMBER(OFFSET('Sanitation Data'!$E$11,0,10*ROW('Sanitation Data'!E104))),CW110="No",ISNUMBER(OFFSET('Sanitation Data'!$E$11,0,10*ROW('Sanitation Data'!E104)))),CONCATENATE("[",ROUND(OFFSET('Sanitation Data'!$E$11,0,10*ROW('Sanitation Data'!E104)),0),"]"),IF(AND(ISNUMBER(OFFSET('Sanitation Data'!$E$11,0,10*ROW('Sanitation Data'!E104))),CW110="",ISNUMBER(OFFSET('Sanitation Data'!$E$11,0,10*ROW('Sanitation Data'!E104)))),OFFSET('Sanitation Data'!$E$11,0,10*ROW('Sanitation Data'!E104)),NA())))</f>
        <v>#N/A</v>
      </c>
      <c r="AI110" s="251" t="e">
        <f ca="true">+IF(AND(ISNUMBER(OFFSET('Sanitation Data'!$E$12,0,10*ROW('Sanitation Data'!E104))),CX110="Yes"),OFFSET('Sanitation Data'!$E$12,0,10*ROW('Sanitation Data'!E104)),IF(AND(ISNUMBER(OFFSET('Sanitation Data'!$E$12,0,10*ROW('Sanitation Data'!E104))),CX110="No",ISNUMBER(OFFSET('Sanitation Data'!$E$12,0,10*ROW('Sanitation Data'!E104)))),CONCATENATE("[",ROUND(OFFSET('Sanitation Data'!$E$12,0,10*ROW('Sanitation Data'!E104)),0),"]"),IF(AND(ISNUMBER(OFFSET('Sanitation Data'!$E$12,0,10*ROW('Sanitation Data'!E104))),CX110="",ISNUMBER(OFFSET('Sanitation Data'!$E$12,0,10*ROW('Sanitation Data'!E104)))),OFFSET('Sanitation Data'!$E$12,0,10*ROW('Sanitation Data'!E104)),NA())))</f>
        <v>#N/A</v>
      </c>
      <c r="AJ110" s="251" t="e">
        <f ca="true">+IF(AND(ISNUMBER(OFFSET('Sanitation Data'!$E$13,0,10*ROW('Sanitation Data'!E104))),CY110="Yes"),OFFSET('Sanitation Data'!$E$13,0,10*ROW('Sanitation Data'!E104)),IF(AND(ISNUMBER(OFFSET('Sanitation Data'!$E$13,0,10*ROW('Sanitation Data'!E104))),CY110="No",ISNUMBER(OFFSET('Sanitation Data'!$E$13,0,10*ROW('Sanitation Data'!E104)))),CONCATENATE("[",ROUND(OFFSET('Sanitation Data'!$E$13,0,10*ROW('Sanitation Data'!E104)),0),"]"),IF(AND(ISNUMBER(OFFSET('Sanitation Data'!$E$13,0,10*ROW('Sanitation Data'!E104))),CY110="",ISNUMBER(OFFSET('Sanitation Data'!$E$13,0,10*ROW('Sanitation Data'!E104)))),OFFSET('Sanitation Data'!$E$13,0,10*ROW('Sanitation Data'!E104)),NA())))</f>
        <v>#N/A</v>
      </c>
      <c r="AK110" s="251" t="e">
        <f ca="true">+IF(AND(ISNUMBER(OFFSET('Sanitation Data'!$F$5,0,10*ROW('Sanitation Data'!F104))),CZ110="Yes"),100-OFFSET('Sanitation Data'!$F$5,0,10*ROW('Sanitation Data'!F104)),IF(AND(ISNUMBER(OFFSET('Sanitation Data'!$F$5,0,10*ROW('Sanitation Data'!F104))),CZ110="No",ISNUMBER(OFFSET('Sanitation Data'!$F$5,0,10*ROW('Sanitation Data'!F104)))),CONCATENATE("[",ROUND(100-OFFSET('Sanitation Data'!$F$5,0,10*ROW('Sanitation Data'!F104)),0),"]"),IF(AND(ISNUMBER(OFFSET('Sanitation Data'!$F$5,0,10*ROW('Sanitation Data'!F104))),CZ110="",ISNUMBER(OFFSET('Sanitation Data'!$F$5,0,10*ROW('Sanitation Data'!F104)))),100-OFFSET('Sanitation Data'!$F$5,0,10*ROW('Sanitation Data'!F104)),NA())))</f>
        <v>#N/A</v>
      </c>
      <c r="AL110" s="251" t="e">
        <f ca="true">+IF(AND(ISNUMBER(OFFSET('Sanitation Data'!$F$7,0,10*ROW('Sanitation Data'!F104))),DA110="Yes"),OFFSET('Sanitation Data'!$F$7,0,10*ROW('Sanitation Data'!F104)),IF(AND(ISNUMBER(OFFSET('Sanitation Data'!$F$7,0,10*ROW('Sanitation Data'!F104))),DA110="No",ISNUMBER(OFFSET('Sanitation Data'!$F$7,0,10*ROW('Sanitation Data'!F104)))),CONCATENATE("[",ROUND(OFFSET('Sanitation Data'!$F$7,0,10*ROW('Sanitation Data'!F104)),0),"]"),IF(AND(ISNUMBER(OFFSET('Sanitation Data'!$F$7,0,10*ROW('Sanitation Data'!F104))),DA110="",ISNUMBER(OFFSET('Sanitation Data'!$F$7,0,10*ROW('Sanitation Data'!F104)))),OFFSET('Sanitation Data'!$F$7,0,10*ROW('Sanitation Data'!F104)),NA())))</f>
        <v>#N/A</v>
      </c>
      <c r="AM110" s="251" t="e">
        <f ca="true">+IF(AND(ISNUMBER(OFFSET('Sanitation Data'!$F$11,0,10*ROW('Sanitation Data'!F104))),DB110="Yes"),OFFSET('Sanitation Data'!$F$11,0,10*ROW('Sanitation Data'!F104)),IF(AND(ISNUMBER(OFFSET('Sanitation Data'!$F$11,0,10*ROW('Sanitation Data'!F104))),DB110="No",ISNUMBER(OFFSET('Sanitation Data'!$F$11,0,10*ROW('Sanitation Data'!F104)))),CONCATENATE("[",ROUND(OFFSET('Sanitation Data'!$F$11,0,10*ROW('Sanitation Data'!F104)),0),"]"),IF(AND(ISNUMBER(OFFSET('Sanitation Data'!$F$11,0,10*ROW('Sanitation Data'!F104))),DB110="",ISNUMBER(OFFSET('Sanitation Data'!$F$11,0,10*ROW('Sanitation Data'!F104)))),OFFSET('Sanitation Data'!$F$11,0,10*ROW('Sanitation Data'!F104)),NA())))</f>
        <v>#N/A</v>
      </c>
      <c r="AN110" s="251" t="e">
        <f ca="true">+IF(AND(ISNUMBER(OFFSET('Sanitation Data'!$F$12,0,10*ROW('Sanitation Data'!F104))),DC110="Yes"),OFFSET('Sanitation Data'!$F$12,0,10*ROW('Sanitation Data'!F104)),IF(AND(ISNUMBER(OFFSET('Sanitation Data'!$F$12,0,10*ROW('Sanitation Data'!F104))),DC110="No",ISNUMBER(OFFSET('Sanitation Data'!$F$12,0,10*ROW('Sanitation Data'!F104)))),CONCATENATE("[",ROUND(OFFSET('Sanitation Data'!$F$12,0,10*ROW('Sanitation Data'!F104)),0),"]"),IF(AND(ISNUMBER(OFFSET('Sanitation Data'!$F$12,0,10*ROW('Sanitation Data'!F104))),DC110="",ISNUMBER(OFFSET('Sanitation Data'!$F$12,0,10*ROW('Sanitation Data'!F104)))),OFFSET('Sanitation Data'!$F$12,0,10*ROW('Sanitation Data'!F104)),NA())))</f>
        <v>#N/A</v>
      </c>
      <c r="AO110" s="251" t="e">
        <f ca="true">+IF(AND(ISNUMBER(OFFSET('Sanitation Data'!$F$13,0,10*ROW('Sanitation Data'!F104))),DD110="Yes"),OFFSET('Sanitation Data'!$F$13,0,10*ROW('Sanitation Data'!F104)),IF(AND(ISNUMBER(OFFSET('Sanitation Data'!$F$13,0,10*ROW('Sanitation Data'!F104))),DD110="No",ISNUMBER(OFFSET('Sanitation Data'!$F$13,0,10*ROW('Sanitation Data'!F104)))),CONCATENATE("[",ROUND(OFFSET('Sanitation Data'!$F$13,0,10*ROW('Sanitation Data'!F104)),0),"]"),IF(AND(ISNUMBER(OFFSET('Sanitation Data'!$F$13,0,10*ROW('Sanitation Data'!F104))),DD110="",ISNUMBER(OFFSET('Sanitation Data'!$F$13,0,10*ROW('Sanitation Data'!F104)))),OFFSET('Sanitation Data'!$F$13,0,10*ROW('Sanitation Data'!F104)),NA())))</f>
        <v>#N/A</v>
      </c>
      <c r="AP110" s="251" t="e">
        <f ca="true">+IF(AND(ISNUMBER(OFFSET('Sanitation Data'!$G$5,0,10*ROW('Sanitation Data'!G104))),DE110="Yes"),100-OFFSET('Sanitation Data'!$G$5,0,10*ROW('Sanitation Data'!G104)),IF(AND(ISNUMBER(OFFSET('Sanitation Data'!$G$5,0,10*ROW('Sanitation Data'!G104))),DE110="No",ISNUMBER(OFFSET('Sanitation Data'!$G$5,0,10*ROW('Sanitation Data'!G104)))),CONCATENATE("[",ROUND(100-OFFSET('Sanitation Data'!$G$5,0,10*ROW('Sanitation Data'!G104)),0),"]"),IF(AND(ISNUMBER(OFFSET('Sanitation Data'!$G$5,0,10*ROW('Sanitation Data'!G104))),DE110="",ISNUMBER(OFFSET('Sanitation Data'!$G$5,0,10*ROW('Sanitation Data'!G104)))),100-OFFSET('Sanitation Data'!$G$5,0,10*ROW('Sanitation Data'!G104)),NA())))</f>
        <v>#N/A</v>
      </c>
      <c r="AQ110" s="251" t="e">
        <f ca="true">+IF(AND(ISNUMBER(OFFSET('Sanitation Data'!$G$7,0,10*ROW('Sanitation Data'!G104))),DF110="Yes"),OFFSET('Sanitation Data'!$G$7,0,10*ROW('Sanitation Data'!G104)),IF(AND(ISNUMBER(OFFSET('Sanitation Data'!$G$7,0,10*ROW('Sanitation Data'!G104))),DF110="No",ISNUMBER(OFFSET('Sanitation Data'!$G$7,0,10*ROW('Sanitation Data'!G104)))),CONCATENATE("[",ROUND(OFFSET('Sanitation Data'!$G$7,0,10*ROW('Sanitation Data'!G104)),0),"]"),IF(AND(ISNUMBER(OFFSET('Sanitation Data'!$G$7,0,10*ROW('Sanitation Data'!G104))),DF110="",ISNUMBER(OFFSET('Sanitation Data'!$G$7,0,10*ROW('Sanitation Data'!G104)))),OFFSET('Sanitation Data'!$G$7,0,10*ROW('Sanitation Data'!G104)),NA())))</f>
        <v>#N/A</v>
      </c>
      <c r="AR110" s="251" t="e">
        <f ca="true">+IF(AND(ISNUMBER(OFFSET('Sanitation Data'!$G$11,0,10*ROW('Sanitation Data'!G104))),DG110="Yes"),OFFSET('Sanitation Data'!$G$11,0,10*ROW('Sanitation Data'!G104)),IF(AND(ISNUMBER(OFFSET('Sanitation Data'!$G$11,0,10*ROW('Sanitation Data'!G104))),DG110="No",ISNUMBER(OFFSET('Sanitation Data'!$G$11,0,10*ROW('Sanitation Data'!G104)))),CONCATENATE("[",ROUND(OFFSET('Sanitation Data'!$G$11,0,10*ROW('Sanitation Data'!G104)),0),"]"),IF(AND(ISNUMBER(OFFSET('Sanitation Data'!$G$11,0,10*ROW('Sanitation Data'!G104))),DG110="",ISNUMBER(OFFSET('Sanitation Data'!$G$11,0,10*ROW('Sanitation Data'!G104)))),OFFSET('Sanitation Data'!$G$11,0,10*ROW('Sanitation Data'!G104)),NA())))</f>
        <v>#N/A</v>
      </c>
      <c r="AS110" s="251" t="e">
        <f ca="true">+IF(AND(ISNUMBER(OFFSET('Sanitation Data'!$G$12,0,10*ROW('Sanitation Data'!G104))),DH110="Yes"),OFFSET('Sanitation Data'!$G$12,0,10*ROW('Sanitation Data'!G104)),IF(AND(ISNUMBER(OFFSET('Sanitation Data'!$G$12,0,10*ROW('Sanitation Data'!G104))),DH110="No",ISNUMBER(OFFSET('Sanitation Data'!$G$12,0,10*ROW('Sanitation Data'!G104)))),CONCATENATE("[",ROUND(OFFSET('Sanitation Data'!$G$12,0,10*ROW('Sanitation Data'!G104)),0),"]"),IF(AND(ISNUMBER(OFFSET('Sanitation Data'!$G$12,0,10*ROW('Sanitation Data'!G104))),DH110="",ISNUMBER(OFFSET('Sanitation Data'!$G$12,0,10*ROW('Sanitation Data'!G104)))),OFFSET('Sanitation Data'!$G$12,0,10*ROW('Sanitation Data'!G104)),NA())))</f>
        <v>#N/A</v>
      </c>
      <c r="AT110" s="251" t="e">
        <f ca="true">+IF(AND(ISNUMBER(OFFSET('Sanitation Data'!$G$13,0,10*ROW('Sanitation Data'!G104))),DI110="Yes"),OFFSET('Sanitation Data'!$G$13,0,10*ROW('Sanitation Data'!G104)),IF(AND(ISNUMBER(OFFSET('Sanitation Data'!$G$13,0,10*ROW('Sanitation Data'!G104))),DI110="No",ISNUMBER(OFFSET('Sanitation Data'!$G$13,0,10*ROW('Sanitation Data'!G104)))),CONCATENATE("[",ROUND(OFFSET('Sanitation Data'!$G$13,0,10*ROW('Sanitation Data'!G104)),0),"]"),IF(AND(ISNUMBER(OFFSET('Sanitation Data'!$G$13,0,10*ROW('Sanitation Data'!G104))),DI110="",ISNUMBER(OFFSET('Sanitation Data'!$G$13,0,10*ROW('Sanitation Data'!G104)))),OFFSET('Sanitation Data'!$G$13,0,10*ROW('Sanitation Data'!G104)),NA())))</f>
        <v>#N/A</v>
      </c>
      <c r="AU110" s="251" t="e">
        <f ca="true">+IF(AND(ISNUMBER(OFFSET('Sanitation Data'!$H$5,0,10*ROW('Sanitation Data'!H104))),DJ110="Yes"),100-OFFSET('Sanitation Data'!$H$5,0,10*ROW('Sanitation Data'!H104)),IF(AND(ISNUMBER(OFFSET('Sanitation Data'!$H$5,0,10*ROW('Sanitation Data'!H104))),DJ110="No",ISNUMBER(OFFSET('Sanitation Data'!$H$5,0,10*ROW('Sanitation Data'!H104)))),CONCATENATE("[",ROUND(100-OFFSET('Sanitation Data'!$H$5,0,10*ROW('Sanitation Data'!H104)),0),"]"),IF(AND(ISNUMBER(OFFSET('Sanitation Data'!$H$5,0,10*ROW('Sanitation Data'!H104))),DJ110="",ISNUMBER(OFFSET('Sanitation Data'!$H$5,0,10*ROW('Sanitation Data'!H104)))),100-OFFSET('Sanitation Data'!$H$5,0,10*ROW('Sanitation Data'!H104)),NA())))</f>
        <v>#N/A</v>
      </c>
      <c r="AV110" s="251" t="e">
        <f ca="true">+IF(AND(ISNUMBER(OFFSET('Sanitation Data'!$H$7,0,10*ROW('Sanitation Data'!H104))),DK110="Yes"),OFFSET('Sanitation Data'!$H$7,0,10*ROW('Sanitation Data'!H104)),IF(AND(ISNUMBER(OFFSET('Sanitation Data'!$H$7,0,10*ROW('Sanitation Data'!H104))),DK110="No",ISNUMBER(OFFSET('Sanitation Data'!$H$7,0,10*ROW('Sanitation Data'!H104)))),CONCATENATE("[",ROUND(OFFSET('Sanitation Data'!$H$7,0,10*ROW('Sanitation Data'!H104)),0),"]"),IF(AND(ISNUMBER(OFFSET('Sanitation Data'!$H$7,0,10*ROW('Sanitation Data'!H104))),DK110="",ISNUMBER(OFFSET('Sanitation Data'!$H$7,0,10*ROW('Sanitation Data'!H104)))),OFFSET('Sanitation Data'!$H$7,0,10*ROW('Sanitation Data'!H104)),NA())))</f>
        <v>#N/A</v>
      </c>
      <c r="AW110" s="251" t="e">
        <f ca="true">+IF(AND(ISNUMBER(OFFSET('Sanitation Data'!$H$11,0,10*ROW('Sanitation Data'!H104))),DL110="Yes"),OFFSET('Sanitation Data'!$H$11,0,10*ROW('Sanitation Data'!H104)),IF(AND(ISNUMBER(OFFSET('Sanitation Data'!$H$11,0,10*ROW('Sanitation Data'!H104))),DL110="No",ISNUMBER(OFFSET('Sanitation Data'!$H$11,0,10*ROW('Sanitation Data'!H104)))),CONCATENATE("[",ROUND(OFFSET('Sanitation Data'!$H$11,0,10*ROW('Sanitation Data'!H104)),0),"]"),IF(AND(ISNUMBER(OFFSET('Sanitation Data'!$H$11,0,10*ROW('Sanitation Data'!H104))),DL110="",ISNUMBER(OFFSET('Sanitation Data'!$H$11,0,10*ROW('Sanitation Data'!H104)))),OFFSET('Sanitation Data'!$H$11,0,10*ROW('Sanitation Data'!H104)),NA())))</f>
        <v>#N/A</v>
      </c>
      <c r="AX110" s="251" t="e">
        <f ca="true">+IF(AND(ISNUMBER(OFFSET('Sanitation Data'!$H$12,0,10*ROW('Sanitation Data'!H104))),DM110="Yes"),OFFSET('Sanitation Data'!$H$12,0,10*ROW('Sanitation Data'!H104)),IF(AND(ISNUMBER(OFFSET('Sanitation Data'!$H$12,0,10*ROW('Sanitation Data'!H104))),DM110="No",ISNUMBER(OFFSET('Sanitation Data'!$H$12,0,10*ROW('Sanitation Data'!H104)))),CONCATENATE("[",ROUND(OFFSET('Sanitation Data'!$H$12,0,10*ROW('Sanitation Data'!H104)),0),"]"),IF(AND(ISNUMBER(OFFSET('Sanitation Data'!$H$12,0,10*ROW('Sanitation Data'!H104))),DM110="",ISNUMBER(OFFSET('Sanitation Data'!$H$12,0,10*ROW('Sanitation Data'!H104)))),OFFSET('Sanitation Data'!$H$12,0,10*ROW('Sanitation Data'!H104)),NA())))</f>
        <v>#N/A</v>
      </c>
      <c r="AY110" s="251" t="e">
        <f ca="true">+IF(AND(ISNUMBER(OFFSET('Sanitation Data'!$H$13,0,10*ROW('Sanitation Data'!H104))),DN110="Yes"),OFFSET('Sanitation Data'!$H$13,0,10*ROW('Sanitation Data'!H104)),IF(AND(ISNUMBER(OFFSET('Sanitation Data'!$H$13,0,10*ROW('Sanitation Data'!H104))),DN110="No",ISNUMBER(OFFSET('Sanitation Data'!$H$13,0,10*ROW('Sanitation Data'!H104)))),CONCATENATE("[",ROUND(OFFSET('Sanitation Data'!$H$13,0,10*ROW('Sanitation Data'!H104)),0),"]"),IF(AND(ISNUMBER(OFFSET('Sanitation Data'!$H$13,0,10*ROW('Sanitation Data'!H104))),DN110="",ISNUMBER(OFFSET('Sanitation Data'!$H$13,0,10*ROW('Sanitation Data'!H104)))),OFFSET('Sanitation Data'!$H$13,0,10*ROW('Sanitation Data'!H104)),NA())))</f>
        <v>#N/A</v>
      </c>
      <c r="AZ110" s="252" t="e">
        <f ca="true">+IF(AND(ISNUMBER(OFFSET('Hygiene Data'!$C$6,0,10*ROW('Hygiene Data'!C104))),DO110="Yes"),OFFSET('Hygiene Data'!$C$6,0,10*ROW('Hygiene Data'!C104)),IF(AND(ISNUMBER(OFFSET('Hygiene Data'!$C$6,0,10*ROW('Hygiene Data'!C104))),DO110="No",ISNUMBER(OFFSET('Hygiene Data'!$C$6,0,10*ROW('Hygiene Data'!C104)))),CONCATENATE("[",ROUND(OFFSET('Hygiene Data'!$C$6,0,10*ROW('Hygiene Data'!C104)),0),"]"),IF(AND(ISNUMBER(OFFSET('Hygiene Data'!$C$6,0,10*ROW('Hygiene Data'!C104))),DO110="",ISNUMBER(OFFSET('Hygiene Data'!$C$6,0,10*ROW('Hygiene Data'!C104)))),OFFSET('Hygiene Data'!$C$6,0,10*ROW('Hygiene Data'!C104)),NA())))</f>
        <v>#N/A</v>
      </c>
      <c r="BA110" s="252" t="e">
        <f ca="true">+IF(AND(ISNUMBER(OFFSET('Hygiene Data'!$C$8,0,10*ROW('Hygiene Data'!C104))),DP110="Yes"),OFFSET('Hygiene Data'!$C$8,0,10*ROW('Hygiene Data'!C104)),IF(AND(ISNUMBER(OFFSET('Hygiene Data'!$C$8,0,10*ROW('Hygiene Data'!C104))),DP110="No",ISNUMBER(OFFSET('Hygiene Data'!$C$8,0,10*ROW('Hygiene Data'!C104)))),CONCATENATE("[",ROUND(OFFSET('Hygiene Data'!$C$8,0,10*ROW('Hygiene Data'!C104)),0),"]"),IF(AND(ISNUMBER(OFFSET('Hygiene Data'!$C$8,0,10*ROW('Hygiene Data'!C104))),DP110="",ISNUMBER(OFFSET('Hygiene Data'!$C$8,0,10*ROW('Hygiene Data'!C104)))),OFFSET('Hygiene Data'!$C$8,0,10*ROW('Hygiene Data'!C104)),NA())))</f>
        <v>#N/A</v>
      </c>
      <c r="BB110" s="252" t="e">
        <f ca="true">+IF(AND(ISNUMBER(OFFSET('Hygiene Data'!$C$10,0,10*ROW('Hygiene Data'!C104))),DQ110="Yes"),OFFSET('Hygiene Data'!$C$10,0,10*ROW('Hygiene Data'!C104)),IF(AND(ISNUMBER(OFFSET('Hygiene Data'!$C$10,0,10*ROW('Hygiene Data'!C104))),DQ110="No",ISNUMBER(OFFSET('Hygiene Data'!$C$10,0,10*ROW('Hygiene Data'!C104)))),CONCATENATE("[",ROUND(OFFSET('Hygiene Data'!$C$10,0,10*ROW('Hygiene Data'!C104)),0),"]"),IF(AND(ISNUMBER(OFFSET('Hygiene Data'!$C$10,0,10*ROW('Hygiene Data'!C104))),DQ110="",ISNUMBER(OFFSET('Hygiene Data'!$C$10,0,10*ROW('Hygiene Data'!C104)))),OFFSET('Hygiene Data'!$C$10,0,10*ROW('Hygiene Data'!C104)),NA())))</f>
        <v>#N/A</v>
      </c>
      <c r="BC110" s="252" t="e">
        <f ca="true">+IF(AND(ISNUMBER(OFFSET('Hygiene Data'!$D$6,0,10*ROW('Hygiene Data'!D104))),DR110="Yes"),OFFSET('Hygiene Data'!$D$6,0,10*ROW('Hygiene Data'!D104)),IF(AND(ISNUMBER(OFFSET('Hygiene Data'!$D$6,0,10*ROW('Hygiene Data'!D104))),DR110="No",ISNUMBER(OFFSET('Hygiene Data'!$D$6,0,10*ROW('Hygiene Data'!D104)))),CONCATENATE("[",ROUND(OFFSET('Hygiene Data'!$D$6,0,10*ROW('Hygiene Data'!D104)),0),"]"),IF(AND(ISNUMBER(OFFSET('Hygiene Data'!$D$6,0,10*ROW('Hygiene Data'!D104))),DR110="",ISNUMBER(OFFSET('Hygiene Data'!$D$6,0,10*ROW('Hygiene Data'!D104)))),OFFSET('Hygiene Data'!$D$6,0,10*ROW('Hygiene Data'!D104)),NA())))</f>
        <v>#N/A</v>
      </c>
      <c r="BD110" s="252" t="e">
        <f ca="true">+IF(AND(ISNUMBER(OFFSET('Hygiene Data'!$D$8,0,10*ROW('Hygiene Data'!D104))),DS110="Yes"),OFFSET('Hygiene Data'!$D$8,0,10*ROW('Hygiene Data'!D104)),IF(AND(ISNUMBER(OFFSET('Hygiene Data'!$D$8,0,10*ROW('Hygiene Data'!D104))),DS110="No",ISNUMBER(OFFSET('Hygiene Data'!$D$8,0,10*ROW('Hygiene Data'!D104)))),CONCATENATE("[",ROUND(OFFSET('Hygiene Data'!$D$8,0,10*ROW('Hygiene Data'!D104)),0),"]"),IF(AND(ISNUMBER(OFFSET('Hygiene Data'!$D$8,0,10*ROW('Hygiene Data'!D104))),DS110="",ISNUMBER(OFFSET('Hygiene Data'!$D$8,0,10*ROW('Hygiene Data'!D104)))),OFFSET('Hygiene Data'!$D$8,0,10*ROW('Hygiene Data'!D104)),NA())))</f>
        <v>#N/A</v>
      </c>
      <c r="BE110" s="252" t="e">
        <f ca="true">+IF(AND(ISNUMBER(OFFSET('Hygiene Data'!$D$10,0,10*ROW('Hygiene Data'!D104))),DT110="Yes"),OFFSET('Hygiene Data'!$D$10,0,10*ROW('Hygiene Data'!D104)),IF(AND(ISNUMBER(OFFSET('Hygiene Data'!$D$10,0,10*ROW('Hygiene Data'!D104))),DT110="No",ISNUMBER(OFFSET('Hygiene Data'!$D$10,0,10*ROW('Hygiene Data'!D104)))),CONCATENATE("[",ROUND(OFFSET('Hygiene Data'!$D$10,0,10*ROW('Hygiene Data'!D104)),0),"]"),IF(AND(ISNUMBER(OFFSET('Hygiene Data'!$D$10,0,10*ROW('Hygiene Data'!D104))),DT110="",ISNUMBER(OFFSET('Hygiene Data'!$D$10,0,10*ROW('Hygiene Data'!D104)))),OFFSET('Hygiene Data'!$D$10,0,10*ROW('Hygiene Data'!D104)),NA())))</f>
        <v>#N/A</v>
      </c>
      <c r="BF110" s="252" t="e">
        <f ca="true">+IF(AND(ISNUMBER(OFFSET('Hygiene Data'!$E$6,0,10*ROW('Hygiene Data'!E104))),DU110="Yes"),OFFSET('Hygiene Data'!$E$6,0,10*ROW('Hygiene Data'!E104)),IF(AND(ISNUMBER(OFFSET('Hygiene Data'!$E$6,0,10*ROW('Hygiene Data'!E104))),DU110="No",ISNUMBER(OFFSET('Hygiene Data'!$E$6,0,10*ROW('Hygiene Data'!E104)))),CONCATENATE("[",ROUND(OFFSET('Hygiene Data'!$E$6,0,10*ROW('Hygiene Data'!E104)),0),"]"),IF(AND(ISNUMBER(OFFSET('Hygiene Data'!$E$6,0,10*ROW('Hygiene Data'!E104))),DU110="",ISNUMBER(OFFSET('Hygiene Data'!$E$6,0,10*ROW('Hygiene Data'!E104)))),OFFSET('Hygiene Data'!$E$6,0,10*ROW('Hygiene Data'!E104)),NA())))</f>
        <v>#N/A</v>
      </c>
      <c r="BG110" s="252" t="e">
        <f ca="true">+IF(AND(ISNUMBER(OFFSET('Hygiene Data'!$E$8,0,10*ROW('Hygiene Data'!E104))),DV110="Yes"),OFFSET('Hygiene Data'!$E$8,0,10*ROW('Hygiene Data'!E104)),IF(AND(ISNUMBER(OFFSET('Hygiene Data'!$E$8,0,10*ROW('Hygiene Data'!E104))),DV110="No",ISNUMBER(OFFSET('Hygiene Data'!$E$8,0,10*ROW('Hygiene Data'!E104)))),CONCATENATE("[",ROUND(OFFSET('Hygiene Data'!$E$8,0,10*ROW('Hygiene Data'!E104)),0),"]"),IF(AND(ISNUMBER(OFFSET('Hygiene Data'!$E$8,0,10*ROW('Hygiene Data'!E104))),DV110="",ISNUMBER(OFFSET('Hygiene Data'!$E$8,0,10*ROW('Hygiene Data'!E104)))),OFFSET('Hygiene Data'!$E$8,0,10*ROW('Hygiene Data'!E104)),NA())))</f>
        <v>#N/A</v>
      </c>
      <c r="BH110" s="252" t="e">
        <f ca="true">+IF(AND(ISNUMBER(OFFSET('Hygiene Data'!$E$10,0,10*ROW('Hygiene Data'!E104))),DW110="Yes"),OFFSET('Hygiene Data'!$E$10,0,10*ROW('Hygiene Data'!E104)),IF(AND(ISNUMBER(OFFSET('Hygiene Data'!$E$10,0,10*ROW('Hygiene Data'!E104))),DW110="No",ISNUMBER(OFFSET('Hygiene Data'!$E$10,0,10*ROW('Hygiene Data'!E104)))),CONCATENATE("[",ROUND(OFFSET('Hygiene Data'!$E$10,0,10*ROW('Hygiene Data'!E104)),0),"]"),IF(AND(ISNUMBER(OFFSET('Hygiene Data'!$E$10,0,10*ROW('Hygiene Data'!E104))),DW110="",ISNUMBER(OFFSET('Hygiene Data'!$E$10,0,10*ROW('Hygiene Data'!E104)))),OFFSET('Hygiene Data'!$E$10,0,10*ROW('Hygiene Data'!E104)),NA())))</f>
        <v>#N/A</v>
      </c>
      <c r="BI110" s="252" t="e">
        <f ca="true">+IF(AND(ISNUMBER(OFFSET('Hygiene Data'!$F$6,0,10*ROW('Hygiene Data'!F104))),DX110="Yes"),OFFSET('Hygiene Data'!$F$6,0,10*ROW('Hygiene Data'!F104)),IF(AND(ISNUMBER(OFFSET('Hygiene Data'!$F$6,0,10*ROW('Hygiene Data'!F104))),DX110="No",ISNUMBER(OFFSET('Hygiene Data'!$F$6,0,10*ROW('Hygiene Data'!F104)))),CONCATENATE("[",ROUND(OFFSET('Hygiene Data'!$F$6,0,10*ROW('Hygiene Data'!F104)),0),"]"),IF(AND(ISNUMBER(OFFSET('Hygiene Data'!$F$6,0,10*ROW('Hygiene Data'!F104))),DX110="",ISNUMBER(OFFSET('Hygiene Data'!$F$6,0,10*ROW('Hygiene Data'!F104)))),OFFSET('Hygiene Data'!$F$6,0,10*ROW('Hygiene Data'!F104)),NA())))</f>
        <v>#N/A</v>
      </c>
      <c r="BJ110" s="252" t="e">
        <f ca="true">+IF(AND(ISNUMBER(OFFSET('Hygiene Data'!$F$8,0,10*ROW('Hygiene Data'!F104))),DY110="Yes"),OFFSET('Hygiene Data'!$F$8,0,10*ROW('Hygiene Data'!F104)),IF(AND(ISNUMBER(OFFSET('Hygiene Data'!$F$8,0,10*ROW('Hygiene Data'!F104))),DY110="No",ISNUMBER(OFFSET('Hygiene Data'!$F$8,0,10*ROW('Hygiene Data'!F104)))),CONCATENATE("[",ROUND(OFFSET('Hygiene Data'!$F$8,0,10*ROW('Hygiene Data'!F104)),0),"]"),IF(AND(ISNUMBER(OFFSET('Hygiene Data'!$F$8,0,10*ROW('Hygiene Data'!F104))),DY110="",ISNUMBER(OFFSET('Hygiene Data'!$F$8,0,10*ROW('Hygiene Data'!F104)))),OFFSET('Hygiene Data'!$F$8,0,10*ROW('Hygiene Data'!F104)),NA())))</f>
        <v>#N/A</v>
      </c>
      <c r="BK110" s="252" t="e">
        <f ca="true">+IF(AND(ISNUMBER(OFFSET('Hygiene Data'!$F$10,0,10*ROW('Hygiene Data'!F104))),DZ110="Yes"),OFFSET('Hygiene Data'!$F$10,0,10*ROW('Hygiene Data'!F104)),IF(AND(ISNUMBER(OFFSET('Hygiene Data'!$F$10,0,10*ROW('Hygiene Data'!F104))),DZ110="No",ISNUMBER(OFFSET('Hygiene Data'!$F$10,0,10*ROW('Hygiene Data'!F104)))),CONCATENATE("[",ROUND(OFFSET('Hygiene Data'!$F$10,0,10*ROW('Hygiene Data'!F104)),0),"]"),IF(AND(ISNUMBER(OFFSET('Hygiene Data'!$F$10,0,10*ROW('Hygiene Data'!F104))),DZ110="",ISNUMBER(OFFSET('Hygiene Data'!$F$10,0,10*ROW('Hygiene Data'!F104)))),OFFSET('Hygiene Data'!$F$10,0,10*ROW('Hygiene Data'!F104)),NA())))</f>
        <v>#N/A</v>
      </c>
      <c r="BL110" s="252" t="e">
        <f ca="true">+IF(AND(ISNUMBER(OFFSET('Hygiene Data'!$G$6,0,10*ROW('Hygiene Data'!G104))),EA110="Yes"),OFFSET('Hygiene Data'!$G$6,0,10*ROW('Hygiene Data'!G104)),IF(AND(ISNUMBER(OFFSET('Hygiene Data'!$G$6,0,10*ROW('Hygiene Data'!G104))),EA110="No",ISNUMBER(OFFSET('Hygiene Data'!$G$6,0,10*ROW('Hygiene Data'!G104)))),CONCATENATE("[",ROUND(OFFSET('Hygiene Data'!$G$6,0,10*ROW('Hygiene Data'!G104)),0),"]"),IF(AND(ISNUMBER(OFFSET('Hygiene Data'!$G$6,0,10*ROW('Hygiene Data'!G104))),EA110="",ISNUMBER(OFFSET('Hygiene Data'!$G$6,0,10*ROW('Hygiene Data'!G104)))),OFFSET('Hygiene Data'!$G$6,0,10*ROW('Hygiene Data'!G104)),NA())))</f>
        <v>#N/A</v>
      </c>
      <c r="BM110" s="252" t="e">
        <f ca="true">+IF(AND(ISNUMBER(OFFSET('Hygiene Data'!$G$8,0,10*ROW('Hygiene Data'!G104))),EB110="Yes"),OFFSET('Hygiene Data'!$G$8,0,10*ROW('Hygiene Data'!G104)),IF(AND(ISNUMBER(OFFSET('Hygiene Data'!$G$8,0,10*ROW('Hygiene Data'!G104))),EB110="No",ISNUMBER(OFFSET('Hygiene Data'!$G$8,0,10*ROW('Hygiene Data'!G104)))),CONCATENATE("[",ROUND(OFFSET('Hygiene Data'!$G$8,0,10*ROW('Hygiene Data'!G104)),0),"]"),IF(AND(ISNUMBER(OFFSET('Hygiene Data'!$G$8,0,10*ROW('Hygiene Data'!G104))),EB110="",ISNUMBER(OFFSET('Hygiene Data'!$G$8,0,10*ROW('Hygiene Data'!G104)))),OFFSET('Hygiene Data'!$G$8,0,10*ROW('Hygiene Data'!G104)),NA())))</f>
        <v>#N/A</v>
      </c>
      <c r="BN110" s="252" t="e">
        <f ca="true">+IF(AND(ISNUMBER(OFFSET('Hygiene Data'!$G$10,0,10*ROW('Hygiene Data'!G104))),EC110="Yes"),OFFSET('Hygiene Data'!$G$10,0,10*ROW('Hygiene Data'!G104)),IF(AND(ISNUMBER(OFFSET('Hygiene Data'!$G$10,0,10*ROW('Hygiene Data'!G104))),EC110="No",ISNUMBER(OFFSET('Hygiene Data'!$G$10,0,10*ROW('Hygiene Data'!G104)))),CONCATENATE("[",ROUND(OFFSET('Hygiene Data'!$G$10,0,10*ROW('Hygiene Data'!G104)),0),"]"),IF(AND(ISNUMBER(OFFSET('Hygiene Data'!$G$10,0,10*ROW('Hygiene Data'!G104))),EC110="",ISNUMBER(OFFSET('Hygiene Data'!$G$10,0,10*ROW('Hygiene Data'!G104)))),OFFSET('Hygiene Data'!$G$10,0,10*ROW('Hygiene Data'!G104)),NA())))</f>
        <v>#N/A</v>
      </c>
      <c r="BO110" s="252" t="e">
        <f ca="true">+IF(AND(ISNUMBER(OFFSET('Hygiene Data'!$H$6,0,10*ROW('Hygiene Data'!H104))),ED110="Yes"),OFFSET('Hygiene Data'!$H$6,0,10*ROW('Hygiene Data'!H104)),IF(AND(ISNUMBER(OFFSET('Hygiene Data'!$H$6,0,10*ROW('Hygiene Data'!H104))),ED110="No",ISNUMBER(OFFSET('Hygiene Data'!$H$6,0,10*ROW('Hygiene Data'!H104)))),CONCATENATE("[",ROUND(OFFSET('Hygiene Data'!$H$6,0,10*ROW('Hygiene Data'!H104)),0),"]"),IF(AND(ISNUMBER(OFFSET('Hygiene Data'!$H$6,0,10*ROW('Hygiene Data'!H104))),ED110="",ISNUMBER(OFFSET('Hygiene Data'!$H$6,0,10*ROW('Hygiene Data'!H104)))),OFFSET('Hygiene Data'!$H$6,0,10*ROW('Hygiene Data'!H104)),NA())))</f>
        <v>#N/A</v>
      </c>
      <c r="BP110" s="252" t="e">
        <f ca="true">+IF(AND(ISNUMBER(OFFSET('Hygiene Data'!$H$8,0,10*ROW('Hygiene Data'!H104))),EE110="Yes"),OFFSET('Hygiene Data'!$H$8,0,10*ROW('Hygiene Data'!H104)),IF(AND(ISNUMBER(OFFSET('Hygiene Data'!$H$8,0,10*ROW('Hygiene Data'!H104))),EE110="No",ISNUMBER(OFFSET('Hygiene Data'!$H$8,0,10*ROW('Hygiene Data'!H104)))),CONCATENATE("[",ROUND(OFFSET('Hygiene Data'!$H$8,0,10*ROW('Hygiene Data'!H104)),0),"]"),IF(AND(ISNUMBER(OFFSET('Hygiene Data'!$H$8,0,10*ROW('Hygiene Data'!H104))),EE110="",ISNUMBER(OFFSET('Hygiene Data'!$H$8,0,10*ROW('Hygiene Data'!H104)))),OFFSET('Hygiene Data'!$H$8,0,10*ROW('Hygiene Data'!H104)),NA())))</f>
        <v>#N/A</v>
      </c>
      <c r="BQ110" s="252" t="e">
        <f ca="true">+IF(AND(ISNUMBER(OFFSET('Hygiene Data'!$H$10,0,10*ROW('Hygiene Data'!H104))),EF110="Yes"),OFFSET('Hygiene Data'!$H$10,0,10*ROW('Hygiene Data'!H104)),IF(AND(ISNUMBER(OFFSET('Hygiene Data'!$H$10,0,10*ROW('Hygiene Data'!H104))),EF110="No",ISNUMBER(OFFSET('Hygiene Data'!$H$10,0,10*ROW('Hygiene Data'!H104)))),CONCATENATE("[",ROUND(OFFSET('Hygiene Data'!$H$10,0,10*ROW('Hygiene Data'!H104)),0),"]"),IF(AND(ISNUMBER(OFFSET('Hygiene Data'!$H$10,0,10*ROW('Hygiene Data'!H104))),EF110="",ISNUMBER(OFFSET('Hygiene Data'!$H$10,0,10*ROW('Hygiene Data'!H104)))),OFFSET('Hygiene Data'!$H$10,0,10*ROW('Hygiene Data'!H104)),NA())))</f>
        <v>#N/A</v>
      </c>
      <c r="BS110" s="36" t="str">
        <f ca="true">+IF(OFFSET('Water Data'!$C$28,0,10*ROW('Water Data'!C104))="","",OFFSET('Water Data'!$C$28,0,10*ROW('Water Data'!C104)))</f>
        <v/>
      </c>
      <c r="BT110" s="36" t="str">
        <f ca="true">+IF(OFFSET('Water Data'!$C$29,0,10*ROW('Water Data'!C104))="","",OFFSET('Water Data'!$C$29,0,10*ROW('Water Data'!C104)))</f>
        <v/>
      </c>
      <c r="BU110" s="36" t="str">
        <f ca="true">+IF(OFFSET('Water Data'!$C$30,0,10*ROW('Water Data'!C104))="","",OFFSET('Water Data'!$C$30,0,10*ROW('Water Data'!C104)))</f>
        <v/>
      </c>
      <c r="BV110" s="36" t="str">
        <f ca="true">+IF(OFFSET('Water Data'!$D$28,0,10*ROW('Water Data'!D104))="","",OFFSET('Water Data'!$D$28,0,10*ROW('Water Data'!D104)))</f>
        <v/>
      </c>
      <c r="BW110" s="36" t="str">
        <f ca="true">+IF(OFFSET('Water Data'!$D$29,0,10*ROW('Water Data'!D104))="","",OFFSET('Water Data'!$D$29,0,10*ROW('Water Data'!D104)))</f>
        <v/>
      </c>
      <c r="BX110" s="36" t="str">
        <f ca="true">+IF(OFFSET('Water Data'!$D$30,0,10*ROW('Water Data'!D104))="","",OFFSET('Water Data'!$D$30,0,10*ROW('Water Data'!D104)))</f>
        <v/>
      </c>
      <c r="BY110" s="36" t="str">
        <f ca="true">+IF(OFFSET('Water Data'!$E$28,0,10*ROW('Water Data'!E104))="","",OFFSET('Water Data'!$E$28,0,10*ROW('Water Data'!E104)))</f>
        <v/>
      </c>
      <c r="BZ110" s="36" t="str">
        <f ca="true">+IF(OFFSET('Water Data'!$E$29,0,10*ROW('Water Data'!E104))="","",OFFSET('Water Data'!$E$29,0,10*ROW('Water Data'!E104)))</f>
        <v/>
      </c>
      <c r="CA110" s="36" t="str">
        <f ca="true">+IF(OFFSET('Water Data'!$E$30,0,10*ROW('Water Data'!E104))="","",OFFSET('Water Data'!$E$30,0,10*ROW('Water Data'!E104)))</f>
        <v/>
      </c>
      <c r="CB110" s="36" t="str">
        <f ca="true">+IF(OFFSET('Water Data'!$F$28,0,10*ROW('Water Data'!F104))="","",OFFSET('Water Data'!$F$28,0,10*ROW('Water Data'!F104)))</f>
        <v/>
      </c>
      <c r="CC110" s="36" t="str">
        <f ca="true">+IF(OFFSET('Water Data'!$F$29,0,10*ROW('Water Data'!F104))="","",OFFSET('Water Data'!$F$29,0,10*ROW('Water Data'!F104)))</f>
        <v/>
      </c>
      <c r="CD110" s="36" t="str">
        <f ca="true">+IF(OFFSET('Water Data'!$F$30,0,10*ROW('Water Data'!F104))="","",OFFSET('Water Data'!$F$30,0,10*ROW('Water Data'!F104)))</f>
        <v/>
      </c>
      <c r="CE110" s="36" t="str">
        <f ca="true">+IF(OFFSET('Water Data'!$G$28,0,10*ROW('Water Data'!G104))="","",OFFSET('Water Data'!$G$28,0,10*ROW('Water Data'!G104)))</f>
        <v/>
      </c>
      <c r="CF110" s="36" t="str">
        <f ca="true">+IF(OFFSET('Water Data'!$G$29,0,10*ROW('Water Data'!G104))="","",OFFSET('Water Data'!$G$29,0,10*ROW('Water Data'!G104)))</f>
        <v/>
      </c>
      <c r="CG110" s="36" t="str">
        <f ca="true">+IF(OFFSET('Water Data'!$G$30,0,10*ROW('Water Data'!G104))="","",OFFSET('Water Data'!$G$30,0,10*ROW('Water Data'!G104)))</f>
        <v/>
      </c>
      <c r="CH110" s="36" t="str">
        <f ca="true">+IF(OFFSET('Water Data'!$H$28,0,10*ROW('Water Data'!H104))="","",OFFSET('Water Data'!$H$28,0,10*ROW('Water Data'!H104)))</f>
        <v/>
      </c>
      <c r="CI110" s="36" t="str">
        <f ca="true">+IF(OFFSET('Water Data'!$H$29,0,10*ROW('Water Data'!H104))="","",OFFSET('Water Data'!$H$29,0,10*ROW('Water Data'!H104)))</f>
        <v/>
      </c>
      <c r="CJ110" s="36" t="str">
        <f ca="true">+IF(OFFSET('Water Data'!$H$30,0,10*ROW('Water Data'!H104))="","",OFFSET('Water Data'!$H$30,0,10*ROW('Water Data'!H104)))</f>
        <v/>
      </c>
      <c r="CK110" s="36" t="str">
        <f ca="true">+IF(OFFSET('Sanitation Data'!$C$29,0,10*ROW('Sanitation Data'!C104))="","",OFFSET('Sanitation Data'!$C$29,0,10*ROW('Sanitation Data'!C104)))</f>
        <v/>
      </c>
      <c r="CL110" s="36" t="str">
        <f ca="true">+IF(OFFSET('Sanitation Data'!$C$30,0,10*ROW('Sanitation Data'!C104))="","",OFFSET('Sanitation Data'!$C$30,0,10*ROW('Sanitation Data'!C104)))</f>
        <v/>
      </c>
      <c r="CM110" s="36" t="str">
        <f ca="true">+IF(OFFSET('Sanitation Data'!$C$31,0,10*ROW('Sanitation Data'!C104))="","",OFFSET('Sanitation Data'!$C$31,0,10*ROW('Sanitation Data'!C104)))</f>
        <v/>
      </c>
      <c r="CN110" s="36" t="str">
        <f ca="true">+IF(OFFSET('Sanitation Data'!$C$32,0,10*ROW('Sanitation Data'!C104))="","",OFFSET('Sanitation Data'!$C$32,0,10*ROW('Sanitation Data'!C104)))</f>
        <v/>
      </c>
      <c r="CO110" s="36" t="str">
        <f ca="true">+IF(OFFSET('Sanitation Data'!$C$33,0,10*ROW('Sanitation Data'!C104))="","",OFFSET('Sanitation Data'!$C$33,0,10*ROW('Sanitation Data'!C104)))</f>
        <v/>
      </c>
      <c r="CP110" s="36" t="str">
        <f ca="true">+IF(OFFSET('Sanitation Data'!$D$29,0,10*ROW('Sanitation Data'!D104))="","",OFFSET('Sanitation Data'!$D$29,0,10*ROW('Sanitation Data'!D104)))</f>
        <v/>
      </c>
      <c r="CQ110" s="36" t="str">
        <f ca="true">+IF(OFFSET('Sanitation Data'!$D$30,0,10*ROW('Sanitation Data'!D104))="","",OFFSET('Sanitation Data'!$D$30,0,10*ROW('Sanitation Data'!D104)))</f>
        <v/>
      </c>
      <c r="CR110" s="36" t="str">
        <f ca="true">+IF(OFFSET('Sanitation Data'!$D$31,0,10*ROW('Sanitation Data'!D104))="","",OFFSET('Sanitation Data'!$D$31,0,10*ROW('Sanitation Data'!D104)))</f>
        <v/>
      </c>
      <c r="CS110" s="36" t="str">
        <f ca="true">+IF(OFFSET('Sanitation Data'!$D$32,0,10*ROW('Sanitation Data'!D104))="","",OFFSET('Sanitation Data'!$D$32,0,10*ROW('Sanitation Data'!D104)))</f>
        <v/>
      </c>
      <c r="CT110" s="36" t="str">
        <f ca="true">+IF(OFFSET('Sanitation Data'!$D$33,0,10*ROW('Sanitation Data'!D104))="","",OFFSET('Sanitation Data'!$D$33,0,10*ROW('Sanitation Data'!D104)))</f>
        <v/>
      </c>
      <c r="CU110" s="36" t="str">
        <f ca="true">+IF(OFFSET('Sanitation Data'!$E$29,0,10*ROW('Sanitation Data'!E104))="","",OFFSET('Sanitation Data'!$E$29,0,10*ROW('Sanitation Data'!E104)))</f>
        <v/>
      </c>
      <c r="CV110" s="36" t="str">
        <f ca="true">+IF(OFFSET('Sanitation Data'!$E$30,0,10*ROW('Sanitation Data'!E104))="","",OFFSET('Sanitation Data'!$E$30,0,10*ROW('Sanitation Data'!E104)))</f>
        <v/>
      </c>
      <c r="CW110" s="36" t="str">
        <f ca="true">+IF(OFFSET('Sanitation Data'!$E$31,0,10*ROW('Sanitation Data'!E104))="","",OFFSET('Sanitation Data'!$E$31,0,10*ROW('Sanitation Data'!E104)))</f>
        <v/>
      </c>
      <c r="CX110" s="36" t="str">
        <f ca="true">+IF(OFFSET('Sanitation Data'!$E$32,0,10*ROW('Sanitation Data'!E104))="","",OFFSET('Sanitation Data'!$E$32,0,10*ROW('Sanitation Data'!E104)))</f>
        <v/>
      </c>
      <c r="CY110" s="36" t="str">
        <f ca="true">+IF(OFFSET('Sanitation Data'!$E$33,0,10*ROW('Sanitation Data'!E104))="","",OFFSET('Sanitation Data'!$E$33,0,10*ROW('Sanitation Data'!E104)))</f>
        <v/>
      </c>
      <c r="CZ110" s="36" t="str">
        <f ca="true">+IF(OFFSET('Sanitation Data'!$F$29,0,10*ROW('Sanitation Data'!F104))="","",OFFSET('Sanitation Data'!$F$29,0,10*ROW('Sanitation Data'!F104)))</f>
        <v/>
      </c>
      <c r="DA110" s="36" t="str">
        <f ca="true">+IF(OFFSET('Sanitation Data'!$F$30,0,10*ROW('Sanitation Data'!F104))="","",OFFSET('Sanitation Data'!$F$30,0,10*ROW('Sanitation Data'!F104)))</f>
        <v/>
      </c>
      <c r="DB110" s="36" t="str">
        <f ca="true">+IF(OFFSET('Sanitation Data'!$F$31,0,10*ROW('Sanitation Data'!F104))="","",OFFSET('Sanitation Data'!$F$31,0,10*ROW('Sanitation Data'!F104)))</f>
        <v/>
      </c>
      <c r="DC110" s="36" t="str">
        <f ca="true">+IF(OFFSET('Sanitation Data'!$F$32,0,10*ROW('Sanitation Data'!F104))="","",OFFSET('Sanitation Data'!$F$32,0,10*ROW('Sanitation Data'!F104)))</f>
        <v/>
      </c>
      <c r="DD110" s="36" t="str">
        <f ca="true">+IF(OFFSET('Sanitation Data'!$F$33,0,10*ROW('Sanitation Data'!F104))="","",OFFSET('Sanitation Data'!$F$33,0,10*ROW('Sanitation Data'!F104)))</f>
        <v/>
      </c>
      <c r="DE110" s="36" t="str">
        <f ca="true">+IF(OFFSET('Sanitation Data'!$G$29,0,10*ROW('Sanitation Data'!G104))="","",OFFSET('Sanitation Data'!$G$29,0,10*ROW('Sanitation Data'!G104)))</f>
        <v/>
      </c>
      <c r="DF110" s="36" t="str">
        <f ca="true">+IF(OFFSET('Sanitation Data'!$G$30,0,10*ROW('Sanitation Data'!G104))="","",OFFSET('Sanitation Data'!$G$30,0,10*ROW('Sanitation Data'!G104)))</f>
        <v/>
      </c>
      <c r="DG110" s="36" t="str">
        <f ca="true">+IF(OFFSET('Sanitation Data'!$G$31,0,10*ROW('Sanitation Data'!G104))="","",OFFSET('Sanitation Data'!$G$31,0,10*ROW('Sanitation Data'!G104)))</f>
        <v/>
      </c>
      <c r="DH110" s="36" t="str">
        <f ca="true">+IF(OFFSET('Sanitation Data'!$G$32,0,10*ROW('Sanitation Data'!G104))="","",OFFSET('Sanitation Data'!$G$32,0,10*ROW('Sanitation Data'!G104)))</f>
        <v/>
      </c>
      <c r="DI110" s="36" t="str">
        <f ca="true">+IF(OFFSET('Sanitation Data'!$G$33,0,10*ROW('Sanitation Data'!G104))="","",OFFSET('Sanitation Data'!$G$33,0,10*ROW('Sanitation Data'!G104)))</f>
        <v/>
      </c>
      <c r="DJ110" s="36" t="str">
        <f ca="true">+IF(OFFSET('Sanitation Data'!$H$29,0,10*ROW('Sanitation Data'!H104))="","",OFFSET('Sanitation Data'!$H$29,0,10*ROW('Sanitation Data'!H104)))</f>
        <v/>
      </c>
      <c r="DK110" s="36" t="str">
        <f ca="true">+IF(OFFSET('Sanitation Data'!$H$30,0,10*ROW('Sanitation Data'!H104))="","",OFFSET('Sanitation Data'!$H$30,0,10*ROW('Sanitation Data'!H104)))</f>
        <v/>
      </c>
      <c r="DL110" s="36" t="str">
        <f ca="true">+IF(OFFSET('Sanitation Data'!$H$31,0,10*ROW('Sanitation Data'!H104))="","",OFFSET('Sanitation Data'!$H$31,0,10*ROW('Sanitation Data'!H104)))</f>
        <v/>
      </c>
      <c r="DM110" s="36" t="str">
        <f ca="true">+IF(OFFSET('Sanitation Data'!$H$32,0,10*ROW('Sanitation Data'!H104))="","",OFFSET('Sanitation Data'!$H$32,0,10*ROW('Sanitation Data'!H104)))</f>
        <v/>
      </c>
      <c r="DN110" s="36" t="str">
        <f ca="true">+IF(OFFSET('Sanitation Data'!$H$33,0,10*ROW('Sanitation Data'!H104))="","",OFFSET('Sanitation Data'!$H$33,0,10*ROW('Sanitation Data'!H104)))</f>
        <v/>
      </c>
      <c r="DO110" s="36" t="str">
        <f ca="true">+IF(OFFSET('Hygiene Data'!$C$12,0,10*ROW('Hygiene Data'!C104))="","",OFFSET('Hygiene Data'!$C$12,0,10*ROW('Hygiene Data'!C104)))</f>
        <v/>
      </c>
      <c r="DP110" s="36" t="str">
        <f ca="true">+IF(OFFSET('Hygiene Data'!$C$13,0,10*ROW('Hygiene Data'!C104))="","",OFFSET('Hygiene Data'!$C$13,0,10*ROW('Hygiene Data'!C104)))</f>
        <v/>
      </c>
      <c r="DQ110" s="36" t="str">
        <f ca="true">+IF(OFFSET('Hygiene Data'!$C$14,0,10*ROW('Hygiene Data'!C104))="","",OFFSET('Hygiene Data'!$C$14,0,10*ROW('Hygiene Data'!C104)))</f>
        <v/>
      </c>
      <c r="DR110" s="36" t="str">
        <f ca="true">+IF(OFFSET('Hygiene Data'!$D$12,0,10*ROW('Hygiene Data'!D104))="","",OFFSET('Hygiene Data'!$D$12,0,10*ROW('Hygiene Data'!D104)))</f>
        <v/>
      </c>
      <c r="DS110" s="36" t="str">
        <f ca="true">+IF(OFFSET('Hygiene Data'!$D$13,0,10*ROW('Hygiene Data'!D104))="","",OFFSET('Hygiene Data'!$D$13,0,10*ROW('Hygiene Data'!D104)))</f>
        <v/>
      </c>
      <c r="DT110" s="36" t="str">
        <f ca="true">+IF(OFFSET('Hygiene Data'!$D$14,0,10*ROW('Hygiene Data'!D104))="","",OFFSET('Hygiene Data'!$D$14,0,10*ROW('Hygiene Data'!D104)))</f>
        <v/>
      </c>
      <c r="DU110" s="36" t="str">
        <f ca="true">+IF(OFFSET('Hygiene Data'!$E$12,0,10*ROW('Hygiene Data'!E104))="","",OFFSET('Hygiene Data'!$E$12,0,10*ROW('Hygiene Data'!E104)))</f>
        <v/>
      </c>
      <c r="DV110" s="36" t="str">
        <f ca="true">+IF(OFFSET('Hygiene Data'!$E$13,0,10*ROW('Hygiene Data'!E104))="","",OFFSET('Hygiene Data'!$E$13,0,10*ROW('Hygiene Data'!E104)))</f>
        <v/>
      </c>
      <c r="DW110" s="36" t="str">
        <f ca="true">+IF(OFFSET('Hygiene Data'!$E$14,0,10*ROW('Hygiene Data'!E104))="","",OFFSET('Hygiene Data'!$E$14,0,10*ROW('Hygiene Data'!E104)))</f>
        <v/>
      </c>
      <c r="DX110" s="36" t="str">
        <f ca="true">+IF(OFFSET('Hygiene Data'!$F$12,0,10*ROW('Hygiene Data'!F104))="","",OFFSET('Hygiene Data'!$F$12,0,10*ROW('Hygiene Data'!F104)))</f>
        <v/>
      </c>
      <c r="DY110" s="36" t="str">
        <f ca="true">+IF(OFFSET('Hygiene Data'!$F$13,0,10*ROW('Hygiene Data'!F104))="","",OFFSET('Hygiene Data'!$F$13,0,10*ROW('Hygiene Data'!F104)))</f>
        <v/>
      </c>
      <c r="DZ110" s="36" t="str">
        <f ca="true">+IF(OFFSET('Hygiene Data'!$F$14,0,10*ROW('Hygiene Data'!F104))="","",OFFSET('Hygiene Data'!$F$14,0,10*ROW('Hygiene Data'!F104)))</f>
        <v/>
      </c>
      <c r="EA110" s="36" t="str">
        <f ca="true">+IF(OFFSET('Hygiene Data'!$G$12,0,10*ROW('Hygiene Data'!G104))="","",OFFSET('Hygiene Data'!$G$12,0,10*ROW('Hygiene Data'!G104)))</f>
        <v/>
      </c>
      <c r="EB110" s="36" t="str">
        <f ca="true">+IF(OFFSET('Hygiene Data'!$G$13,0,10*ROW('Hygiene Data'!G104))="","",OFFSET('Hygiene Data'!$G$13,0,10*ROW('Hygiene Data'!G104)))</f>
        <v/>
      </c>
      <c r="EC110" s="36" t="str">
        <f ca="true">+IF(OFFSET('Hygiene Data'!$G$14,0,10*ROW('Hygiene Data'!G104))="","",OFFSET('Hygiene Data'!$G$14,0,10*ROW('Hygiene Data'!G104)))</f>
        <v/>
      </c>
      <c r="ED110" s="36" t="str">
        <f ca="true">+IF(OFFSET('Hygiene Data'!$H$12,0,10*ROW('Hygiene Data'!H104))="","",OFFSET('Hygiene Data'!$H$12,0,10*ROW('Hygiene Data'!H104)))</f>
        <v/>
      </c>
      <c r="EE110" s="36" t="str">
        <f ca="true">+IF(OFFSET('Hygiene Data'!$H$13,0,10*ROW('Hygiene Data'!H104))="","",OFFSET('Hygiene Data'!$H$13,0,10*ROW('Hygiene Data'!H104)))</f>
        <v/>
      </c>
      <c r="EF110" s="36" t="str">
        <f ca="true">+IF(OFFSET('Hygiene Data'!$H$14,0,10*ROW('Hygiene Data'!H104))="","",OFFSET('Hygiene Data'!$H$14,0,10*ROW('Hygiene Data'!H104)))</f>
        <v/>
      </c>
    </row>
    <row r="111" x14ac:dyDescent="0.2">
      <c r="A111" s="59" t="str">
        <f ca="true">+IF(OFFSET('Water Data'!$B$1,0,10*ROW('Water Data'!B108))="","",OFFSET('Water Data'!$B$1,0,10*ROW('Water Data'!B108)))</f>
        <v/>
      </c>
      <c r="B111" s="59" t="str">
        <f ca="true">+IF(OFFSET('Water Data'!$A$3,0,10*ROW('Water Data'!A108))="","",OFFSET('Water Data'!$A$3,0,10*ROW('Water Data'!A108)))</f>
        <v/>
      </c>
      <c r="C111" s="59" t="str">
        <f ca="true">+IF(OFFSET('Water Data'!$C$3,0,10*ROW('Water Data'!C108))="","",OFFSET('Water Data'!$C$3,0,10*ROW('Water Data'!C108)))</f>
        <v/>
      </c>
      <c r="D111" s="250" t="e">
        <f ca="true">+IF(AND(ISNUMBER(OFFSET('Water Data'!$C$5,0,10*ROW('Water Data'!C105))),BS111="Yes"),100-OFFSET('Water Data'!$C$5,0,10*ROW('Water Data'!C105)),IF(AND(ISNUMBER(OFFSET('Water Data'!$C$5,0,10*ROW('Water Data'!C105))),BS111="No",ISNUMBER(OFFSET('Water Data'!$C$5,0,10*ROW('Water Data'!C105)))),CONCATENATE("[",ROUND(100-OFFSET('Water Data'!$C$5,0,10*ROW('Water Data'!C105)),0),"]"),IF(AND(ISNUMBER(OFFSET('Water Data'!$C$5,0,10*ROW('Water Data'!C105))),BS111="",ISNUMBER(OFFSET('Water Data'!$C$5,0,10*ROW('Water Data'!C105)))),100-OFFSET('Water Data'!$C$5,0,10*ROW('Water Data'!C105)),NA())))</f>
        <v>#N/A</v>
      </c>
      <c r="E111" s="250" t="e">
        <f ca="true">+IF(AND(ISNUMBER(OFFSET('Water Data'!$C$7,0,10*ROW('Water Data'!D105))),BT111="Yes"),OFFSET('Water Data'!$C$7,0,10*ROW('Water Data'!C105)),IF(AND(ISNUMBER(OFFSET('Water Data'!$C$7,0,10*ROW('Water Data'!C105))),BT111="No",ISNUMBER(OFFSET('Water Data'!$C$7,0,10*ROW('Water Data'!C105)))),CONCATENATE("[",ROUND(OFFSET('Water Data'!$C$7,0,10*ROW('Water Data'!C105)),0),"]"),IF(AND(ISNUMBER(OFFSET('Water Data'!$C$7,0,10*ROW('Water Data'!C105))),BT111="",ISNUMBER(OFFSET('Water Data'!$C$7,0,10*ROW('Water Data'!C105)))),OFFSET('Water Data'!$C$7,0,10*ROW('Water Data'!C105)),NA())))</f>
        <v>#N/A</v>
      </c>
      <c r="F111" s="250" t="e">
        <f ca="true">+IF(AND(ISNUMBER(OFFSET('Water Data'!$C$10,0,10*ROW('Water Data'!C105))),BU111="Yes"),OFFSET('Water Data'!$C$10,0,10*ROW('Water Data'!C105)),IF(AND(ISNUMBER(OFFSET('Water Data'!$C$10,0,10*ROW('Water Data'!C105))),BU111="No",ISNUMBER(OFFSET('Water Data'!$C$10,0,10*ROW('Water Data'!C105)))),CONCATENATE("[",ROUND(OFFSET('Water Data'!$C$10,0,10*ROW('Water Data'!C105)),0),"]"),IF(AND(ISNUMBER(OFFSET('Water Data'!$C$10,0,10*ROW('Water Data'!C105))),BU111="",ISNUMBER(OFFSET('Water Data'!$C$10,0,10*ROW('Water Data'!C105)))),OFFSET('Water Data'!$C$10,0,10*ROW('Water Data'!C105)),NA())))</f>
        <v>#N/A</v>
      </c>
      <c r="G111" s="250" t="e">
        <f ca="true">+IF(AND(ISNUMBER(OFFSET('Water Data'!$D$5,0,10*ROW('Water Data'!D105))),BV111="Yes"),100-OFFSET('Water Data'!$D$5,0,10*ROW('Water Data'!D105)),IF(AND(ISNUMBER(OFFSET('Water Data'!$D$5,0,10*ROW('Water Data'!D105))),BV111="No",ISNUMBER(OFFSET('Water Data'!$D$5,0,10*ROW('Water Data'!D105)))),CONCATENATE("[",ROUND(100-OFFSET('Water Data'!$D$5,0,10*ROW('Water Data'!D105)),0),"]"),IF(AND(ISNUMBER(OFFSET('Water Data'!$D$5,0,10*ROW('Water Data'!D105))),BV111="",ISNUMBER(OFFSET('Water Data'!$D$5,0,10*ROW('Water Data'!D105)))),100-OFFSET('Water Data'!$D$5,0,10*ROW('Water Data'!D105)),NA())))</f>
        <v>#N/A</v>
      </c>
      <c r="H111" s="250" t="e">
        <f ca="true">+IF(AND(ISNUMBER(OFFSET('Water Data'!$D$7,0,10*ROW('Water Data'!D105))),BW111="Yes"),OFFSET('Water Data'!$D$7,0,10*ROW('Water Data'!D105)),IF(AND(ISNUMBER(OFFSET('Water Data'!$D$7,0,10*ROW('Water Data'!D105))),BW111="No",ISNUMBER(OFFSET('Water Data'!$D$7,0,10*ROW('Water Data'!D105)))),CONCATENATE("[",ROUND(OFFSET('Water Data'!$C$7,0,10*ROW('Water Data'!D105)),0),"]"),IF(AND(ISNUMBER(OFFSET('Water Data'!$D$7,0,10*ROW('Water Data'!D105))),BW111="",ISNUMBER(OFFSET('Water Data'!$D$7,0,10*ROW('Water Data'!D105)))),OFFSET('Water Data'!$D$7,0,10*ROW('Water Data'!D105)),NA())))</f>
        <v>#N/A</v>
      </c>
      <c r="I111" s="250" t="e">
        <f ca="true">+IF(AND(ISNUMBER(OFFSET('Water Data'!$D$10,0,10*ROW('Water Data'!D105))),BX111="Yes"),OFFSET('Water Data'!$D$10,0,10*ROW('Water Data'!D105)),IF(AND(ISNUMBER(OFFSET('Water Data'!$D$10,0,10*ROW('Water Data'!D105))),BX111="No",ISNUMBER(OFFSET('Water Data'!$D$10,0,10*ROW('Water Data'!D105)))),CONCATENATE("[",ROUND(OFFSET('Water Data'!$D$10,0,10*ROW('Water Data'!D105)),0),"]"),IF(AND(ISNUMBER(OFFSET('Water Data'!$D$10,0,10*ROW('Water Data'!D105))),BX111="",ISNUMBER(OFFSET('Water Data'!$D$10,0,10*ROW('Water Data'!D105)))),OFFSET('Water Data'!$D$10,0,10*ROW('Water Data'!D105)),NA())))</f>
        <v>#N/A</v>
      </c>
      <c r="J111" s="250" t="e">
        <f ca="true">+IF(AND(ISNUMBER(OFFSET('Water Data'!$E$5,0,10*ROW('Water Data'!E105))),BY111="Yes"),100-OFFSET('Water Data'!$E$5,0,10*ROW('Water Data'!E105)),IF(AND(ISNUMBER(OFFSET('Water Data'!$E$5,0,10*ROW('Water Data'!E105))),BY111="No",ISNUMBER(OFFSET('Water Data'!$E$5,0,10*ROW('Water Data'!E105)))),CONCATENATE("[",ROUND(100-OFFSET('Water Data'!$E$5,0,10*ROW('Water Data'!E105)),0),"]"),IF(AND(ISNUMBER(OFFSET('Water Data'!$E$5,0,10*ROW('Water Data'!E105))),BY111="",ISNUMBER(OFFSET('Water Data'!$E$5,0,10*ROW('Water Data'!E105)))),100-OFFSET('Water Data'!$E$5,0,10*ROW('Water Data'!E105)),NA())))</f>
        <v>#N/A</v>
      </c>
      <c r="K111" s="250" t="e">
        <f ca="true">+IF(AND(ISNUMBER(OFFSET('Water Data'!$E$7,0,10*ROW('Water Data'!E105))),BZ111="Yes"),OFFSET('Water Data'!$E$7,0,10*ROW('Water Data'!E105)),IF(AND(ISNUMBER(OFFSET('Water Data'!$E$7,0,10*ROW('Water Data'!E105))),BZ111="No",ISNUMBER(OFFSET('Water Data'!$E$7,0,10*ROW('Water Data'!E105)))),CONCATENATE("[",ROUND(OFFSET('Water Data'!$E$7,0,10*ROW('Water Data'!E105)),0),"]"),IF(AND(ISNUMBER(OFFSET('Water Data'!$E$7,0,10*ROW('Water Data'!E105))),BZ111="",ISNUMBER(OFFSET('Water Data'!$E$7,0,10*ROW('Water Data'!E105)))),OFFSET('Water Data'!$E$7,0,10*ROW('Water Data'!E105)),NA())))</f>
        <v>#N/A</v>
      </c>
      <c r="L111" s="250" t="e">
        <f ca="true">+IF(AND(ISNUMBER(OFFSET('Water Data'!$E$10,0,10*ROW('Water Data'!E105))),CA111="Yes"),OFFSET('Water Data'!$E$10,0,10*ROW('Water Data'!E105)),IF(AND(ISNUMBER(OFFSET('Water Data'!$E$10,0,10*ROW('Water Data'!E105))),CA111="No",ISNUMBER(OFFSET('Water Data'!$E$10,0,10*ROW('Water Data'!E105)))),CONCATENATE("[",ROUND(OFFSET('Water Data'!$E$10,0,10*ROW('Water Data'!E105)),0),"]"),IF(AND(ISNUMBER(OFFSET('Water Data'!$E$10,0,10*ROW('Water Data'!E105))),CA111="",ISNUMBER(OFFSET('Water Data'!$E$10,0,10*ROW('Water Data'!E105)))),OFFSET('Water Data'!$E$10,0,10*ROW('Water Data'!E105)),NA())))</f>
        <v>#N/A</v>
      </c>
      <c r="M111" s="250" t="e">
        <f ca="true">+IF(AND(ISNUMBER(OFFSET('Water Data'!$F$5,0,10*ROW('Water Data'!F105))),CB111="Yes"),100-OFFSET('Water Data'!$F$5,0,10*ROW('Water Data'!F105)),IF(AND(ISNUMBER(OFFSET('Water Data'!$F$5,0,10*ROW('Water Data'!F105))),CB111="No",ISNUMBER(OFFSET('Water Data'!$F$5,0,10*ROW('Water Data'!F105)))),CONCATENATE("[",ROUND(100-OFFSET('Water Data'!$F$5,0,10*ROW('Water Data'!F105)),0),"]"),IF(AND(ISNUMBER(OFFSET('Water Data'!$F$5,0,10*ROW('Water Data'!F105))),CB111="",ISNUMBER(OFFSET('Water Data'!$F$5,0,10*ROW('Water Data'!F105)))),100-OFFSET('Water Data'!$F$5,0,10*ROW('Water Data'!F105)),NA())))</f>
        <v>#N/A</v>
      </c>
      <c r="N111" s="250" t="e">
        <f ca="true">+IF(AND(ISNUMBER(OFFSET('Water Data'!$F$7,0,10*ROW('Water Data'!F105))),CC111="Yes"),OFFSET('Water Data'!$F$7,0,10*ROW('Water Data'!F105)),IF(AND(ISNUMBER(OFFSET('Water Data'!$F$7,0,10*ROW('Water Data'!F105))),CC111="No",ISNUMBER(OFFSET('Water Data'!$F$7,0,10*ROW('Water Data'!F105)))),CONCATENATE("[",ROUND(OFFSET('Water Data'!$F$7,0,10*ROW('Water Data'!F105)),0),"]"),IF(AND(ISNUMBER(OFFSET('Water Data'!$F$7,0,10*ROW('Water Data'!F105))),CC111="",ISNUMBER(OFFSET('Water Data'!$F$7,0,10*ROW('Water Data'!F105)))),OFFSET('Water Data'!$F$7,0,10*ROW('Water Data'!F105)),NA())))</f>
        <v>#N/A</v>
      </c>
      <c r="O111" s="250" t="e">
        <f ca="true">+IF(AND(ISNUMBER(OFFSET('Water Data'!$F$10,0,10*ROW('Water Data'!F105))),CD111="Yes"),OFFSET('Water Data'!$F$10,0,10*ROW('Water Data'!F105)),IF(AND(ISNUMBER(OFFSET('Water Data'!$F$10,0,10*ROW('Water Data'!F105))),CD111="No",ISNUMBER(OFFSET('Water Data'!$F$10,0,10*ROW('Water Data'!F105)))),CONCATENATE("[",ROUND(OFFSET('Water Data'!$F$10,0,10*ROW('Water Data'!F105)),0),"]"),IF(AND(ISNUMBER(OFFSET('Water Data'!$F$10,0,10*ROW('Water Data'!F105))),CD111="",ISNUMBER(OFFSET('Water Data'!$F$10,0,10*ROW('Water Data'!F105)))),OFFSET('Water Data'!$F$10,0,10*ROW('Water Data'!F105)),NA())))</f>
        <v>#N/A</v>
      </c>
      <c r="P111" s="250" t="e">
        <f ca="true">+IF(AND(ISNUMBER(OFFSET('Water Data'!$G$5,0,10*ROW('Water Data'!G105))),CE111="Yes"),100-OFFSET('Water Data'!$G$5,0,10*ROW('Water Data'!G105)),IF(AND(ISNUMBER(OFFSET('Water Data'!$G$5,0,10*ROW('Water Data'!G105))),CE111="No",ISNUMBER(OFFSET('Water Data'!$G$5,0,10*ROW('Water Data'!G105)))),CONCATENATE("[",ROUND(100-OFFSET('Water Data'!$G$5,0,10*ROW('Water Data'!G105)),0),"]"),IF(AND(ISNUMBER(OFFSET('Water Data'!$G$5,0,10*ROW('Water Data'!G105))),CE111="",ISNUMBER(OFFSET('Water Data'!$G$5,0,10*ROW('Water Data'!G105)))),100-OFFSET('Water Data'!$G$5,0,10*ROW('Water Data'!G105)),NA())))</f>
        <v>#N/A</v>
      </c>
      <c r="Q111" s="250" t="e">
        <f ca="true">+IF(AND(ISNUMBER(OFFSET('Water Data'!$G$7,0,10*ROW('Water Data'!G105))),CF111="Yes"),OFFSET('Water Data'!$G$7,0,10*ROW('Water Data'!G105)),IF(AND(ISNUMBER(OFFSET('Water Data'!$G$7,0,10*ROW('Water Data'!G105))),CF111="No",ISNUMBER(OFFSET('Water Data'!$G$7,0,10*ROW('Water Data'!G105)))),CONCATENATE("[",ROUND(OFFSET('Water Data'!$G$7,0,10*ROW('Water Data'!G105)),0),"]"),IF(AND(ISNUMBER(OFFSET('Water Data'!$G$7,0,10*ROW('Water Data'!G105))),CF111="",ISNUMBER(OFFSET('Water Data'!$G$7,0,10*ROW('Water Data'!G105)))),OFFSET('Water Data'!$G$7,0,10*ROW('Water Data'!G105)),NA())))</f>
        <v>#N/A</v>
      </c>
      <c r="R111" s="250" t="e">
        <f ca="true">+IF(AND(ISNUMBER(OFFSET('Water Data'!$G$10,0,10*ROW('Water Data'!G105))),CG111="Yes"),OFFSET('Water Data'!$G$10,0,10*ROW('Water Data'!G105)),IF(AND(ISNUMBER(OFFSET('Water Data'!$G$10,0,10*ROW('Water Data'!G105))),CG111="No",ISNUMBER(OFFSET('Water Data'!$G$10,0,10*ROW('Water Data'!G105)))),CONCATENATE("[",ROUND(OFFSET('Water Data'!$G$10,0,10*ROW('Water Data'!G105)),0),"]"),IF(AND(ISNUMBER(OFFSET('Water Data'!$G$10,0,10*ROW('Water Data'!G105))),CG111="",ISNUMBER(OFFSET('Water Data'!$G$10,0,10*ROW('Water Data'!G105)))),OFFSET('Water Data'!$G$10,0,10*ROW('Water Data'!G105)),NA())))</f>
        <v>#N/A</v>
      </c>
      <c r="S111" s="250" t="e">
        <f ca="true">+IF(AND(ISNUMBER(OFFSET('Water Data'!$H$5,0,10*ROW('Water Data'!H105))),CH111="Yes"),100-OFFSET('Water Data'!$H$5,0,10*ROW('Water Data'!H105)),IF(AND(ISNUMBER(OFFSET('Water Data'!$H$5,0,10*ROW('Water Data'!H105))),CH111="No",ISNUMBER(OFFSET('Water Data'!$H$5,0,10*ROW('Water Data'!H105)))),CONCATENATE("[",ROUND(100-OFFSET('Water Data'!$H$5,0,10*ROW('Water Data'!H105)),0),"]"),IF(AND(ISNUMBER(OFFSET('Water Data'!$H$5,0,10*ROW('Water Data'!H105))),CH111="",ISNUMBER(OFFSET('Water Data'!$H$5,0,10*ROW('Water Data'!H105)))),100-OFFSET('Water Data'!$H$5,0,10*ROW('Water Data'!H105)),NA())))</f>
        <v>#N/A</v>
      </c>
      <c r="T111" s="250" t="e">
        <f ca="true">+IF(AND(ISNUMBER(OFFSET('Water Data'!$H$7,0,10*ROW('Water Data'!H105))),CI111="Yes"),OFFSET('Water Data'!$H$7,0,10*ROW('Water Data'!H105)),IF(AND(ISNUMBER(OFFSET('Water Data'!$H$7,0,10*ROW('Water Data'!H105))),CI111="No",ISNUMBER(OFFSET('Water Data'!$H$7,0,10*ROW('Water Data'!H105)))),CONCATENATE("[",ROUND(OFFSET('Water Data'!$H$7,0,10*ROW('Water Data'!H105)),0),"]"),IF(AND(ISNUMBER(OFFSET('Water Data'!$H$7,0,10*ROW('Water Data'!H105))),CI111="",ISNUMBER(OFFSET('Water Data'!$H$7,0,10*ROW('Water Data'!H105)))),OFFSET('Water Data'!$H$7,0,10*ROW('Water Data'!H105)),NA())))</f>
        <v>#N/A</v>
      </c>
      <c r="U111" s="250" t="e">
        <f ca="true">+IF(AND(ISNUMBER(OFFSET('Water Data'!$H$10,0,10*ROW('Water Data'!H105))),CJ111="Yes"),OFFSET('Water Data'!$H$10,0,10*ROW('Water Data'!H105)),IF(AND(ISNUMBER(OFFSET('Water Data'!$H$10,0,10*ROW('Water Data'!H105))),CJ111="No",ISNUMBER(OFFSET('Water Data'!$H$10,0,10*ROW('Water Data'!H105)))),CONCATENATE("[",ROUND(OFFSET('Water Data'!$H$10,0,10*ROW('Water Data'!H105)),0),"]"),IF(AND(ISNUMBER(OFFSET('Water Data'!$H$10,0,10*ROW('Water Data'!H105))),CJ111="",ISNUMBER(OFFSET('Water Data'!$H$10,0,10*ROW('Water Data'!H105)))),OFFSET('Water Data'!$H$10,0,10*ROW('Water Data'!H105)),NA())))</f>
        <v>#N/A</v>
      </c>
      <c r="V111" s="251" t="e">
        <f ca="true">+IF(AND(ISNUMBER(OFFSET('Sanitation Data'!$C$5,0,10*ROW('Sanitation Data'!C105))),CK111="Yes"),100-OFFSET('Sanitation Data'!$C$5,0,10*ROW('Sanitation Data'!C105)),IF(AND(ISNUMBER(OFFSET('Sanitation Data'!$C$5,0,10*ROW('Sanitation Data'!C105))),CK111="No",ISNUMBER(OFFSET('Sanitation Data'!$C$5,0,10*ROW('Sanitation Data'!C105)))),CONCATENATE("[",ROUND(100-OFFSET('Sanitation Data'!$C$5,0,10*ROW('Sanitation Data'!C105)),0),"]"),IF(AND(ISNUMBER(OFFSET('Sanitation Data'!$C$5,0,10*ROW('Sanitation Data'!C105))),CK111="",ISNUMBER(OFFSET('Sanitation Data'!$C$5,0,10*ROW('Sanitation Data'!C105)))),100-OFFSET('Sanitation Data'!$C$5,0,10*ROW('Sanitation Data'!C105)),NA())))</f>
        <v>#N/A</v>
      </c>
      <c r="W111" s="251" t="e">
        <f ca="true">+IF(AND(ISNUMBER(OFFSET('Sanitation Data'!$C$7,0,10*ROW('Sanitation Data'!C105))),CL111="Yes"),OFFSET('Sanitation Data'!$C$7,0,10*ROW('Sanitation Data'!C105)),IF(AND(ISNUMBER(OFFSET('Sanitation Data'!$C$7,0,10*ROW('Sanitation Data'!C105))),CL111="No",ISNUMBER(OFFSET('Sanitation Data'!$C$7,0,10*ROW('Sanitation Data'!C105)))),CONCATENATE("[",ROUND(OFFSET('Sanitation Data'!$C$7,0,10*ROW('Sanitation Data'!C105)),0),"]"),IF(AND(ISNUMBER(OFFSET('Sanitation Data'!$C$7,0,10*ROW('Sanitation Data'!C105))),CL111="",ISNUMBER(OFFSET('Sanitation Data'!$C$7,0,10*ROW('Sanitation Data'!C105)))),OFFSET('Sanitation Data'!$C$7,0,10*ROW('Sanitation Data'!C105)),NA())))</f>
        <v>#N/A</v>
      </c>
      <c r="X111" s="251" t="e">
        <f ca="true">+IF(AND(ISNUMBER(OFFSET('Sanitation Data'!$C$11,0,10*ROW('Sanitation Data'!C105))),CM111="Yes"),OFFSET('Sanitation Data'!$C$11,0,10*ROW('Sanitation Data'!C105)),IF(AND(ISNUMBER(OFFSET('Sanitation Data'!$C$11,0,10*ROW('Sanitation Data'!C105))),CM111="No",ISNUMBER(OFFSET('Sanitation Data'!$C$11,0,10*ROW('Sanitation Data'!C105)))),CONCATENATE("[",ROUND(OFFSET('Sanitation Data'!$C$11,0,10*ROW('Sanitation Data'!C105)),0),"]"),IF(AND(ISNUMBER(OFFSET('Sanitation Data'!$C$11,0,10*ROW('Sanitation Data'!C105))),CM111="",ISNUMBER(OFFSET('Sanitation Data'!$C$11,0,10*ROW('Sanitation Data'!C105)))),OFFSET('Sanitation Data'!$C$11,0,10*ROW('Sanitation Data'!C105)),NA())))</f>
        <v>#N/A</v>
      </c>
      <c r="Y111" s="251" t="e">
        <f ca="true">+IF(AND(ISNUMBER(OFFSET('Sanitation Data'!$C$12,0,10*ROW('Sanitation Data'!C105))),CN111="Yes"),OFFSET('Sanitation Data'!$C$12,0,10*ROW('Sanitation Data'!C105)),IF(AND(ISNUMBER(OFFSET('Sanitation Data'!$C$12,0,10*ROW('Sanitation Data'!C105))),CN111="No",ISNUMBER(OFFSET('Sanitation Data'!$C$12,0,10*ROW('Sanitation Data'!C105)))),CONCATENATE("[",ROUND(OFFSET('Sanitation Data'!$C$12,0,10*ROW('Sanitation Data'!C105)),0),"]"),IF(AND(ISNUMBER(OFFSET('Sanitation Data'!$C$12,0,10*ROW('Sanitation Data'!C105))),CN111="",ISNUMBER(OFFSET('Sanitation Data'!$C$12,0,10*ROW('Sanitation Data'!C105)))),OFFSET('Sanitation Data'!$C$12,0,10*ROW('Sanitation Data'!C105)),NA())))</f>
        <v>#N/A</v>
      </c>
      <c r="Z111" s="251" t="e">
        <f ca="true">+IF(AND(ISNUMBER(OFFSET('Sanitation Data'!$C$13,0,10*ROW('Sanitation Data'!C105))),CO111="Yes"),OFFSET('Sanitation Data'!$C$13,0,10*ROW('Sanitation Data'!C105)),IF(AND(ISNUMBER(OFFSET('Sanitation Data'!$C$13,0,10*ROW('Sanitation Data'!C105))),CO111="No",ISNUMBER(OFFSET('Sanitation Data'!$C$13,0,10*ROW('Sanitation Data'!C105)))),CONCATENATE("[",ROUND(OFFSET('Sanitation Data'!$C$13,0,10*ROW('Sanitation Data'!C105)),0),"]"),IF(AND(ISNUMBER(OFFSET('Sanitation Data'!$C$13,0,10*ROW('Sanitation Data'!C105))),CO111="",ISNUMBER(OFFSET('Sanitation Data'!$C$13,0,10*ROW('Sanitation Data'!C105)))),OFFSET('Sanitation Data'!$C$13,0,10*ROW('Sanitation Data'!C105)),NA())))</f>
        <v>#N/A</v>
      </c>
      <c r="AA111" s="251" t="e">
        <f ca="true">+IF(AND(ISNUMBER(OFFSET('Sanitation Data'!$D$5,0,10*ROW('Sanitation Data'!D105))),CP111="Yes"),100-OFFSET('Sanitation Data'!$D$5,0,10*ROW('Sanitation Data'!D105)),IF(AND(ISNUMBER(OFFSET('Sanitation Data'!$D$5,0,10*ROW('Sanitation Data'!D105))),CP111="No",ISNUMBER(OFFSET('Sanitation Data'!$D$5,0,10*ROW('Sanitation Data'!D105)))),CONCATENATE("[",ROUND(100-OFFSET('Sanitation Data'!$D$5,0,10*ROW('Sanitation Data'!D105)),0),"]"),IF(AND(ISNUMBER(OFFSET('Sanitation Data'!$D$5,0,10*ROW('Sanitation Data'!D105))),CP111="",ISNUMBER(OFFSET('Sanitation Data'!$D$5,0,10*ROW('Sanitation Data'!D105)))),100-OFFSET('Sanitation Data'!$D$5,0,10*ROW('Sanitation Data'!D105)),NA())))</f>
        <v>#N/A</v>
      </c>
      <c r="AB111" s="251" t="e">
        <f ca="true">+IF(AND(ISNUMBER(OFFSET('Sanitation Data'!$D$7,0,10*ROW('Sanitation Data'!D105))),CQ111="Yes"),OFFSET('Sanitation Data'!$D$7,0,10*ROW('Sanitation Data'!G105)),IF(AND(ISNUMBER(OFFSET('Sanitation Data'!$D$7,0,10*ROW('Sanitation Data'!D105))),CQ111="No",ISNUMBER(OFFSET('Sanitation Data'!$D$7,0,10*ROW('Sanitation Data'!D105)))),CONCATENATE("[",ROUND(OFFSET('Sanitation Data'!$D$7,0,10*ROW('Sanitation Data'!D105)),0),"]"),IF(AND(ISNUMBER(OFFSET('Sanitation Data'!$D$7,0,10*ROW('Sanitation Data'!D105))),CQ111="",ISNUMBER(OFFSET('Sanitation Data'!$D$7,0,10*ROW('Sanitation Data'!D105)))),OFFSET('Sanitation Data'!$D$7,0,10*ROW('Sanitation Data'!D105)),NA())))</f>
        <v>#N/A</v>
      </c>
      <c r="AC111" s="251" t="e">
        <f ca="true">+IF(AND(ISNUMBER(OFFSET('Sanitation Data'!$D$11,0,10*ROW('Sanitation Data'!D105))),CR111="Yes"),OFFSET('Sanitation Data'!$D$11,0,10*ROW('Sanitation Data'!D105)),IF(AND(ISNUMBER(OFFSET('Sanitation Data'!$D$11,0,10*ROW('Sanitation Data'!D105))),CR111="No",ISNUMBER(OFFSET('Sanitation Data'!$D$11,0,10*ROW('Sanitation Data'!D105)))),CONCATENATE("[",ROUND(OFFSET('Sanitation Data'!$D$11,0,10*ROW('Sanitation Data'!D105)),0),"]"),IF(AND(ISNUMBER(OFFSET('Sanitation Data'!$D$11,0,10*ROW('Sanitation Data'!D105))),CR111="",ISNUMBER(OFFSET('Sanitation Data'!$D$11,0,10*ROW('Sanitation Data'!D105)))),OFFSET('Sanitation Data'!$D$11,0,10*ROW('Sanitation Data'!D105)),NA())))</f>
        <v>#N/A</v>
      </c>
      <c r="AD111" s="251" t="e">
        <f ca="true">+IF(AND(ISNUMBER(OFFSET('Sanitation Data'!$D$12,0,10*ROW('Sanitation Data'!D105))),CS111="Yes"),OFFSET('Sanitation Data'!$D$12,0,10*ROW('Sanitation Data'!D105)),IF(AND(ISNUMBER(OFFSET('Sanitation Data'!$D$12,0,10*ROW('Sanitation Data'!D105))),CS111="No",ISNUMBER(OFFSET('Sanitation Data'!$D$12,0,10*ROW('Sanitation Data'!D105)))),CONCATENATE("[",ROUND(OFFSET('Sanitation Data'!$D$12,0,10*ROW('Sanitation Data'!D105)),0),"]"),IF(AND(ISNUMBER(OFFSET('Sanitation Data'!$D$12,0,10*ROW('Sanitation Data'!D105))),CS111="",ISNUMBER(OFFSET('Sanitation Data'!$D$12,0,10*ROW('Sanitation Data'!D105)))),OFFSET('Sanitation Data'!$D$12,0,10*ROW('Sanitation Data'!D105)),NA())))</f>
        <v>#N/A</v>
      </c>
      <c r="AE111" s="251" t="e">
        <f ca="true">+IF(AND(ISNUMBER(OFFSET('Sanitation Data'!$D$13,0,10*ROW('Sanitation Data'!D105))),CT111="Yes"),OFFSET('Sanitation Data'!$D$13,0,10*ROW('Sanitation Data'!D105)),IF(AND(ISNUMBER(OFFSET('Sanitation Data'!$D$13,0,10*ROW('Sanitation Data'!D105))),CT111="No",ISNUMBER(OFFSET('Sanitation Data'!$D$13,0,10*ROW('Sanitation Data'!D105)))),CONCATENATE("[",ROUND(OFFSET('Sanitation Data'!$D$13,0,10*ROW('Sanitation Data'!D105)),0),"]"),IF(AND(ISNUMBER(OFFSET('Sanitation Data'!$D$13,0,10*ROW('Sanitation Data'!D105))),CT111="",ISNUMBER(OFFSET('Sanitation Data'!$D$13,0,10*ROW('Sanitation Data'!D105)))),OFFSET('Sanitation Data'!$D$13,0,10*ROW('Sanitation Data'!D105)),NA())))</f>
        <v>#N/A</v>
      </c>
      <c r="AF111" s="251" t="e">
        <f ca="true">+IF(AND(ISNUMBER(OFFSET('Sanitation Data'!$E$5,0,10*ROW('Sanitation Data'!E105))),CU111="Yes"),100-OFFSET('Sanitation Data'!$E$5,0,10*ROW('Sanitation Data'!E105)),IF(AND(ISNUMBER(OFFSET('Sanitation Data'!$E$5,0,10*ROW('Sanitation Data'!E105))),CU111="No",ISNUMBER(OFFSET('Sanitation Data'!$E$5,0,10*ROW('Sanitation Data'!E105)))),CONCATENATE("[",ROUND(100-OFFSET('Sanitation Data'!$E$5,0,10*ROW('Sanitation Data'!E105)),0),"]"),IF(AND(ISNUMBER(OFFSET('Sanitation Data'!$E$5,0,10*ROW('Sanitation Data'!E105))),CU111="",ISNUMBER(OFFSET('Sanitation Data'!$E$5,0,10*ROW('Sanitation Data'!E105)))),100-OFFSET('Sanitation Data'!$E$5,0,10*ROW('Sanitation Data'!E105)),NA())))</f>
        <v>#N/A</v>
      </c>
      <c r="AG111" s="251" t="e">
        <f ca="true">+IF(AND(ISNUMBER(OFFSET('Sanitation Data'!$E$7,0,10*ROW('Sanitation Data'!E105))),CV111="Yes"),OFFSET('Sanitation Data'!$E$7,0,10*ROW('Sanitation Data'!E105)),IF(AND(ISNUMBER(OFFSET('Sanitation Data'!$E$7,0,10*ROW('Sanitation Data'!E105))),CV111="No",ISNUMBER(OFFSET('Sanitation Data'!$E$7,0,10*ROW('Sanitation Data'!E105)))),CONCATENATE("[",ROUND(OFFSET('Sanitation Data'!$E$7,0,10*ROW('Sanitation Data'!E105)),0),"]"),IF(AND(ISNUMBER(OFFSET('Sanitation Data'!$E$7,0,10*ROW('Sanitation Data'!E105))),CV111="",ISNUMBER(OFFSET('Sanitation Data'!$E$7,0,10*ROW('Sanitation Data'!E105)))),OFFSET('Sanitation Data'!$E$7,0,10*ROW('Sanitation Data'!E105)),NA())))</f>
        <v>#N/A</v>
      </c>
      <c r="AH111" s="251" t="e">
        <f ca="true">+IF(AND(ISNUMBER(OFFSET('Sanitation Data'!$E$11,0,10*ROW('Sanitation Data'!E105))),CW111="Yes"),OFFSET('Sanitation Data'!$E$11,0,10*ROW('Sanitation Data'!E105)),IF(AND(ISNUMBER(OFFSET('Sanitation Data'!$E$11,0,10*ROW('Sanitation Data'!E105))),CW111="No",ISNUMBER(OFFSET('Sanitation Data'!$E$11,0,10*ROW('Sanitation Data'!E105)))),CONCATENATE("[",ROUND(OFFSET('Sanitation Data'!$E$11,0,10*ROW('Sanitation Data'!E105)),0),"]"),IF(AND(ISNUMBER(OFFSET('Sanitation Data'!$E$11,0,10*ROW('Sanitation Data'!E105))),CW111="",ISNUMBER(OFFSET('Sanitation Data'!$E$11,0,10*ROW('Sanitation Data'!E105)))),OFFSET('Sanitation Data'!$E$11,0,10*ROW('Sanitation Data'!E105)),NA())))</f>
        <v>#N/A</v>
      </c>
      <c r="AI111" s="251" t="e">
        <f ca="true">+IF(AND(ISNUMBER(OFFSET('Sanitation Data'!$E$12,0,10*ROW('Sanitation Data'!E105))),CX111="Yes"),OFFSET('Sanitation Data'!$E$12,0,10*ROW('Sanitation Data'!E105)),IF(AND(ISNUMBER(OFFSET('Sanitation Data'!$E$12,0,10*ROW('Sanitation Data'!E105))),CX111="No",ISNUMBER(OFFSET('Sanitation Data'!$E$12,0,10*ROW('Sanitation Data'!E105)))),CONCATENATE("[",ROUND(OFFSET('Sanitation Data'!$E$12,0,10*ROW('Sanitation Data'!E105)),0),"]"),IF(AND(ISNUMBER(OFFSET('Sanitation Data'!$E$12,0,10*ROW('Sanitation Data'!E105))),CX111="",ISNUMBER(OFFSET('Sanitation Data'!$E$12,0,10*ROW('Sanitation Data'!E105)))),OFFSET('Sanitation Data'!$E$12,0,10*ROW('Sanitation Data'!E105)),NA())))</f>
        <v>#N/A</v>
      </c>
      <c r="AJ111" s="251" t="e">
        <f ca="true">+IF(AND(ISNUMBER(OFFSET('Sanitation Data'!$E$13,0,10*ROW('Sanitation Data'!E105))),CY111="Yes"),OFFSET('Sanitation Data'!$E$13,0,10*ROW('Sanitation Data'!E105)),IF(AND(ISNUMBER(OFFSET('Sanitation Data'!$E$13,0,10*ROW('Sanitation Data'!E105))),CY111="No",ISNUMBER(OFFSET('Sanitation Data'!$E$13,0,10*ROW('Sanitation Data'!E105)))),CONCATENATE("[",ROUND(OFFSET('Sanitation Data'!$E$13,0,10*ROW('Sanitation Data'!E105)),0),"]"),IF(AND(ISNUMBER(OFFSET('Sanitation Data'!$E$13,0,10*ROW('Sanitation Data'!E105))),CY111="",ISNUMBER(OFFSET('Sanitation Data'!$E$13,0,10*ROW('Sanitation Data'!E105)))),OFFSET('Sanitation Data'!$E$13,0,10*ROW('Sanitation Data'!E105)),NA())))</f>
        <v>#N/A</v>
      </c>
      <c r="AK111" s="251" t="e">
        <f ca="true">+IF(AND(ISNUMBER(OFFSET('Sanitation Data'!$F$5,0,10*ROW('Sanitation Data'!F105))),CZ111="Yes"),100-OFFSET('Sanitation Data'!$F$5,0,10*ROW('Sanitation Data'!F105)),IF(AND(ISNUMBER(OFFSET('Sanitation Data'!$F$5,0,10*ROW('Sanitation Data'!F105))),CZ111="No",ISNUMBER(OFFSET('Sanitation Data'!$F$5,0,10*ROW('Sanitation Data'!F105)))),CONCATENATE("[",ROUND(100-OFFSET('Sanitation Data'!$F$5,0,10*ROW('Sanitation Data'!F105)),0),"]"),IF(AND(ISNUMBER(OFFSET('Sanitation Data'!$F$5,0,10*ROW('Sanitation Data'!F105))),CZ111="",ISNUMBER(OFFSET('Sanitation Data'!$F$5,0,10*ROW('Sanitation Data'!F105)))),100-OFFSET('Sanitation Data'!$F$5,0,10*ROW('Sanitation Data'!F105)),NA())))</f>
        <v>#N/A</v>
      </c>
      <c r="AL111" s="251" t="e">
        <f ca="true">+IF(AND(ISNUMBER(OFFSET('Sanitation Data'!$F$7,0,10*ROW('Sanitation Data'!F105))),DA111="Yes"),OFFSET('Sanitation Data'!$F$7,0,10*ROW('Sanitation Data'!F105)),IF(AND(ISNUMBER(OFFSET('Sanitation Data'!$F$7,0,10*ROW('Sanitation Data'!F105))),DA111="No",ISNUMBER(OFFSET('Sanitation Data'!$F$7,0,10*ROW('Sanitation Data'!F105)))),CONCATENATE("[",ROUND(OFFSET('Sanitation Data'!$F$7,0,10*ROW('Sanitation Data'!F105)),0),"]"),IF(AND(ISNUMBER(OFFSET('Sanitation Data'!$F$7,0,10*ROW('Sanitation Data'!F105))),DA111="",ISNUMBER(OFFSET('Sanitation Data'!$F$7,0,10*ROW('Sanitation Data'!F105)))),OFFSET('Sanitation Data'!$F$7,0,10*ROW('Sanitation Data'!F105)),NA())))</f>
        <v>#N/A</v>
      </c>
      <c r="AM111" s="251" t="e">
        <f ca="true">+IF(AND(ISNUMBER(OFFSET('Sanitation Data'!$F$11,0,10*ROW('Sanitation Data'!F105))),DB111="Yes"),OFFSET('Sanitation Data'!$F$11,0,10*ROW('Sanitation Data'!F105)),IF(AND(ISNUMBER(OFFSET('Sanitation Data'!$F$11,0,10*ROW('Sanitation Data'!F105))),DB111="No",ISNUMBER(OFFSET('Sanitation Data'!$F$11,0,10*ROW('Sanitation Data'!F105)))),CONCATENATE("[",ROUND(OFFSET('Sanitation Data'!$F$11,0,10*ROW('Sanitation Data'!F105)),0),"]"),IF(AND(ISNUMBER(OFFSET('Sanitation Data'!$F$11,0,10*ROW('Sanitation Data'!F105))),DB111="",ISNUMBER(OFFSET('Sanitation Data'!$F$11,0,10*ROW('Sanitation Data'!F105)))),OFFSET('Sanitation Data'!$F$11,0,10*ROW('Sanitation Data'!F105)),NA())))</f>
        <v>#N/A</v>
      </c>
      <c r="AN111" s="251" t="e">
        <f ca="true">+IF(AND(ISNUMBER(OFFSET('Sanitation Data'!$F$12,0,10*ROW('Sanitation Data'!F105))),DC111="Yes"),OFFSET('Sanitation Data'!$F$12,0,10*ROW('Sanitation Data'!F105)),IF(AND(ISNUMBER(OFFSET('Sanitation Data'!$F$12,0,10*ROW('Sanitation Data'!F105))),DC111="No",ISNUMBER(OFFSET('Sanitation Data'!$F$12,0,10*ROW('Sanitation Data'!F105)))),CONCATENATE("[",ROUND(OFFSET('Sanitation Data'!$F$12,0,10*ROW('Sanitation Data'!F105)),0),"]"),IF(AND(ISNUMBER(OFFSET('Sanitation Data'!$F$12,0,10*ROW('Sanitation Data'!F105))),DC111="",ISNUMBER(OFFSET('Sanitation Data'!$F$12,0,10*ROW('Sanitation Data'!F105)))),OFFSET('Sanitation Data'!$F$12,0,10*ROW('Sanitation Data'!F105)),NA())))</f>
        <v>#N/A</v>
      </c>
      <c r="AO111" s="251" t="e">
        <f ca="true">+IF(AND(ISNUMBER(OFFSET('Sanitation Data'!$F$13,0,10*ROW('Sanitation Data'!F105))),DD111="Yes"),OFFSET('Sanitation Data'!$F$13,0,10*ROW('Sanitation Data'!F105)),IF(AND(ISNUMBER(OFFSET('Sanitation Data'!$F$13,0,10*ROW('Sanitation Data'!F105))),DD111="No",ISNUMBER(OFFSET('Sanitation Data'!$F$13,0,10*ROW('Sanitation Data'!F105)))),CONCATENATE("[",ROUND(OFFSET('Sanitation Data'!$F$13,0,10*ROW('Sanitation Data'!F105)),0),"]"),IF(AND(ISNUMBER(OFFSET('Sanitation Data'!$F$13,0,10*ROW('Sanitation Data'!F105))),DD111="",ISNUMBER(OFFSET('Sanitation Data'!$F$13,0,10*ROW('Sanitation Data'!F105)))),OFFSET('Sanitation Data'!$F$13,0,10*ROW('Sanitation Data'!F105)),NA())))</f>
        <v>#N/A</v>
      </c>
      <c r="AP111" s="251" t="e">
        <f ca="true">+IF(AND(ISNUMBER(OFFSET('Sanitation Data'!$G$5,0,10*ROW('Sanitation Data'!G105))),DE111="Yes"),100-OFFSET('Sanitation Data'!$G$5,0,10*ROW('Sanitation Data'!G105)),IF(AND(ISNUMBER(OFFSET('Sanitation Data'!$G$5,0,10*ROW('Sanitation Data'!G105))),DE111="No",ISNUMBER(OFFSET('Sanitation Data'!$G$5,0,10*ROW('Sanitation Data'!G105)))),CONCATENATE("[",ROUND(100-OFFSET('Sanitation Data'!$G$5,0,10*ROW('Sanitation Data'!G105)),0),"]"),IF(AND(ISNUMBER(OFFSET('Sanitation Data'!$G$5,0,10*ROW('Sanitation Data'!G105))),DE111="",ISNUMBER(OFFSET('Sanitation Data'!$G$5,0,10*ROW('Sanitation Data'!G105)))),100-OFFSET('Sanitation Data'!$G$5,0,10*ROW('Sanitation Data'!G105)),NA())))</f>
        <v>#N/A</v>
      </c>
      <c r="AQ111" s="251" t="e">
        <f ca="true">+IF(AND(ISNUMBER(OFFSET('Sanitation Data'!$G$7,0,10*ROW('Sanitation Data'!G105))),DF111="Yes"),OFFSET('Sanitation Data'!$G$7,0,10*ROW('Sanitation Data'!G105)),IF(AND(ISNUMBER(OFFSET('Sanitation Data'!$G$7,0,10*ROW('Sanitation Data'!G105))),DF111="No",ISNUMBER(OFFSET('Sanitation Data'!$G$7,0,10*ROW('Sanitation Data'!G105)))),CONCATENATE("[",ROUND(OFFSET('Sanitation Data'!$G$7,0,10*ROW('Sanitation Data'!G105)),0),"]"),IF(AND(ISNUMBER(OFFSET('Sanitation Data'!$G$7,0,10*ROW('Sanitation Data'!G105))),DF111="",ISNUMBER(OFFSET('Sanitation Data'!$G$7,0,10*ROW('Sanitation Data'!G105)))),OFFSET('Sanitation Data'!$G$7,0,10*ROW('Sanitation Data'!G105)),NA())))</f>
        <v>#N/A</v>
      </c>
      <c r="AR111" s="251" t="e">
        <f ca="true">+IF(AND(ISNUMBER(OFFSET('Sanitation Data'!$G$11,0,10*ROW('Sanitation Data'!G105))),DG111="Yes"),OFFSET('Sanitation Data'!$G$11,0,10*ROW('Sanitation Data'!G105)),IF(AND(ISNUMBER(OFFSET('Sanitation Data'!$G$11,0,10*ROW('Sanitation Data'!G105))),DG111="No",ISNUMBER(OFFSET('Sanitation Data'!$G$11,0,10*ROW('Sanitation Data'!G105)))),CONCATENATE("[",ROUND(OFFSET('Sanitation Data'!$G$11,0,10*ROW('Sanitation Data'!G105)),0),"]"),IF(AND(ISNUMBER(OFFSET('Sanitation Data'!$G$11,0,10*ROW('Sanitation Data'!G105))),DG111="",ISNUMBER(OFFSET('Sanitation Data'!$G$11,0,10*ROW('Sanitation Data'!G105)))),OFFSET('Sanitation Data'!$G$11,0,10*ROW('Sanitation Data'!G105)),NA())))</f>
        <v>#N/A</v>
      </c>
      <c r="AS111" s="251" t="e">
        <f ca="true">+IF(AND(ISNUMBER(OFFSET('Sanitation Data'!$G$12,0,10*ROW('Sanitation Data'!G105))),DH111="Yes"),OFFSET('Sanitation Data'!$G$12,0,10*ROW('Sanitation Data'!G105)),IF(AND(ISNUMBER(OFFSET('Sanitation Data'!$G$12,0,10*ROW('Sanitation Data'!G105))),DH111="No",ISNUMBER(OFFSET('Sanitation Data'!$G$12,0,10*ROW('Sanitation Data'!G105)))),CONCATENATE("[",ROUND(OFFSET('Sanitation Data'!$G$12,0,10*ROW('Sanitation Data'!G105)),0),"]"),IF(AND(ISNUMBER(OFFSET('Sanitation Data'!$G$12,0,10*ROW('Sanitation Data'!G105))),DH111="",ISNUMBER(OFFSET('Sanitation Data'!$G$12,0,10*ROW('Sanitation Data'!G105)))),OFFSET('Sanitation Data'!$G$12,0,10*ROW('Sanitation Data'!G105)),NA())))</f>
        <v>#N/A</v>
      </c>
      <c r="AT111" s="251" t="e">
        <f ca="true">+IF(AND(ISNUMBER(OFFSET('Sanitation Data'!$G$13,0,10*ROW('Sanitation Data'!G105))),DI111="Yes"),OFFSET('Sanitation Data'!$G$13,0,10*ROW('Sanitation Data'!G105)),IF(AND(ISNUMBER(OFFSET('Sanitation Data'!$G$13,0,10*ROW('Sanitation Data'!G105))),DI111="No",ISNUMBER(OFFSET('Sanitation Data'!$G$13,0,10*ROW('Sanitation Data'!G105)))),CONCATENATE("[",ROUND(OFFSET('Sanitation Data'!$G$13,0,10*ROW('Sanitation Data'!G105)),0),"]"),IF(AND(ISNUMBER(OFFSET('Sanitation Data'!$G$13,0,10*ROW('Sanitation Data'!G105))),DI111="",ISNUMBER(OFFSET('Sanitation Data'!$G$13,0,10*ROW('Sanitation Data'!G105)))),OFFSET('Sanitation Data'!$G$13,0,10*ROW('Sanitation Data'!G105)),NA())))</f>
        <v>#N/A</v>
      </c>
      <c r="AU111" s="251" t="e">
        <f ca="true">+IF(AND(ISNUMBER(OFFSET('Sanitation Data'!$H$5,0,10*ROW('Sanitation Data'!H105))),DJ111="Yes"),100-OFFSET('Sanitation Data'!$H$5,0,10*ROW('Sanitation Data'!H105)),IF(AND(ISNUMBER(OFFSET('Sanitation Data'!$H$5,0,10*ROW('Sanitation Data'!H105))),DJ111="No",ISNUMBER(OFFSET('Sanitation Data'!$H$5,0,10*ROW('Sanitation Data'!H105)))),CONCATENATE("[",ROUND(100-OFFSET('Sanitation Data'!$H$5,0,10*ROW('Sanitation Data'!H105)),0),"]"),IF(AND(ISNUMBER(OFFSET('Sanitation Data'!$H$5,0,10*ROW('Sanitation Data'!H105))),DJ111="",ISNUMBER(OFFSET('Sanitation Data'!$H$5,0,10*ROW('Sanitation Data'!H105)))),100-OFFSET('Sanitation Data'!$H$5,0,10*ROW('Sanitation Data'!H105)),NA())))</f>
        <v>#N/A</v>
      </c>
      <c r="AV111" s="251" t="e">
        <f ca="true">+IF(AND(ISNUMBER(OFFSET('Sanitation Data'!$H$7,0,10*ROW('Sanitation Data'!H105))),DK111="Yes"),OFFSET('Sanitation Data'!$H$7,0,10*ROW('Sanitation Data'!H105)),IF(AND(ISNUMBER(OFFSET('Sanitation Data'!$H$7,0,10*ROW('Sanitation Data'!H105))),DK111="No",ISNUMBER(OFFSET('Sanitation Data'!$H$7,0,10*ROW('Sanitation Data'!H105)))),CONCATENATE("[",ROUND(OFFSET('Sanitation Data'!$H$7,0,10*ROW('Sanitation Data'!H105)),0),"]"),IF(AND(ISNUMBER(OFFSET('Sanitation Data'!$H$7,0,10*ROW('Sanitation Data'!H105))),DK111="",ISNUMBER(OFFSET('Sanitation Data'!$H$7,0,10*ROW('Sanitation Data'!H105)))),OFFSET('Sanitation Data'!$H$7,0,10*ROW('Sanitation Data'!H105)),NA())))</f>
        <v>#N/A</v>
      </c>
      <c r="AW111" s="251" t="e">
        <f ca="true">+IF(AND(ISNUMBER(OFFSET('Sanitation Data'!$H$11,0,10*ROW('Sanitation Data'!H105))),DL111="Yes"),OFFSET('Sanitation Data'!$H$11,0,10*ROW('Sanitation Data'!H105)),IF(AND(ISNUMBER(OFFSET('Sanitation Data'!$H$11,0,10*ROW('Sanitation Data'!H105))),DL111="No",ISNUMBER(OFFSET('Sanitation Data'!$H$11,0,10*ROW('Sanitation Data'!H105)))),CONCATENATE("[",ROUND(OFFSET('Sanitation Data'!$H$11,0,10*ROW('Sanitation Data'!H105)),0),"]"),IF(AND(ISNUMBER(OFFSET('Sanitation Data'!$H$11,0,10*ROW('Sanitation Data'!H105))),DL111="",ISNUMBER(OFFSET('Sanitation Data'!$H$11,0,10*ROW('Sanitation Data'!H105)))),OFFSET('Sanitation Data'!$H$11,0,10*ROW('Sanitation Data'!H105)),NA())))</f>
        <v>#N/A</v>
      </c>
      <c r="AX111" s="251" t="e">
        <f ca="true">+IF(AND(ISNUMBER(OFFSET('Sanitation Data'!$H$12,0,10*ROW('Sanitation Data'!H105))),DM111="Yes"),OFFSET('Sanitation Data'!$H$12,0,10*ROW('Sanitation Data'!H105)),IF(AND(ISNUMBER(OFFSET('Sanitation Data'!$H$12,0,10*ROW('Sanitation Data'!H105))),DM111="No",ISNUMBER(OFFSET('Sanitation Data'!$H$12,0,10*ROW('Sanitation Data'!H105)))),CONCATENATE("[",ROUND(OFFSET('Sanitation Data'!$H$12,0,10*ROW('Sanitation Data'!H105)),0),"]"),IF(AND(ISNUMBER(OFFSET('Sanitation Data'!$H$12,0,10*ROW('Sanitation Data'!H105))),DM111="",ISNUMBER(OFFSET('Sanitation Data'!$H$12,0,10*ROW('Sanitation Data'!H105)))),OFFSET('Sanitation Data'!$H$12,0,10*ROW('Sanitation Data'!H105)),NA())))</f>
        <v>#N/A</v>
      </c>
      <c r="AY111" s="251" t="e">
        <f ca="true">+IF(AND(ISNUMBER(OFFSET('Sanitation Data'!$H$13,0,10*ROW('Sanitation Data'!H105))),DN111="Yes"),OFFSET('Sanitation Data'!$H$13,0,10*ROW('Sanitation Data'!H105)),IF(AND(ISNUMBER(OFFSET('Sanitation Data'!$H$13,0,10*ROW('Sanitation Data'!H105))),DN111="No",ISNUMBER(OFFSET('Sanitation Data'!$H$13,0,10*ROW('Sanitation Data'!H105)))),CONCATENATE("[",ROUND(OFFSET('Sanitation Data'!$H$13,0,10*ROW('Sanitation Data'!H105)),0),"]"),IF(AND(ISNUMBER(OFFSET('Sanitation Data'!$H$13,0,10*ROW('Sanitation Data'!H105))),DN111="",ISNUMBER(OFFSET('Sanitation Data'!$H$13,0,10*ROW('Sanitation Data'!H105)))),OFFSET('Sanitation Data'!$H$13,0,10*ROW('Sanitation Data'!H105)),NA())))</f>
        <v>#N/A</v>
      </c>
      <c r="AZ111" s="252" t="e">
        <f ca="true">+IF(AND(ISNUMBER(OFFSET('Hygiene Data'!$C$6,0,10*ROW('Hygiene Data'!C105))),DO111="Yes"),OFFSET('Hygiene Data'!$C$6,0,10*ROW('Hygiene Data'!C105)),IF(AND(ISNUMBER(OFFSET('Hygiene Data'!$C$6,0,10*ROW('Hygiene Data'!C105))),DO111="No",ISNUMBER(OFFSET('Hygiene Data'!$C$6,0,10*ROW('Hygiene Data'!C105)))),CONCATENATE("[",ROUND(OFFSET('Hygiene Data'!$C$6,0,10*ROW('Hygiene Data'!C105)),0),"]"),IF(AND(ISNUMBER(OFFSET('Hygiene Data'!$C$6,0,10*ROW('Hygiene Data'!C105))),DO111="",ISNUMBER(OFFSET('Hygiene Data'!$C$6,0,10*ROW('Hygiene Data'!C105)))),OFFSET('Hygiene Data'!$C$6,0,10*ROW('Hygiene Data'!C105)),NA())))</f>
        <v>#N/A</v>
      </c>
      <c r="BA111" s="252" t="e">
        <f ca="true">+IF(AND(ISNUMBER(OFFSET('Hygiene Data'!$C$8,0,10*ROW('Hygiene Data'!C105))),DP111="Yes"),OFFSET('Hygiene Data'!$C$8,0,10*ROW('Hygiene Data'!C105)),IF(AND(ISNUMBER(OFFSET('Hygiene Data'!$C$8,0,10*ROW('Hygiene Data'!C105))),DP111="No",ISNUMBER(OFFSET('Hygiene Data'!$C$8,0,10*ROW('Hygiene Data'!C105)))),CONCATENATE("[",ROUND(OFFSET('Hygiene Data'!$C$8,0,10*ROW('Hygiene Data'!C105)),0),"]"),IF(AND(ISNUMBER(OFFSET('Hygiene Data'!$C$8,0,10*ROW('Hygiene Data'!C105))),DP111="",ISNUMBER(OFFSET('Hygiene Data'!$C$8,0,10*ROW('Hygiene Data'!C105)))),OFFSET('Hygiene Data'!$C$8,0,10*ROW('Hygiene Data'!C105)),NA())))</f>
        <v>#N/A</v>
      </c>
      <c r="BB111" s="252" t="e">
        <f ca="true">+IF(AND(ISNUMBER(OFFSET('Hygiene Data'!$C$10,0,10*ROW('Hygiene Data'!C105))),DQ111="Yes"),OFFSET('Hygiene Data'!$C$10,0,10*ROW('Hygiene Data'!C105)),IF(AND(ISNUMBER(OFFSET('Hygiene Data'!$C$10,0,10*ROW('Hygiene Data'!C105))),DQ111="No",ISNUMBER(OFFSET('Hygiene Data'!$C$10,0,10*ROW('Hygiene Data'!C105)))),CONCATENATE("[",ROUND(OFFSET('Hygiene Data'!$C$10,0,10*ROW('Hygiene Data'!C105)),0),"]"),IF(AND(ISNUMBER(OFFSET('Hygiene Data'!$C$10,0,10*ROW('Hygiene Data'!C105))),DQ111="",ISNUMBER(OFFSET('Hygiene Data'!$C$10,0,10*ROW('Hygiene Data'!C105)))),OFFSET('Hygiene Data'!$C$10,0,10*ROW('Hygiene Data'!C105)),NA())))</f>
        <v>#N/A</v>
      </c>
      <c r="BC111" s="252" t="e">
        <f ca="true">+IF(AND(ISNUMBER(OFFSET('Hygiene Data'!$D$6,0,10*ROW('Hygiene Data'!D105))),DR111="Yes"),OFFSET('Hygiene Data'!$D$6,0,10*ROW('Hygiene Data'!D105)),IF(AND(ISNUMBER(OFFSET('Hygiene Data'!$D$6,0,10*ROW('Hygiene Data'!D105))),DR111="No",ISNUMBER(OFFSET('Hygiene Data'!$D$6,0,10*ROW('Hygiene Data'!D105)))),CONCATENATE("[",ROUND(OFFSET('Hygiene Data'!$D$6,0,10*ROW('Hygiene Data'!D105)),0),"]"),IF(AND(ISNUMBER(OFFSET('Hygiene Data'!$D$6,0,10*ROW('Hygiene Data'!D105))),DR111="",ISNUMBER(OFFSET('Hygiene Data'!$D$6,0,10*ROW('Hygiene Data'!D105)))),OFFSET('Hygiene Data'!$D$6,0,10*ROW('Hygiene Data'!D105)),NA())))</f>
        <v>#N/A</v>
      </c>
      <c r="BD111" s="252" t="e">
        <f ca="true">+IF(AND(ISNUMBER(OFFSET('Hygiene Data'!$D$8,0,10*ROW('Hygiene Data'!D105))),DS111="Yes"),OFFSET('Hygiene Data'!$D$8,0,10*ROW('Hygiene Data'!D105)),IF(AND(ISNUMBER(OFFSET('Hygiene Data'!$D$8,0,10*ROW('Hygiene Data'!D105))),DS111="No",ISNUMBER(OFFSET('Hygiene Data'!$D$8,0,10*ROW('Hygiene Data'!D105)))),CONCATENATE("[",ROUND(OFFSET('Hygiene Data'!$D$8,0,10*ROW('Hygiene Data'!D105)),0),"]"),IF(AND(ISNUMBER(OFFSET('Hygiene Data'!$D$8,0,10*ROW('Hygiene Data'!D105))),DS111="",ISNUMBER(OFFSET('Hygiene Data'!$D$8,0,10*ROW('Hygiene Data'!D105)))),OFFSET('Hygiene Data'!$D$8,0,10*ROW('Hygiene Data'!D105)),NA())))</f>
        <v>#N/A</v>
      </c>
      <c r="BE111" s="252" t="e">
        <f ca="true">+IF(AND(ISNUMBER(OFFSET('Hygiene Data'!$D$10,0,10*ROW('Hygiene Data'!D105))),DT111="Yes"),OFFSET('Hygiene Data'!$D$10,0,10*ROW('Hygiene Data'!D105)),IF(AND(ISNUMBER(OFFSET('Hygiene Data'!$D$10,0,10*ROW('Hygiene Data'!D105))),DT111="No",ISNUMBER(OFFSET('Hygiene Data'!$D$10,0,10*ROW('Hygiene Data'!D105)))),CONCATENATE("[",ROUND(OFFSET('Hygiene Data'!$D$10,0,10*ROW('Hygiene Data'!D105)),0),"]"),IF(AND(ISNUMBER(OFFSET('Hygiene Data'!$D$10,0,10*ROW('Hygiene Data'!D105))),DT111="",ISNUMBER(OFFSET('Hygiene Data'!$D$10,0,10*ROW('Hygiene Data'!D105)))),OFFSET('Hygiene Data'!$D$10,0,10*ROW('Hygiene Data'!D105)),NA())))</f>
        <v>#N/A</v>
      </c>
      <c r="BF111" s="252" t="e">
        <f ca="true">+IF(AND(ISNUMBER(OFFSET('Hygiene Data'!$E$6,0,10*ROW('Hygiene Data'!E105))),DU111="Yes"),OFFSET('Hygiene Data'!$E$6,0,10*ROW('Hygiene Data'!E105)),IF(AND(ISNUMBER(OFFSET('Hygiene Data'!$E$6,0,10*ROW('Hygiene Data'!E105))),DU111="No",ISNUMBER(OFFSET('Hygiene Data'!$E$6,0,10*ROW('Hygiene Data'!E105)))),CONCATENATE("[",ROUND(OFFSET('Hygiene Data'!$E$6,0,10*ROW('Hygiene Data'!E105)),0),"]"),IF(AND(ISNUMBER(OFFSET('Hygiene Data'!$E$6,0,10*ROW('Hygiene Data'!E105))),DU111="",ISNUMBER(OFFSET('Hygiene Data'!$E$6,0,10*ROW('Hygiene Data'!E105)))),OFFSET('Hygiene Data'!$E$6,0,10*ROW('Hygiene Data'!E105)),NA())))</f>
        <v>#N/A</v>
      </c>
      <c r="BG111" s="252" t="e">
        <f ca="true">+IF(AND(ISNUMBER(OFFSET('Hygiene Data'!$E$8,0,10*ROW('Hygiene Data'!E105))),DV111="Yes"),OFFSET('Hygiene Data'!$E$8,0,10*ROW('Hygiene Data'!E105)),IF(AND(ISNUMBER(OFFSET('Hygiene Data'!$E$8,0,10*ROW('Hygiene Data'!E105))),DV111="No",ISNUMBER(OFFSET('Hygiene Data'!$E$8,0,10*ROW('Hygiene Data'!E105)))),CONCATENATE("[",ROUND(OFFSET('Hygiene Data'!$E$8,0,10*ROW('Hygiene Data'!E105)),0),"]"),IF(AND(ISNUMBER(OFFSET('Hygiene Data'!$E$8,0,10*ROW('Hygiene Data'!E105))),DV111="",ISNUMBER(OFFSET('Hygiene Data'!$E$8,0,10*ROW('Hygiene Data'!E105)))),OFFSET('Hygiene Data'!$E$8,0,10*ROW('Hygiene Data'!E105)),NA())))</f>
        <v>#N/A</v>
      </c>
      <c r="BH111" s="252" t="e">
        <f ca="true">+IF(AND(ISNUMBER(OFFSET('Hygiene Data'!$E$10,0,10*ROW('Hygiene Data'!E105))),DW111="Yes"),OFFSET('Hygiene Data'!$E$10,0,10*ROW('Hygiene Data'!E105)),IF(AND(ISNUMBER(OFFSET('Hygiene Data'!$E$10,0,10*ROW('Hygiene Data'!E105))),DW111="No",ISNUMBER(OFFSET('Hygiene Data'!$E$10,0,10*ROW('Hygiene Data'!E105)))),CONCATENATE("[",ROUND(OFFSET('Hygiene Data'!$E$10,0,10*ROW('Hygiene Data'!E105)),0),"]"),IF(AND(ISNUMBER(OFFSET('Hygiene Data'!$E$10,0,10*ROW('Hygiene Data'!E105))),DW111="",ISNUMBER(OFFSET('Hygiene Data'!$E$10,0,10*ROW('Hygiene Data'!E105)))),OFFSET('Hygiene Data'!$E$10,0,10*ROW('Hygiene Data'!E105)),NA())))</f>
        <v>#N/A</v>
      </c>
      <c r="BI111" s="252" t="e">
        <f ca="true">+IF(AND(ISNUMBER(OFFSET('Hygiene Data'!$F$6,0,10*ROW('Hygiene Data'!F105))),DX111="Yes"),OFFSET('Hygiene Data'!$F$6,0,10*ROW('Hygiene Data'!F105)),IF(AND(ISNUMBER(OFFSET('Hygiene Data'!$F$6,0,10*ROW('Hygiene Data'!F105))),DX111="No",ISNUMBER(OFFSET('Hygiene Data'!$F$6,0,10*ROW('Hygiene Data'!F105)))),CONCATENATE("[",ROUND(OFFSET('Hygiene Data'!$F$6,0,10*ROW('Hygiene Data'!F105)),0),"]"),IF(AND(ISNUMBER(OFFSET('Hygiene Data'!$F$6,0,10*ROW('Hygiene Data'!F105))),DX111="",ISNUMBER(OFFSET('Hygiene Data'!$F$6,0,10*ROW('Hygiene Data'!F105)))),OFFSET('Hygiene Data'!$F$6,0,10*ROW('Hygiene Data'!F105)),NA())))</f>
        <v>#N/A</v>
      </c>
      <c r="BJ111" s="252" t="e">
        <f ca="true">+IF(AND(ISNUMBER(OFFSET('Hygiene Data'!$F$8,0,10*ROW('Hygiene Data'!F105))),DY111="Yes"),OFFSET('Hygiene Data'!$F$8,0,10*ROW('Hygiene Data'!F105)),IF(AND(ISNUMBER(OFFSET('Hygiene Data'!$F$8,0,10*ROW('Hygiene Data'!F105))),DY111="No",ISNUMBER(OFFSET('Hygiene Data'!$F$8,0,10*ROW('Hygiene Data'!F105)))),CONCATENATE("[",ROUND(OFFSET('Hygiene Data'!$F$8,0,10*ROW('Hygiene Data'!F105)),0),"]"),IF(AND(ISNUMBER(OFFSET('Hygiene Data'!$F$8,0,10*ROW('Hygiene Data'!F105))),DY111="",ISNUMBER(OFFSET('Hygiene Data'!$F$8,0,10*ROW('Hygiene Data'!F105)))),OFFSET('Hygiene Data'!$F$8,0,10*ROW('Hygiene Data'!F105)),NA())))</f>
        <v>#N/A</v>
      </c>
      <c r="BK111" s="252" t="e">
        <f ca="true">+IF(AND(ISNUMBER(OFFSET('Hygiene Data'!$F$10,0,10*ROW('Hygiene Data'!F105))),DZ111="Yes"),OFFSET('Hygiene Data'!$F$10,0,10*ROW('Hygiene Data'!F105)),IF(AND(ISNUMBER(OFFSET('Hygiene Data'!$F$10,0,10*ROW('Hygiene Data'!F105))),DZ111="No",ISNUMBER(OFFSET('Hygiene Data'!$F$10,0,10*ROW('Hygiene Data'!F105)))),CONCATENATE("[",ROUND(OFFSET('Hygiene Data'!$F$10,0,10*ROW('Hygiene Data'!F105)),0),"]"),IF(AND(ISNUMBER(OFFSET('Hygiene Data'!$F$10,0,10*ROW('Hygiene Data'!F105))),DZ111="",ISNUMBER(OFFSET('Hygiene Data'!$F$10,0,10*ROW('Hygiene Data'!F105)))),OFFSET('Hygiene Data'!$F$10,0,10*ROW('Hygiene Data'!F105)),NA())))</f>
        <v>#N/A</v>
      </c>
      <c r="BL111" s="252" t="e">
        <f ca="true">+IF(AND(ISNUMBER(OFFSET('Hygiene Data'!$G$6,0,10*ROW('Hygiene Data'!G105))),EA111="Yes"),OFFSET('Hygiene Data'!$G$6,0,10*ROW('Hygiene Data'!G105)),IF(AND(ISNUMBER(OFFSET('Hygiene Data'!$G$6,0,10*ROW('Hygiene Data'!G105))),EA111="No",ISNUMBER(OFFSET('Hygiene Data'!$G$6,0,10*ROW('Hygiene Data'!G105)))),CONCATENATE("[",ROUND(OFFSET('Hygiene Data'!$G$6,0,10*ROW('Hygiene Data'!G105)),0),"]"),IF(AND(ISNUMBER(OFFSET('Hygiene Data'!$G$6,0,10*ROW('Hygiene Data'!G105))),EA111="",ISNUMBER(OFFSET('Hygiene Data'!$G$6,0,10*ROW('Hygiene Data'!G105)))),OFFSET('Hygiene Data'!$G$6,0,10*ROW('Hygiene Data'!G105)),NA())))</f>
        <v>#N/A</v>
      </c>
      <c r="BM111" s="252" t="e">
        <f ca="true">+IF(AND(ISNUMBER(OFFSET('Hygiene Data'!$G$8,0,10*ROW('Hygiene Data'!G105))),EB111="Yes"),OFFSET('Hygiene Data'!$G$8,0,10*ROW('Hygiene Data'!G105)),IF(AND(ISNUMBER(OFFSET('Hygiene Data'!$G$8,0,10*ROW('Hygiene Data'!G105))),EB111="No",ISNUMBER(OFFSET('Hygiene Data'!$G$8,0,10*ROW('Hygiene Data'!G105)))),CONCATENATE("[",ROUND(OFFSET('Hygiene Data'!$G$8,0,10*ROW('Hygiene Data'!G105)),0),"]"),IF(AND(ISNUMBER(OFFSET('Hygiene Data'!$G$8,0,10*ROW('Hygiene Data'!G105))),EB111="",ISNUMBER(OFFSET('Hygiene Data'!$G$8,0,10*ROW('Hygiene Data'!G105)))),OFFSET('Hygiene Data'!$G$8,0,10*ROW('Hygiene Data'!G105)),NA())))</f>
        <v>#N/A</v>
      </c>
      <c r="BN111" s="252" t="e">
        <f ca="true">+IF(AND(ISNUMBER(OFFSET('Hygiene Data'!$G$10,0,10*ROW('Hygiene Data'!G105))),EC111="Yes"),OFFSET('Hygiene Data'!$G$10,0,10*ROW('Hygiene Data'!G105)),IF(AND(ISNUMBER(OFFSET('Hygiene Data'!$G$10,0,10*ROW('Hygiene Data'!G105))),EC111="No",ISNUMBER(OFFSET('Hygiene Data'!$G$10,0,10*ROW('Hygiene Data'!G105)))),CONCATENATE("[",ROUND(OFFSET('Hygiene Data'!$G$10,0,10*ROW('Hygiene Data'!G105)),0),"]"),IF(AND(ISNUMBER(OFFSET('Hygiene Data'!$G$10,0,10*ROW('Hygiene Data'!G105))),EC111="",ISNUMBER(OFFSET('Hygiene Data'!$G$10,0,10*ROW('Hygiene Data'!G105)))),OFFSET('Hygiene Data'!$G$10,0,10*ROW('Hygiene Data'!G105)),NA())))</f>
        <v>#N/A</v>
      </c>
      <c r="BO111" s="252" t="e">
        <f ca="true">+IF(AND(ISNUMBER(OFFSET('Hygiene Data'!$H$6,0,10*ROW('Hygiene Data'!H105))),ED111="Yes"),OFFSET('Hygiene Data'!$H$6,0,10*ROW('Hygiene Data'!H105)),IF(AND(ISNUMBER(OFFSET('Hygiene Data'!$H$6,0,10*ROW('Hygiene Data'!H105))),ED111="No",ISNUMBER(OFFSET('Hygiene Data'!$H$6,0,10*ROW('Hygiene Data'!H105)))),CONCATENATE("[",ROUND(OFFSET('Hygiene Data'!$H$6,0,10*ROW('Hygiene Data'!H105)),0),"]"),IF(AND(ISNUMBER(OFFSET('Hygiene Data'!$H$6,0,10*ROW('Hygiene Data'!H105))),ED111="",ISNUMBER(OFFSET('Hygiene Data'!$H$6,0,10*ROW('Hygiene Data'!H105)))),OFFSET('Hygiene Data'!$H$6,0,10*ROW('Hygiene Data'!H105)),NA())))</f>
        <v>#N/A</v>
      </c>
      <c r="BP111" s="252" t="e">
        <f ca="true">+IF(AND(ISNUMBER(OFFSET('Hygiene Data'!$H$8,0,10*ROW('Hygiene Data'!H105))),EE111="Yes"),OFFSET('Hygiene Data'!$H$8,0,10*ROW('Hygiene Data'!H105)),IF(AND(ISNUMBER(OFFSET('Hygiene Data'!$H$8,0,10*ROW('Hygiene Data'!H105))),EE111="No",ISNUMBER(OFFSET('Hygiene Data'!$H$8,0,10*ROW('Hygiene Data'!H105)))),CONCATENATE("[",ROUND(OFFSET('Hygiene Data'!$H$8,0,10*ROW('Hygiene Data'!H105)),0),"]"),IF(AND(ISNUMBER(OFFSET('Hygiene Data'!$H$8,0,10*ROW('Hygiene Data'!H105))),EE111="",ISNUMBER(OFFSET('Hygiene Data'!$H$8,0,10*ROW('Hygiene Data'!H105)))),OFFSET('Hygiene Data'!$H$8,0,10*ROW('Hygiene Data'!H105)),NA())))</f>
        <v>#N/A</v>
      </c>
      <c r="BQ111" s="252" t="e">
        <f ca="true">+IF(AND(ISNUMBER(OFFSET('Hygiene Data'!$H$10,0,10*ROW('Hygiene Data'!H105))),EF111="Yes"),OFFSET('Hygiene Data'!$H$10,0,10*ROW('Hygiene Data'!H105)),IF(AND(ISNUMBER(OFFSET('Hygiene Data'!$H$10,0,10*ROW('Hygiene Data'!H105))),EF111="No",ISNUMBER(OFFSET('Hygiene Data'!$H$10,0,10*ROW('Hygiene Data'!H105)))),CONCATENATE("[",ROUND(OFFSET('Hygiene Data'!$H$10,0,10*ROW('Hygiene Data'!H105)),0),"]"),IF(AND(ISNUMBER(OFFSET('Hygiene Data'!$H$10,0,10*ROW('Hygiene Data'!H105))),EF111="",ISNUMBER(OFFSET('Hygiene Data'!$H$10,0,10*ROW('Hygiene Data'!H105)))),OFFSET('Hygiene Data'!$H$10,0,10*ROW('Hygiene Data'!H105)),NA())))</f>
        <v>#N/A</v>
      </c>
      <c r="BS111" s="36" t="str">
        <f ca="true">+IF(OFFSET('Water Data'!$C$28,0,10*ROW('Water Data'!C105))="","",OFFSET('Water Data'!$C$28,0,10*ROW('Water Data'!C105)))</f>
        <v/>
      </c>
      <c r="BT111" s="36" t="str">
        <f ca="true">+IF(OFFSET('Water Data'!$C$29,0,10*ROW('Water Data'!C105))="","",OFFSET('Water Data'!$C$29,0,10*ROW('Water Data'!C105)))</f>
        <v/>
      </c>
      <c r="BU111" s="36" t="str">
        <f ca="true">+IF(OFFSET('Water Data'!$C$30,0,10*ROW('Water Data'!C105))="","",OFFSET('Water Data'!$C$30,0,10*ROW('Water Data'!C105)))</f>
        <v/>
      </c>
      <c r="BV111" s="36" t="str">
        <f ca="true">+IF(OFFSET('Water Data'!$D$28,0,10*ROW('Water Data'!D105))="","",OFFSET('Water Data'!$D$28,0,10*ROW('Water Data'!D105)))</f>
        <v/>
      </c>
      <c r="BW111" s="36" t="str">
        <f ca="true">+IF(OFFSET('Water Data'!$D$29,0,10*ROW('Water Data'!D105))="","",OFFSET('Water Data'!$D$29,0,10*ROW('Water Data'!D105)))</f>
        <v/>
      </c>
      <c r="BX111" s="36" t="str">
        <f ca="true">+IF(OFFSET('Water Data'!$D$30,0,10*ROW('Water Data'!D105))="","",OFFSET('Water Data'!$D$30,0,10*ROW('Water Data'!D105)))</f>
        <v/>
      </c>
      <c r="BY111" s="36" t="str">
        <f ca="true">+IF(OFFSET('Water Data'!$E$28,0,10*ROW('Water Data'!E105))="","",OFFSET('Water Data'!$E$28,0,10*ROW('Water Data'!E105)))</f>
        <v/>
      </c>
      <c r="BZ111" s="36" t="str">
        <f ca="true">+IF(OFFSET('Water Data'!$E$29,0,10*ROW('Water Data'!E105))="","",OFFSET('Water Data'!$E$29,0,10*ROW('Water Data'!E105)))</f>
        <v/>
      </c>
      <c r="CA111" s="36" t="str">
        <f ca="true">+IF(OFFSET('Water Data'!$E$30,0,10*ROW('Water Data'!E105))="","",OFFSET('Water Data'!$E$30,0,10*ROW('Water Data'!E105)))</f>
        <v/>
      </c>
      <c r="CB111" s="36" t="str">
        <f ca="true">+IF(OFFSET('Water Data'!$F$28,0,10*ROW('Water Data'!F105))="","",OFFSET('Water Data'!$F$28,0,10*ROW('Water Data'!F105)))</f>
        <v/>
      </c>
      <c r="CC111" s="36" t="str">
        <f ca="true">+IF(OFFSET('Water Data'!$F$29,0,10*ROW('Water Data'!F105))="","",OFFSET('Water Data'!$F$29,0,10*ROW('Water Data'!F105)))</f>
        <v/>
      </c>
      <c r="CD111" s="36" t="str">
        <f ca="true">+IF(OFFSET('Water Data'!$F$30,0,10*ROW('Water Data'!F105))="","",OFFSET('Water Data'!$F$30,0,10*ROW('Water Data'!F105)))</f>
        <v/>
      </c>
      <c r="CE111" s="36" t="str">
        <f ca="true">+IF(OFFSET('Water Data'!$G$28,0,10*ROW('Water Data'!G105))="","",OFFSET('Water Data'!$G$28,0,10*ROW('Water Data'!G105)))</f>
        <v/>
      </c>
      <c r="CF111" s="36" t="str">
        <f ca="true">+IF(OFFSET('Water Data'!$G$29,0,10*ROW('Water Data'!G105))="","",OFFSET('Water Data'!$G$29,0,10*ROW('Water Data'!G105)))</f>
        <v/>
      </c>
      <c r="CG111" s="36" t="str">
        <f ca="true">+IF(OFFSET('Water Data'!$G$30,0,10*ROW('Water Data'!G105))="","",OFFSET('Water Data'!$G$30,0,10*ROW('Water Data'!G105)))</f>
        <v/>
      </c>
      <c r="CH111" s="36" t="str">
        <f ca="true">+IF(OFFSET('Water Data'!$H$28,0,10*ROW('Water Data'!H105))="","",OFFSET('Water Data'!$H$28,0,10*ROW('Water Data'!H105)))</f>
        <v/>
      </c>
      <c r="CI111" s="36" t="str">
        <f ca="true">+IF(OFFSET('Water Data'!$H$29,0,10*ROW('Water Data'!H105))="","",OFFSET('Water Data'!$H$29,0,10*ROW('Water Data'!H105)))</f>
        <v/>
      </c>
      <c r="CJ111" s="36" t="str">
        <f ca="true">+IF(OFFSET('Water Data'!$H$30,0,10*ROW('Water Data'!H105))="","",OFFSET('Water Data'!$H$30,0,10*ROW('Water Data'!H105)))</f>
        <v/>
      </c>
      <c r="CK111" s="36" t="str">
        <f ca="true">+IF(OFFSET('Sanitation Data'!$C$29,0,10*ROW('Sanitation Data'!C105))="","",OFFSET('Sanitation Data'!$C$29,0,10*ROW('Sanitation Data'!C105)))</f>
        <v/>
      </c>
      <c r="CL111" s="36" t="str">
        <f ca="true">+IF(OFFSET('Sanitation Data'!$C$30,0,10*ROW('Sanitation Data'!C105))="","",OFFSET('Sanitation Data'!$C$30,0,10*ROW('Sanitation Data'!C105)))</f>
        <v/>
      </c>
      <c r="CM111" s="36" t="str">
        <f ca="true">+IF(OFFSET('Sanitation Data'!$C$31,0,10*ROW('Sanitation Data'!C105))="","",OFFSET('Sanitation Data'!$C$31,0,10*ROW('Sanitation Data'!C105)))</f>
        <v/>
      </c>
      <c r="CN111" s="36" t="str">
        <f ca="true">+IF(OFFSET('Sanitation Data'!$C$32,0,10*ROW('Sanitation Data'!C105))="","",OFFSET('Sanitation Data'!$C$32,0,10*ROW('Sanitation Data'!C105)))</f>
        <v/>
      </c>
      <c r="CO111" s="36" t="str">
        <f ca="true">+IF(OFFSET('Sanitation Data'!$C$33,0,10*ROW('Sanitation Data'!C105))="","",OFFSET('Sanitation Data'!$C$33,0,10*ROW('Sanitation Data'!C105)))</f>
        <v/>
      </c>
      <c r="CP111" s="36" t="str">
        <f ca="true">+IF(OFFSET('Sanitation Data'!$D$29,0,10*ROW('Sanitation Data'!D105))="","",OFFSET('Sanitation Data'!$D$29,0,10*ROW('Sanitation Data'!D105)))</f>
        <v/>
      </c>
      <c r="CQ111" s="36" t="str">
        <f ca="true">+IF(OFFSET('Sanitation Data'!$D$30,0,10*ROW('Sanitation Data'!D105))="","",OFFSET('Sanitation Data'!$D$30,0,10*ROW('Sanitation Data'!D105)))</f>
        <v/>
      </c>
      <c r="CR111" s="36" t="str">
        <f ca="true">+IF(OFFSET('Sanitation Data'!$D$31,0,10*ROW('Sanitation Data'!D105))="","",OFFSET('Sanitation Data'!$D$31,0,10*ROW('Sanitation Data'!D105)))</f>
        <v/>
      </c>
      <c r="CS111" s="36" t="str">
        <f ca="true">+IF(OFFSET('Sanitation Data'!$D$32,0,10*ROW('Sanitation Data'!D105))="","",OFFSET('Sanitation Data'!$D$32,0,10*ROW('Sanitation Data'!D105)))</f>
        <v/>
      </c>
      <c r="CT111" s="36" t="str">
        <f ca="true">+IF(OFFSET('Sanitation Data'!$D$33,0,10*ROW('Sanitation Data'!D105))="","",OFFSET('Sanitation Data'!$D$33,0,10*ROW('Sanitation Data'!D105)))</f>
        <v/>
      </c>
      <c r="CU111" s="36" t="str">
        <f ca="true">+IF(OFFSET('Sanitation Data'!$E$29,0,10*ROW('Sanitation Data'!E105))="","",OFFSET('Sanitation Data'!$E$29,0,10*ROW('Sanitation Data'!E105)))</f>
        <v/>
      </c>
      <c r="CV111" s="36" t="str">
        <f ca="true">+IF(OFFSET('Sanitation Data'!$E$30,0,10*ROW('Sanitation Data'!E105))="","",OFFSET('Sanitation Data'!$E$30,0,10*ROW('Sanitation Data'!E105)))</f>
        <v/>
      </c>
      <c r="CW111" s="36" t="str">
        <f ca="true">+IF(OFFSET('Sanitation Data'!$E$31,0,10*ROW('Sanitation Data'!E105))="","",OFFSET('Sanitation Data'!$E$31,0,10*ROW('Sanitation Data'!E105)))</f>
        <v/>
      </c>
      <c r="CX111" s="36" t="str">
        <f ca="true">+IF(OFFSET('Sanitation Data'!$E$32,0,10*ROW('Sanitation Data'!E105))="","",OFFSET('Sanitation Data'!$E$32,0,10*ROW('Sanitation Data'!E105)))</f>
        <v/>
      </c>
      <c r="CY111" s="36" t="str">
        <f ca="true">+IF(OFFSET('Sanitation Data'!$E$33,0,10*ROW('Sanitation Data'!E105))="","",OFFSET('Sanitation Data'!$E$33,0,10*ROW('Sanitation Data'!E105)))</f>
        <v/>
      </c>
      <c r="CZ111" s="36" t="str">
        <f ca="true">+IF(OFFSET('Sanitation Data'!$F$29,0,10*ROW('Sanitation Data'!F105))="","",OFFSET('Sanitation Data'!$F$29,0,10*ROW('Sanitation Data'!F105)))</f>
        <v/>
      </c>
      <c r="DA111" s="36" t="str">
        <f ca="true">+IF(OFFSET('Sanitation Data'!$F$30,0,10*ROW('Sanitation Data'!F105))="","",OFFSET('Sanitation Data'!$F$30,0,10*ROW('Sanitation Data'!F105)))</f>
        <v/>
      </c>
      <c r="DB111" s="36" t="str">
        <f ca="true">+IF(OFFSET('Sanitation Data'!$F$31,0,10*ROW('Sanitation Data'!F105))="","",OFFSET('Sanitation Data'!$F$31,0,10*ROW('Sanitation Data'!F105)))</f>
        <v/>
      </c>
      <c r="DC111" s="36" t="str">
        <f ca="true">+IF(OFFSET('Sanitation Data'!$F$32,0,10*ROW('Sanitation Data'!F105))="","",OFFSET('Sanitation Data'!$F$32,0,10*ROW('Sanitation Data'!F105)))</f>
        <v/>
      </c>
      <c r="DD111" s="36" t="str">
        <f ca="true">+IF(OFFSET('Sanitation Data'!$F$33,0,10*ROW('Sanitation Data'!F105))="","",OFFSET('Sanitation Data'!$F$33,0,10*ROW('Sanitation Data'!F105)))</f>
        <v/>
      </c>
      <c r="DE111" s="36" t="str">
        <f ca="true">+IF(OFFSET('Sanitation Data'!$G$29,0,10*ROW('Sanitation Data'!G105))="","",OFFSET('Sanitation Data'!$G$29,0,10*ROW('Sanitation Data'!G105)))</f>
        <v/>
      </c>
      <c r="DF111" s="36" t="str">
        <f ca="true">+IF(OFFSET('Sanitation Data'!$G$30,0,10*ROW('Sanitation Data'!G105))="","",OFFSET('Sanitation Data'!$G$30,0,10*ROW('Sanitation Data'!G105)))</f>
        <v/>
      </c>
      <c r="DG111" s="36" t="str">
        <f ca="true">+IF(OFFSET('Sanitation Data'!$G$31,0,10*ROW('Sanitation Data'!G105))="","",OFFSET('Sanitation Data'!$G$31,0,10*ROW('Sanitation Data'!G105)))</f>
        <v/>
      </c>
      <c r="DH111" s="36" t="str">
        <f ca="true">+IF(OFFSET('Sanitation Data'!$G$32,0,10*ROW('Sanitation Data'!G105))="","",OFFSET('Sanitation Data'!$G$32,0,10*ROW('Sanitation Data'!G105)))</f>
        <v/>
      </c>
      <c r="DI111" s="36" t="str">
        <f ca="true">+IF(OFFSET('Sanitation Data'!$G$33,0,10*ROW('Sanitation Data'!G105))="","",OFFSET('Sanitation Data'!$G$33,0,10*ROW('Sanitation Data'!G105)))</f>
        <v/>
      </c>
      <c r="DJ111" s="36" t="str">
        <f ca="true">+IF(OFFSET('Sanitation Data'!$H$29,0,10*ROW('Sanitation Data'!H105))="","",OFFSET('Sanitation Data'!$H$29,0,10*ROW('Sanitation Data'!H105)))</f>
        <v/>
      </c>
      <c r="DK111" s="36" t="str">
        <f ca="true">+IF(OFFSET('Sanitation Data'!$H$30,0,10*ROW('Sanitation Data'!H105))="","",OFFSET('Sanitation Data'!$H$30,0,10*ROW('Sanitation Data'!H105)))</f>
        <v/>
      </c>
      <c r="DL111" s="36" t="str">
        <f ca="true">+IF(OFFSET('Sanitation Data'!$H$31,0,10*ROW('Sanitation Data'!H105))="","",OFFSET('Sanitation Data'!$H$31,0,10*ROW('Sanitation Data'!H105)))</f>
        <v/>
      </c>
      <c r="DM111" s="36" t="str">
        <f ca="true">+IF(OFFSET('Sanitation Data'!$H$32,0,10*ROW('Sanitation Data'!H105))="","",OFFSET('Sanitation Data'!$H$32,0,10*ROW('Sanitation Data'!H105)))</f>
        <v/>
      </c>
      <c r="DN111" s="36" t="str">
        <f ca="true">+IF(OFFSET('Sanitation Data'!$H$33,0,10*ROW('Sanitation Data'!H105))="","",OFFSET('Sanitation Data'!$H$33,0,10*ROW('Sanitation Data'!H105)))</f>
        <v/>
      </c>
      <c r="DO111" s="36" t="str">
        <f ca="true">+IF(OFFSET('Hygiene Data'!$C$12,0,10*ROW('Hygiene Data'!C105))="","",OFFSET('Hygiene Data'!$C$12,0,10*ROW('Hygiene Data'!C105)))</f>
        <v/>
      </c>
      <c r="DP111" s="36" t="str">
        <f ca="true">+IF(OFFSET('Hygiene Data'!$C$13,0,10*ROW('Hygiene Data'!C105))="","",OFFSET('Hygiene Data'!$C$13,0,10*ROW('Hygiene Data'!C105)))</f>
        <v/>
      </c>
      <c r="DQ111" s="36" t="str">
        <f ca="true">+IF(OFFSET('Hygiene Data'!$C$14,0,10*ROW('Hygiene Data'!C105))="","",OFFSET('Hygiene Data'!$C$14,0,10*ROW('Hygiene Data'!C105)))</f>
        <v/>
      </c>
      <c r="DR111" s="36" t="str">
        <f ca="true">+IF(OFFSET('Hygiene Data'!$D$12,0,10*ROW('Hygiene Data'!D105))="","",OFFSET('Hygiene Data'!$D$12,0,10*ROW('Hygiene Data'!D105)))</f>
        <v/>
      </c>
      <c r="DS111" s="36" t="str">
        <f ca="true">+IF(OFFSET('Hygiene Data'!$D$13,0,10*ROW('Hygiene Data'!D105))="","",OFFSET('Hygiene Data'!$D$13,0,10*ROW('Hygiene Data'!D105)))</f>
        <v/>
      </c>
      <c r="DT111" s="36" t="str">
        <f ca="true">+IF(OFFSET('Hygiene Data'!$D$14,0,10*ROW('Hygiene Data'!D105))="","",OFFSET('Hygiene Data'!$D$14,0,10*ROW('Hygiene Data'!D105)))</f>
        <v/>
      </c>
      <c r="DU111" s="36" t="str">
        <f ca="true">+IF(OFFSET('Hygiene Data'!$E$12,0,10*ROW('Hygiene Data'!E105))="","",OFFSET('Hygiene Data'!$E$12,0,10*ROW('Hygiene Data'!E105)))</f>
        <v/>
      </c>
      <c r="DV111" s="36" t="str">
        <f ca="true">+IF(OFFSET('Hygiene Data'!$E$13,0,10*ROW('Hygiene Data'!E105))="","",OFFSET('Hygiene Data'!$E$13,0,10*ROW('Hygiene Data'!E105)))</f>
        <v/>
      </c>
      <c r="DW111" s="36" t="str">
        <f ca="true">+IF(OFFSET('Hygiene Data'!$E$14,0,10*ROW('Hygiene Data'!E105))="","",OFFSET('Hygiene Data'!$E$14,0,10*ROW('Hygiene Data'!E105)))</f>
        <v/>
      </c>
      <c r="DX111" s="36" t="str">
        <f ca="true">+IF(OFFSET('Hygiene Data'!$F$12,0,10*ROW('Hygiene Data'!F105))="","",OFFSET('Hygiene Data'!$F$12,0,10*ROW('Hygiene Data'!F105)))</f>
        <v/>
      </c>
      <c r="DY111" s="36" t="str">
        <f ca="true">+IF(OFFSET('Hygiene Data'!$F$13,0,10*ROW('Hygiene Data'!F105))="","",OFFSET('Hygiene Data'!$F$13,0,10*ROW('Hygiene Data'!F105)))</f>
        <v/>
      </c>
      <c r="DZ111" s="36" t="str">
        <f ca="true">+IF(OFFSET('Hygiene Data'!$F$14,0,10*ROW('Hygiene Data'!F105))="","",OFFSET('Hygiene Data'!$F$14,0,10*ROW('Hygiene Data'!F105)))</f>
        <v/>
      </c>
      <c r="EA111" s="36" t="str">
        <f ca="true">+IF(OFFSET('Hygiene Data'!$G$12,0,10*ROW('Hygiene Data'!G105))="","",OFFSET('Hygiene Data'!$G$12,0,10*ROW('Hygiene Data'!G105)))</f>
        <v/>
      </c>
      <c r="EB111" s="36" t="str">
        <f ca="true">+IF(OFFSET('Hygiene Data'!$G$13,0,10*ROW('Hygiene Data'!G105))="","",OFFSET('Hygiene Data'!$G$13,0,10*ROW('Hygiene Data'!G105)))</f>
        <v/>
      </c>
      <c r="EC111" s="36" t="str">
        <f ca="true">+IF(OFFSET('Hygiene Data'!$G$14,0,10*ROW('Hygiene Data'!G105))="","",OFFSET('Hygiene Data'!$G$14,0,10*ROW('Hygiene Data'!G105)))</f>
        <v/>
      </c>
      <c r="ED111" s="36" t="str">
        <f ca="true">+IF(OFFSET('Hygiene Data'!$H$12,0,10*ROW('Hygiene Data'!H105))="","",OFFSET('Hygiene Data'!$H$12,0,10*ROW('Hygiene Data'!H105)))</f>
        <v/>
      </c>
      <c r="EE111" s="36" t="str">
        <f ca="true">+IF(OFFSET('Hygiene Data'!$H$13,0,10*ROW('Hygiene Data'!H105))="","",OFFSET('Hygiene Data'!$H$13,0,10*ROW('Hygiene Data'!H105)))</f>
        <v/>
      </c>
      <c r="EF111" s="36" t="str">
        <f ca="true">+IF(OFFSET('Hygiene Data'!$H$14,0,10*ROW('Hygiene Data'!H105))="","",OFFSET('Hygiene Data'!$H$14,0,10*ROW('Hygiene Data'!H105)))</f>
        <v/>
      </c>
    </row>
    <row r="112" x14ac:dyDescent="0.2">
      <c r="A112" s="59" t="str">
        <f ca="true">+IF(OFFSET('Water Data'!$B$1,0,10*ROW('Water Data'!B109))="","",OFFSET('Water Data'!$B$1,0,10*ROW('Water Data'!B109)))</f>
        <v/>
      </c>
      <c r="B112" s="59" t="str">
        <f ca="true">+IF(OFFSET('Water Data'!$A$3,0,10*ROW('Water Data'!A109))="","",OFFSET('Water Data'!$A$3,0,10*ROW('Water Data'!A109)))</f>
        <v/>
      </c>
      <c r="C112" s="59" t="str">
        <f ca="true">+IF(OFFSET('Water Data'!$C$3,0,10*ROW('Water Data'!C109))="","",OFFSET('Water Data'!$C$3,0,10*ROW('Water Data'!C109)))</f>
        <v/>
      </c>
      <c r="D112" s="250" t="e">
        <f ca="true">+IF(AND(ISNUMBER(OFFSET('Water Data'!$C$5,0,10*ROW('Water Data'!C106))),BS112="Yes"),100-OFFSET('Water Data'!$C$5,0,10*ROW('Water Data'!C106)),IF(AND(ISNUMBER(OFFSET('Water Data'!$C$5,0,10*ROW('Water Data'!C106))),BS112="No",ISNUMBER(OFFSET('Water Data'!$C$5,0,10*ROW('Water Data'!C106)))),CONCATENATE("[",ROUND(100-OFFSET('Water Data'!$C$5,0,10*ROW('Water Data'!C106)),0),"]"),IF(AND(ISNUMBER(OFFSET('Water Data'!$C$5,0,10*ROW('Water Data'!C106))),BS112="",ISNUMBER(OFFSET('Water Data'!$C$5,0,10*ROW('Water Data'!C106)))),100-OFFSET('Water Data'!$C$5,0,10*ROW('Water Data'!C106)),NA())))</f>
        <v>#N/A</v>
      </c>
      <c r="E112" s="250" t="e">
        <f ca="true">+IF(AND(ISNUMBER(OFFSET('Water Data'!$C$7,0,10*ROW('Water Data'!D106))),BT112="Yes"),OFFSET('Water Data'!$C$7,0,10*ROW('Water Data'!C106)),IF(AND(ISNUMBER(OFFSET('Water Data'!$C$7,0,10*ROW('Water Data'!C106))),BT112="No",ISNUMBER(OFFSET('Water Data'!$C$7,0,10*ROW('Water Data'!C106)))),CONCATENATE("[",ROUND(OFFSET('Water Data'!$C$7,0,10*ROW('Water Data'!C106)),0),"]"),IF(AND(ISNUMBER(OFFSET('Water Data'!$C$7,0,10*ROW('Water Data'!C106))),BT112="",ISNUMBER(OFFSET('Water Data'!$C$7,0,10*ROW('Water Data'!C106)))),OFFSET('Water Data'!$C$7,0,10*ROW('Water Data'!C106)),NA())))</f>
        <v>#N/A</v>
      </c>
      <c r="F112" s="250" t="e">
        <f ca="true">+IF(AND(ISNUMBER(OFFSET('Water Data'!$C$10,0,10*ROW('Water Data'!C106))),BU112="Yes"),OFFSET('Water Data'!$C$10,0,10*ROW('Water Data'!C106)),IF(AND(ISNUMBER(OFFSET('Water Data'!$C$10,0,10*ROW('Water Data'!C106))),BU112="No",ISNUMBER(OFFSET('Water Data'!$C$10,0,10*ROW('Water Data'!C106)))),CONCATENATE("[",ROUND(OFFSET('Water Data'!$C$10,0,10*ROW('Water Data'!C106)),0),"]"),IF(AND(ISNUMBER(OFFSET('Water Data'!$C$10,0,10*ROW('Water Data'!C106))),BU112="",ISNUMBER(OFFSET('Water Data'!$C$10,0,10*ROW('Water Data'!C106)))),OFFSET('Water Data'!$C$10,0,10*ROW('Water Data'!C106)),NA())))</f>
        <v>#N/A</v>
      </c>
      <c r="G112" s="250" t="e">
        <f ca="true">+IF(AND(ISNUMBER(OFFSET('Water Data'!$D$5,0,10*ROW('Water Data'!D106))),BV112="Yes"),100-OFFSET('Water Data'!$D$5,0,10*ROW('Water Data'!D106)),IF(AND(ISNUMBER(OFFSET('Water Data'!$D$5,0,10*ROW('Water Data'!D106))),BV112="No",ISNUMBER(OFFSET('Water Data'!$D$5,0,10*ROW('Water Data'!D106)))),CONCATENATE("[",ROUND(100-OFFSET('Water Data'!$D$5,0,10*ROW('Water Data'!D106)),0),"]"),IF(AND(ISNUMBER(OFFSET('Water Data'!$D$5,0,10*ROW('Water Data'!D106))),BV112="",ISNUMBER(OFFSET('Water Data'!$D$5,0,10*ROW('Water Data'!D106)))),100-OFFSET('Water Data'!$D$5,0,10*ROW('Water Data'!D106)),NA())))</f>
        <v>#N/A</v>
      </c>
      <c r="H112" s="250" t="e">
        <f ca="true">+IF(AND(ISNUMBER(OFFSET('Water Data'!$D$7,0,10*ROW('Water Data'!D106))),BW112="Yes"),OFFSET('Water Data'!$D$7,0,10*ROW('Water Data'!D106)),IF(AND(ISNUMBER(OFFSET('Water Data'!$D$7,0,10*ROW('Water Data'!D106))),BW112="No",ISNUMBER(OFFSET('Water Data'!$D$7,0,10*ROW('Water Data'!D106)))),CONCATENATE("[",ROUND(OFFSET('Water Data'!$C$7,0,10*ROW('Water Data'!D106)),0),"]"),IF(AND(ISNUMBER(OFFSET('Water Data'!$D$7,0,10*ROW('Water Data'!D106))),BW112="",ISNUMBER(OFFSET('Water Data'!$D$7,0,10*ROW('Water Data'!D106)))),OFFSET('Water Data'!$D$7,0,10*ROW('Water Data'!D106)),NA())))</f>
        <v>#N/A</v>
      </c>
      <c r="I112" s="250" t="e">
        <f ca="true">+IF(AND(ISNUMBER(OFFSET('Water Data'!$D$10,0,10*ROW('Water Data'!D106))),BX112="Yes"),OFFSET('Water Data'!$D$10,0,10*ROW('Water Data'!D106)),IF(AND(ISNUMBER(OFFSET('Water Data'!$D$10,0,10*ROW('Water Data'!D106))),BX112="No",ISNUMBER(OFFSET('Water Data'!$D$10,0,10*ROW('Water Data'!D106)))),CONCATENATE("[",ROUND(OFFSET('Water Data'!$D$10,0,10*ROW('Water Data'!D106)),0),"]"),IF(AND(ISNUMBER(OFFSET('Water Data'!$D$10,0,10*ROW('Water Data'!D106))),BX112="",ISNUMBER(OFFSET('Water Data'!$D$10,0,10*ROW('Water Data'!D106)))),OFFSET('Water Data'!$D$10,0,10*ROW('Water Data'!D106)),NA())))</f>
        <v>#N/A</v>
      </c>
      <c r="J112" s="250" t="e">
        <f ca="true">+IF(AND(ISNUMBER(OFFSET('Water Data'!$E$5,0,10*ROW('Water Data'!E106))),BY112="Yes"),100-OFFSET('Water Data'!$E$5,0,10*ROW('Water Data'!E106)),IF(AND(ISNUMBER(OFFSET('Water Data'!$E$5,0,10*ROW('Water Data'!E106))),BY112="No",ISNUMBER(OFFSET('Water Data'!$E$5,0,10*ROW('Water Data'!E106)))),CONCATENATE("[",ROUND(100-OFFSET('Water Data'!$E$5,0,10*ROW('Water Data'!E106)),0),"]"),IF(AND(ISNUMBER(OFFSET('Water Data'!$E$5,0,10*ROW('Water Data'!E106))),BY112="",ISNUMBER(OFFSET('Water Data'!$E$5,0,10*ROW('Water Data'!E106)))),100-OFFSET('Water Data'!$E$5,0,10*ROW('Water Data'!E106)),NA())))</f>
        <v>#N/A</v>
      </c>
      <c r="K112" s="250" t="e">
        <f ca="true">+IF(AND(ISNUMBER(OFFSET('Water Data'!$E$7,0,10*ROW('Water Data'!E106))),BZ112="Yes"),OFFSET('Water Data'!$E$7,0,10*ROW('Water Data'!E106)),IF(AND(ISNUMBER(OFFSET('Water Data'!$E$7,0,10*ROW('Water Data'!E106))),BZ112="No",ISNUMBER(OFFSET('Water Data'!$E$7,0,10*ROW('Water Data'!E106)))),CONCATENATE("[",ROUND(OFFSET('Water Data'!$E$7,0,10*ROW('Water Data'!E106)),0),"]"),IF(AND(ISNUMBER(OFFSET('Water Data'!$E$7,0,10*ROW('Water Data'!E106))),BZ112="",ISNUMBER(OFFSET('Water Data'!$E$7,0,10*ROW('Water Data'!E106)))),OFFSET('Water Data'!$E$7,0,10*ROW('Water Data'!E106)),NA())))</f>
        <v>#N/A</v>
      </c>
      <c r="L112" s="250" t="e">
        <f ca="true">+IF(AND(ISNUMBER(OFFSET('Water Data'!$E$10,0,10*ROW('Water Data'!E106))),CA112="Yes"),OFFSET('Water Data'!$E$10,0,10*ROW('Water Data'!E106)),IF(AND(ISNUMBER(OFFSET('Water Data'!$E$10,0,10*ROW('Water Data'!E106))),CA112="No",ISNUMBER(OFFSET('Water Data'!$E$10,0,10*ROW('Water Data'!E106)))),CONCATENATE("[",ROUND(OFFSET('Water Data'!$E$10,0,10*ROW('Water Data'!E106)),0),"]"),IF(AND(ISNUMBER(OFFSET('Water Data'!$E$10,0,10*ROW('Water Data'!E106))),CA112="",ISNUMBER(OFFSET('Water Data'!$E$10,0,10*ROW('Water Data'!E106)))),OFFSET('Water Data'!$E$10,0,10*ROW('Water Data'!E106)),NA())))</f>
        <v>#N/A</v>
      </c>
      <c r="M112" s="250" t="e">
        <f ca="true">+IF(AND(ISNUMBER(OFFSET('Water Data'!$F$5,0,10*ROW('Water Data'!F106))),CB112="Yes"),100-OFFSET('Water Data'!$F$5,0,10*ROW('Water Data'!F106)),IF(AND(ISNUMBER(OFFSET('Water Data'!$F$5,0,10*ROW('Water Data'!F106))),CB112="No",ISNUMBER(OFFSET('Water Data'!$F$5,0,10*ROW('Water Data'!F106)))),CONCATENATE("[",ROUND(100-OFFSET('Water Data'!$F$5,0,10*ROW('Water Data'!F106)),0),"]"),IF(AND(ISNUMBER(OFFSET('Water Data'!$F$5,0,10*ROW('Water Data'!F106))),CB112="",ISNUMBER(OFFSET('Water Data'!$F$5,0,10*ROW('Water Data'!F106)))),100-OFFSET('Water Data'!$F$5,0,10*ROW('Water Data'!F106)),NA())))</f>
        <v>#N/A</v>
      </c>
      <c r="N112" s="250" t="e">
        <f ca="true">+IF(AND(ISNUMBER(OFFSET('Water Data'!$F$7,0,10*ROW('Water Data'!F106))),CC112="Yes"),OFFSET('Water Data'!$F$7,0,10*ROW('Water Data'!F106)),IF(AND(ISNUMBER(OFFSET('Water Data'!$F$7,0,10*ROW('Water Data'!F106))),CC112="No",ISNUMBER(OFFSET('Water Data'!$F$7,0,10*ROW('Water Data'!F106)))),CONCATENATE("[",ROUND(OFFSET('Water Data'!$F$7,0,10*ROW('Water Data'!F106)),0),"]"),IF(AND(ISNUMBER(OFFSET('Water Data'!$F$7,0,10*ROW('Water Data'!F106))),CC112="",ISNUMBER(OFFSET('Water Data'!$F$7,0,10*ROW('Water Data'!F106)))),OFFSET('Water Data'!$F$7,0,10*ROW('Water Data'!F106)),NA())))</f>
        <v>#N/A</v>
      </c>
      <c r="O112" s="250" t="e">
        <f ca="true">+IF(AND(ISNUMBER(OFFSET('Water Data'!$F$10,0,10*ROW('Water Data'!F106))),CD112="Yes"),OFFSET('Water Data'!$F$10,0,10*ROW('Water Data'!F106)),IF(AND(ISNUMBER(OFFSET('Water Data'!$F$10,0,10*ROW('Water Data'!F106))),CD112="No",ISNUMBER(OFFSET('Water Data'!$F$10,0,10*ROW('Water Data'!F106)))),CONCATENATE("[",ROUND(OFFSET('Water Data'!$F$10,0,10*ROW('Water Data'!F106)),0),"]"),IF(AND(ISNUMBER(OFFSET('Water Data'!$F$10,0,10*ROW('Water Data'!F106))),CD112="",ISNUMBER(OFFSET('Water Data'!$F$10,0,10*ROW('Water Data'!F106)))),OFFSET('Water Data'!$F$10,0,10*ROW('Water Data'!F106)),NA())))</f>
        <v>#N/A</v>
      </c>
      <c r="P112" s="250" t="e">
        <f ca="true">+IF(AND(ISNUMBER(OFFSET('Water Data'!$G$5,0,10*ROW('Water Data'!G106))),CE112="Yes"),100-OFFSET('Water Data'!$G$5,0,10*ROW('Water Data'!G106)),IF(AND(ISNUMBER(OFFSET('Water Data'!$G$5,0,10*ROW('Water Data'!G106))),CE112="No",ISNUMBER(OFFSET('Water Data'!$G$5,0,10*ROW('Water Data'!G106)))),CONCATENATE("[",ROUND(100-OFFSET('Water Data'!$G$5,0,10*ROW('Water Data'!G106)),0),"]"),IF(AND(ISNUMBER(OFFSET('Water Data'!$G$5,0,10*ROW('Water Data'!G106))),CE112="",ISNUMBER(OFFSET('Water Data'!$G$5,0,10*ROW('Water Data'!G106)))),100-OFFSET('Water Data'!$G$5,0,10*ROW('Water Data'!G106)),NA())))</f>
        <v>#N/A</v>
      </c>
      <c r="Q112" s="250" t="e">
        <f ca="true">+IF(AND(ISNUMBER(OFFSET('Water Data'!$G$7,0,10*ROW('Water Data'!G106))),CF112="Yes"),OFFSET('Water Data'!$G$7,0,10*ROW('Water Data'!G106)),IF(AND(ISNUMBER(OFFSET('Water Data'!$G$7,0,10*ROW('Water Data'!G106))),CF112="No",ISNUMBER(OFFSET('Water Data'!$G$7,0,10*ROW('Water Data'!G106)))),CONCATENATE("[",ROUND(OFFSET('Water Data'!$G$7,0,10*ROW('Water Data'!G106)),0),"]"),IF(AND(ISNUMBER(OFFSET('Water Data'!$G$7,0,10*ROW('Water Data'!G106))),CF112="",ISNUMBER(OFFSET('Water Data'!$G$7,0,10*ROW('Water Data'!G106)))),OFFSET('Water Data'!$G$7,0,10*ROW('Water Data'!G106)),NA())))</f>
        <v>#N/A</v>
      </c>
      <c r="R112" s="250" t="e">
        <f ca="true">+IF(AND(ISNUMBER(OFFSET('Water Data'!$G$10,0,10*ROW('Water Data'!G106))),CG112="Yes"),OFFSET('Water Data'!$G$10,0,10*ROW('Water Data'!G106)),IF(AND(ISNUMBER(OFFSET('Water Data'!$G$10,0,10*ROW('Water Data'!G106))),CG112="No",ISNUMBER(OFFSET('Water Data'!$G$10,0,10*ROW('Water Data'!G106)))),CONCATENATE("[",ROUND(OFFSET('Water Data'!$G$10,0,10*ROW('Water Data'!G106)),0),"]"),IF(AND(ISNUMBER(OFFSET('Water Data'!$G$10,0,10*ROW('Water Data'!G106))),CG112="",ISNUMBER(OFFSET('Water Data'!$G$10,0,10*ROW('Water Data'!G106)))),OFFSET('Water Data'!$G$10,0,10*ROW('Water Data'!G106)),NA())))</f>
        <v>#N/A</v>
      </c>
      <c r="S112" s="250" t="e">
        <f ca="true">+IF(AND(ISNUMBER(OFFSET('Water Data'!$H$5,0,10*ROW('Water Data'!H106))),CH112="Yes"),100-OFFSET('Water Data'!$H$5,0,10*ROW('Water Data'!H106)),IF(AND(ISNUMBER(OFFSET('Water Data'!$H$5,0,10*ROW('Water Data'!H106))),CH112="No",ISNUMBER(OFFSET('Water Data'!$H$5,0,10*ROW('Water Data'!H106)))),CONCATENATE("[",ROUND(100-OFFSET('Water Data'!$H$5,0,10*ROW('Water Data'!H106)),0),"]"),IF(AND(ISNUMBER(OFFSET('Water Data'!$H$5,0,10*ROW('Water Data'!H106))),CH112="",ISNUMBER(OFFSET('Water Data'!$H$5,0,10*ROW('Water Data'!H106)))),100-OFFSET('Water Data'!$H$5,0,10*ROW('Water Data'!H106)),NA())))</f>
        <v>#N/A</v>
      </c>
      <c r="T112" s="250" t="e">
        <f ca="true">+IF(AND(ISNUMBER(OFFSET('Water Data'!$H$7,0,10*ROW('Water Data'!H106))),CI112="Yes"),OFFSET('Water Data'!$H$7,0,10*ROW('Water Data'!H106)),IF(AND(ISNUMBER(OFFSET('Water Data'!$H$7,0,10*ROW('Water Data'!H106))),CI112="No",ISNUMBER(OFFSET('Water Data'!$H$7,0,10*ROW('Water Data'!H106)))),CONCATENATE("[",ROUND(OFFSET('Water Data'!$H$7,0,10*ROW('Water Data'!H106)),0),"]"),IF(AND(ISNUMBER(OFFSET('Water Data'!$H$7,0,10*ROW('Water Data'!H106))),CI112="",ISNUMBER(OFFSET('Water Data'!$H$7,0,10*ROW('Water Data'!H106)))),OFFSET('Water Data'!$H$7,0,10*ROW('Water Data'!H106)),NA())))</f>
        <v>#N/A</v>
      </c>
      <c r="U112" s="250" t="e">
        <f ca="true">+IF(AND(ISNUMBER(OFFSET('Water Data'!$H$10,0,10*ROW('Water Data'!H106))),CJ112="Yes"),OFFSET('Water Data'!$H$10,0,10*ROW('Water Data'!H106)),IF(AND(ISNUMBER(OFFSET('Water Data'!$H$10,0,10*ROW('Water Data'!H106))),CJ112="No",ISNUMBER(OFFSET('Water Data'!$H$10,0,10*ROW('Water Data'!H106)))),CONCATENATE("[",ROUND(OFFSET('Water Data'!$H$10,0,10*ROW('Water Data'!H106)),0),"]"),IF(AND(ISNUMBER(OFFSET('Water Data'!$H$10,0,10*ROW('Water Data'!H106))),CJ112="",ISNUMBER(OFFSET('Water Data'!$H$10,0,10*ROW('Water Data'!H106)))),OFFSET('Water Data'!$H$10,0,10*ROW('Water Data'!H106)),NA())))</f>
        <v>#N/A</v>
      </c>
      <c r="V112" s="251" t="e">
        <f ca="true">+IF(AND(ISNUMBER(OFFSET('Sanitation Data'!$C$5,0,10*ROW('Sanitation Data'!C106))),CK112="Yes"),100-OFFSET('Sanitation Data'!$C$5,0,10*ROW('Sanitation Data'!C106)),IF(AND(ISNUMBER(OFFSET('Sanitation Data'!$C$5,0,10*ROW('Sanitation Data'!C106))),CK112="No",ISNUMBER(OFFSET('Sanitation Data'!$C$5,0,10*ROW('Sanitation Data'!C106)))),CONCATENATE("[",ROUND(100-OFFSET('Sanitation Data'!$C$5,0,10*ROW('Sanitation Data'!C106)),0),"]"),IF(AND(ISNUMBER(OFFSET('Sanitation Data'!$C$5,0,10*ROW('Sanitation Data'!C106))),CK112="",ISNUMBER(OFFSET('Sanitation Data'!$C$5,0,10*ROW('Sanitation Data'!C106)))),100-OFFSET('Sanitation Data'!$C$5,0,10*ROW('Sanitation Data'!C106)),NA())))</f>
        <v>#N/A</v>
      </c>
      <c r="W112" s="251" t="e">
        <f ca="true">+IF(AND(ISNUMBER(OFFSET('Sanitation Data'!$C$7,0,10*ROW('Sanitation Data'!C106))),CL112="Yes"),OFFSET('Sanitation Data'!$C$7,0,10*ROW('Sanitation Data'!C106)),IF(AND(ISNUMBER(OFFSET('Sanitation Data'!$C$7,0,10*ROW('Sanitation Data'!C106))),CL112="No",ISNUMBER(OFFSET('Sanitation Data'!$C$7,0,10*ROW('Sanitation Data'!C106)))),CONCATENATE("[",ROUND(OFFSET('Sanitation Data'!$C$7,0,10*ROW('Sanitation Data'!C106)),0),"]"),IF(AND(ISNUMBER(OFFSET('Sanitation Data'!$C$7,0,10*ROW('Sanitation Data'!C106))),CL112="",ISNUMBER(OFFSET('Sanitation Data'!$C$7,0,10*ROW('Sanitation Data'!C106)))),OFFSET('Sanitation Data'!$C$7,0,10*ROW('Sanitation Data'!C106)),NA())))</f>
        <v>#N/A</v>
      </c>
      <c r="X112" s="251" t="e">
        <f ca="true">+IF(AND(ISNUMBER(OFFSET('Sanitation Data'!$C$11,0,10*ROW('Sanitation Data'!C106))),CM112="Yes"),OFFSET('Sanitation Data'!$C$11,0,10*ROW('Sanitation Data'!C106)),IF(AND(ISNUMBER(OFFSET('Sanitation Data'!$C$11,0,10*ROW('Sanitation Data'!C106))),CM112="No",ISNUMBER(OFFSET('Sanitation Data'!$C$11,0,10*ROW('Sanitation Data'!C106)))),CONCATENATE("[",ROUND(OFFSET('Sanitation Data'!$C$11,0,10*ROW('Sanitation Data'!C106)),0),"]"),IF(AND(ISNUMBER(OFFSET('Sanitation Data'!$C$11,0,10*ROW('Sanitation Data'!C106))),CM112="",ISNUMBER(OFFSET('Sanitation Data'!$C$11,0,10*ROW('Sanitation Data'!C106)))),OFFSET('Sanitation Data'!$C$11,0,10*ROW('Sanitation Data'!C106)),NA())))</f>
        <v>#N/A</v>
      </c>
      <c r="Y112" s="251" t="e">
        <f ca="true">+IF(AND(ISNUMBER(OFFSET('Sanitation Data'!$C$12,0,10*ROW('Sanitation Data'!C106))),CN112="Yes"),OFFSET('Sanitation Data'!$C$12,0,10*ROW('Sanitation Data'!C106)),IF(AND(ISNUMBER(OFFSET('Sanitation Data'!$C$12,0,10*ROW('Sanitation Data'!C106))),CN112="No",ISNUMBER(OFFSET('Sanitation Data'!$C$12,0,10*ROW('Sanitation Data'!C106)))),CONCATENATE("[",ROUND(OFFSET('Sanitation Data'!$C$12,0,10*ROW('Sanitation Data'!C106)),0),"]"),IF(AND(ISNUMBER(OFFSET('Sanitation Data'!$C$12,0,10*ROW('Sanitation Data'!C106))),CN112="",ISNUMBER(OFFSET('Sanitation Data'!$C$12,0,10*ROW('Sanitation Data'!C106)))),OFFSET('Sanitation Data'!$C$12,0,10*ROW('Sanitation Data'!C106)),NA())))</f>
        <v>#N/A</v>
      </c>
      <c r="Z112" s="251" t="e">
        <f ca="true">+IF(AND(ISNUMBER(OFFSET('Sanitation Data'!$C$13,0,10*ROW('Sanitation Data'!C106))),CO112="Yes"),OFFSET('Sanitation Data'!$C$13,0,10*ROW('Sanitation Data'!C106)),IF(AND(ISNUMBER(OFFSET('Sanitation Data'!$C$13,0,10*ROW('Sanitation Data'!C106))),CO112="No",ISNUMBER(OFFSET('Sanitation Data'!$C$13,0,10*ROW('Sanitation Data'!C106)))),CONCATENATE("[",ROUND(OFFSET('Sanitation Data'!$C$13,0,10*ROW('Sanitation Data'!C106)),0),"]"),IF(AND(ISNUMBER(OFFSET('Sanitation Data'!$C$13,0,10*ROW('Sanitation Data'!C106))),CO112="",ISNUMBER(OFFSET('Sanitation Data'!$C$13,0,10*ROW('Sanitation Data'!C106)))),OFFSET('Sanitation Data'!$C$13,0,10*ROW('Sanitation Data'!C106)),NA())))</f>
        <v>#N/A</v>
      </c>
      <c r="AA112" s="251" t="e">
        <f ca="true">+IF(AND(ISNUMBER(OFFSET('Sanitation Data'!$D$5,0,10*ROW('Sanitation Data'!D106))),CP112="Yes"),100-OFFSET('Sanitation Data'!$D$5,0,10*ROW('Sanitation Data'!D106)),IF(AND(ISNUMBER(OFFSET('Sanitation Data'!$D$5,0,10*ROW('Sanitation Data'!D106))),CP112="No",ISNUMBER(OFFSET('Sanitation Data'!$D$5,0,10*ROW('Sanitation Data'!D106)))),CONCATENATE("[",ROUND(100-OFFSET('Sanitation Data'!$D$5,0,10*ROW('Sanitation Data'!D106)),0),"]"),IF(AND(ISNUMBER(OFFSET('Sanitation Data'!$D$5,0,10*ROW('Sanitation Data'!D106))),CP112="",ISNUMBER(OFFSET('Sanitation Data'!$D$5,0,10*ROW('Sanitation Data'!D106)))),100-OFFSET('Sanitation Data'!$D$5,0,10*ROW('Sanitation Data'!D106)),NA())))</f>
        <v>#N/A</v>
      </c>
      <c r="AB112" s="251" t="e">
        <f ca="true">+IF(AND(ISNUMBER(OFFSET('Sanitation Data'!$D$7,0,10*ROW('Sanitation Data'!D106))),CQ112="Yes"),OFFSET('Sanitation Data'!$D$7,0,10*ROW('Sanitation Data'!G106)),IF(AND(ISNUMBER(OFFSET('Sanitation Data'!$D$7,0,10*ROW('Sanitation Data'!D106))),CQ112="No",ISNUMBER(OFFSET('Sanitation Data'!$D$7,0,10*ROW('Sanitation Data'!D106)))),CONCATENATE("[",ROUND(OFFSET('Sanitation Data'!$D$7,0,10*ROW('Sanitation Data'!D106)),0),"]"),IF(AND(ISNUMBER(OFFSET('Sanitation Data'!$D$7,0,10*ROW('Sanitation Data'!D106))),CQ112="",ISNUMBER(OFFSET('Sanitation Data'!$D$7,0,10*ROW('Sanitation Data'!D106)))),OFFSET('Sanitation Data'!$D$7,0,10*ROW('Sanitation Data'!D106)),NA())))</f>
        <v>#N/A</v>
      </c>
      <c r="AC112" s="251" t="e">
        <f ca="true">+IF(AND(ISNUMBER(OFFSET('Sanitation Data'!$D$11,0,10*ROW('Sanitation Data'!D106))),CR112="Yes"),OFFSET('Sanitation Data'!$D$11,0,10*ROW('Sanitation Data'!D106)),IF(AND(ISNUMBER(OFFSET('Sanitation Data'!$D$11,0,10*ROW('Sanitation Data'!D106))),CR112="No",ISNUMBER(OFFSET('Sanitation Data'!$D$11,0,10*ROW('Sanitation Data'!D106)))),CONCATENATE("[",ROUND(OFFSET('Sanitation Data'!$D$11,0,10*ROW('Sanitation Data'!D106)),0),"]"),IF(AND(ISNUMBER(OFFSET('Sanitation Data'!$D$11,0,10*ROW('Sanitation Data'!D106))),CR112="",ISNUMBER(OFFSET('Sanitation Data'!$D$11,0,10*ROW('Sanitation Data'!D106)))),OFFSET('Sanitation Data'!$D$11,0,10*ROW('Sanitation Data'!D106)),NA())))</f>
        <v>#N/A</v>
      </c>
      <c r="AD112" s="251" t="e">
        <f ca="true">+IF(AND(ISNUMBER(OFFSET('Sanitation Data'!$D$12,0,10*ROW('Sanitation Data'!D106))),CS112="Yes"),OFFSET('Sanitation Data'!$D$12,0,10*ROW('Sanitation Data'!D106)),IF(AND(ISNUMBER(OFFSET('Sanitation Data'!$D$12,0,10*ROW('Sanitation Data'!D106))),CS112="No",ISNUMBER(OFFSET('Sanitation Data'!$D$12,0,10*ROW('Sanitation Data'!D106)))),CONCATENATE("[",ROUND(OFFSET('Sanitation Data'!$D$12,0,10*ROW('Sanitation Data'!D106)),0),"]"),IF(AND(ISNUMBER(OFFSET('Sanitation Data'!$D$12,0,10*ROW('Sanitation Data'!D106))),CS112="",ISNUMBER(OFFSET('Sanitation Data'!$D$12,0,10*ROW('Sanitation Data'!D106)))),OFFSET('Sanitation Data'!$D$12,0,10*ROW('Sanitation Data'!D106)),NA())))</f>
        <v>#N/A</v>
      </c>
      <c r="AE112" s="251" t="e">
        <f ca="true">+IF(AND(ISNUMBER(OFFSET('Sanitation Data'!$D$13,0,10*ROW('Sanitation Data'!D106))),CT112="Yes"),OFFSET('Sanitation Data'!$D$13,0,10*ROW('Sanitation Data'!D106)),IF(AND(ISNUMBER(OFFSET('Sanitation Data'!$D$13,0,10*ROW('Sanitation Data'!D106))),CT112="No",ISNUMBER(OFFSET('Sanitation Data'!$D$13,0,10*ROW('Sanitation Data'!D106)))),CONCATENATE("[",ROUND(OFFSET('Sanitation Data'!$D$13,0,10*ROW('Sanitation Data'!D106)),0),"]"),IF(AND(ISNUMBER(OFFSET('Sanitation Data'!$D$13,0,10*ROW('Sanitation Data'!D106))),CT112="",ISNUMBER(OFFSET('Sanitation Data'!$D$13,0,10*ROW('Sanitation Data'!D106)))),OFFSET('Sanitation Data'!$D$13,0,10*ROW('Sanitation Data'!D106)),NA())))</f>
        <v>#N/A</v>
      </c>
      <c r="AF112" s="251" t="e">
        <f ca="true">+IF(AND(ISNUMBER(OFFSET('Sanitation Data'!$E$5,0,10*ROW('Sanitation Data'!E106))),CU112="Yes"),100-OFFSET('Sanitation Data'!$E$5,0,10*ROW('Sanitation Data'!E106)),IF(AND(ISNUMBER(OFFSET('Sanitation Data'!$E$5,0,10*ROW('Sanitation Data'!E106))),CU112="No",ISNUMBER(OFFSET('Sanitation Data'!$E$5,0,10*ROW('Sanitation Data'!E106)))),CONCATENATE("[",ROUND(100-OFFSET('Sanitation Data'!$E$5,0,10*ROW('Sanitation Data'!E106)),0),"]"),IF(AND(ISNUMBER(OFFSET('Sanitation Data'!$E$5,0,10*ROW('Sanitation Data'!E106))),CU112="",ISNUMBER(OFFSET('Sanitation Data'!$E$5,0,10*ROW('Sanitation Data'!E106)))),100-OFFSET('Sanitation Data'!$E$5,0,10*ROW('Sanitation Data'!E106)),NA())))</f>
        <v>#N/A</v>
      </c>
      <c r="AG112" s="251" t="e">
        <f ca="true">+IF(AND(ISNUMBER(OFFSET('Sanitation Data'!$E$7,0,10*ROW('Sanitation Data'!E106))),CV112="Yes"),OFFSET('Sanitation Data'!$E$7,0,10*ROW('Sanitation Data'!E106)),IF(AND(ISNUMBER(OFFSET('Sanitation Data'!$E$7,0,10*ROW('Sanitation Data'!E106))),CV112="No",ISNUMBER(OFFSET('Sanitation Data'!$E$7,0,10*ROW('Sanitation Data'!E106)))),CONCATENATE("[",ROUND(OFFSET('Sanitation Data'!$E$7,0,10*ROW('Sanitation Data'!E106)),0),"]"),IF(AND(ISNUMBER(OFFSET('Sanitation Data'!$E$7,0,10*ROW('Sanitation Data'!E106))),CV112="",ISNUMBER(OFFSET('Sanitation Data'!$E$7,0,10*ROW('Sanitation Data'!E106)))),OFFSET('Sanitation Data'!$E$7,0,10*ROW('Sanitation Data'!E106)),NA())))</f>
        <v>#N/A</v>
      </c>
      <c r="AH112" s="251" t="e">
        <f ca="true">+IF(AND(ISNUMBER(OFFSET('Sanitation Data'!$E$11,0,10*ROW('Sanitation Data'!E106))),CW112="Yes"),OFFSET('Sanitation Data'!$E$11,0,10*ROW('Sanitation Data'!E106)),IF(AND(ISNUMBER(OFFSET('Sanitation Data'!$E$11,0,10*ROW('Sanitation Data'!E106))),CW112="No",ISNUMBER(OFFSET('Sanitation Data'!$E$11,0,10*ROW('Sanitation Data'!E106)))),CONCATENATE("[",ROUND(OFFSET('Sanitation Data'!$E$11,0,10*ROW('Sanitation Data'!E106)),0),"]"),IF(AND(ISNUMBER(OFFSET('Sanitation Data'!$E$11,0,10*ROW('Sanitation Data'!E106))),CW112="",ISNUMBER(OFFSET('Sanitation Data'!$E$11,0,10*ROW('Sanitation Data'!E106)))),OFFSET('Sanitation Data'!$E$11,0,10*ROW('Sanitation Data'!E106)),NA())))</f>
        <v>#N/A</v>
      </c>
      <c r="AI112" s="251" t="e">
        <f ca="true">+IF(AND(ISNUMBER(OFFSET('Sanitation Data'!$E$12,0,10*ROW('Sanitation Data'!E106))),CX112="Yes"),OFFSET('Sanitation Data'!$E$12,0,10*ROW('Sanitation Data'!E106)),IF(AND(ISNUMBER(OFFSET('Sanitation Data'!$E$12,0,10*ROW('Sanitation Data'!E106))),CX112="No",ISNUMBER(OFFSET('Sanitation Data'!$E$12,0,10*ROW('Sanitation Data'!E106)))),CONCATENATE("[",ROUND(OFFSET('Sanitation Data'!$E$12,0,10*ROW('Sanitation Data'!E106)),0),"]"),IF(AND(ISNUMBER(OFFSET('Sanitation Data'!$E$12,0,10*ROW('Sanitation Data'!E106))),CX112="",ISNUMBER(OFFSET('Sanitation Data'!$E$12,0,10*ROW('Sanitation Data'!E106)))),OFFSET('Sanitation Data'!$E$12,0,10*ROW('Sanitation Data'!E106)),NA())))</f>
        <v>#N/A</v>
      </c>
      <c r="AJ112" s="251" t="e">
        <f ca="true">+IF(AND(ISNUMBER(OFFSET('Sanitation Data'!$E$13,0,10*ROW('Sanitation Data'!E106))),CY112="Yes"),OFFSET('Sanitation Data'!$E$13,0,10*ROW('Sanitation Data'!E106)),IF(AND(ISNUMBER(OFFSET('Sanitation Data'!$E$13,0,10*ROW('Sanitation Data'!E106))),CY112="No",ISNUMBER(OFFSET('Sanitation Data'!$E$13,0,10*ROW('Sanitation Data'!E106)))),CONCATENATE("[",ROUND(OFFSET('Sanitation Data'!$E$13,0,10*ROW('Sanitation Data'!E106)),0),"]"),IF(AND(ISNUMBER(OFFSET('Sanitation Data'!$E$13,0,10*ROW('Sanitation Data'!E106))),CY112="",ISNUMBER(OFFSET('Sanitation Data'!$E$13,0,10*ROW('Sanitation Data'!E106)))),OFFSET('Sanitation Data'!$E$13,0,10*ROW('Sanitation Data'!E106)),NA())))</f>
        <v>#N/A</v>
      </c>
      <c r="AK112" s="251" t="e">
        <f ca="true">+IF(AND(ISNUMBER(OFFSET('Sanitation Data'!$F$5,0,10*ROW('Sanitation Data'!F106))),CZ112="Yes"),100-OFFSET('Sanitation Data'!$F$5,0,10*ROW('Sanitation Data'!F106)),IF(AND(ISNUMBER(OFFSET('Sanitation Data'!$F$5,0,10*ROW('Sanitation Data'!F106))),CZ112="No",ISNUMBER(OFFSET('Sanitation Data'!$F$5,0,10*ROW('Sanitation Data'!F106)))),CONCATENATE("[",ROUND(100-OFFSET('Sanitation Data'!$F$5,0,10*ROW('Sanitation Data'!F106)),0),"]"),IF(AND(ISNUMBER(OFFSET('Sanitation Data'!$F$5,0,10*ROW('Sanitation Data'!F106))),CZ112="",ISNUMBER(OFFSET('Sanitation Data'!$F$5,0,10*ROW('Sanitation Data'!F106)))),100-OFFSET('Sanitation Data'!$F$5,0,10*ROW('Sanitation Data'!F106)),NA())))</f>
        <v>#N/A</v>
      </c>
      <c r="AL112" s="251" t="e">
        <f ca="true">+IF(AND(ISNUMBER(OFFSET('Sanitation Data'!$F$7,0,10*ROW('Sanitation Data'!F106))),DA112="Yes"),OFFSET('Sanitation Data'!$F$7,0,10*ROW('Sanitation Data'!F106)),IF(AND(ISNUMBER(OFFSET('Sanitation Data'!$F$7,0,10*ROW('Sanitation Data'!F106))),DA112="No",ISNUMBER(OFFSET('Sanitation Data'!$F$7,0,10*ROW('Sanitation Data'!F106)))),CONCATENATE("[",ROUND(OFFSET('Sanitation Data'!$F$7,0,10*ROW('Sanitation Data'!F106)),0),"]"),IF(AND(ISNUMBER(OFFSET('Sanitation Data'!$F$7,0,10*ROW('Sanitation Data'!F106))),DA112="",ISNUMBER(OFFSET('Sanitation Data'!$F$7,0,10*ROW('Sanitation Data'!F106)))),OFFSET('Sanitation Data'!$F$7,0,10*ROW('Sanitation Data'!F106)),NA())))</f>
        <v>#N/A</v>
      </c>
      <c r="AM112" s="251" t="e">
        <f ca="true">+IF(AND(ISNUMBER(OFFSET('Sanitation Data'!$F$11,0,10*ROW('Sanitation Data'!F106))),DB112="Yes"),OFFSET('Sanitation Data'!$F$11,0,10*ROW('Sanitation Data'!F106)),IF(AND(ISNUMBER(OFFSET('Sanitation Data'!$F$11,0,10*ROW('Sanitation Data'!F106))),DB112="No",ISNUMBER(OFFSET('Sanitation Data'!$F$11,0,10*ROW('Sanitation Data'!F106)))),CONCATENATE("[",ROUND(OFFSET('Sanitation Data'!$F$11,0,10*ROW('Sanitation Data'!F106)),0),"]"),IF(AND(ISNUMBER(OFFSET('Sanitation Data'!$F$11,0,10*ROW('Sanitation Data'!F106))),DB112="",ISNUMBER(OFFSET('Sanitation Data'!$F$11,0,10*ROW('Sanitation Data'!F106)))),OFFSET('Sanitation Data'!$F$11,0,10*ROW('Sanitation Data'!F106)),NA())))</f>
        <v>#N/A</v>
      </c>
      <c r="AN112" s="251" t="e">
        <f ca="true">+IF(AND(ISNUMBER(OFFSET('Sanitation Data'!$F$12,0,10*ROW('Sanitation Data'!F106))),DC112="Yes"),OFFSET('Sanitation Data'!$F$12,0,10*ROW('Sanitation Data'!F106)),IF(AND(ISNUMBER(OFFSET('Sanitation Data'!$F$12,0,10*ROW('Sanitation Data'!F106))),DC112="No",ISNUMBER(OFFSET('Sanitation Data'!$F$12,0,10*ROW('Sanitation Data'!F106)))),CONCATENATE("[",ROUND(OFFSET('Sanitation Data'!$F$12,0,10*ROW('Sanitation Data'!F106)),0),"]"),IF(AND(ISNUMBER(OFFSET('Sanitation Data'!$F$12,0,10*ROW('Sanitation Data'!F106))),DC112="",ISNUMBER(OFFSET('Sanitation Data'!$F$12,0,10*ROW('Sanitation Data'!F106)))),OFFSET('Sanitation Data'!$F$12,0,10*ROW('Sanitation Data'!F106)),NA())))</f>
        <v>#N/A</v>
      </c>
      <c r="AO112" s="251" t="e">
        <f ca="true">+IF(AND(ISNUMBER(OFFSET('Sanitation Data'!$F$13,0,10*ROW('Sanitation Data'!F106))),DD112="Yes"),OFFSET('Sanitation Data'!$F$13,0,10*ROW('Sanitation Data'!F106)),IF(AND(ISNUMBER(OFFSET('Sanitation Data'!$F$13,0,10*ROW('Sanitation Data'!F106))),DD112="No",ISNUMBER(OFFSET('Sanitation Data'!$F$13,0,10*ROW('Sanitation Data'!F106)))),CONCATENATE("[",ROUND(OFFSET('Sanitation Data'!$F$13,0,10*ROW('Sanitation Data'!F106)),0),"]"),IF(AND(ISNUMBER(OFFSET('Sanitation Data'!$F$13,0,10*ROW('Sanitation Data'!F106))),DD112="",ISNUMBER(OFFSET('Sanitation Data'!$F$13,0,10*ROW('Sanitation Data'!F106)))),OFFSET('Sanitation Data'!$F$13,0,10*ROW('Sanitation Data'!F106)),NA())))</f>
        <v>#N/A</v>
      </c>
      <c r="AP112" s="251" t="e">
        <f ca="true">+IF(AND(ISNUMBER(OFFSET('Sanitation Data'!$G$5,0,10*ROW('Sanitation Data'!G106))),DE112="Yes"),100-OFFSET('Sanitation Data'!$G$5,0,10*ROW('Sanitation Data'!G106)),IF(AND(ISNUMBER(OFFSET('Sanitation Data'!$G$5,0,10*ROW('Sanitation Data'!G106))),DE112="No",ISNUMBER(OFFSET('Sanitation Data'!$G$5,0,10*ROW('Sanitation Data'!G106)))),CONCATENATE("[",ROUND(100-OFFSET('Sanitation Data'!$G$5,0,10*ROW('Sanitation Data'!G106)),0),"]"),IF(AND(ISNUMBER(OFFSET('Sanitation Data'!$G$5,0,10*ROW('Sanitation Data'!G106))),DE112="",ISNUMBER(OFFSET('Sanitation Data'!$G$5,0,10*ROW('Sanitation Data'!G106)))),100-OFFSET('Sanitation Data'!$G$5,0,10*ROW('Sanitation Data'!G106)),NA())))</f>
        <v>#N/A</v>
      </c>
      <c r="AQ112" s="251" t="e">
        <f ca="true">+IF(AND(ISNUMBER(OFFSET('Sanitation Data'!$G$7,0,10*ROW('Sanitation Data'!G106))),DF112="Yes"),OFFSET('Sanitation Data'!$G$7,0,10*ROW('Sanitation Data'!G106)),IF(AND(ISNUMBER(OFFSET('Sanitation Data'!$G$7,0,10*ROW('Sanitation Data'!G106))),DF112="No",ISNUMBER(OFFSET('Sanitation Data'!$G$7,0,10*ROW('Sanitation Data'!G106)))),CONCATENATE("[",ROUND(OFFSET('Sanitation Data'!$G$7,0,10*ROW('Sanitation Data'!G106)),0),"]"),IF(AND(ISNUMBER(OFFSET('Sanitation Data'!$G$7,0,10*ROW('Sanitation Data'!G106))),DF112="",ISNUMBER(OFFSET('Sanitation Data'!$G$7,0,10*ROW('Sanitation Data'!G106)))),OFFSET('Sanitation Data'!$G$7,0,10*ROW('Sanitation Data'!G106)),NA())))</f>
        <v>#N/A</v>
      </c>
      <c r="AR112" s="251" t="e">
        <f ca="true">+IF(AND(ISNUMBER(OFFSET('Sanitation Data'!$G$11,0,10*ROW('Sanitation Data'!G106))),DG112="Yes"),OFFSET('Sanitation Data'!$G$11,0,10*ROW('Sanitation Data'!G106)),IF(AND(ISNUMBER(OFFSET('Sanitation Data'!$G$11,0,10*ROW('Sanitation Data'!G106))),DG112="No",ISNUMBER(OFFSET('Sanitation Data'!$G$11,0,10*ROW('Sanitation Data'!G106)))),CONCATENATE("[",ROUND(OFFSET('Sanitation Data'!$G$11,0,10*ROW('Sanitation Data'!G106)),0),"]"),IF(AND(ISNUMBER(OFFSET('Sanitation Data'!$G$11,0,10*ROW('Sanitation Data'!G106))),DG112="",ISNUMBER(OFFSET('Sanitation Data'!$G$11,0,10*ROW('Sanitation Data'!G106)))),OFFSET('Sanitation Data'!$G$11,0,10*ROW('Sanitation Data'!G106)),NA())))</f>
        <v>#N/A</v>
      </c>
      <c r="AS112" s="251" t="e">
        <f ca="true">+IF(AND(ISNUMBER(OFFSET('Sanitation Data'!$G$12,0,10*ROW('Sanitation Data'!G106))),DH112="Yes"),OFFSET('Sanitation Data'!$G$12,0,10*ROW('Sanitation Data'!G106)),IF(AND(ISNUMBER(OFFSET('Sanitation Data'!$G$12,0,10*ROW('Sanitation Data'!G106))),DH112="No",ISNUMBER(OFFSET('Sanitation Data'!$G$12,0,10*ROW('Sanitation Data'!G106)))),CONCATENATE("[",ROUND(OFFSET('Sanitation Data'!$G$12,0,10*ROW('Sanitation Data'!G106)),0),"]"),IF(AND(ISNUMBER(OFFSET('Sanitation Data'!$G$12,0,10*ROW('Sanitation Data'!G106))),DH112="",ISNUMBER(OFFSET('Sanitation Data'!$G$12,0,10*ROW('Sanitation Data'!G106)))),OFFSET('Sanitation Data'!$G$12,0,10*ROW('Sanitation Data'!G106)),NA())))</f>
        <v>#N/A</v>
      </c>
      <c r="AT112" s="251" t="e">
        <f ca="true">+IF(AND(ISNUMBER(OFFSET('Sanitation Data'!$G$13,0,10*ROW('Sanitation Data'!G106))),DI112="Yes"),OFFSET('Sanitation Data'!$G$13,0,10*ROW('Sanitation Data'!G106)),IF(AND(ISNUMBER(OFFSET('Sanitation Data'!$G$13,0,10*ROW('Sanitation Data'!G106))),DI112="No",ISNUMBER(OFFSET('Sanitation Data'!$G$13,0,10*ROW('Sanitation Data'!G106)))),CONCATENATE("[",ROUND(OFFSET('Sanitation Data'!$G$13,0,10*ROW('Sanitation Data'!G106)),0),"]"),IF(AND(ISNUMBER(OFFSET('Sanitation Data'!$G$13,0,10*ROW('Sanitation Data'!G106))),DI112="",ISNUMBER(OFFSET('Sanitation Data'!$G$13,0,10*ROW('Sanitation Data'!G106)))),OFFSET('Sanitation Data'!$G$13,0,10*ROW('Sanitation Data'!G106)),NA())))</f>
        <v>#N/A</v>
      </c>
      <c r="AU112" s="251" t="e">
        <f ca="true">+IF(AND(ISNUMBER(OFFSET('Sanitation Data'!$H$5,0,10*ROW('Sanitation Data'!H106))),DJ112="Yes"),100-OFFSET('Sanitation Data'!$H$5,0,10*ROW('Sanitation Data'!H106)),IF(AND(ISNUMBER(OFFSET('Sanitation Data'!$H$5,0,10*ROW('Sanitation Data'!H106))),DJ112="No",ISNUMBER(OFFSET('Sanitation Data'!$H$5,0,10*ROW('Sanitation Data'!H106)))),CONCATENATE("[",ROUND(100-OFFSET('Sanitation Data'!$H$5,0,10*ROW('Sanitation Data'!H106)),0),"]"),IF(AND(ISNUMBER(OFFSET('Sanitation Data'!$H$5,0,10*ROW('Sanitation Data'!H106))),DJ112="",ISNUMBER(OFFSET('Sanitation Data'!$H$5,0,10*ROW('Sanitation Data'!H106)))),100-OFFSET('Sanitation Data'!$H$5,0,10*ROW('Sanitation Data'!H106)),NA())))</f>
        <v>#N/A</v>
      </c>
      <c r="AV112" s="251" t="e">
        <f ca="true">+IF(AND(ISNUMBER(OFFSET('Sanitation Data'!$H$7,0,10*ROW('Sanitation Data'!H106))),DK112="Yes"),OFFSET('Sanitation Data'!$H$7,0,10*ROW('Sanitation Data'!H106)),IF(AND(ISNUMBER(OFFSET('Sanitation Data'!$H$7,0,10*ROW('Sanitation Data'!H106))),DK112="No",ISNUMBER(OFFSET('Sanitation Data'!$H$7,0,10*ROW('Sanitation Data'!H106)))),CONCATENATE("[",ROUND(OFFSET('Sanitation Data'!$H$7,0,10*ROW('Sanitation Data'!H106)),0),"]"),IF(AND(ISNUMBER(OFFSET('Sanitation Data'!$H$7,0,10*ROW('Sanitation Data'!H106))),DK112="",ISNUMBER(OFFSET('Sanitation Data'!$H$7,0,10*ROW('Sanitation Data'!H106)))),OFFSET('Sanitation Data'!$H$7,0,10*ROW('Sanitation Data'!H106)),NA())))</f>
        <v>#N/A</v>
      </c>
      <c r="AW112" s="251" t="e">
        <f ca="true">+IF(AND(ISNUMBER(OFFSET('Sanitation Data'!$H$11,0,10*ROW('Sanitation Data'!H106))),DL112="Yes"),OFFSET('Sanitation Data'!$H$11,0,10*ROW('Sanitation Data'!H106)),IF(AND(ISNUMBER(OFFSET('Sanitation Data'!$H$11,0,10*ROW('Sanitation Data'!H106))),DL112="No",ISNUMBER(OFFSET('Sanitation Data'!$H$11,0,10*ROW('Sanitation Data'!H106)))),CONCATENATE("[",ROUND(OFFSET('Sanitation Data'!$H$11,0,10*ROW('Sanitation Data'!H106)),0),"]"),IF(AND(ISNUMBER(OFFSET('Sanitation Data'!$H$11,0,10*ROW('Sanitation Data'!H106))),DL112="",ISNUMBER(OFFSET('Sanitation Data'!$H$11,0,10*ROW('Sanitation Data'!H106)))),OFFSET('Sanitation Data'!$H$11,0,10*ROW('Sanitation Data'!H106)),NA())))</f>
        <v>#N/A</v>
      </c>
      <c r="AX112" s="251" t="e">
        <f ca="true">+IF(AND(ISNUMBER(OFFSET('Sanitation Data'!$H$12,0,10*ROW('Sanitation Data'!H106))),DM112="Yes"),OFFSET('Sanitation Data'!$H$12,0,10*ROW('Sanitation Data'!H106)),IF(AND(ISNUMBER(OFFSET('Sanitation Data'!$H$12,0,10*ROW('Sanitation Data'!H106))),DM112="No",ISNUMBER(OFFSET('Sanitation Data'!$H$12,0,10*ROW('Sanitation Data'!H106)))),CONCATENATE("[",ROUND(OFFSET('Sanitation Data'!$H$12,0,10*ROW('Sanitation Data'!H106)),0),"]"),IF(AND(ISNUMBER(OFFSET('Sanitation Data'!$H$12,0,10*ROW('Sanitation Data'!H106))),DM112="",ISNUMBER(OFFSET('Sanitation Data'!$H$12,0,10*ROW('Sanitation Data'!H106)))),OFFSET('Sanitation Data'!$H$12,0,10*ROW('Sanitation Data'!H106)),NA())))</f>
        <v>#N/A</v>
      </c>
      <c r="AY112" s="251" t="e">
        <f ca="true">+IF(AND(ISNUMBER(OFFSET('Sanitation Data'!$H$13,0,10*ROW('Sanitation Data'!H106))),DN112="Yes"),OFFSET('Sanitation Data'!$H$13,0,10*ROW('Sanitation Data'!H106)),IF(AND(ISNUMBER(OFFSET('Sanitation Data'!$H$13,0,10*ROW('Sanitation Data'!H106))),DN112="No",ISNUMBER(OFFSET('Sanitation Data'!$H$13,0,10*ROW('Sanitation Data'!H106)))),CONCATENATE("[",ROUND(OFFSET('Sanitation Data'!$H$13,0,10*ROW('Sanitation Data'!H106)),0),"]"),IF(AND(ISNUMBER(OFFSET('Sanitation Data'!$H$13,0,10*ROW('Sanitation Data'!H106))),DN112="",ISNUMBER(OFFSET('Sanitation Data'!$H$13,0,10*ROW('Sanitation Data'!H106)))),OFFSET('Sanitation Data'!$H$13,0,10*ROW('Sanitation Data'!H106)),NA())))</f>
        <v>#N/A</v>
      </c>
      <c r="AZ112" s="252" t="e">
        <f ca="true">+IF(AND(ISNUMBER(OFFSET('Hygiene Data'!$C$6,0,10*ROW('Hygiene Data'!C106))),DO112="Yes"),OFFSET('Hygiene Data'!$C$6,0,10*ROW('Hygiene Data'!C106)),IF(AND(ISNUMBER(OFFSET('Hygiene Data'!$C$6,0,10*ROW('Hygiene Data'!C106))),DO112="No",ISNUMBER(OFFSET('Hygiene Data'!$C$6,0,10*ROW('Hygiene Data'!C106)))),CONCATENATE("[",ROUND(OFFSET('Hygiene Data'!$C$6,0,10*ROW('Hygiene Data'!C106)),0),"]"),IF(AND(ISNUMBER(OFFSET('Hygiene Data'!$C$6,0,10*ROW('Hygiene Data'!C106))),DO112="",ISNUMBER(OFFSET('Hygiene Data'!$C$6,0,10*ROW('Hygiene Data'!C106)))),OFFSET('Hygiene Data'!$C$6,0,10*ROW('Hygiene Data'!C106)),NA())))</f>
        <v>#N/A</v>
      </c>
      <c r="BA112" s="252" t="e">
        <f ca="true">+IF(AND(ISNUMBER(OFFSET('Hygiene Data'!$C$8,0,10*ROW('Hygiene Data'!C106))),DP112="Yes"),OFFSET('Hygiene Data'!$C$8,0,10*ROW('Hygiene Data'!C106)),IF(AND(ISNUMBER(OFFSET('Hygiene Data'!$C$8,0,10*ROW('Hygiene Data'!C106))),DP112="No",ISNUMBER(OFFSET('Hygiene Data'!$C$8,0,10*ROW('Hygiene Data'!C106)))),CONCATENATE("[",ROUND(OFFSET('Hygiene Data'!$C$8,0,10*ROW('Hygiene Data'!C106)),0),"]"),IF(AND(ISNUMBER(OFFSET('Hygiene Data'!$C$8,0,10*ROW('Hygiene Data'!C106))),DP112="",ISNUMBER(OFFSET('Hygiene Data'!$C$8,0,10*ROW('Hygiene Data'!C106)))),OFFSET('Hygiene Data'!$C$8,0,10*ROW('Hygiene Data'!C106)),NA())))</f>
        <v>#N/A</v>
      </c>
      <c r="BB112" s="252" t="e">
        <f ca="true">+IF(AND(ISNUMBER(OFFSET('Hygiene Data'!$C$10,0,10*ROW('Hygiene Data'!C106))),DQ112="Yes"),OFFSET('Hygiene Data'!$C$10,0,10*ROW('Hygiene Data'!C106)),IF(AND(ISNUMBER(OFFSET('Hygiene Data'!$C$10,0,10*ROW('Hygiene Data'!C106))),DQ112="No",ISNUMBER(OFFSET('Hygiene Data'!$C$10,0,10*ROW('Hygiene Data'!C106)))),CONCATENATE("[",ROUND(OFFSET('Hygiene Data'!$C$10,0,10*ROW('Hygiene Data'!C106)),0),"]"),IF(AND(ISNUMBER(OFFSET('Hygiene Data'!$C$10,0,10*ROW('Hygiene Data'!C106))),DQ112="",ISNUMBER(OFFSET('Hygiene Data'!$C$10,0,10*ROW('Hygiene Data'!C106)))),OFFSET('Hygiene Data'!$C$10,0,10*ROW('Hygiene Data'!C106)),NA())))</f>
        <v>#N/A</v>
      </c>
      <c r="BC112" s="252" t="e">
        <f ca="true">+IF(AND(ISNUMBER(OFFSET('Hygiene Data'!$D$6,0,10*ROW('Hygiene Data'!D106))),DR112="Yes"),OFFSET('Hygiene Data'!$D$6,0,10*ROW('Hygiene Data'!D106)),IF(AND(ISNUMBER(OFFSET('Hygiene Data'!$D$6,0,10*ROW('Hygiene Data'!D106))),DR112="No",ISNUMBER(OFFSET('Hygiene Data'!$D$6,0,10*ROW('Hygiene Data'!D106)))),CONCATENATE("[",ROUND(OFFSET('Hygiene Data'!$D$6,0,10*ROW('Hygiene Data'!D106)),0),"]"),IF(AND(ISNUMBER(OFFSET('Hygiene Data'!$D$6,0,10*ROW('Hygiene Data'!D106))),DR112="",ISNUMBER(OFFSET('Hygiene Data'!$D$6,0,10*ROW('Hygiene Data'!D106)))),OFFSET('Hygiene Data'!$D$6,0,10*ROW('Hygiene Data'!D106)),NA())))</f>
        <v>#N/A</v>
      </c>
      <c r="BD112" s="252" t="e">
        <f ca="true">+IF(AND(ISNUMBER(OFFSET('Hygiene Data'!$D$8,0,10*ROW('Hygiene Data'!D106))),DS112="Yes"),OFFSET('Hygiene Data'!$D$8,0,10*ROW('Hygiene Data'!D106)),IF(AND(ISNUMBER(OFFSET('Hygiene Data'!$D$8,0,10*ROW('Hygiene Data'!D106))),DS112="No",ISNUMBER(OFFSET('Hygiene Data'!$D$8,0,10*ROW('Hygiene Data'!D106)))),CONCATENATE("[",ROUND(OFFSET('Hygiene Data'!$D$8,0,10*ROW('Hygiene Data'!D106)),0),"]"),IF(AND(ISNUMBER(OFFSET('Hygiene Data'!$D$8,0,10*ROW('Hygiene Data'!D106))),DS112="",ISNUMBER(OFFSET('Hygiene Data'!$D$8,0,10*ROW('Hygiene Data'!D106)))),OFFSET('Hygiene Data'!$D$8,0,10*ROW('Hygiene Data'!D106)),NA())))</f>
        <v>#N/A</v>
      </c>
      <c r="BE112" s="252" t="e">
        <f ca="true">+IF(AND(ISNUMBER(OFFSET('Hygiene Data'!$D$10,0,10*ROW('Hygiene Data'!D106))),DT112="Yes"),OFFSET('Hygiene Data'!$D$10,0,10*ROW('Hygiene Data'!D106)),IF(AND(ISNUMBER(OFFSET('Hygiene Data'!$D$10,0,10*ROW('Hygiene Data'!D106))),DT112="No",ISNUMBER(OFFSET('Hygiene Data'!$D$10,0,10*ROW('Hygiene Data'!D106)))),CONCATENATE("[",ROUND(OFFSET('Hygiene Data'!$D$10,0,10*ROW('Hygiene Data'!D106)),0),"]"),IF(AND(ISNUMBER(OFFSET('Hygiene Data'!$D$10,0,10*ROW('Hygiene Data'!D106))),DT112="",ISNUMBER(OFFSET('Hygiene Data'!$D$10,0,10*ROW('Hygiene Data'!D106)))),OFFSET('Hygiene Data'!$D$10,0,10*ROW('Hygiene Data'!D106)),NA())))</f>
        <v>#N/A</v>
      </c>
      <c r="BF112" s="252" t="e">
        <f ca="true">+IF(AND(ISNUMBER(OFFSET('Hygiene Data'!$E$6,0,10*ROW('Hygiene Data'!E106))),DU112="Yes"),OFFSET('Hygiene Data'!$E$6,0,10*ROW('Hygiene Data'!E106)),IF(AND(ISNUMBER(OFFSET('Hygiene Data'!$E$6,0,10*ROW('Hygiene Data'!E106))),DU112="No",ISNUMBER(OFFSET('Hygiene Data'!$E$6,0,10*ROW('Hygiene Data'!E106)))),CONCATENATE("[",ROUND(OFFSET('Hygiene Data'!$E$6,0,10*ROW('Hygiene Data'!E106)),0),"]"),IF(AND(ISNUMBER(OFFSET('Hygiene Data'!$E$6,0,10*ROW('Hygiene Data'!E106))),DU112="",ISNUMBER(OFFSET('Hygiene Data'!$E$6,0,10*ROW('Hygiene Data'!E106)))),OFFSET('Hygiene Data'!$E$6,0,10*ROW('Hygiene Data'!E106)),NA())))</f>
        <v>#N/A</v>
      </c>
      <c r="BG112" s="252" t="e">
        <f ca="true">+IF(AND(ISNUMBER(OFFSET('Hygiene Data'!$E$8,0,10*ROW('Hygiene Data'!E106))),DV112="Yes"),OFFSET('Hygiene Data'!$E$8,0,10*ROW('Hygiene Data'!E106)),IF(AND(ISNUMBER(OFFSET('Hygiene Data'!$E$8,0,10*ROW('Hygiene Data'!E106))),DV112="No",ISNUMBER(OFFSET('Hygiene Data'!$E$8,0,10*ROW('Hygiene Data'!E106)))),CONCATENATE("[",ROUND(OFFSET('Hygiene Data'!$E$8,0,10*ROW('Hygiene Data'!E106)),0),"]"),IF(AND(ISNUMBER(OFFSET('Hygiene Data'!$E$8,0,10*ROW('Hygiene Data'!E106))),DV112="",ISNUMBER(OFFSET('Hygiene Data'!$E$8,0,10*ROW('Hygiene Data'!E106)))),OFFSET('Hygiene Data'!$E$8,0,10*ROW('Hygiene Data'!E106)),NA())))</f>
        <v>#N/A</v>
      </c>
      <c r="BH112" s="252" t="e">
        <f ca="true">+IF(AND(ISNUMBER(OFFSET('Hygiene Data'!$E$10,0,10*ROW('Hygiene Data'!E106))),DW112="Yes"),OFFSET('Hygiene Data'!$E$10,0,10*ROW('Hygiene Data'!E106)),IF(AND(ISNUMBER(OFFSET('Hygiene Data'!$E$10,0,10*ROW('Hygiene Data'!E106))),DW112="No",ISNUMBER(OFFSET('Hygiene Data'!$E$10,0,10*ROW('Hygiene Data'!E106)))),CONCATENATE("[",ROUND(OFFSET('Hygiene Data'!$E$10,0,10*ROW('Hygiene Data'!E106)),0),"]"),IF(AND(ISNUMBER(OFFSET('Hygiene Data'!$E$10,0,10*ROW('Hygiene Data'!E106))),DW112="",ISNUMBER(OFFSET('Hygiene Data'!$E$10,0,10*ROW('Hygiene Data'!E106)))),OFFSET('Hygiene Data'!$E$10,0,10*ROW('Hygiene Data'!E106)),NA())))</f>
        <v>#N/A</v>
      </c>
      <c r="BI112" s="252" t="e">
        <f ca="true">+IF(AND(ISNUMBER(OFFSET('Hygiene Data'!$F$6,0,10*ROW('Hygiene Data'!F106))),DX112="Yes"),OFFSET('Hygiene Data'!$F$6,0,10*ROW('Hygiene Data'!F106)),IF(AND(ISNUMBER(OFFSET('Hygiene Data'!$F$6,0,10*ROW('Hygiene Data'!F106))),DX112="No",ISNUMBER(OFFSET('Hygiene Data'!$F$6,0,10*ROW('Hygiene Data'!F106)))),CONCATENATE("[",ROUND(OFFSET('Hygiene Data'!$F$6,0,10*ROW('Hygiene Data'!F106)),0),"]"),IF(AND(ISNUMBER(OFFSET('Hygiene Data'!$F$6,0,10*ROW('Hygiene Data'!F106))),DX112="",ISNUMBER(OFFSET('Hygiene Data'!$F$6,0,10*ROW('Hygiene Data'!F106)))),OFFSET('Hygiene Data'!$F$6,0,10*ROW('Hygiene Data'!F106)),NA())))</f>
        <v>#N/A</v>
      </c>
      <c r="BJ112" s="252" t="e">
        <f ca="true">+IF(AND(ISNUMBER(OFFSET('Hygiene Data'!$F$8,0,10*ROW('Hygiene Data'!F106))),DY112="Yes"),OFFSET('Hygiene Data'!$F$8,0,10*ROW('Hygiene Data'!F106)),IF(AND(ISNUMBER(OFFSET('Hygiene Data'!$F$8,0,10*ROW('Hygiene Data'!F106))),DY112="No",ISNUMBER(OFFSET('Hygiene Data'!$F$8,0,10*ROW('Hygiene Data'!F106)))),CONCATENATE("[",ROUND(OFFSET('Hygiene Data'!$F$8,0,10*ROW('Hygiene Data'!F106)),0),"]"),IF(AND(ISNUMBER(OFFSET('Hygiene Data'!$F$8,0,10*ROW('Hygiene Data'!F106))),DY112="",ISNUMBER(OFFSET('Hygiene Data'!$F$8,0,10*ROW('Hygiene Data'!F106)))),OFFSET('Hygiene Data'!$F$8,0,10*ROW('Hygiene Data'!F106)),NA())))</f>
        <v>#N/A</v>
      </c>
      <c r="BK112" s="252" t="e">
        <f ca="true">+IF(AND(ISNUMBER(OFFSET('Hygiene Data'!$F$10,0,10*ROW('Hygiene Data'!F106))),DZ112="Yes"),OFFSET('Hygiene Data'!$F$10,0,10*ROW('Hygiene Data'!F106)),IF(AND(ISNUMBER(OFFSET('Hygiene Data'!$F$10,0,10*ROW('Hygiene Data'!F106))),DZ112="No",ISNUMBER(OFFSET('Hygiene Data'!$F$10,0,10*ROW('Hygiene Data'!F106)))),CONCATENATE("[",ROUND(OFFSET('Hygiene Data'!$F$10,0,10*ROW('Hygiene Data'!F106)),0),"]"),IF(AND(ISNUMBER(OFFSET('Hygiene Data'!$F$10,0,10*ROW('Hygiene Data'!F106))),DZ112="",ISNUMBER(OFFSET('Hygiene Data'!$F$10,0,10*ROW('Hygiene Data'!F106)))),OFFSET('Hygiene Data'!$F$10,0,10*ROW('Hygiene Data'!F106)),NA())))</f>
        <v>#N/A</v>
      </c>
      <c r="BL112" s="252" t="e">
        <f ca="true">+IF(AND(ISNUMBER(OFFSET('Hygiene Data'!$G$6,0,10*ROW('Hygiene Data'!G106))),EA112="Yes"),OFFSET('Hygiene Data'!$G$6,0,10*ROW('Hygiene Data'!G106)),IF(AND(ISNUMBER(OFFSET('Hygiene Data'!$G$6,0,10*ROW('Hygiene Data'!G106))),EA112="No",ISNUMBER(OFFSET('Hygiene Data'!$G$6,0,10*ROW('Hygiene Data'!G106)))),CONCATENATE("[",ROUND(OFFSET('Hygiene Data'!$G$6,0,10*ROW('Hygiene Data'!G106)),0),"]"),IF(AND(ISNUMBER(OFFSET('Hygiene Data'!$G$6,0,10*ROW('Hygiene Data'!G106))),EA112="",ISNUMBER(OFFSET('Hygiene Data'!$G$6,0,10*ROW('Hygiene Data'!G106)))),OFFSET('Hygiene Data'!$G$6,0,10*ROW('Hygiene Data'!G106)),NA())))</f>
        <v>#N/A</v>
      </c>
      <c r="BM112" s="252" t="e">
        <f ca="true">+IF(AND(ISNUMBER(OFFSET('Hygiene Data'!$G$8,0,10*ROW('Hygiene Data'!G106))),EB112="Yes"),OFFSET('Hygiene Data'!$G$8,0,10*ROW('Hygiene Data'!G106)),IF(AND(ISNUMBER(OFFSET('Hygiene Data'!$G$8,0,10*ROW('Hygiene Data'!G106))),EB112="No",ISNUMBER(OFFSET('Hygiene Data'!$G$8,0,10*ROW('Hygiene Data'!G106)))),CONCATENATE("[",ROUND(OFFSET('Hygiene Data'!$G$8,0,10*ROW('Hygiene Data'!G106)),0),"]"),IF(AND(ISNUMBER(OFFSET('Hygiene Data'!$G$8,0,10*ROW('Hygiene Data'!G106))),EB112="",ISNUMBER(OFFSET('Hygiene Data'!$G$8,0,10*ROW('Hygiene Data'!G106)))),OFFSET('Hygiene Data'!$G$8,0,10*ROW('Hygiene Data'!G106)),NA())))</f>
        <v>#N/A</v>
      </c>
      <c r="BN112" s="252" t="e">
        <f ca="true">+IF(AND(ISNUMBER(OFFSET('Hygiene Data'!$G$10,0,10*ROW('Hygiene Data'!G106))),EC112="Yes"),OFFSET('Hygiene Data'!$G$10,0,10*ROW('Hygiene Data'!G106)),IF(AND(ISNUMBER(OFFSET('Hygiene Data'!$G$10,0,10*ROW('Hygiene Data'!G106))),EC112="No",ISNUMBER(OFFSET('Hygiene Data'!$G$10,0,10*ROW('Hygiene Data'!G106)))),CONCATENATE("[",ROUND(OFFSET('Hygiene Data'!$G$10,0,10*ROW('Hygiene Data'!G106)),0),"]"),IF(AND(ISNUMBER(OFFSET('Hygiene Data'!$G$10,0,10*ROW('Hygiene Data'!G106))),EC112="",ISNUMBER(OFFSET('Hygiene Data'!$G$10,0,10*ROW('Hygiene Data'!G106)))),OFFSET('Hygiene Data'!$G$10,0,10*ROW('Hygiene Data'!G106)),NA())))</f>
        <v>#N/A</v>
      </c>
      <c r="BO112" s="252" t="e">
        <f ca="true">+IF(AND(ISNUMBER(OFFSET('Hygiene Data'!$H$6,0,10*ROW('Hygiene Data'!H106))),ED112="Yes"),OFFSET('Hygiene Data'!$H$6,0,10*ROW('Hygiene Data'!H106)),IF(AND(ISNUMBER(OFFSET('Hygiene Data'!$H$6,0,10*ROW('Hygiene Data'!H106))),ED112="No",ISNUMBER(OFFSET('Hygiene Data'!$H$6,0,10*ROW('Hygiene Data'!H106)))),CONCATENATE("[",ROUND(OFFSET('Hygiene Data'!$H$6,0,10*ROW('Hygiene Data'!H106)),0),"]"),IF(AND(ISNUMBER(OFFSET('Hygiene Data'!$H$6,0,10*ROW('Hygiene Data'!H106))),ED112="",ISNUMBER(OFFSET('Hygiene Data'!$H$6,0,10*ROW('Hygiene Data'!H106)))),OFFSET('Hygiene Data'!$H$6,0,10*ROW('Hygiene Data'!H106)),NA())))</f>
        <v>#N/A</v>
      </c>
      <c r="BP112" s="252" t="e">
        <f ca="true">+IF(AND(ISNUMBER(OFFSET('Hygiene Data'!$H$8,0,10*ROW('Hygiene Data'!H106))),EE112="Yes"),OFFSET('Hygiene Data'!$H$8,0,10*ROW('Hygiene Data'!H106)),IF(AND(ISNUMBER(OFFSET('Hygiene Data'!$H$8,0,10*ROW('Hygiene Data'!H106))),EE112="No",ISNUMBER(OFFSET('Hygiene Data'!$H$8,0,10*ROW('Hygiene Data'!H106)))),CONCATENATE("[",ROUND(OFFSET('Hygiene Data'!$H$8,0,10*ROW('Hygiene Data'!H106)),0),"]"),IF(AND(ISNUMBER(OFFSET('Hygiene Data'!$H$8,0,10*ROW('Hygiene Data'!H106))),EE112="",ISNUMBER(OFFSET('Hygiene Data'!$H$8,0,10*ROW('Hygiene Data'!H106)))),OFFSET('Hygiene Data'!$H$8,0,10*ROW('Hygiene Data'!H106)),NA())))</f>
        <v>#N/A</v>
      </c>
      <c r="BQ112" s="252" t="e">
        <f ca="true">+IF(AND(ISNUMBER(OFFSET('Hygiene Data'!$H$10,0,10*ROW('Hygiene Data'!H106))),EF112="Yes"),OFFSET('Hygiene Data'!$H$10,0,10*ROW('Hygiene Data'!H106)),IF(AND(ISNUMBER(OFFSET('Hygiene Data'!$H$10,0,10*ROW('Hygiene Data'!H106))),EF112="No",ISNUMBER(OFFSET('Hygiene Data'!$H$10,0,10*ROW('Hygiene Data'!H106)))),CONCATENATE("[",ROUND(OFFSET('Hygiene Data'!$H$10,0,10*ROW('Hygiene Data'!H106)),0),"]"),IF(AND(ISNUMBER(OFFSET('Hygiene Data'!$H$10,0,10*ROW('Hygiene Data'!H106))),EF112="",ISNUMBER(OFFSET('Hygiene Data'!$H$10,0,10*ROW('Hygiene Data'!H106)))),OFFSET('Hygiene Data'!$H$10,0,10*ROW('Hygiene Data'!H106)),NA())))</f>
        <v>#N/A</v>
      </c>
      <c r="BS112" s="36" t="str">
        <f ca="true">+IF(OFFSET('Water Data'!$C$28,0,10*ROW('Water Data'!C106))="","",OFFSET('Water Data'!$C$28,0,10*ROW('Water Data'!C106)))</f>
        <v/>
      </c>
      <c r="BT112" s="36" t="str">
        <f ca="true">+IF(OFFSET('Water Data'!$C$29,0,10*ROW('Water Data'!C106))="","",OFFSET('Water Data'!$C$29,0,10*ROW('Water Data'!C106)))</f>
        <v/>
      </c>
      <c r="BU112" s="36" t="str">
        <f ca="true">+IF(OFFSET('Water Data'!$C$30,0,10*ROW('Water Data'!C106))="","",OFFSET('Water Data'!$C$30,0,10*ROW('Water Data'!C106)))</f>
        <v/>
      </c>
      <c r="BV112" s="36" t="str">
        <f ca="true">+IF(OFFSET('Water Data'!$D$28,0,10*ROW('Water Data'!D106))="","",OFFSET('Water Data'!$D$28,0,10*ROW('Water Data'!D106)))</f>
        <v/>
      </c>
      <c r="BW112" s="36" t="str">
        <f ca="true">+IF(OFFSET('Water Data'!$D$29,0,10*ROW('Water Data'!D106))="","",OFFSET('Water Data'!$D$29,0,10*ROW('Water Data'!D106)))</f>
        <v/>
      </c>
      <c r="BX112" s="36" t="str">
        <f ca="true">+IF(OFFSET('Water Data'!$D$30,0,10*ROW('Water Data'!D106))="","",OFFSET('Water Data'!$D$30,0,10*ROW('Water Data'!D106)))</f>
        <v/>
      </c>
      <c r="BY112" s="36" t="str">
        <f ca="true">+IF(OFFSET('Water Data'!$E$28,0,10*ROW('Water Data'!E106))="","",OFFSET('Water Data'!$E$28,0,10*ROW('Water Data'!E106)))</f>
        <v/>
      </c>
      <c r="BZ112" s="36" t="str">
        <f ca="true">+IF(OFFSET('Water Data'!$E$29,0,10*ROW('Water Data'!E106))="","",OFFSET('Water Data'!$E$29,0,10*ROW('Water Data'!E106)))</f>
        <v/>
      </c>
      <c r="CA112" s="36" t="str">
        <f ca="true">+IF(OFFSET('Water Data'!$E$30,0,10*ROW('Water Data'!E106))="","",OFFSET('Water Data'!$E$30,0,10*ROW('Water Data'!E106)))</f>
        <v/>
      </c>
      <c r="CB112" s="36" t="str">
        <f ca="true">+IF(OFFSET('Water Data'!$F$28,0,10*ROW('Water Data'!F106))="","",OFFSET('Water Data'!$F$28,0,10*ROW('Water Data'!F106)))</f>
        <v/>
      </c>
      <c r="CC112" s="36" t="str">
        <f ca="true">+IF(OFFSET('Water Data'!$F$29,0,10*ROW('Water Data'!F106))="","",OFFSET('Water Data'!$F$29,0,10*ROW('Water Data'!F106)))</f>
        <v/>
      </c>
      <c r="CD112" s="36" t="str">
        <f ca="true">+IF(OFFSET('Water Data'!$F$30,0,10*ROW('Water Data'!F106))="","",OFFSET('Water Data'!$F$30,0,10*ROW('Water Data'!F106)))</f>
        <v/>
      </c>
      <c r="CE112" s="36" t="str">
        <f ca="true">+IF(OFFSET('Water Data'!$G$28,0,10*ROW('Water Data'!G106))="","",OFFSET('Water Data'!$G$28,0,10*ROW('Water Data'!G106)))</f>
        <v/>
      </c>
      <c r="CF112" s="36" t="str">
        <f ca="true">+IF(OFFSET('Water Data'!$G$29,0,10*ROW('Water Data'!G106))="","",OFFSET('Water Data'!$G$29,0,10*ROW('Water Data'!G106)))</f>
        <v/>
      </c>
      <c r="CG112" s="36" t="str">
        <f ca="true">+IF(OFFSET('Water Data'!$G$30,0,10*ROW('Water Data'!G106))="","",OFFSET('Water Data'!$G$30,0,10*ROW('Water Data'!G106)))</f>
        <v/>
      </c>
      <c r="CH112" s="36" t="str">
        <f ca="true">+IF(OFFSET('Water Data'!$H$28,0,10*ROW('Water Data'!H106))="","",OFFSET('Water Data'!$H$28,0,10*ROW('Water Data'!H106)))</f>
        <v/>
      </c>
      <c r="CI112" s="36" t="str">
        <f ca="true">+IF(OFFSET('Water Data'!$H$29,0,10*ROW('Water Data'!H106))="","",OFFSET('Water Data'!$H$29,0,10*ROW('Water Data'!H106)))</f>
        <v/>
      </c>
      <c r="CJ112" s="36" t="str">
        <f ca="true">+IF(OFFSET('Water Data'!$H$30,0,10*ROW('Water Data'!H106))="","",OFFSET('Water Data'!$H$30,0,10*ROW('Water Data'!H106)))</f>
        <v/>
      </c>
      <c r="CK112" s="36" t="str">
        <f ca="true">+IF(OFFSET('Sanitation Data'!$C$29,0,10*ROW('Sanitation Data'!C106))="","",OFFSET('Sanitation Data'!$C$29,0,10*ROW('Sanitation Data'!C106)))</f>
        <v/>
      </c>
      <c r="CL112" s="36" t="str">
        <f ca="true">+IF(OFFSET('Sanitation Data'!$C$30,0,10*ROW('Sanitation Data'!C106))="","",OFFSET('Sanitation Data'!$C$30,0,10*ROW('Sanitation Data'!C106)))</f>
        <v/>
      </c>
      <c r="CM112" s="36" t="str">
        <f ca="true">+IF(OFFSET('Sanitation Data'!$C$31,0,10*ROW('Sanitation Data'!C106))="","",OFFSET('Sanitation Data'!$C$31,0,10*ROW('Sanitation Data'!C106)))</f>
        <v/>
      </c>
      <c r="CN112" s="36" t="str">
        <f ca="true">+IF(OFFSET('Sanitation Data'!$C$32,0,10*ROW('Sanitation Data'!C106))="","",OFFSET('Sanitation Data'!$C$32,0,10*ROW('Sanitation Data'!C106)))</f>
        <v/>
      </c>
      <c r="CO112" s="36" t="str">
        <f ca="true">+IF(OFFSET('Sanitation Data'!$C$33,0,10*ROW('Sanitation Data'!C106))="","",OFFSET('Sanitation Data'!$C$33,0,10*ROW('Sanitation Data'!C106)))</f>
        <v/>
      </c>
      <c r="CP112" s="36" t="str">
        <f ca="true">+IF(OFFSET('Sanitation Data'!$D$29,0,10*ROW('Sanitation Data'!D106))="","",OFFSET('Sanitation Data'!$D$29,0,10*ROW('Sanitation Data'!D106)))</f>
        <v/>
      </c>
      <c r="CQ112" s="36" t="str">
        <f ca="true">+IF(OFFSET('Sanitation Data'!$D$30,0,10*ROW('Sanitation Data'!D106))="","",OFFSET('Sanitation Data'!$D$30,0,10*ROW('Sanitation Data'!D106)))</f>
        <v/>
      </c>
      <c r="CR112" s="36" t="str">
        <f ca="true">+IF(OFFSET('Sanitation Data'!$D$31,0,10*ROW('Sanitation Data'!D106))="","",OFFSET('Sanitation Data'!$D$31,0,10*ROW('Sanitation Data'!D106)))</f>
        <v/>
      </c>
      <c r="CS112" s="36" t="str">
        <f ca="true">+IF(OFFSET('Sanitation Data'!$D$32,0,10*ROW('Sanitation Data'!D106))="","",OFFSET('Sanitation Data'!$D$32,0,10*ROW('Sanitation Data'!D106)))</f>
        <v/>
      </c>
      <c r="CT112" s="36" t="str">
        <f ca="true">+IF(OFFSET('Sanitation Data'!$D$33,0,10*ROW('Sanitation Data'!D106))="","",OFFSET('Sanitation Data'!$D$33,0,10*ROW('Sanitation Data'!D106)))</f>
        <v/>
      </c>
      <c r="CU112" s="36" t="str">
        <f ca="true">+IF(OFFSET('Sanitation Data'!$E$29,0,10*ROW('Sanitation Data'!E106))="","",OFFSET('Sanitation Data'!$E$29,0,10*ROW('Sanitation Data'!E106)))</f>
        <v/>
      </c>
      <c r="CV112" s="36" t="str">
        <f ca="true">+IF(OFFSET('Sanitation Data'!$E$30,0,10*ROW('Sanitation Data'!E106))="","",OFFSET('Sanitation Data'!$E$30,0,10*ROW('Sanitation Data'!E106)))</f>
        <v/>
      </c>
      <c r="CW112" s="36" t="str">
        <f ca="true">+IF(OFFSET('Sanitation Data'!$E$31,0,10*ROW('Sanitation Data'!E106))="","",OFFSET('Sanitation Data'!$E$31,0,10*ROW('Sanitation Data'!E106)))</f>
        <v/>
      </c>
      <c r="CX112" s="36" t="str">
        <f ca="true">+IF(OFFSET('Sanitation Data'!$E$32,0,10*ROW('Sanitation Data'!E106))="","",OFFSET('Sanitation Data'!$E$32,0,10*ROW('Sanitation Data'!E106)))</f>
        <v/>
      </c>
      <c r="CY112" s="36" t="str">
        <f ca="true">+IF(OFFSET('Sanitation Data'!$E$33,0,10*ROW('Sanitation Data'!E106))="","",OFFSET('Sanitation Data'!$E$33,0,10*ROW('Sanitation Data'!E106)))</f>
        <v/>
      </c>
      <c r="CZ112" s="36" t="str">
        <f ca="true">+IF(OFFSET('Sanitation Data'!$F$29,0,10*ROW('Sanitation Data'!F106))="","",OFFSET('Sanitation Data'!$F$29,0,10*ROW('Sanitation Data'!F106)))</f>
        <v/>
      </c>
      <c r="DA112" s="36" t="str">
        <f ca="true">+IF(OFFSET('Sanitation Data'!$F$30,0,10*ROW('Sanitation Data'!F106))="","",OFFSET('Sanitation Data'!$F$30,0,10*ROW('Sanitation Data'!F106)))</f>
        <v/>
      </c>
      <c r="DB112" s="36" t="str">
        <f ca="true">+IF(OFFSET('Sanitation Data'!$F$31,0,10*ROW('Sanitation Data'!F106))="","",OFFSET('Sanitation Data'!$F$31,0,10*ROW('Sanitation Data'!F106)))</f>
        <v/>
      </c>
      <c r="DC112" s="36" t="str">
        <f ca="true">+IF(OFFSET('Sanitation Data'!$F$32,0,10*ROW('Sanitation Data'!F106))="","",OFFSET('Sanitation Data'!$F$32,0,10*ROW('Sanitation Data'!F106)))</f>
        <v/>
      </c>
      <c r="DD112" s="36" t="str">
        <f ca="true">+IF(OFFSET('Sanitation Data'!$F$33,0,10*ROW('Sanitation Data'!F106))="","",OFFSET('Sanitation Data'!$F$33,0,10*ROW('Sanitation Data'!F106)))</f>
        <v/>
      </c>
      <c r="DE112" s="36" t="str">
        <f ca="true">+IF(OFFSET('Sanitation Data'!$G$29,0,10*ROW('Sanitation Data'!G106))="","",OFFSET('Sanitation Data'!$G$29,0,10*ROW('Sanitation Data'!G106)))</f>
        <v/>
      </c>
      <c r="DF112" s="36" t="str">
        <f ca="true">+IF(OFFSET('Sanitation Data'!$G$30,0,10*ROW('Sanitation Data'!G106))="","",OFFSET('Sanitation Data'!$G$30,0,10*ROW('Sanitation Data'!G106)))</f>
        <v/>
      </c>
      <c r="DG112" s="36" t="str">
        <f ca="true">+IF(OFFSET('Sanitation Data'!$G$31,0,10*ROW('Sanitation Data'!G106))="","",OFFSET('Sanitation Data'!$G$31,0,10*ROW('Sanitation Data'!G106)))</f>
        <v/>
      </c>
      <c r="DH112" s="36" t="str">
        <f ca="true">+IF(OFFSET('Sanitation Data'!$G$32,0,10*ROW('Sanitation Data'!G106))="","",OFFSET('Sanitation Data'!$G$32,0,10*ROW('Sanitation Data'!G106)))</f>
        <v/>
      </c>
      <c r="DI112" s="36" t="str">
        <f ca="true">+IF(OFFSET('Sanitation Data'!$G$33,0,10*ROW('Sanitation Data'!G106))="","",OFFSET('Sanitation Data'!$G$33,0,10*ROW('Sanitation Data'!G106)))</f>
        <v/>
      </c>
      <c r="DJ112" s="36" t="str">
        <f ca="true">+IF(OFFSET('Sanitation Data'!$H$29,0,10*ROW('Sanitation Data'!H106))="","",OFFSET('Sanitation Data'!$H$29,0,10*ROW('Sanitation Data'!H106)))</f>
        <v/>
      </c>
      <c r="DK112" s="36" t="str">
        <f ca="true">+IF(OFFSET('Sanitation Data'!$H$30,0,10*ROW('Sanitation Data'!H106))="","",OFFSET('Sanitation Data'!$H$30,0,10*ROW('Sanitation Data'!H106)))</f>
        <v/>
      </c>
      <c r="DL112" s="36" t="str">
        <f ca="true">+IF(OFFSET('Sanitation Data'!$H$31,0,10*ROW('Sanitation Data'!H106))="","",OFFSET('Sanitation Data'!$H$31,0,10*ROW('Sanitation Data'!H106)))</f>
        <v/>
      </c>
      <c r="DM112" s="36" t="str">
        <f ca="true">+IF(OFFSET('Sanitation Data'!$H$32,0,10*ROW('Sanitation Data'!H106))="","",OFFSET('Sanitation Data'!$H$32,0,10*ROW('Sanitation Data'!H106)))</f>
        <v/>
      </c>
      <c r="DN112" s="36" t="str">
        <f ca="true">+IF(OFFSET('Sanitation Data'!$H$33,0,10*ROW('Sanitation Data'!H106))="","",OFFSET('Sanitation Data'!$H$33,0,10*ROW('Sanitation Data'!H106)))</f>
        <v/>
      </c>
      <c r="DO112" s="36" t="str">
        <f ca="true">+IF(OFFSET('Hygiene Data'!$C$12,0,10*ROW('Hygiene Data'!C106))="","",OFFSET('Hygiene Data'!$C$12,0,10*ROW('Hygiene Data'!C106)))</f>
        <v/>
      </c>
      <c r="DP112" s="36" t="str">
        <f ca="true">+IF(OFFSET('Hygiene Data'!$C$13,0,10*ROW('Hygiene Data'!C106))="","",OFFSET('Hygiene Data'!$C$13,0,10*ROW('Hygiene Data'!C106)))</f>
        <v/>
      </c>
      <c r="DQ112" s="36" t="str">
        <f ca="true">+IF(OFFSET('Hygiene Data'!$C$14,0,10*ROW('Hygiene Data'!C106))="","",OFFSET('Hygiene Data'!$C$14,0,10*ROW('Hygiene Data'!C106)))</f>
        <v/>
      </c>
      <c r="DR112" s="36" t="str">
        <f ca="true">+IF(OFFSET('Hygiene Data'!$D$12,0,10*ROW('Hygiene Data'!D106))="","",OFFSET('Hygiene Data'!$D$12,0,10*ROW('Hygiene Data'!D106)))</f>
        <v/>
      </c>
      <c r="DS112" s="36" t="str">
        <f ca="true">+IF(OFFSET('Hygiene Data'!$D$13,0,10*ROW('Hygiene Data'!D106))="","",OFFSET('Hygiene Data'!$D$13,0,10*ROW('Hygiene Data'!D106)))</f>
        <v/>
      </c>
      <c r="DT112" s="36" t="str">
        <f ca="true">+IF(OFFSET('Hygiene Data'!$D$14,0,10*ROW('Hygiene Data'!D106))="","",OFFSET('Hygiene Data'!$D$14,0,10*ROW('Hygiene Data'!D106)))</f>
        <v/>
      </c>
      <c r="DU112" s="36" t="str">
        <f ca="true">+IF(OFFSET('Hygiene Data'!$E$12,0,10*ROW('Hygiene Data'!E106))="","",OFFSET('Hygiene Data'!$E$12,0,10*ROW('Hygiene Data'!E106)))</f>
        <v/>
      </c>
      <c r="DV112" s="36" t="str">
        <f ca="true">+IF(OFFSET('Hygiene Data'!$E$13,0,10*ROW('Hygiene Data'!E106))="","",OFFSET('Hygiene Data'!$E$13,0,10*ROW('Hygiene Data'!E106)))</f>
        <v/>
      </c>
      <c r="DW112" s="36" t="str">
        <f ca="true">+IF(OFFSET('Hygiene Data'!$E$14,0,10*ROW('Hygiene Data'!E106))="","",OFFSET('Hygiene Data'!$E$14,0,10*ROW('Hygiene Data'!E106)))</f>
        <v/>
      </c>
      <c r="DX112" s="36" t="str">
        <f ca="true">+IF(OFFSET('Hygiene Data'!$F$12,0,10*ROW('Hygiene Data'!F106))="","",OFFSET('Hygiene Data'!$F$12,0,10*ROW('Hygiene Data'!F106)))</f>
        <v/>
      </c>
      <c r="DY112" s="36" t="str">
        <f ca="true">+IF(OFFSET('Hygiene Data'!$F$13,0,10*ROW('Hygiene Data'!F106))="","",OFFSET('Hygiene Data'!$F$13,0,10*ROW('Hygiene Data'!F106)))</f>
        <v/>
      </c>
      <c r="DZ112" s="36" t="str">
        <f ca="true">+IF(OFFSET('Hygiene Data'!$F$14,0,10*ROW('Hygiene Data'!F106))="","",OFFSET('Hygiene Data'!$F$14,0,10*ROW('Hygiene Data'!F106)))</f>
        <v/>
      </c>
      <c r="EA112" s="36" t="str">
        <f ca="true">+IF(OFFSET('Hygiene Data'!$G$12,0,10*ROW('Hygiene Data'!G106))="","",OFFSET('Hygiene Data'!$G$12,0,10*ROW('Hygiene Data'!G106)))</f>
        <v/>
      </c>
      <c r="EB112" s="36" t="str">
        <f ca="true">+IF(OFFSET('Hygiene Data'!$G$13,0,10*ROW('Hygiene Data'!G106))="","",OFFSET('Hygiene Data'!$G$13,0,10*ROW('Hygiene Data'!G106)))</f>
        <v/>
      </c>
      <c r="EC112" s="36" t="str">
        <f ca="true">+IF(OFFSET('Hygiene Data'!$G$14,0,10*ROW('Hygiene Data'!G106))="","",OFFSET('Hygiene Data'!$G$14,0,10*ROW('Hygiene Data'!G106)))</f>
        <v/>
      </c>
      <c r="ED112" s="36" t="str">
        <f ca="true">+IF(OFFSET('Hygiene Data'!$H$12,0,10*ROW('Hygiene Data'!H106))="","",OFFSET('Hygiene Data'!$H$12,0,10*ROW('Hygiene Data'!H106)))</f>
        <v/>
      </c>
      <c r="EE112" s="36" t="str">
        <f ca="true">+IF(OFFSET('Hygiene Data'!$H$13,0,10*ROW('Hygiene Data'!H106))="","",OFFSET('Hygiene Data'!$H$13,0,10*ROW('Hygiene Data'!H106)))</f>
        <v/>
      </c>
      <c r="EF112" s="36" t="str">
        <f ca="true">+IF(OFFSET('Hygiene Data'!$H$14,0,10*ROW('Hygiene Data'!H106))="","",OFFSET('Hygiene Data'!$H$14,0,10*ROW('Hygiene Data'!H106)))</f>
        <v/>
      </c>
    </row>
    <row r="113" x14ac:dyDescent="0.2">
      <c r="A113" s="59" t="str">
        <f ca="true">+IF(OFFSET('Water Data'!$B$1,0,10*ROW('Water Data'!B110))="","",OFFSET('Water Data'!$B$1,0,10*ROW('Water Data'!B110)))</f>
        <v/>
      </c>
      <c r="B113" s="59" t="str">
        <f ca="true">+IF(OFFSET('Water Data'!$A$3,0,10*ROW('Water Data'!A110))="","",OFFSET('Water Data'!$A$3,0,10*ROW('Water Data'!A110)))</f>
        <v/>
      </c>
      <c r="C113" s="59" t="str">
        <f ca="true">+IF(OFFSET('Water Data'!$C$3,0,10*ROW('Water Data'!C110))="","",OFFSET('Water Data'!$C$3,0,10*ROW('Water Data'!C110)))</f>
        <v/>
      </c>
      <c r="D113" s="250" t="e">
        <f ca="true">+IF(AND(ISNUMBER(OFFSET('Water Data'!$C$5,0,10*ROW('Water Data'!C107))),BS113="Yes"),100-OFFSET('Water Data'!$C$5,0,10*ROW('Water Data'!C107)),IF(AND(ISNUMBER(OFFSET('Water Data'!$C$5,0,10*ROW('Water Data'!C107))),BS113="No",ISNUMBER(OFFSET('Water Data'!$C$5,0,10*ROW('Water Data'!C107)))),CONCATENATE("[",ROUND(100-OFFSET('Water Data'!$C$5,0,10*ROW('Water Data'!C107)),0),"]"),IF(AND(ISNUMBER(OFFSET('Water Data'!$C$5,0,10*ROW('Water Data'!C107))),BS113="",ISNUMBER(OFFSET('Water Data'!$C$5,0,10*ROW('Water Data'!C107)))),100-OFFSET('Water Data'!$C$5,0,10*ROW('Water Data'!C107)),NA())))</f>
        <v>#N/A</v>
      </c>
      <c r="E113" s="250" t="e">
        <f ca="true">+IF(AND(ISNUMBER(OFFSET('Water Data'!$C$7,0,10*ROW('Water Data'!D107))),BT113="Yes"),OFFSET('Water Data'!$C$7,0,10*ROW('Water Data'!C107)),IF(AND(ISNUMBER(OFFSET('Water Data'!$C$7,0,10*ROW('Water Data'!C107))),BT113="No",ISNUMBER(OFFSET('Water Data'!$C$7,0,10*ROW('Water Data'!C107)))),CONCATENATE("[",ROUND(OFFSET('Water Data'!$C$7,0,10*ROW('Water Data'!C107)),0),"]"),IF(AND(ISNUMBER(OFFSET('Water Data'!$C$7,0,10*ROW('Water Data'!C107))),BT113="",ISNUMBER(OFFSET('Water Data'!$C$7,0,10*ROW('Water Data'!C107)))),OFFSET('Water Data'!$C$7,0,10*ROW('Water Data'!C107)),NA())))</f>
        <v>#N/A</v>
      </c>
      <c r="F113" s="250" t="e">
        <f ca="true">+IF(AND(ISNUMBER(OFFSET('Water Data'!$C$10,0,10*ROW('Water Data'!C107))),BU113="Yes"),OFFSET('Water Data'!$C$10,0,10*ROW('Water Data'!C107)),IF(AND(ISNUMBER(OFFSET('Water Data'!$C$10,0,10*ROW('Water Data'!C107))),BU113="No",ISNUMBER(OFFSET('Water Data'!$C$10,0,10*ROW('Water Data'!C107)))),CONCATENATE("[",ROUND(OFFSET('Water Data'!$C$10,0,10*ROW('Water Data'!C107)),0),"]"),IF(AND(ISNUMBER(OFFSET('Water Data'!$C$10,0,10*ROW('Water Data'!C107))),BU113="",ISNUMBER(OFFSET('Water Data'!$C$10,0,10*ROW('Water Data'!C107)))),OFFSET('Water Data'!$C$10,0,10*ROW('Water Data'!C107)),NA())))</f>
        <v>#N/A</v>
      </c>
      <c r="G113" s="250" t="e">
        <f ca="true">+IF(AND(ISNUMBER(OFFSET('Water Data'!$D$5,0,10*ROW('Water Data'!D107))),BV113="Yes"),100-OFFSET('Water Data'!$D$5,0,10*ROW('Water Data'!D107)),IF(AND(ISNUMBER(OFFSET('Water Data'!$D$5,0,10*ROW('Water Data'!D107))),BV113="No",ISNUMBER(OFFSET('Water Data'!$D$5,0,10*ROW('Water Data'!D107)))),CONCATENATE("[",ROUND(100-OFFSET('Water Data'!$D$5,0,10*ROW('Water Data'!D107)),0),"]"),IF(AND(ISNUMBER(OFFSET('Water Data'!$D$5,0,10*ROW('Water Data'!D107))),BV113="",ISNUMBER(OFFSET('Water Data'!$D$5,0,10*ROW('Water Data'!D107)))),100-OFFSET('Water Data'!$D$5,0,10*ROW('Water Data'!D107)),NA())))</f>
        <v>#N/A</v>
      </c>
      <c r="H113" s="250" t="e">
        <f ca="true">+IF(AND(ISNUMBER(OFFSET('Water Data'!$D$7,0,10*ROW('Water Data'!D107))),BW113="Yes"),OFFSET('Water Data'!$D$7,0,10*ROW('Water Data'!D107)),IF(AND(ISNUMBER(OFFSET('Water Data'!$D$7,0,10*ROW('Water Data'!D107))),BW113="No",ISNUMBER(OFFSET('Water Data'!$D$7,0,10*ROW('Water Data'!D107)))),CONCATENATE("[",ROUND(OFFSET('Water Data'!$C$7,0,10*ROW('Water Data'!D107)),0),"]"),IF(AND(ISNUMBER(OFFSET('Water Data'!$D$7,0,10*ROW('Water Data'!D107))),BW113="",ISNUMBER(OFFSET('Water Data'!$D$7,0,10*ROW('Water Data'!D107)))),OFFSET('Water Data'!$D$7,0,10*ROW('Water Data'!D107)),NA())))</f>
        <v>#N/A</v>
      </c>
      <c r="I113" s="250" t="e">
        <f ca="true">+IF(AND(ISNUMBER(OFFSET('Water Data'!$D$10,0,10*ROW('Water Data'!D107))),BX113="Yes"),OFFSET('Water Data'!$D$10,0,10*ROW('Water Data'!D107)),IF(AND(ISNUMBER(OFFSET('Water Data'!$D$10,0,10*ROW('Water Data'!D107))),BX113="No",ISNUMBER(OFFSET('Water Data'!$D$10,0,10*ROW('Water Data'!D107)))),CONCATENATE("[",ROUND(OFFSET('Water Data'!$D$10,0,10*ROW('Water Data'!D107)),0),"]"),IF(AND(ISNUMBER(OFFSET('Water Data'!$D$10,0,10*ROW('Water Data'!D107))),BX113="",ISNUMBER(OFFSET('Water Data'!$D$10,0,10*ROW('Water Data'!D107)))),OFFSET('Water Data'!$D$10,0,10*ROW('Water Data'!D107)),NA())))</f>
        <v>#N/A</v>
      </c>
      <c r="J113" s="250" t="e">
        <f ca="true">+IF(AND(ISNUMBER(OFFSET('Water Data'!$E$5,0,10*ROW('Water Data'!E107))),BY113="Yes"),100-OFFSET('Water Data'!$E$5,0,10*ROW('Water Data'!E107)),IF(AND(ISNUMBER(OFFSET('Water Data'!$E$5,0,10*ROW('Water Data'!E107))),BY113="No",ISNUMBER(OFFSET('Water Data'!$E$5,0,10*ROW('Water Data'!E107)))),CONCATENATE("[",ROUND(100-OFFSET('Water Data'!$E$5,0,10*ROW('Water Data'!E107)),0),"]"),IF(AND(ISNUMBER(OFFSET('Water Data'!$E$5,0,10*ROW('Water Data'!E107))),BY113="",ISNUMBER(OFFSET('Water Data'!$E$5,0,10*ROW('Water Data'!E107)))),100-OFFSET('Water Data'!$E$5,0,10*ROW('Water Data'!E107)),NA())))</f>
        <v>#N/A</v>
      </c>
      <c r="K113" s="250" t="e">
        <f ca="true">+IF(AND(ISNUMBER(OFFSET('Water Data'!$E$7,0,10*ROW('Water Data'!E107))),BZ113="Yes"),OFFSET('Water Data'!$E$7,0,10*ROW('Water Data'!E107)),IF(AND(ISNUMBER(OFFSET('Water Data'!$E$7,0,10*ROW('Water Data'!E107))),BZ113="No",ISNUMBER(OFFSET('Water Data'!$E$7,0,10*ROW('Water Data'!E107)))),CONCATENATE("[",ROUND(OFFSET('Water Data'!$E$7,0,10*ROW('Water Data'!E107)),0),"]"),IF(AND(ISNUMBER(OFFSET('Water Data'!$E$7,0,10*ROW('Water Data'!E107))),BZ113="",ISNUMBER(OFFSET('Water Data'!$E$7,0,10*ROW('Water Data'!E107)))),OFFSET('Water Data'!$E$7,0,10*ROW('Water Data'!E107)),NA())))</f>
        <v>#N/A</v>
      </c>
      <c r="L113" s="250" t="e">
        <f ca="true">+IF(AND(ISNUMBER(OFFSET('Water Data'!$E$10,0,10*ROW('Water Data'!E107))),CA113="Yes"),OFFSET('Water Data'!$E$10,0,10*ROW('Water Data'!E107)),IF(AND(ISNUMBER(OFFSET('Water Data'!$E$10,0,10*ROW('Water Data'!E107))),CA113="No",ISNUMBER(OFFSET('Water Data'!$E$10,0,10*ROW('Water Data'!E107)))),CONCATENATE("[",ROUND(OFFSET('Water Data'!$E$10,0,10*ROW('Water Data'!E107)),0),"]"),IF(AND(ISNUMBER(OFFSET('Water Data'!$E$10,0,10*ROW('Water Data'!E107))),CA113="",ISNUMBER(OFFSET('Water Data'!$E$10,0,10*ROW('Water Data'!E107)))),OFFSET('Water Data'!$E$10,0,10*ROW('Water Data'!E107)),NA())))</f>
        <v>#N/A</v>
      </c>
      <c r="M113" s="250" t="e">
        <f ca="true">+IF(AND(ISNUMBER(OFFSET('Water Data'!$F$5,0,10*ROW('Water Data'!F107))),CB113="Yes"),100-OFFSET('Water Data'!$F$5,0,10*ROW('Water Data'!F107)),IF(AND(ISNUMBER(OFFSET('Water Data'!$F$5,0,10*ROW('Water Data'!F107))),CB113="No",ISNUMBER(OFFSET('Water Data'!$F$5,0,10*ROW('Water Data'!F107)))),CONCATENATE("[",ROUND(100-OFFSET('Water Data'!$F$5,0,10*ROW('Water Data'!F107)),0),"]"),IF(AND(ISNUMBER(OFFSET('Water Data'!$F$5,0,10*ROW('Water Data'!F107))),CB113="",ISNUMBER(OFFSET('Water Data'!$F$5,0,10*ROW('Water Data'!F107)))),100-OFFSET('Water Data'!$F$5,0,10*ROW('Water Data'!F107)),NA())))</f>
        <v>#N/A</v>
      </c>
      <c r="N113" s="250" t="e">
        <f ca="true">+IF(AND(ISNUMBER(OFFSET('Water Data'!$F$7,0,10*ROW('Water Data'!F107))),CC113="Yes"),OFFSET('Water Data'!$F$7,0,10*ROW('Water Data'!F107)),IF(AND(ISNUMBER(OFFSET('Water Data'!$F$7,0,10*ROW('Water Data'!F107))),CC113="No",ISNUMBER(OFFSET('Water Data'!$F$7,0,10*ROW('Water Data'!F107)))),CONCATENATE("[",ROUND(OFFSET('Water Data'!$F$7,0,10*ROW('Water Data'!F107)),0),"]"),IF(AND(ISNUMBER(OFFSET('Water Data'!$F$7,0,10*ROW('Water Data'!F107))),CC113="",ISNUMBER(OFFSET('Water Data'!$F$7,0,10*ROW('Water Data'!F107)))),OFFSET('Water Data'!$F$7,0,10*ROW('Water Data'!F107)),NA())))</f>
        <v>#N/A</v>
      </c>
      <c r="O113" s="250" t="e">
        <f ca="true">+IF(AND(ISNUMBER(OFFSET('Water Data'!$F$10,0,10*ROW('Water Data'!F107))),CD113="Yes"),OFFSET('Water Data'!$F$10,0,10*ROW('Water Data'!F107)),IF(AND(ISNUMBER(OFFSET('Water Data'!$F$10,0,10*ROW('Water Data'!F107))),CD113="No",ISNUMBER(OFFSET('Water Data'!$F$10,0,10*ROW('Water Data'!F107)))),CONCATENATE("[",ROUND(OFFSET('Water Data'!$F$10,0,10*ROW('Water Data'!F107)),0),"]"),IF(AND(ISNUMBER(OFFSET('Water Data'!$F$10,0,10*ROW('Water Data'!F107))),CD113="",ISNUMBER(OFFSET('Water Data'!$F$10,0,10*ROW('Water Data'!F107)))),OFFSET('Water Data'!$F$10,0,10*ROW('Water Data'!F107)),NA())))</f>
        <v>#N/A</v>
      </c>
      <c r="P113" s="250" t="e">
        <f ca="true">+IF(AND(ISNUMBER(OFFSET('Water Data'!$G$5,0,10*ROW('Water Data'!G107))),CE113="Yes"),100-OFFSET('Water Data'!$G$5,0,10*ROW('Water Data'!G107)),IF(AND(ISNUMBER(OFFSET('Water Data'!$G$5,0,10*ROW('Water Data'!G107))),CE113="No",ISNUMBER(OFFSET('Water Data'!$G$5,0,10*ROW('Water Data'!G107)))),CONCATENATE("[",ROUND(100-OFFSET('Water Data'!$G$5,0,10*ROW('Water Data'!G107)),0),"]"),IF(AND(ISNUMBER(OFFSET('Water Data'!$G$5,0,10*ROW('Water Data'!G107))),CE113="",ISNUMBER(OFFSET('Water Data'!$G$5,0,10*ROW('Water Data'!G107)))),100-OFFSET('Water Data'!$G$5,0,10*ROW('Water Data'!G107)),NA())))</f>
        <v>#N/A</v>
      </c>
      <c r="Q113" s="250" t="e">
        <f ca="true">+IF(AND(ISNUMBER(OFFSET('Water Data'!$G$7,0,10*ROW('Water Data'!G107))),CF113="Yes"),OFFSET('Water Data'!$G$7,0,10*ROW('Water Data'!G107)),IF(AND(ISNUMBER(OFFSET('Water Data'!$G$7,0,10*ROW('Water Data'!G107))),CF113="No",ISNUMBER(OFFSET('Water Data'!$G$7,0,10*ROW('Water Data'!G107)))),CONCATENATE("[",ROUND(OFFSET('Water Data'!$G$7,0,10*ROW('Water Data'!G107)),0),"]"),IF(AND(ISNUMBER(OFFSET('Water Data'!$G$7,0,10*ROW('Water Data'!G107))),CF113="",ISNUMBER(OFFSET('Water Data'!$G$7,0,10*ROW('Water Data'!G107)))),OFFSET('Water Data'!$G$7,0,10*ROW('Water Data'!G107)),NA())))</f>
        <v>#N/A</v>
      </c>
      <c r="R113" s="250" t="e">
        <f ca="true">+IF(AND(ISNUMBER(OFFSET('Water Data'!$G$10,0,10*ROW('Water Data'!G107))),CG113="Yes"),OFFSET('Water Data'!$G$10,0,10*ROW('Water Data'!G107)),IF(AND(ISNUMBER(OFFSET('Water Data'!$G$10,0,10*ROW('Water Data'!G107))),CG113="No",ISNUMBER(OFFSET('Water Data'!$G$10,0,10*ROW('Water Data'!G107)))),CONCATENATE("[",ROUND(OFFSET('Water Data'!$G$10,0,10*ROW('Water Data'!G107)),0),"]"),IF(AND(ISNUMBER(OFFSET('Water Data'!$G$10,0,10*ROW('Water Data'!G107))),CG113="",ISNUMBER(OFFSET('Water Data'!$G$10,0,10*ROW('Water Data'!G107)))),OFFSET('Water Data'!$G$10,0,10*ROW('Water Data'!G107)),NA())))</f>
        <v>#N/A</v>
      </c>
      <c r="S113" s="250" t="e">
        <f ca="true">+IF(AND(ISNUMBER(OFFSET('Water Data'!$H$5,0,10*ROW('Water Data'!H107))),CH113="Yes"),100-OFFSET('Water Data'!$H$5,0,10*ROW('Water Data'!H107)),IF(AND(ISNUMBER(OFFSET('Water Data'!$H$5,0,10*ROW('Water Data'!H107))),CH113="No",ISNUMBER(OFFSET('Water Data'!$H$5,0,10*ROW('Water Data'!H107)))),CONCATENATE("[",ROUND(100-OFFSET('Water Data'!$H$5,0,10*ROW('Water Data'!H107)),0),"]"),IF(AND(ISNUMBER(OFFSET('Water Data'!$H$5,0,10*ROW('Water Data'!H107))),CH113="",ISNUMBER(OFFSET('Water Data'!$H$5,0,10*ROW('Water Data'!H107)))),100-OFFSET('Water Data'!$H$5,0,10*ROW('Water Data'!H107)),NA())))</f>
        <v>#N/A</v>
      </c>
      <c r="T113" s="250" t="e">
        <f ca="true">+IF(AND(ISNUMBER(OFFSET('Water Data'!$H$7,0,10*ROW('Water Data'!H107))),CI113="Yes"),OFFSET('Water Data'!$H$7,0,10*ROW('Water Data'!H107)),IF(AND(ISNUMBER(OFFSET('Water Data'!$H$7,0,10*ROW('Water Data'!H107))),CI113="No",ISNUMBER(OFFSET('Water Data'!$H$7,0,10*ROW('Water Data'!H107)))),CONCATENATE("[",ROUND(OFFSET('Water Data'!$H$7,0,10*ROW('Water Data'!H107)),0),"]"),IF(AND(ISNUMBER(OFFSET('Water Data'!$H$7,0,10*ROW('Water Data'!H107))),CI113="",ISNUMBER(OFFSET('Water Data'!$H$7,0,10*ROW('Water Data'!H107)))),OFFSET('Water Data'!$H$7,0,10*ROW('Water Data'!H107)),NA())))</f>
        <v>#N/A</v>
      </c>
      <c r="U113" s="250" t="e">
        <f ca="true">+IF(AND(ISNUMBER(OFFSET('Water Data'!$H$10,0,10*ROW('Water Data'!H107))),CJ113="Yes"),OFFSET('Water Data'!$H$10,0,10*ROW('Water Data'!H107)),IF(AND(ISNUMBER(OFFSET('Water Data'!$H$10,0,10*ROW('Water Data'!H107))),CJ113="No",ISNUMBER(OFFSET('Water Data'!$H$10,0,10*ROW('Water Data'!H107)))),CONCATENATE("[",ROUND(OFFSET('Water Data'!$H$10,0,10*ROW('Water Data'!H107)),0),"]"),IF(AND(ISNUMBER(OFFSET('Water Data'!$H$10,0,10*ROW('Water Data'!H107))),CJ113="",ISNUMBER(OFFSET('Water Data'!$H$10,0,10*ROW('Water Data'!H107)))),OFFSET('Water Data'!$H$10,0,10*ROW('Water Data'!H107)),NA())))</f>
        <v>#N/A</v>
      </c>
      <c r="V113" s="251" t="e">
        <f ca="true">+IF(AND(ISNUMBER(OFFSET('Sanitation Data'!$C$5,0,10*ROW('Sanitation Data'!C107))),CK113="Yes"),100-OFFSET('Sanitation Data'!$C$5,0,10*ROW('Sanitation Data'!C107)),IF(AND(ISNUMBER(OFFSET('Sanitation Data'!$C$5,0,10*ROW('Sanitation Data'!C107))),CK113="No",ISNUMBER(OFFSET('Sanitation Data'!$C$5,0,10*ROW('Sanitation Data'!C107)))),CONCATENATE("[",ROUND(100-OFFSET('Sanitation Data'!$C$5,0,10*ROW('Sanitation Data'!C107)),0),"]"),IF(AND(ISNUMBER(OFFSET('Sanitation Data'!$C$5,0,10*ROW('Sanitation Data'!C107))),CK113="",ISNUMBER(OFFSET('Sanitation Data'!$C$5,0,10*ROW('Sanitation Data'!C107)))),100-OFFSET('Sanitation Data'!$C$5,0,10*ROW('Sanitation Data'!C107)),NA())))</f>
        <v>#N/A</v>
      </c>
      <c r="W113" s="251" t="e">
        <f ca="true">+IF(AND(ISNUMBER(OFFSET('Sanitation Data'!$C$7,0,10*ROW('Sanitation Data'!C107))),CL113="Yes"),OFFSET('Sanitation Data'!$C$7,0,10*ROW('Sanitation Data'!C107)),IF(AND(ISNUMBER(OFFSET('Sanitation Data'!$C$7,0,10*ROW('Sanitation Data'!C107))),CL113="No",ISNUMBER(OFFSET('Sanitation Data'!$C$7,0,10*ROW('Sanitation Data'!C107)))),CONCATENATE("[",ROUND(OFFSET('Sanitation Data'!$C$7,0,10*ROW('Sanitation Data'!C107)),0),"]"),IF(AND(ISNUMBER(OFFSET('Sanitation Data'!$C$7,0,10*ROW('Sanitation Data'!C107))),CL113="",ISNUMBER(OFFSET('Sanitation Data'!$C$7,0,10*ROW('Sanitation Data'!C107)))),OFFSET('Sanitation Data'!$C$7,0,10*ROW('Sanitation Data'!C107)),NA())))</f>
        <v>#N/A</v>
      </c>
      <c r="X113" s="251" t="e">
        <f ca="true">+IF(AND(ISNUMBER(OFFSET('Sanitation Data'!$C$11,0,10*ROW('Sanitation Data'!C107))),CM113="Yes"),OFFSET('Sanitation Data'!$C$11,0,10*ROW('Sanitation Data'!C107)),IF(AND(ISNUMBER(OFFSET('Sanitation Data'!$C$11,0,10*ROW('Sanitation Data'!C107))),CM113="No",ISNUMBER(OFFSET('Sanitation Data'!$C$11,0,10*ROW('Sanitation Data'!C107)))),CONCATENATE("[",ROUND(OFFSET('Sanitation Data'!$C$11,0,10*ROW('Sanitation Data'!C107)),0),"]"),IF(AND(ISNUMBER(OFFSET('Sanitation Data'!$C$11,0,10*ROW('Sanitation Data'!C107))),CM113="",ISNUMBER(OFFSET('Sanitation Data'!$C$11,0,10*ROW('Sanitation Data'!C107)))),OFFSET('Sanitation Data'!$C$11,0,10*ROW('Sanitation Data'!C107)),NA())))</f>
        <v>#N/A</v>
      </c>
      <c r="Y113" s="251" t="e">
        <f ca="true">+IF(AND(ISNUMBER(OFFSET('Sanitation Data'!$C$12,0,10*ROW('Sanitation Data'!C107))),CN113="Yes"),OFFSET('Sanitation Data'!$C$12,0,10*ROW('Sanitation Data'!C107)),IF(AND(ISNUMBER(OFFSET('Sanitation Data'!$C$12,0,10*ROW('Sanitation Data'!C107))),CN113="No",ISNUMBER(OFFSET('Sanitation Data'!$C$12,0,10*ROW('Sanitation Data'!C107)))),CONCATENATE("[",ROUND(OFFSET('Sanitation Data'!$C$12,0,10*ROW('Sanitation Data'!C107)),0),"]"),IF(AND(ISNUMBER(OFFSET('Sanitation Data'!$C$12,0,10*ROW('Sanitation Data'!C107))),CN113="",ISNUMBER(OFFSET('Sanitation Data'!$C$12,0,10*ROW('Sanitation Data'!C107)))),OFFSET('Sanitation Data'!$C$12,0,10*ROW('Sanitation Data'!C107)),NA())))</f>
        <v>#N/A</v>
      </c>
      <c r="Z113" s="251" t="e">
        <f ca="true">+IF(AND(ISNUMBER(OFFSET('Sanitation Data'!$C$13,0,10*ROW('Sanitation Data'!C107))),CO113="Yes"),OFFSET('Sanitation Data'!$C$13,0,10*ROW('Sanitation Data'!C107)),IF(AND(ISNUMBER(OFFSET('Sanitation Data'!$C$13,0,10*ROW('Sanitation Data'!C107))),CO113="No",ISNUMBER(OFFSET('Sanitation Data'!$C$13,0,10*ROW('Sanitation Data'!C107)))),CONCATENATE("[",ROUND(OFFSET('Sanitation Data'!$C$13,0,10*ROW('Sanitation Data'!C107)),0),"]"),IF(AND(ISNUMBER(OFFSET('Sanitation Data'!$C$13,0,10*ROW('Sanitation Data'!C107))),CO113="",ISNUMBER(OFFSET('Sanitation Data'!$C$13,0,10*ROW('Sanitation Data'!C107)))),OFFSET('Sanitation Data'!$C$13,0,10*ROW('Sanitation Data'!C107)),NA())))</f>
        <v>#N/A</v>
      </c>
      <c r="AA113" s="251" t="e">
        <f ca="true">+IF(AND(ISNUMBER(OFFSET('Sanitation Data'!$D$5,0,10*ROW('Sanitation Data'!D107))),CP113="Yes"),100-OFFSET('Sanitation Data'!$D$5,0,10*ROW('Sanitation Data'!D107)),IF(AND(ISNUMBER(OFFSET('Sanitation Data'!$D$5,0,10*ROW('Sanitation Data'!D107))),CP113="No",ISNUMBER(OFFSET('Sanitation Data'!$D$5,0,10*ROW('Sanitation Data'!D107)))),CONCATENATE("[",ROUND(100-OFFSET('Sanitation Data'!$D$5,0,10*ROW('Sanitation Data'!D107)),0),"]"),IF(AND(ISNUMBER(OFFSET('Sanitation Data'!$D$5,0,10*ROW('Sanitation Data'!D107))),CP113="",ISNUMBER(OFFSET('Sanitation Data'!$D$5,0,10*ROW('Sanitation Data'!D107)))),100-OFFSET('Sanitation Data'!$D$5,0,10*ROW('Sanitation Data'!D107)),NA())))</f>
        <v>#N/A</v>
      </c>
      <c r="AB113" s="251" t="e">
        <f ca="true">+IF(AND(ISNUMBER(OFFSET('Sanitation Data'!$D$7,0,10*ROW('Sanitation Data'!D107))),CQ113="Yes"),OFFSET('Sanitation Data'!$D$7,0,10*ROW('Sanitation Data'!G107)),IF(AND(ISNUMBER(OFFSET('Sanitation Data'!$D$7,0,10*ROW('Sanitation Data'!D107))),CQ113="No",ISNUMBER(OFFSET('Sanitation Data'!$D$7,0,10*ROW('Sanitation Data'!D107)))),CONCATENATE("[",ROUND(OFFSET('Sanitation Data'!$D$7,0,10*ROW('Sanitation Data'!D107)),0),"]"),IF(AND(ISNUMBER(OFFSET('Sanitation Data'!$D$7,0,10*ROW('Sanitation Data'!D107))),CQ113="",ISNUMBER(OFFSET('Sanitation Data'!$D$7,0,10*ROW('Sanitation Data'!D107)))),OFFSET('Sanitation Data'!$D$7,0,10*ROW('Sanitation Data'!D107)),NA())))</f>
        <v>#N/A</v>
      </c>
      <c r="AC113" s="251" t="e">
        <f ca="true">+IF(AND(ISNUMBER(OFFSET('Sanitation Data'!$D$11,0,10*ROW('Sanitation Data'!D107))),CR113="Yes"),OFFSET('Sanitation Data'!$D$11,0,10*ROW('Sanitation Data'!D107)),IF(AND(ISNUMBER(OFFSET('Sanitation Data'!$D$11,0,10*ROW('Sanitation Data'!D107))),CR113="No",ISNUMBER(OFFSET('Sanitation Data'!$D$11,0,10*ROW('Sanitation Data'!D107)))),CONCATENATE("[",ROUND(OFFSET('Sanitation Data'!$D$11,0,10*ROW('Sanitation Data'!D107)),0),"]"),IF(AND(ISNUMBER(OFFSET('Sanitation Data'!$D$11,0,10*ROW('Sanitation Data'!D107))),CR113="",ISNUMBER(OFFSET('Sanitation Data'!$D$11,0,10*ROW('Sanitation Data'!D107)))),OFFSET('Sanitation Data'!$D$11,0,10*ROW('Sanitation Data'!D107)),NA())))</f>
        <v>#N/A</v>
      </c>
      <c r="AD113" s="251" t="e">
        <f ca="true">+IF(AND(ISNUMBER(OFFSET('Sanitation Data'!$D$12,0,10*ROW('Sanitation Data'!D107))),CS113="Yes"),OFFSET('Sanitation Data'!$D$12,0,10*ROW('Sanitation Data'!D107)),IF(AND(ISNUMBER(OFFSET('Sanitation Data'!$D$12,0,10*ROW('Sanitation Data'!D107))),CS113="No",ISNUMBER(OFFSET('Sanitation Data'!$D$12,0,10*ROW('Sanitation Data'!D107)))),CONCATENATE("[",ROUND(OFFSET('Sanitation Data'!$D$12,0,10*ROW('Sanitation Data'!D107)),0),"]"),IF(AND(ISNUMBER(OFFSET('Sanitation Data'!$D$12,0,10*ROW('Sanitation Data'!D107))),CS113="",ISNUMBER(OFFSET('Sanitation Data'!$D$12,0,10*ROW('Sanitation Data'!D107)))),OFFSET('Sanitation Data'!$D$12,0,10*ROW('Sanitation Data'!D107)),NA())))</f>
        <v>#N/A</v>
      </c>
      <c r="AE113" s="251" t="e">
        <f ca="true">+IF(AND(ISNUMBER(OFFSET('Sanitation Data'!$D$13,0,10*ROW('Sanitation Data'!D107))),CT113="Yes"),OFFSET('Sanitation Data'!$D$13,0,10*ROW('Sanitation Data'!D107)),IF(AND(ISNUMBER(OFFSET('Sanitation Data'!$D$13,0,10*ROW('Sanitation Data'!D107))),CT113="No",ISNUMBER(OFFSET('Sanitation Data'!$D$13,0,10*ROW('Sanitation Data'!D107)))),CONCATENATE("[",ROUND(OFFSET('Sanitation Data'!$D$13,0,10*ROW('Sanitation Data'!D107)),0),"]"),IF(AND(ISNUMBER(OFFSET('Sanitation Data'!$D$13,0,10*ROW('Sanitation Data'!D107))),CT113="",ISNUMBER(OFFSET('Sanitation Data'!$D$13,0,10*ROW('Sanitation Data'!D107)))),OFFSET('Sanitation Data'!$D$13,0,10*ROW('Sanitation Data'!D107)),NA())))</f>
        <v>#N/A</v>
      </c>
      <c r="AF113" s="251" t="e">
        <f ca="true">+IF(AND(ISNUMBER(OFFSET('Sanitation Data'!$E$5,0,10*ROW('Sanitation Data'!E107))),CU113="Yes"),100-OFFSET('Sanitation Data'!$E$5,0,10*ROW('Sanitation Data'!E107)),IF(AND(ISNUMBER(OFFSET('Sanitation Data'!$E$5,0,10*ROW('Sanitation Data'!E107))),CU113="No",ISNUMBER(OFFSET('Sanitation Data'!$E$5,0,10*ROW('Sanitation Data'!E107)))),CONCATENATE("[",ROUND(100-OFFSET('Sanitation Data'!$E$5,0,10*ROW('Sanitation Data'!E107)),0),"]"),IF(AND(ISNUMBER(OFFSET('Sanitation Data'!$E$5,0,10*ROW('Sanitation Data'!E107))),CU113="",ISNUMBER(OFFSET('Sanitation Data'!$E$5,0,10*ROW('Sanitation Data'!E107)))),100-OFFSET('Sanitation Data'!$E$5,0,10*ROW('Sanitation Data'!E107)),NA())))</f>
        <v>#N/A</v>
      </c>
      <c r="AG113" s="251" t="e">
        <f ca="true">+IF(AND(ISNUMBER(OFFSET('Sanitation Data'!$E$7,0,10*ROW('Sanitation Data'!E107))),CV113="Yes"),OFFSET('Sanitation Data'!$E$7,0,10*ROW('Sanitation Data'!E107)),IF(AND(ISNUMBER(OFFSET('Sanitation Data'!$E$7,0,10*ROW('Sanitation Data'!E107))),CV113="No",ISNUMBER(OFFSET('Sanitation Data'!$E$7,0,10*ROW('Sanitation Data'!E107)))),CONCATENATE("[",ROUND(OFFSET('Sanitation Data'!$E$7,0,10*ROW('Sanitation Data'!E107)),0),"]"),IF(AND(ISNUMBER(OFFSET('Sanitation Data'!$E$7,0,10*ROW('Sanitation Data'!E107))),CV113="",ISNUMBER(OFFSET('Sanitation Data'!$E$7,0,10*ROW('Sanitation Data'!E107)))),OFFSET('Sanitation Data'!$E$7,0,10*ROW('Sanitation Data'!E107)),NA())))</f>
        <v>#N/A</v>
      </c>
      <c r="AH113" s="251" t="e">
        <f ca="true">+IF(AND(ISNUMBER(OFFSET('Sanitation Data'!$E$11,0,10*ROW('Sanitation Data'!E107))),CW113="Yes"),OFFSET('Sanitation Data'!$E$11,0,10*ROW('Sanitation Data'!E107)),IF(AND(ISNUMBER(OFFSET('Sanitation Data'!$E$11,0,10*ROW('Sanitation Data'!E107))),CW113="No",ISNUMBER(OFFSET('Sanitation Data'!$E$11,0,10*ROW('Sanitation Data'!E107)))),CONCATENATE("[",ROUND(OFFSET('Sanitation Data'!$E$11,0,10*ROW('Sanitation Data'!E107)),0),"]"),IF(AND(ISNUMBER(OFFSET('Sanitation Data'!$E$11,0,10*ROW('Sanitation Data'!E107))),CW113="",ISNUMBER(OFFSET('Sanitation Data'!$E$11,0,10*ROW('Sanitation Data'!E107)))),OFFSET('Sanitation Data'!$E$11,0,10*ROW('Sanitation Data'!E107)),NA())))</f>
        <v>#N/A</v>
      </c>
      <c r="AI113" s="251" t="e">
        <f ca="true">+IF(AND(ISNUMBER(OFFSET('Sanitation Data'!$E$12,0,10*ROW('Sanitation Data'!E107))),CX113="Yes"),OFFSET('Sanitation Data'!$E$12,0,10*ROW('Sanitation Data'!E107)),IF(AND(ISNUMBER(OFFSET('Sanitation Data'!$E$12,0,10*ROW('Sanitation Data'!E107))),CX113="No",ISNUMBER(OFFSET('Sanitation Data'!$E$12,0,10*ROW('Sanitation Data'!E107)))),CONCATENATE("[",ROUND(OFFSET('Sanitation Data'!$E$12,0,10*ROW('Sanitation Data'!E107)),0),"]"),IF(AND(ISNUMBER(OFFSET('Sanitation Data'!$E$12,0,10*ROW('Sanitation Data'!E107))),CX113="",ISNUMBER(OFFSET('Sanitation Data'!$E$12,0,10*ROW('Sanitation Data'!E107)))),OFFSET('Sanitation Data'!$E$12,0,10*ROW('Sanitation Data'!E107)),NA())))</f>
        <v>#N/A</v>
      </c>
      <c r="AJ113" s="251" t="e">
        <f ca="true">+IF(AND(ISNUMBER(OFFSET('Sanitation Data'!$E$13,0,10*ROW('Sanitation Data'!E107))),CY113="Yes"),OFFSET('Sanitation Data'!$E$13,0,10*ROW('Sanitation Data'!E107)),IF(AND(ISNUMBER(OFFSET('Sanitation Data'!$E$13,0,10*ROW('Sanitation Data'!E107))),CY113="No",ISNUMBER(OFFSET('Sanitation Data'!$E$13,0,10*ROW('Sanitation Data'!E107)))),CONCATENATE("[",ROUND(OFFSET('Sanitation Data'!$E$13,0,10*ROW('Sanitation Data'!E107)),0),"]"),IF(AND(ISNUMBER(OFFSET('Sanitation Data'!$E$13,0,10*ROW('Sanitation Data'!E107))),CY113="",ISNUMBER(OFFSET('Sanitation Data'!$E$13,0,10*ROW('Sanitation Data'!E107)))),OFFSET('Sanitation Data'!$E$13,0,10*ROW('Sanitation Data'!E107)),NA())))</f>
        <v>#N/A</v>
      </c>
      <c r="AK113" s="251" t="e">
        <f ca="true">+IF(AND(ISNUMBER(OFFSET('Sanitation Data'!$F$5,0,10*ROW('Sanitation Data'!F107))),CZ113="Yes"),100-OFFSET('Sanitation Data'!$F$5,0,10*ROW('Sanitation Data'!F107)),IF(AND(ISNUMBER(OFFSET('Sanitation Data'!$F$5,0,10*ROW('Sanitation Data'!F107))),CZ113="No",ISNUMBER(OFFSET('Sanitation Data'!$F$5,0,10*ROW('Sanitation Data'!F107)))),CONCATENATE("[",ROUND(100-OFFSET('Sanitation Data'!$F$5,0,10*ROW('Sanitation Data'!F107)),0),"]"),IF(AND(ISNUMBER(OFFSET('Sanitation Data'!$F$5,0,10*ROW('Sanitation Data'!F107))),CZ113="",ISNUMBER(OFFSET('Sanitation Data'!$F$5,0,10*ROW('Sanitation Data'!F107)))),100-OFFSET('Sanitation Data'!$F$5,0,10*ROW('Sanitation Data'!F107)),NA())))</f>
        <v>#N/A</v>
      </c>
      <c r="AL113" s="251" t="e">
        <f ca="true">+IF(AND(ISNUMBER(OFFSET('Sanitation Data'!$F$7,0,10*ROW('Sanitation Data'!F107))),DA113="Yes"),OFFSET('Sanitation Data'!$F$7,0,10*ROW('Sanitation Data'!F107)),IF(AND(ISNUMBER(OFFSET('Sanitation Data'!$F$7,0,10*ROW('Sanitation Data'!F107))),DA113="No",ISNUMBER(OFFSET('Sanitation Data'!$F$7,0,10*ROW('Sanitation Data'!F107)))),CONCATENATE("[",ROUND(OFFSET('Sanitation Data'!$F$7,0,10*ROW('Sanitation Data'!F107)),0),"]"),IF(AND(ISNUMBER(OFFSET('Sanitation Data'!$F$7,0,10*ROW('Sanitation Data'!F107))),DA113="",ISNUMBER(OFFSET('Sanitation Data'!$F$7,0,10*ROW('Sanitation Data'!F107)))),OFFSET('Sanitation Data'!$F$7,0,10*ROW('Sanitation Data'!F107)),NA())))</f>
        <v>#N/A</v>
      </c>
      <c r="AM113" s="251" t="e">
        <f ca="true">+IF(AND(ISNUMBER(OFFSET('Sanitation Data'!$F$11,0,10*ROW('Sanitation Data'!F107))),DB113="Yes"),OFFSET('Sanitation Data'!$F$11,0,10*ROW('Sanitation Data'!F107)),IF(AND(ISNUMBER(OFFSET('Sanitation Data'!$F$11,0,10*ROW('Sanitation Data'!F107))),DB113="No",ISNUMBER(OFFSET('Sanitation Data'!$F$11,0,10*ROW('Sanitation Data'!F107)))),CONCATENATE("[",ROUND(OFFSET('Sanitation Data'!$F$11,0,10*ROW('Sanitation Data'!F107)),0),"]"),IF(AND(ISNUMBER(OFFSET('Sanitation Data'!$F$11,0,10*ROW('Sanitation Data'!F107))),DB113="",ISNUMBER(OFFSET('Sanitation Data'!$F$11,0,10*ROW('Sanitation Data'!F107)))),OFFSET('Sanitation Data'!$F$11,0,10*ROW('Sanitation Data'!F107)),NA())))</f>
        <v>#N/A</v>
      </c>
      <c r="AN113" s="251" t="e">
        <f ca="true">+IF(AND(ISNUMBER(OFFSET('Sanitation Data'!$F$12,0,10*ROW('Sanitation Data'!F107))),DC113="Yes"),OFFSET('Sanitation Data'!$F$12,0,10*ROW('Sanitation Data'!F107)),IF(AND(ISNUMBER(OFFSET('Sanitation Data'!$F$12,0,10*ROW('Sanitation Data'!F107))),DC113="No",ISNUMBER(OFFSET('Sanitation Data'!$F$12,0,10*ROW('Sanitation Data'!F107)))),CONCATENATE("[",ROUND(OFFSET('Sanitation Data'!$F$12,0,10*ROW('Sanitation Data'!F107)),0),"]"),IF(AND(ISNUMBER(OFFSET('Sanitation Data'!$F$12,0,10*ROW('Sanitation Data'!F107))),DC113="",ISNUMBER(OFFSET('Sanitation Data'!$F$12,0,10*ROW('Sanitation Data'!F107)))),OFFSET('Sanitation Data'!$F$12,0,10*ROW('Sanitation Data'!F107)),NA())))</f>
        <v>#N/A</v>
      </c>
      <c r="AO113" s="251" t="e">
        <f ca="true">+IF(AND(ISNUMBER(OFFSET('Sanitation Data'!$F$13,0,10*ROW('Sanitation Data'!F107))),DD113="Yes"),OFFSET('Sanitation Data'!$F$13,0,10*ROW('Sanitation Data'!F107)),IF(AND(ISNUMBER(OFFSET('Sanitation Data'!$F$13,0,10*ROW('Sanitation Data'!F107))),DD113="No",ISNUMBER(OFFSET('Sanitation Data'!$F$13,0,10*ROW('Sanitation Data'!F107)))),CONCATENATE("[",ROUND(OFFSET('Sanitation Data'!$F$13,0,10*ROW('Sanitation Data'!F107)),0),"]"),IF(AND(ISNUMBER(OFFSET('Sanitation Data'!$F$13,0,10*ROW('Sanitation Data'!F107))),DD113="",ISNUMBER(OFFSET('Sanitation Data'!$F$13,0,10*ROW('Sanitation Data'!F107)))),OFFSET('Sanitation Data'!$F$13,0,10*ROW('Sanitation Data'!F107)),NA())))</f>
        <v>#N/A</v>
      </c>
      <c r="AP113" s="251" t="e">
        <f ca="true">+IF(AND(ISNUMBER(OFFSET('Sanitation Data'!$G$5,0,10*ROW('Sanitation Data'!G107))),DE113="Yes"),100-OFFSET('Sanitation Data'!$G$5,0,10*ROW('Sanitation Data'!G107)),IF(AND(ISNUMBER(OFFSET('Sanitation Data'!$G$5,0,10*ROW('Sanitation Data'!G107))),DE113="No",ISNUMBER(OFFSET('Sanitation Data'!$G$5,0,10*ROW('Sanitation Data'!G107)))),CONCATENATE("[",ROUND(100-OFFSET('Sanitation Data'!$G$5,0,10*ROW('Sanitation Data'!G107)),0),"]"),IF(AND(ISNUMBER(OFFSET('Sanitation Data'!$G$5,0,10*ROW('Sanitation Data'!G107))),DE113="",ISNUMBER(OFFSET('Sanitation Data'!$G$5,0,10*ROW('Sanitation Data'!G107)))),100-OFFSET('Sanitation Data'!$G$5,0,10*ROW('Sanitation Data'!G107)),NA())))</f>
        <v>#N/A</v>
      </c>
      <c r="AQ113" s="251" t="e">
        <f ca="true">+IF(AND(ISNUMBER(OFFSET('Sanitation Data'!$G$7,0,10*ROW('Sanitation Data'!G107))),DF113="Yes"),OFFSET('Sanitation Data'!$G$7,0,10*ROW('Sanitation Data'!G107)),IF(AND(ISNUMBER(OFFSET('Sanitation Data'!$G$7,0,10*ROW('Sanitation Data'!G107))),DF113="No",ISNUMBER(OFFSET('Sanitation Data'!$G$7,0,10*ROW('Sanitation Data'!G107)))),CONCATENATE("[",ROUND(OFFSET('Sanitation Data'!$G$7,0,10*ROW('Sanitation Data'!G107)),0),"]"),IF(AND(ISNUMBER(OFFSET('Sanitation Data'!$G$7,0,10*ROW('Sanitation Data'!G107))),DF113="",ISNUMBER(OFFSET('Sanitation Data'!$G$7,0,10*ROW('Sanitation Data'!G107)))),OFFSET('Sanitation Data'!$G$7,0,10*ROW('Sanitation Data'!G107)),NA())))</f>
        <v>#N/A</v>
      </c>
      <c r="AR113" s="251" t="e">
        <f ca="true">+IF(AND(ISNUMBER(OFFSET('Sanitation Data'!$G$11,0,10*ROW('Sanitation Data'!G107))),DG113="Yes"),OFFSET('Sanitation Data'!$G$11,0,10*ROW('Sanitation Data'!G107)),IF(AND(ISNUMBER(OFFSET('Sanitation Data'!$G$11,0,10*ROW('Sanitation Data'!G107))),DG113="No",ISNUMBER(OFFSET('Sanitation Data'!$G$11,0,10*ROW('Sanitation Data'!G107)))),CONCATENATE("[",ROUND(OFFSET('Sanitation Data'!$G$11,0,10*ROW('Sanitation Data'!G107)),0),"]"),IF(AND(ISNUMBER(OFFSET('Sanitation Data'!$G$11,0,10*ROW('Sanitation Data'!G107))),DG113="",ISNUMBER(OFFSET('Sanitation Data'!$G$11,0,10*ROW('Sanitation Data'!G107)))),OFFSET('Sanitation Data'!$G$11,0,10*ROW('Sanitation Data'!G107)),NA())))</f>
        <v>#N/A</v>
      </c>
      <c r="AS113" s="251" t="e">
        <f ca="true">+IF(AND(ISNUMBER(OFFSET('Sanitation Data'!$G$12,0,10*ROW('Sanitation Data'!G107))),DH113="Yes"),OFFSET('Sanitation Data'!$G$12,0,10*ROW('Sanitation Data'!G107)),IF(AND(ISNUMBER(OFFSET('Sanitation Data'!$G$12,0,10*ROW('Sanitation Data'!G107))),DH113="No",ISNUMBER(OFFSET('Sanitation Data'!$G$12,0,10*ROW('Sanitation Data'!G107)))),CONCATENATE("[",ROUND(OFFSET('Sanitation Data'!$G$12,0,10*ROW('Sanitation Data'!G107)),0),"]"),IF(AND(ISNUMBER(OFFSET('Sanitation Data'!$G$12,0,10*ROW('Sanitation Data'!G107))),DH113="",ISNUMBER(OFFSET('Sanitation Data'!$G$12,0,10*ROW('Sanitation Data'!G107)))),OFFSET('Sanitation Data'!$G$12,0,10*ROW('Sanitation Data'!G107)),NA())))</f>
        <v>#N/A</v>
      </c>
      <c r="AT113" s="251" t="e">
        <f ca="true">+IF(AND(ISNUMBER(OFFSET('Sanitation Data'!$G$13,0,10*ROW('Sanitation Data'!G107))),DI113="Yes"),OFFSET('Sanitation Data'!$G$13,0,10*ROW('Sanitation Data'!G107)),IF(AND(ISNUMBER(OFFSET('Sanitation Data'!$G$13,0,10*ROW('Sanitation Data'!G107))),DI113="No",ISNUMBER(OFFSET('Sanitation Data'!$G$13,0,10*ROW('Sanitation Data'!G107)))),CONCATENATE("[",ROUND(OFFSET('Sanitation Data'!$G$13,0,10*ROW('Sanitation Data'!G107)),0),"]"),IF(AND(ISNUMBER(OFFSET('Sanitation Data'!$G$13,0,10*ROW('Sanitation Data'!G107))),DI113="",ISNUMBER(OFFSET('Sanitation Data'!$G$13,0,10*ROW('Sanitation Data'!G107)))),OFFSET('Sanitation Data'!$G$13,0,10*ROW('Sanitation Data'!G107)),NA())))</f>
        <v>#N/A</v>
      </c>
      <c r="AU113" s="251" t="e">
        <f ca="true">+IF(AND(ISNUMBER(OFFSET('Sanitation Data'!$H$5,0,10*ROW('Sanitation Data'!H107))),DJ113="Yes"),100-OFFSET('Sanitation Data'!$H$5,0,10*ROW('Sanitation Data'!H107)),IF(AND(ISNUMBER(OFFSET('Sanitation Data'!$H$5,0,10*ROW('Sanitation Data'!H107))),DJ113="No",ISNUMBER(OFFSET('Sanitation Data'!$H$5,0,10*ROW('Sanitation Data'!H107)))),CONCATENATE("[",ROUND(100-OFFSET('Sanitation Data'!$H$5,0,10*ROW('Sanitation Data'!H107)),0),"]"),IF(AND(ISNUMBER(OFFSET('Sanitation Data'!$H$5,0,10*ROW('Sanitation Data'!H107))),DJ113="",ISNUMBER(OFFSET('Sanitation Data'!$H$5,0,10*ROW('Sanitation Data'!H107)))),100-OFFSET('Sanitation Data'!$H$5,0,10*ROW('Sanitation Data'!H107)),NA())))</f>
        <v>#N/A</v>
      </c>
      <c r="AV113" s="251" t="e">
        <f ca="true">+IF(AND(ISNUMBER(OFFSET('Sanitation Data'!$H$7,0,10*ROW('Sanitation Data'!H107))),DK113="Yes"),OFFSET('Sanitation Data'!$H$7,0,10*ROW('Sanitation Data'!H107)),IF(AND(ISNUMBER(OFFSET('Sanitation Data'!$H$7,0,10*ROW('Sanitation Data'!H107))),DK113="No",ISNUMBER(OFFSET('Sanitation Data'!$H$7,0,10*ROW('Sanitation Data'!H107)))),CONCATENATE("[",ROUND(OFFSET('Sanitation Data'!$H$7,0,10*ROW('Sanitation Data'!H107)),0),"]"),IF(AND(ISNUMBER(OFFSET('Sanitation Data'!$H$7,0,10*ROW('Sanitation Data'!H107))),DK113="",ISNUMBER(OFFSET('Sanitation Data'!$H$7,0,10*ROW('Sanitation Data'!H107)))),OFFSET('Sanitation Data'!$H$7,0,10*ROW('Sanitation Data'!H107)),NA())))</f>
        <v>#N/A</v>
      </c>
      <c r="AW113" s="251" t="e">
        <f ca="true">+IF(AND(ISNUMBER(OFFSET('Sanitation Data'!$H$11,0,10*ROW('Sanitation Data'!H107))),DL113="Yes"),OFFSET('Sanitation Data'!$H$11,0,10*ROW('Sanitation Data'!H107)),IF(AND(ISNUMBER(OFFSET('Sanitation Data'!$H$11,0,10*ROW('Sanitation Data'!H107))),DL113="No",ISNUMBER(OFFSET('Sanitation Data'!$H$11,0,10*ROW('Sanitation Data'!H107)))),CONCATENATE("[",ROUND(OFFSET('Sanitation Data'!$H$11,0,10*ROW('Sanitation Data'!H107)),0),"]"),IF(AND(ISNUMBER(OFFSET('Sanitation Data'!$H$11,0,10*ROW('Sanitation Data'!H107))),DL113="",ISNUMBER(OFFSET('Sanitation Data'!$H$11,0,10*ROW('Sanitation Data'!H107)))),OFFSET('Sanitation Data'!$H$11,0,10*ROW('Sanitation Data'!H107)),NA())))</f>
        <v>#N/A</v>
      </c>
      <c r="AX113" s="251" t="e">
        <f ca="true">+IF(AND(ISNUMBER(OFFSET('Sanitation Data'!$H$12,0,10*ROW('Sanitation Data'!H107))),DM113="Yes"),OFFSET('Sanitation Data'!$H$12,0,10*ROW('Sanitation Data'!H107)),IF(AND(ISNUMBER(OFFSET('Sanitation Data'!$H$12,0,10*ROW('Sanitation Data'!H107))),DM113="No",ISNUMBER(OFFSET('Sanitation Data'!$H$12,0,10*ROW('Sanitation Data'!H107)))),CONCATENATE("[",ROUND(OFFSET('Sanitation Data'!$H$12,0,10*ROW('Sanitation Data'!H107)),0),"]"),IF(AND(ISNUMBER(OFFSET('Sanitation Data'!$H$12,0,10*ROW('Sanitation Data'!H107))),DM113="",ISNUMBER(OFFSET('Sanitation Data'!$H$12,0,10*ROW('Sanitation Data'!H107)))),OFFSET('Sanitation Data'!$H$12,0,10*ROW('Sanitation Data'!H107)),NA())))</f>
        <v>#N/A</v>
      </c>
      <c r="AY113" s="251" t="e">
        <f ca="true">+IF(AND(ISNUMBER(OFFSET('Sanitation Data'!$H$13,0,10*ROW('Sanitation Data'!H107))),DN113="Yes"),OFFSET('Sanitation Data'!$H$13,0,10*ROW('Sanitation Data'!H107)),IF(AND(ISNUMBER(OFFSET('Sanitation Data'!$H$13,0,10*ROW('Sanitation Data'!H107))),DN113="No",ISNUMBER(OFFSET('Sanitation Data'!$H$13,0,10*ROW('Sanitation Data'!H107)))),CONCATENATE("[",ROUND(OFFSET('Sanitation Data'!$H$13,0,10*ROW('Sanitation Data'!H107)),0),"]"),IF(AND(ISNUMBER(OFFSET('Sanitation Data'!$H$13,0,10*ROW('Sanitation Data'!H107))),DN113="",ISNUMBER(OFFSET('Sanitation Data'!$H$13,0,10*ROW('Sanitation Data'!H107)))),OFFSET('Sanitation Data'!$H$13,0,10*ROW('Sanitation Data'!H107)),NA())))</f>
        <v>#N/A</v>
      </c>
      <c r="AZ113" s="252" t="e">
        <f ca="true">+IF(AND(ISNUMBER(OFFSET('Hygiene Data'!$C$6,0,10*ROW('Hygiene Data'!C107))),DO113="Yes"),OFFSET('Hygiene Data'!$C$6,0,10*ROW('Hygiene Data'!C107)),IF(AND(ISNUMBER(OFFSET('Hygiene Data'!$C$6,0,10*ROW('Hygiene Data'!C107))),DO113="No",ISNUMBER(OFFSET('Hygiene Data'!$C$6,0,10*ROW('Hygiene Data'!C107)))),CONCATENATE("[",ROUND(OFFSET('Hygiene Data'!$C$6,0,10*ROW('Hygiene Data'!C107)),0),"]"),IF(AND(ISNUMBER(OFFSET('Hygiene Data'!$C$6,0,10*ROW('Hygiene Data'!C107))),DO113="",ISNUMBER(OFFSET('Hygiene Data'!$C$6,0,10*ROW('Hygiene Data'!C107)))),OFFSET('Hygiene Data'!$C$6,0,10*ROW('Hygiene Data'!C107)),NA())))</f>
        <v>#N/A</v>
      </c>
      <c r="BA113" s="252" t="e">
        <f ca="true">+IF(AND(ISNUMBER(OFFSET('Hygiene Data'!$C$8,0,10*ROW('Hygiene Data'!C107))),DP113="Yes"),OFFSET('Hygiene Data'!$C$8,0,10*ROW('Hygiene Data'!C107)),IF(AND(ISNUMBER(OFFSET('Hygiene Data'!$C$8,0,10*ROW('Hygiene Data'!C107))),DP113="No",ISNUMBER(OFFSET('Hygiene Data'!$C$8,0,10*ROW('Hygiene Data'!C107)))),CONCATENATE("[",ROUND(OFFSET('Hygiene Data'!$C$8,0,10*ROW('Hygiene Data'!C107)),0),"]"),IF(AND(ISNUMBER(OFFSET('Hygiene Data'!$C$8,0,10*ROW('Hygiene Data'!C107))),DP113="",ISNUMBER(OFFSET('Hygiene Data'!$C$8,0,10*ROW('Hygiene Data'!C107)))),OFFSET('Hygiene Data'!$C$8,0,10*ROW('Hygiene Data'!C107)),NA())))</f>
        <v>#N/A</v>
      </c>
      <c r="BB113" s="252" t="e">
        <f ca="true">+IF(AND(ISNUMBER(OFFSET('Hygiene Data'!$C$10,0,10*ROW('Hygiene Data'!C107))),DQ113="Yes"),OFFSET('Hygiene Data'!$C$10,0,10*ROW('Hygiene Data'!C107)),IF(AND(ISNUMBER(OFFSET('Hygiene Data'!$C$10,0,10*ROW('Hygiene Data'!C107))),DQ113="No",ISNUMBER(OFFSET('Hygiene Data'!$C$10,0,10*ROW('Hygiene Data'!C107)))),CONCATENATE("[",ROUND(OFFSET('Hygiene Data'!$C$10,0,10*ROW('Hygiene Data'!C107)),0),"]"),IF(AND(ISNUMBER(OFFSET('Hygiene Data'!$C$10,0,10*ROW('Hygiene Data'!C107))),DQ113="",ISNUMBER(OFFSET('Hygiene Data'!$C$10,0,10*ROW('Hygiene Data'!C107)))),OFFSET('Hygiene Data'!$C$10,0,10*ROW('Hygiene Data'!C107)),NA())))</f>
        <v>#N/A</v>
      </c>
      <c r="BC113" s="252" t="e">
        <f ca="true">+IF(AND(ISNUMBER(OFFSET('Hygiene Data'!$D$6,0,10*ROW('Hygiene Data'!D107))),DR113="Yes"),OFFSET('Hygiene Data'!$D$6,0,10*ROW('Hygiene Data'!D107)),IF(AND(ISNUMBER(OFFSET('Hygiene Data'!$D$6,0,10*ROW('Hygiene Data'!D107))),DR113="No",ISNUMBER(OFFSET('Hygiene Data'!$D$6,0,10*ROW('Hygiene Data'!D107)))),CONCATENATE("[",ROUND(OFFSET('Hygiene Data'!$D$6,0,10*ROW('Hygiene Data'!D107)),0),"]"),IF(AND(ISNUMBER(OFFSET('Hygiene Data'!$D$6,0,10*ROW('Hygiene Data'!D107))),DR113="",ISNUMBER(OFFSET('Hygiene Data'!$D$6,0,10*ROW('Hygiene Data'!D107)))),OFFSET('Hygiene Data'!$D$6,0,10*ROW('Hygiene Data'!D107)),NA())))</f>
        <v>#N/A</v>
      </c>
      <c r="BD113" s="252" t="e">
        <f ca="true">+IF(AND(ISNUMBER(OFFSET('Hygiene Data'!$D$8,0,10*ROW('Hygiene Data'!D107))),DS113="Yes"),OFFSET('Hygiene Data'!$D$8,0,10*ROW('Hygiene Data'!D107)),IF(AND(ISNUMBER(OFFSET('Hygiene Data'!$D$8,0,10*ROW('Hygiene Data'!D107))),DS113="No",ISNUMBER(OFFSET('Hygiene Data'!$D$8,0,10*ROW('Hygiene Data'!D107)))),CONCATENATE("[",ROUND(OFFSET('Hygiene Data'!$D$8,0,10*ROW('Hygiene Data'!D107)),0),"]"),IF(AND(ISNUMBER(OFFSET('Hygiene Data'!$D$8,0,10*ROW('Hygiene Data'!D107))),DS113="",ISNUMBER(OFFSET('Hygiene Data'!$D$8,0,10*ROW('Hygiene Data'!D107)))),OFFSET('Hygiene Data'!$D$8,0,10*ROW('Hygiene Data'!D107)),NA())))</f>
        <v>#N/A</v>
      </c>
      <c r="BE113" s="252" t="e">
        <f ca="true">+IF(AND(ISNUMBER(OFFSET('Hygiene Data'!$D$10,0,10*ROW('Hygiene Data'!D107))),DT113="Yes"),OFFSET('Hygiene Data'!$D$10,0,10*ROW('Hygiene Data'!D107)),IF(AND(ISNUMBER(OFFSET('Hygiene Data'!$D$10,0,10*ROW('Hygiene Data'!D107))),DT113="No",ISNUMBER(OFFSET('Hygiene Data'!$D$10,0,10*ROW('Hygiene Data'!D107)))),CONCATENATE("[",ROUND(OFFSET('Hygiene Data'!$D$10,0,10*ROW('Hygiene Data'!D107)),0),"]"),IF(AND(ISNUMBER(OFFSET('Hygiene Data'!$D$10,0,10*ROW('Hygiene Data'!D107))),DT113="",ISNUMBER(OFFSET('Hygiene Data'!$D$10,0,10*ROW('Hygiene Data'!D107)))),OFFSET('Hygiene Data'!$D$10,0,10*ROW('Hygiene Data'!D107)),NA())))</f>
        <v>#N/A</v>
      </c>
      <c r="BF113" s="252" t="e">
        <f ca="true">+IF(AND(ISNUMBER(OFFSET('Hygiene Data'!$E$6,0,10*ROW('Hygiene Data'!E107))),DU113="Yes"),OFFSET('Hygiene Data'!$E$6,0,10*ROW('Hygiene Data'!E107)),IF(AND(ISNUMBER(OFFSET('Hygiene Data'!$E$6,0,10*ROW('Hygiene Data'!E107))),DU113="No",ISNUMBER(OFFSET('Hygiene Data'!$E$6,0,10*ROW('Hygiene Data'!E107)))),CONCATENATE("[",ROUND(OFFSET('Hygiene Data'!$E$6,0,10*ROW('Hygiene Data'!E107)),0),"]"),IF(AND(ISNUMBER(OFFSET('Hygiene Data'!$E$6,0,10*ROW('Hygiene Data'!E107))),DU113="",ISNUMBER(OFFSET('Hygiene Data'!$E$6,0,10*ROW('Hygiene Data'!E107)))),OFFSET('Hygiene Data'!$E$6,0,10*ROW('Hygiene Data'!E107)),NA())))</f>
        <v>#N/A</v>
      </c>
      <c r="BG113" s="252" t="e">
        <f ca="true">+IF(AND(ISNUMBER(OFFSET('Hygiene Data'!$E$8,0,10*ROW('Hygiene Data'!E107))),DV113="Yes"),OFFSET('Hygiene Data'!$E$8,0,10*ROW('Hygiene Data'!E107)),IF(AND(ISNUMBER(OFFSET('Hygiene Data'!$E$8,0,10*ROW('Hygiene Data'!E107))),DV113="No",ISNUMBER(OFFSET('Hygiene Data'!$E$8,0,10*ROW('Hygiene Data'!E107)))),CONCATENATE("[",ROUND(OFFSET('Hygiene Data'!$E$8,0,10*ROW('Hygiene Data'!E107)),0),"]"),IF(AND(ISNUMBER(OFFSET('Hygiene Data'!$E$8,0,10*ROW('Hygiene Data'!E107))),DV113="",ISNUMBER(OFFSET('Hygiene Data'!$E$8,0,10*ROW('Hygiene Data'!E107)))),OFFSET('Hygiene Data'!$E$8,0,10*ROW('Hygiene Data'!E107)),NA())))</f>
        <v>#N/A</v>
      </c>
      <c r="BH113" s="252" t="e">
        <f ca="true">+IF(AND(ISNUMBER(OFFSET('Hygiene Data'!$E$10,0,10*ROW('Hygiene Data'!E107))),DW113="Yes"),OFFSET('Hygiene Data'!$E$10,0,10*ROW('Hygiene Data'!E107)),IF(AND(ISNUMBER(OFFSET('Hygiene Data'!$E$10,0,10*ROW('Hygiene Data'!E107))),DW113="No",ISNUMBER(OFFSET('Hygiene Data'!$E$10,0,10*ROW('Hygiene Data'!E107)))),CONCATENATE("[",ROUND(OFFSET('Hygiene Data'!$E$10,0,10*ROW('Hygiene Data'!E107)),0),"]"),IF(AND(ISNUMBER(OFFSET('Hygiene Data'!$E$10,0,10*ROW('Hygiene Data'!E107))),DW113="",ISNUMBER(OFFSET('Hygiene Data'!$E$10,0,10*ROW('Hygiene Data'!E107)))),OFFSET('Hygiene Data'!$E$10,0,10*ROW('Hygiene Data'!E107)),NA())))</f>
        <v>#N/A</v>
      </c>
      <c r="BI113" s="252" t="e">
        <f ca="true">+IF(AND(ISNUMBER(OFFSET('Hygiene Data'!$F$6,0,10*ROW('Hygiene Data'!F107))),DX113="Yes"),OFFSET('Hygiene Data'!$F$6,0,10*ROW('Hygiene Data'!F107)),IF(AND(ISNUMBER(OFFSET('Hygiene Data'!$F$6,0,10*ROW('Hygiene Data'!F107))),DX113="No",ISNUMBER(OFFSET('Hygiene Data'!$F$6,0,10*ROW('Hygiene Data'!F107)))),CONCATENATE("[",ROUND(OFFSET('Hygiene Data'!$F$6,0,10*ROW('Hygiene Data'!F107)),0),"]"),IF(AND(ISNUMBER(OFFSET('Hygiene Data'!$F$6,0,10*ROW('Hygiene Data'!F107))),DX113="",ISNUMBER(OFFSET('Hygiene Data'!$F$6,0,10*ROW('Hygiene Data'!F107)))),OFFSET('Hygiene Data'!$F$6,0,10*ROW('Hygiene Data'!F107)),NA())))</f>
        <v>#N/A</v>
      </c>
      <c r="BJ113" s="252" t="e">
        <f ca="true">+IF(AND(ISNUMBER(OFFSET('Hygiene Data'!$F$8,0,10*ROW('Hygiene Data'!F107))),DY113="Yes"),OFFSET('Hygiene Data'!$F$8,0,10*ROW('Hygiene Data'!F107)),IF(AND(ISNUMBER(OFFSET('Hygiene Data'!$F$8,0,10*ROW('Hygiene Data'!F107))),DY113="No",ISNUMBER(OFFSET('Hygiene Data'!$F$8,0,10*ROW('Hygiene Data'!F107)))),CONCATENATE("[",ROUND(OFFSET('Hygiene Data'!$F$8,0,10*ROW('Hygiene Data'!F107)),0),"]"),IF(AND(ISNUMBER(OFFSET('Hygiene Data'!$F$8,0,10*ROW('Hygiene Data'!F107))),DY113="",ISNUMBER(OFFSET('Hygiene Data'!$F$8,0,10*ROW('Hygiene Data'!F107)))),OFFSET('Hygiene Data'!$F$8,0,10*ROW('Hygiene Data'!F107)),NA())))</f>
        <v>#N/A</v>
      </c>
      <c r="BK113" s="252" t="e">
        <f ca="true">+IF(AND(ISNUMBER(OFFSET('Hygiene Data'!$F$10,0,10*ROW('Hygiene Data'!F107))),DZ113="Yes"),OFFSET('Hygiene Data'!$F$10,0,10*ROW('Hygiene Data'!F107)),IF(AND(ISNUMBER(OFFSET('Hygiene Data'!$F$10,0,10*ROW('Hygiene Data'!F107))),DZ113="No",ISNUMBER(OFFSET('Hygiene Data'!$F$10,0,10*ROW('Hygiene Data'!F107)))),CONCATENATE("[",ROUND(OFFSET('Hygiene Data'!$F$10,0,10*ROW('Hygiene Data'!F107)),0),"]"),IF(AND(ISNUMBER(OFFSET('Hygiene Data'!$F$10,0,10*ROW('Hygiene Data'!F107))),DZ113="",ISNUMBER(OFFSET('Hygiene Data'!$F$10,0,10*ROW('Hygiene Data'!F107)))),OFFSET('Hygiene Data'!$F$10,0,10*ROW('Hygiene Data'!F107)),NA())))</f>
        <v>#N/A</v>
      </c>
      <c r="BL113" s="252" t="e">
        <f ca="true">+IF(AND(ISNUMBER(OFFSET('Hygiene Data'!$G$6,0,10*ROW('Hygiene Data'!G107))),EA113="Yes"),OFFSET('Hygiene Data'!$G$6,0,10*ROW('Hygiene Data'!G107)),IF(AND(ISNUMBER(OFFSET('Hygiene Data'!$G$6,0,10*ROW('Hygiene Data'!G107))),EA113="No",ISNUMBER(OFFSET('Hygiene Data'!$G$6,0,10*ROW('Hygiene Data'!G107)))),CONCATENATE("[",ROUND(OFFSET('Hygiene Data'!$G$6,0,10*ROW('Hygiene Data'!G107)),0),"]"),IF(AND(ISNUMBER(OFFSET('Hygiene Data'!$G$6,0,10*ROW('Hygiene Data'!G107))),EA113="",ISNUMBER(OFFSET('Hygiene Data'!$G$6,0,10*ROW('Hygiene Data'!G107)))),OFFSET('Hygiene Data'!$G$6,0,10*ROW('Hygiene Data'!G107)),NA())))</f>
        <v>#N/A</v>
      </c>
      <c r="BM113" s="252" t="e">
        <f ca="true">+IF(AND(ISNUMBER(OFFSET('Hygiene Data'!$G$8,0,10*ROW('Hygiene Data'!G107))),EB113="Yes"),OFFSET('Hygiene Data'!$G$8,0,10*ROW('Hygiene Data'!G107)),IF(AND(ISNUMBER(OFFSET('Hygiene Data'!$G$8,0,10*ROW('Hygiene Data'!G107))),EB113="No",ISNUMBER(OFFSET('Hygiene Data'!$G$8,0,10*ROW('Hygiene Data'!G107)))),CONCATENATE("[",ROUND(OFFSET('Hygiene Data'!$G$8,0,10*ROW('Hygiene Data'!G107)),0),"]"),IF(AND(ISNUMBER(OFFSET('Hygiene Data'!$G$8,0,10*ROW('Hygiene Data'!G107))),EB113="",ISNUMBER(OFFSET('Hygiene Data'!$G$8,0,10*ROW('Hygiene Data'!G107)))),OFFSET('Hygiene Data'!$G$8,0,10*ROW('Hygiene Data'!G107)),NA())))</f>
        <v>#N/A</v>
      </c>
      <c r="BN113" s="252" t="e">
        <f ca="true">+IF(AND(ISNUMBER(OFFSET('Hygiene Data'!$G$10,0,10*ROW('Hygiene Data'!G107))),EC113="Yes"),OFFSET('Hygiene Data'!$G$10,0,10*ROW('Hygiene Data'!G107)),IF(AND(ISNUMBER(OFFSET('Hygiene Data'!$G$10,0,10*ROW('Hygiene Data'!G107))),EC113="No",ISNUMBER(OFFSET('Hygiene Data'!$G$10,0,10*ROW('Hygiene Data'!G107)))),CONCATENATE("[",ROUND(OFFSET('Hygiene Data'!$G$10,0,10*ROW('Hygiene Data'!G107)),0),"]"),IF(AND(ISNUMBER(OFFSET('Hygiene Data'!$G$10,0,10*ROW('Hygiene Data'!G107))),EC113="",ISNUMBER(OFFSET('Hygiene Data'!$G$10,0,10*ROW('Hygiene Data'!G107)))),OFFSET('Hygiene Data'!$G$10,0,10*ROW('Hygiene Data'!G107)),NA())))</f>
        <v>#N/A</v>
      </c>
      <c r="BO113" s="252" t="e">
        <f ca="true">+IF(AND(ISNUMBER(OFFSET('Hygiene Data'!$H$6,0,10*ROW('Hygiene Data'!H107))),ED113="Yes"),OFFSET('Hygiene Data'!$H$6,0,10*ROW('Hygiene Data'!H107)),IF(AND(ISNUMBER(OFFSET('Hygiene Data'!$H$6,0,10*ROW('Hygiene Data'!H107))),ED113="No",ISNUMBER(OFFSET('Hygiene Data'!$H$6,0,10*ROW('Hygiene Data'!H107)))),CONCATENATE("[",ROUND(OFFSET('Hygiene Data'!$H$6,0,10*ROW('Hygiene Data'!H107)),0),"]"),IF(AND(ISNUMBER(OFFSET('Hygiene Data'!$H$6,0,10*ROW('Hygiene Data'!H107))),ED113="",ISNUMBER(OFFSET('Hygiene Data'!$H$6,0,10*ROW('Hygiene Data'!H107)))),OFFSET('Hygiene Data'!$H$6,0,10*ROW('Hygiene Data'!H107)),NA())))</f>
        <v>#N/A</v>
      </c>
      <c r="BP113" s="252" t="e">
        <f ca="true">+IF(AND(ISNUMBER(OFFSET('Hygiene Data'!$H$8,0,10*ROW('Hygiene Data'!H107))),EE113="Yes"),OFFSET('Hygiene Data'!$H$8,0,10*ROW('Hygiene Data'!H107)),IF(AND(ISNUMBER(OFFSET('Hygiene Data'!$H$8,0,10*ROW('Hygiene Data'!H107))),EE113="No",ISNUMBER(OFFSET('Hygiene Data'!$H$8,0,10*ROW('Hygiene Data'!H107)))),CONCATENATE("[",ROUND(OFFSET('Hygiene Data'!$H$8,0,10*ROW('Hygiene Data'!H107)),0),"]"),IF(AND(ISNUMBER(OFFSET('Hygiene Data'!$H$8,0,10*ROW('Hygiene Data'!H107))),EE113="",ISNUMBER(OFFSET('Hygiene Data'!$H$8,0,10*ROW('Hygiene Data'!H107)))),OFFSET('Hygiene Data'!$H$8,0,10*ROW('Hygiene Data'!H107)),NA())))</f>
        <v>#N/A</v>
      </c>
      <c r="BQ113" s="252" t="e">
        <f ca="true">+IF(AND(ISNUMBER(OFFSET('Hygiene Data'!$H$10,0,10*ROW('Hygiene Data'!H107))),EF113="Yes"),OFFSET('Hygiene Data'!$H$10,0,10*ROW('Hygiene Data'!H107)),IF(AND(ISNUMBER(OFFSET('Hygiene Data'!$H$10,0,10*ROW('Hygiene Data'!H107))),EF113="No",ISNUMBER(OFFSET('Hygiene Data'!$H$10,0,10*ROW('Hygiene Data'!H107)))),CONCATENATE("[",ROUND(OFFSET('Hygiene Data'!$H$10,0,10*ROW('Hygiene Data'!H107)),0),"]"),IF(AND(ISNUMBER(OFFSET('Hygiene Data'!$H$10,0,10*ROW('Hygiene Data'!H107))),EF113="",ISNUMBER(OFFSET('Hygiene Data'!$H$10,0,10*ROW('Hygiene Data'!H107)))),OFFSET('Hygiene Data'!$H$10,0,10*ROW('Hygiene Data'!H107)),NA())))</f>
        <v>#N/A</v>
      </c>
      <c r="BS113" s="36" t="str">
        <f ca="true">+IF(OFFSET('Water Data'!$C$28,0,10*ROW('Water Data'!C107))="","",OFFSET('Water Data'!$C$28,0,10*ROW('Water Data'!C107)))</f>
        <v/>
      </c>
      <c r="BT113" s="36" t="str">
        <f ca="true">+IF(OFFSET('Water Data'!$C$29,0,10*ROW('Water Data'!C107))="","",OFFSET('Water Data'!$C$29,0,10*ROW('Water Data'!C107)))</f>
        <v/>
      </c>
      <c r="BU113" s="36" t="str">
        <f ca="true">+IF(OFFSET('Water Data'!$C$30,0,10*ROW('Water Data'!C107))="","",OFFSET('Water Data'!$C$30,0,10*ROW('Water Data'!C107)))</f>
        <v/>
      </c>
      <c r="BV113" s="36" t="str">
        <f ca="true">+IF(OFFSET('Water Data'!$D$28,0,10*ROW('Water Data'!D107))="","",OFFSET('Water Data'!$D$28,0,10*ROW('Water Data'!D107)))</f>
        <v/>
      </c>
      <c r="BW113" s="36" t="str">
        <f ca="true">+IF(OFFSET('Water Data'!$D$29,0,10*ROW('Water Data'!D107))="","",OFFSET('Water Data'!$D$29,0,10*ROW('Water Data'!D107)))</f>
        <v/>
      </c>
      <c r="BX113" s="36" t="str">
        <f ca="true">+IF(OFFSET('Water Data'!$D$30,0,10*ROW('Water Data'!D107))="","",OFFSET('Water Data'!$D$30,0,10*ROW('Water Data'!D107)))</f>
        <v/>
      </c>
      <c r="BY113" s="36" t="str">
        <f ca="true">+IF(OFFSET('Water Data'!$E$28,0,10*ROW('Water Data'!E107))="","",OFFSET('Water Data'!$E$28,0,10*ROW('Water Data'!E107)))</f>
        <v/>
      </c>
      <c r="BZ113" s="36" t="str">
        <f ca="true">+IF(OFFSET('Water Data'!$E$29,0,10*ROW('Water Data'!E107))="","",OFFSET('Water Data'!$E$29,0,10*ROW('Water Data'!E107)))</f>
        <v/>
      </c>
      <c r="CA113" s="36" t="str">
        <f ca="true">+IF(OFFSET('Water Data'!$E$30,0,10*ROW('Water Data'!E107))="","",OFFSET('Water Data'!$E$30,0,10*ROW('Water Data'!E107)))</f>
        <v/>
      </c>
      <c r="CB113" s="36" t="str">
        <f ca="true">+IF(OFFSET('Water Data'!$F$28,0,10*ROW('Water Data'!F107))="","",OFFSET('Water Data'!$F$28,0,10*ROW('Water Data'!F107)))</f>
        <v/>
      </c>
      <c r="CC113" s="36" t="str">
        <f ca="true">+IF(OFFSET('Water Data'!$F$29,0,10*ROW('Water Data'!F107))="","",OFFSET('Water Data'!$F$29,0,10*ROW('Water Data'!F107)))</f>
        <v/>
      </c>
      <c r="CD113" s="36" t="str">
        <f ca="true">+IF(OFFSET('Water Data'!$F$30,0,10*ROW('Water Data'!F107))="","",OFFSET('Water Data'!$F$30,0,10*ROW('Water Data'!F107)))</f>
        <v/>
      </c>
      <c r="CE113" s="36" t="str">
        <f ca="true">+IF(OFFSET('Water Data'!$G$28,0,10*ROW('Water Data'!G107))="","",OFFSET('Water Data'!$G$28,0,10*ROW('Water Data'!G107)))</f>
        <v/>
      </c>
      <c r="CF113" s="36" t="str">
        <f ca="true">+IF(OFFSET('Water Data'!$G$29,0,10*ROW('Water Data'!G107))="","",OFFSET('Water Data'!$G$29,0,10*ROW('Water Data'!G107)))</f>
        <v/>
      </c>
      <c r="CG113" s="36" t="str">
        <f ca="true">+IF(OFFSET('Water Data'!$G$30,0,10*ROW('Water Data'!G107))="","",OFFSET('Water Data'!$G$30,0,10*ROW('Water Data'!G107)))</f>
        <v/>
      </c>
      <c r="CH113" s="36" t="str">
        <f ca="true">+IF(OFFSET('Water Data'!$H$28,0,10*ROW('Water Data'!H107))="","",OFFSET('Water Data'!$H$28,0,10*ROW('Water Data'!H107)))</f>
        <v/>
      </c>
      <c r="CI113" s="36" t="str">
        <f ca="true">+IF(OFFSET('Water Data'!$H$29,0,10*ROW('Water Data'!H107))="","",OFFSET('Water Data'!$H$29,0,10*ROW('Water Data'!H107)))</f>
        <v/>
      </c>
      <c r="CJ113" s="36" t="str">
        <f ca="true">+IF(OFFSET('Water Data'!$H$30,0,10*ROW('Water Data'!H107))="","",OFFSET('Water Data'!$H$30,0,10*ROW('Water Data'!H107)))</f>
        <v/>
      </c>
      <c r="CK113" s="36" t="str">
        <f ca="true">+IF(OFFSET('Sanitation Data'!$C$29,0,10*ROW('Sanitation Data'!C107))="","",OFFSET('Sanitation Data'!$C$29,0,10*ROW('Sanitation Data'!C107)))</f>
        <v/>
      </c>
      <c r="CL113" s="36" t="str">
        <f ca="true">+IF(OFFSET('Sanitation Data'!$C$30,0,10*ROW('Sanitation Data'!C107))="","",OFFSET('Sanitation Data'!$C$30,0,10*ROW('Sanitation Data'!C107)))</f>
        <v/>
      </c>
      <c r="CM113" s="36" t="str">
        <f ca="true">+IF(OFFSET('Sanitation Data'!$C$31,0,10*ROW('Sanitation Data'!C107))="","",OFFSET('Sanitation Data'!$C$31,0,10*ROW('Sanitation Data'!C107)))</f>
        <v/>
      </c>
      <c r="CN113" s="36" t="str">
        <f ca="true">+IF(OFFSET('Sanitation Data'!$C$32,0,10*ROW('Sanitation Data'!C107))="","",OFFSET('Sanitation Data'!$C$32,0,10*ROW('Sanitation Data'!C107)))</f>
        <v/>
      </c>
      <c r="CO113" s="36" t="str">
        <f ca="true">+IF(OFFSET('Sanitation Data'!$C$33,0,10*ROW('Sanitation Data'!C107))="","",OFFSET('Sanitation Data'!$C$33,0,10*ROW('Sanitation Data'!C107)))</f>
        <v/>
      </c>
      <c r="CP113" s="36" t="str">
        <f ca="true">+IF(OFFSET('Sanitation Data'!$D$29,0,10*ROW('Sanitation Data'!D107))="","",OFFSET('Sanitation Data'!$D$29,0,10*ROW('Sanitation Data'!D107)))</f>
        <v/>
      </c>
      <c r="CQ113" s="36" t="str">
        <f ca="true">+IF(OFFSET('Sanitation Data'!$D$30,0,10*ROW('Sanitation Data'!D107))="","",OFFSET('Sanitation Data'!$D$30,0,10*ROW('Sanitation Data'!D107)))</f>
        <v/>
      </c>
      <c r="CR113" s="36" t="str">
        <f ca="true">+IF(OFFSET('Sanitation Data'!$D$31,0,10*ROW('Sanitation Data'!D107))="","",OFFSET('Sanitation Data'!$D$31,0,10*ROW('Sanitation Data'!D107)))</f>
        <v/>
      </c>
      <c r="CS113" s="36" t="str">
        <f ca="true">+IF(OFFSET('Sanitation Data'!$D$32,0,10*ROW('Sanitation Data'!D107))="","",OFFSET('Sanitation Data'!$D$32,0,10*ROW('Sanitation Data'!D107)))</f>
        <v/>
      </c>
      <c r="CT113" s="36" t="str">
        <f ca="true">+IF(OFFSET('Sanitation Data'!$D$33,0,10*ROW('Sanitation Data'!D107))="","",OFFSET('Sanitation Data'!$D$33,0,10*ROW('Sanitation Data'!D107)))</f>
        <v/>
      </c>
      <c r="CU113" s="36" t="str">
        <f ca="true">+IF(OFFSET('Sanitation Data'!$E$29,0,10*ROW('Sanitation Data'!E107))="","",OFFSET('Sanitation Data'!$E$29,0,10*ROW('Sanitation Data'!E107)))</f>
        <v/>
      </c>
      <c r="CV113" s="36" t="str">
        <f ca="true">+IF(OFFSET('Sanitation Data'!$E$30,0,10*ROW('Sanitation Data'!E107))="","",OFFSET('Sanitation Data'!$E$30,0,10*ROW('Sanitation Data'!E107)))</f>
        <v/>
      </c>
      <c r="CW113" s="36" t="str">
        <f ca="true">+IF(OFFSET('Sanitation Data'!$E$31,0,10*ROW('Sanitation Data'!E107))="","",OFFSET('Sanitation Data'!$E$31,0,10*ROW('Sanitation Data'!E107)))</f>
        <v/>
      </c>
      <c r="CX113" s="36" t="str">
        <f ca="true">+IF(OFFSET('Sanitation Data'!$E$32,0,10*ROW('Sanitation Data'!E107))="","",OFFSET('Sanitation Data'!$E$32,0,10*ROW('Sanitation Data'!E107)))</f>
        <v/>
      </c>
      <c r="CY113" s="36" t="str">
        <f ca="true">+IF(OFFSET('Sanitation Data'!$E$33,0,10*ROW('Sanitation Data'!E107))="","",OFFSET('Sanitation Data'!$E$33,0,10*ROW('Sanitation Data'!E107)))</f>
        <v/>
      </c>
      <c r="CZ113" s="36" t="str">
        <f ca="true">+IF(OFFSET('Sanitation Data'!$F$29,0,10*ROW('Sanitation Data'!F107))="","",OFFSET('Sanitation Data'!$F$29,0,10*ROW('Sanitation Data'!F107)))</f>
        <v/>
      </c>
      <c r="DA113" s="36" t="str">
        <f ca="true">+IF(OFFSET('Sanitation Data'!$F$30,0,10*ROW('Sanitation Data'!F107))="","",OFFSET('Sanitation Data'!$F$30,0,10*ROW('Sanitation Data'!F107)))</f>
        <v/>
      </c>
      <c r="DB113" s="36" t="str">
        <f ca="true">+IF(OFFSET('Sanitation Data'!$F$31,0,10*ROW('Sanitation Data'!F107))="","",OFFSET('Sanitation Data'!$F$31,0,10*ROW('Sanitation Data'!F107)))</f>
        <v/>
      </c>
      <c r="DC113" s="36" t="str">
        <f ca="true">+IF(OFFSET('Sanitation Data'!$F$32,0,10*ROW('Sanitation Data'!F107))="","",OFFSET('Sanitation Data'!$F$32,0,10*ROW('Sanitation Data'!F107)))</f>
        <v/>
      </c>
      <c r="DD113" s="36" t="str">
        <f ca="true">+IF(OFFSET('Sanitation Data'!$F$33,0,10*ROW('Sanitation Data'!F107))="","",OFFSET('Sanitation Data'!$F$33,0,10*ROW('Sanitation Data'!F107)))</f>
        <v/>
      </c>
      <c r="DE113" s="36" t="str">
        <f ca="true">+IF(OFFSET('Sanitation Data'!$G$29,0,10*ROW('Sanitation Data'!G107))="","",OFFSET('Sanitation Data'!$G$29,0,10*ROW('Sanitation Data'!G107)))</f>
        <v/>
      </c>
      <c r="DF113" s="36" t="str">
        <f ca="true">+IF(OFFSET('Sanitation Data'!$G$30,0,10*ROW('Sanitation Data'!G107))="","",OFFSET('Sanitation Data'!$G$30,0,10*ROW('Sanitation Data'!G107)))</f>
        <v/>
      </c>
      <c r="DG113" s="36" t="str">
        <f ca="true">+IF(OFFSET('Sanitation Data'!$G$31,0,10*ROW('Sanitation Data'!G107))="","",OFFSET('Sanitation Data'!$G$31,0,10*ROW('Sanitation Data'!G107)))</f>
        <v/>
      </c>
      <c r="DH113" s="36" t="str">
        <f ca="true">+IF(OFFSET('Sanitation Data'!$G$32,0,10*ROW('Sanitation Data'!G107))="","",OFFSET('Sanitation Data'!$G$32,0,10*ROW('Sanitation Data'!G107)))</f>
        <v/>
      </c>
      <c r="DI113" s="36" t="str">
        <f ca="true">+IF(OFFSET('Sanitation Data'!$G$33,0,10*ROW('Sanitation Data'!G107))="","",OFFSET('Sanitation Data'!$G$33,0,10*ROW('Sanitation Data'!G107)))</f>
        <v/>
      </c>
      <c r="DJ113" s="36" t="str">
        <f ca="true">+IF(OFFSET('Sanitation Data'!$H$29,0,10*ROW('Sanitation Data'!H107))="","",OFFSET('Sanitation Data'!$H$29,0,10*ROW('Sanitation Data'!H107)))</f>
        <v/>
      </c>
      <c r="DK113" s="36" t="str">
        <f ca="true">+IF(OFFSET('Sanitation Data'!$H$30,0,10*ROW('Sanitation Data'!H107))="","",OFFSET('Sanitation Data'!$H$30,0,10*ROW('Sanitation Data'!H107)))</f>
        <v/>
      </c>
      <c r="DL113" s="36" t="str">
        <f ca="true">+IF(OFFSET('Sanitation Data'!$H$31,0,10*ROW('Sanitation Data'!H107))="","",OFFSET('Sanitation Data'!$H$31,0,10*ROW('Sanitation Data'!H107)))</f>
        <v/>
      </c>
      <c r="DM113" s="36" t="str">
        <f ca="true">+IF(OFFSET('Sanitation Data'!$H$32,0,10*ROW('Sanitation Data'!H107))="","",OFFSET('Sanitation Data'!$H$32,0,10*ROW('Sanitation Data'!H107)))</f>
        <v/>
      </c>
      <c r="DN113" s="36" t="str">
        <f ca="true">+IF(OFFSET('Sanitation Data'!$H$33,0,10*ROW('Sanitation Data'!H107))="","",OFFSET('Sanitation Data'!$H$33,0,10*ROW('Sanitation Data'!H107)))</f>
        <v/>
      </c>
      <c r="DO113" s="36" t="str">
        <f ca="true">+IF(OFFSET('Hygiene Data'!$C$12,0,10*ROW('Hygiene Data'!C107))="","",OFFSET('Hygiene Data'!$C$12,0,10*ROW('Hygiene Data'!C107)))</f>
        <v/>
      </c>
      <c r="DP113" s="36" t="str">
        <f ca="true">+IF(OFFSET('Hygiene Data'!$C$13,0,10*ROW('Hygiene Data'!C107))="","",OFFSET('Hygiene Data'!$C$13,0,10*ROW('Hygiene Data'!C107)))</f>
        <v/>
      </c>
      <c r="DQ113" s="36" t="str">
        <f ca="true">+IF(OFFSET('Hygiene Data'!$C$14,0,10*ROW('Hygiene Data'!C107))="","",OFFSET('Hygiene Data'!$C$14,0,10*ROW('Hygiene Data'!C107)))</f>
        <v/>
      </c>
      <c r="DR113" s="36" t="str">
        <f ca="true">+IF(OFFSET('Hygiene Data'!$D$12,0,10*ROW('Hygiene Data'!D107))="","",OFFSET('Hygiene Data'!$D$12,0,10*ROW('Hygiene Data'!D107)))</f>
        <v/>
      </c>
      <c r="DS113" s="36" t="str">
        <f ca="true">+IF(OFFSET('Hygiene Data'!$D$13,0,10*ROW('Hygiene Data'!D107))="","",OFFSET('Hygiene Data'!$D$13,0,10*ROW('Hygiene Data'!D107)))</f>
        <v/>
      </c>
      <c r="DT113" s="36" t="str">
        <f ca="true">+IF(OFFSET('Hygiene Data'!$D$14,0,10*ROW('Hygiene Data'!D107))="","",OFFSET('Hygiene Data'!$D$14,0,10*ROW('Hygiene Data'!D107)))</f>
        <v/>
      </c>
      <c r="DU113" s="36" t="str">
        <f ca="true">+IF(OFFSET('Hygiene Data'!$E$12,0,10*ROW('Hygiene Data'!E107))="","",OFFSET('Hygiene Data'!$E$12,0,10*ROW('Hygiene Data'!E107)))</f>
        <v/>
      </c>
      <c r="DV113" s="36" t="str">
        <f ca="true">+IF(OFFSET('Hygiene Data'!$E$13,0,10*ROW('Hygiene Data'!E107))="","",OFFSET('Hygiene Data'!$E$13,0,10*ROW('Hygiene Data'!E107)))</f>
        <v/>
      </c>
      <c r="DW113" s="36" t="str">
        <f ca="true">+IF(OFFSET('Hygiene Data'!$E$14,0,10*ROW('Hygiene Data'!E107))="","",OFFSET('Hygiene Data'!$E$14,0,10*ROW('Hygiene Data'!E107)))</f>
        <v/>
      </c>
      <c r="DX113" s="36" t="str">
        <f ca="true">+IF(OFFSET('Hygiene Data'!$F$12,0,10*ROW('Hygiene Data'!F107))="","",OFFSET('Hygiene Data'!$F$12,0,10*ROW('Hygiene Data'!F107)))</f>
        <v/>
      </c>
      <c r="DY113" s="36" t="str">
        <f ca="true">+IF(OFFSET('Hygiene Data'!$F$13,0,10*ROW('Hygiene Data'!F107))="","",OFFSET('Hygiene Data'!$F$13,0,10*ROW('Hygiene Data'!F107)))</f>
        <v/>
      </c>
      <c r="DZ113" s="36" t="str">
        <f ca="true">+IF(OFFSET('Hygiene Data'!$F$14,0,10*ROW('Hygiene Data'!F107))="","",OFFSET('Hygiene Data'!$F$14,0,10*ROW('Hygiene Data'!F107)))</f>
        <v/>
      </c>
      <c r="EA113" s="36" t="str">
        <f ca="true">+IF(OFFSET('Hygiene Data'!$G$12,0,10*ROW('Hygiene Data'!G107))="","",OFFSET('Hygiene Data'!$G$12,0,10*ROW('Hygiene Data'!G107)))</f>
        <v/>
      </c>
      <c r="EB113" s="36" t="str">
        <f ca="true">+IF(OFFSET('Hygiene Data'!$G$13,0,10*ROW('Hygiene Data'!G107))="","",OFFSET('Hygiene Data'!$G$13,0,10*ROW('Hygiene Data'!G107)))</f>
        <v/>
      </c>
      <c r="EC113" s="36" t="str">
        <f ca="true">+IF(OFFSET('Hygiene Data'!$G$14,0,10*ROW('Hygiene Data'!G107))="","",OFFSET('Hygiene Data'!$G$14,0,10*ROW('Hygiene Data'!G107)))</f>
        <v/>
      </c>
      <c r="ED113" s="36" t="str">
        <f ca="true">+IF(OFFSET('Hygiene Data'!$H$12,0,10*ROW('Hygiene Data'!H107))="","",OFFSET('Hygiene Data'!$H$12,0,10*ROW('Hygiene Data'!H107)))</f>
        <v/>
      </c>
      <c r="EE113" s="36" t="str">
        <f ca="true">+IF(OFFSET('Hygiene Data'!$H$13,0,10*ROW('Hygiene Data'!H107))="","",OFFSET('Hygiene Data'!$H$13,0,10*ROW('Hygiene Data'!H107)))</f>
        <v/>
      </c>
      <c r="EF113" s="36" t="str">
        <f ca="true">+IF(OFFSET('Hygiene Data'!$H$14,0,10*ROW('Hygiene Data'!H107))="","",OFFSET('Hygiene Data'!$H$14,0,10*ROW('Hygiene Data'!H107)))</f>
        <v/>
      </c>
    </row>
    <row r="114" x14ac:dyDescent="0.2">
      <c r="A114" s="59" t="str">
        <f ca="true">+IF(OFFSET('Water Data'!$B$1,0,10*ROW('Water Data'!B111))="","",OFFSET('Water Data'!$B$1,0,10*ROW('Water Data'!B111)))</f>
        <v/>
      </c>
      <c r="B114" s="59" t="str">
        <f ca="true">+IF(OFFSET('Water Data'!$A$3,0,10*ROW('Water Data'!A111))="","",OFFSET('Water Data'!$A$3,0,10*ROW('Water Data'!A111)))</f>
        <v/>
      </c>
      <c r="C114" s="59" t="str">
        <f ca="true">+IF(OFFSET('Water Data'!$C$3,0,10*ROW('Water Data'!C111))="","",OFFSET('Water Data'!$C$3,0,10*ROW('Water Data'!C111)))</f>
        <v/>
      </c>
      <c r="D114" s="250" t="e">
        <f ca="true">+IF(AND(ISNUMBER(OFFSET('Water Data'!$C$5,0,10*ROW('Water Data'!C108))),BS114="Yes"),100-OFFSET('Water Data'!$C$5,0,10*ROW('Water Data'!C108)),IF(AND(ISNUMBER(OFFSET('Water Data'!$C$5,0,10*ROW('Water Data'!C108))),BS114="No",ISNUMBER(OFFSET('Water Data'!$C$5,0,10*ROW('Water Data'!C108)))),CONCATENATE("[",ROUND(100-OFFSET('Water Data'!$C$5,0,10*ROW('Water Data'!C108)),0),"]"),IF(AND(ISNUMBER(OFFSET('Water Data'!$C$5,0,10*ROW('Water Data'!C108))),BS114="",ISNUMBER(OFFSET('Water Data'!$C$5,0,10*ROW('Water Data'!C108)))),100-OFFSET('Water Data'!$C$5,0,10*ROW('Water Data'!C108)),NA())))</f>
        <v>#N/A</v>
      </c>
      <c r="E114" s="250" t="e">
        <f ca="true">+IF(AND(ISNUMBER(OFFSET('Water Data'!$C$7,0,10*ROW('Water Data'!D108))),BT114="Yes"),OFFSET('Water Data'!$C$7,0,10*ROW('Water Data'!C108)),IF(AND(ISNUMBER(OFFSET('Water Data'!$C$7,0,10*ROW('Water Data'!C108))),BT114="No",ISNUMBER(OFFSET('Water Data'!$C$7,0,10*ROW('Water Data'!C108)))),CONCATENATE("[",ROUND(OFFSET('Water Data'!$C$7,0,10*ROW('Water Data'!C108)),0),"]"),IF(AND(ISNUMBER(OFFSET('Water Data'!$C$7,0,10*ROW('Water Data'!C108))),BT114="",ISNUMBER(OFFSET('Water Data'!$C$7,0,10*ROW('Water Data'!C108)))),OFFSET('Water Data'!$C$7,0,10*ROW('Water Data'!C108)),NA())))</f>
        <v>#N/A</v>
      </c>
      <c r="F114" s="250" t="e">
        <f ca="true">+IF(AND(ISNUMBER(OFFSET('Water Data'!$C$10,0,10*ROW('Water Data'!C108))),BU114="Yes"),OFFSET('Water Data'!$C$10,0,10*ROW('Water Data'!C108)),IF(AND(ISNUMBER(OFFSET('Water Data'!$C$10,0,10*ROW('Water Data'!C108))),BU114="No",ISNUMBER(OFFSET('Water Data'!$C$10,0,10*ROW('Water Data'!C108)))),CONCATENATE("[",ROUND(OFFSET('Water Data'!$C$10,0,10*ROW('Water Data'!C108)),0),"]"),IF(AND(ISNUMBER(OFFSET('Water Data'!$C$10,0,10*ROW('Water Data'!C108))),BU114="",ISNUMBER(OFFSET('Water Data'!$C$10,0,10*ROW('Water Data'!C108)))),OFFSET('Water Data'!$C$10,0,10*ROW('Water Data'!C108)),NA())))</f>
        <v>#N/A</v>
      </c>
      <c r="G114" s="250" t="e">
        <f ca="true">+IF(AND(ISNUMBER(OFFSET('Water Data'!$D$5,0,10*ROW('Water Data'!D108))),BV114="Yes"),100-OFFSET('Water Data'!$D$5,0,10*ROW('Water Data'!D108)),IF(AND(ISNUMBER(OFFSET('Water Data'!$D$5,0,10*ROW('Water Data'!D108))),BV114="No",ISNUMBER(OFFSET('Water Data'!$D$5,0,10*ROW('Water Data'!D108)))),CONCATENATE("[",ROUND(100-OFFSET('Water Data'!$D$5,0,10*ROW('Water Data'!D108)),0),"]"),IF(AND(ISNUMBER(OFFSET('Water Data'!$D$5,0,10*ROW('Water Data'!D108))),BV114="",ISNUMBER(OFFSET('Water Data'!$D$5,0,10*ROW('Water Data'!D108)))),100-OFFSET('Water Data'!$D$5,0,10*ROW('Water Data'!D108)),NA())))</f>
        <v>#N/A</v>
      </c>
      <c r="H114" s="250" t="e">
        <f ca="true">+IF(AND(ISNUMBER(OFFSET('Water Data'!$D$7,0,10*ROW('Water Data'!D108))),BW114="Yes"),OFFSET('Water Data'!$D$7,0,10*ROW('Water Data'!D108)),IF(AND(ISNUMBER(OFFSET('Water Data'!$D$7,0,10*ROW('Water Data'!D108))),BW114="No",ISNUMBER(OFFSET('Water Data'!$D$7,0,10*ROW('Water Data'!D108)))),CONCATENATE("[",ROUND(OFFSET('Water Data'!$C$7,0,10*ROW('Water Data'!D108)),0),"]"),IF(AND(ISNUMBER(OFFSET('Water Data'!$D$7,0,10*ROW('Water Data'!D108))),BW114="",ISNUMBER(OFFSET('Water Data'!$D$7,0,10*ROW('Water Data'!D108)))),OFFSET('Water Data'!$D$7,0,10*ROW('Water Data'!D108)),NA())))</f>
        <v>#N/A</v>
      </c>
      <c r="I114" s="250" t="e">
        <f ca="true">+IF(AND(ISNUMBER(OFFSET('Water Data'!$D$10,0,10*ROW('Water Data'!D108))),BX114="Yes"),OFFSET('Water Data'!$D$10,0,10*ROW('Water Data'!D108)),IF(AND(ISNUMBER(OFFSET('Water Data'!$D$10,0,10*ROW('Water Data'!D108))),BX114="No",ISNUMBER(OFFSET('Water Data'!$D$10,0,10*ROW('Water Data'!D108)))),CONCATENATE("[",ROUND(OFFSET('Water Data'!$D$10,0,10*ROW('Water Data'!D108)),0),"]"),IF(AND(ISNUMBER(OFFSET('Water Data'!$D$10,0,10*ROW('Water Data'!D108))),BX114="",ISNUMBER(OFFSET('Water Data'!$D$10,0,10*ROW('Water Data'!D108)))),OFFSET('Water Data'!$D$10,0,10*ROW('Water Data'!D108)),NA())))</f>
        <v>#N/A</v>
      </c>
      <c r="J114" s="250" t="e">
        <f ca="true">+IF(AND(ISNUMBER(OFFSET('Water Data'!$E$5,0,10*ROW('Water Data'!E108))),BY114="Yes"),100-OFFSET('Water Data'!$E$5,0,10*ROW('Water Data'!E108)),IF(AND(ISNUMBER(OFFSET('Water Data'!$E$5,0,10*ROW('Water Data'!E108))),BY114="No",ISNUMBER(OFFSET('Water Data'!$E$5,0,10*ROW('Water Data'!E108)))),CONCATENATE("[",ROUND(100-OFFSET('Water Data'!$E$5,0,10*ROW('Water Data'!E108)),0),"]"),IF(AND(ISNUMBER(OFFSET('Water Data'!$E$5,0,10*ROW('Water Data'!E108))),BY114="",ISNUMBER(OFFSET('Water Data'!$E$5,0,10*ROW('Water Data'!E108)))),100-OFFSET('Water Data'!$E$5,0,10*ROW('Water Data'!E108)),NA())))</f>
        <v>#N/A</v>
      </c>
      <c r="K114" s="250" t="e">
        <f ca="true">+IF(AND(ISNUMBER(OFFSET('Water Data'!$E$7,0,10*ROW('Water Data'!E108))),BZ114="Yes"),OFFSET('Water Data'!$E$7,0,10*ROW('Water Data'!E108)),IF(AND(ISNUMBER(OFFSET('Water Data'!$E$7,0,10*ROW('Water Data'!E108))),BZ114="No",ISNUMBER(OFFSET('Water Data'!$E$7,0,10*ROW('Water Data'!E108)))),CONCATENATE("[",ROUND(OFFSET('Water Data'!$E$7,0,10*ROW('Water Data'!E108)),0),"]"),IF(AND(ISNUMBER(OFFSET('Water Data'!$E$7,0,10*ROW('Water Data'!E108))),BZ114="",ISNUMBER(OFFSET('Water Data'!$E$7,0,10*ROW('Water Data'!E108)))),OFFSET('Water Data'!$E$7,0,10*ROW('Water Data'!E108)),NA())))</f>
        <v>#N/A</v>
      </c>
      <c r="L114" s="250" t="e">
        <f ca="true">+IF(AND(ISNUMBER(OFFSET('Water Data'!$E$10,0,10*ROW('Water Data'!E108))),CA114="Yes"),OFFSET('Water Data'!$E$10,0,10*ROW('Water Data'!E108)),IF(AND(ISNUMBER(OFFSET('Water Data'!$E$10,0,10*ROW('Water Data'!E108))),CA114="No",ISNUMBER(OFFSET('Water Data'!$E$10,0,10*ROW('Water Data'!E108)))),CONCATENATE("[",ROUND(OFFSET('Water Data'!$E$10,0,10*ROW('Water Data'!E108)),0),"]"),IF(AND(ISNUMBER(OFFSET('Water Data'!$E$10,0,10*ROW('Water Data'!E108))),CA114="",ISNUMBER(OFFSET('Water Data'!$E$10,0,10*ROW('Water Data'!E108)))),OFFSET('Water Data'!$E$10,0,10*ROW('Water Data'!E108)),NA())))</f>
        <v>#N/A</v>
      </c>
      <c r="M114" s="250" t="e">
        <f ca="true">+IF(AND(ISNUMBER(OFFSET('Water Data'!$F$5,0,10*ROW('Water Data'!F108))),CB114="Yes"),100-OFFSET('Water Data'!$F$5,0,10*ROW('Water Data'!F108)),IF(AND(ISNUMBER(OFFSET('Water Data'!$F$5,0,10*ROW('Water Data'!F108))),CB114="No",ISNUMBER(OFFSET('Water Data'!$F$5,0,10*ROW('Water Data'!F108)))),CONCATENATE("[",ROUND(100-OFFSET('Water Data'!$F$5,0,10*ROW('Water Data'!F108)),0),"]"),IF(AND(ISNUMBER(OFFSET('Water Data'!$F$5,0,10*ROW('Water Data'!F108))),CB114="",ISNUMBER(OFFSET('Water Data'!$F$5,0,10*ROW('Water Data'!F108)))),100-OFFSET('Water Data'!$F$5,0,10*ROW('Water Data'!F108)),NA())))</f>
        <v>#N/A</v>
      </c>
      <c r="N114" s="250" t="e">
        <f ca="true">+IF(AND(ISNUMBER(OFFSET('Water Data'!$F$7,0,10*ROW('Water Data'!F108))),CC114="Yes"),OFFSET('Water Data'!$F$7,0,10*ROW('Water Data'!F108)),IF(AND(ISNUMBER(OFFSET('Water Data'!$F$7,0,10*ROW('Water Data'!F108))),CC114="No",ISNUMBER(OFFSET('Water Data'!$F$7,0,10*ROW('Water Data'!F108)))),CONCATENATE("[",ROUND(OFFSET('Water Data'!$F$7,0,10*ROW('Water Data'!F108)),0),"]"),IF(AND(ISNUMBER(OFFSET('Water Data'!$F$7,0,10*ROW('Water Data'!F108))),CC114="",ISNUMBER(OFFSET('Water Data'!$F$7,0,10*ROW('Water Data'!F108)))),OFFSET('Water Data'!$F$7,0,10*ROW('Water Data'!F108)),NA())))</f>
        <v>#N/A</v>
      </c>
      <c r="O114" s="250" t="e">
        <f ca="true">+IF(AND(ISNUMBER(OFFSET('Water Data'!$F$10,0,10*ROW('Water Data'!F108))),CD114="Yes"),OFFSET('Water Data'!$F$10,0,10*ROW('Water Data'!F108)),IF(AND(ISNUMBER(OFFSET('Water Data'!$F$10,0,10*ROW('Water Data'!F108))),CD114="No",ISNUMBER(OFFSET('Water Data'!$F$10,0,10*ROW('Water Data'!F108)))),CONCATENATE("[",ROUND(OFFSET('Water Data'!$F$10,0,10*ROW('Water Data'!F108)),0),"]"),IF(AND(ISNUMBER(OFFSET('Water Data'!$F$10,0,10*ROW('Water Data'!F108))),CD114="",ISNUMBER(OFFSET('Water Data'!$F$10,0,10*ROW('Water Data'!F108)))),OFFSET('Water Data'!$F$10,0,10*ROW('Water Data'!F108)),NA())))</f>
        <v>#N/A</v>
      </c>
      <c r="P114" s="250" t="e">
        <f ca="true">+IF(AND(ISNUMBER(OFFSET('Water Data'!$G$5,0,10*ROW('Water Data'!G108))),CE114="Yes"),100-OFFSET('Water Data'!$G$5,0,10*ROW('Water Data'!G108)),IF(AND(ISNUMBER(OFFSET('Water Data'!$G$5,0,10*ROW('Water Data'!G108))),CE114="No",ISNUMBER(OFFSET('Water Data'!$G$5,0,10*ROW('Water Data'!G108)))),CONCATENATE("[",ROUND(100-OFFSET('Water Data'!$G$5,0,10*ROW('Water Data'!G108)),0),"]"),IF(AND(ISNUMBER(OFFSET('Water Data'!$G$5,0,10*ROW('Water Data'!G108))),CE114="",ISNUMBER(OFFSET('Water Data'!$G$5,0,10*ROW('Water Data'!G108)))),100-OFFSET('Water Data'!$G$5,0,10*ROW('Water Data'!G108)),NA())))</f>
        <v>#N/A</v>
      </c>
      <c r="Q114" s="250" t="e">
        <f ca="true">+IF(AND(ISNUMBER(OFFSET('Water Data'!$G$7,0,10*ROW('Water Data'!G108))),CF114="Yes"),OFFSET('Water Data'!$G$7,0,10*ROW('Water Data'!G108)),IF(AND(ISNUMBER(OFFSET('Water Data'!$G$7,0,10*ROW('Water Data'!G108))),CF114="No",ISNUMBER(OFFSET('Water Data'!$G$7,0,10*ROW('Water Data'!G108)))),CONCATENATE("[",ROUND(OFFSET('Water Data'!$G$7,0,10*ROW('Water Data'!G108)),0),"]"),IF(AND(ISNUMBER(OFFSET('Water Data'!$G$7,0,10*ROW('Water Data'!G108))),CF114="",ISNUMBER(OFFSET('Water Data'!$G$7,0,10*ROW('Water Data'!G108)))),OFFSET('Water Data'!$G$7,0,10*ROW('Water Data'!G108)),NA())))</f>
        <v>#N/A</v>
      </c>
      <c r="R114" s="250" t="e">
        <f ca="true">+IF(AND(ISNUMBER(OFFSET('Water Data'!$G$10,0,10*ROW('Water Data'!G108))),CG114="Yes"),OFFSET('Water Data'!$G$10,0,10*ROW('Water Data'!G108)),IF(AND(ISNUMBER(OFFSET('Water Data'!$G$10,0,10*ROW('Water Data'!G108))),CG114="No",ISNUMBER(OFFSET('Water Data'!$G$10,0,10*ROW('Water Data'!G108)))),CONCATENATE("[",ROUND(OFFSET('Water Data'!$G$10,0,10*ROW('Water Data'!G108)),0),"]"),IF(AND(ISNUMBER(OFFSET('Water Data'!$G$10,0,10*ROW('Water Data'!G108))),CG114="",ISNUMBER(OFFSET('Water Data'!$G$10,0,10*ROW('Water Data'!G108)))),OFFSET('Water Data'!$G$10,0,10*ROW('Water Data'!G108)),NA())))</f>
        <v>#N/A</v>
      </c>
      <c r="S114" s="250" t="e">
        <f ca="true">+IF(AND(ISNUMBER(OFFSET('Water Data'!$H$5,0,10*ROW('Water Data'!H108))),CH114="Yes"),100-OFFSET('Water Data'!$H$5,0,10*ROW('Water Data'!H108)),IF(AND(ISNUMBER(OFFSET('Water Data'!$H$5,0,10*ROW('Water Data'!H108))),CH114="No",ISNUMBER(OFFSET('Water Data'!$H$5,0,10*ROW('Water Data'!H108)))),CONCATENATE("[",ROUND(100-OFFSET('Water Data'!$H$5,0,10*ROW('Water Data'!H108)),0),"]"),IF(AND(ISNUMBER(OFFSET('Water Data'!$H$5,0,10*ROW('Water Data'!H108))),CH114="",ISNUMBER(OFFSET('Water Data'!$H$5,0,10*ROW('Water Data'!H108)))),100-OFFSET('Water Data'!$H$5,0,10*ROW('Water Data'!H108)),NA())))</f>
        <v>#N/A</v>
      </c>
      <c r="T114" s="250" t="e">
        <f ca="true">+IF(AND(ISNUMBER(OFFSET('Water Data'!$H$7,0,10*ROW('Water Data'!H108))),CI114="Yes"),OFFSET('Water Data'!$H$7,0,10*ROW('Water Data'!H108)),IF(AND(ISNUMBER(OFFSET('Water Data'!$H$7,0,10*ROW('Water Data'!H108))),CI114="No",ISNUMBER(OFFSET('Water Data'!$H$7,0,10*ROW('Water Data'!H108)))),CONCATENATE("[",ROUND(OFFSET('Water Data'!$H$7,0,10*ROW('Water Data'!H108)),0),"]"),IF(AND(ISNUMBER(OFFSET('Water Data'!$H$7,0,10*ROW('Water Data'!H108))),CI114="",ISNUMBER(OFFSET('Water Data'!$H$7,0,10*ROW('Water Data'!H108)))),OFFSET('Water Data'!$H$7,0,10*ROW('Water Data'!H108)),NA())))</f>
        <v>#N/A</v>
      </c>
      <c r="U114" s="250" t="e">
        <f ca="true">+IF(AND(ISNUMBER(OFFSET('Water Data'!$H$10,0,10*ROW('Water Data'!H108))),CJ114="Yes"),OFFSET('Water Data'!$H$10,0,10*ROW('Water Data'!H108)),IF(AND(ISNUMBER(OFFSET('Water Data'!$H$10,0,10*ROW('Water Data'!H108))),CJ114="No",ISNUMBER(OFFSET('Water Data'!$H$10,0,10*ROW('Water Data'!H108)))),CONCATENATE("[",ROUND(OFFSET('Water Data'!$H$10,0,10*ROW('Water Data'!H108)),0),"]"),IF(AND(ISNUMBER(OFFSET('Water Data'!$H$10,0,10*ROW('Water Data'!H108))),CJ114="",ISNUMBER(OFFSET('Water Data'!$H$10,0,10*ROW('Water Data'!H108)))),OFFSET('Water Data'!$H$10,0,10*ROW('Water Data'!H108)),NA())))</f>
        <v>#N/A</v>
      </c>
      <c r="V114" s="251" t="e">
        <f ca="true">+IF(AND(ISNUMBER(OFFSET('Sanitation Data'!$C$5,0,10*ROW('Sanitation Data'!C108))),CK114="Yes"),100-OFFSET('Sanitation Data'!$C$5,0,10*ROW('Sanitation Data'!C108)),IF(AND(ISNUMBER(OFFSET('Sanitation Data'!$C$5,0,10*ROW('Sanitation Data'!C108))),CK114="No",ISNUMBER(OFFSET('Sanitation Data'!$C$5,0,10*ROW('Sanitation Data'!C108)))),CONCATENATE("[",ROUND(100-OFFSET('Sanitation Data'!$C$5,0,10*ROW('Sanitation Data'!C108)),0),"]"),IF(AND(ISNUMBER(OFFSET('Sanitation Data'!$C$5,0,10*ROW('Sanitation Data'!C108))),CK114="",ISNUMBER(OFFSET('Sanitation Data'!$C$5,0,10*ROW('Sanitation Data'!C108)))),100-OFFSET('Sanitation Data'!$C$5,0,10*ROW('Sanitation Data'!C108)),NA())))</f>
        <v>#N/A</v>
      </c>
      <c r="W114" s="251" t="e">
        <f ca="true">+IF(AND(ISNUMBER(OFFSET('Sanitation Data'!$C$7,0,10*ROW('Sanitation Data'!C108))),CL114="Yes"),OFFSET('Sanitation Data'!$C$7,0,10*ROW('Sanitation Data'!C108)),IF(AND(ISNUMBER(OFFSET('Sanitation Data'!$C$7,0,10*ROW('Sanitation Data'!C108))),CL114="No",ISNUMBER(OFFSET('Sanitation Data'!$C$7,0,10*ROW('Sanitation Data'!C108)))),CONCATENATE("[",ROUND(OFFSET('Sanitation Data'!$C$7,0,10*ROW('Sanitation Data'!C108)),0),"]"),IF(AND(ISNUMBER(OFFSET('Sanitation Data'!$C$7,0,10*ROW('Sanitation Data'!C108))),CL114="",ISNUMBER(OFFSET('Sanitation Data'!$C$7,0,10*ROW('Sanitation Data'!C108)))),OFFSET('Sanitation Data'!$C$7,0,10*ROW('Sanitation Data'!C108)),NA())))</f>
        <v>#N/A</v>
      </c>
      <c r="X114" s="251" t="e">
        <f ca="true">+IF(AND(ISNUMBER(OFFSET('Sanitation Data'!$C$11,0,10*ROW('Sanitation Data'!C108))),CM114="Yes"),OFFSET('Sanitation Data'!$C$11,0,10*ROW('Sanitation Data'!C108)),IF(AND(ISNUMBER(OFFSET('Sanitation Data'!$C$11,0,10*ROW('Sanitation Data'!C108))),CM114="No",ISNUMBER(OFFSET('Sanitation Data'!$C$11,0,10*ROW('Sanitation Data'!C108)))),CONCATENATE("[",ROUND(OFFSET('Sanitation Data'!$C$11,0,10*ROW('Sanitation Data'!C108)),0),"]"),IF(AND(ISNUMBER(OFFSET('Sanitation Data'!$C$11,0,10*ROW('Sanitation Data'!C108))),CM114="",ISNUMBER(OFFSET('Sanitation Data'!$C$11,0,10*ROW('Sanitation Data'!C108)))),OFFSET('Sanitation Data'!$C$11,0,10*ROW('Sanitation Data'!C108)),NA())))</f>
        <v>#N/A</v>
      </c>
      <c r="Y114" s="251" t="e">
        <f ca="true">+IF(AND(ISNUMBER(OFFSET('Sanitation Data'!$C$12,0,10*ROW('Sanitation Data'!C108))),CN114="Yes"),OFFSET('Sanitation Data'!$C$12,0,10*ROW('Sanitation Data'!C108)),IF(AND(ISNUMBER(OFFSET('Sanitation Data'!$C$12,0,10*ROW('Sanitation Data'!C108))),CN114="No",ISNUMBER(OFFSET('Sanitation Data'!$C$12,0,10*ROW('Sanitation Data'!C108)))),CONCATENATE("[",ROUND(OFFSET('Sanitation Data'!$C$12,0,10*ROW('Sanitation Data'!C108)),0),"]"),IF(AND(ISNUMBER(OFFSET('Sanitation Data'!$C$12,0,10*ROW('Sanitation Data'!C108))),CN114="",ISNUMBER(OFFSET('Sanitation Data'!$C$12,0,10*ROW('Sanitation Data'!C108)))),OFFSET('Sanitation Data'!$C$12,0,10*ROW('Sanitation Data'!C108)),NA())))</f>
        <v>#N/A</v>
      </c>
      <c r="Z114" s="251" t="e">
        <f ca="true">+IF(AND(ISNUMBER(OFFSET('Sanitation Data'!$C$13,0,10*ROW('Sanitation Data'!C108))),CO114="Yes"),OFFSET('Sanitation Data'!$C$13,0,10*ROW('Sanitation Data'!C108)),IF(AND(ISNUMBER(OFFSET('Sanitation Data'!$C$13,0,10*ROW('Sanitation Data'!C108))),CO114="No",ISNUMBER(OFFSET('Sanitation Data'!$C$13,0,10*ROW('Sanitation Data'!C108)))),CONCATENATE("[",ROUND(OFFSET('Sanitation Data'!$C$13,0,10*ROW('Sanitation Data'!C108)),0),"]"),IF(AND(ISNUMBER(OFFSET('Sanitation Data'!$C$13,0,10*ROW('Sanitation Data'!C108))),CO114="",ISNUMBER(OFFSET('Sanitation Data'!$C$13,0,10*ROW('Sanitation Data'!C108)))),OFFSET('Sanitation Data'!$C$13,0,10*ROW('Sanitation Data'!C108)),NA())))</f>
        <v>#N/A</v>
      </c>
      <c r="AA114" s="251" t="e">
        <f ca="true">+IF(AND(ISNUMBER(OFFSET('Sanitation Data'!$D$5,0,10*ROW('Sanitation Data'!D108))),CP114="Yes"),100-OFFSET('Sanitation Data'!$D$5,0,10*ROW('Sanitation Data'!D108)),IF(AND(ISNUMBER(OFFSET('Sanitation Data'!$D$5,0,10*ROW('Sanitation Data'!D108))),CP114="No",ISNUMBER(OFFSET('Sanitation Data'!$D$5,0,10*ROW('Sanitation Data'!D108)))),CONCATENATE("[",ROUND(100-OFFSET('Sanitation Data'!$D$5,0,10*ROW('Sanitation Data'!D108)),0),"]"),IF(AND(ISNUMBER(OFFSET('Sanitation Data'!$D$5,0,10*ROW('Sanitation Data'!D108))),CP114="",ISNUMBER(OFFSET('Sanitation Data'!$D$5,0,10*ROW('Sanitation Data'!D108)))),100-OFFSET('Sanitation Data'!$D$5,0,10*ROW('Sanitation Data'!D108)),NA())))</f>
        <v>#N/A</v>
      </c>
      <c r="AB114" s="251" t="e">
        <f ca="true">+IF(AND(ISNUMBER(OFFSET('Sanitation Data'!$D$7,0,10*ROW('Sanitation Data'!D108))),CQ114="Yes"),OFFSET('Sanitation Data'!$D$7,0,10*ROW('Sanitation Data'!G108)),IF(AND(ISNUMBER(OFFSET('Sanitation Data'!$D$7,0,10*ROW('Sanitation Data'!D108))),CQ114="No",ISNUMBER(OFFSET('Sanitation Data'!$D$7,0,10*ROW('Sanitation Data'!D108)))),CONCATENATE("[",ROUND(OFFSET('Sanitation Data'!$D$7,0,10*ROW('Sanitation Data'!D108)),0),"]"),IF(AND(ISNUMBER(OFFSET('Sanitation Data'!$D$7,0,10*ROW('Sanitation Data'!D108))),CQ114="",ISNUMBER(OFFSET('Sanitation Data'!$D$7,0,10*ROW('Sanitation Data'!D108)))),OFFSET('Sanitation Data'!$D$7,0,10*ROW('Sanitation Data'!D108)),NA())))</f>
        <v>#N/A</v>
      </c>
      <c r="AC114" s="251" t="e">
        <f ca="true">+IF(AND(ISNUMBER(OFFSET('Sanitation Data'!$D$11,0,10*ROW('Sanitation Data'!D108))),CR114="Yes"),OFFSET('Sanitation Data'!$D$11,0,10*ROW('Sanitation Data'!D108)),IF(AND(ISNUMBER(OFFSET('Sanitation Data'!$D$11,0,10*ROW('Sanitation Data'!D108))),CR114="No",ISNUMBER(OFFSET('Sanitation Data'!$D$11,0,10*ROW('Sanitation Data'!D108)))),CONCATENATE("[",ROUND(OFFSET('Sanitation Data'!$D$11,0,10*ROW('Sanitation Data'!D108)),0),"]"),IF(AND(ISNUMBER(OFFSET('Sanitation Data'!$D$11,0,10*ROW('Sanitation Data'!D108))),CR114="",ISNUMBER(OFFSET('Sanitation Data'!$D$11,0,10*ROW('Sanitation Data'!D108)))),OFFSET('Sanitation Data'!$D$11,0,10*ROW('Sanitation Data'!D108)),NA())))</f>
        <v>#N/A</v>
      </c>
      <c r="AD114" s="251" t="e">
        <f ca="true">+IF(AND(ISNUMBER(OFFSET('Sanitation Data'!$D$12,0,10*ROW('Sanitation Data'!D108))),CS114="Yes"),OFFSET('Sanitation Data'!$D$12,0,10*ROW('Sanitation Data'!D108)),IF(AND(ISNUMBER(OFFSET('Sanitation Data'!$D$12,0,10*ROW('Sanitation Data'!D108))),CS114="No",ISNUMBER(OFFSET('Sanitation Data'!$D$12,0,10*ROW('Sanitation Data'!D108)))),CONCATENATE("[",ROUND(OFFSET('Sanitation Data'!$D$12,0,10*ROW('Sanitation Data'!D108)),0),"]"),IF(AND(ISNUMBER(OFFSET('Sanitation Data'!$D$12,0,10*ROW('Sanitation Data'!D108))),CS114="",ISNUMBER(OFFSET('Sanitation Data'!$D$12,0,10*ROW('Sanitation Data'!D108)))),OFFSET('Sanitation Data'!$D$12,0,10*ROW('Sanitation Data'!D108)),NA())))</f>
        <v>#N/A</v>
      </c>
      <c r="AE114" s="251" t="e">
        <f ca="true">+IF(AND(ISNUMBER(OFFSET('Sanitation Data'!$D$13,0,10*ROW('Sanitation Data'!D108))),CT114="Yes"),OFFSET('Sanitation Data'!$D$13,0,10*ROW('Sanitation Data'!D108)),IF(AND(ISNUMBER(OFFSET('Sanitation Data'!$D$13,0,10*ROW('Sanitation Data'!D108))),CT114="No",ISNUMBER(OFFSET('Sanitation Data'!$D$13,0,10*ROW('Sanitation Data'!D108)))),CONCATENATE("[",ROUND(OFFSET('Sanitation Data'!$D$13,0,10*ROW('Sanitation Data'!D108)),0),"]"),IF(AND(ISNUMBER(OFFSET('Sanitation Data'!$D$13,0,10*ROW('Sanitation Data'!D108))),CT114="",ISNUMBER(OFFSET('Sanitation Data'!$D$13,0,10*ROW('Sanitation Data'!D108)))),OFFSET('Sanitation Data'!$D$13,0,10*ROW('Sanitation Data'!D108)),NA())))</f>
        <v>#N/A</v>
      </c>
      <c r="AF114" s="251" t="e">
        <f ca="true">+IF(AND(ISNUMBER(OFFSET('Sanitation Data'!$E$5,0,10*ROW('Sanitation Data'!E108))),CU114="Yes"),100-OFFSET('Sanitation Data'!$E$5,0,10*ROW('Sanitation Data'!E108)),IF(AND(ISNUMBER(OFFSET('Sanitation Data'!$E$5,0,10*ROW('Sanitation Data'!E108))),CU114="No",ISNUMBER(OFFSET('Sanitation Data'!$E$5,0,10*ROW('Sanitation Data'!E108)))),CONCATENATE("[",ROUND(100-OFFSET('Sanitation Data'!$E$5,0,10*ROW('Sanitation Data'!E108)),0),"]"),IF(AND(ISNUMBER(OFFSET('Sanitation Data'!$E$5,0,10*ROW('Sanitation Data'!E108))),CU114="",ISNUMBER(OFFSET('Sanitation Data'!$E$5,0,10*ROW('Sanitation Data'!E108)))),100-OFFSET('Sanitation Data'!$E$5,0,10*ROW('Sanitation Data'!E108)),NA())))</f>
        <v>#N/A</v>
      </c>
      <c r="AG114" s="251" t="e">
        <f ca="true">+IF(AND(ISNUMBER(OFFSET('Sanitation Data'!$E$7,0,10*ROW('Sanitation Data'!E108))),CV114="Yes"),OFFSET('Sanitation Data'!$E$7,0,10*ROW('Sanitation Data'!E108)),IF(AND(ISNUMBER(OFFSET('Sanitation Data'!$E$7,0,10*ROW('Sanitation Data'!E108))),CV114="No",ISNUMBER(OFFSET('Sanitation Data'!$E$7,0,10*ROW('Sanitation Data'!E108)))),CONCATENATE("[",ROUND(OFFSET('Sanitation Data'!$E$7,0,10*ROW('Sanitation Data'!E108)),0),"]"),IF(AND(ISNUMBER(OFFSET('Sanitation Data'!$E$7,0,10*ROW('Sanitation Data'!E108))),CV114="",ISNUMBER(OFFSET('Sanitation Data'!$E$7,0,10*ROW('Sanitation Data'!E108)))),OFFSET('Sanitation Data'!$E$7,0,10*ROW('Sanitation Data'!E108)),NA())))</f>
        <v>#N/A</v>
      </c>
      <c r="AH114" s="251" t="e">
        <f ca="true">+IF(AND(ISNUMBER(OFFSET('Sanitation Data'!$E$11,0,10*ROW('Sanitation Data'!E108))),CW114="Yes"),OFFSET('Sanitation Data'!$E$11,0,10*ROW('Sanitation Data'!E108)),IF(AND(ISNUMBER(OFFSET('Sanitation Data'!$E$11,0,10*ROW('Sanitation Data'!E108))),CW114="No",ISNUMBER(OFFSET('Sanitation Data'!$E$11,0,10*ROW('Sanitation Data'!E108)))),CONCATENATE("[",ROUND(OFFSET('Sanitation Data'!$E$11,0,10*ROW('Sanitation Data'!E108)),0),"]"),IF(AND(ISNUMBER(OFFSET('Sanitation Data'!$E$11,0,10*ROW('Sanitation Data'!E108))),CW114="",ISNUMBER(OFFSET('Sanitation Data'!$E$11,0,10*ROW('Sanitation Data'!E108)))),OFFSET('Sanitation Data'!$E$11,0,10*ROW('Sanitation Data'!E108)),NA())))</f>
        <v>#N/A</v>
      </c>
      <c r="AI114" s="251" t="e">
        <f ca="true">+IF(AND(ISNUMBER(OFFSET('Sanitation Data'!$E$12,0,10*ROW('Sanitation Data'!E108))),CX114="Yes"),OFFSET('Sanitation Data'!$E$12,0,10*ROW('Sanitation Data'!E108)),IF(AND(ISNUMBER(OFFSET('Sanitation Data'!$E$12,0,10*ROW('Sanitation Data'!E108))),CX114="No",ISNUMBER(OFFSET('Sanitation Data'!$E$12,0,10*ROW('Sanitation Data'!E108)))),CONCATENATE("[",ROUND(OFFSET('Sanitation Data'!$E$12,0,10*ROW('Sanitation Data'!E108)),0),"]"),IF(AND(ISNUMBER(OFFSET('Sanitation Data'!$E$12,0,10*ROW('Sanitation Data'!E108))),CX114="",ISNUMBER(OFFSET('Sanitation Data'!$E$12,0,10*ROW('Sanitation Data'!E108)))),OFFSET('Sanitation Data'!$E$12,0,10*ROW('Sanitation Data'!E108)),NA())))</f>
        <v>#N/A</v>
      </c>
      <c r="AJ114" s="251" t="e">
        <f ca="true">+IF(AND(ISNUMBER(OFFSET('Sanitation Data'!$E$13,0,10*ROW('Sanitation Data'!E108))),CY114="Yes"),OFFSET('Sanitation Data'!$E$13,0,10*ROW('Sanitation Data'!E108)),IF(AND(ISNUMBER(OFFSET('Sanitation Data'!$E$13,0,10*ROW('Sanitation Data'!E108))),CY114="No",ISNUMBER(OFFSET('Sanitation Data'!$E$13,0,10*ROW('Sanitation Data'!E108)))),CONCATENATE("[",ROUND(OFFSET('Sanitation Data'!$E$13,0,10*ROW('Sanitation Data'!E108)),0),"]"),IF(AND(ISNUMBER(OFFSET('Sanitation Data'!$E$13,0,10*ROW('Sanitation Data'!E108))),CY114="",ISNUMBER(OFFSET('Sanitation Data'!$E$13,0,10*ROW('Sanitation Data'!E108)))),OFFSET('Sanitation Data'!$E$13,0,10*ROW('Sanitation Data'!E108)),NA())))</f>
        <v>#N/A</v>
      </c>
      <c r="AK114" s="251" t="e">
        <f ca="true">+IF(AND(ISNUMBER(OFFSET('Sanitation Data'!$F$5,0,10*ROW('Sanitation Data'!F108))),CZ114="Yes"),100-OFFSET('Sanitation Data'!$F$5,0,10*ROW('Sanitation Data'!F108)),IF(AND(ISNUMBER(OFFSET('Sanitation Data'!$F$5,0,10*ROW('Sanitation Data'!F108))),CZ114="No",ISNUMBER(OFFSET('Sanitation Data'!$F$5,0,10*ROW('Sanitation Data'!F108)))),CONCATENATE("[",ROUND(100-OFFSET('Sanitation Data'!$F$5,0,10*ROW('Sanitation Data'!F108)),0),"]"),IF(AND(ISNUMBER(OFFSET('Sanitation Data'!$F$5,0,10*ROW('Sanitation Data'!F108))),CZ114="",ISNUMBER(OFFSET('Sanitation Data'!$F$5,0,10*ROW('Sanitation Data'!F108)))),100-OFFSET('Sanitation Data'!$F$5,0,10*ROW('Sanitation Data'!F108)),NA())))</f>
        <v>#N/A</v>
      </c>
      <c r="AL114" s="251" t="e">
        <f ca="true">+IF(AND(ISNUMBER(OFFSET('Sanitation Data'!$F$7,0,10*ROW('Sanitation Data'!F108))),DA114="Yes"),OFFSET('Sanitation Data'!$F$7,0,10*ROW('Sanitation Data'!F108)),IF(AND(ISNUMBER(OFFSET('Sanitation Data'!$F$7,0,10*ROW('Sanitation Data'!F108))),DA114="No",ISNUMBER(OFFSET('Sanitation Data'!$F$7,0,10*ROW('Sanitation Data'!F108)))),CONCATENATE("[",ROUND(OFFSET('Sanitation Data'!$F$7,0,10*ROW('Sanitation Data'!F108)),0),"]"),IF(AND(ISNUMBER(OFFSET('Sanitation Data'!$F$7,0,10*ROW('Sanitation Data'!F108))),DA114="",ISNUMBER(OFFSET('Sanitation Data'!$F$7,0,10*ROW('Sanitation Data'!F108)))),OFFSET('Sanitation Data'!$F$7,0,10*ROW('Sanitation Data'!F108)),NA())))</f>
        <v>#N/A</v>
      </c>
      <c r="AM114" s="251" t="e">
        <f ca="true">+IF(AND(ISNUMBER(OFFSET('Sanitation Data'!$F$11,0,10*ROW('Sanitation Data'!F108))),DB114="Yes"),OFFSET('Sanitation Data'!$F$11,0,10*ROW('Sanitation Data'!F108)),IF(AND(ISNUMBER(OFFSET('Sanitation Data'!$F$11,0,10*ROW('Sanitation Data'!F108))),DB114="No",ISNUMBER(OFFSET('Sanitation Data'!$F$11,0,10*ROW('Sanitation Data'!F108)))),CONCATENATE("[",ROUND(OFFSET('Sanitation Data'!$F$11,0,10*ROW('Sanitation Data'!F108)),0),"]"),IF(AND(ISNUMBER(OFFSET('Sanitation Data'!$F$11,0,10*ROW('Sanitation Data'!F108))),DB114="",ISNUMBER(OFFSET('Sanitation Data'!$F$11,0,10*ROW('Sanitation Data'!F108)))),OFFSET('Sanitation Data'!$F$11,0,10*ROW('Sanitation Data'!F108)),NA())))</f>
        <v>#N/A</v>
      </c>
      <c r="AN114" s="251" t="e">
        <f ca="true">+IF(AND(ISNUMBER(OFFSET('Sanitation Data'!$F$12,0,10*ROW('Sanitation Data'!F108))),DC114="Yes"),OFFSET('Sanitation Data'!$F$12,0,10*ROW('Sanitation Data'!F108)),IF(AND(ISNUMBER(OFFSET('Sanitation Data'!$F$12,0,10*ROW('Sanitation Data'!F108))),DC114="No",ISNUMBER(OFFSET('Sanitation Data'!$F$12,0,10*ROW('Sanitation Data'!F108)))),CONCATENATE("[",ROUND(OFFSET('Sanitation Data'!$F$12,0,10*ROW('Sanitation Data'!F108)),0),"]"),IF(AND(ISNUMBER(OFFSET('Sanitation Data'!$F$12,0,10*ROW('Sanitation Data'!F108))),DC114="",ISNUMBER(OFFSET('Sanitation Data'!$F$12,0,10*ROW('Sanitation Data'!F108)))),OFFSET('Sanitation Data'!$F$12,0,10*ROW('Sanitation Data'!F108)),NA())))</f>
        <v>#N/A</v>
      </c>
      <c r="AO114" s="251" t="e">
        <f ca="true">+IF(AND(ISNUMBER(OFFSET('Sanitation Data'!$F$13,0,10*ROW('Sanitation Data'!F108))),DD114="Yes"),OFFSET('Sanitation Data'!$F$13,0,10*ROW('Sanitation Data'!F108)),IF(AND(ISNUMBER(OFFSET('Sanitation Data'!$F$13,0,10*ROW('Sanitation Data'!F108))),DD114="No",ISNUMBER(OFFSET('Sanitation Data'!$F$13,0,10*ROW('Sanitation Data'!F108)))),CONCATENATE("[",ROUND(OFFSET('Sanitation Data'!$F$13,0,10*ROW('Sanitation Data'!F108)),0),"]"),IF(AND(ISNUMBER(OFFSET('Sanitation Data'!$F$13,0,10*ROW('Sanitation Data'!F108))),DD114="",ISNUMBER(OFFSET('Sanitation Data'!$F$13,0,10*ROW('Sanitation Data'!F108)))),OFFSET('Sanitation Data'!$F$13,0,10*ROW('Sanitation Data'!F108)),NA())))</f>
        <v>#N/A</v>
      </c>
      <c r="AP114" s="251" t="e">
        <f ca="true">+IF(AND(ISNUMBER(OFFSET('Sanitation Data'!$G$5,0,10*ROW('Sanitation Data'!G108))),DE114="Yes"),100-OFFSET('Sanitation Data'!$G$5,0,10*ROW('Sanitation Data'!G108)),IF(AND(ISNUMBER(OFFSET('Sanitation Data'!$G$5,0,10*ROW('Sanitation Data'!G108))),DE114="No",ISNUMBER(OFFSET('Sanitation Data'!$G$5,0,10*ROW('Sanitation Data'!G108)))),CONCATENATE("[",ROUND(100-OFFSET('Sanitation Data'!$G$5,0,10*ROW('Sanitation Data'!G108)),0),"]"),IF(AND(ISNUMBER(OFFSET('Sanitation Data'!$G$5,0,10*ROW('Sanitation Data'!G108))),DE114="",ISNUMBER(OFFSET('Sanitation Data'!$G$5,0,10*ROW('Sanitation Data'!G108)))),100-OFFSET('Sanitation Data'!$G$5,0,10*ROW('Sanitation Data'!G108)),NA())))</f>
        <v>#N/A</v>
      </c>
      <c r="AQ114" s="251" t="e">
        <f ca="true">+IF(AND(ISNUMBER(OFFSET('Sanitation Data'!$G$7,0,10*ROW('Sanitation Data'!G108))),DF114="Yes"),OFFSET('Sanitation Data'!$G$7,0,10*ROW('Sanitation Data'!G108)),IF(AND(ISNUMBER(OFFSET('Sanitation Data'!$G$7,0,10*ROW('Sanitation Data'!G108))),DF114="No",ISNUMBER(OFFSET('Sanitation Data'!$G$7,0,10*ROW('Sanitation Data'!G108)))),CONCATENATE("[",ROUND(OFFSET('Sanitation Data'!$G$7,0,10*ROW('Sanitation Data'!G108)),0),"]"),IF(AND(ISNUMBER(OFFSET('Sanitation Data'!$G$7,0,10*ROW('Sanitation Data'!G108))),DF114="",ISNUMBER(OFFSET('Sanitation Data'!$G$7,0,10*ROW('Sanitation Data'!G108)))),OFFSET('Sanitation Data'!$G$7,0,10*ROW('Sanitation Data'!G108)),NA())))</f>
        <v>#N/A</v>
      </c>
      <c r="AR114" s="251" t="e">
        <f ca="true">+IF(AND(ISNUMBER(OFFSET('Sanitation Data'!$G$11,0,10*ROW('Sanitation Data'!G108))),DG114="Yes"),OFFSET('Sanitation Data'!$G$11,0,10*ROW('Sanitation Data'!G108)),IF(AND(ISNUMBER(OFFSET('Sanitation Data'!$G$11,0,10*ROW('Sanitation Data'!G108))),DG114="No",ISNUMBER(OFFSET('Sanitation Data'!$G$11,0,10*ROW('Sanitation Data'!G108)))),CONCATENATE("[",ROUND(OFFSET('Sanitation Data'!$G$11,0,10*ROW('Sanitation Data'!G108)),0),"]"),IF(AND(ISNUMBER(OFFSET('Sanitation Data'!$G$11,0,10*ROW('Sanitation Data'!G108))),DG114="",ISNUMBER(OFFSET('Sanitation Data'!$G$11,0,10*ROW('Sanitation Data'!G108)))),OFFSET('Sanitation Data'!$G$11,0,10*ROW('Sanitation Data'!G108)),NA())))</f>
        <v>#N/A</v>
      </c>
      <c r="AS114" s="251" t="e">
        <f ca="true">+IF(AND(ISNUMBER(OFFSET('Sanitation Data'!$G$12,0,10*ROW('Sanitation Data'!G108))),DH114="Yes"),OFFSET('Sanitation Data'!$G$12,0,10*ROW('Sanitation Data'!G108)),IF(AND(ISNUMBER(OFFSET('Sanitation Data'!$G$12,0,10*ROW('Sanitation Data'!G108))),DH114="No",ISNUMBER(OFFSET('Sanitation Data'!$G$12,0,10*ROW('Sanitation Data'!G108)))),CONCATENATE("[",ROUND(OFFSET('Sanitation Data'!$G$12,0,10*ROW('Sanitation Data'!G108)),0),"]"),IF(AND(ISNUMBER(OFFSET('Sanitation Data'!$G$12,0,10*ROW('Sanitation Data'!G108))),DH114="",ISNUMBER(OFFSET('Sanitation Data'!$G$12,0,10*ROW('Sanitation Data'!G108)))),OFFSET('Sanitation Data'!$G$12,0,10*ROW('Sanitation Data'!G108)),NA())))</f>
        <v>#N/A</v>
      </c>
      <c r="AT114" s="251" t="e">
        <f ca="true">+IF(AND(ISNUMBER(OFFSET('Sanitation Data'!$G$13,0,10*ROW('Sanitation Data'!G108))),DI114="Yes"),OFFSET('Sanitation Data'!$G$13,0,10*ROW('Sanitation Data'!G108)),IF(AND(ISNUMBER(OFFSET('Sanitation Data'!$G$13,0,10*ROW('Sanitation Data'!G108))),DI114="No",ISNUMBER(OFFSET('Sanitation Data'!$G$13,0,10*ROW('Sanitation Data'!G108)))),CONCATENATE("[",ROUND(OFFSET('Sanitation Data'!$G$13,0,10*ROW('Sanitation Data'!G108)),0),"]"),IF(AND(ISNUMBER(OFFSET('Sanitation Data'!$G$13,0,10*ROW('Sanitation Data'!G108))),DI114="",ISNUMBER(OFFSET('Sanitation Data'!$G$13,0,10*ROW('Sanitation Data'!G108)))),OFFSET('Sanitation Data'!$G$13,0,10*ROW('Sanitation Data'!G108)),NA())))</f>
        <v>#N/A</v>
      </c>
      <c r="AU114" s="251" t="e">
        <f ca="true">+IF(AND(ISNUMBER(OFFSET('Sanitation Data'!$H$5,0,10*ROW('Sanitation Data'!H108))),DJ114="Yes"),100-OFFSET('Sanitation Data'!$H$5,0,10*ROW('Sanitation Data'!H108)),IF(AND(ISNUMBER(OFFSET('Sanitation Data'!$H$5,0,10*ROW('Sanitation Data'!H108))),DJ114="No",ISNUMBER(OFFSET('Sanitation Data'!$H$5,0,10*ROW('Sanitation Data'!H108)))),CONCATENATE("[",ROUND(100-OFFSET('Sanitation Data'!$H$5,0,10*ROW('Sanitation Data'!H108)),0),"]"),IF(AND(ISNUMBER(OFFSET('Sanitation Data'!$H$5,0,10*ROW('Sanitation Data'!H108))),DJ114="",ISNUMBER(OFFSET('Sanitation Data'!$H$5,0,10*ROW('Sanitation Data'!H108)))),100-OFFSET('Sanitation Data'!$H$5,0,10*ROW('Sanitation Data'!H108)),NA())))</f>
        <v>#N/A</v>
      </c>
      <c r="AV114" s="251" t="e">
        <f ca="true">+IF(AND(ISNUMBER(OFFSET('Sanitation Data'!$H$7,0,10*ROW('Sanitation Data'!H108))),DK114="Yes"),OFFSET('Sanitation Data'!$H$7,0,10*ROW('Sanitation Data'!H108)),IF(AND(ISNUMBER(OFFSET('Sanitation Data'!$H$7,0,10*ROW('Sanitation Data'!H108))),DK114="No",ISNUMBER(OFFSET('Sanitation Data'!$H$7,0,10*ROW('Sanitation Data'!H108)))),CONCATENATE("[",ROUND(OFFSET('Sanitation Data'!$H$7,0,10*ROW('Sanitation Data'!H108)),0),"]"),IF(AND(ISNUMBER(OFFSET('Sanitation Data'!$H$7,0,10*ROW('Sanitation Data'!H108))),DK114="",ISNUMBER(OFFSET('Sanitation Data'!$H$7,0,10*ROW('Sanitation Data'!H108)))),OFFSET('Sanitation Data'!$H$7,0,10*ROW('Sanitation Data'!H108)),NA())))</f>
        <v>#N/A</v>
      </c>
      <c r="AW114" s="251" t="e">
        <f ca="true">+IF(AND(ISNUMBER(OFFSET('Sanitation Data'!$H$11,0,10*ROW('Sanitation Data'!H108))),DL114="Yes"),OFFSET('Sanitation Data'!$H$11,0,10*ROW('Sanitation Data'!H108)),IF(AND(ISNUMBER(OFFSET('Sanitation Data'!$H$11,0,10*ROW('Sanitation Data'!H108))),DL114="No",ISNUMBER(OFFSET('Sanitation Data'!$H$11,0,10*ROW('Sanitation Data'!H108)))),CONCATENATE("[",ROUND(OFFSET('Sanitation Data'!$H$11,0,10*ROW('Sanitation Data'!H108)),0),"]"),IF(AND(ISNUMBER(OFFSET('Sanitation Data'!$H$11,0,10*ROW('Sanitation Data'!H108))),DL114="",ISNUMBER(OFFSET('Sanitation Data'!$H$11,0,10*ROW('Sanitation Data'!H108)))),OFFSET('Sanitation Data'!$H$11,0,10*ROW('Sanitation Data'!H108)),NA())))</f>
        <v>#N/A</v>
      </c>
      <c r="AX114" s="251" t="e">
        <f ca="true">+IF(AND(ISNUMBER(OFFSET('Sanitation Data'!$H$12,0,10*ROW('Sanitation Data'!H108))),DM114="Yes"),OFFSET('Sanitation Data'!$H$12,0,10*ROW('Sanitation Data'!H108)),IF(AND(ISNUMBER(OFFSET('Sanitation Data'!$H$12,0,10*ROW('Sanitation Data'!H108))),DM114="No",ISNUMBER(OFFSET('Sanitation Data'!$H$12,0,10*ROW('Sanitation Data'!H108)))),CONCATENATE("[",ROUND(OFFSET('Sanitation Data'!$H$12,0,10*ROW('Sanitation Data'!H108)),0),"]"),IF(AND(ISNUMBER(OFFSET('Sanitation Data'!$H$12,0,10*ROW('Sanitation Data'!H108))),DM114="",ISNUMBER(OFFSET('Sanitation Data'!$H$12,0,10*ROW('Sanitation Data'!H108)))),OFFSET('Sanitation Data'!$H$12,0,10*ROW('Sanitation Data'!H108)),NA())))</f>
        <v>#N/A</v>
      </c>
      <c r="AY114" s="251" t="e">
        <f ca="true">+IF(AND(ISNUMBER(OFFSET('Sanitation Data'!$H$13,0,10*ROW('Sanitation Data'!H108))),DN114="Yes"),OFFSET('Sanitation Data'!$H$13,0,10*ROW('Sanitation Data'!H108)),IF(AND(ISNUMBER(OFFSET('Sanitation Data'!$H$13,0,10*ROW('Sanitation Data'!H108))),DN114="No",ISNUMBER(OFFSET('Sanitation Data'!$H$13,0,10*ROW('Sanitation Data'!H108)))),CONCATENATE("[",ROUND(OFFSET('Sanitation Data'!$H$13,0,10*ROW('Sanitation Data'!H108)),0),"]"),IF(AND(ISNUMBER(OFFSET('Sanitation Data'!$H$13,0,10*ROW('Sanitation Data'!H108))),DN114="",ISNUMBER(OFFSET('Sanitation Data'!$H$13,0,10*ROW('Sanitation Data'!H108)))),OFFSET('Sanitation Data'!$H$13,0,10*ROW('Sanitation Data'!H108)),NA())))</f>
        <v>#N/A</v>
      </c>
      <c r="AZ114" s="252" t="e">
        <f ca="true">+IF(AND(ISNUMBER(OFFSET('Hygiene Data'!$C$6,0,10*ROW('Hygiene Data'!C108))),DO114="Yes"),OFFSET('Hygiene Data'!$C$6,0,10*ROW('Hygiene Data'!C108)),IF(AND(ISNUMBER(OFFSET('Hygiene Data'!$C$6,0,10*ROW('Hygiene Data'!C108))),DO114="No",ISNUMBER(OFFSET('Hygiene Data'!$C$6,0,10*ROW('Hygiene Data'!C108)))),CONCATENATE("[",ROUND(OFFSET('Hygiene Data'!$C$6,0,10*ROW('Hygiene Data'!C108)),0),"]"),IF(AND(ISNUMBER(OFFSET('Hygiene Data'!$C$6,0,10*ROW('Hygiene Data'!C108))),DO114="",ISNUMBER(OFFSET('Hygiene Data'!$C$6,0,10*ROW('Hygiene Data'!C108)))),OFFSET('Hygiene Data'!$C$6,0,10*ROW('Hygiene Data'!C108)),NA())))</f>
        <v>#N/A</v>
      </c>
      <c r="BA114" s="252" t="e">
        <f ca="true">+IF(AND(ISNUMBER(OFFSET('Hygiene Data'!$C$8,0,10*ROW('Hygiene Data'!C108))),DP114="Yes"),OFFSET('Hygiene Data'!$C$8,0,10*ROW('Hygiene Data'!C108)),IF(AND(ISNUMBER(OFFSET('Hygiene Data'!$C$8,0,10*ROW('Hygiene Data'!C108))),DP114="No",ISNUMBER(OFFSET('Hygiene Data'!$C$8,0,10*ROW('Hygiene Data'!C108)))),CONCATENATE("[",ROUND(OFFSET('Hygiene Data'!$C$8,0,10*ROW('Hygiene Data'!C108)),0),"]"),IF(AND(ISNUMBER(OFFSET('Hygiene Data'!$C$8,0,10*ROW('Hygiene Data'!C108))),DP114="",ISNUMBER(OFFSET('Hygiene Data'!$C$8,0,10*ROW('Hygiene Data'!C108)))),OFFSET('Hygiene Data'!$C$8,0,10*ROW('Hygiene Data'!C108)),NA())))</f>
        <v>#N/A</v>
      </c>
      <c r="BB114" s="252" t="e">
        <f ca="true">+IF(AND(ISNUMBER(OFFSET('Hygiene Data'!$C$10,0,10*ROW('Hygiene Data'!C108))),DQ114="Yes"),OFFSET('Hygiene Data'!$C$10,0,10*ROW('Hygiene Data'!C108)),IF(AND(ISNUMBER(OFFSET('Hygiene Data'!$C$10,0,10*ROW('Hygiene Data'!C108))),DQ114="No",ISNUMBER(OFFSET('Hygiene Data'!$C$10,0,10*ROW('Hygiene Data'!C108)))),CONCATENATE("[",ROUND(OFFSET('Hygiene Data'!$C$10,0,10*ROW('Hygiene Data'!C108)),0),"]"),IF(AND(ISNUMBER(OFFSET('Hygiene Data'!$C$10,0,10*ROW('Hygiene Data'!C108))),DQ114="",ISNUMBER(OFFSET('Hygiene Data'!$C$10,0,10*ROW('Hygiene Data'!C108)))),OFFSET('Hygiene Data'!$C$10,0,10*ROW('Hygiene Data'!C108)),NA())))</f>
        <v>#N/A</v>
      </c>
      <c r="BC114" s="252" t="e">
        <f ca="true">+IF(AND(ISNUMBER(OFFSET('Hygiene Data'!$D$6,0,10*ROW('Hygiene Data'!D108))),DR114="Yes"),OFFSET('Hygiene Data'!$D$6,0,10*ROW('Hygiene Data'!D108)),IF(AND(ISNUMBER(OFFSET('Hygiene Data'!$D$6,0,10*ROW('Hygiene Data'!D108))),DR114="No",ISNUMBER(OFFSET('Hygiene Data'!$D$6,0,10*ROW('Hygiene Data'!D108)))),CONCATENATE("[",ROUND(OFFSET('Hygiene Data'!$D$6,0,10*ROW('Hygiene Data'!D108)),0),"]"),IF(AND(ISNUMBER(OFFSET('Hygiene Data'!$D$6,0,10*ROW('Hygiene Data'!D108))),DR114="",ISNUMBER(OFFSET('Hygiene Data'!$D$6,0,10*ROW('Hygiene Data'!D108)))),OFFSET('Hygiene Data'!$D$6,0,10*ROW('Hygiene Data'!D108)),NA())))</f>
        <v>#N/A</v>
      </c>
      <c r="BD114" s="252" t="e">
        <f ca="true">+IF(AND(ISNUMBER(OFFSET('Hygiene Data'!$D$8,0,10*ROW('Hygiene Data'!D108))),DS114="Yes"),OFFSET('Hygiene Data'!$D$8,0,10*ROW('Hygiene Data'!D108)),IF(AND(ISNUMBER(OFFSET('Hygiene Data'!$D$8,0,10*ROW('Hygiene Data'!D108))),DS114="No",ISNUMBER(OFFSET('Hygiene Data'!$D$8,0,10*ROW('Hygiene Data'!D108)))),CONCATENATE("[",ROUND(OFFSET('Hygiene Data'!$D$8,0,10*ROW('Hygiene Data'!D108)),0),"]"),IF(AND(ISNUMBER(OFFSET('Hygiene Data'!$D$8,0,10*ROW('Hygiene Data'!D108))),DS114="",ISNUMBER(OFFSET('Hygiene Data'!$D$8,0,10*ROW('Hygiene Data'!D108)))),OFFSET('Hygiene Data'!$D$8,0,10*ROW('Hygiene Data'!D108)),NA())))</f>
        <v>#N/A</v>
      </c>
      <c r="BE114" s="252" t="e">
        <f ca="true">+IF(AND(ISNUMBER(OFFSET('Hygiene Data'!$D$10,0,10*ROW('Hygiene Data'!D108))),DT114="Yes"),OFFSET('Hygiene Data'!$D$10,0,10*ROW('Hygiene Data'!D108)),IF(AND(ISNUMBER(OFFSET('Hygiene Data'!$D$10,0,10*ROW('Hygiene Data'!D108))),DT114="No",ISNUMBER(OFFSET('Hygiene Data'!$D$10,0,10*ROW('Hygiene Data'!D108)))),CONCATENATE("[",ROUND(OFFSET('Hygiene Data'!$D$10,0,10*ROW('Hygiene Data'!D108)),0),"]"),IF(AND(ISNUMBER(OFFSET('Hygiene Data'!$D$10,0,10*ROW('Hygiene Data'!D108))),DT114="",ISNUMBER(OFFSET('Hygiene Data'!$D$10,0,10*ROW('Hygiene Data'!D108)))),OFFSET('Hygiene Data'!$D$10,0,10*ROW('Hygiene Data'!D108)),NA())))</f>
        <v>#N/A</v>
      </c>
      <c r="BF114" s="252" t="e">
        <f ca="true">+IF(AND(ISNUMBER(OFFSET('Hygiene Data'!$E$6,0,10*ROW('Hygiene Data'!E108))),DU114="Yes"),OFFSET('Hygiene Data'!$E$6,0,10*ROW('Hygiene Data'!E108)),IF(AND(ISNUMBER(OFFSET('Hygiene Data'!$E$6,0,10*ROW('Hygiene Data'!E108))),DU114="No",ISNUMBER(OFFSET('Hygiene Data'!$E$6,0,10*ROW('Hygiene Data'!E108)))),CONCATENATE("[",ROUND(OFFSET('Hygiene Data'!$E$6,0,10*ROW('Hygiene Data'!E108)),0),"]"),IF(AND(ISNUMBER(OFFSET('Hygiene Data'!$E$6,0,10*ROW('Hygiene Data'!E108))),DU114="",ISNUMBER(OFFSET('Hygiene Data'!$E$6,0,10*ROW('Hygiene Data'!E108)))),OFFSET('Hygiene Data'!$E$6,0,10*ROW('Hygiene Data'!E108)),NA())))</f>
        <v>#N/A</v>
      </c>
      <c r="BG114" s="252" t="e">
        <f ca="true">+IF(AND(ISNUMBER(OFFSET('Hygiene Data'!$E$8,0,10*ROW('Hygiene Data'!E108))),DV114="Yes"),OFFSET('Hygiene Data'!$E$8,0,10*ROW('Hygiene Data'!E108)),IF(AND(ISNUMBER(OFFSET('Hygiene Data'!$E$8,0,10*ROW('Hygiene Data'!E108))),DV114="No",ISNUMBER(OFFSET('Hygiene Data'!$E$8,0,10*ROW('Hygiene Data'!E108)))),CONCATENATE("[",ROUND(OFFSET('Hygiene Data'!$E$8,0,10*ROW('Hygiene Data'!E108)),0),"]"),IF(AND(ISNUMBER(OFFSET('Hygiene Data'!$E$8,0,10*ROW('Hygiene Data'!E108))),DV114="",ISNUMBER(OFFSET('Hygiene Data'!$E$8,0,10*ROW('Hygiene Data'!E108)))),OFFSET('Hygiene Data'!$E$8,0,10*ROW('Hygiene Data'!E108)),NA())))</f>
        <v>#N/A</v>
      </c>
      <c r="BH114" s="252" t="e">
        <f ca="true">+IF(AND(ISNUMBER(OFFSET('Hygiene Data'!$E$10,0,10*ROW('Hygiene Data'!E108))),DW114="Yes"),OFFSET('Hygiene Data'!$E$10,0,10*ROW('Hygiene Data'!E108)),IF(AND(ISNUMBER(OFFSET('Hygiene Data'!$E$10,0,10*ROW('Hygiene Data'!E108))),DW114="No",ISNUMBER(OFFSET('Hygiene Data'!$E$10,0,10*ROW('Hygiene Data'!E108)))),CONCATENATE("[",ROUND(OFFSET('Hygiene Data'!$E$10,0,10*ROW('Hygiene Data'!E108)),0),"]"),IF(AND(ISNUMBER(OFFSET('Hygiene Data'!$E$10,0,10*ROW('Hygiene Data'!E108))),DW114="",ISNUMBER(OFFSET('Hygiene Data'!$E$10,0,10*ROW('Hygiene Data'!E108)))),OFFSET('Hygiene Data'!$E$10,0,10*ROW('Hygiene Data'!E108)),NA())))</f>
        <v>#N/A</v>
      </c>
      <c r="BI114" s="252" t="e">
        <f ca="true">+IF(AND(ISNUMBER(OFFSET('Hygiene Data'!$F$6,0,10*ROW('Hygiene Data'!F108))),DX114="Yes"),OFFSET('Hygiene Data'!$F$6,0,10*ROW('Hygiene Data'!F108)),IF(AND(ISNUMBER(OFFSET('Hygiene Data'!$F$6,0,10*ROW('Hygiene Data'!F108))),DX114="No",ISNUMBER(OFFSET('Hygiene Data'!$F$6,0,10*ROW('Hygiene Data'!F108)))),CONCATENATE("[",ROUND(OFFSET('Hygiene Data'!$F$6,0,10*ROW('Hygiene Data'!F108)),0),"]"),IF(AND(ISNUMBER(OFFSET('Hygiene Data'!$F$6,0,10*ROW('Hygiene Data'!F108))),DX114="",ISNUMBER(OFFSET('Hygiene Data'!$F$6,0,10*ROW('Hygiene Data'!F108)))),OFFSET('Hygiene Data'!$F$6,0,10*ROW('Hygiene Data'!F108)),NA())))</f>
        <v>#N/A</v>
      </c>
      <c r="BJ114" s="252" t="e">
        <f ca="true">+IF(AND(ISNUMBER(OFFSET('Hygiene Data'!$F$8,0,10*ROW('Hygiene Data'!F108))),DY114="Yes"),OFFSET('Hygiene Data'!$F$8,0,10*ROW('Hygiene Data'!F108)),IF(AND(ISNUMBER(OFFSET('Hygiene Data'!$F$8,0,10*ROW('Hygiene Data'!F108))),DY114="No",ISNUMBER(OFFSET('Hygiene Data'!$F$8,0,10*ROW('Hygiene Data'!F108)))),CONCATENATE("[",ROUND(OFFSET('Hygiene Data'!$F$8,0,10*ROW('Hygiene Data'!F108)),0),"]"),IF(AND(ISNUMBER(OFFSET('Hygiene Data'!$F$8,0,10*ROW('Hygiene Data'!F108))),DY114="",ISNUMBER(OFFSET('Hygiene Data'!$F$8,0,10*ROW('Hygiene Data'!F108)))),OFFSET('Hygiene Data'!$F$8,0,10*ROW('Hygiene Data'!F108)),NA())))</f>
        <v>#N/A</v>
      </c>
      <c r="BK114" s="252" t="e">
        <f ca="true">+IF(AND(ISNUMBER(OFFSET('Hygiene Data'!$F$10,0,10*ROW('Hygiene Data'!F108))),DZ114="Yes"),OFFSET('Hygiene Data'!$F$10,0,10*ROW('Hygiene Data'!F108)),IF(AND(ISNUMBER(OFFSET('Hygiene Data'!$F$10,0,10*ROW('Hygiene Data'!F108))),DZ114="No",ISNUMBER(OFFSET('Hygiene Data'!$F$10,0,10*ROW('Hygiene Data'!F108)))),CONCATENATE("[",ROUND(OFFSET('Hygiene Data'!$F$10,0,10*ROW('Hygiene Data'!F108)),0),"]"),IF(AND(ISNUMBER(OFFSET('Hygiene Data'!$F$10,0,10*ROW('Hygiene Data'!F108))),DZ114="",ISNUMBER(OFFSET('Hygiene Data'!$F$10,0,10*ROW('Hygiene Data'!F108)))),OFFSET('Hygiene Data'!$F$10,0,10*ROW('Hygiene Data'!F108)),NA())))</f>
        <v>#N/A</v>
      </c>
      <c r="BL114" s="252" t="e">
        <f ca="true">+IF(AND(ISNUMBER(OFFSET('Hygiene Data'!$G$6,0,10*ROW('Hygiene Data'!G108))),EA114="Yes"),OFFSET('Hygiene Data'!$G$6,0,10*ROW('Hygiene Data'!G108)),IF(AND(ISNUMBER(OFFSET('Hygiene Data'!$G$6,0,10*ROW('Hygiene Data'!G108))),EA114="No",ISNUMBER(OFFSET('Hygiene Data'!$G$6,0,10*ROW('Hygiene Data'!G108)))),CONCATENATE("[",ROUND(OFFSET('Hygiene Data'!$G$6,0,10*ROW('Hygiene Data'!G108)),0),"]"),IF(AND(ISNUMBER(OFFSET('Hygiene Data'!$G$6,0,10*ROW('Hygiene Data'!G108))),EA114="",ISNUMBER(OFFSET('Hygiene Data'!$G$6,0,10*ROW('Hygiene Data'!G108)))),OFFSET('Hygiene Data'!$G$6,0,10*ROW('Hygiene Data'!G108)),NA())))</f>
        <v>#N/A</v>
      </c>
      <c r="BM114" s="252" t="e">
        <f ca="true">+IF(AND(ISNUMBER(OFFSET('Hygiene Data'!$G$8,0,10*ROW('Hygiene Data'!G108))),EB114="Yes"),OFFSET('Hygiene Data'!$G$8,0,10*ROW('Hygiene Data'!G108)),IF(AND(ISNUMBER(OFFSET('Hygiene Data'!$G$8,0,10*ROW('Hygiene Data'!G108))),EB114="No",ISNUMBER(OFFSET('Hygiene Data'!$G$8,0,10*ROW('Hygiene Data'!G108)))),CONCATENATE("[",ROUND(OFFSET('Hygiene Data'!$G$8,0,10*ROW('Hygiene Data'!G108)),0),"]"),IF(AND(ISNUMBER(OFFSET('Hygiene Data'!$G$8,0,10*ROW('Hygiene Data'!G108))),EB114="",ISNUMBER(OFFSET('Hygiene Data'!$G$8,0,10*ROW('Hygiene Data'!G108)))),OFFSET('Hygiene Data'!$G$8,0,10*ROW('Hygiene Data'!G108)),NA())))</f>
        <v>#N/A</v>
      </c>
      <c r="BN114" s="252" t="e">
        <f ca="true">+IF(AND(ISNUMBER(OFFSET('Hygiene Data'!$G$10,0,10*ROW('Hygiene Data'!G108))),EC114="Yes"),OFFSET('Hygiene Data'!$G$10,0,10*ROW('Hygiene Data'!G108)),IF(AND(ISNUMBER(OFFSET('Hygiene Data'!$G$10,0,10*ROW('Hygiene Data'!G108))),EC114="No",ISNUMBER(OFFSET('Hygiene Data'!$G$10,0,10*ROW('Hygiene Data'!G108)))),CONCATENATE("[",ROUND(OFFSET('Hygiene Data'!$G$10,0,10*ROW('Hygiene Data'!G108)),0),"]"),IF(AND(ISNUMBER(OFFSET('Hygiene Data'!$G$10,0,10*ROW('Hygiene Data'!G108))),EC114="",ISNUMBER(OFFSET('Hygiene Data'!$G$10,0,10*ROW('Hygiene Data'!G108)))),OFFSET('Hygiene Data'!$G$10,0,10*ROW('Hygiene Data'!G108)),NA())))</f>
        <v>#N/A</v>
      </c>
      <c r="BO114" s="252" t="e">
        <f ca="true">+IF(AND(ISNUMBER(OFFSET('Hygiene Data'!$H$6,0,10*ROW('Hygiene Data'!H108))),ED114="Yes"),OFFSET('Hygiene Data'!$H$6,0,10*ROW('Hygiene Data'!H108)),IF(AND(ISNUMBER(OFFSET('Hygiene Data'!$H$6,0,10*ROW('Hygiene Data'!H108))),ED114="No",ISNUMBER(OFFSET('Hygiene Data'!$H$6,0,10*ROW('Hygiene Data'!H108)))),CONCATENATE("[",ROUND(OFFSET('Hygiene Data'!$H$6,0,10*ROW('Hygiene Data'!H108)),0),"]"),IF(AND(ISNUMBER(OFFSET('Hygiene Data'!$H$6,0,10*ROW('Hygiene Data'!H108))),ED114="",ISNUMBER(OFFSET('Hygiene Data'!$H$6,0,10*ROW('Hygiene Data'!H108)))),OFFSET('Hygiene Data'!$H$6,0,10*ROW('Hygiene Data'!H108)),NA())))</f>
        <v>#N/A</v>
      </c>
      <c r="BP114" s="252" t="e">
        <f ca="true">+IF(AND(ISNUMBER(OFFSET('Hygiene Data'!$H$8,0,10*ROW('Hygiene Data'!H108))),EE114="Yes"),OFFSET('Hygiene Data'!$H$8,0,10*ROW('Hygiene Data'!H108)),IF(AND(ISNUMBER(OFFSET('Hygiene Data'!$H$8,0,10*ROW('Hygiene Data'!H108))),EE114="No",ISNUMBER(OFFSET('Hygiene Data'!$H$8,0,10*ROW('Hygiene Data'!H108)))),CONCATENATE("[",ROUND(OFFSET('Hygiene Data'!$H$8,0,10*ROW('Hygiene Data'!H108)),0),"]"),IF(AND(ISNUMBER(OFFSET('Hygiene Data'!$H$8,0,10*ROW('Hygiene Data'!H108))),EE114="",ISNUMBER(OFFSET('Hygiene Data'!$H$8,0,10*ROW('Hygiene Data'!H108)))),OFFSET('Hygiene Data'!$H$8,0,10*ROW('Hygiene Data'!H108)),NA())))</f>
        <v>#N/A</v>
      </c>
      <c r="BQ114" s="252" t="e">
        <f ca="true">+IF(AND(ISNUMBER(OFFSET('Hygiene Data'!$H$10,0,10*ROW('Hygiene Data'!H108))),EF114="Yes"),OFFSET('Hygiene Data'!$H$10,0,10*ROW('Hygiene Data'!H108)),IF(AND(ISNUMBER(OFFSET('Hygiene Data'!$H$10,0,10*ROW('Hygiene Data'!H108))),EF114="No",ISNUMBER(OFFSET('Hygiene Data'!$H$10,0,10*ROW('Hygiene Data'!H108)))),CONCATENATE("[",ROUND(OFFSET('Hygiene Data'!$H$10,0,10*ROW('Hygiene Data'!H108)),0),"]"),IF(AND(ISNUMBER(OFFSET('Hygiene Data'!$H$10,0,10*ROW('Hygiene Data'!H108))),EF114="",ISNUMBER(OFFSET('Hygiene Data'!$H$10,0,10*ROW('Hygiene Data'!H108)))),OFFSET('Hygiene Data'!$H$10,0,10*ROW('Hygiene Data'!H108)),NA())))</f>
        <v>#N/A</v>
      </c>
      <c r="BS114" s="36" t="str">
        <f ca="true">+IF(OFFSET('Water Data'!$C$28,0,10*ROW('Water Data'!C108))="","",OFFSET('Water Data'!$C$28,0,10*ROW('Water Data'!C108)))</f>
        <v/>
      </c>
      <c r="BT114" s="36" t="str">
        <f ca="true">+IF(OFFSET('Water Data'!$C$29,0,10*ROW('Water Data'!C108))="","",OFFSET('Water Data'!$C$29,0,10*ROW('Water Data'!C108)))</f>
        <v/>
      </c>
      <c r="BU114" s="36" t="str">
        <f ca="true">+IF(OFFSET('Water Data'!$C$30,0,10*ROW('Water Data'!C108))="","",OFFSET('Water Data'!$C$30,0,10*ROW('Water Data'!C108)))</f>
        <v/>
      </c>
      <c r="BV114" s="36" t="str">
        <f ca="true">+IF(OFFSET('Water Data'!$D$28,0,10*ROW('Water Data'!D108))="","",OFFSET('Water Data'!$D$28,0,10*ROW('Water Data'!D108)))</f>
        <v/>
      </c>
      <c r="BW114" s="36" t="str">
        <f ca="true">+IF(OFFSET('Water Data'!$D$29,0,10*ROW('Water Data'!D108))="","",OFFSET('Water Data'!$D$29,0,10*ROW('Water Data'!D108)))</f>
        <v/>
      </c>
      <c r="BX114" s="36" t="str">
        <f ca="true">+IF(OFFSET('Water Data'!$D$30,0,10*ROW('Water Data'!D108))="","",OFFSET('Water Data'!$D$30,0,10*ROW('Water Data'!D108)))</f>
        <v/>
      </c>
      <c r="BY114" s="36" t="str">
        <f ca="true">+IF(OFFSET('Water Data'!$E$28,0,10*ROW('Water Data'!E108))="","",OFFSET('Water Data'!$E$28,0,10*ROW('Water Data'!E108)))</f>
        <v/>
      </c>
      <c r="BZ114" s="36" t="str">
        <f ca="true">+IF(OFFSET('Water Data'!$E$29,0,10*ROW('Water Data'!E108))="","",OFFSET('Water Data'!$E$29,0,10*ROW('Water Data'!E108)))</f>
        <v/>
      </c>
      <c r="CA114" s="36" t="str">
        <f ca="true">+IF(OFFSET('Water Data'!$E$30,0,10*ROW('Water Data'!E108))="","",OFFSET('Water Data'!$E$30,0,10*ROW('Water Data'!E108)))</f>
        <v/>
      </c>
      <c r="CB114" s="36" t="str">
        <f ca="true">+IF(OFFSET('Water Data'!$F$28,0,10*ROW('Water Data'!F108))="","",OFFSET('Water Data'!$F$28,0,10*ROW('Water Data'!F108)))</f>
        <v/>
      </c>
      <c r="CC114" s="36" t="str">
        <f ca="true">+IF(OFFSET('Water Data'!$F$29,0,10*ROW('Water Data'!F108))="","",OFFSET('Water Data'!$F$29,0,10*ROW('Water Data'!F108)))</f>
        <v/>
      </c>
      <c r="CD114" s="36" t="str">
        <f ca="true">+IF(OFFSET('Water Data'!$F$30,0,10*ROW('Water Data'!F108))="","",OFFSET('Water Data'!$F$30,0,10*ROW('Water Data'!F108)))</f>
        <v/>
      </c>
      <c r="CE114" s="36" t="str">
        <f ca="true">+IF(OFFSET('Water Data'!$G$28,0,10*ROW('Water Data'!G108))="","",OFFSET('Water Data'!$G$28,0,10*ROW('Water Data'!G108)))</f>
        <v/>
      </c>
      <c r="CF114" s="36" t="str">
        <f ca="true">+IF(OFFSET('Water Data'!$G$29,0,10*ROW('Water Data'!G108))="","",OFFSET('Water Data'!$G$29,0,10*ROW('Water Data'!G108)))</f>
        <v/>
      </c>
      <c r="CG114" s="36" t="str">
        <f ca="true">+IF(OFFSET('Water Data'!$G$30,0,10*ROW('Water Data'!G108))="","",OFFSET('Water Data'!$G$30,0,10*ROW('Water Data'!G108)))</f>
        <v/>
      </c>
      <c r="CH114" s="36" t="str">
        <f ca="true">+IF(OFFSET('Water Data'!$H$28,0,10*ROW('Water Data'!H108))="","",OFFSET('Water Data'!$H$28,0,10*ROW('Water Data'!H108)))</f>
        <v/>
      </c>
      <c r="CI114" s="36" t="str">
        <f ca="true">+IF(OFFSET('Water Data'!$H$29,0,10*ROW('Water Data'!H108))="","",OFFSET('Water Data'!$H$29,0,10*ROW('Water Data'!H108)))</f>
        <v/>
      </c>
      <c r="CJ114" s="36" t="str">
        <f ca="true">+IF(OFFSET('Water Data'!$H$30,0,10*ROW('Water Data'!H108))="","",OFFSET('Water Data'!$H$30,0,10*ROW('Water Data'!H108)))</f>
        <v/>
      </c>
      <c r="CK114" s="36" t="str">
        <f ca="true">+IF(OFFSET('Sanitation Data'!$C$29,0,10*ROW('Sanitation Data'!C108))="","",OFFSET('Sanitation Data'!$C$29,0,10*ROW('Sanitation Data'!C108)))</f>
        <v/>
      </c>
      <c r="CL114" s="36" t="str">
        <f ca="true">+IF(OFFSET('Sanitation Data'!$C$30,0,10*ROW('Sanitation Data'!C108))="","",OFFSET('Sanitation Data'!$C$30,0,10*ROW('Sanitation Data'!C108)))</f>
        <v/>
      </c>
      <c r="CM114" s="36" t="str">
        <f ca="true">+IF(OFFSET('Sanitation Data'!$C$31,0,10*ROW('Sanitation Data'!C108))="","",OFFSET('Sanitation Data'!$C$31,0,10*ROW('Sanitation Data'!C108)))</f>
        <v/>
      </c>
      <c r="CN114" s="36" t="str">
        <f ca="true">+IF(OFFSET('Sanitation Data'!$C$32,0,10*ROW('Sanitation Data'!C108))="","",OFFSET('Sanitation Data'!$C$32,0,10*ROW('Sanitation Data'!C108)))</f>
        <v/>
      </c>
      <c r="CO114" s="36" t="str">
        <f ca="true">+IF(OFFSET('Sanitation Data'!$C$33,0,10*ROW('Sanitation Data'!C108))="","",OFFSET('Sanitation Data'!$C$33,0,10*ROW('Sanitation Data'!C108)))</f>
        <v/>
      </c>
      <c r="CP114" s="36" t="str">
        <f ca="true">+IF(OFFSET('Sanitation Data'!$D$29,0,10*ROW('Sanitation Data'!D108))="","",OFFSET('Sanitation Data'!$D$29,0,10*ROW('Sanitation Data'!D108)))</f>
        <v/>
      </c>
      <c r="CQ114" s="36" t="str">
        <f ca="true">+IF(OFFSET('Sanitation Data'!$D$30,0,10*ROW('Sanitation Data'!D108))="","",OFFSET('Sanitation Data'!$D$30,0,10*ROW('Sanitation Data'!D108)))</f>
        <v/>
      </c>
      <c r="CR114" s="36" t="str">
        <f ca="true">+IF(OFFSET('Sanitation Data'!$D$31,0,10*ROW('Sanitation Data'!D108))="","",OFFSET('Sanitation Data'!$D$31,0,10*ROW('Sanitation Data'!D108)))</f>
        <v/>
      </c>
      <c r="CS114" s="36" t="str">
        <f ca="true">+IF(OFFSET('Sanitation Data'!$D$32,0,10*ROW('Sanitation Data'!D108))="","",OFFSET('Sanitation Data'!$D$32,0,10*ROW('Sanitation Data'!D108)))</f>
        <v/>
      </c>
      <c r="CT114" s="36" t="str">
        <f ca="true">+IF(OFFSET('Sanitation Data'!$D$33,0,10*ROW('Sanitation Data'!D108))="","",OFFSET('Sanitation Data'!$D$33,0,10*ROW('Sanitation Data'!D108)))</f>
        <v/>
      </c>
      <c r="CU114" s="36" t="str">
        <f ca="true">+IF(OFFSET('Sanitation Data'!$E$29,0,10*ROW('Sanitation Data'!E108))="","",OFFSET('Sanitation Data'!$E$29,0,10*ROW('Sanitation Data'!E108)))</f>
        <v/>
      </c>
      <c r="CV114" s="36" t="str">
        <f ca="true">+IF(OFFSET('Sanitation Data'!$E$30,0,10*ROW('Sanitation Data'!E108))="","",OFFSET('Sanitation Data'!$E$30,0,10*ROW('Sanitation Data'!E108)))</f>
        <v/>
      </c>
      <c r="CW114" s="36" t="str">
        <f ca="true">+IF(OFFSET('Sanitation Data'!$E$31,0,10*ROW('Sanitation Data'!E108))="","",OFFSET('Sanitation Data'!$E$31,0,10*ROW('Sanitation Data'!E108)))</f>
        <v/>
      </c>
      <c r="CX114" s="36" t="str">
        <f ca="true">+IF(OFFSET('Sanitation Data'!$E$32,0,10*ROW('Sanitation Data'!E108))="","",OFFSET('Sanitation Data'!$E$32,0,10*ROW('Sanitation Data'!E108)))</f>
        <v/>
      </c>
      <c r="CY114" s="36" t="str">
        <f ca="true">+IF(OFFSET('Sanitation Data'!$E$33,0,10*ROW('Sanitation Data'!E108))="","",OFFSET('Sanitation Data'!$E$33,0,10*ROW('Sanitation Data'!E108)))</f>
        <v/>
      </c>
      <c r="CZ114" s="36" t="str">
        <f ca="true">+IF(OFFSET('Sanitation Data'!$F$29,0,10*ROW('Sanitation Data'!F108))="","",OFFSET('Sanitation Data'!$F$29,0,10*ROW('Sanitation Data'!F108)))</f>
        <v/>
      </c>
      <c r="DA114" s="36" t="str">
        <f ca="true">+IF(OFFSET('Sanitation Data'!$F$30,0,10*ROW('Sanitation Data'!F108))="","",OFFSET('Sanitation Data'!$F$30,0,10*ROW('Sanitation Data'!F108)))</f>
        <v/>
      </c>
      <c r="DB114" s="36" t="str">
        <f ca="true">+IF(OFFSET('Sanitation Data'!$F$31,0,10*ROW('Sanitation Data'!F108))="","",OFFSET('Sanitation Data'!$F$31,0,10*ROW('Sanitation Data'!F108)))</f>
        <v/>
      </c>
      <c r="DC114" s="36" t="str">
        <f ca="true">+IF(OFFSET('Sanitation Data'!$F$32,0,10*ROW('Sanitation Data'!F108))="","",OFFSET('Sanitation Data'!$F$32,0,10*ROW('Sanitation Data'!F108)))</f>
        <v/>
      </c>
      <c r="DD114" s="36" t="str">
        <f ca="true">+IF(OFFSET('Sanitation Data'!$F$33,0,10*ROW('Sanitation Data'!F108))="","",OFFSET('Sanitation Data'!$F$33,0,10*ROW('Sanitation Data'!F108)))</f>
        <v/>
      </c>
      <c r="DE114" s="36" t="str">
        <f ca="true">+IF(OFFSET('Sanitation Data'!$G$29,0,10*ROW('Sanitation Data'!G108))="","",OFFSET('Sanitation Data'!$G$29,0,10*ROW('Sanitation Data'!G108)))</f>
        <v/>
      </c>
      <c r="DF114" s="36" t="str">
        <f ca="true">+IF(OFFSET('Sanitation Data'!$G$30,0,10*ROW('Sanitation Data'!G108))="","",OFFSET('Sanitation Data'!$G$30,0,10*ROW('Sanitation Data'!G108)))</f>
        <v/>
      </c>
      <c r="DG114" s="36" t="str">
        <f ca="true">+IF(OFFSET('Sanitation Data'!$G$31,0,10*ROW('Sanitation Data'!G108))="","",OFFSET('Sanitation Data'!$G$31,0,10*ROW('Sanitation Data'!G108)))</f>
        <v/>
      </c>
      <c r="DH114" s="36" t="str">
        <f ca="true">+IF(OFFSET('Sanitation Data'!$G$32,0,10*ROW('Sanitation Data'!G108))="","",OFFSET('Sanitation Data'!$G$32,0,10*ROW('Sanitation Data'!G108)))</f>
        <v/>
      </c>
      <c r="DI114" s="36" t="str">
        <f ca="true">+IF(OFFSET('Sanitation Data'!$G$33,0,10*ROW('Sanitation Data'!G108))="","",OFFSET('Sanitation Data'!$G$33,0,10*ROW('Sanitation Data'!G108)))</f>
        <v/>
      </c>
      <c r="DJ114" s="36" t="str">
        <f ca="true">+IF(OFFSET('Sanitation Data'!$H$29,0,10*ROW('Sanitation Data'!H108))="","",OFFSET('Sanitation Data'!$H$29,0,10*ROW('Sanitation Data'!H108)))</f>
        <v/>
      </c>
      <c r="DK114" s="36" t="str">
        <f ca="true">+IF(OFFSET('Sanitation Data'!$H$30,0,10*ROW('Sanitation Data'!H108))="","",OFFSET('Sanitation Data'!$H$30,0,10*ROW('Sanitation Data'!H108)))</f>
        <v/>
      </c>
      <c r="DL114" s="36" t="str">
        <f ca="true">+IF(OFFSET('Sanitation Data'!$H$31,0,10*ROW('Sanitation Data'!H108))="","",OFFSET('Sanitation Data'!$H$31,0,10*ROW('Sanitation Data'!H108)))</f>
        <v/>
      </c>
      <c r="DM114" s="36" t="str">
        <f ca="true">+IF(OFFSET('Sanitation Data'!$H$32,0,10*ROW('Sanitation Data'!H108))="","",OFFSET('Sanitation Data'!$H$32,0,10*ROW('Sanitation Data'!H108)))</f>
        <v/>
      </c>
      <c r="DN114" s="36" t="str">
        <f ca="true">+IF(OFFSET('Sanitation Data'!$H$33,0,10*ROW('Sanitation Data'!H108))="","",OFFSET('Sanitation Data'!$H$33,0,10*ROW('Sanitation Data'!H108)))</f>
        <v/>
      </c>
      <c r="DO114" s="36" t="str">
        <f ca="true">+IF(OFFSET('Hygiene Data'!$C$12,0,10*ROW('Hygiene Data'!C108))="","",OFFSET('Hygiene Data'!$C$12,0,10*ROW('Hygiene Data'!C108)))</f>
        <v/>
      </c>
      <c r="DP114" s="36" t="str">
        <f ca="true">+IF(OFFSET('Hygiene Data'!$C$13,0,10*ROW('Hygiene Data'!C108))="","",OFFSET('Hygiene Data'!$C$13,0,10*ROW('Hygiene Data'!C108)))</f>
        <v/>
      </c>
      <c r="DQ114" s="36" t="str">
        <f ca="true">+IF(OFFSET('Hygiene Data'!$C$14,0,10*ROW('Hygiene Data'!C108))="","",OFFSET('Hygiene Data'!$C$14,0,10*ROW('Hygiene Data'!C108)))</f>
        <v/>
      </c>
      <c r="DR114" s="36" t="str">
        <f ca="true">+IF(OFFSET('Hygiene Data'!$D$12,0,10*ROW('Hygiene Data'!D108))="","",OFFSET('Hygiene Data'!$D$12,0,10*ROW('Hygiene Data'!D108)))</f>
        <v/>
      </c>
      <c r="DS114" s="36" t="str">
        <f ca="true">+IF(OFFSET('Hygiene Data'!$D$13,0,10*ROW('Hygiene Data'!D108))="","",OFFSET('Hygiene Data'!$D$13,0,10*ROW('Hygiene Data'!D108)))</f>
        <v/>
      </c>
      <c r="DT114" s="36" t="str">
        <f ca="true">+IF(OFFSET('Hygiene Data'!$D$14,0,10*ROW('Hygiene Data'!D108))="","",OFFSET('Hygiene Data'!$D$14,0,10*ROW('Hygiene Data'!D108)))</f>
        <v/>
      </c>
      <c r="DU114" s="36" t="str">
        <f ca="true">+IF(OFFSET('Hygiene Data'!$E$12,0,10*ROW('Hygiene Data'!E108))="","",OFFSET('Hygiene Data'!$E$12,0,10*ROW('Hygiene Data'!E108)))</f>
        <v/>
      </c>
      <c r="DV114" s="36" t="str">
        <f ca="true">+IF(OFFSET('Hygiene Data'!$E$13,0,10*ROW('Hygiene Data'!E108))="","",OFFSET('Hygiene Data'!$E$13,0,10*ROW('Hygiene Data'!E108)))</f>
        <v/>
      </c>
      <c r="DW114" s="36" t="str">
        <f ca="true">+IF(OFFSET('Hygiene Data'!$E$14,0,10*ROW('Hygiene Data'!E108))="","",OFFSET('Hygiene Data'!$E$14,0,10*ROW('Hygiene Data'!E108)))</f>
        <v/>
      </c>
      <c r="DX114" s="36" t="str">
        <f ca="true">+IF(OFFSET('Hygiene Data'!$F$12,0,10*ROW('Hygiene Data'!F108))="","",OFFSET('Hygiene Data'!$F$12,0,10*ROW('Hygiene Data'!F108)))</f>
        <v/>
      </c>
      <c r="DY114" s="36" t="str">
        <f ca="true">+IF(OFFSET('Hygiene Data'!$F$13,0,10*ROW('Hygiene Data'!F108))="","",OFFSET('Hygiene Data'!$F$13,0,10*ROW('Hygiene Data'!F108)))</f>
        <v/>
      </c>
      <c r="DZ114" s="36" t="str">
        <f ca="true">+IF(OFFSET('Hygiene Data'!$F$14,0,10*ROW('Hygiene Data'!F108))="","",OFFSET('Hygiene Data'!$F$14,0,10*ROW('Hygiene Data'!F108)))</f>
        <v/>
      </c>
      <c r="EA114" s="36" t="str">
        <f ca="true">+IF(OFFSET('Hygiene Data'!$G$12,0,10*ROW('Hygiene Data'!G108))="","",OFFSET('Hygiene Data'!$G$12,0,10*ROW('Hygiene Data'!G108)))</f>
        <v/>
      </c>
      <c r="EB114" s="36" t="str">
        <f ca="true">+IF(OFFSET('Hygiene Data'!$G$13,0,10*ROW('Hygiene Data'!G108))="","",OFFSET('Hygiene Data'!$G$13,0,10*ROW('Hygiene Data'!G108)))</f>
        <v/>
      </c>
      <c r="EC114" s="36" t="str">
        <f ca="true">+IF(OFFSET('Hygiene Data'!$G$14,0,10*ROW('Hygiene Data'!G108))="","",OFFSET('Hygiene Data'!$G$14,0,10*ROW('Hygiene Data'!G108)))</f>
        <v/>
      </c>
      <c r="ED114" s="36" t="str">
        <f ca="true">+IF(OFFSET('Hygiene Data'!$H$12,0,10*ROW('Hygiene Data'!H108))="","",OFFSET('Hygiene Data'!$H$12,0,10*ROW('Hygiene Data'!H108)))</f>
        <v/>
      </c>
      <c r="EE114" s="36" t="str">
        <f ca="true">+IF(OFFSET('Hygiene Data'!$H$13,0,10*ROW('Hygiene Data'!H108))="","",OFFSET('Hygiene Data'!$H$13,0,10*ROW('Hygiene Data'!H108)))</f>
        <v/>
      </c>
      <c r="EF114" s="36" t="str">
        <f ca="true">+IF(OFFSET('Hygiene Data'!$H$14,0,10*ROW('Hygiene Data'!H108))="","",OFFSET('Hygiene Data'!$H$14,0,10*ROW('Hygiene Data'!H108)))</f>
        <v/>
      </c>
    </row>
    <row r="115" x14ac:dyDescent="0.2">
      <c r="A115" s="59" t="str">
        <f ca="true">+IF(OFFSET('Water Data'!$B$1,0,10*ROW('Water Data'!B112))="","",OFFSET('Water Data'!$B$1,0,10*ROW('Water Data'!B112)))</f>
        <v/>
      </c>
      <c r="B115" s="59" t="str">
        <f ca="true">+IF(OFFSET('Water Data'!$A$3,0,10*ROW('Water Data'!A112))="","",OFFSET('Water Data'!$A$3,0,10*ROW('Water Data'!A112)))</f>
        <v/>
      </c>
      <c r="C115" s="59" t="str">
        <f ca="true">+IF(OFFSET('Water Data'!$C$3,0,10*ROW('Water Data'!C112))="","",OFFSET('Water Data'!$C$3,0,10*ROW('Water Data'!C112)))</f>
        <v/>
      </c>
      <c r="D115" s="250" t="e">
        <f ca="true">+IF(AND(ISNUMBER(OFFSET('Water Data'!$C$5,0,10*ROW('Water Data'!C109))),BS115="Yes"),100-OFFSET('Water Data'!$C$5,0,10*ROW('Water Data'!C109)),IF(AND(ISNUMBER(OFFSET('Water Data'!$C$5,0,10*ROW('Water Data'!C109))),BS115="No",ISNUMBER(OFFSET('Water Data'!$C$5,0,10*ROW('Water Data'!C109)))),CONCATENATE("[",ROUND(100-OFFSET('Water Data'!$C$5,0,10*ROW('Water Data'!C109)),0),"]"),IF(AND(ISNUMBER(OFFSET('Water Data'!$C$5,0,10*ROW('Water Data'!C109))),BS115="",ISNUMBER(OFFSET('Water Data'!$C$5,0,10*ROW('Water Data'!C109)))),100-OFFSET('Water Data'!$C$5,0,10*ROW('Water Data'!C109)),NA())))</f>
        <v>#N/A</v>
      </c>
      <c r="E115" s="250" t="e">
        <f ca="true">+IF(AND(ISNUMBER(OFFSET('Water Data'!$C$7,0,10*ROW('Water Data'!D109))),BT115="Yes"),OFFSET('Water Data'!$C$7,0,10*ROW('Water Data'!C109)),IF(AND(ISNUMBER(OFFSET('Water Data'!$C$7,0,10*ROW('Water Data'!C109))),BT115="No",ISNUMBER(OFFSET('Water Data'!$C$7,0,10*ROW('Water Data'!C109)))),CONCATENATE("[",ROUND(OFFSET('Water Data'!$C$7,0,10*ROW('Water Data'!C109)),0),"]"),IF(AND(ISNUMBER(OFFSET('Water Data'!$C$7,0,10*ROW('Water Data'!C109))),BT115="",ISNUMBER(OFFSET('Water Data'!$C$7,0,10*ROW('Water Data'!C109)))),OFFSET('Water Data'!$C$7,0,10*ROW('Water Data'!C109)),NA())))</f>
        <v>#N/A</v>
      </c>
      <c r="F115" s="250" t="e">
        <f ca="true">+IF(AND(ISNUMBER(OFFSET('Water Data'!$C$10,0,10*ROW('Water Data'!C109))),BU115="Yes"),OFFSET('Water Data'!$C$10,0,10*ROW('Water Data'!C109)),IF(AND(ISNUMBER(OFFSET('Water Data'!$C$10,0,10*ROW('Water Data'!C109))),BU115="No",ISNUMBER(OFFSET('Water Data'!$C$10,0,10*ROW('Water Data'!C109)))),CONCATENATE("[",ROUND(OFFSET('Water Data'!$C$10,0,10*ROW('Water Data'!C109)),0),"]"),IF(AND(ISNUMBER(OFFSET('Water Data'!$C$10,0,10*ROW('Water Data'!C109))),BU115="",ISNUMBER(OFFSET('Water Data'!$C$10,0,10*ROW('Water Data'!C109)))),OFFSET('Water Data'!$C$10,0,10*ROW('Water Data'!C109)),NA())))</f>
        <v>#N/A</v>
      </c>
      <c r="G115" s="250" t="e">
        <f ca="true">+IF(AND(ISNUMBER(OFFSET('Water Data'!$D$5,0,10*ROW('Water Data'!D109))),BV115="Yes"),100-OFFSET('Water Data'!$D$5,0,10*ROW('Water Data'!D109)),IF(AND(ISNUMBER(OFFSET('Water Data'!$D$5,0,10*ROW('Water Data'!D109))),BV115="No",ISNUMBER(OFFSET('Water Data'!$D$5,0,10*ROW('Water Data'!D109)))),CONCATENATE("[",ROUND(100-OFFSET('Water Data'!$D$5,0,10*ROW('Water Data'!D109)),0),"]"),IF(AND(ISNUMBER(OFFSET('Water Data'!$D$5,0,10*ROW('Water Data'!D109))),BV115="",ISNUMBER(OFFSET('Water Data'!$D$5,0,10*ROW('Water Data'!D109)))),100-OFFSET('Water Data'!$D$5,0,10*ROW('Water Data'!D109)),NA())))</f>
        <v>#N/A</v>
      </c>
      <c r="H115" s="250" t="e">
        <f ca="true">+IF(AND(ISNUMBER(OFFSET('Water Data'!$D$7,0,10*ROW('Water Data'!D109))),BW115="Yes"),OFFSET('Water Data'!$D$7,0,10*ROW('Water Data'!D109)),IF(AND(ISNUMBER(OFFSET('Water Data'!$D$7,0,10*ROW('Water Data'!D109))),BW115="No",ISNUMBER(OFFSET('Water Data'!$D$7,0,10*ROW('Water Data'!D109)))),CONCATENATE("[",ROUND(OFFSET('Water Data'!$C$7,0,10*ROW('Water Data'!D109)),0),"]"),IF(AND(ISNUMBER(OFFSET('Water Data'!$D$7,0,10*ROW('Water Data'!D109))),BW115="",ISNUMBER(OFFSET('Water Data'!$D$7,0,10*ROW('Water Data'!D109)))),OFFSET('Water Data'!$D$7,0,10*ROW('Water Data'!D109)),NA())))</f>
        <v>#N/A</v>
      </c>
      <c r="I115" s="250" t="e">
        <f ca="true">+IF(AND(ISNUMBER(OFFSET('Water Data'!$D$10,0,10*ROW('Water Data'!D109))),BX115="Yes"),OFFSET('Water Data'!$D$10,0,10*ROW('Water Data'!D109)),IF(AND(ISNUMBER(OFFSET('Water Data'!$D$10,0,10*ROW('Water Data'!D109))),BX115="No",ISNUMBER(OFFSET('Water Data'!$D$10,0,10*ROW('Water Data'!D109)))),CONCATENATE("[",ROUND(OFFSET('Water Data'!$D$10,0,10*ROW('Water Data'!D109)),0),"]"),IF(AND(ISNUMBER(OFFSET('Water Data'!$D$10,0,10*ROW('Water Data'!D109))),BX115="",ISNUMBER(OFFSET('Water Data'!$D$10,0,10*ROW('Water Data'!D109)))),OFFSET('Water Data'!$D$10,0,10*ROW('Water Data'!D109)),NA())))</f>
        <v>#N/A</v>
      </c>
      <c r="J115" s="250" t="e">
        <f ca="true">+IF(AND(ISNUMBER(OFFSET('Water Data'!$E$5,0,10*ROW('Water Data'!E109))),BY115="Yes"),100-OFFSET('Water Data'!$E$5,0,10*ROW('Water Data'!E109)),IF(AND(ISNUMBER(OFFSET('Water Data'!$E$5,0,10*ROW('Water Data'!E109))),BY115="No",ISNUMBER(OFFSET('Water Data'!$E$5,0,10*ROW('Water Data'!E109)))),CONCATENATE("[",ROUND(100-OFFSET('Water Data'!$E$5,0,10*ROW('Water Data'!E109)),0),"]"),IF(AND(ISNUMBER(OFFSET('Water Data'!$E$5,0,10*ROW('Water Data'!E109))),BY115="",ISNUMBER(OFFSET('Water Data'!$E$5,0,10*ROW('Water Data'!E109)))),100-OFFSET('Water Data'!$E$5,0,10*ROW('Water Data'!E109)),NA())))</f>
        <v>#N/A</v>
      </c>
      <c r="K115" s="250" t="e">
        <f ca="true">+IF(AND(ISNUMBER(OFFSET('Water Data'!$E$7,0,10*ROW('Water Data'!E109))),BZ115="Yes"),OFFSET('Water Data'!$E$7,0,10*ROW('Water Data'!E109)),IF(AND(ISNUMBER(OFFSET('Water Data'!$E$7,0,10*ROW('Water Data'!E109))),BZ115="No",ISNUMBER(OFFSET('Water Data'!$E$7,0,10*ROW('Water Data'!E109)))),CONCATENATE("[",ROUND(OFFSET('Water Data'!$E$7,0,10*ROW('Water Data'!E109)),0),"]"),IF(AND(ISNUMBER(OFFSET('Water Data'!$E$7,0,10*ROW('Water Data'!E109))),BZ115="",ISNUMBER(OFFSET('Water Data'!$E$7,0,10*ROW('Water Data'!E109)))),OFFSET('Water Data'!$E$7,0,10*ROW('Water Data'!E109)),NA())))</f>
        <v>#N/A</v>
      </c>
      <c r="L115" s="250" t="e">
        <f ca="true">+IF(AND(ISNUMBER(OFFSET('Water Data'!$E$10,0,10*ROW('Water Data'!E109))),CA115="Yes"),OFFSET('Water Data'!$E$10,0,10*ROW('Water Data'!E109)),IF(AND(ISNUMBER(OFFSET('Water Data'!$E$10,0,10*ROW('Water Data'!E109))),CA115="No",ISNUMBER(OFFSET('Water Data'!$E$10,0,10*ROW('Water Data'!E109)))),CONCATENATE("[",ROUND(OFFSET('Water Data'!$E$10,0,10*ROW('Water Data'!E109)),0),"]"),IF(AND(ISNUMBER(OFFSET('Water Data'!$E$10,0,10*ROW('Water Data'!E109))),CA115="",ISNUMBER(OFFSET('Water Data'!$E$10,0,10*ROW('Water Data'!E109)))),OFFSET('Water Data'!$E$10,0,10*ROW('Water Data'!E109)),NA())))</f>
        <v>#N/A</v>
      </c>
      <c r="M115" s="250" t="e">
        <f ca="true">+IF(AND(ISNUMBER(OFFSET('Water Data'!$F$5,0,10*ROW('Water Data'!F109))),CB115="Yes"),100-OFFSET('Water Data'!$F$5,0,10*ROW('Water Data'!F109)),IF(AND(ISNUMBER(OFFSET('Water Data'!$F$5,0,10*ROW('Water Data'!F109))),CB115="No",ISNUMBER(OFFSET('Water Data'!$F$5,0,10*ROW('Water Data'!F109)))),CONCATENATE("[",ROUND(100-OFFSET('Water Data'!$F$5,0,10*ROW('Water Data'!F109)),0),"]"),IF(AND(ISNUMBER(OFFSET('Water Data'!$F$5,0,10*ROW('Water Data'!F109))),CB115="",ISNUMBER(OFFSET('Water Data'!$F$5,0,10*ROW('Water Data'!F109)))),100-OFFSET('Water Data'!$F$5,0,10*ROW('Water Data'!F109)),NA())))</f>
        <v>#N/A</v>
      </c>
      <c r="N115" s="250" t="e">
        <f ca="true">+IF(AND(ISNUMBER(OFFSET('Water Data'!$F$7,0,10*ROW('Water Data'!F109))),CC115="Yes"),OFFSET('Water Data'!$F$7,0,10*ROW('Water Data'!F109)),IF(AND(ISNUMBER(OFFSET('Water Data'!$F$7,0,10*ROW('Water Data'!F109))),CC115="No",ISNUMBER(OFFSET('Water Data'!$F$7,0,10*ROW('Water Data'!F109)))),CONCATENATE("[",ROUND(OFFSET('Water Data'!$F$7,0,10*ROW('Water Data'!F109)),0),"]"),IF(AND(ISNUMBER(OFFSET('Water Data'!$F$7,0,10*ROW('Water Data'!F109))),CC115="",ISNUMBER(OFFSET('Water Data'!$F$7,0,10*ROW('Water Data'!F109)))),OFFSET('Water Data'!$F$7,0,10*ROW('Water Data'!F109)),NA())))</f>
        <v>#N/A</v>
      </c>
      <c r="O115" s="250" t="e">
        <f ca="true">+IF(AND(ISNUMBER(OFFSET('Water Data'!$F$10,0,10*ROW('Water Data'!F109))),CD115="Yes"),OFFSET('Water Data'!$F$10,0,10*ROW('Water Data'!F109)),IF(AND(ISNUMBER(OFFSET('Water Data'!$F$10,0,10*ROW('Water Data'!F109))),CD115="No",ISNUMBER(OFFSET('Water Data'!$F$10,0,10*ROW('Water Data'!F109)))),CONCATENATE("[",ROUND(OFFSET('Water Data'!$F$10,0,10*ROW('Water Data'!F109)),0),"]"),IF(AND(ISNUMBER(OFFSET('Water Data'!$F$10,0,10*ROW('Water Data'!F109))),CD115="",ISNUMBER(OFFSET('Water Data'!$F$10,0,10*ROW('Water Data'!F109)))),OFFSET('Water Data'!$F$10,0,10*ROW('Water Data'!F109)),NA())))</f>
        <v>#N/A</v>
      </c>
      <c r="P115" s="250" t="e">
        <f ca="true">+IF(AND(ISNUMBER(OFFSET('Water Data'!$G$5,0,10*ROW('Water Data'!G109))),CE115="Yes"),100-OFFSET('Water Data'!$G$5,0,10*ROW('Water Data'!G109)),IF(AND(ISNUMBER(OFFSET('Water Data'!$G$5,0,10*ROW('Water Data'!G109))),CE115="No",ISNUMBER(OFFSET('Water Data'!$G$5,0,10*ROW('Water Data'!G109)))),CONCATENATE("[",ROUND(100-OFFSET('Water Data'!$G$5,0,10*ROW('Water Data'!G109)),0),"]"),IF(AND(ISNUMBER(OFFSET('Water Data'!$G$5,0,10*ROW('Water Data'!G109))),CE115="",ISNUMBER(OFFSET('Water Data'!$G$5,0,10*ROW('Water Data'!G109)))),100-OFFSET('Water Data'!$G$5,0,10*ROW('Water Data'!G109)),NA())))</f>
        <v>#N/A</v>
      </c>
      <c r="Q115" s="250" t="e">
        <f ca="true">+IF(AND(ISNUMBER(OFFSET('Water Data'!$G$7,0,10*ROW('Water Data'!G109))),CF115="Yes"),OFFSET('Water Data'!$G$7,0,10*ROW('Water Data'!G109)),IF(AND(ISNUMBER(OFFSET('Water Data'!$G$7,0,10*ROW('Water Data'!G109))),CF115="No",ISNUMBER(OFFSET('Water Data'!$G$7,0,10*ROW('Water Data'!G109)))),CONCATENATE("[",ROUND(OFFSET('Water Data'!$G$7,0,10*ROW('Water Data'!G109)),0),"]"),IF(AND(ISNUMBER(OFFSET('Water Data'!$G$7,0,10*ROW('Water Data'!G109))),CF115="",ISNUMBER(OFFSET('Water Data'!$G$7,0,10*ROW('Water Data'!G109)))),OFFSET('Water Data'!$G$7,0,10*ROW('Water Data'!G109)),NA())))</f>
        <v>#N/A</v>
      </c>
      <c r="R115" s="250" t="e">
        <f ca="true">+IF(AND(ISNUMBER(OFFSET('Water Data'!$G$10,0,10*ROW('Water Data'!G109))),CG115="Yes"),OFFSET('Water Data'!$G$10,0,10*ROW('Water Data'!G109)),IF(AND(ISNUMBER(OFFSET('Water Data'!$G$10,0,10*ROW('Water Data'!G109))),CG115="No",ISNUMBER(OFFSET('Water Data'!$G$10,0,10*ROW('Water Data'!G109)))),CONCATENATE("[",ROUND(OFFSET('Water Data'!$G$10,0,10*ROW('Water Data'!G109)),0),"]"),IF(AND(ISNUMBER(OFFSET('Water Data'!$G$10,0,10*ROW('Water Data'!G109))),CG115="",ISNUMBER(OFFSET('Water Data'!$G$10,0,10*ROW('Water Data'!G109)))),OFFSET('Water Data'!$G$10,0,10*ROW('Water Data'!G109)),NA())))</f>
        <v>#N/A</v>
      </c>
      <c r="S115" s="250" t="e">
        <f ca="true">+IF(AND(ISNUMBER(OFFSET('Water Data'!$H$5,0,10*ROW('Water Data'!H109))),CH115="Yes"),100-OFFSET('Water Data'!$H$5,0,10*ROW('Water Data'!H109)),IF(AND(ISNUMBER(OFFSET('Water Data'!$H$5,0,10*ROW('Water Data'!H109))),CH115="No",ISNUMBER(OFFSET('Water Data'!$H$5,0,10*ROW('Water Data'!H109)))),CONCATENATE("[",ROUND(100-OFFSET('Water Data'!$H$5,0,10*ROW('Water Data'!H109)),0),"]"),IF(AND(ISNUMBER(OFFSET('Water Data'!$H$5,0,10*ROW('Water Data'!H109))),CH115="",ISNUMBER(OFFSET('Water Data'!$H$5,0,10*ROW('Water Data'!H109)))),100-OFFSET('Water Data'!$H$5,0,10*ROW('Water Data'!H109)),NA())))</f>
        <v>#N/A</v>
      </c>
      <c r="T115" s="250" t="e">
        <f ca="true">+IF(AND(ISNUMBER(OFFSET('Water Data'!$H$7,0,10*ROW('Water Data'!H109))),CI115="Yes"),OFFSET('Water Data'!$H$7,0,10*ROW('Water Data'!H109)),IF(AND(ISNUMBER(OFFSET('Water Data'!$H$7,0,10*ROW('Water Data'!H109))),CI115="No",ISNUMBER(OFFSET('Water Data'!$H$7,0,10*ROW('Water Data'!H109)))),CONCATENATE("[",ROUND(OFFSET('Water Data'!$H$7,0,10*ROW('Water Data'!H109)),0),"]"),IF(AND(ISNUMBER(OFFSET('Water Data'!$H$7,0,10*ROW('Water Data'!H109))),CI115="",ISNUMBER(OFFSET('Water Data'!$H$7,0,10*ROW('Water Data'!H109)))),OFFSET('Water Data'!$H$7,0,10*ROW('Water Data'!H109)),NA())))</f>
        <v>#N/A</v>
      </c>
      <c r="U115" s="250" t="e">
        <f ca="true">+IF(AND(ISNUMBER(OFFSET('Water Data'!$H$10,0,10*ROW('Water Data'!H109))),CJ115="Yes"),OFFSET('Water Data'!$H$10,0,10*ROW('Water Data'!H109)),IF(AND(ISNUMBER(OFFSET('Water Data'!$H$10,0,10*ROW('Water Data'!H109))),CJ115="No",ISNUMBER(OFFSET('Water Data'!$H$10,0,10*ROW('Water Data'!H109)))),CONCATENATE("[",ROUND(OFFSET('Water Data'!$H$10,0,10*ROW('Water Data'!H109)),0),"]"),IF(AND(ISNUMBER(OFFSET('Water Data'!$H$10,0,10*ROW('Water Data'!H109))),CJ115="",ISNUMBER(OFFSET('Water Data'!$H$10,0,10*ROW('Water Data'!H109)))),OFFSET('Water Data'!$H$10,0,10*ROW('Water Data'!H109)),NA())))</f>
        <v>#N/A</v>
      </c>
      <c r="V115" s="251" t="e">
        <f ca="true">+IF(AND(ISNUMBER(OFFSET('Sanitation Data'!$C$5,0,10*ROW('Sanitation Data'!C109))),CK115="Yes"),100-OFFSET('Sanitation Data'!$C$5,0,10*ROW('Sanitation Data'!C109)),IF(AND(ISNUMBER(OFFSET('Sanitation Data'!$C$5,0,10*ROW('Sanitation Data'!C109))),CK115="No",ISNUMBER(OFFSET('Sanitation Data'!$C$5,0,10*ROW('Sanitation Data'!C109)))),CONCATENATE("[",ROUND(100-OFFSET('Sanitation Data'!$C$5,0,10*ROW('Sanitation Data'!C109)),0),"]"),IF(AND(ISNUMBER(OFFSET('Sanitation Data'!$C$5,0,10*ROW('Sanitation Data'!C109))),CK115="",ISNUMBER(OFFSET('Sanitation Data'!$C$5,0,10*ROW('Sanitation Data'!C109)))),100-OFFSET('Sanitation Data'!$C$5,0,10*ROW('Sanitation Data'!C109)),NA())))</f>
        <v>#N/A</v>
      </c>
      <c r="W115" s="251" t="e">
        <f ca="true">+IF(AND(ISNUMBER(OFFSET('Sanitation Data'!$C$7,0,10*ROW('Sanitation Data'!C109))),CL115="Yes"),OFFSET('Sanitation Data'!$C$7,0,10*ROW('Sanitation Data'!C109)),IF(AND(ISNUMBER(OFFSET('Sanitation Data'!$C$7,0,10*ROW('Sanitation Data'!C109))),CL115="No",ISNUMBER(OFFSET('Sanitation Data'!$C$7,0,10*ROW('Sanitation Data'!C109)))),CONCATENATE("[",ROUND(OFFSET('Sanitation Data'!$C$7,0,10*ROW('Sanitation Data'!C109)),0),"]"),IF(AND(ISNUMBER(OFFSET('Sanitation Data'!$C$7,0,10*ROW('Sanitation Data'!C109))),CL115="",ISNUMBER(OFFSET('Sanitation Data'!$C$7,0,10*ROW('Sanitation Data'!C109)))),OFFSET('Sanitation Data'!$C$7,0,10*ROW('Sanitation Data'!C109)),NA())))</f>
        <v>#N/A</v>
      </c>
      <c r="X115" s="251" t="e">
        <f ca="true">+IF(AND(ISNUMBER(OFFSET('Sanitation Data'!$C$11,0,10*ROW('Sanitation Data'!C109))),CM115="Yes"),OFFSET('Sanitation Data'!$C$11,0,10*ROW('Sanitation Data'!C109)),IF(AND(ISNUMBER(OFFSET('Sanitation Data'!$C$11,0,10*ROW('Sanitation Data'!C109))),CM115="No",ISNUMBER(OFFSET('Sanitation Data'!$C$11,0,10*ROW('Sanitation Data'!C109)))),CONCATENATE("[",ROUND(OFFSET('Sanitation Data'!$C$11,0,10*ROW('Sanitation Data'!C109)),0),"]"),IF(AND(ISNUMBER(OFFSET('Sanitation Data'!$C$11,0,10*ROW('Sanitation Data'!C109))),CM115="",ISNUMBER(OFFSET('Sanitation Data'!$C$11,0,10*ROW('Sanitation Data'!C109)))),OFFSET('Sanitation Data'!$C$11,0,10*ROW('Sanitation Data'!C109)),NA())))</f>
        <v>#N/A</v>
      </c>
      <c r="Y115" s="251" t="e">
        <f ca="true">+IF(AND(ISNUMBER(OFFSET('Sanitation Data'!$C$12,0,10*ROW('Sanitation Data'!C109))),CN115="Yes"),OFFSET('Sanitation Data'!$C$12,0,10*ROW('Sanitation Data'!C109)),IF(AND(ISNUMBER(OFFSET('Sanitation Data'!$C$12,0,10*ROW('Sanitation Data'!C109))),CN115="No",ISNUMBER(OFFSET('Sanitation Data'!$C$12,0,10*ROW('Sanitation Data'!C109)))),CONCATENATE("[",ROUND(OFFSET('Sanitation Data'!$C$12,0,10*ROW('Sanitation Data'!C109)),0),"]"),IF(AND(ISNUMBER(OFFSET('Sanitation Data'!$C$12,0,10*ROW('Sanitation Data'!C109))),CN115="",ISNUMBER(OFFSET('Sanitation Data'!$C$12,0,10*ROW('Sanitation Data'!C109)))),OFFSET('Sanitation Data'!$C$12,0,10*ROW('Sanitation Data'!C109)),NA())))</f>
        <v>#N/A</v>
      </c>
      <c r="Z115" s="251" t="e">
        <f ca="true">+IF(AND(ISNUMBER(OFFSET('Sanitation Data'!$C$13,0,10*ROW('Sanitation Data'!C109))),CO115="Yes"),OFFSET('Sanitation Data'!$C$13,0,10*ROW('Sanitation Data'!C109)),IF(AND(ISNUMBER(OFFSET('Sanitation Data'!$C$13,0,10*ROW('Sanitation Data'!C109))),CO115="No",ISNUMBER(OFFSET('Sanitation Data'!$C$13,0,10*ROW('Sanitation Data'!C109)))),CONCATENATE("[",ROUND(OFFSET('Sanitation Data'!$C$13,0,10*ROW('Sanitation Data'!C109)),0),"]"),IF(AND(ISNUMBER(OFFSET('Sanitation Data'!$C$13,0,10*ROW('Sanitation Data'!C109))),CO115="",ISNUMBER(OFFSET('Sanitation Data'!$C$13,0,10*ROW('Sanitation Data'!C109)))),OFFSET('Sanitation Data'!$C$13,0,10*ROW('Sanitation Data'!C109)),NA())))</f>
        <v>#N/A</v>
      </c>
      <c r="AA115" s="251" t="e">
        <f ca="true">+IF(AND(ISNUMBER(OFFSET('Sanitation Data'!$D$5,0,10*ROW('Sanitation Data'!D109))),CP115="Yes"),100-OFFSET('Sanitation Data'!$D$5,0,10*ROW('Sanitation Data'!D109)),IF(AND(ISNUMBER(OFFSET('Sanitation Data'!$D$5,0,10*ROW('Sanitation Data'!D109))),CP115="No",ISNUMBER(OFFSET('Sanitation Data'!$D$5,0,10*ROW('Sanitation Data'!D109)))),CONCATENATE("[",ROUND(100-OFFSET('Sanitation Data'!$D$5,0,10*ROW('Sanitation Data'!D109)),0),"]"),IF(AND(ISNUMBER(OFFSET('Sanitation Data'!$D$5,0,10*ROW('Sanitation Data'!D109))),CP115="",ISNUMBER(OFFSET('Sanitation Data'!$D$5,0,10*ROW('Sanitation Data'!D109)))),100-OFFSET('Sanitation Data'!$D$5,0,10*ROW('Sanitation Data'!D109)),NA())))</f>
        <v>#N/A</v>
      </c>
      <c r="AB115" s="251" t="e">
        <f ca="true">+IF(AND(ISNUMBER(OFFSET('Sanitation Data'!$D$7,0,10*ROW('Sanitation Data'!D109))),CQ115="Yes"),OFFSET('Sanitation Data'!$D$7,0,10*ROW('Sanitation Data'!G109)),IF(AND(ISNUMBER(OFFSET('Sanitation Data'!$D$7,0,10*ROW('Sanitation Data'!D109))),CQ115="No",ISNUMBER(OFFSET('Sanitation Data'!$D$7,0,10*ROW('Sanitation Data'!D109)))),CONCATENATE("[",ROUND(OFFSET('Sanitation Data'!$D$7,0,10*ROW('Sanitation Data'!D109)),0),"]"),IF(AND(ISNUMBER(OFFSET('Sanitation Data'!$D$7,0,10*ROW('Sanitation Data'!D109))),CQ115="",ISNUMBER(OFFSET('Sanitation Data'!$D$7,0,10*ROW('Sanitation Data'!D109)))),OFFSET('Sanitation Data'!$D$7,0,10*ROW('Sanitation Data'!D109)),NA())))</f>
        <v>#N/A</v>
      </c>
      <c r="AC115" s="251" t="e">
        <f ca="true">+IF(AND(ISNUMBER(OFFSET('Sanitation Data'!$D$11,0,10*ROW('Sanitation Data'!D109))),CR115="Yes"),OFFSET('Sanitation Data'!$D$11,0,10*ROW('Sanitation Data'!D109)),IF(AND(ISNUMBER(OFFSET('Sanitation Data'!$D$11,0,10*ROW('Sanitation Data'!D109))),CR115="No",ISNUMBER(OFFSET('Sanitation Data'!$D$11,0,10*ROW('Sanitation Data'!D109)))),CONCATENATE("[",ROUND(OFFSET('Sanitation Data'!$D$11,0,10*ROW('Sanitation Data'!D109)),0),"]"),IF(AND(ISNUMBER(OFFSET('Sanitation Data'!$D$11,0,10*ROW('Sanitation Data'!D109))),CR115="",ISNUMBER(OFFSET('Sanitation Data'!$D$11,0,10*ROW('Sanitation Data'!D109)))),OFFSET('Sanitation Data'!$D$11,0,10*ROW('Sanitation Data'!D109)),NA())))</f>
        <v>#N/A</v>
      </c>
      <c r="AD115" s="251" t="e">
        <f ca="true">+IF(AND(ISNUMBER(OFFSET('Sanitation Data'!$D$12,0,10*ROW('Sanitation Data'!D109))),CS115="Yes"),OFFSET('Sanitation Data'!$D$12,0,10*ROW('Sanitation Data'!D109)),IF(AND(ISNUMBER(OFFSET('Sanitation Data'!$D$12,0,10*ROW('Sanitation Data'!D109))),CS115="No",ISNUMBER(OFFSET('Sanitation Data'!$D$12,0,10*ROW('Sanitation Data'!D109)))),CONCATENATE("[",ROUND(OFFSET('Sanitation Data'!$D$12,0,10*ROW('Sanitation Data'!D109)),0),"]"),IF(AND(ISNUMBER(OFFSET('Sanitation Data'!$D$12,0,10*ROW('Sanitation Data'!D109))),CS115="",ISNUMBER(OFFSET('Sanitation Data'!$D$12,0,10*ROW('Sanitation Data'!D109)))),OFFSET('Sanitation Data'!$D$12,0,10*ROW('Sanitation Data'!D109)),NA())))</f>
        <v>#N/A</v>
      </c>
      <c r="AE115" s="251" t="e">
        <f ca="true">+IF(AND(ISNUMBER(OFFSET('Sanitation Data'!$D$13,0,10*ROW('Sanitation Data'!D109))),CT115="Yes"),OFFSET('Sanitation Data'!$D$13,0,10*ROW('Sanitation Data'!D109)),IF(AND(ISNUMBER(OFFSET('Sanitation Data'!$D$13,0,10*ROW('Sanitation Data'!D109))),CT115="No",ISNUMBER(OFFSET('Sanitation Data'!$D$13,0,10*ROW('Sanitation Data'!D109)))),CONCATENATE("[",ROUND(OFFSET('Sanitation Data'!$D$13,0,10*ROW('Sanitation Data'!D109)),0),"]"),IF(AND(ISNUMBER(OFFSET('Sanitation Data'!$D$13,0,10*ROW('Sanitation Data'!D109))),CT115="",ISNUMBER(OFFSET('Sanitation Data'!$D$13,0,10*ROW('Sanitation Data'!D109)))),OFFSET('Sanitation Data'!$D$13,0,10*ROW('Sanitation Data'!D109)),NA())))</f>
        <v>#N/A</v>
      </c>
      <c r="AF115" s="251" t="e">
        <f ca="true">+IF(AND(ISNUMBER(OFFSET('Sanitation Data'!$E$5,0,10*ROW('Sanitation Data'!E109))),CU115="Yes"),100-OFFSET('Sanitation Data'!$E$5,0,10*ROW('Sanitation Data'!E109)),IF(AND(ISNUMBER(OFFSET('Sanitation Data'!$E$5,0,10*ROW('Sanitation Data'!E109))),CU115="No",ISNUMBER(OFFSET('Sanitation Data'!$E$5,0,10*ROW('Sanitation Data'!E109)))),CONCATENATE("[",ROUND(100-OFFSET('Sanitation Data'!$E$5,0,10*ROW('Sanitation Data'!E109)),0),"]"),IF(AND(ISNUMBER(OFFSET('Sanitation Data'!$E$5,0,10*ROW('Sanitation Data'!E109))),CU115="",ISNUMBER(OFFSET('Sanitation Data'!$E$5,0,10*ROW('Sanitation Data'!E109)))),100-OFFSET('Sanitation Data'!$E$5,0,10*ROW('Sanitation Data'!E109)),NA())))</f>
        <v>#N/A</v>
      </c>
      <c r="AG115" s="251" t="e">
        <f ca="true">+IF(AND(ISNUMBER(OFFSET('Sanitation Data'!$E$7,0,10*ROW('Sanitation Data'!E109))),CV115="Yes"),OFFSET('Sanitation Data'!$E$7,0,10*ROW('Sanitation Data'!E109)),IF(AND(ISNUMBER(OFFSET('Sanitation Data'!$E$7,0,10*ROW('Sanitation Data'!E109))),CV115="No",ISNUMBER(OFFSET('Sanitation Data'!$E$7,0,10*ROW('Sanitation Data'!E109)))),CONCATENATE("[",ROUND(OFFSET('Sanitation Data'!$E$7,0,10*ROW('Sanitation Data'!E109)),0),"]"),IF(AND(ISNUMBER(OFFSET('Sanitation Data'!$E$7,0,10*ROW('Sanitation Data'!E109))),CV115="",ISNUMBER(OFFSET('Sanitation Data'!$E$7,0,10*ROW('Sanitation Data'!E109)))),OFFSET('Sanitation Data'!$E$7,0,10*ROW('Sanitation Data'!E109)),NA())))</f>
        <v>#N/A</v>
      </c>
      <c r="AH115" s="251" t="e">
        <f ca="true">+IF(AND(ISNUMBER(OFFSET('Sanitation Data'!$E$11,0,10*ROW('Sanitation Data'!E109))),CW115="Yes"),OFFSET('Sanitation Data'!$E$11,0,10*ROW('Sanitation Data'!E109)),IF(AND(ISNUMBER(OFFSET('Sanitation Data'!$E$11,0,10*ROW('Sanitation Data'!E109))),CW115="No",ISNUMBER(OFFSET('Sanitation Data'!$E$11,0,10*ROW('Sanitation Data'!E109)))),CONCATENATE("[",ROUND(OFFSET('Sanitation Data'!$E$11,0,10*ROW('Sanitation Data'!E109)),0),"]"),IF(AND(ISNUMBER(OFFSET('Sanitation Data'!$E$11,0,10*ROW('Sanitation Data'!E109))),CW115="",ISNUMBER(OFFSET('Sanitation Data'!$E$11,0,10*ROW('Sanitation Data'!E109)))),OFFSET('Sanitation Data'!$E$11,0,10*ROW('Sanitation Data'!E109)),NA())))</f>
        <v>#N/A</v>
      </c>
      <c r="AI115" s="251" t="e">
        <f ca="true">+IF(AND(ISNUMBER(OFFSET('Sanitation Data'!$E$12,0,10*ROW('Sanitation Data'!E109))),CX115="Yes"),OFFSET('Sanitation Data'!$E$12,0,10*ROW('Sanitation Data'!E109)),IF(AND(ISNUMBER(OFFSET('Sanitation Data'!$E$12,0,10*ROW('Sanitation Data'!E109))),CX115="No",ISNUMBER(OFFSET('Sanitation Data'!$E$12,0,10*ROW('Sanitation Data'!E109)))),CONCATENATE("[",ROUND(OFFSET('Sanitation Data'!$E$12,0,10*ROW('Sanitation Data'!E109)),0),"]"),IF(AND(ISNUMBER(OFFSET('Sanitation Data'!$E$12,0,10*ROW('Sanitation Data'!E109))),CX115="",ISNUMBER(OFFSET('Sanitation Data'!$E$12,0,10*ROW('Sanitation Data'!E109)))),OFFSET('Sanitation Data'!$E$12,0,10*ROW('Sanitation Data'!E109)),NA())))</f>
        <v>#N/A</v>
      </c>
      <c r="AJ115" s="251" t="e">
        <f ca="true">+IF(AND(ISNUMBER(OFFSET('Sanitation Data'!$E$13,0,10*ROW('Sanitation Data'!E109))),CY115="Yes"),OFFSET('Sanitation Data'!$E$13,0,10*ROW('Sanitation Data'!E109)),IF(AND(ISNUMBER(OFFSET('Sanitation Data'!$E$13,0,10*ROW('Sanitation Data'!E109))),CY115="No",ISNUMBER(OFFSET('Sanitation Data'!$E$13,0,10*ROW('Sanitation Data'!E109)))),CONCATENATE("[",ROUND(OFFSET('Sanitation Data'!$E$13,0,10*ROW('Sanitation Data'!E109)),0),"]"),IF(AND(ISNUMBER(OFFSET('Sanitation Data'!$E$13,0,10*ROW('Sanitation Data'!E109))),CY115="",ISNUMBER(OFFSET('Sanitation Data'!$E$13,0,10*ROW('Sanitation Data'!E109)))),OFFSET('Sanitation Data'!$E$13,0,10*ROW('Sanitation Data'!E109)),NA())))</f>
        <v>#N/A</v>
      </c>
      <c r="AK115" s="251" t="e">
        <f ca="true">+IF(AND(ISNUMBER(OFFSET('Sanitation Data'!$F$5,0,10*ROW('Sanitation Data'!F109))),CZ115="Yes"),100-OFFSET('Sanitation Data'!$F$5,0,10*ROW('Sanitation Data'!F109)),IF(AND(ISNUMBER(OFFSET('Sanitation Data'!$F$5,0,10*ROW('Sanitation Data'!F109))),CZ115="No",ISNUMBER(OFFSET('Sanitation Data'!$F$5,0,10*ROW('Sanitation Data'!F109)))),CONCATENATE("[",ROUND(100-OFFSET('Sanitation Data'!$F$5,0,10*ROW('Sanitation Data'!F109)),0),"]"),IF(AND(ISNUMBER(OFFSET('Sanitation Data'!$F$5,0,10*ROW('Sanitation Data'!F109))),CZ115="",ISNUMBER(OFFSET('Sanitation Data'!$F$5,0,10*ROW('Sanitation Data'!F109)))),100-OFFSET('Sanitation Data'!$F$5,0,10*ROW('Sanitation Data'!F109)),NA())))</f>
        <v>#N/A</v>
      </c>
      <c r="AL115" s="251" t="e">
        <f ca="true">+IF(AND(ISNUMBER(OFFSET('Sanitation Data'!$F$7,0,10*ROW('Sanitation Data'!F109))),DA115="Yes"),OFFSET('Sanitation Data'!$F$7,0,10*ROW('Sanitation Data'!F109)),IF(AND(ISNUMBER(OFFSET('Sanitation Data'!$F$7,0,10*ROW('Sanitation Data'!F109))),DA115="No",ISNUMBER(OFFSET('Sanitation Data'!$F$7,0,10*ROW('Sanitation Data'!F109)))),CONCATENATE("[",ROUND(OFFSET('Sanitation Data'!$F$7,0,10*ROW('Sanitation Data'!F109)),0),"]"),IF(AND(ISNUMBER(OFFSET('Sanitation Data'!$F$7,0,10*ROW('Sanitation Data'!F109))),DA115="",ISNUMBER(OFFSET('Sanitation Data'!$F$7,0,10*ROW('Sanitation Data'!F109)))),OFFSET('Sanitation Data'!$F$7,0,10*ROW('Sanitation Data'!F109)),NA())))</f>
        <v>#N/A</v>
      </c>
      <c r="AM115" s="251" t="e">
        <f ca="true">+IF(AND(ISNUMBER(OFFSET('Sanitation Data'!$F$11,0,10*ROW('Sanitation Data'!F109))),DB115="Yes"),OFFSET('Sanitation Data'!$F$11,0,10*ROW('Sanitation Data'!F109)),IF(AND(ISNUMBER(OFFSET('Sanitation Data'!$F$11,0,10*ROW('Sanitation Data'!F109))),DB115="No",ISNUMBER(OFFSET('Sanitation Data'!$F$11,0,10*ROW('Sanitation Data'!F109)))),CONCATENATE("[",ROUND(OFFSET('Sanitation Data'!$F$11,0,10*ROW('Sanitation Data'!F109)),0),"]"),IF(AND(ISNUMBER(OFFSET('Sanitation Data'!$F$11,0,10*ROW('Sanitation Data'!F109))),DB115="",ISNUMBER(OFFSET('Sanitation Data'!$F$11,0,10*ROW('Sanitation Data'!F109)))),OFFSET('Sanitation Data'!$F$11,0,10*ROW('Sanitation Data'!F109)),NA())))</f>
        <v>#N/A</v>
      </c>
      <c r="AN115" s="251" t="e">
        <f ca="true">+IF(AND(ISNUMBER(OFFSET('Sanitation Data'!$F$12,0,10*ROW('Sanitation Data'!F109))),DC115="Yes"),OFFSET('Sanitation Data'!$F$12,0,10*ROW('Sanitation Data'!F109)),IF(AND(ISNUMBER(OFFSET('Sanitation Data'!$F$12,0,10*ROW('Sanitation Data'!F109))),DC115="No",ISNUMBER(OFFSET('Sanitation Data'!$F$12,0,10*ROW('Sanitation Data'!F109)))),CONCATENATE("[",ROUND(OFFSET('Sanitation Data'!$F$12,0,10*ROW('Sanitation Data'!F109)),0),"]"),IF(AND(ISNUMBER(OFFSET('Sanitation Data'!$F$12,0,10*ROW('Sanitation Data'!F109))),DC115="",ISNUMBER(OFFSET('Sanitation Data'!$F$12,0,10*ROW('Sanitation Data'!F109)))),OFFSET('Sanitation Data'!$F$12,0,10*ROW('Sanitation Data'!F109)),NA())))</f>
        <v>#N/A</v>
      </c>
      <c r="AO115" s="251" t="e">
        <f ca="true">+IF(AND(ISNUMBER(OFFSET('Sanitation Data'!$F$13,0,10*ROW('Sanitation Data'!F109))),DD115="Yes"),OFFSET('Sanitation Data'!$F$13,0,10*ROW('Sanitation Data'!F109)),IF(AND(ISNUMBER(OFFSET('Sanitation Data'!$F$13,0,10*ROW('Sanitation Data'!F109))),DD115="No",ISNUMBER(OFFSET('Sanitation Data'!$F$13,0,10*ROW('Sanitation Data'!F109)))),CONCATENATE("[",ROUND(OFFSET('Sanitation Data'!$F$13,0,10*ROW('Sanitation Data'!F109)),0),"]"),IF(AND(ISNUMBER(OFFSET('Sanitation Data'!$F$13,0,10*ROW('Sanitation Data'!F109))),DD115="",ISNUMBER(OFFSET('Sanitation Data'!$F$13,0,10*ROW('Sanitation Data'!F109)))),OFFSET('Sanitation Data'!$F$13,0,10*ROW('Sanitation Data'!F109)),NA())))</f>
        <v>#N/A</v>
      </c>
      <c r="AP115" s="251" t="e">
        <f ca="true">+IF(AND(ISNUMBER(OFFSET('Sanitation Data'!$G$5,0,10*ROW('Sanitation Data'!G109))),DE115="Yes"),100-OFFSET('Sanitation Data'!$G$5,0,10*ROW('Sanitation Data'!G109)),IF(AND(ISNUMBER(OFFSET('Sanitation Data'!$G$5,0,10*ROW('Sanitation Data'!G109))),DE115="No",ISNUMBER(OFFSET('Sanitation Data'!$G$5,0,10*ROW('Sanitation Data'!G109)))),CONCATENATE("[",ROUND(100-OFFSET('Sanitation Data'!$G$5,0,10*ROW('Sanitation Data'!G109)),0),"]"),IF(AND(ISNUMBER(OFFSET('Sanitation Data'!$G$5,0,10*ROW('Sanitation Data'!G109))),DE115="",ISNUMBER(OFFSET('Sanitation Data'!$G$5,0,10*ROW('Sanitation Data'!G109)))),100-OFFSET('Sanitation Data'!$G$5,0,10*ROW('Sanitation Data'!G109)),NA())))</f>
        <v>#N/A</v>
      </c>
      <c r="AQ115" s="251" t="e">
        <f ca="true">+IF(AND(ISNUMBER(OFFSET('Sanitation Data'!$G$7,0,10*ROW('Sanitation Data'!G109))),DF115="Yes"),OFFSET('Sanitation Data'!$G$7,0,10*ROW('Sanitation Data'!G109)),IF(AND(ISNUMBER(OFFSET('Sanitation Data'!$G$7,0,10*ROW('Sanitation Data'!G109))),DF115="No",ISNUMBER(OFFSET('Sanitation Data'!$G$7,0,10*ROW('Sanitation Data'!G109)))),CONCATENATE("[",ROUND(OFFSET('Sanitation Data'!$G$7,0,10*ROW('Sanitation Data'!G109)),0),"]"),IF(AND(ISNUMBER(OFFSET('Sanitation Data'!$G$7,0,10*ROW('Sanitation Data'!G109))),DF115="",ISNUMBER(OFFSET('Sanitation Data'!$G$7,0,10*ROW('Sanitation Data'!G109)))),OFFSET('Sanitation Data'!$G$7,0,10*ROW('Sanitation Data'!G109)),NA())))</f>
        <v>#N/A</v>
      </c>
      <c r="AR115" s="251" t="e">
        <f ca="true">+IF(AND(ISNUMBER(OFFSET('Sanitation Data'!$G$11,0,10*ROW('Sanitation Data'!G109))),DG115="Yes"),OFFSET('Sanitation Data'!$G$11,0,10*ROW('Sanitation Data'!G109)),IF(AND(ISNUMBER(OFFSET('Sanitation Data'!$G$11,0,10*ROW('Sanitation Data'!G109))),DG115="No",ISNUMBER(OFFSET('Sanitation Data'!$G$11,0,10*ROW('Sanitation Data'!G109)))),CONCATENATE("[",ROUND(OFFSET('Sanitation Data'!$G$11,0,10*ROW('Sanitation Data'!G109)),0),"]"),IF(AND(ISNUMBER(OFFSET('Sanitation Data'!$G$11,0,10*ROW('Sanitation Data'!G109))),DG115="",ISNUMBER(OFFSET('Sanitation Data'!$G$11,0,10*ROW('Sanitation Data'!G109)))),OFFSET('Sanitation Data'!$G$11,0,10*ROW('Sanitation Data'!G109)),NA())))</f>
        <v>#N/A</v>
      </c>
      <c r="AS115" s="251" t="e">
        <f ca="true">+IF(AND(ISNUMBER(OFFSET('Sanitation Data'!$G$12,0,10*ROW('Sanitation Data'!G109))),DH115="Yes"),OFFSET('Sanitation Data'!$G$12,0,10*ROW('Sanitation Data'!G109)),IF(AND(ISNUMBER(OFFSET('Sanitation Data'!$G$12,0,10*ROW('Sanitation Data'!G109))),DH115="No",ISNUMBER(OFFSET('Sanitation Data'!$G$12,0,10*ROW('Sanitation Data'!G109)))),CONCATENATE("[",ROUND(OFFSET('Sanitation Data'!$G$12,0,10*ROW('Sanitation Data'!G109)),0),"]"),IF(AND(ISNUMBER(OFFSET('Sanitation Data'!$G$12,0,10*ROW('Sanitation Data'!G109))),DH115="",ISNUMBER(OFFSET('Sanitation Data'!$G$12,0,10*ROW('Sanitation Data'!G109)))),OFFSET('Sanitation Data'!$G$12,0,10*ROW('Sanitation Data'!G109)),NA())))</f>
        <v>#N/A</v>
      </c>
      <c r="AT115" s="251" t="e">
        <f ca="true">+IF(AND(ISNUMBER(OFFSET('Sanitation Data'!$G$13,0,10*ROW('Sanitation Data'!G109))),DI115="Yes"),OFFSET('Sanitation Data'!$G$13,0,10*ROW('Sanitation Data'!G109)),IF(AND(ISNUMBER(OFFSET('Sanitation Data'!$G$13,0,10*ROW('Sanitation Data'!G109))),DI115="No",ISNUMBER(OFFSET('Sanitation Data'!$G$13,0,10*ROW('Sanitation Data'!G109)))),CONCATENATE("[",ROUND(OFFSET('Sanitation Data'!$G$13,0,10*ROW('Sanitation Data'!G109)),0),"]"),IF(AND(ISNUMBER(OFFSET('Sanitation Data'!$G$13,0,10*ROW('Sanitation Data'!G109))),DI115="",ISNUMBER(OFFSET('Sanitation Data'!$G$13,0,10*ROW('Sanitation Data'!G109)))),OFFSET('Sanitation Data'!$G$13,0,10*ROW('Sanitation Data'!G109)),NA())))</f>
        <v>#N/A</v>
      </c>
      <c r="AU115" s="251" t="e">
        <f ca="true">+IF(AND(ISNUMBER(OFFSET('Sanitation Data'!$H$5,0,10*ROW('Sanitation Data'!H109))),DJ115="Yes"),100-OFFSET('Sanitation Data'!$H$5,0,10*ROW('Sanitation Data'!H109)),IF(AND(ISNUMBER(OFFSET('Sanitation Data'!$H$5,0,10*ROW('Sanitation Data'!H109))),DJ115="No",ISNUMBER(OFFSET('Sanitation Data'!$H$5,0,10*ROW('Sanitation Data'!H109)))),CONCATENATE("[",ROUND(100-OFFSET('Sanitation Data'!$H$5,0,10*ROW('Sanitation Data'!H109)),0),"]"),IF(AND(ISNUMBER(OFFSET('Sanitation Data'!$H$5,0,10*ROW('Sanitation Data'!H109))),DJ115="",ISNUMBER(OFFSET('Sanitation Data'!$H$5,0,10*ROW('Sanitation Data'!H109)))),100-OFFSET('Sanitation Data'!$H$5,0,10*ROW('Sanitation Data'!H109)),NA())))</f>
        <v>#N/A</v>
      </c>
      <c r="AV115" s="251" t="e">
        <f ca="true">+IF(AND(ISNUMBER(OFFSET('Sanitation Data'!$H$7,0,10*ROW('Sanitation Data'!H109))),DK115="Yes"),OFFSET('Sanitation Data'!$H$7,0,10*ROW('Sanitation Data'!H109)),IF(AND(ISNUMBER(OFFSET('Sanitation Data'!$H$7,0,10*ROW('Sanitation Data'!H109))),DK115="No",ISNUMBER(OFFSET('Sanitation Data'!$H$7,0,10*ROW('Sanitation Data'!H109)))),CONCATENATE("[",ROUND(OFFSET('Sanitation Data'!$H$7,0,10*ROW('Sanitation Data'!H109)),0),"]"),IF(AND(ISNUMBER(OFFSET('Sanitation Data'!$H$7,0,10*ROW('Sanitation Data'!H109))),DK115="",ISNUMBER(OFFSET('Sanitation Data'!$H$7,0,10*ROW('Sanitation Data'!H109)))),OFFSET('Sanitation Data'!$H$7,0,10*ROW('Sanitation Data'!H109)),NA())))</f>
        <v>#N/A</v>
      </c>
      <c r="AW115" s="251" t="e">
        <f ca="true">+IF(AND(ISNUMBER(OFFSET('Sanitation Data'!$H$11,0,10*ROW('Sanitation Data'!H109))),DL115="Yes"),OFFSET('Sanitation Data'!$H$11,0,10*ROW('Sanitation Data'!H109)),IF(AND(ISNUMBER(OFFSET('Sanitation Data'!$H$11,0,10*ROW('Sanitation Data'!H109))),DL115="No",ISNUMBER(OFFSET('Sanitation Data'!$H$11,0,10*ROW('Sanitation Data'!H109)))),CONCATENATE("[",ROUND(OFFSET('Sanitation Data'!$H$11,0,10*ROW('Sanitation Data'!H109)),0),"]"),IF(AND(ISNUMBER(OFFSET('Sanitation Data'!$H$11,0,10*ROW('Sanitation Data'!H109))),DL115="",ISNUMBER(OFFSET('Sanitation Data'!$H$11,0,10*ROW('Sanitation Data'!H109)))),OFFSET('Sanitation Data'!$H$11,0,10*ROW('Sanitation Data'!H109)),NA())))</f>
        <v>#N/A</v>
      </c>
      <c r="AX115" s="251" t="e">
        <f ca="true">+IF(AND(ISNUMBER(OFFSET('Sanitation Data'!$H$12,0,10*ROW('Sanitation Data'!H109))),DM115="Yes"),OFFSET('Sanitation Data'!$H$12,0,10*ROW('Sanitation Data'!H109)),IF(AND(ISNUMBER(OFFSET('Sanitation Data'!$H$12,0,10*ROW('Sanitation Data'!H109))),DM115="No",ISNUMBER(OFFSET('Sanitation Data'!$H$12,0,10*ROW('Sanitation Data'!H109)))),CONCATENATE("[",ROUND(OFFSET('Sanitation Data'!$H$12,0,10*ROW('Sanitation Data'!H109)),0),"]"),IF(AND(ISNUMBER(OFFSET('Sanitation Data'!$H$12,0,10*ROW('Sanitation Data'!H109))),DM115="",ISNUMBER(OFFSET('Sanitation Data'!$H$12,0,10*ROW('Sanitation Data'!H109)))),OFFSET('Sanitation Data'!$H$12,0,10*ROW('Sanitation Data'!H109)),NA())))</f>
        <v>#N/A</v>
      </c>
      <c r="AY115" s="251" t="e">
        <f ca="true">+IF(AND(ISNUMBER(OFFSET('Sanitation Data'!$H$13,0,10*ROW('Sanitation Data'!H109))),DN115="Yes"),OFFSET('Sanitation Data'!$H$13,0,10*ROW('Sanitation Data'!H109)),IF(AND(ISNUMBER(OFFSET('Sanitation Data'!$H$13,0,10*ROW('Sanitation Data'!H109))),DN115="No",ISNUMBER(OFFSET('Sanitation Data'!$H$13,0,10*ROW('Sanitation Data'!H109)))),CONCATENATE("[",ROUND(OFFSET('Sanitation Data'!$H$13,0,10*ROW('Sanitation Data'!H109)),0),"]"),IF(AND(ISNUMBER(OFFSET('Sanitation Data'!$H$13,0,10*ROW('Sanitation Data'!H109))),DN115="",ISNUMBER(OFFSET('Sanitation Data'!$H$13,0,10*ROW('Sanitation Data'!H109)))),OFFSET('Sanitation Data'!$H$13,0,10*ROW('Sanitation Data'!H109)),NA())))</f>
        <v>#N/A</v>
      </c>
      <c r="AZ115" s="252" t="e">
        <f ca="true">+IF(AND(ISNUMBER(OFFSET('Hygiene Data'!$C$6,0,10*ROW('Hygiene Data'!C109))),DO115="Yes"),OFFSET('Hygiene Data'!$C$6,0,10*ROW('Hygiene Data'!C109)),IF(AND(ISNUMBER(OFFSET('Hygiene Data'!$C$6,0,10*ROW('Hygiene Data'!C109))),DO115="No",ISNUMBER(OFFSET('Hygiene Data'!$C$6,0,10*ROW('Hygiene Data'!C109)))),CONCATENATE("[",ROUND(OFFSET('Hygiene Data'!$C$6,0,10*ROW('Hygiene Data'!C109)),0),"]"),IF(AND(ISNUMBER(OFFSET('Hygiene Data'!$C$6,0,10*ROW('Hygiene Data'!C109))),DO115="",ISNUMBER(OFFSET('Hygiene Data'!$C$6,0,10*ROW('Hygiene Data'!C109)))),OFFSET('Hygiene Data'!$C$6,0,10*ROW('Hygiene Data'!C109)),NA())))</f>
        <v>#N/A</v>
      </c>
      <c r="BA115" s="252" t="e">
        <f ca="true">+IF(AND(ISNUMBER(OFFSET('Hygiene Data'!$C$8,0,10*ROW('Hygiene Data'!C109))),DP115="Yes"),OFFSET('Hygiene Data'!$C$8,0,10*ROW('Hygiene Data'!C109)),IF(AND(ISNUMBER(OFFSET('Hygiene Data'!$C$8,0,10*ROW('Hygiene Data'!C109))),DP115="No",ISNUMBER(OFFSET('Hygiene Data'!$C$8,0,10*ROW('Hygiene Data'!C109)))),CONCATENATE("[",ROUND(OFFSET('Hygiene Data'!$C$8,0,10*ROW('Hygiene Data'!C109)),0),"]"),IF(AND(ISNUMBER(OFFSET('Hygiene Data'!$C$8,0,10*ROW('Hygiene Data'!C109))),DP115="",ISNUMBER(OFFSET('Hygiene Data'!$C$8,0,10*ROW('Hygiene Data'!C109)))),OFFSET('Hygiene Data'!$C$8,0,10*ROW('Hygiene Data'!C109)),NA())))</f>
        <v>#N/A</v>
      </c>
      <c r="BB115" s="252" t="e">
        <f ca="true">+IF(AND(ISNUMBER(OFFSET('Hygiene Data'!$C$10,0,10*ROW('Hygiene Data'!C109))),DQ115="Yes"),OFFSET('Hygiene Data'!$C$10,0,10*ROW('Hygiene Data'!C109)),IF(AND(ISNUMBER(OFFSET('Hygiene Data'!$C$10,0,10*ROW('Hygiene Data'!C109))),DQ115="No",ISNUMBER(OFFSET('Hygiene Data'!$C$10,0,10*ROW('Hygiene Data'!C109)))),CONCATENATE("[",ROUND(OFFSET('Hygiene Data'!$C$10,0,10*ROW('Hygiene Data'!C109)),0),"]"),IF(AND(ISNUMBER(OFFSET('Hygiene Data'!$C$10,0,10*ROW('Hygiene Data'!C109))),DQ115="",ISNUMBER(OFFSET('Hygiene Data'!$C$10,0,10*ROW('Hygiene Data'!C109)))),OFFSET('Hygiene Data'!$C$10,0,10*ROW('Hygiene Data'!C109)),NA())))</f>
        <v>#N/A</v>
      </c>
      <c r="BC115" s="252" t="e">
        <f ca="true">+IF(AND(ISNUMBER(OFFSET('Hygiene Data'!$D$6,0,10*ROW('Hygiene Data'!D109))),DR115="Yes"),OFFSET('Hygiene Data'!$D$6,0,10*ROW('Hygiene Data'!D109)),IF(AND(ISNUMBER(OFFSET('Hygiene Data'!$D$6,0,10*ROW('Hygiene Data'!D109))),DR115="No",ISNUMBER(OFFSET('Hygiene Data'!$D$6,0,10*ROW('Hygiene Data'!D109)))),CONCATENATE("[",ROUND(OFFSET('Hygiene Data'!$D$6,0,10*ROW('Hygiene Data'!D109)),0),"]"),IF(AND(ISNUMBER(OFFSET('Hygiene Data'!$D$6,0,10*ROW('Hygiene Data'!D109))),DR115="",ISNUMBER(OFFSET('Hygiene Data'!$D$6,0,10*ROW('Hygiene Data'!D109)))),OFFSET('Hygiene Data'!$D$6,0,10*ROW('Hygiene Data'!D109)),NA())))</f>
        <v>#N/A</v>
      </c>
      <c r="BD115" s="252" t="e">
        <f ca="true">+IF(AND(ISNUMBER(OFFSET('Hygiene Data'!$D$8,0,10*ROW('Hygiene Data'!D109))),DS115="Yes"),OFFSET('Hygiene Data'!$D$8,0,10*ROW('Hygiene Data'!D109)),IF(AND(ISNUMBER(OFFSET('Hygiene Data'!$D$8,0,10*ROW('Hygiene Data'!D109))),DS115="No",ISNUMBER(OFFSET('Hygiene Data'!$D$8,0,10*ROW('Hygiene Data'!D109)))),CONCATENATE("[",ROUND(OFFSET('Hygiene Data'!$D$8,0,10*ROW('Hygiene Data'!D109)),0),"]"),IF(AND(ISNUMBER(OFFSET('Hygiene Data'!$D$8,0,10*ROW('Hygiene Data'!D109))),DS115="",ISNUMBER(OFFSET('Hygiene Data'!$D$8,0,10*ROW('Hygiene Data'!D109)))),OFFSET('Hygiene Data'!$D$8,0,10*ROW('Hygiene Data'!D109)),NA())))</f>
        <v>#N/A</v>
      </c>
      <c r="BE115" s="252" t="e">
        <f ca="true">+IF(AND(ISNUMBER(OFFSET('Hygiene Data'!$D$10,0,10*ROW('Hygiene Data'!D109))),DT115="Yes"),OFFSET('Hygiene Data'!$D$10,0,10*ROW('Hygiene Data'!D109)),IF(AND(ISNUMBER(OFFSET('Hygiene Data'!$D$10,0,10*ROW('Hygiene Data'!D109))),DT115="No",ISNUMBER(OFFSET('Hygiene Data'!$D$10,0,10*ROW('Hygiene Data'!D109)))),CONCATENATE("[",ROUND(OFFSET('Hygiene Data'!$D$10,0,10*ROW('Hygiene Data'!D109)),0),"]"),IF(AND(ISNUMBER(OFFSET('Hygiene Data'!$D$10,0,10*ROW('Hygiene Data'!D109))),DT115="",ISNUMBER(OFFSET('Hygiene Data'!$D$10,0,10*ROW('Hygiene Data'!D109)))),OFFSET('Hygiene Data'!$D$10,0,10*ROW('Hygiene Data'!D109)),NA())))</f>
        <v>#N/A</v>
      </c>
      <c r="BF115" s="252" t="e">
        <f ca="true">+IF(AND(ISNUMBER(OFFSET('Hygiene Data'!$E$6,0,10*ROW('Hygiene Data'!E109))),DU115="Yes"),OFFSET('Hygiene Data'!$E$6,0,10*ROW('Hygiene Data'!E109)),IF(AND(ISNUMBER(OFFSET('Hygiene Data'!$E$6,0,10*ROW('Hygiene Data'!E109))),DU115="No",ISNUMBER(OFFSET('Hygiene Data'!$E$6,0,10*ROW('Hygiene Data'!E109)))),CONCATENATE("[",ROUND(OFFSET('Hygiene Data'!$E$6,0,10*ROW('Hygiene Data'!E109)),0),"]"),IF(AND(ISNUMBER(OFFSET('Hygiene Data'!$E$6,0,10*ROW('Hygiene Data'!E109))),DU115="",ISNUMBER(OFFSET('Hygiene Data'!$E$6,0,10*ROW('Hygiene Data'!E109)))),OFFSET('Hygiene Data'!$E$6,0,10*ROW('Hygiene Data'!E109)),NA())))</f>
        <v>#N/A</v>
      </c>
      <c r="BG115" s="252" t="e">
        <f ca="true">+IF(AND(ISNUMBER(OFFSET('Hygiene Data'!$E$8,0,10*ROW('Hygiene Data'!E109))),DV115="Yes"),OFFSET('Hygiene Data'!$E$8,0,10*ROW('Hygiene Data'!E109)),IF(AND(ISNUMBER(OFFSET('Hygiene Data'!$E$8,0,10*ROW('Hygiene Data'!E109))),DV115="No",ISNUMBER(OFFSET('Hygiene Data'!$E$8,0,10*ROW('Hygiene Data'!E109)))),CONCATENATE("[",ROUND(OFFSET('Hygiene Data'!$E$8,0,10*ROW('Hygiene Data'!E109)),0),"]"),IF(AND(ISNUMBER(OFFSET('Hygiene Data'!$E$8,0,10*ROW('Hygiene Data'!E109))),DV115="",ISNUMBER(OFFSET('Hygiene Data'!$E$8,0,10*ROW('Hygiene Data'!E109)))),OFFSET('Hygiene Data'!$E$8,0,10*ROW('Hygiene Data'!E109)),NA())))</f>
        <v>#N/A</v>
      </c>
      <c r="BH115" s="252" t="e">
        <f ca="true">+IF(AND(ISNUMBER(OFFSET('Hygiene Data'!$E$10,0,10*ROW('Hygiene Data'!E109))),DW115="Yes"),OFFSET('Hygiene Data'!$E$10,0,10*ROW('Hygiene Data'!E109)),IF(AND(ISNUMBER(OFFSET('Hygiene Data'!$E$10,0,10*ROW('Hygiene Data'!E109))),DW115="No",ISNUMBER(OFFSET('Hygiene Data'!$E$10,0,10*ROW('Hygiene Data'!E109)))),CONCATENATE("[",ROUND(OFFSET('Hygiene Data'!$E$10,0,10*ROW('Hygiene Data'!E109)),0),"]"),IF(AND(ISNUMBER(OFFSET('Hygiene Data'!$E$10,0,10*ROW('Hygiene Data'!E109))),DW115="",ISNUMBER(OFFSET('Hygiene Data'!$E$10,0,10*ROW('Hygiene Data'!E109)))),OFFSET('Hygiene Data'!$E$10,0,10*ROW('Hygiene Data'!E109)),NA())))</f>
        <v>#N/A</v>
      </c>
      <c r="BI115" s="252" t="e">
        <f ca="true">+IF(AND(ISNUMBER(OFFSET('Hygiene Data'!$F$6,0,10*ROW('Hygiene Data'!F109))),DX115="Yes"),OFFSET('Hygiene Data'!$F$6,0,10*ROW('Hygiene Data'!F109)),IF(AND(ISNUMBER(OFFSET('Hygiene Data'!$F$6,0,10*ROW('Hygiene Data'!F109))),DX115="No",ISNUMBER(OFFSET('Hygiene Data'!$F$6,0,10*ROW('Hygiene Data'!F109)))),CONCATENATE("[",ROUND(OFFSET('Hygiene Data'!$F$6,0,10*ROW('Hygiene Data'!F109)),0),"]"),IF(AND(ISNUMBER(OFFSET('Hygiene Data'!$F$6,0,10*ROW('Hygiene Data'!F109))),DX115="",ISNUMBER(OFFSET('Hygiene Data'!$F$6,0,10*ROW('Hygiene Data'!F109)))),OFFSET('Hygiene Data'!$F$6,0,10*ROW('Hygiene Data'!F109)),NA())))</f>
        <v>#N/A</v>
      </c>
      <c r="BJ115" s="252" t="e">
        <f ca="true">+IF(AND(ISNUMBER(OFFSET('Hygiene Data'!$F$8,0,10*ROW('Hygiene Data'!F109))),DY115="Yes"),OFFSET('Hygiene Data'!$F$8,0,10*ROW('Hygiene Data'!F109)),IF(AND(ISNUMBER(OFFSET('Hygiene Data'!$F$8,0,10*ROW('Hygiene Data'!F109))),DY115="No",ISNUMBER(OFFSET('Hygiene Data'!$F$8,0,10*ROW('Hygiene Data'!F109)))),CONCATENATE("[",ROUND(OFFSET('Hygiene Data'!$F$8,0,10*ROW('Hygiene Data'!F109)),0),"]"),IF(AND(ISNUMBER(OFFSET('Hygiene Data'!$F$8,0,10*ROW('Hygiene Data'!F109))),DY115="",ISNUMBER(OFFSET('Hygiene Data'!$F$8,0,10*ROW('Hygiene Data'!F109)))),OFFSET('Hygiene Data'!$F$8,0,10*ROW('Hygiene Data'!F109)),NA())))</f>
        <v>#N/A</v>
      </c>
      <c r="BK115" s="252" t="e">
        <f ca="true">+IF(AND(ISNUMBER(OFFSET('Hygiene Data'!$F$10,0,10*ROW('Hygiene Data'!F109))),DZ115="Yes"),OFFSET('Hygiene Data'!$F$10,0,10*ROW('Hygiene Data'!F109)),IF(AND(ISNUMBER(OFFSET('Hygiene Data'!$F$10,0,10*ROW('Hygiene Data'!F109))),DZ115="No",ISNUMBER(OFFSET('Hygiene Data'!$F$10,0,10*ROW('Hygiene Data'!F109)))),CONCATENATE("[",ROUND(OFFSET('Hygiene Data'!$F$10,0,10*ROW('Hygiene Data'!F109)),0),"]"),IF(AND(ISNUMBER(OFFSET('Hygiene Data'!$F$10,0,10*ROW('Hygiene Data'!F109))),DZ115="",ISNUMBER(OFFSET('Hygiene Data'!$F$10,0,10*ROW('Hygiene Data'!F109)))),OFFSET('Hygiene Data'!$F$10,0,10*ROW('Hygiene Data'!F109)),NA())))</f>
        <v>#N/A</v>
      </c>
      <c r="BL115" s="252" t="e">
        <f ca="true">+IF(AND(ISNUMBER(OFFSET('Hygiene Data'!$G$6,0,10*ROW('Hygiene Data'!G109))),EA115="Yes"),OFFSET('Hygiene Data'!$G$6,0,10*ROW('Hygiene Data'!G109)),IF(AND(ISNUMBER(OFFSET('Hygiene Data'!$G$6,0,10*ROW('Hygiene Data'!G109))),EA115="No",ISNUMBER(OFFSET('Hygiene Data'!$G$6,0,10*ROW('Hygiene Data'!G109)))),CONCATENATE("[",ROUND(OFFSET('Hygiene Data'!$G$6,0,10*ROW('Hygiene Data'!G109)),0),"]"),IF(AND(ISNUMBER(OFFSET('Hygiene Data'!$G$6,0,10*ROW('Hygiene Data'!G109))),EA115="",ISNUMBER(OFFSET('Hygiene Data'!$G$6,0,10*ROW('Hygiene Data'!G109)))),OFFSET('Hygiene Data'!$G$6,0,10*ROW('Hygiene Data'!G109)),NA())))</f>
        <v>#N/A</v>
      </c>
      <c r="BM115" s="252" t="e">
        <f ca="true">+IF(AND(ISNUMBER(OFFSET('Hygiene Data'!$G$8,0,10*ROW('Hygiene Data'!G109))),EB115="Yes"),OFFSET('Hygiene Data'!$G$8,0,10*ROW('Hygiene Data'!G109)),IF(AND(ISNUMBER(OFFSET('Hygiene Data'!$G$8,0,10*ROW('Hygiene Data'!G109))),EB115="No",ISNUMBER(OFFSET('Hygiene Data'!$G$8,0,10*ROW('Hygiene Data'!G109)))),CONCATENATE("[",ROUND(OFFSET('Hygiene Data'!$G$8,0,10*ROW('Hygiene Data'!G109)),0),"]"),IF(AND(ISNUMBER(OFFSET('Hygiene Data'!$G$8,0,10*ROW('Hygiene Data'!G109))),EB115="",ISNUMBER(OFFSET('Hygiene Data'!$G$8,0,10*ROW('Hygiene Data'!G109)))),OFFSET('Hygiene Data'!$G$8,0,10*ROW('Hygiene Data'!G109)),NA())))</f>
        <v>#N/A</v>
      </c>
      <c r="BN115" s="252" t="e">
        <f ca="true">+IF(AND(ISNUMBER(OFFSET('Hygiene Data'!$G$10,0,10*ROW('Hygiene Data'!G109))),EC115="Yes"),OFFSET('Hygiene Data'!$G$10,0,10*ROW('Hygiene Data'!G109)),IF(AND(ISNUMBER(OFFSET('Hygiene Data'!$G$10,0,10*ROW('Hygiene Data'!G109))),EC115="No",ISNUMBER(OFFSET('Hygiene Data'!$G$10,0,10*ROW('Hygiene Data'!G109)))),CONCATENATE("[",ROUND(OFFSET('Hygiene Data'!$G$10,0,10*ROW('Hygiene Data'!G109)),0),"]"),IF(AND(ISNUMBER(OFFSET('Hygiene Data'!$G$10,0,10*ROW('Hygiene Data'!G109))),EC115="",ISNUMBER(OFFSET('Hygiene Data'!$G$10,0,10*ROW('Hygiene Data'!G109)))),OFFSET('Hygiene Data'!$G$10,0,10*ROW('Hygiene Data'!G109)),NA())))</f>
        <v>#N/A</v>
      </c>
      <c r="BO115" s="252" t="e">
        <f ca="true">+IF(AND(ISNUMBER(OFFSET('Hygiene Data'!$H$6,0,10*ROW('Hygiene Data'!H109))),ED115="Yes"),OFFSET('Hygiene Data'!$H$6,0,10*ROW('Hygiene Data'!H109)),IF(AND(ISNUMBER(OFFSET('Hygiene Data'!$H$6,0,10*ROW('Hygiene Data'!H109))),ED115="No",ISNUMBER(OFFSET('Hygiene Data'!$H$6,0,10*ROW('Hygiene Data'!H109)))),CONCATENATE("[",ROUND(OFFSET('Hygiene Data'!$H$6,0,10*ROW('Hygiene Data'!H109)),0),"]"),IF(AND(ISNUMBER(OFFSET('Hygiene Data'!$H$6,0,10*ROW('Hygiene Data'!H109))),ED115="",ISNUMBER(OFFSET('Hygiene Data'!$H$6,0,10*ROW('Hygiene Data'!H109)))),OFFSET('Hygiene Data'!$H$6,0,10*ROW('Hygiene Data'!H109)),NA())))</f>
        <v>#N/A</v>
      </c>
      <c r="BP115" s="252" t="e">
        <f ca="true">+IF(AND(ISNUMBER(OFFSET('Hygiene Data'!$H$8,0,10*ROW('Hygiene Data'!H109))),EE115="Yes"),OFFSET('Hygiene Data'!$H$8,0,10*ROW('Hygiene Data'!H109)),IF(AND(ISNUMBER(OFFSET('Hygiene Data'!$H$8,0,10*ROW('Hygiene Data'!H109))),EE115="No",ISNUMBER(OFFSET('Hygiene Data'!$H$8,0,10*ROW('Hygiene Data'!H109)))),CONCATENATE("[",ROUND(OFFSET('Hygiene Data'!$H$8,0,10*ROW('Hygiene Data'!H109)),0),"]"),IF(AND(ISNUMBER(OFFSET('Hygiene Data'!$H$8,0,10*ROW('Hygiene Data'!H109))),EE115="",ISNUMBER(OFFSET('Hygiene Data'!$H$8,0,10*ROW('Hygiene Data'!H109)))),OFFSET('Hygiene Data'!$H$8,0,10*ROW('Hygiene Data'!H109)),NA())))</f>
        <v>#N/A</v>
      </c>
      <c r="BQ115" s="252" t="e">
        <f ca="true">+IF(AND(ISNUMBER(OFFSET('Hygiene Data'!$H$10,0,10*ROW('Hygiene Data'!H109))),EF115="Yes"),OFFSET('Hygiene Data'!$H$10,0,10*ROW('Hygiene Data'!H109)),IF(AND(ISNUMBER(OFFSET('Hygiene Data'!$H$10,0,10*ROW('Hygiene Data'!H109))),EF115="No",ISNUMBER(OFFSET('Hygiene Data'!$H$10,0,10*ROW('Hygiene Data'!H109)))),CONCATENATE("[",ROUND(OFFSET('Hygiene Data'!$H$10,0,10*ROW('Hygiene Data'!H109)),0),"]"),IF(AND(ISNUMBER(OFFSET('Hygiene Data'!$H$10,0,10*ROW('Hygiene Data'!H109))),EF115="",ISNUMBER(OFFSET('Hygiene Data'!$H$10,0,10*ROW('Hygiene Data'!H109)))),OFFSET('Hygiene Data'!$H$10,0,10*ROW('Hygiene Data'!H109)),NA())))</f>
        <v>#N/A</v>
      </c>
      <c r="BS115" s="36" t="str">
        <f ca="true">+IF(OFFSET('Water Data'!$C$28,0,10*ROW('Water Data'!C109))="","",OFFSET('Water Data'!$C$28,0,10*ROW('Water Data'!C109)))</f>
        <v/>
      </c>
      <c r="BT115" s="36" t="str">
        <f ca="true">+IF(OFFSET('Water Data'!$C$29,0,10*ROW('Water Data'!C109))="","",OFFSET('Water Data'!$C$29,0,10*ROW('Water Data'!C109)))</f>
        <v/>
      </c>
      <c r="BU115" s="36" t="str">
        <f ca="true">+IF(OFFSET('Water Data'!$C$30,0,10*ROW('Water Data'!C109))="","",OFFSET('Water Data'!$C$30,0,10*ROW('Water Data'!C109)))</f>
        <v/>
      </c>
      <c r="BV115" s="36" t="str">
        <f ca="true">+IF(OFFSET('Water Data'!$D$28,0,10*ROW('Water Data'!D109))="","",OFFSET('Water Data'!$D$28,0,10*ROW('Water Data'!D109)))</f>
        <v/>
      </c>
      <c r="BW115" s="36" t="str">
        <f ca="true">+IF(OFFSET('Water Data'!$D$29,0,10*ROW('Water Data'!D109))="","",OFFSET('Water Data'!$D$29,0,10*ROW('Water Data'!D109)))</f>
        <v/>
      </c>
      <c r="BX115" s="36" t="str">
        <f ca="true">+IF(OFFSET('Water Data'!$D$30,0,10*ROW('Water Data'!D109))="","",OFFSET('Water Data'!$D$30,0,10*ROW('Water Data'!D109)))</f>
        <v/>
      </c>
      <c r="BY115" s="36" t="str">
        <f ca="true">+IF(OFFSET('Water Data'!$E$28,0,10*ROW('Water Data'!E109))="","",OFFSET('Water Data'!$E$28,0,10*ROW('Water Data'!E109)))</f>
        <v/>
      </c>
      <c r="BZ115" s="36" t="str">
        <f ca="true">+IF(OFFSET('Water Data'!$E$29,0,10*ROW('Water Data'!E109))="","",OFFSET('Water Data'!$E$29,0,10*ROW('Water Data'!E109)))</f>
        <v/>
      </c>
      <c r="CA115" s="36" t="str">
        <f ca="true">+IF(OFFSET('Water Data'!$E$30,0,10*ROW('Water Data'!E109))="","",OFFSET('Water Data'!$E$30,0,10*ROW('Water Data'!E109)))</f>
        <v/>
      </c>
      <c r="CB115" s="36" t="str">
        <f ca="true">+IF(OFFSET('Water Data'!$F$28,0,10*ROW('Water Data'!F109))="","",OFFSET('Water Data'!$F$28,0,10*ROW('Water Data'!F109)))</f>
        <v/>
      </c>
      <c r="CC115" s="36" t="str">
        <f ca="true">+IF(OFFSET('Water Data'!$F$29,0,10*ROW('Water Data'!F109))="","",OFFSET('Water Data'!$F$29,0,10*ROW('Water Data'!F109)))</f>
        <v/>
      </c>
      <c r="CD115" s="36" t="str">
        <f ca="true">+IF(OFFSET('Water Data'!$F$30,0,10*ROW('Water Data'!F109))="","",OFFSET('Water Data'!$F$30,0,10*ROW('Water Data'!F109)))</f>
        <v/>
      </c>
      <c r="CE115" s="36" t="str">
        <f ca="true">+IF(OFFSET('Water Data'!$G$28,0,10*ROW('Water Data'!G109))="","",OFFSET('Water Data'!$G$28,0,10*ROW('Water Data'!G109)))</f>
        <v/>
      </c>
      <c r="CF115" s="36" t="str">
        <f ca="true">+IF(OFFSET('Water Data'!$G$29,0,10*ROW('Water Data'!G109))="","",OFFSET('Water Data'!$G$29,0,10*ROW('Water Data'!G109)))</f>
        <v/>
      </c>
      <c r="CG115" s="36" t="str">
        <f ca="true">+IF(OFFSET('Water Data'!$G$30,0,10*ROW('Water Data'!G109))="","",OFFSET('Water Data'!$G$30,0,10*ROW('Water Data'!G109)))</f>
        <v/>
      </c>
      <c r="CH115" s="36" t="str">
        <f ca="true">+IF(OFFSET('Water Data'!$H$28,0,10*ROW('Water Data'!H109))="","",OFFSET('Water Data'!$H$28,0,10*ROW('Water Data'!H109)))</f>
        <v/>
      </c>
      <c r="CI115" s="36" t="str">
        <f ca="true">+IF(OFFSET('Water Data'!$H$29,0,10*ROW('Water Data'!H109))="","",OFFSET('Water Data'!$H$29,0,10*ROW('Water Data'!H109)))</f>
        <v/>
      </c>
      <c r="CJ115" s="36" t="str">
        <f ca="true">+IF(OFFSET('Water Data'!$H$30,0,10*ROW('Water Data'!H109))="","",OFFSET('Water Data'!$H$30,0,10*ROW('Water Data'!H109)))</f>
        <v/>
      </c>
      <c r="CK115" s="36" t="str">
        <f ca="true">+IF(OFFSET('Sanitation Data'!$C$29,0,10*ROW('Sanitation Data'!C109))="","",OFFSET('Sanitation Data'!$C$29,0,10*ROW('Sanitation Data'!C109)))</f>
        <v/>
      </c>
      <c r="CL115" s="36" t="str">
        <f ca="true">+IF(OFFSET('Sanitation Data'!$C$30,0,10*ROW('Sanitation Data'!C109))="","",OFFSET('Sanitation Data'!$C$30,0,10*ROW('Sanitation Data'!C109)))</f>
        <v/>
      </c>
      <c r="CM115" s="36" t="str">
        <f ca="true">+IF(OFFSET('Sanitation Data'!$C$31,0,10*ROW('Sanitation Data'!C109))="","",OFFSET('Sanitation Data'!$C$31,0,10*ROW('Sanitation Data'!C109)))</f>
        <v/>
      </c>
      <c r="CN115" s="36" t="str">
        <f ca="true">+IF(OFFSET('Sanitation Data'!$C$32,0,10*ROW('Sanitation Data'!C109))="","",OFFSET('Sanitation Data'!$C$32,0,10*ROW('Sanitation Data'!C109)))</f>
        <v/>
      </c>
      <c r="CO115" s="36" t="str">
        <f ca="true">+IF(OFFSET('Sanitation Data'!$C$33,0,10*ROW('Sanitation Data'!C109))="","",OFFSET('Sanitation Data'!$C$33,0,10*ROW('Sanitation Data'!C109)))</f>
        <v/>
      </c>
      <c r="CP115" s="36" t="str">
        <f ca="true">+IF(OFFSET('Sanitation Data'!$D$29,0,10*ROW('Sanitation Data'!D109))="","",OFFSET('Sanitation Data'!$D$29,0,10*ROW('Sanitation Data'!D109)))</f>
        <v/>
      </c>
      <c r="CQ115" s="36" t="str">
        <f ca="true">+IF(OFFSET('Sanitation Data'!$D$30,0,10*ROW('Sanitation Data'!D109))="","",OFFSET('Sanitation Data'!$D$30,0,10*ROW('Sanitation Data'!D109)))</f>
        <v/>
      </c>
      <c r="CR115" s="36" t="str">
        <f ca="true">+IF(OFFSET('Sanitation Data'!$D$31,0,10*ROW('Sanitation Data'!D109))="","",OFFSET('Sanitation Data'!$D$31,0,10*ROW('Sanitation Data'!D109)))</f>
        <v/>
      </c>
      <c r="CS115" s="36" t="str">
        <f ca="true">+IF(OFFSET('Sanitation Data'!$D$32,0,10*ROW('Sanitation Data'!D109))="","",OFFSET('Sanitation Data'!$D$32,0,10*ROW('Sanitation Data'!D109)))</f>
        <v/>
      </c>
      <c r="CT115" s="36" t="str">
        <f ca="true">+IF(OFFSET('Sanitation Data'!$D$33,0,10*ROW('Sanitation Data'!D109))="","",OFFSET('Sanitation Data'!$D$33,0,10*ROW('Sanitation Data'!D109)))</f>
        <v/>
      </c>
      <c r="CU115" s="36" t="str">
        <f ca="true">+IF(OFFSET('Sanitation Data'!$E$29,0,10*ROW('Sanitation Data'!E109))="","",OFFSET('Sanitation Data'!$E$29,0,10*ROW('Sanitation Data'!E109)))</f>
        <v/>
      </c>
      <c r="CV115" s="36" t="str">
        <f ca="true">+IF(OFFSET('Sanitation Data'!$E$30,0,10*ROW('Sanitation Data'!E109))="","",OFFSET('Sanitation Data'!$E$30,0,10*ROW('Sanitation Data'!E109)))</f>
        <v/>
      </c>
      <c r="CW115" s="36" t="str">
        <f ca="true">+IF(OFFSET('Sanitation Data'!$E$31,0,10*ROW('Sanitation Data'!E109))="","",OFFSET('Sanitation Data'!$E$31,0,10*ROW('Sanitation Data'!E109)))</f>
        <v/>
      </c>
      <c r="CX115" s="36" t="str">
        <f ca="true">+IF(OFFSET('Sanitation Data'!$E$32,0,10*ROW('Sanitation Data'!E109))="","",OFFSET('Sanitation Data'!$E$32,0,10*ROW('Sanitation Data'!E109)))</f>
        <v/>
      </c>
      <c r="CY115" s="36" t="str">
        <f ca="true">+IF(OFFSET('Sanitation Data'!$E$33,0,10*ROW('Sanitation Data'!E109))="","",OFFSET('Sanitation Data'!$E$33,0,10*ROW('Sanitation Data'!E109)))</f>
        <v/>
      </c>
      <c r="CZ115" s="36" t="str">
        <f ca="true">+IF(OFFSET('Sanitation Data'!$F$29,0,10*ROW('Sanitation Data'!F109))="","",OFFSET('Sanitation Data'!$F$29,0,10*ROW('Sanitation Data'!F109)))</f>
        <v/>
      </c>
      <c r="DA115" s="36" t="str">
        <f ca="true">+IF(OFFSET('Sanitation Data'!$F$30,0,10*ROW('Sanitation Data'!F109))="","",OFFSET('Sanitation Data'!$F$30,0,10*ROW('Sanitation Data'!F109)))</f>
        <v/>
      </c>
      <c r="DB115" s="36" t="str">
        <f ca="true">+IF(OFFSET('Sanitation Data'!$F$31,0,10*ROW('Sanitation Data'!F109))="","",OFFSET('Sanitation Data'!$F$31,0,10*ROW('Sanitation Data'!F109)))</f>
        <v/>
      </c>
      <c r="DC115" s="36" t="str">
        <f ca="true">+IF(OFFSET('Sanitation Data'!$F$32,0,10*ROW('Sanitation Data'!F109))="","",OFFSET('Sanitation Data'!$F$32,0,10*ROW('Sanitation Data'!F109)))</f>
        <v/>
      </c>
      <c r="DD115" s="36" t="str">
        <f ca="true">+IF(OFFSET('Sanitation Data'!$F$33,0,10*ROW('Sanitation Data'!F109))="","",OFFSET('Sanitation Data'!$F$33,0,10*ROW('Sanitation Data'!F109)))</f>
        <v/>
      </c>
      <c r="DE115" s="36" t="str">
        <f ca="true">+IF(OFFSET('Sanitation Data'!$G$29,0,10*ROW('Sanitation Data'!G109))="","",OFFSET('Sanitation Data'!$G$29,0,10*ROW('Sanitation Data'!G109)))</f>
        <v/>
      </c>
      <c r="DF115" s="36" t="str">
        <f ca="true">+IF(OFFSET('Sanitation Data'!$G$30,0,10*ROW('Sanitation Data'!G109))="","",OFFSET('Sanitation Data'!$G$30,0,10*ROW('Sanitation Data'!G109)))</f>
        <v/>
      </c>
      <c r="DG115" s="36" t="str">
        <f ca="true">+IF(OFFSET('Sanitation Data'!$G$31,0,10*ROW('Sanitation Data'!G109))="","",OFFSET('Sanitation Data'!$G$31,0,10*ROW('Sanitation Data'!G109)))</f>
        <v/>
      </c>
      <c r="DH115" s="36" t="str">
        <f ca="true">+IF(OFFSET('Sanitation Data'!$G$32,0,10*ROW('Sanitation Data'!G109))="","",OFFSET('Sanitation Data'!$G$32,0,10*ROW('Sanitation Data'!G109)))</f>
        <v/>
      </c>
      <c r="DI115" s="36" t="str">
        <f ca="true">+IF(OFFSET('Sanitation Data'!$G$33,0,10*ROW('Sanitation Data'!G109))="","",OFFSET('Sanitation Data'!$G$33,0,10*ROW('Sanitation Data'!G109)))</f>
        <v/>
      </c>
      <c r="DJ115" s="36" t="str">
        <f ca="true">+IF(OFFSET('Sanitation Data'!$H$29,0,10*ROW('Sanitation Data'!H109))="","",OFFSET('Sanitation Data'!$H$29,0,10*ROW('Sanitation Data'!H109)))</f>
        <v/>
      </c>
      <c r="DK115" s="36" t="str">
        <f ca="true">+IF(OFFSET('Sanitation Data'!$H$30,0,10*ROW('Sanitation Data'!H109))="","",OFFSET('Sanitation Data'!$H$30,0,10*ROW('Sanitation Data'!H109)))</f>
        <v/>
      </c>
      <c r="DL115" s="36" t="str">
        <f ca="true">+IF(OFFSET('Sanitation Data'!$H$31,0,10*ROW('Sanitation Data'!H109))="","",OFFSET('Sanitation Data'!$H$31,0,10*ROW('Sanitation Data'!H109)))</f>
        <v/>
      </c>
      <c r="DM115" s="36" t="str">
        <f ca="true">+IF(OFFSET('Sanitation Data'!$H$32,0,10*ROW('Sanitation Data'!H109))="","",OFFSET('Sanitation Data'!$H$32,0,10*ROW('Sanitation Data'!H109)))</f>
        <v/>
      </c>
      <c r="DN115" s="36" t="str">
        <f ca="true">+IF(OFFSET('Sanitation Data'!$H$33,0,10*ROW('Sanitation Data'!H109))="","",OFFSET('Sanitation Data'!$H$33,0,10*ROW('Sanitation Data'!H109)))</f>
        <v/>
      </c>
      <c r="DO115" s="36" t="str">
        <f ca="true">+IF(OFFSET('Hygiene Data'!$C$12,0,10*ROW('Hygiene Data'!C109))="","",OFFSET('Hygiene Data'!$C$12,0,10*ROW('Hygiene Data'!C109)))</f>
        <v/>
      </c>
      <c r="DP115" s="36" t="str">
        <f ca="true">+IF(OFFSET('Hygiene Data'!$C$13,0,10*ROW('Hygiene Data'!C109))="","",OFFSET('Hygiene Data'!$C$13,0,10*ROW('Hygiene Data'!C109)))</f>
        <v/>
      </c>
      <c r="DQ115" s="36" t="str">
        <f ca="true">+IF(OFFSET('Hygiene Data'!$C$14,0,10*ROW('Hygiene Data'!C109))="","",OFFSET('Hygiene Data'!$C$14,0,10*ROW('Hygiene Data'!C109)))</f>
        <v/>
      </c>
      <c r="DR115" s="36" t="str">
        <f ca="true">+IF(OFFSET('Hygiene Data'!$D$12,0,10*ROW('Hygiene Data'!D109))="","",OFFSET('Hygiene Data'!$D$12,0,10*ROW('Hygiene Data'!D109)))</f>
        <v/>
      </c>
      <c r="DS115" s="36" t="str">
        <f ca="true">+IF(OFFSET('Hygiene Data'!$D$13,0,10*ROW('Hygiene Data'!D109))="","",OFFSET('Hygiene Data'!$D$13,0,10*ROW('Hygiene Data'!D109)))</f>
        <v/>
      </c>
      <c r="DT115" s="36" t="str">
        <f ca="true">+IF(OFFSET('Hygiene Data'!$D$14,0,10*ROW('Hygiene Data'!D109))="","",OFFSET('Hygiene Data'!$D$14,0,10*ROW('Hygiene Data'!D109)))</f>
        <v/>
      </c>
      <c r="DU115" s="36" t="str">
        <f ca="true">+IF(OFFSET('Hygiene Data'!$E$12,0,10*ROW('Hygiene Data'!E109))="","",OFFSET('Hygiene Data'!$E$12,0,10*ROW('Hygiene Data'!E109)))</f>
        <v/>
      </c>
      <c r="DV115" s="36" t="str">
        <f ca="true">+IF(OFFSET('Hygiene Data'!$E$13,0,10*ROW('Hygiene Data'!E109))="","",OFFSET('Hygiene Data'!$E$13,0,10*ROW('Hygiene Data'!E109)))</f>
        <v/>
      </c>
      <c r="DW115" s="36" t="str">
        <f ca="true">+IF(OFFSET('Hygiene Data'!$E$14,0,10*ROW('Hygiene Data'!E109))="","",OFFSET('Hygiene Data'!$E$14,0,10*ROW('Hygiene Data'!E109)))</f>
        <v/>
      </c>
      <c r="DX115" s="36" t="str">
        <f ca="true">+IF(OFFSET('Hygiene Data'!$F$12,0,10*ROW('Hygiene Data'!F109))="","",OFFSET('Hygiene Data'!$F$12,0,10*ROW('Hygiene Data'!F109)))</f>
        <v/>
      </c>
      <c r="DY115" s="36" t="str">
        <f ca="true">+IF(OFFSET('Hygiene Data'!$F$13,0,10*ROW('Hygiene Data'!F109))="","",OFFSET('Hygiene Data'!$F$13,0,10*ROW('Hygiene Data'!F109)))</f>
        <v/>
      </c>
      <c r="DZ115" s="36" t="str">
        <f ca="true">+IF(OFFSET('Hygiene Data'!$F$14,0,10*ROW('Hygiene Data'!F109))="","",OFFSET('Hygiene Data'!$F$14,0,10*ROW('Hygiene Data'!F109)))</f>
        <v/>
      </c>
      <c r="EA115" s="36" t="str">
        <f ca="true">+IF(OFFSET('Hygiene Data'!$G$12,0,10*ROW('Hygiene Data'!G109))="","",OFFSET('Hygiene Data'!$G$12,0,10*ROW('Hygiene Data'!G109)))</f>
        <v/>
      </c>
      <c r="EB115" s="36" t="str">
        <f ca="true">+IF(OFFSET('Hygiene Data'!$G$13,0,10*ROW('Hygiene Data'!G109))="","",OFFSET('Hygiene Data'!$G$13,0,10*ROW('Hygiene Data'!G109)))</f>
        <v/>
      </c>
      <c r="EC115" s="36" t="str">
        <f ca="true">+IF(OFFSET('Hygiene Data'!$G$14,0,10*ROW('Hygiene Data'!G109))="","",OFFSET('Hygiene Data'!$G$14,0,10*ROW('Hygiene Data'!G109)))</f>
        <v/>
      </c>
      <c r="ED115" s="36" t="str">
        <f ca="true">+IF(OFFSET('Hygiene Data'!$H$12,0,10*ROW('Hygiene Data'!H109))="","",OFFSET('Hygiene Data'!$H$12,0,10*ROW('Hygiene Data'!H109)))</f>
        <v/>
      </c>
      <c r="EE115" s="36" t="str">
        <f ca="true">+IF(OFFSET('Hygiene Data'!$H$13,0,10*ROW('Hygiene Data'!H109))="","",OFFSET('Hygiene Data'!$H$13,0,10*ROW('Hygiene Data'!H109)))</f>
        <v/>
      </c>
      <c r="EF115" s="36" t="str">
        <f ca="true">+IF(OFFSET('Hygiene Data'!$H$14,0,10*ROW('Hygiene Data'!H109))="","",OFFSET('Hygiene Data'!$H$14,0,10*ROW('Hygiene Data'!H109)))</f>
        <v/>
      </c>
    </row>
    <row r="116" x14ac:dyDescent="0.2">
      <c r="A116" s="59" t="str">
        <f ca="true">+IF(OFFSET('Water Data'!$B$1,0,10*ROW('Water Data'!B113))="","",OFFSET('Water Data'!$B$1,0,10*ROW('Water Data'!B113)))</f>
        <v/>
      </c>
      <c r="B116" s="59" t="str">
        <f ca="true">+IF(OFFSET('Water Data'!$A$3,0,10*ROW('Water Data'!A113))="","",OFFSET('Water Data'!$A$3,0,10*ROW('Water Data'!A113)))</f>
        <v/>
      </c>
      <c r="C116" s="59" t="str">
        <f ca="true">+IF(OFFSET('Water Data'!$C$3,0,10*ROW('Water Data'!C113))="","",OFFSET('Water Data'!$C$3,0,10*ROW('Water Data'!C113)))</f>
        <v/>
      </c>
      <c r="D116" s="250" t="e">
        <f ca="true">+IF(AND(ISNUMBER(OFFSET('Water Data'!$C$5,0,10*ROW('Water Data'!C110))),BS116="Yes"),100-OFFSET('Water Data'!$C$5,0,10*ROW('Water Data'!C110)),IF(AND(ISNUMBER(OFFSET('Water Data'!$C$5,0,10*ROW('Water Data'!C110))),BS116="No",ISNUMBER(OFFSET('Water Data'!$C$5,0,10*ROW('Water Data'!C110)))),CONCATENATE("[",ROUND(100-OFFSET('Water Data'!$C$5,0,10*ROW('Water Data'!C110)),0),"]"),IF(AND(ISNUMBER(OFFSET('Water Data'!$C$5,0,10*ROW('Water Data'!C110))),BS116="",ISNUMBER(OFFSET('Water Data'!$C$5,0,10*ROW('Water Data'!C110)))),100-OFFSET('Water Data'!$C$5,0,10*ROW('Water Data'!C110)),NA())))</f>
        <v>#N/A</v>
      </c>
      <c r="E116" s="250" t="e">
        <f ca="true">+IF(AND(ISNUMBER(OFFSET('Water Data'!$C$7,0,10*ROW('Water Data'!D110))),BT116="Yes"),OFFSET('Water Data'!$C$7,0,10*ROW('Water Data'!C110)),IF(AND(ISNUMBER(OFFSET('Water Data'!$C$7,0,10*ROW('Water Data'!C110))),BT116="No",ISNUMBER(OFFSET('Water Data'!$C$7,0,10*ROW('Water Data'!C110)))),CONCATENATE("[",ROUND(OFFSET('Water Data'!$C$7,0,10*ROW('Water Data'!C110)),0),"]"),IF(AND(ISNUMBER(OFFSET('Water Data'!$C$7,0,10*ROW('Water Data'!C110))),BT116="",ISNUMBER(OFFSET('Water Data'!$C$7,0,10*ROW('Water Data'!C110)))),OFFSET('Water Data'!$C$7,0,10*ROW('Water Data'!C110)),NA())))</f>
        <v>#N/A</v>
      </c>
      <c r="F116" s="250" t="e">
        <f ca="true">+IF(AND(ISNUMBER(OFFSET('Water Data'!$C$10,0,10*ROW('Water Data'!C110))),BU116="Yes"),OFFSET('Water Data'!$C$10,0,10*ROW('Water Data'!C110)),IF(AND(ISNUMBER(OFFSET('Water Data'!$C$10,0,10*ROW('Water Data'!C110))),BU116="No",ISNUMBER(OFFSET('Water Data'!$C$10,0,10*ROW('Water Data'!C110)))),CONCATENATE("[",ROUND(OFFSET('Water Data'!$C$10,0,10*ROW('Water Data'!C110)),0),"]"),IF(AND(ISNUMBER(OFFSET('Water Data'!$C$10,0,10*ROW('Water Data'!C110))),BU116="",ISNUMBER(OFFSET('Water Data'!$C$10,0,10*ROW('Water Data'!C110)))),OFFSET('Water Data'!$C$10,0,10*ROW('Water Data'!C110)),NA())))</f>
        <v>#N/A</v>
      </c>
      <c r="G116" s="250" t="e">
        <f ca="true">+IF(AND(ISNUMBER(OFFSET('Water Data'!$D$5,0,10*ROW('Water Data'!D110))),BV116="Yes"),100-OFFSET('Water Data'!$D$5,0,10*ROW('Water Data'!D110)),IF(AND(ISNUMBER(OFFSET('Water Data'!$D$5,0,10*ROW('Water Data'!D110))),BV116="No",ISNUMBER(OFFSET('Water Data'!$D$5,0,10*ROW('Water Data'!D110)))),CONCATENATE("[",ROUND(100-OFFSET('Water Data'!$D$5,0,10*ROW('Water Data'!D110)),0),"]"),IF(AND(ISNUMBER(OFFSET('Water Data'!$D$5,0,10*ROW('Water Data'!D110))),BV116="",ISNUMBER(OFFSET('Water Data'!$D$5,0,10*ROW('Water Data'!D110)))),100-OFFSET('Water Data'!$D$5,0,10*ROW('Water Data'!D110)),NA())))</f>
        <v>#N/A</v>
      </c>
      <c r="H116" s="250" t="e">
        <f ca="true">+IF(AND(ISNUMBER(OFFSET('Water Data'!$D$7,0,10*ROW('Water Data'!D110))),BW116="Yes"),OFFSET('Water Data'!$D$7,0,10*ROW('Water Data'!D110)),IF(AND(ISNUMBER(OFFSET('Water Data'!$D$7,0,10*ROW('Water Data'!D110))),BW116="No",ISNUMBER(OFFSET('Water Data'!$D$7,0,10*ROW('Water Data'!D110)))),CONCATENATE("[",ROUND(OFFSET('Water Data'!$C$7,0,10*ROW('Water Data'!D110)),0),"]"),IF(AND(ISNUMBER(OFFSET('Water Data'!$D$7,0,10*ROW('Water Data'!D110))),BW116="",ISNUMBER(OFFSET('Water Data'!$D$7,0,10*ROW('Water Data'!D110)))),OFFSET('Water Data'!$D$7,0,10*ROW('Water Data'!D110)),NA())))</f>
        <v>#N/A</v>
      </c>
      <c r="I116" s="250" t="e">
        <f ca="true">+IF(AND(ISNUMBER(OFFSET('Water Data'!$D$10,0,10*ROW('Water Data'!D110))),BX116="Yes"),OFFSET('Water Data'!$D$10,0,10*ROW('Water Data'!D110)),IF(AND(ISNUMBER(OFFSET('Water Data'!$D$10,0,10*ROW('Water Data'!D110))),BX116="No",ISNUMBER(OFFSET('Water Data'!$D$10,0,10*ROW('Water Data'!D110)))),CONCATENATE("[",ROUND(OFFSET('Water Data'!$D$10,0,10*ROW('Water Data'!D110)),0),"]"),IF(AND(ISNUMBER(OFFSET('Water Data'!$D$10,0,10*ROW('Water Data'!D110))),BX116="",ISNUMBER(OFFSET('Water Data'!$D$10,0,10*ROW('Water Data'!D110)))),OFFSET('Water Data'!$D$10,0,10*ROW('Water Data'!D110)),NA())))</f>
        <v>#N/A</v>
      </c>
      <c r="J116" s="250" t="e">
        <f ca="true">+IF(AND(ISNUMBER(OFFSET('Water Data'!$E$5,0,10*ROW('Water Data'!E110))),BY116="Yes"),100-OFFSET('Water Data'!$E$5,0,10*ROW('Water Data'!E110)),IF(AND(ISNUMBER(OFFSET('Water Data'!$E$5,0,10*ROW('Water Data'!E110))),BY116="No",ISNUMBER(OFFSET('Water Data'!$E$5,0,10*ROW('Water Data'!E110)))),CONCATENATE("[",ROUND(100-OFFSET('Water Data'!$E$5,0,10*ROW('Water Data'!E110)),0),"]"),IF(AND(ISNUMBER(OFFSET('Water Data'!$E$5,0,10*ROW('Water Data'!E110))),BY116="",ISNUMBER(OFFSET('Water Data'!$E$5,0,10*ROW('Water Data'!E110)))),100-OFFSET('Water Data'!$E$5,0,10*ROW('Water Data'!E110)),NA())))</f>
        <v>#N/A</v>
      </c>
      <c r="K116" s="250" t="e">
        <f ca="true">+IF(AND(ISNUMBER(OFFSET('Water Data'!$E$7,0,10*ROW('Water Data'!E110))),BZ116="Yes"),OFFSET('Water Data'!$E$7,0,10*ROW('Water Data'!E110)),IF(AND(ISNUMBER(OFFSET('Water Data'!$E$7,0,10*ROW('Water Data'!E110))),BZ116="No",ISNUMBER(OFFSET('Water Data'!$E$7,0,10*ROW('Water Data'!E110)))),CONCATENATE("[",ROUND(OFFSET('Water Data'!$E$7,0,10*ROW('Water Data'!E110)),0),"]"),IF(AND(ISNUMBER(OFFSET('Water Data'!$E$7,0,10*ROW('Water Data'!E110))),BZ116="",ISNUMBER(OFFSET('Water Data'!$E$7,0,10*ROW('Water Data'!E110)))),OFFSET('Water Data'!$E$7,0,10*ROW('Water Data'!E110)),NA())))</f>
        <v>#N/A</v>
      </c>
      <c r="L116" s="250" t="e">
        <f ca="true">+IF(AND(ISNUMBER(OFFSET('Water Data'!$E$10,0,10*ROW('Water Data'!E110))),CA116="Yes"),OFFSET('Water Data'!$E$10,0,10*ROW('Water Data'!E110)),IF(AND(ISNUMBER(OFFSET('Water Data'!$E$10,0,10*ROW('Water Data'!E110))),CA116="No",ISNUMBER(OFFSET('Water Data'!$E$10,0,10*ROW('Water Data'!E110)))),CONCATENATE("[",ROUND(OFFSET('Water Data'!$E$10,0,10*ROW('Water Data'!E110)),0),"]"),IF(AND(ISNUMBER(OFFSET('Water Data'!$E$10,0,10*ROW('Water Data'!E110))),CA116="",ISNUMBER(OFFSET('Water Data'!$E$10,0,10*ROW('Water Data'!E110)))),OFFSET('Water Data'!$E$10,0,10*ROW('Water Data'!E110)),NA())))</f>
        <v>#N/A</v>
      </c>
      <c r="M116" s="250" t="e">
        <f ca="true">+IF(AND(ISNUMBER(OFFSET('Water Data'!$F$5,0,10*ROW('Water Data'!F110))),CB116="Yes"),100-OFFSET('Water Data'!$F$5,0,10*ROW('Water Data'!F110)),IF(AND(ISNUMBER(OFFSET('Water Data'!$F$5,0,10*ROW('Water Data'!F110))),CB116="No",ISNUMBER(OFFSET('Water Data'!$F$5,0,10*ROW('Water Data'!F110)))),CONCATENATE("[",ROUND(100-OFFSET('Water Data'!$F$5,0,10*ROW('Water Data'!F110)),0),"]"),IF(AND(ISNUMBER(OFFSET('Water Data'!$F$5,0,10*ROW('Water Data'!F110))),CB116="",ISNUMBER(OFFSET('Water Data'!$F$5,0,10*ROW('Water Data'!F110)))),100-OFFSET('Water Data'!$F$5,0,10*ROW('Water Data'!F110)),NA())))</f>
        <v>#N/A</v>
      </c>
      <c r="N116" s="250" t="e">
        <f ca="true">+IF(AND(ISNUMBER(OFFSET('Water Data'!$F$7,0,10*ROW('Water Data'!F110))),CC116="Yes"),OFFSET('Water Data'!$F$7,0,10*ROW('Water Data'!F110)),IF(AND(ISNUMBER(OFFSET('Water Data'!$F$7,0,10*ROW('Water Data'!F110))),CC116="No",ISNUMBER(OFFSET('Water Data'!$F$7,0,10*ROW('Water Data'!F110)))),CONCATENATE("[",ROUND(OFFSET('Water Data'!$F$7,0,10*ROW('Water Data'!F110)),0),"]"),IF(AND(ISNUMBER(OFFSET('Water Data'!$F$7,0,10*ROW('Water Data'!F110))),CC116="",ISNUMBER(OFFSET('Water Data'!$F$7,0,10*ROW('Water Data'!F110)))),OFFSET('Water Data'!$F$7,0,10*ROW('Water Data'!F110)),NA())))</f>
        <v>#N/A</v>
      </c>
      <c r="O116" s="250" t="e">
        <f ca="true">+IF(AND(ISNUMBER(OFFSET('Water Data'!$F$10,0,10*ROW('Water Data'!F110))),CD116="Yes"),OFFSET('Water Data'!$F$10,0,10*ROW('Water Data'!F110)),IF(AND(ISNUMBER(OFFSET('Water Data'!$F$10,0,10*ROW('Water Data'!F110))),CD116="No",ISNUMBER(OFFSET('Water Data'!$F$10,0,10*ROW('Water Data'!F110)))),CONCATENATE("[",ROUND(OFFSET('Water Data'!$F$10,0,10*ROW('Water Data'!F110)),0),"]"),IF(AND(ISNUMBER(OFFSET('Water Data'!$F$10,0,10*ROW('Water Data'!F110))),CD116="",ISNUMBER(OFFSET('Water Data'!$F$10,0,10*ROW('Water Data'!F110)))),OFFSET('Water Data'!$F$10,0,10*ROW('Water Data'!F110)),NA())))</f>
        <v>#N/A</v>
      </c>
      <c r="P116" s="250" t="e">
        <f ca="true">+IF(AND(ISNUMBER(OFFSET('Water Data'!$G$5,0,10*ROW('Water Data'!G110))),CE116="Yes"),100-OFFSET('Water Data'!$G$5,0,10*ROW('Water Data'!G110)),IF(AND(ISNUMBER(OFFSET('Water Data'!$G$5,0,10*ROW('Water Data'!G110))),CE116="No",ISNUMBER(OFFSET('Water Data'!$G$5,0,10*ROW('Water Data'!G110)))),CONCATENATE("[",ROUND(100-OFFSET('Water Data'!$G$5,0,10*ROW('Water Data'!G110)),0),"]"),IF(AND(ISNUMBER(OFFSET('Water Data'!$G$5,0,10*ROW('Water Data'!G110))),CE116="",ISNUMBER(OFFSET('Water Data'!$G$5,0,10*ROW('Water Data'!G110)))),100-OFFSET('Water Data'!$G$5,0,10*ROW('Water Data'!G110)),NA())))</f>
        <v>#N/A</v>
      </c>
      <c r="Q116" s="250" t="e">
        <f ca="true">+IF(AND(ISNUMBER(OFFSET('Water Data'!$G$7,0,10*ROW('Water Data'!G110))),CF116="Yes"),OFFSET('Water Data'!$G$7,0,10*ROW('Water Data'!G110)),IF(AND(ISNUMBER(OFFSET('Water Data'!$G$7,0,10*ROW('Water Data'!G110))),CF116="No",ISNUMBER(OFFSET('Water Data'!$G$7,0,10*ROW('Water Data'!G110)))),CONCATENATE("[",ROUND(OFFSET('Water Data'!$G$7,0,10*ROW('Water Data'!G110)),0),"]"),IF(AND(ISNUMBER(OFFSET('Water Data'!$G$7,0,10*ROW('Water Data'!G110))),CF116="",ISNUMBER(OFFSET('Water Data'!$G$7,0,10*ROW('Water Data'!G110)))),OFFSET('Water Data'!$G$7,0,10*ROW('Water Data'!G110)),NA())))</f>
        <v>#N/A</v>
      </c>
      <c r="R116" s="250" t="e">
        <f ca="true">+IF(AND(ISNUMBER(OFFSET('Water Data'!$G$10,0,10*ROW('Water Data'!G110))),CG116="Yes"),OFFSET('Water Data'!$G$10,0,10*ROW('Water Data'!G110)),IF(AND(ISNUMBER(OFFSET('Water Data'!$G$10,0,10*ROW('Water Data'!G110))),CG116="No",ISNUMBER(OFFSET('Water Data'!$G$10,0,10*ROW('Water Data'!G110)))),CONCATENATE("[",ROUND(OFFSET('Water Data'!$G$10,0,10*ROW('Water Data'!G110)),0),"]"),IF(AND(ISNUMBER(OFFSET('Water Data'!$G$10,0,10*ROW('Water Data'!G110))),CG116="",ISNUMBER(OFFSET('Water Data'!$G$10,0,10*ROW('Water Data'!G110)))),OFFSET('Water Data'!$G$10,0,10*ROW('Water Data'!G110)),NA())))</f>
        <v>#N/A</v>
      </c>
      <c r="S116" s="250" t="e">
        <f ca="true">+IF(AND(ISNUMBER(OFFSET('Water Data'!$H$5,0,10*ROW('Water Data'!H110))),CH116="Yes"),100-OFFSET('Water Data'!$H$5,0,10*ROW('Water Data'!H110)),IF(AND(ISNUMBER(OFFSET('Water Data'!$H$5,0,10*ROW('Water Data'!H110))),CH116="No",ISNUMBER(OFFSET('Water Data'!$H$5,0,10*ROW('Water Data'!H110)))),CONCATENATE("[",ROUND(100-OFFSET('Water Data'!$H$5,0,10*ROW('Water Data'!H110)),0),"]"),IF(AND(ISNUMBER(OFFSET('Water Data'!$H$5,0,10*ROW('Water Data'!H110))),CH116="",ISNUMBER(OFFSET('Water Data'!$H$5,0,10*ROW('Water Data'!H110)))),100-OFFSET('Water Data'!$H$5,0,10*ROW('Water Data'!H110)),NA())))</f>
        <v>#N/A</v>
      </c>
      <c r="T116" s="250" t="e">
        <f ca="true">+IF(AND(ISNUMBER(OFFSET('Water Data'!$H$7,0,10*ROW('Water Data'!H110))),CI116="Yes"),OFFSET('Water Data'!$H$7,0,10*ROW('Water Data'!H110)),IF(AND(ISNUMBER(OFFSET('Water Data'!$H$7,0,10*ROW('Water Data'!H110))),CI116="No",ISNUMBER(OFFSET('Water Data'!$H$7,0,10*ROW('Water Data'!H110)))),CONCATENATE("[",ROUND(OFFSET('Water Data'!$H$7,0,10*ROW('Water Data'!H110)),0),"]"),IF(AND(ISNUMBER(OFFSET('Water Data'!$H$7,0,10*ROW('Water Data'!H110))),CI116="",ISNUMBER(OFFSET('Water Data'!$H$7,0,10*ROW('Water Data'!H110)))),OFFSET('Water Data'!$H$7,0,10*ROW('Water Data'!H110)),NA())))</f>
        <v>#N/A</v>
      </c>
      <c r="U116" s="250" t="e">
        <f ca="true">+IF(AND(ISNUMBER(OFFSET('Water Data'!$H$10,0,10*ROW('Water Data'!H110))),CJ116="Yes"),OFFSET('Water Data'!$H$10,0,10*ROW('Water Data'!H110)),IF(AND(ISNUMBER(OFFSET('Water Data'!$H$10,0,10*ROW('Water Data'!H110))),CJ116="No",ISNUMBER(OFFSET('Water Data'!$H$10,0,10*ROW('Water Data'!H110)))),CONCATENATE("[",ROUND(OFFSET('Water Data'!$H$10,0,10*ROW('Water Data'!H110)),0),"]"),IF(AND(ISNUMBER(OFFSET('Water Data'!$H$10,0,10*ROW('Water Data'!H110))),CJ116="",ISNUMBER(OFFSET('Water Data'!$H$10,0,10*ROW('Water Data'!H110)))),OFFSET('Water Data'!$H$10,0,10*ROW('Water Data'!H110)),NA())))</f>
        <v>#N/A</v>
      </c>
      <c r="V116" s="251" t="e">
        <f ca="true">+IF(AND(ISNUMBER(OFFSET('Sanitation Data'!$C$5,0,10*ROW('Sanitation Data'!C110))),CK116="Yes"),100-OFFSET('Sanitation Data'!$C$5,0,10*ROW('Sanitation Data'!C110)),IF(AND(ISNUMBER(OFFSET('Sanitation Data'!$C$5,0,10*ROW('Sanitation Data'!C110))),CK116="No",ISNUMBER(OFFSET('Sanitation Data'!$C$5,0,10*ROW('Sanitation Data'!C110)))),CONCATENATE("[",ROUND(100-OFFSET('Sanitation Data'!$C$5,0,10*ROW('Sanitation Data'!C110)),0),"]"),IF(AND(ISNUMBER(OFFSET('Sanitation Data'!$C$5,0,10*ROW('Sanitation Data'!C110))),CK116="",ISNUMBER(OFFSET('Sanitation Data'!$C$5,0,10*ROW('Sanitation Data'!C110)))),100-OFFSET('Sanitation Data'!$C$5,0,10*ROW('Sanitation Data'!C110)),NA())))</f>
        <v>#N/A</v>
      </c>
      <c r="W116" s="251" t="e">
        <f ca="true">+IF(AND(ISNUMBER(OFFSET('Sanitation Data'!$C$7,0,10*ROW('Sanitation Data'!C110))),CL116="Yes"),OFFSET('Sanitation Data'!$C$7,0,10*ROW('Sanitation Data'!C110)),IF(AND(ISNUMBER(OFFSET('Sanitation Data'!$C$7,0,10*ROW('Sanitation Data'!C110))),CL116="No",ISNUMBER(OFFSET('Sanitation Data'!$C$7,0,10*ROW('Sanitation Data'!C110)))),CONCATENATE("[",ROUND(OFFSET('Sanitation Data'!$C$7,0,10*ROW('Sanitation Data'!C110)),0),"]"),IF(AND(ISNUMBER(OFFSET('Sanitation Data'!$C$7,0,10*ROW('Sanitation Data'!C110))),CL116="",ISNUMBER(OFFSET('Sanitation Data'!$C$7,0,10*ROW('Sanitation Data'!C110)))),OFFSET('Sanitation Data'!$C$7,0,10*ROW('Sanitation Data'!C110)),NA())))</f>
        <v>#N/A</v>
      </c>
      <c r="X116" s="251" t="e">
        <f ca="true">+IF(AND(ISNUMBER(OFFSET('Sanitation Data'!$C$11,0,10*ROW('Sanitation Data'!C110))),CM116="Yes"),OFFSET('Sanitation Data'!$C$11,0,10*ROW('Sanitation Data'!C110)),IF(AND(ISNUMBER(OFFSET('Sanitation Data'!$C$11,0,10*ROW('Sanitation Data'!C110))),CM116="No",ISNUMBER(OFFSET('Sanitation Data'!$C$11,0,10*ROW('Sanitation Data'!C110)))),CONCATENATE("[",ROUND(OFFSET('Sanitation Data'!$C$11,0,10*ROW('Sanitation Data'!C110)),0),"]"),IF(AND(ISNUMBER(OFFSET('Sanitation Data'!$C$11,0,10*ROW('Sanitation Data'!C110))),CM116="",ISNUMBER(OFFSET('Sanitation Data'!$C$11,0,10*ROW('Sanitation Data'!C110)))),OFFSET('Sanitation Data'!$C$11,0,10*ROW('Sanitation Data'!C110)),NA())))</f>
        <v>#N/A</v>
      </c>
      <c r="Y116" s="251" t="e">
        <f ca="true">+IF(AND(ISNUMBER(OFFSET('Sanitation Data'!$C$12,0,10*ROW('Sanitation Data'!C110))),CN116="Yes"),OFFSET('Sanitation Data'!$C$12,0,10*ROW('Sanitation Data'!C110)),IF(AND(ISNUMBER(OFFSET('Sanitation Data'!$C$12,0,10*ROW('Sanitation Data'!C110))),CN116="No",ISNUMBER(OFFSET('Sanitation Data'!$C$12,0,10*ROW('Sanitation Data'!C110)))),CONCATENATE("[",ROUND(OFFSET('Sanitation Data'!$C$12,0,10*ROW('Sanitation Data'!C110)),0),"]"),IF(AND(ISNUMBER(OFFSET('Sanitation Data'!$C$12,0,10*ROW('Sanitation Data'!C110))),CN116="",ISNUMBER(OFFSET('Sanitation Data'!$C$12,0,10*ROW('Sanitation Data'!C110)))),OFFSET('Sanitation Data'!$C$12,0,10*ROW('Sanitation Data'!C110)),NA())))</f>
        <v>#N/A</v>
      </c>
      <c r="Z116" s="251" t="e">
        <f ca="true">+IF(AND(ISNUMBER(OFFSET('Sanitation Data'!$C$13,0,10*ROW('Sanitation Data'!C110))),CO116="Yes"),OFFSET('Sanitation Data'!$C$13,0,10*ROW('Sanitation Data'!C110)),IF(AND(ISNUMBER(OFFSET('Sanitation Data'!$C$13,0,10*ROW('Sanitation Data'!C110))),CO116="No",ISNUMBER(OFFSET('Sanitation Data'!$C$13,0,10*ROW('Sanitation Data'!C110)))),CONCATENATE("[",ROUND(OFFSET('Sanitation Data'!$C$13,0,10*ROW('Sanitation Data'!C110)),0),"]"),IF(AND(ISNUMBER(OFFSET('Sanitation Data'!$C$13,0,10*ROW('Sanitation Data'!C110))),CO116="",ISNUMBER(OFFSET('Sanitation Data'!$C$13,0,10*ROW('Sanitation Data'!C110)))),OFFSET('Sanitation Data'!$C$13,0,10*ROW('Sanitation Data'!C110)),NA())))</f>
        <v>#N/A</v>
      </c>
      <c r="AA116" s="251" t="e">
        <f ca="true">+IF(AND(ISNUMBER(OFFSET('Sanitation Data'!$D$5,0,10*ROW('Sanitation Data'!D110))),CP116="Yes"),100-OFFSET('Sanitation Data'!$D$5,0,10*ROW('Sanitation Data'!D110)),IF(AND(ISNUMBER(OFFSET('Sanitation Data'!$D$5,0,10*ROW('Sanitation Data'!D110))),CP116="No",ISNUMBER(OFFSET('Sanitation Data'!$D$5,0,10*ROW('Sanitation Data'!D110)))),CONCATENATE("[",ROUND(100-OFFSET('Sanitation Data'!$D$5,0,10*ROW('Sanitation Data'!D110)),0),"]"),IF(AND(ISNUMBER(OFFSET('Sanitation Data'!$D$5,0,10*ROW('Sanitation Data'!D110))),CP116="",ISNUMBER(OFFSET('Sanitation Data'!$D$5,0,10*ROW('Sanitation Data'!D110)))),100-OFFSET('Sanitation Data'!$D$5,0,10*ROW('Sanitation Data'!D110)),NA())))</f>
        <v>#N/A</v>
      </c>
      <c r="AB116" s="251" t="e">
        <f ca="true">+IF(AND(ISNUMBER(OFFSET('Sanitation Data'!$D$7,0,10*ROW('Sanitation Data'!D110))),CQ116="Yes"),OFFSET('Sanitation Data'!$D$7,0,10*ROW('Sanitation Data'!G110)),IF(AND(ISNUMBER(OFFSET('Sanitation Data'!$D$7,0,10*ROW('Sanitation Data'!D110))),CQ116="No",ISNUMBER(OFFSET('Sanitation Data'!$D$7,0,10*ROW('Sanitation Data'!D110)))),CONCATENATE("[",ROUND(OFFSET('Sanitation Data'!$D$7,0,10*ROW('Sanitation Data'!D110)),0),"]"),IF(AND(ISNUMBER(OFFSET('Sanitation Data'!$D$7,0,10*ROW('Sanitation Data'!D110))),CQ116="",ISNUMBER(OFFSET('Sanitation Data'!$D$7,0,10*ROW('Sanitation Data'!D110)))),OFFSET('Sanitation Data'!$D$7,0,10*ROW('Sanitation Data'!D110)),NA())))</f>
        <v>#N/A</v>
      </c>
      <c r="AC116" s="251" t="e">
        <f ca="true">+IF(AND(ISNUMBER(OFFSET('Sanitation Data'!$D$11,0,10*ROW('Sanitation Data'!D110))),CR116="Yes"),OFFSET('Sanitation Data'!$D$11,0,10*ROW('Sanitation Data'!D110)),IF(AND(ISNUMBER(OFFSET('Sanitation Data'!$D$11,0,10*ROW('Sanitation Data'!D110))),CR116="No",ISNUMBER(OFFSET('Sanitation Data'!$D$11,0,10*ROW('Sanitation Data'!D110)))),CONCATENATE("[",ROUND(OFFSET('Sanitation Data'!$D$11,0,10*ROW('Sanitation Data'!D110)),0),"]"),IF(AND(ISNUMBER(OFFSET('Sanitation Data'!$D$11,0,10*ROW('Sanitation Data'!D110))),CR116="",ISNUMBER(OFFSET('Sanitation Data'!$D$11,0,10*ROW('Sanitation Data'!D110)))),OFFSET('Sanitation Data'!$D$11,0,10*ROW('Sanitation Data'!D110)),NA())))</f>
        <v>#N/A</v>
      </c>
      <c r="AD116" s="251" t="e">
        <f ca="true">+IF(AND(ISNUMBER(OFFSET('Sanitation Data'!$D$12,0,10*ROW('Sanitation Data'!D110))),CS116="Yes"),OFFSET('Sanitation Data'!$D$12,0,10*ROW('Sanitation Data'!D110)),IF(AND(ISNUMBER(OFFSET('Sanitation Data'!$D$12,0,10*ROW('Sanitation Data'!D110))),CS116="No",ISNUMBER(OFFSET('Sanitation Data'!$D$12,0,10*ROW('Sanitation Data'!D110)))),CONCATENATE("[",ROUND(OFFSET('Sanitation Data'!$D$12,0,10*ROW('Sanitation Data'!D110)),0),"]"),IF(AND(ISNUMBER(OFFSET('Sanitation Data'!$D$12,0,10*ROW('Sanitation Data'!D110))),CS116="",ISNUMBER(OFFSET('Sanitation Data'!$D$12,0,10*ROW('Sanitation Data'!D110)))),OFFSET('Sanitation Data'!$D$12,0,10*ROW('Sanitation Data'!D110)),NA())))</f>
        <v>#N/A</v>
      </c>
      <c r="AE116" s="251" t="e">
        <f ca="true">+IF(AND(ISNUMBER(OFFSET('Sanitation Data'!$D$13,0,10*ROW('Sanitation Data'!D110))),CT116="Yes"),OFFSET('Sanitation Data'!$D$13,0,10*ROW('Sanitation Data'!D110)),IF(AND(ISNUMBER(OFFSET('Sanitation Data'!$D$13,0,10*ROW('Sanitation Data'!D110))),CT116="No",ISNUMBER(OFFSET('Sanitation Data'!$D$13,0,10*ROW('Sanitation Data'!D110)))),CONCATENATE("[",ROUND(OFFSET('Sanitation Data'!$D$13,0,10*ROW('Sanitation Data'!D110)),0),"]"),IF(AND(ISNUMBER(OFFSET('Sanitation Data'!$D$13,0,10*ROW('Sanitation Data'!D110))),CT116="",ISNUMBER(OFFSET('Sanitation Data'!$D$13,0,10*ROW('Sanitation Data'!D110)))),OFFSET('Sanitation Data'!$D$13,0,10*ROW('Sanitation Data'!D110)),NA())))</f>
        <v>#N/A</v>
      </c>
      <c r="AF116" s="251" t="e">
        <f ca="true">+IF(AND(ISNUMBER(OFFSET('Sanitation Data'!$E$5,0,10*ROW('Sanitation Data'!E110))),CU116="Yes"),100-OFFSET('Sanitation Data'!$E$5,0,10*ROW('Sanitation Data'!E110)),IF(AND(ISNUMBER(OFFSET('Sanitation Data'!$E$5,0,10*ROW('Sanitation Data'!E110))),CU116="No",ISNUMBER(OFFSET('Sanitation Data'!$E$5,0,10*ROW('Sanitation Data'!E110)))),CONCATENATE("[",ROUND(100-OFFSET('Sanitation Data'!$E$5,0,10*ROW('Sanitation Data'!E110)),0),"]"),IF(AND(ISNUMBER(OFFSET('Sanitation Data'!$E$5,0,10*ROW('Sanitation Data'!E110))),CU116="",ISNUMBER(OFFSET('Sanitation Data'!$E$5,0,10*ROW('Sanitation Data'!E110)))),100-OFFSET('Sanitation Data'!$E$5,0,10*ROW('Sanitation Data'!E110)),NA())))</f>
        <v>#N/A</v>
      </c>
      <c r="AG116" s="251" t="e">
        <f ca="true">+IF(AND(ISNUMBER(OFFSET('Sanitation Data'!$E$7,0,10*ROW('Sanitation Data'!E110))),CV116="Yes"),OFFSET('Sanitation Data'!$E$7,0,10*ROW('Sanitation Data'!E110)),IF(AND(ISNUMBER(OFFSET('Sanitation Data'!$E$7,0,10*ROW('Sanitation Data'!E110))),CV116="No",ISNUMBER(OFFSET('Sanitation Data'!$E$7,0,10*ROW('Sanitation Data'!E110)))),CONCATENATE("[",ROUND(OFFSET('Sanitation Data'!$E$7,0,10*ROW('Sanitation Data'!E110)),0),"]"),IF(AND(ISNUMBER(OFFSET('Sanitation Data'!$E$7,0,10*ROW('Sanitation Data'!E110))),CV116="",ISNUMBER(OFFSET('Sanitation Data'!$E$7,0,10*ROW('Sanitation Data'!E110)))),OFFSET('Sanitation Data'!$E$7,0,10*ROW('Sanitation Data'!E110)),NA())))</f>
        <v>#N/A</v>
      </c>
      <c r="AH116" s="251" t="e">
        <f ca="true">+IF(AND(ISNUMBER(OFFSET('Sanitation Data'!$E$11,0,10*ROW('Sanitation Data'!E110))),CW116="Yes"),OFFSET('Sanitation Data'!$E$11,0,10*ROW('Sanitation Data'!E110)),IF(AND(ISNUMBER(OFFSET('Sanitation Data'!$E$11,0,10*ROW('Sanitation Data'!E110))),CW116="No",ISNUMBER(OFFSET('Sanitation Data'!$E$11,0,10*ROW('Sanitation Data'!E110)))),CONCATENATE("[",ROUND(OFFSET('Sanitation Data'!$E$11,0,10*ROW('Sanitation Data'!E110)),0),"]"),IF(AND(ISNUMBER(OFFSET('Sanitation Data'!$E$11,0,10*ROW('Sanitation Data'!E110))),CW116="",ISNUMBER(OFFSET('Sanitation Data'!$E$11,0,10*ROW('Sanitation Data'!E110)))),OFFSET('Sanitation Data'!$E$11,0,10*ROW('Sanitation Data'!E110)),NA())))</f>
        <v>#N/A</v>
      </c>
      <c r="AI116" s="251" t="e">
        <f ca="true">+IF(AND(ISNUMBER(OFFSET('Sanitation Data'!$E$12,0,10*ROW('Sanitation Data'!E110))),CX116="Yes"),OFFSET('Sanitation Data'!$E$12,0,10*ROW('Sanitation Data'!E110)),IF(AND(ISNUMBER(OFFSET('Sanitation Data'!$E$12,0,10*ROW('Sanitation Data'!E110))),CX116="No",ISNUMBER(OFFSET('Sanitation Data'!$E$12,0,10*ROW('Sanitation Data'!E110)))),CONCATENATE("[",ROUND(OFFSET('Sanitation Data'!$E$12,0,10*ROW('Sanitation Data'!E110)),0),"]"),IF(AND(ISNUMBER(OFFSET('Sanitation Data'!$E$12,0,10*ROW('Sanitation Data'!E110))),CX116="",ISNUMBER(OFFSET('Sanitation Data'!$E$12,0,10*ROW('Sanitation Data'!E110)))),OFFSET('Sanitation Data'!$E$12,0,10*ROW('Sanitation Data'!E110)),NA())))</f>
        <v>#N/A</v>
      </c>
      <c r="AJ116" s="251" t="e">
        <f ca="true">+IF(AND(ISNUMBER(OFFSET('Sanitation Data'!$E$13,0,10*ROW('Sanitation Data'!E110))),CY116="Yes"),OFFSET('Sanitation Data'!$E$13,0,10*ROW('Sanitation Data'!E110)),IF(AND(ISNUMBER(OFFSET('Sanitation Data'!$E$13,0,10*ROW('Sanitation Data'!E110))),CY116="No",ISNUMBER(OFFSET('Sanitation Data'!$E$13,0,10*ROW('Sanitation Data'!E110)))),CONCATENATE("[",ROUND(OFFSET('Sanitation Data'!$E$13,0,10*ROW('Sanitation Data'!E110)),0),"]"),IF(AND(ISNUMBER(OFFSET('Sanitation Data'!$E$13,0,10*ROW('Sanitation Data'!E110))),CY116="",ISNUMBER(OFFSET('Sanitation Data'!$E$13,0,10*ROW('Sanitation Data'!E110)))),OFFSET('Sanitation Data'!$E$13,0,10*ROW('Sanitation Data'!E110)),NA())))</f>
        <v>#N/A</v>
      </c>
      <c r="AK116" s="251" t="e">
        <f ca="true">+IF(AND(ISNUMBER(OFFSET('Sanitation Data'!$F$5,0,10*ROW('Sanitation Data'!F110))),CZ116="Yes"),100-OFFSET('Sanitation Data'!$F$5,0,10*ROW('Sanitation Data'!F110)),IF(AND(ISNUMBER(OFFSET('Sanitation Data'!$F$5,0,10*ROW('Sanitation Data'!F110))),CZ116="No",ISNUMBER(OFFSET('Sanitation Data'!$F$5,0,10*ROW('Sanitation Data'!F110)))),CONCATENATE("[",ROUND(100-OFFSET('Sanitation Data'!$F$5,0,10*ROW('Sanitation Data'!F110)),0),"]"),IF(AND(ISNUMBER(OFFSET('Sanitation Data'!$F$5,0,10*ROW('Sanitation Data'!F110))),CZ116="",ISNUMBER(OFFSET('Sanitation Data'!$F$5,0,10*ROW('Sanitation Data'!F110)))),100-OFFSET('Sanitation Data'!$F$5,0,10*ROW('Sanitation Data'!F110)),NA())))</f>
        <v>#N/A</v>
      </c>
      <c r="AL116" s="251" t="e">
        <f ca="true">+IF(AND(ISNUMBER(OFFSET('Sanitation Data'!$F$7,0,10*ROW('Sanitation Data'!F110))),DA116="Yes"),OFFSET('Sanitation Data'!$F$7,0,10*ROW('Sanitation Data'!F110)),IF(AND(ISNUMBER(OFFSET('Sanitation Data'!$F$7,0,10*ROW('Sanitation Data'!F110))),DA116="No",ISNUMBER(OFFSET('Sanitation Data'!$F$7,0,10*ROW('Sanitation Data'!F110)))),CONCATENATE("[",ROUND(OFFSET('Sanitation Data'!$F$7,0,10*ROW('Sanitation Data'!F110)),0),"]"),IF(AND(ISNUMBER(OFFSET('Sanitation Data'!$F$7,0,10*ROW('Sanitation Data'!F110))),DA116="",ISNUMBER(OFFSET('Sanitation Data'!$F$7,0,10*ROW('Sanitation Data'!F110)))),OFFSET('Sanitation Data'!$F$7,0,10*ROW('Sanitation Data'!F110)),NA())))</f>
        <v>#N/A</v>
      </c>
      <c r="AM116" s="251" t="e">
        <f ca="true">+IF(AND(ISNUMBER(OFFSET('Sanitation Data'!$F$11,0,10*ROW('Sanitation Data'!F110))),DB116="Yes"),OFFSET('Sanitation Data'!$F$11,0,10*ROW('Sanitation Data'!F110)),IF(AND(ISNUMBER(OFFSET('Sanitation Data'!$F$11,0,10*ROW('Sanitation Data'!F110))),DB116="No",ISNUMBER(OFFSET('Sanitation Data'!$F$11,0,10*ROW('Sanitation Data'!F110)))),CONCATENATE("[",ROUND(OFFSET('Sanitation Data'!$F$11,0,10*ROW('Sanitation Data'!F110)),0),"]"),IF(AND(ISNUMBER(OFFSET('Sanitation Data'!$F$11,0,10*ROW('Sanitation Data'!F110))),DB116="",ISNUMBER(OFFSET('Sanitation Data'!$F$11,0,10*ROW('Sanitation Data'!F110)))),OFFSET('Sanitation Data'!$F$11,0,10*ROW('Sanitation Data'!F110)),NA())))</f>
        <v>#N/A</v>
      </c>
      <c r="AN116" s="251" t="e">
        <f ca="true">+IF(AND(ISNUMBER(OFFSET('Sanitation Data'!$F$12,0,10*ROW('Sanitation Data'!F110))),DC116="Yes"),OFFSET('Sanitation Data'!$F$12,0,10*ROW('Sanitation Data'!F110)),IF(AND(ISNUMBER(OFFSET('Sanitation Data'!$F$12,0,10*ROW('Sanitation Data'!F110))),DC116="No",ISNUMBER(OFFSET('Sanitation Data'!$F$12,0,10*ROW('Sanitation Data'!F110)))),CONCATENATE("[",ROUND(OFFSET('Sanitation Data'!$F$12,0,10*ROW('Sanitation Data'!F110)),0),"]"),IF(AND(ISNUMBER(OFFSET('Sanitation Data'!$F$12,0,10*ROW('Sanitation Data'!F110))),DC116="",ISNUMBER(OFFSET('Sanitation Data'!$F$12,0,10*ROW('Sanitation Data'!F110)))),OFFSET('Sanitation Data'!$F$12,0,10*ROW('Sanitation Data'!F110)),NA())))</f>
        <v>#N/A</v>
      </c>
      <c r="AO116" s="251" t="e">
        <f ca="true">+IF(AND(ISNUMBER(OFFSET('Sanitation Data'!$F$13,0,10*ROW('Sanitation Data'!F110))),DD116="Yes"),OFFSET('Sanitation Data'!$F$13,0,10*ROW('Sanitation Data'!F110)),IF(AND(ISNUMBER(OFFSET('Sanitation Data'!$F$13,0,10*ROW('Sanitation Data'!F110))),DD116="No",ISNUMBER(OFFSET('Sanitation Data'!$F$13,0,10*ROW('Sanitation Data'!F110)))),CONCATENATE("[",ROUND(OFFSET('Sanitation Data'!$F$13,0,10*ROW('Sanitation Data'!F110)),0),"]"),IF(AND(ISNUMBER(OFFSET('Sanitation Data'!$F$13,0,10*ROW('Sanitation Data'!F110))),DD116="",ISNUMBER(OFFSET('Sanitation Data'!$F$13,0,10*ROW('Sanitation Data'!F110)))),OFFSET('Sanitation Data'!$F$13,0,10*ROW('Sanitation Data'!F110)),NA())))</f>
        <v>#N/A</v>
      </c>
      <c r="AP116" s="251" t="e">
        <f ca="true">+IF(AND(ISNUMBER(OFFSET('Sanitation Data'!$G$5,0,10*ROW('Sanitation Data'!G110))),DE116="Yes"),100-OFFSET('Sanitation Data'!$G$5,0,10*ROW('Sanitation Data'!G110)),IF(AND(ISNUMBER(OFFSET('Sanitation Data'!$G$5,0,10*ROW('Sanitation Data'!G110))),DE116="No",ISNUMBER(OFFSET('Sanitation Data'!$G$5,0,10*ROW('Sanitation Data'!G110)))),CONCATENATE("[",ROUND(100-OFFSET('Sanitation Data'!$G$5,0,10*ROW('Sanitation Data'!G110)),0),"]"),IF(AND(ISNUMBER(OFFSET('Sanitation Data'!$G$5,0,10*ROW('Sanitation Data'!G110))),DE116="",ISNUMBER(OFFSET('Sanitation Data'!$G$5,0,10*ROW('Sanitation Data'!G110)))),100-OFFSET('Sanitation Data'!$G$5,0,10*ROW('Sanitation Data'!G110)),NA())))</f>
        <v>#N/A</v>
      </c>
      <c r="AQ116" s="251" t="e">
        <f ca="true">+IF(AND(ISNUMBER(OFFSET('Sanitation Data'!$G$7,0,10*ROW('Sanitation Data'!G110))),DF116="Yes"),OFFSET('Sanitation Data'!$G$7,0,10*ROW('Sanitation Data'!G110)),IF(AND(ISNUMBER(OFFSET('Sanitation Data'!$G$7,0,10*ROW('Sanitation Data'!G110))),DF116="No",ISNUMBER(OFFSET('Sanitation Data'!$G$7,0,10*ROW('Sanitation Data'!G110)))),CONCATENATE("[",ROUND(OFFSET('Sanitation Data'!$G$7,0,10*ROW('Sanitation Data'!G110)),0),"]"),IF(AND(ISNUMBER(OFFSET('Sanitation Data'!$G$7,0,10*ROW('Sanitation Data'!G110))),DF116="",ISNUMBER(OFFSET('Sanitation Data'!$G$7,0,10*ROW('Sanitation Data'!G110)))),OFFSET('Sanitation Data'!$G$7,0,10*ROW('Sanitation Data'!G110)),NA())))</f>
        <v>#N/A</v>
      </c>
      <c r="AR116" s="251" t="e">
        <f ca="true">+IF(AND(ISNUMBER(OFFSET('Sanitation Data'!$G$11,0,10*ROW('Sanitation Data'!G110))),DG116="Yes"),OFFSET('Sanitation Data'!$G$11,0,10*ROW('Sanitation Data'!G110)),IF(AND(ISNUMBER(OFFSET('Sanitation Data'!$G$11,0,10*ROW('Sanitation Data'!G110))),DG116="No",ISNUMBER(OFFSET('Sanitation Data'!$G$11,0,10*ROW('Sanitation Data'!G110)))),CONCATENATE("[",ROUND(OFFSET('Sanitation Data'!$G$11,0,10*ROW('Sanitation Data'!G110)),0),"]"),IF(AND(ISNUMBER(OFFSET('Sanitation Data'!$G$11,0,10*ROW('Sanitation Data'!G110))),DG116="",ISNUMBER(OFFSET('Sanitation Data'!$G$11,0,10*ROW('Sanitation Data'!G110)))),OFFSET('Sanitation Data'!$G$11,0,10*ROW('Sanitation Data'!G110)),NA())))</f>
        <v>#N/A</v>
      </c>
      <c r="AS116" s="251" t="e">
        <f ca="true">+IF(AND(ISNUMBER(OFFSET('Sanitation Data'!$G$12,0,10*ROW('Sanitation Data'!G110))),DH116="Yes"),OFFSET('Sanitation Data'!$G$12,0,10*ROW('Sanitation Data'!G110)),IF(AND(ISNUMBER(OFFSET('Sanitation Data'!$G$12,0,10*ROW('Sanitation Data'!G110))),DH116="No",ISNUMBER(OFFSET('Sanitation Data'!$G$12,0,10*ROW('Sanitation Data'!G110)))),CONCATENATE("[",ROUND(OFFSET('Sanitation Data'!$G$12,0,10*ROW('Sanitation Data'!G110)),0),"]"),IF(AND(ISNUMBER(OFFSET('Sanitation Data'!$G$12,0,10*ROW('Sanitation Data'!G110))),DH116="",ISNUMBER(OFFSET('Sanitation Data'!$G$12,0,10*ROW('Sanitation Data'!G110)))),OFFSET('Sanitation Data'!$G$12,0,10*ROW('Sanitation Data'!G110)),NA())))</f>
        <v>#N/A</v>
      </c>
      <c r="AT116" s="251" t="e">
        <f ca="true">+IF(AND(ISNUMBER(OFFSET('Sanitation Data'!$G$13,0,10*ROW('Sanitation Data'!G110))),DI116="Yes"),OFFSET('Sanitation Data'!$G$13,0,10*ROW('Sanitation Data'!G110)),IF(AND(ISNUMBER(OFFSET('Sanitation Data'!$G$13,0,10*ROW('Sanitation Data'!G110))),DI116="No",ISNUMBER(OFFSET('Sanitation Data'!$G$13,0,10*ROW('Sanitation Data'!G110)))),CONCATENATE("[",ROUND(OFFSET('Sanitation Data'!$G$13,0,10*ROW('Sanitation Data'!G110)),0),"]"),IF(AND(ISNUMBER(OFFSET('Sanitation Data'!$G$13,0,10*ROW('Sanitation Data'!G110))),DI116="",ISNUMBER(OFFSET('Sanitation Data'!$G$13,0,10*ROW('Sanitation Data'!G110)))),OFFSET('Sanitation Data'!$G$13,0,10*ROW('Sanitation Data'!G110)),NA())))</f>
        <v>#N/A</v>
      </c>
      <c r="AU116" s="251" t="e">
        <f ca="true">+IF(AND(ISNUMBER(OFFSET('Sanitation Data'!$H$5,0,10*ROW('Sanitation Data'!H110))),DJ116="Yes"),100-OFFSET('Sanitation Data'!$H$5,0,10*ROW('Sanitation Data'!H110)),IF(AND(ISNUMBER(OFFSET('Sanitation Data'!$H$5,0,10*ROW('Sanitation Data'!H110))),DJ116="No",ISNUMBER(OFFSET('Sanitation Data'!$H$5,0,10*ROW('Sanitation Data'!H110)))),CONCATENATE("[",ROUND(100-OFFSET('Sanitation Data'!$H$5,0,10*ROW('Sanitation Data'!H110)),0),"]"),IF(AND(ISNUMBER(OFFSET('Sanitation Data'!$H$5,0,10*ROW('Sanitation Data'!H110))),DJ116="",ISNUMBER(OFFSET('Sanitation Data'!$H$5,0,10*ROW('Sanitation Data'!H110)))),100-OFFSET('Sanitation Data'!$H$5,0,10*ROW('Sanitation Data'!H110)),NA())))</f>
        <v>#N/A</v>
      </c>
      <c r="AV116" s="251" t="e">
        <f ca="true">+IF(AND(ISNUMBER(OFFSET('Sanitation Data'!$H$7,0,10*ROW('Sanitation Data'!H110))),DK116="Yes"),OFFSET('Sanitation Data'!$H$7,0,10*ROW('Sanitation Data'!H110)),IF(AND(ISNUMBER(OFFSET('Sanitation Data'!$H$7,0,10*ROW('Sanitation Data'!H110))),DK116="No",ISNUMBER(OFFSET('Sanitation Data'!$H$7,0,10*ROW('Sanitation Data'!H110)))),CONCATENATE("[",ROUND(OFFSET('Sanitation Data'!$H$7,0,10*ROW('Sanitation Data'!H110)),0),"]"),IF(AND(ISNUMBER(OFFSET('Sanitation Data'!$H$7,0,10*ROW('Sanitation Data'!H110))),DK116="",ISNUMBER(OFFSET('Sanitation Data'!$H$7,0,10*ROW('Sanitation Data'!H110)))),OFFSET('Sanitation Data'!$H$7,0,10*ROW('Sanitation Data'!H110)),NA())))</f>
        <v>#N/A</v>
      </c>
      <c r="AW116" s="251" t="e">
        <f ca="true">+IF(AND(ISNUMBER(OFFSET('Sanitation Data'!$H$11,0,10*ROW('Sanitation Data'!H110))),DL116="Yes"),OFFSET('Sanitation Data'!$H$11,0,10*ROW('Sanitation Data'!H110)),IF(AND(ISNUMBER(OFFSET('Sanitation Data'!$H$11,0,10*ROW('Sanitation Data'!H110))),DL116="No",ISNUMBER(OFFSET('Sanitation Data'!$H$11,0,10*ROW('Sanitation Data'!H110)))),CONCATENATE("[",ROUND(OFFSET('Sanitation Data'!$H$11,0,10*ROW('Sanitation Data'!H110)),0),"]"),IF(AND(ISNUMBER(OFFSET('Sanitation Data'!$H$11,0,10*ROW('Sanitation Data'!H110))),DL116="",ISNUMBER(OFFSET('Sanitation Data'!$H$11,0,10*ROW('Sanitation Data'!H110)))),OFFSET('Sanitation Data'!$H$11,0,10*ROW('Sanitation Data'!H110)),NA())))</f>
        <v>#N/A</v>
      </c>
      <c r="AX116" s="251" t="e">
        <f ca="true">+IF(AND(ISNUMBER(OFFSET('Sanitation Data'!$H$12,0,10*ROW('Sanitation Data'!H110))),DM116="Yes"),OFFSET('Sanitation Data'!$H$12,0,10*ROW('Sanitation Data'!H110)),IF(AND(ISNUMBER(OFFSET('Sanitation Data'!$H$12,0,10*ROW('Sanitation Data'!H110))),DM116="No",ISNUMBER(OFFSET('Sanitation Data'!$H$12,0,10*ROW('Sanitation Data'!H110)))),CONCATENATE("[",ROUND(OFFSET('Sanitation Data'!$H$12,0,10*ROW('Sanitation Data'!H110)),0),"]"),IF(AND(ISNUMBER(OFFSET('Sanitation Data'!$H$12,0,10*ROW('Sanitation Data'!H110))),DM116="",ISNUMBER(OFFSET('Sanitation Data'!$H$12,0,10*ROW('Sanitation Data'!H110)))),OFFSET('Sanitation Data'!$H$12,0,10*ROW('Sanitation Data'!H110)),NA())))</f>
        <v>#N/A</v>
      </c>
      <c r="AY116" s="251" t="e">
        <f ca="true">+IF(AND(ISNUMBER(OFFSET('Sanitation Data'!$H$13,0,10*ROW('Sanitation Data'!H110))),DN116="Yes"),OFFSET('Sanitation Data'!$H$13,0,10*ROW('Sanitation Data'!H110)),IF(AND(ISNUMBER(OFFSET('Sanitation Data'!$H$13,0,10*ROW('Sanitation Data'!H110))),DN116="No",ISNUMBER(OFFSET('Sanitation Data'!$H$13,0,10*ROW('Sanitation Data'!H110)))),CONCATENATE("[",ROUND(OFFSET('Sanitation Data'!$H$13,0,10*ROW('Sanitation Data'!H110)),0),"]"),IF(AND(ISNUMBER(OFFSET('Sanitation Data'!$H$13,0,10*ROW('Sanitation Data'!H110))),DN116="",ISNUMBER(OFFSET('Sanitation Data'!$H$13,0,10*ROW('Sanitation Data'!H110)))),OFFSET('Sanitation Data'!$H$13,0,10*ROW('Sanitation Data'!H110)),NA())))</f>
        <v>#N/A</v>
      </c>
      <c r="AZ116" s="252" t="e">
        <f ca="true">+IF(AND(ISNUMBER(OFFSET('Hygiene Data'!$C$6,0,10*ROW('Hygiene Data'!C110))),DO116="Yes"),OFFSET('Hygiene Data'!$C$6,0,10*ROW('Hygiene Data'!C110)),IF(AND(ISNUMBER(OFFSET('Hygiene Data'!$C$6,0,10*ROW('Hygiene Data'!C110))),DO116="No",ISNUMBER(OFFSET('Hygiene Data'!$C$6,0,10*ROW('Hygiene Data'!C110)))),CONCATENATE("[",ROUND(OFFSET('Hygiene Data'!$C$6,0,10*ROW('Hygiene Data'!C110)),0),"]"),IF(AND(ISNUMBER(OFFSET('Hygiene Data'!$C$6,0,10*ROW('Hygiene Data'!C110))),DO116="",ISNUMBER(OFFSET('Hygiene Data'!$C$6,0,10*ROW('Hygiene Data'!C110)))),OFFSET('Hygiene Data'!$C$6,0,10*ROW('Hygiene Data'!C110)),NA())))</f>
        <v>#N/A</v>
      </c>
      <c r="BA116" s="252" t="e">
        <f ca="true">+IF(AND(ISNUMBER(OFFSET('Hygiene Data'!$C$8,0,10*ROW('Hygiene Data'!C110))),DP116="Yes"),OFFSET('Hygiene Data'!$C$8,0,10*ROW('Hygiene Data'!C110)),IF(AND(ISNUMBER(OFFSET('Hygiene Data'!$C$8,0,10*ROW('Hygiene Data'!C110))),DP116="No",ISNUMBER(OFFSET('Hygiene Data'!$C$8,0,10*ROW('Hygiene Data'!C110)))),CONCATENATE("[",ROUND(OFFSET('Hygiene Data'!$C$8,0,10*ROW('Hygiene Data'!C110)),0),"]"),IF(AND(ISNUMBER(OFFSET('Hygiene Data'!$C$8,0,10*ROW('Hygiene Data'!C110))),DP116="",ISNUMBER(OFFSET('Hygiene Data'!$C$8,0,10*ROW('Hygiene Data'!C110)))),OFFSET('Hygiene Data'!$C$8,0,10*ROW('Hygiene Data'!C110)),NA())))</f>
        <v>#N/A</v>
      </c>
      <c r="BB116" s="252" t="e">
        <f ca="true">+IF(AND(ISNUMBER(OFFSET('Hygiene Data'!$C$10,0,10*ROW('Hygiene Data'!C110))),DQ116="Yes"),OFFSET('Hygiene Data'!$C$10,0,10*ROW('Hygiene Data'!C110)),IF(AND(ISNUMBER(OFFSET('Hygiene Data'!$C$10,0,10*ROW('Hygiene Data'!C110))),DQ116="No",ISNUMBER(OFFSET('Hygiene Data'!$C$10,0,10*ROW('Hygiene Data'!C110)))),CONCATENATE("[",ROUND(OFFSET('Hygiene Data'!$C$10,0,10*ROW('Hygiene Data'!C110)),0),"]"),IF(AND(ISNUMBER(OFFSET('Hygiene Data'!$C$10,0,10*ROW('Hygiene Data'!C110))),DQ116="",ISNUMBER(OFFSET('Hygiene Data'!$C$10,0,10*ROW('Hygiene Data'!C110)))),OFFSET('Hygiene Data'!$C$10,0,10*ROW('Hygiene Data'!C110)),NA())))</f>
        <v>#N/A</v>
      </c>
      <c r="BC116" s="252" t="e">
        <f ca="true">+IF(AND(ISNUMBER(OFFSET('Hygiene Data'!$D$6,0,10*ROW('Hygiene Data'!D110))),DR116="Yes"),OFFSET('Hygiene Data'!$D$6,0,10*ROW('Hygiene Data'!D110)),IF(AND(ISNUMBER(OFFSET('Hygiene Data'!$D$6,0,10*ROW('Hygiene Data'!D110))),DR116="No",ISNUMBER(OFFSET('Hygiene Data'!$D$6,0,10*ROW('Hygiene Data'!D110)))),CONCATENATE("[",ROUND(OFFSET('Hygiene Data'!$D$6,0,10*ROW('Hygiene Data'!D110)),0),"]"),IF(AND(ISNUMBER(OFFSET('Hygiene Data'!$D$6,0,10*ROW('Hygiene Data'!D110))),DR116="",ISNUMBER(OFFSET('Hygiene Data'!$D$6,0,10*ROW('Hygiene Data'!D110)))),OFFSET('Hygiene Data'!$D$6,0,10*ROW('Hygiene Data'!D110)),NA())))</f>
        <v>#N/A</v>
      </c>
      <c r="BD116" s="252" t="e">
        <f ca="true">+IF(AND(ISNUMBER(OFFSET('Hygiene Data'!$D$8,0,10*ROW('Hygiene Data'!D110))),DS116="Yes"),OFFSET('Hygiene Data'!$D$8,0,10*ROW('Hygiene Data'!D110)),IF(AND(ISNUMBER(OFFSET('Hygiene Data'!$D$8,0,10*ROW('Hygiene Data'!D110))),DS116="No",ISNUMBER(OFFSET('Hygiene Data'!$D$8,0,10*ROW('Hygiene Data'!D110)))),CONCATENATE("[",ROUND(OFFSET('Hygiene Data'!$D$8,0,10*ROW('Hygiene Data'!D110)),0),"]"),IF(AND(ISNUMBER(OFFSET('Hygiene Data'!$D$8,0,10*ROW('Hygiene Data'!D110))),DS116="",ISNUMBER(OFFSET('Hygiene Data'!$D$8,0,10*ROW('Hygiene Data'!D110)))),OFFSET('Hygiene Data'!$D$8,0,10*ROW('Hygiene Data'!D110)),NA())))</f>
        <v>#N/A</v>
      </c>
      <c r="BE116" s="252" t="e">
        <f ca="true">+IF(AND(ISNUMBER(OFFSET('Hygiene Data'!$D$10,0,10*ROW('Hygiene Data'!D110))),DT116="Yes"),OFFSET('Hygiene Data'!$D$10,0,10*ROW('Hygiene Data'!D110)),IF(AND(ISNUMBER(OFFSET('Hygiene Data'!$D$10,0,10*ROW('Hygiene Data'!D110))),DT116="No",ISNUMBER(OFFSET('Hygiene Data'!$D$10,0,10*ROW('Hygiene Data'!D110)))),CONCATENATE("[",ROUND(OFFSET('Hygiene Data'!$D$10,0,10*ROW('Hygiene Data'!D110)),0),"]"),IF(AND(ISNUMBER(OFFSET('Hygiene Data'!$D$10,0,10*ROW('Hygiene Data'!D110))),DT116="",ISNUMBER(OFFSET('Hygiene Data'!$D$10,0,10*ROW('Hygiene Data'!D110)))),OFFSET('Hygiene Data'!$D$10,0,10*ROW('Hygiene Data'!D110)),NA())))</f>
        <v>#N/A</v>
      </c>
      <c r="BF116" s="252" t="e">
        <f ca="true">+IF(AND(ISNUMBER(OFFSET('Hygiene Data'!$E$6,0,10*ROW('Hygiene Data'!E110))),DU116="Yes"),OFFSET('Hygiene Data'!$E$6,0,10*ROW('Hygiene Data'!E110)),IF(AND(ISNUMBER(OFFSET('Hygiene Data'!$E$6,0,10*ROW('Hygiene Data'!E110))),DU116="No",ISNUMBER(OFFSET('Hygiene Data'!$E$6,0,10*ROW('Hygiene Data'!E110)))),CONCATENATE("[",ROUND(OFFSET('Hygiene Data'!$E$6,0,10*ROW('Hygiene Data'!E110)),0),"]"),IF(AND(ISNUMBER(OFFSET('Hygiene Data'!$E$6,0,10*ROW('Hygiene Data'!E110))),DU116="",ISNUMBER(OFFSET('Hygiene Data'!$E$6,0,10*ROW('Hygiene Data'!E110)))),OFFSET('Hygiene Data'!$E$6,0,10*ROW('Hygiene Data'!E110)),NA())))</f>
        <v>#N/A</v>
      </c>
      <c r="BG116" s="252" t="e">
        <f ca="true">+IF(AND(ISNUMBER(OFFSET('Hygiene Data'!$E$8,0,10*ROW('Hygiene Data'!E110))),DV116="Yes"),OFFSET('Hygiene Data'!$E$8,0,10*ROW('Hygiene Data'!E110)),IF(AND(ISNUMBER(OFFSET('Hygiene Data'!$E$8,0,10*ROW('Hygiene Data'!E110))),DV116="No",ISNUMBER(OFFSET('Hygiene Data'!$E$8,0,10*ROW('Hygiene Data'!E110)))),CONCATENATE("[",ROUND(OFFSET('Hygiene Data'!$E$8,0,10*ROW('Hygiene Data'!E110)),0),"]"),IF(AND(ISNUMBER(OFFSET('Hygiene Data'!$E$8,0,10*ROW('Hygiene Data'!E110))),DV116="",ISNUMBER(OFFSET('Hygiene Data'!$E$8,0,10*ROW('Hygiene Data'!E110)))),OFFSET('Hygiene Data'!$E$8,0,10*ROW('Hygiene Data'!E110)),NA())))</f>
        <v>#N/A</v>
      </c>
      <c r="BH116" s="252" t="e">
        <f ca="true">+IF(AND(ISNUMBER(OFFSET('Hygiene Data'!$E$10,0,10*ROW('Hygiene Data'!E110))),DW116="Yes"),OFFSET('Hygiene Data'!$E$10,0,10*ROW('Hygiene Data'!E110)),IF(AND(ISNUMBER(OFFSET('Hygiene Data'!$E$10,0,10*ROW('Hygiene Data'!E110))),DW116="No",ISNUMBER(OFFSET('Hygiene Data'!$E$10,0,10*ROW('Hygiene Data'!E110)))),CONCATENATE("[",ROUND(OFFSET('Hygiene Data'!$E$10,0,10*ROW('Hygiene Data'!E110)),0),"]"),IF(AND(ISNUMBER(OFFSET('Hygiene Data'!$E$10,0,10*ROW('Hygiene Data'!E110))),DW116="",ISNUMBER(OFFSET('Hygiene Data'!$E$10,0,10*ROW('Hygiene Data'!E110)))),OFFSET('Hygiene Data'!$E$10,0,10*ROW('Hygiene Data'!E110)),NA())))</f>
        <v>#N/A</v>
      </c>
      <c r="BI116" s="252" t="e">
        <f ca="true">+IF(AND(ISNUMBER(OFFSET('Hygiene Data'!$F$6,0,10*ROW('Hygiene Data'!F110))),DX116="Yes"),OFFSET('Hygiene Data'!$F$6,0,10*ROW('Hygiene Data'!F110)),IF(AND(ISNUMBER(OFFSET('Hygiene Data'!$F$6,0,10*ROW('Hygiene Data'!F110))),DX116="No",ISNUMBER(OFFSET('Hygiene Data'!$F$6,0,10*ROW('Hygiene Data'!F110)))),CONCATENATE("[",ROUND(OFFSET('Hygiene Data'!$F$6,0,10*ROW('Hygiene Data'!F110)),0),"]"),IF(AND(ISNUMBER(OFFSET('Hygiene Data'!$F$6,0,10*ROW('Hygiene Data'!F110))),DX116="",ISNUMBER(OFFSET('Hygiene Data'!$F$6,0,10*ROW('Hygiene Data'!F110)))),OFFSET('Hygiene Data'!$F$6,0,10*ROW('Hygiene Data'!F110)),NA())))</f>
        <v>#N/A</v>
      </c>
      <c r="BJ116" s="252" t="e">
        <f ca="true">+IF(AND(ISNUMBER(OFFSET('Hygiene Data'!$F$8,0,10*ROW('Hygiene Data'!F110))),DY116="Yes"),OFFSET('Hygiene Data'!$F$8,0,10*ROW('Hygiene Data'!F110)),IF(AND(ISNUMBER(OFFSET('Hygiene Data'!$F$8,0,10*ROW('Hygiene Data'!F110))),DY116="No",ISNUMBER(OFFSET('Hygiene Data'!$F$8,0,10*ROW('Hygiene Data'!F110)))),CONCATENATE("[",ROUND(OFFSET('Hygiene Data'!$F$8,0,10*ROW('Hygiene Data'!F110)),0),"]"),IF(AND(ISNUMBER(OFFSET('Hygiene Data'!$F$8,0,10*ROW('Hygiene Data'!F110))),DY116="",ISNUMBER(OFFSET('Hygiene Data'!$F$8,0,10*ROW('Hygiene Data'!F110)))),OFFSET('Hygiene Data'!$F$8,0,10*ROW('Hygiene Data'!F110)),NA())))</f>
        <v>#N/A</v>
      </c>
      <c r="BK116" s="252" t="e">
        <f ca="true">+IF(AND(ISNUMBER(OFFSET('Hygiene Data'!$F$10,0,10*ROW('Hygiene Data'!F110))),DZ116="Yes"),OFFSET('Hygiene Data'!$F$10,0,10*ROW('Hygiene Data'!F110)),IF(AND(ISNUMBER(OFFSET('Hygiene Data'!$F$10,0,10*ROW('Hygiene Data'!F110))),DZ116="No",ISNUMBER(OFFSET('Hygiene Data'!$F$10,0,10*ROW('Hygiene Data'!F110)))),CONCATENATE("[",ROUND(OFFSET('Hygiene Data'!$F$10,0,10*ROW('Hygiene Data'!F110)),0),"]"),IF(AND(ISNUMBER(OFFSET('Hygiene Data'!$F$10,0,10*ROW('Hygiene Data'!F110))),DZ116="",ISNUMBER(OFFSET('Hygiene Data'!$F$10,0,10*ROW('Hygiene Data'!F110)))),OFFSET('Hygiene Data'!$F$10,0,10*ROW('Hygiene Data'!F110)),NA())))</f>
        <v>#N/A</v>
      </c>
      <c r="BL116" s="252" t="e">
        <f ca="true">+IF(AND(ISNUMBER(OFFSET('Hygiene Data'!$G$6,0,10*ROW('Hygiene Data'!G110))),EA116="Yes"),OFFSET('Hygiene Data'!$G$6,0,10*ROW('Hygiene Data'!G110)),IF(AND(ISNUMBER(OFFSET('Hygiene Data'!$G$6,0,10*ROW('Hygiene Data'!G110))),EA116="No",ISNUMBER(OFFSET('Hygiene Data'!$G$6,0,10*ROW('Hygiene Data'!G110)))),CONCATENATE("[",ROUND(OFFSET('Hygiene Data'!$G$6,0,10*ROW('Hygiene Data'!G110)),0),"]"),IF(AND(ISNUMBER(OFFSET('Hygiene Data'!$G$6,0,10*ROW('Hygiene Data'!G110))),EA116="",ISNUMBER(OFFSET('Hygiene Data'!$G$6,0,10*ROW('Hygiene Data'!G110)))),OFFSET('Hygiene Data'!$G$6,0,10*ROW('Hygiene Data'!G110)),NA())))</f>
        <v>#N/A</v>
      </c>
      <c r="BM116" s="252" t="e">
        <f ca="true">+IF(AND(ISNUMBER(OFFSET('Hygiene Data'!$G$8,0,10*ROW('Hygiene Data'!G110))),EB116="Yes"),OFFSET('Hygiene Data'!$G$8,0,10*ROW('Hygiene Data'!G110)),IF(AND(ISNUMBER(OFFSET('Hygiene Data'!$G$8,0,10*ROW('Hygiene Data'!G110))),EB116="No",ISNUMBER(OFFSET('Hygiene Data'!$G$8,0,10*ROW('Hygiene Data'!G110)))),CONCATENATE("[",ROUND(OFFSET('Hygiene Data'!$G$8,0,10*ROW('Hygiene Data'!G110)),0),"]"),IF(AND(ISNUMBER(OFFSET('Hygiene Data'!$G$8,0,10*ROW('Hygiene Data'!G110))),EB116="",ISNUMBER(OFFSET('Hygiene Data'!$G$8,0,10*ROW('Hygiene Data'!G110)))),OFFSET('Hygiene Data'!$G$8,0,10*ROW('Hygiene Data'!G110)),NA())))</f>
        <v>#N/A</v>
      </c>
      <c r="BN116" s="252" t="e">
        <f ca="true">+IF(AND(ISNUMBER(OFFSET('Hygiene Data'!$G$10,0,10*ROW('Hygiene Data'!G110))),EC116="Yes"),OFFSET('Hygiene Data'!$G$10,0,10*ROW('Hygiene Data'!G110)),IF(AND(ISNUMBER(OFFSET('Hygiene Data'!$G$10,0,10*ROW('Hygiene Data'!G110))),EC116="No",ISNUMBER(OFFSET('Hygiene Data'!$G$10,0,10*ROW('Hygiene Data'!G110)))),CONCATENATE("[",ROUND(OFFSET('Hygiene Data'!$G$10,0,10*ROW('Hygiene Data'!G110)),0),"]"),IF(AND(ISNUMBER(OFFSET('Hygiene Data'!$G$10,0,10*ROW('Hygiene Data'!G110))),EC116="",ISNUMBER(OFFSET('Hygiene Data'!$G$10,0,10*ROW('Hygiene Data'!G110)))),OFFSET('Hygiene Data'!$G$10,0,10*ROW('Hygiene Data'!G110)),NA())))</f>
        <v>#N/A</v>
      </c>
      <c r="BO116" s="252" t="e">
        <f ca="true">+IF(AND(ISNUMBER(OFFSET('Hygiene Data'!$H$6,0,10*ROW('Hygiene Data'!H110))),ED116="Yes"),OFFSET('Hygiene Data'!$H$6,0,10*ROW('Hygiene Data'!H110)),IF(AND(ISNUMBER(OFFSET('Hygiene Data'!$H$6,0,10*ROW('Hygiene Data'!H110))),ED116="No",ISNUMBER(OFFSET('Hygiene Data'!$H$6,0,10*ROW('Hygiene Data'!H110)))),CONCATENATE("[",ROUND(OFFSET('Hygiene Data'!$H$6,0,10*ROW('Hygiene Data'!H110)),0),"]"),IF(AND(ISNUMBER(OFFSET('Hygiene Data'!$H$6,0,10*ROW('Hygiene Data'!H110))),ED116="",ISNUMBER(OFFSET('Hygiene Data'!$H$6,0,10*ROW('Hygiene Data'!H110)))),OFFSET('Hygiene Data'!$H$6,0,10*ROW('Hygiene Data'!H110)),NA())))</f>
        <v>#N/A</v>
      </c>
      <c r="BP116" s="252" t="e">
        <f ca="true">+IF(AND(ISNUMBER(OFFSET('Hygiene Data'!$H$8,0,10*ROW('Hygiene Data'!H110))),EE116="Yes"),OFFSET('Hygiene Data'!$H$8,0,10*ROW('Hygiene Data'!H110)),IF(AND(ISNUMBER(OFFSET('Hygiene Data'!$H$8,0,10*ROW('Hygiene Data'!H110))),EE116="No",ISNUMBER(OFFSET('Hygiene Data'!$H$8,0,10*ROW('Hygiene Data'!H110)))),CONCATENATE("[",ROUND(OFFSET('Hygiene Data'!$H$8,0,10*ROW('Hygiene Data'!H110)),0),"]"),IF(AND(ISNUMBER(OFFSET('Hygiene Data'!$H$8,0,10*ROW('Hygiene Data'!H110))),EE116="",ISNUMBER(OFFSET('Hygiene Data'!$H$8,0,10*ROW('Hygiene Data'!H110)))),OFFSET('Hygiene Data'!$H$8,0,10*ROW('Hygiene Data'!H110)),NA())))</f>
        <v>#N/A</v>
      </c>
      <c r="BQ116" s="252" t="e">
        <f ca="true">+IF(AND(ISNUMBER(OFFSET('Hygiene Data'!$H$10,0,10*ROW('Hygiene Data'!H110))),EF116="Yes"),OFFSET('Hygiene Data'!$H$10,0,10*ROW('Hygiene Data'!H110)),IF(AND(ISNUMBER(OFFSET('Hygiene Data'!$H$10,0,10*ROW('Hygiene Data'!H110))),EF116="No",ISNUMBER(OFFSET('Hygiene Data'!$H$10,0,10*ROW('Hygiene Data'!H110)))),CONCATENATE("[",ROUND(OFFSET('Hygiene Data'!$H$10,0,10*ROW('Hygiene Data'!H110)),0),"]"),IF(AND(ISNUMBER(OFFSET('Hygiene Data'!$H$10,0,10*ROW('Hygiene Data'!H110))),EF116="",ISNUMBER(OFFSET('Hygiene Data'!$H$10,0,10*ROW('Hygiene Data'!H110)))),OFFSET('Hygiene Data'!$H$10,0,10*ROW('Hygiene Data'!H110)),NA())))</f>
        <v>#N/A</v>
      </c>
      <c r="BS116" s="36" t="str">
        <f ca="true">+IF(OFFSET('Water Data'!$C$28,0,10*ROW('Water Data'!C110))="","",OFFSET('Water Data'!$C$28,0,10*ROW('Water Data'!C110)))</f>
        <v/>
      </c>
      <c r="BT116" s="36" t="str">
        <f ca="true">+IF(OFFSET('Water Data'!$C$29,0,10*ROW('Water Data'!C110))="","",OFFSET('Water Data'!$C$29,0,10*ROW('Water Data'!C110)))</f>
        <v/>
      </c>
      <c r="BU116" s="36" t="str">
        <f ca="true">+IF(OFFSET('Water Data'!$C$30,0,10*ROW('Water Data'!C110))="","",OFFSET('Water Data'!$C$30,0,10*ROW('Water Data'!C110)))</f>
        <v/>
      </c>
      <c r="BV116" s="36" t="str">
        <f ca="true">+IF(OFFSET('Water Data'!$D$28,0,10*ROW('Water Data'!D110))="","",OFFSET('Water Data'!$D$28,0,10*ROW('Water Data'!D110)))</f>
        <v/>
      </c>
      <c r="BW116" s="36" t="str">
        <f ca="true">+IF(OFFSET('Water Data'!$D$29,0,10*ROW('Water Data'!D110))="","",OFFSET('Water Data'!$D$29,0,10*ROW('Water Data'!D110)))</f>
        <v/>
      </c>
      <c r="BX116" s="36" t="str">
        <f ca="true">+IF(OFFSET('Water Data'!$D$30,0,10*ROW('Water Data'!D110))="","",OFFSET('Water Data'!$D$30,0,10*ROW('Water Data'!D110)))</f>
        <v/>
      </c>
      <c r="BY116" s="36" t="str">
        <f ca="true">+IF(OFFSET('Water Data'!$E$28,0,10*ROW('Water Data'!E110))="","",OFFSET('Water Data'!$E$28,0,10*ROW('Water Data'!E110)))</f>
        <v/>
      </c>
      <c r="BZ116" s="36" t="str">
        <f ca="true">+IF(OFFSET('Water Data'!$E$29,0,10*ROW('Water Data'!E110))="","",OFFSET('Water Data'!$E$29,0,10*ROW('Water Data'!E110)))</f>
        <v/>
      </c>
      <c r="CA116" s="36" t="str">
        <f ca="true">+IF(OFFSET('Water Data'!$E$30,0,10*ROW('Water Data'!E110))="","",OFFSET('Water Data'!$E$30,0,10*ROW('Water Data'!E110)))</f>
        <v/>
      </c>
      <c r="CB116" s="36" t="str">
        <f ca="true">+IF(OFFSET('Water Data'!$F$28,0,10*ROW('Water Data'!F110))="","",OFFSET('Water Data'!$F$28,0,10*ROW('Water Data'!F110)))</f>
        <v/>
      </c>
      <c r="CC116" s="36" t="str">
        <f ca="true">+IF(OFFSET('Water Data'!$F$29,0,10*ROW('Water Data'!F110))="","",OFFSET('Water Data'!$F$29,0,10*ROW('Water Data'!F110)))</f>
        <v/>
      </c>
      <c r="CD116" s="36" t="str">
        <f ca="true">+IF(OFFSET('Water Data'!$F$30,0,10*ROW('Water Data'!F110))="","",OFFSET('Water Data'!$F$30,0,10*ROW('Water Data'!F110)))</f>
        <v/>
      </c>
      <c r="CE116" s="36" t="str">
        <f ca="true">+IF(OFFSET('Water Data'!$G$28,0,10*ROW('Water Data'!G110))="","",OFFSET('Water Data'!$G$28,0,10*ROW('Water Data'!G110)))</f>
        <v/>
      </c>
      <c r="CF116" s="36" t="str">
        <f ca="true">+IF(OFFSET('Water Data'!$G$29,0,10*ROW('Water Data'!G110))="","",OFFSET('Water Data'!$G$29,0,10*ROW('Water Data'!G110)))</f>
        <v/>
      </c>
      <c r="CG116" s="36" t="str">
        <f ca="true">+IF(OFFSET('Water Data'!$G$30,0,10*ROW('Water Data'!G110))="","",OFFSET('Water Data'!$G$30,0,10*ROW('Water Data'!G110)))</f>
        <v/>
      </c>
      <c r="CH116" s="36" t="str">
        <f ca="true">+IF(OFFSET('Water Data'!$H$28,0,10*ROW('Water Data'!H110))="","",OFFSET('Water Data'!$H$28,0,10*ROW('Water Data'!H110)))</f>
        <v/>
      </c>
      <c r="CI116" s="36" t="str">
        <f ca="true">+IF(OFFSET('Water Data'!$H$29,0,10*ROW('Water Data'!H110))="","",OFFSET('Water Data'!$H$29,0,10*ROW('Water Data'!H110)))</f>
        <v/>
      </c>
      <c r="CJ116" s="36" t="str">
        <f ca="true">+IF(OFFSET('Water Data'!$H$30,0,10*ROW('Water Data'!H110))="","",OFFSET('Water Data'!$H$30,0,10*ROW('Water Data'!H110)))</f>
        <v/>
      </c>
      <c r="CK116" s="36" t="str">
        <f ca="true">+IF(OFFSET('Sanitation Data'!$C$29,0,10*ROW('Sanitation Data'!C110))="","",OFFSET('Sanitation Data'!$C$29,0,10*ROW('Sanitation Data'!C110)))</f>
        <v/>
      </c>
      <c r="CL116" s="36" t="str">
        <f ca="true">+IF(OFFSET('Sanitation Data'!$C$30,0,10*ROW('Sanitation Data'!C110))="","",OFFSET('Sanitation Data'!$C$30,0,10*ROW('Sanitation Data'!C110)))</f>
        <v/>
      </c>
      <c r="CM116" s="36" t="str">
        <f ca="true">+IF(OFFSET('Sanitation Data'!$C$31,0,10*ROW('Sanitation Data'!C110))="","",OFFSET('Sanitation Data'!$C$31,0,10*ROW('Sanitation Data'!C110)))</f>
        <v/>
      </c>
      <c r="CN116" s="36" t="str">
        <f ca="true">+IF(OFFSET('Sanitation Data'!$C$32,0,10*ROW('Sanitation Data'!C110))="","",OFFSET('Sanitation Data'!$C$32,0,10*ROW('Sanitation Data'!C110)))</f>
        <v/>
      </c>
      <c r="CO116" s="36" t="str">
        <f ca="true">+IF(OFFSET('Sanitation Data'!$C$33,0,10*ROW('Sanitation Data'!C110))="","",OFFSET('Sanitation Data'!$C$33,0,10*ROW('Sanitation Data'!C110)))</f>
        <v/>
      </c>
      <c r="CP116" s="36" t="str">
        <f ca="true">+IF(OFFSET('Sanitation Data'!$D$29,0,10*ROW('Sanitation Data'!D110))="","",OFFSET('Sanitation Data'!$D$29,0,10*ROW('Sanitation Data'!D110)))</f>
        <v/>
      </c>
      <c r="CQ116" s="36" t="str">
        <f ca="true">+IF(OFFSET('Sanitation Data'!$D$30,0,10*ROW('Sanitation Data'!D110))="","",OFFSET('Sanitation Data'!$D$30,0,10*ROW('Sanitation Data'!D110)))</f>
        <v/>
      </c>
      <c r="CR116" s="36" t="str">
        <f ca="true">+IF(OFFSET('Sanitation Data'!$D$31,0,10*ROW('Sanitation Data'!D110))="","",OFFSET('Sanitation Data'!$D$31,0,10*ROW('Sanitation Data'!D110)))</f>
        <v/>
      </c>
      <c r="CS116" s="36" t="str">
        <f ca="true">+IF(OFFSET('Sanitation Data'!$D$32,0,10*ROW('Sanitation Data'!D110))="","",OFFSET('Sanitation Data'!$D$32,0,10*ROW('Sanitation Data'!D110)))</f>
        <v/>
      </c>
      <c r="CT116" s="36" t="str">
        <f ca="true">+IF(OFFSET('Sanitation Data'!$D$33,0,10*ROW('Sanitation Data'!D110))="","",OFFSET('Sanitation Data'!$D$33,0,10*ROW('Sanitation Data'!D110)))</f>
        <v/>
      </c>
      <c r="CU116" s="36" t="str">
        <f ca="true">+IF(OFFSET('Sanitation Data'!$E$29,0,10*ROW('Sanitation Data'!E110))="","",OFFSET('Sanitation Data'!$E$29,0,10*ROW('Sanitation Data'!E110)))</f>
        <v/>
      </c>
      <c r="CV116" s="36" t="str">
        <f ca="true">+IF(OFFSET('Sanitation Data'!$E$30,0,10*ROW('Sanitation Data'!E110))="","",OFFSET('Sanitation Data'!$E$30,0,10*ROW('Sanitation Data'!E110)))</f>
        <v/>
      </c>
      <c r="CW116" s="36" t="str">
        <f ca="true">+IF(OFFSET('Sanitation Data'!$E$31,0,10*ROW('Sanitation Data'!E110))="","",OFFSET('Sanitation Data'!$E$31,0,10*ROW('Sanitation Data'!E110)))</f>
        <v/>
      </c>
      <c r="CX116" s="36" t="str">
        <f ca="true">+IF(OFFSET('Sanitation Data'!$E$32,0,10*ROW('Sanitation Data'!E110))="","",OFFSET('Sanitation Data'!$E$32,0,10*ROW('Sanitation Data'!E110)))</f>
        <v/>
      </c>
      <c r="CY116" s="36" t="str">
        <f ca="true">+IF(OFFSET('Sanitation Data'!$E$33,0,10*ROW('Sanitation Data'!E110))="","",OFFSET('Sanitation Data'!$E$33,0,10*ROW('Sanitation Data'!E110)))</f>
        <v/>
      </c>
      <c r="CZ116" s="36" t="str">
        <f ca="true">+IF(OFFSET('Sanitation Data'!$F$29,0,10*ROW('Sanitation Data'!F110))="","",OFFSET('Sanitation Data'!$F$29,0,10*ROW('Sanitation Data'!F110)))</f>
        <v/>
      </c>
      <c r="DA116" s="36" t="str">
        <f ca="true">+IF(OFFSET('Sanitation Data'!$F$30,0,10*ROW('Sanitation Data'!F110))="","",OFFSET('Sanitation Data'!$F$30,0,10*ROW('Sanitation Data'!F110)))</f>
        <v/>
      </c>
      <c r="DB116" s="36" t="str">
        <f ca="true">+IF(OFFSET('Sanitation Data'!$F$31,0,10*ROW('Sanitation Data'!F110))="","",OFFSET('Sanitation Data'!$F$31,0,10*ROW('Sanitation Data'!F110)))</f>
        <v/>
      </c>
      <c r="DC116" s="36" t="str">
        <f ca="true">+IF(OFFSET('Sanitation Data'!$F$32,0,10*ROW('Sanitation Data'!F110))="","",OFFSET('Sanitation Data'!$F$32,0,10*ROW('Sanitation Data'!F110)))</f>
        <v/>
      </c>
      <c r="DD116" s="36" t="str">
        <f ca="true">+IF(OFFSET('Sanitation Data'!$F$33,0,10*ROW('Sanitation Data'!F110))="","",OFFSET('Sanitation Data'!$F$33,0,10*ROW('Sanitation Data'!F110)))</f>
        <v/>
      </c>
      <c r="DE116" s="36" t="str">
        <f ca="true">+IF(OFFSET('Sanitation Data'!$G$29,0,10*ROW('Sanitation Data'!G110))="","",OFFSET('Sanitation Data'!$G$29,0,10*ROW('Sanitation Data'!G110)))</f>
        <v/>
      </c>
      <c r="DF116" s="36" t="str">
        <f ca="true">+IF(OFFSET('Sanitation Data'!$G$30,0,10*ROW('Sanitation Data'!G110))="","",OFFSET('Sanitation Data'!$G$30,0,10*ROW('Sanitation Data'!G110)))</f>
        <v/>
      </c>
      <c r="DG116" s="36" t="str">
        <f ca="true">+IF(OFFSET('Sanitation Data'!$G$31,0,10*ROW('Sanitation Data'!G110))="","",OFFSET('Sanitation Data'!$G$31,0,10*ROW('Sanitation Data'!G110)))</f>
        <v/>
      </c>
      <c r="DH116" s="36" t="str">
        <f ca="true">+IF(OFFSET('Sanitation Data'!$G$32,0,10*ROW('Sanitation Data'!G110))="","",OFFSET('Sanitation Data'!$G$32,0,10*ROW('Sanitation Data'!G110)))</f>
        <v/>
      </c>
      <c r="DI116" s="36" t="str">
        <f ca="true">+IF(OFFSET('Sanitation Data'!$G$33,0,10*ROW('Sanitation Data'!G110))="","",OFFSET('Sanitation Data'!$G$33,0,10*ROW('Sanitation Data'!G110)))</f>
        <v/>
      </c>
      <c r="DJ116" s="36" t="str">
        <f ca="true">+IF(OFFSET('Sanitation Data'!$H$29,0,10*ROW('Sanitation Data'!H110))="","",OFFSET('Sanitation Data'!$H$29,0,10*ROW('Sanitation Data'!H110)))</f>
        <v/>
      </c>
      <c r="DK116" s="36" t="str">
        <f ca="true">+IF(OFFSET('Sanitation Data'!$H$30,0,10*ROW('Sanitation Data'!H110))="","",OFFSET('Sanitation Data'!$H$30,0,10*ROW('Sanitation Data'!H110)))</f>
        <v/>
      </c>
      <c r="DL116" s="36" t="str">
        <f ca="true">+IF(OFFSET('Sanitation Data'!$H$31,0,10*ROW('Sanitation Data'!H110))="","",OFFSET('Sanitation Data'!$H$31,0,10*ROW('Sanitation Data'!H110)))</f>
        <v/>
      </c>
      <c r="DM116" s="36" t="str">
        <f ca="true">+IF(OFFSET('Sanitation Data'!$H$32,0,10*ROW('Sanitation Data'!H110))="","",OFFSET('Sanitation Data'!$H$32,0,10*ROW('Sanitation Data'!H110)))</f>
        <v/>
      </c>
      <c r="DN116" s="36" t="str">
        <f ca="true">+IF(OFFSET('Sanitation Data'!$H$33,0,10*ROW('Sanitation Data'!H110))="","",OFFSET('Sanitation Data'!$H$33,0,10*ROW('Sanitation Data'!H110)))</f>
        <v/>
      </c>
      <c r="DO116" s="36" t="str">
        <f ca="true">+IF(OFFSET('Hygiene Data'!$C$12,0,10*ROW('Hygiene Data'!C110))="","",OFFSET('Hygiene Data'!$C$12,0,10*ROW('Hygiene Data'!C110)))</f>
        <v/>
      </c>
      <c r="DP116" s="36" t="str">
        <f ca="true">+IF(OFFSET('Hygiene Data'!$C$13,0,10*ROW('Hygiene Data'!C110))="","",OFFSET('Hygiene Data'!$C$13,0,10*ROW('Hygiene Data'!C110)))</f>
        <v/>
      </c>
      <c r="DQ116" s="36" t="str">
        <f ca="true">+IF(OFFSET('Hygiene Data'!$C$14,0,10*ROW('Hygiene Data'!C110))="","",OFFSET('Hygiene Data'!$C$14,0,10*ROW('Hygiene Data'!C110)))</f>
        <v/>
      </c>
      <c r="DR116" s="36" t="str">
        <f ca="true">+IF(OFFSET('Hygiene Data'!$D$12,0,10*ROW('Hygiene Data'!D110))="","",OFFSET('Hygiene Data'!$D$12,0,10*ROW('Hygiene Data'!D110)))</f>
        <v/>
      </c>
      <c r="DS116" s="36" t="str">
        <f ca="true">+IF(OFFSET('Hygiene Data'!$D$13,0,10*ROW('Hygiene Data'!D110))="","",OFFSET('Hygiene Data'!$D$13,0,10*ROW('Hygiene Data'!D110)))</f>
        <v/>
      </c>
      <c r="DT116" s="36" t="str">
        <f ca="true">+IF(OFFSET('Hygiene Data'!$D$14,0,10*ROW('Hygiene Data'!D110))="","",OFFSET('Hygiene Data'!$D$14,0,10*ROW('Hygiene Data'!D110)))</f>
        <v/>
      </c>
      <c r="DU116" s="36" t="str">
        <f ca="true">+IF(OFFSET('Hygiene Data'!$E$12,0,10*ROW('Hygiene Data'!E110))="","",OFFSET('Hygiene Data'!$E$12,0,10*ROW('Hygiene Data'!E110)))</f>
        <v/>
      </c>
      <c r="DV116" s="36" t="str">
        <f ca="true">+IF(OFFSET('Hygiene Data'!$E$13,0,10*ROW('Hygiene Data'!E110))="","",OFFSET('Hygiene Data'!$E$13,0,10*ROW('Hygiene Data'!E110)))</f>
        <v/>
      </c>
      <c r="DW116" s="36" t="str">
        <f ca="true">+IF(OFFSET('Hygiene Data'!$E$14,0,10*ROW('Hygiene Data'!E110))="","",OFFSET('Hygiene Data'!$E$14,0,10*ROW('Hygiene Data'!E110)))</f>
        <v/>
      </c>
      <c r="DX116" s="36" t="str">
        <f ca="true">+IF(OFFSET('Hygiene Data'!$F$12,0,10*ROW('Hygiene Data'!F110))="","",OFFSET('Hygiene Data'!$F$12,0,10*ROW('Hygiene Data'!F110)))</f>
        <v/>
      </c>
      <c r="DY116" s="36" t="str">
        <f ca="true">+IF(OFFSET('Hygiene Data'!$F$13,0,10*ROW('Hygiene Data'!F110))="","",OFFSET('Hygiene Data'!$F$13,0,10*ROW('Hygiene Data'!F110)))</f>
        <v/>
      </c>
      <c r="DZ116" s="36" t="str">
        <f ca="true">+IF(OFFSET('Hygiene Data'!$F$14,0,10*ROW('Hygiene Data'!F110))="","",OFFSET('Hygiene Data'!$F$14,0,10*ROW('Hygiene Data'!F110)))</f>
        <v/>
      </c>
      <c r="EA116" s="36" t="str">
        <f ca="true">+IF(OFFSET('Hygiene Data'!$G$12,0,10*ROW('Hygiene Data'!G110))="","",OFFSET('Hygiene Data'!$G$12,0,10*ROW('Hygiene Data'!G110)))</f>
        <v/>
      </c>
      <c r="EB116" s="36" t="str">
        <f ca="true">+IF(OFFSET('Hygiene Data'!$G$13,0,10*ROW('Hygiene Data'!G110))="","",OFFSET('Hygiene Data'!$G$13,0,10*ROW('Hygiene Data'!G110)))</f>
        <v/>
      </c>
      <c r="EC116" s="36" t="str">
        <f ca="true">+IF(OFFSET('Hygiene Data'!$G$14,0,10*ROW('Hygiene Data'!G110))="","",OFFSET('Hygiene Data'!$G$14,0,10*ROW('Hygiene Data'!G110)))</f>
        <v/>
      </c>
      <c r="ED116" s="36" t="str">
        <f ca="true">+IF(OFFSET('Hygiene Data'!$H$12,0,10*ROW('Hygiene Data'!H110))="","",OFFSET('Hygiene Data'!$H$12,0,10*ROW('Hygiene Data'!H110)))</f>
        <v/>
      </c>
      <c r="EE116" s="36" t="str">
        <f ca="true">+IF(OFFSET('Hygiene Data'!$H$13,0,10*ROW('Hygiene Data'!H110))="","",OFFSET('Hygiene Data'!$H$13,0,10*ROW('Hygiene Data'!H110)))</f>
        <v/>
      </c>
      <c r="EF116" s="36" t="str">
        <f ca="true">+IF(OFFSET('Hygiene Data'!$H$14,0,10*ROW('Hygiene Data'!H110))="","",OFFSET('Hygiene Data'!$H$14,0,10*ROW('Hygiene Data'!H110)))</f>
        <v/>
      </c>
    </row>
    <row r="117" x14ac:dyDescent="0.2">
      <c r="A117" s="59" t="str">
        <f ca="true">+IF(OFFSET('Water Data'!$B$1,0,10*ROW('Water Data'!B114))="","",OFFSET('Water Data'!$B$1,0,10*ROW('Water Data'!B114)))</f>
        <v/>
      </c>
      <c r="B117" s="59" t="str">
        <f ca="true">+IF(OFFSET('Water Data'!$A$3,0,10*ROW('Water Data'!A114))="","",OFFSET('Water Data'!$A$3,0,10*ROW('Water Data'!A114)))</f>
        <v/>
      </c>
      <c r="C117" s="59" t="str">
        <f ca="true">+IF(OFFSET('Water Data'!$C$3,0,10*ROW('Water Data'!C114))="","",OFFSET('Water Data'!$C$3,0,10*ROW('Water Data'!C114)))</f>
        <v/>
      </c>
      <c r="D117" s="250" t="e">
        <f ca="true">+IF(AND(ISNUMBER(OFFSET('Water Data'!$C$5,0,10*ROW('Water Data'!C111))),BS117="Yes"),100-OFFSET('Water Data'!$C$5,0,10*ROW('Water Data'!C111)),IF(AND(ISNUMBER(OFFSET('Water Data'!$C$5,0,10*ROW('Water Data'!C111))),BS117="No",ISNUMBER(OFFSET('Water Data'!$C$5,0,10*ROW('Water Data'!C111)))),CONCATENATE("[",ROUND(100-OFFSET('Water Data'!$C$5,0,10*ROW('Water Data'!C111)),0),"]"),IF(AND(ISNUMBER(OFFSET('Water Data'!$C$5,0,10*ROW('Water Data'!C111))),BS117="",ISNUMBER(OFFSET('Water Data'!$C$5,0,10*ROW('Water Data'!C111)))),100-OFFSET('Water Data'!$C$5,0,10*ROW('Water Data'!C111)),NA())))</f>
        <v>#N/A</v>
      </c>
      <c r="E117" s="250" t="e">
        <f ca="true">+IF(AND(ISNUMBER(OFFSET('Water Data'!$C$7,0,10*ROW('Water Data'!D111))),BT117="Yes"),OFFSET('Water Data'!$C$7,0,10*ROW('Water Data'!C111)),IF(AND(ISNUMBER(OFFSET('Water Data'!$C$7,0,10*ROW('Water Data'!C111))),BT117="No",ISNUMBER(OFFSET('Water Data'!$C$7,0,10*ROW('Water Data'!C111)))),CONCATENATE("[",ROUND(OFFSET('Water Data'!$C$7,0,10*ROW('Water Data'!C111)),0),"]"),IF(AND(ISNUMBER(OFFSET('Water Data'!$C$7,0,10*ROW('Water Data'!C111))),BT117="",ISNUMBER(OFFSET('Water Data'!$C$7,0,10*ROW('Water Data'!C111)))),OFFSET('Water Data'!$C$7,0,10*ROW('Water Data'!C111)),NA())))</f>
        <v>#N/A</v>
      </c>
      <c r="F117" s="250" t="e">
        <f ca="true">+IF(AND(ISNUMBER(OFFSET('Water Data'!$C$10,0,10*ROW('Water Data'!C111))),BU117="Yes"),OFFSET('Water Data'!$C$10,0,10*ROW('Water Data'!C111)),IF(AND(ISNUMBER(OFFSET('Water Data'!$C$10,0,10*ROW('Water Data'!C111))),BU117="No",ISNUMBER(OFFSET('Water Data'!$C$10,0,10*ROW('Water Data'!C111)))),CONCATENATE("[",ROUND(OFFSET('Water Data'!$C$10,0,10*ROW('Water Data'!C111)),0),"]"),IF(AND(ISNUMBER(OFFSET('Water Data'!$C$10,0,10*ROW('Water Data'!C111))),BU117="",ISNUMBER(OFFSET('Water Data'!$C$10,0,10*ROW('Water Data'!C111)))),OFFSET('Water Data'!$C$10,0,10*ROW('Water Data'!C111)),NA())))</f>
        <v>#N/A</v>
      </c>
      <c r="G117" s="250" t="e">
        <f ca="true">+IF(AND(ISNUMBER(OFFSET('Water Data'!$D$5,0,10*ROW('Water Data'!D111))),BV117="Yes"),100-OFFSET('Water Data'!$D$5,0,10*ROW('Water Data'!D111)),IF(AND(ISNUMBER(OFFSET('Water Data'!$D$5,0,10*ROW('Water Data'!D111))),BV117="No",ISNUMBER(OFFSET('Water Data'!$D$5,0,10*ROW('Water Data'!D111)))),CONCATENATE("[",ROUND(100-OFFSET('Water Data'!$D$5,0,10*ROW('Water Data'!D111)),0),"]"),IF(AND(ISNUMBER(OFFSET('Water Data'!$D$5,0,10*ROW('Water Data'!D111))),BV117="",ISNUMBER(OFFSET('Water Data'!$D$5,0,10*ROW('Water Data'!D111)))),100-OFFSET('Water Data'!$D$5,0,10*ROW('Water Data'!D111)),NA())))</f>
        <v>#N/A</v>
      </c>
      <c r="H117" s="250" t="e">
        <f ca="true">+IF(AND(ISNUMBER(OFFSET('Water Data'!$D$7,0,10*ROW('Water Data'!D111))),BW117="Yes"),OFFSET('Water Data'!$D$7,0,10*ROW('Water Data'!D111)),IF(AND(ISNUMBER(OFFSET('Water Data'!$D$7,0,10*ROW('Water Data'!D111))),BW117="No",ISNUMBER(OFFSET('Water Data'!$D$7,0,10*ROW('Water Data'!D111)))),CONCATENATE("[",ROUND(OFFSET('Water Data'!$C$7,0,10*ROW('Water Data'!D111)),0),"]"),IF(AND(ISNUMBER(OFFSET('Water Data'!$D$7,0,10*ROW('Water Data'!D111))),BW117="",ISNUMBER(OFFSET('Water Data'!$D$7,0,10*ROW('Water Data'!D111)))),OFFSET('Water Data'!$D$7,0,10*ROW('Water Data'!D111)),NA())))</f>
        <v>#N/A</v>
      </c>
      <c r="I117" s="250" t="e">
        <f ca="true">+IF(AND(ISNUMBER(OFFSET('Water Data'!$D$10,0,10*ROW('Water Data'!D111))),BX117="Yes"),OFFSET('Water Data'!$D$10,0,10*ROW('Water Data'!D111)),IF(AND(ISNUMBER(OFFSET('Water Data'!$D$10,0,10*ROW('Water Data'!D111))),BX117="No",ISNUMBER(OFFSET('Water Data'!$D$10,0,10*ROW('Water Data'!D111)))),CONCATENATE("[",ROUND(OFFSET('Water Data'!$D$10,0,10*ROW('Water Data'!D111)),0),"]"),IF(AND(ISNUMBER(OFFSET('Water Data'!$D$10,0,10*ROW('Water Data'!D111))),BX117="",ISNUMBER(OFFSET('Water Data'!$D$10,0,10*ROW('Water Data'!D111)))),OFFSET('Water Data'!$D$10,0,10*ROW('Water Data'!D111)),NA())))</f>
        <v>#N/A</v>
      </c>
      <c r="J117" s="250" t="e">
        <f ca="true">+IF(AND(ISNUMBER(OFFSET('Water Data'!$E$5,0,10*ROW('Water Data'!E111))),BY117="Yes"),100-OFFSET('Water Data'!$E$5,0,10*ROW('Water Data'!E111)),IF(AND(ISNUMBER(OFFSET('Water Data'!$E$5,0,10*ROW('Water Data'!E111))),BY117="No",ISNUMBER(OFFSET('Water Data'!$E$5,0,10*ROW('Water Data'!E111)))),CONCATENATE("[",ROUND(100-OFFSET('Water Data'!$E$5,0,10*ROW('Water Data'!E111)),0),"]"),IF(AND(ISNUMBER(OFFSET('Water Data'!$E$5,0,10*ROW('Water Data'!E111))),BY117="",ISNUMBER(OFFSET('Water Data'!$E$5,0,10*ROW('Water Data'!E111)))),100-OFFSET('Water Data'!$E$5,0,10*ROW('Water Data'!E111)),NA())))</f>
        <v>#N/A</v>
      </c>
      <c r="K117" s="250" t="e">
        <f ca="true">+IF(AND(ISNUMBER(OFFSET('Water Data'!$E$7,0,10*ROW('Water Data'!E111))),BZ117="Yes"),OFFSET('Water Data'!$E$7,0,10*ROW('Water Data'!E111)),IF(AND(ISNUMBER(OFFSET('Water Data'!$E$7,0,10*ROW('Water Data'!E111))),BZ117="No",ISNUMBER(OFFSET('Water Data'!$E$7,0,10*ROW('Water Data'!E111)))),CONCATENATE("[",ROUND(OFFSET('Water Data'!$E$7,0,10*ROW('Water Data'!E111)),0),"]"),IF(AND(ISNUMBER(OFFSET('Water Data'!$E$7,0,10*ROW('Water Data'!E111))),BZ117="",ISNUMBER(OFFSET('Water Data'!$E$7,0,10*ROW('Water Data'!E111)))),OFFSET('Water Data'!$E$7,0,10*ROW('Water Data'!E111)),NA())))</f>
        <v>#N/A</v>
      </c>
      <c r="L117" s="250" t="e">
        <f ca="true">+IF(AND(ISNUMBER(OFFSET('Water Data'!$E$10,0,10*ROW('Water Data'!E111))),CA117="Yes"),OFFSET('Water Data'!$E$10,0,10*ROW('Water Data'!E111)),IF(AND(ISNUMBER(OFFSET('Water Data'!$E$10,0,10*ROW('Water Data'!E111))),CA117="No",ISNUMBER(OFFSET('Water Data'!$E$10,0,10*ROW('Water Data'!E111)))),CONCATENATE("[",ROUND(OFFSET('Water Data'!$E$10,0,10*ROW('Water Data'!E111)),0),"]"),IF(AND(ISNUMBER(OFFSET('Water Data'!$E$10,0,10*ROW('Water Data'!E111))),CA117="",ISNUMBER(OFFSET('Water Data'!$E$10,0,10*ROW('Water Data'!E111)))),OFFSET('Water Data'!$E$10,0,10*ROW('Water Data'!E111)),NA())))</f>
        <v>#N/A</v>
      </c>
      <c r="M117" s="250" t="e">
        <f ca="true">+IF(AND(ISNUMBER(OFFSET('Water Data'!$F$5,0,10*ROW('Water Data'!F111))),CB117="Yes"),100-OFFSET('Water Data'!$F$5,0,10*ROW('Water Data'!F111)),IF(AND(ISNUMBER(OFFSET('Water Data'!$F$5,0,10*ROW('Water Data'!F111))),CB117="No",ISNUMBER(OFFSET('Water Data'!$F$5,0,10*ROW('Water Data'!F111)))),CONCATENATE("[",ROUND(100-OFFSET('Water Data'!$F$5,0,10*ROW('Water Data'!F111)),0),"]"),IF(AND(ISNUMBER(OFFSET('Water Data'!$F$5,0,10*ROW('Water Data'!F111))),CB117="",ISNUMBER(OFFSET('Water Data'!$F$5,0,10*ROW('Water Data'!F111)))),100-OFFSET('Water Data'!$F$5,0,10*ROW('Water Data'!F111)),NA())))</f>
        <v>#N/A</v>
      </c>
      <c r="N117" s="250" t="e">
        <f ca="true">+IF(AND(ISNUMBER(OFFSET('Water Data'!$F$7,0,10*ROW('Water Data'!F111))),CC117="Yes"),OFFSET('Water Data'!$F$7,0,10*ROW('Water Data'!F111)),IF(AND(ISNUMBER(OFFSET('Water Data'!$F$7,0,10*ROW('Water Data'!F111))),CC117="No",ISNUMBER(OFFSET('Water Data'!$F$7,0,10*ROW('Water Data'!F111)))),CONCATENATE("[",ROUND(OFFSET('Water Data'!$F$7,0,10*ROW('Water Data'!F111)),0),"]"),IF(AND(ISNUMBER(OFFSET('Water Data'!$F$7,0,10*ROW('Water Data'!F111))),CC117="",ISNUMBER(OFFSET('Water Data'!$F$7,0,10*ROW('Water Data'!F111)))),OFFSET('Water Data'!$F$7,0,10*ROW('Water Data'!F111)),NA())))</f>
        <v>#N/A</v>
      </c>
      <c r="O117" s="250" t="e">
        <f ca="true">+IF(AND(ISNUMBER(OFFSET('Water Data'!$F$10,0,10*ROW('Water Data'!F111))),CD117="Yes"),OFFSET('Water Data'!$F$10,0,10*ROW('Water Data'!F111)),IF(AND(ISNUMBER(OFFSET('Water Data'!$F$10,0,10*ROW('Water Data'!F111))),CD117="No",ISNUMBER(OFFSET('Water Data'!$F$10,0,10*ROW('Water Data'!F111)))),CONCATENATE("[",ROUND(OFFSET('Water Data'!$F$10,0,10*ROW('Water Data'!F111)),0),"]"),IF(AND(ISNUMBER(OFFSET('Water Data'!$F$10,0,10*ROW('Water Data'!F111))),CD117="",ISNUMBER(OFFSET('Water Data'!$F$10,0,10*ROW('Water Data'!F111)))),OFFSET('Water Data'!$F$10,0,10*ROW('Water Data'!F111)),NA())))</f>
        <v>#N/A</v>
      </c>
      <c r="P117" s="250" t="e">
        <f ca="true">+IF(AND(ISNUMBER(OFFSET('Water Data'!$G$5,0,10*ROW('Water Data'!G111))),CE117="Yes"),100-OFFSET('Water Data'!$G$5,0,10*ROW('Water Data'!G111)),IF(AND(ISNUMBER(OFFSET('Water Data'!$G$5,0,10*ROW('Water Data'!G111))),CE117="No",ISNUMBER(OFFSET('Water Data'!$G$5,0,10*ROW('Water Data'!G111)))),CONCATENATE("[",ROUND(100-OFFSET('Water Data'!$G$5,0,10*ROW('Water Data'!G111)),0),"]"),IF(AND(ISNUMBER(OFFSET('Water Data'!$G$5,0,10*ROW('Water Data'!G111))),CE117="",ISNUMBER(OFFSET('Water Data'!$G$5,0,10*ROW('Water Data'!G111)))),100-OFFSET('Water Data'!$G$5,0,10*ROW('Water Data'!G111)),NA())))</f>
        <v>#N/A</v>
      </c>
      <c r="Q117" s="250" t="e">
        <f ca="true">+IF(AND(ISNUMBER(OFFSET('Water Data'!$G$7,0,10*ROW('Water Data'!G111))),CF117="Yes"),OFFSET('Water Data'!$G$7,0,10*ROW('Water Data'!G111)),IF(AND(ISNUMBER(OFFSET('Water Data'!$G$7,0,10*ROW('Water Data'!G111))),CF117="No",ISNUMBER(OFFSET('Water Data'!$G$7,0,10*ROW('Water Data'!G111)))),CONCATENATE("[",ROUND(OFFSET('Water Data'!$G$7,0,10*ROW('Water Data'!G111)),0),"]"),IF(AND(ISNUMBER(OFFSET('Water Data'!$G$7,0,10*ROW('Water Data'!G111))),CF117="",ISNUMBER(OFFSET('Water Data'!$G$7,0,10*ROW('Water Data'!G111)))),OFFSET('Water Data'!$G$7,0,10*ROW('Water Data'!G111)),NA())))</f>
        <v>#N/A</v>
      </c>
      <c r="R117" s="250" t="e">
        <f ca="true">+IF(AND(ISNUMBER(OFFSET('Water Data'!$G$10,0,10*ROW('Water Data'!G111))),CG117="Yes"),OFFSET('Water Data'!$G$10,0,10*ROW('Water Data'!G111)),IF(AND(ISNUMBER(OFFSET('Water Data'!$G$10,0,10*ROW('Water Data'!G111))),CG117="No",ISNUMBER(OFFSET('Water Data'!$G$10,0,10*ROW('Water Data'!G111)))),CONCATENATE("[",ROUND(OFFSET('Water Data'!$G$10,0,10*ROW('Water Data'!G111)),0),"]"),IF(AND(ISNUMBER(OFFSET('Water Data'!$G$10,0,10*ROW('Water Data'!G111))),CG117="",ISNUMBER(OFFSET('Water Data'!$G$10,0,10*ROW('Water Data'!G111)))),OFFSET('Water Data'!$G$10,0,10*ROW('Water Data'!G111)),NA())))</f>
        <v>#N/A</v>
      </c>
      <c r="S117" s="250" t="e">
        <f ca="true">+IF(AND(ISNUMBER(OFFSET('Water Data'!$H$5,0,10*ROW('Water Data'!H111))),CH117="Yes"),100-OFFSET('Water Data'!$H$5,0,10*ROW('Water Data'!H111)),IF(AND(ISNUMBER(OFFSET('Water Data'!$H$5,0,10*ROW('Water Data'!H111))),CH117="No",ISNUMBER(OFFSET('Water Data'!$H$5,0,10*ROW('Water Data'!H111)))),CONCATENATE("[",ROUND(100-OFFSET('Water Data'!$H$5,0,10*ROW('Water Data'!H111)),0),"]"),IF(AND(ISNUMBER(OFFSET('Water Data'!$H$5,0,10*ROW('Water Data'!H111))),CH117="",ISNUMBER(OFFSET('Water Data'!$H$5,0,10*ROW('Water Data'!H111)))),100-OFFSET('Water Data'!$H$5,0,10*ROW('Water Data'!H111)),NA())))</f>
        <v>#N/A</v>
      </c>
      <c r="T117" s="250" t="e">
        <f ca="true">+IF(AND(ISNUMBER(OFFSET('Water Data'!$H$7,0,10*ROW('Water Data'!H111))),CI117="Yes"),OFFSET('Water Data'!$H$7,0,10*ROW('Water Data'!H111)),IF(AND(ISNUMBER(OFFSET('Water Data'!$H$7,0,10*ROW('Water Data'!H111))),CI117="No",ISNUMBER(OFFSET('Water Data'!$H$7,0,10*ROW('Water Data'!H111)))),CONCATENATE("[",ROUND(OFFSET('Water Data'!$H$7,0,10*ROW('Water Data'!H111)),0),"]"),IF(AND(ISNUMBER(OFFSET('Water Data'!$H$7,0,10*ROW('Water Data'!H111))),CI117="",ISNUMBER(OFFSET('Water Data'!$H$7,0,10*ROW('Water Data'!H111)))),OFFSET('Water Data'!$H$7,0,10*ROW('Water Data'!H111)),NA())))</f>
        <v>#N/A</v>
      </c>
      <c r="U117" s="250" t="e">
        <f ca="true">+IF(AND(ISNUMBER(OFFSET('Water Data'!$H$10,0,10*ROW('Water Data'!H111))),CJ117="Yes"),OFFSET('Water Data'!$H$10,0,10*ROW('Water Data'!H111)),IF(AND(ISNUMBER(OFFSET('Water Data'!$H$10,0,10*ROW('Water Data'!H111))),CJ117="No",ISNUMBER(OFFSET('Water Data'!$H$10,0,10*ROW('Water Data'!H111)))),CONCATENATE("[",ROUND(OFFSET('Water Data'!$H$10,0,10*ROW('Water Data'!H111)),0),"]"),IF(AND(ISNUMBER(OFFSET('Water Data'!$H$10,0,10*ROW('Water Data'!H111))),CJ117="",ISNUMBER(OFFSET('Water Data'!$H$10,0,10*ROW('Water Data'!H111)))),OFFSET('Water Data'!$H$10,0,10*ROW('Water Data'!H111)),NA())))</f>
        <v>#N/A</v>
      </c>
      <c r="V117" s="251" t="e">
        <f ca="true">+IF(AND(ISNUMBER(OFFSET('Sanitation Data'!$C$5,0,10*ROW('Sanitation Data'!C111))),CK117="Yes"),100-OFFSET('Sanitation Data'!$C$5,0,10*ROW('Sanitation Data'!C111)),IF(AND(ISNUMBER(OFFSET('Sanitation Data'!$C$5,0,10*ROW('Sanitation Data'!C111))),CK117="No",ISNUMBER(OFFSET('Sanitation Data'!$C$5,0,10*ROW('Sanitation Data'!C111)))),CONCATENATE("[",ROUND(100-OFFSET('Sanitation Data'!$C$5,0,10*ROW('Sanitation Data'!C111)),0),"]"),IF(AND(ISNUMBER(OFFSET('Sanitation Data'!$C$5,0,10*ROW('Sanitation Data'!C111))),CK117="",ISNUMBER(OFFSET('Sanitation Data'!$C$5,0,10*ROW('Sanitation Data'!C111)))),100-OFFSET('Sanitation Data'!$C$5,0,10*ROW('Sanitation Data'!C111)),NA())))</f>
        <v>#N/A</v>
      </c>
      <c r="W117" s="251" t="e">
        <f ca="true">+IF(AND(ISNUMBER(OFFSET('Sanitation Data'!$C$7,0,10*ROW('Sanitation Data'!C111))),CL117="Yes"),OFFSET('Sanitation Data'!$C$7,0,10*ROW('Sanitation Data'!C111)),IF(AND(ISNUMBER(OFFSET('Sanitation Data'!$C$7,0,10*ROW('Sanitation Data'!C111))),CL117="No",ISNUMBER(OFFSET('Sanitation Data'!$C$7,0,10*ROW('Sanitation Data'!C111)))),CONCATENATE("[",ROUND(OFFSET('Sanitation Data'!$C$7,0,10*ROW('Sanitation Data'!C111)),0),"]"),IF(AND(ISNUMBER(OFFSET('Sanitation Data'!$C$7,0,10*ROW('Sanitation Data'!C111))),CL117="",ISNUMBER(OFFSET('Sanitation Data'!$C$7,0,10*ROW('Sanitation Data'!C111)))),OFFSET('Sanitation Data'!$C$7,0,10*ROW('Sanitation Data'!C111)),NA())))</f>
        <v>#N/A</v>
      </c>
      <c r="X117" s="251" t="e">
        <f ca="true">+IF(AND(ISNUMBER(OFFSET('Sanitation Data'!$C$11,0,10*ROW('Sanitation Data'!C111))),CM117="Yes"),OFFSET('Sanitation Data'!$C$11,0,10*ROW('Sanitation Data'!C111)),IF(AND(ISNUMBER(OFFSET('Sanitation Data'!$C$11,0,10*ROW('Sanitation Data'!C111))),CM117="No",ISNUMBER(OFFSET('Sanitation Data'!$C$11,0,10*ROW('Sanitation Data'!C111)))),CONCATENATE("[",ROUND(OFFSET('Sanitation Data'!$C$11,0,10*ROW('Sanitation Data'!C111)),0),"]"),IF(AND(ISNUMBER(OFFSET('Sanitation Data'!$C$11,0,10*ROW('Sanitation Data'!C111))),CM117="",ISNUMBER(OFFSET('Sanitation Data'!$C$11,0,10*ROW('Sanitation Data'!C111)))),OFFSET('Sanitation Data'!$C$11,0,10*ROW('Sanitation Data'!C111)),NA())))</f>
        <v>#N/A</v>
      </c>
      <c r="Y117" s="251" t="e">
        <f ca="true">+IF(AND(ISNUMBER(OFFSET('Sanitation Data'!$C$12,0,10*ROW('Sanitation Data'!C111))),CN117="Yes"),OFFSET('Sanitation Data'!$C$12,0,10*ROW('Sanitation Data'!C111)),IF(AND(ISNUMBER(OFFSET('Sanitation Data'!$C$12,0,10*ROW('Sanitation Data'!C111))),CN117="No",ISNUMBER(OFFSET('Sanitation Data'!$C$12,0,10*ROW('Sanitation Data'!C111)))),CONCATENATE("[",ROUND(OFFSET('Sanitation Data'!$C$12,0,10*ROW('Sanitation Data'!C111)),0),"]"),IF(AND(ISNUMBER(OFFSET('Sanitation Data'!$C$12,0,10*ROW('Sanitation Data'!C111))),CN117="",ISNUMBER(OFFSET('Sanitation Data'!$C$12,0,10*ROW('Sanitation Data'!C111)))),OFFSET('Sanitation Data'!$C$12,0,10*ROW('Sanitation Data'!C111)),NA())))</f>
        <v>#N/A</v>
      </c>
      <c r="Z117" s="251" t="e">
        <f ca="true">+IF(AND(ISNUMBER(OFFSET('Sanitation Data'!$C$13,0,10*ROW('Sanitation Data'!C111))),CO117="Yes"),OFFSET('Sanitation Data'!$C$13,0,10*ROW('Sanitation Data'!C111)),IF(AND(ISNUMBER(OFFSET('Sanitation Data'!$C$13,0,10*ROW('Sanitation Data'!C111))),CO117="No",ISNUMBER(OFFSET('Sanitation Data'!$C$13,0,10*ROW('Sanitation Data'!C111)))),CONCATENATE("[",ROUND(OFFSET('Sanitation Data'!$C$13,0,10*ROW('Sanitation Data'!C111)),0),"]"),IF(AND(ISNUMBER(OFFSET('Sanitation Data'!$C$13,0,10*ROW('Sanitation Data'!C111))),CO117="",ISNUMBER(OFFSET('Sanitation Data'!$C$13,0,10*ROW('Sanitation Data'!C111)))),OFFSET('Sanitation Data'!$C$13,0,10*ROW('Sanitation Data'!C111)),NA())))</f>
        <v>#N/A</v>
      </c>
      <c r="AA117" s="251" t="e">
        <f ca="true">+IF(AND(ISNUMBER(OFFSET('Sanitation Data'!$D$5,0,10*ROW('Sanitation Data'!D111))),CP117="Yes"),100-OFFSET('Sanitation Data'!$D$5,0,10*ROW('Sanitation Data'!D111)),IF(AND(ISNUMBER(OFFSET('Sanitation Data'!$D$5,0,10*ROW('Sanitation Data'!D111))),CP117="No",ISNUMBER(OFFSET('Sanitation Data'!$D$5,0,10*ROW('Sanitation Data'!D111)))),CONCATENATE("[",ROUND(100-OFFSET('Sanitation Data'!$D$5,0,10*ROW('Sanitation Data'!D111)),0),"]"),IF(AND(ISNUMBER(OFFSET('Sanitation Data'!$D$5,0,10*ROW('Sanitation Data'!D111))),CP117="",ISNUMBER(OFFSET('Sanitation Data'!$D$5,0,10*ROW('Sanitation Data'!D111)))),100-OFFSET('Sanitation Data'!$D$5,0,10*ROW('Sanitation Data'!D111)),NA())))</f>
        <v>#N/A</v>
      </c>
      <c r="AB117" s="251" t="e">
        <f ca="true">+IF(AND(ISNUMBER(OFFSET('Sanitation Data'!$D$7,0,10*ROW('Sanitation Data'!D111))),CQ117="Yes"),OFFSET('Sanitation Data'!$D$7,0,10*ROW('Sanitation Data'!G111)),IF(AND(ISNUMBER(OFFSET('Sanitation Data'!$D$7,0,10*ROW('Sanitation Data'!D111))),CQ117="No",ISNUMBER(OFFSET('Sanitation Data'!$D$7,0,10*ROW('Sanitation Data'!D111)))),CONCATENATE("[",ROUND(OFFSET('Sanitation Data'!$D$7,0,10*ROW('Sanitation Data'!D111)),0),"]"),IF(AND(ISNUMBER(OFFSET('Sanitation Data'!$D$7,0,10*ROW('Sanitation Data'!D111))),CQ117="",ISNUMBER(OFFSET('Sanitation Data'!$D$7,0,10*ROW('Sanitation Data'!D111)))),OFFSET('Sanitation Data'!$D$7,0,10*ROW('Sanitation Data'!D111)),NA())))</f>
        <v>#N/A</v>
      </c>
      <c r="AC117" s="251" t="e">
        <f ca="true">+IF(AND(ISNUMBER(OFFSET('Sanitation Data'!$D$11,0,10*ROW('Sanitation Data'!D111))),CR117="Yes"),OFFSET('Sanitation Data'!$D$11,0,10*ROW('Sanitation Data'!D111)),IF(AND(ISNUMBER(OFFSET('Sanitation Data'!$D$11,0,10*ROW('Sanitation Data'!D111))),CR117="No",ISNUMBER(OFFSET('Sanitation Data'!$D$11,0,10*ROW('Sanitation Data'!D111)))),CONCATENATE("[",ROUND(OFFSET('Sanitation Data'!$D$11,0,10*ROW('Sanitation Data'!D111)),0),"]"),IF(AND(ISNUMBER(OFFSET('Sanitation Data'!$D$11,0,10*ROW('Sanitation Data'!D111))),CR117="",ISNUMBER(OFFSET('Sanitation Data'!$D$11,0,10*ROW('Sanitation Data'!D111)))),OFFSET('Sanitation Data'!$D$11,0,10*ROW('Sanitation Data'!D111)),NA())))</f>
        <v>#N/A</v>
      </c>
      <c r="AD117" s="251" t="e">
        <f ca="true">+IF(AND(ISNUMBER(OFFSET('Sanitation Data'!$D$12,0,10*ROW('Sanitation Data'!D111))),CS117="Yes"),OFFSET('Sanitation Data'!$D$12,0,10*ROW('Sanitation Data'!D111)),IF(AND(ISNUMBER(OFFSET('Sanitation Data'!$D$12,0,10*ROW('Sanitation Data'!D111))),CS117="No",ISNUMBER(OFFSET('Sanitation Data'!$D$12,0,10*ROW('Sanitation Data'!D111)))),CONCATENATE("[",ROUND(OFFSET('Sanitation Data'!$D$12,0,10*ROW('Sanitation Data'!D111)),0),"]"),IF(AND(ISNUMBER(OFFSET('Sanitation Data'!$D$12,0,10*ROW('Sanitation Data'!D111))),CS117="",ISNUMBER(OFFSET('Sanitation Data'!$D$12,0,10*ROW('Sanitation Data'!D111)))),OFFSET('Sanitation Data'!$D$12,0,10*ROW('Sanitation Data'!D111)),NA())))</f>
        <v>#N/A</v>
      </c>
      <c r="AE117" s="251" t="e">
        <f ca="true">+IF(AND(ISNUMBER(OFFSET('Sanitation Data'!$D$13,0,10*ROW('Sanitation Data'!D111))),CT117="Yes"),OFFSET('Sanitation Data'!$D$13,0,10*ROW('Sanitation Data'!D111)),IF(AND(ISNUMBER(OFFSET('Sanitation Data'!$D$13,0,10*ROW('Sanitation Data'!D111))),CT117="No",ISNUMBER(OFFSET('Sanitation Data'!$D$13,0,10*ROW('Sanitation Data'!D111)))),CONCATENATE("[",ROUND(OFFSET('Sanitation Data'!$D$13,0,10*ROW('Sanitation Data'!D111)),0),"]"),IF(AND(ISNUMBER(OFFSET('Sanitation Data'!$D$13,0,10*ROW('Sanitation Data'!D111))),CT117="",ISNUMBER(OFFSET('Sanitation Data'!$D$13,0,10*ROW('Sanitation Data'!D111)))),OFFSET('Sanitation Data'!$D$13,0,10*ROW('Sanitation Data'!D111)),NA())))</f>
        <v>#N/A</v>
      </c>
      <c r="AF117" s="251" t="e">
        <f ca="true">+IF(AND(ISNUMBER(OFFSET('Sanitation Data'!$E$5,0,10*ROW('Sanitation Data'!E111))),CU117="Yes"),100-OFFSET('Sanitation Data'!$E$5,0,10*ROW('Sanitation Data'!E111)),IF(AND(ISNUMBER(OFFSET('Sanitation Data'!$E$5,0,10*ROW('Sanitation Data'!E111))),CU117="No",ISNUMBER(OFFSET('Sanitation Data'!$E$5,0,10*ROW('Sanitation Data'!E111)))),CONCATENATE("[",ROUND(100-OFFSET('Sanitation Data'!$E$5,0,10*ROW('Sanitation Data'!E111)),0),"]"),IF(AND(ISNUMBER(OFFSET('Sanitation Data'!$E$5,0,10*ROW('Sanitation Data'!E111))),CU117="",ISNUMBER(OFFSET('Sanitation Data'!$E$5,0,10*ROW('Sanitation Data'!E111)))),100-OFFSET('Sanitation Data'!$E$5,0,10*ROW('Sanitation Data'!E111)),NA())))</f>
        <v>#N/A</v>
      </c>
      <c r="AG117" s="251" t="e">
        <f ca="true">+IF(AND(ISNUMBER(OFFSET('Sanitation Data'!$E$7,0,10*ROW('Sanitation Data'!E111))),CV117="Yes"),OFFSET('Sanitation Data'!$E$7,0,10*ROW('Sanitation Data'!E111)),IF(AND(ISNUMBER(OFFSET('Sanitation Data'!$E$7,0,10*ROW('Sanitation Data'!E111))),CV117="No",ISNUMBER(OFFSET('Sanitation Data'!$E$7,0,10*ROW('Sanitation Data'!E111)))),CONCATENATE("[",ROUND(OFFSET('Sanitation Data'!$E$7,0,10*ROW('Sanitation Data'!E111)),0),"]"),IF(AND(ISNUMBER(OFFSET('Sanitation Data'!$E$7,0,10*ROW('Sanitation Data'!E111))),CV117="",ISNUMBER(OFFSET('Sanitation Data'!$E$7,0,10*ROW('Sanitation Data'!E111)))),OFFSET('Sanitation Data'!$E$7,0,10*ROW('Sanitation Data'!E111)),NA())))</f>
        <v>#N/A</v>
      </c>
      <c r="AH117" s="251" t="e">
        <f ca="true">+IF(AND(ISNUMBER(OFFSET('Sanitation Data'!$E$11,0,10*ROW('Sanitation Data'!E111))),CW117="Yes"),OFFSET('Sanitation Data'!$E$11,0,10*ROW('Sanitation Data'!E111)),IF(AND(ISNUMBER(OFFSET('Sanitation Data'!$E$11,0,10*ROW('Sanitation Data'!E111))),CW117="No",ISNUMBER(OFFSET('Sanitation Data'!$E$11,0,10*ROW('Sanitation Data'!E111)))),CONCATENATE("[",ROUND(OFFSET('Sanitation Data'!$E$11,0,10*ROW('Sanitation Data'!E111)),0),"]"),IF(AND(ISNUMBER(OFFSET('Sanitation Data'!$E$11,0,10*ROW('Sanitation Data'!E111))),CW117="",ISNUMBER(OFFSET('Sanitation Data'!$E$11,0,10*ROW('Sanitation Data'!E111)))),OFFSET('Sanitation Data'!$E$11,0,10*ROW('Sanitation Data'!E111)),NA())))</f>
        <v>#N/A</v>
      </c>
      <c r="AI117" s="251" t="e">
        <f ca="true">+IF(AND(ISNUMBER(OFFSET('Sanitation Data'!$E$12,0,10*ROW('Sanitation Data'!E111))),CX117="Yes"),OFFSET('Sanitation Data'!$E$12,0,10*ROW('Sanitation Data'!E111)),IF(AND(ISNUMBER(OFFSET('Sanitation Data'!$E$12,0,10*ROW('Sanitation Data'!E111))),CX117="No",ISNUMBER(OFFSET('Sanitation Data'!$E$12,0,10*ROW('Sanitation Data'!E111)))),CONCATENATE("[",ROUND(OFFSET('Sanitation Data'!$E$12,0,10*ROW('Sanitation Data'!E111)),0),"]"),IF(AND(ISNUMBER(OFFSET('Sanitation Data'!$E$12,0,10*ROW('Sanitation Data'!E111))),CX117="",ISNUMBER(OFFSET('Sanitation Data'!$E$12,0,10*ROW('Sanitation Data'!E111)))),OFFSET('Sanitation Data'!$E$12,0,10*ROW('Sanitation Data'!E111)),NA())))</f>
        <v>#N/A</v>
      </c>
      <c r="AJ117" s="251" t="e">
        <f ca="true">+IF(AND(ISNUMBER(OFFSET('Sanitation Data'!$E$13,0,10*ROW('Sanitation Data'!E111))),CY117="Yes"),OFFSET('Sanitation Data'!$E$13,0,10*ROW('Sanitation Data'!E111)),IF(AND(ISNUMBER(OFFSET('Sanitation Data'!$E$13,0,10*ROW('Sanitation Data'!E111))),CY117="No",ISNUMBER(OFFSET('Sanitation Data'!$E$13,0,10*ROW('Sanitation Data'!E111)))),CONCATENATE("[",ROUND(OFFSET('Sanitation Data'!$E$13,0,10*ROW('Sanitation Data'!E111)),0),"]"),IF(AND(ISNUMBER(OFFSET('Sanitation Data'!$E$13,0,10*ROW('Sanitation Data'!E111))),CY117="",ISNUMBER(OFFSET('Sanitation Data'!$E$13,0,10*ROW('Sanitation Data'!E111)))),OFFSET('Sanitation Data'!$E$13,0,10*ROW('Sanitation Data'!E111)),NA())))</f>
        <v>#N/A</v>
      </c>
      <c r="AK117" s="251" t="e">
        <f ca="true">+IF(AND(ISNUMBER(OFFSET('Sanitation Data'!$F$5,0,10*ROW('Sanitation Data'!F111))),CZ117="Yes"),100-OFFSET('Sanitation Data'!$F$5,0,10*ROW('Sanitation Data'!F111)),IF(AND(ISNUMBER(OFFSET('Sanitation Data'!$F$5,0,10*ROW('Sanitation Data'!F111))),CZ117="No",ISNUMBER(OFFSET('Sanitation Data'!$F$5,0,10*ROW('Sanitation Data'!F111)))),CONCATENATE("[",ROUND(100-OFFSET('Sanitation Data'!$F$5,0,10*ROW('Sanitation Data'!F111)),0),"]"),IF(AND(ISNUMBER(OFFSET('Sanitation Data'!$F$5,0,10*ROW('Sanitation Data'!F111))),CZ117="",ISNUMBER(OFFSET('Sanitation Data'!$F$5,0,10*ROW('Sanitation Data'!F111)))),100-OFFSET('Sanitation Data'!$F$5,0,10*ROW('Sanitation Data'!F111)),NA())))</f>
        <v>#N/A</v>
      </c>
      <c r="AL117" s="251" t="e">
        <f ca="true">+IF(AND(ISNUMBER(OFFSET('Sanitation Data'!$F$7,0,10*ROW('Sanitation Data'!F111))),DA117="Yes"),OFFSET('Sanitation Data'!$F$7,0,10*ROW('Sanitation Data'!F111)),IF(AND(ISNUMBER(OFFSET('Sanitation Data'!$F$7,0,10*ROW('Sanitation Data'!F111))),DA117="No",ISNUMBER(OFFSET('Sanitation Data'!$F$7,0,10*ROW('Sanitation Data'!F111)))),CONCATENATE("[",ROUND(OFFSET('Sanitation Data'!$F$7,0,10*ROW('Sanitation Data'!F111)),0),"]"),IF(AND(ISNUMBER(OFFSET('Sanitation Data'!$F$7,0,10*ROW('Sanitation Data'!F111))),DA117="",ISNUMBER(OFFSET('Sanitation Data'!$F$7,0,10*ROW('Sanitation Data'!F111)))),OFFSET('Sanitation Data'!$F$7,0,10*ROW('Sanitation Data'!F111)),NA())))</f>
        <v>#N/A</v>
      </c>
      <c r="AM117" s="251" t="e">
        <f ca="true">+IF(AND(ISNUMBER(OFFSET('Sanitation Data'!$F$11,0,10*ROW('Sanitation Data'!F111))),DB117="Yes"),OFFSET('Sanitation Data'!$F$11,0,10*ROW('Sanitation Data'!F111)),IF(AND(ISNUMBER(OFFSET('Sanitation Data'!$F$11,0,10*ROW('Sanitation Data'!F111))),DB117="No",ISNUMBER(OFFSET('Sanitation Data'!$F$11,0,10*ROW('Sanitation Data'!F111)))),CONCATENATE("[",ROUND(OFFSET('Sanitation Data'!$F$11,0,10*ROW('Sanitation Data'!F111)),0),"]"),IF(AND(ISNUMBER(OFFSET('Sanitation Data'!$F$11,0,10*ROW('Sanitation Data'!F111))),DB117="",ISNUMBER(OFFSET('Sanitation Data'!$F$11,0,10*ROW('Sanitation Data'!F111)))),OFFSET('Sanitation Data'!$F$11,0,10*ROW('Sanitation Data'!F111)),NA())))</f>
        <v>#N/A</v>
      </c>
      <c r="AN117" s="251" t="e">
        <f ca="true">+IF(AND(ISNUMBER(OFFSET('Sanitation Data'!$F$12,0,10*ROW('Sanitation Data'!F111))),DC117="Yes"),OFFSET('Sanitation Data'!$F$12,0,10*ROW('Sanitation Data'!F111)),IF(AND(ISNUMBER(OFFSET('Sanitation Data'!$F$12,0,10*ROW('Sanitation Data'!F111))),DC117="No",ISNUMBER(OFFSET('Sanitation Data'!$F$12,0,10*ROW('Sanitation Data'!F111)))),CONCATENATE("[",ROUND(OFFSET('Sanitation Data'!$F$12,0,10*ROW('Sanitation Data'!F111)),0),"]"),IF(AND(ISNUMBER(OFFSET('Sanitation Data'!$F$12,0,10*ROW('Sanitation Data'!F111))),DC117="",ISNUMBER(OFFSET('Sanitation Data'!$F$12,0,10*ROW('Sanitation Data'!F111)))),OFFSET('Sanitation Data'!$F$12,0,10*ROW('Sanitation Data'!F111)),NA())))</f>
        <v>#N/A</v>
      </c>
      <c r="AO117" s="251" t="e">
        <f ca="true">+IF(AND(ISNUMBER(OFFSET('Sanitation Data'!$F$13,0,10*ROW('Sanitation Data'!F111))),DD117="Yes"),OFFSET('Sanitation Data'!$F$13,0,10*ROW('Sanitation Data'!F111)),IF(AND(ISNUMBER(OFFSET('Sanitation Data'!$F$13,0,10*ROW('Sanitation Data'!F111))),DD117="No",ISNUMBER(OFFSET('Sanitation Data'!$F$13,0,10*ROW('Sanitation Data'!F111)))),CONCATENATE("[",ROUND(OFFSET('Sanitation Data'!$F$13,0,10*ROW('Sanitation Data'!F111)),0),"]"),IF(AND(ISNUMBER(OFFSET('Sanitation Data'!$F$13,0,10*ROW('Sanitation Data'!F111))),DD117="",ISNUMBER(OFFSET('Sanitation Data'!$F$13,0,10*ROW('Sanitation Data'!F111)))),OFFSET('Sanitation Data'!$F$13,0,10*ROW('Sanitation Data'!F111)),NA())))</f>
        <v>#N/A</v>
      </c>
      <c r="AP117" s="251" t="e">
        <f ca="true">+IF(AND(ISNUMBER(OFFSET('Sanitation Data'!$G$5,0,10*ROW('Sanitation Data'!G111))),DE117="Yes"),100-OFFSET('Sanitation Data'!$G$5,0,10*ROW('Sanitation Data'!G111)),IF(AND(ISNUMBER(OFFSET('Sanitation Data'!$G$5,0,10*ROW('Sanitation Data'!G111))),DE117="No",ISNUMBER(OFFSET('Sanitation Data'!$G$5,0,10*ROW('Sanitation Data'!G111)))),CONCATENATE("[",ROUND(100-OFFSET('Sanitation Data'!$G$5,0,10*ROW('Sanitation Data'!G111)),0),"]"),IF(AND(ISNUMBER(OFFSET('Sanitation Data'!$G$5,0,10*ROW('Sanitation Data'!G111))),DE117="",ISNUMBER(OFFSET('Sanitation Data'!$G$5,0,10*ROW('Sanitation Data'!G111)))),100-OFFSET('Sanitation Data'!$G$5,0,10*ROW('Sanitation Data'!G111)),NA())))</f>
        <v>#N/A</v>
      </c>
      <c r="AQ117" s="251" t="e">
        <f ca="true">+IF(AND(ISNUMBER(OFFSET('Sanitation Data'!$G$7,0,10*ROW('Sanitation Data'!G111))),DF117="Yes"),OFFSET('Sanitation Data'!$G$7,0,10*ROW('Sanitation Data'!G111)),IF(AND(ISNUMBER(OFFSET('Sanitation Data'!$G$7,0,10*ROW('Sanitation Data'!G111))),DF117="No",ISNUMBER(OFFSET('Sanitation Data'!$G$7,0,10*ROW('Sanitation Data'!G111)))),CONCATENATE("[",ROUND(OFFSET('Sanitation Data'!$G$7,0,10*ROW('Sanitation Data'!G111)),0),"]"),IF(AND(ISNUMBER(OFFSET('Sanitation Data'!$G$7,0,10*ROW('Sanitation Data'!G111))),DF117="",ISNUMBER(OFFSET('Sanitation Data'!$G$7,0,10*ROW('Sanitation Data'!G111)))),OFFSET('Sanitation Data'!$G$7,0,10*ROW('Sanitation Data'!G111)),NA())))</f>
        <v>#N/A</v>
      </c>
      <c r="AR117" s="251" t="e">
        <f ca="true">+IF(AND(ISNUMBER(OFFSET('Sanitation Data'!$G$11,0,10*ROW('Sanitation Data'!G111))),DG117="Yes"),OFFSET('Sanitation Data'!$G$11,0,10*ROW('Sanitation Data'!G111)),IF(AND(ISNUMBER(OFFSET('Sanitation Data'!$G$11,0,10*ROW('Sanitation Data'!G111))),DG117="No",ISNUMBER(OFFSET('Sanitation Data'!$G$11,0,10*ROW('Sanitation Data'!G111)))),CONCATENATE("[",ROUND(OFFSET('Sanitation Data'!$G$11,0,10*ROW('Sanitation Data'!G111)),0),"]"),IF(AND(ISNUMBER(OFFSET('Sanitation Data'!$G$11,0,10*ROW('Sanitation Data'!G111))),DG117="",ISNUMBER(OFFSET('Sanitation Data'!$G$11,0,10*ROW('Sanitation Data'!G111)))),OFFSET('Sanitation Data'!$G$11,0,10*ROW('Sanitation Data'!G111)),NA())))</f>
        <v>#N/A</v>
      </c>
      <c r="AS117" s="251" t="e">
        <f ca="true">+IF(AND(ISNUMBER(OFFSET('Sanitation Data'!$G$12,0,10*ROW('Sanitation Data'!G111))),DH117="Yes"),OFFSET('Sanitation Data'!$G$12,0,10*ROW('Sanitation Data'!G111)),IF(AND(ISNUMBER(OFFSET('Sanitation Data'!$G$12,0,10*ROW('Sanitation Data'!G111))),DH117="No",ISNUMBER(OFFSET('Sanitation Data'!$G$12,0,10*ROW('Sanitation Data'!G111)))),CONCATENATE("[",ROUND(OFFSET('Sanitation Data'!$G$12,0,10*ROW('Sanitation Data'!G111)),0),"]"),IF(AND(ISNUMBER(OFFSET('Sanitation Data'!$G$12,0,10*ROW('Sanitation Data'!G111))),DH117="",ISNUMBER(OFFSET('Sanitation Data'!$G$12,0,10*ROW('Sanitation Data'!G111)))),OFFSET('Sanitation Data'!$G$12,0,10*ROW('Sanitation Data'!G111)),NA())))</f>
        <v>#N/A</v>
      </c>
      <c r="AT117" s="251" t="e">
        <f ca="true">+IF(AND(ISNUMBER(OFFSET('Sanitation Data'!$G$13,0,10*ROW('Sanitation Data'!G111))),DI117="Yes"),OFFSET('Sanitation Data'!$G$13,0,10*ROW('Sanitation Data'!G111)),IF(AND(ISNUMBER(OFFSET('Sanitation Data'!$G$13,0,10*ROW('Sanitation Data'!G111))),DI117="No",ISNUMBER(OFFSET('Sanitation Data'!$G$13,0,10*ROW('Sanitation Data'!G111)))),CONCATENATE("[",ROUND(OFFSET('Sanitation Data'!$G$13,0,10*ROW('Sanitation Data'!G111)),0),"]"),IF(AND(ISNUMBER(OFFSET('Sanitation Data'!$G$13,0,10*ROW('Sanitation Data'!G111))),DI117="",ISNUMBER(OFFSET('Sanitation Data'!$G$13,0,10*ROW('Sanitation Data'!G111)))),OFFSET('Sanitation Data'!$G$13,0,10*ROW('Sanitation Data'!G111)),NA())))</f>
        <v>#N/A</v>
      </c>
      <c r="AU117" s="251" t="e">
        <f ca="true">+IF(AND(ISNUMBER(OFFSET('Sanitation Data'!$H$5,0,10*ROW('Sanitation Data'!H111))),DJ117="Yes"),100-OFFSET('Sanitation Data'!$H$5,0,10*ROW('Sanitation Data'!H111)),IF(AND(ISNUMBER(OFFSET('Sanitation Data'!$H$5,0,10*ROW('Sanitation Data'!H111))),DJ117="No",ISNUMBER(OFFSET('Sanitation Data'!$H$5,0,10*ROW('Sanitation Data'!H111)))),CONCATENATE("[",ROUND(100-OFFSET('Sanitation Data'!$H$5,0,10*ROW('Sanitation Data'!H111)),0),"]"),IF(AND(ISNUMBER(OFFSET('Sanitation Data'!$H$5,0,10*ROW('Sanitation Data'!H111))),DJ117="",ISNUMBER(OFFSET('Sanitation Data'!$H$5,0,10*ROW('Sanitation Data'!H111)))),100-OFFSET('Sanitation Data'!$H$5,0,10*ROW('Sanitation Data'!H111)),NA())))</f>
        <v>#N/A</v>
      </c>
      <c r="AV117" s="251" t="e">
        <f ca="true">+IF(AND(ISNUMBER(OFFSET('Sanitation Data'!$H$7,0,10*ROW('Sanitation Data'!H111))),DK117="Yes"),OFFSET('Sanitation Data'!$H$7,0,10*ROW('Sanitation Data'!H111)),IF(AND(ISNUMBER(OFFSET('Sanitation Data'!$H$7,0,10*ROW('Sanitation Data'!H111))),DK117="No",ISNUMBER(OFFSET('Sanitation Data'!$H$7,0,10*ROW('Sanitation Data'!H111)))),CONCATENATE("[",ROUND(OFFSET('Sanitation Data'!$H$7,0,10*ROW('Sanitation Data'!H111)),0),"]"),IF(AND(ISNUMBER(OFFSET('Sanitation Data'!$H$7,0,10*ROW('Sanitation Data'!H111))),DK117="",ISNUMBER(OFFSET('Sanitation Data'!$H$7,0,10*ROW('Sanitation Data'!H111)))),OFFSET('Sanitation Data'!$H$7,0,10*ROW('Sanitation Data'!H111)),NA())))</f>
        <v>#N/A</v>
      </c>
      <c r="AW117" s="251" t="e">
        <f ca="true">+IF(AND(ISNUMBER(OFFSET('Sanitation Data'!$H$11,0,10*ROW('Sanitation Data'!H111))),DL117="Yes"),OFFSET('Sanitation Data'!$H$11,0,10*ROW('Sanitation Data'!H111)),IF(AND(ISNUMBER(OFFSET('Sanitation Data'!$H$11,0,10*ROW('Sanitation Data'!H111))),DL117="No",ISNUMBER(OFFSET('Sanitation Data'!$H$11,0,10*ROW('Sanitation Data'!H111)))),CONCATENATE("[",ROUND(OFFSET('Sanitation Data'!$H$11,0,10*ROW('Sanitation Data'!H111)),0),"]"),IF(AND(ISNUMBER(OFFSET('Sanitation Data'!$H$11,0,10*ROW('Sanitation Data'!H111))),DL117="",ISNUMBER(OFFSET('Sanitation Data'!$H$11,0,10*ROW('Sanitation Data'!H111)))),OFFSET('Sanitation Data'!$H$11,0,10*ROW('Sanitation Data'!H111)),NA())))</f>
        <v>#N/A</v>
      </c>
      <c r="AX117" s="251" t="e">
        <f ca="true">+IF(AND(ISNUMBER(OFFSET('Sanitation Data'!$H$12,0,10*ROW('Sanitation Data'!H111))),DM117="Yes"),OFFSET('Sanitation Data'!$H$12,0,10*ROW('Sanitation Data'!H111)),IF(AND(ISNUMBER(OFFSET('Sanitation Data'!$H$12,0,10*ROW('Sanitation Data'!H111))),DM117="No",ISNUMBER(OFFSET('Sanitation Data'!$H$12,0,10*ROW('Sanitation Data'!H111)))),CONCATENATE("[",ROUND(OFFSET('Sanitation Data'!$H$12,0,10*ROW('Sanitation Data'!H111)),0),"]"),IF(AND(ISNUMBER(OFFSET('Sanitation Data'!$H$12,0,10*ROW('Sanitation Data'!H111))),DM117="",ISNUMBER(OFFSET('Sanitation Data'!$H$12,0,10*ROW('Sanitation Data'!H111)))),OFFSET('Sanitation Data'!$H$12,0,10*ROW('Sanitation Data'!H111)),NA())))</f>
        <v>#N/A</v>
      </c>
      <c r="AY117" s="251" t="e">
        <f ca="true">+IF(AND(ISNUMBER(OFFSET('Sanitation Data'!$H$13,0,10*ROW('Sanitation Data'!H111))),DN117="Yes"),OFFSET('Sanitation Data'!$H$13,0,10*ROW('Sanitation Data'!H111)),IF(AND(ISNUMBER(OFFSET('Sanitation Data'!$H$13,0,10*ROW('Sanitation Data'!H111))),DN117="No",ISNUMBER(OFFSET('Sanitation Data'!$H$13,0,10*ROW('Sanitation Data'!H111)))),CONCATENATE("[",ROUND(OFFSET('Sanitation Data'!$H$13,0,10*ROW('Sanitation Data'!H111)),0),"]"),IF(AND(ISNUMBER(OFFSET('Sanitation Data'!$H$13,0,10*ROW('Sanitation Data'!H111))),DN117="",ISNUMBER(OFFSET('Sanitation Data'!$H$13,0,10*ROW('Sanitation Data'!H111)))),OFFSET('Sanitation Data'!$H$13,0,10*ROW('Sanitation Data'!H111)),NA())))</f>
        <v>#N/A</v>
      </c>
      <c r="AZ117" s="252" t="e">
        <f ca="true">+IF(AND(ISNUMBER(OFFSET('Hygiene Data'!$C$6,0,10*ROW('Hygiene Data'!C111))),DO117="Yes"),OFFSET('Hygiene Data'!$C$6,0,10*ROW('Hygiene Data'!C111)),IF(AND(ISNUMBER(OFFSET('Hygiene Data'!$C$6,0,10*ROW('Hygiene Data'!C111))),DO117="No",ISNUMBER(OFFSET('Hygiene Data'!$C$6,0,10*ROW('Hygiene Data'!C111)))),CONCATENATE("[",ROUND(OFFSET('Hygiene Data'!$C$6,0,10*ROW('Hygiene Data'!C111)),0),"]"),IF(AND(ISNUMBER(OFFSET('Hygiene Data'!$C$6,0,10*ROW('Hygiene Data'!C111))),DO117="",ISNUMBER(OFFSET('Hygiene Data'!$C$6,0,10*ROW('Hygiene Data'!C111)))),OFFSET('Hygiene Data'!$C$6,0,10*ROW('Hygiene Data'!C111)),NA())))</f>
        <v>#N/A</v>
      </c>
      <c r="BA117" s="252" t="e">
        <f ca="true">+IF(AND(ISNUMBER(OFFSET('Hygiene Data'!$C$8,0,10*ROW('Hygiene Data'!C111))),DP117="Yes"),OFFSET('Hygiene Data'!$C$8,0,10*ROW('Hygiene Data'!C111)),IF(AND(ISNUMBER(OFFSET('Hygiene Data'!$C$8,0,10*ROW('Hygiene Data'!C111))),DP117="No",ISNUMBER(OFFSET('Hygiene Data'!$C$8,0,10*ROW('Hygiene Data'!C111)))),CONCATENATE("[",ROUND(OFFSET('Hygiene Data'!$C$8,0,10*ROW('Hygiene Data'!C111)),0),"]"),IF(AND(ISNUMBER(OFFSET('Hygiene Data'!$C$8,0,10*ROW('Hygiene Data'!C111))),DP117="",ISNUMBER(OFFSET('Hygiene Data'!$C$8,0,10*ROW('Hygiene Data'!C111)))),OFFSET('Hygiene Data'!$C$8,0,10*ROW('Hygiene Data'!C111)),NA())))</f>
        <v>#N/A</v>
      </c>
      <c r="BB117" s="252" t="e">
        <f ca="true">+IF(AND(ISNUMBER(OFFSET('Hygiene Data'!$C$10,0,10*ROW('Hygiene Data'!C111))),DQ117="Yes"),OFFSET('Hygiene Data'!$C$10,0,10*ROW('Hygiene Data'!C111)),IF(AND(ISNUMBER(OFFSET('Hygiene Data'!$C$10,0,10*ROW('Hygiene Data'!C111))),DQ117="No",ISNUMBER(OFFSET('Hygiene Data'!$C$10,0,10*ROW('Hygiene Data'!C111)))),CONCATENATE("[",ROUND(OFFSET('Hygiene Data'!$C$10,0,10*ROW('Hygiene Data'!C111)),0),"]"),IF(AND(ISNUMBER(OFFSET('Hygiene Data'!$C$10,0,10*ROW('Hygiene Data'!C111))),DQ117="",ISNUMBER(OFFSET('Hygiene Data'!$C$10,0,10*ROW('Hygiene Data'!C111)))),OFFSET('Hygiene Data'!$C$10,0,10*ROW('Hygiene Data'!C111)),NA())))</f>
        <v>#N/A</v>
      </c>
      <c r="BC117" s="252" t="e">
        <f ca="true">+IF(AND(ISNUMBER(OFFSET('Hygiene Data'!$D$6,0,10*ROW('Hygiene Data'!D111))),DR117="Yes"),OFFSET('Hygiene Data'!$D$6,0,10*ROW('Hygiene Data'!D111)),IF(AND(ISNUMBER(OFFSET('Hygiene Data'!$D$6,0,10*ROW('Hygiene Data'!D111))),DR117="No",ISNUMBER(OFFSET('Hygiene Data'!$D$6,0,10*ROW('Hygiene Data'!D111)))),CONCATENATE("[",ROUND(OFFSET('Hygiene Data'!$D$6,0,10*ROW('Hygiene Data'!D111)),0),"]"),IF(AND(ISNUMBER(OFFSET('Hygiene Data'!$D$6,0,10*ROW('Hygiene Data'!D111))),DR117="",ISNUMBER(OFFSET('Hygiene Data'!$D$6,0,10*ROW('Hygiene Data'!D111)))),OFFSET('Hygiene Data'!$D$6,0,10*ROW('Hygiene Data'!D111)),NA())))</f>
        <v>#N/A</v>
      </c>
      <c r="BD117" s="252" t="e">
        <f ca="true">+IF(AND(ISNUMBER(OFFSET('Hygiene Data'!$D$8,0,10*ROW('Hygiene Data'!D111))),DS117="Yes"),OFFSET('Hygiene Data'!$D$8,0,10*ROW('Hygiene Data'!D111)),IF(AND(ISNUMBER(OFFSET('Hygiene Data'!$D$8,0,10*ROW('Hygiene Data'!D111))),DS117="No",ISNUMBER(OFFSET('Hygiene Data'!$D$8,0,10*ROW('Hygiene Data'!D111)))),CONCATENATE("[",ROUND(OFFSET('Hygiene Data'!$D$8,0,10*ROW('Hygiene Data'!D111)),0),"]"),IF(AND(ISNUMBER(OFFSET('Hygiene Data'!$D$8,0,10*ROW('Hygiene Data'!D111))),DS117="",ISNUMBER(OFFSET('Hygiene Data'!$D$8,0,10*ROW('Hygiene Data'!D111)))),OFFSET('Hygiene Data'!$D$8,0,10*ROW('Hygiene Data'!D111)),NA())))</f>
        <v>#N/A</v>
      </c>
      <c r="BE117" s="252" t="e">
        <f ca="true">+IF(AND(ISNUMBER(OFFSET('Hygiene Data'!$D$10,0,10*ROW('Hygiene Data'!D111))),DT117="Yes"),OFFSET('Hygiene Data'!$D$10,0,10*ROW('Hygiene Data'!D111)),IF(AND(ISNUMBER(OFFSET('Hygiene Data'!$D$10,0,10*ROW('Hygiene Data'!D111))),DT117="No",ISNUMBER(OFFSET('Hygiene Data'!$D$10,0,10*ROW('Hygiene Data'!D111)))),CONCATENATE("[",ROUND(OFFSET('Hygiene Data'!$D$10,0,10*ROW('Hygiene Data'!D111)),0),"]"),IF(AND(ISNUMBER(OFFSET('Hygiene Data'!$D$10,0,10*ROW('Hygiene Data'!D111))),DT117="",ISNUMBER(OFFSET('Hygiene Data'!$D$10,0,10*ROW('Hygiene Data'!D111)))),OFFSET('Hygiene Data'!$D$10,0,10*ROW('Hygiene Data'!D111)),NA())))</f>
        <v>#N/A</v>
      </c>
      <c r="BF117" s="252" t="e">
        <f ca="true">+IF(AND(ISNUMBER(OFFSET('Hygiene Data'!$E$6,0,10*ROW('Hygiene Data'!E111))),DU117="Yes"),OFFSET('Hygiene Data'!$E$6,0,10*ROW('Hygiene Data'!E111)),IF(AND(ISNUMBER(OFFSET('Hygiene Data'!$E$6,0,10*ROW('Hygiene Data'!E111))),DU117="No",ISNUMBER(OFFSET('Hygiene Data'!$E$6,0,10*ROW('Hygiene Data'!E111)))),CONCATENATE("[",ROUND(OFFSET('Hygiene Data'!$E$6,0,10*ROW('Hygiene Data'!E111)),0),"]"),IF(AND(ISNUMBER(OFFSET('Hygiene Data'!$E$6,0,10*ROW('Hygiene Data'!E111))),DU117="",ISNUMBER(OFFSET('Hygiene Data'!$E$6,0,10*ROW('Hygiene Data'!E111)))),OFFSET('Hygiene Data'!$E$6,0,10*ROW('Hygiene Data'!E111)),NA())))</f>
        <v>#N/A</v>
      </c>
      <c r="BG117" s="252" t="e">
        <f ca="true">+IF(AND(ISNUMBER(OFFSET('Hygiene Data'!$E$8,0,10*ROW('Hygiene Data'!E111))),DV117="Yes"),OFFSET('Hygiene Data'!$E$8,0,10*ROW('Hygiene Data'!E111)),IF(AND(ISNUMBER(OFFSET('Hygiene Data'!$E$8,0,10*ROW('Hygiene Data'!E111))),DV117="No",ISNUMBER(OFFSET('Hygiene Data'!$E$8,0,10*ROW('Hygiene Data'!E111)))),CONCATENATE("[",ROUND(OFFSET('Hygiene Data'!$E$8,0,10*ROW('Hygiene Data'!E111)),0),"]"),IF(AND(ISNUMBER(OFFSET('Hygiene Data'!$E$8,0,10*ROW('Hygiene Data'!E111))),DV117="",ISNUMBER(OFFSET('Hygiene Data'!$E$8,0,10*ROW('Hygiene Data'!E111)))),OFFSET('Hygiene Data'!$E$8,0,10*ROW('Hygiene Data'!E111)),NA())))</f>
        <v>#N/A</v>
      </c>
      <c r="BH117" s="252" t="e">
        <f ca="true">+IF(AND(ISNUMBER(OFFSET('Hygiene Data'!$E$10,0,10*ROW('Hygiene Data'!E111))),DW117="Yes"),OFFSET('Hygiene Data'!$E$10,0,10*ROW('Hygiene Data'!E111)),IF(AND(ISNUMBER(OFFSET('Hygiene Data'!$E$10,0,10*ROW('Hygiene Data'!E111))),DW117="No",ISNUMBER(OFFSET('Hygiene Data'!$E$10,0,10*ROW('Hygiene Data'!E111)))),CONCATENATE("[",ROUND(OFFSET('Hygiene Data'!$E$10,0,10*ROW('Hygiene Data'!E111)),0),"]"),IF(AND(ISNUMBER(OFFSET('Hygiene Data'!$E$10,0,10*ROW('Hygiene Data'!E111))),DW117="",ISNUMBER(OFFSET('Hygiene Data'!$E$10,0,10*ROW('Hygiene Data'!E111)))),OFFSET('Hygiene Data'!$E$10,0,10*ROW('Hygiene Data'!E111)),NA())))</f>
        <v>#N/A</v>
      </c>
      <c r="BI117" s="252" t="e">
        <f ca="true">+IF(AND(ISNUMBER(OFFSET('Hygiene Data'!$F$6,0,10*ROW('Hygiene Data'!F111))),DX117="Yes"),OFFSET('Hygiene Data'!$F$6,0,10*ROW('Hygiene Data'!F111)),IF(AND(ISNUMBER(OFFSET('Hygiene Data'!$F$6,0,10*ROW('Hygiene Data'!F111))),DX117="No",ISNUMBER(OFFSET('Hygiene Data'!$F$6,0,10*ROW('Hygiene Data'!F111)))),CONCATENATE("[",ROUND(OFFSET('Hygiene Data'!$F$6,0,10*ROW('Hygiene Data'!F111)),0),"]"),IF(AND(ISNUMBER(OFFSET('Hygiene Data'!$F$6,0,10*ROW('Hygiene Data'!F111))),DX117="",ISNUMBER(OFFSET('Hygiene Data'!$F$6,0,10*ROW('Hygiene Data'!F111)))),OFFSET('Hygiene Data'!$F$6,0,10*ROW('Hygiene Data'!F111)),NA())))</f>
        <v>#N/A</v>
      </c>
      <c r="BJ117" s="252" t="e">
        <f ca="true">+IF(AND(ISNUMBER(OFFSET('Hygiene Data'!$F$8,0,10*ROW('Hygiene Data'!F111))),DY117="Yes"),OFFSET('Hygiene Data'!$F$8,0,10*ROW('Hygiene Data'!F111)),IF(AND(ISNUMBER(OFFSET('Hygiene Data'!$F$8,0,10*ROW('Hygiene Data'!F111))),DY117="No",ISNUMBER(OFFSET('Hygiene Data'!$F$8,0,10*ROW('Hygiene Data'!F111)))),CONCATENATE("[",ROUND(OFFSET('Hygiene Data'!$F$8,0,10*ROW('Hygiene Data'!F111)),0),"]"),IF(AND(ISNUMBER(OFFSET('Hygiene Data'!$F$8,0,10*ROW('Hygiene Data'!F111))),DY117="",ISNUMBER(OFFSET('Hygiene Data'!$F$8,0,10*ROW('Hygiene Data'!F111)))),OFFSET('Hygiene Data'!$F$8,0,10*ROW('Hygiene Data'!F111)),NA())))</f>
        <v>#N/A</v>
      </c>
      <c r="BK117" s="252" t="e">
        <f ca="true">+IF(AND(ISNUMBER(OFFSET('Hygiene Data'!$F$10,0,10*ROW('Hygiene Data'!F111))),DZ117="Yes"),OFFSET('Hygiene Data'!$F$10,0,10*ROW('Hygiene Data'!F111)),IF(AND(ISNUMBER(OFFSET('Hygiene Data'!$F$10,0,10*ROW('Hygiene Data'!F111))),DZ117="No",ISNUMBER(OFFSET('Hygiene Data'!$F$10,0,10*ROW('Hygiene Data'!F111)))),CONCATENATE("[",ROUND(OFFSET('Hygiene Data'!$F$10,0,10*ROW('Hygiene Data'!F111)),0),"]"),IF(AND(ISNUMBER(OFFSET('Hygiene Data'!$F$10,0,10*ROW('Hygiene Data'!F111))),DZ117="",ISNUMBER(OFFSET('Hygiene Data'!$F$10,0,10*ROW('Hygiene Data'!F111)))),OFFSET('Hygiene Data'!$F$10,0,10*ROW('Hygiene Data'!F111)),NA())))</f>
        <v>#N/A</v>
      </c>
      <c r="BL117" s="252" t="e">
        <f ca="true">+IF(AND(ISNUMBER(OFFSET('Hygiene Data'!$G$6,0,10*ROW('Hygiene Data'!G111))),EA117="Yes"),OFFSET('Hygiene Data'!$G$6,0,10*ROW('Hygiene Data'!G111)),IF(AND(ISNUMBER(OFFSET('Hygiene Data'!$G$6,0,10*ROW('Hygiene Data'!G111))),EA117="No",ISNUMBER(OFFSET('Hygiene Data'!$G$6,0,10*ROW('Hygiene Data'!G111)))),CONCATENATE("[",ROUND(OFFSET('Hygiene Data'!$G$6,0,10*ROW('Hygiene Data'!G111)),0),"]"),IF(AND(ISNUMBER(OFFSET('Hygiene Data'!$G$6,0,10*ROW('Hygiene Data'!G111))),EA117="",ISNUMBER(OFFSET('Hygiene Data'!$G$6,0,10*ROW('Hygiene Data'!G111)))),OFFSET('Hygiene Data'!$G$6,0,10*ROW('Hygiene Data'!G111)),NA())))</f>
        <v>#N/A</v>
      </c>
      <c r="BM117" s="252" t="e">
        <f ca="true">+IF(AND(ISNUMBER(OFFSET('Hygiene Data'!$G$8,0,10*ROW('Hygiene Data'!G111))),EB117="Yes"),OFFSET('Hygiene Data'!$G$8,0,10*ROW('Hygiene Data'!G111)),IF(AND(ISNUMBER(OFFSET('Hygiene Data'!$G$8,0,10*ROW('Hygiene Data'!G111))),EB117="No",ISNUMBER(OFFSET('Hygiene Data'!$G$8,0,10*ROW('Hygiene Data'!G111)))),CONCATENATE("[",ROUND(OFFSET('Hygiene Data'!$G$8,0,10*ROW('Hygiene Data'!G111)),0),"]"),IF(AND(ISNUMBER(OFFSET('Hygiene Data'!$G$8,0,10*ROW('Hygiene Data'!G111))),EB117="",ISNUMBER(OFFSET('Hygiene Data'!$G$8,0,10*ROW('Hygiene Data'!G111)))),OFFSET('Hygiene Data'!$G$8,0,10*ROW('Hygiene Data'!G111)),NA())))</f>
        <v>#N/A</v>
      </c>
      <c r="BN117" s="252" t="e">
        <f ca="true">+IF(AND(ISNUMBER(OFFSET('Hygiene Data'!$G$10,0,10*ROW('Hygiene Data'!G111))),EC117="Yes"),OFFSET('Hygiene Data'!$G$10,0,10*ROW('Hygiene Data'!G111)),IF(AND(ISNUMBER(OFFSET('Hygiene Data'!$G$10,0,10*ROW('Hygiene Data'!G111))),EC117="No",ISNUMBER(OFFSET('Hygiene Data'!$G$10,0,10*ROW('Hygiene Data'!G111)))),CONCATENATE("[",ROUND(OFFSET('Hygiene Data'!$G$10,0,10*ROW('Hygiene Data'!G111)),0),"]"),IF(AND(ISNUMBER(OFFSET('Hygiene Data'!$G$10,0,10*ROW('Hygiene Data'!G111))),EC117="",ISNUMBER(OFFSET('Hygiene Data'!$G$10,0,10*ROW('Hygiene Data'!G111)))),OFFSET('Hygiene Data'!$G$10,0,10*ROW('Hygiene Data'!G111)),NA())))</f>
        <v>#N/A</v>
      </c>
      <c r="BO117" s="252" t="e">
        <f ca="true">+IF(AND(ISNUMBER(OFFSET('Hygiene Data'!$H$6,0,10*ROW('Hygiene Data'!H111))),ED117="Yes"),OFFSET('Hygiene Data'!$H$6,0,10*ROW('Hygiene Data'!H111)),IF(AND(ISNUMBER(OFFSET('Hygiene Data'!$H$6,0,10*ROW('Hygiene Data'!H111))),ED117="No",ISNUMBER(OFFSET('Hygiene Data'!$H$6,0,10*ROW('Hygiene Data'!H111)))),CONCATENATE("[",ROUND(OFFSET('Hygiene Data'!$H$6,0,10*ROW('Hygiene Data'!H111)),0),"]"),IF(AND(ISNUMBER(OFFSET('Hygiene Data'!$H$6,0,10*ROW('Hygiene Data'!H111))),ED117="",ISNUMBER(OFFSET('Hygiene Data'!$H$6,0,10*ROW('Hygiene Data'!H111)))),OFFSET('Hygiene Data'!$H$6,0,10*ROW('Hygiene Data'!H111)),NA())))</f>
        <v>#N/A</v>
      </c>
      <c r="BP117" s="252" t="e">
        <f ca="true">+IF(AND(ISNUMBER(OFFSET('Hygiene Data'!$H$8,0,10*ROW('Hygiene Data'!H111))),EE117="Yes"),OFFSET('Hygiene Data'!$H$8,0,10*ROW('Hygiene Data'!H111)),IF(AND(ISNUMBER(OFFSET('Hygiene Data'!$H$8,0,10*ROW('Hygiene Data'!H111))),EE117="No",ISNUMBER(OFFSET('Hygiene Data'!$H$8,0,10*ROW('Hygiene Data'!H111)))),CONCATENATE("[",ROUND(OFFSET('Hygiene Data'!$H$8,0,10*ROW('Hygiene Data'!H111)),0),"]"),IF(AND(ISNUMBER(OFFSET('Hygiene Data'!$H$8,0,10*ROW('Hygiene Data'!H111))),EE117="",ISNUMBER(OFFSET('Hygiene Data'!$H$8,0,10*ROW('Hygiene Data'!H111)))),OFFSET('Hygiene Data'!$H$8,0,10*ROW('Hygiene Data'!H111)),NA())))</f>
        <v>#N/A</v>
      </c>
      <c r="BQ117" s="252" t="e">
        <f ca="true">+IF(AND(ISNUMBER(OFFSET('Hygiene Data'!$H$10,0,10*ROW('Hygiene Data'!H111))),EF117="Yes"),OFFSET('Hygiene Data'!$H$10,0,10*ROW('Hygiene Data'!H111)),IF(AND(ISNUMBER(OFFSET('Hygiene Data'!$H$10,0,10*ROW('Hygiene Data'!H111))),EF117="No",ISNUMBER(OFFSET('Hygiene Data'!$H$10,0,10*ROW('Hygiene Data'!H111)))),CONCATENATE("[",ROUND(OFFSET('Hygiene Data'!$H$10,0,10*ROW('Hygiene Data'!H111)),0),"]"),IF(AND(ISNUMBER(OFFSET('Hygiene Data'!$H$10,0,10*ROW('Hygiene Data'!H111))),EF117="",ISNUMBER(OFFSET('Hygiene Data'!$H$10,0,10*ROW('Hygiene Data'!H111)))),OFFSET('Hygiene Data'!$H$10,0,10*ROW('Hygiene Data'!H111)),NA())))</f>
        <v>#N/A</v>
      </c>
      <c r="BS117" s="36" t="str">
        <f ca="true">+IF(OFFSET('Water Data'!$C$28,0,10*ROW('Water Data'!C111))="","",OFFSET('Water Data'!$C$28,0,10*ROW('Water Data'!C111)))</f>
        <v/>
      </c>
      <c r="BT117" s="36" t="str">
        <f ca="true">+IF(OFFSET('Water Data'!$C$29,0,10*ROW('Water Data'!C111))="","",OFFSET('Water Data'!$C$29,0,10*ROW('Water Data'!C111)))</f>
        <v/>
      </c>
      <c r="BU117" s="36" t="str">
        <f ca="true">+IF(OFFSET('Water Data'!$C$30,0,10*ROW('Water Data'!C111))="","",OFFSET('Water Data'!$C$30,0,10*ROW('Water Data'!C111)))</f>
        <v/>
      </c>
      <c r="BV117" s="36" t="str">
        <f ca="true">+IF(OFFSET('Water Data'!$D$28,0,10*ROW('Water Data'!D111))="","",OFFSET('Water Data'!$D$28,0,10*ROW('Water Data'!D111)))</f>
        <v/>
      </c>
      <c r="BW117" s="36" t="str">
        <f ca="true">+IF(OFFSET('Water Data'!$D$29,0,10*ROW('Water Data'!D111))="","",OFFSET('Water Data'!$D$29,0,10*ROW('Water Data'!D111)))</f>
        <v/>
      </c>
      <c r="BX117" s="36" t="str">
        <f ca="true">+IF(OFFSET('Water Data'!$D$30,0,10*ROW('Water Data'!D111))="","",OFFSET('Water Data'!$D$30,0,10*ROW('Water Data'!D111)))</f>
        <v/>
      </c>
      <c r="BY117" s="36" t="str">
        <f ca="true">+IF(OFFSET('Water Data'!$E$28,0,10*ROW('Water Data'!E111))="","",OFFSET('Water Data'!$E$28,0,10*ROW('Water Data'!E111)))</f>
        <v/>
      </c>
      <c r="BZ117" s="36" t="str">
        <f ca="true">+IF(OFFSET('Water Data'!$E$29,0,10*ROW('Water Data'!E111))="","",OFFSET('Water Data'!$E$29,0,10*ROW('Water Data'!E111)))</f>
        <v/>
      </c>
      <c r="CA117" s="36" t="str">
        <f ca="true">+IF(OFFSET('Water Data'!$E$30,0,10*ROW('Water Data'!E111))="","",OFFSET('Water Data'!$E$30,0,10*ROW('Water Data'!E111)))</f>
        <v/>
      </c>
      <c r="CB117" s="36" t="str">
        <f ca="true">+IF(OFFSET('Water Data'!$F$28,0,10*ROW('Water Data'!F111))="","",OFFSET('Water Data'!$F$28,0,10*ROW('Water Data'!F111)))</f>
        <v/>
      </c>
      <c r="CC117" s="36" t="str">
        <f ca="true">+IF(OFFSET('Water Data'!$F$29,0,10*ROW('Water Data'!F111))="","",OFFSET('Water Data'!$F$29,0,10*ROW('Water Data'!F111)))</f>
        <v/>
      </c>
      <c r="CD117" s="36" t="str">
        <f ca="true">+IF(OFFSET('Water Data'!$F$30,0,10*ROW('Water Data'!F111))="","",OFFSET('Water Data'!$F$30,0,10*ROW('Water Data'!F111)))</f>
        <v/>
      </c>
      <c r="CE117" s="36" t="str">
        <f ca="true">+IF(OFFSET('Water Data'!$G$28,0,10*ROW('Water Data'!G111))="","",OFFSET('Water Data'!$G$28,0,10*ROW('Water Data'!G111)))</f>
        <v/>
      </c>
      <c r="CF117" s="36" t="str">
        <f ca="true">+IF(OFFSET('Water Data'!$G$29,0,10*ROW('Water Data'!G111))="","",OFFSET('Water Data'!$G$29,0,10*ROW('Water Data'!G111)))</f>
        <v/>
      </c>
      <c r="CG117" s="36" t="str">
        <f ca="true">+IF(OFFSET('Water Data'!$G$30,0,10*ROW('Water Data'!G111))="","",OFFSET('Water Data'!$G$30,0,10*ROW('Water Data'!G111)))</f>
        <v/>
      </c>
      <c r="CH117" s="36" t="str">
        <f ca="true">+IF(OFFSET('Water Data'!$H$28,0,10*ROW('Water Data'!H111))="","",OFFSET('Water Data'!$H$28,0,10*ROW('Water Data'!H111)))</f>
        <v/>
      </c>
      <c r="CI117" s="36" t="str">
        <f ca="true">+IF(OFFSET('Water Data'!$H$29,0,10*ROW('Water Data'!H111))="","",OFFSET('Water Data'!$H$29,0,10*ROW('Water Data'!H111)))</f>
        <v/>
      </c>
      <c r="CJ117" s="36" t="str">
        <f ca="true">+IF(OFFSET('Water Data'!$H$30,0,10*ROW('Water Data'!H111))="","",OFFSET('Water Data'!$H$30,0,10*ROW('Water Data'!H111)))</f>
        <v/>
      </c>
      <c r="CK117" s="36" t="str">
        <f ca="true">+IF(OFFSET('Sanitation Data'!$C$29,0,10*ROW('Sanitation Data'!C111))="","",OFFSET('Sanitation Data'!$C$29,0,10*ROW('Sanitation Data'!C111)))</f>
        <v/>
      </c>
      <c r="CL117" s="36" t="str">
        <f ca="true">+IF(OFFSET('Sanitation Data'!$C$30,0,10*ROW('Sanitation Data'!C111))="","",OFFSET('Sanitation Data'!$C$30,0,10*ROW('Sanitation Data'!C111)))</f>
        <v/>
      </c>
      <c r="CM117" s="36" t="str">
        <f ca="true">+IF(OFFSET('Sanitation Data'!$C$31,0,10*ROW('Sanitation Data'!C111))="","",OFFSET('Sanitation Data'!$C$31,0,10*ROW('Sanitation Data'!C111)))</f>
        <v/>
      </c>
      <c r="CN117" s="36" t="str">
        <f ca="true">+IF(OFFSET('Sanitation Data'!$C$32,0,10*ROW('Sanitation Data'!C111))="","",OFFSET('Sanitation Data'!$C$32,0,10*ROW('Sanitation Data'!C111)))</f>
        <v/>
      </c>
      <c r="CO117" s="36" t="str">
        <f ca="true">+IF(OFFSET('Sanitation Data'!$C$33,0,10*ROW('Sanitation Data'!C111))="","",OFFSET('Sanitation Data'!$C$33,0,10*ROW('Sanitation Data'!C111)))</f>
        <v/>
      </c>
      <c r="CP117" s="36" t="str">
        <f ca="true">+IF(OFFSET('Sanitation Data'!$D$29,0,10*ROW('Sanitation Data'!D111))="","",OFFSET('Sanitation Data'!$D$29,0,10*ROW('Sanitation Data'!D111)))</f>
        <v/>
      </c>
      <c r="CQ117" s="36" t="str">
        <f ca="true">+IF(OFFSET('Sanitation Data'!$D$30,0,10*ROW('Sanitation Data'!D111))="","",OFFSET('Sanitation Data'!$D$30,0,10*ROW('Sanitation Data'!D111)))</f>
        <v/>
      </c>
      <c r="CR117" s="36" t="str">
        <f ca="true">+IF(OFFSET('Sanitation Data'!$D$31,0,10*ROW('Sanitation Data'!D111))="","",OFFSET('Sanitation Data'!$D$31,0,10*ROW('Sanitation Data'!D111)))</f>
        <v/>
      </c>
      <c r="CS117" s="36" t="str">
        <f ca="true">+IF(OFFSET('Sanitation Data'!$D$32,0,10*ROW('Sanitation Data'!D111))="","",OFFSET('Sanitation Data'!$D$32,0,10*ROW('Sanitation Data'!D111)))</f>
        <v/>
      </c>
      <c r="CT117" s="36" t="str">
        <f ca="true">+IF(OFFSET('Sanitation Data'!$D$33,0,10*ROW('Sanitation Data'!D111))="","",OFFSET('Sanitation Data'!$D$33,0,10*ROW('Sanitation Data'!D111)))</f>
        <v/>
      </c>
      <c r="CU117" s="36" t="str">
        <f ca="true">+IF(OFFSET('Sanitation Data'!$E$29,0,10*ROW('Sanitation Data'!E111))="","",OFFSET('Sanitation Data'!$E$29,0,10*ROW('Sanitation Data'!E111)))</f>
        <v/>
      </c>
      <c r="CV117" s="36" t="str">
        <f ca="true">+IF(OFFSET('Sanitation Data'!$E$30,0,10*ROW('Sanitation Data'!E111))="","",OFFSET('Sanitation Data'!$E$30,0,10*ROW('Sanitation Data'!E111)))</f>
        <v/>
      </c>
      <c r="CW117" s="36" t="str">
        <f ca="true">+IF(OFFSET('Sanitation Data'!$E$31,0,10*ROW('Sanitation Data'!E111))="","",OFFSET('Sanitation Data'!$E$31,0,10*ROW('Sanitation Data'!E111)))</f>
        <v/>
      </c>
      <c r="CX117" s="36" t="str">
        <f ca="true">+IF(OFFSET('Sanitation Data'!$E$32,0,10*ROW('Sanitation Data'!E111))="","",OFFSET('Sanitation Data'!$E$32,0,10*ROW('Sanitation Data'!E111)))</f>
        <v/>
      </c>
      <c r="CY117" s="36" t="str">
        <f ca="true">+IF(OFFSET('Sanitation Data'!$E$33,0,10*ROW('Sanitation Data'!E111))="","",OFFSET('Sanitation Data'!$E$33,0,10*ROW('Sanitation Data'!E111)))</f>
        <v/>
      </c>
      <c r="CZ117" s="36" t="str">
        <f ca="true">+IF(OFFSET('Sanitation Data'!$F$29,0,10*ROW('Sanitation Data'!F111))="","",OFFSET('Sanitation Data'!$F$29,0,10*ROW('Sanitation Data'!F111)))</f>
        <v/>
      </c>
      <c r="DA117" s="36" t="str">
        <f ca="true">+IF(OFFSET('Sanitation Data'!$F$30,0,10*ROW('Sanitation Data'!F111))="","",OFFSET('Sanitation Data'!$F$30,0,10*ROW('Sanitation Data'!F111)))</f>
        <v/>
      </c>
      <c r="DB117" s="36" t="str">
        <f ca="true">+IF(OFFSET('Sanitation Data'!$F$31,0,10*ROW('Sanitation Data'!F111))="","",OFFSET('Sanitation Data'!$F$31,0,10*ROW('Sanitation Data'!F111)))</f>
        <v/>
      </c>
      <c r="DC117" s="36" t="str">
        <f ca="true">+IF(OFFSET('Sanitation Data'!$F$32,0,10*ROW('Sanitation Data'!F111))="","",OFFSET('Sanitation Data'!$F$32,0,10*ROW('Sanitation Data'!F111)))</f>
        <v/>
      </c>
      <c r="DD117" s="36" t="str">
        <f ca="true">+IF(OFFSET('Sanitation Data'!$F$33,0,10*ROW('Sanitation Data'!F111))="","",OFFSET('Sanitation Data'!$F$33,0,10*ROW('Sanitation Data'!F111)))</f>
        <v/>
      </c>
      <c r="DE117" s="36" t="str">
        <f ca="true">+IF(OFFSET('Sanitation Data'!$G$29,0,10*ROW('Sanitation Data'!G111))="","",OFFSET('Sanitation Data'!$G$29,0,10*ROW('Sanitation Data'!G111)))</f>
        <v/>
      </c>
      <c r="DF117" s="36" t="str">
        <f ca="true">+IF(OFFSET('Sanitation Data'!$G$30,0,10*ROW('Sanitation Data'!G111))="","",OFFSET('Sanitation Data'!$G$30,0,10*ROW('Sanitation Data'!G111)))</f>
        <v/>
      </c>
      <c r="DG117" s="36" t="str">
        <f ca="true">+IF(OFFSET('Sanitation Data'!$G$31,0,10*ROW('Sanitation Data'!G111))="","",OFFSET('Sanitation Data'!$G$31,0,10*ROW('Sanitation Data'!G111)))</f>
        <v/>
      </c>
      <c r="DH117" s="36" t="str">
        <f ca="true">+IF(OFFSET('Sanitation Data'!$G$32,0,10*ROW('Sanitation Data'!G111))="","",OFFSET('Sanitation Data'!$G$32,0,10*ROW('Sanitation Data'!G111)))</f>
        <v/>
      </c>
      <c r="DI117" s="36" t="str">
        <f ca="true">+IF(OFFSET('Sanitation Data'!$G$33,0,10*ROW('Sanitation Data'!G111))="","",OFFSET('Sanitation Data'!$G$33,0,10*ROW('Sanitation Data'!G111)))</f>
        <v/>
      </c>
      <c r="DJ117" s="36" t="str">
        <f ca="true">+IF(OFFSET('Sanitation Data'!$H$29,0,10*ROW('Sanitation Data'!H111))="","",OFFSET('Sanitation Data'!$H$29,0,10*ROW('Sanitation Data'!H111)))</f>
        <v/>
      </c>
      <c r="DK117" s="36" t="str">
        <f ca="true">+IF(OFFSET('Sanitation Data'!$H$30,0,10*ROW('Sanitation Data'!H111))="","",OFFSET('Sanitation Data'!$H$30,0,10*ROW('Sanitation Data'!H111)))</f>
        <v/>
      </c>
      <c r="DL117" s="36" t="str">
        <f ca="true">+IF(OFFSET('Sanitation Data'!$H$31,0,10*ROW('Sanitation Data'!H111))="","",OFFSET('Sanitation Data'!$H$31,0,10*ROW('Sanitation Data'!H111)))</f>
        <v/>
      </c>
      <c r="DM117" s="36" t="str">
        <f ca="true">+IF(OFFSET('Sanitation Data'!$H$32,0,10*ROW('Sanitation Data'!H111))="","",OFFSET('Sanitation Data'!$H$32,0,10*ROW('Sanitation Data'!H111)))</f>
        <v/>
      </c>
      <c r="DN117" s="36" t="str">
        <f ca="true">+IF(OFFSET('Sanitation Data'!$H$33,0,10*ROW('Sanitation Data'!H111))="","",OFFSET('Sanitation Data'!$H$33,0,10*ROW('Sanitation Data'!H111)))</f>
        <v/>
      </c>
      <c r="DO117" s="36" t="str">
        <f ca="true">+IF(OFFSET('Hygiene Data'!$C$12,0,10*ROW('Hygiene Data'!C111))="","",OFFSET('Hygiene Data'!$C$12,0,10*ROW('Hygiene Data'!C111)))</f>
        <v/>
      </c>
      <c r="DP117" s="36" t="str">
        <f ca="true">+IF(OFFSET('Hygiene Data'!$C$13,0,10*ROW('Hygiene Data'!C111))="","",OFFSET('Hygiene Data'!$C$13,0,10*ROW('Hygiene Data'!C111)))</f>
        <v/>
      </c>
      <c r="DQ117" s="36" t="str">
        <f ca="true">+IF(OFFSET('Hygiene Data'!$C$14,0,10*ROW('Hygiene Data'!C111))="","",OFFSET('Hygiene Data'!$C$14,0,10*ROW('Hygiene Data'!C111)))</f>
        <v/>
      </c>
      <c r="DR117" s="36" t="str">
        <f ca="true">+IF(OFFSET('Hygiene Data'!$D$12,0,10*ROW('Hygiene Data'!D111))="","",OFFSET('Hygiene Data'!$D$12,0,10*ROW('Hygiene Data'!D111)))</f>
        <v/>
      </c>
      <c r="DS117" s="36" t="str">
        <f ca="true">+IF(OFFSET('Hygiene Data'!$D$13,0,10*ROW('Hygiene Data'!D111))="","",OFFSET('Hygiene Data'!$D$13,0,10*ROW('Hygiene Data'!D111)))</f>
        <v/>
      </c>
      <c r="DT117" s="36" t="str">
        <f ca="true">+IF(OFFSET('Hygiene Data'!$D$14,0,10*ROW('Hygiene Data'!D111))="","",OFFSET('Hygiene Data'!$D$14,0,10*ROW('Hygiene Data'!D111)))</f>
        <v/>
      </c>
      <c r="DU117" s="36" t="str">
        <f ca="true">+IF(OFFSET('Hygiene Data'!$E$12,0,10*ROW('Hygiene Data'!E111))="","",OFFSET('Hygiene Data'!$E$12,0,10*ROW('Hygiene Data'!E111)))</f>
        <v/>
      </c>
      <c r="DV117" s="36" t="str">
        <f ca="true">+IF(OFFSET('Hygiene Data'!$E$13,0,10*ROW('Hygiene Data'!E111))="","",OFFSET('Hygiene Data'!$E$13,0,10*ROW('Hygiene Data'!E111)))</f>
        <v/>
      </c>
      <c r="DW117" s="36" t="str">
        <f ca="true">+IF(OFFSET('Hygiene Data'!$E$14,0,10*ROW('Hygiene Data'!E111))="","",OFFSET('Hygiene Data'!$E$14,0,10*ROW('Hygiene Data'!E111)))</f>
        <v/>
      </c>
      <c r="DX117" s="36" t="str">
        <f ca="true">+IF(OFFSET('Hygiene Data'!$F$12,0,10*ROW('Hygiene Data'!F111))="","",OFFSET('Hygiene Data'!$F$12,0,10*ROW('Hygiene Data'!F111)))</f>
        <v/>
      </c>
      <c r="DY117" s="36" t="str">
        <f ca="true">+IF(OFFSET('Hygiene Data'!$F$13,0,10*ROW('Hygiene Data'!F111))="","",OFFSET('Hygiene Data'!$F$13,0,10*ROW('Hygiene Data'!F111)))</f>
        <v/>
      </c>
      <c r="DZ117" s="36" t="str">
        <f ca="true">+IF(OFFSET('Hygiene Data'!$F$14,0,10*ROW('Hygiene Data'!F111))="","",OFFSET('Hygiene Data'!$F$14,0,10*ROW('Hygiene Data'!F111)))</f>
        <v/>
      </c>
      <c r="EA117" s="36" t="str">
        <f ca="true">+IF(OFFSET('Hygiene Data'!$G$12,0,10*ROW('Hygiene Data'!G111))="","",OFFSET('Hygiene Data'!$G$12,0,10*ROW('Hygiene Data'!G111)))</f>
        <v/>
      </c>
      <c r="EB117" s="36" t="str">
        <f ca="true">+IF(OFFSET('Hygiene Data'!$G$13,0,10*ROW('Hygiene Data'!G111))="","",OFFSET('Hygiene Data'!$G$13,0,10*ROW('Hygiene Data'!G111)))</f>
        <v/>
      </c>
      <c r="EC117" s="36" t="str">
        <f ca="true">+IF(OFFSET('Hygiene Data'!$G$14,0,10*ROW('Hygiene Data'!G111))="","",OFFSET('Hygiene Data'!$G$14,0,10*ROW('Hygiene Data'!G111)))</f>
        <v/>
      </c>
      <c r="ED117" s="36" t="str">
        <f ca="true">+IF(OFFSET('Hygiene Data'!$H$12,0,10*ROW('Hygiene Data'!H111))="","",OFFSET('Hygiene Data'!$H$12,0,10*ROW('Hygiene Data'!H111)))</f>
        <v/>
      </c>
      <c r="EE117" s="36" t="str">
        <f ca="true">+IF(OFFSET('Hygiene Data'!$H$13,0,10*ROW('Hygiene Data'!H111))="","",OFFSET('Hygiene Data'!$H$13,0,10*ROW('Hygiene Data'!H111)))</f>
        <v/>
      </c>
      <c r="EF117" s="36" t="str">
        <f ca="true">+IF(OFFSET('Hygiene Data'!$H$14,0,10*ROW('Hygiene Data'!H111))="","",OFFSET('Hygiene Data'!$H$14,0,10*ROW('Hygiene Data'!H111)))</f>
        <v/>
      </c>
    </row>
    <row r="118" x14ac:dyDescent="0.2">
      <c r="A118" s="59" t="str">
        <f ca="true">+IF(OFFSET('Water Data'!$B$1,0,10*ROW('Water Data'!B115))="","",OFFSET('Water Data'!$B$1,0,10*ROW('Water Data'!B115)))</f>
        <v/>
      </c>
      <c r="B118" s="59" t="str">
        <f ca="true">+IF(OFFSET('Water Data'!$A$3,0,10*ROW('Water Data'!A115))="","",OFFSET('Water Data'!$A$3,0,10*ROW('Water Data'!A115)))</f>
        <v/>
      </c>
      <c r="C118" s="59" t="str">
        <f ca="true">+IF(OFFSET('Water Data'!$C$3,0,10*ROW('Water Data'!C115))="","",OFFSET('Water Data'!$C$3,0,10*ROW('Water Data'!C115)))</f>
        <v/>
      </c>
      <c r="D118" s="250" t="e">
        <f ca="true">+IF(AND(ISNUMBER(OFFSET('Water Data'!$C$5,0,10*ROW('Water Data'!C112))),BS118="Yes"),100-OFFSET('Water Data'!$C$5,0,10*ROW('Water Data'!C112)),IF(AND(ISNUMBER(OFFSET('Water Data'!$C$5,0,10*ROW('Water Data'!C112))),BS118="No",ISNUMBER(OFFSET('Water Data'!$C$5,0,10*ROW('Water Data'!C112)))),CONCATENATE("[",ROUND(100-OFFSET('Water Data'!$C$5,0,10*ROW('Water Data'!C112)),0),"]"),IF(AND(ISNUMBER(OFFSET('Water Data'!$C$5,0,10*ROW('Water Data'!C112))),BS118="",ISNUMBER(OFFSET('Water Data'!$C$5,0,10*ROW('Water Data'!C112)))),100-OFFSET('Water Data'!$C$5,0,10*ROW('Water Data'!C112)),NA())))</f>
        <v>#N/A</v>
      </c>
      <c r="E118" s="250" t="e">
        <f ca="true">+IF(AND(ISNUMBER(OFFSET('Water Data'!$C$7,0,10*ROW('Water Data'!D112))),BT118="Yes"),OFFSET('Water Data'!$C$7,0,10*ROW('Water Data'!C112)),IF(AND(ISNUMBER(OFFSET('Water Data'!$C$7,0,10*ROW('Water Data'!C112))),BT118="No",ISNUMBER(OFFSET('Water Data'!$C$7,0,10*ROW('Water Data'!C112)))),CONCATENATE("[",ROUND(OFFSET('Water Data'!$C$7,0,10*ROW('Water Data'!C112)),0),"]"),IF(AND(ISNUMBER(OFFSET('Water Data'!$C$7,0,10*ROW('Water Data'!C112))),BT118="",ISNUMBER(OFFSET('Water Data'!$C$7,0,10*ROW('Water Data'!C112)))),OFFSET('Water Data'!$C$7,0,10*ROW('Water Data'!C112)),NA())))</f>
        <v>#N/A</v>
      </c>
      <c r="F118" s="250" t="e">
        <f ca="true">+IF(AND(ISNUMBER(OFFSET('Water Data'!$C$10,0,10*ROW('Water Data'!C112))),BU118="Yes"),OFFSET('Water Data'!$C$10,0,10*ROW('Water Data'!C112)),IF(AND(ISNUMBER(OFFSET('Water Data'!$C$10,0,10*ROW('Water Data'!C112))),BU118="No",ISNUMBER(OFFSET('Water Data'!$C$10,0,10*ROW('Water Data'!C112)))),CONCATENATE("[",ROUND(OFFSET('Water Data'!$C$10,0,10*ROW('Water Data'!C112)),0),"]"),IF(AND(ISNUMBER(OFFSET('Water Data'!$C$10,0,10*ROW('Water Data'!C112))),BU118="",ISNUMBER(OFFSET('Water Data'!$C$10,0,10*ROW('Water Data'!C112)))),OFFSET('Water Data'!$C$10,0,10*ROW('Water Data'!C112)),NA())))</f>
        <v>#N/A</v>
      </c>
      <c r="G118" s="250" t="e">
        <f ca="true">+IF(AND(ISNUMBER(OFFSET('Water Data'!$D$5,0,10*ROW('Water Data'!D112))),BV118="Yes"),100-OFFSET('Water Data'!$D$5,0,10*ROW('Water Data'!D112)),IF(AND(ISNUMBER(OFFSET('Water Data'!$D$5,0,10*ROW('Water Data'!D112))),BV118="No",ISNUMBER(OFFSET('Water Data'!$D$5,0,10*ROW('Water Data'!D112)))),CONCATENATE("[",ROUND(100-OFFSET('Water Data'!$D$5,0,10*ROW('Water Data'!D112)),0),"]"),IF(AND(ISNUMBER(OFFSET('Water Data'!$D$5,0,10*ROW('Water Data'!D112))),BV118="",ISNUMBER(OFFSET('Water Data'!$D$5,0,10*ROW('Water Data'!D112)))),100-OFFSET('Water Data'!$D$5,0,10*ROW('Water Data'!D112)),NA())))</f>
        <v>#N/A</v>
      </c>
      <c r="H118" s="250" t="e">
        <f ca="true">+IF(AND(ISNUMBER(OFFSET('Water Data'!$D$7,0,10*ROW('Water Data'!D112))),BW118="Yes"),OFFSET('Water Data'!$D$7,0,10*ROW('Water Data'!D112)),IF(AND(ISNUMBER(OFFSET('Water Data'!$D$7,0,10*ROW('Water Data'!D112))),BW118="No",ISNUMBER(OFFSET('Water Data'!$D$7,0,10*ROW('Water Data'!D112)))),CONCATENATE("[",ROUND(OFFSET('Water Data'!$C$7,0,10*ROW('Water Data'!D112)),0),"]"),IF(AND(ISNUMBER(OFFSET('Water Data'!$D$7,0,10*ROW('Water Data'!D112))),BW118="",ISNUMBER(OFFSET('Water Data'!$D$7,0,10*ROW('Water Data'!D112)))),OFFSET('Water Data'!$D$7,0,10*ROW('Water Data'!D112)),NA())))</f>
        <v>#N/A</v>
      </c>
      <c r="I118" s="250" t="e">
        <f ca="true">+IF(AND(ISNUMBER(OFFSET('Water Data'!$D$10,0,10*ROW('Water Data'!D112))),BX118="Yes"),OFFSET('Water Data'!$D$10,0,10*ROW('Water Data'!D112)),IF(AND(ISNUMBER(OFFSET('Water Data'!$D$10,0,10*ROW('Water Data'!D112))),BX118="No",ISNUMBER(OFFSET('Water Data'!$D$10,0,10*ROW('Water Data'!D112)))),CONCATENATE("[",ROUND(OFFSET('Water Data'!$D$10,0,10*ROW('Water Data'!D112)),0),"]"),IF(AND(ISNUMBER(OFFSET('Water Data'!$D$10,0,10*ROW('Water Data'!D112))),BX118="",ISNUMBER(OFFSET('Water Data'!$D$10,0,10*ROW('Water Data'!D112)))),OFFSET('Water Data'!$D$10,0,10*ROW('Water Data'!D112)),NA())))</f>
        <v>#N/A</v>
      </c>
      <c r="J118" s="250" t="e">
        <f ca="true">+IF(AND(ISNUMBER(OFFSET('Water Data'!$E$5,0,10*ROW('Water Data'!E112))),BY118="Yes"),100-OFFSET('Water Data'!$E$5,0,10*ROW('Water Data'!E112)),IF(AND(ISNUMBER(OFFSET('Water Data'!$E$5,0,10*ROW('Water Data'!E112))),BY118="No",ISNUMBER(OFFSET('Water Data'!$E$5,0,10*ROW('Water Data'!E112)))),CONCATENATE("[",ROUND(100-OFFSET('Water Data'!$E$5,0,10*ROW('Water Data'!E112)),0),"]"),IF(AND(ISNUMBER(OFFSET('Water Data'!$E$5,0,10*ROW('Water Data'!E112))),BY118="",ISNUMBER(OFFSET('Water Data'!$E$5,0,10*ROW('Water Data'!E112)))),100-OFFSET('Water Data'!$E$5,0,10*ROW('Water Data'!E112)),NA())))</f>
        <v>#N/A</v>
      </c>
      <c r="K118" s="250" t="e">
        <f ca="true">+IF(AND(ISNUMBER(OFFSET('Water Data'!$E$7,0,10*ROW('Water Data'!E112))),BZ118="Yes"),OFFSET('Water Data'!$E$7,0,10*ROW('Water Data'!E112)),IF(AND(ISNUMBER(OFFSET('Water Data'!$E$7,0,10*ROW('Water Data'!E112))),BZ118="No",ISNUMBER(OFFSET('Water Data'!$E$7,0,10*ROW('Water Data'!E112)))),CONCATENATE("[",ROUND(OFFSET('Water Data'!$E$7,0,10*ROW('Water Data'!E112)),0),"]"),IF(AND(ISNUMBER(OFFSET('Water Data'!$E$7,0,10*ROW('Water Data'!E112))),BZ118="",ISNUMBER(OFFSET('Water Data'!$E$7,0,10*ROW('Water Data'!E112)))),OFFSET('Water Data'!$E$7,0,10*ROW('Water Data'!E112)),NA())))</f>
        <v>#N/A</v>
      </c>
      <c r="L118" s="250" t="e">
        <f ca="true">+IF(AND(ISNUMBER(OFFSET('Water Data'!$E$10,0,10*ROW('Water Data'!E112))),CA118="Yes"),OFFSET('Water Data'!$E$10,0,10*ROW('Water Data'!E112)),IF(AND(ISNUMBER(OFFSET('Water Data'!$E$10,0,10*ROW('Water Data'!E112))),CA118="No",ISNUMBER(OFFSET('Water Data'!$E$10,0,10*ROW('Water Data'!E112)))),CONCATENATE("[",ROUND(OFFSET('Water Data'!$E$10,0,10*ROW('Water Data'!E112)),0),"]"),IF(AND(ISNUMBER(OFFSET('Water Data'!$E$10,0,10*ROW('Water Data'!E112))),CA118="",ISNUMBER(OFFSET('Water Data'!$E$10,0,10*ROW('Water Data'!E112)))),OFFSET('Water Data'!$E$10,0,10*ROW('Water Data'!E112)),NA())))</f>
        <v>#N/A</v>
      </c>
      <c r="M118" s="250" t="e">
        <f ca="true">+IF(AND(ISNUMBER(OFFSET('Water Data'!$F$5,0,10*ROW('Water Data'!F112))),CB118="Yes"),100-OFFSET('Water Data'!$F$5,0,10*ROW('Water Data'!F112)),IF(AND(ISNUMBER(OFFSET('Water Data'!$F$5,0,10*ROW('Water Data'!F112))),CB118="No",ISNUMBER(OFFSET('Water Data'!$F$5,0,10*ROW('Water Data'!F112)))),CONCATENATE("[",ROUND(100-OFFSET('Water Data'!$F$5,0,10*ROW('Water Data'!F112)),0),"]"),IF(AND(ISNUMBER(OFFSET('Water Data'!$F$5,0,10*ROW('Water Data'!F112))),CB118="",ISNUMBER(OFFSET('Water Data'!$F$5,0,10*ROW('Water Data'!F112)))),100-OFFSET('Water Data'!$F$5,0,10*ROW('Water Data'!F112)),NA())))</f>
        <v>#N/A</v>
      </c>
      <c r="N118" s="250" t="e">
        <f ca="true">+IF(AND(ISNUMBER(OFFSET('Water Data'!$F$7,0,10*ROW('Water Data'!F112))),CC118="Yes"),OFFSET('Water Data'!$F$7,0,10*ROW('Water Data'!F112)),IF(AND(ISNUMBER(OFFSET('Water Data'!$F$7,0,10*ROW('Water Data'!F112))),CC118="No",ISNUMBER(OFFSET('Water Data'!$F$7,0,10*ROW('Water Data'!F112)))),CONCATENATE("[",ROUND(OFFSET('Water Data'!$F$7,0,10*ROW('Water Data'!F112)),0),"]"),IF(AND(ISNUMBER(OFFSET('Water Data'!$F$7,0,10*ROW('Water Data'!F112))),CC118="",ISNUMBER(OFFSET('Water Data'!$F$7,0,10*ROW('Water Data'!F112)))),OFFSET('Water Data'!$F$7,0,10*ROW('Water Data'!F112)),NA())))</f>
        <v>#N/A</v>
      </c>
      <c r="O118" s="250" t="e">
        <f ca="true">+IF(AND(ISNUMBER(OFFSET('Water Data'!$F$10,0,10*ROW('Water Data'!F112))),CD118="Yes"),OFFSET('Water Data'!$F$10,0,10*ROW('Water Data'!F112)),IF(AND(ISNUMBER(OFFSET('Water Data'!$F$10,0,10*ROW('Water Data'!F112))),CD118="No",ISNUMBER(OFFSET('Water Data'!$F$10,0,10*ROW('Water Data'!F112)))),CONCATENATE("[",ROUND(OFFSET('Water Data'!$F$10,0,10*ROW('Water Data'!F112)),0),"]"),IF(AND(ISNUMBER(OFFSET('Water Data'!$F$10,0,10*ROW('Water Data'!F112))),CD118="",ISNUMBER(OFFSET('Water Data'!$F$10,0,10*ROW('Water Data'!F112)))),OFFSET('Water Data'!$F$10,0,10*ROW('Water Data'!F112)),NA())))</f>
        <v>#N/A</v>
      </c>
      <c r="P118" s="250" t="e">
        <f ca="true">+IF(AND(ISNUMBER(OFFSET('Water Data'!$G$5,0,10*ROW('Water Data'!G112))),CE118="Yes"),100-OFFSET('Water Data'!$G$5,0,10*ROW('Water Data'!G112)),IF(AND(ISNUMBER(OFFSET('Water Data'!$G$5,0,10*ROW('Water Data'!G112))),CE118="No",ISNUMBER(OFFSET('Water Data'!$G$5,0,10*ROW('Water Data'!G112)))),CONCATENATE("[",ROUND(100-OFFSET('Water Data'!$G$5,0,10*ROW('Water Data'!G112)),0),"]"),IF(AND(ISNUMBER(OFFSET('Water Data'!$G$5,0,10*ROW('Water Data'!G112))),CE118="",ISNUMBER(OFFSET('Water Data'!$G$5,0,10*ROW('Water Data'!G112)))),100-OFFSET('Water Data'!$G$5,0,10*ROW('Water Data'!G112)),NA())))</f>
        <v>#N/A</v>
      </c>
      <c r="Q118" s="250" t="e">
        <f ca="true">+IF(AND(ISNUMBER(OFFSET('Water Data'!$G$7,0,10*ROW('Water Data'!G112))),CF118="Yes"),OFFSET('Water Data'!$G$7,0,10*ROW('Water Data'!G112)),IF(AND(ISNUMBER(OFFSET('Water Data'!$G$7,0,10*ROW('Water Data'!G112))),CF118="No",ISNUMBER(OFFSET('Water Data'!$G$7,0,10*ROW('Water Data'!G112)))),CONCATENATE("[",ROUND(OFFSET('Water Data'!$G$7,0,10*ROW('Water Data'!G112)),0),"]"),IF(AND(ISNUMBER(OFFSET('Water Data'!$G$7,0,10*ROW('Water Data'!G112))),CF118="",ISNUMBER(OFFSET('Water Data'!$G$7,0,10*ROW('Water Data'!G112)))),OFFSET('Water Data'!$G$7,0,10*ROW('Water Data'!G112)),NA())))</f>
        <v>#N/A</v>
      </c>
      <c r="R118" s="250" t="e">
        <f ca="true">+IF(AND(ISNUMBER(OFFSET('Water Data'!$G$10,0,10*ROW('Water Data'!G112))),CG118="Yes"),OFFSET('Water Data'!$G$10,0,10*ROW('Water Data'!G112)),IF(AND(ISNUMBER(OFFSET('Water Data'!$G$10,0,10*ROW('Water Data'!G112))),CG118="No",ISNUMBER(OFFSET('Water Data'!$G$10,0,10*ROW('Water Data'!G112)))),CONCATENATE("[",ROUND(OFFSET('Water Data'!$G$10,0,10*ROW('Water Data'!G112)),0),"]"),IF(AND(ISNUMBER(OFFSET('Water Data'!$G$10,0,10*ROW('Water Data'!G112))),CG118="",ISNUMBER(OFFSET('Water Data'!$G$10,0,10*ROW('Water Data'!G112)))),OFFSET('Water Data'!$G$10,0,10*ROW('Water Data'!G112)),NA())))</f>
        <v>#N/A</v>
      </c>
      <c r="S118" s="250" t="e">
        <f ca="true">+IF(AND(ISNUMBER(OFFSET('Water Data'!$H$5,0,10*ROW('Water Data'!H112))),CH118="Yes"),100-OFFSET('Water Data'!$H$5,0,10*ROW('Water Data'!H112)),IF(AND(ISNUMBER(OFFSET('Water Data'!$H$5,0,10*ROW('Water Data'!H112))),CH118="No",ISNUMBER(OFFSET('Water Data'!$H$5,0,10*ROW('Water Data'!H112)))),CONCATENATE("[",ROUND(100-OFFSET('Water Data'!$H$5,0,10*ROW('Water Data'!H112)),0),"]"),IF(AND(ISNUMBER(OFFSET('Water Data'!$H$5,0,10*ROW('Water Data'!H112))),CH118="",ISNUMBER(OFFSET('Water Data'!$H$5,0,10*ROW('Water Data'!H112)))),100-OFFSET('Water Data'!$H$5,0,10*ROW('Water Data'!H112)),NA())))</f>
        <v>#N/A</v>
      </c>
      <c r="T118" s="250" t="e">
        <f ca="true">+IF(AND(ISNUMBER(OFFSET('Water Data'!$H$7,0,10*ROW('Water Data'!H112))),CI118="Yes"),OFFSET('Water Data'!$H$7,0,10*ROW('Water Data'!H112)),IF(AND(ISNUMBER(OFFSET('Water Data'!$H$7,0,10*ROW('Water Data'!H112))),CI118="No",ISNUMBER(OFFSET('Water Data'!$H$7,0,10*ROW('Water Data'!H112)))),CONCATENATE("[",ROUND(OFFSET('Water Data'!$H$7,0,10*ROW('Water Data'!H112)),0),"]"),IF(AND(ISNUMBER(OFFSET('Water Data'!$H$7,0,10*ROW('Water Data'!H112))),CI118="",ISNUMBER(OFFSET('Water Data'!$H$7,0,10*ROW('Water Data'!H112)))),OFFSET('Water Data'!$H$7,0,10*ROW('Water Data'!H112)),NA())))</f>
        <v>#N/A</v>
      </c>
      <c r="U118" s="250" t="e">
        <f ca="true">+IF(AND(ISNUMBER(OFFSET('Water Data'!$H$10,0,10*ROW('Water Data'!H112))),CJ118="Yes"),OFFSET('Water Data'!$H$10,0,10*ROW('Water Data'!H112)),IF(AND(ISNUMBER(OFFSET('Water Data'!$H$10,0,10*ROW('Water Data'!H112))),CJ118="No",ISNUMBER(OFFSET('Water Data'!$H$10,0,10*ROW('Water Data'!H112)))),CONCATENATE("[",ROUND(OFFSET('Water Data'!$H$10,0,10*ROW('Water Data'!H112)),0),"]"),IF(AND(ISNUMBER(OFFSET('Water Data'!$H$10,0,10*ROW('Water Data'!H112))),CJ118="",ISNUMBER(OFFSET('Water Data'!$H$10,0,10*ROW('Water Data'!H112)))),OFFSET('Water Data'!$H$10,0,10*ROW('Water Data'!H112)),NA())))</f>
        <v>#N/A</v>
      </c>
      <c r="V118" s="251" t="e">
        <f ca="true">+IF(AND(ISNUMBER(OFFSET('Sanitation Data'!$C$5,0,10*ROW('Sanitation Data'!C112))),CK118="Yes"),100-OFFSET('Sanitation Data'!$C$5,0,10*ROW('Sanitation Data'!C112)),IF(AND(ISNUMBER(OFFSET('Sanitation Data'!$C$5,0,10*ROW('Sanitation Data'!C112))),CK118="No",ISNUMBER(OFFSET('Sanitation Data'!$C$5,0,10*ROW('Sanitation Data'!C112)))),CONCATENATE("[",ROUND(100-OFFSET('Sanitation Data'!$C$5,0,10*ROW('Sanitation Data'!C112)),0),"]"),IF(AND(ISNUMBER(OFFSET('Sanitation Data'!$C$5,0,10*ROW('Sanitation Data'!C112))),CK118="",ISNUMBER(OFFSET('Sanitation Data'!$C$5,0,10*ROW('Sanitation Data'!C112)))),100-OFFSET('Sanitation Data'!$C$5,0,10*ROW('Sanitation Data'!C112)),NA())))</f>
        <v>#N/A</v>
      </c>
      <c r="W118" s="251" t="e">
        <f ca="true">+IF(AND(ISNUMBER(OFFSET('Sanitation Data'!$C$7,0,10*ROW('Sanitation Data'!C112))),CL118="Yes"),OFFSET('Sanitation Data'!$C$7,0,10*ROW('Sanitation Data'!C112)),IF(AND(ISNUMBER(OFFSET('Sanitation Data'!$C$7,0,10*ROW('Sanitation Data'!C112))),CL118="No",ISNUMBER(OFFSET('Sanitation Data'!$C$7,0,10*ROW('Sanitation Data'!C112)))),CONCATENATE("[",ROUND(OFFSET('Sanitation Data'!$C$7,0,10*ROW('Sanitation Data'!C112)),0),"]"),IF(AND(ISNUMBER(OFFSET('Sanitation Data'!$C$7,0,10*ROW('Sanitation Data'!C112))),CL118="",ISNUMBER(OFFSET('Sanitation Data'!$C$7,0,10*ROW('Sanitation Data'!C112)))),OFFSET('Sanitation Data'!$C$7,0,10*ROW('Sanitation Data'!C112)),NA())))</f>
        <v>#N/A</v>
      </c>
      <c r="X118" s="251" t="e">
        <f ca="true">+IF(AND(ISNUMBER(OFFSET('Sanitation Data'!$C$11,0,10*ROW('Sanitation Data'!C112))),CM118="Yes"),OFFSET('Sanitation Data'!$C$11,0,10*ROW('Sanitation Data'!C112)),IF(AND(ISNUMBER(OFFSET('Sanitation Data'!$C$11,0,10*ROW('Sanitation Data'!C112))),CM118="No",ISNUMBER(OFFSET('Sanitation Data'!$C$11,0,10*ROW('Sanitation Data'!C112)))),CONCATENATE("[",ROUND(OFFSET('Sanitation Data'!$C$11,0,10*ROW('Sanitation Data'!C112)),0),"]"),IF(AND(ISNUMBER(OFFSET('Sanitation Data'!$C$11,0,10*ROW('Sanitation Data'!C112))),CM118="",ISNUMBER(OFFSET('Sanitation Data'!$C$11,0,10*ROW('Sanitation Data'!C112)))),OFFSET('Sanitation Data'!$C$11,0,10*ROW('Sanitation Data'!C112)),NA())))</f>
        <v>#N/A</v>
      </c>
      <c r="Y118" s="251" t="e">
        <f ca="true">+IF(AND(ISNUMBER(OFFSET('Sanitation Data'!$C$12,0,10*ROW('Sanitation Data'!C112))),CN118="Yes"),OFFSET('Sanitation Data'!$C$12,0,10*ROW('Sanitation Data'!C112)),IF(AND(ISNUMBER(OFFSET('Sanitation Data'!$C$12,0,10*ROW('Sanitation Data'!C112))),CN118="No",ISNUMBER(OFFSET('Sanitation Data'!$C$12,0,10*ROW('Sanitation Data'!C112)))),CONCATENATE("[",ROUND(OFFSET('Sanitation Data'!$C$12,0,10*ROW('Sanitation Data'!C112)),0),"]"),IF(AND(ISNUMBER(OFFSET('Sanitation Data'!$C$12,0,10*ROW('Sanitation Data'!C112))),CN118="",ISNUMBER(OFFSET('Sanitation Data'!$C$12,0,10*ROW('Sanitation Data'!C112)))),OFFSET('Sanitation Data'!$C$12,0,10*ROW('Sanitation Data'!C112)),NA())))</f>
        <v>#N/A</v>
      </c>
      <c r="Z118" s="251" t="e">
        <f ca="true">+IF(AND(ISNUMBER(OFFSET('Sanitation Data'!$C$13,0,10*ROW('Sanitation Data'!C112))),CO118="Yes"),OFFSET('Sanitation Data'!$C$13,0,10*ROW('Sanitation Data'!C112)),IF(AND(ISNUMBER(OFFSET('Sanitation Data'!$C$13,0,10*ROW('Sanitation Data'!C112))),CO118="No",ISNUMBER(OFFSET('Sanitation Data'!$C$13,0,10*ROW('Sanitation Data'!C112)))),CONCATENATE("[",ROUND(OFFSET('Sanitation Data'!$C$13,0,10*ROW('Sanitation Data'!C112)),0),"]"),IF(AND(ISNUMBER(OFFSET('Sanitation Data'!$C$13,0,10*ROW('Sanitation Data'!C112))),CO118="",ISNUMBER(OFFSET('Sanitation Data'!$C$13,0,10*ROW('Sanitation Data'!C112)))),OFFSET('Sanitation Data'!$C$13,0,10*ROW('Sanitation Data'!C112)),NA())))</f>
        <v>#N/A</v>
      </c>
      <c r="AA118" s="251" t="e">
        <f ca="true">+IF(AND(ISNUMBER(OFFSET('Sanitation Data'!$D$5,0,10*ROW('Sanitation Data'!D112))),CP118="Yes"),100-OFFSET('Sanitation Data'!$D$5,0,10*ROW('Sanitation Data'!D112)),IF(AND(ISNUMBER(OFFSET('Sanitation Data'!$D$5,0,10*ROW('Sanitation Data'!D112))),CP118="No",ISNUMBER(OFFSET('Sanitation Data'!$D$5,0,10*ROW('Sanitation Data'!D112)))),CONCATENATE("[",ROUND(100-OFFSET('Sanitation Data'!$D$5,0,10*ROW('Sanitation Data'!D112)),0),"]"),IF(AND(ISNUMBER(OFFSET('Sanitation Data'!$D$5,0,10*ROW('Sanitation Data'!D112))),CP118="",ISNUMBER(OFFSET('Sanitation Data'!$D$5,0,10*ROW('Sanitation Data'!D112)))),100-OFFSET('Sanitation Data'!$D$5,0,10*ROW('Sanitation Data'!D112)),NA())))</f>
        <v>#N/A</v>
      </c>
      <c r="AB118" s="251" t="e">
        <f ca="true">+IF(AND(ISNUMBER(OFFSET('Sanitation Data'!$D$7,0,10*ROW('Sanitation Data'!D112))),CQ118="Yes"),OFFSET('Sanitation Data'!$D$7,0,10*ROW('Sanitation Data'!G112)),IF(AND(ISNUMBER(OFFSET('Sanitation Data'!$D$7,0,10*ROW('Sanitation Data'!D112))),CQ118="No",ISNUMBER(OFFSET('Sanitation Data'!$D$7,0,10*ROW('Sanitation Data'!D112)))),CONCATENATE("[",ROUND(OFFSET('Sanitation Data'!$D$7,0,10*ROW('Sanitation Data'!D112)),0),"]"),IF(AND(ISNUMBER(OFFSET('Sanitation Data'!$D$7,0,10*ROW('Sanitation Data'!D112))),CQ118="",ISNUMBER(OFFSET('Sanitation Data'!$D$7,0,10*ROW('Sanitation Data'!D112)))),OFFSET('Sanitation Data'!$D$7,0,10*ROW('Sanitation Data'!D112)),NA())))</f>
        <v>#N/A</v>
      </c>
      <c r="AC118" s="251" t="e">
        <f ca="true">+IF(AND(ISNUMBER(OFFSET('Sanitation Data'!$D$11,0,10*ROW('Sanitation Data'!D112))),CR118="Yes"),OFFSET('Sanitation Data'!$D$11,0,10*ROW('Sanitation Data'!D112)),IF(AND(ISNUMBER(OFFSET('Sanitation Data'!$D$11,0,10*ROW('Sanitation Data'!D112))),CR118="No",ISNUMBER(OFFSET('Sanitation Data'!$D$11,0,10*ROW('Sanitation Data'!D112)))),CONCATENATE("[",ROUND(OFFSET('Sanitation Data'!$D$11,0,10*ROW('Sanitation Data'!D112)),0),"]"),IF(AND(ISNUMBER(OFFSET('Sanitation Data'!$D$11,0,10*ROW('Sanitation Data'!D112))),CR118="",ISNUMBER(OFFSET('Sanitation Data'!$D$11,0,10*ROW('Sanitation Data'!D112)))),OFFSET('Sanitation Data'!$D$11,0,10*ROW('Sanitation Data'!D112)),NA())))</f>
        <v>#N/A</v>
      </c>
      <c r="AD118" s="251" t="e">
        <f ca="true">+IF(AND(ISNUMBER(OFFSET('Sanitation Data'!$D$12,0,10*ROW('Sanitation Data'!D112))),CS118="Yes"),OFFSET('Sanitation Data'!$D$12,0,10*ROW('Sanitation Data'!D112)),IF(AND(ISNUMBER(OFFSET('Sanitation Data'!$D$12,0,10*ROW('Sanitation Data'!D112))),CS118="No",ISNUMBER(OFFSET('Sanitation Data'!$D$12,0,10*ROW('Sanitation Data'!D112)))),CONCATENATE("[",ROUND(OFFSET('Sanitation Data'!$D$12,0,10*ROW('Sanitation Data'!D112)),0),"]"),IF(AND(ISNUMBER(OFFSET('Sanitation Data'!$D$12,0,10*ROW('Sanitation Data'!D112))),CS118="",ISNUMBER(OFFSET('Sanitation Data'!$D$12,0,10*ROW('Sanitation Data'!D112)))),OFFSET('Sanitation Data'!$D$12,0,10*ROW('Sanitation Data'!D112)),NA())))</f>
        <v>#N/A</v>
      </c>
      <c r="AE118" s="251" t="e">
        <f ca="true">+IF(AND(ISNUMBER(OFFSET('Sanitation Data'!$D$13,0,10*ROW('Sanitation Data'!D112))),CT118="Yes"),OFFSET('Sanitation Data'!$D$13,0,10*ROW('Sanitation Data'!D112)),IF(AND(ISNUMBER(OFFSET('Sanitation Data'!$D$13,0,10*ROW('Sanitation Data'!D112))),CT118="No",ISNUMBER(OFFSET('Sanitation Data'!$D$13,0,10*ROW('Sanitation Data'!D112)))),CONCATENATE("[",ROUND(OFFSET('Sanitation Data'!$D$13,0,10*ROW('Sanitation Data'!D112)),0),"]"),IF(AND(ISNUMBER(OFFSET('Sanitation Data'!$D$13,0,10*ROW('Sanitation Data'!D112))),CT118="",ISNUMBER(OFFSET('Sanitation Data'!$D$13,0,10*ROW('Sanitation Data'!D112)))),OFFSET('Sanitation Data'!$D$13,0,10*ROW('Sanitation Data'!D112)),NA())))</f>
        <v>#N/A</v>
      </c>
      <c r="AF118" s="251" t="e">
        <f ca="true">+IF(AND(ISNUMBER(OFFSET('Sanitation Data'!$E$5,0,10*ROW('Sanitation Data'!E112))),CU118="Yes"),100-OFFSET('Sanitation Data'!$E$5,0,10*ROW('Sanitation Data'!E112)),IF(AND(ISNUMBER(OFFSET('Sanitation Data'!$E$5,0,10*ROW('Sanitation Data'!E112))),CU118="No",ISNUMBER(OFFSET('Sanitation Data'!$E$5,0,10*ROW('Sanitation Data'!E112)))),CONCATENATE("[",ROUND(100-OFFSET('Sanitation Data'!$E$5,0,10*ROW('Sanitation Data'!E112)),0),"]"),IF(AND(ISNUMBER(OFFSET('Sanitation Data'!$E$5,0,10*ROW('Sanitation Data'!E112))),CU118="",ISNUMBER(OFFSET('Sanitation Data'!$E$5,0,10*ROW('Sanitation Data'!E112)))),100-OFFSET('Sanitation Data'!$E$5,0,10*ROW('Sanitation Data'!E112)),NA())))</f>
        <v>#N/A</v>
      </c>
      <c r="AG118" s="251" t="e">
        <f ca="true">+IF(AND(ISNUMBER(OFFSET('Sanitation Data'!$E$7,0,10*ROW('Sanitation Data'!E112))),CV118="Yes"),OFFSET('Sanitation Data'!$E$7,0,10*ROW('Sanitation Data'!E112)),IF(AND(ISNUMBER(OFFSET('Sanitation Data'!$E$7,0,10*ROW('Sanitation Data'!E112))),CV118="No",ISNUMBER(OFFSET('Sanitation Data'!$E$7,0,10*ROW('Sanitation Data'!E112)))),CONCATENATE("[",ROUND(OFFSET('Sanitation Data'!$E$7,0,10*ROW('Sanitation Data'!E112)),0),"]"),IF(AND(ISNUMBER(OFFSET('Sanitation Data'!$E$7,0,10*ROW('Sanitation Data'!E112))),CV118="",ISNUMBER(OFFSET('Sanitation Data'!$E$7,0,10*ROW('Sanitation Data'!E112)))),OFFSET('Sanitation Data'!$E$7,0,10*ROW('Sanitation Data'!E112)),NA())))</f>
        <v>#N/A</v>
      </c>
      <c r="AH118" s="251" t="e">
        <f ca="true">+IF(AND(ISNUMBER(OFFSET('Sanitation Data'!$E$11,0,10*ROW('Sanitation Data'!E112))),CW118="Yes"),OFFSET('Sanitation Data'!$E$11,0,10*ROW('Sanitation Data'!E112)),IF(AND(ISNUMBER(OFFSET('Sanitation Data'!$E$11,0,10*ROW('Sanitation Data'!E112))),CW118="No",ISNUMBER(OFFSET('Sanitation Data'!$E$11,0,10*ROW('Sanitation Data'!E112)))),CONCATENATE("[",ROUND(OFFSET('Sanitation Data'!$E$11,0,10*ROW('Sanitation Data'!E112)),0),"]"),IF(AND(ISNUMBER(OFFSET('Sanitation Data'!$E$11,0,10*ROW('Sanitation Data'!E112))),CW118="",ISNUMBER(OFFSET('Sanitation Data'!$E$11,0,10*ROW('Sanitation Data'!E112)))),OFFSET('Sanitation Data'!$E$11,0,10*ROW('Sanitation Data'!E112)),NA())))</f>
        <v>#N/A</v>
      </c>
      <c r="AI118" s="251" t="e">
        <f ca="true">+IF(AND(ISNUMBER(OFFSET('Sanitation Data'!$E$12,0,10*ROW('Sanitation Data'!E112))),CX118="Yes"),OFFSET('Sanitation Data'!$E$12,0,10*ROW('Sanitation Data'!E112)),IF(AND(ISNUMBER(OFFSET('Sanitation Data'!$E$12,0,10*ROW('Sanitation Data'!E112))),CX118="No",ISNUMBER(OFFSET('Sanitation Data'!$E$12,0,10*ROW('Sanitation Data'!E112)))),CONCATENATE("[",ROUND(OFFSET('Sanitation Data'!$E$12,0,10*ROW('Sanitation Data'!E112)),0),"]"),IF(AND(ISNUMBER(OFFSET('Sanitation Data'!$E$12,0,10*ROW('Sanitation Data'!E112))),CX118="",ISNUMBER(OFFSET('Sanitation Data'!$E$12,0,10*ROW('Sanitation Data'!E112)))),OFFSET('Sanitation Data'!$E$12,0,10*ROW('Sanitation Data'!E112)),NA())))</f>
        <v>#N/A</v>
      </c>
      <c r="AJ118" s="251" t="e">
        <f ca="true">+IF(AND(ISNUMBER(OFFSET('Sanitation Data'!$E$13,0,10*ROW('Sanitation Data'!E112))),CY118="Yes"),OFFSET('Sanitation Data'!$E$13,0,10*ROW('Sanitation Data'!E112)),IF(AND(ISNUMBER(OFFSET('Sanitation Data'!$E$13,0,10*ROW('Sanitation Data'!E112))),CY118="No",ISNUMBER(OFFSET('Sanitation Data'!$E$13,0,10*ROW('Sanitation Data'!E112)))),CONCATENATE("[",ROUND(OFFSET('Sanitation Data'!$E$13,0,10*ROW('Sanitation Data'!E112)),0),"]"),IF(AND(ISNUMBER(OFFSET('Sanitation Data'!$E$13,0,10*ROW('Sanitation Data'!E112))),CY118="",ISNUMBER(OFFSET('Sanitation Data'!$E$13,0,10*ROW('Sanitation Data'!E112)))),OFFSET('Sanitation Data'!$E$13,0,10*ROW('Sanitation Data'!E112)),NA())))</f>
        <v>#N/A</v>
      </c>
      <c r="AK118" s="251" t="e">
        <f ca="true">+IF(AND(ISNUMBER(OFFSET('Sanitation Data'!$F$5,0,10*ROW('Sanitation Data'!F112))),CZ118="Yes"),100-OFFSET('Sanitation Data'!$F$5,0,10*ROW('Sanitation Data'!F112)),IF(AND(ISNUMBER(OFFSET('Sanitation Data'!$F$5,0,10*ROW('Sanitation Data'!F112))),CZ118="No",ISNUMBER(OFFSET('Sanitation Data'!$F$5,0,10*ROW('Sanitation Data'!F112)))),CONCATENATE("[",ROUND(100-OFFSET('Sanitation Data'!$F$5,0,10*ROW('Sanitation Data'!F112)),0),"]"),IF(AND(ISNUMBER(OFFSET('Sanitation Data'!$F$5,0,10*ROW('Sanitation Data'!F112))),CZ118="",ISNUMBER(OFFSET('Sanitation Data'!$F$5,0,10*ROW('Sanitation Data'!F112)))),100-OFFSET('Sanitation Data'!$F$5,0,10*ROW('Sanitation Data'!F112)),NA())))</f>
        <v>#N/A</v>
      </c>
      <c r="AL118" s="251" t="e">
        <f ca="true">+IF(AND(ISNUMBER(OFFSET('Sanitation Data'!$F$7,0,10*ROW('Sanitation Data'!F112))),DA118="Yes"),OFFSET('Sanitation Data'!$F$7,0,10*ROW('Sanitation Data'!F112)),IF(AND(ISNUMBER(OFFSET('Sanitation Data'!$F$7,0,10*ROW('Sanitation Data'!F112))),DA118="No",ISNUMBER(OFFSET('Sanitation Data'!$F$7,0,10*ROW('Sanitation Data'!F112)))),CONCATENATE("[",ROUND(OFFSET('Sanitation Data'!$F$7,0,10*ROW('Sanitation Data'!F112)),0),"]"),IF(AND(ISNUMBER(OFFSET('Sanitation Data'!$F$7,0,10*ROW('Sanitation Data'!F112))),DA118="",ISNUMBER(OFFSET('Sanitation Data'!$F$7,0,10*ROW('Sanitation Data'!F112)))),OFFSET('Sanitation Data'!$F$7,0,10*ROW('Sanitation Data'!F112)),NA())))</f>
        <v>#N/A</v>
      </c>
      <c r="AM118" s="251" t="e">
        <f ca="true">+IF(AND(ISNUMBER(OFFSET('Sanitation Data'!$F$11,0,10*ROW('Sanitation Data'!F112))),DB118="Yes"),OFFSET('Sanitation Data'!$F$11,0,10*ROW('Sanitation Data'!F112)),IF(AND(ISNUMBER(OFFSET('Sanitation Data'!$F$11,0,10*ROW('Sanitation Data'!F112))),DB118="No",ISNUMBER(OFFSET('Sanitation Data'!$F$11,0,10*ROW('Sanitation Data'!F112)))),CONCATENATE("[",ROUND(OFFSET('Sanitation Data'!$F$11,0,10*ROW('Sanitation Data'!F112)),0),"]"),IF(AND(ISNUMBER(OFFSET('Sanitation Data'!$F$11,0,10*ROW('Sanitation Data'!F112))),DB118="",ISNUMBER(OFFSET('Sanitation Data'!$F$11,0,10*ROW('Sanitation Data'!F112)))),OFFSET('Sanitation Data'!$F$11,0,10*ROW('Sanitation Data'!F112)),NA())))</f>
        <v>#N/A</v>
      </c>
      <c r="AN118" s="251" t="e">
        <f ca="true">+IF(AND(ISNUMBER(OFFSET('Sanitation Data'!$F$12,0,10*ROW('Sanitation Data'!F112))),DC118="Yes"),OFFSET('Sanitation Data'!$F$12,0,10*ROW('Sanitation Data'!F112)),IF(AND(ISNUMBER(OFFSET('Sanitation Data'!$F$12,0,10*ROW('Sanitation Data'!F112))),DC118="No",ISNUMBER(OFFSET('Sanitation Data'!$F$12,0,10*ROW('Sanitation Data'!F112)))),CONCATENATE("[",ROUND(OFFSET('Sanitation Data'!$F$12,0,10*ROW('Sanitation Data'!F112)),0),"]"),IF(AND(ISNUMBER(OFFSET('Sanitation Data'!$F$12,0,10*ROW('Sanitation Data'!F112))),DC118="",ISNUMBER(OFFSET('Sanitation Data'!$F$12,0,10*ROW('Sanitation Data'!F112)))),OFFSET('Sanitation Data'!$F$12,0,10*ROW('Sanitation Data'!F112)),NA())))</f>
        <v>#N/A</v>
      </c>
      <c r="AO118" s="251" t="e">
        <f ca="true">+IF(AND(ISNUMBER(OFFSET('Sanitation Data'!$F$13,0,10*ROW('Sanitation Data'!F112))),DD118="Yes"),OFFSET('Sanitation Data'!$F$13,0,10*ROW('Sanitation Data'!F112)),IF(AND(ISNUMBER(OFFSET('Sanitation Data'!$F$13,0,10*ROW('Sanitation Data'!F112))),DD118="No",ISNUMBER(OFFSET('Sanitation Data'!$F$13,0,10*ROW('Sanitation Data'!F112)))),CONCATENATE("[",ROUND(OFFSET('Sanitation Data'!$F$13,0,10*ROW('Sanitation Data'!F112)),0),"]"),IF(AND(ISNUMBER(OFFSET('Sanitation Data'!$F$13,0,10*ROW('Sanitation Data'!F112))),DD118="",ISNUMBER(OFFSET('Sanitation Data'!$F$13,0,10*ROW('Sanitation Data'!F112)))),OFFSET('Sanitation Data'!$F$13,0,10*ROW('Sanitation Data'!F112)),NA())))</f>
        <v>#N/A</v>
      </c>
      <c r="AP118" s="251" t="e">
        <f ca="true">+IF(AND(ISNUMBER(OFFSET('Sanitation Data'!$G$5,0,10*ROW('Sanitation Data'!G112))),DE118="Yes"),100-OFFSET('Sanitation Data'!$G$5,0,10*ROW('Sanitation Data'!G112)),IF(AND(ISNUMBER(OFFSET('Sanitation Data'!$G$5,0,10*ROW('Sanitation Data'!G112))),DE118="No",ISNUMBER(OFFSET('Sanitation Data'!$G$5,0,10*ROW('Sanitation Data'!G112)))),CONCATENATE("[",ROUND(100-OFFSET('Sanitation Data'!$G$5,0,10*ROW('Sanitation Data'!G112)),0),"]"),IF(AND(ISNUMBER(OFFSET('Sanitation Data'!$G$5,0,10*ROW('Sanitation Data'!G112))),DE118="",ISNUMBER(OFFSET('Sanitation Data'!$G$5,0,10*ROW('Sanitation Data'!G112)))),100-OFFSET('Sanitation Data'!$G$5,0,10*ROW('Sanitation Data'!G112)),NA())))</f>
        <v>#N/A</v>
      </c>
      <c r="AQ118" s="251" t="e">
        <f ca="true">+IF(AND(ISNUMBER(OFFSET('Sanitation Data'!$G$7,0,10*ROW('Sanitation Data'!G112))),DF118="Yes"),OFFSET('Sanitation Data'!$G$7,0,10*ROW('Sanitation Data'!G112)),IF(AND(ISNUMBER(OFFSET('Sanitation Data'!$G$7,0,10*ROW('Sanitation Data'!G112))),DF118="No",ISNUMBER(OFFSET('Sanitation Data'!$G$7,0,10*ROW('Sanitation Data'!G112)))),CONCATENATE("[",ROUND(OFFSET('Sanitation Data'!$G$7,0,10*ROW('Sanitation Data'!G112)),0),"]"),IF(AND(ISNUMBER(OFFSET('Sanitation Data'!$G$7,0,10*ROW('Sanitation Data'!G112))),DF118="",ISNUMBER(OFFSET('Sanitation Data'!$G$7,0,10*ROW('Sanitation Data'!G112)))),OFFSET('Sanitation Data'!$G$7,0,10*ROW('Sanitation Data'!G112)),NA())))</f>
        <v>#N/A</v>
      </c>
      <c r="AR118" s="251" t="e">
        <f ca="true">+IF(AND(ISNUMBER(OFFSET('Sanitation Data'!$G$11,0,10*ROW('Sanitation Data'!G112))),DG118="Yes"),OFFSET('Sanitation Data'!$G$11,0,10*ROW('Sanitation Data'!G112)),IF(AND(ISNUMBER(OFFSET('Sanitation Data'!$G$11,0,10*ROW('Sanitation Data'!G112))),DG118="No",ISNUMBER(OFFSET('Sanitation Data'!$G$11,0,10*ROW('Sanitation Data'!G112)))),CONCATENATE("[",ROUND(OFFSET('Sanitation Data'!$G$11,0,10*ROW('Sanitation Data'!G112)),0),"]"),IF(AND(ISNUMBER(OFFSET('Sanitation Data'!$G$11,0,10*ROW('Sanitation Data'!G112))),DG118="",ISNUMBER(OFFSET('Sanitation Data'!$G$11,0,10*ROW('Sanitation Data'!G112)))),OFFSET('Sanitation Data'!$G$11,0,10*ROW('Sanitation Data'!G112)),NA())))</f>
        <v>#N/A</v>
      </c>
      <c r="AS118" s="251" t="e">
        <f ca="true">+IF(AND(ISNUMBER(OFFSET('Sanitation Data'!$G$12,0,10*ROW('Sanitation Data'!G112))),DH118="Yes"),OFFSET('Sanitation Data'!$G$12,0,10*ROW('Sanitation Data'!G112)),IF(AND(ISNUMBER(OFFSET('Sanitation Data'!$G$12,0,10*ROW('Sanitation Data'!G112))),DH118="No",ISNUMBER(OFFSET('Sanitation Data'!$G$12,0,10*ROW('Sanitation Data'!G112)))),CONCATENATE("[",ROUND(OFFSET('Sanitation Data'!$G$12,0,10*ROW('Sanitation Data'!G112)),0),"]"),IF(AND(ISNUMBER(OFFSET('Sanitation Data'!$G$12,0,10*ROW('Sanitation Data'!G112))),DH118="",ISNUMBER(OFFSET('Sanitation Data'!$G$12,0,10*ROW('Sanitation Data'!G112)))),OFFSET('Sanitation Data'!$G$12,0,10*ROW('Sanitation Data'!G112)),NA())))</f>
        <v>#N/A</v>
      </c>
      <c r="AT118" s="251" t="e">
        <f ca="true">+IF(AND(ISNUMBER(OFFSET('Sanitation Data'!$G$13,0,10*ROW('Sanitation Data'!G112))),DI118="Yes"),OFFSET('Sanitation Data'!$G$13,0,10*ROW('Sanitation Data'!G112)),IF(AND(ISNUMBER(OFFSET('Sanitation Data'!$G$13,0,10*ROW('Sanitation Data'!G112))),DI118="No",ISNUMBER(OFFSET('Sanitation Data'!$G$13,0,10*ROW('Sanitation Data'!G112)))),CONCATENATE("[",ROUND(OFFSET('Sanitation Data'!$G$13,0,10*ROW('Sanitation Data'!G112)),0),"]"),IF(AND(ISNUMBER(OFFSET('Sanitation Data'!$G$13,0,10*ROW('Sanitation Data'!G112))),DI118="",ISNUMBER(OFFSET('Sanitation Data'!$G$13,0,10*ROW('Sanitation Data'!G112)))),OFFSET('Sanitation Data'!$G$13,0,10*ROW('Sanitation Data'!G112)),NA())))</f>
        <v>#N/A</v>
      </c>
      <c r="AU118" s="251" t="e">
        <f ca="true">+IF(AND(ISNUMBER(OFFSET('Sanitation Data'!$H$5,0,10*ROW('Sanitation Data'!H112))),DJ118="Yes"),100-OFFSET('Sanitation Data'!$H$5,0,10*ROW('Sanitation Data'!H112)),IF(AND(ISNUMBER(OFFSET('Sanitation Data'!$H$5,0,10*ROW('Sanitation Data'!H112))),DJ118="No",ISNUMBER(OFFSET('Sanitation Data'!$H$5,0,10*ROW('Sanitation Data'!H112)))),CONCATENATE("[",ROUND(100-OFFSET('Sanitation Data'!$H$5,0,10*ROW('Sanitation Data'!H112)),0),"]"),IF(AND(ISNUMBER(OFFSET('Sanitation Data'!$H$5,0,10*ROW('Sanitation Data'!H112))),DJ118="",ISNUMBER(OFFSET('Sanitation Data'!$H$5,0,10*ROW('Sanitation Data'!H112)))),100-OFFSET('Sanitation Data'!$H$5,0,10*ROW('Sanitation Data'!H112)),NA())))</f>
        <v>#N/A</v>
      </c>
      <c r="AV118" s="251" t="e">
        <f ca="true">+IF(AND(ISNUMBER(OFFSET('Sanitation Data'!$H$7,0,10*ROW('Sanitation Data'!H112))),DK118="Yes"),OFFSET('Sanitation Data'!$H$7,0,10*ROW('Sanitation Data'!H112)),IF(AND(ISNUMBER(OFFSET('Sanitation Data'!$H$7,0,10*ROW('Sanitation Data'!H112))),DK118="No",ISNUMBER(OFFSET('Sanitation Data'!$H$7,0,10*ROW('Sanitation Data'!H112)))),CONCATENATE("[",ROUND(OFFSET('Sanitation Data'!$H$7,0,10*ROW('Sanitation Data'!H112)),0),"]"),IF(AND(ISNUMBER(OFFSET('Sanitation Data'!$H$7,0,10*ROW('Sanitation Data'!H112))),DK118="",ISNUMBER(OFFSET('Sanitation Data'!$H$7,0,10*ROW('Sanitation Data'!H112)))),OFFSET('Sanitation Data'!$H$7,0,10*ROW('Sanitation Data'!H112)),NA())))</f>
        <v>#N/A</v>
      </c>
      <c r="AW118" s="251" t="e">
        <f ca="true">+IF(AND(ISNUMBER(OFFSET('Sanitation Data'!$H$11,0,10*ROW('Sanitation Data'!H112))),DL118="Yes"),OFFSET('Sanitation Data'!$H$11,0,10*ROW('Sanitation Data'!H112)),IF(AND(ISNUMBER(OFFSET('Sanitation Data'!$H$11,0,10*ROW('Sanitation Data'!H112))),DL118="No",ISNUMBER(OFFSET('Sanitation Data'!$H$11,0,10*ROW('Sanitation Data'!H112)))),CONCATENATE("[",ROUND(OFFSET('Sanitation Data'!$H$11,0,10*ROW('Sanitation Data'!H112)),0),"]"),IF(AND(ISNUMBER(OFFSET('Sanitation Data'!$H$11,0,10*ROW('Sanitation Data'!H112))),DL118="",ISNUMBER(OFFSET('Sanitation Data'!$H$11,0,10*ROW('Sanitation Data'!H112)))),OFFSET('Sanitation Data'!$H$11,0,10*ROW('Sanitation Data'!H112)),NA())))</f>
        <v>#N/A</v>
      </c>
      <c r="AX118" s="251" t="e">
        <f ca="true">+IF(AND(ISNUMBER(OFFSET('Sanitation Data'!$H$12,0,10*ROW('Sanitation Data'!H112))),DM118="Yes"),OFFSET('Sanitation Data'!$H$12,0,10*ROW('Sanitation Data'!H112)),IF(AND(ISNUMBER(OFFSET('Sanitation Data'!$H$12,0,10*ROW('Sanitation Data'!H112))),DM118="No",ISNUMBER(OFFSET('Sanitation Data'!$H$12,0,10*ROW('Sanitation Data'!H112)))),CONCATENATE("[",ROUND(OFFSET('Sanitation Data'!$H$12,0,10*ROW('Sanitation Data'!H112)),0),"]"),IF(AND(ISNUMBER(OFFSET('Sanitation Data'!$H$12,0,10*ROW('Sanitation Data'!H112))),DM118="",ISNUMBER(OFFSET('Sanitation Data'!$H$12,0,10*ROW('Sanitation Data'!H112)))),OFFSET('Sanitation Data'!$H$12,0,10*ROW('Sanitation Data'!H112)),NA())))</f>
        <v>#N/A</v>
      </c>
      <c r="AY118" s="251" t="e">
        <f ca="true">+IF(AND(ISNUMBER(OFFSET('Sanitation Data'!$H$13,0,10*ROW('Sanitation Data'!H112))),DN118="Yes"),OFFSET('Sanitation Data'!$H$13,0,10*ROW('Sanitation Data'!H112)),IF(AND(ISNUMBER(OFFSET('Sanitation Data'!$H$13,0,10*ROW('Sanitation Data'!H112))),DN118="No",ISNUMBER(OFFSET('Sanitation Data'!$H$13,0,10*ROW('Sanitation Data'!H112)))),CONCATENATE("[",ROUND(OFFSET('Sanitation Data'!$H$13,0,10*ROW('Sanitation Data'!H112)),0),"]"),IF(AND(ISNUMBER(OFFSET('Sanitation Data'!$H$13,0,10*ROW('Sanitation Data'!H112))),DN118="",ISNUMBER(OFFSET('Sanitation Data'!$H$13,0,10*ROW('Sanitation Data'!H112)))),OFFSET('Sanitation Data'!$H$13,0,10*ROW('Sanitation Data'!H112)),NA())))</f>
        <v>#N/A</v>
      </c>
      <c r="AZ118" s="252" t="e">
        <f ca="true">+IF(AND(ISNUMBER(OFFSET('Hygiene Data'!$C$6,0,10*ROW('Hygiene Data'!C112))),DO118="Yes"),OFFSET('Hygiene Data'!$C$6,0,10*ROW('Hygiene Data'!C112)),IF(AND(ISNUMBER(OFFSET('Hygiene Data'!$C$6,0,10*ROW('Hygiene Data'!C112))),DO118="No",ISNUMBER(OFFSET('Hygiene Data'!$C$6,0,10*ROW('Hygiene Data'!C112)))),CONCATENATE("[",ROUND(OFFSET('Hygiene Data'!$C$6,0,10*ROW('Hygiene Data'!C112)),0),"]"),IF(AND(ISNUMBER(OFFSET('Hygiene Data'!$C$6,0,10*ROW('Hygiene Data'!C112))),DO118="",ISNUMBER(OFFSET('Hygiene Data'!$C$6,0,10*ROW('Hygiene Data'!C112)))),OFFSET('Hygiene Data'!$C$6,0,10*ROW('Hygiene Data'!C112)),NA())))</f>
        <v>#N/A</v>
      </c>
      <c r="BA118" s="252" t="e">
        <f ca="true">+IF(AND(ISNUMBER(OFFSET('Hygiene Data'!$C$8,0,10*ROW('Hygiene Data'!C112))),DP118="Yes"),OFFSET('Hygiene Data'!$C$8,0,10*ROW('Hygiene Data'!C112)),IF(AND(ISNUMBER(OFFSET('Hygiene Data'!$C$8,0,10*ROW('Hygiene Data'!C112))),DP118="No",ISNUMBER(OFFSET('Hygiene Data'!$C$8,0,10*ROW('Hygiene Data'!C112)))),CONCATENATE("[",ROUND(OFFSET('Hygiene Data'!$C$8,0,10*ROW('Hygiene Data'!C112)),0),"]"),IF(AND(ISNUMBER(OFFSET('Hygiene Data'!$C$8,0,10*ROW('Hygiene Data'!C112))),DP118="",ISNUMBER(OFFSET('Hygiene Data'!$C$8,0,10*ROW('Hygiene Data'!C112)))),OFFSET('Hygiene Data'!$C$8,0,10*ROW('Hygiene Data'!C112)),NA())))</f>
        <v>#N/A</v>
      </c>
      <c r="BB118" s="252" t="e">
        <f ca="true">+IF(AND(ISNUMBER(OFFSET('Hygiene Data'!$C$10,0,10*ROW('Hygiene Data'!C112))),DQ118="Yes"),OFFSET('Hygiene Data'!$C$10,0,10*ROW('Hygiene Data'!C112)),IF(AND(ISNUMBER(OFFSET('Hygiene Data'!$C$10,0,10*ROW('Hygiene Data'!C112))),DQ118="No",ISNUMBER(OFFSET('Hygiene Data'!$C$10,0,10*ROW('Hygiene Data'!C112)))),CONCATENATE("[",ROUND(OFFSET('Hygiene Data'!$C$10,0,10*ROW('Hygiene Data'!C112)),0),"]"),IF(AND(ISNUMBER(OFFSET('Hygiene Data'!$C$10,0,10*ROW('Hygiene Data'!C112))),DQ118="",ISNUMBER(OFFSET('Hygiene Data'!$C$10,0,10*ROW('Hygiene Data'!C112)))),OFFSET('Hygiene Data'!$C$10,0,10*ROW('Hygiene Data'!C112)),NA())))</f>
        <v>#N/A</v>
      </c>
      <c r="BC118" s="252" t="e">
        <f ca="true">+IF(AND(ISNUMBER(OFFSET('Hygiene Data'!$D$6,0,10*ROW('Hygiene Data'!D112))),DR118="Yes"),OFFSET('Hygiene Data'!$D$6,0,10*ROW('Hygiene Data'!D112)),IF(AND(ISNUMBER(OFFSET('Hygiene Data'!$D$6,0,10*ROW('Hygiene Data'!D112))),DR118="No",ISNUMBER(OFFSET('Hygiene Data'!$D$6,0,10*ROW('Hygiene Data'!D112)))),CONCATENATE("[",ROUND(OFFSET('Hygiene Data'!$D$6,0,10*ROW('Hygiene Data'!D112)),0),"]"),IF(AND(ISNUMBER(OFFSET('Hygiene Data'!$D$6,0,10*ROW('Hygiene Data'!D112))),DR118="",ISNUMBER(OFFSET('Hygiene Data'!$D$6,0,10*ROW('Hygiene Data'!D112)))),OFFSET('Hygiene Data'!$D$6,0,10*ROW('Hygiene Data'!D112)),NA())))</f>
        <v>#N/A</v>
      </c>
      <c r="BD118" s="252" t="e">
        <f ca="true">+IF(AND(ISNUMBER(OFFSET('Hygiene Data'!$D$8,0,10*ROW('Hygiene Data'!D112))),DS118="Yes"),OFFSET('Hygiene Data'!$D$8,0,10*ROW('Hygiene Data'!D112)),IF(AND(ISNUMBER(OFFSET('Hygiene Data'!$D$8,0,10*ROW('Hygiene Data'!D112))),DS118="No",ISNUMBER(OFFSET('Hygiene Data'!$D$8,0,10*ROW('Hygiene Data'!D112)))),CONCATENATE("[",ROUND(OFFSET('Hygiene Data'!$D$8,0,10*ROW('Hygiene Data'!D112)),0),"]"),IF(AND(ISNUMBER(OFFSET('Hygiene Data'!$D$8,0,10*ROW('Hygiene Data'!D112))),DS118="",ISNUMBER(OFFSET('Hygiene Data'!$D$8,0,10*ROW('Hygiene Data'!D112)))),OFFSET('Hygiene Data'!$D$8,0,10*ROW('Hygiene Data'!D112)),NA())))</f>
        <v>#N/A</v>
      </c>
      <c r="BE118" s="252" t="e">
        <f ca="true">+IF(AND(ISNUMBER(OFFSET('Hygiene Data'!$D$10,0,10*ROW('Hygiene Data'!D112))),DT118="Yes"),OFFSET('Hygiene Data'!$D$10,0,10*ROW('Hygiene Data'!D112)),IF(AND(ISNUMBER(OFFSET('Hygiene Data'!$D$10,0,10*ROW('Hygiene Data'!D112))),DT118="No",ISNUMBER(OFFSET('Hygiene Data'!$D$10,0,10*ROW('Hygiene Data'!D112)))),CONCATENATE("[",ROUND(OFFSET('Hygiene Data'!$D$10,0,10*ROW('Hygiene Data'!D112)),0),"]"),IF(AND(ISNUMBER(OFFSET('Hygiene Data'!$D$10,0,10*ROW('Hygiene Data'!D112))),DT118="",ISNUMBER(OFFSET('Hygiene Data'!$D$10,0,10*ROW('Hygiene Data'!D112)))),OFFSET('Hygiene Data'!$D$10,0,10*ROW('Hygiene Data'!D112)),NA())))</f>
        <v>#N/A</v>
      </c>
      <c r="BF118" s="252" t="e">
        <f ca="true">+IF(AND(ISNUMBER(OFFSET('Hygiene Data'!$E$6,0,10*ROW('Hygiene Data'!E112))),DU118="Yes"),OFFSET('Hygiene Data'!$E$6,0,10*ROW('Hygiene Data'!E112)),IF(AND(ISNUMBER(OFFSET('Hygiene Data'!$E$6,0,10*ROW('Hygiene Data'!E112))),DU118="No",ISNUMBER(OFFSET('Hygiene Data'!$E$6,0,10*ROW('Hygiene Data'!E112)))),CONCATENATE("[",ROUND(OFFSET('Hygiene Data'!$E$6,0,10*ROW('Hygiene Data'!E112)),0),"]"),IF(AND(ISNUMBER(OFFSET('Hygiene Data'!$E$6,0,10*ROW('Hygiene Data'!E112))),DU118="",ISNUMBER(OFFSET('Hygiene Data'!$E$6,0,10*ROW('Hygiene Data'!E112)))),OFFSET('Hygiene Data'!$E$6,0,10*ROW('Hygiene Data'!E112)),NA())))</f>
        <v>#N/A</v>
      </c>
      <c r="BG118" s="252" t="e">
        <f ca="true">+IF(AND(ISNUMBER(OFFSET('Hygiene Data'!$E$8,0,10*ROW('Hygiene Data'!E112))),DV118="Yes"),OFFSET('Hygiene Data'!$E$8,0,10*ROW('Hygiene Data'!E112)),IF(AND(ISNUMBER(OFFSET('Hygiene Data'!$E$8,0,10*ROW('Hygiene Data'!E112))),DV118="No",ISNUMBER(OFFSET('Hygiene Data'!$E$8,0,10*ROW('Hygiene Data'!E112)))),CONCATENATE("[",ROUND(OFFSET('Hygiene Data'!$E$8,0,10*ROW('Hygiene Data'!E112)),0),"]"),IF(AND(ISNUMBER(OFFSET('Hygiene Data'!$E$8,0,10*ROW('Hygiene Data'!E112))),DV118="",ISNUMBER(OFFSET('Hygiene Data'!$E$8,0,10*ROW('Hygiene Data'!E112)))),OFFSET('Hygiene Data'!$E$8,0,10*ROW('Hygiene Data'!E112)),NA())))</f>
        <v>#N/A</v>
      </c>
      <c r="BH118" s="252" t="e">
        <f ca="true">+IF(AND(ISNUMBER(OFFSET('Hygiene Data'!$E$10,0,10*ROW('Hygiene Data'!E112))),DW118="Yes"),OFFSET('Hygiene Data'!$E$10,0,10*ROW('Hygiene Data'!E112)),IF(AND(ISNUMBER(OFFSET('Hygiene Data'!$E$10,0,10*ROW('Hygiene Data'!E112))),DW118="No",ISNUMBER(OFFSET('Hygiene Data'!$E$10,0,10*ROW('Hygiene Data'!E112)))),CONCATENATE("[",ROUND(OFFSET('Hygiene Data'!$E$10,0,10*ROW('Hygiene Data'!E112)),0),"]"),IF(AND(ISNUMBER(OFFSET('Hygiene Data'!$E$10,0,10*ROW('Hygiene Data'!E112))),DW118="",ISNUMBER(OFFSET('Hygiene Data'!$E$10,0,10*ROW('Hygiene Data'!E112)))),OFFSET('Hygiene Data'!$E$10,0,10*ROW('Hygiene Data'!E112)),NA())))</f>
        <v>#N/A</v>
      </c>
      <c r="BI118" s="252" t="e">
        <f ca="true">+IF(AND(ISNUMBER(OFFSET('Hygiene Data'!$F$6,0,10*ROW('Hygiene Data'!F112))),DX118="Yes"),OFFSET('Hygiene Data'!$F$6,0,10*ROW('Hygiene Data'!F112)),IF(AND(ISNUMBER(OFFSET('Hygiene Data'!$F$6,0,10*ROW('Hygiene Data'!F112))),DX118="No",ISNUMBER(OFFSET('Hygiene Data'!$F$6,0,10*ROW('Hygiene Data'!F112)))),CONCATENATE("[",ROUND(OFFSET('Hygiene Data'!$F$6,0,10*ROW('Hygiene Data'!F112)),0),"]"),IF(AND(ISNUMBER(OFFSET('Hygiene Data'!$F$6,0,10*ROW('Hygiene Data'!F112))),DX118="",ISNUMBER(OFFSET('Hygiene Data'!$F$6,0,10*ROW('Hygiene Data'!F112)))),OFFSET('Hygiene Data'!$F$6,0,10*ROW('Hygiene Data'!F112)),NA())))</f>
        <v>#N/A</v>
      </c>
      <c r="BJ118" s="252" t="e">
        <f ca="true">+IF(AND(ISNUMBER(OFFSET('Hygiene Data'!$F$8,0,10*ROW('Hygiene Data'!F112))),DY118="Yes"),OFFSET('Hygiene Data'!$F$8,0,10*ROW('Hygiene Data'!F112)),IF(AND(ISNUMBER(OFFSET('Hygiene Data'!$F$8,0,10*ROW('Hygiene Data'!F112))),DY118="No",ISNUMBER(OFFSET('Hygiene Data'!$F$8,0,10*ROW('Hygiene Data'!F112)))),CONCATENATE("[",ROUND(OFFSET('Hygiene Data'!$F$8,0,10*ROW('Hygiene Data'!F112)),0),"]"),IF(AND(ISNUMBER(OFFSET('Hygiene Data'!$F$8,0,10*ROW('Hygiene Data'!F112))),DY118="",ISNUMBER(OFFSET('Hygiene Data'!$F$8,0,10*ROW('Hygiene Data'!F112)))),OFFSET('Hygiene Data'!$F$8,0,10*ROW('Hygiene Data'!F112)),NA())))</f>
        <v>#N/A</v>
      </c>
      <c r="BK118" s="252" t="e">
        <f ca="true">+IF(AND(ISNUMBER(OFFSET('Hygiene Data'!$F$10,0,10*ROW('Hygiene Data'!F112))),DZ118="Yes"),OFFSET('Hygiene Data'!$F$10,0,10*ROW('Hygiene Data'!F112)),IF(AND(ISNUMBER(OFFSET('Hygiene Data'!$F$10,0,10*ROW('Hygiene Data'!F112))),DZ118="No",ISNUMBER(OFFSET('Hygiene Data'!$F$10,0,10*ROW('Hygiene Data'!F112)))),CONCATENATE("[",ROUND(OFFSET('Hygiene Data'!$F$10,0,10*ROW('Hygiene Data'!F112)),0),"]"),IF(AND(ISNUMBER(OFFSET('Hygiene Data'!$F$10,0,10*ROW('Hygiene Data'!F112))),DZ118="",ISNUMBER(OFFSET('Hygiene Data'!$F$10,0,10*ROW('Hygiene Data'!F112)))),OFFSET('Hygiene Data'!$F$10,0,10*ROW('Hygiene Data'!F112)),NA())))</f>
        <v>#N/A</v>
      </c>
      <c r="BL118" s="252" t="e">
        <f ca="true">+IF(AND(ISNUMBER(OFFSET('Hygiene Data'!$G$6,0,10*ROW('Hygiene Data'!G112))),EA118="Yes"),OFFSET('Hygiene Data'!$G$6,0,10*ROW('Hygiene Data'!G112)),IF(AND(ISNUMBER(OFFSET('Hygiene Data'!$G$6,0,10*ROW('Hygiene Data'!G112))),EA118="No",ISNUMBER(OFFSET('Hygiene Data'!$G$6,0,10*ROW('Hygiene Data'!G112)))),CONCATENATE("[",ROUND(OFFSET('Hygiene Data'!$G$6,0,10*ROW('Hygiene Data'!G112)),0),"]"),IF(AND(ISNUMBER(OFFSET('Hygiene Data'!$G$6,0,10*ROW('Hygiene Data'!G112))),EA118="",ISNUMBER(OFFSET('Hygiene Data'!$G$6,0,10*ROW('Hygiene Data'!G112)))),OFFSET('Hygiene Data'!$G$6,0,10*ROW('Hygiene Data'!G112)),NA())))</f>
        <v>#N/A</v>
      </c>
      <c r="BM118" s="252" t="e">
        <f ca="true">+IF(AND(ISNUMBER(OFFSET('Hygiene Data'!$G$8,0,10*ROW('Hygiene Data'!G112))),EB118="Yes"),OFFSET('Hygiene Data'!$G$8,0,10*ROW('Hygiene Data'!G112)),IF(AND(ISNUMBER(OFFSET('Hygiene Data'!$G$8,0,10*ROW('Hygiene Data'!G112))),EB118="No",ISNUMBER(OFFSET('Hygiene Data'!$G$8,0,10*ROW('Hygiene Data'!G112)))),CONCATENATE("[",ROUND(OFFSET('Hygiene Data'!$G$8,0,10*ROW('Hygiene Data'!G112)),0),"]"),IF(AND(ISNUMBER(OFFSET('Hygiene Data'!$G$8,0,10*ROW('Hygiene Data'!G112))),EB118="",ISNUMBER(OFFSET('Hygiene Data'!$G$8,0,10*ROW('Hygiene Data'!G112)))),OFFSET('Hygiene Data'!$G$8,0,10*ROW('Hygiene Data'!G112)),NA())))</f>
        <v>#N/A</v>
      </c>
      <c r="BN118" s="252" t="e">
        <f ca="true">+IF(AND(ISNUMBER(OFFSET('Hygiene Data'!$G$10,0,10*ROW('Hygiene Data'!G112))),EC118="Yes"),OFFSET('Hygiene Data'!$G$10,0,10*ROW('Hygiene Data'!G112)),IF(AND(ISNUMBER(OFFSET('Hygiene Data'!$G$10,0,10*ROW('Hygiene Data'!G112))),EC118="No",ISNUMBER(OFFSET('Hygiene Data'!$G$10,0,10*ROW('Hygiene Data'!G112)))),CONCATENATE("[",ROUND(OFFSET('Hygiene Data'!$G$10,0,10*ROW('Hygiene Data'!G112)),0),"]"),IF(AND(ISNUMBER(OFFSET('Hygiene Data'!$G$10,0,10*ROW('Hygiene Data'!G112))),EC118="",ISNUMBER(OFFSET('Hygiene Data'!$G$10,0,10*ROW('Hygiene Data'!G112)))),OFFSET('Hygiene Data'!$G$10,0,10*ROW('Hygiene Data'!G112)),NA())))</f>
        <v>#N/A</v>
      </c>
      <c r="BO118" s="252" t="e">
        <f ca="true">+IF(AND(ISNUMBER(OFFSET('Hygiene Data'!$H$6,0,10*ROW('Hygiene Data'!H112))),ED118="Yes"),OFFSET('Hygiene Data'!$H$6,0,10*ROW('Hygiene Data'!H112)),IF(AND(ISNUMBER(OFFSET('Hygiene Data'!$H$6,0,10*ROW('Hygiene Data'!H112))),ED118="No",ISNUMBER(OFFSET('Hygiene Data'!$H$6,0,10*ROW('Hygiene Data'!H112)))),CONCATENATE("[",ROUND(OFFSET('Hygiene Data'!$H$6,0,10*ROW('Hygiene Data'!H112)),0),"]"),IF(AND(ISNUMBER(OFFSET('Hygiene Data'!$H$6,0,10*ROW('Hygiene Data'!H112))),ED118="",ISNUMBER(OFFSET('Hygiene Data'!$H$6,0,10*ROW('Hygiene Data'!H112)))),OFFSET('Hygiene Data'!$H$6,0,10*ROW('Hygiene Data'!H112)),NA())))</f>
        <v>#N/A</v>
      </c>
      <c r="BP118" s="252" t="e">
        <f ca="true">+IF(AND(ISNUMBER(OFFSET('Hygiene Data'!$H$8,0,10*ROW('Hygiene Data'!H112))),EE118="Yes"),OFFSET('Hygiene Data'!$H$8,0,10*ROW('Hygiene Data'!H112)),IF(AND(ISNUMBER(OFFSET('Hygiene Data'!$H$8,0,10*ROW('Hygiene Data'!H112))),EE118="No",ISNUMBER(OFFSET('Hygiene Data'!$H$8,0,10*ROW('Hygiene Data'!H112)))),CONCATENATE("[",ROUND(OFFSET('Hygiene Data'!$H$8,0,10*ROW('Hygiene Data'!H112)),0),"]"),IF(AND(ISNUMBER(OFFSET('Hygiene Data'!$H$8,0,10*ROW('Hygiene Data'!H112))),EE118="",ISNUMBER(OFFSET('Hygiene Data'!$H$8,0,10*ROW('Hygiene Data'!H112)))),OFFSET('Hygiene Data'!$H$8,0,10*ROW('Hygiene Data'!H112)),NA())))</f>
        <v>#N/A</v>
      </c>
      <c r="BQ118" s="252" t="e">
        <f ca="true">+IF(AND(ISNUMBER(OFFSET('Hygiene Data'!$H$10,0,10*ROW('Hygiene Data'!H112))),EF118="Yes"),OFFSET('Hygiene Data'!$H$10,0,10*ROW('Hygiene Data'!H112)),IF(AND(ISNUMBER(OFFSET('Hygiene Data'!$H$10,0,10*ROW('Hygiene Data'!H112))),EF118="No",ISNUMBER(OFFSET('Hygiene Data'!$H$10,0,10*ROW('Hygiene Data'!H112)))),CONCATENATE("[",ROUND(OFFSET('Hygiene Data'!$H$10,0,10*ROW('Hygiene Data'!H112)),0),"]"),IF(AND(ISNUMBER(OFFSET('Hygiene Data'!$H$10,0,10*ROW('Hygiene Data'!H112))),EF118="",ISNUMBER(OFFSET('Hygiene Data'!$H$10,0,10*ROW('Hygiene Data'!H112)))),OFFSET('Hygiene Data'!$H$10,0,10*ROW('Hygiene Data'!H112)),NA())))</f>
        <v>#N/A</v>
      </c>
      <c r="BS118" s="36" t="str">
        <f ca="true">+IF(OFFSET('Water Data'!$C$28,0,10*ROW('Water Data'!C112))="","",OFFSET('Water Data'!$C$28,0,10*ROW('Water Data'!C112)))</f>
        <v/>
      </c>
      <c r="BT118" s="36" t="str">
        <f ca="true">+IF(OFFSET('Water Data'!$C$29,0,10*ROW('Water Data'!C112))="","",OFFSET('Water Data'!$C$29,0,10*ROW('Water Data'!C112)))</f>
        <v/>
      </c>
      <c r="BU118" s="36" t="str">
        <f ca="true">+IF(OFFSET('Water Data'!$C$30,0,10*ROW('Water Data'!C112))="","",OFFSET('Water Data'!$C$30,0,10*ROW('Water Data'!C112)))</f>
        <v/>
      </c>
      <c r="BV118" s="36" t="str">
        <f ca="true">+IF(OFFSET('Water Data'!$D$28,0,10*ROW('Water Data'!D112))="","",OFFSET('Water Data'!$D$28,0,10*ROW('Water Data'!D112)))</f>
        <v/>
      </c>
      <c r="BW118" s="36" t="str">
        <f ca="true">+IF(OFFSET('Water Data'!$D$29,0,10*ROW('Water Data'!D112))="","",OFFSET('Water Data'!$D$29,0,10*ROW('Water Data'!D112)))</f>
        <v/>
      </c>
      <c r="BX118" s="36" t="str">
        <f ca="true">+IF(OFFSET('Water Data'!$D$30,0,10*ROW('Water Data'!D112))="","",OFFSET('Water Data'!$D$30,0,10*ROW('Water Data'!D112)))</f>
        <v/>
      </c>
      <c r="BY118" s="36" t="str">
        <f ca="true">+IF(OFFSET('Water Data'!$E$28,0,10*ROW('Water Data'!E112))="","",OFFSET('Water Data'!$E$28,0,10*ROW('Water Data'!E112)))</f>
        <v/>
      </c>
      <c r="BZ118" s="36" t="str">
        <f ca="true">+IF(OFFSET('Water Data'!$E$29,0,10*ROW('Water Data'!E112))="","",OFFSET('Water Data'!$E$29,0,10*ROW('Water Data'!E112)))</f>
        <v/>
      </c>
      <c r="CA118" s="36" t="str">
        <f ca="true">+IF(OFFSET('Water Data'!$E$30,0,10*ROW('Water Data'!E112))="","",OFFSET('Water Data'!$E$30,0,10*ROW('Water Data'!E112)))</f>
        <v/>
      </c>
      <c r="CB118" s="36" t="str">
        <f ca="true">+IF(OFFSET('Water Data'!$F$28,0,10*ROW('Water Data'!F112))="","",OFFSET('Water Data'!$F$28,0,10*ROW('Water Data'!F112)))</f>
        <v/>
      </c>
      <c r="CC118" s="36" t="str">
        <f ca="true">+IF(OFFSET('Water Data'!$F$29,0,10*ROW('Water Data'!F112))="","",OFFSET('Water Data'!$F$29,0,10*ROW('Water Data'!F112)))</f>
        <v/>
      </c>
      <c r="CD118" s="36" t="str">
        <f ca="true">+IF(OFFSET('Water Data'!$F$30,0,10*ROW('Water Data'!F112))="","",OFFSET('Water Data'!$F$30,0,10*ROW('Water Data'!F112)))</f>
        <v/>
      </c>
      <c r="CE118" s="36" t="str">
        <f ca="true">+IF(OFFSET('Water Data'!$G$28,0,10*ROW('Water Data'!G112))="","",OFFSET('Water Data'!$G$28,0,10*ROW('Water Data'!G112)))</f>
        <v/>
      </c>
      <c r="CF118" s="36" t="str">
        <f ca="true">+IF(OFFSET('Water Data'!$G$29,0,10*ROW('Water Data'!G112))="","",OFFSET('Water Data'!$G$29,0,10*ROW('Water Data'!G112)))</f>
        <v/>
      </c>
      <c r="CG118" s="36" t="str">
        <f ca="true">+IF(OFFSET('Water Data'!$G$30,0,10*ROW('Water Data'!G112))="","",OFFSET('Water Data'!$G$30,0,10*ROW('Water Data'!G112)))</f>
        <v/>
      </c>
      <c r="CH118" s="36" t="str">
        <f ca="true">+IF(OFFSET('Water Data'!$H$28,0,10*ROW('Water Data'!H112))="","",OFFSET('Water Data'!$H$28,0,10*ROW('Water Data'!H112)))</f>
        <v/>
      </c>
      <c r="CI118" s="36" t="str">
        <f ca="true">+IF(OFFSET('Water Data'!$H$29,0,10*ROW('Water Data'!H112))="","",OFFSET('Water Data'!$H$29,0,10*ROW('Water Data'!H112)))</f>
        <v/>
      </c>
      <c r="CJ118" s="36" t="str">
        <f ca="true">+IF(OFFSET('Water Data'!$H$30,0,10*ROW('Water Data'!H112))="","",OFFSET('Water Data'!$H$30,0,10*ROW('Water Data'!H112)))</f>
        <v/>
      </c>
      <c r="CK118" s="36" t="str">
        <f ca="true">+IF(OFFSET('Sanitation Data'!$C$29,0,10*ROW('Sanitation Data'!C112))="","",OFFSET('Sanitation Data'!$C$29,0,10*ROW('Sanitation Data'!C112)))</f>
        <v/>
      </c>
      <c r="CL118" s="36" t="str">
        <f ca="true">+IF(OFFSET('Sanitation Data'!$C$30,0,10*ROW('Sanitation Data'!C112))="","",OFFSET('Sanitation Data'!$C$30,0,10*ROW('Sanitation Data'!C112)))</f>
        <v/>
      </c>
      <c r="CM118" s="36" t="str">
        <f ca="true">+IF(OFFSET('Sanitation Data'!$C$31,0,10*ROW('Sanitation Data'!C112))="","",OFFSET('Sanitation Data'!$C$31,0,10*ROW('Sanitation Data'!C112)))</f>
        <v/>
      </c>
      <c r="CN118" s="36" t="str">
        <f ca="true">+IF(OFFSET('Sanitation Data'!$C$32,0,10*ROW('Sanitation Data'!C112))="","",OFFSET('Sanitation Data'!$C$32,0,10*ROW('Sanitation Data'!C112)))</f>
        <v/>
      </c>
      <c r="CO118" s="36" t="str">
        <f ca="true">+IF(OFFSET('Sanitation Data'!$C$33,0,10*ROW('Sanitation Data'!C112))="","",OFFSET('Sanitation Data'!$C$33,0,10*ROW('Sanitation Data'!C112)))</f>
        <v/>
      </c>
      <c r="CP118" s="36" t="str">
        <f ca="true">+IF(OFFSET('Sanitation Data'!$D$29,0,10*ROW('Sanitation Data'!D112))="","",OFFSET('Sanitation Data'!$D$29,0,10*ROW('Sanitation Data'!D112)))</f>
        <v/>
      </c>
      <c r="CQ118" s="36" t="str">
        <f ca="true">+IF(OFFSET('Sanitation Data'!$D$30,0,10*ROW('Sanitation Data'!D112))="","",OFFSET('Sanitation Data'!$D$30,0,10*ROW('Sanitation Data'!D112)))</f>
        <v/>
      </c>
      <c r="CR118" s="36" t="str">
        <f ca="true">+IF(OFFSET('Sanitation Data'!$D$31,0,10*ROW('Sanitation Data'!D112))="","",OFFSET('Sanitation Data'!$D$31,0,10*ROW('Sanitation Data'!D112)))</f>
        <v/>
      </c>
      <c r="CS118" s="36" t="str">
        <f ca="true">+IF(OFFSET('Sanitation Data'!$D$32,0,10*ROW('Sanitation Data'!D112))="","",OFFSET('Sanitation Data'!$D$32,0,10*ROW('Sanitation Data'!D112)))</f>
        <v/>
      </c>
      <c r="CT118" s="36" t="str">
        <f ca="true">+IF(OFFSET('Sanitation Data'!$D$33,0,10*ROW('Sanitation Data'!D112))="","",OFFSET('Sanitation Data'!$D$33,0,10*ROW('Sanitation Data'!D112)))</f>
        <v/>
      </c>
      <c r="CU118" s="36" t="str">
        <f ca="true">+IF(OFFSET('Sanitation Data'!$E$29,0,10*ROW('Sanitation Data'!E112))="","",OFFSET('Sanitation Data'!$E$29,0,10*ROW('Sanitation Data'!E112)))</f>
        <v/>
      </c>
      <c r="CV118" s="36" t="str">
        <f ca="true">+IF(OFFSET('Sanitation Data'!$E$30,0,10*ROW('Sanitation Data'!E112))="","",OFFSET('Sanitation Data'!$E$30,0,10*ROW('Sanitation Data'!E112)))</f>
        <v/>
      </c>
      <c r="CW118" s="36" t="str">
        <f ca="true">+IF(OFFSET('Sanitation Data'!$E$31,0,10*ROW('Sanitation Data'!E112))="","",OFFSET('Sanitation Data'!$E$31,0,10*ROW('Sanitation Data'!E112)))</f>
        <v/>
      </c>
      <c r="CX118" s="36" t="str">
        <f ca="true">+IF(OFFSET('Sanitation Data'!$E$32,0,10*ROW('Sanitation Data'!E112))="","",OFFSET('Sanitation Data'!$E$32,0,10*ROW('Sanitation Data'!E112)))</f>
        <v/>
      </c>
      <c r="CY118" s="36" t="str">
        <f ca="true">+IF(OFFSET('Sanitation Data'!$E$33,0,10*ROW('Sanitation Data'!E112))="","",OFFSET('Sanitation Data'!$E$33,0,10*ROW('Sanitation Data'!E112)))</f>
        <v/>
      </c>
      <c r="CZ118" s="36" t="str">
        <f ca="true">+IF(OFFSET('Sanitation Data'!$F$29,0,10*ROW('Sanitation Data'!F112))="","",OFFSET('Sanitation Data'!$F$29,0,10*ROW('Sanitation Data'!F112)))</f>
        <v/>
      </c>
      <c r="DA118" s="36" t="str">
        <f ca="true">+IF(OFFSET('Sanitation Data'!$F$30,0,10*ROW('Sanitation Data'!F112))="","",OFFSET('Sanitation Data'!$F$30,0,10*ROW('Sanitation Data'!F112)))</f>
        <v/>
      </c>
      <c r="DB118" s="36" t="str">
        <f ca="true">+IF(OFFSET('Sanitation Data'!$F$31,0,10*ROW('Sanitation Data'!F112))="","",OFFSET('Sanitation Data'!$F$31,0,10*ROW('Sanitation Data'!F112)))</f>
        <v/>
      </c>
      <c r="DC118" s="36" t="str">
        <f ca="true">+IF(OFFSET('Sanitation Data'!$F$32,0,10*ROW('Sanitation Data'!F112))="","",OFFSET('Sanitation Data'!$F$32,0,10*ROW('Sanitation Data'!F112)))</f>
        <v/>
      </c>
      <c r="DD118" s="36" t="str">
        <f ca="true">+IF(OFFSET('Sanitation Data'!$F$33,0,10*ROW('Sanitation Data'!F112))="","",OFFSET('Sanitation Data'!$F$33,0,10*ROW('Sanitation Data'!F112)))</f>
        <v/>
      </c>
      <c r="DE118" s="36" t="str">
        <f ca="true">+IF(OFFSET('Sanitation Data'!$G$29,0,10*ROW('Sanitation Data'!G112))="","",OFFSET('Sanitation Data'!$G$29,0,10*ROW('Sanitation Data'!G112)))</f>
        <v/>
      </c>
      <c r="DF118" s="36" t="str">
        <f ca="true">+IF(OFFSET('Sanitation Data'!$G$30,0,10*ROW('Sanitation Data'!G112))="","",OFFSET('Sanitation Data'!$G$30,0,10*ROW('Sanitation Data'!G112)))</f>
        <v/>
      </c>
      <c r="DG118" s="36" t="str">
        <f ca="true">+IF(OFFSET('Sanitation Data'!$G$31,0,10*ROW('Sanitation Data'!G112))="","",OFFSET('Sanitation Data'!$G$31,0,10*ROW('Sanitation Data'!G112)))</f>
        <v/>
      </c>
      <c r="DH118" s="36" t="str">
        <f ca="true">+IF(OFFSET('Sanitation Data'!$G$32,0,10*ROW('Sanitation Data'!G112))="","",OFFSET('Sanitation Data'!$G$32,0,10*ROW('Sanitation Data'!G112)))</f>
        <v/>
      </c>
      <c r="DI118" s="36" t="str">
        <f ca="true">+IF(OFFSET('Sanitation Data'!$G$33,0,10*ROW('Sanitation Data'!G112))="","",OFFSET('Sanitation Data'!$G$33,0,10*ROW('Sanitation Data'!G112)))</f>
        <v/>
      </c>
      <c r="DJ118" s="36" t="str">
        <f ca="true">+IF(OFFSET('Sanitation Data'!$H$29,0,10*ROW('Sanitation Data'!H112))="","",OFFSET('Sanitation Data'!$H$29,0,10*ROW('Sanitation Data'!H112)))</f>
        <v/>
      </c>
      <c r="DK118" s="36" t="str">
        <f ca="true">+IF(OFFSET('Sanitation Data'!$H$30,0,10*ROW('Sanitation Data'!H112))="","",OFFSET('Sanitation Data'!$H$30,0,10*ROW('Sanitation Data'!H112)))</f>
        <v/>
      </c>
      <c r="DL118" s="36" t="str">
        <f ca="true">+IF(OFFSET('Sanitation Data'!$H$31,0,10*ROW('Sanitation Data'!H112))="","",OFFSET('Sanitation Data'!$H$31,0,10*ROW('Sanitation Data'!H112)))</f>
        <v/>
      </c>
      <c r="DM118" s="36" t="str">
        <f ca="true">+IF(OFFSET('Sanitation Data'!$H$32,0,10*ROW('Sanitation Data'!H112))="","",OFFSET('Sanitation Data'!$H$32,0,10*ROW('Sanitation Data'!H112)))</f>
        <v/>
      </c>
      <c r="DN118" s="36" t="str">
        <f ca="true">+IF(OFFSET('Sanitation Data'!$H$33,0,10*ROW('Sanitation Data'!H112))="","",OFFSET('Sanitation Data'!$H$33,0,10*ROW('Sanitation Data'!H112)))</f>
        <v/>
      </c>
      <c r="DO118" s="36" t="str">
        <f ca="true">+IF(OFFSET('Hygiene Data'!$C$12,0,10*ROW('Hygiene Data'!C112))="","",OFFSET('Hygiene Data'!$C$12,0,10*ROW('Hygiene Data'!C112)))</f>
        <v/>
      </c>
      <c r="DP118" s="36" t="str">
        <f ca="true">+IF(OFFSET('Hygiene Data'!$C$13,0,10*ROW('Hygiene Data'!C112))="","",OFFSET('Hygiene Data'!$C$13,0,10*ROW('Hygiene Data'!C112)))</f>
        <v/>
      </c>
      <c r="DQ118" s="36" t="str">
        <f ca="true">+IF(OFFSET('Hygiene Data'!$C$14,0,10*ROW('Hygiene Data'!C112))="","",OFFSET('Hygiene Data'!$C$14,0,10*ROW('Hygiene Data'!C112)))</f>
        <v/>
      </c>
      <c r="DR118" s="36" t="str">
        <f ca="true">+IF(OFFSET('Hygiene Data'!$D$12,0,10*ROW('Hygiene Data'!D112))="","",OFFSET('Hygiene Data'!$D$12,0,10*ROW('Hygiene Data'!D112)))</f>
        <v/>
      </c>
      <c r="DS118" s="36" t="str">
        <f ca="true">+IF(OFFSET('Hygiene Data'!$D$13,0,10*ROW('Hygiene Data'!D112))="","",OFFSET('Hygiene Data'!$D$13,0,10*ROW('Hygiene Data'!D112)))</f>
        <v/>
      </c>
      <c r="DT118" s="36" t="str">
        <f ca="true">+IF(OFFSET('Hygiene Data'!$D$14,0,10*ROW('Hygiene Data'!D112))="","",OFFSET('Hygiene Data'!$D$14,0,10*ROW('Hygiene Data'!D112)))</f>
        <v/>
      </c>
      <c r="DU118" s="36" t="str">
        <f ca="true">+IF(OFFSET('Hygiene Data'!$E$12,0,10*ROW('Hygiene Data'!E112))="","",OFFSET('Hygiene Data'!$E$12,0,10*ROW('Hygiene Data'!E112)))</f>
        <v/>
      </c>
      <c r="DV118" s="36" t="str">
        <f ca="true">+IF(OFFSET('Hygiene Data'!$E$13,0,10*ROW('Hygiene Data'!E112))="","",OFFSET('Hygiene Data'!$E$13,0,10*ROW('Hygiene Data'!E112)))</f>
        <v/>
      </c>
      <c r="DW118" s="36" t="str">
        <f ca="true">+IF(OFFSET('Hygiene Data'!$E$14,0,10*ROW('Hygiene Data'!E112))="","",OFFSET('Hygiene Data'!$E$14,0,10*ROW('Hygiene Data'!E112)))</f>
        <v/>
      </c>
      <c r="DX118" s="36" t="str">
        <f ca="true">+IF(OFFSET('Hygiene Data'!$F$12,0,10*ROW('Hygiene Data'!F112))="","",OFFSET('Hygiene Data'!$F$12,0,10*ROW('Hygiene Data'!F112)))</f>
        <v/>
      </c>
      <c r="DY118" s="36" t="str">
        <f ca="true">+IF(OFFSET('Hygiene Data'!$F$13,0,10*ROW('Hygiene Data'!F112))="","",OFFSET('Hygiene Data'!$F$13,0,10*ROW('Hygiene Data'!F112)))</f>
        <v/>
      </c>
      <c r="DZ118" s="36" t="str">
        <f ca="true">+IF(OFFSET('Hygiene Data'!$F$14,0,10*ROW('Hygiene Data'!F112))="","",OFFSET('Hygiene Data'!$F$14,0,10*ROW('Hygiene Data'!F112)))</f>
        <v/>
      </c>
      <c r="EA118" s="36" t="str">
        <f ca="true">+IF(OFFSET('Hygiene Data'!$G$12,0,10*ROW('Hygiene Data'!G112))="","",OFFSET('Hygiene Data'!$G$12,0,10*ROW('Hygiene Data'!G112)))</f>
        <v/>
      </c>
      <c r="EB118" s="36" t="str">
        <f ca="true">+IF(OFFSET('Hygiene Data'!$G$13,0,10*ROW('Hygiene Data'!G112))="","",OFFSET('Hygiene Data'!$G$13,0,10*ROW('Hygiene Data'!G112)))</f>
        <v/>
      </c>
      <c r="EC118" s="36" t="str">
        <f ca="true">+IF(OFFSET('Hygiene Data'!$G$14,0,10*ROW('Hygiene Data'!G112))="","",OFFSET('Hygiene Data'!$G$14,0,10*ROW('Hygiene Data'!G112)))</f>
        <v/>
      </c>
      <c r="ED118" s="36" t="str">
        <f ca="true">+IF(OFFSET('Hygiene Data'!$H$12,0,10*ROW('Hygiene Data'!H112))="","",OFFSET('Hygiene Data'!$H$12,0,10*ROW('Hygiene Data'!H112)))</f>
        <v/>
      </c>
      <c r="EE118" s="36" t="str">
        <f ca="true">+IF(OFFSET('Hygiene Data'!$H$13,0,10*ROW('Hygiene Data'!H112))="","",OFFSET('Hygiene Data'!$H$13,0,10*ROW('Hygiene Data'!H112)))</f>
        <v/>
      </c>
      <c r="EF118" s="36" t="str">
        <f ca="true">+IF(OFFSET('Hygiene Data'!$H$14,0,10*ROW('Hygiene Data'!H112))="","",OFFSET('Hygiene Data'!$H$14,0,10*ROW('Hygiene Data'!H112)))</f>
        <v/>
      </c>
    </row>
    <row r="119" x14ac:dyDescent="0.2">
      <c r="A119" s="59" t="str">
        <f ca="true">+IF(OFFSET('Water Data'!$B$1,0,10*ROW('Water Data'!B116))="","",OFFSET('Water Data'!$B$1,0,10*ROW('Water Data'!B116)))</f>
        <v/>
      </c>
      <c r="B119" s="59" t="str">
        <f ca="true">+IF(OFFSET('Water Data'!$A$3,0,10*ROW('Water Data'!A116))="","",OFFSET('Water Data'!$A$3,0,10*ROW('Water Data'!A116)))</f>
        <v/>
      </c>
      <c r="C119" s="59" t="str">
        <f ca="true">+IF(OFFSET('Water Data'!$C$3,0,10*ROW('Water Data'!C116))="","",OFFSET('Water Data'!$C$3,0,10*ROW('Water Data'!C116)))</f>
        <v/>
      </c>
      <c r="D119" s="250" t="e">
        <f ca="true">+IF(AND(ISNUMBER(OFFSET('Water Data'!$C$5,0,10*ROW('Water Data'!C113))),BS119="Yes"),100-OFFSET('Water Data'!$C$5,0,10*ROW('Water Data'!C113)),IF(AND(ISNUMBER(OFFSET('Water Data'!$C$5,0,10*ROW('Water Data'!C113))),BS119="No",ISNUMBER(OFFSET('Water Data'!$C$5,0,10*ROW('Water Data'!C113)))),CONCATENATE("[",ROUND(100-OFFSET('Water Data'!$C$5,0,10*ROW('Water Data'!C113)),0),"]"),IF(AND(ISNUMBER(OFFSET('Water Data'!$C$5,0,10*ROW('Water Data'!C113))),BS119="",ISNUMBER(OFFSET('Water Data'!$C$5,0,10*ROW('Water Data'!C113)))),100-OFFSET('Water Data'!$C$5,0,10*ROW('Water Data'!C113)),NA())))</f>
        <v>#N/A</v>
      </c>
      <c r="E119" s="250" t="e">
        <f ca="true">+IF(AND(ISNUMBER(OFFSET('Water Data'!$C$7,0,10*ROW('Water Data'!D113))),BT119="Yes"),OFFSET('Water Data'!$C$7,0,10*ROW('Water Data'!C113)),IF(AND(ISNUMBER(OFFSET('Water Data'!$C$7,0,10*ROW('Water Data'!C113))),BT119="No",ISNUMBER(OFFSET('Water Data'!$C$7,0,10*ROW('Water Data'!C113)))),CONCATENATE("[",ROUND(OFFSET('Water Data'!$C$7,0,10*ROW('Water Data'!C113)),0),"]"),IF(AND(ISNUMBER(OFFSET('Water Data'!$C$7,0,10*ROW('Water Data'!C113))),BT119="",ISNUMBER(OFFSET('Water Data'!$C$7,0,10*ROW('Water Data'!C113)))),OFFSET('Water Data'!$C$7,0,10*ROW('Water Data'!C113)),NA())))</f>
        <v>#N/A</v>
      </c>
      <c r="F119" s="250" t="e">
        <f ca="true">+IF(AND(ISNUMBER(OFFSET('Water Data'!$C$10,0,10*ROW('Water Data'!C113))),BU119="Yes"),OFFSET('Water Data'!$C$10,0,10*ROW('Water Data'!C113)),IF(AND(ISNUMBER(OFFSET('Water Data'!$C$10,0,10*ROW('Water Data'!C113))),BU119="No",ISNUMBER(OFFSET('Water Data'!$C$10,0,10*ROW('Water Data'!C113)))),CONCATENATE("[",ROUND(OFFSET('Water Data'!$C$10,0,10*ROW('Water Data'!C113)),0),"]"),IF(AND(ISNUMBER(OFFSET('Water Data'!$C$10,0,10*ROW('Water Data'!C113))),BU119="",ISNUMBER(OFFSET('Water Data'!$C$10,0,10*ROW('Water Data'!C113)))),OFFSET('Water Data'!$C$10,0,10*ROW('Water Data'!C113)),NA())))</f>
        <v>#N/A</v>
      </c>
      <c r="G119" s="250" t="e">
        <f ca="true">+IF(AND(ISNUMBER(OFFSET('Water Data'!$D$5,0,10*ROW('Water Data'!D113))),BV119="Yes"),100-OFFSET('Water Data'!$D$5,0,10*ROW('Water Data'!D113)),IF(AND(ISNUMBER(OFFSET('Water Data'!$D$5,0,10*ROW('Water Data'!D113))),BV119="No",ISNUMBER(OFFSET('Water Data'!$D$5,0,10*ROW('Water Data'!D113)))),CONCATENATE("[",ROUND(100-OFFSET('Water Data'!$D$5,0,10*ROW('Water Data'!D113)),0),"]"),IF(AND(ISNUMBER(OFFSET('Water Data'!$D$5,0,10*ROW('Water Data'!D113))),BV119="",ISNUMBER(OFFSET('Water Data'!$D$5,0,10*ROW('Water Data'!D113)))),100-OFFSET('Water Data'!$D$5,0,10*ROW('Water Data'!D113)),NA())))</f>
        <v>#N/A</v>
      </c>
      <c r="H119" s="250" t="e">
        <f ca="true">+IF(AND(ISNUMBER(OFFSET('Water Data'!$D$7,0,10*ROW('Water Data'!D113))),BW119="Yes"),OFFSET('Water Data'!$D$7,0,10*ROW('Water Data'!D113)),IF(AND(ISNUMBER(OFFSET('Water Data'!$D$7,0,10*ROW('Water Data'!D113))),BW119="No",ISNUMBER(OFFSET('Water Data'!$D$7,0,10*ROW('Water Data'!D113)))),CONCATENATE("[",ROUND(OFFSET('Water Data'!$C$7,0,10*ROW('Water Data'!D113)),0),"]"),IF(AND(ISNUMBER(OFFSET('Water Data'!$D$7,0,10*ROW('Water Data'!D113))),BW119="",ISNUMBER(OFFSET('Water Data'!$D$7,0,10*ROW('Water Data'!D113)))),OFFSET('Water Data'!$D$7,0,10*ROW('Water Data'!D113)),NA())))</f>
        <v>#N/A</v>
      </c>
      <c r="I119" s="250" t="e">
        <f ca="true">+IF(AND(ISNUMBER(OFFSET('Water Data'!$D$10,0,10*ROW('Water Data'!D113))),BX119="Yes"),OFFSET('Water Data'!$D$10,0,10*ROW('Water Data'!D113)),IF(AND(ISNUMBER(OFFSET('Water Data'!$D$10,0,10*ROW('Water Data'!D113))),BX119="No",ISNUMBER(OFFSET('Water Data'!$D$10,0,10*ROW('Water Data'!D113)))),CONCATENATE("[",ROUND(OFFSET('Water Data'!$D$10,0,10*ROW('Water Data'!D113)),0),"]"),IF(AND(ISNUMBER(OFFSET('Water Data'!$D$10,0,10*ROW('Water Data'!D113))),BX119="",ISNUMBER(OFFSET('Water Data'!$D$10,0,10*ROW('Water Data'!D113)))),OFFSET('Water Data'!$D$10,0,10*ROW('Water Data'!D113)),NA())))</f>
        <v>#N/A</v>
      </c>
      <c r="J119" s="250" t="e">
        <f ca="true">+IF(AND(ISNUMBER(OFFSET('Water Data'!$E$5,0,10*ROW('Water Data'!E113))),BY119="Yes"),100-OFFSET('Water Data'!$E$5,0,10*ROW('Water Data'!E113)),IF(AND(ISNUMBER(OFFSET('Water Data'!$E$5,0,10*ROW('Water Data'!E113))),BY119="No",ISNUMBER(OFFSET('Water Data'!$E$5,0,10*ROW('Water Data'!E113)))),CONCATENATE("[",ROUND(100-OFFSET('Water Data'!$E$5,0,10*ROW('Water Data'!E113)),0),"]"),IF(AND(ISNUMBER(OFFSET('Water Data'!$E$5,0,10*ROW('Water Data'!E113))),BY119="",ISNUMBER(OFFSET('Water Data'!$E$5,0,10*ROW('Water Data'!E113)))),100-OFFSET('Water Data'!$E$5,0,10*ROW('Water Data'!E113)),NA())))</f>
        <v>#N/A</v>
      </c>
      <c r="K119" s="250" t="e">
        <f ca="true">+IF(AND(ISNUMBER(OFFSET('Water Data'!$E$7,0,10*ROW('Water Data'!E113))),BZ119="Yes"),OFFSET('Water Data'!$E$7,0,10*ROW('Water Data'!E113)),IF(AND(ISNUMBER(OFFSET('Water Data'!$E$7,0,10*ROW('Water Data'!E113))),BZ119="No",ISNUMBER(OFFSET('Water Data'!$E$7,0,10*ROW('Water Data'!E113)))),CONCATENATE("[",ROUND(OFFSET('Water Data'!$E$7,0,10*ROW('Water Data'!E113)),0),"]"),IF(AND(ISNUMBER(OFFSET('Water Data'!$E$7,0,10*ROW('Water Data'!E113))),BZ119="",ISNUMBER(OFFSET('Water Data'!$E$7,0,10*ROW('Water Data'!E113)))),OFFSET('Water Data'!$E$7,0,10*ROW('Water Data'!E113)),NA())))</f>
        <v>#N/A</v>
      </c>
      <c r="L119" s="250" t="e">
        <f ca="true">+IF(AND(ISNUMBER(OFFSET('Water Data'!$E$10,0,10*ROW('Water Data'!E113))),CA119="Yes"),OFFSET('Water Data'!$E$10,0,10*ROW('Water Data'!E113)),IF(AND(ISNUMBER(OFFSET('Water Data'!$E$10,0,10*ROW('Water Data'!E113))),CA119="No",ISNUMBER(OFFSET('Water Data'!$E$10,0,10*ROW('Water Data'!E113)))),CONCATENATE("[",ROUND(OFFSET('Water Data'!$E$10,0,10*ROW('Water Data'!E113)),0),"]"),IF(AND(ISNUMBER(OFFSET('Water Data'!$E$10,0,10*ROW('Water Data'!E113))),CA119="",ISNUMBER(OFFSET('Water Data'!$E$10,0,10*ROW('Water Data'!E113)))),OFFSET('Water Data'!$E$10,0,10*ROW('Water Data'!E113)),NA())))</f>
        <v>#N/A</v>
      </c>
      <c r="M119" s="250" t="e">
        <f ca="true">+IF(AND(ISNUMBER(OFFSET('Water Data'!$F$5,0,10*ROW('Water Data'!F113))),CB119="Yes"),100-OFFSET('Water Data'!$F$5,0,10*ROW('Water Data'!F113)),IF(AND(ISNUMBER(OFFSET('Water Data'!$F$5,0,10*ROW('Water Data'!F113))),CB119="No",ISNUMBER(OFFSET('Water Data'!$F$5,0,10*ROW('Water Data'!F113)))),CONCATENATE("[",ROUND(100-OFFSET('Water Data'!$F$5,0,10*ROW('Water Data'!F113)),0),"]"),IF(AND(ISNUMBER(OFFSET('Water Data'!$F$5,0,10*ROW('Water Data'!F113))),CB119="",ISNUMBER(OFFSET('Water Data'!$F$5,0,10*ROW('Water Data'!F113)))),100-OFFSET('Water Data'!$F$5,0,10*ROW('Water Data'!F113)),NA())))</f>
        <v>#N/A</v>
      </c>
      <c r="N119" s="250" t="e">
        <f ca="true">+IF(AND(ISNUMBER(OFFSET('Water Data'!$F$7,0,10*ROW('Water Data'!F113))),CC119="Yes"),OFFSET('Water Data'!$F$7,0,10*ROW('Water Data'!F113)),IF(AND(ISNUMBER(OFFSET('Water Data'!$F$7,0,10*ROW('Water Data'!F113))),CC119="No",ISNUMBER(OFFSET('Water Data'!$F$7,0,10*ROW('Water Data'!F113)))),CONCATENATE("[",ROUND(OFFSET('Water Data'!$F$7,0,10*ROW('Water Data'!F113)),0),"]"),IF(AND(ISNUMBER(OFFSET('Water Data'!$F$7,0,10*ROW('Water Data'!F113))),CC119="",ISNUMBER(OFFSET('Water Data'!$F$7,0,10*ROW('Water Data'!F113)))),OFFSET('Water Data'!$F$7,0,10*ROW('Water Data'!F113)),NA())))</f>
        <v>#N/A</v>
      </c>
      <c r="O119" s="250" t="e">
        <f ca="true">+IF(AND(ISNUMBER(OFFSET('Water Data'!$F$10,0,10*ROW('Water Data'!F113))),CD119="Yes"),OFFSET('Water Data'!$F$10,0,10*ROW('Water Data'!F113)),IF(AND(ISNUMBER(OFFSET('Water Data'!$F$10,0,10*ROW('Water Data'!F113))),CD119="No",ISNUMBER(OFFSET('Water Data'!$F$10,0,10*ROW('Water Data'!F113)))),CONCATENATE("[",ROUND(OFFSET('Water Data'!$F$10,0,10*ROW('Water Data'!F113)),0),"]"),IF(AND(ISNUMBER(OFFSET('Water Data'!$F$10,0,10*ROW('Water Data'!F113))),CD119="",ISNUMBER(OFFSET('Water Data'!$F$10,0,10*ROW('Water Data'!F113)))),OFFSET('Water Data'!$F$10,0,10*ROW('Water Data'!F113)),NA())))</f>
        <v>#N/A</v>
      </c>
      <c r="P119" s="250" t="e">
        <f ca="true">+IF(AND(ISNUMBER(OFFSET('Water Data'!$G$5,0,10*ROW('Water Data'!G113))),CE119="Yes"),100-OFFSET('Water Data'!$G$5,0,10*ROW('Water Data'!G113)),IF(AND(ISNUMBER(OFFSET('Water Data'!$G$5,0,10*ROW('Water Data'!G113))),CE119="No",ISNUMBER(OFFSET('Water Data'!$G$5,0,10*ROW('Water Data'!G113)))),CONCATENATE("[",ROUND(100-OFFSET('Water Data'!$G$5,0,10*ROW('Water Data'!G113)),0),"]"),IF(AND(ISNUMBER(OFFSET('Water Data'!$G$5,0,10*ROW('Water Data'!G113))),CE119="",ISNUMBER(OFFSET('Water Data'!$G$5,0,10*ROW('Water Data'!G113)))),100-OFFSET('Water Data'!$G$5,0,10*ROW('Water Data'!G113)),NA())))</f>
        <v>#N/A</v>
      </c>
      <c r="Q119" s="250" t="e">
        <f ca="true">+IF(AND(ISNUMBER(OFFSET('Water Data'!$G$7,0,10*ROW('Water Data'!G113))),CF119="Yes"),OFFSET('Water Data'!$G$7,0,10*ROW('Water Data'!G113)),IF(AND(ISNUMBER(OFFSET('Water Data'!$G$7,0,10*ROW('Water Data'!G113))),CF119="No",ISNUMBER(OFFSET('Water Data'!$G$7,0,10*ROW('Water Data'!G113)))),CONCATENATE("[",ROUND(OFFSET('Water Data'!$G$7,0,10*ROW('Water Data'!G113)),0),"]"),IF(AND(ISNUMBER(OFFSET('Water Data'!$G$7,0,10*ROW('Water Data'!G113))),CF119="",ISNUMBER(OFFSET('Water Data'!$G$7,0,10*ROW('Water Data'!G113)))),OFFSET('Water Data'!$G$7,0,10*ROW('Water Data'!G113)),NA())))</f>
        <v>#N/A</v>
      </c>
      <c r="R119" s="250" t="e">
        <f ca="true">+IF(AND(ISNUMBER(OFFSET('Water Data'!$G$10,0,10*ROW('Water Data'!G113))),CG119="Yes"),OFFSET('Water Data'!$G$10,0,10*ROW('Water Data'!G113)),IF(AND(ISNUMBER(OFFSET('Water Data'!$G$10,0,10*ROW('Water Data'!G113))),CG119="No",ISNUMBER(OFFSET('Water Data'!$G$10,0,10*ROW('Water Data'!G113)))),CONCATENATE("[",ROUND(OFFSET('Water Data'!$G$10,0,10*ROW('Water Data'!G113)),0),"]"),IF(AND(ISNUMBER(OFFSET('Water Data'!$G$10,0,10*ROW('Water Data'!G113))),CG119="",ISNUMBER(OFFSET('Water Data'!$G$10,0,10*ROW('Water Data'!G113)))),OFFSET('Water Data'!$G$10,0,10*ROW('Water Data'!G113)),NA())))</f>
        <v>#N/A</v>
      </c>
      <c r="S119" s="250" t="e">
        <f ca="true">+IF(AND(ISNUMBER(OFFSET('Water Data'!$H$5,0,10*ROW('Water Data'!H113))),CH119="Yes"),100-OFFSET('Water Data'!$H$5,0,10*ROW('Water Data'!H113)),IF(AND(ISNUMBER(OFFSET('Water Data'!$H$5,0,10*ROW('Water Data'!H113))),CH119="No",ISNUMBER(OFFSET('Water Data'!$H$5,0,10*ROW('Water Data'!H113)))),CONCATENATE("[",ROUND(100-OFFSET('Water Data'!$H$5,0,10*ROW('Water Data'!H113)),0),"]"),IF(AND(ISNUMBER(OFFSET('Water Data'!$H$5,0,10*ROW('Water Data'!H113))),CH119="",ISNUMBER(OFFSET('Water Data'!$H$5,0,10*ROW('Water Data'!H113)))),100-OFFSET('Water Data'!$H$5,0,10*ROW('Water Data'!H113)),NA())))</f>
        <v>#N/A</v>
      </c>
      <c r="T119" s="250" t="e">
        <f ca="true">+IF(AND(ISNUMBER(OFFSET('Water Data'!$H$7,0,10*ROW('Water Data'!H113))),CI119="Yes"),OFFSET('Water Data'!$H$7,0,10*ROW('Water Data'!H113)),IF(AND(ISNUMBER(OFFSET('Water Data'!$H$7,0,10*ROW('Water Data'!H113))),CI119="No",ISNUMBER(OFFSET('Water Data'!$H$7,0,10*ROW('Water Data'!H113)))),CONCATENATE("[",ROUND(OFFSET('Water Data'!$H$7,0,10*ROW('Water Data'!H113)),0),"]"),IF(AND(ISNUMBER(OFFSET('Water Data'!$H$7,0,10*ROW('Water Data'!H113))),CI119="",ISNUMBER(OFFSET('Water Data'!$H$7,0,10*ROW('Water Data'!H113)))),OFFSET('Water Data'!$H$7,0,10*ROW('Water Data'!H113)),NA())))</f>
        <v>#N/A</v>
      </c>
      <c r="U119" s="250" t="e">
        <f ca="true">+IF(AND(ISNUMBER(OFFSET('Water Data'!$H$10,0,10*ROW('Water Data'!H113))),CJ119="Yes"),OFFSET('Water Data'!$H$10,0,10*ROW('Water Data'!H113)),IF(AND(ISNUMBER(OFFSET('Water Data'!$H$10,0,10*ROW('Water Data'!H113))),CJ119="No",ISNUMBER(OFFSET('Water Data'!$H$10,0,10*ROW('Water Data'!H113)))),CONCATENATE("[",ROUND(OFFSET('Water Data'!$H$10,0,10*ROW('Water Data'!H113)),0),"]"),IF(AND(ISNUMBER(OFFSET('Water Data'!$H$10,0,10*ROW('Water Data'!H113))),CJ119="",ISNUMBER(OFFSET('Water Data'!$H$10,0,10*ROW('Water Data'!H113)))),OFFSET('Water Data'!$H$10,0,10*ROW('Water Data'!H113)),NA())))</f>
        <v>#N/A</v>
      </c>
      <c r="V119" s="251" t="e">
        <f ca="true">+IF(AND(ISNUMBER(OFFSET('Sanitation Data'!$C$5,0,10*ROW('Sanitation Data'!C113))),CK119="Yes"),100-OFFSET('Sanitation Data'!$C$5,0,10*ROW('Sanitation Data'!C113)),IF(AND(ISNUMBER(OFFSET('Sanitation Data'!$C$5,0,10*ROW('Sanitation Data'!C113))),CK119="No",ISNUMBER(OFFSET('Sanitation Data'!$C$5,0,10*ROW('Sanitation Data'!C113)))),CONCATENATE("[",ROUND(100-OFFSET('Sanitation Data'!$C$5,0,10*ROW('Sanitation Data'!C113)),0),"]"),IF(AND(ISNUMBER(OFFSET('Sanitation Data'!$C$5,0,10*ROW('Sanitation Data'!C113))),CK119="",ISNUMBER(OFFSET('Sanitation Data'!$C$5,0,10*ROW('Sanitation Data'!C113)))),100-OFFSET('Sanitation Data'!$C$5,0,10*ROW('Sanitation Data'!C113)),NA())))</f>
        <v>#N/A</v>
      </c>
      <c r="W119" s="251" t="e">
        <f ca="true">+IF(AND(ISNUMBER(OFFSET('Sanitation Data'!$C$7,0,10*ROW('Sanitation Data'!C113))),CL119="Yes"),OFFSET('Sanitation Data'!$C$7,0,10*ROW('Sanitation Data'!C113)),IF(AND(ISNUMBER(OFFSET('Sanitation Data'!$C$7,0,10*ROW('Sanitation Data'!C113))),CL119="No",ISNUMBER(OFFSET('Sanitation Data'!$C$7,0,10*ROW('Sanitation Data'!C113)))),CONCATENATE("[",ROUND(OFFSET('Sanitation Data'!$C$7,0,10*ROW('Sanitation Data'!C113)),0),"]"),IF(AND(ISNUMBER(OFFSET('Sanitation Data'!$C$7,0,10*ROW('Sanitation Data'!C113))),CL119="",ISNUMBER(OFFSET('Sanitation Data'!$C$7,0,10*ROW('Sanitation Data'!C113)))),OFFSET('Sanitation Data'!$C$7,0,10*ROW('Sanitation Data'!C113)),NA())))</f>
        <v>#N/A</v>
      </c>
      <c r="X119" s="251" t="e">
        <f ca="true">+IF(AND(ISNUMBER(OFFSET('Sanitation Data'!$C$11,0,10*ROW('Sanitation Data'!C113))),CM119="Yes"),OFFSET('Sanitation Data'!$C$11,0,10*ROW('Sanitation Data'!C113)),IF(AND(ISNUMBER(OFFSET('Sanitation Data'!$C$11,0,10*ROW('Sanitation Data'!C113))),CM119="No",ISNUMBER(OFFSET('Sanitation Data'!$C$11,0,10*ROW('Sanitation Data'!C113)))),CONCATENATE("[",ROUND(OFFSET('Sanitation Data'!$C$11,0,10*ROW('Sanitation Data'!C113)),0),"]"),IF(AND(ISNUMBER(OFFSET('Sanitation Data'!$C$11,0,10*ROW('Sanitation Data'!C113))),CM119="",ISNUMBER(OFFSET('Sanitation Data'!$C$11,0,10*ROW('Sanitation Data'!C113)))),OFFSET('Sanitation Data'!$C$11,0,10*ROW('Sanitation Data'!C113)),NA())))</f>
        <v>#N/A</v>
      </c>
      <c r="Y119" s="251" t="e">
        <f ca="true">+IF(AND(ISNUMBER(OFFSET('Sanitation Data'!$C$12,0,10*ROW('Sanitation Data'!C113))),CN119="Yes"),OFFSET('Sanitation Data'!$C$12,0,10*ROW('Sanitation Data'!C113)),IF(AND(ISNUMBER(OFFSET('Sanitation Data'!$C$12,0,10*ROW('Sanitation Data'!C113))),CN119="No",ISNUMBER(OFFSET('Sanitation Data'!$C$12,0,10*ROW('Sanitation Data'!C113)))),CONCATENATE("[",ROUND(OFFSET('Sanitation Data'!$C$12,0,10*ROW('Sanitation Data'!C113)),0),"]"),IF(AND(ISNUMBER(OFFSET('Sanitation Data'!$C$12,0,10*ROW('Sanitation Data'!C113))),CN119="",ISNUMBER(OFFSET('Sanitation Data'!$C$12,0,10*ROW('Sanitation Data'!C113)))),OFFSET('Sanitation Data'!$C$12,0,10*ROW('Sanitation Data'!C113)),NA())))</f>
        <v>#N/A</v>
      </c>
      <c r="Z119" s="251" t="e">
        <f ca="true">+IF(AND(ISNUMBER(OFFSET('Sanitation Data'!$C$13,0,10*ROW('Sanitation Data'!C113))),CO119="Yes"),OFFSET('Sanitation Data'!$C$13,0,10*ROW('Sanitation Data'!C113)),IF(AND(ISNUMBER(OFFSET('Sanitation Data'!$C$13,0,10*ROW('Sanitation Data'!C113))),CO119="No",ISNUMBER(OFFSET('Sanitation Data'!$C$13,0,10*ROW('Sanitation Data'!C113)))),CONCATENATE("[",ROUND(OFFSET('Sanitation Data'!$C$13,0,10*ROW('Sanitation Data'!C113)),0),"]"),IF(AND(ISNUMBER(OFFSET('Sanitation Data'!$C$13,0,10*ROW('Sanitation Data'!C113))),CO119="",ISNUMBER(OFFSET('Sanitation Data'!$C$13,0,10*ROW('Sanitation Data'!C113)))),OFFSET('Sanitation Data'!$C$13,0,10*ROW('Sanitation Data'!C113)),NA())))</f>
        <v>#N/A</v>
      </c>
      <c r="AA119" s="251" t="e">
        <f ca="true">+IF(AND(ISNUMBER(OFFSET('Sanitation Data'!$D$5,0,10*ROW('Sanitation Data'!D113))),CP119="Yes"),100-OFFSET('Sanitation Data'!$D$5,0,10*ROW('Sanitation Data'!D113)),IF(AND(ISNUMBER(OFFSET('Sanitation Data'!$D$5,0,10*ROW('Sanitation Data'!D113))),CP119="No",ISNUMBER(OFFSET('Sanitation Data'!$D$5,0,10*ROW('Sanitation Data'!D113)))),CONCATENATE("[",ROUND(100-OFFSET('Sanitation Data'!$D$5,0,10*ROW('Sanitation Data'!D113)),0),"]"),IF(AND(ISNUMBER(OFFSET('Sanitation Data'!$D$5,0,10*ROW('Sanitation Data'!D113))),CP119="",ISNUMBER(OFFSET('Sanitation Data'!$D$5,0,10*ROW('Sanitation Data'!D113)))),100-OFFSET('Sanitation Data'!$D$5,0,10*ROW('Sanitation Data'!D113)),NA())))</f>
        <v>#N/A</v>
      </c>
      <c r="AB119" s="251" t="e">
        <f ca="true">+IF(AND(ISNUMBER(OFFSET('Sanitation Data'!$D$7,0,10*ROW('Sanitation Data'!D113))),CQ119="Yes"),OFFSET('Sanitation Data'!$D$7,0,10*ROW('Sanitation Data'!G113)),IF(AND(ISNUMBER(OFFSET('Sanitation Data'!$D$7,0,10*ROW('Sanitation Data'!D113))),CQ119="No",ISNUMBER(OFFSET('Sanitation Data'!$D$7,0,10*ROW('Sanitation Data'!D113)))),CONCATENATE("[",ROUND(OFFSET('Sanitation Data'!$D$7,0,10*ROW('Sanitation Data'!D113)),0),"]"),IF(AND(ISNUMBER(OFFSET('Sanitation Data'!$D$7,0,10*ROW('Sanitation Data'!D113))),CQ119="",ISNUMBER(OFFSET('Sanitation Data'!$D$7,0,10*ROW('Sanitation Data'!D113)))),OFFSET('Sanitation Data'!$D$7,0,10*ROW('Sanitation Data'!D113)),NA())))</f>
        <v>#N/A</v>
      </c>
      <c r="AC119" s="251" t="e">
        <f ca="true">+IF(AND(ISNUMBER(OFFSET('Sanitation Data'!$D$11,0,10*ROW('Sanitation Data'!D113))),CR119="Yes"),OFFSET('Sanitation Data'!$D$11,0,10*ROW('Sanitation Data'!D113)),IF(AND(ISNUMBER(OFFSET('Sanitation Data'!$D$11,0,10*ROW('Sanitation Data'!D113))),CR119="No",ISNUMBER(OFFSET('Sanitation Data'!$D$11,0,10*ROW('Sanitation Data'!D113)))),CONCATENATE("[",ROUND(OFFSET('Sanitation Data'!$D$11,0,10*ROW('Sanitation Data'!D113)),0),"]"),IF(AND(ISNUMBER(OFFSET('Sanitation Data'!$D$11,0,10*ROW('Sanitation Data'!D113))),CR119="",ISNUMBER(OFFSET('Sanitation Data'!$D$11,0,10*ROW('Sanitation Data'!D113)))),OFFSET('Sanitation Data'!$D$11,0,10*ROW('Sanitation Data'!D113)),NA())))</f>
        <v>#N/A</v>
      </c>
      <c r="AD119" s="251" t="e">
        <f ca="true">+IF(AND(ISNUMBER(OFFSET('Sanitation Data'!$D$12,0,10*ROW('Sanitation Data'!D113))),CS119="Yes"),OFFSET('Sanitation Data'!$D$12,0,10*ROW('Sanitation Data'!D113)),IF(AND(ISNUMBER(OFFSET('Sanitation Data'!$D$12,0,10*ROW('Sanitation Data'!D113))),CS119="No",ISNUMBER(OFFSET('Sanitation Data'!$D$12,0,10*ROW('Sanitation Data'!D113)))),CONCATENATE("[",ROUND(OFFSET('Sanitation Data'!$D$12,0,10*ROW('Sanitation Data'!D113)),0),"]"),IF(AND(ISNUMBER(OFFSET('Sanitation Data'!$D$12,0,10*ROW('Sanitation Data'!D113))),CS119="",ISNUMBER(OFFSET('Sanitation Data'!$D$12,0,10*ROW('Sanitation Data'!D113)))),OFFSET('Sanitation Data'!$D$12,0,10*ROW('Sanitation Data'!D113)),NA())))</f>
        <v>#N/A</v>
      </c>
      <c r="AE119" s="251" t="e">
        <f ca="true">+IF(AND(ISNUMBER(OFFSET('Sanitation Data'!$D$13,0,10*ROW('Sanitation Data'!D113))),CT119="Yes"),OFFSET('Sanitation Data'!$D$13,0,10*ROW('Sanitation Data'!D113)),IF(AND(ISNUMBER(OFFSET('Sanitation Data'!$D$13,0,10*ROW('Sanitation Data'!D113))),CT119="No",ISNUMBER(OFFSET('Sanitation Data'!$D$13,0,10*ROW('Sanitation Data'!D113)))),CONCATENATE("[",ROUND(OFFSET('Sanitation Data'!$D$13,0,10*ROW('Sanitation Data'!D113)),0),"]"),IF(AND(ISNUMBER(OFFSET('Sanitation Data'!$D$13,0,10*ROW('Sanitation Data'!D113))),CT119="",ISNUMBER(OFFSET('Sanitation Data'!$D$13,0,10*ROW('Sanitation Data'!D113)))),OFFSET('Sanitation Data'!$D$13,0,10*ROW('Sanitation Data'!D113)),NA())))</f>
        <v>#N/A</v>
      </c>
      <c r="AF119" s="251" t="e">
        <f ca="true">+IF(AND(ISNUMBER(OFFSET('Sanitation Data'!$E$5,0,10*ROW('Sanitation Data'!E113))),CU119="Yes"),100-OFFSET('Sanitation Data'!$E$5,0,10*ROW('Sanitation Data'!E113)),IF(AND(ISNUMBER(OFFSET('Sanitation Data'!$E$5,0,10*ROW('Sanitation Data'!E113))),CU119="No",ISNUMBER(OFFSET('Sanitation Data'!$E$5,0,10*ROW('Sanitation Data'!E113)))),CONCATENATE("[",ROUND(100-OFFSET('Sanitation Data'!$E$5,0,10*ROW('Sanitation Data'!E113)),0),"]"),IF(AND(ISNUMBER(OFFSET('Sanitation Data'!$E$5,0,10*ROW('Sanitation Data'!E113))),CU119="",ISNUMBER(OFFSET('Sanitation Data'!$E$5,0,10*ROW('Sanitation Data'!E113)))),100-OFFSET('Sanitation Data'!$E$5,0,10*ROW('Sanitation Data'!E113)),NA())))</f>
        <v>#N/A</v>
      </c>
      <c r="AG119" s="251" t="e">
        <f ca="true">+IF(AND(ISNUMBER(OFFSET('Sanitation Data'!$E$7,0,10*ROW('Sanitation Data'!E113))),CV119="Yes"),OFFSET('Sanitation Data'!$E$7,0,10*ROW('Sanitation Data'!E113)),IF(AND(ISNUMBER(OFFSET('Sanitation Data'!$E$7,0,10*ROW('Sanitation Data'!E113))),CV119="No",ISNUMBER(OFFSET('Sanitation Data'!$E$7,0,10*ROW('Sanitation Data'!E113)))),CONCATENATE("[",ROUND(OFFSET('Sanitation Data'!$E$7,0,10*ROW('Sanitation Data'!E113)),0),"]"),IF(AND(ISNUMBER(OFFSET('Sanitation Data'!$E$7,0,10*ROW('Sanitation Data'!E113))),CV119="",ISNUMBER(OFFSET('Sanitation Data'!$E$7,0,10*ROW('Sanitation Data'!E113)))),OFFSET('Sanitation Data'!$E$7,0,10*ROW('Sanitation Data'!E113)),NA())))</f>
        <v>#N/A</v>
      </c>
      <c r="AH119" s="251" t="e">
        <f ca="true">+IF(AND(ISNUMBER(OFFSET('Sanitation Data'!$E$11,0,10*ROW('Sanitation Data'!E113))),CW119="Yes"),OFFSET('Sanitation Data'!$E$11,0,10*ROW('Sanitation Data'!E113)),IF(AND(ISNUMBER(OFFSET('Sanitation Data'!$E$11,0,10*ROW('Sanitation Data'!E113))),CW119="No",ISNUMBER(OFFSET('Sanitation Data'!$E$11,0,10*ROW('Sanitation Data'!E113)))),CONCATENATE("[",ROUND(OFFSET('Sanitation Data'!$E$11,0,10*ROW('Sanitation Data'!E113)),0),"]"),IF(AND(ISNUMBER(OFFSET('Sanitation Data'!$E$11,0,10*ROW('Sanitation Data'!E113))),CW119="",ISNUMBER(OFFSET('Sanitation Data'!$E$11,0,10*ROW('Sanitation Data'!E113)))),OFFSET('Sanitation Data'!$E$11,0,10*ROW('Sanitation Data'!E113)),NA())))</f>
        <v>#N/A</v>
      </c>
      <c r="AI119" s="251" t="e">
        <f ca="true">+IF(AND(ISNUMBER(OFFSET('Sanitation Data'!$E$12,0,10*ROW('Sanitation Data'!E113))),CX119="Yes"),OFFSET('Sanitation Data'!$E$12,0,10*ROW('Sanitation Data'!E113)),IF(AND(ISNUMBER(OFFSET('Sanitation Data'!$E$12,0,10*ROW('Sanitation Data'!E113))),CX119="No",ISNUMBER(OFFSET('Sanitation Data'!$E$12,0,10*ROW('Sanitation Data'!E113)))),CONCATENATE("[",ROUND(OFFSET('Sanitation Data'!$E$12,0,10*ROW('Sanitation Data'!E113)),0),"]"),IF(AND(ISNUMBER(OFFSET('Sanitation Data'!$E$12,0,10*ROW('Sanitation Data'!E113))),CX119="",ISNUMBER(OFFSET('Sanitation Data'!$E$12,0,10*ROW('Sanitation Data'!E113)))),OFFSET('Sanitation Data'!$E$12,0,10*ROW('Sanitation Data'!E113)),NA())))</f>
        <v>#N/A</v>
      </c>
      <c r="AJ119" s="251" t="e">
        <f ca="true">+IF(AND(ISNUMBER(OFFSET('Sanitation Data'!$E$13,0,10*ROW('Sanitation Data'!E113))),CY119="Yes"),OFFSET('Sanitation Data'!$E$13,0,10*ROW('Sanitation Data'!E113)),IF(AND(ISNUMBER(OFFSET('Sanitation Data'!$E$13,0,10*ROW('Sanitation Data'!E113))),CY119="No",ISNUMBER(OFFSET('Sanitation Data'!$E$13,0,10*ROW('Sanitation Data'!E113)))),CONCATENATE("[",ROUND(OFFSET('Sanitation Data'!$E$13,0,10*ROW('Sanitation Data'!E113)),0),"]"),IF(AND(ISNUMBER(OFFSET('Sanitation Data'!$E$13,0,10*ROW('Sanitation Data'!E113))),CY119="",ISNUMBER(OFFSET('Sanitation Data'!$E$13,0,10*ROW('Sanitation Data'!E113)))),OFFSET('Sanitation Data'!$E$13,0,10*ROW('Sanitation Data'!E113)),NA())))</f>
        <v>#N/A</v>
      </c>
      <c r="AK119" s="251" t="e">
        <f ca="true">+IF(AND(ISNUMBER(OFFSET('Sanitation Data'!$F$5,0,10*ROW('Sanitation Data'!F113))),CZ119="Yes"),100-OFFSET('Sanitation Data'!$F$5,0,10*ROW('Sanitation Data'!F113)),IF(AND(ISNUMBER(OFFSET('Sanitation Data'!$F$5,0,10*ROW('Sanitation Data'!F113))),CZ119="No",ISNUMBER(OFFSET('Sanitation Data'!$F$5,0,10*ROW('Sanitation Data'!F113)))),CONCATENATE("[",ROUND(100-OFFSET('Sanitation Data'!$F$5,0,10*ROW('Sanitation Data'!F113)),0),"]"),IF(AND(ISNUMBER(OFFSET('Sanitation Data'!$F$5,0,10*ROW('Sanitation Data'!F113))),CZ119="",ISNUMBER(OFFSET('Sanitation Data'!$F$5,0,10*ROW('Sanitation Data'!F113)))),100-OFFSET('Sanitation Data'!$F$5,0,10*ROW('Sanitation Data'!F113)),NA())))</f>
        <v>#N/A</v>
      </c>
      <c r="AL119" s="251" t="e">
        <f ca="true">+IF(AND(ISNUMBER(OFFSET('Sanitation Data'!$F$7,0,10*ROW('Sanitation Data'!F113))),DA119="Yes"),OFFSET('Sanitation Data'!$F$7,0,10*ROW('Sanitation Data'!F113)),IF(AND(ISNUMBER(OFFSET('Sanitation Data'!$F$7,0,10*ROW('Sanitation Data'!F113))),DA119="No",ISNUMBER(OFFSET('Sanitation Data'!$F$7,0,10*ROW('Sanitation Data'!F113)))),CONCATENATE("[",ROUND(OFFSET('Sanitation Data'!$F$7,0,10*ROW('Sanitation Data'!F113)),0),"]"),IF(AND(ISNUMBER(OFFSET('Sanitation Data'!$F$7,0,10*ROW('Sanitation Data'!F113))),DA119="",ISNUMBER(OFFSET('Sanitation Data'!$F$7,0,10*ROW('Sanitation Data'!F113)))),OFFSET('Sanitation Data'!$F$7,0,10*ROW('Sanitation Data'!F113)),NA())))</f>
        <v>#N/A</v>
      </c>
      <c r="AM119" s="251" t="e">
        <f ca="true">+IF(AND(ISNUMBER(OFFSET('Sanitation Data'!$F$11,0,10*ROW('Sanitation Data'!F113))),DB119="Yes"),OFFSET('Sanitation Data'!$F$11,0,10*ROW('Sanitation Data'!F113)),IF(AND(ISNUMBER(OFFSET('Sanitation Data'!$F$11,0,10*ROW('Sanitation Data'!F113))),DB119="No",ISNUMBER(OFFSET('Sanitation Data'!$F$11,0,10*ROW('Sanitation Data'!F113)))),CONCATENATE("[",ROUND(OFFSET('Sanitation Data'!$F$11,0,10*ROW('Sanitation Data'!F113)),0),"]"),IF(AND(ISNUMBER(OFFSET('Sanitation Data'!$F$11,0,10*ROW('Sanitation Data'!F113))),DB119="",ISNUMBER(OFFSET('Sanitation Data'!$F$11,0,10*ROW('Sanitation Data'!F113)))),OFFSET('Sanitation Data'!$F$11,0,10*ROW('Sanitation Data'!F113)),NA())))</f>
        <v>#N/A</v>
      </c>
      <c r="AN119" s="251" t="e">
        <f ca="true">+IF(AND(ISNUMBER(OFFSET('Sanitation Data'!$F$12,0,10*ROW('Sanitation Data'!F113))),DC119="Yes"),OFFSET('Sanitation Data'!$F$12,0,10*ROW('Sanitation Data'!F113)),IF(AND(ISNUMBER(OFFSET('Sanitation Data'!$F$12,0,10*ROW('Sanitation Data'!F113))),DC119="No",ISNUMBER(OFFSET('Sanitation Data'!$F$12,0,10*ROW('Sanitation Data'!F113)))),CONCATENATE("[",ROUND(OFFSET('Sanitation Data'!$F$12,0,10*ROW('Sanitation Data'!F113)),0),"]"),IF(AND(ISNUMBER(OFFSET('Sanitation Data'!$F$12,0,10*ROW('Sanitation Data'!F113))),DC119="",ISNUMBER(OFFSET('Sanitation Data'!$F$12,0,10*ROW('Sanitation Data'!F113)))),OFFSET('Sanitation Data'!$F$12,0,10*ROW('Sanitation Data'!F113)),NA())))</f>
        <v>#N/A</v>
      </c>
      <c r="AO119" s="251" t="e">
        <f ca="true">+IF(AND(ISNUMBER(OFFSET('Sanitation Data'!$F$13,0,10*ROW('Sanitation Data'!F113))),DD119="Yes"),OFFSET('Sanitation Data'!$F$13,0,10*ROW('Sanitation Data'!F113)),IF(AND(ISNUMBER(OFFSET('Sanitation Data'!$F$13,0,10*ROW('Sanitation Data'!F113))),DD119="No",ISNUMBER(OFFSET('Sanitation Data'!$F$13,0,10*ROW('Sanitation Data'!F113)))),CONCATENATE("[",ROUND(OFFSET('Sanitation Data'!$F$13,0,10*ROW('Sanitation Data'!F113)),0),"]"),IF(AND(ISNUMBER(OFFSET('Sanitation Data'!$F$13,0,10*ROW('Sanitation Data'!F113))),DD119="",ISNUMBER(OFFSET('Sanitation Data'!$F$13,0,10*ROW('Sanitation Data'!F113)))),OFFSET('Sanitation Data'!$F$13,0,10*ROW('Sanitation Data'!F113)),NA())))</f>
        <v>#N/A</v>
      </c>
      <c r="AP119" s="251" t="e">
        <f ca="true">+IF(AND(ISNUMBER(OFFSET('Sanitation Data'!$G$5,0,10*ROW('Sanitation Data'!G113))),DE119="Yes"),100-OFFSET('Sanitation Data'!$G$5,0,10*ROW('Sanitation Data'!G113)),IF(AND(ISNUMBER(OFFSET('Sanitation Data'!$G$5,0,10*ROW('Sanitation Data'!G113))),DE119="No",ISNUMBER(OFFSET('Sanitation Data'!$G$5,0,10*ROW('Sanitation Data'!G113)))),CONCATENATE("[",ROUND(100-OFFSET('Sanitation Data'!$G$5,0,10*ROW('Sanitation Data'!G113)),0),"]"),IF(AND(ISNUMBER(OFFSET('Sanitation Data'!$G$5,0,10*ROW('Sanitation Data'!G113))),DE119="",ISNUMBER(OFFSET('Sanitation Data'!$G$5,0,10*ROW('Sanitation Data'!G113)))),100-OFFSET('Sanitation Data'!$G$5,0,10*ROW('Sanitation Data'!G113)),NA())))</f>
        <v>#N/A</v>
      </c>
      <c r="AQ119" s="251" t="e">
        <f ca="true">+IF(AND(ISNUMBER(OFFSET('Sanitation Data'!$G$7,0,10*ROW('Sanitation Data'!G113))),DF119="Yes"),OFFSET('Sanitation Data'!$G$7,0,10*ROW('Sanitation Data'!G113)),IF(AND(ISNUMBER(OFFSET('Sanitation Data'!$G$7,0,10*ROW('Sanitation Data'!G113))),DF119="No",ISNUMBER(OFFSET('Sanitation Data'!$G$7,0,10*ROW('Sanitation Data'!G113)))),CONCATENATE("[",ROUND(OFFSET('Sanitation Data'!$G$7,0,10*ROW('Sanitation Data'!G113)),0),"]"),IF(AND(ISNUMBER(OFFSET('Sanitation Data'!$G$7,0,10*ROW('Sanitation Data'!G113))),DF119="",ISNUMBER(OFFSET('Sanitation Data'!$G$7,0,10*ROW('Sanitation Data'!G113)))),OFFSET('Sanitation Data'!$G$7,0,10*ROW('Sanitation Data'!G113)),NA())))</f>
        <v>#N/A</v>
      </c>
      <c r="AR119" s="251" t="e">
        <f ca="true">+IF(AND(ISNUMBER(OFFSET('Sanitation Data'!$G$11,0,10*ROW('Sanitation Data'!G113))),DG119="Yes"),OFFSET('Sanitation Data'!$G$11,0,10*ROW('Sanitation Data'!G113)),IF(AND(ISNUMBER(OFFSET('Sanitation Data'!$G$11,0,10*ROW('Sanitation Data'!G113))),DG119="No",ISNUMBER(OFFSET('Sanitation Data'!$G$11,0,10*ROW('Sanitation Data'!G113)))),CONCATENATE("[",ROUND(OFFSET('Sanitation Data'!$G$11,0,10*ROW('Sanitation Data'!G113)),0),"]"),IF(AND(ISNUMBER(OFFSET('Sanitation Data'!$G$11,0,10*ROW('Sanitation Data'!G113))),DG119="",ISNUMBER(OFFSET('Sanitation Data'!$G$11,0,10*ROW('Sanitation Data'!G113)))),OFFSET('Sanitation Data'!$G$11,0,10*ROW('Sanitation Data'!G113)),NA())))</f>
        <v>#N/A</v>
      </c>
      <c r="AS119" s="251" t="e">
        <f ca="true">+IF(AND(ISNUMBER(OFFSET('Sanitation Data'!$G$12,0,10*ROW('Sanitation Data'!G113))),DH119="Yes"),OFFSET('Sanitation Data'!$G$12,0,10*ROW('Sanitation Data'!G113)),IF(AND(ISNUMBER(OFFSET('Sanitation Data'!$G$12,0,10*ROW('Sanitation Data'!G113))),DH119="No",ISNUMBER(OFFSET('Sanitation Data'!$G$12,0,10*ROW('Sanitation Data'!G113)))),CONCATENATE("[",ROUND(OFFSET('Sanitation Data'!$G$12,0,10*ROW('Sanitation Data'!G113)),0),"]"),IF(AND(ISNUMBER(OFFSET('Sanitation Data'!$G$12,0,10*ROW('Sanitation Data'!G113))),DH119="",ISNUMBER(OFFSET('Sanitation Data'!$G$12,0,10*ROW('Sanitation Data'!G113)))),OFFSET('Sanitation Data'!$G$12,0,10*ROW('Sanitation Data'!G113)),NA())))</f>
        <v>#N/A</v>
      </c>
      <c r="AT119" s="251" t="e">
        <f ca="true">+IF(AND(ISNUMBER(OFFSET('Sanitation Data'!$G$13,0,10*ROW('Sanitation Data'!G113))),DI119="Yes"),OFFSET('Sanitation Data'!$G$13,0,10*ROW('Sanitation Data'!G113)),IF(AND(ISNUMBER(OFFSET('Sanitation Data'!$G$13,0,10*ROW('Sanitation Data'!G113))),DI119="No",ISNUMBER(OFFSET('Sanitation Data'!$G$13,0,10*ROW('Sanitation Data'!G113)))),CONCATENATE("[",ROUND(OFFSET('Sanitation Data'!$G$13,0,10*ROW('Sanitation Data'!G113)),0),"]"),IF(AND(ISNUMBER(OFFSET('Sanitation Data'!$G$13,0,10*ROW('Sanitation Data'!G113))),DI119="",ISNUMBER(OFFSET('Sanitation Data'!$G$13,0,10*ROW('Sanitation Data'!G113)))),OFFSET('Sanitation Data'!$G$13,0,10*ROW('Sanitation Data'!G113)),NA())))</f>
        <v>#N/A</v>
      </c>
      <c r="AU119" s="251" t="e">
        <f ca="true">+IF(AND(ISNUMBER(OFFSET('Sanitation Data'!$H$5,0,10*ROW('Sanitation Data'!H113))),DJ119="Yes"),100-OFFSET('Sanitation Data'!$H$5,0,10*ROW('Sanitation Data'!H113)),IF(AND(ISNUMBER(OFFSET('Sanitation Data'!$H$5,0,10*ROW('Sanitation Data'!H113))),DJ119="No",ISNUMBER(OFFSET('Sanitation Data'!$H$5,0,10*ROW('Sanitation Data'!H113)))),CONCATENATE("[",ROUND(100-OFFSET('Sanitation Data'!$H$5,0,10*ROW('Sanitation Data'!H113)),0),"]"),IF(AND(ISNUMBER(OFFSET('Sanitation Data'!$H$5,0,10*ROW('Sanitation Data'!H113))),DJ119="",ISNUMBER(OFFSET('Sanitation Data'!$H$5,0,10*ROW('Sanitation Data'!H113)))),100-OFFSET('Sanitation Data'!$H$5,0,10*ROW('Sanitation Data'!H113)),NA())))</f>
        <v>#N/A</v>
      </c>
      <c r="AV119" s="251" t="e">
        <f ca="true">+IF(AND(ISNUMBER(OFFSET('Sanitation Data'!$H$7,0,10*ROW('Sanitation Data'!H113))),DK119="Yes"),OFFSET('Sanitation Data'!$H$7,0,10*ROW('Sanitation Data'!H113)),IF(AND(ISNUMBER(OFFSET('Sanitation Data'!$H$7,0,10*ROW('Sanitation Data'!H113))),DK119="No",ISNUMBER(OFFSET('Sanitation Data'!$H$7,0,10*ROW('Sanitation Data'!H113)))),CONCATENATE("[",ROUND(OFFSET('Sanitation Data'!$H$7,0,10*ROW('Sanitation Data'!H113)),0),"]"),IF(AND(ISNUMBER(OFFSET('Sanitation Data'!$H$7,0,10*ROW('Sanitation Data'!H113))),DK119="",ISNUMBER(OFFSET('Sanitation Data'!$H$7,0,10*ROW('Sanitation Data'!H113)))),OFFSET('Sanitation Data'!$H$7,0,10*ROW('Sanitation Data'!H113)),NA())))</f>
        <v>#N/A</v>
      </c>
      <c r="AW119" s="251" t="e">
        <f ca="true">+IF(AND(ISNUMBER(OFFSET('Sanitation Data'!$H$11,0,10*ROW('Sanitation Data'!H113))),DL119="Yes"),OFFSET('Sanitation Data'!$H$11,0,10*ROW('Sanitation Data'!H113)),IF(AND(ISNUMBER(OFFSET('Sanitation Data'!$H$11,0,10*ROW('Sanitation Data'!H113))),DL119="No",ISNUMBER(OFFSET('Sanitation Data'!$H$11,0,10*ROW('Sanitation Data'!H113)))),CONCATENATE("[",ROUND(OFFSET('Sanitation Data'!$H$11,0,10*ROW('Sanitation Data'!H113)),0),"]"),IF(AND(ISNUMBER(OFFSET('Sanitation Data'!$H$11,0,10*ROW('Sanitation Data'!H113))),DL119="",ISNUMBER(OFFSET('Sanitation Data'!$H$11,0,10*ROW('Sanitation Data'!H113)))),OFFSET('Sanitation Data'!$H$11,0,10*ROW('Sanitation Data'!H113)),NA())))</f>
        <v>#N/A</v>
      </c>
      <c r="AX119" s="251" t="e">
        <f ca="true">+IF(AND(ISNUMBER(OFFSET('Sanitation Data'!$H$12,0,10*ROW('Sanitation Data'!H113))),DM119="Yes"),OFFSET('Sanitation Data'!$H$12,0,10*ROW('Sanitation Data'!H113)),IF(AND(ISNUMBER(OFFSET('Sanitation Data'!$H$12,0,10*ROW('Sanitation Data'!H113))),DM119="No",ISNUMBER(OFFSET('Sanitation Data'!$H$12,0,10*ROW('Sanitation Data'!H113)))),CONCATENATE("[",ROUND(OFFSET('Sanitation Data'!$H$12,0,10*ROW('Sanitation Data'!H113)),0),"]"),IF(AND(ISNUMBER(OFFSET('Sanitation Data'!$H$12,0,10*ROW('Sanitation Data'!H113))),DM119="",ISNUMBER(OFFSET('Sanitation Data'!$H$12,0,10*ROW('Sanitation Data'!H113)))),OFFSET('Sanitation Data'!$H$12,0,10*ROW('Sanitation Data'!H113)),NA())))</f>
        <v>#N/A</v>
      </c>
      <c r="AY119" s="251" t="e">
        <f ca="true">+IF(AND(ISNUMBER(OFFSET('Sanitation Data'!$H$13,0,10*ROW('Sanitation Data'!H113))),DN119="Yes"),OFFSET('Sanitation Data'!$H$13,0,10*ROW('Sanitation Data'!H113)),IF(AND(ISNUMBER(OFFSET('Sanitation Data'!$H$13,0,10*ROW('Sanitation Data'!H113))),DN119="No",ISNUMBER(OFFSET('Sanitation Data'!$H$13,0,10*ROW('Sanitation Data'!H113)))),CONCATENATE("[",ROUND(OFFSET('Sanitation Data'!$H$13,0,10*ROW('Sanitation Data'!H113)),0),"]"),IF(AND(ISNUMBER(OFFSET('Sanitation Data'!$H$13,0,10*ROW('Sanitation Data'!H113))),DN119="",ISNUMBER(OFFSET('Sanitation Data'!$H$13,0,10*ROW('Sanitation Data'!H113)))),OFFSET('Sanitation Data'!$H$13,0,10*ROW('Sanitation Data'!H113)),NA())))</f>
        <v>#N/A</v>
      </c>
      <c r="AZ119" s="252" t="e">
        <f ca="true">+IF(AND(ISNUMBER(OFFSET('Hygiene Data'!$C$6,0,10*ROW('Hygiene Data'!C113))),DO119="Yes"),OFFSET('Hygiene Data'!$C$6,0,10*ROW('Hygiene Data'!C113)),IF(AND(ISNUMBER(OFFSET('Hygiene Data'!$C$6,0,10*ROW('Hygiene Data'!C113))),DO119="No",ISNUMBER(OFFSET('Hygiene Data'!$C$6,0,10*ROW('Hygiene Data'!C113)))),CONCATENATE("[",ROUND(OFFSET('Hygiene Data'!$C$6,0,10*ROW('Hygiene Data'!C113)),0),"]"),IF(AND(ISNUMBER(OFFSET('Hygiene Data'!$C$6,0,10*ROW('Hygiene Data'!C113))),DO119="",ISNUMBER(OFFSET('Hygiene Data'!$C$6,0,10*ROW('Hygiene Data'!C113)))),OFFSET('Hygiene Data'!$C$6,0,10*ROW('Hygiene Data'!C113)),NA())))</f>
        <v>#N/A</v>
      </c>
      <c r="BA119" s="252" t="e">
        <f ca="true">+IF(AND(ISNUMBER(OFFSET('Hygiene Data'!$C$8,0,10*ROW('Hygiene Data'!C113))),DP119="Yes"),OFFSET('Hygiene Data'!$C$8,0,10*ROW('Hygiene Data'!C113)),IF(AND(ISNUMBER(OFFSET('Hygiene Data'!$C$8,0,10*ROW('Hygiene Data'!C113))),DP119="No",ISNUMBER(OFFSET('Hygiene Data'!$C$8,0,10*ROW('Hygiene Data'!C113)))),CONCATENATE("[",ROUND(OFFSET('Hygiene Data'!$C$8,0,10*ROW('Hygiene Data'!C113)),0),"]"),IF(AND(ISNUMBER(OFFSET('Hygiene Data'!$C$8,0,10*ROW('Hygiene Data'!C113))),DP119="",ISNUMBER(OFFSET('Hygiene Data'!$C$8,0,10*ROW('Hygiene Data'!C113)))),OFFSET('Hygiene Data'!$C$8,0,10*ROW('Hygiene Data'!C113)),NA())))</f>
        <v>#N/A</v>
      </c>
      <c r="BB119" s="252" t="e">
        <f ca="true">+IF(AND(ISNUMBER(OFFSET('Hygiene Data'!$C$10,0,10*ROW('Hygiene Data'!C113))),DQ119="Yes"),OFFSET('Hygiene Data'!$C$10,0,10*ROW('Hygiene Data'!C113)),IF(AND(ISNUMBER(OFFSET('Hygiene Data'!$C$10,0,10*ROW('Hygiene Data'!C113))),DQ119="No",ISNUMBER(OFFSET('Hygiene Data'!$C$10,0,10*ROW('Hygiene Data'!C113)))),CONCATENATE("[",ROUND(OFFSET('Hygiene Data'!$C$10,0,10*ROW('Hygiene Data'!C113)),0),"]"),IF(AND(ISNUMBER(OFFSET('Hygiene Data'!$C$10,0,10*ROW('Hygiene Data'!C113))),DQ119="",ISNUMBER(OFFSET('Hygiene Data'!$C$10,0,10*ROW('Hygiene Data'!C113)))),OFFSET('Hygiene Data'!$C$10,0,10*ROW('Hygiene Data'!C113)),NA())))</f>
        <v>#N/A</v>
      </c>
      <c r="BC119" s="252" t="e">
        <f ca="true">+IF(AND(ISNUMBER(OFFSET('Hygiene Data'!$D$6,0,10*ROW('Hygiene Data'!D113))),DR119="Yes"),OFFSET('Hygiene Data'!$D$6,0,10*ROW('Hygiene Data'!D113)),IF(AND(ISNUMBER(OFFSET('Hygiene Data'!$D$6,0,10*ROW('Hygiene Data'!D113))),DR119="No",ISNUMBER(OFFSET('Hygiene Data'!$D$6,0,10*ROW('Hygiene Data'!D113)))),CONCATENATE("[",ROUND(OFFSET('Hygiene Data'!$D$6,0,10*ROW('Hygiene Data'!D113)),0),"]"),IF(AND(ISNUMBER(OFFSET('Hygiene Data'!$D$6,0,10*ROW('Hygiene Data'!D113))),DR119="",ISNUMBER(OFFSET('Hygiene Data'!$D$6,0,10*ROW('Hygiene Data'!D113)))),OFFSET('Hygiene Data'!$D$6,0,10*ROW('Hygiene Data'!D113)),NA())))</f>
        <v>#N/A</v>
      </c>
      <c r="BD119" s="252" t="e">
        <f ca="true">+IF(AND(ISNUMBER(OFFSET('Hygiene Data'!$D$8,0,10*ROW('Hygiene Data'!D113))),DS119="Yes"),OFFSET('Hygiene Data'!$D$8,0,10*ROW('Hygiene Data'!D113)),IF(AND(ISNUMBER(OFFSET('Hygiene Data'!$D$8,0,10*ROW('Hygiene Data'!D113))),DS119="No",ISNUMBER(OFFSET('Hygiene Data'!$D$8,0,10*ROW('Hygiene Data'!D113)))),CONCATENATE("[",ROUND(OFFSET('Hygiene Data'!$D$8,0,10*ROW('Hygiene Data'!D113)),0),"]"),IF(AND(ISNUMBER(OFFSET('Hygiene Data'!$D$8,0,10*ROW('Hygiene Data'!D113))),DS119="",ISNUMBER(OFFSET('Hygiene Data'!$D$8,0,10*ROW('Hygiene Data'!D113)))),OFFSET('Hygiene Data'!$D$8,0,10*ROW('Hygiene Data'!D113)),NA())))</f>
        <v>#N/A</v>
      </c>
      <c r="BE119" s="252" t="e">
        <f ca="true">+IF(AND(ISNUMBER(OFFSET('Hygiene Data'!$D$10,0,10*ROW('Hygiene Data'!D113))),DT119="Yes"),OFFSET('Hygiene Data'!$D$10,0,10*ROW('Hygiene Data'!D113)),IF(AND(ISNUMBER(OFFSET('Hygiene Data'!$D$10,0,10*ROW('Hygiene Data'!D113))),DT119="No",ISNUMBER(OFFSET('Hygiene Data'!$D$10,0,10*ROW('Hygiene Data'!D113)))),CONCATENATE("[",ROUND(OFFSET('Hygiene Data'!$D$10,0,10*ROW('Hygiene Data'!D113)),0),"]"),IF(AND(ISNUMBER(OFFSET('Hygiene Data'!$D$10,0,10*ROW('Hygiene Data'!D113))),DT119="",ISNUMBER(OFFSET('Hygiene Data'!$D$10,0,10*ROW('Hygiene Data'!D113)))),OFFSET('Hygiene Data'!$D$10,0,10*ROW('Hygiene Data'!D113)),NA())))</f>
        <v>#N/A</v>
      </c>
      <c r="BF119" s="252" t="e">
        <f ca="true">+IF(AND(ISNUMBER(OFFSET('Hygiene Data'!$E$6,0,10*ROW('Hygiene Data'!E113))),DU119="Yes"),OFFSET('Hygiene Data'!$E$6,0,10*ROW('Hygiene Data'!E113)),IF(AND(ISNUMBER(OFFSET('Hygiene Data'!$E$6,0,10*ROW('Hygiene Data'!E113))),DU119="No",ISNUMBER(OFFSET('Hygiene Data'!$E$6,0,10*ROW('Hygiene Data'!E113)))),CONCATENATE("[",ROUND(OFFSET('Hygiene Data'!$E$6,0,10*ROW('Hygiene Data'!E113)),0),"]"),IF(AND(ISNUMBER(OFFSET('Hygiene Data'!$E$6,0,10*ROW('Hygiene Data'!E113))),DU119="",ISNUMBER(OFFSET('Hygiene Data'!$E$6,0,10*ROW('Hygiene Data'!E113)))),OFFSET('Hygiene Data'!$E$6,0,10*ROW('Hygiene Data'!E113)),NA())))</f>
        <v>#N/A</v>
      </c>
      <c r="BG119" s="252" t="e">
        <f ca="true">+IF(AND(ISNUMBER(OFFSET('Hygiene Data'!$E$8,0,10*ROW('Hygiene Data'!E113))),DV119="Yes"),OFFSET('Hygiene Data'!$E$8,0,10*ROW('Hygiene Data'!E113)),IF(AND(ISNUMBER(OFFSET('Hygiene Data'!$E$8,0,10*ROW('Hygiene Data'!E113))),DV119="No",ISNUMBER(OFFSET('Hygiene Data'!$E$8,0,10*ROW('Hygiene Data'!E113)))),CONCATENATE("[",ROUND(OFFSET('Hygiene Data'!$E$8,0,10*ROW('Hygiene Data'!E113)),0),"]"),IF(AND(ISNUMBER(OFFSET('Hygiene Data'!$E$8,0,10*ROW('Hygiene Data'!E113))),DV119="",ISNUMBER(OFFSET('Hygiene Data'!$E$8,0,10*ROW('Hygiene Data'!E113)))),OFFSET('Hygiene Data'!$E$8,0,10*ROW('Hygiene Data'!E113)),NA())))</f>
        <v>#N/A</v>
      </c>
      <c r="BH119" s="252" t="e">
        <f ca="true">+IF(AND(ISNUMBER(OFFSET('Hygiene Data'!$E$10,0,10*ROW('Hygiene Data'!E113))),DW119="Yes"),OFFSET('Hygiene Data'!$E$10,0,10*ROW('Hygiene Data'!E113)),IF(AND(ISNUMBER(OFFSET('Hygiene Data'!$E$10,0,10*ROW('Hygiene Data'!E113))),DW119="No",ISNUMBER(OFFSET('Hygiene Data'!$E$10,0,10*ROW('Hygiene Data'!E113)))),CONCATENATE("[",ROUND(OFFSET('Hygiene Data'!$E$10,0,10*ROW('Hygiene Data'!E113)),0),"]"),IF(AND(ISNUMBER(OFFSET('Hygiene Data'!$E$10,0,10*ROW('Hygiene Data'!E113))),DW119="",ISNUMBER(OFFSET('Hygiene Data'!$E$10,0,10*ROW('Hygiene Data'!E113)))),OFFSET('Hygiene Data'!$E$10,0,10*ROW('Hygiene Data'!E113)),NA())))</f>
        <v>#N/A</v>
      </c>
      <c r="BI119" s="252" t="e">
        <f ca="true">+IF(AND(ISNUMBER(OFFSET('Hygiene Data'!$F$6,0,10*ROW('Hygiene Data'!F113))),DX119="Yes"),OFFSET('Hygiene Data'!$F$6,0,10*ROW('Hygiene Data'!F113)),IF(AND(ISNUMBER(OFFSET('Hygiene Data'!$F$6,0,10*ROW('Hygiene Data'!F113))),DX119="No",ISNUMBER(OFFSET('Hygiene Data'!$F$6,0,10*ROW('Hygiene Data'!F113)))),CONCATENATE("[",ROUND(OFFSET('Hygiene Data'!$F$6,0,10*ROW('Hygiene Data'!F113)),0),"]"),IF(AND(ISNUMBER(OFFSET('Hygiene Data'!$F$6,0,10*ROW('Hygiene Data'!F113))),DX119="",ISNUMBER(OFFSET('Hygiene Data'!$F$6,0,10*ROW('Hygiene Data'!F113)))),OFFSET('Hygiene Data'!$F$6,0,10*ROW('Hygiene Data'!F113)),NA())))</f>
        <v>#N/A</v>
      </c>
      <c r="BJ119" s="252" t="e">
        <f ca="true">+IF(AND(ISNUMBER(OFFSET('Hygiene Data'!$F$8,0,10*ROW('Hygiene Data'!F113))),DY119="Yes"),OFFSET('Hygiene Data'!$F$8,0,10*ROW('Hygiene Data'!F113)),IF(AND(ISNUMBER(OFFSET('Hygiene Data'!$F$8,0,10*ROW('Hygiene Data'!F113))),DY119="No",ISNUMBER(OFFSET('Hygiene Data'!$F$8,0,10*ROW('Hygiene Data'!F113)))),CONCATENATE("[",ROUND(OFFSET('Hygiene Data'!$F$8,0,10*ROW('Hygiene Data'!F113)),0),"]"),IF(AND(ISNUMBER(OFFSET('Hygiene Data'!$F$8,0,10*ROW('Hygiene Data'!F113))),DY119="",ISNUMBER(OFFSET('Hygiene Data'!$F$8,0,10*ROW('Hygiene Data'!F113)))),OFFSET('Hygiene Data'!$F$8,0,10*ROW('Hygiene Data'!F113)),NA())))</f>
        <v>#N/A</v>
      </c>
      <c r="BK119" s="252" t="e">
        <f ca="true">+IF(AND(ISNUMBER(OFFSET('Hygiene Data'!$F$10,0,10*ROW('Hygiene Data'!F113))),DZ119="Yes"),OFFSET('Hygiene Data'!$F$10,0,10*ROW('Hygiene Data'!F113)),IF(AND(ISNUMBER(OFFSET('Hygiene Data'!$F$10,0,10*ROW('Hygiene Data'!F113))),DZ119="No",ISNUMBER(OFFSET('Hygiene Data'!$F$10,0,10*ROW('Hygiene Data'!F113)))),CONCATENATE("[",ROUND(OFFSET('Hygiene Data'!$F$10,0,10*ROW('Hygiene Data'!F113)),0),"]"),IF(AND(ISNUMBER(OFFSET('Hygiene Data'!$F$10,0,10*ROW('Hygiene Data'!F113))),DZ119="",ISNUMBER(OFFSET('Hygiene Data'!$F$10,0,10*ROW('Hygiene Data'!F113)))),OFFSET('Hygiene Data'!$F$10,0,10*ROW('Hygiene Data'!F113)),NA())))</f>
        <v>#N/A</v>
      </c>
      <c r="BL119" s="252" t="e">
        <f ca="true">+IF(AND(ISNUMBER(OFFSET('Hygiene Data'!$G$6,0,10*ROW('Hygiene Data'!G113))),EA119="Yes"),OFFSET('Hygiene Data'!$G$6,0,10*ROW('Hygiene Data'!G113)),IF(AND(ISNUMBER(OFFSET('Hygiene Data'!$G$6,0,10*ROW('Hygiene Data'!G113))),EA119="No",ISNUMBER(OFFSET('Hygiene Data'!$G$6,0,10*ROW('Hygiene Data'!G113)))),CONCATENATE("[",ROUND(OFFSET('Hygiene Data'!$G$6,0,10*ROW('Hygiene Data'!G113)),0),"]"),IF(AND(ISNUMBER(OFFSET('Hygiene Data'!$G$6,0,10*ROW('Hygiene Data'!G113))),EA119="",ISNUMBER(OFFSET('Hygiene Data'!$G$6,0,10*ROW('Hygiene Data'!G113)))),OFFSET('Hygiene Data'!$G$6,0,10*ROW('Hygiene Data'!G113)),NA())))</f>
        <v>#N/A</v>
      </c>
      <c r="BM119" s="252" t="e">
        <f ca="true">+IF(AND(ISNUMBER(OFFSET('Hygiene Data'!$G$8,0,10*ROW('Hygiene Data'!G113))),EB119="Yes"),OFFSET('Hygiene Data'!$G$8,0,10*ROW('Hygiene Data'!G113)),IF(AND(ISNUMBER(OFFSET('Hygiene Data'!$G$8,0,10*ROW('Hygiene Data'!G113))),EB119="No",ISNUMBER(OFFSET('Hygiene Data'!$G$8,0,10*ROW('Hygiene Data'!G113)))),CONCATENATE("[",ROUND(OFFSET('Hygiene Data'!$G$8,0,10*ROW('Hygiene Data'!G113)),0),"]"),IF(AND(ISNUMBER(OFFSET('Hygiene Data'!$G$8,0,10*ROW('Hygiene Data'!G113))),EB119="",ISNUMBER(OFFSET('Hygiene Data'!$G$8,0,10*ROW('Hygiene Data'!G113)))),OFFSET('Hygiene Data'!$G$8,0,10*ROW('Hygiene Data'!G113)),NA())))</f>
        <v>#N/A</v>
      </c>
      <c r="BN119" s="252" t="e">
        <f ca="true">+IF(AND(ISNUMBER(OFFSET('Hygiene Data'!$G$10,0,10*ROW('Hygiene Data'!G113))),EC119="Yes"),OFFSET('Hygiene Data'!$G$10,0,10*ROW('Hygiene Data'!G113)),IF(AND(ISNUMBER(OFFSET('Hygiene Data'!$G$10,0,10*ROW('Hygiene Data'!G113))),EC119="No",ISNUMBER(OFFSET('Hygiene Data'!$G$10,0,10*ROW('Hygiene Data'!G113)))),CONCATENATE("[",ROUND(OFFSET('Hygiene Data'!$G$10,0,10*ROW('Hygiene Data'!G113)),0),"]"),IF(AND(ISNUMBER(OFFSET('Hygiene Data'!$G$10,0,10*ROW('Hygiene Data'!G113))),EC119="",ISNUMBER(OFFSET('Hygiene Data'!$G$10,0,10*ROW('Hygiene Data'!G113)))),OFFSET('Hygiene Data'!$G$10,0,10*ROW('Hygiene Data'!G113)),NA())))</f>
        <v>#N/A</v>
      </c>
      <c r="BO119" s="252" t="e">
        <f ca="true">+IF(AND(ISNUMBER(OFFSET('Hygiene Data'!$H$6,0,10*ROW('Hygiene Data'!H113))),ED119="Yes"),OFFSET('Hygiene Data'!$H$6,0,10*ROW('Hygiene Data'!H113)),IF(AND(ISNUMBER(OFFSET('Hygiene Data'!$H$6,0,10*ROW('Hygiene Data'!H113))),ED119="No",ISNUMBER(OFFSET('Hygiene Data'!$H$6,0,10*ROW('Hygiene Data'!H113)))),CONCATENATE("[",ROUND(OFFSET('Hygiene Data'!$H$6,0,10*ROW('Hygiene Data'!H113)),0),"]"),IF(AND(ISNUMBER(OFFSET('Hygiene Data'!$H$6,0,10*ROW('Hygiene Data'!H113))),ED119="",ISNUMBER(OFFSET('Hygiene Data'!$H$6,0,10*ROW('Hygiene Data'!H113)))),OFFSET('Hygiene Data'!$H$6,0,10*ROW('Hygiene Data'!H113)),NA())))</f>
        <v>#N/A</v>
      </c>
      <c r="BP119" s="252" t="e">
        <f ca="true">+IF(AND(ISNUMBER(OFFSET('Hygiene Data'!$H$8,0,10*ROW('Hygiene Data'!H113))),EE119="Yes"),OFFSET('Hygiene Data'!$H$8,0,10*ROW('Hygiene Data'!H113)),IF(AND(ISNUMBER(OFFSET('Hygiene Data'!$H$8,0,10*ROW('Hygiene Data'!H113))),EE119="No",ISNUMBER(OFFSET('Hygiene Data'!$H$8,0,10*ROW('Hygiene Data'!H113)))),CONCATENATE("[",ROUND(OFFSET('Hygiene Data'!$H$8,0,10*ROW('Hygiene Data'!H113)),0),"]"),IF(AND(ISNUMBER(OFFSET('Hygiene Data'!$H$8,0,10*ROW('Hygiene Data'!H113))),EE119="",ISNUMBER(OFFSET('Hygiene Data'!$H$8,0,10*ROW('Hygiene Data'!H113)))),OFFSET('Hygiene Data'!$H$8,0,10*ROW('Hygiene Data'!H113)),NA())))</f>
        <v>#N/A</v>
      </c>
      <c r="BQ119" s="252" t="e">
        <f ca="true">+IF(AND(ISNUMBER(OFFSET('Hygiene Data'!$H$10,0,10*ROW('Hygiene Data'!H113))),EF119="Yes"),OFFSET('Hygiene Data'!$H$10,0,10*ROW('Hygiene Data'!H113)),IF(AND(ISNUMBER(OFFSET('Hygiene Data'!$H$10,0,10*ROW('Hygiene Data'!H113))),EF119="No",ISNUMBER(OFFSET('Hygiene Data'!$H$10,0,10*ROW('Hygiene Data'!H113)))),CONCATENATE("[",ROUND(OFFSET('Hygiene Data'!$H$10,0,10*ROW('Hygiene Data'!H113)),0),"]"),IF(AND(ISNUMBER(OFFSET('Hygiene Data'!$H$10,0,10*ROW('Hygiene Data'!H113))),EF119="",ISNUMBER(OFFSET('Hygiene Data'!$H$10,0,10*ROW('Hygiene Data'!H113)))),OFFSET('Hygiene Data'!$H$10,0,10*ROW('Hygiene Data'!H113)),NA())))</f>
        <v>#N/A</v>
      </c>
      <c r="BS119" s="36" t="str">
        <f ca="true">+IF(OFFSET('Water Data'!$C$28,0,10*ROW('Water Data'!C113))="","",OFFSET('Water Data'!$C$28,0,10*ROW('Water Data'!C113)))</f>
        <v/>
      </c>
      <c r="BT119" s="36" t="str">
        <f ca="true">+IF(OFFSET('Water Data'!$C$29,0,10*ROW('Water Data'!C113))="","",OFFSET('Water Data'!$C$29,0,10*ROW('Water Data'!C113)))</f>
        <v/>
      </c>
      <c r="BU119" s="36" t="str">
        <f ca="true">+IF(OFFSET('Water Data'!$C$30,0,10*ROW('Water Data'!C113))="","",OFFSET('Water Data'!$C$30,0,10*ROW('Water Data'!C113)))</f>
        <v/>
      </c>
      <c r="BV119" s="36" t="str">
        <f ca="true">+IF(OFFSET('Water Data'!$D$28,0,10*ROW('Water Data'!D113))="","",OFFSET('Water Data'!$D$28,0,10*ROW('Water Data'!D113)))</f>
        <v/>
      </c>
      <c r="BW119" s="36" t="str">
        <f ca="true">+IF(OFFSET('Water Data'!$D$29,0,10*ROW('Water Data'!D113))="","",OFFSET('Water Data'!$D$29,0,10*ROW('Water Data'!D113)))</f>
        <v/>
      </c>
      <c r="BX119" s="36" t="str">
        <f ca="true">+IF(OFFSET('Water Data'!$D$30,0,10*ROW('Water Data'!D113))="","",OFFSET('Water Data'!$D$30,0,10*ROW('Water Data'!D113)))</f>
        <v/>
      </c>
      <c r="BY119" s="36" t="str">
        <f ca="true">+IF(OFFSET('Water Data'!$E$28,0,10*ROW('Water Data'!E113))="","",OFFSET('Water Data'!$E$28,0,10*ROW('Water Data'!E113)))</f>
        <v/>
      </c>
      <c r="BZ119" s="36" t="str">
        <f ca="true">+IF(OFFSET('Water Data'!$E$29,0,10*ROW('Water Data'!E113))="","",OFFSET('Water Data'!$E$29,0,10*ROW('Water Data'!E113)))</f>
        <v/>
      </c>
      <c r="CA119" s="36" t="str">
        <f ca="true">+IF(OFFSET('Water Data'!$E$30,0,10*ROW('Water Data'!E113))="","",OFFSET('Water Data'!$E$30,0,10*ROW('Water Data'!E113)))</f>
        <v/>
      </c>
      <c r="CB119" s="36" t="str">
        <f ca="true">+IF(OFFSET('Water Data'!$F$28,0,10*ROW('Water Data'!F113))="","",OFFSET('Water Data'!$F$28,0,10*ROW('Water Data'!F113)))</f>
        <v/>
      </c>
      <c r="CC119" s="36" t="str">
        <f ca="true">+IF(OFFSET('Water Data'!$F$29,0,10*ROW('Water Data'!F113))="","",OFFSET('Water Data'!$F$29,0,10*ROW('Water Data'!F113)))</f>
        <v/>
      </c>
      <c r="CD119" s="36" t="str">
        <f ca="true">+IF(OFFSET('Water Data'!$F$30,0,10*ROW('Water Data'!F113))="","",OFFSET('Water Data'!$F$30,0,10*ROW('Water Data'!F113)))</f>
        <v/>
      </c>
      <c r="CE119" s="36" t="str">
        <f ca="true">+IF(OFFSET('Water Data'!$G$28,0,10*ROW('Water Data'!G113))="","",OFFSET('Water Data'!$G$28,0,10*ROW('Water Data'!G113)))</f>
        <v/>
      </c>
      <c r="CF119" s="36" t="str">
        <f ca="true">+IF(OFFSET('Water Data'!$G$29,0,10*ROW('Water Data'!G113))="","",OFFSET('Water Data'!$G$29,0,10*ROW('Water Data'!G113)))</f>
        <v/>
      </c>
      <c r="CG119" s="36" t="str">
        <f ca="true">+IF(OFFSET('Water Data'!$G$30,0,10*ROW('Water Data'!G113))="","",OFFSET('Water Data'!$G$30,0,10*ROW('Water Data'!G113)))</f>
        <v/>
      </c>
      <c r="CH119" s="36" t="str">
        <f ca="true">+IF(OFFSET('Water Data'!$H$28,0,10*ROW('Water Data'!H113))="","",OFFSET('Water Data'!$H$28,0,10*ROW('Water Data'!H113)))</f>
        <v/>
      </c>
      <c r="CI119" s="36" t="str">
        <f ca="true">+IF(OFFSET('Water Data'!$H$29,0,10*ROW('Water Data'!H113))="","",OFFSET('Water Data'!$H$29,0,10*ROW('Water Data'!H113)))</f>
        <v/>
      </c>
      <c r="CJ119" s="36" t="str">
        <f ca="true">+IF(OFFSET('Water Data'!$H$30,0,10*ROW('Water Data'!H113))="","",OFFSET('Water Data'!$H$30,0,10*ROW('Water Data'!H113)))</f>
        <v/>
      </c>
      <c r="CK119" s="36" t="str">
        <f ca="true">+IF(OFFSET('Sanitation Data'!$C$29,0,10*ROW('Sanitation Data'!C113))="","",OFFSET('Sanitation Data'!$C$29,0,10*ROW('Sanitation Data'!C113)))</f>
        <v/>
      </c>
      <c r="CL119" s="36" t="str">
        <f ca="true">+IF(OFFSET('Sanitation Data'!$C$30,0,10*ROW('Sanitation Data'!C113))="","",OFFSET('Sanitation Data'!$C$30,0,10*ROW('Sanitation Data'!C113)))</f>
        <v/>
      </c>
      <c r="CM119" s="36" t="str">
        <f ca="true">+IF(OFFSET('Sanitation Data'!$C$31,0,10*ROW('Sanitation Data'!C113))="","",OFFSET('Sanitation Data'!$C$31,0,10*ROW('Sanitation Data'!C113)))</f>
        <v/>
      </c>
      <c r="CN119" s="36" t="str">
        <f ca="true">+IF(OFFSET('Sanitation Data'!$C$32,0,10*ROW('Sanitation Data'!C113))="","",OFFSET('Sanitation Data'!$C$32,0,10*ROW('Sanitation Data'!C113)))</f>
        <v/>
      </c>
      <c r="CO119" s="36" t="str">
        <f ca="true">+IF(OFFSET('Sanitation Data'!$C$33,0,10*ROW('Sanitation Data'!C113))="","",OFFSET('Sanitation Data'!$C$33,0,10*ROW('Sanitation Data'!C113)))</f>
        <v/>
      </c>
      <c r="CP119" s="36" t="str">
        <f ca="true">+IF(OFFSET('Sanitation Data'!$D$29,0,10*ROW('Sanitation Data'!D113))="","",OFFSET('Sanitation Data'!$D$29,0,10*ROW('Sanitation Data'!D113)))</f>
        <v/>
      </c>
      <c r="CQ119" s="36" t="str">
        <f ca="true">+IF(OFFSET('Sanitation Data'!$D$30,0,10*ROW('Sanitation Data'!D113))="","",OFFSET('Sanitation Data'!$D$30,0,10*ROW('Sanitation Data'!D113)))</f>
        <v/>
      </c>
      <c r="CR119" s="36" t="str">
        <f ca="true">+IF(OFFSET('Sanitation Data'!$D$31,0,10*ROW('Sanitation Data'!D113))="","",OFFSET('Sanitation Data'!$D$31,0,10*ROW('Sanitation Data'!D113)))</f>
        <v/>
      </c>
      <c r="CS119" s="36" t="str">
        <f ca="true">+IF(OFFSET('Sanitation Data'!$D$32,0,10*ROW('Sanitation Data'!D113))="","",OFFSET('Sanitation Data'!$D$32,0,10*ROW('Sanitation Data'!D113)))</f>
        <v/>
      </c>
      <c r="CT119" s="36" t="str">
        <f ca="true">+IF(OFFSET('Sanitation Data'!$D$33,0,10*ROW('Sanitation Data'!D113))="","",OFFSET('Sanitation Data'!$D$33,0,10*ROW('Sanitation Data'!D113)))</f>
        <v/>
      </c>
      <c r="CU119" s="36" t="str">
        <f ca="true">+IF(OFFSET('Sanitation Data'!$E$29,0,10*ROW('Sanitation Data'!E113))="","",OFFSET('Sanitation Data'!$E$29,0,10*ROW('Sanitation Data'!E113)))</f>
        <v/>
      </c>
      <c r="CV119" s="36" t="str">
        <f ca="true">+IF(OFFSET('Sanitation Data'!$E$30,0,10*ROW('Sanitation Data'!E113))="","",OFFSET('Sanitation Data'!$E$30,0,10*ROW('Sanitation Data'!E113)))</f>
        <v/>
      </c>
      <c r="CW119" s="36" t="str">
        <f ca="true">+IF(OFFSET('Sanitation Data'!$E$31,0,10*ROW('Sanitation Data'!E113))="","",OFFSET('Sanitation Data'!$E$31,0,10*ROW('Sanitation Data'!E113)))</f>
        <v/>
      </c>
      <c r="CX119" s="36" t="str">
        <f ca="true">+IF(OFFSET('Sanitation Data'!$E$32,0,10*ROW('Sanitation Data'!E113))="","",OFFSET('Sanitation Data'!$E$32,0,10*ROW('Sanitation Data'!E113)))</f>
        <v/>
      </c>
      <c r="CY119" s="36" t="str">
        <f ca="true">+IF(OFFSET('Sanitation Data'!$E$33,0,10*ROW('Sanitation Data'!E113))="","",OFFSET('Sanitation Data'!$E$33,0,10*ROW('Sanitation Data'!E113)))</f>
        <v/>
      </c>
      <c r="CZ119" s="36" t="str">
        <f ca="true">+IF(OFFSET('Sanitation Data'!$F$29,0,10*ROW('Sanitation Data'!F113))="","",OFFSET('Sanitation Data'!$F$29,0,10*ROW('Sanitation Data'!F113)))</f>
        <v/>
      </c>
      <c r="DA119" s="36" t="str">
        <f ca="true">+IF(OFFSET('Sanitation Data'!$F$30,0,10*ROW('Sanitation Data'!F113))="","",OFFSET('Sanitation Data'!$F$30,0,10*ROW('Sanitation Data'!F113)))</f>
        <v/>
      </c>
      <c r="DB119" s="36" t="str">
        <f ca="true">+IF(OFFSET('Sanitation Data'!$F$31,0,10*ROW('Sanitation Data'!F113))="","",OFFSET('Sanitation Data'!$F$31,0,10*ROW('Sanitation Data'!F113)))</f>
        <v/>
      </c>
      <c r="DC119" s="36" t="str">
        <f ca="true">+IF(OFFSET('Sanitation Data'!$F$32,0,10*ROW('Sanitation Data'!F113))="","",OFFSET('Sanitation Data'!$F$32,0,10*ROW('Sanitation Data'!F113)))</f>
        <v/>
      </c>
      <c r="DD119" s="36" t="str">
        <f ca="true">+IF(OFFSET('Sanitation Data'!$F$33,0,10*ROW('Sanitation Data'!F113))="","",OFFSET('Sanitation Data'!$F$33,0,10*ROW('Sanitation Data'!F113)))</f>
        <v/>
      </c>
      <c r="DE119" s="36" t="str">
        <f ca="true">+IF(OFFSET('Sanitation Data'!$G$29,0,10*ROW('Sanitation Data'!G113))="","",OFFSET('Sanitation Data'!$G$29,0,10*ROW('Sanitation Data'!G113)))</f>
        <v/>
      </c>
      <c r="DF119" s="36" t="str">
        <f ca="true">+IF(OFFSET('Sanitation Data'!$G$30,0,10*ROW('Sanitation Data'!G113))="","",OFFSET('Sanitation Data'!$G$30,0,10*ROW('Sanitation Data'!G113)))</f>
        <v/>
      </c>
      <c r="DG119" s="36" t="str">
        <f ca="true">+IF(OFFSET('Sanitation Data'!$G$31,0,10*ROW('Sanitation Data'!G113))="","",OFFSET('Sanitation Data'!$G$31,0,10*ROW('Sanitation Data'!G113)))</f>
        <v/>
      </c>
      <c r="DH119" s="36" t="str">
        <f ca="true">+IF(OFFSET('Sanitation Data'!$G$32,0,10*ROW('Sanitation Data'!G113))="","",OFFSET('Sanitation Data'!$G$32,0,10*ROW('Sanitation Data'!G113)))</f>
        <v/>
      </c>
      <c r="DI119" s="36" t="str">
        <f ca="true">+IF(OFFSET('Sanitation Data'!$G$33,0,10*ROW('Sanitation Data'!G113))="","",OFFSET('Sanitation Data'!$G$33,0,10*ROW('Sanitation Data'!G113)))</f>
        <v/>
      </c>
      <c r="DJ119" s="36" t="str">
        <f ca="true">+IF(OFFSET('Sanitation Data'!$H$29,0,10*ROW('Sanitation Data'!H113))="","",OFFSET('Sanitation Data'!$H$29,0,10*ROW('Sanitation Data'!H113)))</f>
        <v/>
      </c>
      <c r="DK119" s="36" t="str">
        <f ca="true">+IF(OFFSET('Sanitation Data'!$H$30,0,10*ROW('Sanitation Data'!H113))="","",OFFSET('Sanitation Data'!$H$30,0,10*ROW('Sanitation Data'!H113)))</f>
        <v/>
      </c>
      <c r="DL119" s="36" t="str">
        <f ca="true">+IF(OFFSET('Sanitation Data'!$H$31,0,10*ROW('Sanitation Data'!H113))="","",OFFSET('Sanitation Data'!$H$31,0,10*ROW('Sanitation Data'!H113)))</f>
        <v/>
      </c>
      <c r="DM119" s="36" t="str">
        <f ca="true">+IF(OFFSET('Sanitation Data'!$H$32,0,10*ROW('Sanitation Data'!H113))="","",OFFSET('Sanitation Data'!$H$32,0,10*ROW('Sanitation Data'!H113)))</f>
        <v/>
      </c>
      <c r="DN119" s="36" t="str">
        <f ca="true">+IF(OFFSET('Sanitation Data'!$H$33,0,10*ROW('Sanitation Data'!H113))="","",OFFSET('Sanitation Data'!$H$33,0,10*ROW('Sanitation Data'!H113)))</f>
        <v/>
      </c>
      <c r="DO119" s="36" t="str">
        <f ca="true">+IF(OFFSET('Hygiene Data'!$C$12,0,10*ROW('Hygiene Data'!C113))="","",OFFSET('Hygiene Data'!$C$12,0,10*ROW('Hygiene Data'!C113)))</f>
        <v/>
      </c>
      <c r="DP119" s="36" t="str">
        <f ca="true">+IF(OFFSET('Hygiene Data'!$C$13,0,10*ROW('Hygiene Data'!C113))="","",OFFSET('Hygiene Data'!$C$13,0,10*ROW('Hygiene Data'!C113)))</f>
        <v/>
      </c>
      <c r="DQ119" s="36" t="str">
        <f ca="true">+IF(OFFSET('Hygiene Data'!$C$14,0,10*ROW('Hygiene Data'!C113))="","",OFFSET('Hygiene Data'!$C$14,0,10*ROW('Hygiene Data'!C113)))</f>
        <v/>
      </c>
      <c r="DR119" s="36" t="str">
        <f ca="true">+IF(OFFSET('Hygiene Data'!$D$12,0,10*ROW('Hygiene Data'!D113))="","",OFFSET('Hygiene Data'!$D$12,0,10*ROW('Hygiene Data'!D113)))</f>
        <v/>
      </c>
      <c r="DS119" s="36" t="str">
        <f ca="true">+IF(OFFSET('Hygiene Data'!$D$13,0,10*ROW('Hygiene Data'!D113))="","",OFFSET('Hygiene Data'!$D$13,0,10*ROW('Hygiene Data'!D113)))</f>
        <v/>
      </c>
      <c r="DT119" s="36" t="str">
        <f ca="true">+IF(OFFSET('Hygiene Data'!$D$14,0,10*ROW('Hygiene Data'!D113))="","",OFFSET('Hygiene Data'!$D$14,0,10*ROW('Hygiene Data'!D113)))</f>
        <v/>
      </c>
      <c r="DU119" s="36" t="str">
        <f ca="true">+IF(OFFSET('Hygiene Data'!$E$12,0,10*ROW('Hygiene Data'!E113))="","",OFFSET('Hygiene Data'!$E$12,0,10*ROW('Hygiene Data'!E113)))</f>
        <v/>
      </c>
      <c r="DV119" s="36" t="str">
        <f ca="true">+IF(OFFSET('Hygiene Data'!$E$13,0,10*ROW('Hygiene Data'!E113))="","",OFFSET('Hygiene Data'!$E$13,0,10*ROW('Hygiene Data'!E113)))</f>
        <v/>
      </c>
      <c r="DW119" s="36" t="str">
        <f ca="true">+IF(OFFSET('Hygiene Data'!$E$14,0,10*ROW('Hygiene Data'!E113))="","",OFFSET('Hygiene Data'!$E$14,0,10*ROW('Hygiene Data'!E113)))</f>
        <v/>
      </c>
      <c r="DX119" s="36" t="str">
        <f ca="true">+IF(OFFSET('Hygiene Data'!$F$12,0,10*ROW('Hygiene Data'!F113))="","",OFFSET('Hygiene Data'!$F$12,0,10*ROW('Hygiene Data'!F113)))</f>
        <v/>
      </c>
      <c r="DY119" s="36" t="str">
        <f ca="true">+IF(OFFSET('Hygiene Data'!$F$13,0,10*ROW('Hygiene Data'!F113))="","",OFFSET('Hygiene Data'!$F$13,0,10*ROW('Hygiene Data'!F113)))</f>
        <v/>
      </c>
      <c r="DZ119" s="36" t="str">
        <f ca="true">+IF(OFFSET('Hygiene Data'!$F$14,0,10*ROW('Hygiene Data'!F113))="","",OFFSET('Hygiene Data'!$F$14,0,10*ROW('Hygiene Data'!F113)))</f>
        <v/>
      </c>
      <c r="EA119" s="36" t="str">
        <f ca="true">+IF(OFFSET('Hygiene Data'!$G$12,0,10*ROW('Hygiene Data'!G113))="","",OFFSET('Hygiene Data'!$G$12,0,10*ROW('Hygiene Data'!G113)))</f>
        <v/>
      </c>
      <c r="EB119" s="36" t="str">
        <f ca="true">+IF(OFFSET('Hygiene Data'!$G$13,0,10*ROW('Hygiene Data'!G113))="","",OFFSET('Hygiene Data'!$G$13,0,10*ROW('Hygiene Data'!G113)))</f>
        <v/>
      </c>
      <c r="EC119" s="36" t="str">
        <f ca="true">+IF(OFFSET('Hygiene Data'!$G$14,0,10*ROW('Hygiene Data'!G113))="","",OFFSET('Hygiene Data'!$G$14,0,10*ROW('Hygiene Data'!G113)))</f>
        <v/>
      </c>
      <c r="ED119" s="36" t="str">
        <f ca="true">+IF(OFFSET('Hygiene Data'!$H$12,0,10*ROW('Hygiene Data'!H113))="","",OFFSET('Hygiene Data'!$H$12,0,10*ROW('Hygiene Data'!H113)))</f>
        <v/>
      </c>
      <c r="EE119" s="36" t="str">
        <f ca="true">+IF(OFFSET('Hygiene Data'!$H$13,0,10*ROW('Hygiene Data'!H113))="","",OFFSET('Hygiene Data'!$H$13,0,10*ROW('Hygiene Data'!H113)))</f>
        <v/>
      </c>
      <c r="EF119" s="36" t="str">
        <f ca="true">+IF(OFFSET('Hygiene Data'!$H$14,0,10*ROW('Hygiene Data'!H113))="","",OFFSET('Hygiene Data'!$H$14,0,10*ROW('Hygiene Data'!H113)))</f>
        <v/>
      </c>
    </row>
    <row r="120" x14ac:dyDescent="0.2">
      <c r="A120" s="59" t="str">
        <f ca="true">+IF(OFFSET('Water Data'!$B$1,0,10*ROW('Water Data'!B117))="","",OFFSET('Water Data'!$B$1,0,10*ROW('Water Data'!B117)))</f>
        <v/>
      </c>
      <c r="B120" s="59" t="str">
        <f ca="true">+IF(OFFSET('Water Data'!$A$3,0,10*ROW('Water Data'!A117))="","",OFFSET('Water Data'!$A$3,0,10*ROW('Water Data'!A117)))</f>
        <v/>
      </c>
      <c r="C120" s="59" t="str">
        <f ca="true">+IF(OFFSET('Water Data'!$C$3,0,10*ROW('Water Data'!C117))="","",OFFSET('Water Data'!$C$3,0,10*ROW('Water Data'!C117)))</f>
        <v/>
      </c>
      <c r="D120" s="250" t="e">
        <f ca="true">+IF(AND(ISNUMBER(OFFSET('Water Data'!$C$5,0,10*ROW('Water Data'!C114))),BS120="Yes"),100-OFFSET('Water Data'!$C$5,0,10*ROW('Water Data'!C114)),IF(AND(ISNUMBER(OFFSET('Water Data'!$C$5,0,10*ROW('Water Data'!C114))),BS120="No",ISNUMBER(OFFSET('Water Data'!$C$5,0,10*ROW('Water Data'!C114)))),CONCATENATE("[",ROUND(100-OFFSET('Water Data'!$C$5,0,10*ROW('Water Data'!C114)),0),"]"),IF(AND(ISNUMBER(OFFSET('Water Data'!$C$5,0,10*ROW('Water Data'!C114))),BS120="",ISNUMBER(OFFSET('Water Data'!$C$5,0,10*ROW('Water Data'!C114)))),100-OFFSET('Water Data'!$C$5,0,10*ROW('Water Data'!C114)),NA())))</f>
        <v>#N/A</v>
      </c>
      <c r="E120" s="250" t="e">
        <f ca="true">+IF(AND(ISNUMBER(OFFSET('Water Data'!$C$7,0,10*ROW('Water Data'!D114))),BT120="Yes"),OFFSET('Water Data'!$C$7,0,10*ROW('Water Data'!C114)),IF(AND(ISNUMBER(OFFSET('Water Data'!$C$7,0,10*ROW('Water Data'!C114))),BT120="No",ISNUMBER(OFFSET('Water Data'!$C$7,0,10*ROW('Water Data'!C114)))),CONCATENATE("[",ROUND(OFFSET('Water Data'!$C$7,0,10*ROW('Water Data'!C114)),0),"]"),IF(AND(ISNUMBER(OFFSET('Water Data'!$C$7,0,10*ROW('Water Data'!C114))),BT120="",ISNUMBER(OFFSET('Water Data'!$C$7,0,10*ROW('Water Data'!C114)))),OFFSET('Water Data'!$C$7,0,10*ROW('Water Data'!C114)),NA())))</f>
        <v>#N/A</v>
      </c>
      <c r="F120" s="250" t="e">
        <f ca="true">+IF(AND(ISNUMBER(OFFSET('Water Data'!$C$10,0,10*ROW('Water Data'!C114))),BU120="Yes"),OFFSET('Water Data'!$C$10,0,10*ROW('Water Data'!C114)),IF(AND(ISNUMBER(OFFSET('Water Data'!$C$10,0,10*ROW('Water Data'!C114))),BU120="No",ISNUMBER(OFFSET('Water Data'!$C$10,0,10*ROW('Water Data'!C114)))),CONCATENATE("[",ROUND(OFFSET('Water Data'!$C$10,0,10*ROW('Water Data'!C114)),0),"]"),IF(AND(ISNUMBER(OFFSET('Water Data'!$C$10,0,10*ROW('Water Data'!C114))),BU120="",ISNUMBER(OFFSET('Water Data'!$C$10,0,10*ROW('Water Data'!C114)))),OFFSET('Water Data'!$C$10,0,10*ROW('Water Data'!C114)),NA())))</f>
        <v>#N/A</v>
      </c>
      <c r="G120" s="250" t="e">
        <f ca="true">+IF(AND(ISNUMBER(OFFSET('Water Data'!$D$5,0,10*ROW('Water Data'!D114))),BV120="Yes"),100-OFFSET('Water Data'!$D$5,0,10*ROW('Water Data'!D114)),IF(AND(ISNUMBER(OFFSET('Water Data'!$D$5,0,10*ROW('Water Data'!D114))),BV120="No",ISNUMBER(OFFSET('Water Data'!$D$5,0,10*ROW('Water Data'!D114)))),CONCATENATE("[",ROUND(100-OFFSET('Water Data'!$D$5,0,10*ROW('Water Data'!D114)),0),"]"),IF(AND(ISNUMBER(OFFSET('Water Data'!$D$5,0,10*ROW('Water Data'!D114))),BV120="",ISNUMBER(OFFSET('Water Data'!$D$5,0,10*ROW('Water Data'!D114)))),100-OFFSET('Water Data'!$D$5,0,10*ROW('Water Data'!D114)),NA())))</f>
        <v>#N/A</v>
      </c>
      <c r="H120" s="250" t="e">
        <f ca="true">+IF(AND(ISNUMBER(OFFSET('Water Data'!$D$7,0,10*ROW('Water Data'!D114))),BW120="Yes"),OFFSET('Water Data'!$D$7,0,10*ROW('Water Data'!D114)),IF(AND(ISNUMBER(OFFSET('Water Data'!$D$7,0,10*ROW('Water Data'!D114))),BW120="No",ISNUMBER(OFFSET('Water Data'!$D$7,0,10*ROW('Water Data'!D114)))),CONCATENATE("[",ROUND(OFFSET('Water Data'!$C$7,0,10*ROW('Water Data'!D114)),0),"]"),IF(AND(ISNUMBER(OFFSET('Water Data'!$D$7,0,10*ROW('Water Data'!D114))),BW120="",ISNUMBER(OFFSET('Water Data'!$D$7,0,10*ROW('Water Data'!D114)))),OFFSET('Water Data'!$D$7,0,10*ROW('Water Data'!D114)),NA())))</f>
        <v>#N/A</v>
      </c>
      <c r="I120" s="250" t="e">
        <f ca="true">+IF(AND(ISNUMBER(OFFSET('Water Data'!$D$10,0,10*ROW('Water Data'!D114))),BX120="Yes"),OFFSET('Water Data'!$D$10,0,10*ROW('Water Data'!D114)),IF(AND(ISNUMBER(OFFSET('Water Data'!$D$10,0,10*ROW('Water Data'!D114))),BX120="No",ISNUMBER(OFFSET('Water Data'!$D$10,0,10*ROW('Water Data'!D114)))),CONCATENATE("[",ROUND(OFFSET('Water Data'!$D$10,0,10*ROW('Water Data'!D114)),0),"]"),IF(AND(ISNUMBER(OFFSET('Water Data'!$D$10,0,10*ROW('Water Data'!D114))),BX120="",ISNUMBER(OFFSET('Water Data'!$D$10,0,10*ROW('Water Data'!D114)))),OFFSET('Water Data'!$D$10,0,10*ROW('Water Data'!D114)),NA())))</f>
        <v>#N/A</v>
      </c>
      <c r="J120" s="250" t="e">
        <f ca="true">+IF(AND(ISNUMBER(OFFSET('Water Data'!$E$5,0,10*ROW('Water Data'!E114))),BY120="Yes"),100-OFFSET('Water Data'!$E$5,0,10*ROW('Water Data'!E114)),IF(AND(ISNUMBER(OFFSET('Water Data'!$E$5,0,10*ROW('Water Data'!E114))),BY120="No",ISNUMBER(OFFSET('Water Data'!$E$5,0,10*ROW('Water Data'!E114)))),CONCATENATE("[",ROUND(100-OFFSET('Water Data'!$E$5,0,10*ROW('Water Data'!E114)),0),"]"),IF(AND(ISNUMBER(OFFSET('Water Data'!$E$5,0,10*ROW('Water Data'!E114))),BY120="",ISNUMBER(OFFSET('Water Data'!$E$5,0,10*ROW('Water Data'!E114)))),100-OFFSET('Water Data'!$E$5,0,10*ROW('Water Data'!E114)),NA())))</f>
        <v>#N/A</v>
      </c>
      <c r="K120" s="250" t="e">
        <f ca="true">+IF(AND(ISNUMBER(OFFSET('Water Data'!$E$7,0,10*ROW('Water Data'!E114))),BZ120="Yes"),OFFSET('Water Data'!$E$7,0,10*ROW('Water Data'!E114)),IF(AND(ISNUMBER(OFFSET('Water Data'!$E$7,0,10*ROW('Water Data'!E114))),BZ120="No",ISNUMBER(OFFSET('Water Data'!$E$7,0,10*ROW('Water Data'!E114)))),CONCATENATE("[",ROUND(OFFSET('Water Data'!$E$7,0,10*ROW('Water Data'!E114)),0),"]"),IF(AND(ISNUMBER(OFFSET('Water Data'!$E$7,0,10*ROW('Water Data'!E114))),BZ120="",ISNUMBER(OFFSET('Water Data'!$E$7,0,10*ROW('Water Data'!E114)))),OFFSET('Water Data'!$E$7,0,10*ROW('Water Data'!E114)),NA())))</f>
        <v>#N/A</v>
      </c>
      <c r="L120" s="250" t="e">
        <f ca="true">+IF(AND(ISNUMBER(OFFSET('Water Data'!$E$10,0,10*ROW('Water Data'!E114))),CA120="Yes"),OFFSET('Water Data'!$E$10,0,10*ROW('Water Data'!E114)),IF(AND(ISNUMBER(OFFSET('Water Data'!$E$10,0,10*ROW('Water Data'!E114))),CA120="No",ISNUMBER(OFFSET('Water Data'!$E$10,0,10*ROW('Water Data'!E114)))),CONCATENATE("[",ROUND(OFFSET('Water Data'!$E$10,0,10*ROW('Water Data'!E114)),0),"]"),IF(AND(ISNUMBER(OFFSET('Water Data'!$E$10,0,10*ROW('Water Data'!E114))),CA120="",ISNUMBER(OFFSET('Water Data'!$E$10,0,10*ROW('Water Data'!E114)))),OFFSET('Water Data'!$E$10,0,10*ROW('Water Data'!E114)),NA())))</f>
        <v>#N/A</v>
      </c>
      <c r="M120" s="250" t="e">
        <f ca="true">+IF(AND(ISNUMBER(OFFSET('Water Data'!$F$5,0,10*ROW('Water Data'!F114))),CB120="Yes"),100-OFFSET('Water Data'!$F$5,0,10*ROW('Water Data'!F114)),IF(AND(ISNUMBER(OFFSET('Water Data'!$F$5,0,10*ROW('Water Data'!F114))),CB120="No",ISNUMBER(OFFSET('Water Data'!$F$5,0,10*ROW('Water Data'!F114)))),CONCATENATE("[",ROUND(100-OFFSET('Water Data'!$F$5,0,10*ROW('Water Data'!F114)),0),"]"),IF(AND(ISNUMBER(OFFSET('Water Data'!$F$5,0,10*ROW('Water Data'!F114))),CB120="",ISNUMBER(OFFSET('Water Data'!$F$5,0,10*ROW('Water Data'!F114)))),100-OFFSET('Water Data'!$F$5,0,10*ROW('Water Data'!F114)),NA())))</f>
        <v>#N/A</v>
      </c>
      <c r="N120" s="250" t="e">
        <f ca="true">+IF(AND(ISNUMBER(OFFSET('Water Data'!$F$7,0,10*ROW('Water Data'!F114))),CC120="Yes"),OFFSET('Water Data'!$F$7,0,10*ROW('Water Data'!F114)),IF(AND(ISNUMBER(OFFSET('Water Data'!$F$7,0,10*ROW('Water Data'!F114))),CC120="No",ISNUMBER(OFFSET('Water Data'!$F$7,0,10*ROW('Water Data'!F114)))),CONCATENATE("[",ROUND(OFFSET('Water Data'!$F$7,0,10*ROW('Water Data'!F114)),0),"]"),IF(AND(ISNUMBER(OFFSET('Water Data'!$F$7,0,10*ROW('Water Data'!F114))),CC120="",ISNUMBER(OFFSET('Water Data'!$F$7,0,10*ROW('Water Data'!F114)))),OFFSET('Water Data'!$F$7,0,10*ROW('Water Data'!F114)),NA())))</f>
        <v>#N/A</v>
      </c>
      <c r="O120" s="250" t="e">
        <f ca="true">+IF(AND(ISNUMBER(OFFSET('Water Data'!$F$10,0,10*ROW('Water Data'!F114))),CD120="Yes"),OFFSET('Water Data'!$F$10,0,10*ROW('Water Data'!F114)),IF(AND(ISNUMBER(OFFSET('Water Data'!$F$10,0,10*ROW('Water Data'!F114))),CD120="No",ISNUMBER(OFFSET('Water Data'!$F$10,0,10*ROW('Water Data'!F114)))),CONCATENATE("[",ROUND(OFFSET('Water Data'!$F$10,0,10*ROW('Water Data'!F114)),0),"]"),IF(AND(ISNUMBER(OFFSET('Water Data'!$F$10,0,10*ROW('Water Data'!F114))),CD120="",ISNUMBER(OFFSET('Water Data'!$F$10,0,10*ROW('Water Data'!F114)))),OFFSET('Water Data'!$F$10,0,10*ROW('Water Data'!F114)),NA())))</f>
        <v>#N/A</v>
      </c>
      <c r="P120" s="250" t="e">
        <f ca="true">+IF(AND(ISNUMBER(OFFSET('Water Data'!$G$5,0,10*ROW('Water Data'!G114))),CE120="Yes"),100-OFFSET('Water Data'!$G$5,0,10*ROW('Water Data'!G114)),IF(AND(ISNUMBER(OFFSET('Water Data'!$G$5,0,10*ROW('Water Data'!G114))),CE120="No",ISNUMBER(OFFSET('Water Data'!$G$5,0,10*ROW('Water Data'!G114)))),CONCATENATE("[",ROUND(100-OFFSET('Water Data'!$G$5,0,10*ROW('Water Data'!G114)),0),"]"),IF(AND(ISNUMBER(OFFSET('Water Data'!$G$5,0,10*ROW('Water Data'!G114))),CE120="",ISNUMBER(OFFSET('Water Data'!$G$5,0,10*ROW('Water Data'!G114)))),100-OFFSET('Water Data'!$G$5,0,10*ROW('Water Data'!G114)),NA())))</f>
        <v>#N/A</v>
      </c>
      <c r="Q120" s="250" t="e">
        <f ca="true">+IF(AND(ISNUMBER(OFFSET('Water Data'!$G$7,0,10*ROW('Water Data'!G114))),CF120="Yes"),OFFSET('Water Data'!$G$7,0,10*ROW('Water Data'!G114)),IF(AND(ISNUMBER(OFFSET('Water Data'!$G$7,0,10*ROW('Water Data'!G114))),CF120="No",ISNUMBER(OFFSET('Water Data'!$G$7,0,10*ROW('Water Data'!G114)))),CONCATENATE("[",ROUND(OFFSET('Water Data'!$G$7,0,10*ROW('Water Data'!G114)),0),"]"),IF(AND(ISNUMBER(OFFSET('Water Data'!$G$7,0,10*ROW('Water Data'!G114))),CF120="",ISNUMBER(OFFSET('Water Data'!$G$7,0,10*ROW('Water Data'!G114)))),OFFSET('Water Data'!$G$7,0,10*ROW('Water Data'!G114)),NA())))</f>
        <v>#N/A</v>
      </c>
      <c r="R120" s="250" t="e">
        <f ca="true">+IF(AND(ISNUMBER(OFFSET('Water Data'!$G$10,0,10*ROW('Water Data'!G114))),CG120="Yes"),OFFSET('Water Data'!$G$10,0,10*ROW('Water Data'!G114)),IF(AND(ISNUMBER(OFFSET('Water Data'!$G$10,0,10*ROW('Water Data'!G114))),CG120="No",ISNUMBER(OFFSET('Water Data'!$G$10,0,10*ROW('Water Data'!G114)))),CONCATENATE("[",ROUND(OFFSET('Water Data'!$G$10,0,10*ROW('Water Data'!G114)),0),"]"),IF(AND(ISNUMBER(OFFSET('Water Data'!$G$10,0,10*ROW('Water Data'!G114))),CG120="",ISNUMBER(OFFSET('Water Data'!$G$10,0,10*ROW('Water Data'!G114)))),OFFSET('Water Data'!$G$10,0,10*ROW('Water Data'!G114)),NA())))</f>
        <v>#N/A</v>
      </c>
      <c r="S120" s="250" t="e">
        <f ca="true">+IF(AND(ISNUMBER(OFFSET('Water Data'!$H$5,0,10*ROW('Water Data'!H114))),CH120="Yes"),100-OFFSET('Water Data'!$H$5,0,10*ROW('Water Data'!H114)),IF(AND(ISNUMBER(OFFSET('Water Data'!$H$5,0,10*ROW('Water Data'!H114))),CH120="No",ISNUMBER(OFFSET('Water Data'!$H$5,0,10*ROW('Water Data'!H114)))),CONCATENATE("[",ROUND(100-OFFSET('Water Data'!$H$5,0,10*ROW('Water Data'!H114)),0),"]"),IF(AND(ISNUMBER(OFFSET('Water Data'!$H$5,0,10*ROW('Water Data'!H114))),CH120="",ISNUMBER(OFFSET('Water Data'!$H$5,0,10*ROW('Water Data'!H114)))),100-OFFSET('Water Data'!$H$5,0,10*ROW('Water Data'!H114)),NA())))</f>
        <v>#N/A</v>
      </c>
      <c r="T120" s="250" t="e">
        <f ca="true">+IF(AND(ISNUMBER(OFFSET('Water Data'!$H$7,0,10*ROW('Water Data'!H114))),CI120="Yes"),OFFSET('Water Data'!$H$7,0,10*ROW('Water Data'!H114)),IF(AND(ISNUMBER(OFFSET('Water Data'!$H$7,0,10*ROW('Water Data'!H114))),CI120="No",ISNUMBER(OFFSET('Water Data'!$H$7,0,10*ROW('Water Data'!H114)))),CONCATENATE("[",ROUND(OFFSET('Water Data'!$H$7,0,10*ROW('Water Data'!H114)),0),"]"),IF(AND(ISNUMBER(OFFSET('Water Data'!$H$7,0,10*ROW('Water Data'!H114))),CI120="",ISNUMBER(OFFSET('Water Data'!$H$7,0,10*ROW('Water Data'!H114)))),OFFSET('Water Data'!$H$7,0,10*ROW('Water Data'!H114)),NA())))</f>
        <v>#N/A</v>
      </c>
      <c r="U120" s="250" t="e">
        <f ca="true">+IF(AND(ISNUMBER(OFFSET('Water Data'!$H$10,0,10*ROW('Water Data'!H114))),CJ120="Yes"),OFFSET('Water Data'!$H$10,0,10*ROW('Water Data'!H114)),IF(AND(ISNUMBER(OFFSET('Water Data'!$H$10,0,10*ROW('Water Data'!H114))),CJ120="No",ISNUMBER(OFFSET('Water Data'!$H$10,0,10*ROW('Water Data'!H114)))),CONCATENATE("[",ROUND(OFFSET('Water Data'!$H$10,0,10*ROW('Water Data'!H114)),0),"]"),IF(AND(ISNUMBER(OFFSET('Water Data'!$H$10,0,10*ROW('Water Data'!H114))),CJ120="",ISNUMBER(OFFSET('Water Data'!$H$10,0,10*ROW('Water Data'!H114)))),OFFSET('Water Data'!$H$10,0,10*ROW('Water Data'!H114)),NA())))</f>
        <v>#N/A</v>
      </c>
      <c r="V120" s="251" t="e">
        <f ca="true">+IF(AND(ISNUMBER(OFFSET('Sanitation Data'!$C$5,0,10*ROW('Sanitation Data'!C114))),CK120="Yes"),100-OFFSET('Sanitation Data'!$C$5,0,10*ROW('Sanitation Data'!C114)),IF(AND(ISNUMBER(OFFSET('Sanitation Data'!$C$5,0,10*ROW('Sanitation Data'!C114))),CK120="No",ISNUMBER(OFFSET('Sanitation Data'!$C$5,0,10*ROW('Sanitation Data'!C114)))),CONCATENATE("[",ROUND(100-OFFSET('Sanitation Data'!$C$5,0,10*ROW('Sanitation Data'!C114)),0),"]"),IF(AND(ISNUMBER(OFFSET('Sanitation Data'!$C$5,0,10*ROW('Sanitation Data'!C114))),CK120="",ISNUMBER(OFFSET('Sanitation Data'!$C$5,0,10*ROW('Sanitation Data'!C114)))),100-OFFSET('Sanitation Data'!$C$5,0,10*ROW('Sanitation Data'!C114)),NA())))</f>
        <v>#N/A</v>
      </c>
      <c r="W120" s="251" t="e">
        <f ca="true">+IF(AND(ISNUMBER(OFFSET('Sanitation Data'!$C$7,0,10*ROW('Sanitation Data'!C114))),CL120="Yes"),OFFSET('Sanitation Data'!$C$7,0,10*ROW('Sanitation Data'!C114)),IF(AND(ISNUMBER(OFFSET('Sanitation Data'!$C$7,0,10*ROW('Sanitation Data'!C114))),CL120="No",ISNUMBER(OFFSET('Sanitation Data'!$C$7,0,10*ROW('Sanitation Data'!C114)))),CONCATENATE("[",ROUND(OFFSET('Sanitation Data'!$C$7,0,10*ROW('Sanitation Data'!C114)),0),"]"),IF(AND(ISNUMBER(OFFSET('Sanitation Data'!$C$7,0,10*ROW('Sanitation Data'!C114))),CL120="",ISNUMBER(OFFSET('Sanitation Data'!$C$7,0,10*ROW('Sanitation Data'!C114)))),OFFSET('Sanitation Data'!$C$7,0,10*ROW('Sanitation Data'!C114)),NA())))</f>
        <v>#N/A</v>
      </c>
      <c r="X120" s="251" t="e">
        <f ca="true">+IF(AND(ISNUMBER(OFFSET('Sanitation Data'!$C$11,0,10*ROW('Sanitation Data'!C114))),CM120="Yes"),OFFSET('Sanitation Data'!$C$11,0,10*ROW('Sanitation Data'!C114)),IF(AND(ISNUMBER(OFFSET('Sanitation Data'!$C$11,0,10*ROW('Sanitation Data'!C114))),CM120="No",ISNUMBER(OFFSET('Sanitation Data'!$C$11,0,10*ROW('Sanitation Data'!C114)))),CONCATENATE("[",ROUND(OFFSET('Sanitation Data'!$C$11,0,10*ROW('Sanitation Data'!C114)),0),"]"),IF(AND(ISNUMBER(OFFSET('Sanitation Data'!$C$11,0,10*ROW('Sanitation Data'!C114))),CM120="",ISNUMBER(OFFSET('Sanitation Data'!$C$11,0,10*ROW('Sanitation Data'!C114)))),OFFSET('Sanitation Data'!$C$11,0,10*ROW('Sanitation Data'!C114)),NA())))</f>
        <v>#N/A</v>
      </c>
      <c r="Y120" s="251" t="e">
        <f ca="true">+IF(AND(ISNUMBER(OFFSET('Sanitation Data'!$C$12,0,10*ROW('Sanitation Data'!C114))),CN120="Yes"),OFFSET('Sanitation Data'!$C$12,0,10*ROW('Sanitation Data'!C114)),IF(AND(ISNUMBER(OFFSET('Sanitation Data'!$C$12,0,10*ROW('Sanitation Data'!C114))),CN120="No",ISNUMBER(OFFSET('Sanitation Data'!$C$12,0,10*ROW('Sanitation Data'!C114)))),CONCATENATE("[",ROUND(OFFSET('Sanitation Data'!$C$12,0,10*ROW('Sanitation Data'!C114)),0),"]"),IF(AND(ISNUMBER(OFFSET('Sanitation Data'!$C$12,0,10*ROW('Sanitation Data'!C114))),CN120="",ISNUMBER(OFFSET('Sanitation Data'!$C$12,0,10*ROW('Sanitation Data'!C114)))),OFFSET('Sanitation Data'!$C$12,0,10*ROW('Sanitation Data'!C114)),NA())))</f>
        <v>#N/A</v>
      </c>
      <c r="Z120" s="251" t="e">
        <f ca="true">+IF(AND(ISNUMBER(OFFSET('Sanitation Data'!$C$13,0,10*ROW('Sanitation Data'!C114))),CO120="Yes"),OFFSET('Sanitation Data'!$C$13,0,10*ROW('Sanitation Data'!C114)),IF(AND(ISNUMBER(OFFSET('Sanitation Data'!$C$13,0,10*ROW('Sanitation Data'!C114))),CO120="No",ISNUMBER(OFFSET('Sanitation Data'!$C$13,0,10*ROW('Sanitation Data'!C114)))),CONCATENATE("[",ROUND(OFFSET('Sanitation Data'!$C$13,0,10*ROW('Sanitation Data'!C114)),0),"]"),IF(AND(ISNUMBER(OFFSET('Sanitation Data'!$C$13,0,10*ROW('Sanitation Data'!C114))),CO120="",ISNUMBER(OFFSET('Sanitation Data'!$C$13,0,10*ROW('Sanitation Data'!C114)))),OFFSET('Sanitation Data'!$C$13,0,10*ROW('Sanitation Data'!C114)),NA())))</f>
        <v>#N/A</v>
      </c>
      <c r="AA120" s="251" t="e">
        <f ca="true">+IF(AND(ISNUMBER(OFFSET('Sanitation Data'!$D$5,0,10*ROW('Sanitation Data'!D114))),CP120="Yes"),100-OFFSET('Sanitation Data'!$D$5,0,10*ROW('Sanitation Data'!D114)),IF(AND(ISNUMBER(OFFSET('Sanitation Data'!$D$5,0,10*ROW('Sanitation Data'!D114))),CP120="No",ISNUMBER(OFFSET('Sanitation Data'!$D$5,0,10*ROW('Sanitation Data'!D114)))),CONCATENATE("[",ROUND(100-OFFSET('Sanitation Data'!$D$5,0,10*ROW('Sanitation Data'!D114)),0),"]"),IF(AND(ISNUMBER(OFFSET('Sanitation Data'!$D$5,0,10*ROW('Sanitation Data'!D114))),CP120="",ISNUMBER(OFFSET('Sanitation Data'!$D$5,0,10*ROW('Sanitation Data'!D114)))),100-OFFSET('Sanitation Data'!$D$5,0,10*ROW('Sanitation Data'!D114)),NA())))</f>
        <v>#N/A</v>
      </c>
      <c r="AB120" s="251" t="e">
        <f ca="true">+IF(AND(ISNUMBER(OFFSET('Sanitation Data'!$D$7,0,10*ROW('Sanitation Data'!D114))),CQ120="Yes"),OFFSET('Sanitation Data'!$D$7,0,10*ROW('Sanitation Data'!G114)),IF(AND(ISNUMBER(OFFSET('Sanitation Data'!$D$7,0,10*ROW('Sanitation Data'!D114))),CQ120="No",ISNUMBER(OFFSET('Sanitation Data'!$D$7,0,10*ROW('Sanitation Data'!D114)))),CONCATENATE("[",ROUND(OFFSET('Sanitation Data'!$D$7,0,10*ROW('Sanitation Data'!D114)),0),"]"),IF(AND(ISNUMBER(OFFSET('Sanitation Data'!$D$7,0,10*ROW('Sanitation Data'!D114))),CQ120="",ISNUMBER(OFFSET('Sanitation Data'!$D$7,0,10*ROW('Sanitation Data'!D114)))),OFFSET('Sanitation Data'!$D$7,0,10*ROW('Sanitation Data'!D114)),NA())))</f>
        <v>#N/A</v>
      </c>
      <c r="AC120" s="251" t="e">
        <f ca="true">+IF(AND(ISNUMBER(OFFSET('Sanitation Data'!$D$11,0,10*ROW('Sanitation Data'!D114))),CR120="Yes"),OFFSET('Sanitation Data'!$D$11,0,10*ROW('Sanitation Data'!D114)),IF(AND(ISNUMBER(OFFSET('Sanitation Data'!$D$11,0,10*ROW('Sanitation Data'!D114))),CR120="No",ISNUMBER(OFFSET('Sanitation Data'!$D$11,0,10*ROW('Sanitation Data'!D114)))),CONCATENATE("[",ROUND(OFFSET('Sanitation Data'!$D$11,0,10*ROW('Sanitation Data'!D114)),0),"]"),IF(AND(ISNUMBER(OFFSET('Sanitation Data'!$D$11,0,10*ROW('Sanitation Data'!D114))),CR120="",ISNUMBER(OFFSET('Sanitation Data'!$D$11,0,10*ROW('Sanitation Data'!D114)))),OFFSET('Sanitation Data'!$D$11,0,10*ROW('Sanitation Data'!D114)),NA())))</f>
        <v>#N/A</v>
      </c>
      <c r="AD120" s="251" t="e">
        <f ca="true">+IF(AND(ISNUMBER(OFFSET('Sanitation Data'!$D$12,0,10*ROW('Sanitation Data'!D114))),CS120="Yes"),OFFSET('Sanitation Data'!$D$12,0,10*ROW('Sanitation Data'!D114)),IF(AND(ISNUMBER(OFFSET('Sanitation Data'!$D$12,0,10*ROW('Sanitation Data'!D114))),CS120="No",ISNUMBER(OFFSET('Sanitation Data'!$D$12,0,10*ROW('Sanitation Data'!D114)))),CONCATENATE("[",ROUND(OFFSET('Sanitation Data'!$D$12,0,10*ROW('Sanitation Data'!D114)),0),"]"),IF(AND(ISNUMBER(OFFSET('Sanitation Data'!$D$12,0,10*ROW('Sanitation Data'!D114))),CS120="",ISNUMBER(OFFSET('Sanitation Data'!$D$12,0,10*ROW('Sanitation Data'!D114)))),OFFSET('Sanitation Data'!$D$12,0,10*ROW('Sanitation Data'!D114)),NA())))</f>
        <v>#N/A</v>
      </c>
      <c r="AE120" s="251" t="e">
        <f ca="true">+IF(AND(ISNUMBER(OFFSET('Sanitation Data'!$D$13,0,10*ROW('Sanitation Data'!D114))),CT120="Yes"),OFFSET('Sanitation Data'!$D$13,0,10*ROW('Sanitation Data'!D114)),IF(AND(ISNUMBER(OFFSET('Sanitation Data'!$D$13,0,10*ROW('Sanitation Data'!D114))),CT120="No",ISNUMBER(OFFSET('Sanitation Data'!$D$13,0,10*ROW('Sanitation Data'!D114)))),CONCATENATE("[",ROUND(OFFSET('Sanitation Data'!$D$13,0,10*ROW('Sanitation Data'!D114)),0),"]"),IF(AND(ISNUMBER(OFFSET('Sanitation Data'!$D$13,0,10*ROW('Sanitation Data'!D114))),CT120="",ISNUMBER(OFFSET('Sanitation Data'!$D$13,0,10*ROW('Sanitation Data'!D114)))),OFFSET('Sanitation Data'!$D$13,0,10*ROW('Sanitation Data'!D114)),NA())))</f>
        <v>#N/A</v>
      </c>
      <c r="AF120" s="251" t="e">
        <f ca="true">+IF(AND(ISNUMBER(OFFSET('Sanitation Data'!$E$5,0,10*ROW('Sanitation Data'!E114))),CU120="Yes"),100-OFFSET('Sanitation Data'!$E$5,0,10*ROW('Sanitation Data'!E114)),IF(AND(ISNUMBER(OFFSET('Sanitation Data'!$E$5,0,10*ROW('Sanitation Data'!E114))),CU120="No",ISNUMBER(OFFSET('Sanitation Data'!$E$5,0,10*ROW('Sanitation Data'!E114)))),CONCATENATE("[",ROUND(100-OFFSET('Sanitation Data'!$E$5,0,10*ROW('Sanitation Data'!E114)),0),"]"),IF(AND(ISNUMBER(OFFSET('Sanitation Data'!$E$5,0,10*ROW('Sanitation Data'!E114))),CU120="",ISNUMBER(OFFSET('Sanitation Data'!$E$5,0,10*ROW('Sanitation Data'!E114)))),100-OFFSET('Sanitation Data'!$E$5,0,10*ROW('Sanitation Data'!E114)),NA())))</f>
        <v>#N/A</v>
      </c>
      <c r="AG120" s="251" t="e">
        <f ca="true">+IF(AND(ISNUMBER(OFFSET('Sanitation Data'!$E$7,0,10*ROW('Sanitation Data'!E114))),CV120="Yes"),OFFSET('Sanitation Data'!$E$7,0,10*ROW('Sanitation Data'!E114)),IF(AND(ISNUMBER(OFFSET('Sanitation Data'!$E$7,0,10*ROW('Sanitation Data'!E114))),CV120="No",ISNUMBER(OFFSET('Sanitation Data'!$E$7,0,10*ROW('Sanitation Data'!E114)))),CONCATENATE("[",ROUND(OFFSET('Sanitation Data'!$E$7,0,10*ROW('Sanitation Data'!E114)),0),"]"),IF(AND(ISNUMBER(OFFSET('Sanitation Data'!$E$7,0,10*ROW('Sanitation Data'!E114))),CV120="",ISNUMBER(OFFSET('Sanitation Data'!$E$7,0,10*ROW('Sanitation Data'!E114)))),OFFSET('Sanitation Data'!$E$7,0,10*ROW('Sanitation Data'!E114)),NA())))</f>
        <v>#N/A</v>
      </c>
      <c r="AH120" s="251" t="e">
        <f ca="true">+IF(AND(ISNUMBER(OFFSET('Sanitation Data'!$E$11,0,10*ROW('Sanitation Data'!E114))),CW120="Yes"),OFFSET('Sanitation Data'!$E$11,0,10*ROW('Sanitation Data'!E114)),IF(AND(ISNUMBER(OFFSET('Sanitation Data'!$E$11,0,10*ROW('Sanitation Data'!E114))),CW120="No",ISNUMBER(OFFSET('Sanitation Data'!$E$11,0,10*ROW('Sanitation Data'!E114)))),CONCATENATE("[",ROUND(OFFSET('Sanitation Data'!$E$11,0,10*ROW('Sanitation Data'!E114)),0),"]"),IF(AND(ISNUMBER(OFFSET('Sanitation Data'!$E$11,0,10*ROW('Sanitation Data'!E114))),CW120="",ISNUMBER(OFFSET('Sanitation Data'!$E$11,0,10*ROW('Sanitation Data'!E114)))),OFFSET('Sanitation Data'!$E$11,0,10*ROW('Sanitation Data'!E114)),NA())))</f>
        <v>#N/A</v>
      </c>
      <c r="AI120" s="251" t="e">
        <f ca="true">+IF(AND(ISNUMBER(OFFSET('Sanitation Data'!$E$12,0,10*ROW('Sanitation Data'!E114))),CX120="Yes"),OFFSET('Sanitation Data'!$E$12,0,10*ROW('Sanitation Data'!E114)),IF(AND(ISNUMBER(OFFSET('Sanitation Data'!$E$12,0,10*ROW('Sanitation Data'!E114))),CX120="No",ISNUMBER(OFFSET('Sanitation Data'!$E$12,0,10*ROW('Sanitation Data'!E114)))),CONCATENATE("[",ROUND(OFFSET('Sanitation Data'!$E$12,0,10*ROW('Sanitation Data'!E114)),0),"]"),IF(AND(ISNUMBER(OFFSET('Sanitation Data'!$E$12,0,10*ROW('Sanitation Data'!E114))),CX120="",ISNUMBER(OFFSET('Sanitation Data'!$E$12,0,10*ROW('Sanitation Data'!E114)))),OFFSET('Sanitation Data'!$E$12,0,10*ROW('Sanitation Data'!E114)),NA())))</f>
        <v>#N/A</v>
      </c>
      <c r="AJ120" s="251" t="e">
        <f ca="true">+IF(AND(ISNUMBER(OFFSET('Sanitation Data'!$E$13,0,10*ROW('Sanitation Data'!E114))),CY120="Yes"),OFFSET('Sanitation Data'!$E$13,0,10*ROW('Sanitation Data'!E114)),IF(AND(ISNUMBER(OFFSET('Sanitation Data'!$E$13,0,10*ROW('Sanitation Data'!E114))),CY120="No",ISNUMBER(OFFSET('Sanitation Data'!$E$13,0,10*ROW('Sanitation Data'!E114)))),CONCATENATE("[",ROUND(OFFSET('Sanitation Data'!$E$13,0,10*ROW('Sanitation Data'!E114)),0),"]"),IF(AND(ISNUMBER(OFFSET('Sanitation Data'!$E$13,0,10*ROW('Sanitation Data'!E114))),CY120="",ISNUMBER(OFFSET('Sanitation Data'!$E$13,0,10*ROW('Sanitation Data'!E114)))),OFFSET('Sanitation Data'!$E$13,0,10*ROW('Sanitation Data'!E114)),NA())))</f>
        <v>#N/A</v>
      </c>
      <c r="AK120" s="251" t="e">
        <f ca="true">+IF(AND(ISNUMBER(OFFSET('Sanitation Data'!$F$5,0,10*ROW('Sanitation Data'!F114))),CZ120="Yes"),100-OFFSET('Sanitation Data'!$F$5,0,10*ROW('Sanitation Data'!F114)),IF(AND(ISNUMBER(OFFSET('Sanitation Data'!$F$5,0,10*ROW('Sanitation Data'!F114))),CZ120="No",ISNUMBER(OFFSET('Sanitation Data'!$F$5,0,10*ROW('Sanitation Data'!F114)))),CONCATENATE("[",ROUND(100-OFFSET('Sanitation Data'!$F$5,0,10*ROW('Sanitation Data'!F114)),0),"]"),IF(AND(ISNUMBER(OFFSET('Sanitation Data'!$F$5,0,10*ROW('Sanitation Data'!F114))),CZ120="",ISNUMBER(OFFSET('Sanitation Data'!$F$5,0,10*ROW('Sanitation Data'!F114)))),100-OFFSET('Sanitation Data'!$F$5,0,10*ROW('Sanitation Data'!F114)),NA())))</f>
        <v>#N/A</v>
      </c>
      <c r="AL120" s="251" t="e">
        <f ca="true">+IF(AND(ISNUMBER(OFFSET('Sanitation Data'!$F$7,0,10*ROW('Sanitation Data'!F114))),DA120="Yes"),OFFSET('Sanitation Data'!$F$7,0,10*ROW('Sanitation Data'!F114)),IF(AND(ISNUMBER(OFFSET('Sanitation Data'!$F$7,0,10*ROW('Sanitation Data'!F114))),DA120="No",ISNUMBER(OFFSET('Sanitation Data'!$F$7,0,10*ROW('Sanitation Data'!F114)))),CONCATENATE("[",ROUND(OFFSET('Sanitation Data'!$F$7,0,10*ROW('Sanitation Data'!F114)),0),"]"),IF(AND(ISNUMBER(OFFSET('Sanitation Data'!$F$7,0,10*ROW('Sanitation Data'!F114))),DA120="",ISNUMBER(OFFSET('Sanitation Data'!$F$7,0,10*ROW('Sanitation Data'!F114)))),OFFSET('Sanitation Data'!$F$7,0,10*ROW('Sanitation Data'!F114)),NA())))</f>
        <v>#N/A</v>
      </c>
      <c r="AM120" s="251" t="e">
        <f ca="true">+IF(AND(ISNUMBER(OFFSET('Sanitation Data'!$F$11,0,10*ROW('Sanitation Data'!F114))),DB120="Yes"),OFFSET('Sanitation Data'!$F$11,0,10*ROW('Sanitation Data'!F114)),IF(AND(ISNUMBER(OFFSET('Sanitation Data'!$F$11,0,10*ROW('Sanitation Data'!F114))),DB120="No",ISNUMBER(OFFSET('Sanitation Data'!$F$11,0,10*ROW('Sanitation Data'!F114)))),CONCATENATE("[",ROUND(OFFSET('Sanitation Data'!$F$11,0,10*ROW('Sanitation Data'!F114)),0),"]"),IF(AND(ISNUMBER(OFFSET('Sanitation Data'!$F$11,0,10*ROW('Sanitation Data'!F114))),DB120="",ISNUMBER(OFFSET('Sanitation Data'!$F$11,0,10*ROW('Sanitation Data'!F114)))),OFFSET('Sanitation Data'!$F$11,0,10*ROW('Sanitation Data'!F114)),NA())))</f>
        <v>#N/A</v>
      </c>
      <c r="AN120" s="251" t="e">
        <f ca="true">+IF(AND(ISNUMBER(OFFSET('Sanitation Data'!$F$12,0,10*ROW('Sanitation Data'!F114))),DC120="Yes"),OFFSET('Sanitation Data'!$F$12,0,10*ROW('Sanitation Data'!F114)),IF(AND(ISNUMBER(OFFSET('Sanitation Data'!$F$12,0,10*ROW('Sanitation Data'!F114))),DC120="No",ISNUMBER(OFFSET('Sanitation Data'!$F$12,0,10*ROW('Sanitation Data'!F114)))),CONCATENATE("[",ROUND(OFFSET('Sanitation Data'!$F$12,0,10*ROW('Sanitation Data'!F114)),0),"]"),IF(AND(ISNUMBER(OFFSET('Sanitation Data'!$F$12,0,10*ROW('Sanitation Data'!F114))),DC120="",ISNUMBER(OFFSET('Sanitation Data'!$F$12,0,10*ROW('Sanitation Data'!F114)))),OFFSET('Sanitation Data'!$F$12,0,10*ROW('Sanitation Data'!F114)),NA())))</f>
        <v>#N/A</v>
      </c>
      <c r="AO120" s="251" t="e">
        <f ca="true">+IF(AND(ISNUMBER(OFFSET('Sanitation Data'!$F$13,0,10*ROW('Sanitation Data'!F114))),DD120="Yes"),OFFSET('Sanitation Data'!$F$13,0,10*ROW('Sanitation Data'!F114)),IF(AND(ISNUMBER(OFFSET('Sanitation Data'!$F$13,0,10*ROW('Sanitation Data'!F114))),DD120="No",ISNUMBER(OFFSET('Sanitation Data'!$F$13,0,10*ROW('Sanitation Data'!F114)))),CONCATENATE("[",ROUND(OFFSET('Sanitation Data'!$F$13,0,10*ROW('Sanitation Data'!F114)),0),"]"),IF(AND(ISNUMBER(OFFSET('Sanitation Data'!$F$13,0,10*ROW('Sanitation Data'!F114))),DD120="",ISNUMBER(OFFSET('Sanitation Data'!$F$13,0,10*ROW('Sanitation Data'!F114)))),OFFSET('Sanitation Data'!$F$13,0,10*ROW('Sanitation Data'!F114)),NA())))</f>
        <v>#N/A</v>
      </c>
      <c r="AP120" s="251" t="e">
        <f ca="true">+IF(AND(ISNUMBER(OFFSET('Sanitation Data'!$G$5,0,10*ROW('Sanitation Data'!G114))),DE120="Yes"),100-OFFSET('Sanitation Data'!$G$5,0,10*ROW('Sanitation Data'!G114)),IF(AND(ISNUMBER(OFFSET('Sanitation Data'!$G$5,0,10*ROW('Sanitation Data'!G114))),DE120="No",ISNUMBER(OFFSET('Sanitation Data'!$G$5,0,10*ROW('Sanitation Data'!G114)))),CONCATENATE("[",ROUND(100-OFFSET('Sanitation Data'!$G$5,0,10*ROW('Sanitation Data'!G114)),0),"]"),IF(AND(ISNUMBER(OFFSET('Sanitation Data'!$G$5,0,10*ROW('Sanitation Data'!G114))),DE120="",ISNUMBER(OFFSET('Sanitation Data'!$G$5,0,10*ROW('Sanitation Data'!G114)))),100-OFFSET('Sanitation Data'!$G$5,0,10*ROW('Sanitation Data'!G114)),NA())))</f>
        <v>#N/A</v>
      </c>
      <c r="AQ120" s="251" t="e">
        <f ca="true">+IF(AND(ISNUMBER(OFFSET('Sanitation Data'!$G$7,0,10*ROW('Sanitation Data'!G114))),DF120="Yes"),OFFSET('Sanitation Data'!$G$7,0,10*ROW('Sanitation Data'!G114)),IF(AND(ISNUMBER(OFFSET('Sanitation Data'!$G$7,0,10*ROW('Sanitation Data'!G114))),DF120="No",ISNUMBER(OFFSET('Sanitation Data'!$G$7,0,10*ROW('Sanitation Data'!G114)))),CONCATENATE("[",ROUND(OFFSET('Sanitation Data'!$G$7,0,10*ROW('Sanitation Data'!G114)),0),"]"),IF(AND(ISNUMBER(OFFSET('Sanitation Data'!$G$7,0,10*ROW('Sanitation Data'!G114))),DF120="",ISNUMBER(OFFSET('Sanitation Data'!$G$7,0,10*ROW('Sanitation Data'!G114)))),OFFSET('Sanitation Data'!$G$7,0,10*ROW('Sanitation Data'!G114)),NA())))</f>
        <v>#N/A</v>
      </c>
      <c r="AR120" s="251" t="e">
        <f ca="true">+IF(AND(ISNUMBER(OFFSET('Sanitation Data'!$G$11,0,10*ROW('Sanitation Data'!G114))),DG120="Yes"),OFFSET('Sanitation Data'!$G$11,0,10*ROW('Sanitation Data'!G114)),IF(AND(ISNUMBER(OFFSET('Sanitation Data'!$G$11,0,10*ROW('Sanitation Data'!G114))),DG120="No",ISNUMBER(OFFSET('Sanitation Data'!$G$11,0,10*ROW('Sanitation Data'!G114)))),CONCATENATE("[",ROUND(OFFSET('Sanitation Data'!$G$11,0,10*ROW('Sanitation Data'!G114)),0),"]"),IF(AND(ISNUMBER(OFFSET('Sanitation Data'!$G$11,0,10*ROW('Sanitation Data'!G114))),DG120="",ISNUMBER(OFFSET('Sanitation Data'!$G$11,0,10*ROW('Sanitation Data'!G114)))),OFFSET('Sanitation Data'!$G$11,0,10*ROW('Sanitation Data'!G114)),NA())))</f>
        <v>#N/A</v>
      </c>
      <c r="AS120" s="251" t="e">
        <f ca="true">+IF(AND(ISNUMBER(OFFSET('Sanitation Data'!$G$12,0,10*ROW('Sanitation Data'!G114))),DH120="Yes"),OFFSET('Sanitation Data'!$G$12,0,10*ROW('Sanitation Data'!G114)),IF(AND(ISNUMBER(OFFSET('Sanitation Data'!$G$12,0,10*ROW('Sanitation Data'!G114))),DH120="No",ISNUMBER(OFFSET('Sanitation Data'!$G$12,0,10*ROW('Sanitation Data'!G114)))),CONCATENATE("[",ROUND(OFFSET('Sanitation Data'!$G$12,0,10*ROW('Sanitation Data'!G114)),0),"]"),IF(AND(ISNUMBER(OFFSET('Sanitation Data'!$G$12,0,10*ROW('Sanitation Data'!G114))),DH120="",ISNUMBER(OFFSET('Sanitation Data'!$G$12,0,10*ROW('Sanitation Data'!G114)))),OFFSET('Sanitation Data'!$G$12,0,10*ROW('Sanitation Data'!G114)),NA())))</f>
        <v>#N/A</v>
      </c>
      <c r="AT120" s="251" t="e">
        <f ca="true">+IF(AND(ISNUMBER(OFFSET('Sanitation Data'!$G$13,0,10*ROW('Sanitation Data'!G114))),DI120="Yes"),OFFSET('Sanitation Data'!$G$13,0,10*ROW('Sanitation Data'!G114)),IF(AND(ISNUMBER(OFFSET('Sanitation Data'!$G$13,0,10*ROW('Sanitation Data'!G114))),DI120="No",ISNUMBER(OFFSET('Sanitation Data'!$G$13,0,10*ROW('Sanitation Data'!G114)))),CONCATENATE("[",ROUND(OFFSET('Sanitation Data'!$G$13,0,10*ROW('Sanitation Data'!G114)),0),"]"),IF(AND(ISNUMBER(OFFSET('Sanitation Data'!$G$13,0,10*ROW('Sanitation Data'!G114))),DI120="",ISNUMBER(OFFSET('Sanitation Data'!$G$13,0,10*ROW('Sanitation Data'!G114)))),OFFSET('Sanitation Data'!$G$13,0,10*ROW('Sanitation Data'!G114)),NA())))</f>
        <v>#N/A</v>
      </c>
      <c r="AU120" s="251" t="e">
        <f ca="true">+IF(AND(ISNUMBER(OFFSET('Sanitation Data'!$H$5,0,10*ROW('Sanitation Data'!H114))),DJ120="Yes"),100-OFFSET('Sanitation Data'!$H$5,0,10*ROW('Sanitation Data'!H114)),IF(AND(ISNUMBER(OFFSET('Sanitation Data'!$H$5,0,10*ROW('Sanitation Data'!H114))),DJ120="No",ISNUMBER(OFFSET('Sanitation Data'!$H$5,0,10*ROW('Sanitation Data'!H114)))),CONCATENATE("[",ROUND(100-OFFSET('Sanitation Data'!$H$5,0,10*ROW('Sanitation Data'!H114)),0),"]"),IF(AND(ISNUMBER(OFFSET('Sanitation Data'!$H$5,0,10*ROW('Sanitation Data'!H114))),DJ120="",ISNUMBER(OFFSET('Sanitation Data'!$H$5,0,10*ROW('Sanitation Data'!H114)))),100-OFFSET('Sanitation Data'!$H$5,0,10*ROW('Sanitation Data'!H114)),NA())))</f>
        <v>#N/A</v>
      </c>
      <c r="AV120" s="251" t="e">
        <f ca="true">+IF(AND(ISNUMBER(OFFSET('Sanitation Data'!$H$7,0,10*ROW('Sanitation Data'!H114))),DK120="Yes"),OFFSET('Sanitation Data'!$H$7,0,10*ROW('Sanitation Data'!H114)),IF(AND(ISNUMBER(OFFSET('Sanitation Data'!$H$7,0,10*ROW('Sanitation Data'!H114))),DK120="No",ISNUMBER(OFFSET('Sanitation Data'!$H$7,0,10*ROW('Sanitation Data'!H114)))),CONCATENATE("[",ROUND(OFFSET('Sanitation Data'!$H$7,0,10*ROW('Sanitation Data'!H114)),0),"]"),IF(AND(ISNUMBER(OFFSET('Sanitation Data'!$H$7,0,10*ROW('Sanitation Data'!H114))),DK120="",ISNUMBER(OFFSET('Sanitation Data'!$H$7,0,10*ROW('Sanitation Data'!H114)))),OFFSET('Sanitation Data'!$H$7,0,10*ROW('Sanitation Data'!H114)),NA())))</f>
        <v>#N/A</v>
      </c>
      <c r="AW120" s="251" t="e">
        <f ca="true">+IF(AND(ISNUMBER(OFFSET('Sanitation Data'!$H$11,0,10*ROW('Sanitation Data'!H114))),DL120="Yes"),OFFSET('Sanitation Data'!$H$11,0,10*ROW('Sanitation Data'!H114)),IF(AND(ISNUMBER(OFFSET('Sanitation Data'!$H$11,0,10*ROW('Sanitation Data'!H114))),DL120="No",ISNUMBER(OFFSET('Sanitation Data'!$H$11,0,10*ROW('Sanitation Data'!H114)))),CONCATENATE("[",ROUND(OFFSET('Sanitation Data'!$H$11,0,10*ROW('Sanitation Data'!H114)),0),"]"),IF(AND(ISNUMBER(OFFSET('Sanitation Data'!$H$11,0,10*ROW('Sanitation Data'!H114))),DL120="",ISNUMBER(OFFSET('Sanitation Data'!$H$11,0,10*ROW('Sanitation Data'!H114)))),OFFSET('Sanitation Data'!$H$11,0,10*ROW('Sanitation Data'!H114)),NA())))</f>
        <v>#N/A</v>
      </c>
      <c r="AX120" s="251" t="e">
        <f ca="true">+IF(AND(ISNUMBER(OFFSET('Sanitation Data'!$H$12,0,10*ROW('Sanitation Data'!H114))),DM120="Yes"),OFFSET('Sanitation Data'!$H$12,0,10*ROW('Sanitation Data'!H114)),IF(AND(ISNUMBER(OFFSET('Sanitation Data'!$H$12,0,10*ROW('Sanitation Data'!H114))),DM120="No",ISNUMBER(OFFSET('Sanitation Data'!$H$12,0,10*ROW('Sanitation Data'!H114)))),CONCATENATE("[",ROUND(OFFSET('Sanitation Data'!$H$12,0,10*ROW('Sanitation Data'!H114)),0),"]"),IF(AND(ISNUMBER(OFFSET('Sanitation Data'!$H$12,0,10*ROW('Sanitation Data'!H114))),DM120="",ISNUMBER(OFFSET('Sanitation Data'!$H$12,0,10*ROW('Sanitation Data'!H114)))),OFFSET('Sanitation Data'!$H$12,0,10*ROW('Sanitation Data'!H114)),NA())))</f>
        <v>#N/A</v>
      </c>
      <c r="AY120" s="251" t="e">
        <f ca="true">+IF(AND(ISNUMBER(OFFSET('Sanitation Data'!$H$13,0,10*ROW('Sanitation Data'!H114))),DN120="Yes"),OFFSET('Sanitation Data'!$H$13,0,10*ROW('Sanitation Data'!H114)),IF(AND(ISNUMBER(OFFSET('Sanitation Data'!$H$13,0,10*ROW('Sanitation Data'!H114))),DN120="No",ISNUMBER(OFFSET('Sanitation Data'!$H$13,0,10*ROW('Sanitation Data'!H114)))),CONCATENATE("[",ROUND(OFFSET('Sanitation Data'!$H$13,0,10*ROW('Sanitation Data'!H114)),0),"]"),IF(AND(ISNUMBER(OFFSET('Sanitation Data'!$H$13,0,10*ROW('Sanitation Data'!H114))),DN120="",ISNUMBER(OFFSET('Sanitation Data'!$H$13,0,10*ROW('Sanitation Data'!H114)))),OFFSET('Sanitation Data'!$H$13,0,10*ROW('Sanitation Data'!H114)),NA())))</f>
        <v>#N/A</v>
      </c>
      <c r="AZ120" s="252" t="e">
        <f ca="true">+IF(AND(ISNUMBER(OFFSET('Hygiene Data'!$C$6,0,10*ROW('Hygiene Data'!C114))),DO120="Yes"),OFFSET('Hygiene Data'!$C$6,0,10*ROW('Hygiene Data'!C114)),IF(AND(ISNUMBER(OFFSET('Hygiene Data'!$C$6,0,10*ROW('Hygiene Data'!C114))),DO120="No",ISNUMBER(OFFSET('Hygiene Data'!$C$6,0,10*ROW('Hygiene Data'!C114)))),CONCATENATE("[",ROUND(OFFSET('Hygiene Data'!$C$6,0,10*ROW('Hygiene Data'!C114)),0),"]"),IF(AND(ISNUMBER(OFFSET('Hygiene Data'!$C$6,0,10*ROW('Hygiene Data'!C114))),DO120="",ISNUMBER(OFFSET('Hygiene Data'!$C$6,0,10*ROW('Hygiene Data'!C114)))),OFFSET('Hygiene Data'!$C$6,0,10*ROW('Hygiene Data'!C114)),NA())))</f>
        <v>#N/A</v>
      </c>
      <c r="BA120" s="252" t="e">
        <f ca="true">+IF(AND(ISNUMBER(OFFSET('Hygiene Data'!$C$8,0,10*ROW('Hygiene Data'!C114))),DP120="Yes"),OFFSET('Hygiene Data'!$C$8,0,10*ROW('Hygiene Data'!C114)),IF(AND(ISNUMBER(OFFSET('Hygiene Data'!$C$8,0,10*ROW('Hygiene Data'!C114))),DP120="No",ISNUMBER(OFFSET('Hygiene Data'!$C$8,0,10*ROW('Hygiene Data'!C114)))),CONCATENATE("[",ROUND(OFFSET('Hygiene Data'!$C$8,0,10*ROW('Hygiene Data'!C114)),0),"]"),IF(AND(ISNUMBER(OFFSET('Hygiene Data'!$C$8,0,10*ROW('Hygiene Data'!C114))),DP120="",ISNUMBER(OFFSET('Hygiene Data'!$C$8,0,10*ROW('Hygiene Data'!C114)))),OFFSET('Hygiene Data'!$C$8,0,10*ROW('Hygiene Data'!C114)),NA())))</f>
        <v>#N/A</v>
      </c>
      <c r="BB120" s="252" t="e">
        <f ca="true">+IF(AND(ISNUMBER(OFFSET('Hygiene Data'!$C$10,0,10*ROW('Hygiene Data'!C114))),DQ120="Yes"),OFFSET('Hygiene Data'!$C$10,0,10*ROW('Hygiene Data'!C114)),IF(AND(ISNUMBER(OFFSET('Hygiene Data'!$C$10,0,10*ROW('Hygiene Data'!C114))),DQ120="No",ISNUMBER(OFFSET('Hygiene Data'!$C$10,0,10*ROW('Hygiene Data'!C114)))),CONCATENATE("[",ROUND(OFFSET('Hygiene Data'!$C$10,0,10*ROW('Hygiene Data'!C114)),0),"]"),IF(AND(ISNUMBER(OFFSET('Hygiene Data'!$C$10,0,10*ROW('Hygiene Data'!C114))),DQ120="",ISNUMBER(OFFSET('Hygiene Data'!$C$10,0,10*ROW('Hygiene Data'!C114)))),OFFSET('Hygiene Data'!$C$10,0,10*ROW('Hygiene Data'!C114)),NA())))</f>
        <v>#N/A</v>
      </c>
      <c r="BC120" s="252" t="e">
        <f ca="true">+IF(AND(ISNUMBER(OFFSET('Hygiene Data'!$D$6,0,10*ROW('Hygiene Data'!D114))),DR120="Yes"),OFFSET('Hygiene Data'!$D$6,0,10*ROW('Hygiene Data'!D114)),IF(AND(ISNUMBER(OFFSET('Hygiene Data'!$D$6,0,10*ROW('Hygiene Data'!D114))),DR120="No",ISNUMBER(OFFSET('Hygiene Data'!$D$6,0,10*ROW('Hygiene Data'!D114)))),CONCATENATE("[",ROUND(OFFSET('Hygiene Data'!$D$6,0,10*ROW('Hygiene Data'!D114)),0),"]"),IF(AND(ISNUMBER(OFFSET('Hygiene Data'!$D$6,0,10*ROW('Hygiene Data'!D114))),DR120="",ISNUMBER(OFFSET('Hygiene Data'!$D$6,0,10*ROW('Hygiene Data'!D114)))),OFFSET('Hygiene Data'!$D$6,0,10*ROW('Hygiene Data'!D114)),NA())))</f>
        <v>#N/A</v>
      </c>
      <c r="BD120" s="252" t="e">
        <f ca="true">+IF(AND(ISNUMBER(OFFSET('Hygiene Data'!$D$8,0,10*ROW('Hygiene Data'!D114))),DS120="Yes"),OFFSET('Hygiene Data'!$D$8,0,10*ROW('Hygiene Data'!D114)),IF(AND(ISNUMBER(OFFSET('Hygiene Data'!$D$8,0,10*ROW('Hygiene Data'!D114))),DS120="No",ISNUMBER(OFFSET('Hygiene Data'!$D$8,0,10*ROW('Hygiene Data'!D114)))),CONCATENATE("[",ROUND(OFFSET('Hygiene Data'!$D$8,0,10*ROW('Hygiene Data'!D114)),0),"]"),IF(AND(ISNUMBER(OFFSET('Hygiene Data'!$D$8,0,10*ROW('Hygiene Data'!D114))),DS120="",ISNUMBER(OFFSET('Hygiene Data'!$D$8,0,10*ROW('Hygiene Data'!D114)))),OFFSET('Hygiene Data'!$D$8,0,10*ROW('Hygiene Data'!D114)),NA())))</f>
        <v>#N/A</v>
      </c>
      <c r="BE120" s="252" t="e">
        <f ca="true">+IF(AND(ISNUMBER(OFFSET('Hygiene Data'!$D$10,0,10*ROW('Hygiene Data'!D114))),DT120="Yes"),OFFSET('Hygiene Data'!$D$10,0,10*ROW('Hygiene Data'!D114)),IF(AND(ISNUMBER(OFFSET('Hygiene Data'!$D$10,0,10*ROW('Hygiene Data'!D114))),DT120="No",ISNUMBER(OFFSET('Hygiene Data'!$D$10,0,10*ROW('Hygiene Data'!D114)))),CONCATENATE("[",ROUND(OFFSET('Hygiene Data'!$D$10,0,10*ROW('Hygiene Data'!D114)),0),"]"),IF(AND(ISNUMBER(OFFSET('Hygiene Data'!$D$10,0,10*ROW('Hygiene Data'!D114))),DT120="",ISNUMBER(OFFSET('Hygiene Data'!$D$10,0,10*ROW('Hygiene Data'!D114)))),OFFSET('Hygiene Data'!$D$10,0,10*ROW('Hygiene Data'!D114)),NA())))</f>
        <v>#N/A</v>
      </c>
      <c r="BF120" s="252" t="e">
        <f ca="true">+IF(AND(ISNUMBER(OFFSET('Hygiene Data'!$E$6,0,10*ROW('Hygiene Data'!E114))),DU120="Yes"),OFFSET('Hygiene Data'!$E$6,0,10*ROW('Hygiene Data'!E114)),IF(AND(ISNUMBER(OFFSET('Hygiene Data'!$E$6,0,10*ROW('Hygiene Data'!E114))),DU120="No",ISNUMBER(OFFSET('Hygiene Data'!$E$6,0,10*ROW('Hygiene Data'!E114)))),CONCATENATE("[",ROUND(OFFSET('Hygiene Data'!$E$6,0,10*ROW('Hygiene Data'!E114)),0),"]"),IF(AND(ISNUMBER(OFFSET('Hygiene Data'!$E$6,0,10*ROW('Hygiene Data'!E114))),DU120="",ISNUMBER(OFFSET('Hygiene Data'!$E$6,0,10*ROW('Hygiene Data'!E114)))),OFFSET('Hygiene Data'!$E$6,0,10*ROW('Hygiene Data'!E114)),NA())))</f>
        <v>#N/A</v>
      </c>
      <c r="BG120" s="252" t="e">
        <f ca="true">+IF(AND(ISNUMBER(OFFSET('Hygiene Data'!$E$8,0,10*ROW('Hygiene Data'!E114))),DV120="Yes"),OFFSET('Hygiene Data'!$E$8,0,10*ROW('Hygiene Data'!E114)),IF(AND(ISNUMBER(OFFSET('Hygiene Data'!$E$8,0,10*ROW('Hygiene Data'!E114))),DV120="No",ISNUMBER(OFFSET('Hygiene Data'!$E$8,0,10*ROW('Hygiene Data'!E114)))),CONCATENATE("[",ROUND(OFFSET('Hygiene Data'!$E$8,0,10*ROW('Hygiene Data'!E114)),0),"]"),IF(AND(ISNUMBER(OFFSET('Hygiene Data'!$E$8,0,10*ROW('Hygiene Data'!E114))),DV120="",ISNUMBER(OFFSET('Hygiene Data'!$E$8,0,10*ROW('Hygiene Data'!E114)))),OFFSET('Hygiene Data'!$E$8,0,10*ROW('Hygiene Data'!E114)),NA())))</f>
        <v>#N/A</v>
      </c>
      <c r="BH120" s="252" t="e">
        <f ca="true">+IF(AND(ISNUMBER(OFFSET('Hygiene Data'!$E$10,0,10*ROW('Hygiene Data'!E114))),DW120="Yes"),OFFSET('Hygiene Data'!$E$10,0,10*ROW('Hygiene Data'!E114)),IF(AND(ISNUMBER(OFFSET('Hygiene Data'!$E$10,0,10*ROW('Hygiene Data'!E114))),DW120="No",ISNUMBER(OFFSET('Hygiene Data'!$E$10,0,10*ROW('Hygiene Data'!E114)))),CONCATENATE("[",ROUND(OFFSET('Hygiene Data'!$E$10,0,10*ROW('Hygiene Data'!E114)),0),"]"),IF(AND(ISNUMBER(OFFSET('Hygiene Data'!$E$10,0,10*ROW('Hygiene Data'!E114))),DW120="",ISNUMBER(OFFSET('Hygiene Data'!$E$10,0,10*ROW('Hygiene Data'!E114)))),OFFSET('Hygiene Data'!$E$10,0,10*ROW('Hygiene Data'!E114)),NA())))</f>
        <v>#N/A</v>
      </c>
      <c r="BI120" s="252" t="e">
        <f ca="true">+IF(AND(ISNUMBER(OFFSET('Hygiene Data'!$F$6,0,10*ROW('Hygiene Data'!F114))),DX120="Yes"),OFFSET('Hygiene Data'!$F$6,0,10*ROW('Hygiene Data'!F114)),IF(AND(ISNUMBER(OFFSET('Hygiene Data'!$F$6,0,10*ROW('Hygiene Data'!F114))),DX120="No",ISNUMBER(OFFSET('Hygiene Data'!$F$6,0,10*ROW('Hygiene Data'!F114)))),CONCATENATE("[",ROUND(OFFSET('Hygiene Data'!$F$6,0,10*ROW('Hygiene Data'!F114)),0),"]"),IF(AND(ISNUMBER(OFFSET('Hygiene Data'!$F$6,0,10*ROW('Hygiene Data'!F114))),DX120="",ISNUMBER(OFFSET('Hygiene Data'!$F$6,0,10*ROW('Hygiene Data'!F114)))),OFFSET('Hygiene Data'!$F$6,0,10*ROW('Hygiene Data'!F114)),NA())))</f>
        <v>#N/A</v>
      </c>
      <c r="BJ120" s="252" t="e">
        <f ca="true">+IF(AND(ISNUMBER(OFFSET('Hygiene Data'!$F$8,0,10*ROW('Hygiene Data'!F114))),DY120="Yes"),OFFSET('Hygiene Data'!$F$8,0,10*ROW('Hygiene Data'!F114)),IF(AND(ISNUMBER(OFFSET('Hygiene Data'!$F$8,0,10*ROW('Hygiene Data'!F114))),DY120="No",ISNUMBER(OFFSET('Hygiene Data'!$F$8,0,10*ROW('Hygiene Data'!F114)))),CONCATENATE("[",ROUND(OFFSET('Hygiene Data'!$F$8,0,10*ROW('Hygiene Data'!F114)),0),"]"),IF(AND(ISNUMBER(OFFSET('Hygiene Data'!$F$8,0,10*ROW('Hygiene Data'!F114))),DY120="",ISNUMBER(OFFSET('Hygiene Data'!$F$8,0,10*ROW('Hygiene Data'!F114)))),OFFSET('Hygiene Data'!$F$8,0,10*ROW('Hygiene Data'!F114)),NA())))</f>
        <v>#N/A</v>
      </c>
      <c r="BK120" s="252" t="e">
        <f ca="true">+IF(AND(ISNUMBER(OFFSET('Hygiene Data'!$F$10,0,10*ROW('Hygiene Data'!F114))),DZ120="Yes"),OFFSET('Hygiene Data'!$F$10,0,10*ROW('Hygiene Data'!F114)),IF(AND(ISNUMBER(OFFSET('Hygiene Data'!$F$10,0,10*ROW('Hygiene Data'!F114))),DZ120="No",ISNUMBER(OFFSET('Hygiene Data'!$F$10,0,10*ROW('Hygiene Data'!F114)))),CONCATENATE("[",ROUND(OFFSET('Hygiene Data'!$F$10,0,10*ROW('Hygiene Data'!F114)),0),"]"),IF(AND(ISNUMBER(OFFSET('Hygiene Data'!$F$10,0,10*ROW('Hygiene Data'!F114))),DZ120="",ISNUMBER(OFFSET('Hygiene Data'!$F$10,0,10*ROW('Hygiene Data'!F114)))),OFFSET('Hygiene Data'!$F$10,0,10*ROW('Hygiene Data'!F114)),NA())))</f>
        <v>#N/A</v>
      </c>
      <c r="BL120" s="252" t="e">
        <f ca="true">+IF(AND(ISNUMBER(OFFSET('Hygiene Data'!$G$6,0,10*ROW('Hygiene Data'!G114))),EA120="Yes"),OFFSET('Hygiene Data'!$G$6,0,10*ROW('Hygiene Data'!G114)),IF(AND(ISNUMBER(OFFSET('Hygiene Data'!$G$6,0,10*ROW('Hygiene Data'!G114))),EA120="No",ISNUMBER(OFFSET('Hygiene Data'!$G$6,0,10*ROW('Hygiene Data'!G114)))),CONCATENATE("[",ROUND(OFFSET('Hygiene Data'!$G$6,0,10*ROW('Hygiene Data'!G114)),0),"]"),IF(AND(ISNUMBER(OFFSET('Hygiene Data'!$G$6,0,10*ROW('Hygiene Data'!G114))),EA120="",ISNUMBER(OFFSET('Hygiene Data'!$G$6,0,10*ROW('Hygiene Data'!G114)))),OFFSET('Hygiene Data'!$G$6,0,10*ROW('Hygiene Data'!G114)),NA())))</f>
        <v>#N/A</v>
      </c>
      <c r="BM120" s="252" t="e">
        <f ca="true">+IF(AND(ISNUMBER(OFFSET('Hygiene Data'!$G$8,0,10*ROW('Hygiene Data'!G114))),EB120="Yes"),OFFSET('Hygiene Data'!$G$8,0,10*ROW('Hygiene Data'!G114)),IF(AND(ISNUMBER(OFFSET('Hygiene Data'!$G$8,0,10*ROW('Hygiene Data'!G114))),EB120="No",ISNUMBER(OFFSET('Hygiene Data'!$G$8,0,10*ROW('Hygiene Data'!G114)))),CONCATENATE("[",ROUND(OFFSET('Hygiene Data'!$G$8,0,10*ROW('Hygiene Data'!G114)),0),"]"),IF(AND(ISNUMBER(OFFSET('Hygiene Data'!$G$8,0,10*ROW('Hygiene Data'!G114))),EB120="",ISNUMBER(OFFSET('Hygiene Data'!$G$8,0,10*ROW('Hygiene Data'!G114)))),OFFSET('Hygiene Data'!$G$8,0,10*ROW('Hygiene Data'!G114)),NA())))</f>
        <v>#N/A</v>
      </c>
      <c r="BN120" s="252" t="e">
        <f ca="true">+IF(AND(ISNUMBER(OFFSET('Hygiene Data'!$G$10,0,10*ROW('Hygiene Data'!G114))),EC120="Yes"),OFFSET('Hygiene Data'!$G$10,0,10*ROW('Hygiene Data'!G114)),IF(AND(ISNUMBER(OFFSET('Hygiene Data'!$G$10,0,10*ROW('Hygiene Data'!G114))),EC120="No",ISNUMBER(OFFSET('Hygiene Data'!$G$10,0,10*ROW('Hygiene Data'!G114)))),CONCATENATE("[",ROUND(OFFSET('Hygiene Data'!$G$10,0,10*ROW('Hygiene Data'!G114)),0),"]"),IF(AND(ISNUMBER(OFFSET('Hygiene Data'!$G$10,0,10*ROW('Hygiene Data'!G114))),EC120="",ISNUMBER(OFFSET('Hygiene Data'!$G$10,0,10*ROW('Hygiene Data'!G114)))),OFFSET('Hygiene Data'!$G$10,0,10*ROW('Hygiene Data'!G114)),NA())))</f>
        <v>#N/A</v>
      </c>
      <c r="BO120" s="252" t="e">
        <f ca="true">+IF(AND(ISNUMBER(OFFSET('Hygiene Data'!$H$6,0,10*ROW('Hygiene Data'!H114))),ED120="Yes"),OFFSET('Hygiene Data'!$H$6,0,10*ROW('Hygiene Data'!H114)),IF(AND(ISNUMBER(OFFSET('Hygiene Data'!$H$6,0,10*ROW('Hygiene Data'!H114))),ED120="No",ISNUMBER(OFFSET('Hygiene Data'!$H$6,0,10*ROW('Hygiene Data'!H114)))),CONCATENATE("[",ROUND(OFFSET('Hygiene Data'!$H$6,0,10*ROW('Hygiene Data'!H114)),0),"]"),IF(AND(ISNUMBER(OFFSET('Hygiene Data'!$H$6,0,10*ROW('Hygiene Data'!H114))),ED120="",ISNUMBER(OFFSET('Hygiene Data'!$H$6,0,10*ROW('Hygiene Data'!H114)))),OFFSET('Hygiene Data'!$H$6,0,10*ROW('Hygiene Data'!H114)),NA())))</f>
        <v>#N/A</v>
      </c>
      <c r="BP120" s="252" t="e">
        <f ca="true">+IF(AND(ISNUMBER(OFFSET('Hygiene Data'!$H$8,0,10*ROW('Hygiene Data'!H114))),EE120="Yes"),OFFSET('Hygiene Data'!$H$8,0,10*ROW('Hygiene Data'!H114)),IF(AND(ISNUMBER(OFFSET('Hygiene Data'!$H$8,0,10*ROW('Hygiene Data'!H114))),EE120="No",ISNUMBER(OFFSET('Hygiene Data'!$H$8,0,10*ROW('Hygiene Data'!H114)))),CONCATENATE("[",ROUND(OFFSET('Hygiene Data'!$H$8,0,10*ROW('Hygiene Data'!H114)),0),"]"),IF(AND(ISNUMBER(OFFSET('Hygiene Data'!$H$8,0,10*ROW('Hygiene Data'!H114))),EE120="",ISNUMBER(OFFSET('Hygiene Data'!$H$8,0,10*ROW('Hygiene Data'!H114)))),OFFSET('Hygiene Data'!$H$8,0,10*ROW('Hygiene Data'!H114)),NA())))</f>
        <v>#N/A</v>
      </c>
      <c r="BQ120" s="252" t="e">
        <f ca="true">+IF(AND(ISNUMBER(OFFSET('Hygiene Data'!$H$10,0,10*ROW('Hygiene Data'!H114))),EF120="Yes"),OFFSET('Hygiene Data'!$H$10,0,10*ROW('Hygiene Data'!H114)),IF(AND(ISNUMBER(OFFSET('Hygiene Data'!$H$10,0,10*ROW('Hygiene Data'!H114))),EF120="No",ISNUMBER(OFFSET('Hygiene Data'!$H$10,0,10*ROW('Hygiene Data'!H114)))),CONCATENATE("[",ROUND(OFFSET('Hygiene Data'!$H$10,0,10*ROW('Hygiene Data'!H114)),0),"]"),IF(AND(ISNUMBER(OFFSET('Hygiene Data'!$H$10,0,10*ROW('Hygiene Data'!H114))),EF120="",ISNUMBER(OFFSET('Hygiene Data'!$H$10,0,10*ROW('Hygiene Data'!H114)))),OFFSET('Hygiene Data'!$H$10,0,10*ROW('Hygiene Data'!H114)),NA())))</f>
        <v>#N/A</v>
      </c>
      <c r="BS120" s="36" t="str">
        <f ca="true">+IF(OFFSET('Water Data'!$C$28,0,10*ROW('Water Data'!C114))="","",OFFSET('Water Data'!$C$28,0,10*ROW('Water Data'!C114)))</f>
        <v/>
      </c>
      <c r="BT120" s="36" t="str">
        <f ca="true">+IF(OFFSET('Water Data'!$C$29,0,10*ROW('Water Data'!C114))="","",OFFSET('Water Data'!$C$29,0,10*ROW('Water Data'!C114)))</f>
        <v/>
      </c>
      <c r="BU120" s="36" t="str">
        <f ca="true">+IF(OFFSET('Water Data'!$C$30,0,10*ROW('Water Data'!C114))="","",OFFSET('Water Data'!$C$30,0,10*ROW('Water Data'!C114)))</f>
        <v/>
      </c>
      <c r="BV120" s="36" t="str">
        <f ca="true">+IF(OFFSET('Water Data'!$D$28,0,10*ROW('Water Data'!D114))="","",OFFSET('Water Data'!$D$28,0,10*ROW('Water Data'!D114)))</f>
        <v/>
      </c>
      <c r="BW120" s="36" t="str">
        <f ca="true">+IF(OFFSET('Water Data'!$D$29,0,10*ROW('Water Data'!D114))="","",OFFSET('Water Data'!$D$29,0,10*ROW('Water Data'!D114)))</f>
        <v/>
      </c>
      <c r="BX120" s="36" t="str">
        <f ca="true">+IF(OFFSET('Water Data'!$D$30,0,10*ROW('Water Data'!D114))="","",OFFSET('Water Data'!$D$30,0,10*ROW('Water Data'!D114)))</f>
        <v/>
      </c>
      <c r="BY120" s="36" t="str">
        <f ca="true">+IF(OFFSET('Water Data'!$E$28,0,10*ROW('Water Data'!E114))="","",OFFSET('Water Data'!$E$28,0,10*ROW('Water Data'!E114)))</f>
        <v/>
      </c>
      <c r="BZ120" s="36" t="str">
        <f ca="true">+IF(OFFSET('Water Data'!$E$29,0,10*ROW('Water Data'!E114))="","",OFFSET('Water Data'!$E$29,0,10*ROW('Water Data'!E114)))</f>
        <v/>
      </c>
      <c r="CA120" s="36" t="str">
        <f ca="true">+IF(OFFSET('Water Data'!$E$30,0,10*ROW('Water Data'!E114))="","",OFFSET('Water Data'!$E$30,0,10*ROW('Water Data'!E114)))</f>
        <v/>
      </c>
      <c r="CB120" s="36" t="str">
        <f ca="true">+IF(OFFSET('Water Data'!$F$28,0,10*ROW('Water Data'!F114))="","",OFFSET('Water Data'!$F$28,0,10*ROW('Water Data'!F114)))</f>
        <v/>
      </c>
      <c r="CC120" s="36" t="str">
        <f ca="true">+IF(OFFSET('Water Data'!$F$29,0,10*ROW('Water Data'!F114))="","",OFFSET('Water Data'!$F$29,0,10*ROW('Water Data'!F114)))</f>
        <v/>
      </c>
      <c r="CD120" s="36" t="str">
        <f ca="true">+IF(OFFSET('Water Data'!$F$30,0,10*ROW('Water Data'!F114))="","",OFFSET('Water Data'!$F$30,0,10*ROW('Water Data'!F114)))</f>
        <v/>
      </c>
      <c r="CE120" s="36" t="str">
        <f ca="true">+IF(OFFSET('Water Data'!$G$28,0,10*ROW('Water Data'!G114))="","",OFFSET('Water Data'!$G$28,0,10*ROW('Water Data'!G114)))</f>
        <v/>
      </c>
      <c r="CF120" s="36" t="str">
        <f ca="true">+IF(OFFSET('Water Data'!$G$29,0,10*ROW('Water Data'!G114))="","",OFFSET('Water Data'!$G$29,0,10*ROW('Water Data'!G114)))</f>
        <v/>
      </c>
      <c r="CG120" s="36" t="str">
        <f ca="true">+IF(OFFSET('Water Data'!$G$30,0,10*ROW('Water Data'!G114))="","",OFFSET('Water Data'!$G$30,0,10*ROW('Water Data'!G114)))</f>
        <v/>
      </c>
      <c r="CH120" s="36" t="str">
        <f ca="true">+IF(OFFSET('Water Data'!$H$28,0,10*ROW('Water Data'!H114))="","",OFFSET('Water Data'!$H$28,0,10*ROW('Water Data'!H114)))</f>
        <v/>
      </c>
      <c r="CI120" s="36" t="str">
        <f ca="true">+IF(OFFSET('Water Data'!$H$29,0,10*ROW('Water Data'!H114))="","",OFFSET('Water Data'!$H$29,0,10*ROW('Water Data'!H114)))</f>
        <v/>
      </c>
      <c r="CJ120" s="36" t="str">
        <f ca="true">+IF(OFFSET('Water Data'!$H$30,0,10*ROW('Water Data'!H114))="","",OFFSET('Water Data'!$H$30,0,10*ROW('Water Data'!H114)))</f>
        <v/>
      </c>
      <c r="CK120" s="36" t="str">
        <f ca="true">+IF(OFFSET('Sanitation Data'!$C$29,0,10*ROW('Sanitation Data'!C114))="","",OFFSET('Sanitation Data'!$C$29,0,10*ROW('Sanitation Data'!C114)))</f>
        <v/>
      </c>
      <c r="CL120" s="36" t="str">
        <f ca="true">+IF(OFFSET('Sanitation Data'!$C$30,0,10*ROW('Sanitation Data'!C114))="","",OFFSET('Sanitation Data'!$C$30,0,10*ROW('Sanitation Data'!C114)))</f>
        <v/>
      </c>
      <c r="CM120" s="36" t="str">
        <f ca="true">+IF(OFFSET('Sanitation Data'!$C$31,0,10*ROW('Sanitation Data'!C114))="","",OFFSET('Sanitation Data'!$C$31,0,10*ROW('Sanitation Data'!C114)))</f>
        <v/>
      </c>
      <c r="CN120" s="36" t="str">
        <f ca="true">+IF(OFFSET('Sanitation Data'!$C$32,0,10*ROW('Sanitation Data'!C114))="","",OFFSET('Sanitation Data'!$C$32,0,10*ROW('Sanitation Data'!C114)))</f>
        <v/>
      </c>
      <c r="CO120" s="36" t="str">
        <f ca="true">+IF(OFFSET('Sanitation Data'!$C$33,0,10*ROW('Sanitation Data'!C114))="","",OFFSET('Sanitation Data'!$C$33,0,10*ROW('Sanitation Data'!C114)))</f>
        <v/>
      </c>
      <c r="CP120" s="36" t="str">
        <f ca="true">+IF(OFFSET('Sanitation Data'!$D$29,0,10*ROW('Sanitation Data'!D114))="","",OFFSET('Sanitation Data'!$D$29,0,10*ROW('Sanitation Data'!D114)))</f>
        <v/>
      </c>
      <c r="CQ120" s="36" t="str">
        <f ca="true">+IF(OFFSET('Sanitation Data'!$D$30,0,10*ROW('Sanitation Data'!D114))="","",OFFSET('Sanitation Data'!$D$30,0,10*ROW('Sanitation Data'!D114)))</f>
        <v/>
      </c>
      <c r="CR120" s="36" t="str">
        <f ca="true">+IF(OFFSET('Sanitation Data'!$D$31,0,10*ROW('Sanitation Data'!D114))="","",OFFSET('Sanitation Data'!$D$31,0,10*ROW('Sanitation Data'!D114)))</f>
        <v/>
      </c>
      <c r="CS120" s="36" t="str">
        <f ca="true">+IF(OFFSET('Sanitation Data'!$D$32,0,10*ROW('Sanitation Data'!D114))="","",OFFSET('Sanitation Data'!$D$32,0,10*ROW('Sanitation Data'!D114)))</f>
        <v/>
      </c>
      <c r="CT120" s="36" t="str">
        <f ca="true">+IF(OFFSET('Sanitation Data'!$D$33,0,10*ROW('Sanitation Data'!D114))="","",OFFSET('Sanitation Data'!$D$33,0,10*ROW('Sanitation Data'!D114)))</f>
        <v/>
      </c>
      <c r="CU120" s="36" t="str">
        <f ca="true">+IF(OFFSET('Sanitation Data'!$E$29,0,10*ROW('Sanitation Data'!E114))="","",OFFSET('Sanitation Data'!$E$29,0,10*ROW('Sanitation Data'!E114)))</f>
        <v/>
      </c>
      <c r="CV120" s="36" t="str">
        <f ca="true">+IF(OFFSET('Sanitation Data'!$E$30,0,10*ROW('Sanitation Data'!E114))="","",OFFSET('Sanitation Data'!$E$30,0,10*ROW('Sanitation Data'!E114)))</f>
        <v/>
      </c>
      <c r="CW120" s="36" t="str">
        <f ca="true">+IF(OFFSET('Sanitation Data'!$E$31,0,10*ROW('Sanitation Data'!E114))="","",OFFSET('Sanitation Data'!$E$31,0,10*ROW('Sanitation Data'!E114)))</f>
        <v/>
      </c>
      <c r="CX120" s="36" t="str">
        <f ca="true">+IF(OFFSET('Sanitation Data'!$E$32,0,10*ROW('Sanitation Data'!E114))="","",OFFSET('Sanitation Data'!$E$32,0,10*ROW('Sanitation Data'!E114)))</f>
        <v/>
      </c>
      <c r="CY120" s="36" t="str">
        <f ca="true">+IF(OFFSET('Sanitation Data'!$E$33,0,10*ROW('Sanitation Data'!E114))="","",OFFSET('Sanitation Data'!$E$33,0,10*ROW('Sanitation Data'!E114)))</f>
        <v/>
      </c>
      <c r="CZ120" s="36" t="str">
        <f ca="true">+IF(OFFSET('Sanitation Data'!$F$29,0,10*ROW('Sanitation Data'!F114))="","",OFFSET('Sanitation Data'!$F$29,0,10*ROW('Sanitation Data'!F114)))</f>
        <v/>
      </c>
      <c r="DA120" s="36" t="str">
        <f ca="true">+IF(OFFSET('Sanitation Data'!$F$30,0,10*ROW('Sanitation Data'!F114))="","",OFFSET('Sanitation Data'!$F$30,0,10*ROW('Sanitation Data'!F114)))</f>
        <v/>
      </c>
      <c r="DB120" s="36" t="str">
        <f ca="true">+IF(OFFSET('Sanitation Data'!$F$31,0,10*ROW('Sanitation Data'!F114))="","",OFFSET('Sanitation Data'!$F$31,0,10*ROW('Sanitation Data'!F114)))</f>
        <v/>
      </c>
      <c r="DC120" s="36" t="str">
        <f ca="true">+IF(OFFSET('Sanitation Data'!$F$32,0,10*ROW('Sanitation Data'!F114))="","",OFFSET('Sanitation Data'!$F$32,0,10*ROW('Sanitation Data'!F114)))</f>
        <v/>
      </c>
      <c r="DD120" s="36" t="str">
        <f ca="true">+IF(OFFSET('Sanitation Data'!$F$33,0,10*ROW('Sanitation Data'!F114))="","",OFFSET('Sanitation Data'!$F$33,0,10*ROW('Sanitation Data'!F114)))</f>
        <v/>
      </c>
      <c r="DE120" s="36" t="str">
        <f ca="true">+IF(OFFSET('Sanitation Data'!$G$29,0,10*ROW('Sanitation Data'!G114))="","",OFFSET('Sanitation Data'!$G$29,0,10*ROW('Sanitation Data'!G114)))</f>
        <v/>
      </c>
      <c r="DF120" s="36" t="str">
        <f ca="true">+IF(OFFSET('Sanitation Data'!$G$30,0,10*ROW('Sanitation Data'!G114))="","",OFFSET('Sanitation Data'!$G$30,0,10*ROW('Sanitation Data'!G114)))</f>
        <v/>
      </c>
      <c r="DG120" s="36" t="str">
        <f ca="true">+IF(OFFSET('Sanitation Data'!$G$31,0,10*ROW('Sanitation Data'!G114))="","",OFFSET('Sanitation Data'!$G$31,0,10*ROW('Sanitation Data'!G114)))</f>
        <v/>
      </c>
      <c r="DH120" s="36" t="str">
        <f ca="true">+IF(OFFSET('Sanitation Data'!$G$32,0,10*ROW('Sanitation Data'!G114))="","",OFFSET('Sanitation Data'!$G$32,0,10*ROW('Sanitation Data'!G114)))</f>
        <v/>
      </c>
      <c r="DI120" s="36" t="str">
        <f ca="true">+IF(OFFSET('Sanitation Data'!$G$33,0,10*ROW('Sanitation Data'!G114))="","",OFFSET('Sanitation Data'!$G$33,0,10*ROW('Sanitation Data'!G114)))</f>
        <v/>
      </c>
      <c r="DJ120" s="36" t="str">
        <f ca="true">+IF(OFFSET('Sanitation Data'!$H$29,0,10*ROW('Sanitation Data'!H114))="","",OFFSET('Sanitation Data'!$H$29,0,10*ROW('Sanitation Data'!H114)))</f>
        <v/>
      </c>
      <c r="DK120" s="36" t="str">
        <f ca="true">+IF(OFFSET('Sanitation Data'!$H$30,0,10*ROW('Sanitation Data'!H114))="","",OFFSET('Sanitation Data'!$H$30,0,10*ROW('Sanitation Data'!H114)))</f>
        <v/>
      </c>
      <c r="DL120" s="36" t="str">
        <f ca="true">+IF(OFFSET('Sanitation Data'!$H$31,0,10*ROW('Sanitation Data'!H114))="","",OFFSET('Sanitation Data'!$H$31,0,10*ROW('Sanitation Data'!H114)))</f>
        <v/>
      </c>
      <c r="DM120" s="36" t="str">
        <f ca="true">+IF(OFFSET('Sanitation Data'!$H$32,0,10*ROW('Sanitation Data'!H114))="","",OFFSET('Sanitation Data'!$H$32,0,10*ROW('Sanitation Data'!H114)))</f>
        <v/>
      </c>
      <c r="DN120" s="36" t="str">
        <f ca="true">+IF(OFFSET('Sanitation Data'!$H$33,0,10*ROW('Sanitation Data'!H114))="","",OFFSET('Sanitation Data'!$H$33,0,10*ROW('Sanitation Data'!H114)))</f>
        <v/>
      </c>
      <c r="DO120" s="36" t="str">
        <f ca="true">+IF(OFFSET('Hygiene Data'!$C$12,0,10*ROW('Hygiene Data'!C114))="","",OFFSET('Hygiene Data'!$C$12,0,10*ROW('Hygiene Data'!C114)))</f>
        <v/>
      </c>
      <c r="DP120" s="36" t="str">
        <f ca="true">+IF(OFFSET('Hygiene Data'!$C$13,0,10*ROW('Hygiene Data'!C114))="","",OFFSET('Hygiene Data'!$C$13,0,10*ROW('Hygiene Data'!C114)))</f>
        <v/>
      </c>
      <c r="DQ120" s="36" t="str">
        <f ca="true">+IF(OFFSET('Hygiene Data'!$C$14,0,10*ROW('Hygiene Data'!C114))="","",OFFSET('Hygiene Data'!$C$14,0,10*ROW('Hygiene Data'!C114)))</f>
        <v/>
      </c>
      <c r="DR120" s="36" t="str">
        <f ca="true">+IF(OFFSET('Hygiene Data'!$D$12,0,10*ROW('Hygiene Data'!D114))="","",OFFSET('Hygiene Data'!$D$12,0,10*ROW('Hygiene Data'!D114)))</f>
        <v/>
      </c>
      <c r="DS120" s="36" t="str">
        <f ca="true">+IF(OFFSET('Hygiene Data'!$D$13,0,10*ROW('Hygiene Data'!D114))="","",OFFSET('Hygiene Data'!$D$13,0,10*ROW('Hygiene Data'!D114)))</f>
        <v/>
      </c>
      <c r="DT120" s="36" t="str">
        <f ca="true">+IF(OFFSET('Hygiene Data'!$D$14,0,10*ROW('Hygiene Data'!D114))="","",OFFSET('Hygiene Data'!$D$14,0,10*ROW('Hygiene Data'!D114)))</f>
        <v/>
      </c>
      <c r="DU120" s="36" t="str">
        <f ca="true">+IF(OFFSET('Hygiene Data'!$E$12,0,10*ROW('Hygiene Data'!E114))="","",OFFSET('Hygiene Data'!$E$12,0,10*ROW('Hygiene Data'!E114)))</f>
        <v/>
      </c>
      <c r="DV120" s="36" t="str">
        <f ca="true">+IF(OFFSET('Hygiene Data'!$E$13,0,10*ROW('Hygiene Data'!E114))="","",OFFSET('Hygiene Data'!$E$13,0,10*ROW('Hygiene Data'!E114)))</f>
        <v/>
      </c>
      <c r="DW120" s="36" t="str">
        <f ca="true">+IF(OFFSET('Hygiene Data'!$E$14,0,10*ROW('Hygiene Data'!E114))="","",OFFSET('Hygiene Data'!$E$14,0,10*ROW('Hygiene Data'!E114)))</f>
        <v/>
      </c>
      <c r="DX120" s="36" t="str">
        <f ca="true">+IF(OFFSET('Hygiene Data'!$F$12,0,10*ROW('Hygiene Data'!F114))="","",OFFSET('Hygiene Data'!$F$12,0,10*ROW('Hygiene Data'!F114)))</f>
        <v/>
      </c>
      <c r="DY120" s="36" t="str">
        <f ca="true">+IF(OFFSET('Hygiene Data'!$F$13,0,10*ROW('Hygiene Data'!F114))="","",OFFSET('Hygiene Data'!$F$13,0,10*ROW('Hygiene Data'!F114)))</f>
        <v/>
      </c>
      <c r="DZ120" s="36" t="str">
        <f ca="true">+IF(OFFSET('Hygiene Data'!$F$14,0,10*ROW('Hygiene Data'!F114))="","",OFFSET('Hygiene Data'!$F$14,0,10*ROW('Hygiene Data'!F114)))</f>
        <v/>
      </c>
      <c r="EA120" s="36" t="str">
        <f ca="true">+IF(OFFSET('Hygiene Data'!$G$12,0,10*ROW('Hygiene Data'!G114))="","",OFFSET('Hygiene Data'!$G$12,0,10*ROW('Hygiene Data'!G114)))</f>
        <v/>
      </c>
      <c r="EB120" s="36" t="str">
        <f ca="true">+IF(OFFSET('Hygiene Data'!$G$13,0,10*ROW('Hygiene Data'!G114))="","",OFFSET('Hygiene Data'!$G$13,0,10*ROW('Hygiene Data'!G114)))</f>
        <v/>
      </c>
      <c r="EC120" s="36" t="str">
        <f ca="true">+IF(OFFSET('Hygiene Data'!$G$14,0,10*ROW('Hygiene Data'!G114))="","",OFFSET('Hygiene Data'!$G$14,0,10*ROW('Hygiene Data'!G114)))</f>
        <v/>
      </c>
      <c r="ED120" s="36" t="str">
        <f ca="true">+IF(OFFSET('Hygiene Data'!$H$12,0,10*ROW('Hygiene Data'!H114))="","",OFFSET('Hygiene Data'!$H$12,0,10*ROW('Hygiene Data'!H114)))</f>
        <v/>
      </c>
      <c r="EE120" s="36" t="str">
        <f ca="true">+IF(OFFSET('Hygiene Data'!$H$13,0,10*ROW('Hygiene Data'!H114))="","",OFFSET('Hygiene Data'!$H$13,0,10*ROW('Hygiene Data'!H114)))</f>
        <v/>
      </c>
      <c r="EF120" s="36" t="str">
        <f ca="true">+IF(OFFSET('Hygiene Data'!$H$14,0,10*ROW('Hygiene Data'!H114))="","",OFFSET('Hygiene Data'!$H$14,0,10*ROW('Hygiene Data'!H114)))</f>
        <v/>
      </c>
    </row>
    <row r="121" x14ac:dyDescent="0.2">
      <c r="A121" s="59" t="str">
        <f ca="true">+IF(OFFSET('Water Data'!$B$1,0,10*ROW('Water Data'!B118))="","",OFFSET('Water Data'!$B$1,0,10*ROW('Water Data'!B118)))</f>
        <v/>
      </c>
      <c r="B121" s="59" t="str">
        <f ca="true">+IF(OFFSET('Water Data'!$A$3,0,10*ROW('Water Data'!A118))="","",OFFSET('Water Data'!$A$3,0,10*ROW('Water Data'!A118)))</f>
        <v/>
      </c>
      <c r="C121" s="59" t="str">
        <f ca="true">+IF(OFFSET('Water Data'!$C$3,0,10*ROW('Water Data'!C118))="","",OFFSET('Water Data'!$C$3,0,10*ROW('Water Data'!C118)))</f>
        <v/>
      </c>
      <c r="D121" s="250" t="e">
        <f ca="true">+IF(AND(ISNUMBER(OFFSET('Water Data'!$C$5,0,10*ROW('Water Data'!C115))),BS121="Yes"),100-OFFSET('Water Data'!$C$5,0,10*ROW('Water Data'!C115)),IF(AND(ISNUMBER(OFFSET('Water Data'!$C$5,0,10*ROW('Water Data'!C115))),BS121="No",ISNUMBER(OFFSET('Water Data'!$C$5,0,10*ROW('Water Data'!C115)))),CONCATENATE("[",ROUND(100-OFFSET('Water Data'!$C$5,0,10*ROW('Water Data'!C115)),0),"]"),IF(AND(ISNUMBER(OFFSET('Water Data'!$C$5,0,10*ROW('Water Data'!C115))),BS121="",ISNUMBER(OFFSET('Water Data'!$C$5,0,10*ROW('Water Data'!C115)))),100-OFFSET('Water Data'!$C$5,0,10*ROW('Water Data'!C115)),NA())))</f>
        <v>#N/A</v>
      </c>
      <c r="E121" s="250" t="e">
        <f ca="true">+IF(AND(ISNUMBER(OFFSET('Water Data'!$C$7,0,10*ROW('Water Data'!D115))),BT121="Yes"),OFFSET('Water Data'!$C$7,0,10*ROW('Water Data'!C115)),IF(AND(ISNUMBER(OFFSET('Water Data'!$C$7,0,10*ROW('Water Data'!C115))),BT121="No",ISNUMBER(OFFSET('Water Data'!$C$7,0,10*ROW('Water Data'!C115)))),CONCATENATE("[",ROUND(OFFSET('Water Data'!$C$7,0,10*ROW('Water Data'!C115)),0),"]"),IF(AND(ISNUMBER(OFFSET('Water Data'!$C$7,0,10*ROW('Water Data'!C115))),BT121="",ISNUMBER(OFFSET('Water Data'!$C$7,0,10*ROW('Water Data'!C115)))),OFFSET('Water Data'!$C$7,0,10*ROW('Water Data'!C115)),NA())))</f>
        <v>#N/A</v>
      </c>
      <c r="F121" s="250" t="e">
        <f ca="true">+IF(AND(ISNUMBER(OFFSET('Water Data'!$C$10,0,10*ROW('Water Data'!C115))),BU121="Yes"),OFFSET('Water Data'!$C$10,0,10*ROW('Water Data'!C115)),IF(AND(ISNUMBER(OFFSET('Water Data'!$C$10,0,10*ROW('Water Data'!C115))),BU121="No",ISNUMBER(OFFSET('Water Data'!$C$10,0,10*ROW('Water Data'!C115)))),CONCATENATE("[",ROUND(OFFSET('Water Data'!$C$10,0,10*ROW('Water Data'!C115)),0),"]"),IF(AND(ISNUMBER(OFFSET('Water Data'!$C$10,0,10*ROW('Water Data'!C115))),BU121="",ISNUMBER(OFFSET('Water Data'!$C$10,0,10*ROW('Water Data'!C115)))),OFFSET('Water Data'!$C$10,0,10*ROW('Water Data'!C115)),NA())))</f>
        <v>#N/A</v>
      </c>
      <c r="G121" s="250" t="e">
        <f ca="true">+IF(AND(ISNUMBER(OFFSET('Water Data'!$D$5,0,10*ROW('Water Data'!D115))),BV121="Yes"),100-OFFSET('Water Data'!$D$5,0,10*ROW('Water Data'!D115)),IF(AND(ISNUMBER(OFFSET('Water Data'!$D$5,0,10*ROW('Water Data'!D115))),BV121="No",ISNUMBER(OFFSET('Water Data'!$D$5,0,10*ROW('Water Data'!D115)))),CONCATENATE("[",ROUND(100-OFFSET('Water Data'!$D$5,0,10*ROW('Water Data'!D115)),0),"]"),IF(AND(ISNUMBER(OFFSET('Water Data'!$D$5,0,10*ROW('Water Data'!D115))),BV121="",ISNUMBER(OFFSET('Water Data'!$D$5,0,10*ROW('Water Data'!D115)))),100-OFFSET('Water Data'!$D$5,0,10*ROW('Water Data'!D115)),NA())))</f>
        <v>#N/A</v>
      </c>
      <c r="H121" s="250" t="e">
        <f ca="true">+IF(AND(ISNUMBER(OFFSET('Water Data'!$D$7,0,10*ROW('Water Data'!D115))),BW121="Yes"),OFFSET('Water Data'!$D$7,0,10*ROW('Water Data'!D115)),IF(AND(ISNUMBER(OFFSET('Water Data'!$D$7,0,10*ROW('Water Data'!D115))),BW121="No",ISNUMBER(OFFSET('Water Data'!$D$7,0,10*ROW('Water Data'!D115)))),CONCATENATE("[",ROUND(OFFSET('Water Data'!$C$7,0,10*ROW('Water Data'!D115)),0),"]"),IF(AND(ISNUMBER(OFFSET('Water Data'!$D$7,0,10*ROW('Water Data'!D115))),BW121="",ISNUMBER(OFFSET('Water Data'!$D$7,0,10*ROW('Water Data'!D115)))),OFFSET('Water Data'!$D$7,0,10*ROW('Water Data'!D115)),NA())))</f>
        <v>#N/A</v>
      </c>
      <c r="I121" s="250" t="e">
        <f ca="true">+IF(AND(ISNUMBER(OFFSET('Water Data'!$D$10,0,10*ROW('Water Data'!D115))),BX121="Yes"),OFFSET('Water Data'!$D$10,0,10*ROW('Water Data'!D115)),IF(AND(ISNUMBER(OFFSET('Water Data'!$D$10,0,10*ROW('Water Data'!D115))),BX121="No",ISNUMBER(OFFSET('Water Data'!$D$10,0,10*ROW('Water Data'!D115)))),CONCATENATE("[",ROUND(OFFSET('Water Data'!$D$10,0,10*ROW('Water Data'!D115)),0),"]"),IF(AND(ISNUMBER(OFFSET('Water Data'!$D$10,0,10*ROW('Water Data'!D115))),BX121="",ISNUMBER(OFFSET('Water Data'!$D$10,0,10*ROW('Water Data'!D115)))),OFFSET('Water Data'!$D$10,0,10*ROW('Water Data'!D115)),NA())))</f>
        <v>#N/A</v>
      </c>
      <c r="J121" s="250" t="e">
        <f ca="true">+IF(AND(ISNUMBER(OFFSET('Water Data'!$E$5,0,10*ROW('Water Data'!E115))),BY121="Yes"),100-OFFSET('Water Data'!$E$5,0,10*ROW('Water Data'!E115)),IF(AND(ISNUMBER(OFFSET('Water Data'!$E$5,0,10*ROW('Water Data'!E115))),BY121="No",ISNUMBER(OFFSET('Water Data'!$E$5,0,10*ROW('Water Data'!E115)))),CONCATENATE("[",ROUND(100-OFFSET('Water Data'!$E$5,0,10*ROW('Water Data'!E115)),0),"]"),IF(AND(ISNUMBER(OFFSET('Water Data'!$E$5,0,10*ROW('Water Data'!E115))),BY121="",ISNUMBER(OFFSET('Water Data'!$E$5,0,10*ROW('Water Data'!E115)))),100-OFFSET('Water Data'!$E$5,0,10*ROW('Water Data'!E115)),NA())))</f>
        <v>#N/A</v>
      </c>
      <c r="K121" s="250" t="e">
        <f ca="true">+IF(AND(ISNUMBER(OFFSET('Water Data'!$E$7,0,10*ROW('Water Data'!E115))),BZ121="Yes"),OFFSET('Water Data'!$E$7,0,10*ROW('Water Data'!E115)),IF(AND(ISNUMBER(OFFSET('Water Data'!$E$7,0,10*ROW('Water Data'!E115))),BZ121="No",ISNUMBER(OFFSET('Water Data'!$E$7,0,10*ROW('Water Data'!E115)))),CONCATENATE("[",ROUND(OFFSET('Water Data'!$E$7,0,10*ROW('Water Data'!E115)),0),"]"),IF(AND(ISNUMBER(OFFSET('Water Data'!$E$7,0,10*ROW('Water Data'!E115))),BZ121="",ISNUMBER(OFFSET('Water Data'!$E$7,0,10*ROW('Water Data'!E115)))),OFFSET('Water Data'!$E$7,0,10*ROW('Water Data'!E115)),NA())))</f>
        <v>#N/A</v>
      </c>
      <c r="L121" s="250" t="e">
        <f ca="true">+IF(AND(ISNUMBER(OFFSET('Water Data'!$E$10,0,10*ROW('Water Data'!E115))),CA121="Yes"),OFFSET('Water Data'!$E$10,0,10*ROW('Water Data'!E115)),IF(AND(ISNUMBER(OFFSET('Water Data'!$E$10,0,10*ROW('Water Data'!E115))),CA121="No",ISNUMBER(OFFSET('Water Data'!$E$10,0,10*ROW('Water Data'!E115)))),CONCATENATE("[",ROUND(OFFSET('Water Data'!$E$10,0,10*ROW('Water Data'!E115)),0),"]"),IF(AND(ISNUMBER(OFFSET('Water Data'!$E$10,0,10*ROW('Water Data'!E115))),CA121="",ISNUMBER(OFFSET('Water Data'!$E$10,0,10*ROW('Water Data'!E115)))),OFFSET('Water Data'!$E$10,0,10*ROW('Water Data'!E115)),NA())))</f>
        <v>#N/A</v>
      </c>
      <c r="M121" s="250" t="e">
        <f ca="true">+IF(AND(ISNUMBER(OFFSET('Water Data'!$F$5,0,10*ROW('Water Data'!F115))),CB121="Yes"),100-OFFSET('Water Data'!$F$5,0,10*ROW('Water Data'!F115)),IF(AND(ISNUMBER(OFFSET('Water Data'!$F$5,0,10*ROW('Water Data'!F115))),CB121="No",ISNUMBER(OFFSET('Water Data'!$F$5,0,10*ROW('Water Data'!F115)))),CONCATENATE("[",ROUND(100-OFFSET('Water Data'!$F$5,0,10*ROW('Water Data'!F115)),0),"]"),IF(AND(ISNUMBER(OFFSET('Water Data'!$F$5,0,10*ROW('Water Data'!F115))),CB121="",ISNUMBER(OFFSET('Water Data'!$F$5,0,10*ROW('Water Data'!F115)))),100-OFFSET('Water Data'!$F$5,0,10*ROW('Water Data'!F115)),NA())))</f>
        <v>#N/A</v>
      </c>
      <c r="N121" s="250" t="e">
        <f ca="true">+IF(AND(ISNUMBER(OFFSET('Water Data'!$F$7,0,10*ROW('Water Data'!F115))),CC121="Yes"),OFFSET('Water Data'!$F$7,0,10*ROW('Water Data'!F115)),IF(AND(ISNUMBER(OFFSET('Water Data'!$F$7,0,10*ROW('Water Data'!F115))),CC121="No",ISNUMBER(OFFSET('Water Data'!$F$7,0,10*ROW('Water Data'!F115)))),CONCATENATE("[",ROUND(OFFSET('Water Data'!$F$7,0,10*ROW('Water Data'!F115)),0),"]"),IF(AND(ISNUMBER(OFFSET('Water Data'!$F$7,0,10*ROW('Water Data'!F115))),CC121="",ISNUMBER(OFFSET('Water Data'!$F$7,0,10*ROW('Water Data'!F115)))),OFFSET('Water Data'!$F$7,0,10*ROW('Water Data'!F115)),NA())))</f>
        <v>#N/A</v>
      </c>
      <c r="O121" s="250" t="e">
        <f ca="true">+IF(AND(ISNUMBER(OFFSET('Water Data'!$F$10,0,10*ROW('Water Data'!F115))),CD121="Yes"),OFFSET('Water Data'!$F$10,0,10*ROW('Water Data'!F115)),IF(AND(ISNUMBER(OFFSET('Water Data'!$F$10,0,10*ROW('Water Data'!F115))),CD121="No",ISNUMBER(OFFSET('Water Data'!$F$10,0,10*ROW('Water Data'!F115)))),CONCATENATE("[",ROUND(OFFSET('Water Data'!$F$10,0,10*ROW('Water Data'!F115)),0),"]"),IF(AND(ISNUMBER(OFFSET('Water Data'!$F$10,0,10*ROW('Water Data'!F115))),CD121="",ISNUMBER(OFFSET('Water Data'!$F$10,0,10*ROW('Water Data'!F115)))),OFFSET('Water Data'!$F$10,0,10*ROW('Water Data'!F115)),NA())))</f>
        <v>#N/A</v>
      </c>
      <c r="P121" s="250" t="e">
        <f ca="true">+IF(AND(ISNUMBER(OFFSET('Water Data'!$G$5,0,10*ROW('Water Data'!G115))),CE121="Yes"),100-OFFSET('Water Data'!$G$5,0,10*ROW('Water Data'!G115)),IF(AND(ISNUMBER(OFFSET('Water Data'!$G$5,0,10*ROW('Water Data'!G115))),CE121="No",ISNUMBER(OFFSET('Water Data'!$G$5,0,10*ROW('Water Data'!G115)))),CONCATENATE("[",ROUND(100-OFFSET('Water Data'!$G$5,0,10*ROW('Water Data'!G115)),0),"]"),IF(AND(ISNUMBER(OFFSET('Water Data'!$G$5,0,10*ROW('Water Data'!G115))),CE121="",ISNUMBER(OFFSET('Water Data'!$G$5,0,10*ROW('Water Data'!G115)))),100-OFFSET('Water Data'!$G$5,0,10*ROW('Water Data'!G115)),NA())))</f>
        <v>#N/A</v>
      </c>
      <c r="Q121" s="250" t="e">
        <f ca="true">+IF(AND(ISNUMBER(OFFSET('Water Data'!$G$7,0,10*ROW('Water Data'!G115))),CF121="Yes"),OFFSET('Water Data'!$G$7,0,10*ROW('Water Data'!G115)),IF(AND(ISNUMBER(OFFSET('Water Data'!$G$7,0,10*ROW('Water Data'!G115))),CF121="No",ISNUMBER(OFFSET('Water Data'!$G$7,0,10*ROW('Water Data'!G115)))),CONCATENATE("[",ROUND(OFFSET('Water Data'!$G$7,0,10*ROW('Water Data'!G115)),0),"]"),IF(AND(ISNUMBER(OFFSET('Water Data'!$G$7,0,10*ROW('Water Data'!G115))),CF121="",ISNUMBER(OFFSET('Water Data'!$G$7,0,10*ROW('Water Data'!G115)))),OFFSET('Water Data'!$G$7,0,10*ROW('Water Data'!G115)),NA())))</f>
        <v>#N/A</v>
      </c>
      <c r="R121" s="250" t="e">
        <f ca="true">+IF(AND(ISNUMBER(OFFSET('Water Data'!$G$10,0,10*ROW('Water Data'!G115))),CG121="Yes"),OFFSET('Water Data'!$G$10,0,10*ROW('Water Data'!G115)),IF(AND(ISNUMBER(OFFSET('Water Data'!$G$10,0,10*ROW('Water Data'!G115))),CG121="No",ISNUMBER(OFFSET('Water Data'!$G$10,0,10*ROW('Water Data'!G115)))),CONCATENATE("[",ROUND(OFFSET('Water Data'!$G$10,0,10*ROW('Water Data'!G115)),0),"]"),IF(AND(ISNUMBER(OFFSET('Water Data'!$G$10,0,10*ROW('Water Data'!G115))),CG121="",ISNUMBER(OFFSET('Water Data'!$G$10,0,10*ROW('Water Data'!G115)))),OFFSET('Water Data'!$G$10,0,10*ROW('Water Data'!G115)),NA())))</f>
        <v>#N/A</v>
      </c>
      <c r="S121" s="250" t="e">
        <f ca="true">+IF(AND(ISNUMBER(OFFSET('Water Data'!$H$5,0,10*ROW('Water Data'!H115))),CH121="Yes"),100-OFFSET('Water Data'!$H$5,0,10*ROW('Water Data'!H115)),IF(AND(ISNUMBER(OFFSET('Water Data'!$H$5,0,10*ROW('Water Data'!H115))),CH121="No",ISNUMBER(OFFSET('Water Data'!$H$5,0,10*ROW('Water Data'!H115)))),CONCATENATE("[",ROUND(100-OFFSET('Water Data'!$H$5,0,10*ROW('Water Data'!H115)),0),"]"),IF(AND(ISNUMBER(OFFSET('Water Data'!$H$5,0,10*ROW('Water Data'!H115))),CH121="",ISNUMBER(OFFSET('Water Data'!$H$5,0,10*ROW('Water Data'!H115)))),100-OFFSET('Water Data'!$H$5,0,10*ROW('Water Data'!H115)),NA())))</f>
        <v>#N/A</v>
      </c>
      <c r="T121" s="250" t="e">
        <f ca="true">+IF(AND(ISNUMBER(OFFSET('Water Data'!$H$7,0,10*ROW('Water Data'!H115))),CI121="Yes"),OFFSET('Water Data'!$H$7,0,10*ROW('Water Data'!H115)),IF(AND(ISNUMBER(OFFSET('Water Data'!$H$7,0,10*ROW('Water Data'!H115))),CI121="No",ISNUMBER(OFFSET('Water Data'!$H$7,0,10*ROW('Water Data'!H115)))),CONCATENATE("[",ROUND(OFFSET('Water Data'!$H$7,0,10*ROW('Water Data'!H115)),0),"]"),IF(AND(ISNUMBER(OFFSET('Water Data'!$H$7,0,10*ROW('Water Data'!H115))),CI121="",ISNUMBER(OFFSET('Water Data'!$H$7,0,10*ROW('Water Data'!H115)))),OFFSET('Water Data'!$H$7,0,10*ROW('Water Data'!H115)),NA())))</f>
        <v>#N/A</v>
      </c>
      <c r="U121" s="250" t="e">
        <f ca="true">+IF(AND(ISNUMBER(OFFSET('Water Data'!$H$10,0,10*ROW('Water Data'!H115))),CJ121="Yes"),OFFSET('Water Data'!$H$10,0,10*ROW('Water Data'!H115)),IF(AND(ISNUMBER(OFFSET('Water Data'!$H$10,0,10*ROW('Water Data'!H115))),CJ121="No",ISNUMBER(OFFSET('Water Data'!$H$10,0,10*ROW('Water Data'!H115)))),CONCATENATE("[",ROUND(OFFSET('Water Data'!$H$10,0,10*ROW('Water Data'!H115)),0),"]"),IF(AND(ISNUMBER(OFFSET('Water Data'!$H$10,0,10*ROW('Water Data'!H115))),CJ121="",ISNUMBER(OFFSET('Water Data'!$H$10,0,10*ROW('Water Data'!H115)))),OFFSET('Water Data'!$H$10,0,10*ROW('Water Data'!H115)),NA())))</f>
        <v>#N/A</v>
      </c>
      <c r="V121" s="251" t="e">
        <f ca="true">+IF(AND(ISNUMBER(OFFSET('Sanitation Data'!$C$5,0,10*ROW('Sanitation Data'!C115))),CK121="Yes"),100-OFFSET('Sanitation Data'!$C$5,0,10*ROW('Sanitation Data'!C115)),IF(AND(ISNUMBER(OFFSET('Sanitation Data'!$C$5,0,10*ROW('Sanitation Data'!C115))),CK121="No",ISNUMBER(OFFSET('Sanitation Data'!$C$5,0,10*ROW('Sanitation Data'!C115)))),CONCATENATE("[",ROUND(100-OFFSET('Sanitation Data'!$C$5,0,10*ROW('Sanitation Data'!C115)),0),"]"),IF(AND(ISNUMBER(OFFSET('Sanitation Data'!$C$5,0,10*ROW('Sanitation Data'!C115))),CK121="",ISNUMBER(OFFSET('Sanitation Data'!$C$5,0,10*ROW('Sanitation Data'!C115)))),100-OFFSET('Sanitation Data'!$C$5,0,10*ROW('Sanitation Data'!C115)),NA())))</f>
        <v>#N/A</v>
      </c>
      <c r="W121" s="251" t="e">
        <f ca="true">+IF(AND(ISNUMBER(OFFSET('Sanitation Data'!$C$7,0,10*ROW('Sanitation Data'!C115))),CL121="Yes"),OFFSET('Sanitation Data'!$C$7,0,10*ROW('Sanitation Data'!C115)),IF(AND(ISNUMBER(OFFSET('Sanitation Data'!$C$7,0,10*ROW('Sanitation Data'!C115))),CL121="No",ISNUMBER(OFFSET('Sanitation Data'!$C$7,0,10*ROW('Sanitation Data'!C115)))),CONCATENATE("[",ROUND(OFFSET('Sanitation Data'!$C$7,0,10*ROW('Sanitation Data'!C115)),0),"]"),IF(AND(ISNUMBER(OFFSET('Sanitation Data'!$C$7,0,10*ROW('Sanitation Data'!C115))),CL121="",ISNUMBER(OFFSET('Sanitation Data'!$C$7,0,10*ROW('Sanitation Data'!C115)))),OFFSET('Sanitation Data'!$C$7,0,10*ROW('Sanitation Data'!C115)),NA())))</f>
        <v>#N/A</v>
      </c>
      <c r="X121" s="251" t="e">
        <f ca="true">+IF(AND(ISNUMBER(OFFSET('Sanitation Data'!$C$11,0,10*ROW('Sanitation Data'!C115))),CM121="Yes"),OFFSET('Sanitation Data'!$C$11,0,10*ROW('Sanitation Data'!C115)),IF(AND(ISNUMBER(OFFSET('Sanitation Data'!$C$11,0,10*ROW('Sanitation Data'!C115))),CM121="No",ISNUMBER(OFFSET('Sanitation Data'!$C$11,0,10*ROW('Sanitation Data'!C115)))),CONCATENATE("[",ROUND(OFFSET('Sanitation Data'!$C$11,0,10*ROW('Sanitation Data'!C115)),0),"]"),IF(AND(ISNUMBER(OFFSET('Sanitation Data'!$C$11,0,10*ROW('Sanitation Data'!C115))),CM121="",ISNUMBER(OFFSET('Sanitation Data'!$C$11,0,10*ROW('Sanitation Data'!C115)))),OFFSET('Sanitation Data'!$C$11,0,10*ROW('Sanitation Data'!C115)),NA())))</f>
        <v>#N/A</v>
      </c>
      <c r="Y121" s="251" t="e">
        <f ca="true">+IF(AND(ISNUMBER(OFFSET('Sanitation Data'!$C$12,0,10*ROW('Sanitation Data'!C115))),CN121="Yes"),OFFSET('Sanitation Data'!$C$12,0,10*ROW('Sanitation Data'!C115)),IF(AND(ISNUMBER(OFFSET('Sanitation Data'!$C$12,0,10*ROW('Sanitation Data'!C115))),CN121="No",ISNUMBER(OFFSET('Sanitation Data'!$C$12,0,10*ROW('Sanitation Data'!C115)))),CONCATENATE("[",ROUND(OFFSET('Sanitation Data'!$C$12,0,10*ROW('Sanitation Data'!C115)),0),"]"),IF(AND(ISNUMBER(OFFSET('Sanitation Data'!$C$12,0,10*ROW('Sanitation Data'!C115))),CN121="",ISNUMBER(OFFSET('Sanitation Data'!$C$12,0,10*ROW('Sanitation Data'!C115)))),OFFSET('Sanitation Data'!$C$12,0,10*ROW('Sanitation Data'!C115)),NA())))</f>
        <v>#N/A</v>
      </c>
      <c r="Z121" s="251" t="e">
        <f ca="true">+IF(AND(ISNUMBER(OFFSET('Sanitation Data'!$C$13,0,10*ROW('Sanitation Data'!C115))),CO121="Yes"),OFFSET('Sanitation Data'!$C$13,0,10*ROW('Sanitation Data'!C115)),IF(AND(ISNUMBER(OFFSET('Sanitation Data'!$C$13,0,10*ROW('Sanitation Data'!C115))),CO121="No",ISNUMBER(OFFSET('Sanitation Data'!$C$13,0,10*ROW('Sanitation Data'!C115)))),CONCATENATE("[",ROUND(OFFSET('Sanitation Data'!$C$13,0,10*ROW('Sanitation Data'!C115)),0),"]"),IF(AND(ISNUMBER(OFFSET('Sanitation Data'!$C$13,0,10*ROW('Sanitation Data'!C115))),CO121="",ISNUMBER(OFFSET('Sanitation Data'!$C$13,0,10*ROW('Sanitation Data'!C115)))),OFFSET('Sanitation Data'!$C$13,0,10*ROW('Sanitation Data'!C115)),NA())))</f>
        <v>#N/A</v>
      </c>
      <c r="AA121" s="251" t="e">
        <f ca="true">+IF(AND(ISNUMBER(OFFSET('Sanitation Data'!$D$5,0,10*ROW('Sanitation Data'!D115))),CP121="Yes"),100-OFFSET('Sanitation Data'!$D$5,0,10*ROW('Sanitation Data'!D115)),IF(AND(ISNUMBER(OFFSET('Sanitation Data'!$D$5,0,10*ROW('Sanitation Data'!D115))),CP121="No",ISNUMBER(OFFSET('Sanitation Data'!$D$5,0,10*ROW('Sanitation Data'!D115)))),CONCATENATE("[",ROUND(100-OFFSET('Sanitation Data'!$D$5,0,10*ROW('Sanitation Data'!D115)),0),"]"),IF(AND(ISNUMBER(OFFSET('Sanitation Data'!$D$5,0,10*ROW('Sanitation Data'!D115))),CP121="",ISNUMBER(OFFSET('Sanitation Data'!$D$5,0,10*ROW('Sanitation Data'!D115)))),100-OFFSET('Sanitation Data'!$D$5,0,10*ROW('Sanitation Data'!D115)),NA())))</f>
        <v>#N/A</v>
      </c>
      <c r="AB121" s="251" t="e">
        <f ca="true">+IF(AND(ISNUMBER(OFFSET('Sanitation Data'!$D$7,0,10*ROW('Sanitation Data'!D115))),CQ121="Yes"),OFFSET('Sanitation Data'!$D$7,0,10*ROW('Sanitation Data'!G115)),IF(AND(ISNUMBER(OFFSET('Sanitation Data'!$D$7,0,10*ROW('Sanitation Data'!D115))),CQ121="No",ISNUMBER(OFFSET('Sanitation Data'!$D$7,0,10*ROW('Sanitation Data'!D115)))),CONCATENATE("[",ROUND(OFFSET('Sanitation Data'!$D$7,0,10*ROW('Sanitation Data'!D115)),0),"]"),IF(AND(ISNUMBER(OFFSET('Sanitation Data'!$D$7,0,10*ROW('Sanitation Data'!D115))),CQ121="",ISNUMBER(OFFSET('Sanitation Data'!$D$7,0,10*ROW('Sanitation Data'!D115)))),OFFSET('Sanitation Data'!$D$7,0,10*ROW('Sanitation Data'!D115)),NA())))</f>
        <v>#N/A</v>
      </c>
      <c r="AC121" s="251" t="e">
        <f ca="true">+IF(AND(ISNUMBER(OFFSET('Sanitation Data'!$D$11,0,10*ROW('Sanitation Data'!D115))),CR121="Yes"),OFFSET('Sanitation Data'!$D$11,0,10*ROW('Sanitation Data'!D115)),IF(AND(ISNUMBER(OFFSET('Sanitation Data'!$D$11,0,10*ROW('Sanitation Data'!D115))),CR121="No",ISNUMBER(OFFSET('Sanitation Data'!$D$11,0,10*ROW('Sanitation Data'!D115)))),CONCATENATE("[",ROUND(OFFSET('Sanitation Data'!$D$11,0,10*ROW('Sanitation Data'!D115)),0),"]"),IF(AND(ISNUMBER(OFFSET('Sanitation Data'!$D$11,0,10*ROW('Sanitation Data'!D115))),CR121="",ISNUMBER(OFFSET('Sanitation Data'!$D$11,0,10*ROW('Sanitation Data'!D115)))),OFFSET('Sanitation Data'!$D$11,0,10*ROW('Sanitation Data'!D115)),NA())))</f>
        <v>#N/A</v>
      </c>
      <c r="AD121" s="251" t="e">
        <f ca="true">+IF(AND(ISNUMBER(OFFSET('Sanitation Data'!$D$12,0,10*ROW('Sanitation Data'!D115))),CS121="Yes"),OFFSET('Sanitation Data'!$D$12,0,10*ROW('Sanitation Data'!D115)),IF(AND(ISNUMBER(OFFSET('Sanitation Data'!$D$12,0,10*ROW('Sanitation Data'!D115))),CS121="No",ISNUMBER(OFFSET('Sanitation Data'!$D$12,0,10*ROW('Sanitation Data'!D115)))),CONCATENATE("[",ROUND(OFFSET('Sanitation Data'!$D$12,0,10*ROW('Sanitation Data'!D115)),0),"]"),IF(AND(ISNUMBER(OFFSET('Sanitation Data'!$D$12,0,10*ROW('Sanitation Data'!D115))),CS121="",ISNUMBER(OFFSET('Sanitation Data'!$D$12,0,10*ROW('Sanitation Data'!D115)))),OFFSET('Sanitation Data'!$D$12,0,10*ROW('Sanitation Data'!D115)),NA())))</f>
        <v>#N/A</v>
      </c>
      <c r="AE121" s="251" t="e">
        <f ca="true">+IF(AND(ISNUMBER(OFFSET('Sanitation Data'!$D$13,0,10*ROW('Sanitation Data'!D115))),CT121="Yes"),OFFSET('Sanitation Data'!$D$13,0,10*ROW('Sanitation Data'!D115)),IF(AND(ISNUMBER(OFFSET('Sanitation Data'!$D$13,0,10*ROW('Sanitation Data'!D115))),CT121="No",ISNUMBER(OFFSET('Sanitation Data'!$D$13,0,10*ROW('Sanitation Data'!D115)))),CONCATENATE("[",ROUND(OFFSET('Sanitation Data'!$D$13,0,10*ROW('Sanitation Data'!D115)),0),"]"),IF(AND(ISNUMBER(OFFSET('Sanitation Data'!$D$13,0,10*ROW('Sanitation Data'!D115))),CT121="",ISNUMBER(OFFSET('Sanitation Data'!$D$13,0,10*ROW('Sanitation Data'!D115)))),OFFSET('Sanitation Data'!$D$13,0,10*ROW('Sanitation Data'!D115)),NA())))</f>
        <v>#N/A</v>
      </c>
      <c r="AF121" s="251" t="e">
        <f ca="true">+IF(AND(ISNUMBER(OFFSET('Sanitation Data'!$E$5,0,10*ROW('Sanitation Data'!E115))),CU121="Yes"),100-OFFSET('Sanitation Data'!$E$5,0,10*ROW('Sanitation Data'!E115)),IF(AND(ISNUMBER(OFFSET('Sanitation Data'!$E$5,0,10*ROW('Sanitation Data'!E115))),CU121="No",ISNUMBER(OFFSET('Sanitation Data'!$E$5,0,10*ROW('Sanitation Data'!E115)))),CONCATENATE("[",ROUND(100-OFFSET('Sanitation Data'!$E$5,0,10*ROW('Sanitation Data'!E115)),0),"]"),IF(AND(ISNUMBER(OFFSET('Sanitation Data'!$E$5,0,10*ROW('Sanitation Data'!E115))),CU121="",ISNUMBER(OFFSET('Sanitation Data'!$E$5,0,10*ROW('Sanitation Data'!E115)))),100-OFFSET('Sanitation Data'!$E$5,0,10*ROW('Sanitation Data'!E115)),NA())))</f>
        <v>#N/A</v>
      </c>
      <c r="AG121" s="251" t="e">
        <f ca="true">+IF(AND(ISNUMBER(OFFSET('Sanitation Data'!$E$7,0,10*ROW('Sanitation Data'!E115))),CV121="Yes"),OFFSET('Sanitation Data'!$E$7,0,10*ROW('Sanitation Data'!E115)),IF(AND(ISNUMBER(OFFSET('Sanitation Data'!$E$7,0,10*ROW('Sanitation Data'!E115))),CV121="No",ISNUMBER(OFFSET('Sanitation Data'!$E$7,0,10*ROW('Sanitation Data'!E115)))),CONCATENATE("[",ROUND(OFFSET('Sanitation Data'!$E$7,0,10*ROW('Sanitation Data'!E115)),0),"]"),IF(AND(ISNUMBER(OFFSET('Sanitation Data'!$E$7,0,10*ROW('Sanitation Data'!E115))),CV121="",ISNUMBER(OFFSET('Sanitation Data'!$E$7,0,10*ROW('Sanitation Data'!E115)))),OFFSET('Sanitation Data'!$E$7,0,10*ROW('Sanitation Data'!E115)),NA())))</f>
        <v>#N/A</v>
      </c>
      <c r="AH121" s="251" t="e">
        <f ca="true">+IF(AND(ISNUMBER(OFFSET('Sanitation Data'!$E$11,0,10*ROW('Sanitation Data'!E115))),CW121="Yes"),OFFSET('Sanitation Data'!$E$11,0,10*ROW('Sanitation Data'!E115)),IF(AND(ISNUMBER(OFFSET('Sanitation Data'!$E$11,0,10*ROW('Sanitation Data'!E115))),CW121="No",ISNUMBER(OFFSET('Sanitation Data'!$E$11,0,10*ROW('Sanitation Data'!E115)))),CONCATENATE("[",ROUND(OFFSET('Sanitation Data'!$E$11,0,10*ROW('Sanitation Data'!E115)),0),"]"),IF(AND(ISNUMBER(OFFSET('Sanitation Data'!$E$11,0,10*ROW('Sanitation Data'!E115))),CW121="",ISNUMBER(OFFSET('Sanitation Data'!$E$11,0,10*ROW('Sanitation Data'!E115)))),OFFSET('Sanitation Data'!$E$11,0,10*ROW('Sanitation Data'!E115)),NA())))</f>
        <v>#N/A</v>
      </c>
      <c r="AI121" s="251" t="e">
        <f ca="true">+IF(AND(ISNUMBER(OFFSET('Sanitation Data'!$E$12,0,10*ROW('Sanitation Data'!E115))),CX121="Yes"),OFFSET('Sanitation Data'!$E$12,0,10*ROW('Sanitation Data'!E115)),IF(AND(ISNUMBER(OFFSET('Sanitation Data'!$E$12,0,10*ROW('Sanitation Data'!E115))),CX121="No",ISNUMBER(OFFSET('Sanitation Data'!$E$12,0,10*ROW('Sanitation Data'!E115)))),CONCATENATE("[",ROUND(OFFSET('Sanitation Data'!$E$12,0,10*ROW('Sanitation Data'!E115)),0),"]"),IF(AND(ISNUMBER(OFFSET('Sanitation Data'!$E$12,0,10*ROW('Sanitation Data'!E115))),CX121="",ISNUMBER(OFFSET('Sanitation Data'!$E$12,0,10*ROW('Sanitation Data'!E115)))),OFFSET('Sanitation Data'!$E$12,0,10*ROW('Sanitation Data'!E115)),NA())))</f>
        <v>#N/A</v>
      </c>
      <c r="AJ121" s="251" t="e">
        <f ca="true">+IF(AND(ISNUMBER(OFFSET('Sanitation Data'!$E$13,0,10*ROW('Sanitation Data'!E115))),CY121="Yes"),OFFSET('Sanitation Data'!$E$13,0,10*ROW('Sanitation Data'!E115)),IF(AND(ISNUMBER(OFFSET('Sanitation Data'!$E$13,0,10*ROW('Sanitation Data'!E115))),CY121="No",ISNUMBER(OFFSET('Sanitation Data'!$E$13,0,10*ROW('Sanitation Data'!E115)))),CONCATENATE("[",ROUND(OFFSET('Sanitation Data'!$E$13,0,10*ROW('Sanitation Data'!E115)),0),"]"),IF(AND(ISNUMBER(OFFSET('Sanitation Data'!$E$13,0,10*ROW('Sanitation Data'!E115))),CY121="",ISNUMBER(OFFSET('Sanitation Data'!$E$13,0,10*ROW('Sanitation Data'!E115)))),OFFSET('Sanitation Data'!$E$13,0,10*ROW('Sanitation Data'!E115)),NA())))</f>
        <v>#N/A</v>
      </c>
      <c r="AK121" s="251" t="e">
        <f ca="true">+IF(AND(ISNUMBER(OFFSET('Sanitation Data'!$F$5,0,10*ROW('Sanitation Data'!F115))),CZ121="Yes"),100-OFFSET('Sanitation Data'!$F$5,0,10*ROW('Sanitation Data'!F115)),IF(AND(ISNUMBER(OFFSET('Sanitation Data'!$F$5,0,10*ROW('Sanitation Data'!F115))),CZ121="No",ISNUMBER(OFFSET('Sanitation Data'!$F$5,0,10*ROW('Sanitation Data'!F115)))),CONCATENATE("[",ROUND(100-OFFSET('Sanitation Data'!$F$5,0,10*ROW('Sanitation Data'!F115)),0),"]"),IF(AND(ISNUMBER(OFFSET('Sanitation Data'!$F$5,0,10*ROW('Sanitation Data'!F115))),CZ121="",ISNUMBER(OFFSET('Sanitation Data'!$F$5,0,10*ROW('Sanitation Data'!F115)))),100-OFFSET('Sanitation Data'!$F$5,0,10*ROW('Sanitation Data'!F115)),NA())))</f>
        <v>#N/A</v>
      </c>
      <c r="AL121" s="251" t="e">
        <f ca="true">+IF(AND(ISNUMBER(OFFSET('Sanitation Data'!$F$7,0,10*ROW('Sanitation Data'!F115))),DA121="Yes"),OFFSET('Sanitation Data'!$F$7,0,10*ROW('Sanitation Data'!F115)),IF(AND(ISNUMBER(OFFSET('Sanitation Data'!$F$7,0,10*ROW('Sanitation Data'!F115))),DA121="No",ISNUMBER(OFFSET('Sanitation Data'!$F$7,0,10*ROW('Sanitation Data'!F115)))),CONCATENATE("[",ROUND(OFFSET('Sanitation Data'!$F$7,0,10*ROW('Sanitation Data'!F115)),0),"]"),IF(AND(ISNUMBER(OFFSET('Sanitation Data'!$F$7,0,10*ROW('Sanitation Data'!F115))),DA121="",ISNUMBER(OFFSET('Sanitation Data'!$F$7,0,10*ROW('Sanitation Data'!F115)))),OFFSET('Sanitation Data'!$F$7,0,10*ROW('Sanitation Data'!F115)),NA())))</f>
        <v>#N/A</v>
      </c>
      <c r="AM121" s="251" t="e">
        <f ca="true">+IF(AND(ISNUMBER(OFFSET('Sanitation Data'!$F$11,0,10*ROW('Sanitation Data'!F115))),DB121="Yes"),OFFSET('Sanitation Data'!$F$11,0,10*ROW('Sanitation Data'!F115)),IF(AND(ISNUMBER(OFFSET('Sanitation Data'!$F$11,0,10*ROW('Sanitation Data'!F115))),DB121="No",ISNUMBER(OFFSET('Sanitation Data'!$F$11,0,10*ROW('Sanitation Data'!F115)))),CONCATENATE("[",ROUND(OFFSET('Sanitation Data'!$F$11,0,10*ROW('Sanitation Data'!F115)),0),"]"),IF(AND(ISNUMBER(OFFSET('Sanitation Data'!$F$11,0,10*ROW('Sanitation Data'!F115))),DB121="",ISNUMBER(OFFSET('Sanitation Data'!$F$11,0,10*ROW('Sanitation Data'!F115)))),OFFSET('Sanitation Data'!$F$11,0,10*ROW('Sanitation Data'!F115)),NA())))</f>
        <v>#N/A</v>
      </c>
      <c r="AN121" s="251" t="e">
        <f ca="true">+IF(AND(ISNUMBER(OFFSET('Sanitation Data'!$F$12,0,10*ROW('Sanitation Data'!F115))),DC121="Yes"),OFFSET('Sanitation Data'!$F$12,0,10*ROW('Sanitation Data'!F115)),IF(AND(ISNUMBER(OFFSET('Sanitation Data'!$F$12,0,10*ROW('Sanitation Data'!F115))),DC121="No",ISNUMBER(OFFSET('Sanitation Data'!$F$12,0,10*ROW('Sanitation Data'!F115)))),CONCATENATE("[",ROUND(OFFSET('Sanitation Data'!$F$12,0,10*ROW('Sanitation Data'!F115)),0),"]"),IF(AND(ISNUMBER(OFFSET('Sanitation Data'!$F$12,0,10*ROW('Sanitation Data'!F115))),DC121="",ISNUMBER(OFFSET('Sanitation Data'!$F$12,0,10*ROW('Sanitation Data'!F115)))),OFFSET('Sanitation Data'!$F$12,0,10*ROW('Sanitation Data'!F115)),NA())))</f>
        <v>#N/A</v>
      </c>
      <c r="AO121" s="251" t="e">
        <f ca="true">+IF(AND(ISNUMBER(OFFSET('Sanitation Data'!$F$13,0,10*ROW('Sanitation Data'!F115))),DD121="Yes"),OFFSET('Sanitation Data'!$F$13,0,10*ROW('Sanitation Data'!F115)),IF(AND(ISNUMBER(OFFSET('Sanitation Data'!$F$13,0,10*ROW('Sanitation Data'!F115))),DD121="No",ISNUMBER(OFFSET('Sanitation Data'!$F$13,0,10*ROW('Sanitation Data'!F115)))),CONCATENATE("[",ROUND(OFFSET('Sanitation Data'!$F$13,0,10*ROW('Sanitation Data'!F115)),0),"]"),IF(AND(ISNUMBER(OFFSET('Sanitation Data'!$F$13,0,10*ROW('Sanitation Data'!F115))),DD121="",ISNUMBER(OFFSET('Sanitation Data'!$F$13,0,10*ROW('Sanitation Data'!F115)))),OFFSET('Sanitation Data'!$F$13,0,10*ROW('Sanitation Data'!F115)),NA())))</f>
        <v>#N/A</v>
      </c>
      <c r="AP121" s="251" t="e">
        <f ca="true">+IF(AND(ISNUMBER(OFFSET('Sanitation Data'!$G$5,0,10*ROW('Sanitation Data'!G115))),DE121="Yes"),100-OFFSET('Sanitation Data'!$G$5,0,10*ROW('Sanitation Data'!G115)),IF(AND(ISNUMBER(OFFSET('Sanitation Data'!$G$5,0,10*ROW('Sanitation Data'!G115))),DE121="No",ISNUMBER(OFFSET('Sanitation Data'!$G$5,0,10*ROW('Sanitation Data'!G115)))),CONCATENATE("[",ROUND(100-OFFSET('Sanitation Data'!$G$5,0,10*ROW('Sanitation Data'!G115)),0),"]"),IF(AND(ISNUMBER(OFFSET('Sanitation Data'!$G$5,0,10*ROW('Sanitation Data'!G115))),DE121="",ISNUMBER(OFFSET('Sanitation Data'!$G$5,0,10*ROW('Sanitation Data'!G115)))),100-OFFSET('Sanitation Data'!$G$5,0,10*ROW('Sanitation Data'!G115)),NA())))</f>
        <v>#N/A</v>
      </c>
      <c r="AQ121" s="251" t="e">
        <f ca="true">+IF(AND(ISNUMBER(OFFSET('Sanitation Data'!$G$7,0,10*ROW('Sanitation Data'!G115))),DF121="Yes"),OFFSET('Sanitation Data'!$G$7,0,10*ROW('Sanitation Data'!G115)),IF(AND(ISNUMBER(OFFSET('Sanitation Data'!$G$7,0,10*ROW('Sanitation Data'!G115))),DF121="No",ISNUMBER(OFFSET('Sanitation Data'!$G$7,0,10*ROW('Sanitation Data'!G115)))),CONCATENATE("[",ROUND(OFFSET('Sanitation Data'!$G$7,0,10*ROW('Sanitation Data'!G115)),0),"]"),IF(AND(ISNUMBER(OFFSET('Sanitation Data'!$G$7,0,10*ROW('Sanitation Data'!G115))),DF121="",ISNUMBER(OFFSET('Sanitation Data'!$G$7,0,10*ROW('Sanitation Data'!G115)))),OFFSET('Sanitation Data'!$G$7,0,10*ROW('Sanitation Data'!G115)),NA())))</f>
        <v>#N/A</v>
      </c>
      <c r="AR121" s="251" t="e">
        <f ca="true">+IF(AND(ISNUMBER(OFFSET('Sanitation Data'!$G$11,0,10*ROW('Sanitation Data'!G115))),DG121="Yes"),OFFSET('Sanitation Data'!$G$11,0,10*ROW('Sanitation Data'!G115)),IF(AND(ISNUMBER(OFFSET('Sanitation Data'!$G$11,0,10*ROW('Sanitation Data'!G115))),DG121="No",ISNUMBER(OFFSET('Sanitation Data'!$G$11,0,10*ROW('Sanitation Data'!G115)))),CONCATENATE("[",ROUND(OFFSET('Sanitation Data'!$G$11,0,10*ROW('Sanitation Data'!G115)),0),"]"),IF(AND(ISNUMBER(OFFSET('Sanitation Data'!$G$11,0,10*ROW('Sanitation Data'!G115))),DG121="",ISNUMBER(OFFSET('Sanitation Data'!$G$11,0,10*ROW('Sanitation Data'!G115)))),OFFSET('Sanitation Data'!$G$11,0,10*ROW('Sanitation Data'!G115)),NA())))</f>
        <v>#N/A</v>
      </c>
      <c r="AS121" s="251" t="e">
        <f ca="true">+IF(AND(ISNUMBER(OFFSET('Sanitation Data'!$G$12,0,10*ROW('Sanitation Data'!G115))),DH121="Yes"),OFFSET('Sanitation Data'!$G$12,0,10*ROW('Sanitation Data'!G115)),IF(AND(ISNUMBER(OFFSET('Sanitation Data'!$G$12,0,10*ROW('Sanitation Data'!G115))),DH121="No",ISNUMBER(OFFSET('Sanitation Data'!$G$12,0,10*ROW('Sanitation Data'!G115)))),CONCATENATE("[",ROUND(OFFSET('Sanitation Data'!$G$12,0,10*ROW('Sanitation Data'!G115)),0),"]"),IF(AND(ISNUMBER(OFFSET('Sanitation Data'!$G$12,0,10*ROW('Sanitation Data'!G115))),DH121="",ISNUMBER(OFFSET('Sanitation Data'!$G$12,0,10*ROW('Sanitation Data'!G115)))),OFFSET('Sanitation Data'!$G$12,0,10*ROW('Sanitation Data'!G115)),NA())))</f>
        <v>#N/A</v>
      </c>
      <c r="AT121" s="251" t="e">
        <f ca="true">+IF(AND(ISNUMBER(OFFSET('Sanitation Data'!$G$13,0,10*ROW('Sanitation Data'!G115))),DI121="Yes"),OFFSET('Sanitation Data'!$G$13,0,10*ROW('Sanitation Data'!G115)),IF(AND(ISNUMBER(OFFSET('Sanitation Data'!$G$13,0,10*ROW('Sanitation Data'!G115))),DI121="No",ISNUMBER(OFFSET('Sanitation Data'!$G$13,0,10*ROW('Sanitation Data'!G115)))),CONCATENATE("[",ROUND(OFFSET('Sanitation Data'!$G$13,0,10*ROW('Sanitation Data'!G115)),0),"]"),IF(AND(ISNUMBER(OFFSET('Sanitation Data'!$G$13,0,10*ROW('Sanitation Data'!G115))),DI121="",ISNUMBER(OFFSET('Sanitation Data'!$G$13,0,10*ROW('Sanitation Data'!G115)))),OFFSET('Sanitation Data'!$G$13,0,10*ROW('Sanitation Data'!G115)),NA())))</f>
        <v>#N/A</v>
      </c>
      <c r="AU121" s="251" t="e">
        <f ca="true">+IF(AND(ISNUMBER(OFFSET('Sanitation Data'!$H$5,0,10*ROW('Sanitation Data'!H115))),DJ121="Yes"),100-OFFSET('Sanitation Data'!$H$5,0,10*ROW('Sanitation Data'!H115)),IF(AND(ISNUMBER(OFFSET('Sanitation Data'!$H$5,0,10*ROW('Sanitation Data'!H115))),DJ121="No",ISNUMBER(OFFSET('Sanitation Data'!$H$5,0,10*ROW('Sanitation Data'!H115)))),CONCATENATE("[",ROUND(100-OFFSET('Sanitation Data'!$H$5,0,10*ROW('Sanitation Data'!H115)),0),"]"),IF(AND(ISNUMBER(OFFSET('Sanitation Data'!$H$5,0,10*ROW('Sanitation Data'!H115))),DJ121="",ISNUMBER(OFFSET('Sanitation Data'!$H$5,0,10*ROW('Sanitation Data'!H115)))),100-OFFSET('Sanitation Data'!$H$5,0,10*ROW('Sanitation Data'!H115)),NA())))</f>
        <v>#N/A</v>
      </c>
      <c r="AV121" s="251" t="e">
        <f ca="true">+IF(AND(ISNUMBER(OFFSET('Sanitation Data'!$H$7,0,10*ROW('Sanitation Data'!H115))),DK121="Yes"),OFFSET('Sanitation Data'!$H$7,0,10*ROW('Sanitation Data'!H115)),IF(AND(ISNUMBER(OFFSET('Sanitation Data'!$H$7,0,10*ROW('Sanitation Data'!H115))),DK121="No",ISNUMBER(OFFSET('Sanitation Data'!$H$7,0,10*ROW('Sanitation Data'!H115)))),CONCATENATE("[",ROUND(OFFSET('Sanitation Data'!$H$7,0,10*ROW('Sanitation Data'!H115)),0),"]"),IF(AND(ISNUMBER(OFFSET('Sanitation Data'!$H$7,0,10*ROW('Sanitation Data'!H115))),DK121="",ISNUMBER(OFFSET('Sanitation Data'!$H$7,0,10*ROW('Sanitation Data'!H115)))),OFFSET('Sanitation Data'!$H$7,0,10*ROW('Sanitation Data'!H115)),NA())))</f>
        <v>#N/A</v>
      </c>
      <c r="AW121" s="251" t="e">
        <f ca="true">+IF(AND(ISNUMBER(OFFSET('Sanitation Data'!$H$11,0,10*ROW('Sanitation Data'!H115))),DL121="Yes"),OFFSET('Sanitation Data'!$H$11,0,10*ROW('Sanitation Data'!H115)),IF(AND(ISNUMBER(OFFSET('Sanitation Data'!$H$11,0,10*ROW('Sanitation Data'!H115))),DL121="No",ISNUMBER(OFFSET('Sanitation Data'!$H$11,0,10*ROW('Sanitation Data'!H115)))),CONCATENATE("[",ROUND(OFFSET('Sanitation Data'!$H$11,0,10*ROW('Sanitation Data'!H115)),0),"]"),IF(AND(ISNUMBER(OFFSET('Sanitation Data'!$H$11,0,10*ROW('Sanitation Data'!H115))),DL121="",ISNUMBER(OFFSET('Sanitation Data'!$H$11,0,10*ROW('Sanitation Data'!H115)))),OFFSET('Sanitation Data'!$H$11,0,10*ROW('Sanitation Data'!H115)),NA())))</f>
        <v>#N/A</v>
      </c>
      <c r="AX121" s="251" t="e">
        <f ca="true">+IF(AND(ISNUMBER(OFFSET('Sanitation Data'!$H$12,0,10*ROW('Sanitation Data'!H115))),DM121="Yes"),OFFSET('Sanitation Data'!$H$12,0,10*ROW('Sanitation Data'!H115)),IF(AND(ISNUMBER(OFFSET('Sanitation Data'!$H$12,0,10*ROW('Sanitation Data'!H115))),DM121="No",ISNUMBER(OFFSET('Sanitation Data'!$H$12,0,10*ROW('Sanitation Data'!H115)))),CONCATENATE("[",ROUND(OFFSET('Sanitation Data'!$H$12,0,10*ROW('Sanitation Data'!H115)),0),"]"),IF(AND(ISNUMBER(OFFSET('Sanitation Data'!$H$12,0,10*ROW('Sanitation Data'!H115))),DM121="",ISNUMBER(OFFSET('Sanitation Data'!$H$12,0,10*ROW('Sanitation Data'!H115)))),OFFSET('Sanitation Data'!$H$12,0,10*ROW('Sanitation Data'!H115)),NA())))</f>
        <v>#N/A</v>
      </c>
      <c r="AY121" s="251" t="e">
        <f ca="true">+IF(AND(ISNUMBER(OFFSET('Sanitation Data'!$H$13,0,10*ROW('Sanitation Data'!H115))),DN121="Yes"),OFFSET('Sanitation Data'!$H$13,0,10*ROW('Sanitation Data'!H115)),IF(AND(ISNUMBER(OFFSET('Sanitation Data'!$H$13,0,10*ROW('Sanitation Data'!H115))),DN121="No",ISNUMBER(OFFSET('Sanitation Data'!$H$13,0,10*ROW('Sanitation Data'!H115)))),CONCATENATE("[",ROUND(OFFSET('Sanitation Data'!$H$13,0,10*ROW('Sanitation Data'!H115)),0),"]"),IF(AND(ISNUMBER(OFFSET('Sanitation Data'!$H$13,0,10*ROW('Sanitation Data'!H115))),DN121="",ISNUMBER(OFFSET('Sanitation Data'!$H$13,0,10*ROW('Sanitation Data'!H115)))),OFFSET('Sanitation Data'!$H$13,0,10*ROW('Sanitation Data'!H115)),NA())))</f>
        <v>#N/A</v>
      </c>
      <c r="AZ121" s="252" t="e">
        <f ca="true">+IF(AND(ISNUMBER(OFFSET('Hygiene Data'!$C$6,0,10*ROW('Hygiene Data'!C115))),DO121="Yes"),OFFSET('Hygiene Data'!$C$6,0,10*ROW('Hygiene Data'!C115)),IF(AND(ISNUMBER(OFFSET('Hygiene Data'!$C$6,0,10*ROW('Hygiene Data'!C115))),DO121="No",ISNUMBER(OFFSET('Hygiene Data'!$C$6,0,10*ROW('Hygiene Data'!C115)))),CONCATENATE("[",ROUND(OFFSET('Hygiene Data'!$C$6,0,10*ROW('Hygiene Data'!C115)),0),"]"),IF(AND(ISNUMBER(OFFSET('Hygiene Data'!$C$6,0,10*ROW('Hygiene Data'!C115))),DO121="",ISNUMBER(OFFSET('Hygiene Data'!$C$6,0,10*ROW('Hygiene Data'!C115)))),OFFSET('Hygiene Data'!$C$6,0,10*ROW('Hygiene Data'!C115)),NA())))</f>
        <v>#N/A</v>
      </c>
      <c r="BA121" s="252" t="e">
        <f ca="true">+IF(AND(ISNUMBER(OFFSET('Hygiene Data'!$C$8,0,10*ROW('Hygiene Data'!C115))),DP121="Yes"),OFFSET('Hygiene Data'!$C$8,0,10*ROW('Hygiene Data'!C115)),IF(AND(ISNUMBER(OFFSET('Hygiene Data'!$C$8,0,10*ROW('Hygiene Data'!C115))),DP121="No",ISNUMBER(OFFSET('Hygiene Data'!$C$8,0,10*ROW('Hygiene Data'!C115)))),CONCATENATE("[",ROUND(OFFSET('Hygiene Data'!$C$8,0,10*ROW('Hygiene Data'!C115)),0),"]"),IF(AND(ISNUMBER(OFFSET('Hygiene Data'!$C$8,0,10*ROW('Hygiene Data'!C115))),DP121="",ISNUMBER(OFFSET('Hygiene Data'!$C$8,0,10*ROW('Hygiene Data'!C115)))),OFFSET('Hygiene Data'!$C$8,0,10*ROW('Hygiene Data'!C115)),NA())))</f>
        <v>#N/A</v>
      </c>
      <c r="BB121" s="252" t="e">
        <f ca="true">+IF(AND(ISNUMBER(OFFSET('Hygiene Data'!$C$10,0,10*ROW('Hygiene Data'!C115))),DQ121="Yes"),OFFSET('Hygiene Data'!$C$10,0,10*ROW('Hygiene Data'!C115)),IF(AND(ISNUMBER(OFFSET('Hygiene Data'!$C$10,0,10*ROW('Hygiene Data'!C115))),DQ121="No",ISNUMBER(OFFSET('Hygiene Data'!$C$10,0,10*ROW('Hygiene Data'!C115)))),CONCATENATE("[",ROUND(OFFSET('Hygiene Data'!$C$10,0,10*ROW('Hygiene Data'!C115)),0),"]"),IF(AND(ISNUMBER(OFFSET('Hygiene Data'!$C$10,0,10*ROW('Hygiene Data'!C115))),DQ121="",ISNUMBER(OFFSET('Hygiene Data'!$C$10,0,10*ROW('Hygiene Data'!C115)))),OFFSET('Hygiene Data'!$C$10,0,10*ROW('Hygiene Data'!C115)),NA())))</f>
        <v>#N/A</v>
      </c>
      <c r="BC121" s="252" t="e">
        <f ca="true">+IF(AND(ISNUMBER(OFFSET('Hygiene Data'!$D$6,0,10*ROW('Hygiene Data'!D115))),DR121="Yes"),OFFSET('Hygiene Data'!$D$6,0,10*ROW('Hygiene Data'!D115)),IF(AND(ISNUMBER(OFFSET('Hygiene Data'!$D$6,0,10*ROW('Hygiene Data'!D115))),DR121="No",ISNUMBER(OFFSET('Hygiene Data'!$D$6,0,10*ROW('Hygiene Data'!D115)))),CONCATENATE("[",ROUND(OFFSET('Hygiene Data'!$D$6,0,10*ROW('Hygiene Data'!D115)),0),"]"),IF(AND(ISNUMBER(OFFSET('Hygiene Data'!$D$6,0,10*ROW('Hygiene Data'!D115))),DR121="",ISNUMBER(OFFSET('Hygiene Data'!$D$6,0,10*ROW('Hygiene Data'!D115)))),OFFSET('Hygiene Data'!$D$6,0,10*ROW('Hygiene Data'!D115)),NA())))</f>
        <v>#N/A</v>
      </c>
      <c r="BD121" s="252" t="e">
        <f ca="true">+IF(AND(ISNUMBER(OFFSET('Hygiene Data'!$D$8,0,10*ROW('Hygiene Data'!D115))),DS121="Yes"),OFFSET('Hygiene Data'!$D$8,0,10*ROW('Hygiene Data'!D115)),IF(AND(ISNUMBER(OFFSET('Hygiene Data'!$D$8,0,10*ROW('Hygiene Data'!D115))),DS121="No",ISNUMBER(OFFSET('Hygiene Data'!$D$8,0,10*ROW('Hygiene Data'!D115)))),CONCATENATE("[",ROUND(OFFSET('Hygiene Data'!$D$8,0,10*ROW('Hygiene Data'!D115)),0),"]"),IF(AND(ISNUMBER(OFFSET('Hygiene Data'!$D$8,0,10*ROW('Hygiene Data'!D115))),DS121="",ISNUMBER(OFFSET('Hygiene Data'!$D$8,0,10*ROW('Hygiene Data'!D115)))),OFFSET('Hygiene Data'!$D$8,0,10*ROW('Hygiene Data'!D115)),NA())))</f>
        <v>#N/A</v>
      </c>
      <c r="BE121" s="252" t="e">
        <f ca="true">+IF(AND(ISNUMBER(OFFSET('Hygiene Data'!$D$10,0,10*ROW('Hygiene Data'!D115))),DT121="Yes"),OFFSET('Hygiene Data'!$D$10,0,10*ROW('Hygiene Data'!D115)),IF(AND(ISNUMBER(OFFSET('Hygiene Data'!$D$10,0,10*ROW('Hygiene Data'!D115))),DT121="No",ISNUMBER(OFFSET('Hygiene Data'!$D$10,0,10*ROW('Hygiene Data'!D115)))),CONCATENATE("[",ROUND(OFFSET('Hygiene Data'!$D$10,0,10*ROW('Hygiene Data'!D115)),0),"]"),IF(AND(ISNUMBER(OFFSET('Hygiene Data'!$D$10,0,10*ROW('Hygiene Data'!D115))),DT121="",ISNUMBER(OFFSET('Hygiene Data'!$D$10,0,10*ROW('Hygiene Data'!D115)))),OFFSET('Hygiene Data'!$D$10,0,10*ROW('Hygiene Data'!D115)),NA())))</f>
        <v>#N/A</v>
      </c>
      <c r="BF121" s="252" t="e">
        <f ca="true">+IF(AND(ISNUMBER(OFFSET('Hygiene Data'!$E$6,0,10*ROW('Hygiene Data'!E115))),DU121="Yes"),OFFSET('Hygiene Data'!$E$6,0,10*ROW('Hygiene Data'!E115)),IF(AND(ISNUMBER(OFFSET('Hygiene Data'!$E$6,0,10*ROW('Hygiene Data'!E115))),DU121="No",ISNUMBER(OFFSET('Hygiene Data'!$E$6,0,10*ROW('Hygiene Data'!E115)))),CONCATENATE("[",ROUND(OFFSET('Hygiene Data'!$E$6,0,10*ROW('Hygiene Data'!E115)),0),"]"),IF(AND(ISNUMBER(OFFSET('Hygiene Data'!$E$6,0,10*ROW('Hygiene Data'!E115))),DU121="",ISNUMBER(OFFSET('Hygiene Data'!$E$6,0,10*ROW('Hygiene Data'!E115)))),OFFSET('Hygiene Data'!$E$6,0,10*ROW('Hygiene Data'!E115)),NA())))</f>
        <v>#N/A</v>
      </c>
      <c r="BG121" s="252" t="e">
        <f ca="true">+IF(AND(ISNUMBER(OFFSET('Hygiene Data'!$E$8,0,10*ROW('Hygiene Data'!E115))),DV121="Yes"),OFFSET('Hygiene Data'!$E$8,0,10*ROW('Hygiene Data'!E115)),IF(AND(ISNUMBER(OFFSET('Hygiene Data'!$E$8,0,10*ROW('Hygiene Data'!E115))),DV121="No",ISNUMBER(OFFSET('Hygiene Data'!$E$8,0,10*ROW('Hygiene Data'!E115)))),CONCATENATE("[",ROUND(OFFSET('Hygiene Data'!$E$8,0,10*ROW('Hygiene Data'!E115)),0),"]"),IF(AND(ISNUMBER(OFFSET('Hygiene Data'!$E$8,0,10*ROW('Hygiene Data'!E115))),DV121="",ISNUMBER(OFFSET('Hygiene Data'!$E$8,0,10*ROW('Hygiene Data'!E115)))),OFFSET('Hygiene Data'!$E$8,0,10*ROW('Hygiene Data'!E115)),NA())))</f>
        <v>#N/A</v>
      </c>
      <c r="BH121" s="252" t="e">
        <f ca="true">+IF(AND(ISNUMBER(OFFSET('Hygiene Data'!$E$10,0,10*ROW('Hygiene Data'!E115))),DW121="Yes"),OFFSET('Hygiene Data'!$E$10,0,10*ROW('Hygiene Data'!E115)),IF(AND(ISNUMBER(OFFSET('Hygiene Data'!$E$10,0,10*ROW('Hygiene Data'!E115))),DW121="No",ISNUMBER(OFFSET('Hygiene Data'!$E$10,0,10*ROW('Hygiene Data'!E115)))),CONCATENATE("[",ROUND(OFFSET('Hygiene Data'!$E$10,0,10*ROW('Hygiene Data'!E115)),0),"]"),IF(AND(ISNUMBER(OFFSET('Hygiene Data'!$E$10,0,10*ROW('Hygiene Data'!E115))),DW121="",ISNUMBER(OFFSET('Hygiene Data'!$E$10,0,10*ROW('Hygiene Data'!E115)))),OFFSET('Hygiene Data'!$E$10,0,10*ROW('Hygiene Data'!E115)),NA())))</f>
        <v>#N/A</v>
      </c>
      <c r="BI121" s="252" t="e">
        <f ca="true">+IF(AND(ISNUMBER(OFFSET('Hygiene Data'!$F$6,0,10*ROW('Hygiene Data'!F115))),DX121="Yes"),OFFSET('Hygiene Data'!$F$6,0,10*ROW('Hygiene Data'!F115)),IF(AND(ISNUMBER(OFFSET('Hygiene Data'!$F$6,0,10*ROW('Hygiene Data'!F115))),DX121="No",ISNUMBER(OFFSET('Hygiene Data'!$F$6,0,10*ROW('Hygiene Data'!F115)))),CONCATENATE("[",ROUND(OFFSET('Hygiene Data'!$F$6,0,10*ROW('Hygiene Data'!F115)),0),"]"),IF(AND(ISNUMBER(OFFSET('Hygiene Data'!$F$6,0,10*ROW('Hygiene Data'!F115))),DX121="",ISNUMBER(OFFSET('Hygiene Data'!$F$6,0,10*ROW('Hygiene Data'!F115)))),OFFSET('Hygiene Data'!$F$6,0,10*ROW('Hygiene Data'!F115)),NA())))</f>
        <v>#N/A</v>
      </c>
      <c r="BJ121" s="252" t="e">
        <f ca="true">+IF(AND(ISNUMBER(OFFSET('Hygiene Data'!$F$8,0,10*ROW('Hygiene Data'!F115))),DY121="Yes"),OFFSET('Hygiene Data'!$F$8,0,10*ROW('Hygiene Data'!F115)),IF(AND(ISNUMBER(OFFSET('Hygiene Data'!$F$8,0,10*ROW('Hygiene Data'!F115))),DY121="No",ISNUMBER(OFFSET('Hygiene Data'!$F$8,0,10*ROW('Hygiene Data'!F115)))),CONCATENATE("[",ROUND(OFFSET('Hygiene Data'!$F$8,0,10*ROW('Hygiene Data'!F115)),0),"]"),IF(AND(ISNUMBER(OFFSET('Hygiene Data'!$F$8,0,10*ROW('Hygiene Data'!F115))),DY121="",ISNUMBER(OFFSET('Hygiene Data'!$F$8,0,10*ROW('Hygiene Data'!F115)))),OFFSET('Hygiene Data'!$F$8,0,10*ROW('Hygiene Data'!F115)),NA())))</f>
        <v>#N/A</v>
      </c>
      <c r="BK121" s="252" t="e">
        <f ca="true">+IF(AND(ISNUMBER(OFFSET('Hygiene Data'!$F$10,0,10*ROW('Hygiene Data'!F115))),DZ121="Yes"),OFFSET('Hygiene Data'!$F$10,0,10*ROW('Hygiene Data'!F115)),IF(AND(ISNUMBER(OFFSET('Hygiene Data'!$F$10,0,10*ROW('Hygiene Data'!F115))),DZ121="No",ISNUMBER(OFFSET('Hygiene Data'!$F$10,0,10*ROW('Hygiene Data'!F115)))),CONCATENATE("[",ROUND(OFFSET('Hygiene Data'!$F$10,0,10*ROW('Hygiene Data'!F115)),0),"]"),IF(AND(ISNUMBER(OFFSET('Hygiene Data'!$F$10,0,10*ROW('Hygiene Data'!F115))),DZ121="",ISNUMBER(OFFSET('Hygiene Data'!$F$10,0,10*ROW('Hygiene Data'!F115)))),OFFSET('Hygiene Data'!$F$10,0,10*ROW('Hygiene Data'!F115)),NA())))</f>
        <v>#N/A</v>
      </c>
      <c r="BL121" s="252" t="e">
        <f ca="true">+IF(AND(ISNUMBER(OFFSET('Hygiene Data'!$G$6,0,10*ROW('Hygiene Data'!G115))),EA121="Yes"),OFFSET('Hygiene Data'!$G$6,0,10*ROW('Hygiene Data'!G115)),IF(AND(ISNUMBER(OFFSET('Hygiene Data'!$G$6,0,10*ROW('Hygiene Data'!G115))),EA121="No",ISNUMBER(OFFSET('Hygiene Data'!$G$6,0,10*ROW('Hygiene Data'!G115)))),CONCATENATE("[",ROUND(OFFSET('Hygiene Data'!$G$6,0,10*ROW('Hygiene Data'!G115)),0),"]"),IF(AND(ISNUMBER(OFFSET('Hygiene Data'!$G$6,0,10*ROW('Hygiene Data'!G115))),EA121="",ISNUMBER(OFFSET('Hygiene Data'!$G$6,0,10*ROW('Hygiene Data'!G115)))),OFFSET('Hygiene Data'!$G$6,0,10*ROW('Hygiene Data'!G115)),NA())))</f>
        <v>#N/A</v>
      </c>
      <c r="BM121" s="252" t="e">
        <f ca="true">+IF(AND(ISNUMBER(OFFSET('Hygiene Data'!$G$8,0,10*ROW('Hygiene Data'!G115))),EB121="Yes"),OFFSET('Hygiene Data'!$G$8,0,10*ROW('Hygiene Data'!G115)),IF(AND(ISNUMBER(OFFSET('Hygiene Data'!$G$8,0,10*ROW('Hygiene Data'!G115))),EB121="No",ISNUMBER(OFFSET('Hygiene Data'!$G$8,0,10*ROW('Hygiene Data'!G115)))),CONCATENATE("[",ROUND(OFFSET('Hygiene Data'!$G$8,0,10*ROW('Hygiene Data'!G115)),0),"]"),IF(AND(ISNUMBER(OFFSET('Hygiene Data'!$G$8,0,10*ROW('Hygiene Data'!G115))),EB121="",ISNUMBER(OFFSET('Hygiene Data'!$G$8,0,10*ROW('Hygiene Data'!G115)))),OFFSET('Hygiene Data'!$G$8,0,10*ROW('Hygiene Data'!G115)),NA())))</f>
        <v>#N/A</v>
      </c>
      <c r="BN121" s="252" t="e">
        <f ca="true">+IF(AND(ISNUMBER(OFFSET('Hygiene Data'!$G$10,0,10*ROW('Hygiene Data'!G115))),EC121="Yes"),OFFSET('Hygiene Data'!$G$10,0,10*ROW('Hygiene Data'!G115)),IF(AND(ISNUMBER(OFFSET('Hygiene Data'!$G$10,0,10*ROW('Hygiene Data'!G115))),EC121="No",ISNUMBER(OFFSET('Hygiene Data'!$G$10,0,10*ROW('Hygiene Data'!G115)))),CONCATENATE("[",ROUND(OFFSET('Hygiene Data'!$G$10,0,10*ROW('Hygiene Data'!G115)),0),"]"),IF(AND(ISNUMBER(OFFSET('Hygiene Data'!$G$10,0,10*ROW('Hygiene Data'!G115))),EC121="",ISNUMBER(OFFSET('Hygiene Data'!$G$10,0,10*ROW('Hygiene Data'!G115)))),OFFSET('Hygiene Data'!$G$10,0,10*ROW('Hygiene Data'!G115)),NA())))</f>
        <v>#N/A</v>
      </c>
      <c r="BO121" s="252" t="e">
        <f ca="true">+IF(AND(ISNUMBER(OFFSET('Hygiene Data'!$H$6,0,10*ROW('Hygiene Data'!H115))),ED121="Yes"),OFFSET('Hygiene Data'!$H$6,0,10*ROW('Hygiene Data'!H115)),IF(AND(ISNUMBER(OFFSET('Hygiene Data'!$H$6,0,10*ROW('Hygiene Data'!H115))),ED121="No",ISNUMBER(OFFSET('Hygiene Data'!$H$6,0,10*ROW('Hygiene Data'!H115)))),CONCATENATE("[",ROUND(OFFSET('Hygiene Data'!$H$6,0,10*ROW('Hygiene Data'!H115)),0),"]"),IF(AND(ISNUMBER(OFFSET('Hygiene Data'!$H$6,0,10*ROW('Hygiene Data'!H115))),ED121="",ISNUMBER(OFFSET('Hygiene Data'!$H$6,0,10*ROW('Hygiene Data'!H115)))),OFFSET('Hygiene Data'!$H$6,0,10*ROW('Hygiene Data'!H115)),NA())))</f>
        <v>#N/A</v>
      </c>
      <c r="BP121" s="252" t="e">
        <f ca="true">+IF(AND(ISNUMBER(OFFSET('Hygiene Data'!$H$8,0,10*ROW('Hygiene Data'!H115))),EE121="Yes"),OFFSET('Hygiene Data'!$H$8,0,10*ROW('Hygiene Data'!H115)),IF(AND(ISNUMBER(OFFSET('Hygiene Data'!$H$8,0,10*ROW('Hygiene Data'!H115))),EE121="No",ISNUMBER(OFFSET('Hygiene Data'!$H$8,0,10*ROW('Hygiene Data'!H115)))),CONCATENATE("[",ROUND(OFFSET('Hygiene Data'!$H$8,0,10*ROW('Hygiene Data'!H115)),0),"]"),IF(AND(ISNUMBER(OFFSET('Hygiene Data'!$H$8,0,10*ROW('Hygiene Data'!H115))),EE121="",ISNUMBER(OFFSET('Hygiene Data'!$H$8,0,10*ROW('Hygiene Data'!H115)))),OFFSET('Hygiene Data'!$H$8,0,10*ROW('Hygiene Data'!H115)),NA())))</f>
        <v>#N/A</v>
      </c>
      <c r="BQ121" s="252" t="e">
        <f ca="true">+IF(AND(ISNUMBER(OFFSET('Hygiene Data'!$H$10,0,10*ROW('Hygiene Data'!H115))),EF121="Yes"),OFFSET('Hygiene Data'!$H$10,0,10*ROW('Hygiene Data'!H115)),IF(AND(ISNUMBER(OFFSET('Hygiene Data'!$H$10,0,10*ROW('Hygiene Data'!H115))),EF121="No",ISNUMBER(OFFSET('Hygiene Data'!$H$10,0,10*ROW('Hygiene Data'!H115)))),CONCATENATE("[",ROUND(OFFSET('Hygiene Data'!$H$10,0,10*ROW('Hygiene Data'!H115)),0),"]"),IF(AND(ISNUMBER(OFFSET('Hygiene Data'!$H$10,0,10*ROW('Hygiene Data'!H115))),EF121="",ISNUMBER(OFFSET('Hygiene Data'!$H$10,0,10*ROW('Hygiene Data'!H115)))),OFFSET('Hygiene Data'!$H$10,0,10*ROW('Hygiene Data'!H115)),NA())))</f>
        <v>#N/A</v>
      </c>
      <c r="BS121" s="36" t="str">
        <f ca="true">+IF(OFFSET('Water Data'!$C$28,0,10*ROW('Water Data'!C115))="","",OFFSET('Water Data'!$C$28,0,10*ROW('Water Data'!C115)))</f>
        <v/>
      </c>
      <c r="BT121" s="36" t="str">
        <f ca="true">+IF(OFFSET('Water Data'!$C$29,0,10*ROW('Water Data'!C115))="","",OFFSET('Water Data'!$C$29,0,10*ROW('Water Data'!C115)))</f>
        <v/>
      </c>
      <c r="BU121" s="36" t="str">
        <f ca="true">+IF(OFFSET('Water Data'!$C$30,0,10*ROW('Water Data'!C115))="","",OFFSET('Water Data'!$C$30,0,10*ROW('Water Data'!C115)))</f>
        <v/>
      </c>
      <c r="BV121" s="36" t="str">
        <f ca="true">+IF(OFFSET('Water Data'!$D$28,0,10*ROW('Water Data'!D115))="","",OFFSET('Water Data'!$D$28,0,10*ROW('Water Data'!D115)))</f>
        <v/>
      </c>
      <c r="BW121" s="36" t="str">
        <f ca="true">+IF(OFFSET('Water Data'!$D$29,0,10*ROW('Water Data'!D115))="","",OFFSET('Water Data'!$D$29,0,10*ROW('Water Data'!D115)))</f>
        <v/>
      </c>
      <c r="BX121" s="36" t="str">
        <f ca="true">+IF(OFFSET('Water Data'!$D$30,0,10*ROW('Water Data'!D115))="","",OFFSET('Water Data'!$D$30,0,10*ROW('Water Data'!D115)))</f>
        <v/>
      </c>
      <c r="BY121" s="36" t="str">
        <f ca="true">+IF(OFFSET('Water Data'!$E$28,0,10*ROW('Water Data'!E115))="","",OFFSET('Water Data'!$E$28,0,10*ROW('Water Data'!E115)))</f>
        <v/>
      </c>
      <c r="BZ121" s="36" t="str">
        <f ca="true">+IF(OFFSET('Water Data'!$E$29,0,10*ROW('Water Data'!E115))="","",OFFSET('Water Data'!$E$29,0,10*ROW('Water Data'!E115)))</f>
        <v/>
      </c>
      <c r="CA121" s="36" t="str">
        <f ca="true">+IF(OFFSET('Water Data'!$E$30,0,10*ROW('Water Data'!E115))="","",OFFSET('Water Data'!$E$30,0,10*ROW('Water Data'!E115)))</f>
        <v/>
      </c>
      <c r="CB121" s="36" t="str">
        <f ca="true">+IF(OFFSET('Water Data'!$F$28,0,10*ROW('Water Data'!F115))="","",OFFSET('Water Data'!$F$28,0,10*ROW('Water Data'!F115)))</f>
        <v/>
      </c>
      <c r="CC121" s="36" t="str">
        <f ca="true">+IF(OFFSET('Water Data'!$F$29,0,10*ROW('Water Data'!F115))="","",OFFSET('Water Data'!$F$29,0,10*ROW('Water Data'!F115)))</f>
        <v/>
      </c>
      <c r="CD121" s="36" t="str">
        <f ca="true">+IF(OFFSET('Water Data'!$F$30,0,10*ROW('Water Data'!F115))="","",OFFSET('Water Data'!$F$30,0,10*ROW('Water Data'!F115)))</f>
        <v/>
      </c>
      <c r="CE121" s="36" t="str">
        <f ca="true">+IF(OFFSET('Water Data'!$G$28,0,10*ROW('Water Data'!G115))="","",OFFSET('Water Data'!$G$28,0,10*ROW('Water Data'!G115)))</f>
        <v/>
      </c>
      <c r="CF121" s="36" t="str">
        <f ca="true">+IF(OFFSET('Water Data'!$G$29,0,10*ROW('Water Data'!G115))="","",OFFSET('Water Data'!$G$29,0,10*ROW('Water Data'!G115)))</f>
        <v/>
      </c>
      <c r="CG121" s="36" t="str">
        <f ca="true">+IF(OFFSET('Water Data'!$G$30,0,10*ROW('Water Data'!G115))="","",OFFSET('Water Data'!$G$30,0,10*ROW('Water Data'!G115)))</f>
        <v/>
      </c>
      <c r="CH121" s="36" t="str">
        <f ca="true">+IF(OFFSET('Water Data'!$H$28,0,10*ROW('Water Data'!H115))="","",OFFSET('Water Data'!$H$28,0,10*ROW('Water Data'!H115)))</f>
        <v/>
      </c>
      <c r="CI121" s="36" t="str">
        <f ca="true">+IF(OFFSET('Water Data'!$H$29,0,10*ROW('Water Data'!H115))="","",OFFSET('Water Data'!$H$29,0,10*ROW('Water Data'!H115)))</f>
        <v/>
      </c>
      <c r="CJ121" s="36" t="str">
        <f ca="true">+IF(OFFSET('Water Data'!$H$30,0,10*ROW('Water Data'!H115))="","",OFFSET('Water Data'!$H$30,0,10*ROW('Water Data'!H115)))</f>
        <v/>
      </c>
      <c r="CK121" s="36" t="str">
        <f ca="true">+IF(OFFSET('Sanitation Data'!$C$29,0,10*ROW('Sanitation Data'!C115))="","",OFFSET('Sanitation Data'!$C$29,0,10*ROW('Sanitation Data'!C115)))</f>
        <v/>
      </c>
      <c r="CL121" s="36" t="str">
        <f ca="true">+IF(OFFSET('Sanitation Data'!$C$30,0,10*ROW('Sanitation Data'!C115))="","",OFFSET('Sanitation Data'!$C$30,0,10*ROW('Sanitation Data'!C115)))</f>
        <v/>
      </c>
      <c r="CM121" s="36" t="str">
        <f ca="true">+IF(OFFSET('Sanitation Data'!$C$31,0,10*ROW('Sanitation Data'!C115))="","",OFFSET('Sanitation Data'!$C$31,0,10*ROW('Sanitation Data'!C115)))</f>
        <v/>
      </c>
      <c r="CN121" s="36" t="str">
        <f ca="true">+IF(OFFSET('Sanitation Data'!$C$32,0,10*ROW('Sanitation Data'!C115))="","",OFFSET('Sanitation Data'!$C$32,0,10*ROW('Sanitation Data'!C115)))</f>
        <v/>
      </c>
      <c r="CO121" s="36" t="str">
        <f ca="true">+IF(OFFSET('Sanitation Data'!$C$33,0,10*ROW('Sanitation Data'!C115))="","",OFFSET('Sanitation Data'!$C$33,0,10*ROW('Sanitation Data'!C115)))</f>
        <v/>
      </c>
      <c r="CP121" s="36" t="str">
        <f ca="true">+IF(OFFSET('Sanitation Data'!$D$29,0,10*ROW('Sanitation Data'!D115))="","",OFFSET('Sanitation Data'!$D$29,0,10*ROW('Sanitation Data'!D115)))</f>
        <v/>
      </c>
      <c r="CQ121" s="36" t="str">
        <f ca="true">+IF(OFFSET('Sanitation Data'!$D$30,0,10*ROW('Sanitation Data'!D115))="","",OFFSET('Sanitation Data'!$D$30,0,10*ROW('Sanitation Data'!D115)))</f>
        <v/>
      </c>
      <c r="CR121" s="36" t="str">
        <f ca="true">+IF(OFFSET('Sanitation Data'!$D$31,0,10*ROW('Sanitation Data'!D115))="","",OFFSET('Sanitation Data'!$D$31,0,10*ROW('Sanitation Data'!D115)))</f>
        <v/>
      </c>
      <c r="CS121" s="36" t="str">
        <f ca="true">+IF(OFFSET('Sanitation Data'!$D$32,0,10*ROW('Sanitation Data'!D115))="","",OFFSET('Sanitation Data'!$D$32,0,10*ROW('Sanitation Data'!D115)))</f>
        <v/>
      </c>
      <c r="CT121" s="36" t="str">
        <f ca="true">+IF(OFFSET('Sanitation Data'!$D$33,0,10*ROW('Sanitation Data'!D115))="","",OFFSET('Sanitation Data'!$D$33,0,10*ROW('Sanitation Data'!D115)))</f>
        <v/>
      </c>
      <c r="CU121" s="36" t="str">
        <f ca="true">+IF(OFFSET('Sanitation Data'!$E$29,0,10*ROW('Sanitation Data'!E115))="","",OFFSET('Sanitation Data'!$E$29,0,10*ROW('Sanitation Data'!E115)))</f>
        <v/>
      </c>
      <c r="CV121" s="36" t="str">
        <f ca="true">+IF(OFFSET('Sanitation Data'!$E$30,0,10*ROW('Sanitation Data'!E115))="","",OFFSET('Sanitation Data'!$E$30,0,10*ROW('Sanitation Data'!E115)))</f>
        <v/>
      </c>
      <c r="CW121" s="36" t="str">
        <f ca="true">+IF(OFFSET('Sanitation Data'!$E$31,0,10*ROW('Sanitation Data'!E115))="","",OFFSET('Sanitation Data'!$E$31,0,10*ROW('Sanitation Data'!E115)))</f>
        <v/>
      </c>
      <c r="CX121" s="36" t="str">
        <f ca="true">+IF(OFFSET('Sanitation Data'!$E$32,0,10*ROW('Sanitation Data'!E115))="","",OFFSET('Sanitation Data'!$E$32,0,10*ROW('Sanitation Data'!E115)))</f>
        <v/>
      </c>
      <c r="CY121" s="36" t="str">
        <f ca="true">+IF(OFFSET('Sanitation Data'!$E$33,0,10*ROW('Sanitation Data'!E115))="","",OFFSET('Sanitation Data'!$E$33,0,10*ROW('Sanitation Data'!E115)))</f>
        <v/>
      </c>
      <c r="CZ121" s="36" t="str">
        <f ca="true">+IF(OFFSET('Sanitation Data'!$F$29,0,10*ROW('Sanitation Data'!F115))="","",OFFSET('Sanitation Data'!$F$29,0,10*ROW('Sanitation Data'!F115)))</f>
        <v/>
      </c>
      <c r="DA121" s="36" t="str">
        <f ca="true">+IF(OFFSET('Sanitation Data'!$F$30,0,10*ROW('Sanitation Data'!F115))="","",OFFSET('Sanitation Data'!$F$30,0,10*ROW('Sanitation Data'!F115)))</f>
        <v/>
      </c>
      <c r="DB121" s="36" t="str">
        <f ca="true">+IF(OFFSET('Sanitation Data'!$F$31,0,10*ROW('Sanitation Data'!F115))="","",OFFSET('Sanitation Data'!$F$31,0,10*ROW('Sanitation Data'!F115)))</f>
        <v/>
      </c>
      <c r="DC121" s="36" t="str">
        <f ca="true">+IF(OFFSET('Sanitation Data'!$F$32,0,10*ROW('Sanitation Data'!F115))="","",OFFSET('Sanitation Data'!$F$32,0,10*ROW('Sanitation Data'!F115)))</f>
        <v/>
      </c>
      <c r="DD121" s="36" t="str">
        <f ca="true">+IF(OFFSET('Sanitation Data'!$F$33,0,10*ROW('Sanitation Data'!F115))="","",OFFSET('Sanitation Data'!$F$33,0,10*ROW('Sanitation Data'!F115)))</f>
        <v/>
      </c>
      <c r="DE121" s="36" t="str">
        <f ca="true">+IF(OFFSET('Sanitation Data'!$G$29,0,10*ROW('Sanitation Data'!G115))="","",OFFSET('Sanitation Data'!$G$29,0,10*ROW('Sanitation Data'!G115)))</f>
        <v/>
      </c>
      <c r="DF121" s="36" t="str">
        <f ca="true">+IF(OFFSET('Sanitation Data'!$G$30,0,10*ROW('Sanitation Data'!G115))="","",OFFSET('Sanitation Data'!$G$30,0,10*ROW('Sanitation Data'!G115)))</f>
        <v/>
      </c>
      <c r="DG121" s="36" t="str">
        <f ca="true">+IF(OFFSET('Sanitation Data'!$G$31,0,10*ROW('Sanitation Data'!G115))="","",OFFSET('Sanitation Data'!$G$31,0,10*ROW('Sanitation Data'!G115)))</f>
        <v/>
      </c>
      <c r="DH121" s="36" t="str">
        <f ca="true">+IF(OFFSET('Sanitation Data'!$G$32,0,10*ROW('Sanitation Data'!G115))="","",OFFSET('Sanitation Data'!$G$32,0,10*ROW('Sanitation Data'!G115)))</f>
        <v/>
      </c>
      <c r="DI121" s="36" t="str">
        <f ca="true">+IF(OFFSET('Sanitation Data'!$G$33,0,10*ROW('Sanitation Data'!G115))="","",OFFSET('Sanitation Data'!$G$33,0,10*ROW('Sanitation Data'!G115)))</f>
        <v/>
      </c>
      <c r="DJ121" s="36" t="str">
        <f ca="true">+IF(OFFSET('Sanitation Data'!$H$29,0,10*ROW('Sanitation Data'!H115))="","",OFFSET('Sanitation Data'!$H$29,0,10*ROW('Sanitation Data'!H115)))</f>
        <v/>
      </c>
      <c r="DK121" s="36" t="str">
        <f ca="true">+IF(OFFSET('Sanitation Data'!$H$30,0,10*ROW('Sanitation Data'!H115))="","",OFFSET('Sanitation Data'!$H$30,0,10*ROW('Sanitation Data'!H115)))</f>
        <v/>
      </c>
      <c r="DL121" s="36" t="str">
        <f ca="true">+IF(OFFSET('Sanitation Data'!$H$31,0,10*ROW('Sanitation Data'!H115))="","",OFFSET('Sanitation Data'!$H$31,0,10*ROW('Sanitation Data'!H115)))</f>
        <v/>
      </c>
      <c r="DM121" s="36" t="str">
        <f ca="true">+IF(OFFSET('Sanitation Data'!$H$32,0,10*ROW('Sanitation Data'!H115))="","",OFFSET('Sanitation Data'!$H$32,0,10*ROW('Sanitation Data'!H115)))</f>
        <v/>
      </c>
      <c r="DN121" s="36" t="str">
        <f ca="true">+IF(OFFSET('Sanitation Data'!$H$33,0,10*ROW('Sanitation Data'!H115))="","",OFFSET('Sanitation Data'!$H$33,0,10*ROW('Sanitation Data'!H115)))</f>
        <v/>
      </c>
      <c r="DO121" s="36" t="str">
        <f ca="true">+IF(OFFSET('Hygiene Data'!$C$12,0,10*ROW('Hygiene Data'!C115))="","",OFFSET('Hygiene Data'!$C$12,0,10*ROW('Hygiene Data'!C115)))</f>
        <v/>
      </c>
      <c r="DP121" s="36" t="str">
        <f ca="true">+IF(OFFSET('Hygiene Data'!$C$13,0,10*ROW('Hygiene Data'!C115))="","",OFFSET('Hygiene Data'!$C$13,0,10*ROW('Hygiene Data'!C115)))</f>
        <v/>
      </c>
      <c r="DQ121" s="36" t="str">
        <f ca="true">+IF(OFFSET('Hygiene Data'!$C$14,0,10*ROW('Hygiene Data'!C115))="","",OFFSET('Hygiene Data'!$C$14,0,10*ROW('Hygiene Data'!C115)))</f>
        <v/>
      </c>
      <c r="DR121" s="36" t="str">
        <f ca="true">+IF(OFFSET('Hygiene Data'!$D$12,0,10*ROW('Hygiene Data'!D115))="","",OFFSET('Hygiene Data'!$D$12,0,10*ROW('Hygiene Data'!D115)))</f>
        <v/>
      </c>
      <c r="DS121" s="36" t="str">
        <f ca="true">+IF(OFFSET('Hygiene Data'!$D$13,0,10*ROW('Hygiene Data'!D115))="","",OFFSET('Hygiene Data'!$D$13,0,10*ROW('Hygiene Data'!D115)))</f>
        <v/>
      </c>
      <c r="DT121" s="36" t="str">
        <f ca="true">+IF(OFFSET('Hygiene Data'!$D$14,0,10*ROW('Hygiene Data'!D115))="","",OFFSET('Hygiene Data'!$D$14,0,10*ROW('Hygiene Data'!D115)))</f>
        <v/>
      </c>
      <c r="DU121" s="36" t="str">
        <f ca="true">+IF(OFFSET('Hygiene Data'!$E$12,0,10*ROW('Hygiene Data'!E115))="","",OFFSET('Hygiene Data'!$E$12,0,10*ROW('Hygiene Data'!E115)))</f>
        <v/>
      </c>
      <c r="DV121" s="36" t="str">
        <f ca="true">+IF(OFFSET('Hygiene Data'!$E$13,0,10*ROW('Hygiene Data'!E115))="","",OFFSET('Hygiene Data'!$E$13,0,10*ROW('Hygiene Data'!E115)))</f>
        <v/>
      </c>
      <c r="DW121" s="36" t="str">
        <f ca="true">+IF(OFFSET('Hygiene Data'!$E$14,0,10*ROW('Hygiene Data'!E115))="","",OFFSET('Hygiene Data'!$E$14,0,10*ROW('Hygiene Data'!E115)))</f>
        <v/>
      </c>
      <c r="DX121" s="36" t="str">
        <f ca="true">+IF(OFFSET('Hygiene Data'!$F$12,0,10*ROW('Hygiene Data'!F115))="","",OFFSET('Hygiene Data'!$F$12,0,10*ROW('Hygiene Data'!F115)))</f>
        <v/>
      </c>
      <c r="DY121" s="36" t="str">
        <f ca="true">+IF(OFFSET('Hygiene Data'!$F$13,0,10*ROW('Hygiene Data'!F115))="","",OFFSET('Hygiene Data'!$F$13,0,10*ROW('Hygiene Data'!F115)))</f>
        <v/>
      </c>
      <c r="DZ121" s="36" t="str">
        <f ca="true">+IF(OFFSET('Hygiene Data'!$F$14,0,10*ROW('Hygiene Data'!F115))="","",OFFSET('Hygiene Data'!$F$14,0,10*ROW('Hygiene Data'!F115)))</f>
        <v/>
      </c>
      <c r="EA121" s="36" t="str">
        <f ca="true">+IF(OFFSET('Hygiene Data'!$G$12,0,10*ROW('Hygiene Data'!G115))="","",OFFSET('Hygiene Data'!$G$12,0,10*ROW('Hygiene Data'!G115)))</f>
        <v/>
      </c>
      <c r="EB121" s="36" t="str">
        <f ca="true">+IF(OFFSET('Hygiene Data'!$G$13,0,10*ROW('Hygiene Data'!G115))="","",OFFSET('Hygiene Data'!$G$13,0,10*ROW('Hygiene Data'!G115)))</f>
        <v/>
      </c>
      <c r="EC121" s="36" t="str">
        <f ca="true">+IF(OFFSET('Hygiene Data'!$G$14,0,10*ROW('Hygiene Data'!G115))="","",OFFSET('Hygiene Data'!$G$14,0,10*ROW('Hygiene Data'!G115)))</f>
        <v/>
      </c>
      <c r="ED121" s="36" t="str">
        <f ca="true">+IF(OFFSET('Hygiene Data'!$H$12,0,10*ROW('Hygiene Data'!H115))="","",OFFSET('Hygiene Data'!$H$12,0,10*ROW('Hygiene Data'!H115)))</f>
        <v/>
      </c>
      <c r="EE121" s="36" t="str">
        <f ca="true">+IF(OFFSET('Hygiene Data'!$H$13,0,10*ROW('Hygiene Data'!H115))="","",OFFSET('Hygiene Data'!$H$13,0,10*ROW('Hygiene Data'!H115)))</f>
        <v/>
      </c>
      <c r="EF121" s="36" t="str">
        <f ca="true">+IF(OFFSET('Hygiene Data'!$H$14,0,10*ROW('Hygiene Data'!H115))="","",OFFSET('Hygiene Data'!$H$14,0,10*ROW('Hygiene Data'!H115)))</f>
        <v/>
      </c>
    </row>
    <row r="122" x14ac:dyDescent="0.2">
      <c r="A122" s="59" t="str">
        <f ca="true">+IF(OFFSET('Water Data'!$B$1,0,10*ROW('Water Data'!B119))="","",OFFSET('Water Data'!$B$1,0,10*ROW('Water Data'!B119)))</f>
        <v/>
      </c>
      <c r="B122" s="59" t="str">
        <f ca="true">+IF(OFFSET('Water Data'!$A$3,0,10*ROW('Water Data'!A119))="","",OFFSET('Water Data'!$A$3,0,10*ROW('Water Data'!A119)))</f>
        <v/>
      </c>
      <c r="C122" s="59" t="str">
        <f ca="true">+IF(OFFSET('Water Data'!$C$3,0,10*ROW('Water Data'!C119))="","",OFFSET('Water Data'!$C$3,0,10*ROW('Water Data'!C119)))</f>
        <v/>
      </c>
      <c r="D122" s="250" t="e">
        <f ca="true">+IF(AND(ISNUMBER(OFFSET('Water Data'!$C$5,0,10*ROW('Water Data'!C116))),BS122="Yes"),100-OFFSET('Water Data'!$C$5,0,10*ROW('Water Data'!C116)),IF(AND(ISNUMBER(OFFSET('Water Data'!$C$5,0,10*ROW('Water Data'!C116))),BS122="No",ISNUMBER(OFFSET('Water Data'!$C$5,0,10*ROW('Water Data'!C116)))),CONCATENATE("[",ROUND(100-OFFSET('Water Data'!$C$5,0,10*ROW('Water Data'!C116)),0),"]"),IF(AND(ISNUMBER(OFFSET('Water Data'!$C$5,0,10*ROW('Water Data'!C116))),BS122="",ISNUMBER(OFFSET('Water Data'!$C$5,0,10*ROW('Water Data'!C116)))),100-OFFSET('Water Data'!$C$5,0,10*ROW('Water Data'!C116)),NA())))</f>
        <v>#N/A</v>
      </c>
      <c r="E122" s="250" t="e">
        <f ca="true">+IF(AND(ISNUMBER(OFFSET('Water Data'!$C$7,0,10*ROW('Water Data'!D116))),BT122="Yes"),OFFSET('Water Data'!$C$7,0,10*ROW('Water Data'!C116)),IF(AND(ISNUMBER(OFFSET('Water Data'!$C$7,0,10*ROW('Water Data'!C116))),BT122="No",ISNUMBER(OFFSET('Water Data'!$C$7,0,10*ROW('Water Data'!C116)))),CONCATENATE("[",ROUND(OFFSET('Water Data'!$C$7,0,10*ROW('Water Data'!C116)),0),"]"),IF(AND(ISNUMBER(OFFSET('Water Data'!$C$7,0,10*ROW('Water Data'!C116))),BT122="",ISNUMBER(OFFSET('Water Data'!$C$7,0,10*ROW('Water Data'!C116)))),OFFSET('Water Data'!$C$7,0,10*ROW('Water Data'!C116)),NA())))</f>
        <v>#N/A</v>
      </c>
      <c r="F122" s="250" t="e">
        <f ca="true">+IF(AND(ISNUMBER(OFFSET('Water Data'!$C$10,0,10*ROW('Water Data'!C116))),BU122="Yes"),OFFSET('Water Data'!$C$10,0,10*ROW('Water Data'!C116)),IF(AND(ISNUMBER(OFFSET('Water Data'!$C$10,0,10*ROW('Water Data'!C116))),BU122="No",ISNUMBER(OFFSET('Water Data'!$C$10,0,10*ROW('Water Data'!C116)))),CONCATENATE("[",ROUND(OFFSET('Water Data'!$C$10,0,10*ROW('Water Data'!C116)),0),"]"),IF(AND(ISNUMBER(OFFSET('Water Data'!$C$10,0,10*ROW('Water Data'!C116))),BU122="",ISNUMBER(OFFSET('Water Data'!$C$10,0,10*ROW('Water Data'!C116)))),OFFSET('Water Data'!$C$10,0,10*ROW('Water Data'!C116)),NA())))</f>
        <v>#N/A</v>
      </c>
      <c r="G122" s="250" t="e">
        <f ca="true">+IF(AND(ISNUMBER(OFFSET('Water Data'!$D$5,0,10*ROW('Water Data'!D116))),BV122="Yes"),100-OFFSET('Water Data'!$D$5,0,10*ROW('Water Data'!D116)),IF(AND(ISNUMBER(OFFSET('Water Data'!$D$5,0,10*ROW('Water Data'!D116))),BV122="No",ISNUMBER(OFFSET('Water Data'!$D$5,0,10*ROW('Water Data'!D116)))),CONCATENATE("[",ROUND(100-OFFSET('Water Data'!$D$5,0,10*ROW('Water Data'!D116)),0),"]"),IF(AND(ISNUMBER(OFFSET('Water Data'!$D$5,0,10*ROW('Water Data'!D116))),BV122="",ISNUMBER(OFFSET('Water Data'!$D$5,0,10*ROW('Water Data'!D116)))),100-OFFSET('Water Data'!$D$5,0,10*ROW('Water Data'!D116)),NA())))</f>
        <v>#N/A</v>
      </c>
      <c r="H122" s="250" t="e">
        <f ca="true">+IF(AND(ISNUMBER(OFFSET('Water Data'!$D$7,0,10*ROW('Water Data'!D116))),BW122="Yes"),OFFSET('Water Data'!$D$7,0,10*ROW('Water Data'!D116)),IF(AND(ISNUMBER(OFFSET('Water Data'!$D$7,0,10*ROW('Water Data'!D116))),BW122="No",ISNUMBER(OFFSET('Water Data'!$D$7,0,10*ROW('Water Data'!D116)))),CONCATENATE("[",ROUND(OFFSET('Water Data'!$C$7,0,10*ROW('Water Data'!D116)),0),"]"),IF(AND(ISNUMBER(OFFSET('Water Data'!$D$7,0,10*ROW('Water Data'!D116))),BW122="",ISNUMBER(OFFSET('Water Data'!$D$7,0,10*ROW('Water Data'!D116)))),OFFSET('Water Data'!$D$7,0,10*ROW('Water Data'!D116)),NA())))</f>
        <v>#N/A</v>
      </c>
      <c r="I122" s="250" t="e">
        <f ca="true">+IF(AND(ISNUMBER(OFFSET('Water Data'!$D$10,0,10*ROW('Water Data'!D116))),BX122="Yes"),OFFSET('Water Data'!$D$10,0,10*ROW('Water Data'!D116)),IF(AND(ISNUMBER(OFFSET('Water Data'!$D$10,0,10*ROW('Water Data'!D116))),BX122="No",ISNUMBER(OFFSET('Water Data'!$D$10,0,10*ROW('Water Data'!D116)))),CONCATENATE("[",ROUND(OFFSET('Water Data'!$D$10,0,10*ROW('Water Data'!D116)),0),"]"),IF(AND(ISNUMBER(OFFSET('Water Data'!$D$10,0,10*ROW('Water Data'!D116))),BX122="",ISNUMBER(OFFSET('Water Data'!$D$10,0,10*ROW('Water Data'!D116)))),OFFSET('Water Data'!$D$10,0,10*ROW('Water Data'!D116)),NA())))</f>
        <v>#N/A</v>
      </c>
      <c r="J122" s="250" t="e">
        <f ca="true">+IF(AND(ISNUMBER(OFFSET('Water Data'!$E$5,0,10*ROW('Water Data'!E116))),BY122="Yes"),100-OFFSET('Water Data'!$E$5,0,10*ROW('Water Data'!E116)),IF(AND(ISNUMBER(OFFSET('Water Data'!$E$5,0,10*ROW('Water Data'!E116))),BY122="No",ISNUMBER(OFFSET('Water Data'!$E$5,0,10*ROW('Water Data'!E116)))),CONCATENATE("[",ROUND(100-OFFSET('Water Data'!$E$5,0,10*ROW('Water Data'!E116)),0),"]"),IF(AND(ISNUMBER(OFFSET('Water Data'!$E$5,0,10*ROW('Water Data'!E116))),BY122="",ISNUMBER(OFFSET('Water Data'!$E$5,0,10*ROW('Water Data'!E116)))),100-OFFSET('Water Data'!$E$5,0,10*ROW('Water Data'!E116)),NA())))</f>
        <v>#N/A</v>
      </c>
      <c r="K122" s="250" t="e">
        <f ca="true">+IF(AND(ISNUMBER(OFFSET('Water Data'!$E$7,0,10*ROW('Water Data'!E116))),BZ122="Yes"),OFFSET('Water Data'!$E$7,0,10*ROW('Water Data'!E116)),IF(AND(ISNUMBER(OFFSET('Water Data'!$E$7,0,10*ROW('Water Data'!E116))),BZ122="No",ISNUMBER(OFFSET('Water Data'!$E$7,0,10*ROW('Water Data'!E116)))),CONCATENATE("[",ROUND(OFFSET('Water Data'!$E$7,0,10*ROW('Water Data'!E116)),0),"]"),IF(AND(ISNUMBER(OFFSET('Water Data'!$E$7,0,10*ROW('Water Data'!E116))),BZ122="",ISNUMBER(OFFSET('Water Data'!$E$7,0,10*ROW('Water Data'!E116)))),OFFSET('Water Data'!$E$7,0,10*ROW('Water Data'!E116)),NA())))</f>
        <v>#N/A</v>
      </c>
      <c r="L122" s="250" t="e">
        <f ca="true">+IF(AND(ISNUMBER(OFFSET('Water Data'!$E$10,0,10*ROW('Water Data'!E116))),CA122="Yes"),OFFSET('Water Data'!$E$10,0,10*ROW('Water Data'!E116)),IF(AND(ISNUMBER(OFFSET('Water Data'!$E$10,0,10*ROW('Water Data'!E116))),CA122="No",ISNUMBER(OFFSET('Water Data'!$E$10,0,10*ROW('Water Data'!E116)))),CONCATENATE("[",ROUND(OFFSET('Water Data'!$E$10,0,10*ROW('Water Data'!E116)),0),"]"),IF(AND(ISNUMBER(OFFSET('Water Data'!$E$10,0,10*ROW('Water Data'!E116))),CA122="",ISNUMBER(OFFSET('Water Data'!$E$10,0,10*ROW('Water Data'!E116)))),OFFSET('Water Data'!$E$10,0,10*ROW('Water Data'!E116)),NA())))</f>
        <v>#N/A</v>
      </c>
      <c r="M122" s="250" t="e">
        <f ca="true">+IF(AND(ISNUMBER(OFFSET('Water Data'!$F$5,0,10*ROW('Water Data'!F116))),CB122="Yes"),100-OFFSET('Water Data'!$F$5,0,10*ROW('Water Data'!F116)),IF(AND(ISNUMBER(OFFSET('Water Data'!$F$5,0,10*ROW('Water Data'!F116))),CB122="No",ISNUMBER(OFFSET('Water Data'!$F$5,0,10*ROW('Water Data'!F116)))),CONCATENATE("[",ROUND(100-OFFSET('Water Data'!$F$5,0,10*ROW('Water Data'!F116)),0),"]"),IF(AND(ISNUMBER(OFFSET('Water Data'!$F$5,0,10*ROW('Water Data'!F116))),CB122="",ISNUMBER(OFFSET('Water Data'!$F$5,0,10*ROW('Water Data'!F116)))),100-OFFSET('Water Data'!$F$5,0,10*ROW('Water Data'!F116)),NA())))</f>
        <v>#N/A</v>
      </c>
      <c r="N122" s="250" t="e">
        <f ca="true">+IF(AND(ISNUMBER(OFFSET('Water Data'!$F$7,0,10*ROW('Water Data'!F116))),CC122="Yes"),OFFSET('Water Data'!$F$7,0,10*ROW('Water Data'!F116)),IF(AND(ISNUMBER(OFFSET('Water Data'!$F$7,0,10*ROW('Water Data'!F116))),CC122="No",ISNUMBER(OFFSET('Water Data'!$F$7,0,10*ROW('Water Data'!F116)))),CONCATENATE("[",ROUND(OFFSET('Water Data'!$F$7,0,10*ROW('Water Data'!F116)),0),"]"),IF(AND(ISNUMBER(OFFSET('Water Data'!$F$7,0,10*ROW('Water Data'!F116))),CC122="",ISNUMBER(OFFSET('Water Data'!$F$7,0,10*ROW('Water Data'!F116)))),OFFSET('Water Data'!$F$7,0,10*ROW('Water Data'!F116)),NA())))</f>
        <v>#N/A</v>
      </c>
      <c r="O122" s="250" t="e">
        <f ca="true">+IF(AND(ISNUMBER(OFFSET('Water Data'!$F$10,0,10*ROW('Water Data'!F116))),CD122="Yes"),OFFSET('Water Data'!$F$10,0,10*ROW('Water Data'!F116)),IF(AND(ISNUMBER(OFFSET('Water Data'!$F$10,0,10*ROW('Water Data'!F116))),CD122="No",ISNUMBER(OFFSET('Water Data'!$F$10,0,10*ROW('Water Data'!F116)))),CONCATENATE("[",ROUND(OFFSET('Water Data'!$F$10,0,10*ROW('Water Data'!F116)),0),"]"),IF(AND(ISNUMBER(OFFSET('Water Data'!$F$10,0,10*ROW('Water Data'!F116))),CD122="",ISNUMBER(OFFSET('Water Data'!$F$10,0,10*ROW('Water Data'!F116)))),OFFSET('Water Data'!$F$10,0,10*ROW('Water Data'!F116)),NA())))</f>
        <v>#N/A</v>
      </c>
      <c r="P122" s="250" t="e">
        <f ca="true">+IF(AND(ISNUMBER(OFFSET('Water Data'!$G$5,0,10*ROW('Water Data'!G116))),CE122="Yes"),100-OFFSET('Water Data'!$G$5,0,10*ROW('Water Data'!G116)),IF(AND(ISNUMBER(OFFSET('Water Data'!$G$5,0,10*ROW('Water Data'!G116))),CE122="No",ISNUMBER(OFFSET('Water Data'!$G$5,0,10*ROW('Water Data'!G116)))),CONCATENATE("[",ROUND(100-OFFSET('Water Data'!$G$5,0,10*ROW('Water Data'!G116)),0),"]"),IF(AND(ISNUMBER(OFFSET('Water Data'!$G$5,0,10*ROW('Water Data'!G116))),CE122="",ISNUMBER(OFFSET('Water Data'!$G$5,0,10*ROW('Water Data'!G116)))),100-OFFSET('Water Data'!$G$5,0,10*ROW('Water Data'!G116)),NA())))</f>
        <v>#N/A</v>
      </c>
      <c r="Q122" s="250" t="e">
        <f ca="true">+IF(AND(ISNUMBER(OFFSET('Water Data'!$G$7,0,10*ROW('Water Data'!G116))),CF122="Yes"),OFFSET('Water Data'!$G$7,0,10*ROW('Water Data'!G116)),IF(AND(ISNUMBER(OFFSET('Water Data'!$G$7,0,10*ROW('Water Data'!G116))),CF122="No",ISNUMBER(OFFSET('Water Data'!$G$7,0,10*ROW('Water Data'!G116)))),CONCATENATE("[",ROUND(OFFSET('Water Data'!$G$7,0,10*ROW('Water Data'!G116)),0),"]"),IF(AND(ISNUMBER(OFFSET('Water Data'!$G$7,0,10*ROW('Water Data'!G116))),CF122="",ISNUMBER(OFFSET('Water Data'!$G$7,0,10*ROW('Water Data'!G116)))),OFFSET('Water Data'!$G$7,0,10*ROW('Water Data'!G116)),NA())))</f>
        <v>#N/A</v>
      </c>
      <c r="R122" s="250" t="e">
        <f ca="true">+IF(AND(ISNUMBER(OFFSET('Water Data'!$G$10,0,10*ROW('Water Data'!G116))),CG122="Yes"),OFFSET('Water Data'!$G$10,0,10*ROW('Water Data'!G116)),IF(AND(ISNUMBER(OFFSET('Water Data'!$G$10,0,10*ROW('Water Data'!G116))),CG122="No",ISNUMBER(OFFSET('Water Data'!$G$10,0,10*ROW('Water Data'!G116)))),CONCATENATE("[",ROUND(OFFSET('Water Data'!$G$10,0,10*ROW('Water Data'!G116)),0),"]"),IF(AND(ISNUMBER(OFFSET('Water Data'!$G$10,0,10*ROW('Water Data'!G116))),CG122="",ISNUMBER(OFFSET('Water Data'!$G$10,0,10*ROW('Water Data'!G116)))),OFFSET('Water Data'!$G$10,0,10*ROW('Water Data'!G116)),NA())))</f>
        <v>#N/A</v>
      </c>
      <c r="S122" s="250" t="e">
        <f ca="true">+IF(AND(ISNUMBER(OFFSET('Water Data'!$H$5,0,10*ROW('Water Data'!H116))),CH122="Yes"),100-OFFSET('Water Data'!$H$5,0,10*ROW('Water Data'!H116)),IF(AND(ISNUMBER(OFFSET('Water Data'!$H$5,0,10*ROW('Water Data'!H116))),CH122="No",ISNUMBER(OFFSET('Water Data'!$H$5,0,10*ROW('Water Data'!H116)))),CONCATENATE("[",ROUND(100-OFFSET('Water Data'!$H$5,0,10*ROW('Water Data'!H116)),0),"]"),IF(AND(ISNUMBER(OFFSET('Water Data'!$H$5,0,10*ROW('Water Data'!H116))),CH122="",ISNUMBER(OFFSET('Water Data'!$H$5,0,10*ROW('Water Data'!H116)))),100-OFFSET('Water Data'!$H$5,0,10*ROW('Water Data'!H116)),NA())))</f>
        <v>#N/A</v>
      </c>
      <c r="T122" s="250" t="e">
        <f ca="true">+IF(AND(ISNUMBER(OFFSET('Water Data'!$H$7,0,10*ROW('Water Data'!H116))),CI122="Yes"),OFFSET('Water Data'!$H$7,0,10*ROW('Water Data'!H116)),IF(AND(ISNUMBER(OFFSET('Water Data'!$H$7,0,10*ROW('Water Data'!H116))),CI122="No",ISNUMBER(OFFSET('Water Data'!$H$7,0,10*ROW('Water Data'!H116)))),CONCATENATE("[",ROUND(OFFSET('Water Data'!$H$7,0,10*ROW('Water Data'!H116)),0),"]"),IF(AND(ISNUMBER(OFFSET('Water Data'!$H$7,0,10*ROW('Water Data'!H116))),CI122="",ISNUMBER(OFFSET('Water Data'!$H$7,0,10*ROW('Water Data'!H116)))),OFFSET('Water Data'!$H$7,0,10*ROW('Water Data'!H116)),NA())))</f>
        <v>#N/A</v>
      </c>
      <c r="U122" s="250" t="e">
        <f ca="true">+IF(AND(ISNUMBER(OFFSET('Water Data'!$H$10,0,10*ROW('Water Data'!H116))),CJ122="Yes"),OFFSET('Water Data'!$H$10,0,10*ROW('Water Data'!H116)),IF(AND(ISNUMBER(OFFSET('Water Data'!$H$10,0,10*ROW('Water Data'!H116))),CJ122="No",ISNUMBER(OFFSET('Water Data'!$H$10,0,10*ROW('Water Data'!H116)))),CONCATENATE("[",ROUND(OFFSET('Water Data'!$H$10,0,10*ROW('Water Data'!H116)),0),"]"),IF(AND(ISNUMBER(OFFSET('Water Data'!$H$10,0,10*ROW('Water Data'!H116))),CJ122="",ISNUMBER(OFFSET('Water Data'!$H$10,0,10*ROW('Water Data'!H116)))),OFFSET('Water Data'!$H$10,0,10*ROW('Water Data'!H116)),NA())))</f>
        <v>#N/A</v>
      </c>
      <c r="V122" s="251" t="e">
        <f ca="true">+IF(AND(ISNUMBER(OFFSET('Sanitation Data'!$C$5,0,10*ROW('Sanitation Data'!C116))),CK122="Yes"),100-OFFSET('Sanitation Data'!$C$5,0,10*ROW('Sanitation Data'!C116)),IF(AND(ISNUMBER(OFFSET('Sanitation Data'!$C$5,0,10*ROW('Sanitation Data'!C116))),CK122="No",ISNUMBER(OFFSET('Sanitation Data'!$C$5,0,10*ROW('Sanitation Data'!C116)))),CONCATENATE("[",ROUND(100-OFFSET('Sanitation Data'!$C$5,0,10*ROW('Sanitation Data'!C116)),0),"]"),IF(AND(ISNUMBER(OFFSET('Sanitation Data'!$C$5,0,10*ROW('Sanitation Data'!C116))),CK122="",ISNUMBER(OFFSET('Sanitation Data'!$C$5,0,10*ROW('Sanitation Data'!C116)))),100-OFFSET('Sanitation Data'!$C$5,0,10*ROW('Sanitation Data'!C116)),NA())))</f>
        <v>#N/A</v>
      </c>
      <c r="W122" s="251" t="e">
        <f ca="true">+IF(AND(ISNUMBER(OFFSET('Sanitation Data'!$C$7,0,10*ROW('Sanitation Data'!C116))),CL122="Yes"),OFFSET('Sanitation Data'!$C$7,0,10*ROW('Sanitation Data'!C116)),IF(AND(ISNUMBER(OFFSET('Sanitation Data'!$C$7,0,10*ROW('Sanitation Data'!C116))),CL122="No",ISNUMBER(OFFSET('Sanitation Data'!$C$7,0,10*ROW('Sanitation Data'!C116)))),CONCATENATE("[",ROUND(OFFSET('Sanitation Data'!$C$7,0,10*ROW('Sanitation Data'!C116)),0),"]"),IF(AND(ISNUMBER(OFFSET('Sanitation Data'!$C$7,0,10*ROW('Sanitation Data'!C116))),CL122="",ISNUMBER(OFFSET('Sanitation Data'!$C$7,0,10*ROW('Sanitation Data'!C116)))),OFFSET('Sanitation Data'!$C$7,0,10*ROW('Sanitation Data'!C116)),NA())))</f>
        <v>#N/A</v>
      </c>
      <c r="X122" s="251" t="e">
        <f ca="true">+IF(AND(ISNUMBER(OFFSET('Sanitation Data'!$C$11,0,10*ROW('Sanitation Data'!C116))),CM122="Yes"),OFFSET('Sanitation Data'!$C$11,0,10*ROW('Sanitation Data'!C116)),IF(AND(ISNUMBER(OFFSET('Sanitation Data'!$C$11,0,10*ROW('Sanitation Data'!C116))),CM122="No",ISNUMBER(OFFSET('Sanitation Data'!$C$11,0,10*ROW('Sanitation Data'!C116)))),CONCATENATE("[",ROUND(OFFSET('Sanitation Data'!$C$11,0,10*ROW('Sanitation Data'!C116)),0),"]"),IF(AND(ISNUMBER(OFFSET('Sanitation Data'!$C$11,0,10*ROW('Sanitation Data'!C116))),CM122="",ISNUMBER(OFFSET('Sanitation Data'!$C$11,0,10*ROW('Sanitation Data'!C116)))),OFFSET('Sanitation Data'!$C$11,0,10*ROW('Sanitation Data'!C116)),NA())))</f>
        <v>#N/A</v>
      </c>
      <c r="Y122" s="251" t="e">
        <f ca="true">+IF(AND(ISNUMBER(OFFSET('Sanitation Data'!$C$12,0,10*ROW('Sanitation Data'!C116))),CN122="Yes"),OFFSET('Sanitation Data'!$C$12,0,10*ROW('Sanitation Data'!C116)),IF(AND(ISNUMBER(OFFSET('Sanitation Data'!$C$12,0,10*ROW('Sanitation Data'!C116))),CN122="No",ISNUMBER(OFFSET('Sanitation Data'!$C$12,0,10*ROW('Sanitation Data'!C116)))),CONCATENATE("[",ROUND(OFFSET('Sanitation Data'!$C$12,0,10*ROW('Sanitation Data'!C116)),0),"]"),IF(AND(ISNUMBER(OFFSET('Sanitation Data'!$C$12,0,10*ROW('Sanitation Data'!C116))),CN122="",ISNUMBER(OFFSET('Sanitation Data'!$C$12,0,10*ROW('Sanitation Data'!C116)))),OFFSET('Sanitation Data'!$C$12,0,10*ROW('Sanitation Data'!C116)),NA())))</f>
        <v>#N/A</v>
      </c>
      <c r="Z122" s="251" t="e">
        <f ca="true">+IF(AND(ISNUMBER(OFFSET('Sanitation Data'!$C$13,0,10*ROW('Sanitation Data'!C116))),CO122="Yes"),OFFSET('Sanitation Data'!$C$13,0,10*ROW('Sanitation Data'!C116)),IF(AND(ISNUMBER(OFFSET('Sanitation Data'!$C$13,0,10*ROW('Sanitation Data'!C116))),CO122="No",ISNUMBER(OFFSET('Sanitation Data'!$C$13,0,10*ROW('Sanitation Data'!C116)))),CONCATENATE("[",ROUND(OFFSET('Sanitation Data'!$C$13,0,10*ROW('Sanitation Data'!C116)),0),"]"),IF(AND(ISNUMBER(OFFSET('Sanitation Data'!$C$13,0,10*ROW('Sanitation Data'!C116))),CO122="",ISNUMBER(OFFSET('Sanitation Data'!$C$13,0,10*ROW('Sanitation Data'!C116)))),OFFSET('Sanitation Data'!$C$13,0,10*ROW('Sanitation Data'!C116)),NA())))</f>
        <v>#N/A</v>
      </c>
      <c r="AA122" s="251" t="e">
        <f ca="true">+IF(AND(ISNUMBER(OFFSET('Sanitation Data'!$D$5,0,10*ROW('Sanitation Data'!D116))),CP122="Yes"),100-OFFSET('Sanitation Data'!$D$5,0,10*ROW('Sanitation Data'!D116)),IF(AND(ISNUMBER(OFFSET('Sanitation Data'!$D$5,0,10*ROW('Sanitation Data'!D116))),CP122="No",ISNUMBER(OFFSET('Sanitation Data'!$D$5,0,10*ROW('Sanitation Data'!D116)))),CONCATENATE("[",ROUND(100-OFFSET('Sanitation Data'!$D$5,0,10*ROW('Sanitation Data'!D116)),0),"]"),IF(AND(ISNUMBER(OFFSET('Sanitation Data'!$D$5,0,10*ROW('Sanitation Data'!D116))),CP122="",ISNUMBER(OFFSET('Sanitation Data'!$D$5,0,10*ROW('Sanitation Data'!D116)))),100-OFFSET('Sanitation Data'!$D$5,0,10*ROW('Sanitation Data'!D116)),NA())))</f>
        <v>#N/A</v>
      </c>
      <c r="AB122" s="251" t="e">
        <f ca="true">+IF(AND(ISNUMBER(OFFSET('Sanitation Data'!$D$7,0,10*ROW('Sanitation Data'!D116))),CQ122="Yes"),OFFSET('Sanitation Data'!$D$7,0,10*ROW('Sanitation Data'!G116)),IF(AND(ISNUMBER(OFFSET('Sanitation Data'!$D$7,0,10*ROW('Sanitation Data'!D116))),CQ122="No",ISNUMBER(OFFSET('Sanitation Data'!$D$7,0,10*ROW('Sanitation Data'!D116)))),CONCATENATE("[",ROUND(OFFSET('Sanitation Data'!$D$7,0,10*ROW('Sanitation Data'!D116)),0),"]"),IF(AND(ISNUMBER(OFFSET('Sanitation Data'!$D$7,0,10*ROW('Sanitation Data'!D116))),CQ122="",ISNUMBER(OFFSET('Sanitation Data'!$D$7,0,10*ROW('Sanitation Data'!D116)))),OFFSET('Sanitation Data'!$D$7,0,10*ROW('Sanitation Data'!D116)),NA())))</f>
        <v>#N/A</v>
      </c>
      <c r="AC122" s="251" t="e">
        <f ca="true">+IF(AND(ISNUMBER(OFFSET('Sanitation Data'!$D$11,0,10*ROW('Sanitation Data'!D116))),CR122="Yes"),OFFSET('Sanitation Data'!$D$11,0,10*ROW('Sanitation Data'!D116)),IF(AND(ISNUMBER(OFFSET('Sanitation Data'!$D$11,0,10*ROW('Sanitation Data'!D116))),CR122="No",ISNUMBER(OFFSET('Sanitation Data'!$D$11,0,10*ROW('Sanitation Data'!D116)))),CONCATENATE("[",ROUND(OFFSET('Sanitation Data'!$D$11,0,10*ROW('Sanitation Data'!D116)),0),"]"),IF(AND(ISNUMBER(OFFSET('Sanitation Data'!$D$11,0,10*ROW('Sanitation Data'!D116))),CR122="",ISNUMBER(OFFSET('Sanitation Data'!$D$11,0,10*ROW('Sanitation Data'!D116)))),OFFSET('Sanitation Data'!$D$11,0,10*ROW('Sanitation Data'!D116)),NA())))</f>
        <v>#N/A</v>
      </c>
      <c r="AD122" s="251" t="e">
        <f ca="true">+IF(AND(ISNUMBER(OFFSET('Sanitation Data'!$D$12,0,10*ROW('Sanitation Data'!D116))),CS122="Yes"),OFFSET('Sanitation Data'!$D$12,0,10*ROW('Sanitation Data'!D116)),IF(AND(ISNUMBER(OFFSET('Sanitation Data'!$D$12,0,10*ROW('Sanitation Data'!D116))),CS122="No",ISNUMBER(OFFSET('Sanitation Data'!$D$12,0,10*ROW('Sanitation Data'!D116)))),CONCATENATE("[",ROUND(OFFSET('Sanitation Data'!$D$12,0,10*ROW('Sanitation Data'!D116)),0),"]"),IF(AND(ISNUMBER(OFFSET('Sanitation Data'!$D$12,0,10*ROW('Sanitation Data'!D116))),CS122="",ISNUMBER(OFFSET('Sanitation Data'!$D$12,0,10*ROW('Sanitation Data'!D116)))),OFFSET('Sanitation Data'!$D$12,0,10*ROW('Sanitation Data'!D116)),NA())))</f>
        <v>#N/A</v>
      </c>
      <c r="AE122" s="251" t="e">
        <f ca="true">+IF(AND(ISNUMBER(OFFSET('Sanitation Data'!$D$13,0,10*ROW('Sanitation Data'!D116))),CT122="Yes"),OFFSET('Sanitation Data'!$D$13,0,10*ROW('Sanitation Data'!D116)),IF(AND(ISNUMBER(OFFSET('Sanitation Data'!$D$13,0,10*ROW('Sanitation Data'!D116))),CT122="No",ISNUMBER(OFFSET('Sanitation Data'!$D$13,0,10*ROW('Sanitation Data'!D116)))),CONCATENATE("[",ROUND(OFFSET('Sanitation Data'!$D$13,0,10*ROW('Sanitation Data'!D116)),0),"]"),IF(AND(ISNUMBER(OFFSET('Sanitation Data'!$D$13,0,10*ROW('Sanitation Data'!D116))),CT122="",ISNUMBER(OFFSET('Sanitation Data'!$D$13,0,10*ROW('Sanitation Data'!D116)))),OFFSET('Sanitation Data'!$D$13,0,10*ROW('Sanitation Data'!D116)),NA())))</f>
        <v>#N/A</v>
      </c>
      <c r="AF122" s="251" t="e">
        <f ca="true">+IF(AND(ISNUMBER(OFFSET('Sanitation Data'!$E$5,0,10*ROW('Sanitation Data'!E116))),CU122="Yes"),100-OFFSET('Sanitation Data'!$E$5,0,10*ROW('Sanitation Data'!E116)),IF(AND(ISNUMBER(OFFSET('Sanitation Data'!$E$5,0,10*ROW('Sanitation Data'!E116))),CU122="No",ISNUMBER(OFFSET('Sanitation Data'!$E$5,0,10*ROW('Sanitation Data'!E116)))),CONCATENATE("[",ROUND(100-OFFSET('Sanitation Data'!$E$5,0,10*ROW('Sanitation Data'!E116)),0),"]"),IF(AND(ISNUMBER(OFFSET('Sanitation Data'!$E$5,0,10*ROW('Sanitation Data'!E116))),CU122="",ISNUMBER(OFFSET('Sanitation Data'!$E$5,0,10*ROW('Sanitation Data'!E116)))),100-OFFSET('Sanitation Data'!$E$5,0,10*ROW('Sanitation Data'!E116)),NA())))</f>
        <v>#N/A</v>
      </c>
      <c r="AG122" s="251" t="e">
        <f ca="true">+IF(AND(ISNUMBER(OFFSET('Sanitation Data'!$E$7,0,10*ROW('Sanitation Data'!E116))),CV122="Yes"),OFFSET('Sanitation Data'!$E$7,0,10*ROW('Sanitation Data'!E116)),IF(AND(ISNUMBER(OFFSET('Sanitation Data'!$E$7,0,10*ROW('Sanitation Data'!E116))),CV122="No",ISNUMBER(OFFSET('Sanitation Data'!$E$7,0,10*ROW('Sanitation Data'!E116)))),CONCATENATE("[",ROUND(OFFSET('Sanitation Data'!$E$7,0,10*ROW('Sanitation Data'!E116)),0),"]"),IF(AND(ISNUMBER(OFFSET('Sanitation Data'!$E$7,0,10*ROW('Sanitation Data'!E116))),CV122="",ISNUMBER(OFFSET('Sanitation Data'!$E$7,0,10*ROW('Sanitation Data'!E116)))),OFFSET('Sanitation Data'!$E$7,0,10*ROW('Sanitation Data'!E116)),NA())))</f>
        <v>#N/A</v>
      </c>
      <c r="AH122" s="251" t="e">
        <f ca="true">+IF(AND(ISNUMBER(OFFSET('Sanitation Data'!$E$11,0,10*ROW('Sanitation Data'!E116))),CW122="Yes"),OFFSET('Sanitation Data'!$E$11,0,10*ROW('Sanitation Data'!E116)),IF(AND(ISNUMBER(OFFSET('Sanitation Data'!$E$11,0,10*ROW('Sanitation Data'!E116))),CW122="No",ISNUMBER(OFFSET('Sanitation Data'!$E$11,0,10*ROW('Sanitation Data'!E116)))),CONCATENATE("[",ROUND(OFFSET('Sanitation Data'!$E$11,0,10*ROW('Sanitation Data'!E116)),0),"]"),IF(AND(ISNUMBER(OFFSET('Sanitation Data'!$E$11,0,10*ROW('Sanitation Data'!E116))),CW122="",ISNUMBER(OFFSET('Sanitation Data'!$E$11,0,10*ROW('Sanitation Data'!E116)))),OFFSET('Sanitation Data'!$E$11,0,10*ROW('Sanitation Data'!E116)),NA())))</f>
        <v>#N/A</v>
      </c>
      <c r="AI122" s="251" t="e">
        <f ca="true">+IF(AND(ISNUMBER(OFFSET('Sanitation Data'!$E$12,0,10*ROW('Sanitation Data'!E116))),CX122="Yes"),OFFSET('Sanitation Data'!$E$12,0,10*ROW('Sanitation Data'!E116)),IF(AND(ISNUMBER(OFFSET('Sanitation Data'!$E$12,0,10*ROW('Sanitation Data'!E116))),CX122="No",ISNUMBER(OFFSET('Sanitation Data'!$E$12,0,10*ROW('Sanitation Data'!E116)))),CONCATENATE("[",ROUND(OFFSET('Sanitation Data'!$E$12,0,10*ROW('Sanitation Data'!E116)),0),"]"),IF(AND(ISNUMBER(OFFSET('Sanitation Data'!$E$12,0,10*ROW('Sanitation Data'!E116))),CX122="",ISNUMBER(OFFSET('Sanitation Data'!$E$12,0,10*ROW('Sanitation Data'!E116)))),OFFSET('Sanitation Data'!$E$12,0,10*ROW('Sanitation Data'!E116)),NA())))</f>
        <v>#N/A</v>
      </c>
      <c r="AJ122" s="251" t="e">
        <f ca="true">+IF(AND(ISNUMBER(OFFSET('Sanitation Data'!$E$13,0,10*ROW('Sanitation Data'!E116))),CY122="Yes"),OFFSET('Sanitation Data'!$E$13,0,10*ROW('Sanitation Data'!E116)),IF(AND(ISNUMBER(OFFSET('Sanitation Data'!$E$13,0,10*ROW('Sanitation Data'!E116))),CY122="No",ISNUMBER(OFFSET('Sanitation Data'!$E$13,0,10*ROW('Sanitation Data'!E116)))),CONCATENATE("[",ROUND(OFFSET('Sanitation Data'!$E$13,0,10*ROW('Sanitation Data'!E116)),0),"]"),IF(AND(ISNUMBER(OFFSET('Sanitation Data'!$E$13,0,10*ROW('Sanitation Data'!E116))),CY122="",ISNUMBER(OFFSET('Sanitation Data'!$E$13,0,10*ROW('Sanitation Data'!E116)))),OFFSET('Sanitation Data'!$E$13,0,10*ROW('Sanitation Data'!E116)),NA())))</f>
        <v>#N/A</v>
      </c>
      <c r="AK122" s="251" t="e">
        <f ca="true">+IF(AND(ISNUMBER(OFFSET('Sanitation Data'!$F$5,0,10*ROW('Sanitation Data'!F116))),CZ122="Yes"),100-OFFSET('Sanitation Data'!$F$5,0,10*ROW('Sanitation Data'!F116)),IF(AND(ISNUMBER(OFFSET('Sanitation Data'!$F$5,0,10*ROW('Sanitation Data'!F116))),CZ122="No",ISNUMBER(OFFSET('Sanitation Data'!$F$5,0,10*ROW('Sanitation Data'!F116)))),CONCATENATE("[",ROUND(100-OFFSET('Sanitation Data'!$F$5,0,10*ROW('Sanitation Data'!F116)),0),"]"),IF(AND(ISNUMBER(OFFSET('Sanitation Data'!$F$5,0,10*ROW('Sanitation Data'!F116))),CZ122="",ISNUMBER(OFFSET('Sanitation Data'!$F$5,0,10*ROW('Sanitation Data'!F116)))),100-OFFSET('Sanitation Data'!$F$5,0,10*ROW('Sanitation Data'!F116)),NA())))</f>
        <v>#N/A</v>
      </c>
      <c r="AL122" s="251" t="e">
        <f ca="true">+IF(AND(ISNUMBER(OFFSET('Sanitation Data'!$F$7,0,10*ROW('Sanitation Data'!F116))),DA122="Yes"),OFFSET('Sanitation Data'!$F$7,0,10*ROW('Sanitation Data'!F116)),IF(AND(ISNUMBER(OFFSET('Sanitation Data'!$F$7,0,10*ROW('Sanitation Data'!F116))),DA122="No",ISNUMBER(OFFSET('Sanitation Data'!$F$7,0,10*ROW('Sanitation Data'!F116)))),CONCATENATE("[",ROUND(OFFSET('Sanitation Data'!$F$7,0,10*ROW('Sanitation Data'!F116)),0),"]"),IF(AND(ISNUMBER(OFFSET('Sanitation Data'!$F$7,0,10*ROW('Sanitation Data'!F116))),DA122="",ISNUMBER(OFFSET('Sanitation Data'!$F$7,0,10*ROW('Sanitation Data'!F116)))),OFFSET('Sanitation Data'!$F$7,0,10*ROW('Sanitation Data'!F116)),NA())))</f>
        <v>#N/A</v>
      </c>
      <c r="AM122" s="251" t="e">
        <f ca="true">+IF(AND(ISNUMBER(OFFSET('Sanitation Data'!$F$11,0,10*ROW('Sanitation Data'!F116))),DB122="Yes"),OFFSET('Sanitation Data'!$F$11,0,10*ROW('Sanitation Data'!F116)),IF(AND(ISNUMBER(OFFSET('Sanitation Data'!$F$11,0,10*ROW('Sanitation Data'!F116))),DB122="No",ISNUMBER(OFFSET('Sanitation Data'!$F$11,0,10*ROW('Sanitation Data'!F116)))),CONCATENATE("[",ROUND(OFFSET('Sanitation Data'!$F$11,0,10*ROW('Sanitation Data'!F116)),0),"]"),IF(AND(ISNUMBER(OFFSET('Sanitation Data'!$F$11,0,10*ROW('Sanitation Data'!F116))),DB122="",ISNUMBER(OFFSET('Sanitation Data'!$F$11,0,10*ROW('Sanitation Data'!F116)))),OFFSET('Sanitation Data'!$F$11,0,10*ROW('Sanitation Data'!F116)),NA())))</f>
        <v>#N/A</v>
      </c>
      <c r="AN122" s="251" t="e">
        <f ca="true">+IF(AND(ISNUMBER(OFFSET('Sanitation Data'!$F$12,0,10*ROW('Sanitation Data'!F116))),DC122="Yes"),OFFSET('Sanitation Data'!$F$12,0,10*ROW('Sanitation Data'!F116)),IF(AND(ISNUMBER(OFFSET('Sanitation Data'!$F$12,0,10*ROW('Sanitation Data'!F116))),DC122="No",ISNUMBER(OFFSET('Sanitation Data'!$F$12,0,10*ROW('Sanitation Data'!F116)))),CONCATENATE("[",ROUND(OFFSET('Sanitation Data'!$F$12,0,10*ROW('Sanitation Data'!F116)),0),"]"),IF(AND(ISNUMBER(OFFSET('Sanitation Data'!$F$12,0,10*ROW('Sanitation Data'!F116))),DC122="",ISNUMBER(OFFSET('Sanitation Data'!$F$12,0,10*ROW('Sanitation Data'!F116)))),OFFSET('Sanitation Data'!$F$12,0,10*ROW('Sanitation Data'!F116)),NA())))</f>
        <v>#N/A</v>
      </c>
      <c r="AO122" s="251" t="e">
        <f ca="true">+IF(AND(ISNUMBER(OFFSET('Sanitation Data'!$F$13,0,10*ROW('Sanitation Data'!F116))),DD122="Yes"),OFFSET('Sanitation Data'!$F$13,0,10*ROW('Sanitation Data'!F116)),IF(AND(ISNUMBER(OFFSET('Sanitation Data'!$F$13,0,10*ROW('Sanitation Data'!F116))),DD122="No",ISNUMBER(OFFSET('Sanitation Data'!$F$13,0,10*ROW('Sanitation Data'!F116)))),CONCATENATE("[",ROUND(OFFSET('Sanitation Data'!$F$13,0,10*ROW('Sanitation Data'!F116)),0),"]"),IF(AND(ISNUMBER(OFFSET('Sanitation Data'!$F$13,0,10*ROW('Sanitation Data'!F116))),DD122="",ISNUMBER(OFFSET('Sanitation Data'!$F$13,0,10*ROW('Sanitation Data'!F116)))),OFFSET('Sanitation Data'!$F$13,0,10*ROW('Sanitation Data'!F116)),NA())))</f>
        <v>#N/A</v>
      </c>
      <c r="AP122" s="251" t="e">
        <f ca="true">+IF(AND(ISNUMBER(OFFSET('Sanitation Data'!$G$5,0,10*ROW('Sanitation Data'!G116))),DE122="Yes"),100-OFFSET('Sanitation Data'!$G$5,0,10*ROW('Sanitation Data'!G116)),IF(AND(ISNUMBER(OFFSET('Sanitation Data'!$G$5,0,10*ROW('Sanitation Data'!G116))),DE122="No",ISNUMBER(OFFSET('Sanitation Data'!$G$5,0,10*ROW('Sanitation Data'!G116)))),CONCATENATE("[",ROUND(100-OFFSET('Sanitation Data'!$G$5,0,10*ROW('Sanitation Data'!G116)),0),"]"),IF(AND(ISNUMBER(OFFSET('Sanitation Data'!$G$5,0,10*ROW('Sanitation Data'!G116))),DE122="",ISNUMBER(OFFSET('Sanitation Data'!$G$5,0,10*ROW('Sanitation Data'!G116)))),100-OFFSET('Sanitation Data'!$G$5,0,10*ROW('Sanitation Data'!G116)),NA())))</f>
        <v>#N/A</v>
      </c>
      <c r="AQ122" s="251" t="e">
        <f ca="true">+IF(AND(ISNUMBER(OFFSET('Sanitation Data'!$G$7,0,10*ROW('Sanitation Data'!G116))),DF122="Yes"),OFFSET('Sanitation Data'!$G$7,0,10*ROW('Sanitation Data'!G116)),IF(AND(ISNUMBER(OFFSET('Sanitation Data'!$G$7,0,10*ROW('Sanitation Data'!G116))),DF122="No",ISNUMBER(OFFSET('Sanitation Data'!$G$7,0,10*ROW('Sanitation Data'!G116)))),CONCATENATE("[",ROUND(OFFSET('Sanitation Data'!$G$7,0,10*ROW('Sanitation Data'!G116)),0),"]"),IF(AND(ISNUMBER(OFFSET('Sanitation Data'!$G$7,0,10*ROW('Sanitation Data'!G116))),DF122="",ISNUMBER(OFFSET('Sanitation Data'!$G$7,0,10*ROW('Sanitation Data'!G116)))),OFFSET('Sanitation Data'!$G$7,0,10*ROW('Sanitation Data'!G116)),NA())))</f>
        <v>#N/A</v>
      </c>
      <c r="AR122" s="251" t="e">
        <f ca="true">+IF(AND(ISNUMBER(OFFSET('Sanitation Data'!$G$11,0,10*ROW('Sanitation Data'!G116))),DG122="Yes"),OFFSET('Sanitation Data'!$G$11,0,10*ROW('Sanitation Data'!G116)),IF(AND(ISNUMBER(OFFSET('Sanitation Data'!$G$11,0,10*ROW('Sanitation Data'!G116))),DG122="No",ISNUMBER(OFFSET('Sanitation Data'!$G$11,0,10*ROW('Sanitation Data'!G116)))),CONCATENATE("[",ROUND(OFFSET('Sanitation Data'!$G$11,0,10*ROW('Sanitation Data'!G116)),0),"]"),IF(AND(ISNUMBER(OFFSET('Sanitation Data'!$G$11,0,10*ROW('Sanitation Data'!G116))),DG122="",ISNUMBER(OFFSET('Sanitation Data'!$G$11,0,10*ROW('Sanitation Data'!G116)))),OFFSET('Sanitation Data'!$G$11,0,10*ROW('Sanitation Data'!G116)),NA())))</f>
        <v>#N/A</v>
      </c>
      <c r="AS122" s="251" t="e">
        <f ca="true">+IF(AND(ISNUMBER(OFFSET('Sanitation Data'!$G$12,0,10*ROW('Sanitation Data'!G116))),DH122="Yes"),OFFSET('Sanitation Data'!$G$12,0,10*ROW('Sanitation Data'!G116)),IF(AND(ISNUMBER(OFFSET('Sanitation Data'!$G$12,0,10*ROW('Sanitation Data'!G116))),DH122="No",ISNUMBER(OFFSET('Sanitation Data'!$G$12,0,10*ROW('Sanitation Data'!G116)))),CONCATENATE("[",ROUND(OFFSET('Sanitation Data'!$G$12,0,10*ROW('Sanitation Data'!G116)),0),"]"),IF(AND(ISNUMBER(OFFSET('Sanitation Data'!$G$12,0,10*ROW('Sanitation Data'!G116))),DH122="",ISNUMBER(OFFSET('Sanitation Data'!$G$12,0,10*ROW('Sanitation Data'!G116)))),OFFSET('Sanitation Data'!$G$12,0,10*ROW('Sanitation Data'!G116)),NA())))</f>
        <v>#N/A</v>
      </c>
      <c r="AT122" s="251" t="e">
        <f ca="true">+IF(AND(ISNUMBER(OFFSET('Sanitation Data'!$G$13,0,10*ROW('Sanitation Data'!G116))),DI122="Yes"),OFFSET('Sanitation Data'!$G$13,0,10*ROW('Sanitation Data'!G116)),IF(AND(ISNUMBER(OFFSET('Sanitation Data'!$G$13,0,10*ROW('Sanitation Data'!G116))),DI122="No",ISNUMBER(OFFSET('Sanitation Data'!$G$13,0,10*ROW('Sanitation Data'!G116)))),CONCATENATE("[",ROUND(OFFSET('Sanitation Data'!$G$13,0,10*ROW('Sanitation Data'!G116)),0),"]"),IF(AND(ISNUMBER(OFFSET('Sanitation Data'!$G$13,0,10*ROW('Sanitation Data'!G116))),DI122="",ISNUMBER(OFFSET('Sanitation Data'!$G$13,0,10*ROW('Sanitation Data'!G116)))),OFFSET('Sanitation Data'!$G$13,0,10*ROW('Sanitation Data'!G116)),NA())))</f>
        <v>#N/A</v>
      </c>
      <c r="AU122" s="251" t="e">
        <f ca="true">+IF(AND(ISNUMBER(OFFSET('Sanitation Data'!$H$5,0,10*ROW('Sanitation Data'!H116))),DJ122="Yes"),100-OFFSET('Sanitation Data'!$H$5,0,10*ROW('Sanitation Data'!H116)),IF(AND(ISNUMBER(OFFSET('Sanitation Data'!$H$5,0,10*ROW('Sanitation Data'!H116))),DJ122="No",ISNUMBER(OFFSET('Sanitation Data'!$H$5,0,10*ROW('Sanitation Data'!H116)))),CONCATENATE("[",ROUND(100-OFFSET('Sanitation Data'!$H$5,0,10*ROW('Sanitation Data'!H116)),0),"]"),IF(AND(ISNUMBER(OFFSET('Sanitation Data'!$H$5,0,10*ROW('Sanitation Data'!H116))),DJ122="",ISNUMBER(OFFSET('Sanitation Data'!$H$5,0,10*ROW('Sanitation Data'!H116)))),100-OFFSET('Sanitation Data'!$H$5,0,10*ROW('Sanitation Data'!H116)),NA())))</f>
        <v>#N/A</v>
      </c>
      <c r="AV122" s="251" t="e">
        <f ca="true">+IF(AND(ISNUMBER(OFFSET('Sanitation Data'!$H$7,0,10*ROW('Sanitation Data'!H116))),DK122="Yes"),OFFSET('Sanitation Data'!$H$7,0,10*ROW('Sanitation Data'!H116)),IF(AND(ISNUMBER(OFFSET('Sanitation Data'!$H$7,0,10*ROW('Sanitation Data'!H116))),DK122="No",ISNUMBER(OFFSET('Sanitation Data'!$H$7,0,10*ROW('Sanitation Data'!H116)))),CONCATENATE("[",ROUND(OFFSET('Sanitation Data'!$H$7,0,10*ROW('Sanitation Data'!H116)),0),"]"),IF(AND(ISNUMBER(OFFSET('Sanitation Data'!$H$7,0,10*ROW('Sanitation Data'!H116))),DK122="",ISNUMBER(OFFSET('Sanitation Data'!$H$7,0,10*ROW('Sanitation Data'!H116)))),OFFSET('Sanitation Data'!$H$7,0,10*ROW('Sanitation Data'!H116)),NA())))</f>
        <v>#N/A</v>
      </c>
      <c r="AW122" s="251" t="e">
        <f ca="true">+IF(AND(ISNUMBER(OFFSET('Sanitation Data'!$H$11,0,10*ROW('Sanitation Data'!H116))),DL122="Yes"),OFFSET('Sanitation Data'!$H$11,0,10*ROW('Sanitation Data'!H116)),IF(AND(ISNUMBER(OFFSET('Sanitation Data'!$H$11,0,10*ROW('Sanitation Data'!H116))),DL122="No",ISNUMBER(OFFSET('Sanitation Data'!$H$11,0,10*ROW('Sanitation Data'!H116)))),CONCATENATE("[",ROUND(OFFSET('Sanitation Data'!$H$11,0,10*ROW('Sanitation Data'!H116)),0),"]"),IF(AND(ISNUMBER(OFFSET('Sanitation Data'!$H$11,0,10*ROW('Sanitation Data'!H116))),DL122="",ISNUMBER(OFFSET('Sanitation Data'!$H$11,0,10*ROW('Sanitation Data'!H116)))),OFFSET('Sanitation Data'!$H$11,0,10*ROW('Sanitation Data'!H116)),NA())))</f>
        <v>#N/A</v>
      </c>
      <c r="AX122" s="251" t="e">
        <f ca="true">+IF(AND(ISNUMBER(OFFSET('Sanitation Data'!$H$12,0,10*ROW('Sanitation Data'!H116))),DM122="Yes"),OFFSET('Sanitation Data'!$H$12,0,10*ROW('Sanitation Data'!H116)),IF(AND(ISNUMBER(OFFSET('Sanitation Data'!$H$12,0,10*ROW('Sanitation Data'!H116))),DM122="No",ISNUMBER(OFFSET('Sanitation Data'!$H$12,0,10*ROW('Sanitation Data'!H116)))),CONCATENATE("[",ROUND(OFFSET('Sanitation Data'!$H$12,0,10*ROW('Sanitation Data'!H116)),0),"]"),IF(AND(ISNUMBER(OFFSET('Sanitation Data'!$H$12,0,10*ROW('Sanitation Data'!H116))),DM122="",ISNUMBER(OFFSET('Sanitation Data'!$H$12,0,10*ROW('Sanitation Data'!H116)))),OFFSET('Sanitation Data'!$H$12,0,10*ROW('Sanitation Data'!H116)),NA())))</f>
        <v>#N/A</v>
      </c>
      <c r="AY122" s="251" t="e">
        <f ca="true">+IF(AND(ISNUMBER(OFFSET('Sanitation Data'!$H$13,0,10*ROW('Sanitation Data'!H116))),DN122="Yes"),OFFSET('Sanitation Data'!$H$13,0,10*ROW('Sanitation Data'!H116)),IF(AND(ISNUMBER(OFFSET('Sanitation Data'!$H$13,0,10*ROW('Sanitation Data'!H116))),DN122="No",ISNUMBER(OFFSET('Sanitation Data'!$H$13,0,10*ROW('Sanitation Data'!H116)))),CONCATENATE("[",ROUND(OFFSET('Sanitation Data'!$H$13,0,10*ROW('Sanitation Data'!H116)),0),"]"),IF(AND(ISNUMBER(OFFSET('Sanitation Data'!$H$13,0,10*ROW('Sanitation Data'!H116))),DN122="",ISNUMBER(OFFSET('Sanitation Data'!$H$13,0,10*ROW('Sanitation Data'!H116)))),OFFSET('Sanitation Data'!$H$13,0,10*ROW('Sanitation Data'!H116)),NA())))</f>
        <v>#N/A</v>
      </c>
      <c r="AZ122" s="252" t="e">
        <f ca="true">+IF(AND(ISNUMBER(OFFSET('Hygiene Data'!$C$6,0,10*ROW('Hygiene Data'!C116))),DO122="Yes"),OFFSET('Hygiene Data'!$C$6,0,10*ROW('Hygiene Data'!C116)),IF(AND(ISNUMBER(OFFSET('Hygiene Data'!$C$6,0,10*ROW('Hygiene Data'!C116))),DO122="No",ISNUMBER(OFFSET('Hygiene Data'!$C$6,0,10*ROW('Hygiene Data'!C116)))),CONCATENATE("[",ROUND(OFFSET('Hygiene Data'!$C$6,0,10*ROW('Hygiene Data'!C116)),0),"]"),IF(AND(ISNUMBER(OFFSET('Hygiene Data'!$C$6,0,10*ROW('Hygiene Data'!C116))),DO122="",ISNUMBER(OFFSET('Hygiene Data'!$C$6,0,10*ROW('Hygiene Data'!C116)))),OFFSET('Hygiene Data'!$C$6,0,10*ROW('Hygiene Data'!C116)),NA())))</f>
        <v>#N/A</v>
      </c>
      <c r="BA122" s="252" t="e">
        <f ca="true">+IF(AND(ISNUMBER(OFFSET('Hygiene Data'!$C$8,0,10*ROW('Hygiene Data'!C116))),DP122="Yes"),OFFSET('Hygiene Data'!$C$8,0,10*ROW('Hygiene Data'!C116)),IF(AND(ISNUMBER(OFFSET('Hygiene Data'!$C$8,0,10*ROW('Hygiene Data'!C116))),DP122="No",ISNUMBER(OFFSET('Hygiene Data'!$C$8,0,10*ROW('Hygiene Data'!C116)))),CONCATENATE("[",ROUND(OFFSET('Hygiene Data'!$C$8,0,10*ROW('Hygiene Data'!C116)),0),"]"),IF(AND(ISNUMBER(OFFSET('Hygiene Data'!$C$8,0,10*ROW('Hygiene Data'!C116))),DP122="",ISNUMBER(OFFSET('Hygiene Data'!$C$8,0,10*ROW('Hygiene Data'!C116)))),OFFSET('Hygiene Data'!$C$8,0,10*ROW('Hygiene Data'!C116)),NA())))</f>
        <v>#N/A</v>
      </c>
      <c r="BB122" s="252" t="e">
        <f ca="true">+IF(AND(ISNUMBER(OFFSET('Hygiene Data'!$C$10,0,10*ROW('Hygiene Data'!C116))),DQ122="Yes"),OFFSET('Hygiene Data'!$C$10,0,10*ROW('Hygiene Data'!C116)),IF(AND(ISNUMBER(OFFSET('Hygiene Data'!$C$10,0,10*ROW('Hygiene Data'!C116))),DQ122="No",ISNUMBER(OFFSET('Hygiene Data'!$C$10,0,10*ROW('Hygiene Data'!C116)))),CONCATENATE("[",ROUND(OFFSET('Hygiene Data'!$C$10,0,10*ROW('Hygiene Data'!C116)),0),"]"),IF(AND(ISNUMBER(OFFSET('Hygiene Data'!$C$10,0,10*ROW('Hygiene Data'!C116))),DQ122="",ISNUMBER(OFFSET('Hygiene Data'!$C$10,0,10*ROW('Hygiene Data'!C116)))),OFFSET('Hygiene Data'!$C$10,0,10*ROW('Hygiene Data'!C116)),NA())))</f>
        <v>#N/A</v>
      </c>
      <c r="BC122" s="252" t="e">
        <f ca="true">+IF(AND(ISNUMBER(OFFSET('Hygiene Data'!$D$6,0,10*ROW('Hygiene Data'!D116))),DR122="Yes"),OFFSET('Hygiene Data'!$D$6,0,10*ROW('Hygiene Data'!D116)),IF(AND(ISNUMBER(OFFSET('Hygiene Data'!$D$6,0,10*ROW('Hygiene Data'!D116))),DR122="No",ISNUMBER(OFFSET('Hygiene Data'!$D$6,0,10*ROW('Hygiene Data'!D116)))),CONCATENATE("[",ROUND(OFFSET('Hygiene Data'!$D$6,0,10*ROW('Hygiene Data'!D116)),0),"]"),IF(AND(ISNUMBER(OFFSET('Hygiene Data'!$D$6,0,10*ROW('Hygiene Data'!D116))),DR122="",ISNUMBER(OFFSET('Hygiene Data'!$D$6,0,10*ROW('Hygiene Data'!D116)))),OFFSET('Hygiene Data'!$D$6,0,10*ROW('Hygiene Data'!D116)),NA())))</f>
        <v>#N/A</v>
      </c>
      <c r="BD122" s="252" t="e">
        <f ca="true">+IF(AND(ISNUMBER(OFFSET('Hygiene Data'!$D$8,0,10*ROW('Hygiene Data'!D116))),DS122="Yes"),OFFSET('Hygiene Data'!$D$8,0,10*ROW('Hygiene Data'!D116)),IF(AND(ISNUMBER(OFFSET('Hygiene Data'!$D$8,0,10*ROW('Hygiene Data'!D116))),DS122="No",ISNUMBER(OFFSET('Hygiene Data'!$D$8,0,10*ROW('Hygiene Data'!D116)))),CONCATENATE("[",ROUND(OFFSET('Hygiene Data'!$D$8,0,10*ROW('Hygiene Data'!D116)),0),"]"),IF(AND(ISNUMBER(OFFSET('Hygiene Data'!$D$8,0,10*ROW('Hygiene Data'!D116))),DS122="",ISNUMBER(OFFSET('Hygiene Data'!$D$8,0,10*ROW('Hygiene Data'!D116)))),OFFSET('Hygiene Data'!$D$8,0,10*ROW('Hygiene Data'!D116)),NA())))</f>
        <v>#N/A</v>
      </c>
      <c r="BE122" s="252" t="e">
        <f ca="true">+IF(AND(ISNUMBER(OFFSET('Hygiene Data'!$D$10,0,10*ROW('Hygiene Data'!D116))),DT122="Yes"),OFFSET('Hygiene Data'!$D$10,0,10*ROW('Hygiene Data'!D116)),IF(AND(ISNUMBER(OFFSET('Hygiene Data'!$D$10,0,10*ROW('Hygiene Data'!D116))),DT122="No",ISNUMBER(OFFSET('Hygiene Data'!$D$10,0,10*ROW('Hygiene Data'!D116)))),CONCATENATE("[",ROUND(OFFSET('Hygiene Data'!$D$10,0,10*ROW('Hygiene Data'!D116)),0),"]"),IF(AND(ISNUMBER(OFFSET('Hygiene Data'!$D$10,0,10*ROW('Hygiene Data'!D116))),DT122="",ISNUMBER(OFFSET('Hygiene Data'!$D$10,0,10*ROW('Hygiene Data'!D116)))),OFFSET('Hygiene Data'!$D$10,0,10*ROW('Hygiene Data'!D116)),NA())))</f>
        <v>#N/A</v>
      </c>
      <c r="BF122" s="252" t="e">
        <f ca="true">+IF(AND(ISNUMBER(OFFSET('Hygiene Data'!$E$6,0,10*ROW('Hygiene Data'!E116))),DU122="Yes"),OFFSET('Hygiene Data'!$E$6,0,10*ROW('Hygiene Data'!E116)),IF(AND(ISNUMBER(OFFSET('Hygiene Data'!$E$6,0,10*ROW('Hygiene Data'!E116))),DU122="No",ISNUMBER(OFFSET('Hygiene Data'!$E$6,0,10*ROW('Hygiene Data'!E116)))),CONCATENATE("[",ROUND(OFFSET('Hygiene Data'!$E$6,0,10*ROW('Hygiene Data'!E116)),0),"]"),IF(AND(ISNUMBER(OFFSET('Hygiene Data'!$E$6,0,10*ROW('Hygiene Data'!E116))),DU122="",ISNUMBER(OFFSET('Hygiene Data'!$E$6,0,10*ROW('Hygiene Data'!E116)))),OFFSET('Hygiene Data'!$E$6,0,10*ROW('Hygiene Data'!E116)),NA())))</f>
        <v>#N/A</v>
      </c>
      <c r="BG122" s="252" t="e">
        <f ca="true">+IF(AND(ISNUMBER(OFFSET('Hygiene Data'!$E$8,0,10*ROW('Hygiene Data'!E116))),DV122="Yes"),OFFSET('Hygiene Data'!$E$8,0,10*ROW('Hygiene Data'!E116)),IF(AND(ISNUMBER(OFFSET('Hygiene Data'!$E$8,0,10*ROW('Hygiene Data'!E116))),DV122="No",ISNUMBER(OFFSET('Hygiene Data'!$E$8,0,10*ROW('Hygiene Data'!E116)))),CONCATENATE("[",ROUND(OFFSET('Hygiene Data'!$E$8,0,10*ROW('Hygiene Data'!E116)),0),"]"),IF(AND(ISNUMBER(OFFSET('Hygiene Data'!$E$8,0,10*ROW('Hygiene Data'!E116))),DV122="",ISNUMBER(OFFSET('Hygiene Data'!$E$8,0,10*ROW('Hygiene Data'!E116)))),OFFSET('Hygiene Data'!$E$8,0,10*ROW('Hygiene Data'!E116)),NA())))</f>
        <v>#N/A</v>
      </c>
      <c r="BH122" s="252" t="e">
        <f ca="true">+IF(AND(ISNUMBER(OFFSET('Hygiene Data'!$E$10,0,10*ROW('Hygiene Data'!E116))),DW122="Yes"),OFFSET('Hygiene Data'!$E$10,0,10*ROW('Hygiene Data'!E116)),IF(AND(ISNUMBER(OFFSET('Hygiene Data'!$E$10,0,10*ROW('Hygiene Data'!E116))),DW122="No",ISNUMBER(OFFSET('Hygiene Data'!$E$10,0,10*ROW('Hygiene Data'!E116)))),CONCATENATE("[",ROUND(OFFSET('Hygiene Data'!$E$10,0,10*ROW('Hygiene Data'!E116)),0),"]"),IF(AND(ISNUMBER(OFFSET('Hygiene Data'!$E$10,0,10*ROW('Hygiene Data'!E116))),DW122="",ISNUMBER(OFFSET('Hygiene Data'!$E$10,0,10*ROW('Hygiene Data'!E116)))),OFFSET('Hygiene Data'!$E$10,0,10*ROW('Hygiene Data'!E116)),NA())))</f>
        <v>#N/A</v>
      </c>
      <c r="BI122" s="252" t="e">
        <f ca="true">+IF(AND(ISNUMBER(OFFSET('Hygiene Data'!$F$6,0,10*ROW('Hygiene Data'!F116))),DX122="Yes"),OFFSET('Hygiene Data'!$F$6,0,10*ROW('Hygiene Data'!F116)),IF(AND(ISNUMBER(OFFSET('Hygiene Data'!$F$6,0,10*ROW('Hygiene Data'!F116))),DX122="No",ISNUMBER(OFFSET('Hygiene Data'!$F$6,0,10*ROW('Hygiene Data'!F116)))),CONCATENATE("[",ROUND(OFFSET('Hygiene Data'!$F$6,0,10*ROW('Hygiene Data'!F116)),0),"]"),IF(AND(ISNUMBER(OFFSET('Hygiene Data'!$F$6,0,10*ROW('Hygiene Data'!F116))),DX122="",ISNUMBER(OFFSET('Hygiene Data'!$F$6,0,10*ROW('Hygiene Data'!F116)))),OFFSET('Hygiene Data'!$F$6,0,10*ROW('Hygiene Data'!F116)),NA())))</f>
        <v>#N/A</v>
      </c>
      <c r="BJ122" s="252" t="e">
        <f ca="true">+IF(AND(ISNUMBER(OFFSET('Hygiene Data'!$F$8,0,10*ROW('Hygiene Data'!F116))),DY122="Yes"),OFFSET('Hygiene Data'!$F$8,0,10*ROW('Hygiene Data'!F116)),IF(AND(ISNUMBER(OFFSET('Hygiene Data'!$F$8,0,10*ROW('Hygiene Data'!F116))),DY122="No",ISNUMBER(OFFSET('Hygiene Data'!$F$8,0,10*ROW('Hygiene Data'!F116)))),CONCATENATE("[",ROUND(OFFSET('Hygiene Data'!$F$8,0,10*ROW('Hygiene Data'!F116)),0),"]"),IF(AND(ISNUMBER(OFFSET('Hygiene Data'!$F$8,0,10*ROW('Hygiene Data'!F116))),DY122="",ISNUMBER(OFFSET('Hygiene Data'!$F$8,0,10*ROW('Hygiene Data'!F116)))),OFFSET('Hygiene Data'!$F$8,0,10*ROW('Hygiene Data'!F116)),NA())))</f>
        <v>#N/A</v>
      </c>
      <c r="BK122" s="252" t="e">
        <f ca="true">+IF(AND(ISNUMBER(OFFSET('Hygiene Data'!$F$10,0,10*ROW('Hygiene Data'!F116))),DZ122="Yes"),OFFSET('Hygiene Data'!$F$10,0,10*ROW('Hygiene Data'!F116)),IF(AND(ISNUMBER(OFFSET('Hygiene Data'!$F$10,0,10*ROW('Hygiene Data'!F116))),DZ122="No",ISNUMBER(OFFSET('Hygiene Data'!$F$10,0,10*ROW('Hygiene Data'!F116)))),CONCATENATE("[",ROUND(OFFSET('Hygiene Data'!$F$10,0,10*ROW('Hygiene Data'!F116)),0),"]"),IF(AND(ISNUMBER(OFFSET('Hygiene Data'!$F$10,0,10*ROW('Hygiene Data'!F116))),DZ122="",ISNUMBER(OFFSET('Hygiene Data'!$F$10,0,10*ROW('Hygiene Data'!F116)))),OFFSET('Hygiene Data'!$F$10,0,10*ROW('Hygiene Data'!F116)),NA())))</f>
        <v>#N/A</v>
      </c>
      <c r="BL122" s="252" t="e">
        <f ca="true">+IF(AND(ISNUMBER(OFFSET('Hygiene Data'!$G$6,0,10*ROW('Hygiene Data'!G116))),EA122="Yes"),OFFSET('Hygiene Data'!$G$6,0,10*ROW('Hygiene Data'!G116)),IF(AND(ISNUMBER(OFFSET('Hygiene Data'!$G$6,0,10*ROW('Hygiene Data'!G116))),EA122="No",ISNUMBER(OFFSET('Hygiene Data'!$G$6,0,10*ROW('Hygiene Data'!G116)))),CONCATENATE("[",ROUND(OFFSET('Hygiene Data'!$G$6,0,10*ROW('Hygiene Data'!G116)),0),"]"),IF(AND(ISNUMBER(OFFSET('Hygiene Data'!$G$6,0,10*ROW('Hygiene Data'!G116))),EA122="",ISNUMBER(OFFSET('Hygiene Data'!$G$6,0,10*ROW('Hygiene Data'!G116)))),OFFSET('Hygiene Data'!$G$6,0,10*ROW('Hygiene Data'!G116)),NA())))</f>
        <v>#N/A</v>
      </c>
      <c r="BM122" s="252" t="e">
        <f ca="true">+IF(AND(ISNUMBER(OFFSET('Hygiene Data'!$G$8,0,10*ROW('Hygiene Data'!G116))),EB122="Yes"),OFFSET('Hygiene Data'!$G$8,0,10*ROW('Hygiene Data'!G116)),IF(AND(ISNUMBER(OFFSET('Hygiene Data'!$G$8,0,10*ROW('Hygiene Data'!G116))),EB122="No",ISNUMBER(OFFSET('Hygiene Data'!$G$8,0,10*ROW('Hygiene Data'!G116)))),CONCATENATE("[",ROUND(OFFSET('Hygiene Data'!$G$8,0,10*ROW('Hygiene Data'!G116)),0),"]"),IF(AND(ISNUMBER(OFFSET('Hygiene Data'!$G$8,0,10*ROW('Hygiene Data'!G116))),EB122="",ISNUMBER(OFFSET('Hygiene Data'!$G$8,0,10*ROW('Hygiene Data'!G116)))),OFFSET('Hygiene Data'!$G$8,0,10*ROW('Hygiene Data'!G116)),NA())))</f>
        <v>#N/A</v>
      </c>
      <c r="BN122" s="252" t="e">
        <f ca="true">+IF(AND(ISNUMBER(OFFSET('Hygiene Data'!$G$10,0,10*ROW('Hygiene Data'!G116))),EC122="Yes"),OFFSET('Hygiene Data'!$G$10,0,10*ROW('Hygiene Data'!G116)),IF(AND(ISNUMBER(OFFSET('Hygiene Data'!$G$10,0,10*ROW('Hygiene Data'!G116))),EC122="No",ISNUMBER(OFFSET('Hygiene Data'!$G$10,0,10*ROW('Hygiene Data'!G116)))),CONCATENATE("[",ROUND(OFFSET('Hygiene Data'!$G$10,0,10*ROW('Hygiene Data'!G116)),0),"]"),IF(AND(ISNUMBER(OFFSET('Hygiene Data'!$G$10,0,10*ROW('Hygiene Data'!G116))),EC122="",ISNUMBER(OFFSET('Hygiene Data'!$G$10,0,10*ROW('Hygiene Data'!G116)))),OFFSET('Hygiene Data'!$G$10,0,10*ROW('Hygiene Data'!G116)),NA())))</f>
        <v>#N/A</v>
      </c>
      <c r="BO122" s="252" t="e">
        <f ca="true">+IF(AND(ISNUMBER(OFFSET('Hygiene Data'!$H$6,0,10*ROW('Hygiene Data'!H116))),ED122="Yes"),OFFSET('Hygiene Data'!$H$6,0,10*ROW('Hygiene Data'!H116)),IF(AND(ISNUMBER(OFFSET('Hygiene Data'!$H$6,0,10*ROW('Hygiene Data'!H116))),ED122="No",ISNUMBER(OFFSET('Hygiene Data'!$H$6,0,10*ROW('Hygiene Data'!H116)))),CONCATENATE("[",ROUND(OFFSET('Hygiene Data'!$H$6,0,10*ROW('Hygiene Data'!H116)),0),"]"),IF(AND(ISNUMBER(OFFSET('Hygiene Data'!$H$6,0,10*ROW('Hygiene Data'!H116))),ED122="",ISNUMBER(OFFSET('Hygiene Data'!$H$6,0,10*ROW('Hygiene Data'!H116)))),OFFSET('Hygiene Data'!$H$6,0,10*ROW('Hygiene Data'!H116)),NA())))</f>
        <v>#N/A</v>
      </c>
      <c r="BP122" s="252" t="e">
        <f ca="true">+IF(AND(ISNUMBER(OFFSET('Hygiene Data'!$H$8,0,10*ROW('Hygiene Data'!H116))),EE122="Yes"),OFFSET('Hygiene Data'!$H$8,0,10*ROW('Hygiene Data'!H116)),IF(AND(ISNUMBER(OFFSET('Hygiene Data'!$H$8,0,10*ROW('Hygiene Data'!H116))),EE122="No",ISNUMBER(OFFSET('Hygiene Data'!$H$8,0,10*ROW('Hygiene Data'!H116)))),CONCATENATE("[",ROUND(OFFSET('Hygiene Data'!$H$8,0,10*ROW('Hygiene Data'!H116)),0),"]"),IF(AND(ISNUMBER(OFFSET('Hygiene Data'!$H$8,0,10*ROW('Hygiene Data'!H116))),EE122="",ISNUMBER(OFFSET('Hygiene Data'!$H$8,0,10*ROW('Hygiene Data'!H116)))),OFFSET('Hygiene Data'!$H$8,0,10*ROW('Hygiene Data'!H116)),NA())))</f>
        <v>#N/A</v>
      </c>
      <c r="BQ122" s="252" t="e">
        <f ca="true">+IF(AND(ISNUMBER(OFFSET('Hygiene Data'!$H$10,0,10*ROW('Hygiene Data'!H116))),EF122="Yes"),OFFSET('Hygiene Data'!$H$10,0,10*ROW('Hygiene Data'!H116)),IF(AND(ISNUMBER(OFFSET('Hygiene Data'!$H$10,0,10*ROW('Hygiene Data'!H116))),EF122="No",ISNUMBER(OFFSET('Hygiene Data'!$H$10,0,10*ROW('Hygiene Data'!H116)))),CONCATENATE("[",ROUND(OFFSET('Hygiene Data'!$H$10,0,10*ROW('Hygiene Data'!H116)),0),"]"),IF(AND(ISNUMBER(OFFSET('Hygiene Data'!$H$10,0,10*ROW('Hygiene Data'!H116))),EF122="",ISNUMBER(OFFSET('Hygiene Data'!$H$10,0,10*ROW('Hygiene Data'!H116)))),OFFSET('Hygiene Data'!$H$10,0,10*ROW('Hygiene Data'!H116)),NA())))</f>
        <v>#N/A</v>
      </c>
      <c r="BS122" s="36" t="str">
        <f ca="true">+IF(OFFSET('Water Data'!$C$28,0,10*ROW('Water Data'!C116))="","",OFFSET('Water Data'!$C$28,0,10*ROW('Water Data'!C116)))</f>
        <v/>
      </c>
      <c r="BT122" s="36" t="str">
        <f ca="true">+IF(OFFSET('Water Data'!$C$29,0,10*ROW('Water Data'!C116))="","",OFFSET('Water Data'!$C$29,0,10*ROW('Water Data'!C116)))</f>
        <v/>
      </c>
      <c r="BU122" s="36" t="str">
        <f ca="true">+IF(OFFSET('Water Data'!$C$30,0,10*ROW('Water Data'!C116))="","",OFFSET('Water Data'!$C$30,0,10*ROW('Water Data'!C116)))</f>
        <v/>
      </c>
      <c r="BV122" s="36" t="str">
        <f ca="true">+IF(OFFSET('Water Data'!$D$28,0,10*ROW('Water Data'!D116))="","",OFFSET('Water Data'!$D$28,0,10*ROW('Water Data'!D116)))</f>
        <v/>
      </c>
      <c r="BW122" s="36" t="str">
        <f ca="true">+IF(OFFSET('Water Data'!$D$29,0,10*ROW('Water Data'!D116))="","",OFFSET('Water Data'!$D$29,0,10*ROW('Water Data'!D116)))</f>
        <v/>
      </c>
      <c r="BX122" s="36" t="str">
        <f ca="true">+IF(OFFSET('Water Data'!$D$30,0,10*ROW('Water Data'!D116))="","",OFFSET('Water Data'!$D$30,0,10*ROW('Water Data'!D116)))</f>
        <v/>
      </c>
      <c r="BY122" s="36" t="str">
        <f ca="true">+IF(OFFSET('Water Data'!$E$28,0,10*ROW('Water Data'!E116))="","",OFFSET('Water Data'!$E$28,0,10*ROW('Water Data'!E116)))</f>
        <v/>
      </c>
      <c r="BZ122" s="36" t="str">
        <f ca="true">+IF(OFFSET('Water Data'!$E$29,0,10*ROW('Water Data'!E116))="","",OFFSET('Water Data'!$E$29,0,10*ROW('Water Data'!E116)))</f>
        <v/>
      </c>
      <c r="CA122" s="36" t="str">
        <f ca="true">+IF(OFFSET('Water Data'!$E$30,0,10*ROW('Water Data'!E116))="","",OFFSET('Water Data'!$E$30,0,10*ROW('Water Data'!E116)))</f>
        <v/>
      </c>
      <c r="CB122" s="36" t="str">
        <f ca="true">+IF(OFFSET('Water Data'!$F$28,0,10*ROW('Water Data'!F116))="","",OFFSET('Water Data'!$F$28,0,10*ROW('Water Data'!F116)))</f>
        <v/>
      </c>
      <c r="CC122" s="36" t="str">
        <f ca="true">+IF(OFFSET('Water Data'!$F$29,0,10*ROW('Water Data'!F116))="","",OFFSET('Water Data'!$F$29,0,10*ROW('Water Data'!F116)))</f>
        <v/>
      </c>
      <c r="CD122" s="36" t="str">
        <f ca="true">+IF(OFFSET('Water Data'!$F$30,0,10*ROW('Water Data'!F116))="","",OFFSET('Water Data'!$F$30,0,10*ROW('Water Data'!F116)))</f>
        <v/>
      </c>
      <c r="CE122" s="36" t="str">
        <f ca="true">+IF(OFFSET('Water Data'!$G$28,0,10*ROW('Water Data'!G116))="","",OFFSET('Water Data'!$G$28,0,10*ROW('Water Data'!G116)))</f>
        <v/>
      </c>
      <c r="CF122" s="36" t="str">
        <f ca="true">+IF(OFFSET('Water Data'!$G$29,0,10*ROW('Water Data'!G116))="","",OFFSET('Water Data'!$G$29,0,10*ROW('Water Data'!G116)))</f>
        <v/>
      </c>
      <c r="CG122" s="36" t="str">
        <f ca="true">+IF(OFFSET('Water Data'!$G$30,0,10*ROW('Water Data'!G116))="","",OFFSET('Water Data'!$G$30,0,10*ROW('Water Data'!G116)))</f>
        <v/>
      </c>
      <c r="CH122" s="36" t="str">
        <f ca="true">+IF(OFFSET('Water Data'!$H$28,0,10*ROW('Water Data'!H116))="","",OFFSET('Water Data'!$H$28,0,10*ROW('Water Data'!H116)))</f>
        <v/>
      </c>
      <c r="CI122" s="36" t="str">
        <f ca="true">+IF(OFFSET('Water Data'!$H$29,0,10*ROW('Water Data'!H116))="","",OFFSET('Water Data'!$H$29,0,10*ROW('Water Data'!H116)))</f>
        <v/>
      </c>
      <c r="CJ122" s="36" t="str">
        <f ca="true">+IF(OFFSET('Water Data'!$H$30,0,10*ROW('Water Data'!H116))="","",OFFSET('Water Data'!$H$30,0,10*ROW('Water Data'!H116)))</f>
        <v/>
      </c>
      <c r="CK122" s="36" t="str">
        <f ca="true">+IF(OFFSET('Sanitation Data'!$C$29,0,10*ROW('Sanitation Data'!C116))="","",OFFSET('Sanitation Data'!$C$29,0,10*ROW('Sanitation Data'!C116)))</f>
        <v/>
      </c>
      <c r="CL122" s="36" t="str">
        <f ca="true">+IF(OFFSET('Sanitation Data'!$C$30,0,10*ROW('Sanitation Data'!C116))="","",OFFSET('Sanitation Data'!$C$30,0,10*ROW('Sanitation Data'!C116)))</f>
        <v/>
      </c>
      <c r="CM122" s="36" t="str">
        <f ca="true">+IF(OFFSET('Sanitation Data'!$C$31,0,10*ROW('Sanitation Data'!C116))="","",OFFSET('Sanitation Data'!$C$31,0,10*ROW('Sanitation Data'!C116)))</f>
        <v/>
      </c>
      <c r="CN122" s="36" t="str">
        <f ca="true">+IF(OFFSET('Sanitation Data'!$C$32,0,10*ROW('Sanitation Data'!C116))="","",OFFSET('Sanitation Data'!$C$32,0,10*ROW('Sanitation Data'!C116)))</f>
        <v/>
      </c>
      <c r="CO122" s="36" t="str">
        <f ca="true">+IF(OFFSET('Sanitation Data'!$C$33,0,10*ROW('Sanitation Data'!C116))="","",OFFSET('Sanitation Data'!$C$33,0,10*ROW('Sanitation Data'!C116)))</f>
        <v/>
      </c>
      <c r="CP122" s="36" t="str">
        <f ca="true">+IF(OFFSET('Sanitation Data'!$D$29,0,10*ROW('Sanitation Data'!D116))="","",OFFSET('Sanitation Data'!$D$29,0,10*ROW('Sanitation Data'!D116)))</f>
        <v/>
      </c>
      <c r="CQ122" s="36" t="str">
        <f ca="true">+IF(OFFSET('Sanitation Data'!$D$30,0,10*ROW('Sanitation Data'!D116))="","",OFFSET('Sanitation Data'!$D$30,0,10*ROW('Sanitation Data'!D116)))</f>
        <v/>
      </c>
      <c r="CR122" s="36" t="str">
        <f ca="true">+IF(OFFSET('Sanitation Data'!$D$31,0,10*ROW('Sanitation Data'!D116))="","",OFFSET('Sanitation Data'!$D$31,0,10*ROW('Sanitation Data'!D116)))</f>
        <v/>
      </c>
      <c r="CS122" s="36" t="str">
        <f ca="true">+IF(OFFSET('Sanitation Data'!$D$32,0,10*ROW('Sanitation Data'!D116))="","",OFFSET('Sanitation Data'!$D$32,0,10*ROW('Sanitation Data'!D116)))</f>
        <v/>
      </c>
      <c r="CT122" s="36" t="str">
        <f ca="true">+IF(OFFSET('Sanitation Data'!$D$33,0,10*ROW('Sanitation Data'!D116))="","",OFFSET('Sanitation Data'!$D$33,0,10*ROW('Sanitation Data'!D116)))</f>
        <v/>
      </c>
      <c r="CU122" s="36" t="str">
        <f ca="true">+IF(OFFSET('Sanitation Data'!$E$29,0,10*ROW('Sanitation Data'!E116))="","",OFFSET('Sanitation Data'!$E$29,0,10*ROW('Sanitation Data'!E116)))</f>
        <v/>
      </c>
      <c r="CV122" s="36" t="str">
        <f ca="true">+IF(OFFSET('Sanitation Data'!$E$30,0,10*ROW('Sanitation Data'!E116))="","",OFFSET('Sanitation Data'!$E$30,0,10*ROW('Sanitation Data'!E116)))</f>
        <v/>
      </c>
      <c r="CW122" s="36" t="str">
        <f ca="true">+IF(OFFSET('Sanitation Data'!$E$31,0,10*ROW('Sanitation Data'!E116))="","",OFFSET('Sanitation Data'!$E$31,0,10*ROW('Sanitation Data'!E116)))</f>
        <v/>
      </c>
      <c r="CX122" s="36" t="str">
        <f ca="true">+IF(OFFSET('Sanitation Data'!$E$32,0,10*ROW('Sanitation Data'!E116))="","",OFFSET('Sanitation Data'!$E$32,0,10*ROW('Sanitation Data'!E116)))</f>
        <v/>
      </c>
      <c r="CY122" s="36" t="str">
        <f ca="true">+IF(OFFSET('Sanitation Data'!$E$33,0,10*ROW('Sanitation Data'!E116))="","",OFFSET('Sanitation Data'!$E$33,0,10*ROW('Sanitation Data'!E116)))</f>
        <v/>
      </c>
      <c r="CZ122" s="36" t="str">
        <f ca="true">+IF(OFFSET('Sanitation Data'!$F$29,0,10*ROW('Sanitation Data'!F116))="","",OFFSET('Sanitation Data'!$F$29,0,10*ROW('Sanitation Data'!F116)))</f>
        <v/>
      </c>
      <c r="DA122" s="36" t="str">
        <f ca="true">+IF(OFFSET('Sanitation Data'!$F$30,0,10*ROW('Sanitation Data'!F116))="","",OFFSET('Sanitation Data'!$F$30,0,10*ROW('Sanitation Data'!F116)))</f>
        <v/>
      </c>
      <c r="DB122" s="36" t="str">
        <f ca="true">+IF(OFFSET('Sanitation Data'!$F$31,0,10*ROW('Sanitation Data'!F116))="","",OFFSET('Sanitation Data'!$F$31,0,10*ROW('Sanitation Data'!F116)))</f>
        <v/>
      </c>
      <c r="DC122" s="36" t="str">
        <f ca="true">+IF(OFFSET('Sanitation Data'!$F$32,0,10*ROW('Sanitation Data'!F116))="","",OFFSET('Sanitation Data'!$F$32,0,10*ROW('Sanitation Data'!F116)))</f>
        <v/>
      </c>
      <c r="DD122" s="36" t="str">
        <f ca="true">+IF(OFFSET('Sanitation Data'!$F$33,0,10*ROW('Sanitation Data'!F116))="","",OFFSET('Sanitation Data'!$F$33,0,10*ROW('Sanitation Data'!F116)))</f>
        <v/>
      </c>
      <c r="DE122" s="36" t="str">
        <f ca="true">+IF(OFFSET('Sanitation Data'!$G$29,0,10*ROW('Sanitation Data'!G116))="","",OFFSET('Sanitation Data'!$G$29,0,10*ROW('Sanitation Data'!G116)))</f>
        <v/>
      </c>
      <c r="DF122" s="36" t="str">
        <f ca="true">+IF(OFFSET('Sanitation Data'!$G$30,0,10*ROW('Sanitation Data'!G116))="","",OFFSET('Sanitation Data'!$G$30,0,10*ROW('Sanitation Data'!G116)))</f>
        <v/>
      </c>
      <c r="DG122" s="36" t="str">
        <f ca="true">+IF(OFFSET('Sanitation Data'!$G$31,0,10*ROW('Sanitation Data'!G116))="","",OFFSET('Sanitation Data'!$G$31,0,10*ROW('Sanitation Data'!G116)))</f>
        <v/>
      </c>
      <c r="DH122" s="36" t="str">
        <f ca="true">+IF(OFFSET('Sanitation Data'!$G$32,0,10*ROW('Sanitation Data'!G116))="","",OFFSET('Sanitation Data'!$G$32,0,10*ROW('Sanitation Data'!G116)))</f>
        <v/>
      </c>
      <c r="DI122" s="36" t="str">
        <f ca="true">+IF(OFFSET('Sanitation Data'!$G$33,0,10*ROW('Sanitation Data'!G116))="","",OFFSET('Sanitation Data'!$G$33,0,10*ROW('Sanitation Data'!G116)))</f>
        <v/>
      </c>
      <c r="DJ122" s="36" t="str">
        <f ca="true">+IF(OFFSET('Sanitation Data'!$H$29,0,10*ROW('Sanitation Data'!H116))="","",OFFSET('Sanitation Data'!$H$29,0,10*ROW('Sanitation Data'!H116)))</f>
        <v/>
      </c>
      <c r="DK122" s="36" t="str">
        <f ca="true">+IF(OFFSET('Sanitation Data'!$H$30,0,10*ROW('Sanitation Data'!H116))="","",OFFSET('Sanitation Data'!$H$30,0,10*ROW('Sanitation Data'!H116)))</f>
        <v/>
      </c>
      <c r="DL122" s="36" t="str">
        <f ca="true">+IF(OFFSET('Sanitation Data'!$H$31,0,10*ROW('Sanitation Data'!H116))="","",OFFSET('Sanitation Data'!$H$31,0,10*ROW('Sanitation Data'!H116)))</f>
        <v/>
      </c>
      <c r="DM122" s="36" t="str">
        <f ca="true">+IF(OFFSET('Sanitation Data'!$H$32,0,10*ROW('Sanitation Data'!H116))="","",OFFSET('Sanitation Data'!$H$32,0,10*ROW('Sanitation Data'!H116)))</f>
        <v/>
      </c>
      <c r="DN122" s="36" t="str">
        <f ca="true">+IF(OFFSET('Sanitation Data'!$H$33,0,10*ROW('Sanitation Data'!H116))="","",OFFSET('Sanitation Data'!$H$33,0,10*ROW('Sanitation Data'!H116)))</f>
        <v/>
      </c>
      <c r="DO122" s="36" t="str">
        <f ca="true">+IF(OFFSET('Hygiene Data'!$C$12,0,10*ROW('Hygiene Data'!C116))="","",OFFSET('Hygiene Data'!$C$12,0,10*ROW('Hygiene Data'!C116)))</f>
        <v/>
      </c>
      <c r="DP122" s="36" t="str">
        <f ca="true">+IF(OFFSET('Hygiene Data'!$C$13,0,10*ROW('Hygiene Data'!C116))="","",OFFSET('Hygiene Data'!$C$13,0,10*ROW('Hygiene Data'!C116)))</f>
        <v/>
      </c>
      <c r="DQ122" s="36" t="str">
        <f ca="true">+IF(OFFSET('Hygiene Data'!$C$14,0,10*ROW('Hygiene Data'!C116))="","",OFFSET('Hygiene Data'!$C$14,0,10*ROW('Hygiene Data'!C116)))</f>
        <v/>
      </c>
      <c r="DR122" s="36" t="str">
        <f ca="true">+IF(OFFSET('Hygiene Data'!$D$12,0,10*ROW('Hygiene Data'!D116))="","",OFFSET('Hygiene Data'!$D$12,0,10*ROW('Hygiene Data'!D116)))</f>
        <v/>
      </c>
      <c r="DS122" s="36" t="str">
        <f ca="true">+IF(OFFSET('Hygiene Data'!$D$13,0,10*ROW('Hygiene Data'!D116))="","",OFFSET('Hygiene Data'!$D$13,0,10*ROW('Hygiene Data'!D116)))</f>
        <v/>
      </c>
      <c r="DT122" s="36" t="str">
        <f ca="true">+IF(OFFSET('Hygiene Data'!$D$14,0,10*ROW('Hygiene Data'!D116))="","",OFFSET('Hygiene Data'!$D$14,0,10*ROW('Hygiene Data'!D116)))</f>
        <v/>
      </c>
      <c r="DU122" s="36" t="str">
        <f ca="true">+IF(OFFSET('Hygiene Data'!$E$12,0,10*ROW('Hygiene Data'!E116))="","",OFFSET('Hygiene Data'!$E$12,0,10*ROW('Hygiene Data'!E116)))</f>
        <v/>
      </c>
      <c r="DV122" s="36" t="str">
        <f ca="true">+IF(OFFSET('Hygiene Data'!$E$13,0,10*ROW('Hygiene Data'!E116))="","",OFFSET('Hygiene Data'!$E$13,0,10*ROW('Hygiene Data'!E116)))</f>
        <v/>
      </c>
      <c r="DW122" s="36" t="str">
        <f ca="true">+IF(OFFSET('Hygiene Data'!$E$14,0,10*ROW('Hygiene Data'!E116))="","",OFFSET('Hygiene Data'!$E$14,0,10*ROW('Hygiene Data'!E116)))</f>
        <v/>
      </c>
      <c r="DX122" s="36" t="str">
        <f ca="true">+IF(OFFSET('Hygiene Data'!$F$12,0,10*ROW('Hygiene Data'!F116))="","",OFFSET('Hygiene Data'!$F$12,0,10*ROW('Hygiene Data'!F116)))</f>
        <v/>
      </c>
      <c r="DY122" s="36" t="str">
        <f ca="true">+IF(OFFSET('Hygiene Data'!$F$13,0,10*ROW('Hygiene Data'!F116))="","",OFFSET('Hygiene Data'!$F$13,0,10*ROW('Hygiene Data'!F116)))</f>
        <v/>
      </c>
      <c r="DZ122" s="36" t="str">
        <f ca="true">+IF(OFFSET('Hygiene Data'!$F$14,0,10*ROW('Hygiene Data'!F116))="","",OFFSET('Hygiene Data'!$F$14,0,10*ROW('Hygiene Data'!F116)))</f>
        <v/>
      </c>
      <c r="EA122" s="36" t="str">
        <f ca="true">+IF(OFFSET('Hygiene Data'!$G$12,0,10*ROW('Hygiene Data'!G116))="","",OFFSET('Hygiene Data'!$G$12,0,10*ROW('Hygiene Data'!G116)))</f>
        <v/>
      </c>
      <c r="EB122" s="36" t="str">
        <f ca="true">+IF(OFFSET('Hygiene Data'!$G$13,0,10*ROW('Hygiene Data'!G116))="","",OFFSET('Hygiene Data'!$G$13,0,10*ROW('Hygiene Data'!G116)))</f>
        <v/>
      </c>
      <c r="EC122" s="36" t="str">
        <f ca="true">+IF(OFFSET('Hygiene Data'!$G$14,0,10*ROW('Hygiene Data'!G116))="","",OFFSET('Hygiene Data'!$G$14,0,10*ROW('Hygiene Data'!G116)))</f>
        <v/>
      </c>
      <c r="ED122" s="36" t="str">
        <f ca="true">+IF(OFFSET('Hygiene Data'!$H$12,0,10*ROW('Hygiene Data'!H116))="","",OFFSET('Hygiene Data'!$H$12,0,10*ROW('Hygiene Data'!H116)))</f>
        <v/>
      </c>
      <c r="EE122" s="36" t="str">
        <f ca="true">+IF(OFFSET('Hygiene Data'!$H$13,0,10*ROW('Hygiene Data'!H116))="","",OFFSET('Hygiene Data'!$H$13,0,10*ROW('Hygiene Data'!H116)))</f>
        <v/>
      </c>
      <c r="EF122" s="36" t="str">
        <f ca="true">+IF(OFFSET('Hygiene Data'!$H$14,0,10*ROW('Hygiene Data'!H116))="","",OFFSET('Hygiene Data'!$H$14,0,10*ROW('Hygiene Data'!H116)))</f>
        <v/>
      </c>
    </row>
    <row r="123" x14ac:dyDescent="0.2">
      <c r="A123" s="59" t="str">
        <f ca="true">+IF(OFFSET('Water Data'!$B$1,0,10*ROW('Water Data'!B120))="","",OFFSET('Water Data'!$B$1,0,10*ROW('Water Data'!B120)))</f>
        <v/>
      </c>
      <c r="B123" s="59" t="str">
        <f ca="true">+IF(OFFSET('Water Data'!$A$3,0,10*ROW('Water Data'!A120))="","",OFFSET('Water Data'!$A$3,0,10*ROW('Water Data'!A120)))</f>
        <v/>
      </c>
      <c r="C123" s="59" t="str">
        <f ca="true">+IF(OFFSET('Water Data'!$C$3,0,10*ROW('Water Data'!C120))="","",OFFSET('Water Data'!$C$3,0,10*ROW('Water Data'!C120)))</f>
        <v/>
      </c>
      <c r="D123" s="250" t="e">
        <f ca="true">+IF(AND(ISNUMBER(OFFSET('Water Data'!$C$5,0,10*ROW('Water Data'!C117))),BS123="Yes"),100-OFFSET('Water Data'!$C$5,0,10*ROW('Water Data'!C117)),IF(AND(ISNUMBER(OFFSET('Water Data'!$C$5,0,10*ROW('Water Data'!C117))),BS123="No",ISNUMBER(OFFSET('Water Data'!$C$5,0,10*ROW('Water Data'!C117)))),CONCATENATE("[",ROUND(100-OFFSET('Water Data'!$C$5,0,10*ROW('Water Data'!C117)),0),"]"),IF(AND(ISNUMBER(OFFSET('Water Data'!$C$5,0,10*ROW('Water Data'!C117))),BS123="",ISNUMBER(OFFSET('Water Data'!$C$5,0,10*ROW('Water Data'!C117)))),100-OFFSET('Water Data'!$C$5,0,10*ROW('Water Data'!C117)),NA())))</f>
        <v>#N/A</v>
      </c>
      <c r="E123" s="250" t="e">
        <f ca="true">+IF(AND(ISNUMBER(OFFSET('Water Data'!$C$7,0,10*ROW('Water Data'!D117))),BT123="Yes"),OFFSET('Water Data'!$C$7,0,10*ROW('Water Data'!C117)),IF(AND(ISNUMBER(OFFSET('Water Data'!$C$7,0,10*ROW('Water Data'!C117))),BT123="No",ISNUMBER(OFFSET('Water Data'!$C$7,0,10*ROW('Water Data'!C117)))),CONCATENATE("[",ROUND(OFFSET('Water Data'!$C$7,0,10*ROW('Water Data'!C117)),0),"]"),IF(AND(ISNUMBER(OFFSET('Water Data'!$C$7,0,10*ROW('Water Data'!C117))),BT123="",ISNUMBER(OFFSET('Water Data'!$C$7,0,10*ROW('Water Data'!C117)))),OFFSET('Water Data'!$C$7,0,10*ROW('Water Data'!C117)),NA())))</f>
        <v>#N/A</v>
      </c>
      <c r="F123" s="250" t="e">
        <f ca="true">+IF(AND(ISNUMBER(OFFSET('Water Data'!$C$10,0,10*ROW('Water Data'!C117))),BU123="Yes"),OFFSET('Water Data'!$C$10,0,10*ROW('Water Data'!C117)),IF(AND(ISNUMBER(OFFSET('Water Data'!$C$10,0,10*ROW('Water Data'!C117))),BU123="No",ISNUMBER(OFFSET('Water Data'!$C$10,0,10*ROW('Water Data'!C117)))),CONCATENATE("[",ROUND(OFFSET('Water Data'!$C$10,0,10*ROW('Water Data'!C117)),0),"]"),IF(AND(ISNUMBER(OFFSET('Water Data'!$C$10,0,10*ROW('Water Data'!C117))),BU123="",ISNUMBER(OFFSET('Water Data'!$C$10,0,10*ROW('Water Data'!C117)))),OFFSET('Water Data'!$C$10,0,10*ROW('Water Data'!C117)),NA())))</f>
        <v>#N/A</v>
      </c>
      <c r="G123" s="250" t="e">
        <f ca="true">+IF(AND(ISNUMBER(OFFSET('Water Data'!$D$5,0,10*ROW('Water Data'!D117))),BV123="Yes"),100-OFFSET('Water Data'!$D$5,0,10*ROW('Water Data'!D117)),IF(AND(ISNUMBER(OFFSET('Water Data'!$D$5,0,10*ROW('Water Data'!D117))),BV123="No",ISNUMBER(OFFSET('Water Data'!$D$5,0,10*ROW('Water Data'!D117)))),CONCATENATE("[",ROUND(100-OFFSET('Water Data'!$D$5,0,10*ROW('Water Data'!D117)),0),"]"),IF(AND(ISNUMBER(OFFSET('Water Data'!$D$5,0,10*ROW('Water Data'!D117))),BV123="",ISNUMBER(OFFSET('Water Data'!$D$5,0,10*ROW('Water Data'!D117)))),100-OFFSET('Water Data'!$D$5,0,10*ROW('Water Data'!D117)),NA())))</f>
        <v>#N/A</v>
      </c>
      <c r="H123" s="250" t="e">
        <f ca="true">+IF(AND(ISNUMBER(OFFSET('Water Data'!$D$7,0,10*ROW('Water Data'!D117))),BW123="Yes"),OFFSET('Water Data'!$D$7,0,10*ROW('Water Data'!D117)),IF(AND(ISNUMBER(OFFSET('Water Data'!$D$7,0,10*ROW('Water Data'!D117))),BW123="No",ISNUMBER(OFFSET('Water Data'!$D$7,0,10*ROW('Water Data'!D117)))),CONCATENATE("[",ROUND(OFFSET('Water Data'!$C$7,0,10*ROW('Water Data'!D117)),0),"]"),IF(AND(ISNUMBER(OFFSET('Water Data'!$D$7,0,10*ROW('Water Data'!D117))),BW123="",ISNUMBER(OFFSET('Water Data'!$D$7,0,10*ROW('Water Data'!D117)))),OFFSET('Water Data'!$D$7,0,10*ROW('Water Data'!D117)),NA())))</f>
        <v>#N/A</v>
      </c>
      <c r="I123" s="250" t="e">
        <f ca="true">+IF(AND(ISNUMBER(OFFSET('Water Data'!$D$10,0,10*ROW('Water Data'!D117))),BX123="Yes"),OFFSET('Water Data'!$D$10,0,10*ROW('Water Data'!D117)),IF(AND(ISNUMBER(OFFSET('Water Data'!$D$10,0,10*ROW('Water Data'!D117))),BX123="No",ISNUMBER(OFFSET('Water Data'!$D$10,0,10*ROW('Water Data'!D117)))),CONCATENATE("[",ROUND(OFFSET('Water Data'!$D$10,0,10*ROW('Water Data'!D117)),0),"]"),IF(AND(ISNUMBER(OFFSET('Water Data'!$D$10,0,10*ROW('Water Data'!D117))),BX123="",ISNUMBER(OFFSET('Water Data'!$D$10,0,10*ROW('Water Data'!D117)))),OFFSET('Water Data'!$D$10,0,10*ROW('Water Data'!D117)),NA())))</f>
        <v>#N/A</v>
      </c>
      <c r="J123" s="250" t="e">
        <f ca="true">+IF(AND(ISNUMBER(OFFSET('Water Data'!$E$5,0,10*ROW('Water Data'!E117))),BY123="Yes"),100-OFFSET('Water Data'!$E$5,0,10*ROW('Water Data'!E117)),IF(AND(ISNUMBER(OFFSET('Water Data'!$E$5,0,10*ROW('Water Data'!E117))),BY123="No",ISNUMBER(OFFSET('Water Data'!$E$5,0,10*ROW('Water Data'!E117)))),CONCATENATE("[",ROUND(100-OFFSET('Water Data'!$E$5,0,10*ROW('Water Data'!E117)),0),"]"),IF(AND(ISNUMBER(OFFSET('Water Data'!$E$5,0,10*ROW('Water Data'!E117))),BY123="",ISNUMBER(OFFSET('Water Data'!$E$5,0,10*ROW('Water Data'!E117)))),100-OFFSET('Water Data'!$E$5,0,10*ROW('Water Data'!E117)),NA())))</f>
        <v>#N/A</v>
      </c>
      <c r="K123" s="250" t="e">
        <f ca="true">+IF(AND(ISNUMBER(OFFSET('Water Data'!$E$7,0,10*ROW('Water Data'!E117))),BZ123="Yes"),OFFSET('Water Data'!$E$7,0,10*ROW('Water Data'!E117)),IF(AND(ISNUMBER(OFFSET('Water Data'!$E$7,0,10*ROW('Water Data'!E117))),BZ123="No",ISNUMBER(OFFSET('Water Data'!$E$7,0,10*ROW('Water Data'!E117)))),CONCATENATE("[",ROUND(OFFSET('Water Data'!$E$7,0,10*ROW('Water Data'!E117)),0),"]"),IF(AND(ISNUMBER(OFFSET('Water Data'!$E$7,0,10*ROW('Water Data'!E117))),BZ123="",ISNUMBER(OFFSET('Water Data'!$E$7,0,10*ROW('Water Data'!E117)))),OFFSET('Water Data'!$E$7,0,10*ROW('Water Data'!E117)),NA())))</f>
        <v>#N/A</v>
      </c>
      <c r="L123" s="250" t="e">
        <f ca="true">+IF(AND(ISNUMBER(OFFSET('Water Data'!$E$10,0,10*ROW('Water Data'!E117))),CA123="Yes"),OFFSET('Water Data'!$E$10,0,10*ROW('Water Data'!E117)),IF(AND(ISNUMBER(OFFSET('Water Data'!$E$10,0,10*ROW('Water Data'!E117))),CA123="No",ISNUMBER(OFFSET('Water Data'!$E$10,0,10*ROW('Water Data'!E117)))),CONCATENATE("[",ROUND(OFFSET('Water Data'!$E$10,0,10*ROW('Water Data'!E117)),0),"]"),IF(AND(ISNUMBER(OFFSET('Water Data'!$E$10,0,10*ROW('Water Data'!E117))),CA123="",ISNUMBER(OFFSET('Water Data'!$E$10,0,10*ROW('Water Data'!E117)))),OFFSET('Water Data'!$E$10,0,10*ROW('Water Data'!E117)),NA())))</f>
        <v>#N/A</v>
      </c>
      <c r="M123" s="250" t="e">
        <f ca="true">+IF(AND(ISNUMBER(OFFSET('Water Data'!$F$5,0,10*ROW('Water Data'!F117))),CB123="Yes"),100-OFFSET('Water Data'!$F$5,0,10*ROW('Water Data'!F117)),IF(AND(ISNUMBER(OFFSET('Water Data'!$F$5,0,10*ROW('Water Data'!F117))),CB123="No",ISNUMBER(OFFSET('Water Data'!$F$5,0,10*ROW('Water Data'!F117)))),CONCATENATE("[",ROUND(100-OFFSET('Water Data'!$F$5,0,10*ROW('Water Data'!F117)),0),"]"),IF(AND(ISNUMBER(OFFSET('Water Data'!$F$5,0,10*ROW('Water Data'!F117))),CB123="",ISNUMBER(OFFSET('Water Data'!$F$5,0,10*ROW('Water Data'!F117)))),100-OFFSET('Water Data'!$F$5,0,10*ROW('Water Data'!F117)),NA())))</f>
        <v>#N/A</v>
      </c>
      <c r="N123" s="250" t="e">
        <f ca="true">+IF(AND(ISNUMBER(OFFSET('Water Data'!$F$7,0,10*ROW('Water Data'!F117))),CC123="Yes"),OFFSET('Water Data'!$F$7,0,10*ROW('Water Data'!F117)),IF(AND(ISNUMBER(OFFSET('Water Data'!$F$7,0,10*ROW('Water Data'!F117))),CC123="No",ISNUMBER(OFFSET('Water Data'!$F$7,0,10*ROW('Water Data'!F117)))),CONCATENATE("[",ROUND(OFFSET('Water Data'!$F$7,0,10*ROW('Water Data'!F117)),0),"]"),IF(AND(ISNUMBER(OFFSET('Water Data'!$F$7,0,10*ROW('Water Data'!F117))),CC123="",ISNUMBER(OFFSET('Water Data'!$F$7,0,10*ROW('Water Data'!F117)))),OFFSET('Water Data'!$F$7,0,10*ROW('Water Data'!F117)),NA())))</f>
        <v>#N/A</v>
      </c>
      <c r="O123" s="250" t="e">
        <f ca="true">+IF(AND(ISNUMBER(OFFSET('Water Data'!$F$10,0,10*ROW('Water Data'!F117))),CD123="Yes"),OFFSET('Water Data'!$F$10,0,10*ROW('Water Data'!F117)),IF(AND(ISNUMBER(OFFSET('Water Data'!$F$10,0,10*ROW('Water Data'!F117))),CD123="No",ISNUMBER(OFFSET('Water Data'!$F$10,0,10*ROW('Water Data'!F117)))),CONCATENATE("[",ROUND(OFFSET('Water Data'!$F$10,0,10*ROW('Water Data'!F117)),0),"]"),IF(AND(ISNUMBER(OFFSET('Water Data'!$F$10,0,10*ROW('Water Data'!F117))),CD123="",ISNUMBER(OFFSET('Water Data'!$F$10,0,10*ROW('Water Data'!F117)))),OFFSET('Water Data'!$F$10,0,10*ROW('Water Data'!F117)),NA())))</f>
        <v>#N/A</v>
      </c>
      <c r="P123" s="250" t="e">
        <f ca="true">+IF(AND(ISNUMBER(OFFSET('Water Data'!$G$5,0,10*ROW('Water Data'!G117))),CE123="Yes"),100-OFFSET('Water Data'!$G$5,0,10*ROW('Water Data'!G117)),IF(AND(ISNUMBER(OFFSET('Water Data'!$G$5,0,10*ROW('Water Data'!G117))),CE123="No",ISNUMBER(OFFSET('Water Data'!$G$5,0,10*ROW('Water Data'!G117)))),CONCATENATE("[",ROUND(100-OFFSET('Water Data'!$G$5,0,10*ROW('Water Data'!G117)),0),"]"),IF(AND(ISNUMBER(OFFSET('Water Data'!$G$5,0,10*ROW('Water Data'!G117))),CE123="",ISNUMBER(OFFSET('Water Data'!$G$5,0,10*ROW('Water Data'!G117)))),100-OFFSET('Water Data'!$G$5,0,10*ROW('Water Data'!G117)),NA())))</f>
        <v>#N/A</v>
      </c>
      <c r="Q123" s="250" t="e">
        <f ca="true">+IF(AND(ISNUMBER(OFFSET('Water Data'!$G$7,0,10*ROW('Water Data'!G117))),CF123="Yes"),OFFSET('Water Data'!$G$7,0,10*ROW('Water Data'!G117)),IF(AND(ISNUMBER(OFFSET('Water Data'!$G$7,0,10*ROW('Water Data'!G117))),CF123="No",ISNUMBER(OFFSET('Water Data'!$G$7,0,10*ROW('Water Data'!G117)))),CONCATENATE("[",ROUND(OFFSET('Water Data'!$G$7,0,10*ROW('Water Data'!G117)),0),"]"),IF(AND(ISNUMBER(OFFSET('Water Data'!$G$7,0,10*ROW('Water Data'!G117))),CF123="",ISNUMBER(OFFSET('Water Data'!$G$7,0,10*ROW('Water Data'!G117)))),OFFSET('Water Data'!$G$7,0,10*ROW('Water Data'!G117)),NA())))</f>
        <v>#N/A</v>
      </c>
      <c r="R123" s="250" t="e">
        <f ca="true">+IF(AND(ISNUMBER(OFFSET('Water Data'!$G$10,0,10*ROW('Water Data'!G117))),CG123="Yes"),OFFSET('Water Data'!$G$10,0,10*ROW('Water Data'!G117)),IF(AND(ISNUMBER(OFFSET('Water Data'!$G$10,0,10*ROW('Water Data'!G117))),CG123="No",ISNUMBER(OFFSET('Water Data'!$G$10,0,10*ROW('Water Data'!G117)))),CONCATENATE("[",ROUND(OFFSET('Water Data'!$G$10,0,10*ROW('Water Data'!G117)),0),"]"),IF(AND(ISNUMBER(OFFSET('Water Data'!$G$10,0,10*ROW('Water Data'!G117))),CG123="",ISNUMBER(OFFSET('Water Data'!$G$10,0,10*ROW('Water Data'!G117)))),OFFSET('Water Data'!$G$10,0,10*ROW('Water Data'!G117)),NA())))</f>
        <v>#N/A</v>
      </c>
      <c r="S123" s="250" t="e">
        <f ca="true">+IF(AND(ISNUMBER(OFFSET('Water Data'!$H$5,0,10*ROW('Water Data'!H117))),CH123="Yes"),100-OFFSET('Water Data'!$H$5,0,10*ROW('Water Data'!H117)),IF(AND(ISNUMBER(OFFSET('Water Data'!$H$5,0,10*ROW('Water Data'!H117))),CH123="No",ISNUMBER(OFFSET('Water Data'!$H$5,0,10*ROW('Water Data'!H117)))),CONCATENATE("[",ROUND(100-OFFSET('Water Data'!$H$5,0,10*ROW('Water Data'!H117)),0),"]"),IF(AND(ISNUMBER(OFFSET('Water Data'!$H$5,0,10*ROW('Water Data'!H117))),CH123="",ISNUMBER(OFFSET('Water Data'!$H$5,0,10*ROW('Water Data'!H117)))),100-OFFSET('Water Data'!$H$5,0,10*ROW('Water Data'!H117)),NA())))</f>
        <v>#N/A</v>
      </c>
      <c r="T123" s="250" t="e">
        <f ca="true">+IF(AND(ISNUMBER(OFFSET('Water Data'!$H$7,0,10*ROW('Water Data'!H117))),CI123="Yes"),OFFSET('Water Data'!$H$7,0,10*ROW('Water Data'!H117)),IF(AND(ISNUMBER(OFFSET('Water Data'!$H$7,0,10*ROW('Water Data'!H117))),CI123="No",ISNUMBER(OFFSET('Water Data'!$H$7,0,10*ROW('Water Data'!H117)))),CONCATENATE("[",ROUND(OFFSET('Water Data'!$H$7,0,10*ROW('Water Data'!H117)),0),"]"),IF(AND(ISNUMBER(OFFSET('Water Data'!$H$7,0,10*ROW('Water Data'!H117))),CI123="",ISNUMBER(OFFSET('Water Data'!$H$7,0,10*ROW('Water Data'!H117)))),OFFSET('Water Data'!$H$7,0,10*ROW('Water Data'!H117)),NA())))</f>
        <v>#N/A</v>
      </c>
      <c r="U123" s="250" t="e">
        <f ca="true">+IF(AND(ISNUMBER(OFFSET('Water Data'!$H$10,0,10*ROW('Water Data'!H117))),CJ123="Yes"),OFFSET('Water Data'!$H$10,0,10*ROW('Water Data'!H117)),IF(AND(ISNUMBER(OFFSET('Water Data'!$H$10,0,10*ROW('Water Data'!H117))),CJ123="No",ISNUMBER(OFFSET('Water Data'!$H$10,0,10*ROW('Water Data'!H117)))),CONCATENATE("[",ROUND(OFFSET('Water Data'!$H$10,0,10*ROW('Water Data'!H117)),0),"]"),IF(AND(ISNUMBER(OFFSET('Water Data'!$H$10,0,10*ROW('Water Data'!H117))),CJ123="",ISNUMBER(OFFSET('Water Data'!$H$10,0,10*ROW('Water Data'!H117)))),OFFSET('Water Data'!$H$10,0,10*ROW('Water Data'!H117)),NA())))</f>
        <v>#N/A</v>
      </c>
      <c r="V123" s="251" t="e">
        <f ca="true">+IF(AND(ISNUMBER(OFFSET('Sanitation Data'!$C$5,0,10*ROW('Sanitation Data'!C117))),CK123="Yes"),100-OFFSET('Sanitation Data'!$C$5,0,10*ROW('Sanitation Data'!C117)),IF(AND(ISNUMBER(OFFSET('Sanitation Data'!$C$5,0,10*ROW('Sanitation Data'!C117))),CK123="No",ISNUMBER(OFFSET('Sanitation Data'!$C$5,0,10*ROW('Sanitation Data'!C117)))),CONCATENATE("[",ROUND(100-OFFSET('Sanitation Data'!$C$5,0,10*ROW('Sanitation Data'!C117)),0),"]"),IF(AND(ISNUMBER(OFFSET('Sanitation Data'!$C$5,0,10*ROW('Sanitation Data'!C117))),CK123="",ISNUMBER(OFFSET('Sanitation Data'!$C$5,0,10*ROW('Sanitation Data'!C117)))),100-OFFSET('Sanitation Data'!$C$5,0,10*ROW('Sanitation Data'!C117)),NA())))</f>
        <v>#N/A</v>
      </c>
      <c r="W123" s="251" t="e">
        <f ca="true">+IF(AND(ISNUMBER(OFFSET('Sanitation Data'!$C$7,0,10*ROW('Sanitation Data'!C117))),CL123="Yes"),OFFSET('Sanitation Data'!$C$7,0,10*ROW('Sanitation Data'!C117)),IF(AND(ISNUMBER(OFFSET('Sanitation Data'!$C$7,0,10*ROW('Sanitation Data'!C117))),CL123="No",ISNUMBER(OFFSET('Sanitation Data'!$C$7,0,10*ROW('Sanitation Data'!C117)))),CONCATENATE("[",ROUND(OFFSET('Sanitation Data'!$C$7,0,10*ROW('Sanitation Data'!C117)),0),"]"),IF(AND(ISNUMBER(OFFSET('Sanitation Data'!$C$7,0,10*ROW('Sanitation Data'!C117))),CL123="",ISNUMBER(OFFSET('Sanitation Data'!$C$7,0,10*ROW('Sanitation Data'!C117)))),OFFSET('Sanitation Data'!$C$7,0,10*ROW('Sanitation Data'!C117)),NA())))</f>
        <v>#N/A</v>
      </c>
      <c r="X123" s="251" t="e">
        <f ca="true">+IF(AND(ISNUMBER(OFFSET('Sanitation Data'!$C$11,0,10*ROW('Sanitation Data'!C117))),CM123="Yes"),OFFSET('Sanitation Data'!$C$11,0,10*ROW('Sanitation Data'!C117)),IF(AND(ISNUMBER(OFFSET('Sanitation Data'!$C$11,0,10*ROW('Sanitation Data'!C117))),CM123="No",ISNUMBER(OFFSET('Sanitation Data'!$C$11,0,10*ROW('Sanitation Data'!C117)))),CONCATENATE("[",ROUND(OFFSET('Sanitation Data'!$C$11,0,10*ROW('Sanitation Data'!C117)),0),"]"),IF(AND(ISNUMBER(OFFSET('Sanitation Data'!$C$11,0,10*ROW('Sanitation Data'!C117))),CM123="",ISNUMBER(OFFSET('Sanitation Data'!$C$11,0,10*ROW('Sanitation Data'!C117)))),OFFSET('Sanitation Data'!$C$11,0,10*ROW('Sanitation Data'!C117)),NA())))</f>
        <v>#N/A</v>
      </c>
      <c r="Y123" s="251" t="e">
        <f ca="true">+IF(AND(ISNUMBER(OFFSET('Sanitation Data'!$C$12,0,10*ROW('Sanitation Data'!C117))),CN123="Yes"),OFFSET('Sanitation Data'!$C$12,0,10*ROW('Sanitation Data'!C117)),IF(AND(ISNUMBER(OFFSET('Sanitation Data'!$C$12,0,10*ROW('Sanitation Data'!C117))),CN123="No",ISNUMBER(OFFSET('Sanitation Data'!$C$12,0,10*ROW('Sanitation Data'!C117)))),CONCATENATE("[",ROUND(OFFSET('Sanitation Data'!$C$12,0,10*ROW('Sanitation Data'!C117)),0),"]"),IF(AND(ISNUMBER(OFFSET('Sanitation Data'!$C$12,0,10*ROW('Sanitation Data'!C117))),CN123="",ISNUMBER(OFFSET('Sanitation Data'!$C$12,0,10*ROW('Sanitation Data'!C117)))),OFFSET('Sanitation Data'!$C$12,0,10*ROW('Sanitation Data'!C117)),NA())))</f>
        <v>#N/A</v>
      </c>
      <c r="Z123" s="251" t="e">
        <f ca="true">+IF(AND(ISNUMBER(OFFSET('Sanitation Data'!$C$13,0,10*ROW('Sanitation Data'!C117))),CO123="Yes"),OFFSET('Sanitation Data'!$C$13,0,10*ROW('Sanitation Data'!C117)),IF(AND(ISNUMBER(OFFSET('Sanitation Data'!$C$13,0,10*ROW('Sanitation Data'!C117))),CO123="No",ISNUMBER(OFFSET('Sanitation Data'!$C$13,0,10*ROW('Sanitation Data'!C117)))),CONCATENATE("[",ROUND(OFFSET('Sanitation Data'!$C$13,0,10*ROW('Sanitation Data'!C117)),0),"]"),IF(AND(ISNUMBER(OFFSET('Sanitation Data'!$C$13,0,10*ROW('Sanitation Data'!C117))),CO123="",ISNUMBER(OFFSET('Sanitation Data'!$C$13,0,10*ROW('Sanitation Data'!C117)))),OFFSET('Sanitation Data'!$C$13,0,10*ROW('Sanitation Data'!C117)),NA())))</f>
        <v>#N/A</v>
      </c>
      <c r="AA123" s="251" t="e">
        <f ca="true">+IF(AND(ISNUMBER(OFFSET('Sanitation Data'!$D$5,0,10*ROW('Sanitation Data'!D117))),CP123="Yes"),100-OFFSET('Sanitation Data'!$D$5,0,10*ROW('Sanitation Data'!D117)),IF(AND(ISNUMBER(OFFSET('Sanitation Data'!$D$5,0,10*ROW('Sanitation Data'!D117))),CP123="No",ISNUMBER(OFFSET('Sanitation Data'!$D$5,0,10*ROW('Sanitation Data'!D117)))),CONCATENATE("[",ROUND(100-OFFSET('Sanitation Data'!$D$5,0,10*ROW('Sanitation Data'!D117)),0),"]"),IF(AND(ISNUMBER(OFFSET('Sanitation Data'!$D$5,0,10*ROW('Sanitation Data'!D117))),CP123="",ISNUMBER(OFFSET('Sanitation Data'!$D$5,0,10*ROW('Sanitation Data'!D117)))),100-OFFSET('Sanitation Data'!$D$5,0,10*ROW('Sanitation Data'!D117)),NA())))</f>
        <v>#N/A</v>
      </c>
      <c r="AB123" s="251" t="e">
        <f ca="true">+IF(AND(ISNUMBER(OFFSET('Sanitation Data'!$D$7,0,10*ROW('Sanitation Data'!D117))),CQ123="Yes"),OFFSET('Sanitation Data'!$D$7,0,10*ROW('Sanitation Data'!G117)),IF(AND(ISNUMBER(OFFSET('Sanitation Data'!$D$7,0,10*ROW('Sanitation Data'!D117))),CQ123="No",ISNUMBER(OFFSET('Sanitation Data'!$D$7,0,10*ROW('Sanitation Data'!D117)))),CONCATENATE("[",ROUND(OFFSET('Sanitation Data'!$D$7,0,10*ROW('Sanitation Data'!D117)),0),"]"),IF(AND(ISNUMBER(OFFSET('Sanitation Data'!$D$7,0,10*ROW('Sanitation Data'!D117))),CQ123="",ISNUMBER(OFFSET('Sanitation Data'!$D$7,0,10*ROW('Sanitation Data'!D117)))),OFFSET('Sanitation Data'!$D$7,0,10*ROW('Sanitation Data'!D117)),NA())))</f>
        <v>#N/A</v>
      </c>
      <c r="AC123" s="251" t="e">
        <f ca="true">+IF(AND(ISNUMBER(OFFSET('Sanitation Data'!$D$11,0,10*ROW('Sanitation Data'!D117))),CR123="Yes"),OFFSET('Sanitation Data'!$D$11,0,10*ROW('Sanitation Data'!D117)),IF(AND(ISNUMBER(OFFSET('Sanitation Data'!$D$11,0,10*ROW('Sanitation Data'!D117))),CR123="No",ISNUMBER(OFFSET('Sanitation Data'!$D$11,0,10*ROW('Sanitation Data'!D117)))),CONCATENATE("[",ROUND(OFFSET('Sanitation Data'!$D$11,0,10*ROW('Sanitation Data'!D117)),0),"]"),IF(AND(ISNUMBER(OFFSET('Sanitation Data'!$D$11,0,10*ROW('Sanitation Data'!D117))),CR123="",ISNUMBER(OFFSET('Sanitation Data'!$D$11,0,10*ROW('Sanitation Data'!D117)))),OFFSET('Sanitation Data'!$D$11,0,10*ROW('Sanitation Data'!D117)),NA())))</f>
        <v>#N/A</v>
      </c>
      <c r="AD123" s="251" t="e">
        <f ca="true">+IF(AND(ISNUMBER(OFFSET('Sanitation Data'!$D$12,0,10*ROW('Sanitation Data'!D117))),CS123="Yes"),OFFSET('Sanitation Data'!$D$12,0,10*ROW('Sanitation Data'!D117)),IF(AND(ISNUMBER(OFFSET('Sanitation Data'!$D$12,0,10*ROW('Sanitation Data'!D117))),CS123="No",ISNUMBER(OFFSET('Sanitation Data'!$D$12,0,10*ROW('Sanitation Data'!D117)))),CONCATENATE("[",ROUND(OFFSET('Sanitation Data'!$D$12,0,10*ROW('Sanitation Data'!D117)),0),"]"),IF(AND(ISNUMBER(OFFSET('Sanitation Data'!$D$12,0,10*ROW('Sanitation Data'!D117))),CS123="",ISNUMBER(OFFSET('Sanitation Data'!$D$12,0,10*ROW('Sanitation Data'!D117)))),OFFSET('Sanitation Data'!$D$12,0,10*ROW('Sanitation Data'!D117)),NA())))</f>
        <v>#N/A</v>
      </c>
      <c r="AE123" s="251" t="e">
        <f ca="true">+IF(AND(ISNUMBER(OFFSET('Sanitation Data'!$D$13,0,10*ROW('Sanitation Data'!D117))),CT123="Yes"),OFFSET('Sanitation Data'!$D$13,0,10*ROW('Sanitation Data'!D117)),IF(AND(ISNUMBER(OFFSET('Sanitation Data'!$D$13,0,10*ROW('Sanitation Data'!D117))),CT123="No",ISNUMBER(OFFSET('Sanitation Data'!$D$13,0,10*ROW('Sanitation Data'!D117)))),CONCATENATE("[",ROUND(OFFSET('Sanitation Data'!$D$13,0,10*ROW('Sanitation Data'!D117)),0),"]"),IF(AND(ISNUMBER(OFFSET('Sanitation Data'!$D$13,0,10*ROW('Sanitation Data'!D117))),CT123="",ISNUMBER(OFFSET('Sanitation Data'!$D$13,0,10*ROW('Sanitation Data'!D117)))),OFFSET('Sanitation Data'!$D$13,0,10*ROW('Sanitation Data'!D117)),NA())))</f>
        <v>#N/A</v>
      </c>
      <c r="AF123" s="251" t="e">
        <f ca="true">+IF(AND(ISNUMBER(OFFSET('Sanitation Data'!$E$5,0,10*ROW('Sanitation Data'!E117))),CU123="Yes"),100-OFFSET('Sanitation Data'!$E$5,0,10*ROW('Sanitation Data'!E117)),IF(AND(ISNUMBER(OFFSET('Sanitation Data'!$E$5,0,10*ROW('Sanitation Data'!E117))),CU123="No",ISNUMBER(OFFSET('Sanitation Data'!$E$5,0,10*ROW('Sanitation Data'!E117)))),CONCATENATE("[",ROUND(100-OFFSET('Sanitation Data'!$E$5,0,10*ROW('Sanitation Data'!E117)),0),"]"),IF(AND(ISNUMBER(OFFSET('Sanitation Data'!$E$5,0,10*ROW('Sanitation Data'!E117))),CU123="",ISNUMBER(OFFSET('Sanitation Data'!$E$5,0,10*ROW('Sanitation Data'!E117)))),100-OFFSET('Sanitation Data'!$E$5,0,10*ROW('Sanitation Data'!E117)),NA())))</f>
        <v>#N/A</v>
      </c>
      <c r="AG123" s="251" t="e">
        <f ca="true">+IF(AND(ISNUMBER(OFFSET('Sanitation Data'!$E$7,0,10*ROW('Sanitation Data'!E117))),CV123="Yes"),OFFSET('Sanitation Data'!$E$7,0,10*ROW('Sanitation Data'!E117)),IF(AND(ISNUMBER(OFFSET('Sanitation Data'!$E$7,0,10*ROW('Sanitation Data'!E117))),CV123="No",ISNUMBER(OFFSET('Sanitation Data'!$E$7,0,10*ROW('Sanitation Data'!E117)))),CONCATENATE("[",ROUND(OFFSET('Sanitation Data'!$E$7,0,10*ROW('Sanitation Data'!E117)),0),"]"),IF(AND(ISNUMBER(OFFSET('Sanitation Data'!$E$7,0,10*ROW('Sanitation Data'!E117))),CV123="",ISNUMBER(OFFSET('Sanitation Data'!$E$7,0,10*ROW('Sanitation Data'!E117)))),OFFSET('Sanitation Data'!$E$7,0,10*ROW('Sanitation Data'!E117)),NA())))</f>
        <v>#N/A</v>
      </c>
      <c r="AH123" s="251" t="e">
        <f ca="true">+IF(AND(ISNUMBER(OFFSET('Sanitation Data'!$E$11,0,10*ROW('Sanitation Data'!E117))),CW123="Yes"),OFFSET('Sanitation Data'!$E$11,0,10*ROW('Sanitation Data'!E117)),IF(AND(ISNUMBER(OFFSET('Sanitation Data'!$E$11,0,10*ROW('Sanitation Data'!E117))),CW123="No",ISNUMBER(OFFSET('Sanitation Data'!$E$11,0,10*ROW('Sanitation Data'!E117)))),CONCATENATE("[",ROUND(OFFSET('Sanitation Data'!$E$11,0,10*ROW('Sanitation Data'!E117)),0),"]"),IF(AND(ISNUMBER(OFFSET('Sanitation Data'!$E$11,0,10*ROW('Sanitation Data'!E117))),CW123="",ISNUMBER(OFFSET('Sanitation Data'!$E$11,0,10*ROW('Sanitation Data'!E117)))),OFFSET('Sanitation Data'!$E$11,0,10*ROW('Sanitation Data'!E117)),NA())))</f>
        <v>#N/A</v>
      </c>
      <c r="AI123" s="251" t="e">
        <f ca="true">+IF(AND(ISNUMBER(OFFSET('Sanitation Data'!$E$12,0,10*ROW('Sanitation Data'!E117))),CX123="Yes"),OFFSET('Sanitation Data'!$E$12,0,10*ROW('Sanitation Data'!E117)),IF(AND(ISNUMBER(OFFSET('Sanitation Data'!$E$12,0,10*ROW('Sanitation Data'!E117))),CX123="No",ISNUMBER(OFFSET('Sanitation Data'!$E$12,0,10*ROW('Sanitation Data'!E117)))),CONCATENATE("[",ROUND(OFFSET('Sanitation Data'!$E$12,0,10*ROW('Sanitation Data'!E117)),0),"]"),IF(AND(ISNUMBER(OFFSET('Sanitation Data'!$E$12,0,10*ROW('Sanitation Data'!E117))),CX123="",ISNUMBER(OFFSET('Sanitation Data'!$E$12,0,10*ROW('Sanitation Data'!E117)))),OFFSET('Sanitation Data'!$E$12,0,10*ROW('Sanitation Data'!E117)),NA())))</f>
        <v>#N/A</v>
      </c>
      <c r="AJ123" s="251" t="e">
        <f ca="true">+IF(AND(ISNUMBER(OFFSET('Sanitation Data'!$E$13,0,10*ROW('Sanitation Data'!E117))),CY123="Yes"),OFFSET('Sanitation Data'!$E$13,0,10*ROW('Sanitation Data'!E117)),IF(AND(ISNUMBER(OFFSET('Sanitation Data'!$E$13,0,10*ROW('Sanitation Data'!E117))),CY123="No",ISNUMBER(OFFSET('Sanitation Data'!$E$13,0,10*ROW('Sanitation Data'!E117)))),CONCATENATE("[",ROUND(OFFSET('Sanitation Data'!$E$13,0,10*ROW('Sanitation Data'!E117)),0),"]"),IF(AND(ISNUMBER(OFFSET('Sanitation Data'!$E$13,0,10*ROW('Sanitation Data'!E117))),CY123="",ISNUMBER(OFFSET('Sanitation Data'!$E$13,0,10*ROW('Sanitation Data'!E117)))),OFFSET('Sanitation Data'!$E$13,0,10*ROW('Sanitation Data'!E117)),NA())))</f>
        <v>#N/A</v>
      </c>
      <c r="AK123" s="251" t="e">
        <f ca="true">+IF(AND(ISNUMBER(OFFSET('Sanitation Data'!$F$5,0,10*ROW('Sanitation Data'!F117))),CZ123="Yes"),100-OFFSET('Sanitation Data'!$F$5,0,10*ROW('Sanitation Data'!F117)),IF(AND(ISNUMBER(OFFSET('Sanitation Data'!$F$5,0,10*ROW('Sanitation Data'!F117))),CZ123="No",ISNUMBER(OFFSET('Sanitation Data'!$F$5,0,10*ROW('Sanitation Data'!F117)))),CONCATENATE("[",ROUND(100-OFFSET('Sanitation Data'!$F$5,0,10*ROW('Sanitation Data'!F117)),0),"]"),IF(AND(ISNUMBER(OFFSET('Sanitation Data'!$F$5,0,10*ROW('Sanitation Data'!F117))),CZ123="",ISNUMBER(OFFSET('Sanitation Data'!$F$5,0,10*ROW('Sanitation Data'!F117)))),100-OFFSET('Sanitation Data'!$F$5,0,10*ROW('Sanitation Data'!F117)),NA())))</f>
        <v>#N/A</v>
      </c>
      <c r="AL123" s="251" t="e">
        <f ca="true">+IF(AND(ISNUMBER(OFFSET('Sanitation Data'!$F$7,0,10*ROW('Sanitation Data'!F117))),DA123="Yes"),OFFSET('Sanitation Data'!$F$7,0,10*ROW('Sanitation Data'!F117)),IF(AND(ISNUMBER(OFFSET('Sanitation Data'!$F$7,0,10*ROW('Sanitation Data'!F117))),DA123="No",ISNUMBER(OFFSET('Sanitation Data'!$F$7,0,10*ROW('Sanitation Data'!F117)))),CONCATENATE("[",ROUND(OFFSET('Sanitation Data'!$F$7,0,10*ROW('Sanitation Data'!F117)),0),"]"),IF(AND(ISNUMBER(OFFSET('Sanitation Data'!$F$7,0,10*ROW('Sanitation Data'!F117))),DA123="",ISNUMBER(OFFSET('Sanitation Data'!$F$7,0,10*ROW('Sanitation Data'!F117)))),OFFSET('Sanitation Data'!$F$7,0,10*ROW('Sanitation Data'!F117)),NA())))</f>
        <v>#N/A</v>
      </c>
      <c r="AM123" s="251" t="e">
        <f ca="true">+IF(AND(ISNUMBER(OFFSET('Sanitation Data'!$F$11,0,10*ROW('Sanitation Data'!F117))),DB123="Yes"),OFFSET('Sanitation Data'!$F$11,0,10*ROW('Sanitation Data'!F117)),IF(AND(ISNUMBER(OFFSET('Sanitation Data'!$F$11,0,10*ROW('Sanitation Data'!F117))),DB123="No",ISNUMBER(OFFSET('Sanitation Data'!$F$11,0,10*ROW('Sanitation Data'!F117)))),CONCATENATE("[",ROUND(OFFSET('Sanitation Data'!$F$11,0,10*ROW('Sanitation Data'!F117)),0),"]"),IF(AND(ISNUMBER(OFFSET('Sanitation Data'!$F$11,0,10*ROW('Sanitation Data'!F117))),DB123="",ISNUMBER(OFFSET('Sanitation Data'!$F$11,0,10*ROW('Sanitation Data'!F117)))),OFFSET('Sanitation Data'!$F$11,0,10*ROW('Sanitation Data'!F117)),NA())))</f>
        <v>#N/A</v>
      </c>
      <c r="AN123" s="251" t="e">
        <f ca="true">+IF(AND(ISNUMBER(OFFSET('Sanitation Data'!$F$12,0,10*ROW('Sanitation Data'!F117))),DC123="Yes"),OFFSET('Sanitation Data'!$F$12,0,10*ROW('Sanitation Data'!F117)),IF(AND(ISNUMBER(OFFSET('Sanitation Data'!$F$12,0,10*ROW('Sanitation Data'!F117))),DC123="No",ISNUMBER(OFFSET('Sanitation Data'!$F$12,0,10*ROW('Sanitation Data'!F117)))),CONCATENATE("[",ROUND(OFFSET('Sanitation Data'!$F$12,0,10*ROW('Sanitation Data'!F117)),0),"]"),IF(AND(ISNUMBER(OFFSET('Sanitation Data'!$F$12,0,10*ROW('Sanitation Data'!F117))),DC123="",ISNUMBER(OFFSET('Sanitation Data'!$F$12,0,10*ROW('Sanitation Data'!F117)))),OFFSET('Sanitation Data'!$F$12,0,10*ROW('Sanitation Data'!F117)),NA())))</f>
        <v>#N/A</v>
      </c>
      <c r="AO123" s="251" t="e">
        <f ca="true">+IF(AND(ISNUMBER(OFFSET('Sanitation Data'!$F$13,0,10*ROW('Sanitation Data'!F117))),DD123="Yes"),OFFSET('Sanitation Data'!$F$13,0,10*ROW('Sanitation Data'!F117)),IF(AND(ISNUMBER(OFFSET('Sanitation Data'!$F$13,0,10*ROW('Sanitation Data'!F117))),DD123="No",ISNUMBER(OFFSET('Sanitation Data'!$F$13,0,10*ROW('Sanitation Data'!F117)))),CONCATENATE("[",ROUND(OFFSET('Sanitation Data'!$F$13,0,10*ROW('Sanitation Data'!F117)),0),"]"),IF(AND(ISNUMBER(OFFSET('Sanitation Data'!$F$13,0,10*ROW('Sanitation Data'!F117))),DD123="",ISNUMBER(OFFSET('Sanitation Data'!$F$13,0,10*ROW('Sanitation Data'!F117)))),OFFSET('Sanitation Data'!$F$13,0,10*ROW('Sanitation Data'!F117)),NA())))</f>
        <v>#N/A</v>
      </c>
      <c r="AP123" s="251" t="e">
        <f ca="true">+IF(AND(ISNUMBER(OFFSET('Sanitation Data'!$G$5,0,10*ROW('Sanitation Data'!G117))),DE123="Yes"),100-OFFSET('Sanitation Data'!$G$5,0,10*ROW('Sanitation Data'!G117)),IF(AND(ISNUMBER(OFFSET('Sanitation Data'!$G$5,0,10*ROW('Sanitation Data'!G117))),DE123="No",ISNUMBER(OFFSET('Sanitation Data'!$G$5,0,10*ROW('Sanitation Data'!G117)))),CONCATENATE("[",ROUND(100-OFFSET('Sanitation Data'!$G$5,0,10*ROW('Sanitation Data'!G117)),0),"]"),IF(AND(ISNUMBER(OFFSET('Sanitation Data'!$G$5,0,10*ROW('Sanitation Data'!G117))),DE123="",ISNUMBER(OFFSET('Sanitation Data'!$G$5,0,10*ROW('Sanitation Data'!G117)))),100-OFFSET('Sanitation Data'!$G$5,0,10*ROW('Sanitation Data'!G117)),NA())))</f>
        <v>#N/A</v>
      </c>
      <c r="AQ123" s="251" t="e">
        <f ca="true">+IF(AND(ISNUMBER(OFFSET('Sanitation Data'!$G$7,0,10*ROW('Sanitation Data'!G117))),DF123="Yes"),OFFSET('Sanitation Data'!$G$7,0,10*ROW('Sanitation Data'!G117)),IF(AND(ISNUMBER(OFFSET('Sanitation Data'!$G$7,0,10*ROW('Sanitation Data'!G117))),DF123="No",ISNUMBER(OFFSET('Sanitation Data'!$G$7,0,10*ROW('Sanitation Data'!G117)))),CONCATENATE("[",ROUND(OFFSET('Sanitation Data'!$G$7,0,10*ROW('Sanitation Data'!G117)),0),"]"),IF(AND(ISNUMBER(OFFSET('Sanitation Data'!$G$7,0,10*ROW('Sanitation Data'!G117))),DF123="",ISNUMBER(OFFSET('Sanitation Data'!$G$7,0,10*ROW('Sanitation Data'!G117)))),OFFSET('Sanitation Data'!$G$7,0,10*ROW('Sanitation Data'!G117)),NA())))</f>
        <v>#N/A</v>
      </c>
      <c r="AR123" s="251" t="e">
        <f ca="true">+IF(AND(ISNUMBER(OFFSET('Sanitation Data'!$G$11,0,10*ROW('Sanitation Data'!G117))),DG123="Yes"),OFFSET('Sanitation Data'!$G$11,0,10*ROW('Sanitation Data'!G117)),IF(AND(ISNUMBER(OFFSET('Sanitation Data'!$G$11,0,10*ROW('Sanitation Data'!G117))),DG123="No",ISNUMBER(OFFSET('Sanitation Data'!$G$11,0,10*ROW('Sanitation Data'!G117)))),CONCATENATE("[",ROUND(OFFSET('Sanitation Data'!$G$11,0,10*ROW('Sanitation Data'!G117)),0),"]"),IF(AND(ISNUMBER(OFFSET('Sanitation Data'!$G$11,0,10*ROW('Sanitation Data'!G117))),DG123="",ISNUMBER(OFFSET('Sanitation Data'!$G$11,0,10*ROW('Sanitation Data'!G117)))),OFFSET('Sanitation Data'!$G$11,0,10*ROW('Sanitation Data'!G117)),NA())))</f>
        <v>#N/A</v>
      </c>
      <c r="AS123" s="251" t="e">
        <f ca="true">+IF(AND(ISNUMBER(OFFSET('Sanitation Data'!$G$12,0,10*ROW('Sanitation Data'!G117))),DH123="Yes"),OFFSET('Sanitation Data'!$G$12,0,10*ROW('Sanitation Data'!G117)),IF(AND(ISNUMBER(OFFSET('Sanitation Data'!$G$12,0,10*ROW('Sanitation Data'!G117))),DH123="No",ISNUMBER(OFFSET('Sanitation Data'!$G$12,0,10*ROW('Sanitation Data'!G117)))),CONCATENATE("[",ROUND(OFFSET('Sanitation Data'!$G$12,0,10*ROW('Sanitation Data'!G117)),0),"]"),IF(AND(ISNUMBER(OFFSET('Sanitation Data'!$G$12,0,10*ROW('Sanitation Data'!G117))),DH123="",ISNUMBER(OFFSET('Sanitation Data'!$G$12,0,10*ROW('Sanitation Data'!G117)))),OFFSET('Sanitation Data'!$G$12,0,10*ROW('Sanitation Data'!G117)),NA())))</f>
        <v>#N/A</v>
      </c>
      <c r="AT123" s="251" t="e">
        <f ca="true">+IF(AND(ISNUMBER(OFFSET('Sanitation Data'!$G$13,0,10*ROW('Sanitation Data'!G117))),DI123="Yes"),OFFSET('Sanitation Data'!$G$13,0,10*ROW('Sanitation Data'!G117)),IF(AND(ISNUMBER(OFFSET('Sanitation Data'!$G$13,0,10*ROW('Sanitation Data'!G117))),DI123="No",ISNUMBER(OFFSET('Sanitation Data'!$G$13,0,10*ROW('Sanitation Data'!G117)))),CONCATENATE("[",ROUND(OFFSET('Sanitation Data'!$G$13,0,10*ROW('Sanitation Data'!G117)),0),"]"),IF(AND(ISNUMBER(OFFSET('Sanitation Data'!$G$13,0,10*ROW('Sanitation Data'!G117))),DI123="",ISNUMBER(OFFSET('Sanitation Data'!$G$13,0,10*ROW('Sanitation Data'!G117)))),OFFSET('Sanitation Data'!$G$13,0,10*ROW('Sanitation Data'!G117)),NA())))</f>
        <v>#N/A</v>
      </c>
      <c r="AU123" s="251" t="e">
        <f ca="true">+IF(AND(ISNUMBER(OFFSET('Sanitation Data'!$H$5,0,10*ROW('Sanitation Data'!H117))),DJ123="Yes"),100-OFFSET('Sanitation Data'!$H$5,0,10*ROW('Sanitation Data'!H117)),IF(AND(ISNUMBER(OFFSET('Sanitation Data'!$H$5,0,10*ROW('Sanitation Data'!H117))),DJ123="No",ISNUMBER(OFFSET('Sanitation Data'!$H$5,0,10*ROW('Sanitation Data'!H117)))),CONCATENATE("[",ROUND(100-OFFSET('Sanitation Data'!$H$5,0,10*ROW('Sanitation Data'!H117)),0),"]"),IF(AND(ISNUMBER(OFFSET('Sanitation Data'!$H$5,0,10*ROW('Sanitation Data'!H117))),DJ123="",ISNUMBER(OFFSET('Sanitation Data'!$H$5,0,10*ROW('Sanitation Data'!H117)))),100-OFFSET('Sanitation Data'!$H$5,0,10*ROW('Sanitation Data'!H117)),NA())))</f>
        <v>#N/A</v>
      </c>
      <c r="AV123" s="251" t="e">
        <f ca="true">+IF(AND(ISNUMBER(OFFSET('Sanitation Data'!$H$7,0,10*ROW('Sanitation Data'!H117))),DK123="Yes"),OFFSET('Sanitation Data'!$H$7,0,10*ROW('Sanitation Data'!H117)),IF(AND(ISNUMBER(OFFSET('Sanitation Data'!$H$7,0,10*ROW('Sanitation Data'!H117))),DK123="No",ISNUMBER(OFFSET('Sanitation Data'!$H$7,0,10*ROW('Sanitation Data'!H117)))),CONCATENATE("[",ROUND(OFFSET('Sanitation Data'!$H$7,0,10*ROW('Sanitation Data'!H117)),0),"]"),IF(AND(ISNUMBER(OFFSET('Sanitation Data'!$H$7,0,10*ROW('Sanitation Data'!H117))),DK123="",ISNUMBER(OFFSET('Sanitation Data'!$H$7,0,10*ROW('Sanitation Data'!H117)))),OFFSET('Sanitation Data'!$H$7,0,10*ROW('Sanitation Data'!H117)),NA())))</f>
        <v>#N/A</v>
      </c>
      <c r="AW123" s="251" t="e">
        <f ca="true">+IF(AND(ISNUMBER(OFFSET('Sanitation Data'!$H$11,0,10*ROW('Sanitation Data'!H117))),DL123="Yes"),OFFSET('Sanitation Data'!$H$11,0,10*ROW('Sanitation Data'!H117)),IF(AND(ISNUMBER(OFFSET('Sanitation Data'!$H$11,0,10*ROW('Sanitation Data'!H117))),DL123="No",ISNUMBER(OFFSET('Sanitation Data'!$H$11,0,10*ROW('Sanitation Data'!H117)))),CONCATENATE("[",ROUND(OFFSET('Sanitation Data'!$H$11,0,10*ROW('Sanitation Data'!H117)),0),"]"),IF(AND(ISNUMBER(OFFSET('Sanitation Data'!$H$11,0,10*ROW('Sanitation Data'!H117))),DL123="",ISNUMBER(OFFSET('Sanitation Data'!$H$11,0,10*ROW('Sanitation Data'!H117)))),OFFSET('Sanitation Data'!$H$11,0,10*ROW('Sanitation Data'!H117)),NA())))</f>
        <v>#N/A</v>
      </c>
      <c r="AX123" s="251" t="e">
        <f ca="true">+IF(AND(ISNUMBER(OFFSET('Sanitation Data'!$H$12,0,10*ROW('Sanitation Data'!H117))),DM123="Yes"),OFFSET('Sanitation Data'!$H$12,0,10*ROW('Sanitation Data'!H117)),IF(AND(ISNUMBER(OFFSET('Sanitation Data'!$H$12,0,10*ROW('Sanitation Data'!H117))),DM123="No",ISNUMBER(OFFSET('Sanitation Data'!$H$12,0,10*ROW('Sanitation Data'!H117)))),CONCATENATE("[",ROUND(OFFSET('Sanitation Data'!$H$12,0,10*ROW('Sanitation Data'!H117)),0),"]"),IF(AND(ISNUMBER(OFFSET('Sanitation Data'!$H$12,0,10*ROW('Sanitation Data'!H117))),DM123="",ISNUMBER(OFFSET('Sanitation Data'!$H$12,0,10*ROW('Sanitation Data'!H117)))),OFFSET('Sanitation Data'!$H$12,0,10*ROW('Sanitation Data'!H117)),NA())))</f>
        <v>#N/A</v>
      </c>
      <c r="AY123" s="251" t="e">
        <f ca="true">+IF(AND(ISNUMBER(OFFSET('Sanitation Data'!$H$13,0,10*ROW('Sanitation Data'!H117))),DN123="Yes"),OFFSET('Sanitation Data'!$H$13,0,10*ROW('Sanitation Data'!H117)),IF(AND(ISNUMBER(OFFSET('Sanitation Data'!$H$13,0,10*ROW('Sanitation Data'!H117))),DN123="No",ISNUMBER(OFFSET('Sanitation Data'!$H$13,0,10*ROW('Sanitation Data'!H117)))),CONCATENATE("[",ROUND(OFFSET('Sanitation Data'!$H$13,0,10*ROW('Sanitation Data'!H117)),0),"]"),IF(AND(ISNUMBER(OFFSET('Sanitation Data'!$H$13,0,10*ROW('Sanitation Data'!H117))),DN123="",ISNUMBER(OFFSET('Sanitation Data'!$H$13,0,10*ROW('Sanitation Data'!H117)))),OFFSET('Sanitation Data'!$H$13,0,10*ROW('Sanitation Data'!H117)),NA())))</f>
        <v>#N/A</v>
      </c>
      <c r="AZ123" s="252" t="e">
        <f ca="true">+IF(AND(ISNUMBER(OFFSET('Hygiene Data'!$C$6,0,10*ROW('Hygiene Data'!C117))),DO123="Yes"),OFFSET('Hygiene Data'!$C$6,0,10*ROW('Hygiene Data'!C117)),IF(AND(ISNUMBER(OFFSET('Hygiene Data'!$C$6,0,10*ROW('Hygiene Data'!C117))),DO123="No",ISNUMBER(OFFSET('Hygiene Data'!$C$6,0,10*ROW('Hygiene Data'!C117)))),CONCATENATE("[",ROUND(OFFSET('Hygiene Data'!$C$6,0,10*ROW('Hygiene Data'!C117)),0),"]"),IF(AND(ISNUMBER(OFFSET('Hygiene Data'!$C$6,0,10*ROW('Hygiene Data'!C117))),DO123="",ISNUMBER(OFFSET('Hygiene Data'!$C$6,0,10*ROW('Hygiene Data'!C117)))),OFFSET('Hygiene Data'!$C$6,0,10*ROW('Hygiene Data'!C117)),NA())))</f>
        <v>#N/A</v>
      </c>
      <c r="BA123" s="252" t="e">
        <f ca="true">+IF(AND(ISNUMBER(OFFSET('Hygiene Data'!$C$8,0,10*ROW('Hygiene Data'!C117))),DP123="Yes"),OFFSET('Hygiene Data'!$C$8,0,10*ROW('Hygiene Data'!C117)),IF(AND(ISNUMBER(OFFSET('Hygiene Data'!$C$8,0,10*ROW('Hygiene Data'!C117))),DP123="No",ISNUMBER(OFFSET('Hygiene Data'!$C$8,0,10*ROW('Hygiene Data'!C117)))),CONCATENATE("[",ROUND(OFFSET('Hygiene Data'!$C$8,0,10*ROW('Hygiene Data'!C117)),0),"]"),IF(AND(ISNUMBER(OFFSET('Hygiene Data'!$C$8,0,10*ROW('Hygiene Data'!C117))),DP123="",ISNUMBER(OFFSET('Hygiene Data'!$C$8,0,10*ROW('Hygiene Data'!C117)))),OFFSET('Hygiene Data'!$C$8,0,10*ROW('Hygiene Data'!C117)),NA())))</f>
        <v>#N/A</v>
      </c>
      <c r="BB123" s="252" t="e">
        <f ca="true">+IF(AND(ISNUMBER(OFFSET('Hygiene Data'!$C$10,0,10*ROW('Hygiene Data'!C117))),DQ123="Yes"),OFFSET('Hygiene Data'!$C$10,0,10*ROW('Hygiene Data'!C117)),IF(AND(ISNUMBER(OFFSET('Hygiene Data'!$C$10,0,10*ROW('Hygiene Data'!C117))),DQ123="No",ISNUMBER(OFFSET('Hygiene Data'!$C$10,0,10*ROW('Hygiene Data'!C117)))),CONCATENATE("[",ROUND(OFFSET('Hygiene Data'!$C$10,0,10*ROW('Hygiene Data'!C117)),0),"]"),IF(AND(ISNUMBER(OFFSET('Hygiene Data'!$C$10,0,10*ROW('Hygiene Data'!C117))),DQ123="",ISNUMBER(OFFSET('Hygiene Data'!$C$10,0,10*ROW('Hygiene Data'!C117)))),OFFSET('Hygiene Data'!$C$10,0,10*ROW('Hygiene Data'!C117)),NA())))</f>
        <v>#N/A</v>
      </c>
      <c r="BC123" s="252" t="e">
        <f ca="true">+IF(AND(ISNUMBER(OFFSET('Hygiene Data'!$D$6,0,10*ROW('Hygiene Data'!D117))),DR123="Yes"),OFFSET('Hygiene Data'!$D$6,0,10*ROW('Hygiene Data'!D117)),IF(AND(ISNUMBER(OFFSET('Hygiene Data'!$D$6,0,10*ROW('Hygiene Data'!D117))),DR123="No",ISNUMBER(OFFSET('Hygiene Data'!$D$6,0,10*ROW('Hygiene Data'!D117)))),CONCATENATE("[",ROUND(OFFSET('Hygiene Data'!$D$6,0,10*ROW('Hygiene Data'!D117)),0),"]"),IF(AND(ISNUMBER(OFFSET('Hygiene Data'!$D$6,0,10*ROW('Hygiene Data'!D117))),DR123="",ISNUMBER(OFFSET('Hygiene Data'!$D$6,0,10*ROW('Hygiene Data'!D117)))),OFFSET('Hygiene Data'!$D$6,0,10*ROW('Hygiene Data'!D117)),NA())))</f>
        <v>#N/A</v>
      </c>
      <c r="BD123" s="252" t="e">
        <f ca="true">+IF(AND(ISNUMBER(OFFSET('Hygiene Data'!$D$8,0,10*ROW('Hygiene Data'!D117))),DS123="Yes"),OFFSET('Hygiene Data'!$D$8,0,10*ROW('Hygiene Data'!D117)),IF(AND(ISNUMBER(OFFSET('Hygiene Data'!$D$8,0,10*ROW('Hygiene Data'!D117))),DS123="No",ISNUMBER(OFFSET('Hygiene Data'!$D$8,0,10*ROW('Hygiene Data'!D117)))),CONCATENATE("[",ROUND(OFFSET('Hygiene Data'!$D$8,0,10*ROW('Hygiene Data'!D117)),0),"]"),IF(AND(ISNUMBER(OFFSET('Hygiene Data'!$D$8,0,10*ROW('Hygiene Data'!D117))),DS123="",ISNUMBER(OFFSET('Hygiene Data'!$D$8,0,10*ROW('Hygiene Data'!D117)))),OFFSET('Hygiene Data'!$D$8,0,10*ROW('Hygiene Data'!D117)),NA())))</f>
        <v>#N/A</v>
      </c>
      <c r="BE123" s="252" t="e">
        <f ca="true">+IF(AND(ISNUMBER(OFFSET('Hygiene Data'!$D$10,0,10*ROW('Hygiene Data'!D117))),DT123="Yes"),OFFSET('Hygiene Data'!$D$10,0,10*ROW('Hygiene Data'!D117)),IF(AND(ISNUMBER(OFFSET('Hygiene Data'!$D$10,0,10*ROW('Hygiene Data'!D117))),DT123="No",ISNUMBER(OFFSET('Hygiene Data'!$D$10,0,10*ROW('Hygiene Data'!D117)))),CONCATENATE("[",ROUND(OFFSET('Hygiene Data'!$D$10,0,10*ROW('Hygiene Data'!D117)),0),"]"),IF(AND(ISNUMBER(OFFSET('Hygiene Data'!$D$10,0,10*ROW('Hygiene Data'!D117))),DT123="",ISNUMBER(OFFSET('Hygiene Data'!$D$10,0,10*ROW('Hygiene Data'!D117)))),OFFSET('Hygiene Data'!$D$10,0,10*ROW('Hygiene Data'!D117)),NA())))</f>
        <v>#N/A</v>
      </c>
      <c r="BF123" s="252" t="e">
        <f ca="true">+IF(AND(ISNUMBER(OFFSET('Hygiene Data'!$E$6,0,10*ROW('Hygiene Data'!E117))),DU123="Yes"),OFFSET('Hygiene Data'!$E$6,0,10*ROW('Hygiene Data'!E117)),IF(AND(ISNUMBER(OFFSET('Hygiene Data'!$E$6,0,10*ROW('Hygiene Data'!E117))),DU123="No",ISNUMBER(OFFSET('Hygiene Data'!$E$6,0,10*ROW('Hygiene Data'!E117)))),CONCATENATE("[",ROUND(OFFSET('Hygiene Data'!$E$6,0,10*ROW('Hygiene Data'!E117)),0),"]"),IF(AND(ISNUMBER(OFFSET('Hygiene Data'!$E$6,0,10*ROW('Hygiene Data'!E117))),DU123="",ISNUMBER(OFFSET('Hygiene Data'!$E$6,0,10*ROW('Hygiene Data'!E117)))),OFFSET('Hygiene Data'!$E$6,0,10*ROW('Hygiene Data'!E117)),NA())))</f>
        <v>#N/A</v>
      </c>
      <c r="BG123" s="252" t="e">
        <f ca="true">+IF(AND(ISNUMBER(OFFSET('Hygiene Data'!$E$8,0,10*ROW('Hygiene Data'!E117))),DV123="Yes"),OFFSET('Hygiene Data'!$E$8,0,10*ROW('Hygiene Data'!E117)),IF(AND(ISNUMBER(OFFSET('Hygiene Data'!$E$8,0,10*ROW('Hygiene Data'!E117))),DV123="No",ISNUMBER(OFFSET('Hygiene Data'!$E$8,0,10*ROW('Hygiene Data'!E117)))),CONCATENATE("[",ROUND(OFFSET('Hygiene Data'!$E$8,0,10*ROW('Hygiene Data'!E117)),0),"]"),IF(AND(ISNUMBER(OFFSET('Hygiene Data'!$E$8,0,10*ROW('Hygiene Data'!E117))),DV123="",ISNUMBER(OFFSET('Hygiene Data'!$E$8,0,10*ROW('Hygiene Data'!E117)))),OFFSET('Hygiene Data'!$E$8,0,10*ROW('Hygiene Data'!E117)),NA())))</f>
        <v>#N/A</v>
      </c>
      <c r="BH123" s="252" t="e">
        <f ca="true">+IF(AND(ISNUMBER(OFFSET('Hygiene Data'!$E$10,0,10*ROW('Hygiene Data'!E117))),DW123="Yes"),OFFSET('Hygiene Data'!$E$10,0,10*ROW('Hygiene Data'!E117)),IF(AND(ISNUMBER(OFFSET('Hygiene Data'!$E$10,0,10*ROW('Hygiene Data'!E117))),DW123="No",ISNUMBER(OFFSET('Hygiene Data'!$E$10,0,10*ROW('Hygiene Data'!E117)))),CONCATENATE("[",ROUND(OFFSET('Hygiene Data'!$E$10,0,10*ROW('Hygiene Data'!E117)),0),"]"),IF(AND(ISNUMBER(OFFSET('Hygiene Data'!$E$10,0,10*ROW('Hygiene Data'!E117))),DW123="",ISNUMBER(OFFSET('Hygiene Data'!$E$10,0,10*ROW('Hygiene Data'!E117)))),OFFSET('Hygiene Data'!$E$10,0,10*ROW('Hygiene Data'!E117)),NA())))</f>
        <v>#N/A</v>
      </c>
      <c r="BI123" s="252" t="e">
        <f ca="true">+IF(AND(ISNUMBER(OFFSET('Hygiene Data'!$F$6,0,10*ROW('Hygiene Data'!F117))),DX123="Yes"),OFFSET('Hygiene Data'!$F$6,0,10*ROW('Hygiene Data'!F117)),IF(AND(ISNUMBER(OFFSET('Hygiene Data'!$F$6,0,10*ROW('Hygiene Data'!F117))),DX123="No",ISNUMBER(OFFSET('Hygiene Data'!$F$6,0,10*ROW('Hygiene Data'!F117)))),CONCATENATE("[",ROUND(OFFSET('Hygiene Data'!$F$6,0,10*ROW('Hygiene Data'!F117)),0),"]"),IF(AND(ISNUMBER(OFFSET('Hygiene Data'!$F$6,0,10*ROW('Hygiene Data'!F117))),DX123="",ISNUMBER(OFFSET('Hygiene Data'!$F$6,0,10*ROW('Hygiene Data'!F117)))),OFFSET('Hygiene Data'!$F$6,0,10*ROW('Hygiene Data'!F117)),NA())))</f>
        <v>#N/A</v>
      </c>
      <c r="BJ123" s="252" t="e">
        <f ca="true">+IF(AND(ISNUMBER(OFFSET('Hygiene Data'!$F$8,0,10*ROW('Hygiene Data'!F117))),DY123="Yes"),OFFSET('Hygiene Data'!$F$8,0,10*ROW('Hygiene Data'!F117)),IF(AND(ISNUMBER(OFFSET('Hygiene Data'!$F$8,0,10*ROW('Hygiene Data'!F117))),DY123="No",ISNUMBER(OFFSET('Hygiene Data'!$F$8,0,10*ROW('Hygiene Data'!F117)))),CONCATENATE("[",ROUND(OFFSET('Hygiene Data'!$F$8,0,10*ROW('Hygiene Data'!F117)),0),"]"),IF(AND(ISNUMBER(OFFSET('Hygiene Data'!$F$8,0,10*ROW('Hygiene Data'!F117))),DY123="",ISNUMBER(OFFSET('Hygiene Data'!$F$8,0,10*ROW('Hygiene Data'!F117)))),OFFSET('Hygiene Data'!$F$8,0,10*ROW('Hygiene Data'!F117)),NA())))</f>
        <v>#N/A</v>
      </c>
      <c r="BK123" s="252" t="e">
        <f ca="true">+IF(AND(ISNUMBER(OFFSET('Hygiene Data'!$F$10,0,10*ROW('Hygiene Data'!F117))),DZ123="Yes"),OFFSET('Hygiene Data'!$F$10,0,10*ROW('Hygiene Data'!F117)),IF(AND(ISNUMBER(OFFSET('Hygiene Data'!$F$10,0,10*ROW('Hygiene Data'!F117))),DZ123="No",ISNUMBER(OFFSET('Hygiene Data'!$F$10,0,10*ROW('Hygiene Data'!F117)))),CONCATENATE("[",ROUND(OFFSET('Hygiene Data'!$F$10,0,10*ROW('Hygiene Data'!F117)),0),"]"),IF(AND(ISNUMBER(OFFSET('Hygiene Data'!$F$10,0,10*ROW('Hygiene Data'!F117))),DZ123="",ISNUMBER(OFFSET('Hygiene Data'!$F$10,0,10*ROW('Hygiene Data'!F117)))),OFFSET('Hygiene Data'!$F$10,0,10*ROW('Hygiene Data'!F117)),NA())))</f>
        <v>#N/A</v>
      </c>
      <c r="BL123" s="252" t="e">
        <f ca="true">+IF(AND(ISNUMBER(OFFSET('Hygiene Data'!$G$6,0,10*ROW('Hygiene Data'!G117))),EA123="Yes"),OFFSET('Hygiene Data'!$G$6,0,10*ROW('Hygiene Data'!G117)),IF(AND(ISNUMBER(OFFSET('Hygiene Data'!$G$6,0,10*ROW('Hygiene Data'!G117))),EA123="No",ISNUMBER(OFFSET('Hygiene Data'!$G$6,0,10*ROW('Hygiene Data'!G117)))),CONCATENATE("[",ROUND(OFFSET('Hygiene Data'!$G$6,0,10*ROW('Hygiene Data'!G117)),0),"]"),IF(AND(ISNUMBER(OFFSET('Hygiene Data'!$G$6,0,10*ROW('Hygiene Data'!G117))),EA123="",ISNUMBER(OFFSET('Hygiene Data'!$G$6,0,10*ROW('Hygiene Data'!G117)))),OFFSET('Hygiene Data'!$G$6,0,10*ROW('Hygiene Data'!G117)),NA())))</f>
        <v>#N/A</v>
      </c>
      <c r="BM123" s="252" t="e">
        <f ca="true">+IF(AND(ISNUMBER(OFFSET('Hygiene Data'!$G$8,0,10*ROW('Hygiene Data'!G117))),EB123="Yes"),OFFSET('Hygiene Data'!$G$8,0,10*ROW('Hygiene Data'!G117)),IF(AND(ISNUMBER(OFFSET('Hygiene Data'!$G$8,0,10*ROW('Hygiene Data'!G117))),EB123="No",ISNUMBER(OFFSET('Hygiene Data'!$G$8,0,10*ROW('Hygiene Data'!G117)))),CONCATENATE("[",ROUND(OFFSET('Hygiene Data'!$G$8,0,10*ROW('Hygiene Data'!G117)),0),"]"),IF(AND(ISNUMBER(OFFSET('Hygiene Data'!$G$8,0,10*ROW('Hygiene Data'!G117))),EB123="",ISNUMBER(OFFSET('Hygiene Data'!$G$8,0,10*ROW('Hygiene Data'!G117)))),OFFSET('Hygiene Data'!$G$8,0,10*ROW('Hygiene Data'!G117)),NA())))</f>
        <v>#N/A</v>
      </c>
      <c r="BN123" s="252" t="e">
        <f ca="true">+IF(AND(ISNUMBER(OFFSET('Hygiene Data'!$G$10,0,10*ROW('Hygiene Data'!G117))),EC123="Yes"),OFFSET('Hygiene Data'!$G$10,0,10*ROW('Hygiene Data'!G117)),IF(AND(ISNUMBER(OFFSET('Hygiene Data'!$G$10,0,10*ROW('Hygiene Data'!G117))),EC123="No",ISNUMBER(OFFSET('Hygiene Data'!$G$10,0,10*ROW('Hygiene Data'!G117)))),CONCATENATE("[",ROUND(OFFSET('Hygiene Data'!$G$10,0,10*ROW('Hygiene Data'!G117)),0),"]"),IF(AND(ISNUMBER(OFFSET('Hygiene Data'!$G$10,0,10*ROW('Hygiene Data'!G117))),EC123="",ISNUMBER(OFFSET('Hygiene Data'!$G$10,0,10*ROW('Hygiene Data'!G117)))),OFFSET('Hygiene Data'!$G$10,0,10*ROW('Hygiene Data'!G117)),NA())))</f>
        <v>#N/A</v>
      </c>
      <c r="BO123" s="252" t="e">
        <f ca="true">+IF(AND(ISNUMBER(OFFSET('Hygiene Data'!$H$6,0,10*ROW('Hygiene Data'!H117))),ED123="Yes"),OFFSET('Hygiene Data'!$H$6,0,10*ROW('Hygiene Data'!H117)),IF(AND(ISNUMBER(OFFSET('Hygiene Data'!$H$6,0,10*ROW('Hygiene Data'!H117))),ED123="No",ISNUMBER(OFFSET('Hygiene Data'!$H$6,0,10*ROW('Hygiene Data'!H117)))),CONCATENATE("[",ROUND(OFFSET('Hygiene Data'!$H$6,0,10*ROW('Hygiene Data'!H117)),0),"]"),IF(AND(ISNUMBER(OFFSET('Hygiene Data'!$H$6,0,10*ROW('Hygiene Data'!H117))),ED123="",ISNUMBER(OFFSET('Hygiene Data'!$H$6,0,10*ROW('Hygiene Data'!H117)))),OFFSET('Hygiene Data'!$H$6,0,10*ROW('Hygiene Data'!H117)),NA())))</f>
        <v>#N/A</v>
      </c>
      <c r="BP123" s="252" t="e">
        <f ca="true">+IF(AND(ISNUMBER(OFFSET('Hygiene Data'!$H$8,0,10*ROW('Hygiene Data'!H117))),EE123="Yes"),OFFSET('Hygiene Data'!$H$8,0,10*ROW('Hygiene Data'!H117)),IF(AND(ISNUMBER(OFFSET('Hygiene Data'!$H$8,0,10*ROW('Hygiene Data'!H117))),EE123="No",ISNUMBER(OFFSET('Hygiene Data'!$H$8,0,10*ROW('Hygiene Data'!H117)))),CONCATENATE("[",ROUND(OFFSET('Hygiene Data'!$H$8,0,10*ROW('Hygiene Data'!H117)),0),"]"),IF(AND(ISNUMBER(OFFSET('Hygiene Data'!$H$8,0,10*ROW('Hygiene Data'!H117))),EE123="",ISNUMBER(OFFSET('Hygiene Data'!$H$8,0,10*ROW('Hygiene Data'!H117)))),OFFSET('Hygiene Data'!$H$8,0,10*ROW('Hygiene Data'!H117)),NA())))</f>
        <v>#N/A</v>
      </c>
      <c r="BQ123" s="252" t="e">
        <f ca="true">+IF(AND(ISNUMBER(OFFSET('Hygiene Data'!$H$10,0,10*ROW('Hygiene Data'!H117))),EF123="Yes"),OFFSET('Hygiene Data'!$H$10,0,10*ROW('Hygiene Data'!H117)),IF(AND(ISNUMBER(OFFSET('Hygiene Data'!$H$10,0,10*ROW('Hygiene Data'!H117))),EF123="No",ISNUMBER(OFFSET('Hygiene Data'!$H$10,0,10*ROW('Hygiene Data'!H117)))),CONCATENATE("[",ROUND(OFFSET('Hygiene Data'!$H$10,0,10*ROW('Hygiene Data'!H117)),0),"]"),IF(AND(ISNUMBER(OFFSET('Hygiene Data'!$H$10,0,10*ROW('Hygiene Data'!H117))),EF123="",ISNUMBER(OFFSET('Hygiene Data'!$H$10,0,10*ROW('Hygiene Data'!H117)))),OFFSET('Hygiene Data'!$H$10,0,10*ROW('Hygiene Data'!H117)),NA())))</f>
        <v>#N/A</v>
      </c>
      <c r="BS123" s="36" t="str">
        <f ca="true">+IF(OFFSET('Water Data'!$C$28,0,10*ROW('Water Data'!C117))="","",OFFSET('Water Data'!$C$28,0,10*ROW('Water Data'!C117)))</f>
        <v/>
      </c>
      <c r="BT123" s="36" t="str">
        <f ca="true">+IF(OFFSET('Water Data'!$C$29,0,10*ROW('Water Data'!C117))="","",OFFSET('Water Data'!$C$29,0,10*ROW('Water Data'!C117)))</f>
        <v/>
      </c>
      <c r="BU123" s="36" t="str">
        <f ca="true">+IF(OFFSET('Water Data'!$C$30,0,10*ROW('Water Data'!C117))="","",OFFSET('Water Data'!$C$30,0,10*ROW('Water Data'!C117)))</f>
        <v/>
      </c>
      <c r="BV123" s="36" t="str">
        <f ca="true">+IF(OFFSET('Water Data'!$D$28,0,10*ROW('Water Data'!D117))="","",OFFSET('Water Data'!$D$28,0,10*ROW('Water Data'!D117)))</f>
        <v/>
      </c>
      <c r="BW123" s="36" t="str">
        <f ca="true">+IF(OFFSET('Water Data'!$D$29,0,10*ROW('Water Data'!D117))="","",OFFSET('Water Data'!$D$29,0,10*ROW('Water Data'!D117)))</f>
        <v/>
      </c>
      <c r="BX123" s="36" t="str">
        <f ca="true">+IF(OFFSET('Water Data'!$D$30,0,10*ROW('Water Data'!D117))="","",OFFSET('Water Data'!$D$30,0,10*ROW('Water Data'!D117)))</f>
        <v/>
      </c>
      <c r="BY123" s="36" t="str">
        <f ca="true">+IF(OFFSET('Water Data'!$E$28,0,10*ROW('Water Data'!E117))="","",OFFSET('Water Data'!$E$28,0,10*ROW('Water Data'!E117)))</f>
        <v/>
      </c>
      <c r="BZ123" s="36" t="str">
        <f ca="true">+IF(OFFSET('Water Data'!$E$29,0,10*ROW('Water Data'!E117))="","",OFFSET('Water Data'!$E$29,0,10*ROW('Water Data'!E117)))</f>
        <v/>
      </c>
      <c r="CA123" s="36" t="str">
        <f ca="true">+IF(OFFSET('Water Data'!$E$30,0,10*ROW('Water Data'!E117))="","",OFFSET('Water Data'!$E$30,0,10*ROW('Water Data'!E117)))</f>
        <v/>
      </c>
      <c r="CB123" s="36" t="str">
        <f ca="true">+IF(OFFSET('Water Data'!$F$28,0,10*ROW('Water Data'!F117))="","",OFFSET('Water Data'!$F$28,0,10*ROW('Water Data'!F117)))</f>
        <v/>
      </c>
      <c r="CC123" s="36" t="str">
        <f ca="true">+IF(OFFSET('Water Data'!$F$29,0,10*ROW('Water Data'!F117))="","",OFFSET('Water Data'!$F$29,0,10*ROW('Water Data'!F117)))</f>
        <v/>
      </c>
      <c r="CD123" s="36" t="str">
        <f ca="true">+IF(OFFSET('Water Data'!$F$30,0,10*ROW('Water Data'!F117))="","",OFFSET('Water Data'!$F$30,0,10*ROW('Water Data'!F117)))</f>
        <v/>
      </c>
      <c r="CE123" s="36" t="str">
        <f ca="true">+IF(OFFSET('Water Data'!$G$28,0,10*ROW('Water Data'!G117))="","",OFFSET('Water Data'!$G$28,0,10*ROW('Water Data'!G117)))</f>
        <v/>
      </c>
      <c r="CF123" s="36" t="str">
        <f ca="true">+IF(OFFSET('Water Data'!$G$29,0,10*ROW('Water Data'!G117))="","",OFFSET('Water Data'!$G$29,0,10*ROW('Water Data'!G117)))</f>
        <v/>
      </c>
      <c r="CG123" s="36" t="str">
        <f ca="true">+IF(OFFSET('Water Data'!$G$30,0,10*ROW('Water Data'!G117))="","",OFFSET('Water Data'!$G$30,0,10*ROW('Water Data'!G117)))</f>
        <v/>
      </c>
      <c r="CH123" s="36" t="str">
        <f ca="true">+IF(OFFSET('Water Data'!$H$28,0,10*ROW('Water Data'!H117))="","",OFFSET('Water Data'!$H$28,0,10*ROW('Water Data'!H117)))</f>
        <v/>
      </c>
      <c r="CI123" s="36" t="str">
        <f ca="true">+IF(OFFSET('Water Data'!$H$29,0,10*ROW('Water Data'!H117))="","",OFFSET('Water Data'!$H$29,0,10*ROW('Water Data'!H117)))</f>
        <v/>
      </c>
      <c r="CJ123" s="36" t="str">
        <f ca="true">+IF(OFFSET('Water Data'!$H$30,0,10*ROW('Water Data'!H117))="","",OFFSET('Water Data'!$H$30,0,10*ROW('Water Data'!H117)))</f>
        <v/>
      </c>
      <c r="CK123" s="36" t="str">
        <f ca="true">+IF(OFFSET('Sanitation Data'!$C$29,0,10*ROW('Sanitation Data'!C117))="","",OFFSET('Sanitation Data'!$C$29,0,10*ROW('Sanitation Data'!C117)))</f>
        <v/>
      </c>
      <c r="CL123" s="36" t="str">
        <f ca="true">+IF(OFFSET('Sanitation Data'!$C$30,0,10*ROW('Sanitation Data'!C117))="","",OFFSET('Sanitation Data'!$C$30,0,10*ROW('Sanitation Data'!C117)))</f>
        <v/>
      </c>
      <c r="CM123" s="36" t="str">
        <f ca="true">+IF(OFFSET('Sanitation Data'!$C$31,0,10*ROW('Sanitation Data'!C117))="","",OFFSET('Sanitation Data'!$C$31,0,10*ROW('Sanitation Data'!C117)))</f>
        <v/>
      </c>
      <c r="CN123" s="36" t="str">
        <f ca="true">+IF(OFFSET('Sanitation Data'!$C$32,0,10*ROW('Sanitation Data'!C117))="","",OFFSET('Sanitation Data'!$C$32,0,10*ROW('Sanitation Data'!C117)))</f>
        <v/>
      </c>
      <c r="CO123" s="36" t="str">
        <f ca="true">+IF(OFFSET('Sanitation Data'!$C$33,0,10*ROW('Sanitation Data'!C117))="","",OFFSET('Sanitation Data'!$C$33,0,10*ROW('Sanitation Data'!C117)))</f>
        <v/>
      </c>
      <c r="CP123" s="36" t="str">
        <f ca="true">+IF(OFFSET('Sanitation Data'!$D$29,0,10*ROW('Sanitation Data'!D117))="","",OFFSET('Sanitation Data'!$D$29,0,10*ROW('Sanitation Data'!D117)))</f>
        <v/>
      </c>
      <c r="CQ123" s="36" t="str">
        <f ca="true">+IF(OFFSET('Sanitation Data'!$D$30,0,10*ROW('Sanitation Data'!D117))="","",OFFSET('Sanitation Data'!$D$30,0,10*ROW('Sanitation Data'!D117)))</f>
        <v/>
      </c>
      <c r="CR123" s="36" t="str">
        <f ca="true">+IF(OFFSET('Sanitation Data'!$D$31,0,10*ROW('Sanitation Data'!D117))="","",OFFSET('Sanitation Data'!$D$31,0,10*ROW('Sanitation Data'!D117)))</f>
        <v/>
      </c>
      <c r="CS123" s="36" t="str">
        <f ca="true">+IF(OFFSET('Sanitation Data'!$D$32,0,10*ROW('Sanitation Data'!D117))="","",OFFSET('Sanitation Data'!$D$32,0,10*ROW('Sanitation Data'!D117)))</f>
        <v/>
      </c>
      <c r="CT123" s="36" t="str">
        <f ca="true">+IF(OFFSET('Sanitation Data'!$D$33,0,10*ROW('Sanitation Data'!D117))="","",OFFSET('Sanitation Data'!$D$33,0,10*ROW('Sanitation Data'!D117)))</f>
        <v/>
      </c>
      <c r="CU123" s="36" t="str">
        <f ca="true">+IF(OFFSET('Sanitation Data'!$E$29,0,10*ROW('Sanitation Data'!E117))="","",OFFSET('Sanitation Data'!$E$29,0,10*ROW('Sanitation Data'!E117)))</f>
        <v/>
      </c>
      <c r="CV123" s="36" t="str">
        <f ca="true">+IF(OFFSET('Sanitation Data'!$E$30,0,10*ROW('Sanitation Data'!E117))="","",OFFSET('Sanitation Data'!$E$30,0,10*ROW('Sanitation Data'!E117)))</f>
        <v/>
      </c>
      <c r="CW123" s="36" t="str">
        <f ca="true">+IF(OFFSET('Sanitation Data'!$E$31,0,10*ROW('Sanitation Data'!E117))="","",OFFSET('Sanitation Data'!$E$31,0,10*ROW('Sanitation Data'!E117)))</f>
        <v/>
      </c>
      <c r="CX123" s="36" t="str">
        <f ca="true">+IF(OFFSET('Sanitation Data'!$E$32,0,10*ROW('Sanitation Data'!E117))="","",OFFSET('Sanitation Data'!$E$32,0,10*ROW('Sanitation Data'!E117)))</f>
        <v/>
      </c>
      <c r="CY123" s="36" t="str">
        <f ca="true">+IF(OFFSET('Sanitation Data'!$E$33,0,10*ROW('Sanitation Data'!E117))="","",OFFSET('Sanitation Data'!$E$33,0,10*ROW('Sanitation Data'!E117)))</f>
        <v/>
      </c>
      <c r="CZ123" s="36" t="str">
        <f ca="true">+IF(OFFSET('Sanitation Data'!$F$29,0,10*ROW('Sanitation Data'!F117))="","",OFFSET('Sanitation Data'!$F$29,0,10*ROW('Sanitation Data'!F117)))</f>
        <v/>
      </c>
      <c r="DA123" s="36" t="str">
        <f ca="true">+IF(OFFSET('Sanitation Data'!$F$30,0,10*ROW('Sanitation Data'!F117))="","",OFFSET('Sanitation Data'!$F$30,0,10*ROW('Sanitation Data'!F117)))</f>
        <v/>
      </c>
      <c r="DB123" s="36" t="str">
        <f ca="true">+IF(OFFSET('Sanitation Data'!$F$31,0,10*ROW('Sanitation Data'!F117))="","",OFFSET('Sanitation Data'!$F$31,0,10*ROW('Sanitation Data'!F117)))</f>
        <v/>
      </c>
      <c r="DC123" s="36" t="str">
        <f ca="true">+IF(OFFSET('Sanitation Data'!$F$32,0,10*ROW('Sanitation Data'!F117))="","",OFFSET('Sanitation Data'!$F$32,0,10*ROW('Sanitation Data'!F117)))</f>
        <v/>
      </c>
      <c r="DD123" s="36" t="str">
        <f ca="true">+IF(OFFSET('Sanitation Data'!$F$33,0,10*ROW('Sanitation Data'!F117))="","",OFFSET('Sanitation Data'!$F$33,0,10*ROW('Sanitation Data'!F117)))</f>
        <v/>
      </c>
      <c r="DE123" s="36" t="str">
        <f ca="true">+IF(OFFSET('Sanitation Data'!$G$29,0,10*ROW('Sanitation Data'!G117))="","",OFFSET('Sanitation Data'!$G$29,0,10*ROW('Sanitation Data'!G117)))</f>
        <v/>
      </c>
      <c r="DF123" s="36" t="str">
        <f ca="true">+IF(OFFSET('Sanitation Data'!$G$30,0,10*ROW('Sanitation Data'!G117))="","",OFFSET('Sanitation Data'!$G$30,0,10*ROW('Sanitation Data'!G117)))</f>
        <v/>
      </c>
      <c r="DG123" s="36" t="str">
        <f ca="true">+IF(OFFSET('Sanitation Data'!$G$31,0,10*ROW('Sanitation Data'!G117))="","",OFFSET('Sanitation Data'!$G$31,0,10*ROW('Sanitation Data'!G117)))</f>
        <v/>
      </c>
      <c r="DH123" s="36" t="str">
        <f ca="true">+IF(OFFSET('Sanitation Data'!$G$32,0,10*ROW('Sanitation Data'!G117))="","",OFFSET('Sanitation Data'!$G$32,0,10*ROW('Sanitation Data'!G117)))</f>
        <v/>
      </c>
      <c r="DI123" s="36" t="str">
        <f ca="true">+IF(OFFSET('Sanitation Data'!$G$33,0,10*ROW('Sanitation Data'!G117))="","",OFFSET('Sanitation Data'!$G$33,0,10*ROW('Sanitation Data'!G117)))</f>
        <v/>
      </c>
      <c r="DJ123" s="36" t="str">
        <f ca="true">+IF(OFFSET('Sanitation Data'!$H$29,0,10*ROW('Sanitation Data'!H117))="","",OFFSET('Sanitation Data'!$H$29,0,10*ROW('Sanitation Data'!H117)))</f>
        <v/>
      </c>
      <c r="DK123" s="36" t="str">
        <f ca="true">+IF(OFFSET('Sanitation Data'!$H$30,0,10*ROW('Sanitation Data'!H117))="","",OFFSET('Sanitation Data'!$H$30,0,10*ROW('Sanitation Data'!H117)))</f>
        <v/>
      </c>
      <c r="DL123" s="36" t="str">
        <f ca="true">+IF(OFFSET('Sanitation Data'!$H$31,0,10*ROW('Sanitation Data'!H117))="","",OFFSET('Sanitation Data'!$H$31,0,10*ROW('Sanitation Data'!H117)))</f>
        <v/>
      </c>
      <c r="DM123" s="36" t="str">
        <f ca="true">+IF(OFFSET('Sanitation Data'!$H$32,0,10*ROW('Sanitation Data'!H117))="","",OFFSET('Sanitation Data'!$H$32,0,10*ROW('Sanitation Data'!H117)))</f>
        <v/>
      </c>
      <c r="DN123" s="36" t="str">
        <f ca="true">+IF(OFFSET('Sanitation Data'!$H$33,0,10*ROW('Sanitation Data'!H117))="","",OFFSET('Sanitation Data'!$H$33,0,10*ROW('Sanitation Data'!H117)))</f>
        <v/>
      </c>
      <c r="DO123" s="36" t="str">
        <f ca="true">+IF(OFFSET('Hygiene Data'!$C$12,0,10*ROW('Hygiene Data'!C117))="","",OFFSET('Hygiene Data'!$C$12,0,10*ROW('Hygiene Data'!C117)))</f>
        <v/>
      </c>
      <c r="DP123" s="36" t="str">
        <f ca="true">+IF(OFFSET('Hygiene Data'!$C$13,0,10*ROW('Hygiene Data'!C117))="","",OFFSET('Hygiene Data'!$C$13,0,10*ROW('Hygiene Data'!C117)))</f>
        <v/>
      </c>
      <c r="DQ123" s="36" t="str">
        <f ca="true">+IF(OFFSET('Hygiene Data'!$C$14,0,10*ROW('Hygiene Data'!C117))="","",OFFSET('Hygiene Data'!$C$14,0,10*ROW('Hygiene Data'!C117)))</f>
        <v/>
      </c>
      <c r="DR123" s="36" t="str">
        <f ca="true">+IF(OFFSET('Hygiene Data'!$D$12,0,10*ROW('Hygiene Data'!D117))="","",OFFSET('Hygiene Data'!$D$12,0,10*ROW('Hygiene Data'!D117)))</f>
        <v/>
      </c>
      <c r="DS123" s="36" t="str">
        <f ca="true">+IF(OFFSET('Hygiene Data'!$D$13,0,10*ROW('Hygiene Data'!D117))="","",OFFSET('Hygiene Data'!$D$13,0,10*ROW('Hygiene Data'!D117)))</f>
        <v/>
      </c>
      <c r="DT123" s="36" t="str">
        <f ca="true">+IF(OFFSET('Hygiene Data'!$D$14,0,10*ROW('Hygiene Data'!D117))="","",OFFSET('Hygiene Data'!$D$14,0,10*ROW('Hygiene Data'!D117)))</f>
        <v/>
      </c>
      <c r="DU123" s="36" t="str">
        <f ca="true">+IF(OFFSET('Hygiene Data'!$E$12,0,10*ROW('Hygiene Data'!E117))="","",OFFSET('Hygiene Data'!$E$12,0,10*ROW('Hygiene Data'!E117)))</f>
        <v/>
      </c>
      <c r="DV123" s="36" t="str">
        <f ca="true">+IF(OFFSET('Hygiene Data'!$E$13,0,10*ROW('Hygiene Data'!E117))="","",OFFSET('Hygiene Data'!$E$13,0,10*ROW('Hygiene Data'!E117)))</f>
        <v/>
      </c>
      <c r="DW123" s="36" t="str">
        <f ca="true">+IF(OFFSET('Hygiene Data'!$E$14,0,10*ROW('Hygiene Data'!E117))="","",OFFSET('Hygiene Data'!$E$14,0,10*ROW('Hygiene Data'!E117)))</f>
        <v/>
      </c>
      <c r="DX123" s="36" t="str">
        <f ca="true">+IF(OFFSET('Hygiene Data'!$F$12,0,10*ROW('Hygiene Data'!F117))="","",OFFSET('Hygiene Data'!$F$12,0,10*ROW('Hygiene Data'!F117)))</f>
        <v/>
      </c>
      <c r="DY123" s="36" t="str">
        <f ca="true">+IF(OFFSET('Hygiene Data'!$F$13,0,10*ROW('Hygiene Data'!F117))="","",OFFSET('Hygiene Data'!$F$13,0,10*ROW('Hygiene Data'!F117)))</f>
        <v/>
      </c>
      <c r="DZ123" s="36" t="str">
        <f ca="true">+IF(OFFSET('Hygiene Data'!$F$14,0,10*ROW('Hygiene Data'!F117))="","",OFFSET('Hygiene Data'!$F$14,0,10*ROW('Hygiene Data'!F117)))</f>
        <v/>
      </c>
      <c r="EA123" s="36" t="str">
        <f ca="true">+IF(OFFSET('Hygiene Data'!$G$12,0,10*ROW('Hygiene Data'!G117))="","",OFFSET('Hygiene Data'!$G$12,0,10*ROW('Hygiene Data'!G117)))</f>
        <v/>
      </c>
      <c r="EB123" s="36" t="str">
        <f ca="true">+IF(OFFSET('Hygiene Data'!$G$13,0,10*ROW('Hygiene Data'!G117))="","",OFFSET('Hygiene Data'!$G$13,0,10*ROW('Hygiene Data'!G117)))</f>
        <v/>
      </c>
      <c r="EC123" s="36" t="str">
        <f ca="true">+IF(OFFSET('Hygiene Data'!$G$14,0,10*ROW('Hygiene Data'!G117))="","",OFFSET('Hygiene Data'!$G$14,0,10*ROW('Hygiene Data'!G117)))</f>
        <v/>
      </c>
      <c r="ED123" s="36" t="str">
        <f ca="true">+IF(OFFSET('Hygiene Data'!$H$12,0,10*ROW('Hygiene Data'!H117))="","",OFFSET('Hygiene Data'!$H$12,0,10*ROW('Hygiene Data'!H117)))</f>
        <v/>
      </c>
      <c r="EE123" s="36" t="str">
        <f ca="true">+IF(OFFSET('Hygiene Data'!$H$13,0,10*ROW('Hygiene Data'!H117))="","",OFFSET('Hygiene Data'!$H$13,0,10*ROW('Hygiene Data'!H117)))</f>
        <v/>
      </c>
      <c r="EF123" s="36" t="str">
        <f ca="true">+IF(OFFSET('Hygiene Data'!$H$14,0,10*ROW('Hygiene Data'!H117))="","",OFFSET('Hygiene Data'!$H$14,0,10*ROW('Hygiene Data'!H117)))</f>
        <v/>
      </c>
    </row>
    <row r="124" x14ac:dyDescent="0.2">
      <c r="A124" s="59" t="str">
        <f ca="true">+IF(OFFSET('Water Data'!$B$1,0,10*ROW('Water Data'!B121))="","",OFFSET('Water Data'!$B$1,0,10*ROW('Water Data'!B121)))</f>
        <v/>
      </c>
      <c r="B124" s="59" t="str">
        <f ca="true">+IF(OFFSET('Water Data'!$A$3,0,10*ROW('Water Data'!A121))="","",OFFSET('Water Data'!$A$3,0,10*ROW('Water Data'!A121)))</f>
        <v/>
      </c>
      <c r="C124" s="59" t="str">
        <f ca="true">+IF(OFFSET('Water Data'!$C$3,0,10*ROW('Water Data'!C121))="","",OFFSET('Water Data'!$C$3,0,10*ROW('Water Data'!C121)))</f>
        <v/>
      </c>
      <c r="D124" s="250" t="e">
        <f ca="true">+IF(AND(ISNUMBER(OFFSET('Water Data'!$C$5,0,10*ROW('Water Data'!C118))),BS124="Yes"),100-OFFSET('Water Data'!$C$5,0,10*ROW('Water Data'!C118)),IF(AND(ISNUMBER(OFFSET('Water Data'!$C$5,0,10*ROW('Water Data'!C118))),BS124="No",ISNUMBER(OFFSET('Water Data'!$C$5,0,10*ROW('Water Data'!C118)))),CONCATENATE("[",ROUND(100-OFFSET('Water Data'!$C$5,0,10*ROW('Water Data'!C118)),0),"]"),IF(AND(ISNUMBER(OFFSET('Water Data'!$C$5,0,10*ROW('Water Data'!C118))),BS124="",ISNUMBER(OFFSET('Water Data'!$C$5,0,10*ROW('Water Data'!C118)))),100-OFFSET('Water Data'!$C$5,0,10*ROW('Water Data'!C118)),NA())))</f>
        <v>#N/A</v>
      </c>
      <c r="E124" s="250" t="e">
        <f ca="true">+IF(AND(ISNUMBER(OFFSET('Water Data'!$C$7,0,10*ROW('Water Data'!D118))),BT124="Yes"),OFFSET('Water Data'!$C$7,0,10*ROW('Water Data'!C118)),IF(AND(ISNUMBER(OFFSET('Water Data'!$C$7,0,10*ROW('Water Data'!C118))),BT124="No",ISNUMBER(OFFSET('Water Data'!$C$7,0,10*ROW('Water Data'!C118)))),CONCATENATE("[",ROUND(OFFSET('Water Data'!$C$7,0,10*ROW('Water Data'!C118)),0),"]"),IF(AND(ISNUMBER(OFFSET('Water Data'!$C$7,0,10*ROW('Water Data'!C118))),BT124="",ISNUMBER(OFFSET('Water Data'!$C$7,0,10*ROW('Water Data'!C118)))),OFFSET('Water Data'!$C$7,0,10*ROW('Water Data'!C118)),NA())))</f>
        <v>#N/A</v>
      </c>
      <c r="F124" s="250" t="e">
        <f ca="true">+IF(AND(ISNUMBER(OFFSET('Water Data'!$C$10,0,10*ROW('Water Data'!C118))),BU124="Yes"),OFFSET('Water Data'!$C$10,0,10*ROW('Water Data'!C118)),IF(AND(ISNUMBER(OFFSET('Water Data'!$C$10,0,10*ROW('Water Data'!C118))),BU124="No",ISNUMBER(OFFSET('Water Data'!$C$10,0,10*ROW('Water Data'!C118)))),CONCATENATE("[",ROUND(OFFSET('Water Data'!$C$10,0,10*ROW('Water Data'!C118)),0),"]"),IF(AND(ISNUMBER(OFFSET('Water Data'!$C$10,0,10*ROW('Water Data'!C118))),BU124="",ISNUMBER(OFFSET('Water Data'!$C$10,0,10*ROW('Water Data'!C118)))),OFFSET('Water Data'!$C$10,0,10*ROW('Water Data'!C118)),NA())))</f>
        <v>#N/A</v>
      </c>
      <c r="G124" s="250" t="e">
        <f ca="true">+IF(AND(ISNUMBER(OFFSET('Water Data'!$D$5,0,10*ROW('Water Data'!D118))),BV124="Yes"),100-OFFSET('Water Data'!$D$5,0,10*ROW('Water Data'!D118)),IF(AND(ISNUMBER(OFFSET('Water Data'!$D$5,0,10*ROW('Water Data'!D118))),BV124="No",ISNUMBER(OFFSET('Water Data'!$D$5,0,10*ROW('Water Data'!D118)))),CONCATENATE("[",ROUND(100-OFFSET('Water Data'!$D$5,0,10*ROW('Water Data'!D118)),0),"]"),IF(AND(ISNUMBER(OFFSET('Water Data'!$D$5,0,10*ROW('Water Data'!D118))),BV124="",ISNUMBER(OFFSET('Water Data'!$D$5,0,10*ROW('Water Data'!D118)))),100-OFFSET('Water Data'!$D$5,0,10*ROW('Water Data'!D118)),NA())))</f>
        <v>#N/A</v>
      </c>
      <c r="H124" s="250" t="e">
        <f ca="true">+IF(AND(ISNUMBER(OFFSET('Water Data'!$D$7,0,10*ROW('Water Data'!D118))),BW124="Yes"),OFFSET('Water Data'!$D$7,0,10*ROW('Water Data'!D118)),IF(AND(ISNUMBER(OFFSET('Water Data'!$D$7,0,10*ROW('Water Data'!D118))),BW124="No",ISNUMBER(OFFSET('Water Data'!$D$7,0,10*ROW('Water Data'!D118)))),CONCATENATE("[",ROUND(OFFSET('Water Data'!$C$7,0,10*ROW('Water Data'!D118)),0),"]"),IF(AND(ISNUMBER(OFFSET('Water Data'!$D$7,0,10*ROW('Water Data'!D118))),BW124="",ISNUMBER(OFFSET('Water Data'!$D$7,0,10*ROW('Water Data'!D118)))),OFFSET('Water Data'!$D$7,0,10*ROW('Water Data'!D118)),NA())))</f>
        <v>#N/A</v>
      </c>
      <c r="I124" s="250" t="e">
        <f ca="true">+IF(AND(ISNUMBER(OFFSET('Water Data'!$D$10,0,10*ROW('Water Data'!D118))),BX124="Yes"),OFFSET('Water Data'!$D$10,0,10*ROW('Water Data'!D118)),IF(AND(ISNUMBER(OFFSET('Water Data'!$D$10,0,10*ROW('Water Data'!D118))),BX124="No",ISNUMBER(OFFSET('Water Data'!$D$10,0,10*ROW('Water Data'!D118)))),CONCATENATE("[",ROUND(OFFSET('Water Data'!$D$10,0,10*ROW('Water Data'!D118)),0),"]"),IF(AND(ISNUMBER(OFFSET('Water Data'!$D$10,0,10*ROW('Water Data'!D118))),BX124="",ISNUMBER(OFFSET('Water Data'!$D$10,0,10*ROW('Water Data'!D118)))),OFFSET('Water Data'!$D$10,0,10*ROW('Water Data'!D118)),NA())))</f>
        <v>#N/A</v>
      </c>
      <c r="J124" s="250" t="e">
        <f ca="true">+IF(AND(ISNUMBER(OFFSET('Water Data'!$E$5,0,10*ROW('Water Data'!E118))),BY124="Yes"),100-OFFSET('Water Data'!$E$5,0,10*ROW('Water Data'!E118)),IF(AND(ISNUMBER(OFFSET('Water Data'!$E$5,0,10*ROW('Water Data'!E118))),BY124="No",ISNUMBER(OFFSET('Water Data'!$E$5,0,10*ROW('Water Data'!E118)))),CONCATENATE("[",ROUND(100-OFFSET('Water Data'!$E$5,0,10*ROW('Water Data'!E118)),0),"]"),IF(AND(ISNUMBER(OFFSET('Water Data'!$E$5,0,10*ROW('Water Data'!E118))),BY124="",ISNUMBER(OFFSET('Water Data'!$E$5,0,10*ROW('Water Data'!E118)))),100-OFFSET('Water Data'!$E$5,0,10*ROW('Water Data'!E118)),NA())))</f>
        <v>#N/A</v>
      </c>
      <c r="K124" s="250" t="e">
        <f ca="true">+IF(AND(ISNUMBER(OFFSET('Water Data'!$E$7,0,10*ROW('Water Data'!E118))),BZ124="Yes"),OFFSET('Water Data'!$E$7,0,10*ROW('Water Data'!E118)),IF(AND(ISNUMBER(OFFSET('Water Data'!$E$7,0,10*ROW('Water Data'!E118))),BZ124="No",ISNUMBER(OFFSET('Water Data'!$E$7,0,10*ROW('Water Data'!E118)))),CONCATENATE("[",ROUND(OFFSET('Water Data'!$E$7,0,10*ROW('Water Data'!E118)),0),"]"),IF(AND(ISNUMBER(OFFSET('Water Data'!$E$7,0,10*ROW('Water Data'!E118))),BZ124="",ISNUMBER(OFFSET('Water Data'!$E$7,0,10*ROW('Water Data'!E118)))),OFFSET('Water Data'!$E$7,0,10*ROW('Water Data'!E118)),NA())))</f>
        <v>#N/A</v>
      </c>
      <c r="L124" s="250" t="e">
        <f ca="true">+IF(AND(ISNUMBER(OFFSET('Water Data'!$E$10,0,10*ROW('Water Data'!E118))),CA124="Yes"),OFFSET('Water Data'!$E$10,0,10*ROW('Water Data'!E118)),IF(AND(ISNUMBER(OFFSET('Water Data'!$E$10,0,10*ROW('Water Data'!E118))),CA124="No",ISNUMBER(OFFSET('Water Data'!$E$10,0,10*ROW('Water Data'!E118)))),CONCATENATE("[",ROUND(OFFSET('Water Data'!$E$10,0,10*ROW('Water Data'!E118)),0),"]"),IF(AND(ISNUMBER(OFFSET('Water Data'!$E$10,0,10*ROW('Water Data'!E118))),CA124="",ISNUMBER(OFFSET('Water Data'!$E$10,0,10*ROW('Water Data'!E118)))),OFFSET('Water Data'!$E$10,0,10*ROW('Water Data'!E118)),NA())))</f>
        <v>#N/A</v>
      </c>
      <c r="M124" s="250" t="e">
        <f ca="true">+IF(AND(ISNUMBER(OFFSET('Water Data'!$F$5,0,10*ROW('Water Data'!F118))),CB124="Yes"),100-OFFSET('Water Data'!$F$5,0,10*ROW('Water Data'!F118)),IF(AND(ISNUMBER(OFFSET('Water Data'!$F$5,0,10*ROW('Water Data'!F118))),CB124="No",ISNUMBER(OFFSET('Water Data'!$F$5,0,10*ROW('Water Data'!F118)))),CONCATENATE("[",ROUND(100-OFFSET('Water Data'!$F$5,0,10*ROW('Water Data'!F118)),0),"]"),IF(AND(ISNUMBER(OFFSET('Water Data'!$F$5,0,10*ROW('Water Data'!F118))),CB124="",ISNUMBER(OFFSET('Water Data'!$F$5,0,10*ROW('Water Data'!F118)))),100-OFFSET('Water Data'!$F$5,0,10*ROW('Water Data'!F118)),NA())))</f>
        <v>#N/A</v>
      </c>
      <c r="N124" s="250" t="e">
        <f ca="true">+IF(AND(ISNUMBER(OFFSET('Water Data'!$F$7,0,10*ROW('Water Data'!F118))),CC124="Yes"),OFFSET('Water Data'!$F$7,0,10*ROW('Water Data'!F118)),IF(AND(ISNUMBER(OFFSET('Water Data'!$F$7,0,10*ROW('Water Data'!F118))),CC124="No",ISNUMBER(OFFSET('Water Data'!$F$7,0,10*ROW('Water Data'!F118)))),CONCATENATE("[",ROUND(OFFSET('Water Data'!$F$7,0,10*ROW('Water Data'!F118)),0),"]"),IF(AND(ISNUMBER(OFFSET('Water Data'!$F$7,0,10*ROW('Water Data'!F118))),CC124="",ISNUMBER(OFFSET('Water Data'!$F$7,0,10*ROW('Water Data'!F118)))),OFFSET('Water Data'!$F$7,0,10*ROW('Water Data'!F118)),NA())))</f>
        <v>#N/A</v>
      </c>
      <c r="O124" s="250" t="e">
        <f ca="true">+IF(AND(ISNUMBER(OFFSET('Water Data'!$F$10,0,10*ROW('Water Data'!F118))),CD124="Yes"),OFFSET('Water Data'!$F$10,0,10*ROW('Water Data'!F118)),IF(AND(ISNUMBER(OFFSET('Water Data'!$F$10,0,10*ROW('Water Data'!F118))),CD124="No",ISNUMBER(OFFSET('Water Data'!$F$10,0,10*ROW('Water Data'!F118)))),CONCATENATE("[",ROUND(OFFSET('Water Data'!$F$10,0,10*ROW('Water Data'!F118)),0),"]"),IF(AND(ISNUMBER(OFFSET('Water Data'!$F$10,0,10*ROW('Water Data'!F118))),CD124="",ISNUMBER(OFFSET('Water Data'!$F$10,0,10*ROW('Water Data'!F118)))),OFFSET('Water Data'!$F$10,0,10*ROW('Water Data'!F118)),NA())))</f>
        <v>#N/A</v>
      </c>
      <c r="P124" s="250" t="e">
        <f ca="true">+IF(AND(ISNUMBER(OFFSET('Water Data'!$G$5,0,10*ROW('Water Data'!G118))),CE124="Yes"),100-OFFSET('Water Data'!$G$5,0,10*ROW('Water Data'!G118)),IF(AND(ISNUMBER(OFFSET('Water Data'!$G$5,0,10*ROW('Water Data'!G118))),CE124="No",ISNUMBER(OFFSET('Water Data'!$G$5,0,10*ROW('Water Data'!G118)))),CONCATENATE("[",ROUND(100-OFFSET('Water Data'!$G$5,0,10*ROW('Water Data'!G118)),0),"]"),IF(AND(ISNUMBER(OFFSET('Water Data'!$G$5,0,10*ROW('Water Data'!G118))),CE124="",ISNUMBER(OFFSET('Water Data'!$G$5,0,10*ROW('Water Data'!G118)))),100-OFFSET('Water Data'!$G$5,0,10*ROW('Water Data'!G118)),NA())))</f>
        <v>#N/A</v>
      </c>
      <c r="Q124" s="250" t="e">
        <f ca="true">+IF(AND(ISNUMBER(OFFSET('Water Data'!$G$7,0,10*ROW('Water Data'!G118))),CF124="Yes"),OFFSET('Water Data'!$G$7,0,10*ROW('Water Data'!G118)),IF(AND(ISNUMBER(OFFSET('Water Data'!$G$7,0,10*ROW('Water Data'!G118))),CF124="No",ISNUMBER(OFFSET('Water Data'!$G$7,0,10*ROW('Water Data'!G118)))),CONCATENATE("[",ROUND(OFFSET('Water Data'!$G$7,0,10*ROW('Water Data'!G118)),0),"]"),IF(AND(ISNUMBER(OFFSET('Water Data'!$G$7,0,10*ROW('Water Data'!G118))),CF124="",ISNUMBER(OFFSET('Water Data'!$G$7,0,10*ROW('Water Data'!G118)))),OFFSET('Water Data'!$G$7,0,10*ROW('Water Data'!G118)),NA())))</f>
        <v>#N/A</v>
      </c>
      <c r="R124" s="250" t="e">
        <f ca="true">+IF(AND(ISNUMBER(OFFSET('Water Data'!$G$10,0,10*ROW('Water Data'!G118))),CG124="Yes"),OFFSET('Water Data'!$G$10,0,10*ROW('Water Data'!G118)),IF(AND(ISNUMBER(OFFSET('Water Data'!$G$10,0,10*ROW('Water Data'!G118))),CG124="No",ISNUMBER(OFFSET('Water Data'!$G$10,0,10*ROW('Water Data'!G118)))),CONCATENATE("[",ROUND(OFFSET('Water Data'!$G$10,0,10*ROW('Water Data'!G118)),0),"]"),IF(AND(ISNUMBER(OFFSET('Water Data'!$G$10,0,10*ROW('Water Data'!G118))),CG124="",ISNUMBER(OFFSET('Water Data'!$G$10,0,10*ROW('Water Data'!G118)))),OFFSET('Water Data'!$G$10,0,10*ROW('Water Data'!G118)),NA())))</f>
        <v>#N/A</v>
      </c>
      <c r="S124" s="250" t="e">
        <f ca="true">+IF(AND(ISNUMBER(OFFSET('Water Data'!$H$5,0,10*ROW('Water Data'!H118))),CH124="Yes"),100-OFFSET('Water Data'!$H$5,0,10*ROW('Water Data'!H118)),IF(AND(ISNUMBER(OFFSET('Water Data'!$H$5,0,10*ROW('Water Data'!H118))),CH124="No",ISNUMBER(OFFSET('Water Data'!$H$5,0,10*ROW('Water Data'!H118)))),CONCATENATE("[",ROUND(100-OFFSET('Water Data'!$H$5,0,10*ROW('Water Data'!H118)),0),"]"),IF(AND(ISNUMBER(OFFSET('Water Data'!$H$5,0,10*ROW('Water Data'!H118))),CH124="",ISNUMBER(OFFSET('Water Data'!$H$5,0,10*ROW('Water Data'!H118)))),100-OFFSET('Water Data'!$H$5,0,10*ROW('Water Data'!H118)),NA())))</f>
        <v>#N/A</v>
      </c>
      <c r="T124" s="250" t="e">
        <f ca="true">+IF(AND(ISNUMBER(OFFSET('Water Data'!$H$7,0,10*ROW('Water Data'!H118))),CI124="Yes"),OFFSET('Water Data'!$H$7,0,10*ROW('Water Data'!H118)),IF(AND(ISNUMBER(OFFSET('Water Data'!$H$7,0,10*ROW('Water Data'!H118))),CI124="No",ISNUMBER(OFFSET('Water Data'!$H$7,0,10*ROW('Water Data'!H118)))),CONCATENATE("[",ROUND(OFFSET('Water Data'!$H$7,0,10*ROW('Water Data'!H118)),0),"]"),IF(AND(ISNUMBER(OFFSET('Water Data'!$H$7,0,10*ROW('Water Data'!H118))),CI124="",ISNUMBER(OFFSET('Water Data'!$H$7,0,10*ROW('Water Data'!H118)))),OFFSET('Water Data'!$H$7,0,10*ROW('Water Data'!H118)),NA())))</f>
        <v>#N/A</v>
      </c>
      <c r="U124" s="250" t="e">
        <f ca="true">+IF(AND(ISNUMBER(OFFSET('Water Data'!$H$10,0,10*ROW('Water Data'!H118))),CJ124="Yes"),OFFSET('Water Data'!$H$10,0,10*ROW('Water Data'!H118)),IF(AND(ISNUMBER(OFFSET('Water Data'!$H$10,0,10*ROW('Water Data'!H118))),CJ124="No",ISNUMBER(OFFSET('Water Data'!$H$10,0,10*ROW('Water Data'!H118)))),CONCATENATE("[",ROUND(OFFSET('Water Data'!$H$10,0,10*ROW('Water Data'!H118)),0),"]"),IF(AND(ISNUMBER(OFFSET('Water Data'!$H$10,0,10*ROW('Water Data'!H118))),CJ124="",ISNUMBER(OFFSET('Water Data'!$H$10,0,10*ROW('Water Data'!H118)))),OFFSET('Water Data'!$H$10,0,10*ROW('Water Data'!H118)),NA())))</f>
        <v>#N/A</v>
      </c>
      <c r="V124" s="251" t="e">
        <f ca="true">+IF(AND(ISNUMBER(OFFSET('Sanitation Data'!$C$5,0,10*ROW('Sanitation Data'!C118))),CK124="Yes"),100-OFFSET('Sanitation Data'!$C$5,0,10*ROW('Sanitation Data'!C118)),IF(AND(ISNUMBER(OFFSET('Sanitation Data'!$C$5,0,10*ROW('Sanitation Data'!C118))),CK124="No",ISNUMBER(OFFSET('Sanitation Data'!$C$5,0,10*ROW('Sanitation Data'!C118)))),CONCATENATE("[",ROUND(100-OFFSET('Sanitation Data'!$C$5,0,10*ROW('Sanitation Data'!C118)),0),"]"),IF(AND(ISNUMBER(OFFSET('Sanitation Data'!$C$5,0,10*ROW('Sanitation Data'!C118))),CK124="",ISNUMBER(OFFSET('Sanitation Data'!$C$5,0,10*ROW('Sanitation Data'!C118)))),100-OFFSET('Sanitation Data'!$C$5,0,10*ROW('Sanitation Data'!C118)),NA())))</f>
        <v>#N/A</v>
      </c>
      <c r="W124" s="251" t="e">
        <f ca="true">+IF(AND(ISNUMBER(OFFSET('Sanitation Data'!$C$7,0,10*ROW('Sanitation Data'!C118))),CL124="Yes"),OFFSET('Sanitation Data'!$C$7,0,10*ROW('Sanitation Data'!C118)),IF(AND(ISNUMBER(OFFSET('Sanitation Data'!$C$7,0,10*ROW('Sanitation Data'!C118))),CL124="No",ISNUMBER(OFFSET('Sanitation Data'!$C$7,0,10*ROW('Sanitation Data'!C118)))),CONCATENATE("[",ROUND(OFFSET('Sanitation Data'!$C$7,0,10*ROW('Sanitation Data'!C118)),0),"]"),IF(AND(ISNUMBER(OFFSET('Sanitation Data'!$C$7,0,10*ROW('Sanitation Data'!C118))),CL124="",ISNUMBER(OFFSET('Sanitation Data'!$C$7,0,10*ROW('Sanitation Data'!C118)))),OFFSET('Sanitation Data'!$C$7,0,10*ROW('Sanitation Data'!C118)),NA())))</f>
        <v>#N/A</v>
      </c>
      <c r="X124" s="251" t="e">
        <f ca="true">+IF(AND(ISNUMBER(OFFSET('Sanitation Data'!$C$11,0,10*ROW('Sanitation Data'!C118))),CM124="Yes"),OFFSET('Sanitation Data'!$C$11,0,10*ROW('Sanitation Data'!C118)),IF(AND(ISNUMBER(OFFSET('Sanitation Data'!$C$11,0,10*ROW('Sanitation Data'!C118))),CM124="No",ISNUMBER(OFFSET('Sanitation Data'!$C$11,0,10*ROW('Sanitation Data'!C118)))),CONCATENATE("[",ROUND(OFFSET('Sanitation Data'!$C$11,0,10*ROW('Sanitation Data'!C118)),0),"]"),IF(AND(ISNUMBER(OFFSET('Sanitation Data'!$C$11,0,10*ROW('Sanitation Data'!C118))),CM124="",ISNUMBER(OFFSET('Sanitation Data'!$C$11,0,10*ROW('Sanitation Data'!C118)))),OFFSET('Sanitation Data'!$C$11,0,10*ROW('Sanitation Data'!C118)),NA())))</f>
        <v>#N/A</v>
      </c>
      <c r="Y124" s="251" t="e">
        <f ca="true">+IF(AND(ISNUMBER(OFFSET('Sanitation Data'!$C$12,0,10*ROW('Sanitation Data'!C118))),CN124="Yes"),OFFSET('Sanitation Data'!$C$12,0,10*ROW('Sanitation Data'!C118)),IF(AND(ISNUMBER(OFFSET('Sanitation Data'!$C$12,0,10*ROW('Sanitation Data'!C118))),CN124="No",ISNUMBER(OFFSET('Sanitation Data'!$C$12,0,10*ROW('Sanitation Data'!C118)))),CONCATENATE("[",ROUND(OFFSET('Sanitation Data'!$C$12,0,10*ROW('Sanitation Data'!C118)),0),"]"),IF(AND(ISNUMBER(OFFSET('Sanitation Data'!$C$12,0,10*ROW('Sanitation Data'!C118))),CN124="",ISNUMBER(OFFSET('Sanitation Data'!$C$12,0,10*ROW('Sanitation Data'!C118)))),OFFSET('Sanitation Data'!$C$12,0,10*ROW('Sanitation Data'!C118)),NA())))</f>
        <v>#N/A</v>
      </c>
      <c r="Z124" s="251" t="e">
        <f ca="true">+IF(AND(ISNUMBER(OFFSET('Sanitation Data'!$C$13,0,10*ROW('Sanitation Data'!C118))),CO124="Yes"),OFFSET('Sanitation Data'!$C$13,0,10*ROW('Sanitation Data'!C118)),IF(AND(ISNUMBER(OFFSET('Sanitation Data'!$C$13,0,10*ROW('Sanitation Data'!C118))),CO124="No",ISNUMBER(OFFSET('Sanitation Data'!$C$13,0,10*ROW('Sanitation Data'!C118)))),CONCATENATE("[",ROUND(OFFSET('Sanitation Data'!$C$13,0,10*ROW('Sanitation Data'!C118)),0),"]"),IF(AND(ISNUMBER(OFFSET('Sanitation Data'!$C$13,0,10*ROW('Sanitation Data'!C118))),CO124="",ISNUMBER(OFFSET('Sanitation Data'!$C$13,0,10*ROW('Sanitation Data'!C118)))),OFFSET('Sanitation Data'!$C$13,0,10*ROW('Sanitation Data'!C118)),NA())))</f>
        <v>#N/A</v>
      </c>
      <c r="AA124" s="251" t="e">
        <f ca="true">+IF(AND(ISNUMBER(OFFSET('Sanitation Data'!$D$5,0,10*ROW('Sanitation Data'!D118))),CP124="Yes"),100-OFFSET('Sanitation Data'!$D$5,0,10*ROW('Sanitation Data'!D118)),IF(AND(ISNUMBER(OFFSET('Sanitation Data'!$D$5,0,10*ROW('Sanitation Data'!D118))),CP124="No",ISNUMBER(OFFSET('Sanitation Data'!$D$5,0,10*ROW('Sanitation Data'!D118)))),CONCATENATE("[",ROUND(100-OFFSET('Sanitation Data'!$D$5,0,10*ROW('Sanitation Data'!D118)),0),"]"),IF(AND(ISNUMBER(OFFSET('Sanitation Data'!$D$5,0,10*ROW('Sanitation Data'!D118))),CP124="",ISNUMBER(OFFSET('Sanitation Data'!$D$5,0,10*ROW('Sanitation Data'!D118)))),100-OFFSET('Sanitation Data'!$D$5,0,10*ROW('Sanitation Data'!D118)),NA())))</f>
        <v>#N/A</v>
      </c>
      <c r="AB124" s="251" t="e">
        <f ca="true">+IF(AND(ISNUMBER(OFFSET('Sanitation Data'!$D$7,0,10*ROW('Sanitation Data'!D118))),CQ124="Yes"),OFFSET('Sanitation Data'!$D$7,0,10*ROW('Sanitation Data'!G118)),IF(AND(ISNUMBER(OFFSET('Sanitation Data'!$D$7,0,10*ROW('Sanitation Data'!D118))),CQ124="No",ISNUMBER(OFFSET('Sanitation Data'!$D$7,0,10*ROW('Sanitation Data'!D118)))),CONCATENATE("[",ROUND(OFFSET('Sanitation Data'!$D$7,0,10*ROW('Sanitation Data'!D118)),0),"]"),IF(AND(ISNUMBER(OFFSET('Sanitation Data'!$D$7,0,10*ROW('Sanitation Data'!D118))),CQ124="",ISNUMBER(OFFSET('Sanitation Data'!$D$7,0,10*ROW('Sanitation Data'!D118)))),OFFSET('Sanitation Data'!$D$7,0,10*ROW('Sanitation Data'!D118)),NA())))</f>
        <v>#N/A</v>
      </c>
      <c r="AC124" s="251" t="e">
        <f ca="true">+IF(AND(ISNUMBER(OFFSET('Sanitation Data'!$D$11,0,10*ROW('Sanitation Data'!D118))),CR124="Yes"),OFFSET('Sanitation Data'!$D$11,0,10*ROW('Sanitation Data'!D118)),IF(AND(ISNUMBER(OFFSET('Sanitation Data'!$D$11,0,10*ROW('Sanitation Data'!D118))),CR124="No",ISNUMBER(OFFSET('Sanitation Data'!$D$11,0,10*ROW('Sanitation Data'!D118)))),CONCATENATE("[",ROUND(OFFSET('Sanitation Data'!$D$11,0,10*ROW('Sanitation Data'!D118)),0),"]"),IF(AND(ISNUMBER(OFFSET('Sanitation Data'!$D$11,0,10*ROW('Sanitation Data'!D118))),CR124="",ISNUMBER(OFFSET('Sanitation Data'!$D$11,0,10*ROW('Sanitation Data'!D118)))),OFFSET('Sanitation Data'!$D$11,0,10*ROW('Sanitation Data'!D118)),NA())))</f>
        <v>#N/A</v>
      </c>
      <c r="AD124" s="251" t="e">
        <f ca="true">+IF(AND(ISNUMBER(OFFSET('Sanitation Data'!$D$12,0,10*ROW('Sanitation Data'!D118))),CS124="Yes"),OFFSET('Sanitation Data'!$D$12,0,10*ROW('Sanitation Data'!D118)),IF(AND(ISNUMBER(OFFSET('Sanitation Data'!$D$12,0,10*ROW('Sanitation Data'!D118))),CS124="No",ISNUMBER(OFFSET('Sanitation Data'!$D$12,0,10*ROW('Sanitation Data'!D118)))),CONCATENATE("[",ROUND(OFFSET('Sanitation Data'!$D$12,0,10*ROW('Sanitation Data'!D118)),0),"]"),IF(AND(ISNUMBER(OFFSET('Sanitation Data'!$D$12,0,10*ROW('Sanitation Data'!D118))),CS124="",ISNUMBER(OFFSET('Sanitation Data'!$D$12,0,10*ROW('Sanitation Data'!D118)))),OFFSET('Sanitation Data'!$D$12,0,10*ROW('Sanitation Data'!D118)),NA())))</f>
        <v>#N/A</v>
      </c>
      <c r="AE124" s="251" t="e">
        <f ca="true">+IF(AND(ISNUMBER(OFFSET('Sanitation Data'!$D$13,0,10*ROW('Sanitation Data'!D118))),CT124="Yes"),OFFSET('Sanitation Data'!$D$13,0,10*ROW('Sanitation Data'!D118)),IF(AND(ISNUMBER(OFFSET('Sanitation Data'!$D$13,0,10*ROW('Sanitation Data'!D118))),CT124="No",ISNUMBER(OFFSET('Sanitation Data'!$D$13,0,10*ROW('Sanitation Data'!D118)))),CONCATENATE("[",ROUND(OFFSET('Sanitation Data'!$D$13,0,10*ROW('Sanitation Data'!D118)),0),"]"),IF(AND(ISNUMBER(OFFSET('Sanitation Data'!$D$13,0,10*ROW('Sanitation Data'!D118))),CT124="",ISNUMBER(OFFSET('Sanitation Data'!$D$13,0,10*ROW('Sanitation Data'!D118)))),OFFSET('Sanitation Data'!$D$13,0,10*ROW('Sanitation Data'!D118)),NA())))</f>
        <v>#N/A</v>
      </c>
      <c r="AF124" s="251" t="e">
        <f ca="true">+IF(AND(ISNUMBER(OFFSET('Sanitation Data'!$E$5,0,10*ROW('Sanitation Data'!E118))),CU124="Yes"),100-OFFSET('Sanitation Data'!$E$5,0,10*ROW('Sanitation Data'!E118)),IF(AND(ISNUMBER(OFFSET('Sanitation Data'!$E$5,0,10*ROW('Sanitation Data'!E118))),CU124="No",ISNUMBER(OFFSET('Sanitation Data'!$E$5,0,10*ROW('Sanitation Data'!E118)))),CONCATENATE("[",ROUND(100-OFFSET('Sanitation Data'!$E$5,0,10*ROW('Sanitation Data'!E118)),0),"]"),IF(AND(ISNUMBER(OFFSET('Sanitation Data'!$E$5,0,10*ROW('Sanitation Data'!E118))),CU124="",ISNUMBER(OFFSET('Sanitation Data'!$E$5,0,10*ROW('Sanitation Data'!E118)))),100-OFFSET('Sanitation Data'!$E$5,0,10*ROW('Sanitation Data'!E118)),NA())))</f>
        <v>#N/A</v>
      </c>
      <c r="AG124" s="251" t="e">
        <f ca="true">+IF(AND(ISNUMBER(OFFSET('Sanitation Data'!$E$7,0,10*ROW('Sanitation Data'!E118))),CV124="Yes"),OFFSET('Sanitation Data'!$E$7,0,10*ROW('Sanitation Data'!E118)),IF(AND(ISNUMBER(OFFSET('Sanitation Data'!$E$7,0,10*ROW('Sanitation Data'!E118))),CV124="No",ISNUMBER(OFFSET('Sanitation Data'!$E$7,0,10*ROW('Sanitation Data'!E118)))),CONCATENATE("[",ROUND(OFFSET('Sanitation Data'!$E$7,0,10*ROW('Sanitation Data'!E118)),0),"]"),IF(AND(ISNUMBER(OFFSET('Sanitation Data'!$E$7,0,10*ROW('Sanitation Data'!E118))),CV124="",ISNUMBER(OFFSET('Sanitation Data'!$E$7,0,10*ROW('Sanitation Data'!E118)))),OFFSET('Sanitation Data'!$E$7,0,10*ROW('Sanitation Data'!E118)),NA())))</f>
        <v>#N/A</v>
      </c>
      <c r="AH124" s="251" t="e">
        <f ca="true">+IF(AND(ISNUMBER(OFFSET('Sanitation Data'!$E$11,0,10*ROW('Sanitation Data'!E118))),CW124="Yes"),OFFSET('Sanitation Data'!$E$11,0,10*ROW('Sanitation Data'!E118)),IF(AND(ISNUMBER(OFFSET('Sanitation Data'!$E$11,0,10*ROW('Sanitation Data'!E118))),CW124="No",ISNUMBER(OFFSET('Sanitation Data'!$E$11,0,10*ROW('Sanitation Data'!E118)))),CONCATENATE("[",ROUND(OFFSET('Sanitation Data'!$E$11,0,10*ROW('Sanitation Data'!E118)),0),"]"),IF(AND(ISNUMBER(OFFSET('Sanitation Data'!$E$11,0,10*ROW('Sanitation Data'!E118))),CW124="",ISNUMBER(OFFSET('Sanitation Data'!$E$11,0,10*ROW('Sanitation Data'!E118)))),OFFSET('Sanitation Data'!$E$11,0,10*ROW('Sanitation Data'!E118)),NA())))</f>
        <v>#N/A</v>
      </c>
      <c r="AI124" s="251" t="e">
        <f ca="true">+IF(AND(ISNUMBER(OFFSET('Sanitation Data'!$E$12,0,10*ROW('Sanitation Data'!E118))),CX124="Yes"),OFFSET('Sanitation Data'!$E$12,0,10*ROW('Sanitation Data'!E118)),IF(AND(ISNUMBER(OFFSET('Sanitation Data'!$E$12,0,10*ROW('Sanitation Data'!E118))),CX124="No",ISNUMBER(OFFSET('Sanitation Data'!$E$12,0,10*ROW('Sanitation Data'!E118)))),CONCATENATE("[",ROUND(OFFSET('Sanitation Data'!$E$12,0,10*ROW('Sanitation Data'!E118)),0),"]"),IF(AND(ISNUMBER(OFFSET('Sanitation Data'!$E$12,0,10*ROW('Sanitation Data'!E118))),CX124="",ISNUMBER(OFFSET('Sanitation Data'!$E$12,0,10*ROW('Sanitation Data'!E118)))),OFFSET('Sanitation Data'!$E$12,0,10*ROW('Sanitation Data'!E118)),NA())))</f>
        <v>#N/A</v>
      </c>
      <c r="AJ124" s="251" t="e">
        <f ca="true">+IF(AND(ISNUMBER(OFFSET('Sanitation Data'!$E$13,0,10*ROW('Sanitation Data'!E118))),CY124="Yes"),OFFSET('Sanitation Data'!$E$13,0,10*ROW('Sanitation Data'!E118)),IF(AND(ISNUMBER(OFFSET('Sanitation Data'!$E$13,0,10*ROW('Sanitation Data'!E118))),CY124="No",ISNUMBER(OFFSET('Sanitation Data'!$E$13,0,10*ROW('Sanitation Data'!E118)))),CONCATENATE("[",ROUND(OFFSET('Sanitation Data'!$E$13,0,10*ROW('Sanitation Data'!E118)),0),"]"),IF(AND(ISNUMBER(OFFSET('Sanitation Data'!$E$13,0,10*ROW('Sanitation Data'!E118))),CY124="",ISNUMBER(OFFSET('Sanitation Data'!$E$13,0,10*ROW('Sanitation Data'!E118)))),OFFSET('Sanitation Data'!$E$13,0,10*ROW('Sanitation Data'!E118)),NA())))</f>
        <v>#N/A</v>
      </c>
      <c r="AK124" s="251" t="e">
        <f ca="true">+IF(AND(ISNUMBER(OFFSET('Sanitation Data'!$F$5,0,10*ROW('Sanitation Data'!F118))),CZ124="Yes"),100-OFFSET('Sanitation Data'!$F$5,0,10*ROW('Sanitation Data'!F118)),IF(AND(ISNUMBER(OFFSET('Sanitation Data'!$F$5,0,10*ROW('Sanitation Data'!F118))),CZ124="No",ISNUMBER(OFFSET('Sanitation Data'!$F$5,0,10*ROW('Sanitation Data'!F118)))),CONCATENATE("[",ROUND(100-OFFSET('Sanitation Data'!$F$5,0,10*ROW('Sanitation Data'!F118)),0),"]"),IF(AND(ISNUMBER(OFFSET('Sanitation Data'!$F$5,0,10*ROW('Sanitation Data'!F118))),CZ124="",ISNUMBER(OFFSET('Sanitation Data'!$F$5,0,10*ROW('Sanitation Data'!F118)))),100-OFFSET('Sanitation Data'!$F$5,0,10*ROW('Sanitation Data'!F118)),NA())))</f>
        <v>#N/A</v>
      </c>
      <c r="AL124" s="251" t="e">
        <f ca="true">+IF(AND(ISNUMBER(OFFSET('Sanitation Data'!$F$7,0,10*ROW('Sanitation Data'!F118))),DA124="Yes"),OFFSET('Sanitation Data'!$F$7,0,10*ROW('Sanitation Data'!F118)),IF(AND(ISNUMBER(OFFSET('Sanitation Data'!$F$7,0,10*ROW('Sanitation Data'!F118))),DA124="No",ISNUMBER(OFFSET('Sanitation Data'!$F$7,0,10*ROW('Sanitation Data'!F118)))),CONCATENATE("[",ROUND(OFFSET('Sanitation Data'!$F$7,0,10*ROW('Sanitation Data'!F118)),0),"]"),IF(AND(ISNUMBER(OFFSET('Sanitation Data'!$F$7,0,10*ROW('Sanitation Data'!F118))),DA124="",ISNUMBER(OFFSET('Sanitation Data'!$F$7,0,10*ROW('Sanitation Data'!F118)))),OFFSET('Sanitation Data'!$F$7,0,10*ROW('Sanitation Data'!F118)),NA())))</f>
        <v>#N/A</v>
      </c>
      <c r="AM124" s="251" t="e">
        <f ca="true">+IF(AND(ISNUMBER(OFFSET('Sanitation Data'!$F$11,0,10*ROW('Sanitation Data'!F118))),DB124="Yes"),OFFSET('Sanitation Data'!$F$11,0,10*ROW('Sanitation Data'!F118)),IF(AND(ISNUMBER(OFFSET('Sanitation Data'!$F$11,0,10*ROW('Sanitation Data'!F118))),DB124="No",ISNUMBER(OFFSET('Sanitation Data'!$F$11,0,10*ROW('Sanitation Data'!F118)))),CONCATENATE("[",ROUND(OFFSET('Sanitation Data'!$F$11,0,10*ROW('Sanitation Data'!F118)),0),"]"),IF(AND(ISNUMBER(OFFSET('Sanitation Data'!$F$11,0,10*ROW('Sanitation Data'!F118))),DB124="",ISNUMBER(OFFSET('Sanitation Data'!$F$11,0,10*ROW('Sanitation Data'!F118)))),OFFSET('Sanitation Data'!$F$11,0,10*ROW('Sanitation Data'!F118)),NA())))</f>
        <v>#N/A</v>
      </c>
      <c r="AN124" s="251" t="e">
        <f ca="true">+IF(AND(ISNUMBER(OFFSET('Sanitation Data'!$F$12,0,10*ROW('Sanitation Data'!F118))),DC124="Yes"),OFFSET('Sanitation Data'!$F$12,0,10*ROW('Sanitation Data'!F118)),IF(AND(ISNUMBER(OFFSET('Sanitation Data'!$F$12,0,10*ROW('Sanitation Data'!F118))),DC124="No",ISNUMBER(OFFSET('Sanitation Data'!$F$12,0,10*ROW('Sanitation Data'!F118)))),CONCATENATE("[",ROUND(OFFSET('Sanitation Data'!$F$12,0,10*ROW('Sanitation Data'!F118)),0),"]"),IF(AND(ISNUMBER(OFFSET('Sanitation Data'!$F$12,0,10*ROW('Sanitation Data'!F118))),DC124="",ISNUMBER(OFFSET('Sanitation Data'!$F$12,0,10*ROW('Sanitation Data'!F118)))),OFFSET('Sanitation Data'!$F$12,0,10*ROW('Sanitation Data'!F118)),NA())))</f>
        <v>#N/A</v>
      </c>
      <c r="AO124" s="251" t="e">
        <f ca="true">+IF(AND(ISNUMBER(OFFSET('Sanitation Data'!$F$13,0,10*ROW('Sanitation Data'!F118))),DD124="Yes"),OFFSET('Sanitation Data'!$F$13,0,10*ROW('Sanitation Data'!F118)),IF(AND(ISNUMBER(OFFSET('Sanitation Data'!$F$13,0,10*ROW('Sanitation Data'!F118))),DD124="No",ISNUMBER(OFFSET('Sanitation Data'!$F$13,0,10*ROW('Sanitation Data'!F118)))),CONCATENATE("[",ROUND(OFFSET('Sanitation Data'!$F$13,0,10*ROW('Sanitation Data'!F118)),0),"]"),IF(AND(ISNUMBER(OFFSET('Sanitation Data'!$F$13,0,10*ROW('Sanitation Data'!F118))),DD124="",ISNUMBER(OFFSET('Sanitation Data'!$F$13,0,10*ROW('Sanitation Data'!F118)))),OFFSET('Sanitation Data'!$F$13,0,10*ROW('Sanitation Data'!F118)),NA())))</f>
        <v>#N/A</v>
      </c>
      <c r="AP124" s="251" t="e">
        <f ca="true">+IF(AND(ISNUMBER(OFFSET('Sanitation Data'!$G$5,0,10*ROW('Sanitation Data'!G118))),DE124="Yes"),100-OFFSET('Sanitation Data'!$G$5,0,10*ROW('Sanitation Data'!G118)),IF(AND(ISNUMBER(OFFSET('Sanitation Data'!$G$5,0,10*ROW('Sanitation Data'!G118))),DE124="No",ISNUMBER(OFFSET('Sanitation Data'!$G$5,0,10*ROW('Sanitation Data'!G118)))),CONCATENATE("[",ROUND(100-OFFSET('Sanitation Data'!$G$5,0,10*ROW('Sanitation Data'!G118)),0),"]"),IF(AND(ISNUMBER(OFFSET('Sanitation Data'!$G$5,0,10*ROW('Sanitation Data'!G118))),DE124="",ISNUMBER(OFFSET('Sanitation Data'!$G$5,0,10*ROW('Sanitation Data'!G118)))),100-OFFSET('Sanitation Data'!$G$5,0,10*ROW('Sanitation Data'!G118)),NA())))</f>
        <v>#N/A</v>
      </c>
      <c r="AQ124" s="251" t="e">
        <f ca="true">+IF(AND(ISNUMBER(OFFSET('Sanitation Data'!$G$7,0,10*ROW('Sanitation Data'!G118))),DF124="Yes"),OFFSET('Sanitation Data'!$G$7,0,10*ROW('Sanitation Data'!G118)),IF(AND(ISNUMBER(OFFSET('Sanitation Data'!$G$7,0,10*ROW('Sanitation Data'!G118))),DF124="No",ISNUMBER(OFFSET('Sanitation Data'!$G$7,0,10*ROW('Sanitation Data'!G118)))),CONCATENATE("[",ROUND(OFFSET('Sanitation Data'!$G$7,0,10*ROW('Sanitation Data'!G118)),0),"]"),IF(AND(ISNUMBER(OFFSET('Sanitation Data'!$G$7,0,10*ROW('Sanitation Data'!G118))),DF124="",ISNUMBER(OFFSET('Sanitation Data'!$G$7,0,10*ROW('Sanitation Data'!G118)))),OFFSET('Sanitation Data'!$G$7,0,10*ROW('Sanitation Data'!G118)),NA())))</f>
        <v>#N/A</v>
      </c>
      <c r="AR124" s="251" t="e">
        <f ca="true">+IF(AND(ISNUMBER(OFFSET('Sanitation Data'!$G$11,0,10*ROW('Sanitation Data'!G118))),DG124="Yes"),OFFSET('Sanitation Data'!$G$11,0,10*ROW('Sanitation Data'!G118)),IF(AND(ISNUMBER(OFFSET('Sanitation Data'!$G$11,0,10*ROW('Sanitation Data'!G118))),DG124="No",ISNUMBER(OFFSET('Sanitation Data'!$G$11,0,10*ROW('Sanitation Data'!G118)))),CONCATENATE("[",ROUND(OFFSET('Sanitation Data'!$G$11,0,10*ROW('Sanitation Data'!G118)),0),"]"),IF(AND(ISNUMBER(OFFSET('Sanitation Data'!$G$11,0,10*ROW('Sanitation Data'!G118))),DG124="",ISNUMBER(OFFSET('Sanitation Data'!$G$11,0,10*ROW('Sanitation Data'!G118)))),OFFSET('Sanitation Data'!$G$11,0,10*ROW('Sanitation Data'!G118)),NA())))</f>
        <v>#N/A</v>
      </c>
      <c r="AS124" s="251" t="e">
        <f ca="true">+IF(AND(ISNUMBER(OFFSET('Sanitation Data'!$G$12,0,10*ROW('Sanitation Data'!G118))),DH124="Yes"),OFFSET('Sanitation Data'!$G$12,0,10*ROW('Sanitation Data'!G118)),IF(AND(ISNUMBER(OFFSET('Sanitation Data'!$G$12,0,10*ROW('Sanitation Data'!G118))),DH124="No",ISNUMBER(OFFSET('Sanitation Data'!$G$12,0,10*ROW('Sanitation Data'!G118)))),CONCATENATE("[",ROUND(OFFSET('Sanitation Data'!$G$12,0,10*ROW('Sanitation Data'!G118)),0),"]"),IF(AND(ISNUMBER(OFFSET('Sanitation Data'!$G$12,0,10*ROW('Sanitation Data'!G118))),DH124="",ISNUMBER(OFFSET('Sanitation Data'!$G$12,0,10*ROW('Sanitation Data'!G118)))),OFFSET('Sanitation Data'!$G$12,0,10*ROW('Sanitation Data'!G118)),NA())))</f>
        <v>#N/A</v>
      </c>
      <c r="AT124" s="251" t="e">
        <f ca="true">+IF(AND(ISNUMBER(OFFSET('Sanitation Data'!$G$13,0,10*ROW('Sanitation Data'!G118))),DI124="Yes"),OFFSET('Sanitation Data'!$G$13,0,10*ROW('Sanitation Data'!G118)),IF(AND(ISNUMBER(OFFSET('Sanitation Data'!$G$13,0,10*ROW('Sanitation Data'!G118))),DI124="No",ISNUMBER(OFFSET('Sanitation Data'!$G$13,0,10*ROW('Sanitation Data'!G118)))),CONCATENATE("[",ROUND(OFFSET('Sanitation Data'!$G$13,0,10*ROW('Sanitation Data'!G118)),0),"]"),IF(AND(ISNUMBER(OFFSET('Sanitation Data'!$G$13,0,10*ROW('Sanitation Data'!G118))),DI124="",ISNUMBER(OFFSET('Sanitation Data'!$G$13,0,10*ROW('Sanitation Data'!G118)))),OFFSET('Sanitation Data'!$G$13,0,10*ROW('Sanitation Data'!G118)),NA())))</f>
        <v>#N/A</v>
      </c>
      <c r="AU124" s="251" t="e">
        <f ca="true">+IF(AND(ISNUMBER(OFFSET('Sanitation Data'!$H$5,0,10*ROW('Sanitation Data'!H118))),DJ124="Yes"),100-OFFSET('Sanitation Data'!$H$5,0,10*ROW('Sanitation Data'!H118)),IF(AND(ISNUMBER(OFFSET('Sanitation Data'!$H$5,0,10*ROW('Sanitation Data'!H118))),DJ124="No",ISNUMBER(OFFSET('Sanitation Data'!$H$5,0,10*ROW('Sanitation Data'!H118)))),CONCATENATE("[",ROUND(100-OFFSET('Sanitation Data'!$H$5,0,10*ROW('Sanitation Data'!H118)),0),"]"),IF(AND(ISNUMBER(OFFSET('Sanitation Data'!$H$5,0,10*ROW('Sanitation Data'!H118))),DJ124="",ISNUMBER(OFFSET('Sanitation Data'!$H$5,0,10*ROW('Sanitation Data'!H118)))),100-OFFSET('Sanitation Data'!$H$5,0,10*ROW('Sanitation Data'!H118)),NA())))</f>
        <v>#N/A</v>
      </c>
      <c r="AV124" s="251" t="e">
        <f ca="true">+IF(AND(ISNUMBER(OFFSET('Sanitation Data'!$H$7,0,10*ROW('Sanitation Data'!H118))),DK124="Yes"),OFFSET('Sanitation Data'!$H$7,0,10*ROW('Sanitation Data'!H118)),IF(AND(ISNUMBER(OFFSET('Sanitation Data'!$H$7,0,10*ROW('Sanitation Data'!H118))),DK124="No",ISNUMBER(OFFSET('Sanitation Data'!$H$7,0,10*ROW('Sanitation Data'!H118)))),CONCATENATE("[",ROUND(OFFSET('Sanitation Data'!$H$7,0,10*ROW('Sanitation Data'!H118)),0),"]"),IF(AND(ISNUMBER(OFFSET('Sanitation Data'!$H$7,0,10*ROW('Sanitation Data'!H118))),DK124="",ISNUMBER(OFFSET('Sanitation Data'!$H$7,0,10*ROW('Sanitation Data'!H118)))),OFFSET('Sanitation Data'!$H$7,0,10*ROW('Sanitation Data'!H118)),NA())))</f>
        <v>#N/A</v>
      </c>
      <c r="AW124" s="251" t="e">
        <f ca="true">+IF(AND(ISNUMBER(OFFSET('Sanitation Data'!$H$11,0,10*ROW('Sanitation Data'!H118))),DL124="Yes"),OFFSET('Sanitation Data'!$H$11,0,10*ROW('Sanitation Data'!H118)),IF(AND(ISNUMBER(OFFSET('Sanitation Data'!$H$11,0,10*ROW('Sanitation Data'!H118))),DL124="No",ISNUMBER(OFFSET('Sanitation Data'!$H$11,0,10*ROW('Sanitation Data'!H118)))),CONCATENATE("[",ROUND(OFFSET('Sanitation Data'!$H$11,0,10*ROW('Sanitation Data'!H118)),0),"]"),IF(AND(ISNUMBER(OFFSET('Sanitation Data'!$H$11,0,10*ROW('Sanitation Data'!H118))),DL124="",ISNUMBER(OFFSET('Sanitation Data'!$H$11,0,10*ROW('Sanitation Data'!H118)))),OFFSET('Sanitation Data'!$H$11,0,10*ROW('Sanitation Data'!H118)),NA())))</f>
        <v>#N/A</v>
      </c>
      <c r="AX124" s="251" t="e">
        <f ca="true">+IF(AND(ISNUMBER(OFFSET('Sanitation Data'!$H$12,0,10*ROW('Sanitation Data'!H118))),DM124="Yes"),OFFSET('Sanitation Data'!$H$12,0,10*ROW('Sanitation Data'!H118)),IF(AND(ISNUMBER(OFFSET('Sanitation Data'!$H$12,0,10*ROW('Sanitation Data'!H118))),DM124="No",ISNUMBER(OFFSET('Sanitation Data'!$H$12,0,10*ROW('Sanitation Data'!H118)))),CONCATENATE("[",ROUND(OFFSET('Sanitation Data'!$H$12,0,10*ROW('Sanitation Data'!H118)),0),"]"),IF(AND(ISNUMBER(OFFSET('Sanitation Data'!$H$12,0,10*ROW('Sanitation Data'!H118))),DM124="",ISNUMBER(OFFSET('Sanitation Data'!$H$12,0,10*ROW('Sanitation Data'!H118)))),OFFSET('Sanitation Data'!$H$12,0,10*ROW('Sanitation Data'!H118)),NA())))</f>
        <v>#N/A</v>
      </c>
      <c r="AY124" s="251" t="e">
        <f ca="true">+IF(AND(ISNUMBER(OFFSET('Sanitation Data'!$H$13,0,10*ROW('Sanitation Data'!H118))),DN124="Yes"),OFFSET('Sanitation Data'!$H$13,0,10*ROW('Sanitation Data'!H118)),IF(AND(ISNUMBER(OFFSET('Sanitation Data'!$H$13,0,10*ROW('Sanitation Data'!H118))),DN124="No",ISNUMBER(OFFSET('Sanitation Data'!$H$13,0,10*ROW('Sanitation Data'!H118)))),CONCATENATE("[",ROUND(OFFSET('Sanitation Data'!$H$13,0,10*ROW('Sanitation Data'!H118)),0),"]"),IF(AND(ISNUMBER(OFFSET('Sanitation Data'!$H$13,0,10*ROW('Sanitation Data'!H118))),DN124="",ISNUMBER(OFFSET('Sanitation Data'!$H$13,0,10*ROW('Sanitation Data'!H118)))),OFFSET('Sanitation Data'!$H$13,0,10*ROW('Sanitation Data'!H118)),NA())))</f>
        <v>#N/A</v>
      </c>
      <c r="AZ124" s="252" t="e">
        <f ca="true">+IF(AND(ISNUMBER(OFFSET('Hygiene Data'!$C$6,0,10*ROW('Hygiene Data'!C118))),DO124="Yes"),OFFSET('Hygiene Data'!$C$6,0,10*ROW('Hygiene Data'!C118)),IF(AND(ISNUMBER(OFFSET('Hygiene Data'!$C$6,0,10*ROW('Hygiene Data'!C118))),DO124="No",ISNUMBER(OFFSET('Hygiene Data'!$C$6,0,10*ROW('Hygiene Data'!C118)))),CONCATENATE("[",ROUND(OFFSET('Hygiene Data'!$C$6,0,10*ROW('Hygiene Data'!C118)),0),"]"),IF(AND(ISNUMBER(OFFSET('Hygiene Data'!$C$6,0,10*ROW('Hygiene Data'!C118))),DO124="",ISNUMBER(OFFSET('Hygiene Data'!$C$6,0,10*ROW('Hygiene Data'!C118)))),OFFSET('Hygiene Data'!$C$6,0,10*ROW('Hygiene Data'!C118)),NA())))</f>
        <v>#N/A</v>
      </c>
      <c r="BA124" s="252" t="e">
        <f ca="true">+IF(AND(ISNUMBER(OFFSET('Hygiene Data'!$C$8,0,10*ROW('Hygiene Data'!C118))),DP124="Yes"),OFFSET('Hygiene Data'!$C$8,0,10*ROW('Hygiene Data'!C118)),IF(AND(ISNUMBER(OFFSET('Hygiene Data'!$C$8,0,10*ROW('Hygiene Data'!C118))),DP124="No",ISNUMBER(OFFSET('Hygiene Data'!$C$8,0,10*ROW('Hygiene Data'!C118)))),CONCATENATE("[",ROUND(OFFSET('Hygiene Data'!$C$8,0,10*ROW('Hygiene Data'!C118)),0),"]"),IF(AND(ISNUMBER(OFFSET('Hygiene Data'!$C$8,0,10*ROW('Hygiene Data'!C118))),DP124="",ISNUMBER(OFFSET('Hygiene Data'!$C$8,0,10*ROW('Hygiene Data'!C118)))),OFFSET('Hygiene Data'!$C$8,0,10*ROW('Hygiene Data'!C118)),NA())))</f>
        <v>#N/A</v>
      </c>
      <c r="BB124" s="252" t="e">
        <f ca="true">+IF(AND(ISNUMBER(OFFSET('Hygiene Data'!$C$10,0,10*ROW('Hygiene Data'!C118))),DQ124="Yes"),OFFSET('Hygiene Data'!$C$10,0,10*ROW('Hygiene Data'!C118)),IF(AND(ISNUMBER(OFFSET('Hygiene Data'!$C$10,0,10*ROW('Hygiene Data'!C118))),DQ124="No",ISNUMBER(OFFSET('Hygiene Data'!$C$10,0,10*ROW('Hygiene Data'!C118)))),CONCATENATE("[",ROUND(OFFSET('Hygiene Data'!$C$10,0,10*ROW('Hygiene Data'!C118)),0),"]"),IF(AND(ISNUMBER(OFFSET('Hygiene Data'!$C$10,0,10*ROW('Hygiene Data'!C118))),DQ124="",ISNUMBER(OFFSET('Hygiene Data'!$C$10,0,10*ROW('Hygiene Data'!C118)))),OFFSET('Hygiene Data'!$C$10,0,10*ROW('Hygiene Data'!C118)),NA())))</f>
        <v>#N/A</v>
      </c>
      <c r="BC124" s="252" t="e">
        <f ca="true">+IF(AND(ISNUMBER(OFFSET('Hygiene Data'!$D$6,0,10*ROW('Hygiene Data'!D118))),DR124="Yes"),OFFSET('Hygiene Data'!$D$6,0,10*ROW('Hygiene Data'!D118)),IF(AND(ISNUMBER(OFFSET('Hygiene Data'!$D$6,0,10*ROW('Hygiene Data'!D118))),DR124="No",ISNUMBER(OFFSET('Hygiene Data'!$D$6,0,10*ROW('Hygiene Data'!D118)))),CONCATENATE("[",ROUND(OFFSET('Hygiene Data'!$D$6,0,10*ROW('Hygiene Data'!D118)),0),"]"),IF(AND(ISNUMBER(OFFSET('Hygiene Data'!$D$6,0,10*ROW('Hygiene Data'!D118))),DR124="",ISNUMBER(OFFSET('Hygiene Data'!$D$6,0,10*ROW('Hygiene Data'!D118)))),OFFSET('Hygiene Data'!$D$6,0,10*ROW('Hygiene Data'!D118)),NA())))</f>
        <v>#N/A</v>
      </c>
      <c r="BD124" s="252" t="e">
        <f ca="true">+IF(AND(ISNUMBER(OFFSET('Hygiene Data'!$D$8,0,10*ROW('Hygiene Data'!D118))),DS124="Yes"),OFFSET('Hygiene Data'!$D$8,0,10*ROW('Hygiene Data'!D118)),IF(AND(ISNUMBER(OFFSET('Hygiene Data'!$D$8,0,10*ROW('Hygiene Data'!D118))),DS124="No",ISNUMBER(OFFSET('Hygiene Data'!$D$8,0,10*ROW('Hygiene Data'!D118)))),CONCATENATE("[",ROUND(OFFSET('Hygiene Data'!$D$8,0,10*ROW('Hygiene Data'!D118)),0),"]"),IF(AND(ISNUMBER(OFFSET('Hygiene Data'!$D$8,0,10*ROW('Hygiene Data'!D118))),DS124="",ISNUMBER(OFFSET('Hygiene Data'!$D$8,0,10*ROW('Hygiene Data'!D118)))),OFFSET('Hygiene Data'!$D$8,0,10*ROW('Hygiene Data'!D118)),NA())))</f>
        <v>#N/A</v>
      </c>
      <c r="BE124" s="252" t="e">
        <f ca="true">+IF(AND(ISNUMBER(OFFSET('Hygiene Data'!$D$10,0,10*ROW('Hygiene Data'!D118))),DT124="Yes"),OFFSET('Hygiene Data'!$D$10,0,10*ROW('Hygiene Data'!D118)),IF(AND(ISNUMBER(OFFSET('Hygiene Data'!$D$10,0,10*ROW('Hygiene Data'!D118))),DT124="No",ISNUMBER(OFFSET('Hygiene Data'!$D$10,0,10*ROW('Hygiene Data'!D118)))),CONCATENATE("[",ROUND(OFFSET('Hygiene Data'!$D$10,0,10*ROW('Hygiene Data'!D118)),0),"]"),IF(AND(ISNUMBER(OFFSET('Hygiene Data'!$D$10,0,10*ROW('Hygiene Data'!D118))),DT124="",ISNUMBER(OFFSET('Hygiene Data'!$D$10,0,10*ROW('Hygiene Data'!D118)))),OFFSET('Hygiene Data'!$D$10,0,10*ROW('Hygiene Data'!D118)),NA())))</f>
        <v>#N/A</v>
      </c>
      <c r="BF124" s="252" t="e">
        <f ca="true">+IF(AND(ISNUMBER(OFFSET('Hygiene Data'!$E$6,0,10*ROW('Hygiene Data'!E118))),DU124="Yes"),OFFSET('Hygiene Data'!$E$6,0,10*ROW('Hygiene Data'!E118)),IF(AND(ISNUMBER(OFFSET('Hygiene Data'!$E$6,0,10*ROW('Hygiene Data'!E118))),DU124="No",ISNUMBER(OFFSET('Hygiene Data'!$E$6,0,10*ROW('Hygiene Data'!E118)))),CONCATENATE("[",ROUND(OFFSET('Hygiene Data'!$E$6,0,10*ROW('Hygiene Data'!E118)),0),"]"),IF(AND(ISNUMBER(OFFSET('Hygiene Data'!$E$6,0,10*ROW('Hygiene Data'!E118))),DU124="",ISNUMBER(OFFSET('Hygiene Data'!$E$6,0,10*ROW('Hygiene Data'!E118)))),OFFSET('Hygiene Data'!$E$6,0,10*ROW('Hygiene Data'!E118)),NA())))</f>
        <v>#N/A</v>
      </c>
      <c r="BG124" s="252" t="e">
        <f ca="true">+IF(AND(ISNUMBER(OFFSET('Hygiene Data'!$E$8,0,10*ROW('Hygiene Data'!E118))),DV124="Yes"),OFFSET('Hygiene Data'!$E$8,0,10*ROW('Hygiene Data'!E118)),IF(AND(ISNUMBER(OFFSET('Hygiene Data'!$E$8,0,10*ROW('Hygiene Data'!E118))),DV124="No",ISNUMBER(OFFSET('Hygiene Data'!$E$8,0,10*ROW('Hygiene Data'!E118)))),CONCATENATE("[",ROUND(OFFSET('Hygiene Data'!$E$8,0,10*ROW('Hygiene Data'!E118)),0),"]"),IF(AND(ISNUMBER(OFFSET('Hygiene Data'!$E$8,0,10*ROW('Hygiene Data'!E118))),DV124="",ISNUMBER(OFFSET('Hygiene Data'!$E$8,0,10*ROW('Hygiene Data'!E118)))),OFFSET('Hygiene Data'!$E$8,0,10*ROW('Hygiene Data'!E118)),NA())))</f>
        <v>#N/A</v>
      </c>
      <c r="BH124" s="252" t="e">
        <f ca="true">+IF(AND(ISNUMBER(OFFSET('Hygiene Data'!$E$10,0,10*ROW('Hygiene Data'!E118))),DW124="Yes"),OFFSET('Hygiene Data'!$E$10,0,10*ROW('Hygiene Data'!E118)),IF(AND(ISNUMBER(OFFSET('Hygiene Data'!$E$10,0,10*ROW('Hygiene Data'!E118))),DW124="No",ISNUMBER(OFFSET('Hygiene Data'!$E$10,0,10*ROW('Hygiene Data'!E118)))),CONCATENATE("[",ROUND(OFFSET('Hygiene Data'!$E$10,0,10*ROW('Hygiene Data'!E118)),0),"]"),IF(AND(ISNUMBER(OFFSET('Hygiene Data'!$E$10,0,10*ROW('Hygiene Data'!E118))),DW124="",ISNUMBER(OFFSET('Hygiene Data'!$E$10,0,10*ROW('Hygiene Data'!E118)))),OFFSET('Hygiene Data'!$E$10,0,10*ROW('Hygiene Data'!E118)),NA())))</f>
        <v>#N/A</v>
      </c>
      <c r="BI124" s="252" t="e">
        <f ca="true">+IF(AND(ISNUMBER(OFFSET('Hygiene Data'!$F$6,0,10*ROW('Hygiene Data'!F118))),DX124="Yes"),OFFSET('Hygiene Data'!$F$6,0,10*ROW('Hygiene Data'!F118)),IF(AND(ISNUMBER(OFFSET('Hygiene Data'!$F$6,0,10*ROW('Hygiene Data'!F118))),DX124="No",ISNUMBER(OFFSET('Hygiene Data'!$F$6,0,10*ROW('Hygiene Data'!F118)))),CONCATENATE("[",ROUND(OFFSET('Hygiene Data'!$F$6,0,10*ROW('Hygiene Data'!F118)),0),"]"),IF(AND(ISNUMBER(OFFSET('Hygiene Data'!$F$6,0,10*ROW('Hygiene Data'!F118))),DX124="",ISNUMBER(OFFSET('Hygiene Data'!$F$6,0,10*ROW('Hygiene Data'!F118)))),OFFSET('Hygiene Data'!$F$6,0,10*ROW('Hygiene Data'!F118)),NA())))</f>
        <v>#N/A</v>
      </c>
      <c r="BJ124" s="252" t="e">
        <f ca="true">+IF(AND(ISNUMBER(OFFSET('Hygiene Data'!$F$8,0,10*ROW('Hygiene Data'!F118))),DY124="Yes"),OFFSET('Hygiene Data'!$F$8,0,10*ROW('Hygiene Data'!F118)),IF(AND(ISNUMBER(OFFSET('Hygiene Data'!$F$8,0,10*ROW('Hygiene Data'!F118))),DY124="No",ISNUMBER(OFFSET('Hygiene Data'!$F$8,0,10*ROW('Hygiene Data'!F118)))),CONCATENATE("[",ROUND(OFFSET('Hygiene Data'!$F$8,0,10*ROW('Hygiene Data'!F118)),0),"]"),IF(AND(ISNUMBER(OFFSET('Hygiene Data'!$F$8,0,10*ROW('Hygiene Data'!F118))),DY124="",ISNUMBER(OFFSET('Hygiene Data'!$F$8,0,10*ROW('Hygiene Data'!F118)))),OFFSET('Hygiene Data'!$F$8,0,10*ROW('Hygiene Data'!F118)),NA())))</f>
        <v>#N/A</v>
      </c>
      <c r="BK124" s="252" t="e">
        <f ca="true">+IF(AND(ISNUMBER(OFFSET('Hygiene Data'!$F$10,0,10*ROW('Hygiene Data'!F118))),DZ124="Yes"),OFFSET('Hygiene Data'!$F$10,0,10*ROW('Hygiene Data'!F118)),IF(AND(ISNUMBER(OFFSET('Hygiene Data'!$F$10,0,10*ROW('Hygiene Data'!F118))),DZ124="No",ISNUMBER(OFFSET('Hygiene Data'!$F$10,0,10*ROW('Hygiene Data'!F118)))),CONCATENATE("[",ROUND(OFFSET('Hygiene Data'!$F$10,0,10*ROW('Hygiene Data'!F118)),0),"]"),IF(AND(ISNUMBER(OFFSET('Hygiene Data'!$F$10,0,10*ROW('Hygiene Data'!F118))),DZ124="",ISNUMBER(OFFSET('Hygiene Data'!$F$10,0,10*ROW('Hygiene Data'!F118)))),OFFSET('Hygiene Data'!$F$10,0,10*ROW('Hygiene Data'!F118)),NA())))</f>
        <v>#N/A</v>
      </c>
      <c r="BL124" s="252" t="e">
        <f ca="true">+IF(AND(ISNUMBER(OFFSET('Hygiene Data'!$G$6,0,10*ROW('Hygiene Data'!G118))),EA124="Yes"),OFFSET('Hygiene Data'!$G$6,0,10*ROW('Hygiene Data'!G118)),IF(AND(ISNUMBER(OFFSET('Hygiene Data'!$G$6,0,10*ROW('Hygiene Data'!G118))),EA124="No",ISNUMBER(OFFSET('Hygiene Data'!$G$6,0,10*ROW('Hygiene Data'!G118)))),CONCATENATE("[",ROUND(OFFSET('Hygiene Data'!$G$6,0,10*ROW('Hygiene Data'!G118)),0),"]"),IF(AND(ISNUMBER(OFFSET('Hygiene Data'!$G$6,0,10*ROW('Hygiene Data'!G118))),EA124="",ISNUMBER(OFFSET('Hygiene Data'!$G$6,0,10*ROW('Hygiene Data'!G118)))),OFFSET('Hygiene Data'!$G$6,0,10*ROW('Hygiene Data'!G118)),NA())))</f>
        <v>#N/A</v>
      </c>
      <c r="BM124" s="252" t="e">
        <f ca="true">+IF(AND(ISNUMBER(OFFSET('Hygiene Data'!$G$8,0,10*ROW('Hygiene Data'!G118))),EB124="Yes"),OFFSET('Hygiene Data'!$G$8,0,10*ROW('Hygiene Data'!G118)),IF(AND(ISNUMBER(OFFSET('Hygiene Data'!$G$8,0,10*ROW('Hygiene Data'!G118))),EB124="No",ISNUMBER(OFFSET('Hygiene Data'!$G$8,0,10*ROW('Hygiene Data'!G118)))),CONCATENATE("[",ROUND(OFFSET('Hygiene Data'!$G$8,0,10*ROW('Hygiene Data'!G118)),0),"]"),IF(AND(ISNUMBER(OFFSET('Hygiene Data'!$G$8,0,10*ROW('Hygiene Data'!G118))),EB124="",ISNUMBER(OFFSET('Hygiene Data'!$G$8,0,10*ROW('Hygiene Data'!G118)))),OFFSET('Hygiene Data'!$G$8,0,10*ROW('Hygiene Data'!G118)),NA())))</f>
        <v>#N/A</v>
      </c>
      <c r="BN124" s="252" t="e">
        <f ca="true">+IF(AND(ISNUMBER(OFFSET('Hygiene Data'!$G$10,0,10*ROW('Hygiene Data'!G118))),EC124="Yes"),OFFSET('Hygiene Data'!$G$10,0,10*ROW('Hygiene Data'!G118)),IF(AND(ISNUMBER(OFFSET('Hygiene Data'!$G$10,0,10*ROW('Hygiene Data'!G118))),EC124="No",ISNUMBER(OFFSET('Hygiene Data'!$G$10,0,10*ROW('Hygiene Data'!G118)))),CONCATENATE("[",ROUND(OFFSET('Hygiene Data'!$G$10,0,10*ROW('Hygiene Data'!G118)),0),"]"),IF(AND(ISNUMBER(OFFSET('Hygiene Data'!$G$10,0,10*ROW('Hygiene Data'!G118))),EC124="",ISNUMBER(OFFSET('Hygiene Data'!$G$10,0,10*ROW('Hygiene Data'!G118)))),OFFSET('Hygiene Data'!$G$10,0,10*ROW('Hygiene Data'!G118)),NA())))</f>
        <v>#N/A</v>
      </c>
      <c r="BO124" s="252" t="e">
        <f ca="true">+IF(AND(ISNUMBER(OFFSET('Hygiene Data'!$H$6,0,10*ROW('Hygiene Data'!H118))),ED124="Yes"),OFFSET('Hygiene Data'!$H$6,0,10*ROW('Hygiene Data'!H118)),IF(AND(ISNUMBER(OFFSET('Hygiene Data'!$H$6,0,10*ROW('Hygiene Data'!H118))),ED124="No",ISNUMBER(OFFSET('Hygiene Data'!$H$6,0,10*ROW('Hygiene Data'!H118)))),CONCATENATE("[",ROUND(OFFSET('Hygiene Data'!$H$6,0,10*ROW('Hygiene Data'!H118)),0),"]"),IF(AND(ISNUMBER(OFFSET('Hygiene Data'!$H$6,0,10*ROW('Hygiene Data'!H118))),ED124="",ISNUMBER(OFFSET('Hygiene Data'!$H$6,0,10*ROW('Hygiene Data'!H118)))),OFFSET('Hygiene Data'!$H$6,0,10*ROW('Hygiene Data'!H118)),NA())))</f>
        <v>#N/A</v>
      </c>
      <c r="BP124" s="252" t="e">
        <f ca="true">+IF(AND(ISNUMBER(OFFSET('Hygiene Data'!$H$8,0,10*ROW('Hygiene Data'!H118))),EE124="Yes"),OFFSET('Hygiene Data'!$H$8,0,10*ROW('Hygiene Data'!H118)),IF(AND(ISNUMBER(OFFSET('Hygiene Data'!$H$8,0,10*ROW('Hygiene Data'!H118))),EE124="No",ISNUMBER(OFFSET('Hygiene Data'!$H$8,0,10*ROW('Hygiene Data'!H118)))),CONCATENATE("[",ROUND(OFFSET('Hygiene Data'!$H$8,0,10*ROW('Hygiene Data'!H118)),0),"]"),IF(AND(ISNUMBER(OFFSET('Hygiene Data'!$H$8,0,10*ROW('Hygiene Data'!H118))),EE124="",ISNUMBER(OFFSET('Hygiene Data'!$H$8,0,10*ROW('Hygiene Data'!H118)))),OFFSET('Hygiene Data'!$H$8,0,10*ROW('Hygiene Data'!H118)),NA())))</f>
        <v>#N/A</v>
      </c>
      <c r="BQ124" s="252" t="e">
        <f ca="true">+IF(AND(ISNUMBER(OFFSET('Hygiene Data'!$H$10,0,10*ROW('Hygiene Data'!H118))),EF124="Yes"),OFFSET('Hygiene Data'!$H$10,0,10*ROW('Hygiene Data'!H118)),IF(AND(ISNUMBER(OFFSET('Hygiene Data'!$H$10,0,10*ROW('Hygiene Data'!H118))),EF124="No",ISNUMBER(OFFSET('Hygiene Data'!$H$10,0,10*ROW('Hygiene Data'!H118)))),CONCATENATE("[",ROUND(OFFSET('Hygiene Data'!$H$10,0,10*ROW('Hygiene Data'!H118)),0),"]"),IF(AND(ISNUMBER(OFFSET('Hygiene Data'!$H$10,0,10*ROW('Hygiene Data'!H118))),EF124="",ISNUMBER(OFFSET('Hygiene Data'!$H$10,0,10*ROW('Hygiene Data'!H118)))),OFFSET('Hygiene Data'!$H$10,0,10*ROW('Hygiene Data'!H118)),NA())))</f>
        <v>#N/A</v>
      </c>
      <c r="BS124" s="36" t="str">
        <f ca="true">+IF(OFFSET('Water Data'!$C$28,0,10*ROW('Water Data'!C118))="","",OFFSET('Water Data'!$C$28,0,10*ROW('Water Data'!C118)))</f>
        <v/>
      </c>
      <c r="BT124" s="36" t="str">
        <f ca="true">+IF(OFFSET('Water Data'!$C$29,0,10*ROW('Water Data'!C118))="","",OFFSET('Water Data'!$C$29,0,10*ROW('Water Data'!C118)))</f>
        <v/>
      </c>
      <c r="BU124" s="36" t="str">
        <f ca="true">+IF(OFFSET('Water Data'!$C$30,0,10*ROW('Water Data'!C118))="","",OFFSET('Water Data'!$C$30,0,10*ROW('Water Data'!C118)))</f>
        <v/>
      </c>
      <c r="BV124" s="36" t="str">
        <f ca="true">+IF(OFFSET('Water Data'!$D$28,0,10*ROW('Water Data'!D118))="","",OFFSET('Water Data'!$D$28,0,10*ROW('Water Data'!D118)))</f>
        <v/>
      </c>
      <c r="BW124" s="36" t="str">
        <f ca="true">+IF(OFFSET('Water Data'!$D$29,0,10*ROW('Water Data'!D118))="","",OFFSET('Water Data'!$D$29,0,10*ROW('Water Data'!D118)))</f>
        <v/>
      </c>
      <c r="BX124" s="36" t="str">
        <f ca="true">+IF(OFFSET('Water Data'!$D$30,0,10*ROW('Water Data'!D118))="","",OFFSET('Water Data'!$D$30,0,10*ROW('Water Data'!D118)))</f>
        <v/>
      </c>
      <c r="BY124" s="36" t="str">
        <f ca="true">+IF(OFFSET('Water Data'!$E$28,0,10*ROW('Water Data'!E118))="","",OFFSET('Water Data'!$E$28,0,10*ROW('Water Data'!E118)))</f>
        <v/>
      </c>
      <c r="BZ124" s="36" t="str">
        <f ca="true">+IF(OFFSET('Water Data'!$E$29,0,10*ROW('Water Data'!E118))="","",OFFSET('Water Data'!$E$29,0,10*ROW('Water Data'!E118)))</f>
        <v/>
      </c>
      <c r="CA124" s="36" t="str">
        <f ca="true">+IF(OFFSET('Water Data'!$E$30,0,10*ROW('Water Data'!E118))="","",OFFSET('Water Data'!$E$30,0,10*ROW('Water Data'!E118)))</f>
        <v/>
      </c>
      <c r="CB124" s="36" t="str">
        <f ca="true">+IF(OFFSET('Water Data'!$F$28,0,10*ROW('Water Data'!F118))="","",OFFSET('Water Data'!$F$28,0,10*ROW('Water Data'!F118)))</f>
        <v/>
      </c>
      <c r="CC124" s="36" t="str">
        <f ca="true">+IF(OFFSET('Water Data'!$F$29,0,10*ROW('Water Data'!F118))="","",OFFSET('Water Data'!$F$29,0,10*ROW('Water Data'!F118)))</f>
        <v/>
      </c>
      <c r="CD124" s="36" t="str">
        <f ca="true">+IF(OFFSET('Water Data'!$F$30,0,10*ROW('Water Data'!F118))="","",OFFSET('Water Data'!$F$30,0,10*ROW('Water Data'!F118)))</f>
        <v/>
      </c>
      <c r="CE124" s="36" t="str">
        <f ca="true">+IF(OFFSET('Water Data'!$G$28,0,10*ROW('Water Data'!G118))="","",OFFSET('Water Data'!$G$28,0,10*ROW('Water Data'!G118)))</f>
        <v/>
      </c>
      <c r="CF124" s="36" t="str">
        <f ca="true">+IF(OFFSET('Water Data'!$G$29,0,10*ROW('Water Data'!G118))="","",OFFSET('Water Data'!$G$29,0,10*ROW('Water Data'!G118)))</f>
        <v/>
      </c>
      <c r="CG124" s="36" t="str">
        <f ca="true">+IF(OFFSET('Water Data'!$G$30,0,10*ROW('Water Data'!G118))="","",OFFSET('Water Data'!$G$30,0,10*ROW('Water Data'!G118)))</f>
        <v/>
      </c>
      <c r="CH124" s="36" t="str">
        <f ca="true">+IF(OFFSET('Water Data'!$H$28,0,10*ROW('Water Data'!H118))="","",OFFSET('Water Data'!$H$28,0,10*ROW('Water Data'!H118)))</f>
        <v/>
      </c>
      <c r="CI124" s="36" t="str">
        <f ca="true">+IF(OFFSET('Water Data'!$H$29,0,10*ROW('Water Data'!H118))="","",OFFSET('Water Data'!$H$29,0,10*ROW('Water Data'!H118)))</f>
        <v/>
      </c>
      <c r="CJ124" s="36" t="str">
        <f ca="true">+IF(OFFSET('Water Data'!$H$30,0,10*ROW('Water Data'!H118))="","",OFFSET('Water Data'!$H$30,0,10*ROW('Water Data'!H118)))</f>
        <v/>
      </c>
      <c r="CK124" s="36" t="str">
        <f ca="true">+IF(OFFSET('Sanitation Data'!$C$29,0,10*ROW('Sanitation Data'!C118))="","",OFFSET('Sanitation Data'!$C$29,0,10*ROW('Sanitation Data'!C118)))</f>
        <v/>
      </c>
      <c r="CL124" s="36" t="str">
        <f ca="true">+IF(OFFSET('Sanitation Data'!$C$30,0,10*ROW('Sanitation Data'!C118))="","",OFFSET('Sanitation Data'!$C$30,0,10*ROW('Sanitation Data'!C118)))</f>
        <v/>
      </c>
      <c r="CM124" s="36" t="str">
        <f ca="true">+IF(OFFSET('Sanitation Data'!$C$31,0,10*ROW('Sanitation Data'!C118))="","",OFFSET('Sanitation Data'!$C$31,0,10*ROW('Sanitation Data'!C118)))</f>
        <v/>
      </c>
      <c r="CN124" s="36" t="str">
        <f ca="true">+IF(OFFSET('Sanitation Data'!$C$32,0,10*ROW('Sanitation Data'!C118))="","",OFFSET('Sanitation Data'!$C$32,0,10*ROW('Sanitation Data'!C118)))</f>
        <v/>
      </c>
      <c r="CO124" s="36" t="str">
        <f ca="true">+IF(OFFSET('Sanitation Data'!$C$33,0,10*ROW('Sanitation Data'!C118))="","",OFFSET('Sanitation Data'!$C$33,0,10*ROW('Sanitation Data'!C118)))</f>
        <v/>
      </c>
      <c r="CP124" s="36" t="str">
        <f ca="true">+IF(OFFSET('Sanitation Data'!$D$29,0,10*ROW('Sanitation Data'!D118))="","",OFFSET('Sanitation Data'!$D$29,0,10*ROW('Sanitation Data'!D118)))</f>
        <v/>
      </c>
      <c r="CQ124" s="36" t="str">
        <f ca="true">+IF(OFFSET('Sanitation Data'!$D$30,0,10*ROW('Sanitation Data'!D118))="","",OFFSET('Sanitation Data'!$D$30,0,10*ROW('Sanitation Data'!D118)))</f>
        <v/>
      </c>
      <c r="CR124" s="36" t="str">
        <f ca="true">+IF(OFFSET('Sanitation Data'!$D$31,0,10*ROW('Sanitation Data'!D118))="","",OFFSET('Sanitation Data'!$D$31,0,10*ROW('Sanitation Data'!D118)))</f>
        <v/>
      </c>
      <c r="CS124" s="36" t="str">
        <f ca="true">+IF(OFFSET('Sanitation Data'!$D$32,0,10*ROW('Sanitation Data'!D118))="","",OFFSET('Sanitation Data'!$D$32,0,10*ROW('Sanitation Data'!D118)))</f>
        <v/>
      </c>
      <c r="CT124" s="36" t="str">
        <f ca="true">+IF(OFFSET('Sanitation Data'!$D$33,0,10*ROW('Sanitation Data'!D118))="","",OFFSET('Sanitation Data'!$D$33,0,10*ROW('Sanitation Data'!D118)))</f>
        <v/>
      </c>
      <c r="CU124" s="36" t="str">
        <f ca="true">+IF(OFFSET('Sanitation Data'!$E$29,0,10*ROW('Sanitation Data'!E118))="","",OFFSET('Sanitation Data'!$E$29,0,10*ROW('Sanitation Data'!E118)))</f>
        <v/>
      </c>
      <c r="CV124" s="36" t="str">
        <f ca="true">+IF(OFFSET('Sanitation Data'!$E$30,0,10*ROW('Sanitation Data'!E118))="","",OFFSET('Sanitation Data'!$E$30,0,10*ROW('Sanitation Data'!E118)))</f>
        <v/>
      </c>
      <c r="CW124" s="36" t="str">
        <f ca="true">+IF(OFFSET('Sanitation Data'!$E$31,0,10*ROW('Sanitation Data'!E118))="","",OFFSET('Sanitation Data'!$E$31,0,10*ROW('Sanitation Data'!E118)))</f>
        <v/>
      </c>
      <c r="CX124" s="36" t="str">
        <f ca="true">+IF(OFFSET('Sanitation Data'!$E$32,0,10*ROW('Sanitation Data'!E118))="","",OFFSET('Sanitation Data'!$E$32,0,10*ROW('Sanitation Data'!E118)))</f>
        <v/>
      </c>
      <c r="CY124" s="36" t="str">
        <f ca="true">+IF(OFFSET('Sanitation Data'!$E$33,0,10*ROW('Sanitation Data'!E118))="","",OFFSET('Sanitation Data'!$E$33,0,10*ROW('Sanitation Data'!E118)))</f>
        <v/>
      </c>
      <c r="CZ124" s="36" t="str">
        <f ca="true">+IF(OFFSET('Sanitation Data'!$F$29,0,10*ROW('Sanitation Data'!F118))="","",OFFSET('Sanitation Data'!$F$29,0,10*ROW('Sanitation Data'!F118)))</f>
        <v/>
      </c>
      <c r="DA124" s="36" t="str">
        <f ca="true">+IF(OFFSET('Sanitation Data'!$F$30,0,10*ROW('Sanitation Data'!F118))="","",OFFSET('Sanitation Data'!$F$30,0,10*ROW('Sanitation Data'!F118)))</f>
        <v/>
      </c>
      <c r="DB124" s="36" t="str">
        <f ca="true">+IF(OFFSET('Sanitation Data'!$F$31,0,10*ROW('Sanitation Data'!F118))="","",OFFSET('Sanitation Data'!$F$31,0,10*ROW('Sanitation Data'!F118)))</f>
        <v/>
      </c>
      <c r="DC124" s="36" t="str">
        <f ca="true">+IF(OFFSET('Sanitation Data'!$F$32,0,10*ROW('Sanitation Data'!F118))="","",OFFSET('Sanitation Data'!$F$32,0,10*ROW('Sanitation Data'!F118)))</f>
        <v/>
      </c>
      <c r="DD124" s="36" t="str">
        <f ca="true">+IF(OFFSET('Sanitation Data'!$F$33,0,10*ROW('Sanitation Data'!F118))="","",OFFSET('Sanitation Data'!$F$33,0,10*ROW('Sanitation Data'!F118)))</f>
        <v/>
      </c>
      <c r="DE124" s="36" t="str">
        <f ca="true">+IF(OFFSET('Sanitation Data'!$G$29,0,10*ROW('Sanitation Data'!G118))="","",OFFSET('Sanitation Data'!$G$29,0,10*ROW('Sanitation Data'!G118)))</f>
        <v/>
      </c>
      <c r="DF124" s="36" t="str">
        <f ca="true">+IF(OFFSET('Sanitation Data'!$G$30,0,10*ROW('Sanitation Data'!G118))="","",OFFSET('Sanitation Data'!$G$30,0,10*ROW('Sanitation Data'!G118)))</f>
        <v/>
      </c>
      <c r="DG124" s="36" t="str">
        <f ca="true">+IF(OFFSET('Sanitation Data'!$G$31,0,10*ROW('Sanitation Data'!G118))="","",OFFSET('Sanitation Data'!$G$31,0,10*ROW('Sanitation Data'!G118)))</f>
        <v/>
      </c>
      <c r="DH124" s="36" t="str">
        <f ca="true">+IF(OFFSET('Sanitation Data'!$G$32,0,10*ROW('Sanitation Data'!G118))="","",OFFSET('Sanitation Data'!$G$32,0,10*ROW('Sanitation Data'!G118)))</f>
        <v/>
      </c>
      <c r="DI124" s="36" t="str">
        <f ca="true">+IF(OFFSET('Sanitation Data'!$G$33,0,10*ROW('Sanitation Data'!G118))="","",OFFSET('Sanitation Data'!$G$33,0,10*ROW('Sanitation Data'!G118)))</f>
        <v/>
      </c>
      <c r="DJ124" s="36" t="str">
        <f ca="true">+IF(OFFSET('Sanitation Data'!$H$29,0,10*ROW('Sanitation Data'!H118))="","",OFFSET('Sanitation Data'!$H$29,0,10*ROW('Sanitation Data'!H118)))</f>
        <v/>
      </c>
      <c r="DK124" s="36" t="str">
        <f ca="true">+IF(OFFSET('Sanitation Data'!$H$30,0,10*ROW('Sanitation Data'!H118))="","",OFFSET('Sanitation Data'!$H$30,0,10*ROW('Sanitation Data'!H118)))</f>
        <v/>
      </c>
      <c r="DL124" s="36" t="str">
        <f ca="true">+IF(OFFSET('Sanitation Data'!$H$31,0,10*ROW('Sanitation Data'!H118))="","",OFFSET('Sanitation Data'!$H$31,0,10*ROW('Sanitation Data'!H118)))</f>
        <v/>
      </c>
      <c r="DM124" s="36" t="str">
        <f ca="true">+IF(OFFSET('Sanitation Data'!$H$32,0,10*ROW('Sanitation Data'!H118))="","",OFFSET('Sanitation Data'!$H$32,0,10*ROW('Sanitation Data'!H118)))</f>
        <v/>
      </c>
      <c r="DN124" s="36" t="str">
        <f ca="true">+IF(OFFSET('Sanitation Data'!$H$33,0,10*ROW('Sanitation Data'!H118))="","",OFFSET('Sanitation Data'!$H$33,0,10*ROW('Sanitation Data'!H118)))</f>
        <v/>
      </c>
      <c r="DO124" s="36" t="str">
        <f ca="true">+IF(OFFSET('Hygiene Data'!$C$12,0,10*ROW('Hygiene Data'!C118))="","",OFFSET('Hygiene Data'!$C$12,0,10*ROW('Hygiene Data'!C118)))</f>
        <v/>
      </c>
      <c r="DP124" s="36" t="str">
        <f ca="true">+IF(OFFSET('Hygiene Data'!$C$13,0,10*ROW('Hygiene Data'!C118))="","",OFFSET('Hygiene Data'!$C$13,0,10*ROW('Hygiene Data'!C118)))</f>
        <v/>
      </c>
      <c r="DQ124" s="36" t="str">
        <f ca="true">+IF(OFFSET('Hygiene Data'!$C$14,0,10*ROW('Hygiene Data'!C118))="","",OFFSET('Hygiene Data'!$C$14,0,10*ROW('Hygiene Data'!C118)))</f>
        <v/>
      </c>
      <c r="DR124" s="36" t="str">
        <f ca="true">+IF(OFFSET('Hygiene Data'!$D$12,0,10*ROW('Hygiene Data'!D118))="","",OFFSET('Hygiene Data'!$D$12,0,10*ROW('Hygiene Data'!D118)))</f>
        <v/>
      </c>
      <c r="DS124" s="36" t="str">
        <f ca="true">+IF(OFFSET('Hygiene Data'!$D$13,0,10*ROW('Hygiene Data'!D118))="","",OFFSET('Hygiene Data'!$D$13,0,10*ROW('Hygiene Data'!D118)))</f>
        <v/>
      </c>
      <c r="DT124" s="36" t="str">
        <f ca="true">+IF(OFFSET('Hygiene Data'!$D$14,0,10*ROW('Hygiene Data'!D118))="","",OFFSET('Hygiene Data'!$D$14,0,10*ROW('Hygiene Data'!D118)))</f>
        <v/>
      </c>
      <c r="DU124" s="36" t="str">
        <f ca="true">+IF(OFFSET('Hygiene Data'!$E$12,0,10*ROW('Hygiene Data'!E118))="","",OFFSET('Hygiene Data'!$E$12,0,10*ROW('Hygiene Data'!E118)))</f>
        <v/>
      </c>
      <c r="DV124" s="36" t="str">
        <f ca="true">+IF(OFFSET('Hygiene Data'!$E$13,0,10*ROW('Hygiene Data'!E118))="","",OFFSET('Hygiene Data'!$E$13,0,10*ROW('Hygiene Data'!E118)))</f>
        <v/>
      </c>
      <c r="DW124" s="36" t="str">
        <f ca="true">+IF(OFFSET('Hygiene Data'!$E$14,0,10*ROW('Hygiene Data'!E118))="","",OFFSET('Hygiene Data'!$E$14,0,10*ROW('Hygiene Data'!E118)))</f>
        <v/>
      </c>
      <c r="DX124" s="36" t="str">
        <f ca="true">+IF(OFFSET('Hygiene Data'!$F$12,0,10*ROW('Hygiene Data'!F118))="","",OFFSET('Hygiene Data'!$F$12,0,10*ROW('Hygiene Data'!F118)))</f>
        <v/>
      </c>
      <c r="DY124" s="36" t="str">
        <f ca="true">+IF(OFFSET('Hygiene Data'!$F$13,0,10*ROW('Hygiene Data'!F118))="","",OFFSET('Hygiene Data'!$F$13,0,10*ROW('Hygiene Data'!F118)))</f>
        <v/>
      </c>
      <c r="DZ124" s="36" t="str">
        <f ca="true">+IF(OFFSET('Hygiene Data'!$F$14,0,10*ROW('Hygiene Data'!F118))="","",OFFSET('Hygiene Data'!$F$14,0,10*ROW('Hygiene Data'!F118)))</f>
        <v/>
      </c>
      <c r="EA124" s="36" t="str">
        <f ca="true">+IF(OFFSET('Hygiene Data'!$G$12,0,10*ROW('Hygiene Data'!G118))="","",OFFSET('Hygiene Data'!$G$12,0,10*ROW('Hygiene Data'!G118)))</f>
        <v/>
      </c>
      <c r="EB124" s="36" t="str">
        <f ca="true">+IF(OFFSET('Hygiene Data'!$G$13,0,10*ROW('Hygiene Data'!G118))="","",OFFSET('Hygiene Data'!$G$13,0,10*ROW('Hygiene Data'!G118)))</f>
        <v/>
      </c>
      <c r="EC124" s="36" t="str">
        <f ca="true">+IF(OFFSET('Hygiene Data'!$G$14,0,10*ROW('Hygiene Data'!G118))="","",OFFSET('Hygiene Data'!$G$14,0,10*ROW('Hygiene Data'!G118)))</f>
        <v/>
      </c>
      <c r="ED124" s="36" t="str">
        <f ca="true">+IF(OFFSET('Hygiene Data'!$H$12,0,10*ROW('Hygiene Data'!H118))="","",OFFSET('Hygiene Data'!$H$12,0,10*ROW('Hygiene Data'!H118)))</f>
        <v/>
      </c>
      <c r="EE124" s="36" t="str">
        <f ca="true">+IF(OFFSET('Hygiene Data'!$H$13,0,10*ROW('Hygiene Data'!H118))="","",OFFSET('Hygiene Data'!$H$13,0,10*ROW('Hygiene Data'!H118)))</f>
        <v/>
      </c>
      <c r="EF124" s="36" t="str">
        <f ca="true">+IF(OFFSET('Hygiene Data'!$H$14,0,10*ROW('Hygiene Data'!H118))="","",OFFSET('Hygiene Data'!$H$14,0,10*ROW('Hygiene Data'!H118)))</f>
        <v/>
      </c>
    </row>
    <row r="125" x14ac:dyDescent="0.2">
      <c r="A125" s="59" t="str">
        <f ca="true">+IF(OFFSET('Water Data'!$B$1,0,10*ROW('Water Data'!B122))="","",OFFSET('Water Data'!$B$1,0,10*ROW('Water Data'!B122)))</f>
        <v/>
      </c>
      <c r="B125" s="59" t="str">
        <f ca="true">+IF(OFFSET('Water Data'!$A$3,0,10*ROW('Water Data'!A122))="","",OFFSET('Water Data'!$A$3,0,10*ROW('Water Data'!A122)))</f>
        <v/>
      </c>
      <c r="C125" s="59" t="str">
        <f ca="true">+IF(OFFSET('Water Data'!$C$3,0,10*ROW('Water Data'!C122))="","",OFFSET('Water Data'!$C$3,0,10*ROW('Water Data'!C122)))</f>
        <v/>
      </c>
      <c r="D125" s="250" t="e">
        <f ca="true">+IF(AND(ISNUMBER(OFFSET('Water Data'!$C$5,0,10*ROW('Water Data'!C119))),BS125="Yes"),100-OFFSET('Water Data'!$C$5,0,10*ROW('Water Data'!C119)),IF(AND(ISNUMBER(OFFSET('Water Data'!$C$5,0,10*ROW('Water Data'!C119))),BS125="No",ISNUMBER(OFFSET('Water Data'!$C$5,0,10*ROW('Water Data'!C119)))),CONCATENATE("[",ROUND(100-OFFSET('Water Data'!$C$5,0,10*ROW('Water Data'!C119)),0),"]"),IF(AND(ISNUMBER(OFFSET('Water Data'!$C$5,0,10*ROW('Water Data'!C119))),BS125="",ISNUMBER(OFFSET('Water Data'!$C$5,0,10*ROW('Water Data'!C119)))),100-OFFSET('Water Data'!$C$5,0,10*ROW('Water Data'!C119)),NA())))</f>
        <v>#N/A</v>
      </c>
      <c r="E125" s="250" t="e">
        <f ca="true">+IF(AND(ISNUMBER(OFFSET('Water Data'!$C$7,0,10*ROW('Water Data'!D119))),BT125="Yes"),OFFSET('Water Data'!$C$7,0,10*ROW('Water Data'!C119)),IF(AND(ISNUMBER(OFFSET('Water Data'!$C$7,0,10*ROW('Water Data'!C119))),BT125="No",ISNUMBER(OFFSET('Water Data'!$C$7,0,10*ROW('Water Data'!C119)))),CONCATENATE("[",ROUND(OFFSET('Water Data'!$C$7,0,10*ROW('Water Data'!C119)),0),"]"),IF(AND(ISNUMBER(OFFSET('Water Data'!$C$7,0,10*ROW('Water Data'!C119))),BT125="",ISNUMBER(OFFSET('Water Data'!$C$7,0,10*ROW('Water Data'!C119)))),OFFSET('Water Data'!$C$7,0,10*ROW('Water Data'!C119)),NA())))</f>
        <v>#N/A</v>
      </c>
      <c r="F125" s="250" t="e">
        <f ca="true">+IF(AND(ISNUMBER(OFFSET('Water Data'!$C$10,0,10*ROW('Water Data'!C119))),BU125="Yes"),OFFSET('Water Data'!$C$10,0,10*ROW('Water Data'!C119)),IF(AND(ISNUMBER(OFFSET('Water Data'!$C$10,0,10*ROW('Water Data'!C119))),BU125="No",ISNUMBER(OFFSET('Water Data'!$C$10,0,10*ROW('Water Data'!C119)))),CONCATENATE("[",ROUND(OFFSET('Water Data'!$C$10,0,10*ROW('Water Data'!C119)),0),"]"),IF(AND(ISNUMBER(OFFSET('Water Data'!$C$10,0,10*ROW('Water Data'!C119))),BU125="",ISNUMBER(OFFSET('Water Data'!$C$10,0,10*ROW('Water Data'!C119)))),OFFSET('Water Data'!$C$10,0,10*ROW('Water Data'!C119)),NA())))</f>
        <v>#N/A</v>
      </c>
      <c r="G125" s="250" t="e">
        <f ca="true">+IF(AND(ISNUMBER(OFFSET('Water Data'!$D$5,0,10*ROW('Water Data'!D119))),BV125="Yes"),100-OFFSET('Water Data'!$D$5,0,10*ROW('Water Data'!D119)),IF(AND(ISNUMBER(OFFSET('Water Data'!$D$5,0,10*ROW('Water Data'!D119))),BV125="No",ISNUMBER(OFFSET('Water Data'!$D$5,0,10*ROW('Water Data'!D119)))),CONCATENATE("[",ROUND(100-OFFSET('Water Data'!$D$5,0,10*ROW('Water Data'!D119)),0),"]"),IF(AND(ISNUMBER(OFFSET('Water Data'!$D$5,0,10*ROW('Water Data'!D119))),BV125="",ISNUMBER(OFFSET('Water Data'!$D$5,0,10*ROW('Water Data'!D119)))),100-OFFSET('Water Data'!$D$5,0,10*ROW('Water Data'!D119)),NA())))</f>
        <v>#N/A</v>
      </c>
      <c r="H125" s="250" t="e">
        <f ca="true">+IF(AND(ISNUMBER(OFFSET('Water Data'!$D$7,0,10*ROW('Water Data'!D119))),BW125="Yes"),OFFSET('Water Data'!$D$7,0,10*ROW('Water Data'!D119)),IF(AND(ISNUMBER(OFFSET('Water Data'!$D$7,0,10*ROW('Water Data'!D119))),BW125="No",ISNUMBER(OFFSET('Water Data'!$D$7,0,10*ROW('Water Data'!D119)))),CONCATENATE("[",ROUND(OFFSET('Water Data'!$C$7,0,10*ROW('Water Data'!D119)),0),"]"),IF(AND(ISNUMBER(OFFSET('Water Data'!$D$7,0,10*ROW('Water Data'!D119))),BW125="",ISNUMBER(OFFSET('Water Data'!$D$7,0,10*ROW('Water Data'!D119)))),OFFSET('Water Data'!$D$7,0,10*ROW('Water Data'!D119)),NA())))</f>
        <v>#N/A</v>
      </c>
      <c r="I125" s="250" t="e">
        <f ca="true">+IF(AND(ISNUMBER(OFFSET('Water Data'!$D$10,0,10*ROW('Water Data'!D119))),BX125="Yes"),OFFSET('Water Data'!$D$10,0,10*ROW('Water Data'!D119)),IF(AND(ISNUMBER(OFFSET('Water Data'!$D$10,0,10*ROW('Water Data'!D119))),BX125="No",ISNUMBER(OFFSET('Water Data'!$D$10,0,10*ROW('Water Data'!D119)))),CONCATENATE("[",ROUND(OFFSET('Water Data'!$D$10,0,10*ROW('Water Data'!D119)),0),"]"),IF(AND(ISNUMBER(OFFSET('Water Data'!$D$10,0,10*ROW('Water Data'!D119))),BX125="",ISNUMBER(OFFSET('Water Data'!$D$10,0,10*ROW('Water Data'!D119)))),OFFSET('Water Data'!$D$10,0,10*ROW('Water Data'!D119)),NA())))</f>
        <v>#N/A</v>
      </c>
      <c r="J125" s="250" t="e">
        <f ca="true">+IF(AND(ISNUMBER(OFFSET('Water Data'!$E$5,0,10*ROW('Water Data'!E119))),BY125="Yes"),100-OFFSET('Water Data'!$E$5,0,10*ROW('Water Data'!E119)),IF(AND(ISNUMBER(OFFSET('Water Data'!$E$5,0,10*ROW('Water Data'!E119))),BY125="No",ISNUMBER(OFFSET('Water Data'!$E$5,0,10*ROW('Water Data'!E119)))),CONCATENATE("[",ROUND(100-OFFSET('Water Data'!$E$5,0,10*ROW('Water Data'!E119)),0),"]"),IF(AND(ISNUMBER(OFFSET('Water Data'!$E$5,0,10*ROW('Water Data'!E119))),BY125="",ISNUMBER(OFFSET('Water Data'!$E$5,0,10*ROW('Water Data'!E119)))),100-OFFSET('Water Data'!$E$5,0,10*ROW('Water Data'!E119)),NA())))</f>
        <v>#N/A</v>
      </c>
      <c r="K125" s="250" t="e">
        <f ca="true">+IF(AND(ISNUMBER(OFFSET('Water Data'!$E$7,0,10*ROW('Water Data'!E119))),BZ125="Yes"),OFFSET('Water Data'!$E$7,0,10*ROW('Water Data'!E119)),IF(AND(ISNUMBER(OFFSET('Water Data'!$E$7,0,10*ROW('Water Data'!E119))),BZ125="No",ISNUMBER(OFFSET('Water Data'!$E$7,0,10*ROW('Water Data'!E119)))),CONCATENATE("[",ROUND(OFFSET('Water Data'!$E$7,0,10*ROW('Water Data'!E119)),0),"]"),IF(AND(ISNUMBER(OFFSET('Water Data'!$E$7,0,10*ROW('Water Data'!E119))),BZ125="",ISNUMBER(OFFSET('Water Data'!$E$7,0,10*ROW('Water Data'!E119)))),OFFSET('Water Data'!$E$7,0,10*ROW('Water Data'!E119)),NA())))</f>
        <v>#N/A</v>
      </c>
      <c r="L125" s="250" t="e">
        <f ca="true">+IF(AND(ISNUMBER(OFFSET('Water Data'!$E$10,0,10*ROW('Water Data'!E119))),CA125="Yes"),OFFSET('Water Data'!$E$10,0,10*ROW('Water Data'!E119)),IF(AND(ISNUMBER(OFFSET('Water Data'!$E$10,0,10*ROW('Water Data'!E119))),CA125="No",ISNUMBER(OFFSET('Water Data'!$E$10,0,10*ROW('Water Data'!E119)))),CONCATENATE("[",ROUND(OFFSET('Water Data'!$E$10,0,10*ROW('Water Data'!E119)),0),"]"),IF(AND(ISNUMBER(OFFSET('Water Data'!$E$10,0,10*ROW('Water Data'!E119))),CA125="",ISNUMBER(OFFSET('Water Data'!$E$10,0,10*ROW('Water Data'!E119)))),OFFSET('Water Data'!$E$10,0,10*ROW('Water Data'!E119)),NA())))</f>
        <v>#N/A</v>
      </c>
      <c r="M125" s="250" t="e">
        <f ca="true">+IF(AND(ISNUMBER(OFFSET('Water Data'!$F$5,0,10*ROW('Water Data'!F119))),CB125="Yes"),100-OFFSET('Water Data'!$F$5,0,10*ROW('Water Data'!F119)),IF(AND(ISNUMBER(OFFSET('Water Data'!$F$5,0,10*ROW('Water Data'!F119))),CB125="No",ISNUMBER(OFFSET('Water Data'!$F$5,0,10*ROW('Water Data'!F119)))),CONCATENATE("[",ROUND(100-OFFSET('Water Data'!$F$5,0,10*ROW('Water Data'!F119)),0),"]"),IF(AND(ISNUMBER(OFFSET('Water Data'!$F$5,0,10*ROW('Water Data'!F119))),CB125="",ISNUMBER(OFFSET('Water Data'!$F$5,0,10*ROW('Water Data'!F119)))),100-OFFSET('Water Data'!$F$5,0,10*ROW('Water Data'!F119)),NA())))</f>
        <v>#N/A</v>
      </c>
      <c r="N125" s="250" t="e">
        <f ca="true">+IF(AND(ISNUMBER(OFFSET('Water Data'!$F$7,0,10*ROW('Water Data'!F119))),CC125="Yes"),OFFSET('Water Data'!$F$7,0,10*ROW('Water Data'!F119)),IF(AND(ISNUMBER(OFFSET('Water Data'!$F$7,0,10*ROW('Water Data'!F119))),CC125="No",ISNUMBER(OFFSET('Water Data'!$F$7,0,10*ROW('Water Data'!F119)))),CONCATENATE("[",ROUND(OFFSET('Water Data'!$F$7,0,10*ROW('Water Data'!F119)),0),"]"),IF(AND(ISNUMBER(OFFSET('Water Data'!$F$7,0,10*ROW('Water Data'!F119))),CC125="",ISNUMBER(OFFSET('Water Data'!$F$7,0,10*ROW('Water Data'!F119)))),OFFSET('Water Data'!$F$7,0,10*ROW('Water Data'!F119)),NA())))</f>
        <v>#N/A</v>
      </c>
      <c r="O125" s="250" t="e">
        <f ca="true">+IF(AND(ISNUMBER(OFFSET('Water Data'!$F$10,0,10*ROW('Water Data'!F119))),CD125="Yes"),OFFSET('Water Data'!$F$10,0,10*ROW('Water Data'!F119)),IF(AND(ISNUMBER(OFFSET('Water Data'!$F$10,0,10*ROW('Water Data'!F119))),CD125="No",ISNUMBER(OFFSET('Water Data'!$F$10,0,10*ROW('Water Data'!F119)))),CONCATENATE("[",ROUND(OFFSET('Water Data'!$F$10,0,10*ROW('Water Data'!F119)),0),"]"),IF(AND(ISNUMBER(OFFSET('Water Data'!$F$10,0,10*ROW('Water Data'!F119))),CD125="",ISNUMBER(OFFSET('Water Data'!$F$10,0,10*ROW('Water Data'!F119)))),OFFSET('Water Data'!$F$10,0,10*ROW('Water Data'!F119)),NA())))</f>
        <v>#N/A</v>
      </c>
      <c r="P125" s="250" t="e">
        <f ca="true">+IF(AND(ISNUMBER(OFFSET('Water Data'!$G$5,0,10*ROW('Water Data'!G119))),CE125="Yes"),100-OFFSET('Water Data'!$G$5,0,10*ROW('Water Data'!G119)),IF(AND(ISNUMBER(OFFSET('Water Data'!$G$5,0,10*ROW('Water Data'!G119))),CE125="No",ISNUMBER(OFFSET('Water Data'!$G$5,0,10*ROW('Water Data'!G119)))),CONCATENATE("[",ROUND(100-OFFSET('Water Data'!$G$5,0,10*ROW('Water Data'!G119)),0),"]"),IF(AND(ISNUMBER(OFFSET('Water Data'!$G$5,0,10*ROW('Water Data'!G119))),CE125="",ISNUMBER(OFFSET('Water Data'!$G$5,0,10*ROW('Water Data'!G119)))),100-OFFSET('Water Data'!$G$5,0,10*ROW('Water Data'!G119)),NA())))</f>
        <v>#N/A</v>
      </c>
      <c r="Q125" s="250" t="e">
        <f ca="true">+IF(AND(ISNUMBER(OFFSET('Water Data'!$G$7,0,10*ROW('Water Data'!G119))),CF125="Yes"),OFFSET('Water Data'!$G$7,0,10*ROW('Water Data'!G119)),IF(AND(ISNUMBER(OFFSET('Water Data'!$G$7,0,10*ROW('Water Data'!G119))),CF125="No",ISNUMBER(OFFSET('Water Data'!$G$7,0,10*ROW('Water Data'!G119)))),CONCATENATE("[",ROUND(OFFSET('Water Data'!$G$7,0,10*ROW('Water Data'!G119)),0),"]"),IF(AND(ISNUMBER(OFFSET('Water Data'!$G$7,0,10*ROW('Water Data'!G119))),CF125="",ISNUMBER(OFFSET('Water Data'!$G$7,0,10*ROW('Water Data'!G119)))),OFFSET('Water Data'!$G$7,0,10*ROW('Water Data'!G119)),NA())))</f>
        <v>#N/A</v>
      </c>
      <c r="R125" s="250" t="e">
        <f ca="true">+IF(AND(ISNUMBER(OFFSET('Water Data'!$G$10,0,10*ROW('Water Data'!G119))),CG125="Yes"),OFFSET('Water Data'!$G$10,0,10*ROW('Water Data'!G119)),IF(AND(ISNUMBER(OFFSET('Water Data'!$G$10,0,10*ROW('Water Data'!G119))),CG125="No",ISNUMBER(OFFSET('Water Data'!$G$10,0,10*ROW('Water Data'!G119)))),CONCATENATE("[",ROUND(OFFSET('Water Data'!$G$10,0,10*ROW('Water Data'!G119)),0),"]"),IF(AND(ISNUMBER(OFFSET('Water Data'!$G$10,0,10*ROW('Water Data'!G119))),CG125="",ISNUMBER(OFFSET('Water Data'!$G$10,0,10*ROW('Water Data'!G119)))),OFFSET('Water Data'!$G$10,0,10*ROW('Water Data'!G119)),NA())))</f>
        <v>#N/A</v>
      </c>
      <c r="S125" s="250" t="e">
        <f ca="true">+IF(AND(ISNUMBER(OFFSET('Water Data'!$H$5,0,10*ROW('Water Data'!H119))),CH125="Yes"),100-OFFSET('Water Data'!$H$5,0,10*ROW('Water Data'!H119)),IF(AND(ISNUMBER(OFFSET('Water Data'!$H$5,0,10*ROW('Water Data'!H119))),CH125="No",ISNUMBER(OFFSET('Water Data'!$H$5,0,10*ROW('Water Data'!H119)))),CONCATENATE("[",ROUND(100-OFFSET('Water Data'!$H$5,0,10*ROW('Water Data'!H119)),0),"]"),IF(AND(ISNUMBER(OFFSET('Water Data'!$H$5,0,10*ROW('Water Data'!H119))),CH125="",ISNUMBER(OFFSET('Water Data'!$H$5,0,10*ROW('Water Data'!H119)))),100-OFFSET('Water Data'!$H$5,0,10*ROW('Water Data'!H119)),NA())))</f>
        <v>#N/A</v>
      </c>
      <c r="T125" s="250" t="e">
        <f ca="true">+IF(AND(ISNUMBER(OFFSET('Water Data'!$H$7,0,10*ROW('Water Data'!H119))),CI125="Yes"),OFFSET('Water Data'!$H$7,0,10*ROW('Water Data'!H119)),IF(AND(ISNUMBER(OFFSET('Water Data'!$H$7,0,10*ROW('Water Data'!H119))),CI125="No",ISNUMBER(OFFSET('Water Data'!$H$7,0,10*ROW('Water Data'!H119)))),CONCATENATE("[",ROUND(OFFSET('Water Data'!$H$7,0,10*ROW('Water Data'!H119)),0),"]"),IF(AND(ISNUMBER(OFFSET('Water Data'!$H$7,0,10*ROW('Water Data'!H119))),CI125="",ISNUMBER(OFFSET('Water Data'!$H$7,0,10*ROW('Water Data'!H119)))),OFFSET('Water Data'!$H$7,0,10*ROW('Water Data'!H119)),NA())))</f>
        <v>#N/A</v>
      </c>
      <c r="U125" s="250" t="e">
        <f ca="true">+IF(AND(ISNUMBER(OFFSET('Water Data'!$H$10,0,10*ROW('Water Data'!H119))),CJ125="Yes"),OFFSET('Water Data'!$H$10,0,10*ROW('Water Data'!H119)),IF(AND(ISNUMBER(OFFSET('Water Data'!$H$10,0,10*ROW('Water Data'!H119))),CJ125="No",ISNUMBER(OFFSET('Water Data'!$H$10,0,10*ROW('Water Data'!H119)))),CONCATENATE("[",ROUND(OFFSET('Water Data'!$H$10,0,10*ROW('Water Data'!H119)),0),"]"),IF(AND(ISNUMBER(OFFSET('Water Data'!$H$10,0,10*ROW('Water Data'!H119))),CJ125="",ISNUMBER(OFFSET('Water Data'!$H$10,0,10*ROW('Water Data'!H119)))),OFFSET('Water Data'!$H$10,0,10*ROW('Water Data'!H119)),NA())))</f>
        <v>#N/A</v>
      </c>
      <c r="V125" s="251" t="e">
        <f ca="true">+IF(AND(ISNUMBER(OFFSET('Sanitation Data'!$C$5,0,10*ROW('Sanitation Data'!C119))),CK125="Yes"),100-OFFSET('Sanitation Data'!$C$5,0,10*ROW('Sanitation Data'!C119)),IF(AND(ISNUMBER(OFFSET('Sanitation Data'!$C$5,0,10*ROW('Sanitation Data'!C119))),CK125="No",ISNUMBER(OFFSET('Sanitation Data'!$C$5,0,10*ROW('Sanitation Data'!C119)))),CONCATENATE("[",ROUND(100-OFFSET('Sanitation Data'!$C$5,0,10*ROW('Sanitation Data'!C119)),0),"]"),IF(AND(ISNUMBER(OFFSET('Sanitation Data'!$C$5,0,10*ROW('Sanitation Data'!C119))),CK125="",ISNUMBER(OFFSET('Sanitation Data'!$C$5,0,10*ROW('Sanitation Data'!C119)))),100-OFFSET('Sanitation Data'!$C$5,0,10*ROW('Sanitation Data'!C119)),NA())))</f>
        <v>#N/A</v>
      </c>
      <c r="W125" s="251" t="e">
        <f ca="true">+IF(AND(ISNUMBER(OFFSET('Sanitation Data'!$C$7,0,10*ROW('Sanitation Data'!C119))),CL125="Yes"),OFFSET('Sanitation Data'!$C$7,0,10*ROW('Sanitation Data'!C119)),IF(AND(ISNUMBER(OFFSET('Sanitation Data'!$C$7,0,10*ROW('Sanitation Data'!C119))),CL125="No",ISNUMBER(OFFSET('Sanitation Data'!$C$7,0,10*ROW('Sanitation Data'!C119)))),CONCATENATE("[",ROUND(OFFSET('Sanitation Data'!$C$7,0,10*ROW('Sanitation Data'!C119)),0),"]"),IF(AND(ISNUMBER(OFFSET('Sanitation Data'!$C$7,0,10*ROW('Sanitation Data'!C119))),CL125="",ISNUMBER(OFFSET('Sanitation Data'!$C$7,0,10*ROW('Sanitation Data'!C119)))),OFFSET('Sanitation Data'!$C$7,0,10*ROW('Sanitation Data'!C119)),NA())))</f>
        <v>#N/A</v>
      </c>
      <c r="X125" s="251" t="e">
        <f ca="true">+IF(AND(ISNUMBER(OFFSET('Sanitation Data'!$C$11,0,10*ROW('Sanitation Data'!C119))),CM125="Yes"),OFFSET('Sanitation Data'!$C$11,0,10*ROW('Sanitation Data'!C119)),IF(AND(ISNUMBER(OFFSET('Sanitation Data'!$C$11,0,10*ROW('Sanitation Data'!C119))),CM125="No",ISNUMBER(OFFSET('Sanitation Data'!$C$11,0,10*ROW('Sanitation Data'!C119)))),CONCATENATE("[",ROUND(OFFSET('Sanitation Data'!$C$11,0,10*ROW('Sanitation Data'!C119)),0),"]"),IF(AND(ISNUMBER(OFFSET('Sanitation Data'!$C$11,0,10*ROW('Sanitation Data'!C119))),CM125="",ISNUMBER(OFFSET('Sanitation Data'!$C$11,0,10*ROW('Sanitation Data'!C119)))),OFFSET('Sanitation Data'!$C$11,0,10*ROW('Sanitation Data'!C119)),NA())))</f>
        <v>#N/A</v>
      </c>
      <c r="Y125" s="251" t="e">
        <f ca="true">+IF(AND(ISNUMBER(OFFSET('Sanitation Data'!$C$12,0,10*ROW('Sanitation Data'!C119))),CN125="Yes"),OFFSET('Sanitation Data'!$C$12,0,10*ROW('Sanitation Data'!C119)),IF(AND(ISNUMBER(OFFSET('Sanitation Data'!$C$12,0,10*ROW('Sanitation Data'!C119))),CN125="No",ISNUMBER(OFFSET('Sanitation Data'!$C$12,0,10*ROW('Sanitation Data'!C119)))),CONCATENATE("[",ROUND(OFFSET('Sanitation Data'!$C$12,0,10*ROW('Sanitation Data'!C119)),0),"]"),IF(AND(ISNUMBER(OFFSET('Sanitation Data'!$C$12,0,10*ROW('Sanitation Data'!C119))),CN125="",ISNUMBER(OFFSET('Sanitation Data'!$C$12,0,10*ROW('Sanitation Data'!C119)))),OFFSET('Sanitation Data'!$C$12,0,10*ROW('Sanitation Data'!C119)),NA())))</f>
        <v>#N/A</v>
      </c>
      <c r="Z125" s="251" t="e">
        <f ca="true">+IF(AND(ISNUMBER(OFFSET('Sanitation Data'!$C$13,0,10*ROW('Sanitation Data'!C119))),CO125="Yes"),OFFSET('Sanitation Data'!$C$13,0,10*ROW('Sanitation Data'!C119)),IF(AND(ISNUMBER(OFFSET('Sanitation Data'!$C$13,0,10*ROW('Sanitation Data'!C119))),CO125="No",ISNUMBER(OFFSET('Sanitation Data'!$C$13,0,10*ROW('Sanitation Data'!C119)))),CONCATENATE("[",ROUND(OFFSET('Sanitation Data'!$C$13,0,10*ROW('Sanitation Data'!C119)),0),"]"),IF(AND(ISNUMBER(OFFSET('Sanitation Data'!$C$13,0,10*ROW('Sanitation Data'!C119))),CO125="",ISNUMBER(OFFSET('Sanitation Data'!$C$13,0,10*ROW('Sanitation Data'!C119)))),OFFSET('Sanitation Data'!$C$13,0,10*ROW('Sanitation Data'!C119)),NA())))</f>
        <v>#N/A</v>
      </c>
      <c r="AA125" s="251" t="e">
        <f ca="true">+IF(AND(ISNUMBER(OFFSET('Sanitation Data'!$D$5,0,10*ROW('Sanitation Data'!D119))),CP125="Yes"),100-OFFSET('Sanitation Data'!$D$5,0,10*ROW('Sanitation Data'!D119)),IF(AND(ISNUMBER(OFFSET('Sanitation Data'!$D$5,0,10*ROW('Sanitation Data'!D119))),CP125="No",ISNUMBER(OFFSET('Sanitation Data'!$D$5,0,10*ROW('Sanitation Data'!D119)))),CONCATENATE("[",ROUND(100-OFFSET('Sanitation Data'!$D$5,0,10*ROW('Sanitation Data'!D119)),0),"]"),IF(AND(ISNUMBER(OFFSET('Sanitation Data'!$D$5,0,10*ROW('Sanitation Data'!D119))),CP125="",ISNUMBER(OFFSET('Sanitation Data'!$D$5,0,10*ROW('Sanitation Data'!D119)))),100-OFFSET('Sanitation Data'!$D$5,0,10*ROW('Sanitation Data'!D119)),NA())))</f>
        <v>#N/A</v>
      </c>
      <c r="AB125" s="251" t="e">
        <f ca="true">+IF(AND(ISNUMBER(OFFSET('Sanitation Data'!$D$7,0,10*ROW('Sanitation Data'!D119))),CQ125="Yes"),OFFSET('Sanitation Data'!$D$7,0,10*ROW('Sanitation Data'!G119)),IF(AND(ISNUMBER(OFFSET('Sanitation Data'!$D$7,0,10*ROW('Sanitation Data'!D119))),CQ125="No",ISNUMBER(OFFSET('Sanitation Data'!$D$7,0,10*ROW('Sanitation Data'!D119)))),CONCATENATE("[",ROUND(OFFSET('Sanitation Data'!$D$7,0,10*ROW('Sanitation Data'!D119)),0),"]"),IF(AND(ISNUMBER(OFFSET('Sanitation Data'!$D$7,0,10*ROW('Sanitation Data'!D119))),CQ125="",ISNUMBER(OFFSET('Sanitation Data'!$D$7,0,10*ROW('Sanitation Data'!D119)))),OFFSET('Sanitation Data'!$D$7,0,10*ROW('Sanitation Data'!D119)),NA())))</f>
        <v>#N/A</v>
      </c>
      <c r="AC125" s="251" t="e">
        <f ca="true">+IF(AND(ISNUMBER(OFFSET('Sanitation Data'!$D$11,0,10*ROW('Sanitation Data'!D119))),CR125="Yes"),OFFSET('Sanitation Data'!$D$11,0,10*ROW('Sanitation Data'!D119)),IF(AND(ISNUMBER(OFFSET('Sanitation Data'!$D$11,0,10*ROW('Sanitation Data'!D119))),CR125="No",ISNUMBER(OFFSET('Sanitation Data'!$D$11,0,10*ROW('Sanitation Data'!D119)))),CONCATENATE("[",ROUND(OFFSET('Sanitation Data'!$D$11,0,10*ROW('Sanitation Data'!D119)),0),"]"),IF(AND(ISNUMBER(OFFSET('Sanitation Data'!$D$11,0,10*ROW('Sanitation Data'!D119))),CR125="",ISNUMBER(OFFSET('Sanitation Data'!$D$11,0,10*ROW('Sanitation Data'!D119)))),OFFSET('Sanitation Data'!$D$11,0,10*ROW('Sanitation Data'!D119)),NA())))</f>
        <v>#N/A</v>
      </c>
      <c r="AD125" s="251" t="e">
        <f ca="true">+IF(AND(ISNUMBER(OFFSET('Sanitation Data'!$D$12,0,10*ROW('Sanitation Data'!D119))),CS125="Yes"),OFFSET('Sanitation Data'!$D$12,0,10*ROW('Sanitation Data'!D119)),IF(AND(ISNUMBER(OFFSET('Sanitation Data'!$D$12,0,10*ROW('Sanitation Data'!D119))),CS125="No",ISNUMBER(OFFSET('Sanitation Data'!$D$12,0,10*ROW('Sanitation Data'!D119)))),CONCATENATE("[",ROUND(OFFSET('Sanitation Data'!$D$12,0,10*ROW('Sanitation Data'!D119)),0),"]"),IF(AND(ISNUMBER(OFFSET('Sanitation Data'!$D$12,0,10*ROW('Sanitation Data'!D119))),CS125="",ISNUMBER(OFFSET('Sanitation Data'!$D$12,0,10*ROW('Sanitation Data'!D119)))),OFFSET('Sanitation Data'!$D$12,0,10*ROW('Sanitation Data'!D119)),NA())))</f>
        <v>#N/A</v>
      </c>
      <c r="AE125" s="251" t="e">
        <f ca="true">+IF(AND(ISNUMBER(OFFSET('Sanitation Data'!$D$13,0,10*ROW('Sanitation Data'!D119))),CT125="Yes"),OFFSET('Sanitation Data'!$D$13,0,10*ROW('Sanitation Data'!D119)),IF(AND(ISNUMBER(OFFSET('Sanitation Data'!$D$13,0,10*ROW('Sanitation Data'!D119))),CT125="No",ISNUMBER(OFFSET('Sanitation Data'!$D$13,0,10*ROW('Sanitation Data'!D119)))),CONCATENATE("[",ROUND(OFFSET('Sanitation Data'!$D$13,0,10*ROW('Sanitation Data'!D119)),0),"]"),IF(AND(ISNUMBER(OFFSET('Sanitation Data'!$D$13,0,10*ROW('Sanitation Data'!D119))),CT125="",ISNUMBER(OFFSET('Sanitation Data'!$D$13,0,10*ROW('Sanitation Data'!D119)))),OFFSET('Sanitation Data'!$D$13,0,10*ROW('Sanitation Data'!D119)),NA())))</f>
        <v>#N/A</v>
      </c>
      <c r="AF125" s="251" t="e">
        <f ca="true">+IF(AND(ISNUMBER(OFFSET('Sanitation Data'!$E$5,0,10*ROW('Sanitation Data'!E119))),CU125="Yes"),100-OFFSET('Sanitation Data'!$E$5,0,10*ROW('Sanitation Data'!E119)),IF(AND(ISNUMBER(OFFSET('Sanitation Data'!$E$5,0,10*ROW('Sanitation Data'!E119))),CU125="No",ISNUMBER(OFFSET('Sanitation Data'!$E$5,0,10*ROW('Sanitation Data'!E119)))),CONCATENATE("[",ROUND(100-OFFSET('Sanitation Data'!$E$5,0,10*ROW('Sanitation Data'!E119)),0),"]"),IF(AND(ISNUMBER(OFFSET('Sanitation Data'!$E$5,0,10*ROW('Sanitation Data'!E119))),CU125="",ISNUMBER(OFFSET('Sanitation Data'!$E$5,0,10*ROW('Sanitation Data'!E119)))),100-OFFSET('Sanitation Data'!$E$5,0,10*ROW('Sanitation Data'!E119)),NA())))</f>
        <v>#N/A</v>
      </c>
      <c r="AG125" s="251" t="e">
        <f ca="true">+IF(AND(ISNUMBER(OFFSET('Sanitation Data'!$E$7,0,10*ROW('Sanitation Data'!E119))),CV125="Yes"),OFFSET('Sanitation Data'!$E$7,0,10*ROW('Sanitation Data'!E119)),IF(AND(ISNUMBER(OFFSET('Sanitation Data'!$E$7,0,10*ROW('Sanitation Data'!E119))),CV125="No",ISNUMBER(OFFSET('Sanitation Data'!$E$7,0,10*ROW('Sanitation Data'!E119)))),CONCATENATE("[",ROUND(OFFSET('Sanitation Data'!$E$7,0,10*ROW('Sanitation Data'!E119)),0),"]"),IF(AND(ISNUMBER(OFFSET('Sanitation Data'!$E$7,0,10*ROW('Sanitation Data'!E119))),CV125="",ISNUMBER(OFFSET('Sanitation Data'!$E$7,0,10*ROW('Sanitation Data'!E119)))),OFFSET('Sanitation Data'!$E$7,0,10*ROW('Sanitation Data'!E119)),NA())))</f>
        <v>#N/A</v>
      </c>
      <c r="AH125" s="251" t="e">
        <f ca="true">+IF(AND(ISNUMBER(OFFSET('Sanitation Data'!$E$11,0,10*ROW('Sanitation Data'!E119))),CW125="Yes"),OFFSET('Sanitation Data'!$E$11,0,10*ROW('Sanitation Data'!E119)),IF(AND(ISNUMBER(OFFSET('Sanitation Data'!$E$11,0,10*ROW('Sanitation Data'!E119))),CW125="No",ISNUMBER(OFFSET('Sanitation Data'!$E$11,0,10*ROW('Sanitation Data'!E119)))),CONCATENATE("[",ROUND(OFFSET('Sanitation Data'!$E$11,0,10*ROW('Sanitation Data'!E119)),0),"]"),IF(AND(ISNUMBER(OFFSET('Sanitation Data'!$E$11,0,10*ROW('Sanitation Data'!E119))),CW125="",ISNUMBER(OFFSET('Sanitation Data'!$E$11,0,10*ROW('Sanitation Data'!E119)))),OFFSET('Sanitation Data'!$E$11,0,10*ROW('Sanitation Data'!E119)),NA())))</f>
        <v>#N/A</v>
      </c>
      <c r="AI125" s="251" t="e">
        <f ca="true">+IF(AND(ISNUMBER(OFFSET('Sanitation Data'!$E$12,0,10*ROW('Sanitation Data'!E119))),CX125="Yes"),OFFSET('Sanitation Data'!$E$12,0,10*ROW('Sanitation Data'!E119)),IF(AND(ISNUMBER(OFFSET('Sanitation Data'!$E$12,0,10*ROW('Sanitation Data'!E119))),CX125="No",ISNUMBER(OFFSET('Sanitation Data'!$E$12,0,10*ROW('Sanitation Data'!E119)))),CONCATENATE("[",ROUND(OFFSET('Sanitation Data'!$E$12,0,10*ROW('Sanitation Data'!E119)),0),"]"),IF(AND(ISNUMBER(OFFSET('Sanitation Data'!$E$12,0,10*ROW('Sanitation Data'!E119))),CX125="",ISNUMBER(OFFSET('Sanitation Data'!$E$12,0,10*ROW('Sanitation Data'!E119)))),OFFSET('Sanitation Data'!$E$12,0,10*ROW('Sanitation Data'!E119)),NA())))</f>
        <v>#N/A</v>
      </c>
      <c r="AJ125" s="251" t="e">
        <f ca="true">+IF(AND(ISNUMBER(OFFSET('Sanitation Data'!$E$13,0,10*ROW('Sanitation Data'!E119))),CY125="Yes"),OFFSET('Sanitation Data'!$E$13,0,10*ROW('Sanitation Data'!E119)),IF(AND(ISNUMBER(OFFSET('Sanitation Data'!$E$13,0,10*ROW('Sanitation Data'!E119))),CY125="No",ISNUMBER(OFFSET('Sanitation Data'!$E$13,0,10*ROW('Sanitation Data'!E119)))),CONCATENATE("[",ROUND(OFFSET('Sanitation Data'!$E$13,0,10*ROW('Sanitation Data'!E119)),0),"]"),IF(AND(ISNUMBER(OFFSET('Sanitation Data'!$E$13,0,10*ROW('Sanitation Data'!E119))),CY125="",ISNUMBER(OFFSET('Sanitation Data'!$E$13,0,10*ROW('Sanitation Data'!E119)))),OFFSET('Sanitation Data'!$E$13,0,10*ROW('Sanitation Data'!E119)),NA())))</f>
        <v>#N/A</v>
      </c>
      <c r="AK125" s="251" t="e">
        <f ca="true">+IF(AND(ISNUMBER(OFFSET('Sanitation Data'!$F$5,0,10*ROW('Sanitation Data'!F119))),CZ125="Yes"),100-OFFSET('Sanitation Data'!$F$5,0,10*ROW('Sanitation Data'!F119)),IF(AND(ISNUMBER(OFFSET('Sanitation Data'!$F$5,0,10*ROW('Sanitation Data'!F119))),CZ125="No",ISNUMBER(OFFSET('Sanitation Data'!$F$5,0,10*ROW('Sanitation Data'!F119)))),CONCATENATE("[",ROUND(100-OFFSET('Sanitation Data'!$F$5,0,10*ROW('Sanitation Data'!F119)),0),"]"),IF(AND(ISNUMBER(OFFSET('Sanitation Data'!$F$5,0,10*ROW('Sanitation Data'!F119))),CZ125="",ISNUMBER(OFFSET('Sanitation Data'!$F$5,0,10*ROW('Sanitation Data'!F119)))),100-OFFSET('Sanitation Data'!$F$5,0,10*ROW('Sanitation Data'!F119)),NA())))</f>
        <v>#N/A</v>
      </c>
      <c r="AL125" s="251" t="e">
        <f ca="true">+IF(AND(ISNUMBER(OFFSET('Sanitation Data'!$F$7,0,10*ROW('Sanitation Data'!F119))),DA125="Yes"),OFFSET('Sanitation Data'!$F$7,0,10*ROW('Sanitation Data'!F119)),IF(AND(ISNUMBER(OFFSET('Sanitation Data'!$F$7,0,10*ROW('Sanitation Data'!F119))),DA125="No",ISNUMBER(OFFSET('Sanitation Data'!$F$7,0,10*ROW('Sanitation Data'!F119)))),CONCATENATE("[",ROUND(OFFSET('Sanitation Data'!$F$7,0,10*ROW('Sanitation Data'!F119)),0),"]"),IF(AND(ISNUMBER(OFFSET('Sanitation Data'!$F$7,0,10*ROW('Sanitation Data'!F119))),DA125="",ISNUMBER(OFFSET('Sanitation Data'!$F$7,0,10*ROW('Sanitation Data'!F119)))),OFFSET('Sanitation Data'!$F$7,0,10*ROW('Sanitation Data'!F119)),NA())))</f>
        <v>#N/A</v>
      </c>
      <c r="AM125" s="251" t="e">
        <f ca="true">+IF(AND(ISNUMBER(OFFSET('Sanitation Data'!$F$11,0,10*ROW('Sanitation Data'!F119))),DB125="Yes"),OFFSET('Sanitation Data'!$F$11,0,10*ROW('Sanitation Data'!F119)),IF(AND(ISNUMBER(OFFSET('Sanitation Data'!$F$11,0,10*ROW('Sanitation Data'!F119))),DB125="No",ISNUMBER(OFFSET('Sanitation Data'!$F$11,0,10*ROW('Sanitation Data'!F119)))),CONCATENATE("[",ROUND(OFFSET('Sanitation Data'!$F$11,0,10*ROW('Sanitation Data'!F119)),0),"]"),IF(AND(ISNUMBER(OFFSET('Sanitation Data'!$F$11,0,10*ROW('Sanitation Data'!F119))),DB125="",ISNUMBER(OFFSET('Sanitation Data'!$F$11,0,10*ROW('Sanitation Data'!F119)))),OFFSET('Sanitation Data'!$F$11,0,10*ROW('Sanitation Data'!F119)),NA())))</f>
        <v>#N/A</v>
      </c>
      <c r="AN125" s="251" t="e">
        <f ca="true">+IF(AND(ISNUMBER(OFFSET('Sanitation Data'!$F$12,0,10*ROW('Sanitation Data'!F119))),DC125="Yes"),OFFSET('Sanitation Data'!$F$12,0,10*ROW('Sanitation Data'!F119)),IF(AND(ISNUMBER(OFFSET('Sanitation Data'!$F$12,0,10*ROW('Sanitation Data'!F119))),DC125="No",ISNUMBER(OFFSET('Sanitation Data'!$F$12,0,10*ROW('Sanitation Data'!F119)))),CONCATENATE("[",ROUND(OFFSET('Sanitation Data'!$F$12,0,10*ROW('Sanitation Data'!F119)),0),"]"),IF(AND(ISNUMBER(OFFSET('Sanitation Data'!$F$12,0,10*ROW('Sanitation Data'!F119))),DC125="",ISNUMBER(OFFSET('Sanitation Data'!$F$12,0,10*ROW('Sanitation Data'!F119)))),OFFSET('Sanitation Data'!$F$12,0,10*ROW('Sanitation Data'!F119)),NA())))</f>
        <v>#N/A</v>
      </c>
      <c r="AO125" s="251" t="e">
        <f ca="true">+IF(AND(ISNUMBER(OFFSET('Sanitation Data'!$F$13,0,10*ROW('Sanitation Data'!F119))),DD125="Yes"),OFFSET('Sanitation Data'!$F$13,0,10*ROW('Sanitation Data'!F119)),IF(AND(ISNUMBER(OFFSET('Sanitation Data'!$F$13,0,10*ROW('Sanitation Data'!F119))),DD125="No",ISNUMBER(OFFSET('Sanitation Data'!$F$13,0,10*ROW('Sanitation Data'!F119)))),CONCATENATE("[",ROUND(OFFSET('Sanitation Data'!$F$13,0,10*ROW('Sanitation Data'!F119)),0),"]"),IF(AND(ISNUMBER(OFFSET('Sanitation Data'!$F$13,0,10*ROW('Sanitation Data'!F119))),DD125="",ISNUMBER(OFFSET('Sanitation Data'!$F$13,0,10*ROW('Sanitation Data'!F119)))),OFFSET('Sanitation Data'!$F$13,0,10*ROW('Sanitation Data'!F119)),NA())))</f>
        <v>#N/A</v>
      </c>
      <c r="AP125" s="251" t="e">
        <f ca="true">+IF(AND(ISNUMBER(OFFSET('Sanitation Data'!$G$5,0,10*ROW('Sanitation Data'!G119))),DE125="Yes"),100-OFFSET('Sanitation Data'!$G$5,0,10*ROW('Sanitation Data'!G119)),IF(AND(ISNUMBER(OFFSET('Sanitation Data'!$G$5,0,10*ROW('Sanitation Data'!G119))),DE125="No",ISNUMBER(OFFSET('Sanitation Data'!$G$5,0,10*ROW('Sanitation Data'!G119)))),CONCATENATE("[",ROUND(100-OFFSET('Sanitation Data'!$G$5,0,10*ROW('Sanitation Data'!G119)),0),"]"),IF(AND(ISNUMBER(OFFSET('Sanitation Data'!$G$5,0,10*ROW('Sanitation Data'!G119))),DE125="",ISNUMBER(OFFSET('Sanitation Data'!$G$5,0,10*ROW('Sanitation Data'!G119)))),100-OFFSET('Sanitation Data'!$G$5,0,10*ROW('Sanitation Data'!G119)),NA())))</f>
        <v>#N/A</v>
      </c>
      <c r="AQ125" s="251" t="e">
        <f ca="true">+IF(AND(ISNUMBER(OFFSET('Sanitation Data'!$G$7,0,10*ROW('Sanitation Data'!G119))),DF125="Yes"),OFFSET('Sanitation Data'!$G$7,0,10*ROW('Sanitation Data'!G119)),IF(AND(ISNUMBER(OFFSET('Sanitation Data'!$G$7,0,10*ROW('Sanitation Data'!G119))),DF125="No",ISNUMBER(OFFSET('Sanitation Data'!$G$7,0,10*ROW('Sanitation Data'!G119)))),CONCATENATE("[",ROUND(OFFSET('Sanitation Data'!$G$7,0,10*ROW('Sanitation Data'!G119)),0),"]"),IF(AND(ISNUMBER(OFFSET('Sanitation Data'!$G$7,0,10*ROW('Sanitation Data'!G119))),DF125="",ISNUMBER(OFFSET('Sanitation Data'!$G$7,0,10*ROW('Sanitation Data'!G119)))),OFFSET('Sanitation Data'!$G$7,0,10*ROW('Sanitation Data'!G119)),NA())))</f>
        <v>#N/A</v>
      </c>
      <c r="AR125" s="251" t="e">
        <f ca="true">+IF(AND(ISNUMBER(OFFSET('Sanitation Data'!$G$11,0,10*ROW('Sanitation Data'!G119))),DG125="Yes"),OFFSET('Sanitation Data'!$G$11,0,10*ROW('Sanitation Data'!G119)),IF(AND(ISNUMBER(OFFSET('Sanitation Data'!$G$11,0,10*ROW('Sanitation Data'!G119))),DG125="No",ISNUMBER(OFFSET('Sanitation Data'!$G$11,0,10*ROW('Sanitation Data'!G119)))),CONCATENATE("[",ROUND(OFFSET('Sanitation Data'!$G$11,0,10*ROW('Sanitation Data'!G119)),0),"]"),IF(AND(ISNUMBER(OFFSET('Sanitation Data'!$G$11,0,10*ROW('Sanitation Data'!G119))),DG125="",ISNUMBER(OFFSET('Sanitation Data'!$G$11,0,10*ROW('Sanitation Data'!G119)))),OFFSET('Sanitation Data'!$G$11,0,10*ROW('Sanitation Data'!G119)),NA())))</f>
        <v>#N/A</v>
      </c>
      <c r="AS125" s="251" t="e">
        <f ca="true">+IF(AND(ISNUMBER(OFFSET('Sanitation Data'!$G$12,0,10*ROW('Sanitation Data'!G119))),DH125="Yes"),OFFSET('Sanitation Data'!$G$12,0,10*ROW('Sanitation Data'!G119)),IF(AND(ISNUMBER(OFFSET('Sanitation Data'!$G$12,0,10*ROW('Sanitation Data'!G119))),DH125="No",ISNUMBER(OFFSET('Sanitation Data'!$G$12,0,10*ROW('Sanitation Data'!G119)))),CONCATENATE("[",ROUND(OFFSET('Sanitation Data'!$G$12,0,10*ROW('Sanitation Data'!G119)),0),"]"),IF(AND(ISNUMBER(OFFSET('Sanitation Data'!$G$12,0,10*ROW('Sanitation Data'!G119))),DH125="",ISNUMBER(OFFSET('Sanitation Data'!$G$12,0,10*ROW('Sanitation Data'!G119)))),OFFSET('Sanitation Data'!$G$12,0,10*ROW('Sanitation Data'!G119)),NA())))</f>
        <v>#N/A</v>
      </c>
      <c r="AT125" s="251" t="e">
        <f ca="true">+IF(AND(ISNUMBER(OFFSET('Sanitation Data'!$G$13,0,10*ROW('Sanitation Data'!G119))),DI125="Yes"),OFFSET('Sanitation Data'!$G$13,0,10*ROW('Sanitation Data'!G119)),IF(AND(ISNUMBER(OFFSET('Sanitation Data'!$G$13,0,10*ROW('Sanitation Data'!G119))),DI125="No",ISNUMBER(OFFSET('Sanitation Data'!$G$13,0,10*ROW('Sanitation Data'!G119)))),CONCATENATE("[",ROUND(OFFSET('Sanitation Data'!$G$13,0,10*ROW('Sanitation Data'!G119)),0),"]"),IF(AND(ISNUMBER(OFFSET('Sanitation Data'!$G$13,0,10*ROW('Sanitation Data'!G119))),DI125="",ISNUMBER(OFFSET('Sanitation Data'!$G$13,0,10*ROW('Sanitation Data'!G119)))),OFFSET('Sanitation Data'!$G$13,0,10*ROW('Sanitation Data'!G119)),NA())))</f>
        <v>#N/A</v>
      </c>
      <c r="AU125" s="251" t="e">
        <f ca="true">+IF(AND(ISNUMBER(OFFSET('Sanitation Data'!$H$5,0,10*ROW('Sanitation Data'!H119))),DJ125="Yes"),100-OFFSET('Sanitation Data'!$H$5,0,10*ROW('Sanitation Data'!H119)),IF(AND(ISNUMBER(OFFSET('Sanitation Data'!$H$5,0,10*ROW('Sanitation Data'!H119))),DJ125="No",ISNUMBER(OFFSET('Sanitation Data'!$H$5,0,10*ROW('Sanitation Data'!H119)))),CONCATENATE("[",ROUND(100-OFFSET('Sanitation Data'!$H$5,0,10*ROW('Sanitation Data'!H119)),0),"]"),IF(AND(ISNUMBER(OFFSET('Sanitation Data'!$H$5,0,10*ROW('Sanitation Data'!H119))),DJ125="",ISNUMBER(OFFSET('Sanitation Data'!$H$5,0,10*ROW('Sanitation Data'!H119)))),100-OFFSET('Sanitation Data'!$H$5,0,10*ROW('Sanitation Data'!H119)),NA())))</f>
        <v>#N/A</v>
      </c>
      <c r="AV125" s="251" t="e">
        <f ca="true">+IF(AND(ISNUMBER(OFFSET('Sanitation Data'!$H$7,0,10*ROW('Sanitation Data'!H119))),DK125="Yes"),OFFSET('Sanitation Data'!$H$7,0,10*ROW('Sanitation Data'!H119)),IF(AND(ISNUMBER(OFFSET('Sanitation Data'!$H$7,0,10*ROW('Sanitation Data'!H119))),DK125="No",ISNUMBER(OFFSET('Sanitation Data'!$H$7,0,10*ROW('Sanitation Data'!H119)))),CONCATENATE("[",ROUND(OFFSET('Sanitation Data'!$H$7,0,10*ROW('Sanitation Data'!H119)),0),"]"),IF(AND(ISNUMBER(OFFSET('Sanitation Data'!$H$7,0,10*ROW('Sanitation Data'!H119))),DK125="",ISNUMBER(OFFSET('Sanitation Data'!$H$7,0,10*ROW('Sanitation Data'!H119)))),OFFSET('Sanitation Data'!$H$7,0,10*ROW('Sanitation Data'!H119)),NA())))</f>
        <v>#N/A</v>
      </c>
      <c r="AW125" s="251" t="e">
        <f ca="true">+IF(AND(ISNUMBER(OFFSET('Sanitation Data'!$H$11,0,10*ROW('Sanitation Data'!H119))),DL125="Yes"),OFFSET('Sanitation Data'!$H$11,0,10*ROW('Sanitation Data'!H119)),IF(AND(ISNUMBER(OFFSET('Sanitation Data'!$H$11,0,10*ROW('Sanitation Data'!H119))),DL125="No",ISNUMBER(OFFSET('Sanitation Data'!$H$11,0,10*ROW('Sanitation Data'!H119)))),CONCATENATE("[",ROUND(OFFSET('Sanitation Data'!$H$11,0,10*ROW('Sanitation Data'!H119)),0),"]"),IF(AND(ISNUMBER(OFFSET('Sanitation Data'!$H$11,0,10*ROW('Sanitation Data'!H119))),DL125="",ISNUMBER(OFFSET('Sanitation Data'!$H$11,0,10*ROW('Sanitation Data'!H119)))),OFFSET('Sanitation Data'!$H$11,0,10*ROW('Sanitation Data'!H119)),NA())))</f>
        <v>#N/A</v>
      </c>
      <c r="AX125" s="251" t="e">
        <f ca="true">+IF(AND(ISNUMBER(OFFSET('Sanitation Data'!$H$12,0,10*ROW('Sanitation Data'!H119))),DM125="Yes"),OFFSET('Sanitation Data'!$H$12,0,10*ROW('Sanitation Data'!H119)),IF(AND(ISNUMBER(OFFSET('Sanitation Data'!$H$12,0,10*ROW('Sanitation Data'!H119))),DM125="No",ISNUMBER(OFFSET('Sanitation Data'!$H$12,0,10*ROW('Sanitation Data'!H119)))),CONCATENATE("[",ROUND(OFFSET('Sanitation Data'!$H$12,0,10*ROW('Sanitation Data'!H119)),0),"]"),IF(AND(ISNUMBER(OFFSET('Sanitation Data'!$H$12,0,10*ROW('Sanitation Data'!H119))),DM125="",ISNUMBER(OFFSET('Sanitation Data'!$H$12,0,10*ROW('Sanitation Data'!H119)))),OFFSET('Sanitation Data'!$H$12,0,10*ROW('Sanitation Data'!H119)),NA())))</f>
        <v>#N/A</v>
      </c>
      <c r="AY125" s="251" t="e">
        <f ca="true">+IF(AND(ISNUMBER(OFFSET('Sanitation Data'!$H$13,0,10*ROW('Sanitation Data'!H119))),DN125="Yes"),OFFSET('Sanitation Data'!$H$13,0,10*ROW('Sanitation Data'!H119)),IF(AND(ISNUMBER(OFFSET('Sanitation Data'!$H$13,0,10*ROW('Sanitation Data'!H119))),DN125="No",ISNUMBER(OFFSET('Sanitation Data'!$H$13,0,10*ROW('Sanitation Data'!H119)))),CONCATENATE("[",ROUND(OFFSET('Sanitation Data'!$H$13,0,10*ROW('Sanitation Data'!H119)),0),"]"),IF(AND(ISNUMBER(OFFSET('Sanitation Data'!$H$13,0,10*ROW('Sanitation Data'!H119))),DN125="",ISNUMBER(OFFSET('Sanitation Data'!$H$13,0,10*ROW('Sanitation Data'!H119)))),OFFSET('Sanitation Data'!$H$13,0,10*ROW('Sanitation Data'!H119)),NA())))</f>
        <v>#N/A</v>
      </c>
      <c r="AZ125" s="252" t="e">
        <f ca="true">+IF(AND(ISNUMBER(OFFSET('Hygiene Data'!$C$6,0,10*ROW('Hygiene Data'!C119))),DO125="Yes"),OFFSET('Hygiene Data'!$C$6,0,10*ROW('Hygiene Data'!C119)),IF(AND(ISNUMBER(OFFSET('Hygiene Data'!$C$6,0,10*ROW('Hygiene Data'!C119))),DO125="No",ISNUMBER(OFFSET('Hygiene Data'!$C$6,0,10*ROW('Hygiene Data'!C119)))),CONCATENATE("[",ROUND(OFFSET('Hygiene Data'!$C$6,0,10*ROW('Hygiene Data'!C119)),0),"]"),IF(AND(ISNUMBER(OFFSET('Hygiene Data'!$C$6,0,10*ROW('Hygiene Data'!C119))),DO125="",ISNUMBER(OFFSET('Hygiene Data'!$C$6,0,10*ROW('Hygiene Data'!C119)))),OFFSET('Hygiene Data'!$C$6,0,10*ROW('Hygiene Data'!C119)),NA())))</f>
        <v>#N/A</v>
      </c>
      <c r="BA125" s="252" t="e">
        <f ca="true">+IF(AND(ISNUMBER(OFFSET('Hygiene Data'!$C$8,0,10*ROW('Hygiene Data'!C119))),DP125="Yes"),OFFSET('Hygiene Data'!$C$8,0,10*ROW('Hygiene Data'!C119)),IF(AND(ISNUMBER(OFFSET('Hygiene Data'!$C$8,0,10*ROW('Hygiene Data'!C119))),DP125="No",ISNUMBER(OFFSET('Hygiene Data'!$C$8,0,10*ROW('Hygiene Data'!C119)))),CONCATENATE("[",ROUND(OFFSET('Hygiene Data'!$C$8,0,10*ROW('Hygiene Data'!C119)),0),"]"),IF(AND(ISNUMBER(OFFSET('Hygiene Data'!$C$8,0,10*ROW('Hygiene Data'!C119))),DP125="",ISNUMBER(OFFSET('Hygiene Data'!$C$8,0,10*ROW('Hygiene Data'!C119)))),OFFSET('Hygiene Data'!$C$8,0,10*ROW('Hygiene Data'!C119)),NA())))</f>
        <v>#N/A</v>
      </c>
      <c r="BB125" s="252" t="e">
        <f ca="true">+IF(AND(ISNUMBER(OFFSET('Hygiene Data'!$C$10,0,10*ROW('Hygiene Data'!C119))),DQ125="Yes"),OFFSET('Hygiene Data'!$C$10,0,10*ROW('Hygiene Data'!C119)),IF(AND(ISNUMBER(OFFSET('Hygiene Data'!$C$10,0,10*ROW('Hygiene Data'!C119))),DQ125="No",ISNUMBER(OFFSET('Hygiene Data'!$C$10,0,10*ROW('Hygiene Data'!C119)))),CONCATENATE("[",ROUND(OFFSET('Hygiene Data'!$C$10,0,10*ROW('Hygiene Data'!C119)),0),"]"),IF(AND(ISNUMBER(OFFSET('Hygiene Data'!$C$10,0,10*ROW('Hygiene Data'!C119))),DQ125="",ISNUMBER(OFFSET('Hygiene Data'!$C$10,0,10*ROW('Hygiene Data'!C119)))),OFFSET('Hygiene Data'!$C$10,0,10*ROW('Hygiene Data'!C119)),NA())))</f>
        <v>#N/A</v>
      </c>
      <c r="BC125" s="252" t="e">
        <f ca="true">+IF(AND(ISNUMBER(OFFSET('Hygiene Data'!$D$6,0,10*ROW('Hygiene Data'!D119))),DR125="Yes"),OFFSET('Hygiene Data'!$D$6,0,10*ROW('Hygiene Data'!D119)),IF(AND(ISNUMBER(OFFSET('Hygiene Data'!$D$6,0,10*ROW('Hygiene Data'!D119))),DR125="No",ISNUMBER(OFFSET('Hygiene Data'!$D$6,0,10*ROW('Hygiene Data'!D119)))),CONCATENATE("[",ROUND(OFFSET('Hygiene Data'!$D$6,0,10*ROW('Hygiene Data'!D119)),0),"]"),IF(AND(ISNUMBER(OFFSET('Hygiene Data'!$D$6,0,10*ROW('Hygiene Data'!D119))),DR125="",ISNUMBER(OFFSET('Hygiene Data'!$D$6,0,10*ROW('Hygiene Data'!D119)))),OFFSET('Hygiene Data'!$D$6,0,10*ROW('Hygiene Data'!D119)),NA())))</f>
        <v>#N/A</v>
      </c>
      <c r="BD125" s="252" t="e">
        <f ca="true">+IF(AND(ISNUMBER(OFFSET('Hygiene Data'!$D$8,0,10*ROW('Hygiene Data'!D119))),DS125="Yes"),OFFSET('Hygiene Data'!$D$8,0,10*ROW('Hygiene Data'!D119)),IF(AND(ISNUMBER(OFFSET('Hygiene Data'!$D$8,0,10*ROW('Hygiene Data'!D119))),DS125="No",ISNUMBER(OFFSET('Hygiene Data'!$D$8,0,10*ROW('Hygiene Data'!D119)))),CONCATENATE("[",ROUND(OFFSET('Hygiene Data'!$D$8,0,10*ROW('Hygiene Data'!D119)),0),"]"),IF(AND(ISNUMBER(OFFSET('Hygiene Data'!$D$8,0,10*ROW('Hygiene Data'!D119))),DS125="",ISNUMBER(OFFSET('Hygiene Data'!$D$8,0,10*ROW('Hygiene Data'!D119)))),OFFSET('Hygiene Data'!$D$8,0,10*ROW('Hygiene Data'!D119)),NA())))</f>
        <v>#N/A</v>
      </c>
      <c r="BE125" s="252" t="e">
        <f ca="true">+IF(AND(ISNUMBER(OFFSET('Hygiene Data'!$D$10,0,10*ROW('Hygiene Data'!D119))),DT125="Yes"),OFFSET('Hygiene Data'!$D$10,0,10*ROW('Hygiene Data'!D119)),IF(AND(ISNUMBER(OFFSET('Hygiene Data'!$D$10,0,10*ROW('Hygiene Data'!D119))),DT125="No",ISNUMBER(OFFSET('Hygiene Data'!$D$10,0,10*ROW('Hygiene Data'!D119)))),CONCATENATE("[",ROUND(OFFSET('Hygiene Data'!$D$10,0,10*ROW('Hygiene Data'!D119)),0),"]"),IF(AND(ISNUMBER(OFFSET('Hygiene Data'!$D$10,0,10*ROW('Hygiene Data'!D119))),DT125="",ISNUMBER(OFFSET('Hygiene Data'!$D$10,0,10*ROW('Hygiene Data'!D119)))),OFFSET('Hygiene Data'!$D$10,0,10*ROW('Hygiene Data'!D119)),NA())))</f>
        <v>#N/A</v>
      </c>
      <c r="BF125" s="252" t="e">
        <f ca="true">+IF(AND(ISNUMBER(OFFSET('Hygiene Data'!$E$6,0,10*ROW('Hygiene Data'!E119))),DU125="Yes"),OFFSET('Hygiene Data'!$E$6,0,10*ROW('Hygiene Data'!E119)),IF(AND(ISNUMBER(OFFSET('Hygiene Data'!$E$6,0,10*ROW('Hygiene Data'!E119))),DU125="No",ISNUMBER(OFFSET('Hygiene Data'!$E$6,0,10*ROW('Hygiene Data'!E119)))),CONCATENATE("[",ROUND(OFFSET('Hygiene Data'!$E$6,0,10*ROW('Hygiene Data'!E119)),0),"]"),IF(AND(ISNUMBER(OFFSET('Hygiene Data'!$E$6,0,10*ROW('Hygiene Data'!E119))),DU125="",ISNUMBER(OFFSET('Hygiene Data'!$E$6,0,10*ROW('Hygiene Data'!E119)))),OFFSET('Hygiene Data'!$E$6,0,10*ROW('Hygiene Data'!E119)),NA())))</f>
        <v>#N/A</v>
      </c>
      <c r="BG125" s="252" t="e">
        <f ca="true">+IF(AND(ISNUMBER(OFFSET('Hygiene Data'!$E$8,0,10*ROW('Hygiene Data'!E119))),DV125="Yes"),OFFSET('Hygiene Data'!$E$8,0,10*ROW('Hygiene Data'!E119)),IF(AND(ISNUMBER(OFFSET('Hygiene Data'!$E$8,0,10*ROW('Hygiene Data'!E119))),DV125="No",ISNUMBER(OFFSET('Hygiene Data'!$E$8,0,10*ROW('Hygiene Data'!E119)))),CONCATENATE("[",ROUND(OFFSET('Hygiene Data'!$E$8,0,10*ROW('Hygiene Data'!E119)),0),"]"),IF(AND(ISNUMBER(OFFSET('Hygiene Data'!$E$8,0,10*ROW('Hygiene Data'!E119))),DV125="",ISNUMBER(OFFSET('Hygiene Data'!$E$8,0,10*ROW('Hygiene Data'!E119)))),OFFSET('Hygiene Data'!$E$8,0,10*ROW('Hygiene Data'!E119)),NA())))</f>
        <v>#N/A</v>
      </c>
      <c r="BH125" s="252" t="e">
        <f ca="true">+IF(AND(ISNUMBER(OFFSET('Hygiene Data'!$E$10,0,10*ROW('Hygiene Data'!E119))),DW125="Yes"),OFFSET('Hygiene Data'!$E$10,0,10*ROW('Hygiene Data'!E119)),IF(AND(ISNUMBER(OFFSET('Hygiene Data'!$E$10,0,10*ROW('Hygiene Data'!E119))),DW125="No",ISNUMBER(OFFSET('Hygiene Data'!$E$10,0,10*ROW('Hygiene Data'!E119)))),CONCATENATE("[",ROUND(OFFSET('Hygiene Data'!$E$10,0,10*ROW('Hygiene Data'!E119)),0),"]"),IF(AND(ISNUMBER(OFFSET('Hygiene Data'!$E$10,0,10*ROW('Hygiene Data'!E119))),DW125="",ISNUMBER(OFFSET('Hygiene Data'!$E$10,0,10*ROW('Hygiene Data'!E119)))),OFFSET('Hygiene Data'!$E$10,0,10*ROW('Hygiene Data'!E119)),NA())))</f>
        <v>#N/A</v>
      </c>
      <c r="BI125" s="252" t="e">
        <f ca="true">+IF(AND(ISNUMBER(OFFSET('Hygiene Data'!$F$6,0,10*ROW('Hygiene Data'!F119))),DX125="Yes"),OFFSET('Hygiene Data'!$F$6,0,10*ROW('Hygiene Data'!F119)),IF(AND(ISNUMBER(OFFSET('Hygiene Data'!$F$6,0,10*ROW('Hygiene Data'!F119))),DX125="No",ISNUMBER(OFFSET('Hygiene Data'!$F$6,0,10*ROW('Hygiene Data'!F119)))),CONCATENATE("[",ROUND(OFFSET('Hygiene Data'!$F$6,0,10*ROW('Hygiene Data'!F119)),0),"]"),IF(AND(ISNUMBER(OFFSET('Hygiene Data'!$F$6,0,10*ROW('Hygiene Data'!F119))),DX125="",ISNUMBER(OFFSET('Hygiene Data'!$F$6,0,10*ROW('Hygiene Data'!F119)))),OFFSET('Hygiene Data'!$F$6,0,10*ROW('Hygiene Data'!F119)),NA())))</f>
        <v>#N/A</v>
      </c>
      <c r="BJ125" s="252" t="e">
        <f ca="true">+IF(AND(ISNUMBER(OFFSET('Hygiene Data'!$F$8,0,10*ROW('Hygiene Data'!F119))),DY125="Yes"),OFFSET('Hygiene Data'!$F$8,0,10*ROW('Hygiene Data'!F119)),IF(AND(ISNUMBER(OFFSET('Hygiene Data'!$F$8,0,10*ROW('Hygiene Data'!F119))),DY125="No",ISNUMBER(OFFSET('Hygiene Data'!$F$8,0,10*ROW('Hygiene Data'!F119)))),CONCATENATE("[",ROUND(OFFSET('Hygiene Data'!$F$8,0,10*ROW('Hygiene Data'!F119)),0),"]"),IF(AND(ISNUMBER(OFFSET('Hygiene Data'!$F$8,0,10*ROW('Hygiene Data'!F119))),DY125="",ISNUMBER(OFFSET('Hygiene Data'!$F$8,0,10*ROW('Hygiene Data'!F119)))),OFFSET('Hygiene Data'!$F$8,0,10*ROW('Hygiene Data'!F119)),NA())))</f>
        <v>#N/A</v>
      </c>
      <c r="BK125" s="252" t="e">
        <f ca="true">+IF(AND(ISNUMBER(OFFSET('Hygiene Data'!$F$10,0,10*ROW('Hygiene Data'!F119))),DZ125="Yes"),OFFSET('Hygiene Data'!$F$10,0,10*ROW('Hygiene Data'!F119)),IF(AND(ISNUMBER(OFFSET('Hygiene Data'!$F$10,0,10*ROW('Hygiene Data'!F119))),DZ125="No",ISNUMBER(OFFSET('Hygiene Data'!$F$10,0,10*ROW('Hygiene Data'!F119)))),CONCATENATE("[",ROUND(OFFSET('Hygiene Data'!$F$10,0,10*ROW('Hygiene Data'!F119)),0),"]"),IF(AND(ISNUMBER(OFFSET('Hygiene Data'!$F$10,0,10*ROW('Hygiene Data'!F119))),DZ125="",ISNUMBER(OFFSET('Hygiene Data'!$F$10,0,10*ROW('Hygiene Data'!F119)))),OFFSET('Hygiene Data'!$F$10,0,10*ROW('Hygiene Data'!F119)),NA())))</f>
        <v>#N/A</v>
      </c>
      <c r="BL125" s="252" t="e">
        <f ca="true">+IF(AND(ISNUMBER(OFFSET('Hygiene Data'!$G$6,0,10*ROW('Hygiene Data'!G119))),EA125="Yes"),OFFSET('Hygiene Data'!$G$6,0,10*ROW('Hygiene Data'!G119)),IF(AND(ISNUMBER(OFFSET('Hygiene Data'!$G$6,0,10*ROW('Hygiene Data'!G119))),EA125="No",ISNUMBER(OFFSET('Hygiene Data'!$G$6,0,10*ROW('Hygiene Data'!G119)))),CONCATENATE("[",ROUND(OFFSET('Hygiene Data'!$G$6,0,10*ROW('Hygiene Data'!G119)),0),"]"),IF(AND(ISNUMBER(OFFSET('Hygiene Data'!$G$6,0,10*ROW('Hygiene Data'!G119))),EA125="",ISNUMBER(OFFSET('Hygiene Data'!$G$6,0,10*ROW('Hygiene Data'!G119)))),OFFSET('Hygiene Data'!$G$6,0,10*ROW('Hygiene Data'!G119)),NA())))</f>
        <v>#N/A</v>
      </c>
      <c r="BM125" s="252" t="e">
        <f ca="true">+IF(AND(ISNUMBER(OFFSET('Hygiene Data'!$G$8,0,10*ROW('Hygiene Data'!G119))),EB125="Yes"),OFFSET('Hygiene Data'!$G$8,0,10*ROW('Hygiene Data'!G119)),IF(AND(ISNUMBER(OFFSET('Hygiene Data'!$G$8,0,10*ROW('Hygiene Data'!G119))),EB125="No",ISNUMBER(OFFSET('Hygiene Data'!$G$8,0,10*ROW('Hygiene Data'!G119)))),CONCATENATE("[",ROUND(OFFSET('Hygiene Data'!$G$8,0,10*ROW('Hygiene Data'!G119)),0),"]"),IF(AND(ISNUMBER(OFFSET('Hygiene Data'!$G$8,0,10*ROW('Hygiene Data'!G119))),EB125="",ISNUMBER(OFFSET('Hygiene Data'!$G$8,0,10*ROW('Hygiene Data'!G119)))),OFFSET('Hygiene Data'!$G$8,0,10*ROW('Hygiene Data'!G119)),NA())))</f>
        <v>#N/A</v>
      </c>
      <c r="BN125" s="252" t="e">
        <f ca="true">+IF(AND(ISNUMBER(OFFSET('Hygiene Data'!$G$10,0,10*ROW('Hygiene Data'!G119))),EC125="Yes"),OFFSET('Hygiene Data'!$G$10,0,10*ROW('Hygiene Data'!G119)),IF(AND(ISNUMBER(OFFSET('Hygiene Data'!$G$10,0,10*ROW('Hygiene Data'!G119))),EC125="No",ISNUMBER(OFFSET('Hygiene Data'!$G$10,0,10*ROW('Hygiene Data'!G119)))),CONCATENATE("[",ROUND(OFFSET('Hygiene Data'!$G$10,0,10*ROW('Hygiene Data'!G119)),0),"]"),IF(AND(ISNUMBER(OFFSET('Hygiene Data'!$G$10,0,10*ROW('Hygiene Data'!G119))),EC125="",ISNUMBER(OFFSET('Hygiene Data'!$G$10,0,10*ROW('Hygiene Data'!G119)))),OFFSET('Hygiene Data'!$G$10,0,10*ROW('Hygiene Data'!G119)),NA())))</f>
        <v>#N/A</v>
      </c>
      <c r="BO125" s="252" t="e">
        <f ca="true">+IF(AND(ISNUMBER(OFFSET('Hygiene Data'!$H$6,0,10*ROW('Hygiene Data'!H119))),ED125="Yes"),OFFSET('Hygiene Data'!$H$6,0,10*ROW('Hygiene Data'!H119)),IF(AND(ISNUMBER(OFFSET('Hygiene Data'!$H$6,0,10*ROW('Hygiene Data'!H119))),ED125="No",ISNUMBER(OFFSET('Hygiene Data'!$H$6,0,10*ROW('Hygiene Data'!H119)))),CONCATENATE("[",ROUND(OFFSET('Hygiene Data'!$H$6,0,10*ROW('Hygiene Data'!H119)),0),"]"),IF(AND(ISNUMBER(OFFSET('Hygiene Data'!$H$6,0,10*ROW('Hygiene Data'!H119))),ED125="",ISNUMBER(OFFSET('Hygiene Data'!$H$6,0,10*ROW('Hygiene Data'!H119)))),OFFSET('Hygiene Data'!$H$6,0,10*ROW('Hygiene Data'!H119)),NA())))</f>
        <v>#N/A</v>
      </c>
      <c r="BP125" s="252" t="e">
        <f ca="true">+IF(AND(ISNUMBER(OFFSET('Hygiene Data'!$H$8,0,10*ROW('Hygiene Data'!H119))),EE125="Yes"),OFFSET('Hygiene Data'!$H$8,0,10*ROW('Hygiene Data'!H119)),IF(AND(ISNUMBER(OFFSET('Hygiene Data'!$H$8,0,10*ROW('Hygiene Data'!H119))),EE125="No",ISNUMBER(OFFSET('Hygiene Data'!$H$8,0,10*ROW('Hygiene Data'!H119)))),CONCATENATE("[",ROUND(OFFSET('Hygiene Data'!$H$8,0,10*ROW('Hygiene Data'!H119)),0),"]"),IF(AND(ISNUMBER(OFFSET('Hygiene Data'!$H$8,0,10*ROW('Hygiene Data'!H119))),EE125="",ISNUMBER(OFFSET('Hygiene Data'!$H$8,0,10*ROW('Hygiene Data'!H119)))),OFFSET('Hygiene Data'!$H$8,0,10*ROW('Hygiene Data'!H119)),NA())))</f>
        <v>#N/A</v>
      </c>
      <c r="BQ125" s="252" t="e">
        <f ca="true">+IF(AND(ISNUMBER(OFFSET('Hygiene Data'!$H$10,0,10*ROW('Hygiene Data'!H119))),EF125="Yes"),OFFSET('Hygiene Data'!$H$10,0,10*ROW('Hygiene Data'!H119)),IF(AND(ISNUMBER(OFFSET('Hygiene Data'!$H$10,0,10*ROW('Hygiene Data'!H119))),EF125="No",ISNUMBER(OFFSET('Hygiene Data'!$H$10,0,10*ROW('Hygiene Data'!H119)))),CONCATENATE("[",ROUND(OFFSET('Hygiene Data'!$H$10,0,10*ROW('Hygiene Data'!H119)),0),"]"),IF(AND(ISNUMBER(OFFSET('Hygiene Data'!$H$10,0,10*ROW('Hygiene Data'!H119))),EF125="",ISNUMBER(OFFSET('Hygiene Data'!$H$10,0,10*ROW('Hygiene Data'!H119)))),OFFSET('Hygiene Data'!$H$10,0,10*ROW('Hygiene Data'!H119)),NA())))</f>
        <v>#N/A</v>
      </c>
      <c r="BS125" s="36" t="str">
        <f ca="true">+IF(OFFSET('Water Data'!$C$28,0,10*ROW('Water Data'!C119))="","",OFFSET('Water Data'!$C$28,0,10*ROW('Water Data'!C119)))</f>
        <v/>
      </c>
      <c r="BT125" s="36" t="str">
        <f ca="true">+IF(OFFSET('Water Data'!$C$29,0,10*ROW('Water Data'!C119))="","",OFFSET('Water Data'!$C$29,0,10*ROW('Water Data'!C119)))</f>
        <v/>
      </c>
      <c r="BU125" s="36" t="str">
        <f ca="true">+IF(OFFSET('Water Data'!$C$30,0,10*ROW('Water Data'!C119))="","",OFFSET('Water Data'!$C$30,0,10*ROW('Water Data'!C119)))</f>
        <v/>
      </c>
      <c r="BV125" s="36" t="str">
        <f ca="true">+IF(OFFSET('Water Data'!$D$28,0,10*ROW('Water Data'!D119))="","",OFFSET('Water Data'!$D$28,0,10*ROW('Water Data'!D119)))</f>
        <v/>
      </c>
      <c r="BW125" s="36" t="str">
        <f ca="true">+IF(OFFSET('Water Data'!$D$29,0,10*ROW('Water Data'!D119))="","",OFFSET('Water Data'!$D$29,0,10*ROW('Water Data'!D119)))</f>
        <v/>
      </c>
      <c r="BX125" s="36" t="str">
        <f ca="true">+IF(OFFSET('Water Data'!$D$30,0,10*ROW('Water Data'!D119))="","",OFFSET('Water Data'!$D$30,0,10*ROW('Water Data'!D119)))</f>
        <v/>
      </c>
      <c r="BY125" s="36" t="str">
        <f ca="true">+IF(OFFSET('Water Data'!$E$28,0,10*ROW('Water Data'!E119))="","",OFFSET('Water Data'!$E$28,0,10*ROW('Water Data'!E119)))</f>
        <v/>
      </c>
      <c r="BZ125" s="36" t="str">
        <f ca="true">+IF(OFFSET('Water Data'!$E$29,0,10*ROW('Water Data'!E119))="","",OFFSET('Water Data'!$E$29,0,10*ROW('Water Data'!E119)))</f>
        <v/>
      </c>
      <c r="CA125" s="36" t="str">
        <f ca="true">+IF(OFFSET('Water Data'!$E$30,0,10*ROW('Water Data'!E119))="","",OFFSET('Water Data'!$E$30,0,10*ROW('Water Data'!E119)))</f>
        <v/>
      </c>
      <c r="CB125" s="36" t="str">
        <f ca="true">+IF(OFFSET('Water Data'!$F$28,0,10*ROW('Water Data'!F119))="","",OFFSET('Water Data'!$F$28,0,10*ROW('Water Data'!F119)))</f>
        <v/>
      </c>
      <c r="CC125" s="36" t="str">
        <f ca="true">+IF(OFFSET('Water Data'!$F$29,0,10*ROW('Water Data'!F119))="","",OFFSET('Water Data'!$F$29,0,10*ROW('Water Data'!F119)))</f>
        <v/>
      </c>
      <c r="CD125" s="36" t="str">
        <f ca="true">+IF(OFFSET('Water Data'!$F$30,0,10*ROW('Water Data'!F119))="","",OFFSET('Water Data'!$F$30,0,10*ROW('Water Data'!F119)))</f>
        <v/>
      </c>
      <c r="CE125" s="36" t="str">
        <f ca="true">+IF(OFFSET('Water Data'!$G$28,0,10*ROW('Water Data'!G119))="","",OFFSET('Water Data'!$G$28,0,10*ROW('Water Data'!G119)))</f>
        <v/>
      </c>
      <c r="CF125" s="36" t="str">
        <f ca="true">+IF(OFFSET('Water Data'!$G$29,0,10*ROW('Water Data'!G119))="","",OFFSET('Water Data'!$G$29,0,10*ROW('Water Data'!G119)))</f>
        <v/>
      </c>
      <c r="CG125" s="36" t="str">
        <f ca="true">+IF(OFFSET('Water Data'!$G$30,0,10*ROW('Water Data'!G119))="","",OFFSET('Water Data'!$G$30,0,10*ROW('Water Data'!G119)))</f>
        <v/>
      </c>
      <c r="CH125" s="36" t="str">
        <f ca="true">+IF(OFFSET('Water Data'!$H$28,0,10*ROW('Water Data'!H119))="","",OFFSET('Water Data'!$H$28,0,10*ROW('Water Data'!H119)))</f>
        <v/>
      </c>
      <c r="CI125" s="36" t="str">
        <f ca="true">+IF(OFFSET('Water Data'!$H$29,0,10*ROW('Water Data'!H119))="","",OFFSET('Water Data'!$H$29,0,10*ROW('Water Data'!H119)))</f>
        <v/>
      </c>
      <c r="CJ125" s="36" t="str">
        <f ca="true">+IF(OFFSET('Water Data'!$H$30,0,10*ROW('Water Data'!H119))="","",OFFSET('Water Data'!$H$30,0,10*ROW('Water Data'!H119)))</f>
        <v/>
      </c>
      <c r="CK125" s="36" t="str">
        <f ca="true">+IF(OFFSET('Sanitation Data'!$C$29,0,10*ROW('Sanitation Data'!C119))="","",OFFSET('Sanitation Data'!$C$29,0,10*ROW('Sanitation Data'!C119)))</f>
        <v/>
      </c>
      <c r="CL125" s="36" t="str">
        <f ca="true">+IF(OFFSET('Sanitation Data'!$C$30,0,10*ROW('Sanitation Data'!C119))="","",OFFSET('Sanitation Data'!$C$30,0,10*ROW('Sanitation Data'!C119)))</f>
        <v/>
      </c>
      <c r="CM125" s="36" t="str">
        <f ca="true">+IF(OFFSET('Sanitation Data'!$C$31,0,10*ROW('Sanitation Data'!C119))="","",OFFSET('Sanitation Data'!$C$31,0,10*ROW('Sanitation Data'!C119)))</f>
        <v/>
      </c>
      <c r="CN125" s="36" t="str">
        <f ca="true">+IF(OFFSET('Sanitation Data'!$C$32,0,10*ROW('Sanitation Data'!C119))="","",OFFSET('Sanitation Data'!$C$32,0,10*ROW('Sanitation Data'!C119)))</f>
        <v/>
      </c>
      <c r="CO125" s="36" t="str">
        <f ca="true">+IF(OFFSET('Sanitation Data'!$C$33,0,10*ROW('Sanitation Data'!C119))="","",OFFSET('Sanitation Data'!$C$33,0,10*ROW('Sanitation Data'!C119)))</f>
        <v/>
      </c>
      <c r="CP125" s="36" t="str">
        <f ca="true">+IF(OFFSET('Sanitation Data'!$D$29,0,10*ROW('Sanitation Data'!D119))="","",OFFSET('Sanitation Data'!$D$29,0,10*ROW('Sanitation Data'!D119)))</f>
        <v/>
      </c>
      <c r="CQ125" s="36" t="str">
        <f ca="true">+IF(OFFSET('Sanitation Data'!$D$30,0,10*ROW('Sanitation Data'!D119))="","",OFFSET('Sanitation Data'!$D$30,0,10*ROW('Sanitation Data'!D119)))</f>
        <v/>
      </c>
      <c r="CR125" s="36" t="str">
        <f ca="true">+IF(OFFSET('Sanitation Data'!$D$31,0,10*ROW('Sanitation Data'!D119))="","",OFFSET('Sanitation Data'!$D$31,0,10*ROW('Sanitation Data'!D119)))</f>
        <v/>
      </c>
      <c r="CS125" s="36" t="str">
        <f ca="true">+IF(OFFSET('Sanitation Data'!$D$32,0,10*ROW('Sanitation Data'!D119))="","",OFFSET('Sanitation Data'!$D$32,0,10*ROW('Sanitation Data'!D119)))</f>
        <v/>
      </c>
      <c r="CT125" s="36" t="str">
        <f ca="true">+IF(OFFSET('Sanitation Data'!$D$33,0,10*ROW('Sanitation Data'!D119))="","",OFFSET('Sanitation Data'!$D$33,0,10*ROW('Sanitation Data'!D119)))</f>
        <v/>
      </c>
      <c r="CU125" s="36" t="str">
        <f ca="true">+IF(OFFSET('Sanitation Data'!$E$29,0,10*ROW('Sanitation Data'!E119))="","",OFFSET('Sanitation Data'!$E$29,0,10*ROW('Sanitation Data'!E119)))</f>
        <v/>
      </c>
      <c r="CV125" s="36" t="str">
        <f ca="true">+IF(OFFSET('Sanitation Data'!$E$30,0,10*ROW('Sanitation Data'!E119))="","",OFFSET('Sanitation Data'!$E$30,0,10*ROW('Sanitation Data'!E119)))</f>
        <v/>
      </c>
      <c r="CW125" s="36" t="str">
        <f ca="true">+IF(OFFSET('Sanitation Data'!$E$31,0,10*ROW('Sanitation Data'!E119))="","",OFFSET('Sanitation Data'!$E$31,0,10*ROW('Sanitation Data'!E119)))</f>
        <v/>
      </c>
      <c r="CX125" s="36" t="str">
        <f ca="true">+IF(OFFSET('Sanitation Data'!$E$32,0,10*ROW('Sanitation Data'!E119))="","",OFFSET('Sanitation Data'!$E$32,0,10*ROW('Sanitation Data'!E119)))</f>
        <v/>
      </c>
      <c r="CY125" s="36" t="str">
        <f ca="true">+IF(OFFSET('Sanitation Data'!$E$33,0,10*ROW('Sanitation Data'!E119))="","",OFFSET('Sanitation Data'!$E$33,0,10*ROW('Sanitation Data'!E119)))</f>
        <v/>
      </c>
      <c r="CZ125" s="36" t="str">
        <f ca="true">+IF(OFFSET('Sanitation Data'!$F$29,0,10*ROW('Sanitation Data'!F119))="","",OFFSET('Sanitation Data'!$F$29,0,10*ROW('Sanitation Data'!F119)))</f>
        <v/>
      </c>
      <c r="DA125" s="36" t="str">
        <f ca="true">+IF(OFFSET('Sanitation Data'!$F$30,0,10*ROW('Sanitation Data'!F119))="","",OFFSET('Sanitation Data'!$F$30,0,10*ROW('Sanitation Data'!F119)))</f>
        <v/>
      </c>
      <c r="DB125" s="36" t="str">
        <f ca="true">+IF(OFFSET('Sanitation Data'!$F$31,0,10*ROW('Sanitation Data'!F119))="","",OFFSET('Sanitation Data'!$F$31,0,10*ROW('Sanitation Data'!F119)))</f>
        <v/>
      </c>
      <c r="DC125" s="36" t="str">
        <f ca="true">+IF(OFFSET('Sanitation Data'!$F$32,0,10*ROW('Sanitation Data'!F119))="","",OFFSET('Sanitation Data'!$F$32,0,10*ROW('Sanitation Data'!F119)))</f>
        <v/>
      </c>
      <c r="DD125" s="36" t="str">
        <f ca="true">+IF(OFFSET('Sanitation Data'!$F$33,0,10*ROW('Sanitation Data'!F119))="","",OFFSET('Sanitation Data'!$F$33,0,10*ROW('Sanitation Data'!F119)))</f>
        <v/>
      </c>
      <c r="DE125" s="36" t="str">
        <f ca="true">+IF(OFFSET('Sanitation Data'!$G$29,0,10*ROW('Sanitation Data'!G119))="","",OFFSET('Sanitation Data'!$G$29,0,10*ROW('Sanitation Data'!G119)))</f>
        <v/>
      </c>
      <c r="DF125" s="36" t="str">
        <f ca="true">+IF(OFFSET('Sanitation Data'!$G$30,0,10*ROW('Sanitation Data'!G119))="","",OFFSET('Sanitation Data'!$G$30,0,10*ROW('Sanitation Data'!G119)))</f>
        <v/>
      </c>
      <c r="DG125" s="36" t="str">
        <f ca="true">+IF(OFFSET('Sanitation Data'!$G$31,0,10*ROW('Sanitation Data'!G119))="","",OFFSET('Sanitation Data'!$G$31,0,10*ROW('Sanitation Data'!G119)))</f>
        <v/>
      </c>
      <c r="DH125" s="36" t="str">
        <f ca="true">+IF(OFFSET('Sanitation Data'!$G$32,0,10*ROW('Sanitation Data'!G119))="","",OFFSET('Sanitation Data'!$G$32,0,10*ROW('Sanitation Data'!G119)))</f>
        <v/>
      </c>
      <c r="DI125" s="36" t="str">
        <f ca="true">+IF(OFFSET('Sanitation Data'!$G$33,0,10*ROW('Sanitation Data'!G119))="","",OFFSET('Sanitation Data'!$G$33,0,10*ROW('Sanitation Data'!G119)))</f>
        <v/>
      </c>
      <c r="DJ125" s="36" t="str">
        <f ca="true">+IF(OFFSET('Sanitation Data'!$H$29,0,10*ROW('Sanitation Data'!H119))="","",OFFSET('Sanitation Data'!$H$29,0,10*ROW('Sanitation Data'!H119)))</f>
        <v/>
      </c>
      <c r="DK125" s="36" t="str">
        <f ca="true">+IF(OFFSET('Sanitation Data'!$H$30,0,10*ROW('Sanitation Data'!H119))="","",OFFSET('Sanitation Data'!$H$30,0,10*ROW('Sanitation Data'!H119)))</f>
        <v/>
      </c>
      <c r="DL125" s="36" t="str">
        <f ca="true">+IF(OFFSET('Sanitation Data'!$H$31,0,10*ROW('Sanitation Data'!H119))="","",OFFSET('Sanitation Data'!$H$31,0,10*ROW('Sanitation Data'!H119)))</f>
        <v/>
      </c>
      <c r="DM125" s="36" t="str">
        <f ca="true">+IF(OFFSET('Sanitation Data'!$H$32,0,10*ROW('Sanitation Data'!H119))="","",OFFSET('Sanitation Data'!$H$32,0,10*ROW('Sanitation Data'!H119)))</f>
        <v/>
      </c>
      <c r="DN125" s="36" t="str">
        <f ca="true">+IF(OFFSET('Sanitation Data'!$H$33,0,10*ROW('Sanitation Data'!H119))="","",OFFSET('Sanitation Data'!$H$33,0,10*ROW('Sanitation Data'!H119)))</f>
        <v/>
      </c>
      <c r="DO125" s="36" t="str">
        <f ca="true">+IF(OFFSET('Hygiene Data'!$C$12,0,10*ROW('Hygiene Data'!C119))="","",OFFSET('Hygiene Data'!$C$12,0,10*ROW('Hygiene Data'!C119)))</f>
        <v/>
      </c>
      <c r="DP125" s="36" t="str">
        <f ca="true">+IF(OFFSET('Hygiene Data'!$C$13,0,10*ROW('Hygiene Data'!C119))="","",OFFSET('Hygiene Data'!$C$13,0,10*ROW('Hygiene Data'!C119)))</f>
        <v/>
      </c>
      <c r="DQ125" s="36" t="str">
        <f ca="true">+IF(OFFSET('Hygiene Data'!$C$14,0,10*ROW('Hygiene Data'!C119))="","",OFFSET('Hygiene Data'!$C$14,0,10*ROW('Hygiene Data'!C119)))</f>
        <v/>
      </c>
      <c r="DR125" s="36" t="str">
        <f ca="true">+IF(OFFSET('Hygiene Data'!$D$12,0,10*ROW('Hygiene Data'!D119))="","",OFFSET('Hygiene Data'!$D$12,0,10*ROW('Hygiene Data'!D119)))</f>
        <v/>
      </c>
      <c r="DS125" s="36" t="str">
        <f ca="true">+IF(OFFSET('Hygiene Data'!$D$13,0,10*ROW('Hygiene Data'!D119))="","",OFFSET('Hygiene Data'!$D$13,0,10*ROW('Hygiene Data'!D119)))</f>
        <v/>
      </c>
      <c r="DT125" s="36" t="str">
        <f ca="true">+IF(OFFSET('Hygiene Data'!$D$14,0,10*ROW('Hygiene Data'!D119))="","",OFFSET('Hygiene Data'!$D$14,0,10*ROW('Hygiene Data'!D119)))</f>
        <v/>
      </c>
      <c r="DU125" s="36" t="str">
        <f ca="true">+IF(OFFSET('Hygiene Data'!$E$12,0,10*ROW('Hygiene Data'!E119))="","",OFFSET('Hygiene Data'!$E$12,0,10*ROW('Hygiene Data'!E119)))</f>
        <v/>
      </c>
      <c r="DV125" s="36" t="str">
        <f ca="true">+IF(OFFSET('Hygiene Data'!$E$13,0,10*ROW('Hygiene Data'!E119))="","",OFFSET('Hygiene Data'!$E$13,0,10*ROW('Hygiene Data'!E119)))</f>
        <v/>
      </c>
      <c r="DW125" s="36" t="str">
        <f ca="true">+IF(OFFSET('Hygiene Data'!$E$14,0,10*ROW('Hygiene Data'!E119))="","",OFFSET('Hygiene Data'!$E$14,0,10*ROW('Hygiene Data'!E119)))</f>
        <v/>
      </c>
      <c r="DX125" s="36" t="str">
        <f ca="true">+IF(OFFSET('Hygiene Data'!$F$12,0,10*ROW('Hygiene Data'!F119))="","",OFFSET('Hygiene Data'!$F$12,0,10*ROW('Hygiene Data'!F119)))</f>
        <v/>
      </c>
      <c r="DY125" s="36" t="str">
        <f ca="true">+IF(OFFSET('Hygiene Data'!$F$13,0,10*ROW('Hygiene Data'!F119))="","",OFFSET('Hygiene Data'!$F$13,0,10*ROW('Hygiene Data'!F119)))</f>
        <v/>
      </c>
      <c r="DZ125" s="36" t="str">
        <f ca="true">+IF(OFFSET('Hygiene Data'!$F$14,0,10*ROW('Hygiene Data'!F119))="","",OFFSET('Hygiene Data'!$F$14,0,10*ROW('Hygiene Data'!F119)))</f>
        <v/>
      </c>
      <c r="EA125" s="36" t="str">
        <f ca="true">+IF(OFFSET('Hygiene Data'!$G$12,0,10*ROW('Hygiene Data'!G119))="","",OFFSET('Hygiene Data'!$G$12,0,10*ROW('Hygiene Data'!G119)))</f>
        <v/>
      </c>
      <c r="EB125" s="36" t="str">
        <f ca="true">+IF(OFFSET('Hygiene Data'!$G$13,0,10*ROW('Hygiene Data'!G119))="","",OFFSET('Hygiene Data'!$G$13,0,10*ROW('Hygiene Data'!G119)))</f>
        <v/>
      </c>
      <c r="EC125" s="36" t="str">
        <f ca="true">+IF(OFFSET('Hygiene Data'!$G$14,0,10*ROW('Hygiene Data'!G119))="","",OFFSET('Hygiene Data'!$G$14,0,10*ROW('Hygiene Data'!G119)))</f>
        <v/>
      </c>
      <c r="ED125" s="36" t="str">
        <f ca="true">+IF(OFFSET('Hygiene Data'!$H$12,0,10*ROW('Hygiene Data'!H119))="","",OFFSET('Hygiene Data'!$H$12,0,10*ROW('Hygiene Data'!H119)))</f>
        <v/>
      </c>
      <c r="EE125" s="36" t="str">
        <f ca="true">+IF(OFFSET('Hygiene Data'!$H$13,0,10*ROW('Hygiene Data'!H119))="","",OFFSET('Hygiene Data'!$H$13,0,10*ROW('Hygiene Data'!H119)))</f>
        <v/>
      </c>
      <c r="EF125" s="36" t="str">
        <f ca="true">+IF(OFFSET('Hygiene Data'!$H$14,0,10*ROW('Hygiene Data'!H119))="","",OFFSET('Hygiene Data'!$H$14,0,10*ROW('Hygiene Data'!H119)))</f>
        <v/>
      </c>
    </row>
    <row r="126" x14ac:dyDescent="0.2">
      <c r="A126" s="59" t="str">
        <f ca="true">+IF(OFFSET('Water Data'!$B$1,0,10*ROW('Water Data'!B123))="","",OFFSET('Water Data'!$B$1,0,10*ROW('Water Data'!B123)))</f>
        <v/>
      </c>
      <c r="B126" s="59" t="str">
        <f ca="true">+IF(OFFSET('Water Data'!$A$3,0,10*ROW('Water Data'!A123))="","",OFFSET('Water Data'!$A$3,0,10*ROW('Water Data'!A123)))</f>
        <v/>
      </c>
      <c r="C126" s="59" t="str">
        <f ca="true">+IF(OFFSET('Water Data'!$C$3,0,10*ROW('Water Data'!C123))="","",OFFSET('Water Data'!$C$3,0,10*ROW('Water Data'!C123)))</f>
        <v/>
      </c>
      <c r="D126" s="250" t="e">
        <f ca="true">+IF(AND(ISNUMBER(OFFSET('Water Data'!$C$5,0,10*ROW('Water Data'!C120))),BS126="Yes"),100-OFFSET('Water Data'!$C$5,0,10*ROW('Water Data'!C120)),IF(AND(ISNUMBER(OFFSET('Water Data'!$C$5,0,10*ROW('Water Data'!C120))),BS126="No",ISNUMBER(OFFSET('Water Data'!$C$5,0,10*ROW('Water Data'!C120)))),CONCATENATE("[",ROUND(100-OFFSET('Water Data'!$C$5,0,10*ROW('Water Data'!C120)),0),"]"),IF(AND(ISNUMBER(OFFSET('Water Data'!$C$5,0,10*ROW('Water Data'!C120))),BS126="",ISNUMBER(OFFSET('Water Data'!$C$5,0,10*ROW('Water Data'!C120)))),100-OFFSET('Water Data'!$C$5,0,10*ROW('Water Data'!C120)),NA())))</f>
        <v>#N/A</v>
      </c>
      <c r="E126" s="250" t="e">
        <f ca="true">+IF(AND(ISNUMBER(OFFSET('Water Data'!$C$7,0,10*ROW('Water Data'!D120))),BT126="Yes"),OFFSET('Water Data'!$C$7,0,10*ROW('Water Data'!C120)),IF(AND(ISNUMBER(OFFSET('Water Data'!$C$7,0,10*ROW('Water Data'!C120))),BT126="No",ISNUMBER(OFFSET('Water Data'!$C$7,0,10*ROW('Water Data'!C120)))),CONCATENATE("[",ROUND(OFFSET('Water Data'!$C$7,0,10*ROW('Water Data'!C120)),0),"]"),IF(AND(ISNUMBER(OFFSET('Water Data'!$C$7,0,10*ROW('Water Data'!C120))),BT126="",ISNUMBER(OFFSET('Water Data'!$C$7,0,10*ROW('Water Data'!C120)))),OFFSET('Water Data'!$C$7,0,10*ROW('Water Data'!C120)),NA())))</f>
        <v>#N/A</v>
      </c>
      <c r="F126" s="250" t="e">
        <f ca="true">+IF(AND(ISNUMBER(OFFSET('Water Data'!$C$10,0,10*ROW('Water Data'!C120))),BU126="Yes"),OFFSET('Water Data'!$C$10,0,10*ROW('Water Data'!C120)),IF(AND(ISNUMBER(OFFSET('Water Data'!$C$10,0,10*ROW('Water Data'!C120))),BU126="No",ISNUMBER(OFFSET('Water Data'!$C$10,0,10*ROW('Water Data'!C120)))),CONCATENATE("[",ROUND(OFFSET('Water Data'!$C$10,0,10*ROW('Water Data'!C120)),0),"]"),IF(AND(ISNUMBER(OFFSET('Water Data'!$C$10,0,10*ROW('Water Data'!C120))),BU126="",ISNUMBER(OFFSET('Water Data'!$C$10,0,10*ROW('Water Data'!C120)))),OFFSET('Water Data'!$C$10,0,10*ROW('Water Data'!C120)),NA())))</f>
        <v>#N/A</v>
      </c>
      <c r="G126" s="250" t="e">
        <f ca="true">+IF(AND(ISNUMBER(OFFSET('Water Data'!$D$5,0,10*ROW('Water Data'!D120))),BV126="Yes"),100-OFFSET('Water Data'!$D$5,0,10*ROW('Water Data'!D120)),IF(AND(ISNUMBER(OFFSET('Water Data'!$D$5,0,10*ROW('Water Data'!D120))),BV126="No",ISNUMBER(OFFSET('Water Data'!$D$5,0,10*ROW('Water Data'!D120)))),CONCATENATE("[",ROUND(100-OFFSET('Water Data'!$D$5,0,10*ROW('Water Data'!D120)),0),"]"),IF(AND(ISNUMBER(OFFSET('Water Data'!$D$5,0,10*ROW('Water Data'!D120))),BV126="",ISNUMBER(OFFSET('Water Data'!$D$5,0,10*ROW('Water Data'!D120)))),100-OFFSET('Water Data'!$D$5,0,10*ROW('Water Data'!D120)),NA())))</f>
        <v>#N/A</v>
      </c>
      <c r="H126" s="250" t="e">
        <f ca="true">+IF(AND(ISNUMBER(OFFSET('Water Data'!$D$7,0,10*ROW('Water Data'!D120))),BW126="Yes"),OFFSET('Water Data'!$D$7,0,10*ROW('Water Data'!D120)),IF(AND(ISNUMBER(OFFSET('Water Data'!$D$7,0,10*ROW('Water Data'!D120))),BW126="No",ISNUMBER(OFFSET('Water Data'!$D$7,0,10*ROW('Water Data'!D120)))),CONCATENATE("[",ROUND(OFFSET('Water Data'!$C$7,0,10*ROW('Water Data'!D120)),0),"]"),IF(AND(ISNUMBER(OFFSET('Water Data'!$D$7,0,10*ROW('Water Data'!D120))),BW126="",ISNUMBER(OFFSET('Water Data'!$D$7,0,10*ROW('Water Data'!D120)))),OFFSET('Water Data'!$D$7,0,10*ROW('Water Data'!D120)),NA())))</f>
        <v>#N/A</v>
      </c>
      <c r="I126" s="250" t="e">
        <f ca="true">+IF(AND(ISNUMBER(OFFSET('Water Data'!$D$10,0,10*ROW('Water Data'!D120))),BX126="Yes"),OFFSET('Water Data'!$D$10,0,10*ROW('Water Data'!D120)),IF(AND(ISNUMBER(OFFSET('Water Data'!$D$10,0,10*ROW('Water Data'!D120))),BX126="No",ISNUMBER(OFFSET('Water Data'!$D$10,0,10*ROW('Water Data'!D120)))),CONCATENATE("[",ROUND(OFFSET('Water Data'!$D$10,0,10*ROW('Water Data'!D120)),0),"]"),IF(AND(ISNUMBER(OFFSET('Water Data'!$D$10,0,10*ROW('Water Data'!D120))),BX126="",ISNUMBER(OFFSET('Water Data'!$D$10,0,10*ROW('Water Data'!D120)))),OFFSET('Water Data'!$D$10,0,10*ROW('Water Data'!D120)),NA())))</f>
        <v>#N/A</v>
      </c>
      <c r="J126" s="250" t="e">
        <f ca="true">+IF(AND(ISNUMBER(OFFSET('Water Data'!$E$5,0,10*ROW('Water Data'!E120))),BY126="Yes"),100-OFFSET('Water Data'!$E$5,0,10*ROW('Water Data'!E120)),IF(AND(ISNUMBER(OFFSET('Water Data'!$E$5,0,10*ROW('Water Data'!E120))),BY126="No",ISNUMBER(OFFSET('Water Data'!$E$5,0,10*ROW('Water Data'!E120)))),CONCATENATE("[",ROUND(100-OFFSET('Water Data'!$E$5,0,10*ROW('Water Data'!E120)),0),"]"),IF(AND(ISNUMBER(OFFSET('Water Data'!$E$5,0,10*ROW('Water Data'!E120))),BY126="",ISNUMBER(OFFSET('Water Data'!$E$5,0,10*ROW('Water Data'!E120)))),100-OFFSET('Water Data'!$E$5,0,10*ROW('Water Data'!E120)),NA())))</f>
        <v>#N/A</v>
      </c>
      <c r="K126" s="250" t="e">
        <f ca="true">+IF(AND(ISNUMBER(OFFSET('Water Data'!$E$7,0,10*ROW('Water Data'!E120))),BZ126="Yes"),OFFSET('Water Data'!$E$7,0,10*ROW('Water Data'!E120)),IF(AND(ISNUMBER(OFFSET('Water Data'!$E$7,0,10*ROW('Water Data'!E120))),BZ126="No",ISNUMBER(OFFSET('Water Data'!$E$7,0,10*ROW('Water Data'!E120)))),CONCATENATE("[",ROUND(OFFSET('Water Data'!$E$7,0,10*ROW('Water Data'!E120)),0),"]"),IF(AND(ISNUMBER(OFFSET('Water Data'!$E$7,0,10*ROW('Water Data'!E120))),BZ126="",ISNUMBER(OFFSET('Water Data'!$E$7,0,10*ROW('Water Data'!E120)))),OFFSET('Water Data'!$E$7,0,10*ROW('Water Data'!E120)),NA())))</f>
        <v>#N/A</v>
      </c>
      <c r="L126" s="250" t="e">
        <f ca="true">+IF(AND(ISNUMBER(OFFSET('Water Data'!$E$10,0,10*ROW('Water Data'!E120))),CA126="Yes"),OFFSET('Water Data'!$E$10,0,10*ROW('Water Data'!E120)),IF(AND(ISNUMBER(OFFSET('Water Data'!$E$10,0,10*ROW('Water Data'!E120))),CA126="No",ISNUMBER(OFFSET('Water Data'!$E$10,0,10*ROW('Water Data'!E120)))),CONCATENATE("[",ROUND(OFFSET('Water Data'!$E$10,0,10*ROW('Water Data'!E120)),0),"]"),IF(AND(ISNUMBER(OFFSET('Water Data'!$E$10,0,10*ROW('Water Data'!E120))),CA126="",ISNUMBER(OFFSET('Water Data'!$E$10,0,10*ROW('Water Data'!E120)))),OFFSET('Water Data'!$E$10,0,10*ROW('Water Data'!E120)),NA())))</f>
        <v>#N/A</v>
      </c>
      <c r="M126" s="250" t="e">
        <f ca="true">+IF(AND(ISNUMBER(OFFSET('Water Data'!$F$5,0,10*ROW('Water Data'!F120))),CB126="Yes"),100-OFFSET('Water Data'!$F$5,0,10*ROW('Water Data'!F120)),IF(AND(ISNUMBER(OFFSET('Water Data'!$F$5,0,10*ROW('Water Data'!F120))),CB126="No",ISNUMBER(OFFSET('Water Data'!$F$5,0,10*ROW('Water Data'!F120)))),CONCATENATE("[",ROUND(100-OFFSET('Water Data'!$F$5,0,10*ROW('Water Data'!F120)),0),"]"),IF(AND(ISNUMBER(OFFSET('Water Data'!$F$5,0,10*ROW('Water Data'!F120))),CB126="",ISNUMBER(OFFSET('Water Data'!$F$5,0,10*ROW('Water Data'!F120)))),100-OFFSET('Water Data'!$F$5,0,10*ROW('Water Data'!F120)),NA())))</f>
        <v>#N/A</v>
      </c>
      <c r="N126" s="250" t="e">
        <f ca="true">+IF(AND(ISNUMBER(OFFSET('Water Data'!$F$7,0,10*ROW('Water Data'!F120))),CC126="Yes"),OFFSET('Water Data'!$F$7,0,10*ROW('Water Data'!F120)),IF(AND(ISNUMBER(OFFSET('Water Data'!$F$7,0,10*ROW('Water Data'!F120))),CC126="No",ISNUMBER(OFFSET('Water Data'!$F$7,0,10*ROW('Water Data'!F120)))),CONCATENATE("[",ROUND(OFFSET('Water Data'!$F$7,0,10*ROW('Water Data'!F120)),0),"]"),IF(AND(ISNUMBER(OFFSET('Water Data'!$F$7,0,10*ROW('Water Data'!F120))),CC126="",ISNUMBER(OFFSET('Water Data'!$F$7,0,10*ROW('Water Data'!F120)))),OFFSET('Water Data'!$F$7,0,10*ROW('Water Data'!F120)),NA())))</f>
        <v>#N/A</v>
      </c>
      <c r="O126" s="250" t="e">
        <f ca="true">+IF(AND(ISNUMBER(OFFSET('Water Data'!$F$10,0,10*ROW('Water Data'!F120))),CD126="Yes"),OFFSET('Water Data'!$F$10,0,10*ROW('Water Data'!F120)),IF(AND(ISNUMBER(OFFSET('Water Data'!$F$10,0,10*ROW('Water Data'!F120))),CD126="No",ISNUMBER(OFFSET('Water Data'!$F$10,0,10*ROW('Water Data'!F120)))),CONCATENATE("[",ROUND(OFFSET('Water Data'!$F$10,0,10*ROW('Water Data'!F120)),0),"]"),IF(AND(ISNUMBER(OFFSET('Water Data'!$F$10,0,10*ROW('Water Data'!F120))),CD126="",ISNUMBER(OFFSET('Water Data'!$F$10,0,10*ROW('Water Data'!F120)))),OFFSET('Water Data'!$F$10,0,10*ROW('Water Data'!F120)),NA())))</f>
        <v>#N/A</v>
      </c>
      <c r="P126" s="250" t="e">
        <f ca="true">+IF(AND(ISNUMBER(OFFSET('Water Data'!$G$5,0,10*ROW('Water Data'!G120))),CE126="Yes"),100-OFFSET('Water Data'!$G$5,0,10*ROW('Water Data'!G120)),IF(AND(ISNUMBER(OFFSET('Water Data'!$G$5,0,10*ROW('Water Data'!G120))),CE126="No",ISNUMBER(OFFSET('Water Data'!$G$5,0,10*ROW('Water Data'!G120)))),CONCATENATE("[",ROUND(100-OFFSET('Water Data'!$G$5,0,10*ROW('Water Data'!G120)),0),"]"),IF(AND(ISNUMBER(OFFSET('Water Data'!$G$5,0,10*ROW('Water Data'!G120))),CE126="",ISNUMBER(OFFSET('Water Data'!$G$5,0,10*ROW('Water Data'!G120)))),100-OFFSET('Water Data'!$G$5,0,10*ROW('Water Data'!G120)),NA())))</f>
        <v>#N/A</v>
      </c>
      <c r="Q126" s="250" t="e">
        <f ca="true">+IF(AND(ISNUMBER(OFFSET('Water Data'!$G$7,0,10*ROW('Water Data'!G120))),CF126="Yes"),OFFSET('Water Data'!$G$7,0,10*ROW('Water Data'!G120)),IF(AND(ISNUMBER(OFFSET('Water Data'!$G$7,0,10*ROW('Water Data'!G120))),CF126="No",ISNUMBER(OFFSET('Water Data'!$G$7,0,10*ROW('Water Data'!G120)))),CONCATENATE("[",ROUND(OFFSET('Water Data'!$G$7,0,10*ROW('Water Data'!G120)),0),"]"),IF(AND(ISNUMBER(OFFSET('Water Data'!$G$7,0,10*ROW('Water Data'!G120))),CF126="",ISNUMBER(OFFSET('Water Data'!$G$7,0,10*ROW('Water Data'!G120)))),OFFSET('Water Data'!$G$7,0,10*ROW('Water Data'!G120)),NA())))</f>
        <v>#N/A</v>
      </c>
      <c r="R126" s="250" t="e">
        <f ca="true">+IF(AND(ISNUMBER(OFFSET('Water Data'!$G$10,0,10*ROW('Water Data'!G120))),CG126="Yes"),OFFSET('Water Data'!$G$10,0,10*ROW('Water Data'!G120)),IF(AND(ISNUMBER(OFFSET('Water Data'!$G$10,0,10*ROW('Water Data'!G120))),CG126="No",ISNUMBER(OFFSET('Water Data'!$G$10,0,10*ROW('Water Data'!G120)))),CONCATENATE("[",ROUND(OFFSET('Water Data'!$G$10,0,10*ROW('Water Data'!G120)),0),"]"),IF(AND(ISNUMBER(OFFSET('Water Data'!$G$10,0,10*ROW('Water Data'!G120))),CG126="",ISNUMBER(OFFSET('Water Data'!$G$10,0,10*ROW('Water Data'!G120)))),OFFSET('Water Data'!$G$10,0,10*ROW('Water Data'!G120)),NA())))</f>
        <v>#N/A</v>
      </c>
      <c r="S126" s="250" t="e">
        <f ca="true">+IF(AND(ISNUMBER(OFFSET('Water Data'!$H$5,0,10*ROW('Water Data'!H120))),CH126="Yes"),100-OFFSET('Water Data'!$H$5,0,10*ROW('Water Data'!H120)),IF(AND(ISNUMBER(OFFSET('Water Data'!$H$5,0,10*ROW('Water Data'!H120))),CH126="No",ISNUMBER(OFFSET('Water Data'!$H$5,0,10*ROW('Water Data'!H120)))),CONCATENATE("[",ROUND(100-OFFSET('Water Data'!$H$5,0,10*ROW('Water Data'!H120)),0),"]"),IF(AND(ISNUMBER(OFFSET('Water Data'!$H$5,0,10*ROW('Water Data'!H120))),CH126="",ISNUMBER(OFFSET('Water Data'!$H$5,0,10*ROW('Water Data'!H120)))),100-OFFSET('Water Data'!$H$5,0,10*ROW('Water Data'!H120)),NA())))</f>
        <v>#N/A</v>
      </c>
      <c r="T126" s="250" t="e">
        <f ca="true">+IF(AND(ISNUMBER(OFFSET('Water Data'!$H$7,0,10*ROW('Water Data'!H120))),CI126="Yes"),OFFSET('Water Data'!$H$7,0,10*ROW('Water Data'!H120)),IF(AND(ISNUMBER(OFFSET('Water Data'!$H$7,0,10*ROW('Water Data'!H120))),CI126="No",ISNUMBER(OFFSET('Water Data'!$H$7,0,10*ROW('Water Data'!H120)))),CONCATENATE("[",ROUND(OFFSET('Water Data'!$H$7,0,10*ROW('Water Data'!H120)),0),"]"),IF(AND(ISNUMBER(OFFSET('Water Data'!$H$7,0,10*ROW('Water Data'!H120))),CI126="",ISNUMBER(OFFSET('Water Data'!$H$7,0,10*ROW('Water Data'!H120)))),OFFSET('Water Data'!$H$7,0,10*ROW('Water Data'!H120)),NA())))</f>
        <v>#N/A</v>
      </c>
      <c r="U126" s="250" t="e">
        <f ca="true">+IF(AND(ISNUMBER(OFFSET('Water Data'!$H$10,0,10*ROW('Water Data'!H120))),CJ126="Yes"),OFFSET('Water Data'!$H$10,0,10*ROW('Water Data'!H120)),IF(AND(ISNUMBER(OFFSET('Water Data'!$H$10,0,10*ROW('Water Data'!H120))),CJ126="No",ISNUMBER(OFFSET('Water Data'!$H$10,0,10*ROW('Water Data'!H120)))),CONCATENATE("[",ROUND(OFFSET('Water Data'!$H$10,0,10*ROW('Water Data'!H120)),0),"]"),IF(AND(ISNUMBER(OFFSET('Water Data'!$H$10,0,10*ROW('Water Data'!H120))),CJ126="",ISNUMBER(OFFSET('Water Data'!$H$10,0,10*ROW('Water Data'!H120)))),OFFSET('Water Data'!$H$10,0,10*ROW('Water Data'!H120)),NA())))</f>
        <v>#N/A</v>
      </c>
      <c r="V126" s="251" t="e">
        <f ca="true">+IF(AND(ISNUMBER(OFFSET('Sanitation Data'!$C$5,0,10*ROW('Sanitation Data'!C120))),CK126="Yes"),100-OFFSET('Sanitation Data'!$C$5,0,10*ROW('Sanitation Data'!C120)),IF(AND(ISNUMBER(OFFSET('Sanitation Data'!$C$5,0,10*ROW('Sanitation Data'!C120))),CK126="No",ISNUMBER(OFFSET('Sanitation Data'!$C$5,0,10*ROW('Sanitation Data'!C120)))),CONCATENATE("[",ROUND(100-OFFSET('Sanitation Data'!$C$5,0,10*ROW('Sanitation Data'!C120)),0),"]"),IF(AND(ISNUMBER(OFFSET('Sanitation Data'!$C$5,0,10*ROW('Sanitation Data'!C120))),CK126="",ISNUMBER(OFFSET('Sanitation Data'!$C$5,0,10*ROW('Sanitation Data'!C120)))),100-OFFSET('Sanitation Data'!$C$5,0,10*ROW('Sanitation Data'!C120)),NA())))</f>
        <v>#N/A</v>
      </c>
      <c r="W126" s="251" t="e">
        <f ca="true">+IF(AND(ISNUMBER(OFFSET('Sanitation Data'!$C$7,0,10*ROW('Sanitation Data'!C120))),CL126="Yes"),OFFSET('Sanitation Data'!$C$7,0,10*ROW('Sanitation Data'!C120)),IF(AND(ISNUMBER(OFFSET('Sanitation Data'!$C$7,0,10*ROW('Sanitation Data'!C120))),CL126="No",ISNUMBER(OFFSET('Sanitation Data'!$C$7,0,10*ROW('Sanitation Data'!C120)))),CONCATENATE("[",ROUND(OFFSET('Sanitation Data'!$C$7,0,10*ROW('Sanitation Data'!C120)),0),"]"),IF(AND(ISNUMBER(OFFSET('Sanitation Data'!$C$7,0,10*ROW('Sanitation Data'!C120))),CL126="",ISNUMBER(OFFSET('Sanitation Data'!$C$7,0,10*ROW('Sanitation Data'!C120)))),OFFSET('Sanitation Data'!$C$7,0,10*ROW('Sanitation Data'!C120)),NA())))</f>
        <v>#N/A</v>
      </c>
      <c r="X126" s="251" t="e">
        <f ca="true">+IF(AND(ISNUMBER(OFFSET('Sanitation Data'!$C$11,0,10*ROW('Sanitation Data'!C120))),CM126="Yes"),OFFSET('Sanitation Data'!$C$11,0,10*ROW('Sanitation Data'!C120)),IF(AND(ISNUMBER(OFFSET('Sanitation Data'!$C$11,0,10*ROW('Sanitation Data'!C120))),CM126="No",ISNUMBER(OFFSET('Sanitation Data'!$C$11,0,10*ROW('Sanitation Data'!C120)))),CONCATENATE("[",ROUND(OFFSET('Sanitation Data'!$C$11,0,10*ROW('Sanitation Data'!C120)),0),"]"),IF(AND(ISNUMBER(OFFSET('Sanitation Data'!$C$11,0,10*ROW('Sanitation Data'!C120))),CM126="",ISNUMBER(OFFSET('Sanitation Data'!$C$11,0,10*ROW('Sanitation Data'!C120)))),OFFSET('Sanitation Data'!$C$11,0,10*ROW('Sanitation Data'!C120)),NA())))</f>
        <v>#N/A</v>
      </c>
      <c r="Y126" s="251" t="e">
        <f ca="true">+IF(AND(ISNUMBER(OFFSET('Sanitation Data'!$C$12,0,10*ROW('Sanitation Data'!C120))),CN126="Yes"),OFFSET('Sanitation Data'!$C$12,0,10*ROW('Sanitation Data'!C120)),IF(AND(ISNUMBER(OFFSET('Sanitation Data'!$C$12,0,10*ROW('Sanitation Data'!C120))),CN126="No",ISNUMBER(OFFSET('Sanitation Data'!$C$12,0,10*ROW('Sanitation Data'!C120)))),CONCATENATE("[",ROUND(OFFSET('Sanitation Data'!$C$12,0,10*ROW('Sanitation Data'!C120)),0),"]"),IF(AND(ISNUMBER(OFFSET('Sanitation Data'!$C$12,0,10*ROW('Sanitation Data'!C120))),CN126="",ISNUMBER(OFFSET('Sanitation Data'!$C$12,0,10*ROW('Sanitation Data'!C120)))),OFFSET('Sanitation Data'!$C$12,0,10*ROW('Sanitation Data'!C120)),NA())))</f>
        <v>#N/A</v>
      </c>
      <c r="Z126" s="251" t="e">
        <f ca="true">+IF(AND(ISNUMBER(OFFSET('Sanitation Data'!$C$13,0,10*ROW('Sanitation Data'!C120))),CO126="Yes"),OFFSET('Sanitation Data'!$C$13,0,10*ROW('Sanitation Data'!C120)),IF(AND(ISNUMBER(OFFSET('Sanitation Data'!$C$13,0,10*ROW('Sanitation Data'!C120))),CO126="No",ISNUMBER(OFFSET('Sanitation Data'!$C$13,0,10*ROW('Sanitation Data'!C120)))),CONCATENATE("[",ROUND(OFFSET('Sanitation Data'!$C$13,0,10*ROW('Sanitation Data'!C120)),0),"]"),IF(AND(ISNUMBER(OFFSET('Sanitation Data'!$C$13,0,10*ROW('Sanitation Data'!C120))),CO126="",ISNUMBER(OFFSET('Sanitation Data'!$C$13,0,10*ROW('Sanitation Data'!C120)))),OFFSET('Sanitation Data'!$C$13,0,10*ROW('Sanitation Data'!C120)),NA())))</f>
        <v>#N/A</v>
      </c>
      <c r="AA126" s="251" t="e">
        <f ca="true">+IF(AND(ISNUMBER(OFFSET('Sanitation Data'!$D$5,0,10*ROW('Sanitation Data'!D120))),CP126="Yes"),100-OFFSET('Sanitation Data'!$D$5,0,10*ROW('Sanitation Data'!D120)),IF(AND(ISNUMBER(OFFSET('Sanitation Data'!$D$5,0,10*ROW('Sanitation Data'!D120))),CP126="No",ISNUMBER(OFFSET('Sanitation Data'!$D$5,0,10*ROW('Sanitation Data'!D120)))),CONCATENATE("[",ROUND(100-OFFSET('Sanitation Data'!$D$5,0,10*ROW('Sanitation Data'!D120)),0),"]"),IF(AND(ISNUMBER(OFFSET('Sanitation Data'!$D$5,0,10*ROW('Sanitation Data'!D120))),CP126="",ISNUMBER(OFFSET('Sanitation Data'!$D$5,0,10*ROW('Sanitation Data'!D120)))),100-OFFSET('Sanitation Data'!$D$5,0,10*ROW('Sanitation Data'!D120)),NA())))</f>
        <v>#N/A</v>
      </c>
      <c r="AB126" s="251" t="e">
        <f ca="true">+IF(AND(ISNUMBER(OFFSET('Sanitation Data'!$D$7,0,10*ROW('Sanitation Data'!D120))),CQ126="Yes"),OFFSET('Sanitation Data'!$D$7,0,10*ROW('Sanitation Data'!G120)),IF(AND(ISNUMBER(OFFSET('Sanitation Data'!$D$7,0,10*ROW('Sanitation Data'!D120))),CQ126="No",ISNUMBER(OFFSET('Sanitation Data'!$D$7,0,10*ROW('Sanitation Data'!D120)))),CONCATENATE("[",ROUND(OFFSET('Sanitation Data'!$D$7,0,10*ROW('Sanitation Data'!D120)),0),"]"),IF(AND(ISNUMBER(OFFSET('Sanitation Data'!$D$7,0,10*ROW('Sanitation Data'!D120))),CQ126="",ISNUMBER(OFFSET('Sanitation Data'!$D$7,0,10*ROW('Sanitation Data'!D120)))),OFFSET('Sanitation Data'!$D$7,0,10*ROW('Sanitation Data'!D120)),NA())))</f>
        <v>#N/A</v>
      </c>
      <c r="AC126" s="251" t="e">
        <f ca="true">+IF(AND(ISNUMBER(OFFSET('Sanitation Data'!$D$11,0,10*ROW('Sanitation Data'!D120))),CR126="Yes"),OFFSET('Sanitation Data'!$D$11,0,10*ROW('Sanitation Data'!D120)),IF(AND(ISNUMBER(OFFSET('Sanitation Data'!$D$11,0,10*ROW('Sanitation Data'!D120))),CR126="No",ISNUMBER(OFFSET('Sanitation Data'!$D$11,0,10*ROW('Sanitation Data'!D120)))),CONCATENATE("[",ROUND(OFFSET('Sanitation Data'!$D$11,0,10*ROW('Sanitation Data'!D120)),0),"]"),IF(AND(ISNUMBER(OFFSET('Sanitation Data'!$D$11,0,10*ROW('Sanitation Data'!D120))),CR126="",ISNUMBER(OFFSET('Sanitation Data'!$D$11,0,10*ROW('Sanitation Data'!D120)))),OFFSET('Sanitation Data'!$D$11,0,10*ROW('Sanitation Data'!D120)),NA())))</f>
        <v>#N/A</v>
      </c>
      <c r="AD126" s="251" t="e">
        <f ca="true">+IF(AND(ISNUMBER(OFFSET('Sanitation Data'!$D$12,0,10*ROW('Sanitation Data'!D120))),CS126="Yes"),OFFSET('Sanitation Data'!$D$12,0,10*ROW('Sanitation Data'!D120)),IF(AND(ISNUMBER(OFFSET('Sanitation Data'!$D$12,0,10*ROW('Sanitation Data'!D120))),CS126="No",ISNUMBER(OFFSET('Sanitation Data'!$D$12,0,10*ROW('Sanitation Data'!D120)))),CONCATENATE("[",ROUND(OFFSET('Sanitation Data'!$D$12,0,10*ROW('Sanitation Data'!D120)),0),"]"),IF(AND(ISNUMBER(OFFSET('Sanitation Data'!$D$12,0,10*ROW('Sanitation Data'!D120))),CS126="",ISNUMBER(OFFSET('Sanitation Data'!$D$12,0,10*ROW('Sanitation Data'!D120)))),OFFSET('Sanitation Data'!$D$12,0,10*ROW('Sanitation Data'!D120)),NA())))</f>
        <v>#N/A</v>
      </c>
      <c r="AE126" s="251" t="e">
        <f ca="true">+IF(AND(ISNUMBER(OFFSET('Sanitation Data'!$D$13,0,10*ROW('Sanitation Data'!D120))),CT126="Yes"),OFFSET('Sanitation Data'!$D$13,0,10*ROW('Sanitation Data'!D120)),IF(AND(ISNUMBER(OFFSET('Sanitation Data'!$D$13,0,10*ROW('Sanitation Data'!D120))),CT126="No",ISNUMBER(OFFSET('Sanitation Data'!$D$13,0,10*ROW('Sanitation Data'!D120)))),CONCATENATE("[",ROUND(OFFSET('Sanitation Data'!$D$13,0,10*ROW('Sanitation Data'!D120)),0),"]"),IF(AND(ISNUMBER(OFFSET('Sanitation Data'!$D$13,0,10*ROW('Sanitation Data'!D120))),CT126="",ISNUMBER(OFFSET('Sanitation Data'!$D$13,0,10*ROW('Sanitation Data'!D120)))),OFFSET('Sanitation Data'!$D$13,0,10*ROW('Sanitation Data'!D120)),NA())))</f>
        <v>#N/A</v>
      </c>
      <c r="AF126" s="251" t="e">
        <f ca="true">+IF(AND(ISNUMBER(OFFSET('Sanitation Data'!$E$5,0,10*ROW('Sanitation Data'!E120))),CU126="Yes"),100-OFFSET('Sanitation Data'!$E$5,0,10*ROW('Sanitation Data'!E120)),IF(AND(ISNUMBER(OFFSET('Sanitation Data'!$E$5,0,10*ROW('Sanitation Data'!E120))),CU126="No",ISNUMBER(OFFSET('Sanitation Data'!$E$5,0,10*ROW('Sanitation Data'!E120)))),CONCATENATE("[",ROUND(100-OFFSET('Sanitation Data'!$E$5,0,10*ROW('Sanitation Data'!E120)),0),"]"),IF(AND(ISNUMBER(OFFSET('Sanitation Data'!$E$5,0,10*ROW('Sanitation Data'!E120))),CU126="",ISNUMBER(OFFSET('Sanitation Data'!$E$5,0,10*ROW('Sanitation Data'!E120)))),100-OFFSET('Sanitation Data'!$E$5,0,10*ROW('Sanitation Data'!E120)),NA())))</f>
        <v>#N/A</v>
      </c>
      <c r="AG126" s="251" t="e">
        <f ca="true">+IF(AND(ISNUMBER(OFFSET('Sanitation Data'!$E$7,0,10*ROW('Sanitation Data'!E120))),CV126="Yes"),OFFSET('Sanitation Data'!$E$7,0,10*ROW('Sanitation Data'!E120)),IF(AND(ISNUMBER(OFFSET('Sanitation Data'!$E$7,0,10*ROW('Sanitation Data'!E120))),CV126="No",ISNUMBER(OFFSET('Sanitation Data'!$E$7,0,10*ROW('Sanitation Data'!E120)))),CONCATENATE("[",ROUND(OFFSET('Sanitation Data'!$E$7,0,10*ROW('Sanitation Data'!E120)),0),"]"),IF(AND(ISNUMBER(OFFSET('Sanitation Data'!$E$7,0,10*ROW('Sanitation Data'!E120))),CV126="",ISNUMBER(OFFSET('Sanitation Data'!$E$7,0,10*ROW('Sanitation Data'!E120)))),OFFSET('Sanitation Data'!$E$7,0,10*ROW('Sanitation Data'!E120)),NA())))</f>
        <v>#N/A</v>
      </c>
      <c r="AH126" s="251" t="e">
        <f ca="true">+IF(AND(ISNUMBER(OFFSET('Sanitation Data'!$E$11,0,10*ROW('Sanitation Data'!E120))),CW126="Yes"),OFFSET('Sanitation Data'!$E$11,0,10*ROW('Sanitation Data'!E120)),IF(AND(ISNUMBER(OFFSET('Sanitation Data'!$E$11,0,10*ROW('Sanitation Data'!E120))),CW126="No",ISNUMBER(OFFSET('Sanitation Data'!$E$11,0,10*ROW('Sanitation Data'!E120)))),CONCATENATE("[",ROUND(OFFSET('Sanitation Data'!$E$11,0,10*ROW('Sanitation Data'!E120)),0),"]"),IF(AND(ISNUMBER(OFFSET('Sanitation Data'!$E$11,0,10*ROW('Sanitation Data'!E120))),CW126="",ISNUMBER(OFFSET('Sanitation Data'!$E$11,0,10*ROW('Sanitation Data'!E120)))),OFFSET('Sanitation Data'!$E$11,0,10*ROW('Sanitation Data'!E120)),NA())))</f>
        <v>#N/A</v>
      </c>
      <c r="AI126" s="251" t="e">
        <f ca="true">+IF(AND(ISNUMBER(OFFSET('Sanitation Data'!$E$12,0,10*ROW('Sanitation Data'!E120))),CX126="Yes"),OFFSET('Sanitation Data'!$E$12,0,10*ROW('Sanitation Data'!E120)),IF(AND(ISNUMBER(OFFSET('Sanitation Data'!$E$12,0,10*ROW('Sanitation Data'!E120))),CX126="No",ISNUMBER(OFFSET('Sanitation Data'!$E$12,0,10*ROW('Sanitation Data'!E120)))),CONCATENATE("[",ROUND(OFFSET('Sanitation Data'!$E$12,0,10*ROW('Sanitation Data'!E120)),0),"]"),IF(AND(ISNUMBER(OFFSET('Sanitation Data'!$E$12,0,10*ROW('Sanitation Data'!E120))),CX126="",ISNUMBER(OFFSET('Sanitation Data'!$E$12,0,10*ROW('Sanitation Data'!E120)))),OFFSET('Sanitation Data'!$E$12,0,10*ROW('Sanitation Data'!E120)),NA())))</f>
        <v>#N/A</v>
      </c>
      <c r="AJ126" s="251" t="e">
        <f ca="true">+IF(AND(ISNUMBER(OFFSET('Sanitation Data'!$E$13,0,10*ROW('Sanitation Data'!E120))),CY126="Yes"),OFFSET('Sanitation Data'!$E$13,0,10*ROW('Sanitation Data'!E120)),IF(AND(ISNUMBER(OFFSET('Sanitation Data'!$E$13,0,10*ROW('Sanitation Data'!E120))),CY126="No",ISNUMBER(OFFSET('Sanitation Data'!$E$13,0,10*ROW('Sanitation Data'!E120)))),CONCATENATE("[",ROUND(OFFSET('Sanitation Data'!$E$13,0,10*ROW('Sanitation Data'!E120)),0),"]"),IF(AND(ISNUMBER(OFFSET('Sanitation Data'!$E$13,0,10*ROW('Sanitation Data'!E120))),CY126="",ISNUMBER(OFFSET('Sanitation Data'!$E$13,0,10*ROW('Sanitation Data'!E120)))),OFFSET('Sanitation Data'!$E$13,0,10*ROW('Sanitation Data'!E120)),NA())))</f>
        <v>#N/A</v>
      </c>
      <c r="AK126" s="251" t="e">
        <f ca="true">+IF(AND(ISNUMBER(OFFSET('Sanitation Data'!$F$5,0,10*ROW('Sanitation Data'!F120))),CZ126="Yes"),100-OFFSET('Sanitation Data'!$F$5,0,10*ROW('Sanitation Data'!F120)),IF(AND(ISNUMBER(OFFSET('Sanitation Data'!$F$5,0,10*ROW('Sanitation Data'!F120))),CZ126="No",ISNUMBER(OFFSET('Sanitation Data'!$F$5,0,10*ROW('Sanitation Data'!F120)))),CONCATENATE("[",ROUND(100-OFFSET('Sanitation Data'!$F$5,0,10*ROW('Sanitation Data'!F120)),0),"]"),IF(AND(ISNUMBER(OFFSET('Sanitation Data'!$F$5,0,10*ROW('Sanitation Data'!F120))),CZ126="",ISNUMBER(OFFSET('Sanitation Data'!$F$5,0,10*ROW('Sanitation Data'!F120)))),100-OFFSET('Sanitation Data'!$F$5,0,10*ROW('Sanitation Data'!F120)),NA())))</f>
        <v>#N/A</v>
      </c>
      <c r="AL126" s="251" t="e">
        <f ca="true">+IF(AND(ISNUMBER(OFFSET('Sanitation Data'!$F$7,0,10*ROW('Sanitation Data'!F120))),DA126="Yes"),OFFSET('Sanitation Data'!$F$7,0,10*ROW('Sanitation Data'!F120)),IF(AND(ISNUMBER(OFFSET('Sanitation Data'!$F$7,0,10*ROW('Sanitation Data'!F120))),DA126="No",ISNUMBER(OFFSET('Sanitation Data'!$F$7,0,10*ROW('Sanitation Data'!F120)))),CONCATENATE("[",ROUND(OFFSET('Sanitation Data'!$F$7,0,10*ROW('Sanitation Data'!F120)),0),"]"),IF(AND(ISNUMBER(OFFSET('Sanitation Data'!$F$7,0,10*ROW('Sanitation Data'!F120))),DA126="",ISNUMBER(OFFSET('Sanitation Data'!$F$7,0,10*ROW('Sanitation Data'!F120)))),OFFSET('Sanitation Data'!$F$7,0,10*ROW('Sanitation Data'!F120)),NA())))</f>
        <v>#N/A</v>
      </c>
      <c r="AM126" s="251" t="e">
        <f ca="true">+IF(AND(ISNUMBER(OFFSET('Sanitation Data'!$F$11,0,10*ROW('Sanitation Data'!F120))),DB126="Yes"),OFFSET('Sanitation Data'!$F$11,0,10*ROW('Sanitation Data'!F120)),IF(AND(ISNUMBER(OFFSET('Sanitation Data'!$F$11,0,10*ROW('Sanitation Data'!F120))),DB126="No",ISNUMBER(OFFSET('Sanitation Data'!$F$11,0,10*ROW('Sanitation Data'!F120)))),CONCATENATE("[",ROUND(OFFSET('Sanitation Data'!$F$11,0,10*ROW('Sanitation Data'!F120)),0),"]"),IF(AND(ISNUMBER(OFFSET('Sanitation Data'!$F$11,0,10*ROW('Sanitation Data'!F120))),DB126="",ISNUMBER(OFFSET('Sanitation Data'!$F$11,0,10*ROW('Sanitation Data'!F120)))),OFFSET('Sanitation Data'!$F$11,0,10*ROW('Sanitation Data'!F120)),NA())))</f>
        <v>#N/A</v>
      </c>
      <c r="AN126" s="251" t="e">
        <f ca="true">+IF(AND(ISNUMBER(OFFSET('Sanitation Data'!$F$12,0,10*ROW('Sanitation Data'!F120))),DC126="Yes"),OFFSET('Sanitation Data'!$F$12,0,10*ROW('Sanitation Data'!F120)),IF(AND(ISNUMBER(OFFSET('Sanitation Data'!$F$12,0,10*ROW('Sanitation Data'!F120))),DC126="No",ISNUMBER(OFFSET('Sanitation Data'!$F$12,0,10*ROW('Sanitation Data'!F120)))),CONCATENATE("[",ROUND(OFFSET('Sanitation Data'!$F$12,0,10*ROW('Sanitation Data'!F120)),0),"]"),IF(AND(ISNUMBER(OFFSET('Sanitation Data'!$F$12,0,10*ROW('Sanitation Data'!F120))),DC126="",ISNUMBER(OFFSET('Sanitation Data'!$F$12,0,10*ROW('Sanitation Data'!F120)))),OFFSET('Sanitation Data'!$F$12,0,10*ROW('Sanitation Data'!F120)),NA())))</f>
        <v>#N/A</v>
      </c>
      <c r="AO126" s="251" t="e">
        <f ca="true">+IF(AND(ISNUMBER(OFFSET('Sanitation Data'!$F$13,0,10*ROW('Sanitation Data'!F120))),DD126="Yes"),OFFSET('Sanitation Data'!$F$13,0,10*ROW('Sanitation Data'!F120)),IF(AND(ISNUMBER(OFFSET('Sanitation Data'!$F$13,0,10*ROW('Sanitation Data'!F120))),DD126="No",ISNUMBER(OFFSET('Sanitation Data'!$F$13,0,10*ROW('Sanitation Data'!F120)))),CONCATENATE("[",ROUND(OFFSET('Sanitation Data'!$F$13,0,10*ROW('Sanitation Data'!F120)),0),"]"),IF(AND(ISNUMBER(OFFSET('Sanitation Data'!$F$13,0,10*ROW('Sanitation Data'!F120))),DD126="",ISNUMBER(OFFSET('Sanitation Data'!$F$13,0,10*ROW('Sanitation Data'!F120)))),OFFSET('Sanitation Data'!$F$13,0,10*ROW('Sanitation Data'!F120)),NA())))</f>
        <v>#N/A</v>
      </c>
      <c r="AP126" s="251" t="e">
        <f ca="true">+IF(AND(ISNUMBER(OFFSET('Sanitation Data'!$G$5,0,10*ROW('Sanitation Data'!G120))),DE126="Yes"),100-OFFSET('Sanitation Data'!$G$5,0,10*ROW('Sanitation Data'!G120)),IF(AND(ISNUMBER(OFFSET('Sanitation Data'!$G$5,0,10*ROW('Sanitation Data'!G120))),DE126="No",ISNUMBER(OFFSET('Sanitation Data'!$G$5,0,10*ROW('Sanitation Data'!G120)))),CONCATENATE("[",ROUND(100-OFFSET('Sanitation Data'!$G$5,0,10*ROW('Sanitation Data'!G120)),0),"]"),IF(AND(ISNUMBER(OFFSET('Sanitation Data'!$G$5,0,10*ROW('Sanitation Data'!G120))),DE126="",ISNUMBER(OFFSET('Sanitation Data'!$G$5,0,10*ROW('Sanitation Data'!G120)))),100-OFFSET('Sanitation Data'!$G$5,0,10*ROW('Sanitation Data'!G120)),NA())))</f>
        <v>#N/A</v>
      </c>
      <c r="AQ126" s="251" t="e">
        <f ca="true">+IF(AND(ISNUMBER(OFFSET('Sanitation Data'!$G$7,0,10*ROW('Sanitation Data'!G120))),DF126="Yes"),OFFSET('Sanitation Data'!$G$7,0,10*ROW('Sanitation Data'!G120)),IF(AND(ISNUMBER(OFFSET('Sanitation Data'!$G$7,0,10*ROW('Sanitation Data'!G120))),DF126="No",ISNUMBER(OFFSET('Sanitation Data'!$G$7,0,10*ROW('Sanitation Data'!G120)))),CONCATENATE("[",ROUND(OFFSET('Sanitation Data'!$G$7,0,10*ROW('Sanitation Data'!G120)),0),"]"),IF(AND(ISNUMBER(OFFSET('Sanitation Data'!$G$7,0,10*ROW('Sanitation Data'!G120))),DF126="",ISNUMBER(OFFSET('Sanitation Data'!$G$7,0,10*ROW('Sanitation Data'!G120)))),OFFSET('Sanitation Data'!$G$7,0,10*ROW('Sanitation Data'!G120)),NA())))</f>
        <v>#N/A</v>
      </c>
      <c r="AR126" s="251" t="e">
        <f ca="true">+IF(AND(ISNUMBER(OFFSET('Sanitation Data'!$G$11,0,10*ROW('Sanitation Data'!G120))),DG126="Yes"),OFFSET('Sanitation Data'!$G$11,0,10*ROW('Sanitation Data'!G120)),IF(AND(ISNUMBER(OFFSET('Sanitation Data'!$G$11,0,10*ROW('Sanitation Data'!G120))),DG126="No",ISNUMBER(OFFSET('Sanitation Data'!$G$11,0,10*ROW('Sanitation Data'!G120)))),CONCATENATE("[",ROUND(OFFSET('Sanitation Data'!$G$11,0,10*ROW('Sanitation Data'!G120)),0),"]"),IF(AND(ISNUMBER(OFFSET('Sanitation Data'!$G$11,0,10*ROW('Sanitation Data'!G120))),DG126="",ISNUMBER(OFFSET('Sanitation Data'!$G$11,0,10*ROW('Sanitation Data'!G120)))),OFFSET('Sanitation Data'!$G$11,0,10*ROW('Sanitation Data'!G120)),NA())))</f>
        <v>#N/A</v>
      </c>
      <c r="AS126" s="251" t="e">
        <f ca="true">+IF(AND(ISNUMBER(OFFSET('Sanitation Data'!$G$12,0,10*ROW('Sanitation Data'!G120))),DH126="Yes"),OFFSET('Sanitation Data'!$G$12,0,10*ROW('Sanitation Data'!G120)),IF(AND(ISNUMBER(OFFSET('Sanitation Data'!$G$12,0,10*ROW('Sanitation Data'!G120))),DH126="No",ISNUMBER(OFFSET('Sanitation Data'!$G$12,0,10*ROW('Sanitation Data'!G120)))),CONCATENATE("[",ROUND(OFFSET('Sanitation Data'!$G$12,0,10*ROW('Sanitation Data'!G120)),0),"]"),IF(AND(ISNUMBER(OFFSET('Sanitation Data'!$G$12,0,10*ROW('Sanitation Data'!G120))),DH126="",ISNUMBER(OFFSET('Sanitation Data'!$G$12,0,10*ROW('Sanitation Data'!G120)))),OFFSET('Sanitation Data'!$G$12,0,10*ROW('Sanitation Data'!G120)),NA())))</f>
        <v>#N/A</v>
      </c>
      <c r="AT126" s="251" t="e">
        <f ca="true">+IF(AND(ISNUMBER(OFFSET('Sanitation Data'!$G$13,0,10*ROW('Sanitation Data'!G120))),DI126="Yes"),OFFSET('Sanitation Data'!$G$13,0,10*ROW('Sanitation Data'!G120)),IF(AND(ISNUMBER(OFFSET('Sanitation Data'!$G$13,0,10*ROW('Sanitation Data'!G120))),DI126="No",ISNUMBER(OFFSET('Sanitation Data'!$G$13,0,10*ROW('Sanitation Data'!G120)))),CONCATENATE("[",ROUND(OFFSET('Sanitation Data'!$G$13,0,10*ROW('Sanitation Data'!G120)),0),"]"),IF(AND(ISNUMBER(OFFSET('Sanitation Data'!$G$13,0,10*ROW('Sanitation Data'!G120))),DI126="",ISNUMBER(OFFSET('Sanitation Data'!$G$13,0,10*ROW('Sanitation Data'!G120)))),OFFSET('Sanitation Data'!$G$13,0,10*ROW('Sanitation Data'!G120)),NA())))</f>
        <v>#N/A</v>
      </c>
      <c r="AU126" s="251" t="e">
        <f ca="true">+IF(AND(ISNUMBER(OFFSET('Sanitation Data'!$H$5,0,10*ROW('Sanitation Data'!H120))),DJ126="Yes"),100-OFFSET('Sanitation Data'!$H$5,0,10*ROW('Sanitation Data'!H120)),IF(AND(ISNUMBER(OFFSET('Sanitation Data'!$H$5,0,10*ROW('Sanitation Data'!H120))),DJ126="No",ISNUMBER(OFFSET('Sanitation Data'!$H$5,0,10*ROW('Sanitation Data'!H120)))),CONCATENATE("[",ROUND(100-OFFSET('Sanitation Data'!$H$5,0,10*ROW('Sanitation Data'!H120)),0),"]"),IF(AND(ISNUMBER(OFFSET('Sanitation Data'!$H$5,0,10*ROW('Sanitation Data'!H120))),DJ126="",ISNUMBER(OFFSET('Sanitation Data'!$H$5,0,10*ROW('Sanitation Data'!H120)))),100-OFFSET('Sanitation Data'!$H$5,0,10*ROW('Sanitation Data'!H120)),NA())))</f>
        <v>#N/A</v>
      </c>
      <c r="AV126" s="251" t="e">
        <f ca="true">+IF(AND(ISNUMBER(OFFSET('Sanitation Data'!$H$7,0,10*ROW('Sanitation Data'!H120))),DK126="Yes"),OFFSET('Sanitation Data'!$H$7,0,10*ROW('Sanitation Data'!H120)),IF(AND(ISNUMBER(OFFSET('Sanitation Data'!$H$7,0,10*ROW('Sanitation Data'!H120))),DK126="No",ISNUMBER(OFFSET('Sanitation Data'!$H$7,0,10*ROW('Sanitation Data'!H120)))),CONCATENATE("[",ROUND(OFFSET('Sanitation Data'!$H$7,0,10*ROW('Sanitation Data'!H120)),0),"]"),IF(AND(ISNUMBER(OFFSET('Sanitation Data'!$H$7,0,10*ROW('Sanitation Data'!H120))),DK126="",ISNUMBER(OFFSET('Sanitation Data'!$H$7,0,10*ROW('Sanitation Data'!H120)))),OFFSET('Sanitation Data'!$H$7,0,10*ROW('Sanitation Data'!H120)),NA())))</f>
        <v>#N/A</v>
      </c>
      <c r="AW126" s="251" t="e">
        <f ca="true">+IF(AND(ISNUMBER(OFFSET('Sanitation Data'!$H$11,0,10*ROW('Sanitation Data'!H120))),DL126="Yes"),OFFSET('Sanitation Data'!$H$11,0,10*ROW('Sanitation Data'!H120)),IF(AND(ISNUMBER(OFFSET('Sanitation Data'!$H$11,0,10*ROW('Sanitation Data'!H120))),DL126="No",ISNUMBER(OFFSET('Sanitation Data'!$H$11,0,10*ROW('Sanitation Data'!H120)))),CONCATENATE("[",ROUND(OFFSET('Sanitation Data'!$H$11,0,10*ROW('Sanitation Data'!H120)),0),"]"),IF(AND(ISNUMBER(OFFSET('Sanitation Data'!$H$11,0,10*ROW('Sanitation Data'!H120))),DL126="",ISNUMBER(OFFSET('Sanitation Data'!$H$11,0,10*ROW('Sanitation Data'!H120)))),OFFSET('Sanitation Data'!$H$11,0,10*ROW('Sanitation Data'!H120)),NA())))</f>
        <v>#N/A</v>
      </c>
      <c r="AX126" s="251" t="e">
        <f ca="true">+IF(AND(ISNUMBER(OFFSET('Sanitation Data'!$H$12,0,10*ROW('Sanitation Data'!H120))),DM126="Yes"),OFFSET('Sanitation Data'!$H$12,0,10*ROW('Sanitation Data'!H120)),IF(AND(ISNUMBER(OFFSET('Sanitation Data'!$H$12,0,10*ROW('Sanitation Data'!H120))),DM126="No",ISNUMBER(OFFSET('Sanitation Data'!$H$12,0,10*ROW('Sanitation Data'!H120)))),CONCATENATE("[",ROUND(OFFSET('Sanitation Data'!$H$12,0,10*ROW('Sanitation Data'!H120)),0),"]"),IF(AND(ISNUMBER(OFFSET('Sanitation Data'!$H$12,0,10*ROW('Sanitation Data'!H120))),DM126="",ISNUMBER(OFFSET('Sanitation Data'!$H$12,0,10*ROW('Sanitation Data'!H120)))),OFFSET('Sanitation Data'!$H$12,0,10*ROW('Sanitation Data'!H120)),NA())))</f>
        <v>#N/A</v>
      </c>
      <c r="AY126" s="251" t="e">
        <f ca="true">+IF(AND(ISNUMBER(OFFSET('Sanitation Data'!$H$13,0,10*ROW('Sanitation Data'!H120))),DN126="Yes"),OFFSET('Sanitation Data'!$H$13,0,10*ROW('Sanitation Data'!H120)),IF(AND(ISNUMBER(OFFSET('Sanitation Data'!$H$13,0,10*ROW('Sanitation Data'!H120))),DN126="No",ISNUMBER(OFFSET('Sanitation Data'!$H$13,0,10*ROW('Sanitation Data'!H120)))),CONCATENATE("[",ROUND(OFFSET('Sanitation Data'!$H$13,0,10*ROW('Sanitation Data'!H120)),0),"]"),IF(AND(ISNUMBER(OFFSET('Sanitation Data'!$H$13,0,10*ROW('Sanitation Data'!H120))),DN126="",ISNUMBER(OFFSET('Sanitation Data'!$H$13,0,10*ROW('Sanitation Data'!H120)))),OFFSET('Sanitation Data'!$H$13,0,10*ROW('Sanitation Data'!H120)),NA())))</f>
        <v>#N/A</v>
      </c>
      <c r="AZ126" s="252" t="e">
        <f ca="true">+IF(AND(ISNUMBER(OFFSET('Hygiene Data'!$C$6,0,10*ROW('Hygiene Data'!C120))),DO126="Yes"),OFFSET('Hygiene Data'!$C$6,0,10*ROW('Hygiene Data'!C120)),IF(AND(ISNUMBER(OFFSET('Hygiene Data'!$C$6,0,10*ROW('Hygiene Data'!C120))),DO126="No",ISNUMBER(OFFSET('Hygiene Data'!$C$6,0,10*ROW('Hygiene Data'!C120)))),CONCATENATE("[",ROUND(OFFSET('Hygiene Data'!$C$6,0,10*ROW('Hygiene Data'!C120)),0),"]"),IF(AND(ISNUMBER(OFFSET('Hygiene Data'!$C$6,0,10*ROW('Hygiene Data'!C120))),DO126="",ISNUMBER(OFFSET('Hygiene Data'!$C$6,0,10*ROW('Hygiene Data'!C120)))),OFFSET('Hygiene Data'!$C$6,0,10*ROW('Hygiene Data'!C120)),NA())))</f>
        <v>#N/A</v>
      </c>
      <c r="BA126" s="252" t="e">
        <f ca="true">+IF(AND(ISNUMBER(OFFSET('Hygiene Data'!$C$8,0,10*ROW('Hygiene Data'!C120))),DP126="Yes"),OFFSET('Hygiene Data'!$C$8,0,10*ROW('Hygiene Data'!C120)),IF(AND(ISNUMBER(OFFSET('Hygiene Data'!$C$8,0,10*ROW('Hygiene Data'!C120))),DP126="No",ISNUMBER(OFFSET('Hygiene Data'!$C$8,0,10*ROW('Hygiene Data'!C120)))),CONCATENATE("[",ROUND(OFFSET('Hygiene Data'!$C$8,0,10*ROW('Hygiene Data'!C120)),0),"]"),IF(AND(ISNUMBER(OFFSET('Hygiene Data'!$C$8,0,10*ROW('Hygiene Data'!C120))),DP126="",ISNUMBER(OFFSET('Hygiene Data'!$C$8,0,10*ROW('Hygiene Data'!C120)))),OFFSET('Hygiene Data'!$C$8,0,10*ROW('Hygiene Data'!C120)),NA())))</f>
        <v>#N/A</v>
      </c>
      <c r="BB126" s="252" t="e">
        <f ca="true">+IF(AND(ISNUMBER(OFFSET('Hygiene Data'!$C$10,0,10*ROW('Hygiene Data'!C120))),DQ126="Yes"),OFFSET('Hygiene Data'!$C$10,0,10*ROW('Hygiene Data'!C120)),IF(AND(ISNUMBER(OFFSET('Hygiene Data'!$C$10,0,10*ROW('Hygiene Data'!C120))),DQ126="No",ISNUMBER(OFFSET('Hygiene Data'!$C$10,0,10*ROW('Hygiene Data'!C120)))),CONCATENATE("[",ROUND(OFFSET('Hygiene Data'!$C$10,0,10*ROW('Hygiene Data'!C120)),0),"]"),IF(AND(ISNUMBER(OFFSET('Hygiene Data'!$C$10,0,10*ROW('Hygiene Data'!C120))),DQ126="",ISNUMBER(OFFSET('Hygiene Data'!$C$10,0,10*ROW('Hygiene Data'!C120)))),OFFSET('Hygiene Data'!$C$10,0,10*ROW('Hygiene Data'!C120)),NA())))</f>
        <v>#N/A</v>
      </c>
      <c r="BC126" s="252" t="e">
        <f ca="true">+IF(AND(ISNUMBER(OFFSET('Hygiene Data'!$D$6,0,10*ROW('Hygiene Data'!D120))),DR126="Yes"),OFFSET('Hygiene Data'!$D$6,0,10*ROW('Hygiene Data'!D120)),IF(AND(ISNUMBER(OFFSET('Hygiene Data'!$D$6,0,10*ROW('Hygiene Data'!D120))),DR126="No",ISNUMBER(OFFSET('Hygiene Data'!$D$6,0,10*ROW('Hygiene Data'!D120)))),CONCATENATE("[",ROUND(OFFSET('Hygiene Data'!$D$6,0,10*ROW('Hygiene Data'!D120)),0),"]"),IF(AND(ISNUMBER(OFFSET('Hygiene Data'!$D$6,0,10*ROW('Hygiene Data'!D120))),DR126="",ISNUMBER(OFFSET('Hygiene Data'!$D$6,0,10*ROW('Hygiene Data'!D120)))),OFFSET('Hygiene Data'!$D$6,0,10*ROW('Hygiene Data'!D120)),NA())))</f>
        <v>#N/A</v>
      </c>
      <c r="BD126" s="252" t="e">
        <f ca="true">+IF(AND(ISNUMBER(OFFSET('Hygiene Data'!$D$8,0,10*ROW('Hygiene Data'!D120))),DS126="Yes"),OFFSET('Hygiene Data'!$D$8,0,10*ROW('Hygiene Data'!D120)),IF(AND(ISNUMBER(OFFSET('Hygiene Data'!$D$8,0,10*ROW('Hygiene Data'!D120))),DS126="No",ISNUMBER(OFFSET('Hygiene Data'!$D$8,0,10*ROW('Hygiene Data'!D120)))),CONCATENATE("[",ROUND(OFFSET('Hygiene Data'!$D$8,0,10*ROW('Hygiene Data'!D120)),0),"]"),IF(AND(ISNUMBER(OFFSET('Hygiene Data'!$D$8,0,10*ROW('Hygiene Data'!D120))),DS126="",ISNUMBER(OFFSET('Hygiene Data'!$D$8,0,10*ROW('Hygiene Data'!D120)))),OFFSET('Hygiene Data'!$D$8,0,10*ROW('Hygiene Data'!D120)),NA())))</f>
        <v>#N/A</v>
      </c>
      <c r="BE126" s="252" t="e">
        <f ca="true">+IF(AND(ISNUMBER(OFFSET('Hygiene Data'!$D$10,0,10*ROW('Hygiene Data'!D120))),DT126="Yes"),OFFSET('Hygiene Data'!$D$10,0,10*ROW('Hygiene Data'!D120)),IF(AND(ISNUMBER(OFFSET('Hygiene Data'!$D$10,0,10*ROW('Hygiene Data'!D120))),DT126="No",ISNUMBER(OFFSET('Hygiene Data'!$D$10,0,10*ROW('Hygiene Data'!D120)))),CONCATENATE("[",ROUND(OFFSET('Hygiene Data'!$D$10,0,10*ROW('Hygiene Data'!D120)),0),"]"),IF(AND(ISNUMBER(OFFSET('Hygiene Data'!$D$10,0,10*ROW('Hygiene Data'!D120))),DT126="",ISNUMBER(OFFSET('Hygiene Data'!$D$10,0,10*ROW('Hygiene Data'!D120)))),OFFSET('Hygiene Data'!$D$10,0,10*ROW('Hygiene Data'!D120)),NA())))</f>
        <v>#N/A</v>
      </c>
      <c r="BF126" s="252" t="e">
        <f ca="true">+IF(AND(ISNUMBER(OFFSET('Hygiene Data'!$E$6,0,10*ROW('Hygiene Data'!E120))),DU126="Yes"),OFFSET('Hygiene Data'!$E$6,0,10*ROW('Hygiene Data'!E120)),IF(AND(ISNUMBER(OFFSET('Hygiene Data'!$E$6,0,10*ROW('Hygiene Data'!E120))),DU126="No",ISNUMBER(OFFSET('Hygiene Data'!$E$6,0,10*ROW('Hygiene Data'!E120)))),CONCATENATE("[",ROUND(OFFSET('Hygiene Data'!$E$6,0,10*ROW('Hygiene Data'!E120)),0),"]"),IF(AND(ISNUMBER(OFFSET('Hygiene Data'!$E$6,0,10*ROW('Hygiene Data'!E120))),DU126="",ISNUMBER(OFFSET('Hygiene Data'!$E$6,0,10*ROW('Hygiene Data'!E120)))),OFFSET('Hygiene Data'!$E$6,0,10*ROW('Hygiene Data'!E120)),NA())))</f>
        <v>#N/A</v>
      </c>
      <c r="BG126" s="252" t="e">
        <f ca="true">+IF(AND(ISNUMBER(OFFSET('Hygiene Data'!$E$8,0,10*ROW('Hygiene Data'!E120))),DV126="Yes"),OFFSET('Hygiene Data'!$E$8,0,10*ROW('Hygiene Data'!E120)),IF(AND(ISNUMBER(OFFSET('Hygiene Data'!$E$8,0,10*ROW('Hygiene Data'!E120))),DV126="No",ISNUMBER(OFFSET('Hygiene Data'!$E$8,0,10*ROW('Hygiene Data'!E120)))),CONCATENATE("[",ROUND(OFFSET('Hygiene Data'!$E$8,0,10*ROW('Hygiene Data'!E120)),0),"]"),IF(AND(ISNUMBER(OFFSET('Hygiene Data'!$E$8,0,10*ROW('Hygiene Data'!E120))),DV126="",ISNUMBER(OFFSET('Hygiene Data'!$E$8,0,10*ROW('Hygiene Data'!E120)))),OFFSET('Hygiene Data'!$E$8,0,10*ROW('Hygiene Data'!E120)),NA())))</f>
        <v>#N/A</v>
      </c>
      <c r="BH126" s="252" t="e">
        <f ca="true">+IF(AND(ISNUMBER(OFFSET('Hygiene Data'!$E$10,0,10*ROW('Hygiene Data'!E120))),DW126="Yes"),OFFSET('Hygiene Data'!$E$10,0,10*ROW('Hygiene Data'!E120)),IF(AND(ISNUMBER(OFFSET('Hygiene Data'!$E$10,0,10*ROW('Hygiene Data'!E120))),DW126="No",ISNUMBER(OFFSET('Hygiene Data'!$E$10,0,10*ROW('Hygiene Data'!E120)))),CONCATENATE("[",ROUND(OFFSET('Hygiene Data'!$E$10,0,10*ROW('Hygiene Data'!E120)),0),"]"),IF(AND(ISNUMBER(OFFSET('Hygiene Data'!$E$10,0,10*ROW('Hygiene Data'!E120))),DW126="",ISNUMBER(OFFSET('Hygiene Data'!$E$10,0,10*ROW('Hygiene Data'!E120)))),OFFSET('Hygiene Data'!$E$10,0,10*ROW('Hygiene Data'!E120)),NA())))</f>
        <v>#N/A</v>
      </c>
      <c r="BI126" s="252" t="e">
        <f ca="true">+IF(AND(ISNUMBER(OFFSET('Hygiene Data'!$F$6,0,10*ROW('Hygiene Data'!F120))),DX126="Yes"),OFFSET('Hygiene Data'!$F$6,0,10*ROW('Hygiene Data'!F120)),IF(AND(ISNUMBER(OFFSET('Hygiene Data'!$F$6,0,10*ROW('Hygiene Data'!F120))),DX126="No",ISNUMBER(OFFSET('Hygiene Data'!$F$6,0,10*ROW('Hygiene Data'!F120)))),CONCATENATE("[",ROUND(OFFSET('Hygiene Data'!$F$6,0,10*ROW('Hygiene Data'!F120)),0),"]"),IF(AND(ISNUMBER(OFFSET('Hygiene Data'!$F$6,0,10*ROW('Hygiene Data'!F120))),DX126="",ISNUMBER(OFFSET('Hygiene Data'!$F$6,0,10*ROW('Hygiene Data'!F120)))),OFFSET('Hygiene Data'!$F$6,0,10*ROW('Hygiene Data'!F120)),NA())))</f>
        <v>#N/A</v>
      </c>
      <c r="BJ126" s="252" t="e">
        <f ca="true">+IF(AND(ISNUMBER(OFFSET('Hygiene Data'!$F$8,0,10*ROW('Hygiene Data'!F120))),DY126="Yes"),OFFSET('Hygiene Data'!$F$8,0,10*ROW('Hygiene Data'!F120)),IF(AND(ISNUMBER(OFFSET('Hygiene Data'!$F$8,0,10*ROW('Hygiene Data'!F120))),DY126="No",ISNUMBER(OFFSET('Hygiene Data'!$F$8,0,10*ROW('Hygiene Data'!F120)))),CONCATENATE("[",ROUND(OFFSET('Hygiene Data'!$F$8,0,10*ROW('Hygiene Data'!F120)),0),"]"),IF(AND(ISNUMBER(OFFSET('Hygiene Data'!$F$8,0,10*ROW('Hygiene Data'!F120))),DY126="",ISNUMBER(OFFSET('Hygiene Data'!$F$8,0,10*ROW('Hygiene Data'!F120)))),OFFSET('Hygiene Data'!$F$8,0,10*ROW('Hygiene Data'!F120)),NA())))</f>
        <v>#N/A</v>
      </c>
      <c r="BK126" s="252" t="e">
        <f ca="true">+IF(AND(ISNUMBER(OFFSET('Hygiene Data'!$F$10,0,10*ROW('Hygiene Data'!F120))),DZ126="Yes"),OFFSET('Hygiene Data'!$F$10,0,10*ROW('Hygiene Data'!F120)),IF(AND(ISNUMBER(OFFSET('Hygiene Data'!$F$10,0,10*ROW('Hygiene Data'!F120))),DZ126="No",ISNUMBER(OFFSET('Hygiene Data'!$F$10,0,10*ROW('Hygiene Data'!F120)))),CONCATENATE("[",ROUND(OFFSET('Hygiene Data'!$F$10,0,10*ROW('Hygiene Data'!F120)),0),"]"),IF(AND(ISNUMBER(OFFSET('Hygiene Data'!$F$10,0,10*ROW('Hygiene Data'!F120))),DZ126="",ISNUMBER(OFFSET('Hygiene Data'!$F$10,0,10*ROW('Hygiene Data'!F120)))),OFFSET('Hygiene Data'!$F$10,0,10*ROW('Hygiene Data'!F120)),NA())))</f>
        <v>#N/A</v>
      </c>
      <c r="BL126" s="252" t="e">
        <f ca="true">+IF(AND(ISNUMBER(OFFSET('Hygiene Data'!$G$6,0,10*ROW('Hygiene Data'!G120))),EA126="Yes"),OFFSET('Hygiene Data'!$G$6,0,10*ROW('Hygiene Data'!G120)),IF(AND(ISNUMBER(OFFSET('Hygiene Data'!$G$6,0,10*ROW('Hygiene Data'!G120))),EA126="No",ISNUMBER(OFFSET('Hygiene Data'!$G$6,0,10*ROW('Hygiene Data'!G120)))),CONCATENATE("[",ROUND(OFFSET('Hygiene Data'!$G$6,0,10*ROW('Hygiene Data'!G120)),0),"]"),IF(AND(ISNUMBER(OFFSET('Hygiene Data'!$G$6,0,10*ROW('Hygiene Data'!G120))),EA126="",ISNUMBER(OFFSET('Hygiene Data'!$G$6,0,10*ROW('Hygiene Data'!G120)))),OFFSET('Hygiene Data'!$G$6,0,10*ROW('Hygiene Data'!G120)),NA())))</f>
        <v>#N/A</v>
      </c>
      <c r="BM126" s="252" t="e">
        <f ca="true">+IF(AND(ISNUMBER(OFFSET('Hygiene Data'!$G$8,0,10*ROW('Hygiene Data'!G120))),EB126="Yes"),OFFSET('Hygiene Data'!$G$8,0,10*ROW('Hygiene Data'!G120)),IF(AND(ISNUMBER(OFFSET('Hygiene Data'!$G$8,0,10*ROW('Hygiene Data'!G120))),EB126="No",ISNUMBER(OFFSET('Hygiene Data'!$G$8,0,10*ROW('Hygiene Data'!G120)))),CONCATENATE("[",ROUND(OFFSET('Hygiene Data'!$G$8,0,10*ROW('Hygiene Data'!G120)),0),"]"),IF(AND(ISNUMBER(OFFSET('Hygiene Data'!$G$8,0,10*ROW('Hygiene Data'!G120))),EB126="",ISNUMBER(OFFSET('Hygiene Data'!$G$8,0,10*ROW('Hygiene Data'!G120)))),OFFSET('Hygiene Data'!$G$8,0,10*ROW('Hygiene Data'!G120)),NA())))</f>
        <v>#N/A</v>
      </c>
      <c r="BN126" s="252" t="e">
        <f ca="true">+IF(AND(ISNUMBER(OFFSET('Hygiene Data'!$G$10,0,10*ROW('Hygiene Data'!G120))),EC126="Yes"),OFFSET('Hygiene Data'!$G$10,0,10*ROW('Hygiene Data'!G120)),IF(AND(ISNUMBER(OFFSET('Hygiene Data'!$G$10,0,10*ROW('Hygiene Data'!G120))),EC126="No",ISNUMBER(OFFSET('Hygiene Data'!$G$10,0,10*ROW('Hygiene Data'!G120)))),CONCATENATE("[",ROUND(OFFSET('Hygiene Data'!$G$10,0,10*ROW('Hygiene Data'!G120)),0),"]"),IF(AND(ISNUMBER(OFFSET('Hygiene Data'!$G$10,0,10*ROW('Hygiene Data'!G120))),EC126="",ISNUMBER(OFFSET('Hygiene Data'!$G$10,0,10*ROW('Hygiene Data'!G120)))),OFFSET('Hygiene Data'!$G$10,0,10*ROW('Hygiene Data'!G120)),NA())))</f>
        <v>#N/A</v>
      </c>
      <c r="BO126" s="252" t="e">
        <f ca="true">+IF(AND(ISNUMBER(OFFSET('Hygiene Data'!$H$6,0,10*ROW('Hygiene Data'!H120))),ED126="Yes"),OFFSET('Hygiene Data'!$H$6,0,10*ROW('Hygiene Data'!H120)),IF(AND(ISNUMBER(OFFSET('Hygiene Data'!$H$6,0,10*ROW('Hygiene Data'!H120))),ED126="No",ISNUMBER(OFFSET('Hygiene Data'!$H$6,0,10*ROW('Hygiene Data'!H120)))),CONCATENATE("[",ROUND(OFFSET('Hygiene Data'!$H$6,0,10*ROW('Hygiene Data'!H120)),0),"]"),IF(AND(ISNUMBER(OFFSET('Hygiene Data'!$H$6,0,10*ROW('Hygiene Data'!H120))),ED126="",ISNUMBER(OFFSET('Hygiene Data'!$H$6,0,10*ROW('Hygiene Data'!H120)))),OFFSET('Hygiene Data'!$H$6,0,10*ROW('Hygiene Data'!H120)),NA())))</f>
        <v>#N/A</v>
      </c>
      <c r="BP126" s="252" t="e">
        <f ca="true">+IF(AND(ISNUMBER(OFFSET('Hygiene Data'!$H$8,0,10*ROW('Hygiene Data'!H120))),EE126="Yes"),OFFSET('Hygiene Data'!$H$8,0,10*ROW('Hygiene Data'!H120)),IF(AND(ISNUMBER(OFFSET('Hygiene Data'!$H$8,0,10*ROW('Hygiene Data'!H120))),EE126="No",ISNUMBER(OFFSET('Hygiene Data'!$H$8,0,10*ROW('Hygiene Data'!H120)))),CONCATENATE("[",ROUND(OFFSET('Hygiene Data'!$H$8,0,10*ROW('Hygiene Data'!H120)),0),"]"),IF(AND(ISNUMBER(OFFSET('Hygiene Data'!$H$8,0,10*ROW('Hygiene Data'!H120))),EE126="",ISNUMBER(OFFSET('Hygiene Data'!$H$8,0,10*ROW('Hygiene Data'!H120)))),OFFSET('Hygiene Data'!$H$8,0,10*ROW('Hygiene Data'!H120)),NA())))</f>
        <v>#N/A</v>
      </c>
      <c r="BQ126" s="252" t="e">
        <f ca="true">+IF(AND(ISNUMBER(OFFSET('Hygiene Data'!$H$10,0,10*ROW('Hygiene Data'!H120))),EF126="Yes"),OFFSET('Hygiene Data'!$H$10,0,10*ROW('Hygiene Data'!H120)),IF(AND(ISNUMBER(OFFSET('Hygiene Data'!$H$10,0,10*ROW('Hygiene Data'!H120))),EF126="No",ISNUMBER(OFFSET('Hygiene Data'!$H$10,0,10*ROW('Hygiene Data'!H120)))),CONCATENATE("[",ROUND(OFFSET('Hygiene Data'!$H$10,0,10*ROW('Hygiene Data'!H120)),0),"]"),IF(AND(ISNUMBER(OFFSET('Hygiene Data'!$H$10,0,10*ROW('Hygiene Data'!H120))),EF126="",ISNUMBER(OFFSET('Hygiene Data'!$H$10,0,10*ROW('Hygiene Data'!H120)))),OFFSET('Hygiene Data'!$H$10,0,10*ROW('Hygiene Data'!H120)),NA())))</f>
        <v>#N/A</v>
      </c>
      <c r="BS126" s="36" t="str">
        <f ca="true">+IF(OFFSET('Water Data'!$C$28,0,10*ROW('Water Data'!C120))="","",OFFSET('Water Data'!$C$28,0,10*ROW('Water Data'!C120)))</f>
        <v/>
      </c>
      <c r="BT126" s="36" t="str">
        <f ca="true">+IF(OFFSET('Water Data'!$C$29,0,10*ROW('Water Data'!C120))="","",OFFSET('Water Data'!$C$29,0,10*ROW('Water Data'!C120)))</f>
        <v/>
      </c>
      <c r="BU126" s="36" t="str">
        <f ca="true">+IF(OFFSET('Water Data'!$C$30,0,10*ROW('Water Data'!C120))="","",OFFSET('Water Data'!$C$30,0,10*ROW('Water Data'!C120)))</f>
        <v/>
      </c>
      <c r="BV126" s="36" t="str">
        <f ca="true">+IF(OFFSET('Water Data'!$D$28,0,10*ROW('Water Data'!D120))="","",OFFSET('Water Data'!$D$28,0,10*ROW('Water Data'!D120)))</f>
        <v/>
      </c>
      <c r="BW126" s="36" t="str">
        <f ca="true">+IF(OFFSET('Water Data'!$D$29,0,10*ROW('Water Data'!D120))="","",OFFSET('Water Data'!$D$29,0,10*ROW('Water Data'!D120)))</f>
        <v/>
      </c>
      <c r="BX126" s="36" t="str">
        <f ca="true">+IF(OFFSET('Water Data'!$D$30,0,10*ROW('Water Data'!D120))="","",OFFSET('Water Data'!$D$30,0,10*ROW('Water Data'!D120)))</f>
        <v/>
      </c>
      <c r="BY126" s="36" t="str">
        <f ca="true">+IF(OFFSET('Water Data'!$E$28,0,10*ROW('Water Data'!E120))="","",OFFSET('Water Data'!$E$28,0,10*ROW('Water Data'!E120)))</f>
        <v/>
      </c>
      <c r="BZ126" s="36" t="str">
        <f ca="true">+IF(OFFSET('Water Data'!$E$29,0,10*ROW('Water Data'!E120))="","",OFFSET('Water Data'!$E$29,0,10*ROW('Water Data'!E120)))</f>
        <v/>
      </c>
      <c r="CA126" s="36" t="str">
        <f ca="true">+IF(OFFSET('Water Data'!$E$30,0,10*ROW('Water Data'!E120))="","",OFFSET('Water Data'!$E$30,0,10*ROW('Water Data'!E120)))</f>
        <v/>
      </c>
      <c r="CB126" s="36" t="str">
        <f ca="true">+IF(OFFSET('Water Data'!$F$28,0,10*ROW('Water Data'!F120))="","",OFFSET('Water Data'!$F$28,0,10*ROW('Water Data'!F120)))</f>
        <v/>
      </c>
      <c r="CC126" s="36" t="str">
        <f ca="true">+IF(OFFSET('Water Data'!$F$29,0,10*ROW('Water Data'!F120))="","",OFFSET('Water Data'!$F$29,0,10*ROW('Water Data'!F120)))</f>
        <v/>
      </c>
      <c r="CD126" s="36" t="str">
        <f ca="true">+IF(OFFSET('Water Data'!$F$30,0,10*ROW('Water Data'!F120))="","",OFFSET('Water Data'!$F$30,0,10*ROW('Water Data'!F120)))</f>
        <v/>
      </c>
      <c r="CE126" s="36" t="str">
        <f ca="true">+IF(OFFSET('Water Data'!$G$28,0,10*ROW('Water Data'!G120))="","",OFFSET('Water Data'!$G$28,0,10*ROW('Water Data'!G120)))</f>
        <v/>
      </c>
      <c r="CF126" s="36" t="str">
        <f ca="true">+IF(OFFSET('Water Data'!$G$29,0,10*ROW('Water Data'!G120))="","",OFFSET('Water Data'!$G$29,0,10*ROW('Water Data'!G120)))</f>
        <v/>
      </c>
      <c r="CG126" s="36" t="str">
        <f ca="true">+IF(OFFSET('Water Data'!$G$30,0,10*ROW('Water Data'!G120))="","",OFFSET('Water Data'!$G$30,0,10*ROW('Water Data'!G120)))</f>
        <v/>
      </c>
      <c r="CH126" s="36" t="str">
        <f ca="true">+IF(OFFSET('Water Data'!$H$28,0,10*ROW('Water Data'!H120))="","",OFFSET('Water Data'!$H$28,0,10*ROW('Water Data'!H120)))</f>
        <v/>
      </c>
      <c r="CI126" s="36" t="str">
        <f ca="true">+IF(OFFSET('Water Data'!$H$29,0,10*ROW('Water Data'!H120))="","",OFFSET('Water Data'!$H$29,0,10*ROW('Water Data'!H120)))</f>
        <v/>
      </c>
      <c r="CJ126" s="36" t="str">
        <f ca="true">+IF(OFFSET('Water Data'!$H$30,0,10*ROW('Water Data'!H120))="","",OFFSET('Water Data'!$H$30,0,10*ROW('Water Data'!H120)))</f>
        <v/>
      </c>
      <c r="CK126" s="36" t="str">
        <f ca="true">+IF(OFFSET('Sanitation Data'!$C$29,0,10*ROW('Sanitation Data'!C120))="","",OFFSET('Sanitation Data'!$C$29,0,10*ROW('Sanitation Data'!C120)))</f>
        <v/>
      </c>
      <c r="CL126" s="36" t="str">
        <f ca="true">+IF(OFFSET('Sanitation Data'!$C$30,0,10*ROW('Sanitation Data'!C120))="","",OFFSET('Sanitation Data'!$C$30,0,10*ROW('Sanitation Data'!C120)))</f>
        <v/>
      </c>
      <c r="CM126" s="36" t="str">
        <f ca="true">+IF(OFFSET('Sanitation Data'!$C$31,0,10*ROW('Sanitation Data'!C120))="","",OFFSET('Sanitation Data'!$C$31,0,10*ROW('Sanitation Data'!C120)))</f>
        <v/>
      </c>
      <c r="CN126" s="36" t="str">
        <f ca="true">+IF(OFFSET('Sanitation Data'!$C$32,0,10*ROW('Sanitation Data'!C120))="","",OFFSET('Sanitation Data'!$C$32,0,10*ROW('Sanitation Data'!C120)))</f>
        <v/>
      </c>
      <c r="CO126" s="36" t="str">
        <f ca="true">+IF(OFFSET('Sanitation Data'!$C$33,0,10*ROW('Sanitation Data'!C120))="","",OFFSET('Sanitation Data'!$C$33,0,10*ROW('Sanitation Data'!C120)))</f>
        <v/>
      </c>
      <c r="CP126" s="36" t="str">
        <f ca="true">+IF(OFFSET('Sanitation Data'!$D$29,0,10*ROW('Sanitation Data'!D120))="","",OFFSET('Sanitation Data'!$D$29,0,10*ROW('Sanitation Data'!D120)))</f>
        <v/>
      </c>
      <c r="CQ126" s="36" t="str">
        <f ca="true">+IF(OFFSET('Sanitation Data'!$D$30,0,10*ROW('Sanitation Data'!D120))="","",OFFSET('Sanitation Data'!$D$30,0,10*ROW('Sanitation Data'!D120)))</f>
        <v/>
      </c>
      <c r="CR126" s="36" t="str">
        <f ca="true">+IF(OFFSET('Sanitation Data'!$D$31,0,10*ROW('Sanitation Data'!D120))="","",OFFSET('Sanitation Data'!$D$31,0,10*ROW('Sanitation Data'!D120)))</f>
        <v/>
      </c>
      <c r="CS126" s="36" t="str">
        <f ca="true">+IF(OFFSET('Sanitation Data'!$D$32,0,10*ROW('Sanitation Data'!D120))="","",OFFSET('Sanitation Data'!$D$32,0,10*ROW('Sanitation Data'!D120)))</f>
        <v/>
      </c>
      <c r="CT126" s="36" t="str">
        <f ca="true">+IF(OFFSET('Sanitation Data'!$D$33,0,10*ROW('Sanitation Data'!D120))="","",OFFSET('Sanitation Data'!$D$33,0,10*ROW('Sanitation Data'!D120)))</f>
        <v/>
      </c>
      <c r="CU126" s="36" t="str">
        <f ca="true">+IF(OFFSET('Sanitation Data'!$E$29,0,10*ROW('Sanitation Data'!E120))="","",OFFSET('Sanitation Data'!$E$29,0,10*ROW('Sanitation Data'!E120)))</f>
        <v/>
      </c>
      <c r="CV126" s="36" t="str">
        <f ca="true">+IF(OFFSET('Sanitation Data'!$E$30,0,10*ROW('Sanitation Data'!E120))="","",OFFSET('Sanitation Data'!$E$30,0,10*ROW('Sanitation Data'!E120)))</f>
        <v/>
      </c>
      <c r="CW126" s="36" t="str">
        <f ca="true">+IF(OFFSET('Sanitation Data'!$E$31,0,10*ROW('Sanitation Data'!E120))="","",OFFSET('Sanitation Data'!$E$31,0,10*ROW('Sanitation Data'!E120)))</f>
        <v/>
      </c>
      <c r="CX126" s="36" t="str">
        <f ca="true">+IF(OFFSET('Sanitation Data'!$E$32,0,10*ROW('Sanitation Data'!E120))="","",OFFSET('Sanitation Data'!$E$32,0,10*ROW('Sanitation Data'!E120)))</f>
        <v/>
      </c>
      <c r="CY126" s="36" t="str">
        <f ca="true">+IF(OFFSET('Sanitation Data'!$E$33,0,10*ROW('Sanitation Data'!E120))="","",OFFSET('Sanitation Data'!$E$33,0,10*ROW('Sanitation Data'!E120)))</f>
        <v/>
      </c>
      <c r="CZ126" s="36" t="str">
        <f ca="true">+IF(OFFSET('Sanitation Data'!$F$29,0,10*ROW('Sanitation Data'!F120))="","",OFFSET('Sanitation Data'!$F$29,0,10*ROW('Sanitation Data'!F120)))</f>
        <v/>
      </c>
      <c r="DA126" s="36" t="str">
        <f ca="true">+IF(OFFSET('Sanitation Data'!$F$30,0,10*ROW('Sanitation Data'!F120))="","",OFFSET('Sanitation Data'!$F$30,0,10*ROW('Sanitation Data'!F120)))</f>
        <v/>
      </c>
      <c r="DB126" s="36" t="str">
        <f ca="true">+IF(OFFSET('Sanitation Data'!$F$31,0,10*ROW('Sanitation Data'!F120))="","",OFFSET('Sanitation Data'!$F$31,0,10*ROW('Sanitation Data'!F120)))</f>
        <v/>
      </c>
      <c r="DC126" s="36" t="str">
        <f ca="true">+IF(OFFSET('Sanitation Data'!$F$32,0,10*ROW('Sanitation Data'!F120))="","",OFFSET('Sanitation Data'!$F$32,0,10*ROW('Sanitation Data'!F120)))</f>
        <v/>
      </c>
      <c r="DD126" s="36" t="str">
        <f ca="true">+IF(OFFSET('Sanitation Data'!$F$33,0,10*ROW('Sanitation Data'!F120))="","",OFFSET('Sanitation Data'!$F$33,0,10*ROW('Sanitation Data'!F120)))</f>
        <v/>
      </c>
      <c r="DE126" s="36" t="str">
        <f ca="true">+IF(OFFSET('Sanitation Data'!$G$29,0,10*ROW('Sanitation Data'!G120))="","",OFFSET('Sanitation Data'!$G$29,0,10*ROW('Sanitation Data'!G120)))</f>
        <v/>
      </c>
      <c r="DF126" s="36" t="str">
        <f ca="true">+IF(OFFSET('Sanitation Data'!$G$30,0,10*ROW('Sanitation Data'!G120))="","",OFFSET('Sanitation Data'!$G$30,0,10*ROW('Sanitation Data'!G120)))</f>
        <v/>
      </c>
      <c r="DG126" s="36" t="str">
        <f ca="true">+IF(OFFSET('Sanitation Data'!$G$31,0,10*ROW('Sanitation Data'!G120))="","",OFFSET('Sanitation Data'!$G$31,0,10*ROW('Sanitation Data'!G120)))</f>
        <v/>
      </c>
      <c r="DH126" s="36" t="str">
        <f ca="true">+IF(OFFSET('Sanitation Data'!$G$32,0,10*ROW('Sanitation Data'!G120))="","",OFFSET('Sanitation Data'!$G$32,0,10*ROW('Sanitation Data'!G120)))</f>
        <v/>
      </c>
      <c r="DI126" s="36" t="str">
        <f ca="true">+IF(OFFSET('Sanitation Data'!$G$33,0,10*ROW('Sanitation Data'!G120))="","",OFFSET('Sanitation Data'!$G$33,0,10*ROW('Sanitation Data'!G120)))</f>
        <v/>
      </c>
      <c r="DJ126" s="36" t="str">
        <f ca="true">+IF(OFFSET('Sanitation Data'!$H$29,0,10*ROW('Sanitation Data'!H120))="","",OFFSET('Sanitation Data'!$H$29,0,10*ROW('Sanitation Data'!H120)))</f>
        <v/>
      </c>
      <c r="DK126" s="36" t="str">
        <f ca="true">+IF(OFFSET('Sanitation Data'!$H$30,0,10*ROW('Sanitation Data'!H120))="","",OFFSET('Sanitation Data'!$H$30,0,10*ROW('Sanitation Data'!H120)))</f>
        <v/>
      </c>
      <c r="DL126" s="36" t="str">
        <f ca="true">+IF(OFFSET('Sanitation Data'!$H$31,0,10*ROW('Sanitation Data'!H120))="","",OFFSET('Sanitation Data'!$H$31,0,10*ROW('Sanitation Data'!H120)))</f>
        <v/>
      </c>
      <c r="DM126" s="36" t="str">
        <f ca="true">+IF(OFFSET('Sanitation Data'!$H$32,0,10*ROW('Sanitation Data'!H120))="","",OFFSET('Sanitation Data'!$H$32,0,10*ROW('Sanitation Data'!H120)))</f>
        <v/>
      </c>
      <c r="DN126" s="36" t="str">
        <f ca="true">+IF(OFFSET('Sanitation Data'!$H$33,0,10*ROW('Sanitation Data'!H120))="","",OFFSET('Sanitation Data'!$H$33,0,10*ROW('Sanitation Data'!H120)))</f>
        <v/>
      </c>
      <c r="DO126" s="36" t="str">
        <f ca="true">+IF(OFFSET('Hygiene Data'!$C$12,0,10*ROW('Hygiene Data'!C120))="","",OFFSET('Hygiene Data'!$C$12,0,10*ROW('Hygiene Data'!C120)))</f>
        <v/>
      </c>
      <c r="DP126" s="36" t="str">
        <f ca="true">+IF(OFFSET('Hygiene Data'!$C$13,0,10*ROW('Hygiene Data'!C120))="","",OFFSET('Hygiene Data'!$C$13,0,10*ROW('Hygiene Data'!C120)))</f>
        <v/>
      </c>
      <c r="DQ126" s="36" t="str">
        <f ca="true">+IF(OFFSET('Hygiene Data'!$C$14,0,10*ROW('Hygiene Data'!C120))="","",OFFSET('Hygiene Data'!$C$14,0,10*ROW('Hygiene Data'!C120)))</f>
        <v/>
      </c>
      <c r="DR126" s="36" t="str">
        <f ca="true">+IF(OFFSET('Hygiene Data'!$D$12,0,10*ROW('Hygiene Data'!D120))="","",OFFSET('Hygiene Data'!$D$12,0,10*ROW('Hygiene Data'!D120)))</f>
        <v/>
      </c>
      <c r="DS126" s="36" t="str">
        <f ca="true">+IF(OFFSET('Hygiene Data'!$D$13,0,10*ROW('Hygiene Data'!D120))="","",OFFSET('Hygiene Data'!$D$13,0,10*ROW('Hygiene Data'!D120)))</f>
        <v/>
      </c>
      <c r="DT126" s="36" t="str">
        <f ca="true">+IF(OFFSET('Hygiene Data'!$D$14,0,10*ROW('Hygiene Data'!D120))="","",OFFSET('Hygiene Data'!$D$14,0,10*ROW('Hygiene Data'!D120)))</f>
        <v/>
      </c>
      <c r="DU126" s="36" t="str">
        <f ca="true">+IF(OFFSET('Hygiene Data'!$E$12,0,10*ROW('Hygiene Data'!E120))="","",OFFSET('Hygiene Data'!$E$12,0,10*ROW('Hygiene Data'!E120)))</f>
        <v/>
      </c>
      <c r="DV126" s="36" t="str">
        <f ca="true">+IF(OFFSET('Hygiene Data'!$E$13,0,10*ROW('Hygiene Data'!E120))="","",OFFSET('Hygiene Data'!$E$13,0,10*ROW('Hygiene Data'!E120)))</f>
        <v/>
      </c>
      <c r="DW126" s="36" t="str">
        <f ca="true">+IF(OFFSET('Hygiene Data'!$E$14,0,10*ROW('Hygiene Data'!E120))="","",OFFSET('Hygiene Data'!$E$14,0,10*ROW('Hygiene Data'!E120)))</f>
        <v/>
      </c>
      <c r="DX126" s="36" t="str">
        <f ca="true">+IF(OFFSET('Hygiene Data'!$F$12,0,10*ROW('Hygiene Data'!F120))="","",OFFSET('Hygiene Data'!$F$12,0,10*ROW('Hygiene Data'!F120)))</f>
        <v/>
      </c>
      <c r="DY126" s="36" t="str">
        <f ca="true">+IF(OFFSET('Hygiene Data'!$F$13,0,10*ROW('Hygiene Data'!F120))="","",OFFSET('Hygiene Data'!$F$13,0,10*ROW('Hygiene Data'!F120)))</f>
        <v/>
      </c>
      <c r="DZ126" s="36" t="str">
        <f ca="true">+IF(OFFSET('Hygiene Data'!$F$14,0,10*ROW('Hygiene Data'!F120))="","",OFFSET('Hygiene Data'!$F$14,0,10*ROW('Hygiene Data'!F120)))</f>
        <v/>
      </c>
      <c r="EA126" s="36" t="str">
        <f ca="true">+IF(OFFSET('Hygiene Data'!$G$12,0,10*ROW('Hygiene Data'!G120))="","",OFFSET('Hygiene Data'!$G$12,0,10*ROW('Hygiene Data'!G120)))</f>
        <v/>
      </c>
      <c r="EB126" s="36" t="str">
        <f ca="true">+IF(OFFSET('Hygiene Data'!$G$13,0,10*ROW('Hygiene Data'!G120))="","",OFFSET('Hygiene Data'!$G$13,0,10*ROW('Hygiene Data'!G120)))</f>
        <v/>
      </c>
      <c r="EC126" s="36" t="str">
        <f ca="true">+IF(OFFSET('Hygiene Data'!$G$14,0,10*ROW('Hygiene Data'!G120))="","",OFFSET('Hygiene Data'!$G$14,0,10*ROW('Hygiene Data'!G120)))</f>
        <v/>
      </c>
      <c r="ED126" s="36" t="str">
        <f ca="true">+IF(OFFSET('Hygiene Data'!$H$12,0,10*ROW('Hygiene Data'!H120))="","",OFFSET('Hygiene Data'!$H$12,0,10*ROW('Hygiene Data'!H120)))</f>
        <v/>
      </c>
      <c r="EE126" s="36" t="str">
        <f ca="true">+IF(OFFSET('Hygiene Data'!$H$13,0,10*ROW('Hygiene Data'!H120))="","",OFFSET('Hygiene Data'!$H$13,0,10*ROW('Hygiene Data'!H120)))</f>
        <v/>
      </c>
      <c r="EF126" s="36" t="str">
        <f ca="true">+IF(OFFSET('Hygiene Data'!$H$14,0,10*ROW('Hygiene Data'!H120))="","",OFFSET('Hygiene Data'!$H$14,0,10*ROW('Hygiene Data'!H120)))</f>
        <v/>
      </c>
    </row>
    <row r="127" x14ac:dyDescent="0.2">
      <c r="A127" s="59" t="str">
        <f ca="true">+IF(OFFSET('Water Data'!$B$1,0,10*ROW('Water Data'!B124))="","",OFFSET('Water Data'!$B$1,0,10*ROW('Water Data'!B124)))</f>
        <v/>
      </c>
      <c r="B127" s="59" t="str">
        <f ca="true">+IF(OFFSET('Water Data'!$A$3,0,10*ROW('Water Data'!A124))="","",OFFSET('Water Data'!$A$3,0,10*ROW('Water Data'!A124)))</f>
        <v/>
      </c>
      <c r="C127" s="59" t="str">
        <f ca="true">+IF(OFFSET('Water Data'!$C$3,0,10*ROW('Water Data'!C124))="","",OFFSET('Water Data'!$C$3,0,10*ROW('Water Data'!C124)))</f>
        <v/>
      </c>
      <c r="D127" s="250" t="e">
        <f ca="true">+IF(AND(ISNUMBER(OFFSET('Water Data'!$C$5,0,10*ROW('Water Data'!C121))),BS127="Yes"),100-OFFSET('Water Data'!$C$5,0,10*ROW('Water Data'!C121)),IF(AND(ISNUMBER(OFFSET('Water Data'!$C$5,0,10*ROW('Water Data'!C121))),BS127="No",ISNUMBER(OFFSET('Water Data'!$C$5,0,10*ROW('Water Data'!C121)))),CONCATENATE("[",ROUND(100-OFFSET('Water Data'!$C$5,0,10*ROW('Water Data'!C121)),0),"]"),IF(AND(ISNUMBER(OFFSET('Water Data'!$C$5,0,10*ROW('Water Data'!C121))),BS127="",ISNUMBER(OFFSET('Water Data'!$C$5,0,10*ROW('Water Data'!C121)))),100-OFFSET('Water Data'!$C$5,0,10*ROW('Water Data'!C121)),NA())))</f>
        <v>#N/A</v>
      </c>
      <c r="E127" s="250" t="e">
        <f ca="true">+IF(AND(ISNUMBER(OFFSET('Water Data'!$C$7,0,10*ROW('Water Data'!D121))),BT127="Yes"),OFFSET('Water Data'!$C$7,0,10*ROW('Water Data'!C121)),IF(AND(ISNUMBER(OFFSET('Water Data'!$C$7,0,10*ROW('Water Data'!C121))),BT127="No",ISNUMBER(OFFSET('Water Data'!$C$7,0,10*ROW('Water Data'!C121)))),CONCATENATE("[",ROUND(OFFSET('Water Data'!$C$7,0,10*ROW('Water Data'!C121)),0),"]"),IF(AND(ISNUMBER(OFFSET('Water Data'!$C$7,0,10*ROW('Water Data'!C121))),BT127="",ISNUMBER(OFFSET('Water Data'!$C$7,0,10*ROW('Water Data'!C121)))),OFFSET('Water Data'!$C$7,0,10*ROW('Water Data'!C121)),NA())))</f>
        <v>#N/A</v>
      </c>
      <c r="F127" s="250" t="e">
        <f ca="true">+IF(AND(ISNUMBER(OFFSET('Water Data'!$C$10,0,10*ROW('Water Data'!C121))),BU127="Yes"),OFFSET('Water Data'!$C$10,0,10*ROW('Water Data'!C121)),IF(AND(ISNUMBER(OFFSET('Water Data'!$C$10,0,10*ROW('Water Data'!C121))),BU127="No",ISNUMBER(OFFSET('Water Data'!$C$10,0,10*ROW('Water Data'!C121)))),CONCATENATE("[",ROUND(OFFSET('Water Data'!$C$10,0,10*ROW('Water Data'!C121)),0),"]"),IF(AND(ISNUMBER(OFFSET('Water Data'!$C$10,0,10*ROW('Water Data'!C121))),BU127="",ISNUMBER(OFFSET('Water Data'!$C$10,0,10*ROW('Water Data'!C121)))),OFFSET('Water Data'!$C$10,0,10*ROW('Water Data'!C121)),NA())))</f>
        <v>#N/A</v>
      </c>
      <c r="G127" s="250" t="e">
        <f ca="true">+IF(AND(ISNUMBER(OFFSET('Water Data'!$D$5,0,10*ROW('Water Data'!D121))),BV127="Yes"),100-OFFSET('Water Data'!$D$5,0,10*ROW('Water Data'!D121)),IF(AND(ISNUMBER(OFFSET('Water Data'!$D$5,0,10*ROW('Water Data'!D121))),BV127="No",ISNUMBER(OFFSET('Water Data'!$D$5,0,10*ROW('Water Data'!D121)))),CONCATENATE("[",ROUND(100-OFFSET('Water Data'!$D$5,0,10*ROW('Water Data'!D121)),0),"]"),IF(AND(ISNUMBER(OFFSET('Water Data'!$D$5,0,10*ROW('Water Data'!D121))),BV127="",ISNUMBER(OFFSET('Water Data'!$D$5,0,10*ROW('Water Data'!D121)))),100-OFFSET('Water Data'!$D$5,0,10*ROW('Water Data'!D121)),NA())))</f>
        <v>#N/A</v>
      </c>
      <c r="H127" s="250" t="e">
        <f ca="true">+IF(AND(ISNUMBER(OFFSET('Water Data'!$D$7,0,10*ROW('Water Data'!D121))),BW127="Yes"),OFFSET('Water Data'!$D$7,0,10*ROW('Water Data'!D121)),IF(AND(ISNUMBER(OFFSET('Water Data'!$D$7,0,10*ROW('Water Data'!D121))),BW127="No",ISNUMBER(OFFSET('Water Data'!$D$7,0,10*ROW('Water Data'!D121)))),CONCATENATE("[",ROUND(OFFSET('Water Data'!$C$7,0,10*ROW('Water Data'!D121)),0),"]"),IF(AND(ISNUMBER(OFFSET('Water Data'!$D$7,0,10*ROW('Water Data'!D121))),BW127="",ISNUMBER(OFFSET('Water Data'!$D$7,0,10*ROW('Water Data'!D121)))),OFFSET('Water Data'!$D$7,0,10*ROW('Water Data'!D121)),NA())))</f>
        <v>#N/A</v>
      </c>
      <c r="I127" s="250" t="e">
        <f ca="true">+IF(AND(ISNUMBER(OFFSET('Water Data'!$D$10,0,10*ROW('Water Data'!D121))),BX127="Yes"),OFFSET('Water Data'!$D$10,0,10*ROW('Water Data'!D121)),IF(AND(ISNUMBER(OFFSET('Water Data'!$D$10,0,10*ROW('Water Data'!D121))),BX127="No",ISNUMBER(OFFSET('Water Data'!$D$10,0,10*ROW('Water Data'!D121)))),CONCATENATE("[",ROUND(OFFSET('Water Data'!$D$10,0,10*ROW('Water Data'!D121)),0),"]"),IF(AND(ISNUMBER(OFFSET('Water Data'!$D$10,0,10*ROW('Water Data'!D121))),BX127="",ISNUMBER(OFFSET('Water Data'!$D$10,0,10*ROW('Water Data'!D121)))),OFFSET('Water Data'!$D$10,0,10*ROW('Water Data'!D121)),NA())))</f>
        <v>#N/A</v>
      </c>
      <c r="J127" s="250" t="e">
        <f ca="true">+IF(AND(ISNUMBER(OFFSET('Water Data'!$E$5,0,10*ROW('Water Data'!E121))),BY127="Yes"),100-OFFSET('Water Data'!$E$5,0,10*ROW('Water Data'!E121)),IF(AND(ISNUMBER(OFFSET('Water Data'!$E$5,0,10*ROW('Water Data'!E121))),BY127="No",ISNUMBER(OFFSET('Water Data'!$E$5,0,10*ROW('Water Data'!E121)))),CONCATENATE("[",ROUND(100-OFFSET('Water Data'!$E$5,0,10*ROW('Water Data'!E121)),0),"]"),IF(AND(ISNUMBER(OFFSET('Water Data'!$E$5,0,10*ROW('Water Data'!E121))),BY127="",ISNUMBER(OFFSET('Water Data'!$E$5,0,10*ROW('Water Data'!E121)))),100-OFFSET('Water Data'!$E$5,0,10*ROW('Water Data'!E121)),NA())))</f>
        <v>#N/A</v>
      </c>
      <c r="K127" s="250" t="e">
        <f ca="true">+IF(AND(ISNUMBER(OFFSET('Water Data'!$E$7,0,10*ROW('Water Data'!E121))),BZ127="Yes"),OFFSET('Water Data'!$E$7,0,10*ROW('Water Data'!E121)),IF(AND(ISNUMBER(OFFSET('Water Data'!$E$7,0,10*ROW('Water Data'!E121))),BZ127="No",ISNUMBER(OFFSET('Water Data'!$E$7,0,10*ROW('Water Data'!E121)))),CONCATENATE("[",ROUND(OFFSET('Water Data'!$E$7,0,10*ROW('Water Data'!E121)),0),"]"),IF(AND(ISNUMBER(OFFSET('Water Data'!$E$7,0,10*ROW('Water Data'!E121))),BZ127="",ISNUMBER(OFFSET('Water Data'!$E$7,0,10*ROW('Water Data'!E121)))),OFFSET('Water Data'!$E$7,0,10*ROW('Water Data'!E121)),NA())))</f>
        <v>#N/A</v>
      </c>
      <c r="L127" s="250" t="e">
        <f ca="true">+IF(AND(ISNUMBER(OFFSET('Water Data'!$E$10,0,10*ROW('Water Data'!E121))),CA127="Yes"),OFFSET('Water Data'!$E$10,0,10*ROW('Water Data'!E121)),IF(AND(ISNUMBER(OFFSET('Water Data'!$E$10,0,10*ROW('Water Data'!E121))),CA127="No",ISNUMBER(OFFSET('Water Data'!$E$10,0,10*ROW('Water Data'!E121)))),CONCATENATE("[",ROUND(OFFSET('Water Data'!$E$10,0,10*ROW('Water Data'!E121)),0),"]"),IF(AND(ISNUMBER(OFFSET('Water Data'!$E$10,0,10*ROW('Water Data'!E121))),CA127="",ISNUMBER(OFFSET('Water Data'!$E$10,0,10*ROW('Water Data'!E121)))),OFFSET('Water Data'!$E$10,0,10*ROW('Water Data'!E121)),NA())))</f>
        <v>#N/A</v>
      </c>
      <c r="M127" s="250" t="e">
        <f ca="true">+IF(AND(ISNUMBER(OFFSET('Water Data'!$F$5,0,10*ROW('Water Data'!F121))),CB127="Yes"),100-OFFSET('Water Data'!$F$5,0,10*ROW('Water Data'!F121)),IF(AND(ISNUMBER(OFFSET('Water Data'!$F$5,0,10*ROW('Water Data'!F121))),CB127="No",ISNUMBER(OFFSET('Water Data'!$F$5,0,10*ROW('Water Data'!F121)))),CONCATENATE("[",ROUND(100-OFFSET('Water Data'!$F$5,0,10*ROW('Water Data'!F121)),0),"]"),IF(AND(ISNUMBER(OFFSET('Water Data'!$F$5,0,10*ROW('Water Data'!F121))),CB127="",ISNUMBER(OFFSET('Water Data'!$F$5,0,10*ROW('Water Data'!F121)))),100-OFFSET('Water Data'!$F$5,0,10*ROW('Water Data'!F121)),NA())))</f>
        <v>#N/A</v>
      </c>
      <c r="N127" s="250" t="e">
        <f ca="true">+IF(AND(ISNUMBER(OFFSET('Water Data'!$F$7,0,10*ROW('Water Data'!F121))),CC127="Yes"),OFFSET('Water Data'!$F$7,0,10*ROW('Water Data'!F121)),IF(AND(ISNUMBER(OFFSET('Water Data'!$F$7,0,10*ROW('Water Data'!F121))),CC127="No",ISNUMBER(OFFSET('Water Data'!$F$7,0,10*ROW('Water Data'!F121)))),CONCATENATE("[",ROUND(OFFSET('Water Data'!$F$7,0,10*ROW('Water Data'!F121)),0),"]"),IF(AND(ISNUMBER(OFFSET('Water Data'!$F$7,0,10*ROW('Water Data'!F121))),CC127="",ISNUMBER(OFFSET('Water Data'!$F$7,0,10*ROW('Water Data'!F121)))),OFFSET('Water Data'!$F$7,0,10*ROW('Water Data'!F121)),NA())))</f>
        <v>#N/A</v>
      </c>
      <c r="O127" s="250" t="e">
        <f ca="true">+IF(AND(ISNUMBER(OFFSET('Water Data'!$F$10,0,10*ROW('Water Data'!F121))),CD127="Yes"),OFFSET('Water Data'!$F$10,0,10*ROW('Water Data'!F121)),IF(AND(ISNUMBER(OFFSET('Water Data'!$F$10,0,10*ROW('Water Data'!F121))),CD127="No",ISNUMBER(OFFSET('Water Data'!$F$10,0,10*ROW('Water Data'!F121)))),CONCATENATE("[",ROUND(OFFSET('Water Data'!$F$10,0,10*ROW('Water Data'!F121)),0),"]"),IF(AND(ISNUMBER(OFFSET('Water Data'!$F$10,0,10*ROW('Water Data'!F121))),CD127="",ISNUMBER(OFFSET('Water Data'!$F$10,0,10*ROW('Water Data'!F121)))),OFFSET('Water Data'!$F$10,0,10*ROW('Water Data'!F121)),NA())))</f>
        <v>#N/A</v>
      </c>
      <c r="P127" s="250" t="e">
        <f ca="true">+IF(AND(ISNUMBER(OFFSET('Water Data'!$G$5,0,10*ROW('Water Data'!G121))),CE127="Yes"),100-OFFSET('Water Data'!$G$5,0,10*ROW('Water Data'!G121)),IF(AND(ISNUMBER(OFFSET('Water Data'!$G$5,0,10*ROW('Water Data'!G121))),CE127="No",ISNUMBER(OFFSET('Water Data'!$G$5,0,10*ROW('Water Data'!G121)))),CONCATENATE("[",ROUND(100-OFFSET('Water Data'!$G$5,0,10*ROW('Water Data'!G121)),0),"]"),IF(AND(ISNUMBER(OFFSET('Water Data'!$G$5,0,10*ROW('Water Data'!G121))),CE127="",ISNUMBER(OFFSET('Water Data'!$G$5,0,10*ROW('Water Data'!G121)))),100-OFFSET('Water Data'!$G$5,0,10*ROW('Water Data'!G121)),NA())))</f>
        <v>#N/A</v>
      </c>
      <c r="Q127" s="250" t="e">
        <f ca="true">+IF(AND(ISNUMBER(OFFSET('Water Data'!$G$7,0,10*ROW('Water Data'!G121))),CF127="Yes"),OFFSET('Water Data'!$G$7,0,10*ROW('Water Data'!G121)),IF(AND(ISNUMBER(OFFSET('Water Data'!$G$7,0,10*ROW('Water Data'!G121))),CF127="No",ISNUMBER(OFFSET('Water Data'!$G$7,0,10*ROW('Water Data'!G121)))),CONCATENATE("[",ROUND(OFFSET('Water Data'!$G$7,0,10*ROW('Water Data'!G121)),0),"]"),IF(AND(ISNUMBER(OFFSET('Water Data'!$G$7,0,10*ROW('Water Data'!G121))),CF127="",ISNUMBER(OFFSET('Water Data'!$G$7,0,10*ROW('Water Data'!G121)))),OFFSET('Water Data'!$G$7,0,10*ROW('Water Data'!G121)),NA())))</f>
        <v>#N/A</v>
      </c>
      <c r="R127" s="250" t="e">
        <f ca="true">+IF(AND(ISNUMBER(OFFSET('Water Data'!$G$10,0,10*ROW('Water Data'!G121))),CG127="Yes"),OFFSET('Water Data'!$G$10,0,10*ROW('Water Data'!G121)),IF(AND(ISNUMBER(OFFSET('Water Data'!$G$10,0,10*ROW('Water Data'!G121))),CG127="No",ISNUMBER(OFFSET('Water Data'!$G$10,0,10*ROW('Water Data'!G121)))),CONCATENATE("[",ROUND(OFFSET('Water Data'!$G$10,0,10*ROW('Water Data'!G121)),0),"]"),IF(AND(ISNUMBER(OFFSET('Water Data'!$G$10,0,10*ROW('Water Data'!G121))),CG127="",ISNUMBER(OFFSET('Water Data'!$G$10,0,10*ROW('Water Data'!G121)))),OFFSET('Water Data'!$G$10,0,10*ROW('Water Data'!G121)),NA())))</f>
        <v>#N/A</v>
      </c>
      <c r="S127" s="250" t="e">
        <f ca="true">+IF(AND(ISNUMBER(OFFSET('Water Data'!$H$5,0,10*ROW('Water Data'!H121))),CH127="Yes"),100-OFFSET('Water Data'!$H$5,0,10*ROW('Water Data'!H121)),IF(AND(ISNUMBER(OFFSET('Water Data'!$H$5,0,10*ROW('Water Data'!H121))),CH127="No",ISNUMBER(OFFSET('Water Data'!$H$5,0,10*ROW('Water Data'!H121)))),CONCATENATE("[",ROUND(100-OFFSET('Water Data'!$H$5,0,10*ROW('Water Data'!H121)),0),"]"),IF(AND(ISNUMBER(OFFSET('Water Data'!$H$5,0,10*ROW('Water Data'!H121))),CH127="",ISNUMBER(OFFSET('Water Data'!$H$5,0,10*ROW('Water Data'!H121)))),100-OFFSET('Water Data'!$H$5,0,10*ROW('Water Data'!H121)),NA())))</f>
        <v>#N/A</v>
      </c>
      <c r="T127" s="250" t="e">
        <f ca="true">+IF(AND(ISNUMBER(OFFSET('Water Data'!$H$7,0,10*ROW('Water Data'!H121))),CI127="Yes"),OFFSET('Water Data'!$H$7,0,10*ROW('Water Data'!H121)),IF(AND(ISNUMBER(OFFSET('Water Data'!$H$7,0,10*ROW('Water Data'!H121))),CI127="No",ISNUMBER(OFFSET('Water Data'!$H$7,0,10*ROW('Water Data'!H121)))),CONCATENATE("[",ROUND(OFFSET('Water Data'!$H$7,0,10*ROW('Water Data'!H121)),0),"]"),IF(AND(ISNUMBER(OFFSET('Water Data'!$H$7,0,10*ROW('Water Data'!H121))),CI127="",ISNUMBER(OFFSET('Water Data'!$H$7,0,10*ROW('Water Data'!H121)))),OFFSET('Water Data'!$H$7,0,10*ROW('Water Data'!H121)),NA())))</f>
        <v>#N/A</v>
      </c>
      <c r="U127" s="250" t="e">
        <f ca="true">+IF(AND(ISNUMBER(OFFSET('Water Data'!$H$10,0,10*ROW('Water Data'!H121))),CJ127="Yes"),OFFSET('Water Data'!$H$10,0,10*ROW('Water Data'!H121)),IF(AND(ISNUMBER(OFFSET('Water Data'!$H$10,0,10*ROW('Water Data'!H121))),CJ127="No",ISNUMBER(OFFSET('Water Data'!$H$10,0,10*ROW('Water Data'!H121)))),CONCATENATE("[",ROUND(OFFSET('Water Data'!$H$10,0,10*ROW('Water Data'!H121)),0),"]"),IF(AND(ISNUMBER(OFFSET('Water Data'!$H$10,0,10*ROW('Water Data'!H121))),CJ127="",ISNUMBER(OFFSET('Water Data'!$H$10,0,10*ROW('Water Data'!H121)))),OFFSET('Water Data'!$H$10,0,10*ROW('Water Data'!H121)),NA())))</f>
        <v>#N/A</v>
      </c>
      <c r="V127" s="251" t="e">
        <f ca="true">+IF(AND(ISNUMBER(OFFSET('Sanitation Data'!$C$5,0,10*ROW('Sanitation Data'!C121))),CK127="Yes"),100-OFFSET('Sanitation Data'!$C$5,0,10*ROW('Sanitation Data'!C121)),IF(AND(ISNUMBER(OFFSET('Sanitation Data'!$C$5,0,10*ROW('Sanitation Data'!C121))),CK127="No",ISNUMBER(OFFSET('Sanitation Data'!$C$5,0,10*ROW('Sanitation Data'!C121)))),CONCATENATE("[",ROUND(100-OFFSET('Sanitation Data'!$C$5,0,10*ROW('Sanitation Data'!C121)),0),"]"),IF(AND(ISNUMBER(OFFSET('Sanitation Data'!$C$5,0,10*ROW('Sanitation Data'!C121))),CK127="",ISNUMBER(OFFSET('Sanitation Data'!$C$5,0,10*ROW('Sanitation Data'!C121)))),100-OFFSET('Sanitation Data'!$C$5,0,10*ROW('Sanitation Data'!C121)),NA())))</f>
        <v>#N/A</v>
      </c>
      <c r="W127" s="251" t="e">
        <f ca="true">+IF(AND(ISNUMBER(OFFSET('Sanitation Data'!$C$7,0,10*ROW('Sanitation Data'!C121))),CL127="Yes"),OFFSET('Sanitation Data'!$C$7,0,10*ROW('Sanitation Data'!C121)),IF(AND(ISNUMBER(OFFSET('Sanitation Data'!$C$7,0,10*ROW('Sanitation Data'!C121))),CL127="No",ISNUMBER(OFFSET('Sanitation Data'!$C$7,0,10*ROW('Sanitation Data'!C121)))),CONCATENATE("[",ROUND(OFFSET('Sanitation Data'!$C$7,0,10*ROW('Sanitation Data'!C121)),0),"]"),IF(AND(ISNUMBER(OFFSET('Sanitation Data'!$C$7,0,10*ROW('Sanitation Data'!C121))),CL127="",ISNUMBER(OFFSET('Sanitation Data'!$C$7,0,10*ROW('Sanitation Data'!C121)))),OFFSET('Sanitation Data'!$C$7,0,10*ROW('Sanitation Data'!C121)),NA())))</f>
        <v>#N/A</v>
      </c>
      <c r="X127" s="251" t="e">
        <f ca="true">+IF(AND(ISNUMBER(OFFSET('Sanitation Data'!$C$11,0,10*ROW('Sanitation Data'!C121))),CM127="Yes"),OFFSET('Sanitation Data'!$C$11,0,10*ROW('Sanitation Data'!C121)),IF(AND(ISNUMBER(OFFSET('Sanitation Data'!$C$11,0,10*ROW('Sanitation Data'!C121))),CM127="No",ISNUMBER(OFFSET('Sanitation Data'!$C$11,0,10*ROW('Sanitation Data'!C121)))),CONCATENATE("[",ROUND(OFFSET('Sanitation Data'!$C$11,0,10*ROW('Sanitation Data'!C121)),0),"]"),IF(AND(ISNUMBER(OFFSET('Sanitation Data'!$C$11,0,10*ROW('Sanitation Data'!C121))),CM127="",ISNUMBER(OFFSET('Sanitation Data'!$C$11,0,10*ROW('Sanitation Data'!C121)))),OFFSET('Sanitation Data'!$C$11,0,10*ROW('Sanitation Data'!C121)),NA())))</f>
        <v>#N/A</v>
      </c>
      <c r="Y127" s="251" t="e">
        <f ca="true">+IF(AND(ISNUMBER(OFFSET('Sanitation Data'!$C$12,0,10*ROW('Sanitation Data'!C121))),CN127="Yes"),OFFSET('Sanitation Data'!$C$12,0,10*ROW('Sanitation Data'!C121)),IF(AND(ISNUMBER(OFFSET('Sanitation Data'!$C$12,0,10*ROW('Sanitation Data'!C121))),CN127="No",ISNUMBER(OFFSET('Sanitation Data'!$C$12,0,10*ROW('Sanitation Data'!C121)))),CONCATENATE("[",ROUND(OFFSET('Sanitation Data'!$C$12,0,10*ROW('Sanitation Data'!C121)),0),"]"),IF(AND(ISNUMBER(OFFSET('Sanitation Data'!$C$12,0,10*ROW('Sanitation Data'!C121))),CN127="",ISNUMBER(OFFSET('Sanitation Data'!$C$12,0,10*ROW('Sanitation Data'!C121)))),OFFSET('Sanitation Data'!$C$12,0,10*ROW('Sanitation Data'!C121)),NA())))</f>
        <v>#N/A</v>
      </c>
      <c r="Z127" s="251" t="e">
        <f ca="true">+IF(AND(ISNUMBER(OFFSET('Sanitation Data'!$C$13,0,10*ROW('Sanitation Data'!C121))),CO127="Yes"),OFFSET('Sanitation Data'!$C$13,0,10*ROW('Sanitation Data'!C121)),IF(AND(ISNUMBER(OFFSET('Sanitation Data'!$C$13,0,10*ROW('Sanitation Data'!C121))),CO127="No",ISNUMBER(OFFSET('Sanitation Data'!$C$13,0,10*ROW('Sanitation Data'!C121)))),CONCATENATE("[",ROUND(OFFSET('Sanitation Data'!$C$13,0,10*ROW('Sanitation Data'!C121)),0),"]"),IF(AND(ISNUMBER(OFFSET('Sanitation Data'!$C$13,0,10*ROW('Sanitation Data'!C121))),CO127="",ISNUMBER(OFFSET('Sanitation Data'!$C$13,0,10*ROW('Sanitation Data'!C121)))),OFFSET('Sanitation Data'!$C$13,0,10*ROW('Sanitation Data'!C121)),NA())))</f>
        <v>#N/A</v>
      </c>
      <c r="AA127" s="251" t="e">
        <f ca="true">+IF(AND(ISNUMBER(OFFSET('Sanitation Data'!$D$5,0,10*ROW('Sanitation Data'!D121))),CP127="Yes"),100-OFFSET('Sanitation Data'!$D$5,0,10*ROW('Sanitation Data'!D121)),IF(AND(ISNUMBER(OFFSET('Sanitation Data'!$D$5,0,10*ROW('Sanitation Data'!D121))),CP127="No",ISNUMBER(OFFSET('Sanitation Data'!$D$5,0,10*ROW('Sanitation Data'!D121)))),CONCATENATE("[",ROUND(100-OFFSET('Sanitation Data'!$D$5,0,10*ROW('Sanitation Data'!D121)),0),"]"),IF(AND(ISNUMBER(OFFSET('Sanitation Data'!$D$5,0,10*ROW('Sanitation Data'!D121))),CP127="",ISNUMBER(OFFSET('Sanitation Data'!$D$5,0,10*ROW('Sanitation Data'!D121)))),100-OFFSET('Sanitation Data'!$D$5,0,10*ROW('Sanitation Data'!D121)),NA())))</f>
        <v>#N/A</v>
      </c>
      <c r="AB127" s="251" t="e">
        <f ca="true">+IF(AND(ISNUMBER(OFFSET('Sanitation Data'!$D$7,0,10*ROW('Sanitation Data'!D121))),CQ127="Yes"),OFFSET('Sanitation Data'!$D$7,0,10*ROW('Sanitation Data'!G121)),IF(AND(ISNUMBER(OFFSET('Sanitation Data'!$D$7,0,10*ROW('Sanitation Data'!D121))),CQ127="No",ISNUMBER(OFFSET('Sanitation Data'!$D$7,0,10*ROW('Sanitation Data'!D121)))),CONCATENATE("[",ROUND(OFFSET('Sanitation Data'!$D$7,0,10*ROW('Sanitation Data'!D121)),0),"]"),IF(AND(ISNUMBER(OFFSET('Sanitation Data'!$D$7,0,10*ROW('Sanitation Data'!D121))),CQ127="",ISNUMBER(OFFSET('Sanitation Data'!$D$7,0,10*ROW('Sanitation Data'!D121)))),OFFSET('Sanitation Data'!$D$7,0,10*ROW('Sanitation Data'!D121)),NA())))</f>
        <v>#N/A</v>
      </c>
      <c r="AC127" s="251" t="e">
        <f ca="true">+IF(AND(ISNUMBER(OFFSET('Sanitation Data'!$D$11,0,10*ROW('Sanitation Data'!D121))),CR127="Yes"),OFFSET('Sanitation Data'!$D$11,0,10*ROW('Sanitation Data'!D121)),IF(AND(ISNUMBER(OFFSET('Sanitation Data'!$D$11,0,10*ROW('Sanitation Data'!D121))),CR127="No",ISNUMBER(OFFSET('Sanitation Data'!$D$11,0,10*ROW('Sanitation Data'!D121)))),CONCATENATE("[",ROUND(OFFSET('Sanitation Data'!$D$11,0,10*ROW('Sanitation Data'!D121)),0),"]"),IF(AND(ISNUMBER(OFFSET('Sanitation Data'!$D$11,0,10*ROW('Sanitation Data'!D121))),CR127="",ISNUMBER(OFFSET('Sanitation Data'!$D$11,0,10*ROW('Sanitation Data'!D121)))),OFFSET('Sanitation Data'!$D$11,0,10*ROW('Sanitation Data'!D121)),NA())))</f>
        <v>#N/A</v>
      </c>
      <c r="AD127" s="251" t="e">
        <f ca="true">+IF(AND(ISNUMBER(OFFSET('Sanitation Data'!$D$12,0,10*ROW('Sanitation Data'!D121))),CS127="Yes"),OFFSET('Sanitation Data'!$D$12,0,10*ROW('Sanitation Data'!D121)),IF(AND(ISNUMBER(OFFSET('Sanitation Data'!$D$12,0,10*ROW('Sanitation Data'!D121))),CS127="No",ISNUMBER(OFFSET('Sanitation Data'!$D$12,0,10*ROW('Sanitation Data'!D121)))),CONCATENATE("[",ROUND(OFFSET('Sanitation Data'!$D$12,0,10*ROW('Sanitation Data'!D121)),0),"]"),IF(AND(ISNUMBER(OFFSET('Sanitation Data'!$D$12,0,10*ROW('Sanitation Data'!D121))),CS127="",ISNUMBER(OFFSET('Sanitation Data'!$D$12,0,10*ROW('Sanitation Data'!D121)))),OFFSET('Sanitation Data'!$D$12,0,10*ROW('Sanitation Data'!D121)),NA())))</f>
        <v>#N/A</v>
      </c>
      <c r="AE127" s="251" t="e">
        <f ca="true">+IF(AND(ISNUMBER(OFFSET('Sanitation Data'!$D$13,0,10*ROW('Sanitation Data'!D121))),CT127="Yes"),OFFSET('Sanitation Data'!$D$13,0,10*ROW('Sanitation Data'!D121)),IF(AND(ISNUMBER(OFFSET('Sanitation Data'!$D$13,0,10*ROW('Sanitation Data'!D121))),CT127="No",ISNUMBER(OFFSET('Sanitation Data'!$D$13,0,10*ROW('Sanitation Data'!D121)))),CONCATENATE("[",ROUND(OFFSET('Sanitation Data'!$D$13,0,10*ROW('Sanitation Data'!D121)),0),"]"),IF(AND(ISNUMBER(OFFSET('Sanitation Data'!$D$13,0,10*ROW('Sanitation Data'!D121))),CT127="",ISNUMBER(OFFSET('Sanitation Data'!$D$13,0,10*ROW('Sanitation Data'!D121)))),OFFSET('Sanitation Data'!$D$13,0,10*ROW('Sanitation Data'!D121)),NA())))</f>
        <v>#N/A</v>
      </c>
      <c r="AF127" s="251" t="e">
        <f ca="true">+IF(AND(ISNUMBER(OFFSET('Sanitation Data'!$E$5,0,10*ROW('Sanitation Data'!E121))),CU127="Yes"),100-OFFSET('Sanitation Data'!$E$5,0,10*ROW('Sanitation Data'!E121)),IF(AND(ISNUMBER(OFFSET('Sanitation Data'!$E$5,0,10*ROW('Sanitation Data'!E121))),CU127="No",ISNUMBER(OFFSET('Sanitation Data'!$E$5,0,10*ROW('Sanitation Data'!E121)))),CONCATENATE("[",ROUND(100-OFFSET('Sanitation Data'!$E$5,0,10*ROW('Sanitation Data'!E121)),0),"]"),IF(AND(ISNUMBER(OFFSET('Sanitation Data'!$E$5,0,10*ROW('Sanitation Data'!E121))),CU127="",ISNUMBER(OFFSET('Sanitation Data'!$E$5,0,10*ROW('Sanitation Data'!E121)))),100-OFFSET('Sanitation Data'!$E$5,0,10*ROW('Sanitation Data'!E121)),NA())))</f>
        <v>#N/A</v>
      </c>
      <c r="AG127" s="251" t="e">
        <f ca="true">+IF(AND(ISNUMBER(OFFSET('Sanitation Data'!$E$7,0,10*ROW('Sanitation Data'!E121))),CV127="Yes"),OFFSET('Sanitation Data'!$E$7,0,10*ROW('Sanitation Data'!E121)),IF(AND(ISNUMBER(OFFSET('Sanitation Data'!$E$7,0,10*ROW('Sanitation Data'!E121))),CV127="No",ISNUMBER(OFFSET('Sanitation Data'!$E$7,0,10*ROW('Sanitation Data'!E121)))),CONCATENATE("[",ROUND(OFFSET('Sanitation Data'!$E$7,0,10*ROW('Sanitation Data'!E121)),0),"]"),IF(AND(ISNUMBER(OFFSET('Sanitation Data'!$E$7,0,10*ROW('Sanitation Data'!E121))),CV127="",ISNUMBER(OFFSET('Sanitation Data'!$E$7,0,10*ROW('Sanitation Data'!E121)))),OFFSET('Sanitation Data'!$E$7,0,10*ROW('Sanitation Data'!E121)),NA())))</f>
        <v>#N/A</v>
      </c>
      <c r="AH127" s="251" t="e">
        <f ca="true">+IF(AND(ISNUMBER(OFFSET('Sanitation Data'!$E$11,0,10*ROW('Sanitation Data'!E121))),CW127="Yes"),OFFSET('Sanitation Data'!$E$11,0,10*ROW('Sanitation Data'!E121)),IF(AND(ISNUMBER(OFFSET('Sanitation Data'!$E$11,0,10*ROW('Sanitation Data'!E121))),CW127="No",ISNUMBER(OFFSET('Sanitation Data'!$E$11,0,10*ROW('Sanitation Data'!E121)))),CONCATENATE("[",ROUND(OFFSET('Sanitation Data'!$E$11,0,10*ROW('Sanitation Data'!E121)),0),"]"),IF(AND(ISNUMBER(OFFSET('Sanitation Data'!$E$11,0,10*ROW('Sanitation Data'!E121))),CW127="",ISNUMBER(OFFSET('Sanitation Data'!$E$11,0,10*ROW('Sanitation Data'!E121)))),OFFSET('Sanitation Data'!$E$11,0,10*ROW('Sanitation Data'!E121)),NA())))</f>
        <v>#N/A</v>
      </c>
      <c r="AI127" s="251" t="e">
        <f ca="true">+IF(AND(ISNUMBER(OFFSET('Sanitation Data'!$E$12,0,10*ROW('Sanitation Data'!E121))),CX127="Yes"),OFFSET('Sanitation Data'!$E$12,0,10*ROW('Sanitation Data'!E121)),IF(AND(ISNUMBER(OFFSET('Sanitation Data'!$E$12,0,10*ROW('Sanitation Data'!E121))),CX127="No",ISNUMBER(OFFSET('Sanitation Data'!$E$12,0,10*ROW('Sanitation Data'!E121)))),CONCATENATE("[",ROUND(OFFSET('Sanitation Data'!$E$12,0,10*ROW('Sanitation Data'!E121)),0),"]"),IF(AND(ISNUMBER(OFFSET('Sanitation Data'!$E$12,0,10*ROW('Sanitation Data'!E121))),CX127="",ISNUMBER(OFFSET('Sanitation Data'!$E$12,0,10*ROW('Sanitation Data'!E121)))),OFFSET('Sanitation Data'!$E$12,0,10*ROW('Sanitation Data'!E121)),NA())))</f>
        <v>#N/A</v>
      </c>
      <c r="AJ127" s="251" t="e">
        <f ca="true">+IF(AND(ISNUMBER(OFFSET('Sanitation Data'!$E$13,0,10*ROW('Sanitation Data'!E121))),CY127="Yes"),OFFSET('Sanitation Data'!$E$13,0,10*ROW('Sanitation Data'!E121)),IF(AND(ISNUMBER(OFFSET('Sanitation Data'!$E$13,0,10*ROW('Sanitation Data'!E121))),CY127="No",ISNUMBER(OFFSET('Sanitation Data'!$E$13,0,10*ROW('Sanitation Data'!E121)))),CONCATENATE("[",ROUND(OFFSET('Sanitation Data'!$E$13,0,10*ROW('Sanitation Data'!E121)),0),"]"),IF(AND(ISNUMBER(OFFSET('Sanitation Data'!$E$13,0,10*ROW('Sanitation Data'!E121))),CY127="",ISNUMBER(OFFSET('Sanitation Data'!$E$13,0,10*ROW('Sanitation Data'!E121)))),OFFSET('Sanitation Data'!$E$13,0,10*ROW('Sanitation Data'!E121)),NA())))</f>
        <v>#N/A</v>
      </c>
      <c r="AK127" s="251" t="e">
        <f ca="true">+IF(AND(ISNUMBER(OFFSET('Sanitation Data'!$F$5,0,10*ROW('Sanitation Data'!F121))),CZ127="Yes"),100-OFFSET('Sanitation Data'!$F$5,0,10*ROW('Sanitation Data'!F121)),IF(AND(ISNUMBER(OFFSET('Sanitation Data'!$F$5,0,10*ROW('Sanitation Data'!F121))),CZ127="No",ISNUMBER(OFFSET('Sanitation Data'!$F$5,0,10*ROW('Sanitation Data'!F121)))),CONCATENATE("[",ROUND(100-OFFSET('Sanitation Data'!$F$5,0,10*ROW('Sanitation Data'!F121)),0),"]"),IF(AND(ISNUMBER(OFFSET('Sanitation Data'!$F$5,0,10*ROW('Sanitation Data'!F121))),CZ127="",ISNUMBER(OFFSET('Sanitation Data'!$F$5,0,10*ROW('Sanitation Data'!F121)))),100-OFFSET('Sanitation Data'!$F$5,0,10*ROW('Sanitation Data'!F121)),NA())))</f>
        <v>#N/A</v>
      </c>
      <c r="AL127" s="251" t="e">
        <f ca="true">+IF(AND(ISNUMBER(OFFSET('Sanitation Data'!$F$7,0,10*ROW('Sanitation Data'!F121))),DA127="Yes"),OFFSET('Sanitation Data'!$F$7,0,10*ROW('Sanitation Data'!F121)),IF(AND(ISNUMBER(OFFSET('Sanitation Data'!$F$7,0,10*ROW('Sanitation Data'!F121))),DA127="No",ISNUMBER(OFFSET('Sanitation Data'!$F$7,0,10*ROW('Sanitation Data'!F121)))),CONCATENATE("[",ROUND(OFFSET('Sanitation Data'!$F$7,0,10*ROW('Sanitation Data'!F121)),0),"]"),IF(AND(ISNUMBER(OFFSET('Sanitation Data'!$F$7,0,10*ROW('Sanitation Data'!F121))),DA127="",ISNUMBER(OFFSET('Sanitation Data'!$F$7,0,10*ROW('Sanitation Data'!F121)))),OFFSET('Sanitation Data'!$F$7,0,10*ROW('Sanitation Data'!F121)),NA())))</f>
        <v>#N/A</v>
      </c>
      <c r="AM127" s="251" t="e">
        <f ca="true">+IF(AND(ISNUMBER(OFFSET('Sanitation Data'!$F$11,0,10*ROW('Sanitation Data'!F121))),DB127="Yes"),OFFSET('Sanitation Data'!$F$11,0,10*ROW('Sanitation Data'!F121)),IF(AND(ISNUMBER(OFFSET('Sanitation Data'!$F$11,0,10*ROW('Sanitation Data'!F121))),DB127="No",ISNUMBER(OFFSET('Sanitation Data'!$F$11,0,10*ROW('Sanitation Data'!F121)))),CONCATENATE("[",ROUND(OFFSET('Sanitation Data'!$F$11,0,10*ROW('Sanitation Data'!F121)),0),"]"),IF(AND(ISNUMBER(OFFSET('Sanitation Data'!$F$11,0,10*ROW('Sanitation Data'!F121))),DB127="",ISNUMBER(OFFSET('Sanitation Data'!$F$11,0,10*ROW('Sanitation Data'!F121)))),OFFSET('Sanitation Data'!$F$11,0,10*ROW('Sanitation Data'!F121)),NA())))</f>
        <v>#N/A</v>
      </c>
      <c r="AN127" s="251" t="e">
        <f ca="true">+IF(AND(ISNUMBER(OFFSET('Sanitation Data'!$F$12,0,10*ROW('Sanitation Data'!F121))),DC127="Yes"),OFFSET('Sanitation Data'!$F$12,0,10*ROW('Sanitation Data'!F121)),IF(AND(ISNUMBER(OFFSET('Sanitation Data'!$F$12,0,10*ROW('Sanitation Data'!F121))),DC127="No",ISNUMBER(OFFSET('Sanitation Data'!$F$12,0,10*ROW('Sanitation Data'!F121)))),CONCATENATE("[",ROUND(OFFSET('Sanitation Data'!$F$12,0,10*ROW('Sanitation Data'!F121)),0),"]"),IF(AND(ISNUMBER(OFFSET('Sanitation Data'!$F$12,0,10*ROW('Sanitation Data'!F121))),DC127="",ISNUMBER(OFFSET('Sanitation Data'!$F$12,0,10*ROW('Sanitation Data'!F121)))),OFFSET('Sanitation Data'!$F$12,0,10*ROW('Sanitation Data'!F121)),NA())))</f>
        <v>#N/A</v>
      </c>
      <c r="AO127" s="251" t="e">
        <f ca="true">+IF(AND(ISNUMBER(OFFSET('Sanitation Data'!$F$13,0,10*ROW('Sanitation Data'!F121))),DD127="Yes"),OFFSET('Sanitation Data'!$F$13,0,10*ROW('Sanitation Data'!F121)),IF(AND(ISNUMBER(OFFSET('Sanitation Data'!$F$13,0,10*ROW('Sanitation Data'!F121))),DD127="No",ISNUMBER(OFFSET('Sanitation Data'!$F$13,0,10*ROW('Sanitation Data'!F121)))),CONCATENATE("[",ROUND(OFFSET('Sanitation Data'!$F$13,0,10*ROW('Sanitation Data'!F121)),0),"]"),IF(AND(ISNUMBER(OFFSET('Sanitation Data'!$F$13,0,10*ROW('Sanitation Data'!F121))),DD127="",ISNUMBER(OFFSET('Sanitation Data'!$F$13,0,10*ROW('Sanitation Data'!F121)))),OFFSET('Sanitation Data'!$F$13,0,10*ROW('Sanitation Data'!F121)),NA())))</f>
        <v>#N/A</v>
      </c>
      <c r="AP127" s="251" t="e">
        <f ca="true">+IF(AND(ISNUMBER(OFFSET('Sanitation Data'!$G$5,0,10*ROW('Sanitation Data'!G121))),DE127="Yes"),100-OFFSET('Sanitation Data'!$G$5,0,10*ROW('Sanitation Data'!G121)),IF(AND(ISNUMBER(OFFSET('Sanitation Data'!$G$5,0,10*ROW('Sanitation Data'!G121))),DE127="No",ISNUMBER(OFFSET('Sanitation Data'!$G$5,0,10*ROW('Sanitation Data'!G121)))),CONCATENATE("[",ROUND(100-OFFSET('Sanitation Data'!$G$5,0,10*ROW('Sanitation Data'!G121)),0),"]"),IF(AND(ISNUMBER(OFFSET('Sanitation Data'!$G$5,0,10*ROW('Sanitation Data'!G121))),DE127="",ISNUMBER(OFFSET('Sanitation Data'!$G$5,0,10*ROW('Sanitation Data'!G121)))),100-OFFSET('Sanitation Data'!$G$5,0,10*ROW('Sanitation Data'!G121)),NA())))</f>
        <v>#N/A</v>
      </c>
      <c r="AQ127" s="251" t="e">
        <f ca="true">+IF(AND(ISNUMBER(OFFSET('Sanitation Data'!$G$7,0,10*ROW('Sanitation Data'!G121))),DF127="Yes"),OFFSET('Sanitation Data'!$G$7,0,10*ROW('Sanitation Data'!G121)),IF(AND(ISNUMBER(OFFSET('Sanitation Data'!$G$7,0,10*ROW('Sanitation Data'!G121))),DF127="No",ISNUMBER(OFFSET('Sanitation Data'!$G$7,0,10*ROW('Sanitation Data'!G121)))),CONCATENATE("[",ROUND(OFFSET('Sanitation Data'!$G$7,0,10*ROW('Sanitation Data'!G121)),0),"]"),IF(AND(ISNUMBER(OFFSET('Sanitation Data'!$G$7,0,10*ROW('Sanitation Data'!G121))),DF127="",ISNUMBER(OFFSET('Sanitation Data'!$G$7,0,10*ROW('Sanitation Data'!G121)))),OFFSET('Sanitation Data'!$G$7,0,10*ROW('Sanitation Data'!G121)),NA())))</f>
        <v>#N/A</v>
      </c>
      <c r="AR127" s="251" t="e">
        <f ca="true">+IF(AND(ISNUMBER(OFFSET('Sanitation Data'!$G$11,0,10*ROW('Sanitation Data'!G121))),DG127="Yes"),OFFSET('Sanitation Data'!$G$11,0,10*ROW('Sanitation Data'!G121)),IF(AND(ISNUMBER(OFFSET('Sanitation Data'!$G$11,0,10*ROW('Sanitation Data'!G121))),DG127="No",ISNUMBER(OFFSET('Sanitation Data'!$G$11,0,10*ROW('Sanitation Data'!G121)))),CONCATENATE("[",ROUND(OFFSET('Sanitation Data'!$G$11,0,10*ROW('Sanitation Data'!G121)),0),"]"),IF(AND(ISNUMBER(OFFSET('Sanitation Data'!$G$11,0,10*ROW('Sanitation Data'!G121))),DG127="",ISNUMBER(OFFSET('Sanitation Data'!$G$11,0,10*ROW('Sanitation Data'!G121)))),OFFSET('Sanitation Data'!$G$11,0,10*ROW('Sanitation Data'!G121)),NA())))</f>
        <v>#N/A</v>
      </c>
      <c r="AS127" s="251" t="e">
        <f ca="true">+IF(AND(ISNUMBER(OFFSET('Sanitation Data'!$G$12,0,10*ROW('Sanitation Data'!G121))),DH127="Yes"),OFFSET('Sanitation Data'!$G$12,0,10*ROW('Sanitation Data'!G121)),IF(AND(ISNUMBER(OFFSET('Sanitation Data'!$G$12,0,10*ROW('Sanitation Data'!G121))),DH127="No",ISNUMBER(OFFSET('Sanitation Data'!$G$12,0,10*ROW('Sanitation Data'!G121)))),CONCATENATE("[",ROUND(OFFSET('Sanitation Data'!$G$12,0,10*ROW('Sanitation Data'!G121)),0),"]"),IF(AND(ISNUMBER(OFFSET('Sanitation Data'!$G$12,0,10*ROW('Sanitation Data'!G121))),DH127="",ISNUMBER(OFFSET('Sanitation Data'!$G$12,0,10*ROW('Sanitation Data'!G121)))),OFFSET('Sanitation Data'!$G$12,0,10*ROW('Sanitation Data'!G121)),NA())))</f>
        <v>#N/A</v>
      </c>
      <c r="AT127" s="251" t="e">
        <f ca="true">+IF(AND(ISNUMBER(OFFSET('Sanitation Data'!$G$13,0,10*ROW('Sanitation Data'!G121))),DI127="Yes"),OFFSET('Sanitation Data'!$G$13,0,10*ROW('Sanitation Data'!G121)),IF(AND(ISNUMBER(OFFSET('Sanitation Data'!$G$13,0,10*ROW('Sanitation Data'!G121))),DI127="No",ISNUMBER(OFFSET('Sanitation Data'!$G$13,0,10*ROW('Sanitation Data'!G121)))),CONCATENATE("[",ROUND(OFFSET('Sanitation Data'!$G$13,0,10*ROW('Sanitation Data'!G121)),0),"]"),IF(AND(ISNUMBER(OFFSET('Sanitation Data'!$G$13,0,10*ROW('Sanitation Data'!G121))),DI127="",ISNUMBER(OFFSET('Sanitation Data'!$G$13,0,10*ROW('Sanitation Data'!G121)))),OFFSET('Sanitation Data'!$G$13,0,10*ROW('Sanitation Data'!G121)),NA())))</f>
        <v>#N/A</v>
      </c>
      <c r="AU127" s="251" t="e">
        <f ca="true">+IF(AND(ISNUMBER(OFFSET('Sanitation Data'!$H$5,0,10*ROW('Sanitation Data'!H121))),DJ127="Yes"),100-OFFSET('Sanitation Data'!$H$5,0,10*ROW('Sanitation Data'!H121)),IF(AND(ISNUMBER(OFFSET('Sanitation Data'!$H$5,0,10*ROW('Sanitation Data'!H121))),DJ127="No",ISNUMBER(OFFSET('Sanitation Data'!$H$5,0,10*ROW('Sanitation Data'!H121)))),CONCATENATE("[",ROUND(100-OFFSET('Sanitation Data'!$H$5,0,10*ROW('Sanitation Data'!H121)),0),"]"),IF(AND(ISNUMBER(OFFSET('Sanitation Data'!$H$5,0,10*ROW('Sanitation Data'!H121))),DJ127="",ISNUMBER(OFFSET('Sanitation Data'!$H$5,0,10*ROW('Sanitation Data'!H121)))),100-OFFSET('Sanitation Data'!$H$5,0,10*ROW('Sanitation Data'!H121)),NA())))</f>
        <v>#N/A</v>
      </c>
      <c r="AV127" s="251" t="e">
        <f ca="true">+IF(AND(ISNUMBER(OFFSET('Sanitation Data'!$H$7,0,10*ROW('Sanitation Data'!H121))),DK127="Yes"),OFFSET('Sanitation Data'!$H$7,0,10*ROW('Sanitation Data'!H121)),IF(AND(ISNUMBER(OFFSET('Sanitation Data'!$H$7,0,10*ROW('Sanitation Data'!H121))),DK127="No",ISNUMBER(OFFSET('Sanitation Data'!$H$7,0,10*ROW('Sanitation Data'!H121)))),CONCATENATE("[",ROUND(OFFSET('Sanitation Data'!$H$7,0,10*ROW('Sanitation Data'!H121)),0),"]"),IF(AND(ISNUMBER(OFFSET('Sanitation Data'!$H$7,0,10*ROW('Sanitation Data'!H121))),DK127="",ISNUMBER(OFFSET('Sanitation Data'!$H$7,0,10*ROW('Sanitation Data'!H121)))),OFFSET('Sanitation Data'!$H$7,0,10*ROW('Sanitation Data'!H121)),NA())))</f>
        <v>#N/A</v>
      </c>
      <c r="AW127" s="251" t="e">
        <f ca="true">+IF(AND(ISNUMBER(OFFSET('Sanitation Data'!$H$11,0,10*ROW('Sanitation Data'!H121))),DL127="Yes"),OFFSET('Sanitation Data'!$H$11,0,10*ROW('Sanitation Data'!H121)),IF(AND(ISNUMBER(OFFSET('Sanitation Data'!$H$11,0,10*ROW('Sanitation Data'!H121))),DL127="No",ISNUMBER(OFFSET('Sanitation Data'!$H$11,0,10*ROW('Sanitation Data'!H121)))),CONCATENATE("[",ROUND(OFFSET('Sanitation Data'!$H$11,0,10*ROW('Sanitation Data'!H121)),0),"]"),IF(AND(ISNUMBER(OFFSET('Sanitation Data'!$H$11,0,10*ROW('Sanitation Data'!H121))),DL127="",ISNUMBER(OFFSET('Sanitation Data'!$H$11,0,10*ROW('Sanitation Data'!H121)))),OFFSET('Sanitation Data'!$H$11,0,10*ROW('Sanitation Data'!H121)),NA())))</f>
        <v>#N/A</v>
      </c>
      <c r="AX127" s="251" t="e">
        <f ca="true">+IF(AND(ISNUMBER(OFFSET('Sanitation Data'!$H$12,0,10*ROW('Sanitation Data'!H121))),DM127="Yes"),OFFSET('Sanitation Data'!$H$12,0,10*ROW('Sanitation Data'!H121)),IF(AND(ISNUMBER(OFFSET('Sanitation Data'!$H$12,0,10*ROW('Sanitation Data'!H121))),DM127="No",ISNUMBER(OFFSET('Sanitation Data'!$H$12,0,10*ROW('Sanitation Data'!H121)))),CONCATENATE("[",ROUND(OFFSET('Sanitation Data'!$H$12,0,10*ROW('Sanitation Data'!H121)),0),"]"),IF(AND(ISNUMBER(OFFSET('Sanitation Data'!$H$12,0,10*ROW('Sanitation Data'!H121))),DM127="",ISNUMBER(OFFSET('Sanitation Data'!$H$12,0,10*ROW('Sanitation Data'!H121)))),OFFSET('Sanitation Data'!$H$12,0,10*ROW('Sanitation Data'!H121)),NA())))</f>
        <v>#N/A</v>
      </c>
      <c r="AY127" s="251" t="e">
        <f ca="true">+IF(AND(ISNUMBER(OFFSET('Sanitation Data'!$H$13,0,10*ROW('Sanitation Data'!H121))),DN127="Yes"),OFFSET('Sanitation Data'!$H$13,0,10*ROW('Sanitation Data'!H121)),IF(AND(ISNUMBER(OFFSET('Sanitation Data'!$H$13,0,10*ROW('Sanitation Data'!H121))),DN127="No",ISNUMBER(OFFSET('Sanitation Data'!$H$13,0,10*ROW('Sanitation Data'!H121)))),CONCATENATE("[",ROUND(OFFSET('Sanitation Data'!$H$13,0,10*ROW('Sanitation Data'!H121)),0),"]"),IF(AND(ISNUMBER(OFFSET('Sanitation Data'!$H$13,0,10*ROW('Sanitation Data'!H121))),DN127="",ISNUMBER(OFFSET('Sanitation Data'!$H$13,0,10*ROW('Sanitation Data'!H121)))),OFFSET('Sanitation Data'!$H$13,0,10*ROW('Sanitation Data'!H121)),NA())))</f>
        <v>#N/A</v>
      </c>
      <c r="AZ127" s="252" t="e">
        <f ca="true">+IF(AND(ISNUMBER(OFFSET('Hygiene Data'!$C$6,0,10*ROW('Hygiene Data'!C121))),DO127="Yes"),OFFSET('Hygiene Data'!$C$6,0,10*ROW('Hygiene Data'!C121)),IF(AND(ISNUMBER(OFFSET('Hygiene Data'!$C$6,0,10*ROW('Hygiene Data'!C121))),DO127="No",ISNUMBER(OFFSET('Hygiene Data'!$C$6,0,10*ROW('Hygiene Data'!C121)))),CONCATENATE("[",ROUND(OFFSET('Hygiene Data'!$C$6,0,10*ROW('Hygiene Data'!C121)),0),"]"),IF(AND(ISNUMBER(OFFSET('Hygiene Data'!$C$6,0,10*ROW('Hygiene Data'!C121))),DO127="",ISNUMBER(OFFSET('Hygiene Data'!$C$6,0,10*ROW('Hygiene Data'!C121)))),OFFSET('Hygiene Data'!$C$6,0,10*ROW('Hygiene Data'!C121)),NA())))</f>
        <v>#N/A</v>
      </c>
      <c r="BA127" s="252" t="e">
        <f ca="true">+IF(AND(ISNUMBER(OFFSET('Hygiene Data'!$C$8,0,10*ROW('Hygiene Data'!C121))),DP127="Yes"),OFFSET('Hygiene Data'!$C$8,0,10*ROW('Hygiene Data'!C121)),IF(AND(ISNUMBER(OFFSET('Hygiene Data'!$C$8,0,10*ROW('Hygiene Data'!C121))),DP127="No",ISNUMBER(OFFSET('Hygiene Data'!$C$8,0,10*ROW('Hygiene Data'!C121)))),CONCATENATE("[",ROUND(OFFSET('Hygiene Data'!$C$8,0,10*ROW('Hygiene Data'!C121)),0),"]"),IF(AND(ISNUMBER(OFFSET('Hygiene Data'!$C$8,0,10*ROW('Hygiene Data'!C121))),DP127="",ISNUMBER(OFFSET('Hygiene Data'!$C$8,0,10*ROW('Hygiene Data'!C121)))),OFFSET('Hygiene Data'!$C$8,0,10*ROW('Hygiene Data'!C121)),NA())))</f>
        <v>#N/A</v>
      </c>
      <c r="BB127" s="252" t="e">
        <f ca="true">+IF(AND(ISNUMBER(OFFSET('Hygiene Data'!$C$10,0,10*ROW('Hygiene Data'!C121))),DQ127="Yes"),OFFSET('Hygiene Data'!$C$10,0,10*ROW('Hygiene Data'!C121)),IF(AND(ISNUMBER(OFFSET('Hygiene Data'!$C$10,0,10*ROW('Hygiene Data'!C121))),DQ127="No",ISNUMBER(OFFSET('Hygiene Data'!$C$10,0,10*ROW('Hygiene Data'!C121)))),CONCATENATE("[",ROUND(OFFSET('Hygiene Data'!$C$10,0,10*ROW('Hygiene Data'!C121)),0),"]"),IF(AND(ISNUMBER(OFFSET('Hygiene Data'!$C$10,0,10*ROW('Hygiene Data'!C121))),DQ127="",ISNUMBER(OFFSET('Hygiene Data'!$C$10,0,10*ROW('Hygiene Data'!C121)))),OFFSET('Hygiene Data'!$C$10,0,10*ROW('Hygiene Data'!C121)),NA())))</f>
        <v>#N/A</v>
      </c>
      <c r="BC127" s="252" t="e">
        <f ca="true">+IF(AND(ISNUMBER(OFFSET('Hygiene Data'!$D$6,0,10*ROW('Hygiene Data'!D121))),DR127="Yes"),OFFSET('Hygiene Data'!$D$6,0,10*ROW('Hygiene Data'!D121)),IF(AND(ISNUMBER(OFFSET('Hygiene Data'!$D$6,0,10*ROW('Hygiene Data'!D121))),DR127="No",ISNUMBER(OFFSET('Hygiene Data'!$D$6,0,10*ROW('Hygiene Data'!D121)))),CONCATENATE("[",ROUND(OFFSET('Hygiene Data'!$D$6,0,10*ROW('Hygiene Data'!D121)),0),"]"),IF(AND(ISNUMBER(OFFSET('Hygiene Data'!$D$6,0,10*ROW('Hygiene Data'!D121))),DR127="",ISNUMBER(OFFSET('Hygiene Data'!$D$6,0,10*ROW('Hygiene Data'!D121)))),OFFSET('Hygiene Data'!$D$6,0,10*ROW('Hygiene Data'!D121)),NA())))</f>
        <v>#N/A</v>
      </c>
      <c r="BD127" s="252" t="e">
        <f ca="true">+IF(AND(ISNUMBER(OFFSET('Hygiene Data'!$D$8,0,10*ROW('Hygiene Data'!D121))),DS127="Yes"),OFFSET('Hygiene Data'!$D$8,0,10*ROW('Hygiene Data'!D121)),IF(AND(ISNUMBER(OFFSET('Hygiene Data'!$D$8,0,10*ROW('Hygiene Data'!D121))),DS127="No",ISNUMBER(OFFSET('Hygiene Data'!$D$8,0,10*ROW('Hygiene Data'!D121)))),CONCATENATE("[",ROUND(OFFSET('Hygiene Data'!$D$8,0,10*ROW('Hygiene Data'!D121)),0),"]"),IF(AND(ISNUMBER(OFFSET('Hygiene Data'!$D$8,0,10*ROW('Hygiene Data'!D121))),DS127="",ISNUMBER(OFFSET('Hygiene Data'!$D$8,0,10*ROW('Hygiene Data'!D121)))),OFFSET('Hygiene Data'!$D$8,0,10*ROW('Hygiene Data'!D121)),NA())))</f>
        <v>#N/A</v>
      </c>
      <c r="BE127" s="252" t="e">
        <f ca="true">+IF(AND(ISNUMBER(OFFSET('Hygiene Data'!$D$10,0,10*ROW('Hygiene Data'!D121))),DT127="Yes"),OFFSET('Hygiene Data'!$D$10,0,10*ROW('Hygiene Data'!D121)),IF(AND(ISNUMBER(OFFSET('Hygiene Data'!$D$10,0,10*ROW('Hygiene Data'!D121))),DT127="No",ISNUMBER(OFFSET('Hygiene Data'!$D$10,0,10*ROW('Hygiene Data'!D121)))),CONCATENATE("[",ROUND(OFFSET('Hygiene Data'!$D$10,0,10*ROW('Hygiene Data'!D121)),0),"]"),IF(AND(ISNUMBER(OFFSET('Hygiene Data'!$D$10,0,10*ROW('Hygiene Data'!D121))),DT127="",ISNUMBER(OFFSET('Hygiene Data'!$D$10,0,10*ROW('Hygiene Data'!D121)))),OFFSET('Hygiene Data'!$D$10,0,10*ROW('Hygiene Data'!D121)),NA())))</f>
        <v>#N/A</v>
      </c>
      <c r="BF127" s="252" t="e">
        <f ca="true">+IF(AND(ISNUMBER(OFFSET('Hygiene Data'!$E$6,0,10*ROW('Hygiene Data'!E121))),DU127="Yes"),OFFSET('Hygiene Data'!$E$6,0,10*ROW('Hygiene Data'!E121)),IF(AND(ISNUMBER(OFFSET('Hygiene Data'!$E$6,0,10*ROW('Hygiene Data'!E121))),DU127="No",ISNUMBER(OFFSET('Hygiene Data'!$E$6,0,10*ROW('Hygiene Data'!E121)))),CONCATENATE("[",ROUND(OFFSET('Hygiene Data'!$E$6,0,10*ROW('Hygiene Data'!E121)),0),"]"),IF(AND(ISNUMBER(OFFSET('Hygiene Data'!$E$6,0,10*ROW('Hygiene Data'!E121))),DU127="",ISNUMBER(OFFSET('Hygiene Data'!$E$6,0,10*ROW('Hygiene Data'!E121)))),OFFSET('Hygiene Data'!$E$6,0,10*ROW('Hygiene Data'!E121)),NA())))</f>
        <v>#N/A</v>
      </c>
      <c r="BG127" s="252" t="e">
        <f ca="true">+IF(AND(ISNUMBER(OFFSET('Hygiene Data'!$E$8,0,10*ROW('Hygiene Data'!E121))),DV127="Yes"),OFFSET('Hygiene Data'!$E$8,0,10*ROW('Hygiene Data'!E121)),IF(AND(ISNUMBER(OFFSET('Hygiene Data'!$E$8,0,10*ROW('Hygiene Data'!E121))),DV127="No",ISNUMBER(OFFSET('Hygiene Data'!$E$8,0,10*ROW('Hygiene Data'!E121)))),CONCATENATE("[",ROUND(OFFSET('Hygiene Data'!$E$8,0,10*ROW('Hygiene Data'!E121)),0),"]"),IF(AND(ISNUMBER(OFFSET('Hygiene Data'!$E$8,0,10*ROW('Hygiene Data'!E121))),DV127="",ISNUMBER(OFFSET('Hygiene Data'!$E$8,0,10*ROW('Hygiene Data'!E121)))),OFFSET('Hygiene Data'!$E$8,0,10*ROW('Hygiene Data'!E121)),NA())))</f>
        <v>#N/A</v>
      </c>
      <c r="BH127" s="252" t="e">
        <f ca="true">+IF(AND(ISNUMBER(OFFSET('Hygiene Data'!$E$10,0,10*ROW('Hygiene Data'!E121))),DW127="Yes"),OFFSET('Hygiene Data'!$E$10,0,10*ROW('Hygiene Data'!E121)),IF(AND(ISNUMBER(OFFSET('Hygiene Data'!$E$10,0,10*ROW('Hygiene Data'!E121))),DW127="No",ISNUMBER(OFFSET('Hygiene Data'!$E$10,0,10*ROW('Hygiene Data'!E121)))),CONCATENATE("[",ROUND(OFFSET('Hygiene Data'!$E$10,0,10*ROW('Hygiene Data'!E121)),0),"]"),IF(AND(ISNUMBER(OFFSET('Hygiene Data'!$E$10,0,10*ROW('Hygiene Data'!E121))),DW127="",ISNUMBER(OFFSET('Hygiene Data'!$E$10,0,10*ROW('Hygiene Data'!E121)))),OFFSET('Hygiene Data'!$E$10,0,10*ROW('Hygiene Data'!E121)),NA())))</f>
        <v>#N/A</v>
      </c>
      <c r="BI127" s="252" t="e">
        <f ca="true">+IF(AND(ISNUMBER(OFFSET('Hygiene Data'!$F$6,0,10*ROW('Hygiene Data'!F121))),DX127="Yes"),OFFSET('Hygiene Data'!$F$6,0,10*ROW('Hygiene Data'!F121)),IF(AND(ISNUMBER(OFFSET('Hygiene Data'!$F$6,0,10*ROW('Hygiene Data'!F121))),DX127="No",ISNUMBER(OFFSET('Hygiene Data'!$F$6,0,10*ROW('Hygiene Data'!F121)))),CONCATENATE("[",ROUND(OFFSET('Hygiene Data'!$F$6,0,10*ROW('Hygiene Data'!F121)),0),"]"),IF(AND(ISNUMBER(OFFSET('Hygiene Data'!$F$6,0,10*ROW('Hygiene Data'!F121))),DX127="",ISNUMBER(OFFSET('Hygiene Data'!$F$6,0,10*ROW('Hygiene Data'!F121)))),OFFSET('Hygiene Data'!$F$6,0,10*ROW('Hygiene Data'!F121)),NA())))</f>
        <v>#N/A</v>
      </c>
      <c r="BJ127" s="252" t="e">
        <f ca="true">+IF(AND(ISNUMBER(OFFSET('Hygiene Data'!$F$8,0,10*ROW('Hygiene Data'!F121))),DY127="Yes"),OFFSET('Hygiene Data'!$F$8,0,10*ROW('Hygiene Data'!F121)),IF(AND(ISNUMBER(OFFSET('Hygiene Data'!$F$8,0,10*ROW('Hygiene Data'!F121))),DY127="No",ISNUMBER(OFFSET('Hygiene Data'!$F$8,0,10*ROW('Hygiene Data'!F121)))),CONCATENATE("[",ROUND(OFFSET('Hygiene Data'!$F$8,0,10*ROW('Hygiene Data'!F121)),0),"]"),IF(AND(ISNUMBER(OFFSET('Hygiene Data'!$F$8,0,10*ROW('Hygiene Data'!F121))),DY127="",ISNUMBER(OFFSET('Hygiene Data'!$F$8,0,10*ROW('Hygiene Data'!F121)))),OFFSET('Hygiene Data'!$F$8,0,10*ROW('Hygiene Data'!F121)),NA())))</f>
        <v>#N/A</v>
      </c>
      <c r="BK127" s="252" t="e">
        <f ca="true">+IF(AND(ISNUMBER(OFFSET('Hygiene Data'!$F$10,0,10*ROW('Hygiene Data'!F121))),DZ127="Yes"),OFFSET('Hygiene Data'!$F$10,0,10*ROW('Hygiene Data'!F121)),IF(AND(ISNUMBER(OFFSET('Hygiene Data'!$F$10,0,10*ROW('Hygiene Data'!F121))),DZ127="No",ISNUMBER(OFFSET('Hygiene Data'!$F$10,0,10*ROW('Hygiene Data'!F121)))),CONCATENATE("[",ROUND(OFFSET('Hygiene Data'!$F$10,0,10*ROW('Hygiene Data'!F121)),0),"]"),IF(AND(ISNUMBER(OFFSET('Hygiene Data'!$F$10,0,10*ROW('Hygiene Data'!F121))),DZ127="",ISNUMBER(OFFSET('Hygiene Data'!$F$10,0,10*ROW('Hygiene Data'!F121)))),OFFSET('Hygiene Data'!$F$10,0,10*ROW('Hygiene Data'!F121)),NA())))</f>
        <v>#N/A</v>
      </c>
      <c r="BL127" s="252" t="e">
        <f ca="true">+IF(AND(ISNUMBER(OFFSET('Hygiene Data'!$G$6,0,10*ROW('Hygiene Data'!G121))),EA127="Yes"),OFFSET('Hygiene Data'!$G$6,0,10*ROW('Hygiene Data'!G121)),IF(AND(ISNUMBER(OFFSET('Hygiene Data'!$G$6,0,10*ROW('Hygiene Data'!G121))),EA127="No",ISNUMBER(OFFSET('Hygiene Data'!$G$6,0,10*ROW('Hygiene Data'!G121)))),CONCATENATE("[",ROUND(OFFSET('Hygiene Data'!$G$6,0,10*ROW('Hygiene Data'!G121)),0),"]"),IF(AND(ISNUMBER(OFFSET('Hygiene Data'!$G$6,0,10*ROW('Hygiene Data'!G121))),EA127="",ISNUMBER(OFFSET('Hygiene Data'!$G$6,0,10*ROW('Hygiene Data'!G121)))),OFFSET('Hygiene Data'!$G$6,0,10*ROW('Hygiene Data'!G121)),NA())))</f>
        <v>#N/A</v>
      </c>
      <c r="BM127" s="252" t="e">
        <f ca="true">+IF(AND(ISNUMBER(OFFSET('Hygiene Data'!$G$8,0,10*ROW('Hygiene Data'!G121))),EB127="Yes"),OFFSET('Hygiene Data'!$G$8,0,10*ROW('Hygiene Data'!G121)),IF(AND(ISNUMBER(OFFSET('Hygiene Data'!$G$8,0,10*ROW('Hygiene Data'!G121))),EB127="No",ISNUMBER(OFFSET('Hygiene Data'!$G$8,0,10*ROW('Hygiene Data'!G121)))),CONCATENATE("[",ROUND(OFFSET('Hygiene Data'!$G$8,0,10*ROW('Hygiene Data'!G121)),0),"]"),IF(AND(ISNUMBER(OFFSET('Hygiene Data'!$G$8,0,10*ROW('Hygiene Data'!G121))),EB127="",ISNUMBER(OFFSET('Hygiene Data'!$G$8,0,10*ROW('Hygiene Data'!G121)))),OFFSET('Hygiene Data'!$G$8,0,10*ROW('Hygiene Data'!G121)),NA())))</f>
        <v>#N/A</v>
      </c>
      <c r="BN127" s="252" t="e">
        <f ca="true">+IF(AND(ISNUMBER(OFFSET('Hygiene Data'!$G$10,0,10*ROW('Hygiene Data'!G121))),EC127="Yes"),OFFSET('Hygiene Data'!$G$10,0,10*ROW('Hygiene Data'!G121)),IF(AND(ISNUMBER(OFFSET('Hygiene Data'!$G$10,0,10*ROW('Hygiene Data'!G121))),EC127="No",ISNUMBER(OFFSET('Hygiene Data'!$G$10,0,10*ROW('Hygiene Data'!G121)))),CONCATENATE("[",ROUND(OFFSET('Hygiene Data'!$G$10,0,10*ROW('Hygiene Data'!G121)),0),"]"),IF(AND(ISNUMBER(OFFSET('Hygiene Data'!$G$10,0,10*ROW('Hygiene Data'!G121))),EC127="",ISNUMBER(OFFSET('Hygiene Data'!$G$10,0,10*ROW('Hygiene Data'!G121)))),OFFSET('Hygiene Data'!$G$10,0,10*ROW('Hygiene Data'!G121)),NA())))</f>
        <v>#N/A</v>
      </c>
      <c r="BO127" s="252" t="e">
        <f ca="true">+IF(AND(ISNUMBER(OFFSET('Hygiene Data'!$H$6,0,10*ROW('Hygiene Data'!H121))),ED127="Yes"),OFFSET('Hygiene Data'!$H$6,0,10*ROW('Hygiene Data'!H121)),IF(AND(ISNUMBER(OFFSET('Hygiene Data'!$H$6,0,10*ROW('Hygiene Data'!H121))),ED127="No",ISNUMBER(OFFSET('Hygiene Data'!$H$6,0,10*ROW('Hygiene Data'!H121)))),CONCATENATE("[",ROUND(OFFSET('Hygiene Data'!$H$6,0,10*ROW('Hygiene Data'!H121)),0),"]"),IF(AND(ISNUMBER(OFFSET('Hygiene Data'!$H$6,0,10*ROW('Hygiene Data'!H121))),ED127="",ISNUMBER(OFFSET('Hygiene Data'!$H$6,0,10*ROW('Hygiene Data'!H121)))),OFFSET('Hygiene Data'!$H$6,0,10*ROW('Hygiene Data'!H121)),NA())))</f>
        <v>#N/A</v>
      </c>
      <c r="BP127" s="252" t="e">
        <f ca="true">+IF(AND(ISNUMBER(OFFSET('Hygiene Data'!$H$8,0,10*ROW('Hygiene Data'!H121))),EE127="Yes"),OFFSET('Hygiene Data'!$H$8,0,10*ROW('Hygiene Data'!H121)),IF(AND(ISNUMBER(OFFSET('Hygiene Data'!$H$8,0,10*ROW('Hygiene Data'!H121))),EE127="No",ISNUMBER(OFFSET('Hygiene Data'!$H$8,0,10*ROW('Hygiene Data'!H121)))),CONCATENATE("[",ROUND(OFFSET('Hygiene Data'!$H$8,0,10*ROW('Hygiene Data'!H121)),0),"]"),IF(AND(ISNUMBER(OFFSET('Hygiene Data'!$H$8,0,10*ROW('Hygiene Data'!H121))),EE127="",ISNUMBER(OFFSET('Hygiene Data'!$H$8,0,10*ROW('Hygiene Data'!H121)))),OFFSET('Hygiene Data'!$H$8,0,10*ROW('Hygiene Data'!H121)),NA())))</f>
        <v>#N/A</v>
      </c>
      <c r="BQ127" s="252" t="e">
        <f ca="true">+IF(AND(ISNUMBER(OFFSET('Hygiene Data'!$H$10,0,10*ROW('Hygiene Data'!H121))),EF127="Yes"),OFFSET('Hygiene Data'!$H$10,0,10*ROW('Hygiene Data'!H121)),IF(AND(ISNUMBER(OFFSET('Hygiene Data'!$H$10,0,10*ROW('Hygiene Data'!H121))),EF127="No",ISNUMBER(OFFSET('Hygiene Data'!$H$10,0,10*ROW('Hygiene Data'!H121)))),CONCATENATE("[",ROUND(OFFSET('Hygiene Data'!$H$10,0,10*ROW('Hygiene Data'!H121)),0),"]"),IF(AND(ISNUMBER(OFFSET('Hygiene Data'!$H$10,0,10*ROW('Hygiene Data'!H121))),EF127="",ISNUMBER(OFFSET('Hygiene Data'!$H$10,0,10*ROW('Hygiene Data'!H121)))),OFFSET('Hygiene Data'!$H$10,0,10*ROW('Hygiene Data'!H121)),NA())))</f>
        <v>#N/A</v>
      </c>
      <c r="BS127" s="36" t="str">
        <f ca="true">+IF(OFFSET('Water Data'!$C$28,0,10*ROW('Water Data'!C121))="","",OFFSET('Water Data'!$C$28,0,10*ROW('Water Data'!C121)))</f>
        <v/>
      </c>
      <c r="BT127" s="36" t="str">
        <f ca="true">+IF(OFFSET('Water Data'!$C$29,0,10*ROW('Water Data'!C121))="","",OFFSET('Water Data'!$C$29,0,10*ROW('Water Data'!C121)))</f>
        <v/>
      </c>
      <c r="BU127" s="36" t="str">
        <f ca="true">+IF(OFFSET('Water Data'!$C$30,0,10*ROW('Water Data'!C121))="","",OFFSET('Water Data'!$C$30,0,10*ROW('Water Data'!C121)))</f>
        <v/>
      </c>
      <c r="BV127" s="36" t="str">
        <f ca="true">+IF(OFFSET('Water Data'!$D$28,0,10*ROW('Water Data'!D121))="","",OFFSET('Water Data'!$D$28,0,10*ROW('Water Data'!D121)))</f>
        <v/>
      </c>
      <c r="BW127" s="36" t="str">
        <f ca="true">+IF(OFFSET('Water Data'!$D$29,0,10*ROW('Water Data'!D121))="","",OFFSET('Water Data'!$D$29,0,10*ROW('Water Data'!D121)))</f>
        <v/>
      </c>
      <c r="BX127" s="36" t="str">
        <f ca="true">+IF(OFFSET('Water Data'!$D$30,0,10*ROW('Water Data'!D121))="","",OFFSET('Water Data'!$D$30,0,10*ROW('Water Data'!D121)))</f>
        <v/>
      </c>
      <c r="BY127" s="36" t="str">
        <f ca="true">+IF(OFFSET('Water Data'!$E$28,0,10*ROW('Water Data'!E121))="","",OFFSET('Water Data'!$E$28,0,10*ROW('Water Data'!E121)))</f>
        <v/>
      </c>
      <c r="BZ127" s="36" t="str">
        <f ca="true">+IF(OFFSET('Water Data'!$E$29,0,10*ROW('Water Data'!E121))="","",OFFSET('Water Data'!$E$29,0,10*ROW('Water Data'!E121)))</f>
        <v/>
      </c>
      <c r="CA127" s="36" t="str">
        <f ca="true">+IF(OFFSET('Water Data'!$E$30,0,10*ROW('Water Data'!E121))="","",OFFSET('Water Data'!$E$30,0,10*ROW('Water Data'!E121)))</f>
        <v/>
      </c>
      <c r="CB127" s="36" t="str">
        <f ca="true">+IF(OFFSET('Water Data'!$F$28,0,10*ROW('Water Data'!F121))="","",OFFSET('Water Data'!$F$28,0,10*ROW('Water Data'!F121)))</f>
        <v/>
      </c>
      <c r="CC127" s="36" t="str">
        <f ca="true">+IF(OFFSET('Water Data'!$F$29,0,10*ROW('Water Data'!F121))="","",OFFSET('Water Data'!$F$29,0,10*ROW('Water Data'!F121)))</f>
        <v/>
      </c>
      <c r="CD127" s="36" t="str">
        <f ca="true">+IF(OFFSET('Water Data'!$F$30,0,10*ROW('Water Data'!F121))="","",OFFSET('Water Data'!$F$30,0,10*ROW('Water Data'!F121)))</f>
        <v/>
      </c>
      <c r="CE127" s="36" t="str">
        <f ca="true">+IF(OFFSET('Water Data'!$G$28,0,10*ROW('Water Data'!G121))="","",OFFSET('Water Data'!$G$28,0,10*ROW('Water Data'!G121)))</f>
        <v/>
      </c>
      <c r="CF127" s="36" t="str">
        <f ca="true">+IF(OFFSET('Water Data'!$G$29,0,10*ROW('Water Data'!G121))="","",OFFSET('Water Data'!$G$29,0,10*ROW('Water Data'!G121)))</f>
        <v/>
      </c>
      <c r="CG127" s="36" t="str">
        <f ca="true">+IF(OFFSET('Water Data'!$G$30,0,10*ROW('Water Data'!G121))="","",OFFSET('Water Data'!$G$30,0,10*ROW('Water Data'!G121)))</f>
        <v/>
      </c>
      <c r="CH127" s="36" t="str">
        <f ca="true">+IF(OFFSET('Water Data'!$H$28,0,10*ROW('Water Data'!H121))="","",OFFSET('Water Data'!$H$28,0,10*ROW('Water Data'!H121)))</f>
        <v/>
      </c>
      <c r="CI127" s="36" t="str">
        <f ca="true">+IF(OFFSET('Water Data'!$H$29,0,10*ROW('Water Data'!H121))="","",OFFSET('Water Data'!$H$29,0,10*ROW('Water Data'!H121)))</f>
        <v/>
      </c>
      <c r="CJ127" s="36" t="str">
        <f ca="true">+IF(OFFSET('Water Data'!$H$30,0,10*ROW('Water Data'!H121))="","",OFFSET('Water Data'!$H$30,0,10*ROW('Water Data'!H121)))</f>
        <v/>
      </c>
      <c r="CK127" s="36" t="str">
        <f ca="true">+IF(OFFSET('Sanitation Data'!$C$29,0,10*ROW('Sanitation Data'!C121))="","",OFFSET('Sanitation Data'!$C$29,0,10*ROW('Sanitation Data'!C121)))</f>
        <v/>
      </c>
      <c r="CL127" s="36" t="str">
        <f ca="true">+IF(OFFSET('Sanitation Data'!$C$30,0,10*ROW('Sanitation Data'!C121))="","",OFFSET('Sanitation Data'!$C$30,0,10*ROW('Sanitation Data'!C121)))</f>
        <v/>
      </c>
      <c r="CM127" s="36" t="str">
        <f ca="true">+IF(OFFSET('Sanitation Data'!$C$31,0,10*ROW('Sanitation Data'!C121))="","",OFFSET('Sanitation Data'!$C$31,0,10*ROW('Sanitation Data'!C121)))</f>
        <v/>
      </c>
      <c r="CN127" s="36" t="str">
        <f ca="true">+IF(OFFSET('Sanitation Data'!$C$32,0,10*ROW('Sanitation Data'!C121))="","",OFFSET('Sanitation Data'!$C$32,0,10*ROW('Sanitation Data'!C121)))</f>
        <v/>
      </c>
      <c r="CO127" s="36" t="str">
        <f ca="true">+IF(OFFSET('Sanitation Data'!$C$33,0,10*ROW('Sanitation Data'!C121))="","",OFFSET('Sanitation Data'!$C$33,0,10*ROW('Sanitation Data'!C121)))</f>
        <v/>
      </c>
      <c r="CP127" s="36" t="str">
        <f ca="true">+IF(OFFSET('Sanitation Data'!$D$29,0,10*ROW('Sanitation Data'!D121))="","",OFFSET('Sanitation Data'!$D$29,0,10*ROW('Sanitation Data'!D121)))</f>
        <v/>
      </c>
      <c r="CQ127" s="36" t="str">
        <f ca="true">+IF(OFFSET('Sanitation Data'!$D$30,0,10*ROW('Sanitation Data'!D121))="","",OFFSET('Sanitation Data'!$D$30,0,10*ROW('Sanitation Data'!D121)))</f>
        <v/>
      </c>
      <c r="CR127" s="36" t="str">
        <f ca="true">+IF(OFFSET('Sanitation Data'!$D$31,0,10*ROW('Sanitation Data'!D121))="","",OFFSET('Sanitation Data'!$D$31,0,10*ROW('Sanitation Data'!D121)))</f>
        <v/>
      </c>
      <c r="CS127" s="36" t="str">
        <f ca="true">+IF(OFFSET('Sanitation Data'!$D$32,0,10*ROW('Sanitation Data'!D121))="","",OFFSET('Sanitation Data'!$D$32,0,10*ROW('Sanitation Data'!D121)))</f>
        <v/>
      </c>
      <c r="CT127" s="36" t="str">
        <f ca="true">+IF(OFFSET('Sanitation Data'!$D$33,0,10*ROW('Sanitation Data'!D121))="","",OFFSET('Sanitation Data'!$D$33,0,10*ROW('Sanitation Data'!D121)))</f>
        <v/>
      </c>
      <c r="CU127" s="36" t="str">
        <f ca="true">+IF(OFFSET('Sanitation Data'!$E$29,0,10*ROW('Sanitation Data'!E121))="","",OFFSET('Sanitation Data'!$E$29,0,10*ROW('Sanitation Data'!E121)))</f>
        <v/>
      </c>
      <c r="CV127" s="36" t="str">
        <f ca="true">+IF(OFFSET('Sanitation Data'!$E$30,0,10*ROW('Sanitation Data'!E121))="","",OFFSET('Sanitation Data'!$E$30,0,10*ROW('Sanitation Data'!E121)))</f>
        <v/>
      </c>
      <c r="CW127" s="36" t="str">
        <f ca="true">+IF(OFFSET('Sanitation Data'!$E$31,0,10*ROW('Sanitation Data'!E121))="","",OFFSET('Sanitation Data'!$E$31,0,10*ROW('Sanitation Data'!E121)))</f>
        <v/>
      </c>
      <c r="CX127" s="36" t="str">
        <f ca="true">+IF(OFFSET('Sanitation Data'!$E$32,0,10*ROW('Sanitation Data'!E121))="","",OFFSET('Sanitation Data'!$E$32,0,10*ROW('Sanitation Data'!E121)))</f>
        <v/>
      </c>
      <c r="CY127" s="36" t="str">
        <f ca="true">+IF(OFFSET('Sanitation Data'!$E$33,0,10*ROW('Sanitation Data'!E121))="","",OFFSET('Sanitation Data'!$E$33,0,10*ROW('Sanitation Data'!E121)))</f>
        <v/>
      </c>
      <c r="CZ127" s="36" t="str">
        <f ca="true">+IF(OFFSET('Sanitation Data'!$F$29,0,10*ROW('Sanitation Data'!F121))="","",OFFSET('Sanitation Data'!$F$29,0,10*ROW('Sanitation Data'!F121)))</f>
        <v/>
      </c>
      <c r="DA127" s="36" t="str">
        <f ca="true">+IF(OFFSET('Sanitation Data'!$F$30,0,10*ROW('Sanitation Data'!F121))="","",OFFSET('Sanitation Data'!$F$30,0,10*ROW('Sanitation Data'!F121)))</f>
        <v/>
      </c>
      <c r="DB127" s="36" t="str">
        <f ca="true">+IF(OFFSET('Sanitation Data'!$F$31,0,10*ROW('Sanitation Data'!F121))="","",OFFSET('Sanitation Data'!$F$31,0,10*ROW('Sanitation Data'!F121)))</f>
        <v/>
      </c>
      <c r="DC127" s="36" t="str">
        <f ca="true">+IF(OFFSET('Sanitation Data'!$F$32,0,10*ROW('Sanitation Data'!F121))="","",OFFSET('Sanitation Data'!$F$32,0,10*ROW('Sanitation Data'!F121)))</f>
        <v/>
      </c>
      <c r="DD127" s="36" t="str">
        <f ca="true">+IF(OFFSET('Sanitation Data'!$F$33,0,10*ROW('Sanitation Data'!F121))="","",OFFSET('Sanitation Data'!$F$33,0,10*ROW('Sanitation Data'!F121)))</f>
        <v/>
      </c>
      <c r="DE127" s="36" t="str">
        <f ca="true">+IF(OFFSET('Sanitation Data'!$G$29,0,10*ROW('Sanitation Data'!G121))="","",OFFSET('Sanitation Data'!$G$29,0,10*ROW('Sanitation Data'!G121)))</f>
        <v/>
      </c>
      <c r="DF127" s="36" t="str">
        <f ca="true">+IF(OFFSET('Sanitation Data'!$G$30,0,10*ROW('Sanitation Data'!G121))="","",OFFSET('Sanitation Data'!$G$30,0,10*ROW('Sanitation Data'!G121)))</f>
        <v/>
      </c>
      <c r="DG127" s="36" t="str">
        <f ca="true">+IF(OFFSET('Sanitation Data'!$G$31,0,10*ROW('Sanitation Data'!G121))="","",OFFSET('Sanitation Data'!$G$31,0,10*ROW('Sanitation Data'!G121)))</f>
        <v/>
      </c>
      <c r="DH127" s="36" t="str">
        <f ca="true">+IF(OFFSET('Sanitation Data'!$G$32,0,10*ROW('Sanitation Data'!G121))="","",OFFSET('Sanitation Data'!$G$32,0,10*ROW('Sanitation Data'!G121)))</f>
        <v/>
      </c>
      <c r="DI127" s="36" t="str">
        <f ca="true">+IF(OFFSET('Sanitation Data'!$G$33,0,10*ROW('Sanitation Data'!G121))="","",OFFSET('Sanitation Data'!$G$33,0,10*ROW('Sanitation Data'!G121)))</f>
        <v/>
      </c>
      <c r="DJ127" s="36" t="str">
        <f ca="true">+IF(OFFSET('Sanitation Data'!$H$29,0,10*ROW('Sanitation Data'!H121))="","",OFFSET('Sanitation Data'!$H$29,0,10*ROW('Sanitation Data'!H121)))</f>
        <v/>
      </c>
      <c r="DK127" s="36" t="str">
        <f ca="true">+IF(OFFSET('Sanitation Data'!$H$30,0,10*ROW('Sanitation Data'!H121))="","",OFFSET('Sanitation Data'!$H$30,0,10*ROW('Sanitation Data'!H121)))</f>
        <v/>
      </c>
      <c r="DL127" s="36" t="str">
        <f ca="true">+IF(OFFSET('Sanitation Data'!$H$31,0,10*ROW('Sanitation Data'!H121))="","",OFFSET('Sanitation Data'!$H$31,0,10*ROW('Sanitation Data'!H121)))</f>
        <v/>
      </c>
      <c r="DM127" s="36" t="str">
        <f ca="true">+IF(OFFSET('Sanitation Data'!$H$32,0,10*ROW('Sanitation Data'!H121))="","",OFFSET('Sanitation Data'!$H$32,0,10*ROW('Sanitation Data'!H121)))</f>
        <v/>
      </c>
      <c r="DN127" s="36" t="str">
        <f ca="true">+IF(OFFSET('Sanitation Data'!$H$33,0,10*ROW('Sanitation Data'!H121))="","",OFFSET('Sanitation Data'!$H$33,0,10*ROW('Sanitation Data'!H121)))</f>
        <v/>
      </c>
      <c r="DO127" s="36" t="str">
        <f ca="true">+IF(OFFSET('Hygiene Data'!$C$12,0,10*ROW('Hygiene Data'!C121))="","",OFFSET('Hygiene Data'!$C$12,0,10*ROW('Hygiene Data'!C121)))</f>
        <v/>
      </c>
      <c r="DP127" s="36" t="str">
        <f ca="true">+IF(OFFSET('Hygiene Data'!$C$13,0,10*ROW('Hygiene Data'!C121))="","",OFFSET('Hygiene Data'!$C$13,0,10*ROW('Hygiene Data'!C121)))</f>
        <v/>
      </c>
      <c r="DQ127" s="36" t="str">
        <f ca="true">+IF(OFFSET('Hygiene Data'!$C$14,0,10*ROW('Hygiene Data'!C121))="","",OFFSET('Hygiene Data'!$C$14,0,10*ROW('Hygiene Data'!C121)))</f>
        <v/>
      </c>
      <c r="DR127" s="36" t="str">
        <f ca="true">+IF(OFFSET('Hygiene Data'!$D$12,0,10*ROW('Hygiene Data'!D121))="","",OFFSET('Hygiene Data'!$D$12,0,10*ROW('Hygiene Data'!D121)))</f>
        <v/>
      </c>
      <c r="DS127" s="36" t="str">
        <f ca="true">+IF(OFFSET('Hygiene Data'!$D$13,0,10*ROW('Hygiene Data'!D121))="","",OFFSET('Hygiene Data'!$D$13,0,10*ROW('Hygiene Data'!D121)))</f>
        <v/>
      </c>
      <c r="DT127" s="36" t="str">
        <f ca="true">+IF(OFFSET('Hygiene Data'!$D$14,0,10*ROW('Hygiene Data'!D121))="","",OFFSET('Hygiene Data'!$D$14,0,10*ROW('Hygiene Data'!D121)))</f>
        <v/>
      </c>
      <c r="DU127" s="36" t="str">
        <f ca="true">+IF(OFFSET('Hygiene Data'!$E$12,0,10*ROW('Hygiene Data'!E121))="","",OFFSET('Hygiene Data'!$E$12,0,10*ROW('Hygiene Data'!E121)))</f>
        <v/>
      </c>
      <c r="DV127" s="36" t="str">
        <f ca="true">+IF(OFFSET('Hygiene Data'!$E$13,0,10*ROW('Hygiene Data'!E121))="","",OFFSET('Hygiene Data'!$E$13,0,10*ROW('Hygiene Data'!E121)))</f>
        <v/>
      </c>
      <c r="DW127" s="36" t="str">
        <f ca="true">+IF(OFFSET('Hygiene Data'!$E$14,0,10*ROW('Hygiene Data'!E121))="","",OFFSET('Hygiene Data'!$E$14,0,10*ROW('Hygiene Data'!E121)))</f>
        <v/>
      </c>
      <c r="DX127" s="36" t="str">
        <f ca="true">+IF(OFFSET('Hygiene Data'!$F$12,0,10*ROW('Hygiene Data'!F121))="","",OFFSET('Hygiene Data'!$F$12,0,10*ROW('Hygiene Data'!F121)))</f>
        <v/>
      </c>
      <c r="DY127" s="36" t="str">
        <f ca="true">+IF(OFFSET('Hygiene Data'!$F$13,0,10*ROW('Hygiene Data'!F121))="","",OFFSET('Hygiene Data'!$F$13,0,10*ROW('Hygiene Data'!F121)))</f>
        <v/>
      </c>
      <c r="DZ127" s="36" t="str">
        <f ca="true">+IF(OFFSET('Hygiene Data'!$F$14,0,10*ROW('Hygiene Data'!F121))="","",OFFSET('Hygiene Data'!$F$14,0,10*ROW('Hygiene Data'!F121)))</f>
        <v/>
      </c>
      <c r="EA127" s="36" t="str">
        <f ca="true">+IF(OFFSET('Hygiene Data'!$G$12,0,10*ROW('Hygiene Data'!G121))="","",OFFSET('Hygiene Data'!$G$12,0,10*ROW('Hygiene Data'!G121)))</f>
        <v/>
      </c>
      <c r="EB127" s="36" t="str">
        <f ca="true">+IF(OFFSET('Hygiene Data'!$G$13,0,10*ROW('Hygiene Data'!G121))="","",OFFSET('Hygiene Data'!$G$13,0,10*ROW('Hygiene Data'!G121)))</f>
        <v/>
      </c>
      <c r="EC127" s="36" t="str">
        <f ca="true">+IF(OFFSET('Hygiene Data'!$G$14,0,10*ROW('Hygiene Data'!G121))="","",OFFSET('Hygiene Data'!$G$14,0,10*ROW('Hygiene Data'!G121)))</f>
        <v/>
      </c>
      <c r="ED127" s="36" t="str">
        <f ca="true">+IF(OFFSET('Hygiene Data'!$H$12,0,10*ROW('Hygiene Data'!H121))="","",OFFSET('Hygiene Data'!$H$12,0,10*ROW('Hygiene Data'!H121)))</f>
        <v/>
      </c>
      <c r="EE127" s="36" t="str">
        <f ca="true">+IF(OFFSET('Hygiene Data'!$H$13,0,10*ROW('Hygiene Data'!H121))="","",OFFSET('Hygiene Data'!$H$13,0,10*ROW('Hygiene Data'!H121)))</f>
        <v/>
      </c>
      <c r="EF127" s="36" t="str">
        <f ca="true">+IF(OFFSET('Hygiene Data'!$H$14,0,10*ROW('Hygiene Data'!H121))="","",OFFSET('Hygiene Data'!$H$14,0,10*ROW('Hygiene Data'!H121)))</f>
        <v/>
      </c>
    </row>
    <row r="128" x14ac:dyDescent="0.2">
      <c r="A128" s="59" t="str">
        <f ca="true">+IF(OFFSET('Water Data'!$B$1,0,10*ROW('Water Data'!B125))="","",OFFSET('Water Data'!$B$1,0,10*ROW('Water Data'!B125)))</f>
        <v/>
      </c>
      <c r="B128" s="59" t="str">
        <f ca="true">+IF(OFFSET('Water Data'!$A$3,0,10*ROW('Water Data'!A125))="","",OFFSET('Water Data'!$A$3,0,10*ROW('Water Data'!A125)))</f>
        <v/>
      </c>
      <c r="C128" s="59" t="str">
        <f ca="true">+IF(OFFSET('Water Data'!$C$3,0,10*ROW('Water Data'!C125))="","",OFFSET('Water Data'!$C$3,0,10*ROW('Water Data'!C125)))</f>
        <v/>
      </c>
      <c r="D128" s="250" t="e">
        <f ca="true">+IF(AND(ISNUMBER(OFFSET('Water Data'!$C$5,0,10*ROW('Water Data'!C122))),BS128="Yes"),100-OFFSET('Water Data'!$C$5,0,10*ROW('Water Data'!C122)),IF(AND(ISNUMBER(OFFSET('Water Data'!$C$5,0,10*ROW('Water Data'!C122))),BS128="No",ISNUMBER(OFFSET('Water Data'!$C$5,0,10*ROW('Water Data'!C122)))),CONCATENATE("[",ROUND(100-OFFSET('Water Data'!$C$5,0,10*ROW('Water Data'!C122)),0),"]"),IF(AND(ISNUMBER(OFFSET('Water Data'!$C$5,0,10*ROW('Water Data'!C122))),BS128="",ISNUMBER(OFFSET('Water Data'!$C$5,0,10*ROW('Water Data'!C122)))),100-OFFSET('Water Data'!$C$5,0,10*ROW('Water Data'!C122)),NA())))</f>
        <v>#N/A</v>
      </c>
      <c r="E128" s="250" t="e">
        <f ca="true">+IF(AND(ISNUMBER(OFFSET('Water Data'!$C$7,0,10*ROW('Water Data'!D122))),BT128="Yes"),OFFSET('Water Data'!$C$7,0,10*ROW('Water Data'!C122)),IF(AND(ISNUMBER(OFFSET('Water Data'!$C$7,0,10*ROW('Water Data'!C122))),BT128="No",ISNUMBER(OFFSET('Water Data'!$C$7,0,10*ROW('Water Data'!C122)))),CONCATENATE("[",ROUND(OFFSET('Water Data'!$C$7,0,10*ROW('Water Data'!C122)),0),"]"),IF(AND(ISNUMBER(OFFSET('Water Data'!$C$7,0,10*ROW('Water Data'!C122))),BT128="",ISNUMBER(OFFSET('Water Data'!$C$7,0,10*ROW('Water Data'!C122)))),OFFSET('Water Data'!$C$7,0,10*ROW('Water Data'!C122)),NA())))</f>
        <v>#N/A</v>
      </c>
      <c r="F128" s="250" t="e">
        <f ca="true">+IF(AND(ISNUMBER(OFFSET('Water Data'!$C$10,0,10*ROW('Water Data'!C122))),BU128="Yes"),OFFSET('Water Data'!$C$10,0,10*ROW('Water Data'!C122)),IF(AND(ISNUMBER(OFFSET('Water Data'!$C$10,0,10*ROW('Water Data'!C122))),BU128="No",ISNUMBER(OFFSET('Water Data'!$C$10,0,10*ROW('Water Data'!C122)))),CONCATENATE("[",ROUND(OFFSET('Water Data'!$C$10,0,10*ROW('Water Data'!C122)),0),"]"),IF(AND(ISNUMBER(OFFSET('Water Data'!$C$10,0,10*ROW('Water Data'!C122))),BU128="",ISNUMBER(OFFSET('Water Data'!$C$10,0,10*ROW('Water Data'!C122)))),OFFSET('Water Data'!$C$10,0,10*ROW('Water Data'!C122)),NA())))</f>
        <v>#N/A</v>
      </c>
      <c r="G128" s="250" t="e">
        <f ca="true">+IF(AND(ISNUMBER(OFFSET('Water Data'!$D$5,0,10*ROW('Water Data'!D122))),BV128="Yes"),100-OFFSET('Water Data'!$D$5,0,10*ROW('Water Data'!D122)),IF(AND(ISNUMBER(OFFSET('Water Data'!$D$5,0,10*ROW('Water Data'!D122))),BV128="No",ISNUMBER(OFFSET('Water Data'!$D$5,0,10*ROW('Water Data'!D122)))),CONCATENATE("[",ROUND(100-OFFSET('Water Data'!$D$5,0,10*ROW('Water Data'!D122)),0),"]"),IF(AND(ISNUMBER(OFFSET('Water Data'!$D$5,0,10*ROW('Water Data'!D122))),BV128="",ISNUMBER(OFFSET('Water Data'!$D$5,0,10*ROW('Water Data'!D122)))),100-OFFSET('Water Data'!$D$5,0,10*ROW('Water Data'!D122)),NA())))</f>
        <v>#N/A</v>
      </c>
      <c r="H128" s="250" t="e">
        <f ca="true">+IF(AND(ISNUMBER(OFFSET('Water Data'!$D$7,0,10*ROW('Water Data'!D122))),BW128="Yes"),OFFSET('Water Data'!$D$7,0,10*ROW('Water Data'!D122)),IF(AND(ISNUMBER(OFFSET('Water Data'!$D$7,0,10*ROW('Water Data'!D122))),BW128="No",ISNUMBER(OFFSET('Water Data'!$D$7,0,10*ROW('Water Data'!D122)))),CONCATENATE("[",ROUND(OFFSET('Water Data'!$C$7,0,10*ROW('Water Data'!D122)),0),"]"),IF(AND(ISNUMBER(OFFSET('Water Data'!$D$7,0,10*ROW('Water Data'!D122))),BW128="",ISNUMBER(OFFSET('Water Data'!$D$7,0,10*ROW('Water Data'!D122)))),OFFSET('Water Data'!$D$7,0,10*ROW('Water Data'!D122)),NA())))</f>
        <v>#N/A</v>
      </c>
      <c r="I128" s="250" t="e">
        <f ca="true">+IF(AND(ISNUMBER(OFFSET('Water Data'!$D$10,0,10*ROW('Water Data'!D122))),BX128="Yes"),OFFSET('Water Data'!$D$10,0,10*ROW('Water Data'!D122)),IF(AND(ISNUMBER(OFFSET('Water Data'!$D$10,0,10*ROW('Water Data'!D122))),BX128="No",ISNUMBER(OFFSET('Water Data'!$D$10,0,10*ROW('Water Data'!D122)))),CONCATENATE("[",ROUND(OFFSET('Water Data'!$D$10,0,10*ROW('Water Data'!D122)),0),"]"),IF(AND(ISNUMBER(OFFSET('Water Data'!$D$10,0,10*ROW('Water Data'!D122))),BX128="",ISNUMBER(OFFSET('Water Data'!$D$10,0,10*ROW('Water Data'!D122)))),OFFSET('Water Data'!$D$10,0,10*ROW('Water Data'!D122)),NA())))</f>
        <v>#N/A</v>
      </c>
      <c r="J128" s="250" t="e">
        <f ca="true">+IF(AND(ISNUMBER(OFFSET('Water Data'!$E$5,0,10*ROW('Water Data'!E122))),BY128="Yes"),100-OFFSET('Water Data'!$E$5,0,10*ROW('Water Data'!E122)),IF(AND(ISNUMBER(OFFSET('Water Data'!$E$5,0,10*ROW('Water Data'!E122))),BY128="No",ISNUMBER(OFFSET('Water Data'!$E$5,0,10*ROW('Water Data'!E122)))),CONCATENATE("[",ROUND(100-OFFSET('Water Data'!$E$5,0,10*ROW('Water Data'!E122)),0),"]"),IF(AND(ISNUMBER(OFFSET('Water Data'!$E$5,0,10*ROW('Water Data'!E122))),BY128="",ISNUMBER(OFFSET('Water Data'!$E$5,0,10*ROW('Water Data'!E122)))),100-OFFSET('Water Data'!$E$5,0,10*ROW('Water Data'!E122)),NA())))</f>
        <v>#N/A</v>
      </c>
      <c r="K128" s="250" t="e">
        <f ca="true">+IF(AND(ISNUMBER(OFFSET('Water Data'!$E$7,0,10*ROW('Water Data'!E122))),BZ128="Yes"),OFFSET('Water Data'!$E$7,0,10*ROW('Water Data'!E122)),IF(AND(ISNUMBER(OFFSET('Water Data'!$E$7,0,10*ROW('Water Data'!E122))),BZ128="No",ISNUMBER(OFFSET('Water Data'!$E$7,0,10*ROW('Water Data'!E122)))),CONCATENATE("[",ROUND(OFFSET('Water Data'!$E$7,0,10*ROW('Water Data'!E122)),0),"]"),IF(AND(ISNUMBER(OFFSET('Water Data'!$E$7,0,10*ROW('Water Data'!E122))),BZ128="",ISNUMBER(OFFSET('Water Data'!$E$7,0,10*ROW('Water Data'!E122)))),OFFSET('Water Data'!$E$7,0,10*ROW('Water Data'!E122)),NA())))</f>
        <v>#N/A</v>
      </c>
      <c r="L128" s="250" t="e">
        <f ca="true">+IF(AND(ISNUMBER(OFFSET('Water Data'!$E$10,0,10*ROW('Water Data'!E122))),CA128="Yes"),OFFSET('Water Data'!$E$10,0,10*ROW('Water Data'!E122)),IF(AND(ISNUMBER(OFFSET('Water Data'!$E$10,0,10*ROW('Water Data'!E122))),CA128="No",ISNUMBER(OFFSET('Water Data'!$E$10,0,10*ROW('Water Data'!E122)))),CONCATENATE("[",ROUND(OFFSET('Water Data'!$E$10,0,10*ROW('Water Data'!E122)),0),"]"),IF(AND(ISNUMBER(OFFSET('Water Data'!$E$10,0,10*ROW('Water Data'!E122))),CA128="",ISNUMBER(OFFSET('Water Data'!$E$10,0,10*ROW('Water Data'!E122)))),OFFSET('Water Data'!$E$10,0,10*ROW('Water Data'!E122)),NA())))</f>
        <v>#N/A</v>
      </c>
      <c r="M128" s="250" t="e">
        <f ca="true">+IF(AND(ISNUMBER(OFFSET('Water Data'!$F$5,0,10*ROW('Water Data'!F122))),CB128="Yes"),100-OFFSET('Water Data'!$F$5,0,10*ROW('Water Data'!F122)),IF(AND(ISNUMBER(OFFSET('Water Data'!$F$5,0,10*ROW('Water Data'!F122))),CB128="No",ISNUMBER(OFFSET('Water Data'!$F$5,0,10*ROW('Water Data'!F122)))),CONCATENATE("[",ROUND(100-OFFSET('Water Data'!$F$5,0,10*ROW('Water Data'!F122)),0),"]"),IF(AND(ISNUMBER(OFFSET('Water Data'!$F$5,0,10*ROW('Water Data'!F122))),CB128="",ISNUMBER(OFFSET('Water Data'!$F$5,0,10*ROW('Water Data'!F122)))),100-OFFSET('Water Data'!$F$5,0,10*ROW('Water Data'!F122)),NA())))</f>
        <v>#N/A</v>
      </c>
      <c r="N128" s="250" t="e">
        <f ca="true">+IF(AND(ISNUMBER(OFFSET('Water Data'!$F$7,0,10*ROW('Water Data'!F122))),CC128="Yes"),OFFSET('Water Data'!$F$7,0,10*ROW('Water Data'!F122)),IF(AND(ISNUMBER(OFFSET('Water Data'!$F$7,0,10*ROW('Water Data'!F122))),CC128="No",ISNUMBER(OFFSET('Water Data'!$F$7,0,10*ROW('Water Data'!F122)))),CONCATENATE("[",ROUND(OFFSET('Water Data'!$F$7,0,10*ROW('Water Data'!F122)),0),"]"),IF(AND(ISNUMBER(OFFSET('Water Data'!$F$7,0,10*ROW('Water Data'!F122))),CC128="",ISNUMBER(OFFSET('Water Data'!$F$7,0,10*ROW('Water Data'!F122)))),OFFSET('Water Data'!$F$7,0,10*ROW('Water Data'!F122)),NA())))</f>
        <v>#N/A</v>
      </c>
      <c r="O128" s="250" t="e">
        <f ca="true">+IF(AND(ISNUMBER(OFFSET('Water Data'!$F$10,0,10*ROW('Water Data'!F122))),CD128="Yes"),OFFSET('Water Data'!$F$10,0,10*ROW('Water Data'!F122)),IF(AND(ISNUMBER(OFFSET('Water Data'!$F$10,0,10*ROW('Water Data'!F122))),CD128="No",ISNUMBER(OFFSET('Water Data'!$F$10,0,10*ROW('Water Data'!F122)))),CONCATENATE("[",ROUND(OFFSET('Water Data'!$F$10,0,10*ROW('Water Data'!F122)),0),"]"),IF(AND(ISNUMBER(OFFSET('Water Data'!$F$10,0,10*ROW('Water Data'!F122))),CD128="",ISNUMBER(OFFSET('Water Data'!$F$10,0,10*ROW('Water Data'!F122)))),OFFSET('Water Data'!$F$10,0,10*ROW('Water Data'!F122)),NA())))</f>
        <v>#N/A</v>
      </c>
      <c r="P128" s="250" t="e">
        <f ca="true">+IF(AND(ISNUMBER(OFFSET('Water Data'!$G$5,0,10*ROW('Water Data'!G122))),CE128="Yes"),100-OFFSET('Water Data'!$G$5,0,10*ROW('Water Data'!G122)),IF(AND(ISNUMBER(OFFSET('Water Data'!$G$5,0,10*ROW('Water Data'!G122))),CE128="No",ISNUMBER(OFFSET('Water Data'!$G$5,0,10*ROW('Water Data'!G122)))),CONCATENATE("[",ROUND(100-OFFSET('Water Data'!$G$5,0,10*ROW('Water Data'!G122)),0),"]"),IF(AND(ISNUMBER(OFFSET('Water Data'!$G$5,0,10*ROW('Water Data'!G122))),CE128="",ISNUMBER(OFFSET('Water Data'!$G$5,0,10*ROW('Water Data'!G122)))),100-OFFSET('Water Data'!$G$5,0,10*ROW('Water Data'!G122)),NA())))</f>
        <v>#N/A</v>
      </c>
      <c r="Q128" s="250" t="e">
        <f ca="true">+IF(AND(ISNUMBER(OFFSET('Water Data'!$G$7,0,10*ROW('Water Data'!G122))),CF128="Yes"),OFFSET('Water Data'!$G$7,0,10*ROW('Water Data'!G122)),IF(AND(ISNUMBER(OFFSET('Water Data'!$G$7,0,10*ROW('Water Data'!G122))),CF128="No",ISNUMBER(OFFSET('Water Data'!$G$7,0,10*ROW('Water Data'!G122)))),CONCATENATE("[",ROUND(OFFSET('Water Data'!$G$7,0,10*ROW('Water Data'!G122)),0),"]"),IF(AND(ISNUMBER(OFFSET('Water Data'!$G$7,0,10*ROW('Water Data'!G122))),CF128="",ISNUMBER(OFFSET('Water Data'!$G$7,0,10*ROW('Water Data'!G122)))),OFFSET('Water Data'!$G$7,0,10*ROW('Water Data'!G122)),NA())))</f>
        <v>#N/A</v>
      </c>
      <c r="R128" s="250" t="e">
        <f ca="true">+IF(AND(ISNUMBER(OFFSET('Water Data'!$G$10,0,10*ROW('Water Data'!G122))),CG128="Yes"),OFFSET('Water Data'!$G$10,0,10*ROW('Water Data'!G122)),IF(AND(ISNUMBER(OFFSET('Water Data'!$G$10,0,10*ROW('Water Data'!G122))),CG128="No",ISNUMBER(OFFSET('Water Data'!$G$10,0,10*ROW('Water Data'!G122)))),CONCATENATE("[",ROUND(OFFSET('Water Data'!$G$10,0,10*ROW('Water Data'!G122)),0),"]"),IF(AND(ISNUMBER(OFFSET('Water Data'!$G$10,0,10*ROW('Water Data'!G122))),CG128="",ISNUMBER(OFFSET('Water Data'!$G$10,0,10*ROW('Water Data'!G122)))),OFFSET('Water Data'!$G$10,0,10*ROW('Water Data'!G122)),NA())))</f>
        <v>#N/A</v>
      </c>
      <c r="S128" s="250" t="e">
        <f ca="true">+IF(AND(ISNUMBER(OFFSET('Water Data'!$H$5,0,10*ROW('Water Data'!H122))),CH128="Yes"),100-OFFSET('Water Data'!$H$5,0,10*ROW('Water Data'!H122)),IF(AND(ISNUMBER(OFFSET('Water Data'!$H$5,0,10*ROW('Water Data'!H122))),CH128="No",ISNUMBER(OFFSET('Water Data'!$H$5,0,10*ROW('Water Data'!H122)))),CONCATENATE("[",ROUND(100-OFFSET('Water Data'!$H$5,0,10*ROW('Water Data'!H122)),0),"]"),IF(AND(ISNUMBER(OFFSET('Water Data'!$H$5,0,10*ROW('Water Data'!H122))),CH128="",ISNUMBER(OFFSET('Water Data'!$H$5,0,10*ROW('Water Data'!H122)))),100-OFFSET('Water Data'!$H$5,0,10*ROW('Water Data'!H122)),NA())))</f>
        <v>#N/A</v>
      </c>
      <c r="T128" s="250" t="e">
        <f ca="true">+IF(AND(ISNUMBER(OFFSET('Water Data'!$H$7,0,10*ROW('Water Data'!H122))),CI128="Yes"),OFFSET('Water Data'!$H$7,0,10*ROW('Water Data'!H122)),IF(AND(ISNUMBER(OFFSET('Water Data'!$H$7,0,10*ROW('Water Data'!H122))),CI128="No",ISNUMBER(OFFSET('Water Data'!$H$7,0,10*ROW('Water Data'!H122)))),CONCATENATE("[",ROUND(OFFSET('Water Data'!$H$7,0,10*ROW('Water Data'!H122)),0),"]"),IF(AND(ISNUMBER(OFFSET('Water Data'!$H$7,0,10*ROW('Water Data'!H122))),CI128="",ISNUMBER(OFFSET('Water Data'!$H$7,0,10*ROW('Water Data'!H122)))),OFFSET('Water Data'!$H$7,0,10*ROW('Water Data'!H122)),NA())))</f>
        <v>#N/A</v>
      </c>
      <c r="U128" s="250" t="e">
        <f ca="true">+IF(AND(ISNUMBER(OFFSET('Water Data'!$H$10,0,10*ROW('Water Data'!H122))),CJ128="Yes"),OFFSET('Water Data'!$H$10,0,10*ROW('Water Data'!H122)),IF(AND(ISNUMBER(OFFSET('Water Data'!$H$10,0,10*ROW('Water Data'!H122))),CJ128="No",ISNUMBER(OFFSET('Water Data'!$H$10,0,10*ROW('Water Data'!H122)))),CONCATENATE("[",ROUND(OFFSET('Water Data'!$H$10,0,10*ROW('Water Data'!H122)),0),"]"),IF(AND(ISNUMBER(OFFSET('Water Data'!$H$10,0,10*ROW('Water Data'!H122))),CJ128="",ISNUMBER(OFFSET('Water Data'!$H$10,0,10*ROW('Water Data'!H122)))),OFFSET('Water Data'!$H$10,0,10*ROW('Water Data'!H122)),NA())))</f>
        <v>#N/A</v>
      </c>
      <c r="V128" s="251" t="e">
        <f ca="true">+IF(AND(ISNUMBER(OFFSET('Sanitation Data'!$C$5,0,10*ROW('Sanitation Data'!C122))),CK128="Yes"),100-OFFSET('Sanitation Data'!$C$5,0,10*ROW('Sanitation Data'!C122)),IF(AND(ISNUMBER(OFFSET('Sanitation Data'!$C$5,0,10*ROW('Sanitation Data'!C122))),CK128="No",ISNUMBER(OFFSET('Sanitation Data'!$C$5,0,10*ROW('Sanitation Data'!C122)))),CONCATENATE("[",ROUND(100-OFFSET('Sanitation Data'!$C$5,0,10*ROW('Sanitation Data'!C122)),0),"]"),IF(AND(ISNUMBER(OFFSET('Sanitation Data'!$C$5,0,10*ROW('Sanitation Data'!C122))),CK128="",ISNUMBER(OFFSET('Sanitation Data'!$C$5,0,10*ROW('Sanitation Data'!C122)))),100-OFFSET('Sanitation Data'!$C$5,0,10*ROW('Sanitation Data'!C122)),NA())))</f>
        <v>#N/A</v>
      </c>
      <c r="W128" s="251" t="e">
        <f ca="true">+IF(AND(ISNUMBER(OFFSET('Sanitation Data'!$C$7,0,10*ROW('Sanitation Data'!C122))),CL128="Yes"),OFFSET('Sanitation Data'!$C$7,0,10*ROW('Sanitation Data'!C122)),IF(AND(ISNUMBER(OFFSET('Sanitation Data'!$C$7,0,10*ROW('Sanitation Data'!C122))),CL128="No",ISNUMBER(OFFSET('Sanitation Data'!$C$7,0,10*ROW('Sanitation Data'!C122)))),CONCATENATE("[",ROUND(OFFSET('Sanitation Data'!$C$7,0,10*ROW('Sanitation Data'!C122)),0),"]"),IF(AND(ISNUMBER(OFFSET('Sanitation Data'!$C$7,0,10*ROW('Sanitation Data'!C122))),CL128="",ISNUMBER(OFFSET('Sanitation Data'!$C$7,0,10*ROW('Sanitation Data'!C122)))),OFFSET('Sanitation Data'!$C$7,0,10*ROW('Sanitation Data'!C122)),NA())))</f>
        <v>#N/A</v>
      </c>
      <c r="X128" s="251" t="e">
        <f ca="true">+IF(AND(ISNUMBER(OFFSET('Sanitation Data'!$C$11,0,10*ROW('Sanitation Data'!C122))),CM128="Yes"),OFFSET('Sanitation Data'!$C$11,0,10*ROW('Sanitation Data'!C122)),IF(AND(ISNUMBER(OFFSET('Sanitation Data'!$C$11,0,10*ROW('Sanitation Data'!C122))),CM128="No",ISNUMBER(OFFSET('Sanitation Data'!$C$11,0,10*ROW('Sanitation Data'!C122)))),CONCATENATE("[",ROUND(OFFSET('Sanitation Data'!$C$11,0,10*ROW('Sanitation Data'!C122)),0),"]"),IF(AND(ISNUMBER(OFFSET('Sanitation Data'!$C$11,0,10*ROW('Sanitation Data'!C122))),CM128="",ISNUMBER(OFFSET('Sanitation Data'!$C$11,0,10*ROW('Sanitation Data'!C122)))),OFFSET('Sanitation Data'!$C$11,0,10*ROW('Sanitation Data'!C122)),NA())))</f>
        <v>#N/A</v>
      </c>
      <c r="Y128" s="251" t="e">
        <f ca="true">+IF(AND(ISNUMBER(OFFSET('Sanitation Data'!$C$12,0,10*ROW('Sanitation Data'!C122))),CN128="Yes"),OFFSET('Sanitation Data'!$C$12,0,10*ROW('Sanitation Data'!C122)),IF(AND(ISNUMBER(OFFSET('Sanitation Data'!$C$12,0,10*ROW('Sanitation Data'!C122))),CN128="No",ISNUMBER(OFFSET('Sanitation Data'!$C$12,0,10*ROW('Sanitation Data'!C122)))),CONCATENATE("[",ROUND(OFFSET('Sanitation Data'!$C$12,0,10*ROW('Sanitation Data'!C122)),0),"]"),IF(AND(ISNUMBER(OFFSET('Sanitation Data'!$C$12,0,10*ROW('Sanitation Data'!C122))),CN128="",ISNUMBER(OFFSET('Sanitation Data'!$C$12,0,10*ROW('Sanitation Data'!C122)))),OFFSET('Sanitation Data'!$C$12,0,10*ROW('Sanitation Data'!C122)),NA())))</f>
        <v>#N/A</v>
      </c>
      <c r="Z128" s="251" t="e">
        <f ca="true">+IF(AND(ISNUMBER(OFFSET('Sanitation Data'!$C$13,0,10*ROW('Sanitation Data'!C122))),CO128="Yes"),OFFSET('Sanitation Data'!$C$13,0,10*ROW('Sanitation Data'!C122)),IF(AND(ISNUMBER(OFFSET('Sanitation Data'!$C$13,0,10*ROW('Sanitation Data'!C122))),CO128="No",ISNUMBER(OFFSET('Sanitation Data'!$C$13,0,10*ROW('Sanitation Data'!C122)))),CONCATENATE("[",ROUND(OFFSET('Sanitation Data'!$C$13,0,10*ROW('Sanitation Data'!C122)),0),"]"),IF(AND(ISNUMBER(OFFSET('Sanitation Data'!$C$13,0,10*ROW('Sanitation Data'!C122))),CO128="",ISNUMBER(OFFSET('Sanitation Data'!$C$13,0,10*ROW('Sanitation Data'!C122)))),OFFSET('Sanitation Data'!$C$13,0,10*ROW('Sanitation Data'!C122)),NA())))</f>
        <v>#N/A</v>
      </c>
      <c r="AA128" s="251" t="e">
        <f ca="true">+IF(AND(ISNUMBER(OFFSET('Sanitation Data'!$D$5,0,10*ROW('Sanitation Data'!D122))),CP128="Yes"),100-OFFSET('Sanitation Data'!$D$5,0,10*ROW('Sanitation Data'!D122)),IF(AND(ISNUMBER(OFFSET('Sanitation Data'!$D$5,0,10*ROW('Sanitation Data'!D122))),CP128="No",ISNUMBER(OFFSET('Sanitation Data'!$D$5,0,10*ROW('Sanitation Data'!D122)))),CONCATENATE("[",ROUND(100-OFFSET('Sanitation Data'!$D$5,0,10*ROW('Sanitation Data'!D122)),0),"]"),IF(AND(ISNUMBER(OFFSET('Sanitation Data'!$D$5,0,10*ROW('Sanitation Data'!D122))),CP128="",ISNUMBER(OFFSET('Sanitation Data'!$D$5,0,10*ROW('Sanitation Data'!D122)))),100-OFFSET('Sanitation Data'!$D$5,0,10*ROW('Sanitation Data'!D122)),NA())))</f>
        <v>#N/A</v>
      </c>
      <c r="AB128" s="251" t="e">
        <f ca="true">+IF(AND(ISNUMBER(OFFSET('Sanitation Data'!$D$7,0,10*ROW('Sanitation Data'!D122))),CQ128="Yes"),OFFSET('Sanitation Data'!$D$7,0,10*ROW('Sanitation Data'!G122)),IF(AND(ISNUMBER(OFFSET('Sanitation Data'!$D$7,0,10*ROW('Sanitation Data'!D122))),CQ128="No",ISNUMBER(OFFSET('Sanitation Data'!$D$7,0,10*ROW('Sanitation Data'!D122)))),CONCATENATE("[",ROUND(OFFSET('Sanitation Data'!$D$7,0,10*ROW('Sanitation Data'!D122)),0),"]"),IF(AND(ISNUMBER(OFFSET('Sanitation Data'!$D$7,0,10*ROW('Sanitation Data'!D122))),CQ128="",ISNUMBER(OFFSET('Sanitation Data'!$D$7,0,10*ROW('Sanitation Data'!D122)))),OFFSET('Sanitation Data'!$D$7,0,10*ROW('Sanitation Data'!D122)),NA())))</f>
        <v>#N/A</v>
      </c>
      <c r="AC128" s="251" t="e">
        <f ca="true">+IF(AND(ISNUMBER(OFFSET('Sanitation Data'!$D$11,0,10*ROW('Sanitation Data'!D122))),CR128="Yes"),OFFSET('Sanitation Data'!$D$11,0,10*ROW('Sanitation Data'!D122)),IF(AND(ISNUMBER(OFFSET('Sanitation Data'!$D$11,0,10*ROW('Sanitation Data'!D122))),CR128="No",ISNUMBER(OFFSET('Sanitation Data'!$D$11,0,10*ROW('Sanitation Data'!D122)))),CONCATENATE("[",ROUND(OFFSET('Sanitation Data'!$D$11,0,10*ROW('Sanitation Data'!D122)),0),"]"),IF(AND(ISNUMBER(OFFSET('Sanitation Data'!$D$11,0,10*ROW('Sanitation Data'!D122))),CR128="",ISNUMBER(OFFSET('Sanitation Data'!$D$11,0,10*ROW('Sanitation Data'!D122)))),OFFSET('Sanitation Data'!$D$11,0,10*ROW('Sanitation Data'!D122)),NA())))</f>
        <v>#N/A</v>
      </c>
      <c r="AD128" s="251" t="e">
        <f ca="true">+IF(AND(ISNUMBER(OFFSET('Sanitation Data'!$D$12,0,10*ROW('Sanitation Data'!D122))),CS128="Yes"),OFFSET('Sanitation Data'!$D$12,0,10*ROW('Sanitation Data'!D122)),IF(AND(ISNUMBER(OFFSET('Sanitation Data'!$D$12,0,10*ROW('Sanitation Data'!D122))),CS128="No",ISNUMBER(OFFSET('Sanitation Data'!$D$12,0,10*ROW('Sanitation Data'!D122)))),CONCATENATE("[",ROUND(OFFSET('Sanitation Data'!$D$12,0,10*ROW('Sanitation Data'!D122)),0),"]"),IF(AND(ISNUMBER(OFFSET('Sanitation Data'!$D$12,0,10*ROW('Sanitation Data'!D122))),CS128="",ISNUMBER(OFFSET('Sanitation Data'!$D$12,0,10*ROW('Sanitation Data'!D122)))),OFFSET('Sanitation Data'!$D$12,0,10*ROW('Sanitation Data'!D122)),NA())))</f>
        <v>#N/A</v>
      </c>
      <c r="AE128" s="251" t="e">
        <f ca="true">+IF(AND(ISNUMBER(OFFSET('Sanitation Data'!$D$13,0,10*ROW('Sanitation Data'!D122))),CT128="Yes"),OFFSET('Sanitation Data'!$D$13,0,10*ROW('Sanitation Data'!D122)),IF(AND(ISNUMBER(OFFSET('Sanitation Data'!$D$13,0,10*ROW('Sanitation Data'!D122))),CT128="No",ISNUMBER(OFFSET('Sanitation Data'!$D$13,0,10*ROW('Sanitation Data'!D122)))),CONCATENATE("[",ROUND(OFFSET('Sanitation Data'!$D$13,0,10*ROW('Sanitation Data'!D122)),0),"]"),IF(AND(ISNUMBER(OFFSET('Sanitation Data'!$D$13,0,10*ROW('Sanitation Data'!D122))),CT128="",ISNUMBER(OFFSET('Sanitation Data'!$D$13,0,10*ROW('Sanitation Data'!D122)))),OFFSET('Sanitation Data'!$D$13,0,10*ROW('Sanitation Data'!D122)),NA())))</f>
        <v>#N/A</v>
      </c>
      <c r="AF128" s="251" t="e">
        <f ca="true">+IF(AND(ISNUMBER(OFFSET('Sanitation Data'!$E$5,0,10*ROW('Sanitation Data'!E122))),CU128="Yes"),100-OFFSET('Sanitation Data'!$E$5,0,10*ROW('Sanitation Data'!E122)),IF(AND(ISNUMBER(OFFSET('Sanitation Data'!$E$5,0,10*ROW('Sanitation Data'!E122))),CU128="No",ISNUMBER(OFFSET('Sanitation Data'!$E$5,0,10*ROW('Sanitation Data'!E122)))),CONCATENATE("[",ROUND(100-OFFSET('Sanitation Data'!$E$5,0,10*ROW('Sanitation Data'!E122)),0),"]"),IF(AND(ISNUMBER(OFFSET('Sanitation Data'!$E$5,0,10*ROW('Sanitation Data'!E122))),CU128="",ISNUMBER(OFFSET('Sanitation Data'!$E$5,0,10*ROW('Sanitation Data'!E122)))),100-OFFSET('Sanitation Data'!$E$5,0,10*ROW('Sanitation Data'!E122)),NA())))</f>
        <v>#N/A</v>
      </c>
      <c r="AG128" s="251" t="e">
        <f ca="true">+IF(AND(ISNUMBER(OFFSET('Sanitation Data'!$E$7,0,10*ROW('Sanitation Data'!E122))),CV128="Yes"),OFFSET('Sanitation Data'!$E$7,0,10*ROW('Sanitation Data'!E122)),IF(AND(ISNUMBER(OFFSET('Sanitation Data'!$E$7,0,10*ROW('Sanitation Data'!E122))),CV128="No",ISNUMBER(OFFSET('Sanitation Data'!$E$7,0,10*ROW('Sanitation Data'!E122)))),CONCATENATE("[",ROUND(OFFSET('Sanitation Data'!$E$7,0,10*ROW('Sanitation Data'!E122)),0),"]"),IF(AND(ISNUMBER(OFFSET('Sanitation Data'!$E$7,0,10*ROW('Sanitation Data'!E122))),CV128="",ISNUMBER(OFFSET('Sanitation Data'!$E$7,0,10*ROW('Sanitation Data'!E122)))),OFFSET('Sanitation Data'!$E$7,0,10*ROW('Sanitation Data'!E122)),NA())))</f>
        <v>#N/A</v>
      </c>
      <c r="AH128" s="251" t="e">
        <f ca="true">+IF(AND(ISNUMBER(OFFSET('Sanitation Data'!$E$11,0,10*ROW('Sanitation Data'!E122))),CW128="Yes"),OFFSET('Sanitation Data'!$E$11,0,10*ROW('Sanitation Data'!E122)),IF(AND(ISNUMBER(OFFSET('Sanitation Data'!$E$11,0,10*ROW('Sanitation Data'!E122))),CW128="No",ISNUMBER(OFFSET('Sanitation Data'!$E$11,0,10*ROW('Sanitation Data'!E122)))),CONCATENATE("[",ROUND(OFFSET('Sanitation Data'!$E$11,0,10*ROW('Sanitation Data'!E122)),0),"]"),IF(AND(ISNUMBER(OFFSET('Sanitation Data'!$E$11,0,10*ROW('Sanitation Data'!E122))),CW128="",ISNUMBER(OFFSET('Sanitation Data'!$E$11,0,10*ROW('Sanitation Data'!E122)))),OFFSET('Sanitation Data'!$E$11,0,10*ROW('Sanitation Data'!E122)),NA())))</f>
        <v>#N/A</v>
      </c>
      <c r="AI128" s="251" t="e">
        <f ca="true">+IF(AND(ISNUMBER(OFFSET('Sanitation Data'!$E$12,0,10*ROW('Sanitation Data'!E122))),CX128="Yes"),OFFSET('Sanitation Data'!$E$12,0,10*ROW('Sanitation Data'!E122)),IF(AND(ISNUMBER(OFFSET('Sanitation Data'!$E$12,0,10*ROW('Sanitation Data'!E122))),CX128="No",ISNUMBER(OFFSET('Sanitation Data'!$E$12,0,10*ROW('Sanitation Data'!E122)))),CONCATENATE("[",ROUND(OFFSET('Sanitation Data'!$E$12,0,10*ROW('Sanitation Data'!E122)),0),"]"),IF(AND(ISNUMBER(OFFSET('Sanitation Data'!$E$12,0,10*ROW('Sanitation Data'!E122))),CX128="",ISNUMBER(OFFSET('Sanitation Data'!$E$12,0,10*ROW('Sanitation Data'!E122)))),OFFSET('Sanitation Data'!$E$12,0,10*ROW('Sanitation Data'!E122)),NA())))</f>
        <v>#N/A</v>
      </c>
      <c r="AJ128" s="251" t="e">
        <f ca="true">+IF(AND(ISNUMBER(OFFSET('Sanitation Data'!$E$13,0,10*ROW('Sanitation Data'!E122))),CY128="Yes"),OFFSET('Sanitation Data'!$E$13,0,10*ROW('Sanitation Data'!E122)),IF(AND(ISNUMBER(OFFSET('Sanitation Data'!$E$13,0,10*ROW('Sanitation Data'!E122))),CY128="No",ISNUMBER(OFFSET('Sanitation Data'!$E$13,0,10*ROW('Sanitation Data'!E122)))),CONCATENATE("[",ROUND(OFFSET('Sanitation Data'!$E$13,0,10*ROW('Sanitation Data'!E122)),0),"]"),IF(AND(ISNUMBER(OFFSET('Sanitation Data'!$E$13,0,10*ROW('Sanitation Data'!E122))),CY128="",ISNUMBER(OFFSET('Sanitation Data'!$E$13,0,10*ROW('Sanitation Data'!E122)))),OFFSET('Sanitation Data'!$E$13,0,10*ROW('Sanitation Data'!E122)),NA())))</f>
        <v>#N/A</v>
      </c>
      <c r="AK128" s="251" t="e">
        <f ca="true">+IF(AND(ISNUMBER(OFFSET('Sanitation Data'!$F$5,0,10*ROW('Sanitation Data'!F122))),CZ128="Yes"),100-OFFSET('Sanitation Data'!$F$5,0,10*ROW('Sanitation Data'!F122)),IF(AND(ISNUMBER(OFFSET('Sanitation Data'!$F$5,0,10*ROW('Sanitation Data'!F122))),CZ128="No",ISNUMBER(OFFSET('Sanitation Data'!$F$5,0,10*ROW('Sanitation Data'!F122)))),CONCATENATE("[",ROUND(100-OFFSET('Sanitation Data'!$F$5,0,10*ROW('Sanitation Data'!F122)),0),"]"),IF(AND(ISNUMBER(OFFSET('Sanitation Data'!$F$5,0,10*ROW('Sanitation Data'!F122))),CZ128="",ISNUMBER(OFFSET('Sanitation Data'!$F$5,0,10*ROW('Sanitation Data'!F122)))),100-OFFSET('Sanitation Data'!$F$5,0,10*ROW('Sanitation Data'!F122)),NA())))</f>
        <v>#N/A</v>
      </c>
      <c r="AL128" s="251" t="e">
        <f ca="true">+IF(AND(ISNUMBER(OFFSET('Sanitation Data'!$F$7,0,10*ROW('Sanitation Data'!F122))),DA128="Yes"),OFFSET('Sanitation Data'!$F$7,0,10*ROW('Sanitation Data'!F122)),IF(AND(ISNUMBER(OFFSET('Sanitation Data'!$F$7,0,10*ROW('Sanitation Data'!F122))),DA128="No",ISNUMBER(OFFSET('Sanitation Data'!$F$7,0,10*ROW('Sanitation Data'!F122)))),CONCATENATE("[",ROUND(OFFSET('Sanitation Data'!$F$7,0,10*ROW('Sanitation Data'!F122)),0),"]"),IF(AND(ISNUMBER(OFFSET('Sanitation Data'!$F$7,0,10*ROW('Sanitation Data'!F122))),DA128="",ISNUMBER(OFFSET('Sanitation Data'!$F$7,0,10*ROW('Sanitation Data'!F122)))),OFFSET('Sanitation Data'!$F$7,0,10*ROW('Sanitation Data'!F122)),NA())))</f>
        <v>#N/A</v>
      </c>
      <c r="AM128" s="251" t="e">
        <f ca="true">+IF(AND(ISNUMBER(OFFSET('Sanitation Data'!$F$11,0,10*ROW('Sanitation Data'!F122))),DB128="Yes"),OFFSET('Sanitation Data'!$F$11,0,10*ROW('Sanitation Data'!F122)),IF(AND(ISNUMBER(OFFSET('Sanitation Data'!$F$11,0,10*ROW('Sanitation Data'!F122))),DB128="No",ISNUMBER(OFFSET('Sanitation Data'!$F$11,0,10*ROW('Sanitation Data'!F122)))),CONCATENATE("[",ROUND(OFFSET('Sanitation Data'!$F$11,0,10*ROW('Sanitation Data'!F122)),0),"]"),IF(AND(ISNUMBER(OFFSET('Sanitation Data'!$F$11,0,10*ROW('Sanitation Data'!F122))),DB128="",ISNUMBER(OFFSET('Sanitation Data'!$F$11,0,10*ROW('Sanitation Data'!F122)))),OFFSET('Sanitation Data'!$F$11,0,10*ROW('Sanitation Data'!F122)),NA())))</f>
        <v>#N/A</v>
      </c>
      <c r="AN128" s="251" t="e">
        <f ca="true">+IF(AND(ISNUMBER(OFFSET('Sanitation Data'!$F$12,0,10*ROW('Sanitation Data'!F122))),DC128="Yes"),OFFSET('Sanitation Data'!$F$12,0,10*ROW('Sanitation Data'!F122)),IF(AND(ISNUMBER(OFFSET('Sanitation Data'!$F$12,0,10*ROW('Sanitation Data'!F122))),DC128="No",ISNUMBER(OFFSET('Sanitation Data'!$F$12,0,10*ROW('Sanitation Data'!F122)))),CONCATENATE("[",ROUND(OFFSET('Sanitation Data'!$F$12,0,10*ROW('Sanitation Data'!F122)),0),"]"),IF(AND(ISNUMBER(OFFSET('Sanitation Data'!$F$12,0,10*ROW('Sanitation Data'!F122))),DC128="",ISNUMBER(OFFSET('Sanitation Data'!$F$12,0,10*ROW('Sanitation Data'!F122)))),OFFSET('Sanitation Data'!$F$12,0,10*ROW('Sanitation Data'!F122)),NA())))</f>
        <v>#N/A</v>
      </c>
      <c r="AO128" s="251" t="e">
        <f ca="true">+IF(AND(ISNUMBER(OFFSET('Sanitation Data'!$F$13,0,10*ROW('Sanitation Data'!F122))),DD128="Yes"),OFFSET('Sanitation Data'!$F$13,0,10*ROW('Sanitation Data'!F122)),IF(AND(ISNUMBER(OFFSET('Sanitation Data'!$F$13,0,10*ROW('Sanitation Data'!F122))),DD128="No",ISNUMBER(OFFSET('Sanitation Data'!$F$13,0,10*ROW('Sanitation Data'!F122)))),CONCATENATE("[",ROUND(OFFSET('Sanitation Data'!$F$13,0,10*ROW('Sanitation Data'!F122)),0),"]"),IF(AND(ISNUMBER(OFFSET('Sanitation Data'!$F$13,0,10*ROW('Sanitation Data'!F122))),DD128="",ISNUMBER(OFFSET('Sanitation Data'!$F$13,0,10*ROW('Sanitation Data'!F122)))),OFFSET('Sanitation Data'!$F$13,0,10*ROW('Sanitation Data'!F122)),NA())))</f>
        <v>#N/A</v>
      </c>
      <c r="AP128" s="251" t="e">
        <f ca="true">+IF(AND(ISNUMBER(OFFSET('Sanitation Data'!$G$5,0,10*ROW('Sanitation Data'!G122))),DE128="Yes"),100-OFFSET('Sanitation Data'!$G$5,0,10*ROW('Sanitation Data'!G122)),IF(AND(ISNUMBER(OFFSET('Sanitation Data'!$G$5,0,10*ROW('Sanitation Data'!G122))),DE128="No",ISNUMBER(OFFSET('Sanitation Data'!$G$5,0,10*ROW('Sanitation Data'!G122)))),CONCATENATE("[",ROUND(100-OFFSET('Sanitation Data'!$G$5,0,10*ROW('Sanitation Data'!G122)),0),"]"),IF(AND(ISNUMBER(OFFSET('Sanitation Data'!$G$5,0,10*ROW('Sanitation Data'!G122))),DE128="",ISNUMBER(OFFSET('Sanitation Data'!$G$5,0,10*ROW('Sanitation Data'!G122)))),100-OFFSET('Sanitation Data'!$G$5,0,10*ROW('Sanitation Data'!G122)),NA())))</f>
        <v>#N/A</v>
      </c>
      <c r="AQ128" s="251" t="e">
        <f ca="true">+IF(AND(ISNUMBER(OFFSET('Sanitation Data'!$G$7,0,10*ROW('Sanitation Data'!G122))),DF128="Yes"),OFFSET('Sanitation Data'!$G$7,0,10*ROW('Sanitation Data'!G122)),IF(AND(ISNUMBER(OFFSET('Sanitation Data'!$G$7,0,10*ROW('Sanitation Data'!G122))),DF128="No",ISNUMBER(OFFSET('Sanitation Data'!$G$7,0,10*ROW('Sanitation Data'!G122)))),CONCATENATE("[",ROUND(OFFSET('Sanitation Data'!$G$7,0,10*ROW('Sanitation Data'!G122)),0),"]"),IF(AND(ISNUMBER(OFFSET('Sanitation Data'!$G$7,0,10*ROW('Sanitation Data'!G122))),DF128="",ISNUMBER(OFFSET('Sanitation Data'!$G$7,0,10*ROW('Sanitation Data'!G122)))),OFFSET('Sanitation Data'!$G$7,0,10*ROW('Sanitation Data'!G122)),NA())))</f>
        <v>#N/A</v>
      </c>
      <c r="AR128" s="251" t="e">
        <f ca="true">+IF(AND(ISNUMBER(OFFSET('Sanitation Data'!$G$11,0,10*ROW('Sanitation Data'!G122))),DG128="Yes"),OFFSET('Sanitation Data'!$G$11,0,10*ROW('Sanitation Data'!G122)),IF(AND(ISNUMBER(OFFSET('Sanitation Data'!$G$11,0,10*ROW('Sanitation Data'!G122))),DG128="No",ISNUMBER(OFFSET('Sanitation Data'!$G$11,0,10*ROW('Sanitation Data'!G122)))),CONCATENATE("[",ROUND(OFFSET('Sanitation Data'!$G$11,0,10*ROW('Sanitation Data'!G122)),0),"]"),IF(AND(ISNUMBER(OFFSET('Sanitation Data'!$G$11,0,10*ROW('Sanitation Data'!G122))),DG128="",ISNUMBER(OFFSET('Sanitation Data'!$G$11,0,10*ROW('Sanitation Data'!G122)))),OFFSET('Sanitation Data'!$G$11,0,10*ROW('Sanitation Data'!G122)),NA())))</f>
        <v>#N/A</v>
      </c>
      <c r="AS128" s="251" t="e">
        <f ca="true">+IF(AND(ISNUMBER(OFFSET('Sanitation Data'!$G$12,0,10*ROW('Sanitation Data'!G122))),DH128="Yes"),OFFSET('Sanitation Data'!$G$12,0,10*ROW('Sanitation Data'!G122)),IF(AND(ISNUMBER(OFFSET('Sanitation Data'!$G$12,0,10*ROW('Sanitation Data'!G122))),DH128="No",ISNUMBER(OFFSET('Sanitation Data'!$G$12,0,10*ROW('Sanitation Data'!G122)))),CONCATENATE("[",ROUND(OFFSET('Sanitation Data'!$G$12,0,10*ROW('Sanitation Data'!G122)),0),"]"),IF(AND(ISNUMBER(OFFSET('Sanitation Data'!$G$12,0,10*ROW('Sanitation Data'!G122))),DH128="",ISNUMBER(OFFSET('Sanitation Data'!$G$12,0,10*ROW('Sanitation Data'!G122)))),OFFSET('Sanitation Data'!$G$12,0,10*ROW('Sanitation Data'!G122)),NA())))</f>
        <v>#N/A</v>
      </c>
      <c r="AT128" s="251" t="e">
        <f ca="true">+IF(AND(ISNUMBER(OFFSET('Sanitation Data'!$G$13,0,10*ROW('Sanitation Data'!G122))),DI128="Yes"),OFFSET('Sanitation Data'!$G$13,0,10*ROW('Sanitation Data'!G122)),IF(AND(ISNUMBER(OFFSET('Sanitation Data'!$G$13,0,10*ROW('Sanitation Data'!G122))),DI128="No",ISNUMBER(OFFSET('Sanitation Data'!$G$13,0,10*ROW('Sanitation Data'!G122)))),CONCATENATE("[",ROUND(OFFSET('Sanitation Data'!$G$13,0,10*ROW('Sanitation Data'!G122)),0),"]"),IF(AND(ISNUMBER(OFFSET('Sanitation Data'!$G$13,0,10*ROW('Sanitation Data'!G122))),DI128="",ISNUMBER(OFFSET('Sanitation Data'!$G$13,0,10*ROW('Sanitation Data'!G122)))),OFFSET('Sanitation Data'!$G$13,0,10*ROW('Sanitation Data'!G122)),NA())))</f>
        <v>#N/A</v>
      </c>
      <c r="AU128" s="251" t="e">
        <f ca="true">+IF(AND(ISNUMBER(OFFSET('Sanitation Data'!$H$5,0,10*ROW('Sanitation Data'!H122))),DJ128="Yes"),100-OFFSET('Sanitation Data'!$H$5,0,10*ROW('Sanitation Data'!H122)),IF(AND(ISNUMBER(OFFSET('Sanitation Data'!$H$5,0,10*ROW('Sanitation Data'!H122))),DJ128="No",ISNUMBER(OFFSET('Sanitation Data'!$H$5,0,10*ROW('Sanitation Data'!H122)))),CONCATENATE("[",ROUND(100-OFFSET('Sanitation Data'!$H$5,0,10*ROW('Sanitation Data'!H122)),0),"]"),IF(AND(ISNUMBER(OFFSET('Sanitation Data'!$H$5,0,10*ROW('Sanitation Data'!H122))),DJ128="",ISNUMBER(OFFSET('Sanitation Data'!$H$5,0,10*ROW('Sanitation Data'!H122)))),100-OFFSET('Sanitation Data'!$H$5,0,10*ROW('Sanitation Data'!H122)),NA())))</f>
        <v>#N/A</v>
      </c>
      <c r="AV128" s="251" t="e">
        <f ca="true">+IF(AND(ISNUMBER(OFFSET('Sanitation Data'!$H$7,0,10*ROW('Sanitation Data'!H122))),DK128="Yes"),OFFSET('Sanitation Data'!$H$7,0,10*ROW('Sanitation Data'!H122)),IF(AND(ISNUMBER(OFFSET('Sanitation Data'!$H$7,0,10*ROW('Sanitation Data'!H122))),DK128="No",ISNUMBER(OFFSET('Sanitation Data'!$H$7,0,10*ROW('Sanitation Data'!H122)))),CONCATENATE("[",ROUND(OFFSET('Sanitation Data'!$H$7,0,10*ROW('Sanitation Data'!H122)),0),"]"),IF(AND(ISNUMBER(OFFSET('Sanitation Data'!$H$7,0,10*ROW('Sanitation Data'!H122))),DK128="",ISNUMBER(OFFSET('Sanitation Data'!$H$7,0,10*ROW('Sanitation Data'!H122)))),OFFSET('Sanitation Data'!$H$7,0,10*ROW('Sanitation Data'!H122)),NA())))</f>
        <v>#N/A</v>
      </c>
      <c r="AW128" s="251" t="e">
        <f ca="true">+IF(AND(ISNUMBER(OFFSET('Sanitation Data'!$H$11,0,10*ROW('Sanitation Data'!H122))),DL128="Yes"),OFFSET('Sanitation Data'!$H$11,0,10*ROW('Sanitation Data'!H122)),IF(AND(ISNUMBER(OFFSET('Sanitation Data'!$H$11,0,10*ROW('Sanitation Data'!H122))),DL128="No",ISNUMBER(OFFSET('Sanitation Data'!$H$11,0,10*ROW('Sanitation Data'!H122)))),CONCATENATE("[",ROUND(OFFSET('Sanitation Data'!$H$11,0,10*ROW('Sanitation Data'!H122)),0),"]"),IF(AND(ISNUMBER(OFFSET('Sanitation Data'!$H$11,0,10*ROW('Sanitation Data'!H122))),DL128="",ISNUMBER(OFFSET('Sanitation Data'!$H$11,0,10*ROW('Sanitation Data'!H122)))),OFFSET('Sanitation Data'!$H$11,0,10*ROW('Sanitation Data'!H122)),NA())))</f>
        <v>#N/A</v>
      </c>
      <c r="AX128" s="251" t="e">
        <f ca="true">+IF(AND(ISNUMBER(OFFSET('Sanitation Data'!$H$12,0,10*ROW('Sanitation Data'!H122))),DM128="Yes"),OFFSET('Sanitation Data'!$H$12,0,10*ROW('Sanitation Data'!H122)),IF(AND(ISNUMBER(OFFSET('Sanitation Data'!$H$12,0,10*ROW('Sanitation Data'!H122))),DM128="No",ISNUMBER(OFFSET('Sanitation Data'!$H$12,0,10*ROW('Sanitation Data'!H122)))),CONCATENATE("[",ROUND(OFFSET('Sanitation Data'!$H$12,0,10*ROW('Sanitation Data'!H122)),0),"]"),IF(AND(ISNUMBER(OFFSET('Sanitation Data'!$H$12,0,10*ROW('Sanitation Data'!H122))),DM128="",ISNUMBER(OFFSET('Sanitation Data'!$H$12,0,10*ROW('Sanitation Data'!H122)))),OFFSET('Sanitation Data'!$H$12,0,10*ROW('Sanitation Data'!H122)),NA())))</f>
        <v>#N/A</v>
      </c>
      <c r="AY128" s="251" t="e">
        <f ca="true">+IF(AND(ISNUMBER(OFFSET('Sanitation Data'!$H$13,0,10*ROW('Sanitation Data'!H122))),DN128="Yes"),OFFSET('Sanitation Data'!$H$13,0,10*ROW('Sanitation Data'!H122)),IF(AND(ISNUMBER(OFFSET('Sanitation Data'!$H$13,0,10*ROW('Sanitation Data'!H122))),DN128="No",ISNUMBER(OFFSET('Sanitation Data'!$H$13,0,10*ROW('Sanitation Data'!H122)))),CONCATENATE("[",ROUND(OFFSET('Sanitation Data'!$H$13,0,10*ROW('Sanitation Data'!H122)),0),"]"),IF(AND(ISNUMBER(OFFSET('Sanitation Data'!$H$13,0,10*ROW('Sanitation Data'!H122))),DN128="",ISNUMBER(OFFSET('Sanitation Data'!$H$13,0,10*ROW('Sanitation Data'!H122)))),OFFSET('Sanitation Data'!$H$13,0,10*ROW('Sanitation Data'!H122)),NA())))</f>
        <v>#N/A</v>
      </c>
      <c r="AZ128" s="252" t="e">
        <f ca="true">+IF(AND(ISNUMBER(OFFSET('Hygiene Data'!$C$6,0,10*ROW('Hygiene Data'!C122))),DO128="Yes"),OFFSET('Hygiene Data'!$C$6,0,10*ROW('Hygiene Data'!C122)),IF(AND(ISNUMBER(OFFSET('Hygiene Data'!$C$6,0,10*ROW('Hygiene Data'!C122))),DO128="No",ISNUMBER(OFFSET('Hygiene Data'!$C$6,0,10*ROW('Hygiene Data'!C122)))),CONCATENATE("[",ROUND(OFFSET('Hygiene Data'!$C$6,0,10*ROW('Hygiene Data'!C122)),0),"]"),IF(AND(ISNUMBER(OFFSET('Hygiene Data'!$C$6,0,10*ROW('Hygiene Data'!C122))),DO128="",ISNUMBER(OFFSET('Hygiene Data'!$C$6,0,10*ROW('Hygiene Data'!C122)))),OFFSET('Hygiene Data'!$C$6,0,10*ROW('Hygiene Data'!C122)),NA())))</f>
        <v>#N/A</v>
      </c>
      <c r="BA128" s="252" t="e">
        <f ca="true">+IF(AND(ISNUMBER(OFFSET('Hygiene Data'!$C$8,0,10*ROW('Hygiene Data'!C122))),DP128="Yes"),OFFSET('Hygiene Data'!$C$8,0,10*ROW('Hygiene Data'!C122)),IF(AND(ISNUMBER(OFFSET('Hygiene Data'!$C$8,0,10*ROW('Hygiene Data'!C122))),DP128="No",ISNUMBER(OFFSET('Hygiene Data'!$C$8,0,10*ROW('Hygiene Data'!C122)))),CONCATENATE("[",ROUND(OFFSET('Hygiene Data'!$C$8,0,10*ROW('Hygiene Data'!C122)),0),"]"),IF(AND(ISNUMBER(OFFSET('Hygiene Data'!$C$8,0,10*ROW('Hygiene Data'!C122))),DP128="",ISNUMBER(OFFSET('Hygiene Data'!$C$8,0,10*ROW('Hygiene Data'!C122)))),OFFSET('Hygiene Data'!$C$8,0,10*ROW('Hygiene Data'!C122)),NA())))</f>
        <v>#N/A</v>
      </c>
      <c r="BB128" s="252" t="e">
        <f ca="true">+IF(AND(ISNUMBER(OFFSET('Hygiene Data'!$C$10,0,10*ROW('Hygiene Data'!C122))),DQ128="Yes"),OFFSET('Hygiene Data'!$C$10,0,10*ROW('Hygiene Data'!C122)),IF(AND(ISNUMBER(OFFSET('Hygiene Data'!$C$10,0,10*ROW('Hygiene Data'!C122))),DQ128="No",ISNUMBER(OFFSET('Hygiene Data'!$C$10,0,10*ROW('Hygiene Data'!C122)))),CONCATENATE("[",ROUND(OFFSET('Hygiene Data'!$C$10,0,10*ROW('Hygiene Data'!C122)),0),"]"),IF(AND(ISNUMBER(OFFSET('Hygiene Data'!$C$10,0,10*ROW('Hygiene Data'!C122))),DQ128="",ISNUMBER(OFFSET('Hygiene Data'!$C$10,0,10*ROW('Hygiene Data'!C122)))),OFFSET('Hygiene Data'!$C$10,0,10*ROW('Hygiene Data'!C122)),NA())))</f>
        <v>#N/A</v>
      </c>
      <c r="BC128" s="252" t="e">
        <f ca="true">+IF(AND(ISNUMBER(OFFSET('Hygiene Data'!$D$6,0,10*ROW('Hygiene Data'!D122))),DR128="Yes"),OFFSET('Hygiene Data'!$D$6,0,10*ROW('Hygiene Data'!D122)),IF(AND(ISNUMBER(OFFSET('Hygiene Data'!$D$6,0,10*ROW('Hygiene Data'!D122))),DR128="No",ISNUMBER(OFFSET('Hygiene Data'!$D$6,0,10*ROW('Hygiene Data'!D122)))),CONCATENATE("[",ROUND(OFFSET('Hygiene Data'!$D$6,0,10*ROW('Hygiene Data'!D122)),0),"]"),IF(AND(ISNUMBER(OFFSET('Hygiene Data'!$D$6,0,10*ROW('Hygiene Data'!D122))),DR128="",ISNUMBER(OFFSET('Hygiene Data'!$D$6,0,10*ROW('Hygiene Data'!D122)))),OFFSET('Hygiene Data'!$D$6,0,10*ROW('Hygiene Data'!D122)),NA())))</f>
        <v>#N/A</v>
      </c>
      <c r="BD128" s="252" t="e">
        <f ca="true">+IF(AND(ISNUMBER(OFFSET('Hygiene Data'!$D$8,0,10*ROW('Hygiene Data'!D122))),DS128="Yes"),OFFSET('Hygiene Data'!$D$8,0,10*ROW('Hygiene Data'!D122)),IF(AND(ISNUMBER(OFFSET('Hygiene Data'!$D$8,0,10*ROW('Hygiene Data'!D122))),DS128="No",ISNUMBER(OFFSET('Hygiene Data'!$D$8,0,10*ROW('Hygiene Data'!D122)))),CONCATENATE("[",ROUND(OFFSET('Hygiene Data'!$D$8,0,10*ROW('Hygiene Data'!D122)),0),"]"),IF(AND(ISNUMBER(OFFSET('Hygiene Data'!$D$8,0,10*ROW('Hygiene Data'!D122))),DS128="",ISNUMBER(OFFSET('Hygiene Data'!$D$8,0,10*ROW('Hygiene Data'!D122)))),OFFSET('Hygiene Data'!$D$8,0,10*ROW('Hygiene Data'!D122)),NA())))</f>
        <v>#N/A</v>
      </c>
      <c r="BE128" s="252" t="e">
        <f ca="true">+IF(AND(ISNUMBER(OFFSET('Hygiene Data'!$D$10,0,10*ROW('Hygiene Data'!D122))),DT128="Yes"),OFFSET('Hygiene Data'!$D$10,0,10*ROW('Hygiene Data'!D122)),IF(AND(ISNUMBER(OFFSET('Hygiene Data'!$D$10,0,10*ROW('Hygiene Data'!D122))),DT128="No",ISNUMBER(OFFSET('Hygiene Data'!$D$10,0,10*ROW('Hygiene Data'!D122)))),CONCATENATE("[",ROUND(OFFSET('Hygiene Data'!$D$10,0,10*ROW('Hygiene Data'!D122)),0),"]"),IF(AND(ISNUMBER(OFFSET('Hygiene Data'!$D$10,0,10*ROW('Hygiene Data'!D122))),DT128="",ISNUMBER(OFFSET('Hygiene Data'!$D$10,0,10*ROW('Hygiene Data'!D122)))),OFFSET('Hygiene Data'!$D$10,0,10*ROW('Hygiene Data'!D122)),NA())))</f>
        <v>#N/A</v>
      </c>
      <c r="BF128" s="252" t="e">
        <f ca="true">+IF(AND(ISNUMBER(OFFSET('Hygiene Data'!$E$6,0,10*ROW('Hygiene Data'!E122))),DU128="Yes"),OFFSET('Hygiene Data'!$E$6,0,10*ROW('Hygiene Data'!E122)),IF(AND(ISNUMBER(OFFSET('Hygiene Data'!$E$6,0,10*ROW('Hygiene Data'!E122))),DU128="No",ISNUMBER(OFFSET('Hygiene Data'!$E$6,0,10*ROW('Hygiene Data'!E122)))),CONCATENATE("[",ROUND(OFFSET('Hygiene Data'!$E$6,0,10*ROW('Hygiene Data'!E122)),0),"]"),IF(AND(ISNUMBER(OFFSET('Hygiene Data'!$E$6,0,10*ROW('Hygiene Data'!E122))),DU128="",ISNUMBER(OFFSET('Hygiene Data'!$E$6,0,10*ROW('Hygiene Data'!E122)))),OFFSET('Hygiene Data'!$E$6,0,10*ROW('Hygiene Data'!E122)),NA())))</f>
        <v>#N/A</v>
      </c>
      <c r="BG128" s="252" t="e">
        <f ca="true">+IF(AND(ISNUMBER(OFFSET('Hygiene Data'!$E$8,0,10*ROW('Hygiene Data'!E122))),DV128="Yes"),OFFSET('Hygiene Data'!$E$8,0,10*ROW('Hygiene Data'!E122)),IF(AND(ISNUMBER(OFFSET('Hygiene Data'!$E$8,0,10*ROW('Hygiene Data'!E122))),DV128="No",ISNUMBER(OFFSET('Hygiene Data'!$E$8,0,10*ROW('Hygiene Data'!E122)))),CONCATENATE("[",ROUND(OFFSET('Hygiene Data'!$E$8,0,10*ROW('Hygiene Data'!E122)),0),"]"),IF(AND(ISNUMBER(OFFSET('Hygiene Data'!$E$8,0,10*ROW('Hygiene Data'!E122))),DV128="",ISNUMBER(OFFSET('Hygiene Data'!$E$8,0,10*ROW('Hygiene Data'!E122)))),OFFSET('Hygiene Data'!$E$8,0,10*ROW('Hygiene Data'!E122)),NA())))</f>
        <v>#N/A</v>
      </c>
      <c r="BH128" s="252" t="e">
        <f ca="true">+IF(AND(ISNUMBER(OFFSET('Hygiene Data'!$E$10,0,10*ROW('Hygiene Data'!E122))),DW128="Yes"),OFFSET('Hygiene Data'!$E$10,0,10*ROW('Hygiene Data'!E122)),IF(AND(ISNUMBER(OFFSET('Hygiene Data'!$E$10,0,10*ROW('Hygiene Data'!E122))),DW128="No",ISNUMBER(OFFSET('Hygiene Data'!$E$10,0,10*ROW('Hygiene Data'!E122)))),CONCATENATE("[",ROUND(OFFSET('Hygiene Data'!$E$10,0,10*ROW('Hygiene Data'!E122)),0),"]"),IF(AND(ISNUMBER(OFFSET('Hygiene Data'!$E$10,0,10*ROW('Hygiene Data'!E122))),DW128="",ISNUMBER(OFFSET('Hygiene Data'!$E$10,0,10*ROW('Hygiene Data'!E122)))),OFFSET('Hygiene Data'!$E$10,0,10*ROW('Hygiene Data'!E122)),NA())))</f>
        <v>#N/A</v>
      </c>
      <c r="BI128" s="252" t="e">
        <f ca="true">+IF(AND(ISNUMBER(OFFSET('Hygiene Data'!$F$6,0,10*ROW('Hygiene Data'!F122))),DX128="Yes"),OFFSET('Hygiene Data'!$F$6,0,10*ROW('Hygiene Data'!F122)),IF(AND(ISNUMBER(OFFSET('Hygiene Data'!$F$6,0,10*ROW('Hygiene Data'!F122))),DX128="No",ISNUMBER(OFFSET('Hygiene Data'!$F$6,0,10*ROW('Hygiene Data'!F122)))),CONCATENATE("[",ROUND(OFFSET('Hygiene Data'!$F$6,0,10*ROW('Hygiene Data'!F122)),0),"]"),IF(AND(ISNUMBER(OFFSET('Hygiene Data'!$F$6,0,10*ROW('Hygiene Data'!F122))),DX128="",ISNUMBER(OFFSET('Hygiene Data'!$F$6,0,10*ROW('Hygiene Data'!F122)))),OFFSET('Hygiene Data'!$F$6,0,10*ROW('Hygiene Data'!F122)),NA())))</f>
        <v>#N/A</v>
      </c>
      <c r="BJ128" s="252" t="e">
        <f ca="true">+IF(AND(ISNUMBER(OFFSET('Hygiene Data'!$F$8,0,10*ROW('Hygiene Data'!F122))),DY128="Yes"),OFFSET('Hygiene Data'!$F$8,0,10*ROW('Hygiene Data'!F122)),IF(AND(ISNUMBER(OFFSET('Hygiene Data'!$F$8,0,10*ROW('Hygiene Data'!F122))),DY128="No",ISNUMBER(OFFSET('Hygiene Data'!$F$8,0,10*ROW('Hygiene Data'!F122)))),CONCATENATE("[",ROUND(OFFSET('Hygiene Data'!$F$8,0,10*ROW('Hygiene Data'!F122)),0),"]"),IF(AND(ISNUMBER(OFFSET('Hygiene Data'!$F$8,0,10*ROW('Hygiene Data'!F122))),DY128="",ISNUMBER(OFFSET('Hygiene Data'!$F$8,0,10*ROW('Hygiene Data'!F122)))),OFFSET('Hygiene Data'!$F$8,0,10*ROW('Hygiene Data'!F122)),NA())))</f>
        <v>#N/A</v>
      </c>
      <c r="BK128" s="252" t="e">
        <f ca="true">+IF(AND(ISNUMBER(OFFSET('Hygiene Data'!$F$10,0,10*ROW('Hygiene Data'!F122))),DZ128="Yes"),OFFSET('Hygiene Data'!$F$10,0,10*ROW('Hygiene Data'!F122)),IF(AND(ISNUMBER(OFFSET('Hygiene Data'!$F$10,0,10*ROW('Hygiene Data'!F122))),DZ128="No",ISNUMBER(OFFSET('Hygiene Data'!$F$10,0,10*ROW('Hygiene Data'!F122)))),CONCATENATE("[",ROUND(OFFSET('Hygiene Data'!$F$10,0,10*ROW('Hygiene Data'!F122)),0),"]"),IF(AND(ISNUMBER(OFFSET('Hygiene Data'!$F$10,0,10*ROW('Hygiene Data'!F122))),DZ128="",ISNUMBER(OFFSET('Hygiene Data'!$F$10,0,10*ROW('Hygiene Data'!F122)))),OFFSET('Hygiene Data'!$F$10,0,10*ROW('Hygiene Data'!F122)),NA())))</f>
        <v>#N/A</v>
      </c>
      <c r="BL128" s="252" t="e">
        <f ca="true">+IF(AND(ISNUMBER(OFFSET('Hygiene Data'!$G$6,0,10*ROW('Hygiene Data'!G122))),EA128="Yes"),OFFSET('Hygiene Data'!$G$6,0,10*ROW('Hygiene Data'!G122)),IF(AND(ISNUMBER(OFFSET('Hygiene Data'!$G$6,0,10*ROW('Hygiene Data'!G122))),EA128="No",ISNUMBER(OFFSET('Hygiene Data'!$G$6,0,10*ROW('Hygiene Data'!G122)))),CONCATENATE("[",ROUND(OFFSET('Hygiene Data'!$G$6,0,10*ROW('Hygiene Data'!G122)),0),"]"),IF(AND(ISNUMBER(OFFSET('Hygiene Data'!$G$6,0,10*ROW('Hygiene Data'!G122))),EA128="",ISNUMBER(OFFSET('Hygiene Data'!$G$6,0,10*ROW('Hygiene Data'!G122)))),OFFSET('Hygiene Data'!$G$6,0,10*ROW('Hygiene Data'!G122)),NA())))</f>
        <v>#N/A</v>
      </c>
      <c r="BM128" s="252" t="e">
        <f ca="true">+IF(AND(ISNUMBER(OFFSET('Hygiene Data'!$G$8,0,10*ROW('Hygiene Data'!G122))),EB128="Yes"),OFFSET('Hygiene Data'!$G$8,0,10*ROW('Hygiene Data'!G122)),IF(AND(ISNUMBER(OFFSET('Hygiene Data'!$G$8,0,10*ROW('Hygiene Data'!G122))),EB128="No",ISNUMBER(OFFSET('Hygiene Data'!$G$8,0,10*ROW('Hygiene Data'!G122)))),CONCATENATE("[",ROUND(OFFSET('Hygiene Data'!$G$8,0,10*ROW('Hygiene Data'!G122)),0),"]"),IF(AND(ISNUMBER(OFFSET('Hygiene Data'!$G$8,0,10*ROW('Hygiene Data'!G122))),EB128="",ISNUMBER(OFFSET('Hygiene Data'!$G$8,0,10*ROW('Hygiene Data'!G122)))),OFFSET('Hygiene Data'!$G$8,0,10*ROW('Hygiene Data'!G122)),NA())))</f>
        <v>#N/A</v>
      </c>
      <c r="BN128" s="252" t="e">
        <f ca="true">+IF(AND(ISNUMBER(OFFSET('Hygiene Data'!$G$10,0,10*ROW('Hygiene Data'!G122))),EC128="Yes"),OFFSET('Hygiene Data'!$G$10,0,10*ROW('Hygiene Data'!G122)),IF(AND(ISNUMBER(OFFSET('Hygiene Data'!$G$10,0,10*ROW('Hygiene Data'!G122))),EC128="No",ISNUMBER(OFFSET('Hygiene Data'!$G$10,0,10*ROW('Hygiene Data'!G122)))),CONCATENATE("[",ROUND(OFFSET('Hygiene Data'!$G$10,0,10*ROW('Hygiene Data'!G122)),0),"]"),IF(AND(ISNUMBER(OFFSET('Hygiene Data'!$G$10,0,10*ROW('Hygiene Data'!G122))),EC128="",ISNUMBER(OFFSET('Hygiene Data'!$G$10,0,10*ROW('Hygiene Data'!G122)))),OFFSET('Hygiene Data'!$G$10,0,10*ROW('Hygiene Data'!G122)),NA())))</f>
        <v>#N/A</v>
      </c>
      <c r="BO128" s="252" t="e">
        <f ca="true">+IF(AND(ISNUMBER(OFFSET('Hygiene Data'!$H$6,0,10*ROW('Hygiene Data'!H122))),ED128="Yes"),OFFSET('Hygiene Data'!$H$6,0,10*ROW('Hygiene Data'!H122)),IF(AND(ISNUMBER(OFFSET('Hygiene Data'!$H$6,0,10*ROW('Hygiene Data'!H122))),ED128="No",ISNUMBER(OFFSET('Hygiene Data'!$H$6,0,10*ROW('Hygiene Data'!H122)))),CONCATENATE("[",ROUND(OFFSET('Hygiene Data'!$H$6,0,10*ROW('Hygiene Data'!H122)),0),"]"),IF(AND(ISNUMBER(OFFSET('Hygiene Data'!$H$6,0,10*ROW('Hygiene Data'!H122))),ED128="",ISNUMBER(OFFSET('Hygiene Data'!$H$6,0,10*ROW('Hygiene Data'!H122)))),OFFSET('Hygiene Data'!$H$6,0,10*ROW('Hygiene Data'!H122)),NA())))</f>
        <v>#N/A</v>
      </c>
      <c r="BP128" s="252" t="e">
        <f ca="true">+IF(AND(ISNUMBER(OFFSET('Hygiene Data'!$H$8,0,10*ROW('Hygiene Data'!H122))),EE128="Yes"),OFFSET('Hygiene Data'!$H$8,0,10*ROW('Hygiene Data'!H122)),IF(AND(ISNUMBER(OFFSET('Hygiene Data'!$H$8,0,10*ROW('Hygiene Data'!H122))),EE128="No",ISNUMBER(OFFSET('Hygiene Data'!$H$8,0,10*ROW('Hygiene Data'!H122)))),CONCATENATE("[",ROUND(OFFSET('Hygiene Data'!$H$8,0,10*ROW('Hygiene Data'!H122)),0),"]"),IF(AND(ISNUMBER(OFFSET('Hygiene Data'!$H$8,0,10*ROW('Hygiene Data'!H122))),EE128="",ISNUMBER(OFFSET('Hygiene Data'!$H$8,0,10*ROW('Hygiene Data'!H122)))),OFFSET('Hygiene Data'!$H$8,0,10*ROW('Hygiene Data'!H122)),NA())))</f>
        <v>#N/A</v>
      </c>
      <c r="BQ128" s="252" t="e">
        <f ca="true">+IF(AND(ISNUMBER(OFFSET('Hygiene Data'!$H$10,0,10*ROW('Hygiene Data'!H122))),EF128="Yes"),OFFSET('Hygiene Data'!$H$10,0,10*ROW('Hygiene Data'!H122)),IF(AND(ISNUMBER(OFFSET('Hygiene Data'!$H$10,0,10*ROW('Hygiene Data'!H122))),EF128="No",ISNUMBER(OFFSET('Hygiene Data'!$H$10,0,10*ROW('Hygiene Data'!H122)))),CONCATENATE("[",ROUND(OFFSET('Hygiene Data'!$H$10,0,10*ROW('Hygiene Data'!H122)),0),"]"),IF(AND(ISNUMBER(OFFSET('Hygiene Data'!$H$10,0,10*ROW('Hygiene Data'!H122))),EF128="",ISNUMBER(OFFSET('Hygiene Data'!$H$10,0,10*ROW('Hygiene Data'!H122)))),OFFSET('Hygiene Data'!$H$10,0,10*ROW('Hygiene Data'!H122)),NA())))</f>
        <v>#N/A</v>
      </c>
      <c r="BS128" s="36" t="str">
        <f ca="true">+IF(OFFSET('Water Data'!$C$28,0,10*ROW('Water Data'!C122))="","",OFFSET('Water Data'!$C$28,0,10*ROW('Water Data'!C122)))</f>
        <v/>
      </c>
      <c r="BT128" s="36" t="str">
        <f ca="true">+IF(OFFSET('Water Data'!$C$29,0,10*ROW('Water Data'!C122))="","",OFFSET('Water Data'!$C$29,0,10*ROW('Water Data'!C122)))</f>
        <v/>
      </c>
      <c r="BU128" s="36" t="str">
        <f ca="true">+IF(OFFSET('Water Data'!$C$30,0,10*ROW('Water Data'!C122))="","",OFFSET('Water Data'!$C$30,0,10*ROW('Water Data'!C122)))</f>
        <v/>
      </c>
      <c r="BV128" s="36" t="str">
        <f ca="true">+IF(OFFSET('Water Data'!$D$28,0,10*ROW('Water Data'!D122))="","",OFFSET('Water Data'!$D$28,0,10*ROW('Water Data'!D122)))</f>
        <v/>
      </c>
      <c r="BW128" s="36" t="str">
        <f ca="true">+IF(OFFSET('Water Data'!$D$29,0,10*ROW('Water Data'!D122))="","",OFFSET('Water Data'!$D$29,0,10*ROW('Water Data'!D122)))</f>
        <v/>
      </c>
      <c r="BX128" s="36" t="str">
        <f ca="true">+IF(OFFSET('Water Data'!$D$30,0,10*ROW('Water Data'!D122))="","",OFFSET('Water Data'!$D$30,0,10*ROW('Water Data'!D122)))</f>
        <v/>
      </c>
      <c r="BY128" s="36" t="str">
        <f ca="true">+IF(OFFSET('Water Data'!$E$28,0,10*ROW('Water Data'!E122))="","",OFFSET('Water Data'!$E$28,0,10*ROW('Water Data'!E122)))</f>
        <v/>
      </c>
      <c r="BZ128" s="36" t="str">
        <f ca="true">+IF(OFFSET('Water Data'!$E$29,0,10*ROW('Water Data'!E122))="","",OFFSET('Water Data'!$E$29,0,10*ROW('Water Data'!E122)))</f>
        <v/>
      </c>
      <c r="CA128" s="36" t="str">
        <f ca="true">+IF(OFFSET('Water Data'!$E$30,0,10*ROW('Water Data'!E122))="","",OFFSET('Water Data'!$E$30,0,10*ROW('Water Data'!E122)))</f>
        <v/>
      </c>
      <c r="CB128" s="36" t="str">
        <f ca="true">+IF(OFFSET('Water Data'!$F$28,0,10*ROW('Water Data'!F122))="","",OFFSET('Water Data'!$F$28,0,10*ROW('Water Data'!F122)))</f>
        <v/>
      </c>
      <c r="CC128" s="36" t="str">
        <f ca="true">+IF(OFFSET('Water Data'!$F$29,0,10*ROW('Water Data'!F122))="","",OFFSET('Water Data'!$F$29,0,10*ROW('Water Data'!F122)))</f>
        <v/>
      </c>
      <c r="CD128" s="36" t="str">
        <f ca="true">+IF(OFFSET('Water Data'!$F$30,0,10*ROW('Water Data'!F122))="","",OFFSET('Water Data'!$F$30,0,10*ROW('Water Data'!F122)))</f>
        <v/>
      </c>
      <c r="CE128" s="36" t="str">
        <f ca="true">+IF(OFFSET('Water Data'!$G$28,0,10*ROW('Water Data'!G122))="","",OFFSET('Water Data'!$G$28,0,10*ROW('Water Data'!G122)))</f>
        <v/>
      </c>
      <c r="CF128" s="36" t="str">
        <f ca="true">+IF(OFFSET('Water Data'!$G$29,0,10*ROW('Water Data'!G122))="","",OFFSET('Water Data'!$G$29,0,10*ROW('Water Data'!G122)))</f>
        <v/>
      </c>
      <c r="CG128" s="36" t="str">
        <f ca="true">+IF(OFFSET('Water Data'!$G$30,0,10*ROW('Water Data'!G122))="","",OFFSET('Water Data'!$G$30,0,10*ROW('Water Data'!G122)))</f>
        <v/>
      </c>
      <c r="CH128" s="36" t="str">
        <f ca="true">+IF(OFFSET('Water Data'!$H$28,0,10*ROW('Water Data'!H122))="","",OFFSET('Water Data'!$H$28,0,10*ROW('Water Data'!H122)))</f>
        <v/>
      </c>
      <c r="CI128" s="36" t="str">
        <f ca="true">+IF(OFFSET('Water Data'!$H$29,0,10*ROW('Water Data'!H122))="","",OFFSET('Water Data'!$H$29,0,10*ROW('Water Data'!H122)))</f>
        <v/>
      </c>
      <c r="CJ128" s="36" t="str">
        <f ca="true">+IF(OFFSET('Water Data'!$H$30,0,10*ROW('Water Data'!H122))="","",OFFSET('Water Data'!$H$30,0,10*ROW('Water Data'!H122)))</f>
        <v/>
      </c>
      <c r="CK128" s="36" t="str">
        <f ca="true">+IF(OFFSET('Sanitation Data'!$C$29,0,10*ROW('Sanitation Data'!C122))="","",OFFSET('Sanitation Data'!$C$29,0,10*ROW('Sanitation Data'!C122)))</f>
        <v/>
      </c>
      <c r="CL128" s="36" t="str">
        <f ca="true">+IF(OFFSET('Sanitation Data'!$C$30,0,10*ROW('Sanitation Data'!C122))="","",OFFSET('Sanitation Data'!$C$30,0,10*ROW('Sanitation Data'!C122)))</f>
        <v/>
      </c>
      <c r="CM128" s="36" t="str">
        <f ca="true">+IF(OFFSET('Sanitation Data'!$C$31,0,10*ROW('Sanitation Data'!C122))="","",OFFSET('Sanitation Data'!$C$31,0,10*ROW('Sanitation Data'!C122)))</f>
        <v/>
      </c>
      <c r="CN128" s="36" t="str">
        <f ca="true">+IF(OFFSET('Sanitation Data'!$C$32,0,10*ROW('Sanitation Data'!C122))="","",OFFSET('Sanitation Data'!$C$32,0,10*ROW('Sanitation Data'!C122)))</f>
        <v/>
      </c>
      <c r="CO128" s="36" t="str">
        <f ca="true">+IF(OFFSET('Sanitation Data'!$C$33,0,10*ROW('Sanitation Data'!C122))="","",OFFSET('Sanitation Data'!$C$33,0,10*ROW('Sanitation Data'!C122)))</f>
        <v/>
      </c>
      <c r="CP128" s="36" t="str">
        <f ca="true">+IF(OFFSET('Sanitation Data'!$D$29,0,10*ROW('Sanitation Data'!D122))="","",OFFSET('Sanitation Data'!$D$29,0,10*ROW('Sanitation Data'!D122)))</f>
        <v/>
      </c>
      <c r="CQ128" s="36" t="str">
        <f ca="true">+IF(OFFSET('Sanitation Data'!$D$30,0,10*ROW('Sanitation Data'!D122))="","",OFFSET('Sanitation Data'!$D$30,0,10*ROW('Sanitation Data'!D122)))</f>
        <v/>
      </c>
      <c r="CR128" s="36" t="str">
        <f ca="true">+IF(OFFSET('Sanitation Data'!$D$31,0,10*ROW('Sanitation Data'!D122))="","",OFFSET('Sanitation Data'!$D$31,0,10*ROW('Sanitation Data'!D122)))</f>
        <v/>
      </c>
      <c r="CS128" s="36" t="str">
        <f ca="true">+IF(OFFSET('Sanitation Data'!$D$32,0,10*ROW('Sanitation Data'!D122))="","",OFFSET('Sanitation Data'!$D$32,0,10*ROW('Sanitation Data'!D122)))</f>
        <v/>
      </c>
      <c r="CT128" s="36" t="str">
        <f ca="true">+IF(OFFSET('Sanitation Data'!$D$33,0,10*ROW('Sanitation Data'!D122))="","",OFFSET('Sanitation Data'!$D$33,0,10*ROW('Sanitation Data'!D122)))</f>
        <v/>
      </c>
      <c r="CU128" s="36" t="str">
        <f ca="true">+IF(OFFSET('Sanitation Data'!$E$29,0,10*ROW('Sanitation Data'!E122))="","",OFFSET('Sanitation Data'!$E$29,0,10*ROW('Sanitation Data'!E122)))</f>
        <v/>
      </c>
      <c r="CV128" s="36" t="str">
        <f ca="true">+IF(OFFSET('Sanitation Data'!$E$30,0,10*ROW('Sanitation Data'!E122))="","",OFFSET('Sanitation Data'!$E$30,0,10*ROW('Sanitation Data'!E122)))</f>
        <v/>
      </c>
      <c r="CW128" s="36" t="str">
        <f ca="true">+IF(OFFSET('Sanitation Data'!$E$31,0,10*ROW('Sanitation Data'!E122))="","",OFFSET('Sanitation Data'!$E$31,0,10*ROW('Sanitation Data'!E122)))</f>
        <v/>
      </c>
      <c r="CX128" s="36" t="str">
        <f ca="true">+IF(OFFSET('Sanitation Data'!$E$32,0,10*ROW('Sanitation Data'!E122))="","",OFFSET('Sanitation Data'!$E$32,0,10*ROW('Sanitation Data'!E122)))</f>
        <v/>
      </c>
      <c r="CY128" s="36" t="str">
        <f ca="true">+IF(OFFSET('Sanitation Data'!$E$33,0,10*ROW('Sanitation Data'!E122))="","",OFFSET('Sanitation Data'!$E$33,0,10*ROW('Sanitation Data'!E122)))</f>
        <v/>
      </c>
      <c r="CZ128" s="36" t="str">
        <f ca="true">+IF(OFFSET('Sanitation Data'!$F$29,0,10*ROW('Sanitation Data'!F122))="","",OFFSET('Sanitation Data'!$F$29,0,10*ROW('Sanitation Data'!F122)))</f>
        <v/>
      </c>
      <c r="DA128" s="36" t="str">
        <f ca="true">+IF(OFFSET('Sanitation Data'!$F$30,0,10*ROW('Sanitation Data'!F122))="","",OFFSET('Sanitation Data'!$F$30,0,10*ROW('Sanitation Data'!F122)))</f>
        <v/>
      </c>
      <c r="DB128" s="36" t="str">
        <f ca="true">+IF(OFFSET('Sanitation Data'!$F$31,0,10*ROW('Sanitation Data'!F122))="","",OFFSET('Sanitation Data'!$F$31,0,10*ROW('Sanitation Data'!F122)))</f>
        <v/>
      </c>
      <c r="DC128" s="36" t="str">
        <f ca="true">+IF(OFFSET('Sanitation Data'!$F$32,0,10*ROW('Sanitation Data'!F122))="","",OFFSET('Sanitation Data'!$F$32,0,10*ROW('Sanitation Data'!F122)))</f>
        <v/>
      </c>
      <c r="DD128" s="36" t="str">
        <f ca="true">+IF(OFFSET('Sanitation Data'!$F$33,0,10*ROW('Sanitation Data'!F122))="","",OFFSET('Sanitation Data'!$F$33,0,10*ROW('Sanitation Data'!F122)))</f>
        <v/>
      </c>
      <c r="DE128" s="36" t="str">
        <f ca="true">+IF(OFFSET('Sanitation Data'!$G$29,0,10*ROW('Sanitation Data'!G122))="","",OFFSET('Sanitation Data'!$G$29,0,10*ROW('Sanitation Data'!G122)))</f>
        <v/>
      </c>
      <c r="DF128" s="36" t="str">
        <f ca="true">+IF(OFFSET('Sanitation Data'!$G$30,0,10*ROW('Sanitation Data'!G122))="","",OFFSET('Sanitation Data'!$G$30,0,10*ROW('Sanitation Data'!G122)))</f>
        <v/>
      </c>
      <c r="DG128" s="36" t="str">
        <f ca="true">+IF(OFFSET('Sanitation Data'!$G$31,0,10*ROW('Sanitation Data'!G122))="","",OFFSET('Sanitation Data'!$G$31,0,10*ROW('Sanitation Data'!G122)))</f>
        <v/>
      </c>
      <c r="DH128" s="36" t="str">
        <f ca="true">+IF(OFFSET('Sanitation Data'!$G$32,0,10*ROW('Sanitation Data'!G122))="","",OFFSET('Sanitation Data'!$G$32,0,10*ROW('Sanitation Data'!G122)))</f>
        <v/>
      </c>
      <c r="DI128" s="36" t="str">
        <f ca="true">+IF(OFFSET('Sanitation Data'!$G$33,0,10*ROW('Sanitation Data'!G122))="","",OFFSET('Sanitation Data'!$G$33,0,10*ROW('Sanitation Data'!G122)))</f>
        <v/>
      </c>
      <c r="DJ128" s="36" t="str">
        <f ca="true">+IF(OFFSET('Sanitation Data'!$H$29,0,10*ROW('Sanitation Data'!H122))="","",OFFSET('Sanitation Data'!$H$29,0,10*ROW('Sanitation Data'!H122)))</f>
        <v/>
      </c>
      <c r="DK128" s="36" t="str">
        <f ca="true">+IF(OFFSET('Sanitation Data'!$H$30,0,10*ROW('Sanitation Data'!H122))="","",OFFSET('Sanitation Data'!$H$30,0,10*ROW('Sanitation Data'!H122)))</f>
        <v/>
      </c>
      <c r="DL128" s="36" t="str">
        <f ca="true">+IF(OFFSET('Sanitation Data'!$H$31,0,10*ROW('Sanitation Data'!H122))="","",OFFSET('Sanitation Data'!$H$31,0,10*ROW('Sanitation Data'!H122)))</f>
        <v/>
      </c>
      <c r="DM128" s="36" t="str">
        <f ca="true">+IF(OFFSET('Sanitation Data'!$H$32,0,10*ROW('Sanitation Data'!H122))="","",OFFSET('Sanitation Data'!$H$32,0,10*ROW('Sanitation Data'!H122)))</f>
        <v/>
      </c>
      <c r="DN128" s="36" t="str">
        <f ca="true">+IF(OFFSET('Sanitation Data'!$H$33,0,10*ROW('Sanitation Data'!H122))="","",OFFSET('Sanitation Data'!$H$33,0,10*ROW('Sanitation Data'!H122)))</f>
        <v/>
      </c>
      <c r="DO128" s="36" t="str">
        <f ca="true">+IF(OFFSET('Hygiene Data'!$C$12,0,10*ROW('Hygiene Data'!C122))="","",OFFSET('Hygiene Data'!$C$12,0,10*ROW('Hygiene Data'!C122)))</f>
        <v/>
      </c>
      <c r="DP128" s="36" t="str">
        <f ca="true">+IF(OFFSET('Hygiene Data'!$C$13,0,10*ROW('Hygiene Data'!C122))="","",OFFSET('Hygiene Data'!$C$13,0,10*ROW('Hygiene Data'!C122)))</f>
        <v/>
      </c>
      <c r="DQ128" s="36" t="str">
        <f ca="true">+IF(OFFSET('Hygiene Data'!$C$14,0,10*ROW('Hygiene Data'!C122))="","",OFFSET('Hygiene Data'!$C$14,0,10*ROW('Hygiene Data'!C122)))</f>
        <v/>
      </c>
      <c r="DR128" s="36" t="str">
        <f ca="true">+IF(OFFSET('Hygiene Data'!$D$12,0,10*ROW('Hygiene Data'!D122))="","",OFFSET('Hygiene Data'!$D$12,0,10*ROW('Hygiene Data'!D122)))</f>
        <v/>
      </c>
      <c r="DS128" s="36" t="str">
        <f ca="true">+IF(OFFSET('Hygiene Data'!$D$13,0,10*ROW('Hygiene Data'!D122))="","",OFFSET('Hygiene Data'!$D$13,0,10*ROW('Hygiene Data'!D122)))</f>
        <v/>
      </c>
      <c r="DT128" s="36" t="str">
        <f ca="true">+IF(OFFSET('Hygiene Data'!$D$14,0,10*ROW('Hygiene Data'!D122))="","",OFFSET('Hygiene Data'!$D$14,0,10*ROW('Hygiene Data'!D122)))</f>
        <v/>
      </c>
      <c r="DU128" s="36" t="str">
        <f ca="true">+IF(OFFSET('Hygiene Data'!$E$12,0,10*ROW('Hygiene Data'!E122))="","",OFFSET('Hygiene Data'!$E$12,0,10*ROW('Hygiene Data'!E122)))</f>
        <v/>
      </c>
      <c r="DV128" s="36" t="str">
        <f ca="true">+IF(OFFSET('Hygiene Data'!$E$13,0,10*ROW('Hygiene Data'!E122))="","",OFFSET('Hygiene Data'!$E$13,0,10*ROW('Hygiene Data'!E122)))</f>
        <v/>
      </c>
      <c r="DW128" s="36" t="str">
        <f ca="true">+IF(OFFSET('Hygiene Data'!$E$14,0,10*ROW('Hygiene Data'!E122))="","",OFFSET('Hygiene Data'!$E$14,0,10*ROW('Hygiene Data'!E122)))</f>
        <v/>
      </c>
      <c r="DX128" s="36" t="str">
        <f ca="true">+IF(OFFSET('Hygiene Data'!$F$12,0,10*ROW('Hygiene Data'!F122))="","",OFFSET('Hygiene Data'!$F$12,0,10*ROW('Hygiene Data'!F122)))</f>
        <v/>
      </c>
      <c r="DY128" s="36" t="str">
        <f ca="true">+IF(OFFSET('Hygiene Data'!$F$13,0,10*ROW('Hygiene Data'!F122))="","",OFFSET('Hygiene Data'!$F$13,0,10*ROW('Hygiene Data'!F122)))</f>
        <v/>
      </c>
      <c r="DZ128" s="36" t="str">
        <f ca="true">+IF(OFFSET('Hygiene Data'!$F$14,0,10*ROW('Hygiene Data'!F122))="","",OFFSET('Hygiene Data'!$F$14,0,10*ROW('Hygiene Data'!F122)))</f>
        <v/>
      </c>
      <c r="EA128" s="36" t="str">
        <f ca="true">+IF(OFFSET('Hygiene Data'!$G$12,0,10*ROW('Hygiene Data'!G122))="","",OFFSET('Hygiene Data'!$G$12,0,10*ROW('Hygiene Data'!G122)))</f>
        <v/>
      </c>
      <c r="EB128" s="36" t="str">
        <f ca="true">+IF(OFFSET('Hygiene Data'!$G$13,0,10*ROW('Hygiene Data'!G122))="","",OFFSET('Hygiene Data'!$G$13,0,10*ROW('Hygiene Data'!G122)))</f>
        <v/>
      </c>
      <c r="EC128" s="36" t="str">
        <f ca="true">+IF(OFFSET('Hygiene Data'!$G$14,0,10*ROW('Hygiene Data'!G122))="","",OFFSET('Hygiene Data'!$G$14,0,10*ROW('Hygiene Data'!G122)))</f>
        <v/>
      </c>
      <c r="ED128" s="36" t="str">
        <f ca="true">+IF(OFFSET('Hygiene Data'!$H$12,0,10*ROW('Hygiene Data'!H122))="","",OFFSET('Hygiene Data'!$H$12,0,10*ROW('Hygiene Data'!H122)))</f>
        <v/>
      </c>
      <c r="EE128" s="36" t="str">
        <f ca="true">+IF(OFFSET('Hygiene Data'!$H$13,0,10*ROW('Hygiene Data'!H122))="","",OFFSET('Hygiene Data'!$H$13,0,10*ROW('Hygiene Data'!H122)))</f>
        <v/>
      </c>
      <c r="EF128" s="36" t="str">
        <f ca="true">+IF(OFFSET('Hygiene Data'!$H$14,0,10*ROW('Hygiene Data'!H122))="","",OFFSET('Hygiene Data'!$H$14,0,10*ROW('Hygiene Data'!H122)))</f>
        <v/>
      </c>
    </row>
    <row r="129" x14ac:dyDescent="0.2">
      <c r="A129" s="59" t="str">
        <f ca="true">+IF(OFFSET('Water Data'!$B$1,0,10*ROW('Water Data'!B126))="","",OFFSET('Water Data'!$B$1,0,10*ROW('Water Data'!B126)))</f>
        <v/>
      </c>
      <c r="B129" s="59" t="str">
        <f ca="true">+IF(OFFSET('Water Data'!$A$3,0,10*ROW('Water Data'!A126))="","",OFFSET('Water Data'!$A$3,0,10*ROW('Water Data'!A126)))</f>
        <v/>
      </c>
      <c r="C129" s="59" t="str">
        <f ca="true">+IF(OFFSET('Water Data'!$C$3,0,10*ROW('Water Data'!C126))="","",OFFSET('Water Data'!$C$3,0,10*ROW('Water Data'!C126)))</f>
        <v/>
      </c>
      <c r="D129" s="250" t="e">
        <f ca="true">+IF(AND(ISNUMBER(OFFSET('Water Data'!$C$5,0,10*ROW('Water Data'!C123))),BS129="Yes"),100-OFFSET('Water Data'!$C$5,0,10*ROW('Water Data'!C123)),IF(AND(ISNUMBER(OFFSET('Water Data'!$C$5,0,10*ROW('Water Data'!C123))),BS129="No",ISNUMBER(OFFSET('Water Data'!$C$5,0,10*ROW('Water Data'!C123)))),CONCATENATE("[",ROUND(100-OFFSET('Water Data'!$C$5,0,10*ROW('Water Data'!C123)),0),"]"),IF(AND(ISNUMBER(OFFSET('Water Data'!$C$5,0,10*ROW('Water Data'!C123))),BS129="",ISNUMBER(OFFSET('Water Data'!$C$5,0,10*ROW('Water Data'!C123)))),100-OFFSET('Water Data'!$C$5,0,10*ROW('Water Data'!C123)),NA())))</f>
        <v>#N/A</v>
      </c>
      <c r="E129" s="250" t="e">
        <f ca="true">+IF(AND(ISNUMBER(OFFSET('Water Data'!$C$7,0,10*ROW('Water Data'!D123))),BT129="Yes"),OFFSET('Water Data'!$C$7,0,10*ROW('Water Data'!C123)),IF(AND(ISNUMBER(OFFSET('Water Data'!$C$7,0,10*ROW('Water Data'!C123))),BT129="No",ISNUMBER(OFFSET('Water Data'!$C$7,0,10*ROW('Water Data'!C123)))),CONCATENATE("[",ROUND(OFFSET('Water Data'!$C$7,0,10*ROW('Water Data'!C123)),0),"]"),IF(AND(ISNUMBER(OFFSET('Water Data'!$C$7,0,10*ROW('Water Data'!C123))),BT129="",ISNUMBER(OFFSET('Water Data'!$C$7,0,10*ROW('Water Data'!C123)))),OFFSET('Water Data'!$C$7,0,10*ROW('Water Data'!C123)),NA())))</f>
        <v>#N/A</v>
      </c>
      <c r="F129" s="250" t="e">
        <f ca="true">+IF(AND(ISNUMBER(OFFSET('Water Data'!$C$10,0,10*ROW('Water Data'!C123))),BU129="Yes"),OFFSET('Water Data'!$C$10,0,10*ROW('Water Data'!C123)),IF(AND(ISNUMBER(OFFSET('Water Data'!$C$10,0,10*ROW('Water Data'!C123))),BU129="No",ISNUMBER(OFFSET('Water Data'!$C$10,0,10*ROW('Water Data'!C123)))),CONCATENATE("[",ROUND(OFFSET('Water Data'!$C$10,0,10*ROW('Water Data'!C123)),0),"]"),IF(AND(ISNUMBER(OFFSET('Water Data'!$C$10,0,10*ROW('Water Data'!C123))),BU129="",ISNUMBER(OFFSET('Water Data'!$C$10,0,10*ROW('Water Data'!C123)))),OFFSET('Water Data'!$C$10,0,10*ROW('Water Data'!C123)),NA())))</f>
        <v>#N/A</v>
      </c>
      <c r="G129" s="250" t="e">
        <f ca="true">+IF(AND(ISNUMBER(OFFSET('Water Data'!$D$5,0,10*ROW('Water Data'!D123))),BV129="Yes"),100-OFFSET('Water Data'!$D$5,0,10*ROW('Water Data'!D123)),IF(AND(ISNUMBER(OFFSET('Water Data'!$D$5,0,10*ROW('Water Data'!D123))),BV129="No",ISNUMBER(OFFSET('Water Data'!$D$5,0,10*ROW('Water Data'!D123)))),CONCATENATE("[",ROUND(100-OFFSET('Water Data'!$D$5,0,10*ROW('Water Data'!D123)),0),"]"),IF(AND(ISNUMBER(OFFSET('Water Data'!$D$5,0,10*ROW('Water Data'!D123))),BV129="",ISNUMBER(OFFSET('Water Data'!$D$5,0,10*ROW('Water Data'!D123)))),100-OFFSET('Water Data'!$D$5,0,10*ROW('Water Data'!D123)),NA())))</f>
        <v>#N/A</v>
      </c>
      <c r="H129" s="250" t="e">
        <f ca="true">+IF(AND(ISNUMBER(OFFSET('Water Data'!$D$7,0,10*ROW('Water Data'!D123))),BW129="Yes"),OFFSET('Water Data'!$D$7,0,10*ROW('Water Data'!D123)),IF(AND(ISNUMBER(OFFSET('Water Data'!$D$7,0,10*ROW('Water Data'!D123))),BW129="No",ISNUMBER(OFFSET('Water Data'!$D$7,0,10*ROW('Water Data'!D123)))),CONCATENATE("[",ROUND(OFFSET('Water Data'!$C$7,0,10*ROW('Water Data'!D123)),0),"]"),IF(AND(ISNUMBER(OFFSET('Water Data'!$D$7,0,10*ROW('Water Data'!D123))),BW129="",ISNUMBER(OFFSET('Water Data'!$D$7,0,10*ROW('Water Data'!D123)))),OFFSET('Water Data'!$D$7,0,10*ROW('Water Data'!D123)),NA())))</f>
        <v>#N/A</v>
      </c>
      <c r="I129" s="250" t="e">
        <f ca="true">+IF(AND(ISNUMBER(OFFSET('Water Data'!$D$10,0,10*ROW('Water Data'!D123))),BX129="Yes"),OFFSET('Water Data'!$D$10,0,10*ROW('Water Data'!D123)),IF(AND(ISNUMBER(OFFSET('Water Data'!$D$10,0,10*ROW('Water Data'!D123))),BX129="No",ISNUMBER(OFFSET('Water Data'!$D$10,0,10*ROW('Water Data'!D123)))),CONCATENATE("[",ROUND(OFFSET('Water Data'!$D$10,0,10*ROW('Water Data'!D123)),0),"]"),IF(AND(ISNUMBER(OFFSET('Water Data'!$D$10,0,10*ROW('Water Data'!D123))),BX129="",ISNUMBER(OFFSET('Water Data'!$D$10,0,10*ROW('Water Data'!D123)))),OFFSET('Water Data'!$D$10,0,10*ROW('Water Data'!D123)),NA())))</f>
        <v>#N/A</v>
      </c>
      <c r="J129" s="250" t="e">
        <f ca="true">+IF(AND(ISNUMBER(OFFSET('Water Data'!$E$5,0,10*ROW('Water Data'!E123))),BY129="Yes"),100-OFFSET('Water Data'!$E$5,0,10*ROW('Water Data'!E123)),IF(AND(ISNUMBER(OFFSET('Water Data'!$E$5,0,10*ROW('Water Data'!E123))),BY129="No",ISNUMBER(OFFSET('Water Data'!$E$5,0,10*ROW('Water Data'!E123)))),CONCATENATE("[",ROUND(100-OFFSET('Water Data'!$E$5,0,10*ROW('Water Data'!E123)),0),"]"),IF(AND(ISNUMBER(OFFSET('Water Data'!$E$5,0,10*ROW('Water Data'!E123))),BY129="",ISNUMBER(OFFSET('Water Data'!$E$5,0,10*ROW('Water Data'!E123)))),100-OFFSET('Water Data'!$E$5,0,10*ROW('Water Data'!E123)),NA())))</f>
        <v>#N/A</v>
      </c>
      <c r="K129" s="250" t="e">
        <f ca="true">+IF(AND(ISNUMBER(OFFSET('Water Data'!$E$7,0,10*ROW('Water Data'!E123))),BZ129="Yes"),OFFSET('Water Data'!$E$7,0,10*ROW('Water Data'!E123)),IF(AND(ISNUMBER(OFFSET('Water Data'!$E$7,0,10*ROW('Water Data'!E123))),BZ129="No",ISNUMBER(OFFSET('Water Data'!$E$7,0,10*ROW('Water Data'!E123)))),CONCATENATE("[",ROUND(OFFSET('Water Data'!$E$7,0,10*ROW('Water Data'!E123)),0),"]"),IF(AND(ISNUMBER(OFFSET('Water Data'!$E$7,0,10*ROW('Water Data'!E123))),BZ129="",ISNUMBER(OFFSET('Water Data'!$E$7,0,10*ROW('Water Data'!E123)))),OFFSET('Water Data'!$E$7,0,10*ROW('Water Data'!E123)),NA())))</f>
        <v>#N/A</v>
      </c>
      <c r="L129" s="250" t="e">
        <f ca="true">+IF(AND(ISNUMBER(OFFSET('Water Data'!$E$10,0,10*ROW('Water Data'!E123))),CA129="Yes"),OFFSET('Water Data'!$E$10,0,10*ROW('Water Data'!E123)),IF(AND(ISNUMBER(OFFSET('Water Data'!$E$10,0,10*ROW('Water Data'!E123))),CA129="No",ISNUMBER(OFFSET('Water Data'!$E$10,0,10*ROW('Water Data'!E123)))),CONCATENATE("[",ROUND(OFFSET('Water Data'!$E$10,0,10*ROW('Water Data'!E123)),0),"]"),IF(AND(ISNUMBER(OFFSET('Water Data'!$E$10,0,10*ROW('Water Data'!E123))),CA129="",ISNUMBER(OFFSET('Water Data'!$E$10,0,10*ROW('Water Data'!E123)))),OFFSET('Water Data'!$E$10,0,10*ROW('Water Data'!E123)),NA())))</f>
        <v>#N/A</v>
      </c>
      <c r="M129" s="250" t="e">
        <f ca="true">+IF(AND(ISNUMBER(OFFSET('Water Data'!$F$5,0,10*ROW('Water Data'!F123))),CB129="Yes"),100-OFFSET('Water Data'!$F$5,0,10*ROW('Water Data'!F123)),IF(AND(ISNUMBER(OFFSET('Water Data'!$F$5,0,10*ROW('Water Data'!F123))),CB129="No",ISNUMBER(OFFSET('Water Data'!$F$5,0,10*ROW('Water Data'!F123)))),CONCATENATE("[",ROUND(100-OFFSET('Water Data'!$F$5,0,10*ROW('Water Data'!F123)),0),"]"),IF(AND(ISNUMBER(OFFSET('Water Data'!$F$5,0,10*ROW('Water Data'!F123))),CB129="",ISNUMBER(OFFSET('Water Data'!$F$5,0,10*ROW('Water Data'!F123)))),100-OFFSET('Water Data'!$F$5,0,10*ROW('Water Data'!F123)),NA())))</f>
        <v>#N/A</v>
      </c>
      <c r="N129" s="250" t="e">
        <f ca="true">+IF(AND(ISNUMBER(OFFSET('Water Data'!$F$7,0,10*ROW('Water Data'!F123))),CC129="Yes"),OFFSET('Water Data'!$F$7,0,10*ROW('Water Data'!F123)),IF(AND(ISNUMBER(OFFSET('Water Data'!$F$7,0,10*ROW('Water Data'!F123))),CC129="No",ISNUMBER(OFFSET('Water Data'!$F$7,0,10*ROW('Water Data'!F123)))),CONCATENATE("[",ROUND(OFFSET('Water Data'!$F$7,0,10*ROW('Water Data'!F123)),0),"]"),IF(AND(ISNUMBER(OFFSET('Water Data'!$F$7,0,10*ROW('Water Data'!F123))),CC129="",ISNUMBER(OFFSET('Water Data'!$F$7,0,10*ROW('Water Data'!F123)))),OFFSET('Water Data'!$F$7,0,10*ROW('Water Data'!F123)),NA())))</f>
        <v>#N/A</v>
      </c>
      <c r="O129" s="250" t="e">
        <f ca="true">+IF(AND(ISNUMBER(OFFSET('Water Data'!$F$10,0,10*ROW('Water Data'!F123))),CD129="Yes"),OFFSET('Water Data'!$F$10,0,10*ROW('Water Data'!F123)),IF(AND(ISNUMBER(OFFSET('Water Data'!$F$10,0,10*ROW('Water Data'!F123))),CD129="No",ISNUMBER(OFFSET('Water Data'!$F$10,0,10*ROW('Water Data'!F123)))),CONCATENATE("[",ROUND(OFFSET('Water Data'!$F$10,0,10*ROW('Water Data'!F123)),0),"]"),IF(AND(ISNUMBER(OFFSET('Water Data'!$F$10,0,10*ROW('Water Data'!F123))),CD129="",ISNUMBER(OFFSET('Water Data'!$F$10,0,10*ROW('Water Data'!F123)))),OFFSET('Water Data'!$F$10,0,10*ROW('Water Data'!F123)),NA())))</f>
        <v>#N/A</v>
      </c>
      <c r="P129" s="250" t="e">
        <f ca="true">+IF(AND(ISNUMBER(OFFSET('Water Data'!$G$5,0,10*ROW('Water Data'!G123))),CE129="Yes"),100-OFFSET('Water Data'!$G$5,0,10*ROW('Water Data'!G123)),IF(AND(ISNUMBER(OFFSET('Water Data'!$G$5,0,10*ROW('Water Data'!G123))),CE129="No",ISNUMBER(OFFSET('Water Data'!$G$5,0,10*ROW('Water Data'!G123)))),CONCATENATE("[",ROUND(100-OFFSET('Water Data'!$G$5,0,10*ROW('Water Data'!G123)),0),"]"),IF(AND(ISNUMBER(OFFSET('Water Data'!$G$5,0,10*ROW('Water Data'!G123))),CE129="",ISNUMBER(OFFSET('Water Data'!$G$5,0,10*ROW('Water Data'!G123)))),100-OFFSET('Water Data'!$G$5,0,10*ROW('Water Data'!G123)),NA())))</f>
        <v>#N/A</v>
      </c>
      <c r="Q129" s="250" t="e">
        <f ca="true">+IF(AND(ISNUMBER(OFFSET('Water Data'!$G$7,0,10*ROW('Water Data'!G123))),CF129="Yes"),OFFSET('Water Data'!$G$7,0,10*ROW('Water Data'!G123)),IF(AND(ISNUMBER(OFFSET('Water Data'!$G$7,0,10*ROW('Water Data'!G123))),CF129="No",ISNUMBER(OFFSET('Water Data'!$G$7,0,10*ROW('Water Data'!G123)))),CONCATENATE("[",ROUND(OFFSET('Water Data'!$G$7,0,10*ROW('Water Data'!G123)),0),"]"),IF(AND(ISNUMBER(OFFSET('Water Data'!$G$7,0,10*ROW('Water Data'!G123))),CF129="",ISNUMBER(OFFSET('Water Data'!$G$7,0,10*ROW('Water Data'!G123)))),OFFSET('Water Data'!$G$7,0,10*ROW('Water Data'!G123)),NA())))</f>
        <v>#N/A</v>
      </c>
      <c r="R129" s="250" t="e">
        <f ca="true">+IF(AND(ISNUMBER(OFFSET('Water Data'!$G$10,0,10*ROW('Water Data'!G123))),CG129="Yes"),OFFSET('Water Data'!$G$10,0,10*ROW('Water Data'!G123)),IF(AND(ISNUMBER(OFFSET('Water Data'!$G$10,0,10*ROW('Water Data'!G123))),CG129="No",ISNUMBER(OFFSET('Water Data'!$G$10,0,10*ROW('Water Data'!G123)))),CONCATENATE("[",ROUND(OFFSET('Water Data'!$G$10,0,10*ROW('Water Data'!G123)),0),"]"),IF(AND(ISNUMBER(OFFSET('Water Data'!$G$10,0,10*ROW('Water Data'!G123))),CG129="",ISNUMBER(OFFSET('Water Data'!$G$10,0,10*ROW('Water Data'!G123)))),OFFSET('Water Data'!$G$10,0,10*ROW('Water Data'!G123)),NA())))</f>
        <v>#N/A</v>
      </c>
      <c r="S129" s="250" t="e">
        <f ca="true">+IF(AND(ISNUMBER(OFFSET('Water Data'!$H$5,0,10*ROW('Water Data'!H123))),CH129="Yes"),100-OFFSET('Water Data'!$H$5,0,10*ROW('Water Data'!H123)),IF(AND(ISNUMBER(OFFSET('Water Data'!$H$5,0,10*ROW('Water Data'!H123))),CH129="No",ISNUMBER(OFFSET('Water Data'!$H$5,0,10*ROW('Water Data'!H123)))),CONCATENATE("[",ROUND(100-OFFSET('Water Data'!$H$5,0,10*ROW('Water Data'!H123)),0),"]"),IF(AND(ISNUMBER(OFFSET('Water Data'!$H$5,0,10*ROW('Water Data'!H123))),CH129="",ISNUMBER(OFFSET('Water Data'!$H$5,0,10*ROW('Water Data'!H123)))),100-OFFSET('Water Data'!$H$5,0,10*ROW('Water Data'!H123)),NA())))</f>
        <v>#N/A</v>
      </c>
      <c r="T129" s="250" t="e">
        <f ca="true">+IF(AND(ISNUMBER(OFFSET('Water Data'!$H$7,0,10*ROW('Water Data'!H123))),CI129="Yes"),OFFSET('Water Data'!$H$7,0,10*ROW('Water Data'!H123)),IF(AND(ISNUMBER(OFFSET('Water Data'!$H$7,0,10*ROW('Water Data'!H123))),CI129="No",ISNUMBER(OFFSET('Water Data'!$H$7,0,10*ROW('Water Data'!H123)))),CONCATENATE("[",ROUND(OFFSET('Water Data'!$H$7,0,10*ROW('Water Data'!H123)),0),"]"),IF(AND(ISNUMBER(OFFSET('Water Data'!$H$7,0,10*ROW('Water Data'!H123))),CI129="",ISNUMBER(OFFSET('Water Data'!$H$7,0,10*ROW('Water Data'!H123)))),OFFSET('Water Data'!$H$7,0,10*ROW('Water Data'!H123)),NA())))</f>
        <v>#N/A</v>
      </c>
      <c r="U129" s="250" t="e">
        <f ca="true">+IF(AND(ISNUMBER(OFFSET('Water Data'!$H$10,0,10*ROW('Water Data'!H123))),CJ129="Yes"),OFFSET('Water Data'!$H$10,0,10*ROW('Water Data'!H123)),IF(AND(ISNUMBER(OFFSET('Water Data'!$H$10,0,10*ROW('Water Data'!H123))),CJ129="No",ISNUMBER(OFFSET('Water Data'!$H$10,0,10*ROW('Water Data'!H123)))),CONCATENATE("[",ROUND(OFFSET('Water Data'!$H$10,0,10*ROW('Water Data'!H123)),0),"]"),IF(AND(ISNUMBER(OFFSET('Water Data'!$H$10,0,10*ROW('Water Data'!H123))),CJ129="",ISNUMBER(OFFSET('Water Data'!$H$10,0,10*ROW('Water Data'!H123)))),OFFSET('Water Data'!$H$10,0,10*ROW('Water Data'!H123)),NA())))</f>
        <v>#N/A</v>
      </c>
      <c r="V129" s="251" t="e">
        <f ca="true">+IF(AND(ISNUMBER(OFFSET('Sanitation Data'!$C$5,0,10*ROW('Sanitation Data'!C123))),CK129="Yes"),100-OFFSET('Sanitation Data'!$C$5,0,10*ROW('Sanitation Data'!C123)),IF(AND(ISNUMBER(OFFSET('Sanitation Data'!$C$5,0,10*ROW('Sanitation Data'!C123))),CK129="No",ISNUMBER(OFFSET('Sanitation Data'!$C$5,0,10*ROW('Sanitation Data'!C123)))),CONCATENATE("[",ROUND(100-OFFSET('Sanitation Data'!$C$5,0,10*ROW('Sanitation Data'!C123)),0),"]"),IF(AND(ISNUMBER(OFFSET('Sanitation Data'!$C$5,0,10*ROW('Sanitation Data'!C123))),CK129="",ISNUMBER(OFFSET('Sanitation Data'!$C$5,0,10*ROW('Sanitation Data'!C123)))),100-OFFSET('Sanitation Data'!$C$5,0,10*ROW('Sanitation Data'!C123)),NA())))</f>
        <v>#N/A</v>
      </c>
      <c r="W129" s="251" t="e">
        <f ca="true">+IF(AND(ISNUMBER(OFFSET('Sanitation Data'!$C$7,0,10*ROW('Sanitation Data'!C123))),CL129="Yes"),OFFSET('Sanitation Data'!$C$7,0,10*ROW('Sanitation Data'!C123)),IF(AND(ISNUMBER(OFFSET('Sanitation Data'!$C$7,0,10*ROW('Sanitation Data'!C123))),CL129="No",ISNUMBER(OFFSET('Sanitation Data'!$C$7,0,10*ROW('Sanitation Data'!C123)))),CONCATENATE("[",ROUND(OFFSET('Sanitation Data'!$C$7,0,10*ROW('Sanitation Data'!C123)),0),"]"),IF(AND(ISNUMBER(OFFSET('Sanitation Data'!$C$7,0,10*ROW('Sanitation Data'!C123))),CL129="",ISNUMBER(OFFSET('Sanitation Data'!$C$7,0,10*ROW('Sanitation Data'!C123)))),OFFSET('Sanitation Data'!$C$7,0,10*ROW('Sanitation Data'!C123)),NA())))</f>
        <v>#N/A</v>
      </c>
      <c r="X129" s="251" t="e">
        <f ca="true">+IF(AND(ISNUMBER(OFFSET('Sanitation Data'!$C$11,0,10*ROW('Sanitation Data'!C123))),CM129="Yes"),OFFSET('Sanitation Data'!$C$11,0,10*ROW('Sanitation Data'!C123)),IF(AND(ISNUMBER(OFFSET('Sanitation Data'!$C$11,0,10*ROW('Sanitation Data'!C123))),CM129="No",ISNUMBER(OFFSET('Sanitation Data'!$C$11,0,10*ROW('Sanitation Data'!C123)))),CONCATENATE("[",ROUND(OFFSET('Sanitation Data'!$C$11,0,10*ROW('Sanitation Data'!C123)),0),"]"),IF(AND(ISNUMBER(OFFSET('Sanitation Data'!$C$11,0,10*ROW('Sanitation Data'!C123))),CM129="",ISNUMBER(OFFSET('Sanitation Data'!$C$11,0,10*ROW('Sanitation Data'!C123)))),OFFSET('Sanitation Data'!$C$11,0,10*ROW('Sanitation Data'!C123)),NA())))</f>
        <v>#N/A</v>
      </c>
      <c r="Y129" s="251" t="e">
        <f ca="true">+IF(AND(ISNUMBER(OFFSET('Sanitation Data'!$C$12,0,10*ROW('Sanitation Data'!C123))),CN129="Yes"),OFFSET('Sanitation Data'!$C$12,0,10*ROW('Sanitation Data'!C123)),IF(AND(ISNUMBER(OFFSET('Sanitation Data'!$C$12,0,10*ROW('Sanitation Data'!C123))),CN129="No",ISNUMBER(OFFSET('Sanitation Data'!$C$12,0,10*ROW('Sanitation Data'!C123)))),CONCATENATE("[",ROUND(OFFSET('Sanitation Data'!$C$12,0,10*ROW('Sanitation Data'!C123)),0),"]"),IF(AND(ISNUMBER(OFFSET('Sanitation Data'!$C$12,0,10*ROW('Sanitation Data'!C123))),CN129="",ISNUMBER(OFFSET('Sanitation Data'!$C$12,0,10*ROW('Sanitation Data'!C123)))),OFFSET('Sanitation Data'!$C$12,0,10*ROW('Sanitation Data'!C123)),NA())))</f>
        <v>#N/A</v>
      </c>
      <c r="Z129" s="251" t="e">
        <f ca="true">+IF(AND(ISNUMBER(OFFSET('Sanitation Data'!$C$13,0,10*ROW('Sanitation Data'!C123))),CO129="Yes"),OFFSET('Sanitation Data'!$C$13,0,10*ROW('Sanitation Data'!C123)),IF(AND(ISNUMBER(OFFSET('Sanitation Data'!$C$13,0,10*ROW('Sanitation Data'!C123))),CO129="No",ISNUMBER(OFFSET('Sanitation Data'!$C$13,0,10*ROW('Sanitation Data'!C123)))),CONCATENATE("[",ROUND(OFFSET('Sanitation Data'!$C$13,0,10*ROW('Sanitation Data'!C123)),0),"]"),IF(AND(ISNUMBER(OFFSET('Sanitation Data'!$C$13,0,10*ROW('Sanitation Data'!C123))),CO129="",ISNUMBER(OFFSET('Sanitation Data'!$C$13,0,10*ROW('Sanitation Data'!C123)))),OFFSET('Sanitation Data'!$C$13,0,10*ROW('Sanitation Data'!C123)),NA())))</f>
        <v>#N/A</v>
      </c>
      <c r="AA129" s="251" t="e">
        <f ca="true">+IF(AND(ISNUMBER(OFFSET('Sanitation Data'!$D$5,0,10*ROW('Sanitation Data'!D123))),CP129="Yes"),100-OFFSET('Sanitation Data'!$D$5,0,10*ROW('Sanitation Data'!D123)),IF(AND(ISNUMBER(OFFSET('Sanitation Data'!$D$5,0,10*ROW('Sanitation Data'!D123))),CP129="No",ISNUMBER(OFFSET('Sanitation Data'!$D$5,0,10*ROW('Sanitation Data'!D123)))),CONCATENATE("[",ROUND(100-OFFSET('Sanitation Data'!$D$5,0,10*ROW('Sanitation Data'!D123)),0),"]"),IF(AND(ISNUMBER(OFFSET('Sanitation Data'!$D$5,0,10*ROW('Sanitation Data'!D123))),CP129="",ISNUMBER(OFFSET('Sanitation Data'!$D$5,0,10*ROW('Sanitation Data'!D123)))),100-OFFSET('Sanitation Data'!$D$5,0,10*ROW('Sanitation Data'!D123)),NA())))</f>
        <v>#N/A</v>
      </c>
      <c r="AB129" s="251" t="e">
        <f ca="true">+IF(AND(ISNUMBER(OFFSET('Sanitation Data'!$D$7,0,10*ROW('Sanitation Data'!D123))),CQ129="Yes"),OFFSET('Sanitation Data'!$D$7,0,10*ROW('Sanitation Data'!G123)),IF(AND(ISNUMBER(OFFSET('Sanitation Data'!$D$7,0,10*ROW('Sanitation Data'!D123))),CQ129="No",ISNUMBER(OFFSET('Sanitation Data'!$D$7,0,10*ROW('Sanitation Data'!D123)))),CONCATENATE("[",ROUND(OFFSET('Sanitation Data'!$D$7,0,10*ROW('Sanitation Data'!D123)),0),"]"),IF(AND(ISNUMBER(OFFSET('Sanitation Data'!$D$7,0,10*ROW('Sanitation Data'!D123))),CQ129="",ISNUMBER(OFFSET('Sanitation Data'!$D$7,0,10*ROW('Sanitation Data'!D123)))),OFFSET('Sanitation Data'!$D$7,0,10*ROW('Sanitation Data'!D123)),NA())))</f>
        <v>#N/A</v>
      </c>
      <c r="AC129" s="251" t="e">
        <f ca="true">+IF(AND(ISNUMBER(OFFSET('Sanitation Data'!$D$11,0,10*ROW('Sanitation Data'!D123))),CR129="Yes"),OFFSET('Sanitation Data'!$D$11,0,10*ROW('Sanitation Data'!D123)),IF(AND(ISNUMBER(OFFSET('Sanitation Data'!$D$11,0,10*ROW('Sanitation Data'!D123))),CR129="No",ISNUMBER(OFFSET('Sanitation Data'!$D$11,0,10*ROW('Sanitation Data'!D123)))),CONCATENATE("[",ROUND(OFFSET('Sanitation Data'!$D$11,0,10*ROW('Sanitation Data'!D123)),0),"]"),IF(AND(ISNUMBER(OFFSET('Sanitation Data'!$D$11,0,10*ROW('Sanitation Data'!D123))),CR129="",ISNUMBER(OFFSET('Sanitation Data'!$D$11,0,10*ROW('Sanitation Data'!D123)))),OFFSET('Sanitation Data'!$D$11,0,10*ROW('Sanitation Data'!D123)),NA())))</f>
        <v>#N/A</v>
      </c>
      <c r="AD129" s="251" t="e">
        <f ca="true">+IF(AND(ISNUMBER(OFFSET('Sanitation Data'!$D$12,0,10*ROW('Sanitation Data'!D123))),CS129="Yes"),OFFSET('Sanitation Data'!$D$12,0,10*ROW('Sanitation Data'!D123)),IF(AND(ISNUMBER(OFFSET('Sanitation Data'!$D$12,0,10*ROW('Sanitation Data'!D123))),CS129="No",ISNUMBER(OFFSET('Sanitation Data'!$D$12,0,10*ROW('Sanitation Data'!D123)))),CONCATENATE("[",ROUND(OFFSET('Sanitation Data'!$D$12,0,10*ROW('Sanitation Data'!D123)),0),"]"),IF(AND(ISNUMBER(OFFSET('Sanitation Data'!$D$12,0,10*ROW('Sanitation Data'!D123))),CS129="",ISNUMBER(OFFSET('Sanitation Data'!$D$12,0,10*ROW('Sanitation Data'!D123)))),OFFSET('Sanitation Data'!$D$12,0,10*ROW('Sanitation Data'!D123)),NA())))</f>
        <v>#N/A</v>
      </c>
      <c r="AE129" s="251" t="e">
        <f ca="true">+IF(AND(ISNUMBER(OFFSET('Sanitation Data'!$D$13,0,10*ROW('Sanitation Data'!D123))),CT129="Yes"),OFFSET('Sanitation Data'!$D$13,0,10*ROW('Sanitation Data'!D123)),IF(AND(ISNUMBER(OFFSET('Sanitation Data'!$D$13,0,10*ROW('Sanitation Data'!D123))),CT129="No",ISNUMBER(OFFSET('Sanitation Data'!$D$13,0,10*ROW('Sanitation Data'!D123)))),CONCATENATE("[",ROUND(OFFSET('Sanitation Data'!$D$13,0,10*ROW('Sanitation Data'!D123)),0),"]"),IF(AND(ISNUMBER(OFFSET('Sanitation Data'!$D$13,0,10*ROW('Sanitation Data'!D123))),CT129="",ISNUMBER(OFFSET('Sanitation Data'!$D$13,0,10*ROW('Sanitation Data'!D123)))),OFFSET('Sanitation Data'!$D$13,0,10*ROW('Sanitation Data'!D123)),NA())))</f>
        <v>#N/A</v>
      </c>
      <c r="AF129" s="251" t="e">
        <f ca="true">+IF(AND(ISNUMBER(OFFSET('Sanitation Data'!$E$5,0,10*ROW('Sanitation Data'!E123))),CU129="Yes"),100-OFFSET('Sanitation Data'!$E$5,0,10*ROW('Sanitation Data'!E123)),IF(AND(ISNUMBER(OFFSET('Sanitation Data'!$E$5,0,10*ROW('Sanitation Data'!E123))),CU129="No",ISNUMBER(OFFSET('Sanitation Data'!$E$5,0,10*ROW('Sanitation Data'!E123)))),CONCATENATE("[",ROUND(100-OFFSET('Sanitation Data'!$E$5,0,10*ROW('Sanitation Data'!E123)),0),"]"),IF(AND(ISNUMBER(OFFSET('Sanitation Data'!$E$5,0,10*ROW('Sanitation Data'!E123))),CU129="",ISNUMBER(OFFSET('Sanitation Data'!$E$5,0,10*ROW('Sanitation Data'!E123)))),100-OFFSET('Sanitation Data'!$E$5,0,10*ROW('Sanitation Data'!E123)),NA())))</f>
        <v>#N/A</v>
      </c>
      <c r="AG129" s="251" t="e">
        <f ca="true">+IF(AND(ISNUMBER(OFFSET('Sanitation Data'!$E$7,0,10*ROW('Sanitation Data'!E123))),CV129="Yes"),OFFSET('Sanitation Data'!$E$7,0,10*ROW('Sanitation Data'!E123)),IF(AND(ISNUMBER(OFFSET('Sanitation Data'!$E$7,0,10*ROW('Sanitation Data'!E123))),CV129="No",ISNUMBER(OFFSET('Sanitation Data'!$E$7,0,10*ROW('Sanitation Data'!E123)))),CONCATENATE("[",ROUND(OFFSET('Sanitation Data'!$E$7,0,10*ROW('Sanitation Data'!E123)),0),"]"),IF(AND(ISNUMBER(OFFSET('Sanitation Data'!$E$7,0,10*ROW('Sanitation Data'!E123))),CV129="",ISNUMBER(OFFSET('Sanitation Data'!$E$7,0,10*ROW('Sanitation Data'!E123)))),OFFSET('Sanitation Data'!$E$7,0,10*ROW('Sanitation Data'!E123)),NA())))</f>
        <v>#N/A</v>
      </c>
      <c r="AH129" s="251" t="e">
        <f ca="true">+IF(AND(ISNUMBER(OFFSET('Sanitation Data'!$E$11,0,10*ROW('Sanitation Data'!E123))),CW129="Yes"),OFFSET('Sanitation Data'!$E$11,0,10*ROW('Sanitation Data'!E123)),IF(AND(ISNUMBER(OFFSET('Sanitation Data'!$E$11,0,10*ROW('Sanitation Data'!E123))),CW129="No",ISNUMBER(OFFSET('Sanitation Data'!$E$11,0,10*ROW('Sanitation Data'!E123)))),CONCATENATE("[",ROUND(OFFSET('Sanitation Data'!$E$11,0,10*ROW('Sanitation Data'!E123)),0),"]"),IF(AND(ISNUMBER(OFFSET('Sanitation Data'!$E$11,0,10*ROW('Sanitation Data'!E123))),CW129="",ISNUMBER(OFFSET('Sanitation Data'!$E$11,0,10*ROW('Sanitation Data'!E123)))),OFFSET('Sanitation Data'!$E$11,0,10*ROW('Sanitation Data'!E123)),NA())))</f>
        <v>#N/A</v>
      </c>
      <c r="AI129" s="251" t="e">
        <f ca="true">+IF(AND(ISNUMBER(OFFSET('Sanitation Data'!$E$12,0,10*ROW('Sanitation Data'!E123))),CX129="Yes"),OFFSET('Sanitation Data'!$E$12,0,10*ROW('Sanitation Data'!E123)),IF(AND(ISNUMBER(OFFSET('Sanitation Data'!$E$12,0,10*ROW('Sanitation Data'!E123))),CX129="No",ISNUMBER(OFFSET('Sanitation Data'!$E$12,0,10*ROW('Sanitation Data'!E123)))),CONCATENATE("[",ROUND(OFFSET('Sanitation Data'!$E$12,0,10*ROW('Sanitation Data'!E123)),0),"]"),IF(AND(ISNUMBER(OFFSET('Sanitation Data'!$E$12,0,10*ROW('Sanitation Data'!E123))),CX129="",ISNUMBER(OFFSET('Sanitation Data'!$E$12,0,10*ROW('Sanitation Data'!E123)))),OFFSET('Sanitation Data'!$E$12,0,10*ROW('Sanitation Data'!E123)),NA())))</f>
        <v>#N/A</v>
      </c>
      <c r="AJ129" s="251" t="e">
        <f ca="true">+IF(AND(ISNUMBER(OFFSET('Sanitation Data'!$E$13,0,10*ROW('Sanitation Data'!E123))),CY129="Yes"),OFFSET('Sanitation Data'!$E$13,0,10*ROW('Sanitation Data'!E123)),IF(AND(ISNUMBER(OFFSET('Sanitation Data'!$E$13,0,10*ROW('Sanitation Data'!E123))),CY129="No",ISNUMBER(OFFSET('Sanitation Data'!$E$13,0,10*ROW('Sanitation Data'!E123)))),CONCATENATE("[",ROUND(OFFSET('Sanitation Data'!$E$13,0,10*ROW('Sanitation Data'!E123)),0),"]"),IF(AND(ISNUMBER(OFFSET('Sanitation Data'!$E$13,0,10*ROW('Sanitation Data'!E123))),CY129="",ISNUMBER(OFFSET('Sanitation Data'!$E$13,0,10*ROW('Sanitation Data'!E123)))),OFFSET('Sanitation Data'!$E$13,0,10*ROW('Sanitation Data'!E123)),NA())))</f>
        <v>#N/A</v>
      </c>
      <c r="AK129" s="251" t="e">
        <f ca="true">+IF(AND(ISNUMBER(OFFSET('Sanitation Data'!$F$5,0,10*ROW('Sanitation Data'!F123))),CZ129="Yes"),100-OFFSET('Sanitation Data'!$F$5,0,10*ROW('Sanitation Data'!F123)),IF(AND(ISNUMBER(OFFSET('Sanitation Data'!$F$5,0,10*ROW('Sanitation Data'!F123))),CZ129="No",ISNUMBER(OFFSET('Sanitation Data'!$F$5,0,10*ROW('Sanitation Data'!F123)))),CONCATENATE("[",ROUND(100-OFFSET('Sanitation Data'!$F$5,0,10*ROW('Sanitation Data'!F123)),0),"]"),IF(AND(ISNUMBER(OFFSET('Sanitation Data'!$F$5,0,10*ROW('Sanitation Data'!F123))),CZ129="",ISNUMBER(OFFSET('Sanitation Data'!$F$5,0,10*ROW('Sanitation Data'!F123)))),100-OFFSET('Sanitation Data'!$F$5,0,10*ROW('Sanitation Data'!F123)),NA())))</f>
        <v>#N/A</v>
      </c>
      <c r="AL129" s="251" t="e">
        <f ca="true">+IF(AND(ISNUMBER(OFFSET('Sanitation Data'!$F$7,0,10*ROW('Sanitation Data'!F123))),DA129="Yes"),OFFSET('Sanitation Data'!$F$7,0,10*ROW('Sanitation Data'!F123)),IF(AND(ISNUMBER(OFFSET('Sanitation Data'!$F$7,0,10*ROW('Sanitation Data'!F123))),DA129="No",ISNUMBER(OFFSET('Sanitation Data'!$F$7,0,10*ROW('Sanitation Data'!F123)))),CONCATENATE("[",ROUND(OFFSET('Sanitation Data'!$F$7,0,10*ROW('Sanitation Data'!F123)),0),"]"),IF(AND(ISNUMBER(OFFSET('Sanitation Data'!$F$7,0,10*ROW('Sanitation Data'!F123))),DA129="",ISNUMBER(OFFSET('Sanitation Data'!$F$7,0,10*ROW('Sanitation Data'!F123)))),OFFSET('Sanitation Data'!$F$7,0,10*ROW('Sanitation Data'!F123)),NA())))</f>
        <v>#N/A</v>
      </c>
      <c r="AM129" s="251" t="e">
        <f ca="true">+IF(AND(ISNUMBER(OFFSET('Sanitation Data'!$F$11,0,10*ROW('Sanitation Data'!F123))),DB129="Yes"),OFFSET('Sanitation Data'!$F$11,0,10*ROW('Sanitation Data'!F123)),IF(AND(ISNUMBER(OFFSET('Sanitation Data'!$F$11,0,10*ROW('Sanitation Data'!F123))),DB129="No",ISNUMBER(OFFSET('Sanitation Data'!$F$11,0,10*ROW('Sanitation Data'!F123)))),CONCATENATE("[",ROUND(OFFSET('Sanitation Data'!$F$11,0,10*ROW('Sanitation Data'!F123)),0),"]"),IF(AND(ISNUMBER(OFFSET('Sanitation Data'!$F$11,0,10*ROW('Sanitation Data'!F123))),DB129="",ISNUMBER(OFFSET('Sanitation Data'!$F$11,0,10*ROW('Sanitation Data'!F123)))),OFFSET('Sanitation Data'!$F$11,0,10*ROW('Sanitation Data'!F123)),NA())))</f>
        <v>#N/A</v>
      </c>
      <c r="AN129" s="251" t="e">
        <f ca="true">+IF(AND(ISNUMBER(OFFSET('Sanitation Data'!$F$12,0,10*ROW('Sanitation Data'!F123))),DC129="Yes"),OFFSET('Sanitation Data'!$F$12,0,10*ROW('Sanitation Data'!F123)),IF(AND(ISNUMBER(OFFSET('Sanitation Data'!$F$12,0,10*ROW('Sanitation Data'!F123))),DC129="No",ISNUMBER(OFFSET('Sanitation Data'!$F$12,0,10*ROW('Sanitation Data'!F123)))),CONCATENATE("[",ROUND(OFFSET('Sanitation Data'!$F$12,0,10*ROW('Sanitation Data'!F123)),0),"]"),IF(AND(ISNUMBER(OFFSET('Sanitation Data'!$F$12,0,10*ROW('Sanitation Data'!F123))),DC129="",ISNUMBER(OFFSET('Sanitation Data'!$F$12,0,10*ROW('Sanitation Data'!F123)))),OFFSET('Sanitation Data'!$F$12,0,10*ROW('Sanitation Data'!F123)),NA())))</f>
        <v>#N/A</v>
      </c>
      <c r="AO129" s="251" t="e">
        <f ca="true">+IF(AND(ISNUMBER(OFFSET('Sanitation Data'!$F$13,0,10*ROW('Sanitation Data'!F123))),DD129="Yes"),OFFSET('Sanitation Data'!$F$13,0,10*ROW('Sanitation Data'!F123)),IF(AND(ISNUMBER(OFFSET('Sanitation Data'!$F$13,0,10*ROW('Sanitation Data'!F123))),DD129="No",ISNUMBER(OFFSET('Sanitation Data'!$F$13,0,10*ROW('Sanitation Data'!F123)))),CONCATENATE("[",ROUND(OFFSET('Sanitation Data'!$F$13,0,10*ROW('Sanitation Data'!F123)),0),"]"),IF(AND(ISNUMBER(OFFSET('Sanitation Data'!$F$13,0,10*ROW('Sanitation Data'!F123))),DD129="",ISNUMBER(OFFSET('Sanitation Data'!$F$13,0,10*ROW('Sanitation Data'!F123)))),OFFSET('Sanitation Data'!$F$13,0,10*ROW('Sanitation Data'!F123)),NA())))</f>
        <v>#N/A</v>
      </c>
      <c r="AP129" s="251" t="e">
        <f ca="true">+IF(AND(ISNUMBER(OFFSET('Sanitation Data'!$G$5,0,10*ROW('Sanitation Data'!G123))),DE129="Yes"),100-OFFSET('Sanitation Data'!$G$5,0,10*ROW('Sanitation Data'!G123)),IF(AND(ISNUMBER(OFFSET('Sanitation Data'!$G$5,0,10*ROW('Sanitation Data'!G123))),DE129="No",ISNUMBER(OFFSET('Sanitation Data'!$G$5,0,10*ROW('Sanitation Data'!G123)))),CONCATENATE("[",ROUND(100-OFFSET('Sanitation Data'!$G$5,0,10*ROW('Sanitation Data'!G123)),0),"]"),IF(AND(ISNUMBER(OFFSET('Sanitation Data'!$G$5,0,10*ROW('Sanitation Data'!G123))),DE129="",ISNUMBER(OFFSET('Sanitation Data'!$G$5,0,10*ROW('Sanitation Data'!G123)))),100-OFFSET('Sanitation Data'!$G$5,0,10*ROW('Sanitation Data'!G123)),NA())))</f>
        <v>#N/A</v>
      </c>
      <c r="AQ129" s="251" t="e">
        <f ca="true">+IF(AND(ISNUMBER(OFFSET('Sanitation Data'!$G$7,0,10*ROW('Sanitation Data'!G123))),DF129="Yes"),OFFSET('Sanitation Data'!$G$7,0,10*ROW('Sanitation Data'!G123)),IF(AND(ISNUMBER(OFFSET('Sanitation Data'!$G$7,0,10*ROW('Sanitation Data'!G123))),DF129="No",ISNUMBER(OFFSET('Sanitation Data'!$G$7,0,10*ROW('Sanitation Data'!G123)))),CONCATENATE("[",ROUND(OFFSET('Sanitation Data'!$G$7,0,10*ROW('Sanitation Data'!G123)),0),"]"),IF(AND(ISNUMBER(OFFSET('Sanitation Data'!$G$7,0,10*ROW('Sanitation Data'!G123))),DF129="",ISNUMBER(OFFSET('Sanitation Data'!$G$7,0,10*ROW('Sanitation Data'!G123)))),OFFSET('Sanitation Data'!$G$7,0,10*ROW('Sanitation Data'!G123)),NA())))</f>
        <v>#N/A</v>
      </c>
      <c r="AR129" s="251" t="e">
        <f ca="true">+IF(AND(ISNUMBER(OFFSET('Sanitation Data'!$G$11,0,10*ROW('Sanitation Data'!G123))),DG129="Yes"),OFFSET('Sanitation Data'!$G$11,0,10*ROW('Sanitation Data'!G123)),IF(AND(ISNUMBER(OFFSET('Sanitation Data'!$G$11,0,10*ROW('Sanitation Data'!G123))),DG129="No",ISNUMBER(OFFSET('Sanitation Data'!$G$11,0,10*ROW('Sanitation Data'!G123)))),CONCATENATE("[",ROUND(OFFSET('Sanitation Data'!$G$11,0,10*ROW('Sanitation Data'!G123)),0),"]"),IF(AND(ISNUMBER(OFFSET('Sanitation Data'!$G$11,0,10*ROW('Sanitation Data'!G123))),DG129="",ISNUMBER(OFFSET('Sanitation Data'!$G$11,0,10*ROW('Sanitation Data'!G123)))),OFFSET('Sanitation Data'!$G$11,0,10*ROW('Sanitation Data'!G123)),NA())))</f>
        <v>#N/A</v>
      </c>
      <c r="AS129" s="251" t="e">
        <f ca="true">+IF(AND(ISNUMBER(OFFSET('Sanitation Data'!$G$12,0,10*ROW('Sanitation Data'!G123))),DH129="Yes"),OFFSET('Sanitation Data'!$G$12,0,10*ROW('Sanitation Data'!G123)),IF(AND(ISNUMBER(OFFSET('Sanitation Data'!$G$12,0,10*ROW('Sanitation Data'!G123))),DH129="No",ISNUMBER(OFFSET('Sanitation Data'!$G$12,0,10*ROW('Sanitation Data'!G123)))),CONCATENATE("[",ROUND(OFFSET('Sanitation Data'!$G$12,0,10*ROW('Sanitation Data'!G123)),0),"]"),IF(AND(ISNUMBER(OFFSET('Sanitation Data'!$G$12,0,10*ROW('Sanitation Data'!G123))),DH129="",ISNUMBER(OFFSET('Sanitation Data'!$G$12,0,10*ROW('Sanitation Data'!G123)))),OFFSET('Sanitation Data'!$G$12,0,10*ROW('Sanitation Data'!G123)),NA())))</f>
        <v>#N/A</v>
      </c>
      <c r="AT129" s="251" t="e">
        <f ca="true">+IF(AND(ISNUMBER(OFFSET('Sanitation Data'!$G$13,0,10*ROW('Sanitation Data'!G123))),DI129="Yes"),OFFSET('Sanitation Data'!$G$13,0,10*ROW('Sanitation Data'!G123)),IF(AND(ISNUMBER(OFFSET('Sanitation Data'!$G$13,0,10*ROW('Sanitation Data'!G123))),DI129="No",ISNUMBER(OFFSET('Sanitation Data'!$G$13,0,10*ROW('Sanitation Data'!G123)))),CONCATENATE("[",ROUND(OFFSET('Sanitation Data'!$G$13,0,10*ROW('Sanitation Data'!G123)),0),"]"),IF(AND(ISNUMBER(OFFSET('Sanitation Data'!$G$13,0,10*ROW('Sanitation Data'!G123))),DI129="",ISNUMBER(OFFSET('Sanitation Data'!$G$13,0,10*ROW('Sanitation Data'!G123)))),OFFSET('Sanitation Data'!$G$13,0,10*ROW('Sanitation Data'!G123)),NA())))</f>
        <v>#N/A</v>
      </c>
      <c r="AU129" s="251" t="e">
        <f ca="true">+IF(AND(ISNUMBER(OFFSET('Sanitation Data'!$H$5,0,10*ROW('Sanitation Data'!H123))),DJ129="Yes"),100-OFFSET('Sanitation Data'!$H$5,0,10*ROW('Sanitation Data'!H123)),IF(AND(ISNUMBER(OFFSET('Sanitation Data'!$H$5,0,10*ROW('Sanitation Data'!H123))),DJ129="No",ISNUMBER(OFFSET('Sanitation Data'!$H$5,0,10*ROW('Sanitation Data'!H123)))),CONCATENATE("[",ROUND(100-OFFSET('Sanitation Data'!$H$5,0,10*ROW('Sanitation Data'!H123)),0),"]"),IF(AND(ISNUMBER(OFFSET('Sanitation Data'!$H$5,0,10*ROW('Sanitation Data'!H123))),DJ129="",ISNUMBER(OFFSET('Sanitation Data'!$H$5,0,10*ROW('Sanitation Data'!H123)))),100-OFFSET('Sanitation Data'!$H$5,0,10*ROW('Sanitation Data'!H123)),NA())))</f>
        <v>#N/A</v>
      </c>
      <c r="AV129" s="251" t="e">
        <f ca="true">+IF(AND(ISNUMBER(OFFSET('Sanitation Data'!$H$7,0,10*ROW('Sanitation Data'!H123))),DK129="Yes"),OFFSET('Sanitation Data'!$H$7,0,10*ROW('Sanitation Data'!H123)),IF(AND(ISNUMBER(OFFSET('Sanitation Data'!$H$7,0,10*ROW('Sanitation Data'!H123))),DK129="No",ISNUMBER(OFFSET('Sanitation Data'!$H$7,0,10*ROW('Sanitation Data'!H123)))),CONCATENATE("[",ROUND(OFFSET('Sanitation Data'!$H$7,0,10*ROW('Sanitation Data'!H123)),0),"]"),IF(AND(ISNUMBER(OFFSET('Sanitation Data'!$H$7,0,10*ROW('Sanitation Data'!H123))),DK129="",ISNUMBER(OFFSET('Sanitation Data'!$H$7,0,10*ROW('Sanitation Data'!H123)))),OFFSET('Sanitation Data'!$H$7,0,10*ROW('Sanitation Data'!H123)),NA())))</f>
        <v>#N/A</v>
      </c>
      <c r="AW129" s="251" t="e">
        <f ca="true">+IF(AND(ISNUMBER(OFFSET('Sanitation Data'!$H$11,0,10*ROW('Sanitation Data'!H123))),DL129="Yes"),OFFSET('Sanitation Data'!$H$11,0,10*ROW('Sanitation Data'!H123)),IF(AND(ISNUMBER(OFFSET('Sanitation Data'!$H$11,0,10*ROW('Sanitation Data'!H123))),DL129="No",ISNUMBER(OFFSET('Sanitation Data'!$H$11,0,10*ROW('Sanitation Data'!H123)))),CONCATENATE("[",ROUND(OFFSET('Sanitation Data'!$H$11,0,10*ROW('Sanitation Data'!H123)),0),"]"),IF(AND(ISNUMBER(OFFSET('Sanitation Data'!$H$11,0,10*ROW('Sanitation Data'!H123))),DL129="",ISNUMBER(OFFSET('Sanitation Data'!$H$11,0,10*ROW('Sanitation Data'!H123)))),OFFSET('Sanitation Data'!$H$11,0,10*ROW('Sanitation Data'!H123)),NA())))</f>
        <v>#N/A</v>
      </c>
      <c r="AX129" s="251" t="e">
        <f ca="true">+IF(AND(ISNUMBER(OFFSET('Sanitation Data'!$H$12,0,10*ROW('Sanitation Data'!H123))),DM129="Yes"),OFFSET('Sanitation Data'!$H$12,0,10*ROW('Sanitation Data'!H123)),IF(AND(ISNUMBER(OFFSET('Sanitation Data'!$H$12,0,10*ROW('Sanitation Data'!H123))),DM129="No",ISNUMBER(OFFSET('Sanitation Data'!$H$12,0,10*ROW('Sanitation Data'!H123)))),CONCATENATE("[",ROUND(OFFSET('Sanitation Data'!$H$12,0,10*ROW('Sanitation Data'!H123)),0),"]"),IF(AND(ISNUMBER(OFFSET('Sanitation Data'!$H$12,0,10*ROW('Sanitation Data'!H123))),DM129="",ISNUMBER(OFFSET('Sanitation Data'!$H$12,0,10*ROW('Sanitation Data'!H123)))),OFFSET('Sanitation Data'!$H$12,0,10*ROW('Sanitation Data'!H123)),NA())))</f>
        <v>#N/A</v>
      </c>
      <c r="AY129" s="251" t="e">
        <f ca="true">+IF(AND(ISNUMBER(OFFSET('Sanitation Data'!$H$13,0,10*ROW('Sanitation Data'!H123))),DN129="Yes"),OFFSET('Sanitation Data'!$H$13,0,10*ROW('Sanitation Data'!H123)),IF(AND(ISNUMBER(OFFSET('Sanitation Data'!$H$13,0,10*ROW('Sanitation Data'!H123))),DN129="No",ISNUMBER(OFFSET('Sanitation Data'!$H$13,0,10*ROW('Sanitation Data'!H123)))),CONCATENATE("[",ROUND(OFFSET('Sanitation Data'!$H$13,0,10*ROW('Sanitation Data'!H123)),0),"]"),IF(AND(ISNUMBER(OFFSET('Sanitation Data'!$H$13,0,10*ROW('Sanitation Data'!H123))),DN129="",ISNUMBER(OFFSET('Sanitation Data'!$H$13,0,10*ROW('Sanitation Data'!H123)))),OFFSET('Sanitation Data'!$H$13,0,10*ROW('Sanitation Data'!H123)),NA())))</f>
        <v>#N/A</v>
      </c>
      <c r="AZ129" s="252" t="e">
        <f ca="true">+IF(AND(ISNUMBER(OFFSET('Hygiene Data'!$C$6,0,10*ROW('Hygiene Data'!C123))),DO129="Yes"),OFFSET('Hygiene Data'!$C$6,0,10*ROW('Hygiene Data'!C123)),IF(AND(ISNUMBER(OFFSET('Hygiene Data'!$C$6,0,10*ROW('Hygiene Data'!C123))),DO129="No",ISNUMBER(OFFSET('Hygiene Data'!$C$6,0,10*ROW('Hygiene Data'!C123)))),CONCATENATE("[",ROUND(OFFSET('Hygiene Data'!$C$6,0,10*ROW('Hygiene Data'!C123)),0),"]"),IF(AND(ISNUMBER(OFFSET('Hygiene Data'!$C$6,0,10*ROW('Hygiene Data'!C123))),DO129="",ISNUMBER(OFFSET('Hygiene Data'!$C$6,0,10*ROW('Hygiene Data'!C123)))),OFFSET('Hygiene Data'!$C$6,0,10*ROW('Hygiene Data'!C123)),NA())))</f>
        <v>#N/A</v>
      </c>
      <c r="BA129" s="252" t="e">
        <f ca="true">+IF(AND(ISNUMBER(OFFSET('Hygiene Data'!$C$8,0,10*ROW('Hygiene Data'!C123))),DP129="Yes"),OFFSET('Hygiene Data'!$C$8,0,10*ROW('Hygiene Data'!C123)),IF(AND(ISNUMBER(OFFSET('Hygiene Data'!$C$8,0,10*ROW('Hygiene Data'!C123))),DP129="No",ISNUMBER(OFFSET('Hygiene Data'!$C$8,0,10*ROW('Hygiene Data'!C123)))),CONCATENATE("[",ROUND(OFFSET('Hygiene Data'!$C$8,0,10*ROW('Hygiene Data'!C123)),0),"]"),IF(AND(ISNUMBER(OFFSET('Hygiene Data'!$C$8,0,10*ROW('Hygiene Data'!C123))),DP129="",ISNUMBER(OFFSET('Hygiene Data'!$C$8,0,10*ROW('Hygiene Data'!C123)))),OFFSET('Hygiene Data'!$C$8,0,10*ROW('Hygiene Data'!C123)),NA())))</f>
        <v>#N/A</v>
      </c>
      <c r="BB129" s="252" t="e">
        <f ca="true">+IF(AND(ISNUMBER(OFFSET('Hygiene Data'!$C$10,0,10*ROW('Hygiene Data'!C123))),DQ129="Yes"),OFFSET('Hygiene Data'!$C$10,0,10*ROW('Hygiene Data'!C123)),IF(AND(ISNUMBER(OFFSET('Hygiene Data'!$C$10,0,10*ROW('Hygiene Data'!C123))),DQ129="No",ISNUMBER(OFFSET('Hygiene Data'!$C$10,0,10*ROW('Hygiene Data'!C123)))),CONCATENATE("[",ROUND(OFFSET('Hygiene Data'!$C$10,0,10*ROW('Hygiene Data'!C123)),0),"]"),IF(AND(ISNUMBER(OFFSET('Hygiene Data'!$C$10,0,10*ROW('Hygiene Data'!C123))),DQ129="",ISNUMBER(OFFSET('Hygiene Data'!$C$10,0,10*ROW('Hygiene Data'!C123)))),OFFSET('Hygiene Data'!$C$10,0,10*ROW('Hygiene Data'!C123)),NA())))</f>
        <v>#N/A</v>
      </c>
      <c r="BC129" s="252" t="e">
        <f ca="true">+IF(AND(ISNUMBER(OFFSET('Hygiene Data'!$D$6,0,10*ROW('Hygiene Data'!D123))),DR129="Yes"),OFFSET('Hygiene Data'!$D$6,0,10*ROW('Hygiene Data'!D123)),IF(AND(ISNUMBER(OFFSET('Hygiene Data'!$D$6,0,10*ROW('Hygiene Data'!D123))),DR129="No",ISNUMBER(OFFSET('Hygiene Data'!$D$6,0,10*ROW('Hygiene Data'!D123)))),CONCATENATE("[",ROUND(OFFSET('Hygiene Data'!$D$6,0,10*ROW('Hygiene Data'!D123)),0),"]"),IF(AND(ISNUMBER(OFFSET('Hygiene Data'!$D$6,0,10*ROW('Hygiene Data'!D123))),DR129="",ISNUMBER(OFFSET('Hygiene Data'!$D$6,0,10*ROW('Hygiene Data'!D123)))),OFFSET('Hygiene Data'!$D$6,0,10*ROW('Hygiene Data'!D123)),NA())))</f>
        <v>#N/A</v>
      </c>
      <c r="BD129" s="252" t="e">
        <f ca="true">+IF(AND(ISNUMBER(OFFSET('Hygiene Data'!$D$8,0,10*ROW('Hygiene Data'!D123))),DS129="Yes"),OFFSET('Hygiene Data'!$D$8,0,10*ROW('Hygiene Data'!D123)),IF(AND(ISNUMBER(OFFSET('Hygiene Data'!$D$8,0,10*ROW('Hygiene Data'!D123))),DS129="No",ISNUMBER(OFFSET('Hygiene Data'!$D$8,0,10*ROW('Hygiene Data'!D123)))),CONCATENATE("[",ROUND(OFFSET('Hygiene Data'!$D$8,0,10*ROW('Hygiene Data'!D123)),0),"]"),IF(AND(ISNUMBER(OFFSET('Hygiene Data'!$D$8,0,10*ROW('Hygiene Data'!D123))),DS129="",ISNUMBER(OFFSET('Hygiene Data'!$D$8,0,10*ROW('Hygiene Data'!D123)))),OFFSET('Hygiene Data'!$D$8,0,10*ROW('Hygiene Data'!D123)),NA())))</f>
        <v>#N/A</v>
      </c>
      <c r="BE129" s="252" t="e">
        <f ca="true">+IF(AND(ISNUMBER(OFFSET('Hygiene Data'!$D$10,0,10*ROW('Hygiene Data'!D123))),DT129="Yes"),OFFSET('Hygiene Data'!$D$10,0,10*ROW('Hygiene Data'!D123)),IF(AND(ISNUMBER(OFFSET('Hygiene Data'!$D$10,0,10*ROW('Hygiene Data'!D123))),DT129="No",ISNUMBER(OFFSET('Hygiene Data'!$D$10,0,10*ROW('Hygiene Data'!D123)))),CONCATENATE("[",ROUND(OFFSET('Hygiene Data'!$D$10,0,10*ROW('Hygiene Data'!D123)),0),"]"),IF(AND(ISNUMBER(OFFSET('Hygiene Data'!$D$10,0,10*ROW('Hygiene Data'!D123))),DT129="",ISNUMBER(OFFSET('Hygiene Data'!$D$10,0,10*ROW('Hygiene Data'!D123)))),OFFSET('Hygiene Data'!$D$10,0,10*ROW('Hygiene Data'!D123)),NA())))</f>
        <v>#N/A</v>
      </c>
      <c r="BF129" s="252" t="e">
        <f ca="true">+IF(AND(ISNUMBER(OFFSET('Hygiene Data'!$E$6,0,10*ROW('Hygiene Data'!E123))),DU129="Yes"),OFFSET('Hygiene Data'!$E$6,0,10*ROW('Hygiene Data'!E123)),IF(AND(ISNUMBER(OFFSET('Hygiene Data'!$E$6,0,10*ROW('Hygiene Data'!E123))),DU129="No",ISNUMBER(OFFSET('Hygiene Data'!$E$6,0,10*ROW('Hygiene Data'!E123)))),CONCATENATE("[",ROUND(OFFSET('Hygiene Data'!$E$6,0,10*ROW('Hygiene Data'!E123)),0),"]"),IF(AND(ISNUMBER(OFFSET('Hygiene Data'!$E$6,0,10*ROW('Hygiene Data'!E123))),DU129="",ISNUMBER(OFFSET('Hygiene Data'!$E$6,0,10*ROW('Hygiene Data'!E123)))),OFFSET('Hygiene Data'!$E$6,0,10*ROW('Hygiene Data'!E123)),NA())))</f>
        <v>#N/A</v>
      </c>
      <c r="BG129" s="252" t="e">
        <f ca="true">+IF(AND(ISNUMBER(OFFSET('Hygiene Data'!$E$8,0,10*ROW('Hygiene Data'!E123))),DV129="Yes"),OFFSET('Hygiene Data'!$E$8,0,10*ROW('Hygiene Data'!E123)),IF(AND(ISNUMBER(OFFSET('Hygiene Data'!$E$8,0,10*ROW('Hygiene Data'!E123))),DV129="No",ISNUMBER(OFFSET('Hygiene Data'!$E$8,0,10*ROW('Hygiene Data'!E123)))),CONCATENATE("[",ROUND(OFFSET('Hygiene Data'!$E$8,0,10*ROW('Hygiene Data'!E123)),0),"]"),IF(AND(ISNUMBER(OFFSET('Hygiene Data'!$E$8,0,10*ROW('Hygiene Data'!E123))),DV129="",ISNUMBER(OFFSET('Hygiene Data'!$E$8,0,10*ROW('Hygiene Data'!E123)))),OFFSET('Hygiene Data'!$E$8,0,10*ROW('Hygiene Data'!E123)),NA())))</f>
        <v>#N/A</v>
      </c>
      <c r="BH129" s="252" t="e">
        <f ca="true">+IF(AND(ISNUMBER(OFFSET('Hygiene Data'!$E$10,0,10*ROW('Hygiene Data'!E123))),DW129="Yes"),OFFSET('Hygiene Data'!$E$10,0,10*ROW('Hygiene Data'!E123)),IF(AND(ISNUMBER(OFFSET('Hygiene Data'!$E$10,0,10*ROW('Hygiene Data'!E123))),DW129="No",ISNUMBER(OFFSET('Hygiene Data'!$E$10,0,10*ROW('Hygiene Data'!E123)))),CONCATENATE("[",ROUND(OFFSET('Hygiene Data'!$E$10,0,10*ROW('Hygiene Data'!E123)),0),"]"),IF(AND(ISNUMBER(OFFSET('Hygiene Data'!$E$10,0,10*ROW('Hygiene Data'!E123))),DW129="",ISNUMBER(OFFSET('Hygiene Data'!$E$10,0,10*ROW('Hygiene Data'!E123)))),OFFSET('Hygiene Data'!$E$10,0,10*ROW('Hygiene Data'!E123)),NA())))</f>
        <v>#N/A</v>
      </c>
      <c r="BI129" s="252" t="e">
        <f ca="true">+IF(AND(ISNUMBER(OFFSET('Hygiene Data'!$F$6,0,10*ROW('Hygiene Data'!F123))),DX129="Yes"),OFFSET('Hygiene Data'!$F$6,0,10*ROW('Hygiene Data'!F123)),IF(AND(ISNUMBER(OFFSET('Hygiene Data'!$F$6,0,10*ROW('Hygiene Data'!F123))),DX129="No",ISNUMBER(OFFSET('Hygiene Data'!$F$6,0,10*ROW('Hygiene Data'!F123)))),CONCATENATE("[",ROUND(OFFSET('Hygiene Data'!$F$6,0,10*ROW('Hygiene Data'!F123)),0),"]"),IF(AND(ISNUMBER(OFFSET('Hygiene Data'!$F$6,0,10*ROW('Hygiene Data'!F123))),DX129="",ISNUMBER(OFFSET('Hygiene Data'!$F$6,0,10*ROW('Hygiene Data'!F123)))),OFFSET('Hygiene Data'!$F$6,0,10*ROW('Hygiene Data'!F123)),NA())))</f>
        <v>#N/A</v>
      </c>
      <c r="BJ129" s="252" t="e">
        <f ca="true">+IF(AND(ISNUMBER(OFFSET('Hygiene Data'!$F$8,0,10*ROW('Hygiene Data'!F123))),DY129="Yes"),OFFSET('Hygiene Data'!$F$8,0,10*ROW('Hygiene Data'!F123)),IF(AND(ISNUMBER(OFFSET('Hygiene Data'!$F$8,0,10*ROW('Hygiene Data'!F123))),DY129="No",ISNUMBER(OFFSET('Hygiene Data'!$F$8,0,10*ROW('Hygiene Data'!F123)))),CONCATENATE("[",ROUND(OFFSET('Hygiene Data'!$F$8,0,10*ROW('Hygiene Data'!F123)),0),"]"),IF(AND(ISNUMBER(OFFSET('Hygiene Data'!$F$8,0,10*ROW('Hygiene Data'!F123))),DY129="",ISNUMBER(OFFSET('Hygiene Data'!$F$8,0,10*ROW('Hygiene Data'!F123)))),OFFSET('Hygiene Data'!$F$8,0,10*ROW('Hygiene Data'!F123)),NA())))</f>
        <v>#N/A</v>
      </c>
      <c r="BK129" s="252" t="e">
        <f ca="true">+IF(AND(ISNUMBER(OFFSET('Hygiene Data'!$F$10,0,10*ROW('Hygiene Data'!F123))),DZ129="Yes"),OFFSET('Hygiene Data'!$F$10,0,10*ROW('Hygiene Data'!F123)),IF(AND(ISNUMBER(OFFSET('Hygiene Data'!$F$10,0,10*ROW('Hygiene Data'!F123))),DZ129="No",ISNUMBER(OFFSET('Hygiene Data'!$F$10,0,10*ROW('Hygiene Data'!F123)))),CONCATENATE("[",ROUND(OFFSET('Hygiene Data'!$F$10,0,10*ROW('Hygiene Data'!F123)),0),"]"),IF(AND(ISNUMBER(OFFSET('Hygiene Data'!$F$10,0,10*ROW('Hygiene Data'!F123))),DZ129="",ISNUMBER(OFFSET('Hygiene Data'!$F$10,0,10*ROW('Hygiene Data'!F123)))),OFFSET('Hygiene Data'!$F$10,0,10*ROW('Hygiene Data'!F123)),NA())))</f>
        <v>#N/A</v>
      </c>
      <c r="BL129" s="252" t="e">
        <f ca="true">+IF(AND(ISNUMBER(OFFSET('Hygiene Data'!$G$6,0,10*ROW('Hygiene Data'!G123))),EA129="Yes"),OFFSET('Hygiene Data'!$G$6,0,10*ROW('Hygiene Data'!G123)),IF(AND(ISNUMBER(OFFSET('Hygiene Data'!$G$6,0,10*ROW('Hygiene Data'!G123))),EA129="No",ISNUMBER(OFFSET('Hygiene Data'!$G$6,0,10*ROW('Hygiene Data'!G123)))),CONCATENATE("[",ROUND(OFFSET('Hygiene Data'!$G$6,0,10*ROW('Hygiene Data'!G123)),0),"]"),IF(AND(ISNUMBER(OFFSET('Hygiene Data'!$G$6,0,10*ROW('Hygiene Data'!G123))),EA129="",ISNUMBER(OFFSET('Hygiene Data'!$G$6,0,10*ROW('Hygiene Data'!G123)))),OFFSET('Hygiene Data'!$G$6,0,10*ROW('Hygiene Data'!G123)),NA())))</f>
        <v>#N/A</v>
      </c>
      <c r="BM129" s="252" t="e">
        <f ca="true">+IF(AND(ISNUMBER(OFFSET('Hygiene Data'!$G$8,0,10*ROW('Hygiene Data'!G123))),EB129="Yes"),OFFSET('Hygiene Data'!$G$8,0,10*ROW('Hygiene Data'!G123)),IF(AND(ISNUMBER(OFFSET('Hygiene Data'!$G$8,0,10*ROW('Hygiene Data'!G123))),EB129="No",ISNUMBER(OFFSET('Hygiene Data'!$G$8,0,10*ROW('Hygiene Data'!G123)))),CONCATENATE("[",ROUND(OFFSET('Hygiene Data'!$G$8,0,10*ROW('Hygiene Data'!G123)),0),"]"),IF(AND(ISNUMBER(OFFSET('Hygiene Data'!$G$8,0,10*ROW('Hygiene Data'!G123))),EB129="",ISNUMBER(OFFSET('Hygiene Data'!$G$8,0,10*ROW('Hygiene Data'!G123)))),OFFSET('Hygiene Data'!$G$8,0,10*ROW('Hygiene Data'!G123)),NA())))</f>
        <v>#N/A</v>
      </c>
      <c r="BN129" s="252" t="e">
        <f ca="true">+IF(AND(ISNUMBER(OFFSET('Hygiene Data'!$G$10,0,10*ROW('Hygiene Data'!G123))),EC129="Yes"),OFFSET('Hygiene Data'!$G$10,0,10*ROW('Hygiene Data'!G123)),IF(AND(ISNUMBER(OFFSET('Hygiene Data'!$G$10,0,10*ROW('Hygiene Data'!G123))),EC129="No",ISNUMBER(OFFSET('Hygiene Data'!$G$10,0,10*ROW('Hygiene Data'!G123)))),CONCATENATE("[",ROUND(OFFSET('Hygiene Data'!$G$10,0,10*ROW('Hygiene Data'!G123)),0),"]"),IF(AND(ISNUMBER(OFFSET('Hygiene Data'!$G$10,0,10*ROW('Hygiene Data'!G123))),EC129="",ISNUMBER(OFFSET('Hygiene Data'!$G$10,0,10*ROW('Hygiene Data'!G123)))),OFFSET('Hygiene Data'!$G$10,0,10*ROW('Hygiene Data'!G123)),NA())))</f>
        <v>#N/A</v>
      </c>
      <c r="BO129" s="252" t="e">
        <f ca="true">+IF(AND(ISNUMBER(OFFSET('Hygiene Data'!$H$6,0,10*ROW('Hygiene Data'!H123))),ED129="Yes"),OFFSET('Hygiene Data'!$H$6,0,10*ROW('Hygiene Data'!H123)),IF(AND(ISNUMBER(OFFSET('Hygiene Data'!$H$6,0,10*ROW('Hygiene Data'!H123))),ED129="No",ISNUMBER(OFFSET('Hygiene Data'!$H$6,0,10*ROW('Hygiene Data'!H123)))),CONCATENATE("[",ROUND(OFFSET('Hygiene Data'!$H$6,0,10*ROW('Hygiene Data'!H123)),0),"]"),IF(AND(ISNUMBER(OFFSET('Hygiene Data'!$H$6,0,10*ROW('Hygiene Data'!H123))),ED129="",ISNUMBER(OFFSET('Hygiene Data'!$H$6,0,10*ROW('Hygiene Data'!H123)))),OFFSET('Hygiene Data'!$H$6,0,10*ROW('Hygiene Data'!H123)),NA())))</f>
        <v>#N/A</v>
      </c>
      <c r="BP129" s="252" t="e">
        <f ca="true">+IF(AND(ISNUMBER(OFFSET('Hygiene Data'!$H$8,0,10*ROW('Hygiene Data'!H123))),EE129="Yes"),OFFSET('Hygiene Data'!$H$8,0,10*ROW('Hygiene Data'!H123)),IF(AND(ISNUMBER(OFFSET('Hygiene Data'!$H$8,0,10*ROW('Hygiene Data'!H123))),EE129="No",ISNUMBER(OFFSET('Hygiene Data'!$H$8,0,10*ROW('Hygiene Data'!H123)))),CONCATENATE("[",ROUND(OFFSET('Hygiene Data'!$H$8,0,10*ROW('Hygiene Data'!H123)),0),"]"),IF(AND(ISNUMBER(OFFSET('Hygiene Data'!$H$8,0,10*ROW('Hygiene Data'!H123))),EE129="",ISNUMBER(OFFSET('Hygiene Data'!$H$8,0,10*ROW('Hygiene Data'!H123)))),OFFSET('Hygiene Data'!$H$8,0,10*ROW('Hygiene Data'!H123)),NA())))</f>
        <v>#N/A</v>
      </c>
      <c r="BQ129" s="252" t="e">
        <f ca="true">+IF(AND(ISNUMBER(OFFSET('Hygiene Data'!$H$10,0,10*ROW('Hygiene Data'!H123))),EF129="Yes"),OFFSET('Hygiene Data'!$H$10,0,10*ROW('Hygiene Data'!H123)),IF(AND(ISNUMBER(OFFSET('Hygiene Data'!$H$10,0,10*ROW('Hygiene Data'!H123))),EF129="No",ISNUMBER(OFFSET('Hygiene Data'!$H$10,0,10*ROW('Hygiene Data'!H123)))),CONCATENATE("[",ROUND(OFFSET('Hygiene Data'!$H$10,0,10*ROW('Hygiene Data'!H123)),0),"]"),IF(AND(ISNUMBER(OFFSET('Hygiene Data'!$H$10,0,10*ROW('Hygiene Data'!H123))),EF129="",ISNUMBER(OFFSET('Hygiene Data'!$H$10,0,10*ROW('Hygiene Data'!H123)))),OFFSET('Hygiene Data'!$H$10,0,10*ROW('Hygiene Data'!H123)),NA())))</f>
        <v>#N/A</v>
      </c>
      <c r="BS129" s="36" t="str">
        <f ca="true">+IF(OFFSET('Water Data'!$C$28,0,10*ROW('Water Data'!C123))="","",OFFSET('Water Data'!$C$28,0,10*ROW('Water Data'!C123)))</f>
        <v/>
      </c>
      <c r="BT129" s="36" t="str">
        <f ca="true">+IF(OFFSET('Water Data'!$C$29,0,10*ROW('Water Data'!C123))="","",OFFSET('Water Data'!$C$29,0,10*ROW('Water Data'!C123)))</f>
        <v/>
      </c>
      <c r="BU129" s="36" t="str">
        <f ca="true">+IF(OFFSET('Water Data'!$C$30,0,10*ROW('Water Data'!C123))="","",OFFSET('Water Data'!$C$30,0,10*ROW('Water Data'!C123)))</f>
        <v/>
      </c>
      <c r="BV129" s="36" t="str">
        <f ca="true">+IF(OFFSET('Water Data'!$D$28,0,10*ROW('Water Data'!D123))="","",OFFSET('Water Data'!$D$28,0,10*ROW('Water Data'!D123)))</f>
        <v/>
      </c>
      <c r="BW129" s="36" t="str">
        <f ca="true">+IF(OFFSET('Water Data'!$D$29,0,10*ROW('Water Data'!D123))="","",OFFSET('Water Data'!$D$29,0,10*ROW('Water Data'!D123)))</f>
        <v/>
      </c>
      <c r="BX129" s="36" t="str">
        <f ca="true">+IF(OFFSET('Water Data'!$D$30,0,10*ROW('Water Data'!D123))="","",OFFSET('Water Data'!$D$30,0,10*ROW('Water Data'!D123)))</f>
        <v/>
      </c>
      <c r="BY129" s="36" t="str">
        <f ca="true">+IF(OFFSET('Water Data'!$E$28,0,10*ROW('Water Data'!E123))="","",OFFSET('Water Data'!$E$28,0,10*ROW('Water Data'!E123)))</f>
        <v/>
      </c>
      <c r="BZ129" s="36" t="str">
        <f ca="true">+IF(OFFSET('Water Data'!$E$29,0,10*ROW('Water Data'!E123))="","",OFFSET('Water Data'!$E$29,0,10*ROW('Water Data'!E123)))</f>
        <v/>
      </c>
      <c r="CA129" s="36" t="str">
        <f ca="true">+IF(OFFSET('Water Data'!$E$30,0,10*ROW('Water Data'!E123))="","",OFFSET('Water Data'!$E$30,0,10*ROW('Water Data'!E123)))</f>
        <v/>
      </c>
      <c r="CB129" s="36" t="str">
        <f ca="true">+IF(OFFSET('Water Data'!$F$28,0,10*ROW('Water Data'!F123))="","",OFFSET('Water Data'!$F$28,0,10*ROW('Water Data'!F123)))</f>
        <v/>
      </c>
      <c r="CC129" s="36" t="str">
        <f ca="true">+IF(OFFSET('Water Data'!$F$29,0,10*ROW('Water Data'!F123))="","",OFFSET('Water Data'!$F$29,0,10*ROW('Water Data'!F123)))</f>
        <v/>
      </c>
      <c r="CD129" s="36" t="str">
        <f ca="true">+IF(OFFSET('Water Data'!$F$30,0,10*ROW('Water Data'!F123))="","",OFFSET('Water Data'!$F$30,0,10*ROW('Water Data'!F123)))</f>
        <v/>
      </c>
      <c r="CE129" s="36" t="str">
        <f ca="true">+IF(OFFSET('Water Data'!$G$28,0,10*ROW('Water Data'!G123))="","",OFFSET('Water Data'!$G$28,0,10*ROW('Water Data'!G123)))</f>
        <v/>
      </c>
      <c r="CF129" s="36" t="str">
        <f ca="true">+IF(OFFSET('Water Data'!$G$29,0,10*ROW('Water Data'!G123))="","",OFFSET('Water Data'!$G$29,0,10*ROW('Water Data'!G123)))</f>
        <v/>
      </c>
      <c r="CG129" s="36" t="str">
        <f ca="true">+IF(OFFSET('Water Data'!$G$30,0,10*ROW('Water Data'!G123))="","",OFFSET('Water Data'!$G$30,0,10*ROW('Water Data'!G123)))</f>
        <v/>
      </c>
      <c r="CH129" s="36" t="str">
        <f ca="true">+IF(OFFSET('Water Data'!$H$28,0,10*ROW('Water Data'!H123))="","",OFFSET('Water Data'!$H$28,0,10*ROW('Water Data'!H123)))</f>
        <v/>
      </c>
      <c r="CI129" s="36" t="str">
        <f ca="true">+IF(OFFSET('Water Data'!$H$29,0,10*ROW('Water Data'!H123))="","",OFFSET('Water Data'!$H$29,0,10*ROW('Water Data'!H123)))</f>
        <v/>
      </c>
      <c r="CJ129" s="36" t="str">
        <f ca="true">+IF(OFFSET('Water Data'!$H$30,0,10*ROW('Water Data'!H123))="","",OFFSET('Water Data'!$H$30,0,10*ROW('Water Data'!H123)))</f>
        <v/>
      </c>
      <c r="CK129" s="36" t="str">
        <f ca="true">+IF(OFFSET('Sanitation Data'!$C$29,0,10*ROW('Sanitation Data'!C123))="","",OFFSET('Sanitation Data'!$C$29,0,10*ROW('Sanitation Data'!C123)))</f>
        <v/>
      </c>
      <c r="CL129" s="36" t="str">
        <f ca="true">+IF(OFFSET('Sanitation Data'!$C$30,0,10*ROW('Sanitation Data'!C123))="","",OFFSET('Sanitation Data'!$C$30,0,10*ROW('Sanitation Data'!C123)))</f>
        <v/>
      </c>
      <c r="CM129" s="36" t="str">
        <f ca="true">+IF(OFFSET('Sanitation Data'!$C$31,0,10*ROW('Sanitation Data'!C123))="","",OFFSET('Sanitation Data'!$C$31,0,10*ROW('Sanitation Data'!C123)))</f>
        <v/>
      </c>
      <c r="CN129" s="36" t="str">
        <f ca="true">+IF(OFFSET('Sanitation Data'!$C$32,0,10*ROW('Sanitation Data'!C123))="","",OFFSET('Sanitation Data'!$C$32,0,10*ROW('Sanitation Data'!C123)))</f>
        <v/>
      </c>
      <c r="CO129" s="36" t="str">
        <f ca="true">+IF(OFFSET('Sanitation Data'!$C$33,0,10*ROW('Sanitation Data'!C123))="","",OFFSET('Sanitation Data'!$C$33,0,10*ROW('Sanitation Data'!C123)))</f>
        <v/>
      </c>
      <c r="CP129" s="36" t="str">
        <f ca="true">+IF(OFFSET('Sanitation Data'!$D$29,0,10*ROW('Sanitation Data'!D123))="","",OFFSET('Sanitation Data'!$D$29,0,10*ROW('Sanitation Data'!D123)))</f>
        <v/>
      </c>
      <c r="CQ129" s="36" t="str">
        <f ca="true">+IF(OFFSET('Sanitation Data'!$D$30,0,10*ROW('Sanitation Data'!D123))="","",OFFSET('Sanitation Data'!$D$30,0,10*ROW('Sanitation Data'!D123)))</f>
        <v/>
      </c>
      <c r="CR129" s="36" t="str">
        <f ca="true">+IF(OFFSET('Sanitation Data'!$D$31,0,10*ROW('Sanitation Data'!D123))="","",OFFSET('Sanitation Data'!$D$31,0,10*ROW('Sanitation Data'!D123)))</f>
        <v/>
      </c>
      <c r="CS129" s="36" t="str">
        <f ca="true">+IF(OFFSET('Sanitation Data'!$D$32,0,10*ROW('Sanitation Data'!D123))="","",OFFSET('Sanitation Data'!$D$32,0,10*ROW('Sanitation Data'!D123)))</f>
        <v/>
      </c>
      <c r="CT129" s="36" t="str">
        <f ca="true">+IF(OFFSET('Sanitation Data'!$D$33,0,10*ROW('Sanitation Data'!D123))="","",OFFSET('Sanitation Data'!$D$33,0,10*ROW('Sanitation Data'!D123)))</f>
        <v/>
      </c>
      <c r="CU129" s="36" t="str">
        <f ca="true">+IF(OFFSET('Sanitation Data'!$E$29,0,10*ROW('Sanitation Data'!E123))="","",OFFSET('Sanitation Data'!$E$29,0,10*ROW('Sanitation Data'!E123)))</f>
        <v/>
      </c>
      <c r="CV129" s="36" t="str">
        <f ca="true">+IF(OFFSET('Sanitation Data'!$E$30,0,10*ROW('Sanitation Data'!E123))="","",OFFSET('Sanitation Data'!$E$30,0,10*ROW('Sanitation Data'!E123)))</f>
        <v/>
      </c>
      <c r="CW129" s="36" t="str">
        <f ca="true">+IF(OFFSET('Sanitation Data'!$E$31,0,10*ROW('Sanitation Data'!E123))="","",OFFSET('Sanitation Data'!$E$31,0,10*ROW('Sanitation Data'!E123)))</f>
        <v/>
      </c>
      <c r="CX129" s="36" t="str">
        <f ca="true">+IF(OFFSET('Sanitation Data'!$E$32,0,10*ROW('Sanitation Data'!E123))="","",OFFSET('Sanitation Data'!$E$32,0,10*ROW('Sanitation Data'!E123)))</f>
        <v/>
      </c>
      <c r="CY129" s="36" t="str">
        <f ca="true">+IF(OFFSET('Sanitation Data'!$E$33,0,10*ROW('Sanitation Data'!E123))="","",OFFSET('Sanitation Data'!$E$33,0,10*ROW('Sanitation Data'!E123)))</f>
        <v/>
      </c>
      <c r="CZ129" s="36" t="str">
        <f ca="true">+IF(OFFSET('Sanitation Data'!$F$29,0,10*ROW('Sanitation Data'!F123))="","",OFFSET('Sanitation Data'!$F$29,0,10*ROW('Sanitation Data'!F123)))</f>
        <v/>
      </c>
      <c r="DA129" s="36" t="str">
        <f ca="true">+IF(OFFSET('Sanitation Data'!$F$30,0,10*ROW('Sanitation Data'!F123))="","",OFFSET('Sanitation Data'!$F$30,0,10*ROW('Sanitation Data'!F123)))</f>
        <v/>
      </c>
      <c r="DB129" s="36" t="str">
        <f ca="true">+IF(OFFSET('Sanitation Data'!$F$31,0,10*ROW('Sanitation Data'!F123))="","",OFFSET('Sanitation Data'!$F$31,0,10*ROW('Sanitation Data'!F123)))</f>
        <v/>
      </c>
      <c r="DC129" s="36" t="str">
        <f ca="true">+IF(OFFSET('Sanitation Data'!$F$32,0,10*ROW('Sanitation Data'!F123))="","",OFFSET('Sanitation Data'!$F$32,0,10*ROW('Sanitation Data'!F123)))</f>
        <v/>
      </c>
      <c r="DD129" s="36" t="str">
        <f ca="true">+IF(OFFSET('Sanitation Data'!$F$33,0,10*ROW('Sanitation Data'!F123))="","",OFFSET('Sanitation Data'!$F$33,0,10*ROW('Sanitation Data'!F123)))</f>
        <v/>
      </c>
      <c r="DE129" s="36" t="str">
        <f ca="true">+IF(OFFSET('Sanitation Data'!$G$29,0,10*ROW('Sanitation Data'!G123))="","",OFFSET('Sanitation Data'!$G$29,0,10*ROW('Sanitation Data'!G123)))</f>
        <v/>
      </c>
      <c r="DF129" s="36" t="str">
        <f ca="true">+IF(OFFSET('Sanitation Data'!$G$30,0,10*ROW('Sanitation Data'!G123))="","",OFFSET('Sanitation Data'!$G$30,0,10*ROW('Sanitation Data'!G123)))</f>
        <v/>
      </c>
      <c r="DG129" s="36" t="str">
        <f ca="true">+IF(OFFSET('Sanitation Data'!$G$31,0,10*ROW('Sanitation Data'!G123))="","",OFFSET('Sanitation Data'!$G$31,0,10*ROW('Sanitation Data'!G123)))</f>
        <v/>
      </c>
      <c r="DH129" s="36" t="str">
        <f ca="true">+IF(OFFSET('Sanitation Data'!$G$32,0,10*ROW('Sanitation Data'!G123))="","",OFFSET('Sanitation Data'!$G$32,0,10*ROW('Sanitation Data'!G123)))</f>
        <v/>
      </c>
      <c r="DI129" s="36" t="str">
        <f ca="true">+IF(OFFSET('Sanitation Data'!$G$33,0,10*ROW('Sanitation Data'!G123))="","",OFFSET('Sanitation Data'!$G$33,0,10*ROW('Sanitation Data'!G123)))</f>
        <v/>
      </c>
      <c r="DJ129" s="36" t="str">
        <f ca="true">+IF(OFFSET('Sanitation Data'!$H$29,0,10*ROW('Sanitation Data'!H123))="","",OFFSET('Sanitation Data'!$H$29,0,10*ROW('Sanitation Data'!H123)))</f>
        <v/>
      </c>
      <c r="DK129" s="36" t="str">
        <f ca="true">+IF(OFFSET('Sanitation Data'!$H$30,0,10*ROW('Sanitation Data'!H123))="","",OFFSET('Sanitation Data'!$H$30,0,10*ROW('Sanitation Data'!H123)))</f>
        <v/>
      </c>
      <c r="DL129" s="36" t="str">
        <f ca="true">+IF(OFFSET('Sanitation Data'!$H$31,0,10*ROW('Sanitation Data'!H123))="","",OFFSET('Sanitation Data'!$H$31,0,10*ROW('Sanitation Data'!H123)))</f>
        <v/>
      </c>
      <c r="DM129" s="36" t="str">
        <f ca="true">+IF(OFFSET('Sanitation Data'!$H$32,0,10*ROW('Sanitation Data'!H123))="","",OFFSET('Sanitation Data'!$H$32,0,10*ROW('Sanitation Data'!H123)))</f>
        <v/>
      </c>
      <c r="DN129" s="36" t="str">
        <f ca="true">+IF(OFFSET('Sanitation Data'!$H$33,0,10*ROW('Sanitation Data'!H123))="","",OFFSET('Sanitation Data'!$H$33,0,10*ROW('Sanitation Data'!H123)))</f>
        <v/>
      </c>
      <c r="DO129" s="36" t="str">
        <f ca="true">+IF(OFFSET('Hygiene Data'!$C$12,0,10*ROW('Hygiene Data'!C123))="","",OFFSET('Hygiene Data'!$C$12,0,10*ROW('Hygiene Data'!C123)))</f>
        <v/>
      </c>
      <c r="DP129" s="36" t="str">
        <f ca="true">+IF(OFFSET('Hygiene Data'!$C$13,0,10*ROW('Hygiene Data'!C123))="","",OFFSET('Hygiene Data'!$C$13,0,10*ROW('Hygiene Data'!C123)))</f>
        <v/>
      </c>
      <c r="DQ129" s="36" t="str">
        <f ca="true">+IF(OFFSET('Hygiene Data'!$C$14,0,10*ROW('Hygiene Data'!C123))="","",OFFSET('Hygiene Data'!$C$14,0,10*ROW('Hygiene Data'!C123)))</f>
        <v/>
      </c>
      <c r="DR129" s="36" t="str">
        <f ca="true">+IF(OFFSET('Hygiene Data'!$D$12,0,10*ROW('Hygiene Data'!D123))="","",OFFSET('Hygiene Data'!$D$12,0,10*ROW('Hygiene Data'!D123)))</f>
        <v/>
      </c>
      <c r="DS129" s="36" t="str">
        <f ca="true">+IF(OFFSET('Hygiene Data'!$D$13,0,10*ROW('Hygiene Data'!D123))="","",OFFSET('Hygiene Data'!$D$13,0,10*ROW('Hygiene Data'!D123)))</f>
        <v/>
      </c>
      <c r="DT129" s="36" t="str">
        <f ca="true">+IF(OFFSET('Hygiene Data'!$D$14,0,10*ROW('Hygiene Data'!D123))="","",OFFSET('Hygiene Data'!$D$14,0,10*ROW('Hygiene Data'!D123)))</f>
        <v/>
      </c>
      <c r="DU129" s="36" t="str">
        <f ca="true">+IF(OFFSET('Hygiene Data'!$E$12,0,10*ROW('Hygiene Data'!E123))="","",OFFSET('Hygiene Data'!$E$12,0,10*ROW('Hygiene Data'!E123)))</f>
        <v/>
      </c>
      <c r="DV129" s="36" t="str">
        <f ca="true">+IF(OFFSET('Hygiene Data'!$E$13,0,10*ROW('Hygiene Data'!E123))="","",OFFSET('Hygiene Data'!$E$13,0,10*ROW('Hygiene Data'!E123)))</f>
        <v/>
      </c>
      <c r="DW129" s="36" t="str">
        <f ca="true">+IF(OFFSET('Hygiene Data'!$E$14,0,10*ROW('Hygiene Data'!E123))="","",OFFSET('Hygiene Data'!$E$14,0,10*ROW('Hygiene Data'!E123)))</f>
        <v/>
      </c>
      <c r="DX129" s="36" t="str">
        <f ca="true">+IF(OFFSET('Hygiene Data'!$F$12,0,10*ROW('Hygiene Data'!F123))="","",OFFSET('Hygiene Data'!$F$12,0,10*ROW('Hygiene Data'!F123)))</f>
        <v/>
      </c>
      <c r="DY129" s="36" t="str">
        <f ca="true">+IF(OFFSET('Hygiene Data'!$F$13,0,10*ROW('Hygiene Data'!F123))="","",OFFSET('Hygiene Data'!$F$13,0,10*ROW('Hygiene Data'!F123)))</f>
        <v/>
      </c>
      <c r="DZ129" s="36" t="str">
        <f ca="true">+IF(OFFSET('Hygiene Data'!$F$14,0,10*ROW('Hygiene Data'!F123))="","",OFFSET('Hygiene Data'!$F$14,0,10*ROW('Hygiene Data'!F123)))</f>
        <v/>
      </c>
      <c r="EA129" s="36" t="str">
        <f ca="true">+IF(OFFSET('Hygiene Data'!$G$12,0,10*ROW('Hygiene Data'!G123))="","",OFFSET('Hygiene Data'!$G$12,0,10*ROW('Hygiene Data'!G123)))</f>
        <v/>
      </c>
      <c r="EB129" s="36" t="str">
        <f ca="true">+IF(OFFSET('Hygiene Data'!$G$13,0,10*ROW('Hygiene Data'!G123))="","",OFFSET('Hygiene Data'!$G$13,0,10*ROW('Hygiene Data'!G123)))</f>
        <v/>
      </c>
      <c r="EC129" s="36" t="str">
        <f ca="true">+IF(OFFSET('Hygiene Data'!$G$14,0,10*ROW('Hygiene Data'!G123))="","",OFFSET('Hygiene Data'!$G$14,0,10*ROW('Hygiene Data'!G123)))</f>
        <v/>
      </c>
      <c r="ED129" s="36" t="str">
        <f ca="true">+IF(OFFSET('Hygiene Data'!$H$12,0,10*ROW('Hygiene Data'!H123))="","",OFFSET('Hygiene Data'!$H$12,0,10*ROW('Hygiene Data'!H123)))</f>
        <v/>
      </c>
      <c r="EE129" s="36" t="str">
        <f ca="true">+IF(OFFSET('Hygiene Data'!$H$13,0,10*ROW('Hygiene Data'!H123))="","",OFFSET('Hygiene Data'!$H$13,0,10*ROW('Hygiene Data'!H123)))</f>
        <v/>
      </c>
      <c r="EF129" s="36" t="str">
        <f ca="true">+IF(OFFSET('Hygiene Data'!$H$14,0,10*ROW('Hygiene Data'!H123))="","",OFFSET('Hygiene Data'!$H$14,0,10*ROW('Hygiene Data'!H123)))</f>
        <v/>
      </c>
    </row>
    <row r="130" x14ac:dyDescent="0.2">
      <c r="A130" s="59" t="str">
        <f ca="true">+IF(OFFSET('Water Data'!$B$1,0,10*ROW('Water Data'!B127))="","",OFFSET('Water Data'!$B$1,0,10*ROW('Water Data'!B127)))</f>
        <v/>
      </c>
      <c r="B130" s="59" t="str">
        <f ca="true">+IF(OFFSET('Water Data'!$A$3,0,10*ROW('Water Data'!A127))="","",OFFSET('Water Data'!$A$3,0,10*ROW('Water Data'!A127)))</f>
        <v/>
      </c>
      <c r="C130" s="59" t="str">
        <f ca="true">+IF(OFFSET('Water Data'!$C$3,0,10*ROW('Water Data'!C127))="","",OFFSET('Water Data'!$C$3,0,10*ROW('Water Data'!C127)))</f>
        <v/>
      </c>
      <c r="D130" s="250" t="e">
        <f ca="true">+IF(AND(ISNUMBER(OFFSET('Water Data'!$C$5,0,10*ROW('Water Data'!C124))),BS130="Yes"),100-OFFSET('Water Data'!$C$5,0,10*ROW('Water Data'!C124)),IF(AND(ISNUMBER(OFFSET('Water Data'!$C$5,0,10*ROW('Water Data'!C124))),BS130="No",ISNUMBER(OFFSET('Water Data'!$C$5,0,10*ROW('Water Data'!C124)))),CONCATENATE("[",ROUND(100-OFFSET('Water Data'!$C$5,0,10*ROW('Water Data'!C124)),0),"]"),IF(AND(ISNUMBER(OFFSET('Water Data'!$C$5,0,10*ROW('Water Data'!C124))),BS130="",ISNUMBER(OFFSET('Water Data'!$C$5,0,10*ROW('Water Data'!C124)))),100-OFFSET('Water Data'!$C$5,0,10*ROW('Water Data'!C124)),NA())))</f>
        <v>#N/A</v>
      </c>
      <c r="E130" s="250" t="e">
        <f ca="true">+IF(AND(ISNUMBER(OFFSET('Water Data'!$C$7,0,10*ROW('Water Data'!D124))),BT130="Yes"),OFFSET('Water Data'!$C$7,0,10*ROW('Water Data'!C124)),IF(AND(ISNUMBER(OFFSET('Water Data'!$C$7,0,10*ROW('Water Data'!C124))),BT130="No",ISNUMBER(OFFSET('Water Data'!$C$7,0,10*ROW('Water Data'!C124)))),CONCATENATE("[",ROUND(OFFSET('Water Data'!$C$7,0,10*ROW('Water Data'!C124)),0),"]"),IF(AND(ISNUMBER(OFFSET('Water Data'!$C$7,0,10*ROW('Water Data'!C124))),BT130="",ISNUMBER(OFFSET('Water Data'!$C$7,0,10*ROW('Water Data'!C124)))),OFFSET('Water Data'!$C$7,0,10*ROW('Water Data'!C124)),NA())))</f>
        <v>#N/A</v>
      </c>
      <c r="F130" s="250" t="e">
        <f ca="true">+IF(AND(ISNUMBER(OFFSET('Water Data'!$C$10,0,10*ROW('Water Data'!C124))),BU130="Yes"),OFFSET('Water Data'!$C$10,0,10*ROW('Water Data'!C124)),IF(AND(ISNUMBER(OFFSET('Water Data'!$C$10,0,10*ROW('Water Data'!C124))),BU130="No",ISNUMBER(OFFSET('Water Data'!$C$10,0,10*ROW('Water Data'!C124)))),CONCATENATE("[",ROUND(OFFSET('Water Data'!$C$10,0,10*ROW('Water Data'!C124)),0),"]"),IF(AND(ISNUMBER(OFFSET('Water Data'!$C$10,0,10*ROW('Water Data'!C124))),BU130="",ISNUMBER(OFFSET('Water Data'!$C$10,0,10*ROW('Water Data'!C124)))),OFFSET('Water Data'!$C$10,0,10*ROW('Water Data'!C124)),NA())))</f>
        <v>#N/A</v>
      </c>
      <c r="G130" s="250" t="e">
        <f ca="true">+IF(AND(ISNUMBER(OFFSET('Water Data'!$D$5,0,10*ROW('Water Data'!D124))),BV130="Yes"),100-OFFSET('Water Data'!$D$5,0,10*ROW('Water Data'!D124)),IF(AND(ISNUMBER(OFFSET('Water Data'!$D$5,0,10*ROW('Water Data'!D124))),BV130="No",ISNUMBER(OFFSET('Water Data'!$D$5,0,10*ROW('Water Data'!D124)))),CONCATENATE("[",ROUND(100-OFFSET('Water Data'!$D$5,0,10*ROW('Water Data'!D124)),0),"]"),IF(AND(ISNUMBER(OFFSET('Water Data'!$D$5,0,10*ROW('Water Data'!D124))),BV130="",ISNUMBER(OFFSET('Water Data'!$D$5,0,10*ROW('Water Data'!D124)))),100-OFFSET('Water Data'!$D$5,0,10*ROW('Water Data'!D124)),NA())))</f>
        <v>#N/A</v>
      </c>
      <c r="H130" s="250" t="e">
        <f ca="true">+IF(AND(ISNUMBER(OFFSET('Water Data'!$D$7,0,10*ROW('Water Data'!D124))),BW130="Yes"),OFFSET('Water Data'!$D$7,0,10*ROW('Water Data'!D124)),IF(AND(ISNUMBER(OFFSET('Water Data'!$D$7,0,10*ROW('Water Data'!D124))),BW130="No",ISNUMBER(OFFSET('Water Data'!$D$7,0,10*ROW('Water Data'!D124)))),CONCATENATE("[",ROUND(OFFSET('Water Data'!$C$7,0,10*ROW('Water Data'!D124)),0),"]"),IF(AND(ISNUMBER(OFFSET('Water Data'!$D$7,0,10*ROW('Water Data'!D124))),BW130="",ISNUMBER(OFFSET('Water Data'!$D$7,0,10*ROW('Water Data'!D124)))),OFFSET('Water Data'!$D$7,0,10*ROW('Water Data'!D124)),NA())))</f>
        <v>#N/A</v>
      </c>
      <c r="I130" s="250" t="e">
        <f ca="true">+IF(AND(ISNUMBER(OFFSET('Water Data'!$D$10,0,10*ROW('Water Data'!D124))),BX130="Yes"),OFFSET('Water Data'!$D$10,0,10*ROW('Water Data'!D124)),IF(AND(ISNUMBER(OFFSET('Water Data'!$D$10,0,10*ROW('Water Data'!D124))),BX130="No",ISNUMBER(OFFSET('Water Data'!$D$10,0,10*ROW('Water Data'!D124)))),CONCATENATE("[",ROUND(OFFSET('Water Data'!$D$10,0,10*ROW('Water Data'!D124)),0),"]"),IF(AND(ISNUMBER(OFFSET('Water Data'!$D$10,0,10*ROW('Water Data'!D124))),BX130="",ISNUMBER(OFFSET('Water Data'!$D$10,0,10*ROW('Water Data'!D124)))),OFFSET('Water Data'!$D$10,0,10*ROW('Water Data'!D124)),NA())))</f>
        <v>#N/A</v>
      </c>
      <c r="J130" s="250" t="e">
        <f ca="true">+IF(AND(ISNUMBER(OFFSET('Water Data'!$E$5,0,10*ROW('Water Data'!E124))),BY130="Yes"),100-OFFSET('Water Data'!$E$5,0,10*ROW('Water Data'!E124)),IF(AND(ISNUMBER(OFFSET('Water Data'!$E$5,0,10*ROW('Water Data'!E124))),BY130="No",ISNUMBER(OFFSET('Water Data'!$E$5,0,10*ROW('Water Data'!E124)))),CONCATENATE("[",ROUND(100-OFFSET('Water Data'!$E$5,0,10*ROW('Water Data'!E124)),0),"]"),IF(AND(ISNUMBER(OFFSET('Water Data'!$E$5,0,10*ROW('Water Data'!E124))),BY130="",ISNUMBER(OFFSET('Water Data'!$E$5,0,10*ROW('Water Data'!E124)))),100-OFFSET('Water Data'!$E$5,0,10*ROW('Water Data'!E124)),NA())))</f>
        <v>#N/A</v>
      </c>
      <c r="K130" s="250" t="e">
        <f ca="true">+IF(AND(ISNUMBER(OFFSET('Water Data'!$E$7,0,10*ROW('Water Data'!E124))),BZ130="Yes"),OFFSET('Water Data'!$E$7,0,10*ROW('Water Data'!E124)),IF(AND(ISNUMBER(OFFSET('Water Data'!$E$7,0,10*ROW('Water Data'!E124))),BZ130="No",ISNUMBER(OFFSET('Water Data'!$E$7,0,10*ROW('Water Data'!E124)))),CONCATENATE("[",ROUND(OFFSET('Water Data'!$E$7,0,10*ROW('Water Data'!E124)),0),"]"),IF(AND(ISNUMBER(OFFSET('Water Data'!$E$7,0,10*ROW('Water Data'!E124))),BZ130="",ISNUMBER(OFFSET('Water Data'!$E$7,0,10*ROW('Water Data'!E124)))),OFFSET('Water Data'!$E$7,0,10*ROW('Water Data'!E124)),NA())))</f>
        <v>#N/A</v>
      </c>
      <c r="L130" s="250" t="e">
        <f ca="true">+IF(AND(ISNUMBER(OFFSET('Water Data'!$E$10,0,10*ROW('Water Data'!E124))),CA130="Yes"),OFFSET('Water Data'!$E$10,0,10*ROW('Water Data'!E124)),IF(AND(ISNUMBER(OFFSET('Water Data'!$E$10,0,10*ROW('Water Data'!E124))),CA130="No",ISNUMBER(OFFSET('Water Data'!$E$10,0,10*ROW('Water Data'!E124)))),CONCATENATE("[",ROUND(OFFSET('Water Data'!$E$10,0,10*ROW('Water Data'!E124)),0),"]"),IF(AND(ISNUMBER(OFFSET('Water Data'!$E$10,0,10*ROW('Water Data'!E124))),CA130="",ISNUMBER(OFFSET('Water Data'!$E$10,0,10*ROW('Water Data'!E124)))),OFFSET('Water Data'!$E$10,0,10*ROW('Water Data'!E124)),NA())))</f>
        <v>#N/A</v>
      </c>
      <c r="M130" s="250" t="e">
        <f ca="true">+IF(AND(ISNUMBER(OFFSET('Water Data'!$F$5,0,10*ROW('Water Data'!F124))),CB130="Yes"),100-OFFSET('Water Data'!$F$5,0,10*ROW('Water Data'!F124)),IF(AND(ISNUMBER(OFFSET('Water Data'!$F$5,0,10*ROW('Water Data'!F124))),CB130="No",ISNUMBER(OFFSET('Water Data'!$F$5,0,10*ROW('Water Data'!F124)))),CONCATENATE("[",ROUND(100-OFFSET('Water Data'!$F$5,0,10*ROW('Water Data'!F124)),0),"]"),IF(AND(ISNUMBER(OFFSET('Water Data'!$F$5,0,10*ROW('Water Data'!F124))),CB130="",ISNUMBER(OFFSET('Water Data'!$F$5,0,10*ROW('Water Data'!F124)))),100-OFFSET('Water Data'!$F$5,0,10*ROW('Water Data'!F124)),NA())))</f>
        <v>#N/A</v>
      </c>
      <c r="N130" s="250" t="e">
        <f ca="true">+IF(AND(ISNUMBER(OFFSET('Water Data'!$F$7,0,10*ROW('Water Data'!F124))),CC130="Yes"),OFFSET('Water Data'!$F$7,0,10*ROW('Water Data'!F124)),IF(AND(ISNUMBER(OFFSET('Water Data'!$F$7,0,10*ROW('Water Data'!F124))),CC130="No",ISNUMBER(OFFSET('Water Data'!$F$7,0,10*ROW('Water Data'!F124)))),CONCATENATE("[",ROUND(OFFSET('Water Data'!$F$7,0,10*ROW('Water Data'!F124)),0),"]"),IF(AND(ISNUMBER(OFFSET('Water Data'!$F$7,0,10*ROW('Water Data'!F124))),CC130="",ISNUMBER(OFFSET('Water Data'!$F$7,0,10*ROW('Water Data'!F124)))),OFFSET('Water Data'!$F$7,0,10*ROW('Water Data'!F124)),NA())))</f>
        <v>#N/A</v>
      </c>
      <c r="O130" s="250" t="e">
        <f ca="true">+IF(AND(ISNUMBER(OFFSET('Water Data'!$F$10,0,10*ROW('Water Data'!F124))),CD130="Yes"),OFFSET('Water Data'!$F$10,0,10*ROW('Water Data'!F124)),IF(AND(ISNUMBER(OFFSET('Water Data'!$F$10,0,10*ROW('Water Data'!F124))),CD130="No",ISNUMBER(OFFSET('Water Data'!$F$10,0,10*ROW('Water Data'!F124)))),CONCATENATE("[",ROUND(OFFSET('Water Data'!$F$10,0,10*ROW('Water Data'!F124)),0),"]"),IF(AND(ISNUMBER(OFFSET('Water Data'!$F$10,0,10*ROW('Water Data'!F124))),CD130="",ISNUMBER(OFFSET('Water Data'!$F$10,0,10*ROW('Water Data'!F124)))),OFFSET('Water Data'!$F$10,0,10*ROW('Water Data'!F124)),NA())))</f>
        <v>#N/A</v>
      </c>
      <c r="P130" s="250" t="e">
        <f ca="true">+IF(AND(ISNUMBER(OFFSET('Water Data'!$G$5,0,10*ROW('Water Data'!G124))),CE130="Yes"),100-OFFSET('Water Data'!$G$5,0,10*ROW('Water Data'!G124)),IF(AND(ISNUMBER(OFFSET('Water Data'!$G$5,0,10*ROW('Water Data'!G124))),CE130="No",ISNUMBER(OFFSET('Water Data'!$G$5,0,10*ROW('Water Data'!G124)))),CONCATENATE("[",ROUND(100-OFFSET('Water Data'!$G$5,0,10*ROW('Water Data'!G124)),0),"]"),IF(AND(ISNUMBER(OFFSET('Water Data'!$G$5,0,10*ROW('Water Data'!G124))),CE130="",ISNUMBER(OFFSET('Water Data'!$G$5,0,10*ROW('Water Data'!G124)))),100-OFFSET('Water Data'!$G$5,0,10*ROW('Water Data'!G124)),NA())))</f>
        <v>#N/A</v>
      </c>
      <c r="Q130" s="250" t="e">
        <f ca="true">+IF(AND(ISNUMBER(OFFSET('Water Data'!$G$7,0,10*ROW('Water Data'!G124))),CF130="Yes"),OFFSET('Water Data'!$G$7,0,10*ROW('Water Data'!G124)),IF(AND(ISNUMBER(OFFSET('Water Data'!$G$7,0,10*ROW('Water Data'!G124))),CF130="No",ISNUMBER(OFFSET('Water Data'!$G$7,0,10*ROW('Water Data'!G124)))),CONCATENATE("[",ROUND(OFFSET('Water Data'!$G$7,0,10*ROW('Water Data'!G124)),0),"]"),IF(AND(ISNUMBER(OFFSET('Water Data'!$G$7,0,10*ROW('Water Data'!G124))),CF130="",ISNUMBER(OFFSET('Water Data'!$G$7,0,10*ROW('Water Data'!G124)))),OFFSET('Water Data'!$G$7,0,10*ROW('Water Data'!G124)),NA())))</f>
        <v>#N/A</v>
      </c>
      <c r="R130" s="250" t="e">
        <f ca="true">+IF(AND(ISNUMBER(OFFSET('Water Data'!$G$10,0,10*ROW('Water Data'!G124))),CG130="Yes"),OFFSET('Water Data'!$G$10,0,10*ROW('Water Data'!G124)),IF(AND(ISNUMBER(OFFSET('Water Data'!$G$10,0,10*ROW('Water Data'!G124))),CG130="No",ISNUMBER(OFFSET('Water Data'!$G$10,0,10*ROW('Water Data'!G124)))),CONCATENATE("[",ROUND(OFFSET('Water Data'!$G$10,0,10*ROW('Water Data'!G124)),0),"]"),IF(AND(ISNUMBER(OFFSET('Water Data'!$G$10,0,10*ROW('Water Data'!G124))),CG130="",ISNUMBER(OFFSET('Water Data'!$G$10,0,10*ROW('Water Data'!G124)))),OFFSET('Water Data'!$G$10,0,10*ROW('Water Data'!G124)),NA())))</f>
        <v>#N/A</v>
      </c>
      <c r="S130" s="250" t="e">
        <f ca="true">+IF(AND(ISNUMBER(OFFSET('Water Data'!$H$5,0,10*ROW('Water Data'!H124))),CH130="Yes"),100-OFFSET('Water Data'!$H$5,0,10*ROW('Water Data'!H124)),IF(AND(ISNUMBER(OFFSET('Water Data'!$H$5,0,10*ROW('Water Data'!H124))),CH130="No",ISNUMBER(OFFSET('Water Data'!$H$5,0,10*ROW('Water Data'!H124)))),CONCATENATE("[",ROUND(100-OFFSET('Water Data'!$H$5,0,10*ROW('Water Data'!H124)),0),"]"),IF(AND(ISNUMBER(OFFSET('Water Data'!$H$5,0,10*ROW('Water Data'!H124))),CH130="",ISNUMBER(OFFSET('Water Data'!$H$5,0,10*ROW('Water Data'!H124)))),100-OFFSET('Water Data'!$H$5,0,10*ROW('Water Data'!H124)),NA())))</f>
        <v>#N/A</v>
      </c>
      <c r="T130" s="250" t="e">
        <f ca="true">+IF(AND(ISNUMBER(OFFSET('Water Data'!$H$7,0,10*ROW('Water Data'!H124))),CI130="Yes"),OFFSET('Water Data'!$H$7,0,10*ROW('Water Data'!H124)),IF(AND(ISNUMBER(OFFSET('Water Data'!$H$7,0,10*ROW('Water Data'!H124))),CI130="No",ISNUMBER(OFFSET('Water Data'!$H$7,0,10*ROW('Water Data'!H124)))),CONCATENATE("[",ROUND(OFFSET('Water Data'!$H$7,0,10*ROW('Water Data'!H124)),0),"]"),IF(AND(ISNUMBER(OFFSET('Water Data'!$H$7,0,10*ROW('Water Data'!H124))),CI130="",ISNUMBER(OFFSET('Water Data'!$H$7,0,10*ROW('Water Data'!H124)))),OFFSET('Water Data'!$H$7,0,10*ROW('Water Data'!H124)),NA())))</f>
        <v>#N/A</v>
      </c>
      <c r="U130" s="250" t="e">
        <f ca="true">+IF(AND(ISNUMBER(OFFSET('Water Data'!$H$10,0,10*ROW('Water Data'!H124))),CJ130="Yes"),OFFSET('Water Data'!$H$10,0,10*ROW('Water Data'!H124)),IF(AND(ISNUMBER(OFFSET('Water Data'!$H$10,0,10*ROW('Water Data'!H124))),CJ130="No",ISNUMBER(OFFSET('Water Data'!$H$10,0,10*ROW('Water Data'!H124)))),CONCATENATE("[",ROUND(OFFSET('Water Data'!$H$10,0,10*ROW('Water Data'!H124)),0),"]"),IF(AND(ISNUMBER(OFFSET('Water Data'!$H$10,0,10*ROW('Water Data'!H124))),CJ130="",ISNUMBER(OFFSET('Water Data'!$H$10,0,10*ROW('Water Data'!H124)))),OFFSET('Water Data'!$H$10,0,10*ROW('Water Data'!H124)),NA())))</f>
        <v>#N/A</v>
      </c>
      <c r="V130" s="251" t="e">
        <f ca="true">+IF(AND(ISNUMBER(OFFSET('Sanitation Data'!$C$5,0,10*ROW('Sanitation Data'!C124))),CK130="Yes"),100-OFFSET('Sanitation Data'!$C$5,0,10*ROW('Sanitation Data'!C124)),IF(AND(ISNUMBER(OFFSET('Sanitation Data'!$C$5,0,10*ROW('Sanitation Data'!C124))),CK130="No",ISNUMBER(OFFSET('Sanitation Data'!$C$5,0,10*ROW('Sanitation Data'!C124)))),CONCATENATE("[",ROUND(100-OFFSET('Sanitation Data'!$C$5,0,10*ROW('Sanitation Data'!C124)),0),"]"),IF(AND(ISNUMBER(OFFSET('Sanitation Data'!$C$5,0,10*ROW('Sanitation Data'!C124))),CK130="",ISNUMBER(OFFSET('Sanitation Data'!$C$5,0,10*ROW('Sanitation Data'!C124)))),100-OFFSET('Sanitation Data'!$C$5,0,10*ROW('Sanitation Data'!C124)),NA())))</f>
        <v>#N/A</v>
      </c>
      <c r="W130" s="251" t="e">
        <f ca="true">+IF(AND(ISNUMBER(OFFSET('Sanitation Data'!$C$7,0,10*ROW('Sanitation Data'!C124))),CL130="Yes"),OFFSET('Sanitation Data'!$C$7,0,10*ROW('Sanitation Data'!C124)),IF(AND(ISNUMBER(OFFSET('Sanitation Data'!$C$7,0,10*ROW('Sanitation Data'!C124))),CL130="No",ISNUMBER(OFFSET('Sanitation Data'!$C$7,0,10*ROW('Sanitation Data'!C124)))),CONCATENATE("[",ROUND(OFFSET('Sanitation Data'!$C$7,0,10*ROW('Sanitation Data'!C124)),0),"]"),IF(AND(ISNUMBER(OFFSET('Sanitation Data'!$C$7,0,10*ROW('Sanitation Data'!C124))),CL130="",ISNUMBER(OFFSET('Sanitation Data'!$C$7,0,10*ROW('Sanitation Data'!C124)))),OFFSET('Sanitation Data'!$C$7,0,10*ROW('Sanitation Data'!C124)),NA())))</f>
        <v>#N/A</v>
      </c>
      <c r="X130" s="251" t="e">
        <f ca="true">+IF(AND(ISNUMBER(OFFSET('Sanitation Data'!$C$11,0,10*ROW('Sanitation Data'!C124))),CM130="Yes"),OFFSET('Sanitation Data'!$C$11,0,10*ROW('Sanitation Data'!C124)),IF(AND(ISNUMBER(OFFSET('Sanitation Data'!$C$11,0,10*ROW('Sanitation Data'!C124))),CM130="No",ISNUMBER(OFFSET('Sanitation Data'!$C$11,0,10*ROW('Sanitation Data'!C124)))),CONCATENATE("[",ROUND(OFFSET('Sanitation Data'!$C$11,0,10*ROW('Sanitation Data'!C124)),0),"]"),IF(AND(ISNUMBER(OFFSET('Sanitation Data'!$C$11,0,10*ROW('Sanitation Data'!C124))),CM130="",ISNUMBER(OFFSET('Sanitation Data'!$C$11,0,10*ROW('Sanitation Data'!C124)))),OFFSET('Sanitation Data'!$C$11,0,10*ROW('Sanitation Data'!C124)),NA())))</f>
        <v>#N/A</v>
      </c>
      <c r="Y130" s="251" t="e">
        <f ca="true">+IF(AND(ISNUMBER(OFFSET('Sanitation Data'!$C$12,0,10*ROW('Sanitation Data'!C124))),CN130="Yes"),OFFSET('Sanitation Data'!$C$12,0,10*ROW('Sanitation Data'!C124)),IF(AND(ISNUMBER(OFFSET('Sanitation Data'!$C$12,0,10*ROW('Sanitation Data'!C124))),CN130="No",ISNUMBER(OFFSET('Sanitation Data'!$C$12,0,10*ROW('Sanitation Data'!C124)))),CONCATENATE("[",ROUND(OFFSET('Sanitation Data'!$C$12,0,10*ROW('Sanitation Data'!C124)),0),"]"),IF(AND(ISNUMBER(OFFSET('Sanitation Data'!$C$12,0,10*ROW('Sanitation Data'!C124))),CN130="",ISNUMBER(OFFSET('Sanitation Data'!$C$12,0,10*ROW('Sanitation Data'!C124)))),OFFSET('Sanitation Data'!$C$12,0,10*ROW('Sanitation Data'!C124)),NA())))</f>
        <v>#N/A</v>
      </c>
      <c r="Z130" s="251" t="e">
        <f ca="true">+IF(AND(ISNUMBER(OFFSET('Sanitation Data'!$C$13,0,10*ROW('Sanitation Data'!C124))),CO130="Yes"),OFFSET('Sanitation Data'!$C$13,0,10*ROW('Sanitation Data'!C124)),IF(AND(ISNUMBER(OFFSET('Sanitation Data'!$C$13,0,10*ROW('Sanitation Data'!C124))),CO130="No",ISNUMBER(OFFSET('Sanitation Data'!$C$13,0,10*ROW('Sanitation Data'!C124)))),CONCATENATE("[",ROUND(OFFSET('Sanitation Data'!$C$13,0,10*ROW('Sanitation Data'!C124)),0),"]"),IF(AND(ISNUMBER(OFFSET('Sanitation Data'!$C$13,0,10*ROW('Sanitation Data'!C124))),CO130="",ISNUMBER(OFFSET('Sanitation Data'!$C$13,0,10*ROW('Sanitation Data'!C124)))),OFFSET('Sanitation Data'!$C$13,0,10*ROW('Sanitation Data'!C124)),NA())))</f>
        <v>#N/A</v>
      </c>
      <c r="AA130" s="251" t="e">
        <f ca="true">+IF(AND(ISNUMBER(OFFSET('Sanitation Data'!$D$5,0,10*ROW('Sanitation Data'!D124))),CP130="Yes"),100-OFFSET('Sanitation Data'!$D$5,0,10*ROW('Sanitation Data'!D124)),IF(AND(ISNUMBER(OFFSET('Sanitation Data'!$D$5,0,10*ROW('Sanitation Data'!D124))),CP130="No",ISNUMBER(OFFSET('Sanitation Data'!$D$5,0,10*ROW('Sanitation Data'!D124)))),CONCATENATE("[",ROUND(100-OFFSET('Sanitation Data'!$D$5,0,10*ROW('Sanitation Data'!D124)),0),"]"),IF(AND(ISNUMBER(OFFSET('Sanitation Data'!$D$5,0,10*ROW('Sanitation Data'!D124))),CP130="",ISNUMBER(OFFSET('Sanitation Data'!$D$5,0,10*ROW('Sanitation Data'!D124)))),100-OFFSET('Sanitation Data'!$D$5,0,10*ROW('Sanitation Data'!D124)),NA())))</f>
        <v>#N/A</v>
      </c>
      <c r="AB130" s="251" t="e">
        <f ca="true">+IF(AND(ISNUMBER(OFFSET('Sanitation Data'!$D$7,0,10*ROW('Sanitation Data'!D124))),CQ130="Yes"),OFFSET('Sanitation Data'!$D$7,0,10*ROW('Sanitation Data'!G124)),IF(AND(ISNUMBER(OFFSET('Sanitation Data'!$D$7,0,10*ROW('Sanitation Data'!D124))),CQ130="No",ISNUMBER(OFFSET('Sanitation Data'!$D$7,0,10*ROW('Sanitation Data'!D124)))),CONCATENATE("[",ROUND(OFFSET('Sanitation Data'!$D$7,0,10*ROW('Sanitation Data'!D124)),0),"]"),IF(AND(ISNUMBER(OFFSET('Sanitation Data'!$D$7,0,10*ROW('Sanitation Data'!D124))),CQ130="",ISNUMBER(OFFSET('Sanitation Data'!$D$7,0,10*ROW('Sanitation Data'!D124)))),OFFSET('Sanitation Data'!$D$7,0,10*ROW('Sanitation Data'!D124)),NA())))</f>
        <v>#N/A</v>
      </c>
      <c r="AC130" s="251" t="e">
        <f ca="true">+IF(AND(ISNUMBER(OFFSET('Sanitation Data'!$D$11,0,10*ROW('Sanitation Data'!D124))),CR130="Yes"),OFFSET('Sanitation Data'!$D$11,0,10*ROW('Sanitation Data'!D124)),IF(AND(ISNUMBER(OFFSET('Sanitation Data'!$D$11,0,10*ROW('Sanitation Data'!D124))),CR130="No",ISNUMBER(OFFSET('Sanitation Data'!$D$11,0,10*ROW('Sanitation Data'!D124)))),CONCATENATE("[",ROUND(OFFSET('Sanitation Data'!$D$11,0,10*ROW('Sanitation Data'!D124)),0),"]"),IF(AND(ISNUMBER(OFFSET('Sanitation Data'!$D$11,0,10*ROW('Sanitation Data'!D124))),CR130="",ISNUMBER(OFFSET('Sanitation Data'!$D$11,0,10*ROW('Sanitation Data'!D124)))),OFFSET('Sanitation Data'!$D$11,0,10*ROW('Sanitation Data'!D124)),NA())))</f>
        <v>#N/A</v>
      </c>
      <c r="AD130" s="251" t="e">
        <f ca="true">+IF(AND(ISNUMBER(OFFSET('Sanitation Data'!$D$12,0,10*ROW('Sanitation Data'!D124))),CS130="Yes"),OFFSET('Sanitation Data'!$D$12,0,10*ROW('Sanitation Data'!D124)),IF(AND(ISNUMBER(OFFSET('Sanitation Data'!$D$12,0,10*ROW('Sanitation Data'!D124))),CS130="No",ISNUMBER(OFFSET('Sanitation Data'!$D$12,0,10*ROW('Sanitation Data'!D124)))),CONCATENATE("[",ROUND(OFFSET('Sanitation Data'!$D$12,0,10*ROW('Sanitation Data'!D124)),0),"]"),IF(AND(ISNUMBER(OFFSET('Sanitation Data'!$D$12,0,10*ROW('Sanitation Data'!D124))),CS130="",ISNUMBER(OFFSET('Sanitation Data'!$D$12,0,10*ROW('Sanitation Data'!D124)))),OFFSET('Sanitation Data'!$D$12,0,10*ROW('Sanitation Data'!D124)),NA())))</f>
        <v>#N/A</v>
      </c>
      <c r="AE130" s="251" t="e">
        <f ca="true">+IF(AND(ISNUMBER(OFFSET('Sanitation Data'!$D$13,0,10*ROW('Sanitation Data'!D124))),CT130="Yes"),OFFSET('Sanitation Data'!$D$13,0,10*ROW('Sanitation Data'!D124)),IF(AND(ISNUMBER(OFFSET('Sanitation Data'!$D$13,0,10*ROW('Sanitation Data'!D124))),CT130="No",ISNUMBER(OFFSET('Sanitation Data'!$D$13,0,10*ROW('Sanitation Data'!D124)))),CONCATENATE("[",ROUND(OFFSET('Sanitation Data'!$D$13,0,10*ROW('Sanitation Data'!D124)),0),"]"),IF(AND(ISNUMBER(OFFSET('Sanitation Data'!$D$13,0,10*ROW('Sanitation Data'!D124))),CT130="",ISNUMBER(OFFSET('Sanitation Data'!$D$13,0,10*ROW('Sanitation Data'!D124)))),OFFSET('Sanitation Data'!$D$13,0,10*ROW('Sanitation Data'!D124)),NA())))</f>
        <v>#N/A</v>
      </c>
      <c r="AF130" s="251" t="e">
        <f ca="true">+IF(AND(ISNUMBER(OFFSET('Sanitation Data'!$E$5,0,10*ROW('Sanitation Data'!E124))),CU130="Yes"),100-OFFSET('Sanitation Data'!$E$5,0,10*ROW('Sanitation Data'!E124)),IF(AND(ISNUMBER(OFFSET('Sanitation Data'!$E$5,0,10*ROW('Sanitation Data'!E124))),CU130="No",ISNUMBER(OFFSET('Sanitation Data'!$E$5,0,10*ROW('Sanitation Data'!E124)))),CONCATENATE("[",ROUND(100-OFFSET('Sanitation Data'!$E$5,0,10*ROW('Sanitation Data'!E124)),0),"]"),IF(AND(ISNUMBER(OFFSET('Sanitation Data'!$E$5,0,10*ROW('Sanitation Data'!E124))),CU130="",ISNUMBER(OFFSET('Sanitation Data'!$E$5,0,10*ROW('Sanitation Data'!E124)))),100-OFFSET('Sanitation Data'!$E$5,0,10*ROW('Sanitation Data'!E124)),NA())))</f>
        <v>#N/A</v>
      </c>
      <c r="AG130" s="251" t="e">
        <f ca="true">+IF(AND(ISNUMBER(OFFSET('Sanitation Data'!$E$7,0,10*ROW('Sanitation Data'!E124))),CV130="Yes"),OFFSET('Sanitation Data'!$E$7,0,10*ROW('Sanitation Data'!E124)),IF(AND(ISNUMBER(OFFSET('Sanitation Data'!$E$7,0,10*ROW('Sanitation Data'!E124))),CV130="No",ISNUMBER(OFFSET('Sanitation Data'!$E$7,0,10*ROW('Sanitation Data'!E124)))),CONCATENATE("[",ROUND(OFFSET('Sanitation Data'!$E$7,0,10*ROW('Sanitation Data'!E124)),0),"]"),IF(AND(ISNUMBER(OFFSET('Sanitation Data'!$E$7,0,10*ROW('Sanitation Data'!E124))),CV130="",ISNUMBER(OFFSET('Sanitation Data'!$E$7,0,10*ROW('Sanitation Data'!E124)))),OFFSET('Sanitation Data'!$E$7,0,10*ROW('Sanitation Data'!E124)),NA())))</f>
        <v>#N/A</v>
      </c>
      <c r="AH130" s="251" t="e">
        <f ca="true">+IF(AND(ISNUMBER(OFFSET('Sanitation Data'!$E$11,0,10*ROW('Sanitation Data'!E124))),CW130="Yes"),OFFSET('Sanitation Data'!$E$11,0,10*ROW('Sanitation Data'!E124)),IF(AND(ISNUMBER(OFFSET('Sanitation Data'!$E$11,0,10*ROW('Sanitation Data'!E124))),CW130="No",ISNUMBER(OFFSET('Sanitation Data'!$E$11,0,10*ROW('Sanitation Data'!E124)))),CONCATENATE("[",ROUND(OFFSET('Sanitation Data'!$E$11,0,10*ROW('Sanitation Data'!E124)),0),"]"),IF(AND(ISNUMBER(OFFSET('Sanitation Data'!$E$11,0,10*ROW('Sanitation Data'!E124))),CW130="",ISNUMBER(OFFSET('Sanitation Data'!$E$11,0,10*ROW('Sanitation Data'!E124)))),OFFSET('Sanitation Data'!$E$11,0,10*ROW('Sanitation Data'!E124)),NA())))</f>
        <v>#N/A</v>
      </c>
      <c r="AI130" s="251" t="e">
        <f ca="true">+IF(AND(ISNUMBER(OFFSET('Sanitation Data'!$E$12,0,10*ROW('Sanitation Data'!E124))),CX130="Yes"),OFFSET('Sanitation Data'!$E$12,0,10*ROW('Sanitation Data'!E124)),IF(AND(ISNUMBER(OFFSET('Sanitation Data'!$E$12,0,10*ROW('Sanitation Data'!E124))),CX130="No",ISNUMBER(OFFSET('Sanitation Data'!$E$12,0,10*ROW('Sanitation Data'!E124)))),CONCATENATE("[",ROUND(OFFSET('Sanitation Data'!$E$12,0,10*ROW('Sanitation Data'!E124)),0),"]"),IF(AND(ISNUMBER(OFFSET('Sanitation Data'!$E$12,0,10*ROW('Sanitation Data'!E124))),CX130="",ISNUMBER(OFFSET('Sanitation Data'!$E$12,0,10*ROW('Sanitation Data'!E124)))),OFFSET('Sanitation Data'!$E$12,0,10*ROW('Sanitation Data'!E124)),NA())))</f>
        <v>#N/A</v>
      </c>
      <c r="AJ130" s="251" t="e">
        <f ca="true">+IF(AND(ISNUMBER(OFFSET('Sanitation Data'!$E$13,0,10*ROW('Sanitation Data'!E124))),CY130="Yes"),OFFSET('Sanitation Data'!$E$13,0,10*ROW('Sanitation Data'!E124)),IF(AND(ISNUMBER(OFFSET('Sanitation Data'!$E$13,0,10*ROW('Sanitation Data'!E124))),CY130="No",ISNUMBER(OFFSET('Sanitation Data'!$E$13,0,10*ROW('Sanitation Data'!E124)))),CONCATENATE("[",ROUND(OFFSET('Sanitation Data'!$E$13,0,10*ROW('Sanitation Data'!E124)),0),"]"),IF(AND(ISNUMBER(OFFSET('Sanitation Data'!$E$13,0,10*ROW('Sanitation Data'!E124))),CY130="",ISNUMBER(OFFSET('Sanitation Data'!$E$13,0,10*ROW('Sanitation Data'!E124)))),OFFSET('Sanitation Data'!$E$13,0,10*ROW('Sanitation Data'!E124)),NA())))</f>
        <v>#N/A</v>
      </c>
      <c r="AK130" s="251" t="e">
        <f ca="true">+IF(AND(ISNUMBER(OFFSET('Sanitation Data'!$F$5,0,10*ROW('Sanitation Data'!F124))),CZ130="Yes"),100-OFFSET('Sanitation Data'!$F$5,0,10*ROW('Sanitation Data'!F124)),IF(AND(ISNUMBER(OFFSET('Sanitation Data'!$F$5,0,10*ROW('Sanitation Data'!F124))),CZ130="No",ISNUMBER(OFFSET('Sanitation Data'!$F$5,0,10*ROW('Sanitation Data'!F124)))),CONCATENATE("[",ROUND(100-OFFSET('Sanitation Data'!$F$5,0,10*ROW('Sanitation Data'!F124)),0),"]"),IF(AND(ISNUMBER(OFFSET('Sanitation Data'!$F$5,0,10*ROW('Sanitation Data'!F124))),CZ130="",ISNUMBER(OFFSET('Sanitation Data'!$F$5,0,10*ROW('Sanitation Data'!F124)))),100-OFFSET('Sanitation Data'!$F$5,0,10*ROW('Sanitation Data'!F124)),NA())))</f>
        <v>#N/A</v>
      </c>
      <c r="AL130" s="251" t="e">
        <f ca="true">+IF(AND(ISNUMBER(OFFSET('Sanitation Data'!$F$7,0,10*ROW('Sanitation Data'!F124))),DA130="Yes"),OFFSET('Sanitation Data'!$F$7,0,10*ROW('Sanitation Data'!F124)),IF(AND(ISNUMBER(OFFSET('Sanitation Data'!$F$7,0,10*ROW('Sanitation Data'!F124))),DA130="No",ISNUMBER(OFFSET('Sanitation Data'!$F$7,0,10*ROW('Sanitation Data'!F124)))),CONCATENATE("[",ROUND(OFFSET('Sanitation Data'!$F$7,0,10*ROW('Sanitation Data'!F124)),0),"]"),IF(AND(ISNUMBER(OFFSET('Sanitation Data'!$F$7,0,10*ROW('Sanitation Data'!F124))),DA130="",ISNUMBER(OFFSET('Sanitation Data'!$F$7,0,10*ROW('Sanitation Data'!F124)))),OFFSET('Sanitation Data'!$F$7,0,10*ROW('Sanitation Data'!F124)),NA())))</f>
        <v>#N/A</v>
      </c>
      <c r="AM130" s="251" t="e">
        <f ca="true">+IF(AND(ISNUMBER(OFFSET('Sanitation Data'!$F$11,0,10*ROW('Sanitation Data'!F124))),DB130="Yes"),OFFSET('Sanitation Data'!$F$11,0,10*ROW('Sanitation Data'!F124)),IF(AND(ISNUMBER(OFFSET('Sanitation Data'!$F$11,0,10*ROW('Sanitation Data'!F124))),DB130="No",ISNUMBER(OFFSET('Sanitation Data'!$F$11,0,10*ROW('Sanitation Data'!F124)))),CONCATENATE("[",ROUND(OFFSET('Sanitation Data'!$F$11,0,10*ROW('Sanitation Data'!F124)),0),"]"),IF(AND(ISNUMBER(OFFSET('Sanitation Data'!$F$11,0,10*ROW('Sanitation Data'!F124))),DB130="",ISNUMBER(OFFSET('Sanitation Data'!$F$11,0,10*ROW('Sanitation Data'!F124)))),OFFSET('Sanitation Data'!$F$11,0,10*ROW('Sanitation Data'!F124)),NA())))</f>
        <v>#N/A</v>
      </c>
      <c r="AN130" s="251" t="e">
        <f ca="true">+IF(AND(ISNUMBER(OFFSET('Sanitation Data'!$F$12,0,10*ROW('Sanitation Data'!F124))),DC130="Yes"),OFFSET('Sanitation Data'!$F$12,0,10*ROW('Sanitation Data'!F124)),IF(AND(ISNUMBER(OFFSET('Sanitation Data'!$F$12,0,10*ROW('Sanitation Data'!F124))),DC130="No",ISNUMBER(OFFSET('Sanitation Data'!$F$12,0,10*ROW('Sanitation Data'!F124)))),CONCATENATE("[",ROUND(OFFSET('Sanitation Data'!$F$12,0,10*ROW('Sanitation Data'!F124)),0),"]"),IF(AND(ISNUMBER(OFFSET('Sanitation Data'!$F$12,0,10*ROW('Sanitation Data'!F124))),DC130="",ISNUMBER(OFFSET('Sanitation Data'!$F$12,0,10*ROW('Sanitation Data'!F124)))),OFFSET('Sanitation Data'!$F$12,0,10*ROW('Sanitation Data'!F124)),NA())))</f>
        <v>#N/A</v>
      </c>
      <c r="AO130" s="251" t="e">
        <f ca="true">+IF(AND(ISNUMBER(OFFSET('Sanitation Data'!$F$13,0,10*ROW('Sanitation Data'!F124))),DD130="Yes"),OFFSET('Sanitation Data'!$F$13,0,10*ROW('Sanitation Data'!F124)),IF(AND(ISNUMBER(OFFSET('Sanitation Data'!$F$13,0,10*ROW('Sanitation Data'!F124))),DD130="No",ISNUMBER(OFFSET('Sanitation Data'!$F$13,0,10*ROW('Sanitation Data'!F124)))),CONCATENATE("[",ROUND(OFFSET('Sanitation Data'!$F$13,0,10*ROW('Sanitation Data'!F124)),0),"]"),IF(AND(ISNUMBER(OFFSET('Sanitation Data'!$F$13,0,10*ROW('Sanitation Data'!F124))),DD130="",ISNUMBER(OFFSET('Sanitation Data'!$F$13,0,10*ROW('Sanitation Data'!F124)))),OFFSET('Sanitation Data'!$F$13,0,10*ROW('Sanitation Data'!F124)),NA())))</f>
        <v>#N/A</v>
      </c>
      <c r="AP130" s="251" t="e">
        <f ca="true">+IF(AND(ISNUMBER(OFFSET('Sanitation Data'!$G$5,0,10*ROW('Sanitation Data'!G124))),DE130="Yes"),100-OFFSET('Sanitation Data'!$G$5,0,10*ROW('Sanitation Data'!G124)),IF(AND(ISNUMBER(OFFSET('Sanitation Data'!$G$5,0,10*ROW('Sanitation Data'!G124))),DE130="No",ISNUMBER(OFFSET('Sanitation Data'!$G$5,0,10*ROW('Sanitation Data'!G124)))),CONCATENATE("[",ROUND(100-OFFSET('Sanitation Data'!$G$5,0,10*ROW('Sanitation Data'!G124)),0),"]"),IF(AND(ISNUMBER(OFFSET('Sanitation Data'!$G$5,0,10*ROW('Sanitation Data'!G124))),DE130="",ISNUMBER(OFFSET('Sanitation Data'!$G$5,0,10*ROW('Sanitation Data'!G124)))),100-OFFSET('Sanitation Data'!$G$5,0,10*ROW('Sanitation Data'!G124)),NA())))</f>
        <v>#N/A</v>
      </c>
      <c r="AQ130" s="251" t="e">
        <f ca="true">+IF(AND(ISNUMBER(OFFSET('Sanitation Data'!$G$7,0,10*ROW('Sanitation Data'!G124))),DF130="Yes"),OFFSET('Sanitation Data'!$G$7,0,10*ROW('Sanitation Data'!G124)),IF(AND(ISNUMBER(OFFSET('Sanitation Data'!$G$7,0,10*ROW('Sanitation Data'!G124))),DF130="No",ISNUMBER(OFFSET('Sanitation Data'!$G$7,0,10*ROW('Sanitation Data'!G124)))),CONCATENATE("[",ROUND(OFFSET('Sanitation Data'!$G$7,0,10*ROW('Sanitation Data'!G124)),0),"]"),IF(AND(ISNUMBER(OFFSET('Sanitation Data'!$G$7,0,10*ROW('Sanitation Data'!G124))),DF130="",ISNUMBER(OFFSET('Sanitation Data'!$G$7,0,10*ROW('Sanitation Data'!G124)))),OFFSET('Sanitation Data'!$G$7,0,10*ROW('Sanitation Data'!G124)),NA())))</f>
        <v>#N/A</v>
      </c>
      <c r="AR130" s="251" t="e">
        <f ca="true">+IF(AND(ISNUMBER(OFFSET('Sanitation Data'!$G$11,0,10*ROW('Sanitation Data'!G124))),DG130="Yes"),OFFSET('Sanitation Data'!$G$11,0,10*ROW('Sanitation Data'!G124)),IF(AND(ISNUMBER(OFFSET('Sanitation Data'!$G$11,0,10*ROW('Sanitation Data'!G124))),DG130="No",ISNUMBER(OFFSET('Sanitation Data'!$G$11,0,10*ROW('Sanitation Data'!G124)))),CONCATENATE("[",ROUND(OFFSET('Sanitation Data'!$G$11,0,10*ROW('Sanitation Data'!G124)),0),"]"),IF(AND(ISNUMBER(OFFSET('Sanitation Data'!$G$11,0,10*ROW('Sanitation Data'!G124))),DG130="",ISNUMBER(OFFSET('Sanitation Data'!$G$11,0,10*ROW('Sanitation Data'!G124)))),OFFSET('Sanitation Data'!$G$11,0,10*ROW('Sanitation Data'!G124)),NA())))</f>
        <v>#N/A</v>
      </c>
      <c r="AS130" s="251" t="e">
        <f ca="true">+IF(AND(ISNUMBER(OFFSET('Sanitation Data'!$G$12,0,10*ROW('Sanitation Data'!G124))),DH130="Yes"),OFFSET('Sanitation Data'!$G$12,0,10*ROW('Sanitation Data'!G124)),IF(AND(ISNUMBER(OFFSET('Sanitation Data'!$G$12,0,10*ROW('Sanitation Data'!G124))),DH130="No",ISNUMBER(OFFSET('Sanitation Data'!$G$12,0,10*ROW('Sanitation Data'!G124)))),CONCATENATE("[",ROUND(OFFSET('Sanitation Data'!$G$12,0,10*ROW('Sanitation Data'!G124)),0),"]"),IF(AND(ISNUMBER(OFFSET('Sanitation Data'!$G$12,0,10*ROW('Sanitation Data'!G124))),DH130="",ISNUMBER(OFFSET('Sanitation Data'!$G$12,0,10*ROW('Sanitation Data'!G124)))),OFFSET('Sanitation Data'!$G$12,0,10*ROW('Sanitation Data'!G124)),NA())))</f>
        <v>#N/A</v>
      </c>
      <c r="AT130" s="251" t="e">
        <f ca="true">+IF(AND(ISNUMBER(OFFSET('Sanitation Data'!$G$13,0,10*ROW('Sanitation Data'!G124))),DI130="Yes"),OFFSET('Sanitation Data'!$G$13,0,10*ROW('Sanitation Data'!G124)),IF(AND(ISNUMBER(OFFSET('Sanitation Data'!$G$13,0,10*ROW('Sanitation Data'!G124))),DI130="No",ISNUMBER(OFFSET('Sanitation Data'!$G$13,0,10*ROW('Sanitation Data'!G124)))),CONCATENATE("[",ROUND(OFFSET('Sanitation Data'!$G$13,0,10*ROW('Sanitation Data'!G124)),0),"]"),IF(AND(ISNUMBER(OFFSET('Sanitation Data'!$G$13,0,10*ROW('Sanitation Data'!G124))),DI130="",ISNUMBER(OFFSET('Sanitation Data'!$G$13,0,10*ROW('Sanitation Data'!G124)))),OFFSET('Sanitation Data'!$G$13,0,10*ROW('Sanitation Data'!G124)),NA())))</f>
        <v>#N/A</v>
      </c>
      <c r="AU130" s="251" t="e">
        <f ca="true">+IF(AND(ISNUMBER(OFFSET('Sanitation Data'!$H$5,0,10*ROW('Sanitation Data'!H124))),DJ130="Yes"),100-OFFSET('Sanitation Data'!$H$5,0,10*ROW('Sanitation Data'!H124)),IF(AND(ISNUMBER(OFFSET('Sanitation Data'!$H$5,0,10*ROW('Sanitation Data'!H124))),DJ130="No",ISNUMBER(OFFSET('Sanitation Data'!$H$5,0,10*ROW('Sanitation Data'!H124)))),CONCATENATE("[",ROUND(100-OFFSET('Sanitation Data'!$H$5,0,10*ROW('Sanitation Data'!H124)),0),"]"),IF(AND(ISNUMBER(OFFSET('Sanitation Data'!$H$5,0,10*ROW('Sanitation Data'!H124))),DJ130="",ISNUMBER(OFFSET('Sanitation Data'!$H$5,0,10*ROW('Sanitation Data'!H124)))),100-OFFSET('Sanitation Data'!$H$5,0,10*ROW('Sanitation Data'!H124)),NA())))</f>
        <v>#N/A</v>
      </c>
      <c r="AV130" s="251" t="e">
        <f ca="true">+IF(AND(ISNUMBER(OFFSET('Sanitation Data'!$H$7,0,10*ROW('Sanitation Data'!H124))),DK130="Yes"),OFFSET('Sanitation Data'!$H$7,0,10*ROW('Sanitation Data'!H124)),IF(AND(ISNUMBER(OFFSET('Sanitation Data'!$H$7,0,10*ROW('Sanitation Data'!H124))),DK130="No",ISNUMBER(OFFSET('Sanitation Data'!$H$7,0,10*ROW('Sanitation Data'!H124)))),CONCATENATE("[",ROUND(OFFSET('Sanitation Data'!$H$7,0,10*ROW('Sanitation Data'!H124)),0),"]"),IF(AND(ISNUMBER(OFFSET('Sanitation Data'!$H$7,0,10*ROW('Sanitation Data'!H124))),DK130="",ISNUMBER(OFFSET('Sanitation Data'!$H$7,0,10*ROW('Sanitation Data'!H124)))),OFFSET('Sanitation Data'!$H$7,0,10*ROW('Sanitation Data'!H124)),NA())))</f>
        <v>#N/A</v>
      </c>
      <c r="AW130" s="251" t="e">
        <f ca="true">+IF(AND(ISNUMBER(OFFSET('Sanitation Data'!$H$11,0,10*ROW('Sanitation Data'!H124))),DL130="Yes"),OFFSET('Sanitation Data'!$H$11,0,10*ROW('Sanitation Data'!H124)),IF(AND(ISNUMBER(OFFSET('Sanitation Data'!$H$11,0,10*ROW('Sanitation Data'!H124))),DL130="No",ISNUMBER(OFFSET('Sanitation Data'!$H$11,0,10*ROW('Sanitation Data'!H124)))),CONCATENATE("[",ROUND(OFFSET('Sanitation Data'!$H$11,0,10*ROW('Sanitation Data'!H124)),0),"]"),IF(AND(ISNUMBER(OFFSET('Sanitation Data'!$H$11,0,10*ROW('Sanitation Data'!H124))),DL130="",ISNUMBER(OFFSET('Sanitation Data'!$H$11,0,10*ROW('Sanitation Data'!H124)))),OFFSET('Sanitation Data'!$H$11,0,10*ROW('Sanitation Data'!H124)),NA())))</f>
        <v>#N/A</v>
      </c>
      <c r="AX130" s="251" t="e">
        <f ca="true">+IF(AND(ISNUMBER(OFFSET('Sanitation Data'!$H$12,0,10*ROW('Sanitation Data'!H124))),DM130="Yes"),OFFSET('Sanitation Data'!$H$12,0,10*ROW('Sanitation Data'!H124)),IF(AND(ISNUMBER(OFFSET('Sanitation Data'!$H$12,0,10*ROW('Sanitation Data'!H124))),DM130="No",ISNUMBER(OFFSET('Sanitation Data'!$H$12,0,10*ROW('Sanitation Data'!H124)))),CONCATENATE("[",ROUND(OFFSET('Sanitation Data'!$H$12,0,10*ROW('Sanitation Data'!H124)),0),"]"),IF(AND(ISNUMBER(OFFSET('Sanitation Data'!$H$12,0,10*ROW('Sanitation Data'!H124))),DM130="",ISNUMBER(OFFSET('Sanitation Data'!$H$12,0,10*ROW('Sanitation Data'!H124)))),OFFSET('Sanitation Data'!$H$12,0,10*ROW('Sanitation Data'!H124)),NA())))</f>
        <v>#N/A</v>
      </c>
      <c r="AY130" s="251" t="e">
        <f ca="true">+IF(AND(ISNUMBER(OFFSET('Sanitation Data'!$H$13,0,10*ROW('Sanitation Data'!H124))),DN130="Yes"),OFFSET('Sanitation Data'!$H$13,0,10*ROW('Sanitation Data'!H124)),IF(AND(ISNUMBER(OFFSET('Sanitation Data'!$H$13,0,10*ROW('Sanitation Data'!H124))),DN130="No",ISNUMBER(OFFSET('Sanitation Data'!$H$13,0,10*ROW('Sanitation Data'!H124)))),CONCATENATE("[",ROUND(OFFSET('Sanitation Data'!$H$13,0,10*ROW('Sanitation Data'!H124)),0),"]"),IF(AND(ISNUMBER(OFFSET('Sanitation Data'!$H$13,0,10*ROW('Sanitation Data'!H124))),DN130="",ISNUMBER(OFFSET('Sanitation Data'!$H$13,0,10*ROW('Sanitation Data'!H124)))),OFFSET('Sanitation Data'!$H$13,0,10*ROW('Sanitation Data'!H124)),NA())))</f>
        <v>#N/A</v>
      </c>
      <c r="AZ130" s="252" t="e">
        <f ca="true">+IF(AND(ISNUMBER(OFFSET('Hygiene Data'!$C$6,0,10*ROW('Hygiene Data'!C124))),DO130="Yes"),OFFSET('Hygiene Data'!$C$6,0,10*ROW('Hygiene Data'!C124)),IF(AND(ISNUMBER(OFFSET('Hygiene Data'!$C$6,0,10*ROW('Hygiene Data'!C124))),DO130="No",ISNUMBER(OFFSET('Hygiene Data'!$C$6,0,10*ROW('Hygiene Data'!C124)))),CONCATENATE("[",ROUND(OFFSET('Hygiene Data'!$C$6,0,10*ROW('Hygiene Data'!C124)),0),"]"),IF(AND(ISNUMBER(OFFSET('Hygiene Data'!$C$6,0,10*ROW('Hygiene Data'!C124))),DO130="",ISNUMBER(OFFSET('Hygiene Data'!$C$6,0,10*ROW('Hygiene Data'!C124)))),OFFSET('Hygiene Data'!$C$6,0,10*ROW('Hygiene Data'!C124)),NA())))</f>
        <v>#N/A</v>
      </c>
      <c r="BA130" s="252" t="e">
        <f ca="true">+IF(AND(ISNUMBER(OFFSET('Hygiene Data'!$C$8,0,10*ROW('Hygiene Data'!C124))),DP130="Yes"),OFFSET('Hygiene Data'!$C$8,0,10*ROW('Hygiene Data'!C124)),IF(AND(ISNUMBER(OFFSET('Hygiene Data'!$C$8,0,10*ROW('Hygiene Data'!C124))),DP130="No",ISNUMBER(OFFSET('Hygiene Data'!$C$8,0,10*ROW('Hygiene Data'!C124)))),CONCATENATE("[",ROUND(OFFSET('Hygiene Data'!$C$8,0,10*ROW('Hygiene Data'!C124)),0),"]"),IF(AND(ISNUMBER(OFFSET('Hygiene Data'!$C$8,0,10*ROW('Hygiene Data'!C124))),DP130="",ISNUMBER(OFFSET('Hygiene Data'!$C$8,0,10*ROW('Hygiene Data'!C124)))),OFFSET('Hygiene Data'!$C$8,0,10*ROW('Hygiene Data'!C124)),NA())))</f>
        <v>#N/A</v>
      </c>
      <c r="BB130" s="252" t="e">
        <f ca="true">+IF(AND(ISNUMBER(OFFSET('Hygiene Data'!$C$10,0,10*ROW('Hygiene Data'!C124))),DQ130="Yes"),OFFSET('Hygiene Data'!$C$10,0,10*ROW('Hygiene Data'!C124)),IF(AND(ISNUMBER(OFFSET('Hygiene Data'!$C$10,0,10*ROW('Hygiene Data'!C124))),DQ130="No",ISNUMBER(OFFSET('Hygiene Data'!$C$10,0,10*ROW('Hygiene Data'!C124)))),CONCATENATE("[",ROUND(OFFSET('Hygiene Data'!$C$10,0,10*ROW('Hygiene Data'!C124)),0),"]"),IF(AND(ISNUMBER(OFFSET('Hygiene Data'!$C$10,0,10*ROW('Hygiene Data'!C124))),DQ130="",ISNUMBER(OFFSET('Hygiene Data'!$C$10,0,10*ROW('Hygiene Data'!C124)))),OFFSET('Hygiene Data'!$C$10,0,10*ROW('Hygiene Data'!C124)),NA())))</f>
        <v>#N/A</v>
      </c>
      <c r="BC130" s="252" t="e">
        <f ca="true">+IF(AND(ISNUMBER(OFFSET('Hygiene Data'!$D$6,0,10*ROW('Hygiene Data'!D124))),DR130="Yes"),OFFSET('Hygiene Data'!$D$6,0,10*ROW('Hygiene Data'!D124)),IF(AND(ISNUMBER(OFFSET('Hygiene Data'!$D$6,0,10*ROW('Hygiene Data'!D124))),DR130="No",ISNUMBER(OFFSET('Hygiene Data'!$D$6,0,10*ROW('Hygiene Data'!D124)))),CONCATENATE("[",ROUND(OFFSET('Hygiene Data'!$D$6,0,10*ROW('Hygiene Data'!D124)),0),"]"),IF(AND(ISNUMBER(OFFSET('Hygiene Data'!$D$6,0,10*ROW('Hygiene Data'!D124))),DR130="",ISNUMBER(OFFSET('Hygiene Data'!$D$6,0,10*ROW('Hygiene Data'!D124)))),OFFSET('Hygiene Data'!$D$6,0,10*ROW('Hygiene Data'!D124)),NA())))</f>
        <v>#N/A</v>
      </c>
      <c r="BD130" s="252" t="e">
        <f ca="true">+IF(AND(ISNUMBER(OFFSET('Hygiene Data'!$D$8,0,10*ROW('Hygiene Data'!D124))),DS130="Yes"),OFFSET('Hygiene Data'!$D$8,0,10*ROW('Hygiene Data'!D124)),IF(AND(ISNUMBER(OFFSET('Hygiene Data'!$D$8,0,10*ROW('Hygiene Data'!D124))),DS130="No",ISNUMBER(OFFSET('Hygiene Data'!$D$8,0,10*ROW('Hygiene Data'!D124)))),CONCATENATE("[",ROUND(OFFSET('Hygiene Data'!$D$8,0,10*ROW('Hygiene Data'!D124)),0),"]"),IF(AND(ISNUMBER(OFFSET('Hygiene Data'!$D$8,0,10*ROW('Hygiene Data'!D124))),DS130="",ISNUMBER(OFFSET('Hygiene Data'!$D$8,0,10*ROW('Hygiene Data'!D124)))),OFFSET('Hygiene Data'!$D$8,0,10*ROW('Hygiene Data'!D124)),NA())))</f>
        <v>#N/A</v>
      </c>
      <c r="BE130" s="252" t="e">
        <f ca="true">+IF(AND(ISNUMBER(OFFSET('Hygiene Data'!$D$10,0,10*ROW('Hygiene Data'!D124))),DT130="Yes"),OFFSET('Hygiene Data'!$D$10,0,10*ROW('Hygiene Data'!D124)),IF(AND(ISNUMBER(OFFSET('Hygiene Data'!$D$10,0,10*ROW('Hygiene Data'!D124))),DT130="No",ISNUMBER(OFFSET('Hygiene Data'!$D$10,0,10*ROW('Hygiene Data'!D124)))),CONCATENATE("[",ROUND(OFFSET('Hygiene Data'!$D$10,0,10*ROW('Hygiene Data'!D124)),0),"]"),IF(AND(ISNUMBER(OFFSET('Hygiene Data'!$D$10,0,10*ROW('Hygiene Data'!D124))),DT130="",ISNUMBER(OFFSET('Hygiene Data'!$D$10,0,10*ROW('Hygiene Data'!D124)))),OFFSET('Hygiene Data'!$D$10,0,10*ROW('Hygiene Data'!D124)),NA())))</f>
        <v>#N/A</v>
      </c>
      <c r="BF130" s="252" t="e">
        <f ca="true">+IF(AND(ISNUMBER(OFFSET('Hygiene Data'!$E$6,0,10*ROW('Hygiene Data'!E124))),DU130="Yes"),OFFSET('Hygiene Data'!$E$6,0,10*ROW('Hygiene Data'!E124)),IF(AND(ISNUMBER(OFFSET('Hygiene Data'!$E$6,0,10*ROW('Hygiene Data'!E124))),DU130="No",ISNUMBER(OFFSET('Hygiene Data'!$E$6,0,10*ROW('Hygiene Data'!E124)))),CONCATENATE("[",ROUND(OFFSET('Hygiene Data'!$E$6,0,10*ROW('Hygiene Data'!E124)),0),"]"),IF(AND(ISNUMBER(OFFSET('Hygiene Data'!$E$6,0,10*ROW('Hygiene Data'!E124))),DU130="",ISNUMBER(OFFSET('Hygiene Data'!$E$6,0,10*ROW('Hygiene Data'!E124)))),OFFSET('Hygiene Data'!$E$6,0,10*ROW('Hygiene Data'!E124)),NA())))</f>
        <v>#N/A</v>
      </c>
      <c r="BG130" s="252" t="e">
        <f ca="true">+IF(AND(ISNUMBER(OFFSET('Hygiene Data'!$E$8,0,10*ROW('Hygiene Data'!E124))),DV130="Yes"),OFFSET('Hygiene Data'!$E$8,0,10*ROW('Hygiene Data'!E124)),IF(AND(ISNUMBER(OFFSET('Hygiene Data'!$E$8,0,10*ROW('Hygiene Data'!E124))),DV130="No",ISNUMBER(OFFSET('Hygiene Data'!$E$8,0,10*ROW('Hygiene Data'!E124)))),CONCATENATE("[",ROUND(OFFSET('Hygiene Data'!$E$8,0,10*ROW('Hygiene Data'!E124)),0),"]"),IF(AND(ISNUMBER(OFFSET('Hygiene Data'!$E$8,0,10*ROW('Hygiene Data'!E124))),DV130="",ISNUMBER(OFFSET('Hygiene Data'!$E$8,0,10*ROW('Hygiene Data'!E124)))),OFFSET('Hygiene Data'!$E$8,0,10*ROW('Hygiene Data'!E124)),NA())))</f>
        <v>#N/A</v>
      </c>
      <c r="BH130" s="252" t="e">
        <f ca="true">+IF(AND(ISNUMBER(OFFSET('Hygiene Data'!$E$10,0,10*ROW('Hygiene Data'!E124))),DW130="Yes"),OFFSET('Hygiene Data'!$E$10,0,10*ROW('Hygiene Data'!E124)),IF(AND(ISNUMBER(OFFSET('Hygiene Data'!$E$10,0,10*ROW('Hygiene Data'!E124))),DW130="No",ISNUMBER(OFFSET('Hygiene Data'!$E$10,0,10*ROW('Hygiene Data'!E124)))),CONCATENATE("[",ROUND(OFFSET('Hygiene Data'!$E$10,0,10*ROW('Hygiene Data'!E124)),0),"]"),IF(AND(ISNUMBER(OFFSET('Hygiene Data'!$E$10,0,10*ROW('Hygiene Data'!E124))),DW130="",ISNUMBER(OFFSET('Hygiene Data'!$E$10,0,10*ROW('Hygiene Data'!E124)))),OFFSET('Hygiene Data'!$E$10,0,10*ROW('Hygiene Data'!E124)),NA())))</f>
        <v>#N/A</v>
      </c>
      <c r="BI130" s="252" t="e">
        <f ca="true">+IF(AND(ISNUMBER(OFFSET('Hygiene Data'!$F$6,0,10*ROW('Hygiene Data'!F124))),DX130="Yes"),OFFSET('Hygiene Data'!$F$6,0,10*ROW('Hygiene Data'!F124)),IF(AND(ISNUMBER(OFFSET('Hygiene Data'!$F$6,0,10*ROW('Hygiene Data'!F124))),DX130="No",ISNUMBER(OFFSET('Hygiene Data'!$F$6,0,10*ROW('Hygiene Data'!F124)))),CONCATENATE("[",ROUND(OFFSET('Hygiene Data'!$F$6,0,10*ROW('Hygiene Data'!F124)),0),"]"),IF(AND(ISNUMBER(OFFSET('Hygiene Data'!$F$6,0,10*ROW('Hygiene Data'!F124))),DX130="",ISNUMBER(OFFSET('Hygiene Data'!$F$6,0,10*ROW('Hygiene Data'!F124)))),OFFSET('Hygiene Data'!$F$6,0,10*ROW('Hygiene Data'!F124)),NA())))</f>
        <v>#N/A</v>
      </c>
      <c r="BJ130" s="252" t="e">
        <f ca="true">+IF(AND(ISNUMBER(OFFSET('Hygiene Data'!$F$8,0,10*ROW('Hygiene Data'!F124))),DY130="Yes"),OFFSET('Hygiene Data'!$F$8,0,10*ROW('Hygiene Data'!F124)),IF(AND(ISNUMBER(OFFSET('Hygiene Data'!$F$8,0,10*ROW('Hygiene Data'!F124))),DY130="No",ISNUMBER(OFFSET('Hygiene Data'!$F$8,0,10*ROW('Hygiene Data'!F124)))),CONCATENATE("[",ROUND(OFFSET('Hygiene Data'!$F$8,0,10*ROW('Hygiene Data'!F124)),0),"]"),IF(AND(ISNUMBER(OFFSET('Hygiene Data'!$F$8,0,10*ROW('Hygiene Data'!F124))),DY130="",ISNUMBER(OFFSET('Hygiene Data'!$F$8,0,10*ROW('Hygiene Data'!F124)))),OFFSET('Hygiene Data'!$F$8,0,10*ROW('Hygiene Data'!F124)),NA())))</f>
        <v>#N/A</v>
      </c>
      <c r="BK130" s="252" t="e">
        <f ca="true">+IF(AND(ISNUMBER(OFFSET('Hygiene Data'!$F$10,0,10*ROW('Hygiene Data'!F124))),DZ130="Yes"),OFFSET('Hygiene Data'!$F$10,0,10*ROW('Hygiene Data'!F124)),IF(AND(ISNUMBER(OFFSET('Hygiene Data'!$F$10,0,10*ROW('Hygiene Data'!F124))),DZ130="No",ISNUMBER(OFFSET('Hygiene Data'!$F$10,0,10*ROW('Hygiene Data'!F124)))),CONCATENATE("[",ROUND(OFFSET('Hygiene Data'!$F$10,0,10*ROW('Hygiene Data'!F124)),0),"]"),IF(AND(ISNUMBER(OFFSET('Hygiene Data'!$F$10,0,10*ROW('Hygiene Data'!F124))),DZ130="",ISNUMBER(OFFSET('Hygiene Data'!$F$10,0,10*ROW('Hygiene Data'!F124)))),OFFSET('Hygiene Data'!$F$10,0,10*ROW('Hygiene Data'!F124)),NA())))</f>
        <v>#N/A</v>
      </c>
      <c r="BL130" s="252" t="e">
        <f ca="true">+IF(AND(ISNUMBER(OFFSET('Hygiene Data'!$G$6,0,10*ROW('Hygiene Data'!G124))),EA130="Yes"),OFFSET('Hygiene Data'!$G$6,0,10*ROW('Hygiene Data'!G124)),IF(AND(ISNUMBER(OFFSET('Hygiene Data'!$G$6,0,10*ROW('Hygiene Data'!G124))),EA130="No",ISNUMBER(OFFSET('Hygiene Data'!$G$6,0,10*ROW('Hygiene Data'!G124)))),CONCATENATE("[",ROUND(OFFSET('Hygiene Data'!$G$6,0,10*ROW('Hygiene Data'!G124)),0),"]"),IF(AND(ISNUMBER(OFFSET('Hygiene Data'!$G$6,0,10*ROW('Hygiene Data'!G124))),EA130="",ISNUMBER(OFFSET('Hygiene Data'!$G$6,0,10*ROW('Hygiene Data'!G124)))),OFFSET('Hygiene Data'!$G$6,0,10*ROW('Hygiene Data'!G124)),NA())))</f>
        <v>#N/A</v>
      </c>
      <c r="BM130" s="252" t="e">
        <f ca="true">+IF(AND(ISNUMBER(OFFSET('Hygiene Data'!$G$8,0,10*ROW('Hygiene Data'!G124))),EB130="Yes"),OFFSET('Hygiene Data'!$G$8,0,10*ROW('Hygiene Data'!G124)),IF(AND(ISNUMBER(OFFSET('Hygiene Data'!$G$8,0,10*ROW('Hygiene Data'!G124))),EB130="No",ISNUMBER(OFFSET('Hygiene Data'!$G$8,0,10*ROW('Hygiene Data'!G124)))),CONCATENATE("[",ROUND(OFFSET('Hygiene Data'!$G$8,0,10*ROW('Hygiene Data'!G124)),0),"]"),IF(AND(ISNUMBER(OFFSET('Hygiene Data'!$G$8,0,10*ROW('Hygiene Data'!G124))),EB130="",ISNUMBER(OFFSET('Hygiene Data'!$G$8,0,10*ROW('Hygiene Data'!G124)))),OFFSET('Hygiene Data'!$G$8,0,10*ROW('Hygiene Data'!G124)),NA())))</f>
        <v>#N/A</v>
      </c>
      <c r="BN130" s="252" t="e">
        <f ca="true">+IF(AND(ISNUMBER(OFFSET('Hygiene Data'!$G$10,0,10*ROW('Hygiene Data'!G124))),EC130="Yes"),OFFSET('Hygiene Data'!$G$10,0,10*ROW('Hygiene Data'!G124)),IF(AND(ISNUMBER(OFFSET('Hygiene Data'!$G$10,0,10*ROW('Hygiene Data'!G124))),EC130="No",ISNUMBER(OFFSET('Hygiene Data'!$G$10,0,10*ROW('Hygiene Data'!G124)))),CONCATENATE("[",ROUND(OFFSET('Hygiene Data'!$G$10,0,10*ROW('Hygiene Data'!G124)),0),"]"),IF(AND(ISNUMBER(OFFSET('Hygiene Data'!$G$10,0,10*ROW('Hygiene Data'!G124))),EC130="",ISNUMBER(OFFSET('Hygiene Data'!$G$10,0,10*ROW('Hygiene Data'!G124)))),OFFSET('Hygiene Data'!$G$10,0,10*ROW('Hygiene Data'!G124)),NA())))</f>
        <v>#N/A</v>
      </c>
      <c r="BO130" s="252" t="e">
        <f ca="true">+IF(AND(ISNUMBER(OFFSET('Hygiene Data'!$H$6,0,10*ROW('Hygiene Data'!H124))),ED130="Yes"),OFFSET('Hygiene Data'!$H$6,0,10*ROW('Hygiene Data'!H124)),IF(AND(ISNUMBER(OFFSET('Hygiene Data'!$H$6,0,10*ROW('Hygiene Data'!H124))),ED130="No",ISNUMBER(OFFSET('Hygiene Data'!$H$6,0,10*ROW('Hygiene Data'!H124)))),CONCATENATE("[",ROUND(OFFSET('Hygiene Data'!$H$6,0,10*ROW('Hygiene Data'!H124)),0),"]"),IF(AND(ISNUMBER(OFFSET('Hygiene Data'!$H$6,0,10*ROW('Hygiene Data'!H124))),ED130="",ISNUMBER(OFFSET('Hygiene Data'!$H$6,0,10*ROW('Hygiene Data'!H124)))),OFFSET('Hygiene Data'!$H$6,0,10*ROW('Hygiene Data'!H124)),NA())))</f>
        <v>#N/A</v>
      </c>
      <c r="BP130" s="252" t="e">
        <f ca="true">+IF(AND(ISNUMBER(OFFSET('Hygiene Data'!$H$8,0,10*ROW('Hygiene Data'!H124))),EE130="Yes"),OFFSET('Hygiene Data'!$H$8,0,10*ROW('Hygiene Data'!H124)),IF(AND(ISNUMBER(OFFSET('Hygiene Data'!$H$8,0,10*ROW('Hygiene Data'!H124))),EE130="No",ISNUMBER(OFFSET('Hygiene Data'!$H$8,0,10*ROW('Hygiene Data'!H124)))),CONCATENATE("[",ROUND(OFFSET('Hygiene Data'!$H$8,0,10*ROW('Hygiene Data'!H124)),0),"]"),IF(AND(ISNUMBER(OFFSET('Hygiene Data'!$H$8,0,10*ROW('Hygiene Data'!H124))),EE130="",ISNUMBER(OFFSET('Hygiene Data'!$H$8,0,10*ROW('Hygiene Data'!H124)))),OFFSET('Hygiene Data'!$H$8,0,10*ROW('Hygiene Data'!H124)),NA())))</f>
        <v>#N/A</v>
      </c>
      <c r="BQ130" s="252" t="e">
        <f ca="true">+IF(AND(ISNUMBER(OFFSET('Hygiene Data'!$H$10,0,10*ROW('Hygiene Data'!H124))),EF130="Yes"),OFFSET('Hygiene Data'!$H$10,0,10*ROW('Hygiene Data'!H124)),IF(AND(ISNUMBER(OFFSET('Hygiene Data'!$H$10,0,10*ROW('Hygiene Data'!H124))),EF130="No",ISNUMBER(OFFSET('Hygiene Data'!$H$10,0,10*ROW('Hygiene Data'!H124)))),CONCATENATE("[",ROUND(OFFSET('Hygiene Data'!$H$10,0,10*ROW('Hygiene Data'!H124)),0),"]"),IF(AND(ISNUMBER(OFFSET('Hygiene Data'!$H$10,0,10*ROW('Hygiene Data'!H124))),EF130="",ISNUMBER(OFFSET('Hygiene Data'!$H$10,0,10*ROW('Hygiene Data'!H124)))),OFFSET('Hygiene Data'!$H$10,0,10*ROW('Hygiene Data'!H124)),NA())))</f>
        <v>#N/A</v>
      </c>
      <c r="BS130" s="36" t="str">
        <f ca="true">+IF(OFFSET('Water Data'!$C$28,0,10*ROW('Water Data'!C124))="","",OFFSET('Water Data'!$C$28,0,10*ROW('Water Data'!C124)))</f>
        <v/>
      </c>
      <c r="BT130" s="36" t="str">
        <f ca="true">+IF(OFFSET('Water Data'!$C$29,0,10*ROW('Water Data'!C124))="","",OFFSET('Water Data'!$C$29,0,10*ROW('Water Data'!C124)))</f>
        <v/>
      </c>
      <c r="BU130" s="36" t="str">
        <f ca="true">+IF(OFFSET('Water Data'!$C$30,0,10*ROW('Water Data'!C124))="","",OFFSET('Water Data'!$C$30,0,10*ROW('Water Data'!C124)))</f>
        <v/>
      </c>
      <c r="BV130" s="36" t="str">
        <f ca="true">+IF(OFFSET('Water Data'!$D$28,0,10*ROW('Water Data'!D124))="","",OFFSET('Water Data'!$D$28,0,10*ROW('Water Data'!D124)))</f>
        <v/>
      </c>
      <c r="BW130" s="36" t="str">
        <f ca="true">+IF(OFFSET('Water Data'!$D$29,0,10*ROW('Water Data'!D124))="","",OFFSET('Water Data'!$D$29,0,10*ROW('Water Data'!D124)))</f>
        <v/>
      </c>
      <c r="BX130" s="36" t="str">
        <f ca="true">+IF(OFFSET('Water Data'!$D$30,0,10*ROW('Water Data'!D124))="","",OFFSET('Water Data'!$D$30,0,10*ROW('Water Data'!D124)))</f>
        <v/>
      </c>
      <c r="BY130" s="36" t="str">
        <f ca="true">+IF(OFFSET('Water Data'!$E$28,0,10*ROW('Water Data'!E124))="","",OFFSET('Water Data'!$E$28,0,10*ROW('Water Data'!E124)))</f>
        <v/>
      </c>
      <c r="BZ130" s="36" t="str">
        <f ca="true">+IF(OFFSET('Water Data'!$E$29,0,10*ROW('Water Data'!E124))="","",OFFSET('Water Data'!$E$29,0,10*ROW('Water Data'!E124)))</f>
        <v/>
      </c>
      <c r="CA130" s="36" t="str">
        <f ca="true">+IF(OFFSET('Water Data'!$E$30,0,10*ROW('Water Data'!E124))="","",OFFSET('Water Data'!$E$30,0,10*ROW('Water Data'!E124)))</f>
        <v/>
      </c>
      <c r="CB130" s="36" t="str">
        <f ca="true">+IF(OFFSET('Water Data'!$F$28,0,10*ROW('Water Data'!F124))="","",OFFSET('Water Data'!$F$28,0,10*ROW('Water Data'!F124)))</f>
        <v/>
      </c>
      <c r="CC130" s="36" t="str">
        <f ca="true">+IF(OFFSET('Water Data'!$F$29,0,10*ROW('Water Data'!F124))="","",OFFSET('Water Data'!$F$29,0,10*ROW('Water Data'!F124)))</f>
        <v/>
      </c>
      <c r="CD130" s="36" t="str">
        <f ca="true">+IF(OFFSET('Water Data'!$F$30,0,10*ROW('Water Data'!F124))="","",OFFSET('Water Data'!$F$30,0,10*ROW('Water Data'!F124)))</f>
        <v/>
      </c>
      <c r="CE130" s="36" t="str">
        <f ca="true">+IF(OFFSET('Water Data'!$G$28,0,10*ROW('Water Data'!G124))="","",OFFSET('Water Data'!$G$28,0,10*ROW('Water Data'!G124)))</f>
        <v/>
      </c>
      <c r="CF130" s="36" t="str">
        <f ca="true">+IF(OFFSET('Water Data'!$G$29,0,10*ROW('Water Data'!G124))="","",OFFSET('Water Data'!$G$29,0,10*ROW('Water Data'!G124)))</f>
        <v/>
      </c>
      <c r="CG130" s="36" t="str">
        <f ca="true">+IF(OFFSET('Water Data'!$G$30,0,10*ROW('Water Data'!G124))="","",OFFSET('Water Data'!$G$30,0,10*ROW('Water Data'!G124)))</f>
        <v/>
      </c>
      <c r="CH130" s="36" t="str">
        <f ca="true">+IF(OFFSET('Water Data'!$H$28,0,10*ROW('Water Data'!H124))="","",OFFSET('Water Data'!$H$28,0,10*ROW('Water Data'!H124)))</f>
        <v/>
      </c>
      <c r="CI130" s="36" t="str">
        <f ca="true">+IF(OFFSET('Water Data'!$H$29,0,10*ROW('Water Data'!H124))="","",OFFSET('Water Data'!$H$29,0,10*ROW('Water Data'!H124)))</f>
        <v/>
      </c>
      <c r="CJ130" s="36" t="str">
        <f ca="true">+IF(OFFSET('Water Data'!$H$30,0,10*ROW('Water Data'!H124))="","",OFFSET('Water Data'!$H$30,0,10*ROW('Water Data'!H124)))</f>
        <v/>
      </c>
      <c r="CK130" s="36" t="str">
        <f ca="true">+IF(OFFSET('Sanitation Data'!$C$29,0,10*ROW('Sanitation Data'!C124))="","",OFFSET('Sanitation Data'!$C$29,0,10*ROW('Sanitation Data'!C124)))</f>
        <v/>
      </c>
      <c r="CL130" s="36" t="str">
        <f ca="true">+IF(OFFSET('Sanitation Data'!$C$30,0,10*ROW('Sanitation Data'!C124))="","",OFFSET('Sanitation Data'!$C$30,0,10*ROW('Sanitation Data'!C124)))</f>
        <v/>
      </c>
      <c r="CM130" s="36" t="str">
        <f ca="true">+IF(OFFSET('Sanitation Data'!$C$31,0,10*ROW('Sanitation Data'!C124))="","",OFFSET('Sanitation Data'!$C$31,0,10*ROW('Sanitation Data'!C124)))</f>
        <v/>
      </c>
      <c r="CN130" s="36" t="str">
        <f ca="true">+IF(OFFSET('Sanitation Data'!$C$32,0,10*ROW('Sanitation Data'!C124))="","",OFFSET('Sanitation Data'!$C$32,0,10*ROW('Sanitation Data'!C124)))</f>
        <v/>
      </c>
      <c r="CO130" s="36" t="str">
        <f ca="true">+IF(OFFSET('Sanitation Data'!$C$33,0,10*ROW('Sanitation Data'!C124))="","",OFFSET('Sanitation Data'!$C$33,0,10*ROW('Sanitation Data'!C124)))</f>
        <v/>
      </c>
      <c r="CP130" s="36" t="str">
        <f ca="true">+IF(OFFSET('Sanitation Data'!$D$29,0,10*ROW('Sanitation Data'!D124))="","",OFFSET('Sanitation Data'!$D$29,0,10*ROW('Sanitation Data'!D124)))</f>
        <v/>
      </c>
      <c r="CQ130" s="36" t="str">
        <f ca="true">+IF(OFFSET('Sanitation Data'!$D$30,0,10*ROW('Sanitation Data'!D124))="","",OFFSET('Sanitation Data'!$D$30,0,10*ROW('Sanitation Data'!D124)))</f>
        <v/>
      </c>
      <c r="CR130" s="36" t="str">
        <f ca="true">+IF(OFFSET('Sanitation Data'!$D$31,0,10*ROW('Sanitation Data'!D124))="","",OFFSET('Sanitation Data'!$D$31,0,10*ROW('Sanitation Data'!D124)))</f>
        <v/>
      </c>
      <c r="CS130" s="36" t="str">
        <f ca="true">+IF(OFFSET('Sanitation Data'!$D$32,0,10*ROW('Sanitation Data'!D124))="","",OFFSET('Sanitation Data'!$D$32,0,10*ROW('Sanitation Data'!D124)))</f>
        <v/>
      </c>
      <c r="CT130" s="36" t="str">
        <f ca="true">+IF(OFFSET('Sanitation Data'!$D$33,0,10*ROW('Sanitation Data'!D124))="","",OFFSET('Sanitation Data'!$D$33,0,10*ROW('Sanitation Data'!D124)))</f>
        <v/>
      </c>
      <c r="CU130" s="36" t="str">
        <f ca="true">+IF(OFFSET('Sanitation Data'!$E$29,0,10*ROW('Sanitation Data'!E124))="","",OFFSET('Sanitation Data'!$E$29,0,10*ROW('Sanitation Data'!E124)))</f>
        <v/>
      </c>
      <c r="CV130" s="36" t="str">
        <f ca="true">+IF(OFFSET('Sanitation Data'!$E$30,0,10*ROW('Sanitation Data'!E124))="","",OFFSET('Sanitation Data'!$E$30,0,10*ROW('Sanitation Data'!E124)))</f>
        <v/>
      </c>
      <c r="CW130" s="36" t="str">
        <f ca="true">+IF(OFFSET('Sanitation Data'!$E$31,0,10*ROW('Sanitation Data'!E124))="","",OFFSET('Sanitation Data'!$E$31,0,10*ROW('Sanitation Data'!E124)))</f>
        <v/>
      </c>
      <c r="CX130" s="36" t="str">
        <f ca="true">+IF(OFFSET('Sanitation Data'!$E$32,0,10*ROW('Sanitation Data'!E124))="","",OFFSET('Sanitation Data'!$E$32,0,10*ROW('Sanitation Data'!E124)))</f>
        <v/>
      </c>
      <c r="CY130" s="36" t="str">
        <f ca="true">+IF(OFFSET('Sanitation Data'!$E$33,0,10*ROW('Sanitation Data'!E124))="","",OFFSET('Sanitation Data'!$E$33,0,10*ROW('Sanitation Data'!E124)))</f>
        <v/>
      </c>
      <c r="CZ130" s="36" t="str">
        <f ca="true">+IF(OFFSET('Sanitation Data'!$F$29,0,10*ROW('Sanitation Data'!F124))="","",OFFSET('Sanitation Data'!$F$29,0,10*ROW('Sanitation Data'!F124)))</f>
        <v/>
      </c>
      <c r="DA130" s="36" t="str">
        <f ca="true">+IF(OFFSET('Sanitation Data'!$F$30,0,10*ROW('Sanitation Data'!F124))="","",OFFSET('Sanitation Data'!$F$30,0,10*ROW('Sanitation Data'!F124)))</f>
        <v/>
      </c>
      <c r="DB130" s="36" t="str">
        <f ca="true">+IF(OFFSET('Sanitation Data'!$F$31,0,10*ROW('Sanitation Data'!F124))="","",OFFSET('Sanitation Data'!$F$31,0,10*ROW('Sanitation Data'!F124)))</f>
        <v/>
      </c>
      <c r="DC130" s="36" t="str">
        <f ca="true">+IF(OFFSET('Sanitation Data'!$F$32,0,10*ROW('Sanitation Data'!F124))="","",OFFSET('Sanitation Data'!$F$32,0,10*ROW('Sanitation Data'!F124)))</f>
        <v/>
      </c>
      <c r="DD130" s="36" t="str">
        <f ca="true">+IF(OFFSET('Sanitation Data'!$F$33,0,10*ROW('Sanitation Data'!F124))="","",OFFSET('Sanitation Data'!$F$33,0,10*ROW('Sanitation Data'!F124)))</f>
        <v/>
      </c>
      <c r="DE130" s="36" t="str">
        <f ca="true">+IF(OFFSET('Sanitation Data'!$G$29,0,10*ROW('Sanitation Data'!G124))="","",OFFSET('Sanitation Data'!$G$29,0,10*ROW('Sanitation Data'!G124)))</f>
        <v/>
      </c>
      <c r="DF130" s="36" t="str">
        <f ca="true">+IF(OFFSET('Sanitation Data'!$G$30,0,10*ROW('Sanitation Data'!G124))="","",OFFSET('Sanitation Data'!$G$30,0,10*ROW('Sanitation Data'!G124)))</f>
        <v/>
      </c>
      <c r="DG130" s="36" t="str">
        <f ca="true">+IF(OFFSET('Sanitation Data'!$G$31,0,10*ROW('Sanitation Data'!G124))="","",OFFSET('Sanitation Data'!$G$31,0,10*ROW('Sanitation Data'!G124)))</f>
        <v/>
      </c>
      <c r="DH130" s="36" t="str">
        <f ca="true">+IF(OFFSET('Sanitation Data'!$G$32,0,10*ROW('Sanitation Data'!G124))="","",OFFSET('Sanitation Data'!$G$32,0,10*ROW('Sanitation Data'!G124)))</f>
        <v/>
      </c>
      <c r="DI130" s="36" t="str">
        <f ca="true">+IF(OFFSET('Sanitation Data'!$G$33,0,10*ROW('Sanitation Data'!G124))="","",OFFSET('Sanitation Data'!$G$33,0,10*ROW('Sanitation Data'!G124)))</f>
        <v/>
      </c>
      <c r="DJ130" s="36" t="str">
        <f ca="true">+IF(OFFSET('Sanitation Data'!$H$29,0,10*ROW('Sanitation Data'!H124))="","",OFFSET('Sanitation Data'!$H$29,0,10*ROW('Sanitation Data'!H124)))</f>
        <v/>
      </c>
      <c r="DK130" s="36" t="str">
        <f ca="true">+IF(OFFSET('Sanitation Data'!$H$30,0,10*ROW('Sanitation Data'!H124))="","",OFFSET('Sanitation Data'!$H$30,0,10*ROW('Sanitation Data'!H124)))</f>
        <v/>
      </c>
      <c r="DL130" s="36" t="str">
        <f ca="true">+IF(OFFSET('Sanitation Data'!$H$31,0,10*ROW('Sanitation Data'!H124))="","",OFFSET('Sanitation Data'!$H$31,0,10*ROW('Sanitation Data'!H124)))</f>
        <v/>
      </c>
      <c r="DM130" s="36" t="str">
        <f ca="true">+IF(OFFSET('Sanitation Data'!$H$32,0,10*ROW('Sanitation Data'!H124))="","",OFFSET('Sanitation Data'!$H$32,0,10*ROW('Sanitation Data'!H124)))</f>
        <v/>
      </c>
      <c r="DN130" s="36" t="str">
        <f ca="true">+IF(OFFSET('Sanitation Data'!$H$33,0,10*ROW('Sanitation Data'!H124))="","",OFFSET('Sanitation Data'!$H$33,0,10*ROW('Sanitation Data'!H124)))</f>
        <v/>
      </c>
      <c r="DO130" s="36" t="str">
        <f ca="true">+IF(OFFSET('Hygiene Data'!$C$12,0,10*ROW('Hygiene Data'!C124))="","",OFFSET('Hygiene Data'!$C$12,0,10*ROW('Hygiene Data'!C124)))</f>
        <v/>
      </c>
      <c r="DP130" s="36" t="str">
        <f ca="true">+IF(OFFSET('Hygiene Data'!$C$13,0,10*ROW('Hygiene Data'!C124))="","",OFFSET('Hygiene Data'!$C$13,0,10*ROW('Hygiene Data'!C124)))</f>
        <v/>
      </c>
      <c r="DQ130" s="36" t="str">
        <f ca="true">+IF(OFFSET('Hygiene Data'!$C$14,0,10*ROW('Hygiene Data'!C124))="","",OFFSET('Hygiene Data'!$C$14,0,10*ROW('Hygiene Data'!C124)))</f>
        <v/>
      </c>
      <c r="DR130" s="36" t="str">
        <f ca="true">+IF(OFFSET('Hygiene Data'!$D$12,0,10*ROW('Hygiene Data'!D124))="","",OFFSET('Hygiene Data'!$D$12,0,10*ROW('Hygiene Data'!D124)))</f>
        <v/>
      </c>
      <c r="DS130" s="36" t="str">
        <f ca="true">+IF(OFFSET('Hygiene Data'!$D$13,0,10*ROW('Hygiene Data'!D124))="","",OFFSET('Hygiene Data'!$D$13,0,10*ROW('Hygiene Data'!D124)))</f>
        <v/>
      </c>
      <c r="DT130" s="36" t="str">
        <f ca="true">+IF(OFFSET('Hygiene Data'!$D$14,0,10*ROW('Hygiene Data'!D124))="","",OFFSET('Hygiene Data'!$D$14,0,10*ROW('Hygiene Data'!D124)))</f>
        <v/>
      </c>
      <c r="DU130" s="36" t="str">
        <f ca="true">+IF(OFFSET('Hygiene Data'!$E$12,0,10*ROW('Hygiene Data'!E124))="","",OFFSET('Hygiene Data'!$E$12,0,10*ROW('Hygiene Data'!E124)))</f>
        <v/>
      </c>
      <c r="DV130" s="36" t="str">
        <f ca="true">+IF(OFFSET('Hygiene Data'!$E$13,0,10*ROW('Hygiene Data'!E124))="","",OFFSET('Hygiene Data'!$E$13,0,10*ROW('Hygiene Data'!E124)))</f>
        <v/>
      </c>
      <c r="DW130" s="36" t="str">
        <f ca="true">+IF(OFFSET('Hygiene Data'!$E$14,0,10*ROW('Hygiene Data'!E124))="","",OFFSET('Hygiene Data'!$E$14,0,10*ROW('Hygiene Data'!E124)))</f>
        <v/>
      </c>
      <c r="DX130" s="36" t="str">
        <f ca="true">+IF(OFFSET('Hygiene Data'!$F$12,0,10*ROW('Hygiene Data'!F124))="","",OFFSET('Hygiene Data'!$F$12,0,10*ROW('Hygiene Data'!F124)))</f>
        <v/>
      </c>
      <c r="DY130" s="36" t="str">
        <f ca="true">+IF(OFFSET('Hygiene Data'!$F$13,0,10*ROW('Hygiene Data'!F124))="","",OFFSET('Hygiene Data'!$F$13,0,10*ROW('Hygiene Data'!F124)))</f>
        <v/>
      </c>
      <c r="DZ130" s="36" t="str">
        <f ca="true">+IF(OFFSET('Hygiene Data'!$F$14,0,10*ROW('Hygiene Data'!F124))="","",OFFSET('Hygiene Data'!$F$14,0,10*ROW('Hygiene Data'!F124)))</f>
        <v/>
      </c>
      <c r="EA130" s="36" t="str">
        <f ca="true">+IF(OFFSET('Hygiene Data'!$G$12,0,10*ROW('Hygiene Data'!G124))="","",OFFSET('Hygiene Data'!$G$12,0,10*ROW('Hygiene Data'!G124)))</f>
        <v/>
      </c>
      <c r="EB130" s="36" t="str">
        <f ca="true">+IF(OFFSET('Hygiene Data'!$G$13,0,10*ROW('Hygiene Data'!G124))="","",OFFSET('Hygiene Data'!$G$13,0,10*ROW('Hygiene Data'!G124)))</f>
        <v/>
      </c>
      <c r="EC130" s="36" t="str">
        <f ca="true">+IF(OFFSET('Hygiene Data'!$G$14,0,10*ROW('Hygiene Data'!G124))="","",OFFSET('Hygiene Data'!$G$14,0,10*ROW('Hygiene Data'!G124)))</f>
        <v/>
      </c>
      <c r="ED130" s="36" t="str">
        <f ca="true">+IF(OFFSET('Hygiene Data'!$H$12,0,10*ROW('Hygiene Data'!H124))="","",OFFSET('Hygiene Data'!$H$12,0,10*ROW('Hygiene Data'!H124)))</f>
        <v/>
      </c>
      <c r="EE130" s="36" t="str">
        <f ca="true">+IF(OFFSET('Hygiene Data'!$H$13,0,10*ROW('Hygiene Data'!H124))="","",OFFSET('Hygiene Data'!$H$13,0,10*ROW('Hygiene Data'!H124)))</f>
        <v/>
      </c>
      <c r="EF130" s="36" t="str">
        <f ca="true">+IF(OFFSET('Hygiene Data'!$H$14,0,10*ROW('Hygiene Data'!H124))="","",OFFSET('Hygiene Data'!$H$14,0,10*ROW('Hygiene Data'!H124)))</f>
        <v/>
      </c>
    </row>
    <row r="131" x14ac:dyDescent="0.2">
      <c r="A131" s="59" t="str">
        <f ca="true">+IF(OFFSET('Water Data'!$B$1,0,10*ROW('Water Data'!B128))="","",OFFSET('Water Data'!$B$1,0,10*ROW('Water Data'!B128)))</f>
        <v/>
      </c>
      <c r="B131" s="59" t="str">
        <f ca="true">+IF(OFFSET('Water Data'!$A$3,0,10*ROW('Water Data'!A128))="","",OFFSET('Water Data'!$A$3,0,10*ROW('Water Data'!A128)))</f>
        <v/>
      </c>
      <c r="C131" s="59" t="str">
        <f ca="true">+IF(OFFSET('Water Data'!$C$3,0,10*ROW('Water Data'!C128))="","",OFFSET('Water Data'!$C$3,0,10*ROW('Water Data'!C128)))</f>
        <v/>
      </c>
      <c r="D131" s="250" t="e">
        <f ca="true">+IF(AND(ISNUMBER(OFFSET('Water Data'!$C$5,0,10*ROW('Water Data'!C125))),BS131="Yes"),100-OFFSET('Water Data'!$C$5,0,10*ROW('Water Data'!C125)),IF(AND(ISNUMBER(OFFSET('Water Data'!$C$5,0,10*ROW('Water Data'!C125))),BS131="No",ISNUMBER(OFFSET('Water Data'!$C$5,0,10*ROW('Water Data'!C125)))),CONCATENATE("[",ROUND(100-OFFSET('Water Data'!$C$5,0,10*ROW('Water Data'!C125)),0),"]"),IF(AND(ISNUMBER(OFFSET('Water Data'!$C$5,0,10*ROW('Water Data'!C125))),BS131="",ISNUMBER(OFFSET('Water Data'!$C$5,0,10*ROW('Water Data'!C125)))),100-OFFSET('Water Data'!$C$5,0,10*ROW('Water Data'!C125)),NA())))</f>
        <v>#N/A</v>
      </c>
      <c r="E131" s="250" t="e">
        <f ca="true">+IF(AND(ISNUMBER(OFFSET('Water Data'!$C$7,0,10*ROW('Water Data'!D125))),BT131="Yes"),OFFSET('Water Data'!$C$7,0,10*ROW('Water Data'!C125)),IF(AND(ISNUMBER(OFFSET('Water Data'!$C$7,0,10*ROW('Water Data'!C125))),BT131="No",ISNUMBER(OFFSET('Water Data'!$C$7,0,10*ROW('Water Data'!C125)))),CONCATENATE("[",ROUND(OFFSET('Water Data'!$C$7,0,10*ROW('Water Data'!C125)),0),"]"),IF(AND(ISNUMBER(OFFSET('Water Data'!$C$7,0,10*ROW('Water Data'!C125))),BT131="",ISNUMBER(OFFSET('Water Data'!$C$7,0,10*ROW('Water Data'!C125)))),OFFSET('Water Data'!$C$7,0,10*ROW('Water Data'!C125)),NA())))</f>
        <v>#N/A</v>
      </c>
      <c r="F131" s="250" t="e">
        <f ca="true">+IF(AND(ISNUMBER(OFFSET('Water Data'!$C$10,0,10*ROW('Water Data'!C125))),BU131="Yes"),OFFSET('Water Data'!$C$10,0,10*ROW('Water Data'!C125)),IF(AND(ISNUMBER(OFFSET('Water Data'!$C$10,0,10*ROW('Water Data'!C125))),BU131="No",ISNUMBER(OFFSET('Water Data'!$C$10,0,10*ROW('Water Data'!C125)))),CONCATENATE("[",ROUND(OFFSET('Water Data'!$C$10,0,10*ROW('Water Data'!C125)),0),"]"),IF(AND(ISNUMBER(OFFSET('Water Data'!$C$10,0,10*ROW('Water Data'!C125))),BU131="",ISNUMBER(OFFSET('Water Data'!$C$10,0,10*ROW('Water Data'!C125)))),OFFSET('Water Data'!$C$10,0,10*ROW('Water Data'!C125)),NA())))</f>
        <v>#N/A</v>
      </c>
      <c r="G131" s="250" t="e">
        <f ca="true">+IF(AND(ISNUMBER(OFFSET('Water Data'!$D$5,0,10*ROW('Water Data'!D125))),BV131="Yes"),100-OFFSET('Water Data'!$D$5,0,10*ROW('Water Data'!D125)),IF(AND(ISNUMBER(OFFSET('Water Data'!$D$5,0,10*ROW('Water Data'!D125))),BV131="No",ISNUMBER(OFFSET('Water Data'!$D$5,0,10*ROW('Water Data'!D125)))),CONCATENATE("[",ROUND(100-OFFSET('Water Data'!$D$5,0,10*ROW('Water Data'!D125)),0),"]"),IF(AND(ISNUMBER(OFFSET('Water Data'!$D$5,0,10*ROW('Water Data'!D125))),BV131="",ISNUMBER(OFFSET('Water Data'!$D$5,0,10*ROW('Water Data'!D125)))),100-OFFSET('Water Data'!$D$5,0,10*ROW('Water Data'!D125)),NA())))</f>
        <v>#N/A</v>
      </c>
      <c r="H131" s="250" t="e">
        <f ca="true">+IF(AND(ISNUMBER(OFFSET('Water Data'!$D$7,0,10*ROW('Water Data'!D125))),BW131="Yes"),OFFSET('Water Data'!$D$7,0,10*ROW('Water Data'!D125)),IF(AND(ISNUMBER(OFFSET('Water Data'!$D$7,0,10*ROW('Water Data'!D125))),BW131="No",ISNUMBER(OFFSET('Water Data'!$D$7,0,10*ROW('Water Data'!D125)))),CONCATENATE("[",ROUND(OFFSET('Water Data'!$C$7,0,10*ROW('Water Data'!D125)),0),"]"),IF(AND(ISNUMBER(OFFSET('Water Data'!$D$7,0,10*ROW('Water Data'!D125))),BW131="",ISNUMBER(OFFSET('Water Data'!$D$7,0,10*ROW('Water Data'!D125)))),OFFSET('Water Data'!$D$7,0,10*ROW('Water Data'!D125)),NA())))</f>
        <v>#N/A</v>
      </c>
      <c r="I131" s="250" t="e">
        <f ca="true">+IF(AND(ISNUMBER(OFFSET('Water Data'!$D$10,0,10*ROW('Water Data'!D125))),BX131="Yes"),OFFSET('Water Data'!$D$10,0,10*ROW('Water Data'!D125)),IF(AND(ISNUMBER(OFFSET('Water Data'!$D$10,0,10*ROW('Water Data'!D125))),BX131="No",ISNUMBER(OFFSET('Water Data'!$D$10,0,10*ROW('Water Data'!D125)))),CONCATENATE("[",ROUND(OFFSET('Water Data'!$D$10,0,10*ROW('Water Data'!D125)),0),"]"),IF(AND(ISNUMBER(OFFSET('Water Data'!$D$10,0,10*ROW('Water Data'!D125))),BX131="",ISNUMBER(OFFSET('Water Data'!$D$10,0,10*ROW('Water Data'!D125)))),OFFSET('Water Data'!$D$10,0,10*ROW('Water Data'!D125)),NA())))</f>
        <v>#N/A</v>
      </c>
      <c r="J131" s="250" t="e">
        <f ca="true">+IF(AND(ISNUMBER(OFFSET('Water Data'!$E$5,0,10*ROW('Water Data'!E125))),BY131="Yes"),100-OFFSET('Water Data'!$E$5,0,10*ROW('Water Data'!E125)),IF(AND(ISNUMBER(OFFSET('Water Data'!$E$5,0,10*ROW('Water Data'!E125))),BY131="No",ISNUMBER(OFFSET('Water Data'!$E$5,0,10*ROW('Water Data'!E125)))),CONCATENATE("[",ROUND(100-OFFSET('Water Data'!$E$5,0,10*ROW('Water Data'!E125)),0),"]"),IF(AND(ISNUMBER(OFFSET('Water Data'!$E$5,0,10*ROW('Water Data'!E125))),BY131="",ISNUMBER(OFFSET('Water Data'!$E$5,0,10*ROW('Water Data'!E125)))),100-OFFSET('Water Data'!$E$5,0,10*ROW('Water Data'!E125)),NA())))</f>
        <v>#N/A</v>
      </c>
      <c r="K131" s="250" t="e">
        <f ca="true">+IF(AND(ISNUMBER(OFFSET('Water Data'!$E$7,0,10*ROW('Water Data'!E125))),BZ131="Yes"),OFFSET('Water Data'!$E$7,0,10*ROW('Water Data'!E125)),IF(AND(ISNUMBER(OFFSET('Water Data'!$E$7,0,10*ROW('Water Data'!E125))),BZ131="No",ISNUMBER(OFFSET('Water Data'!$E$7,0,10*ROW('Water Data'!E125)))),CONCATENATE("[",ROUND(OFFSET('Water Data'!$E$7,0,10*ROW('Water Data'!E125)),0),"]"),IF(AND(ISNUMBER(OFFSET('Water Data'!$E$7,0,10*ROW('Water Data'!E125))),BZ131="",ISNUMBER(OFFSET('Water Data'!$E$7,0,10*ROW('Water Data'!E125)))),OFFSET('Water Data'!$E$7,0,10*ROW('Water Data'!E125)),NA())))</f>
        <v>#N/A</v>
      </c>
      <c r="L131" s="250" t="e">
        <f ca="true">+IF(AND(ISNUMBER(OFFSET('Water Data'!$E$10,0,10*ROW('Water Data'!E125))),CA131="Yes"),OFFSET('Water Data'!$E$10,0,10*ROW('Water Data'!E125)),IF(AND(ISNUMBER(OFFSET('Water Data'!$E$10,0,10*ROW('Water Data'!E125))),CA131="No",ISNUMBER(OFFSET('Water Data'!$E$10,0,10*ROW('Water Data'!E125)))),CONCATENATE("[",ROUND(OFFSET('Water Data'!$E$10,0,10*ROW('Water Data'!E125)),0),"]"),IF(AND(ISNUMBER(OFFSET('Water Data'!$E$10,0,10*ROW('Water Data'!E125))),CA131="",ISNUMBER(OFFSET('Water Data'!$E$10,0,10*ROW('Water Data'!E125)))),OFFSET('Water Data'!$E$10,0,10*ROW('Water Data'!E125)),NA())))</f>
        <v>#N/A</v>
      </c>
      <c r="M131" s="250" t="e">
        <f ca="true">+IF(AND(ISNUMBER(OFFSET('Water Data'!$F$5,0,10*ROW('Water Data'!F125))),CB131="Yes"),100-OFFSET('Water Data'!$F$5,0,10*ROW('Water Data'!F125)),IF(AND(ISNUMBER(OFFSET('Water Data'!$F$5,0,10*ROW('Water Data'!F125))),CB131="No",ISNUMBER(OFFSET('Water Data'!$F$5,0,10*ROW('Water Data'!F125)))),CONCATENATE("[",ROUND(100-OFFSET('Water Data'!$F$5,0,10*ROW('Water Data'!F125)),0),"]"),IF(AND(ISNUMBER(OFFSET('Water Data'!$F$5,0,10*ROW('Water Data'!F125))),CB131="",ISNUMBER(OFFSET('Water Data'!$F$5,0,10*ROW('Water Data'!F125)))),100-OFFSET('Water Data'!$F$5,0,10*ROW('Water Data'!F125)),NA())))</f>
        <v>#N/A</v>
      </c>
      <c r="N131" s="250" t="e">
        <f ca="true">+IF(AND(ISNUMBER(OFFSET('Water Data'!$F$7,0,10*ROW('Water Data'!F125))),CC131="Yes"),OFFSET('Water Data'!$F$7,0,10*ROW('Water Data'!F125)),IF(AND(ISNUMBER(OFFSET('Water Data'!$F$7,0,10*ROW('Water Data'!F125))),CC131="No",ISNUMBER(OFFSET('Water Data'!$F$7,0,10*ROW('Water Data'!F125)))),CONCATENATE("[",ROUND(OFFSET('Water Data'!$F$7,0,10*ROW('Water Data'!F125)),0),"]"),IF(AND(ISNUMBER(OFFSET('Water Data'!$F$7,0,10*ROW('Water Data'!F125))),CC131="",ISNUMBER(OFFSET('Water Data'!$F$7,0,10*ROW('Water Data'!F125)))),OFFSET('Water Data'!$F$7,0,10*ROW('Water Data'!F125)),NA())))</f>
        <v>#N/A</v>
      </c>
      <c r="O131" s="250" t="e">
        <f ca="true">+IF(AND(ISNUMBER(OFFSET('Water Data'!$F$10,0,10*ROW('Water Data'!F125))),CD131="Yes"),OFFSET('Water Data'!$F$10,0,10*ROW('Water Data'!F125)),IF(AND(ISNUMBER(OFFSET('Water Data'!$F$10,0,10*ROW('Water Data'!F125))),CD131="No",ISNUMBER(OFFSET('Water Data'!$F$10,0,10*ROW('Water Data'!F125)))),CONCATENATE("[",ROUND(OFFSET('Water Data'!$F$10,0,10*ROW('Water Data'!F125)),0),"]"),IF(AND(ISNUMBER(OFFSET('Water Data'!$F$10,0,10*ROW('Water Data'!F125))),CD131="",ISNUMBER(OFFSET('Water Data'!$F$10,0,10*ROW('Water Data'!F125)))),OFFSET('Water Data'!$F$10,0,10*ROW('Water Data'!F125)),NA())))</f>
        <v>#N/A</v>
      </c>
      <c r="P131" s="250" t="e">
        <f ca="true">+IF(AND(ISNUMBER(OFFSET('Water Data'!$G$5,0,10*ROW('Water Data'!G125))),CE131="Yes"),100-OFFSET('Water Data'!$G$5,0,10*ROW('Water Data'!G125)),IF(AND(ISNUMBER(OFFSET('Water Data'!$G$5,0,10*ROW('Water Data'!G125))),CE131="No",ISNUMBER(OFFSET('Water Data'!$G$5,0,10*ROW('Water Data'!G125)))),CONCATENATE("[",ROUND(100-OFFSET('Water Data'!$G$5,0,10*ROW('Water Data'!G125)),0),"]"),IF(AND(ISNUMBER(OFFSET('Water Data'!$G$5,0,10*ROW('Water Data'!G125))),CE131="",ISNUMBER(OFFSET('Water Data'!$G$5,0,10*ROW('Water Data'!G125)))),100-OFFSET('Water Data'!$G$5,0,10*ROW('Water Data'!G125)),NA())))</f>
        <v>#N/A</v>
      </c>
      <c r="Q131" s="250" t="e">
        <f ca="true">+IF(AND(ISNUMBER(OFFSET('Water Data'!$G$7,0,10*ROW('Water Data'!G125))),CF131="Yes"),OFFSET('Water Data'!$G$7,0,10*ROW('Water Data'!G125)),IF(AND(ISNUMBER(OFFSET('Water Data'!$G$7,0,10*ROW('Water Data'!G125))),CF131="No",ISNUMBER(OFFSET('Water Data'!$G$7,0,10*ROW('Water Data'!G125)))),CONCATENATE("[",ROUND(OFFSET('Water Data'!$G$7,0,10*ROW('Water Data'!G125)),0),"]"),IF(AND(ISNUMBER(OFFSET('Water Data'!$G$7,0,10*ROW('Water Data'!G125))),CF131="",ISNUMBER(OFFSET('Water Data'!$G$7,0,10*ROW('Water Data'!G125)))),OFFSET('Water Data'!$G$7,0,10*ROW('Water Data'!G125)),NA())))</f>
        <v>#N/A</v>
      </c>
      <c r="R131" s="250" t="e">
        <f ca="true">+IF(AND(ISNUMBER(OFFSET('Water Data'!$G$10,0,10*ROW('Water Data'!G125))),CG131="Yes"),OFFSET('Water Data'!$G$10,0,10*ROW('Water Data'!G125)),IF(AND(ISNUMBER(OFFSET('Water Data'!$G$10,0,10*ROW('Water Data'!G125))),CG131="No",ISNUMBER(OFFSET('Water Data'!$G$10,0,10*ROW('Water Data'!G125)))),CONCATENATE("[",ROUND(OFFSET('Water Data'!$G$10,0,10*ROW('Water Data'!G125)),0),"]"),IF(AND(ISNUMBER(OFFSET('Water Data'!$G$10,0,10*ROW('Water Data'!G125))),CG131="",ISNUMBER(OFFSET('Water Data'!$G$10,0,10*ROW('Water Data'!G125)))),OFFSET('Water Data'!$G$10,0,10*ROW('Water Data'!G125)),NA())))</f>
        <v>#N/A</v>
      </c>
      <c r="S131" s="250" t="e">
        <f ca="true">+IF(AND(ISNUMBER(OFFSET('Water Data'!$H$5,0,10*ROW('Water Data'!H125))),CH131="Yes"),100-OFFSET('Water Data'!$H$5,0,10*ROW('Water Data'!H125)),IF(AND(ISNUMBER(OFFSET('Water Data'!$H$5,0,10*ROW('Water Data'!H125))),CH131="No",ISNUMBER(OFFSET('Water Data'!$H$5,0,10*ROW('Water Data'!H125)))),CONCATENATE("[",ROUND(100-OFFSET('Water Data'!$H$5,0,10*ROW('Water Data'!H125)),0),"]"),IF(AND(ISNUMBER(OFFSET('Water Data'!$H$5,0,10*ROW('Water Data'!H125))),CH131="",ISNUMBER(OFFSET('Water Data'!$H$5,0,10*ROW('Water Data'!H125)))),100-OFFSET('Water Data'!$H$5,0,10*ROW('Water Data'!H125)),NA())))</f>
        <v>#N/A</v>
      </c>
      <c r="T131" s="250" t="e">
        <f ca="true">+IF(AND(ISNUMBER(OFFSET('Water Data'!$H$7,0,10*ROW('Water Data'!H125))),CI131="Yes"),OFFSET('Water Data'!$H$7,0,10*ROW('Water Data'!H125)),IF(AND(ISNUMBER(OFFSET('Water Data'!$H$7,0,10*ROW('Water Data'!H125))),CI131="No",ISNUMBER(OFFSET('Water Data'!$H$7,0,10*ROW('Water Data'!H125)))),CONCATENATE("[",ROUND(OFFSET('Water Data'!$H$7,0,10*ROW('Water Data'!H125)),0),"]"),IF(AND(ISNUMBER(OFFSET('Water Data'!$H$7,0,10*ROW('Water Data'!H125))),CI131="",ISNUMBER(OFFSET('Water Data'!$H$7,0,10*ROW('Water Data'!H125)))),OFFSET('Water Data'!$H$7,0,10*ROW('Water Data'!H125)),NA())))</f>
        <v>#N/A</v>
      </c>
      <c r="U131" s="250" t="e">
        <f ca="true">+IF(AND(ISNUMBER(OFFSET('Water Data'!$H$10,0,10*ROW('Water Data'!H125))),CJ131="Yes"),OFFSET('Water Data'!$H$10,0,10*ROW('Water Data'!H125)),IF(AND(ISNUMBER(OFFSET('Water Data'!$H$10,0,10*ROW('Water Data'!H125))),CJ131="No",ISNUMBER(OFFSET('Water Data'!$H$10,0,10*ROW('Water Data'!H125)))),CONCATENATE("[",ROUND(OFFSET('Water Data'!$H$10,0,10*ROW('Water Data'!H125)),0),"]"),IF(AND(ISNUMBER(OFFSET('Water Data'!$H$10,0,10*ROW('Water Data'!H125))),CJ131="",ISNUMBER(OFFSET('Water Data'!$H$10,0,10*ROW('Water Data'!H125)))),OFFSET('Water Data'!$H$10,0,10*ROW('Water Data'!H125)),NA())))</f>
        <v>#N/A</v>
      </c>
      <c r="V131" s="251" t="e">
        <f ca="true">+IF(AND(ISNUMBER(OFFSET('Sanitation Data'!$C$5,0,10*ROW('Sanitation Data'!C125))),CK131="Yes"),100-OFFSET('Sanitation Data'!$C$5,0,10*ROW('Sanitation Data'!C125)),IF(AND(ISNUMBER(OFFSET('Sanitation Data'!$C$5,0,10*ROW('Sanitation Data'!C125))),CK131="No",ISNUMBER(OFFSET('Sanitation Data'!$C$5,0,10*ROW('Sanitation Data'!C125)))),CONCATENATE("[",ROUND(100-OFFSET('Sanitation Data'!$C$5,0,10*ROW('Sanitation Data'!C125)),0),"]"),IF(AND(ISNUMBER(OFFSET('Sanitation Data'!$C$5,0,10*ROW('Sanitation Data'!C125))),CK131="",ISNUMBER(OFFSET('Sanitation Data'!$C$5,0,10*ROW('Sanitation Data'!C125)))),100-OFFSET('Sanitation Data'!$C$5,0,10*ROW('Sanitation Data'!C125)),NA())))</f>
        <v>#N/A</v>
      </c>
      <c r="W131" s="251" t="e">
        <f ca="true">+IF(AND(ISNUMBER(OFFSET('Sanitation Data'!$C$7,0,10*ROW('Sanitation Data'!C125))),CL131="Yes"),OFFSET('Sanitation Data'!$C$7,0,10*ROW('Sanitation Data'!C125)),IF(AND(ISNUMBER(OFFSET('Sanitation Data'!$C$7,0,10*ROW('Sanitation Data'!C125))),CL131="No",ISNUMBER(OFFSET('Sanitation Data'!$C$7,0,10*ROW('Sanitation Data'!C125)))),CONCATENATE("[",ROUND(OFFSET('Sanitation Data'!$C$7,0,10*ROW('Sanitation Data'!C125)),0),"]"),IF(AND(ISNUMBER(OFFSET('Sanitation Data'!$C$7,0,10*ROW('Sanitation Data'!C125))),CL131="",ISNUMBER(OFFSET('Sanitation Data'!$C$7,0,10*ROW('Sanitation Data'!C125)))),OFFSET('Sanitation Data'!$C$7,0,10*ROW('Sanitation Data'!C125)),NA())))</f>
        <v>#N/A</v>
      </c>
      <c r="X131" s="251" t="e">
        <f ca="true">+IF(AND(ISNUMBER(OFFSET('Sanitation Data'!$C$11,0,10*ROW('Sanitation Data'!C125))),CM131="Yes"),OFFSET('Sanitation Data'!$C$11,0,10*ROW('Sanitation Data'!C125)),IF(AND(ISNUMBER(OFFSET('Sanitation Data'!$C$11,0,10*ROW('Sanitation Data'!C125))),CM131="No",ISNUMBER(OFFSET('Sanitation Data'!$C$11,0,10*ROW('Sanitation Data'!C125)))),CONCATENATE("[",ROUND(OFFSET('Sanitation Data'!$C$11,0,10*ROW('Sanitation Data'!C125)),0),"]"),IF(AND(ISNUMBER(OFFSET('Sanitation Data'!$C$11,0,10*ROW('Sanitation Data'!C125))),CM131="",ISNUMBER(OFFSET('Sanitation Data'!$C$11,0,10*ROW('Sanitation Data'!C125)))),OFFSET('Sanitation Data'!$C$11,0,10*ROW('Sanitation Data'!C125)),NA())))</f>
        <v>#N/A</v>
      </c>
      <c r="Y131" s="251" t="e">
        <f ca="true">+IF(AND(ISNUMBER(OFFSET('Sanitation Data'!$C$12,0,10*ROW('Sanitation Data'!C125))),CN131="Yes"),OFFSET('Sanitation Data'!$C$12,0,10*ROW('Sanitation Data'!C125)),IF(AND(ISNUMBER(OFFSET('Sanitation Data'!$C$12,0,10*ROW('Sanitation Data'!C125))),CN131="No",ISNUMBER(OFFSET('Sanitation Data'!$C$12,0,10*ROW('Sanitation Data'!C125)))),CONCATENATE("[",ROUND(OFFSET('Sanitation Data'!$C$12,0,10*ROW('Sanitation Data'!C125)),0),"]"),IF(AND(ISNUMBER(OFFSET('Sanitation Data'!$C$12,0,10*ROW('Sanitation Data'!C125))),CN131="",ISNUMBER(OFFSET('Sanitation Data'!$C$12,0,10*ROW('Sanitation Data'!C125)))),OFFSET('Sanitation Data'!$C$12,0,10*ROW('Sanitation Data'!C125)),NA())))</f>
        <v>#N/A</v>
      </c>
      <c r="Z131" s="251" t="e">
        <f ca="true">+IF(AND(ISNUMBER(OFFSET('Sanitation Data'!$C$13,0,10*ROW('Sanitation Data'!C125))),CO131="Yes"),OFFSET('Sanitation Data'!$C$13,0,10*ROW('Sanitation Data'!C125)),IF(AND(ISNUMBER(OFFSET('Sanitation Data'!$C$13,0,10*ROW('Sanitation Data'!C125))),CO131="No",ISNUMBER(OFFSET('Sanitation Data'!$C$13,0,10*ROW('Sanitation Data'!C125)))),CONCATENATE("[",ROUND(OFFSET('Sanitation Data'!$C$13,0,10*ROW('Sanitation Data'!C125)),0),"]"),IF(AND(ISNUMBER(OFFSET('Sanitation Data'!$C$13,0,10*ROW('Sanitation Data'!C125))),CO131="",ISNUMBER(OFFSET('Sanitation Data'!$C$13,0,10*ROW('Sanitation Data'!C125)))),OFFSET('Sanitation Data'!$C$13,0,10*ROW('Sanitation Data'!C125)),NA())))</f>
        <v>#N/A</v>
      </c>
      <c r="AA131" s="251" t="e">
        <f ca="true">+IF(AND(ISNUMBER(OFFSET('Sanitation Data'!$D$5,0,10*ROW('Sanitation Data'!D125))),CP131="Yes"),100-OFFSET('Sanitation Data'!$D$5,0,10*ROW('Sanitation Data'!D125)),IF(AND(ISNUMBER(OFFSET('Sanitation Data'!$D$5,0,10*ROW('Sanitation Data'!D125))),CP131="No",ISNUMBER(OFFSET('Sanitation Data'!$D$5,0,10*ROW('Sanitation Data'!D125)))),CONCATENATE("[",ROUND(100-OFFSET('Sanitation Data'!$D$5,0,10*ROW('Sanitation Data'!D125)),0),"]"),IF(AND(ISNUMBER(OFFSET('Sanitation Data'!$D$5,0,10*ROW('Sanitation Data'!D125))),CP131="",ISNUMBER(OFFSET('Sanitation Data'!$D$5,0,10*ROW('Sanitation Data'!D125)))),100-OFFSET('Sanitation Data'!$D$5,0,10*ROW('Sanitation Data'!D125)),NA())))</f>
        <v>#N/A</v>
      </c>
      <c r="AB131" s="251" t="e">
        <f ca="true">+IF(AND(ISNUMBER(OFFSET('Sanitation Data'!$D$7,0,10*ROW('Sanitation Data'!D125))),CQ131="Yes"),OFFSET('Sanitation Data'!$D$7,0,10*ROW('Sanitation Data'!G125)),IF(AND(ISNUMBER(OFFSET('Sanitation Data'!$D$7,0,10*ROW('Sanitation Data'!D125))),CQ131="No",ISNUMBER(OFFSET('Sanitation Data'!$D$7,0,10*ROW('Sanitation Data'!D125)))),CONCATENATE("[",ROUND(OFFSET('Sanitation Data'!$D$7,0,10*ROW('Sanitation Data'!D125)),0),"]"),IF(AND(ISNUMBER(OFFSET('Sanitation Data'!$D$7,0,10*ROW('Sanitation Data'!D125))),CQ131="",ISNUMBER(OFFSET('Sanitation Data'!$D$7,0,10*ROW('Sanitation Data'!D125)))),OFFSET('Sanitation Data'!$D$7,0,10*ROW('Sanitation Data'!D125)),NA())))</f>
        <v>#N/A</v>
      </c>
      <c r="AC131" s="251" t="e">
        <f ca="true">+IF(AND(ISNUMBER(OFFSET('Sanitation Data'!$D$11,0,10*ROW('Sanitation Data'!D125))),CR131="Yes"),OFFSET('Sanitation Data'!$D$11,0,10*ROW('Sanitation Data'!D125)),IF(AND(ISNUMBER(OFFSET('Sanitation Data'!$D$11,0,10*ROW('Sanitation Data'!D125))),CR131="No",ISNUMBER(OFFSET('Sanitation Data'!$D$11,0,10*ROW('Sanitation Data'!D125)))),CONCATENATE("[",ROUND(OFFSET('Sanitation Data'!$D$11,0,10*ROW('Sanitation Data'!D125)),0),"]"),IF(AND(ISNUMBER(OFFSET('Sanitation Data'!$D$11,0,10*ROW('Sanitation Data'!D125))),CR131="",ISNUMBER(OFFSET('Sanitation Data'!$D$11,0,10*ROW('Sanitation Data'!D125)))),OFFSET('Sanitation Data'!$D$11,0,10*ROW('Sanitation Data'!D125)),NA())))</f>
        <v>#N/A</v>
      </c>
      <c r="AD131" s="251" t="e">
        <f ca="true">+IF(AND(ISNUMBER(OFFSET('Sanitation Data'!$D$12,0,10*ROW('Sanitation Data'!D125))),CS131="Yes"),OFFSET('Sanitation Data'!$D$12,0,10*ROW('Sanitation Data'!D125)),IF(AND(ISNUMBER(OFFSET('Sanitation Data'!$D$12,0,10*ROW('Sanitation Data'!D125))),CS131="No",ISNUMBER(OFFSET('Sanitation Data'!$D$12,0,10*ROW('Sanitation Data'!D125)))),CONCATENATE("[",ROUND(OFFSET('Sanitation Data'!$D$12,0,10*ROW('Sanitation Data'!D125)),0),"]"),IF(AND(ISNUMBER(OFFSET('Sanitation Data'!$D$12,0,10*ROW('Sanitation Data'!D125))),CS131="",ISNUMBER(OFFSET('Sanitation Data'!$D$12,0,10*ROW('Sanitation Data'!D125)))),OFFSET('Sanitation Data'!$D$12,0,10*ROW('Sanitation Data'!D125)),NA())))</f>
        <v>#N/A</v>
      </c>
      <c r="AE131" s="251" t="e">
        <f ca="true">+IF(AND(ISNUMBER(OFFSET('Sanitation Data'!$D$13,0,10*ROW('Sanitation Data'!D125))),CT131="Yes"),OFFSET('Sanitation Data'!$D$13,0,10*ROW('Sanitation Data'!D125)),IF(AND(ISNUMBER(OFFSET('Sanitation Data'!$D$13,0,10*ROW('Sanitation Data'!D125))),CT131="No",ISNUMBER(OFFSET('Sanitation Data'!$D$13,0,10*ROW('Sanitation Data'!D125)))),CONCATENATE("[",ROUND(OFFSET('Sanitation Data'!$D$13,0,10*ROW('Sanitation Data'!D125)),0),"]"),IF(AND(ISNUMBER(OFFSET('Sanitation Data'!$D$13,0,10*ROW('Sanitation Data'!D125))),CT131="",ISNUMBER(OFFSET('Sanitation Data'!$D$13,0,10*ROW('Sanitation Data'!D125)))),OFFSET('Sanitation Data'!$D$13,0,10*ROW('Sanitation Data'!D125)),NA())))</f>
        <v>#N/A</v>
      </c>
      <c r="AF131" s="251" t="e">
        <f ca="true">+IF(AND(ISNUMBER(OFFSET('Sanitation Data'!$E$5,0,10*ROW('Sanitation Data'!E125))),CU131="Yes"),100-OFFSET('Sanitation Data'!$E$5,0,10*ROW('Sanitation Data'!E125)),IF(AND(ISNUMBER(OFFSET('Sanitation Data'!$E$5,0,10*ROW('Sanitation Data'!E125))),CU131="No",ISNUMBER(OFFSET('Sanitation Data'!$E$5,0,10*ROW('Sanitation Data'!E125)))),CONCATENATE("[",ROUND(100-OFFSET('Sanitation Data'!$E$5,0,10*ROW('Sanitation Data'!E125)),0),"]"),IF(AND(ISNUMBER(OFFSET('Sanitation Data'!$E$5,0,10*ROW('Sanitation Data'!E125))),CU131="",ISNUMBER(OFFSET('Sanitation Data'!$E$5,0,10*ROW('Sanitation Data'!E125)))),100-OFFSET('Sanitation Data'!$E$5,0,10*ROW('Sanitation Data'!E125)),NA())))</f>
        <v>#N/A</v>
      </c>
      <c r="AG131" s="251" t="e">
        <f ca="true">+IF(AND(ISNUMBER(OFFSET('Sanitation Data'!$E$7,0,10*ROW('Sanitation Data'!E125))),CV131="Yes"),OFFSET('Sanitation Data'!$E$7,0,10*ROW('Sanitation Data'!E125)),IF(AND(ISNUMBER(OFFSET('Sanitation Data'!$E$7,0,10*ROW('Sanitation Data'!E125))),CV131="No",ISNUMBER(OFFSET('Sanitation Data'!$E$7,0,10*ROW('Sanitation Data'!E125)))),CONCATENATE("[",ROUND(OFFSET('Sanitation Data'!$E$7,0,10*ROW('Sanitation Data'!E125)),0),"]"),IF(AND(ISNUMBER(OFFSET('Sanitation Data'!$E$7,0,10*ROW('Sanitation Data'!E125))),CV131="",ISNUMBER(OFFSET('Sanitation Data'!$E$7,0,10*ROW('Sanitation Data'!E125)))),OFFSET('Sanitation Data'!$E$7,0,10*ROW('Sanitation Data'!E125)),NA())))</f>
        <v>#N/A</v>
      </c>
      <c r="AH131" s="251" t="e">
        <f ca="true">+IF(AND(ISNUMBER(OFFSET('Sanitation Data'!$E$11,0,10*ROW('Sanitation Data'!E125))),CW131="Yes"),OFFSET('Sanitation Data'!$E$11,0,10*ROW('Sanitation Data'!E125)),IF(AND(ISNUMBER(OFFSET('Sanitation Data'!$E$11,0,10*ROW('Sanitation Data'!E125))),CW131="No",ISNUMBER(OFFSET('Sanitation Data'!$E$11,0,10*ROW('Sanitation Data'!E125)))),CONCATENATE("[",ROUND(OFFSET('Sanitation Data'!$E$11,0,10*ROW('Sanitation Data'!E125)),0),"]"),IF(AND(ISNUMBER(OFFSET('Sanitation Data'!$E$11,0,10*ROW('Sanitation Data'!E125))),CW131="",ISNUMBER(OFFSET('Sanitation Data'!$E$11,0,10*ROW('Sanitation Data'!E125)))),OFFSET('Sanitation Data'!$E$11,0,10*ROW('Sanitation Data'!E125)),NA())))</f>
        <v>#N/A</v>
      </c>
      <c r="AI131" s="251" t="e">
        <f ca="true">+IF(AND(ISNUMBER(OFFSET('Sanitation Data'!$E$12,0,10*ROW('Sanitation Data'!E125))),CX131="Yes"),OFFSET('Sanitation Data'!$E$12,0,10*ROW('Sanitation Data'!E125)),IF(AND(ISNUMBER(OFFSET('Sanitation Data'!$E$12,0,10*ROW('Sanitation Data'!E125))),CX131="No",ISNUMBER(OFFSET('Sanitation Data'!$E$12,0,10*ROW('Sanitation Data'!E125)))),CONCATENATE("[",ROUND(OFFSET('Sanitation Data'!$E$12,0,10*ROW('Sanitation Data'!E125)),0),"]"),IF(AND(ISNUMBER(OFFSET('Sanitation Data'!$E$12,0,10*ROW('Sanitation Data'!E125))),CX131="",ISNUMBER(OFFSET('Sanitation Data'!$E$12,0,10*ROW('Sanitation Data'!E125)))),OFFSET('Sanitation Data'!$E$12,0,10*ROW('Sanitation Data'!E125)),NA())))</f>
        <v>#N/A</v>
      </c>
      <c r="AJ131" s="251" t="e">
        <f ca="true">+IF(AND(ISNUMBER(OFFSET('Sanitation Data'!$E$13,0,10*ROW('Sanitation Data'!E125))),CY131="Yes"),OFFSET('Sanitation Data'!$E$13,0,10*ROW('Sanitation Data'!E125)),IF(AND(ISNUMBER(OFFSET('Sanitation Data'!$E$13,0,10*ROW('Sanitation Data'!E125))),CY131="No",ISNUMBER(OFFSET('Sanitation Data'!$E$13,0,10*ROW('Sanitation Data'!E125)))),CONCATENATE("[",ROUND(OFFSET('Sanitation Data'!$E$13,0,10*ROW('Sanitation Data'!E125)),0),"]"),IF(AND(ISNUMBER(OFFSET('Sanitation Data'!$E$13,0,10*ROW('Sanitation Data'!E125))),CY131="",ISNUMBER(OFFSET('Sanitation Data'!$E$13,0,10*ROW('Sanitation Data'!E125)))),OFFSET('Sanitation Data'!$E$13,0,10*ROW('Sanitation Data'!E125)),NA())))</f>
        <v>#N/A</v>
      </c>
      <c r="AK131" s="251" t="e">
        <f ca="true">+IF(AND(ISNUMBER(OFFSET('Sanitation Data'!$F$5,0,10*ROW('Sanitation Data'!F125))),CZ131="Yes"),100-OFFSET('Sanitation Data'!$F$5,0,10*ROW('Sanitation Data'!F125)),IF(AND(ISNUMBER(OFFSET('Sanitation Data'!$F$5,0,10*ROW('Sanitation Data'!F125))),CZ131="No",ISNUMBER(OFFSET('Sanitation Data'!$F$5,0,10*ROW('Sanitation Data'!F125)))),CONCATENATE("[",ROUND(100-OFFSET('Sanitation Data'!$F$5,0,10*ROW('Sanitation Data'!F125)),0),"]"),IF(AND(ISNUMBER(OFFSET('Sanitation Data'!$F$5,0,10*ROW('Sanitation Data'!F125))),CZ131="",ISNUMBER(OFFSET('Sanitation Data'!$F$5,0,10*ROW('Sanitation Data'!F125)))),100-OFFSET('Sanitation Data'!$F$5,0,10*ROW('Sanitation Data'!F125)),NA())))</f>
        <v>#N/A</v>
      </c>
      <c r="AL131" s="251" t="e">
        <f ca="true">+IF(AND(ISNUMBER(OFFSET('Sanitation Data'!$F$7,0,10*ROW('Sanitation Data'!F125))),DA131="Yes"),OFFSET('Sanitation Data'!$F$7,0,10*ROW('Sanitation Data'!F125)),IF(AND(ISNUMBER(OFFSET('Sanitation Data'!$F$7,0,10*ROW('Sanitation Data'!F125))),DA131="No",ISNUMBER(OFFSET('Sanitation Data'!$F$7,0,10*ROW('Sanitation Data'!F125)))),CONCATENATE("[",ROUND(OFFSET('Sanitation Data'!$F$7,0,10*ROW('Sanitation Data'!F125)),0),"]"),IF(AND(ISNUMBER(OFFSET('Sanitation Data'!$F$7,0,10*ROW('Sanitation Data'!F125))),DA131="",ISNUMBER(OFFSET('Sanitation Data'!$F$7,0,10*ROW('Sanitation Data'!F125)))),OFFSET('Sanitation Data'!$F$7,0,10*ROW('Sanitation Data'!F125)),NA())))</f>
        <v>#N/A</v>
      </c>
      <c r="AM131" s="251" t="e">
        <f ca="true">+IF(AND(ISNUMBER(OFFSET('Sanitation Data'!$F$11,0,10*ROW('Sanitation Data'!F125))),DB131="Yes"),OFFSET('Sanitation Data'!$F$11,0,10*ROW('Sanitation Data'!F125)),IF(AND(ISNUMBER(OFFSET('Sanitation Data'!$F$11,0,10*ROW('Sanitation Data'!F125))),DB131="No",ISNUMBER(OFFSET('Sanitation Data'!$F$11,0,10*ROW('Sanitation Data'!F125)))),CONCATENATE("[",ROUND(OFFSET('Sanitation Data'!$F$11,0,10*ROW('Sanitation Data'!F125)),0),"]"),IF(AND(ISNUMBER(OFFSET('Sanitation Data'!$F$11,0,10*ROW('Sanitation Data'!F125))),DB131="",ISNUMBER(OFFSET('Sanitation Data'!$F$11,0,10*ROW('Sanitation Data'!F125)))),OFFSET('Sanitation Data'!$F$11,0,10*ROW('Sanitation Data'!F125)),NA())))</f>
        <v>#N/A</v>
      </c>
      <c r="AN131" s="251" t="e">
        <f ca="true">+IF(AND(ISNUMBER(OFFSET('Sanitation Data'!$F$12,0,10*ROW('Sanitation Data'!F125))),DC131="Yes"),OFFSET('Sanitation Data'!$F$12,0,10*ROW('Sanitation Data'!F125)),IF(AND(ISNUMBER(OFFSET('Sanitation Data'!$F$12,0,10*ROW('Sanitation Data'!F125))),DC131="No",ISNUMBER(OFFSET('Sanitation Data'!$F$12,0,10*ROW('Sanitation Data'!F125)))),CONCATENATE("[",ROUND(OFFSET('Sanitation Data'!$F$12,0,10*ROW('Sanitation Data'!F125)),0),"]"),IF(AND(ISNUMBER(OFFSET('Sanitation Data'!$F$12,0,10*ROW('Sanitation Data'!F125))),DC131="",ISNUMBER(OFFSET('Sanitation Data'!$F$12,0,10*ROW('Sanitation Data'!F125)))),OFFSET('Sanitation Data'!$F$12,0,10*ROW('Sanitation Data'!F125)),NA())))</f>
        <v>#N/A</v>
      </c>
      <c r="AO131" s="251" t="e">
        <f ca="true">+IF(AND(ISNUMBER(OFFSET('Sanitation Data'!$F$13,0,10*ROW('Sanitation Data'!F125))),DD131="Yes"),OFFSET('Sanitation Data'!$F$13,0,10*ROW('Sanitation Data'!F125)),IF(AND(ISNUMBER(OFFSET('Sanitation Data'!$F$13,0,10*ROW('Sanitation Data'!F125))),DD131="No",ISNUMBER(OFFSET('Sanitation Data'!$F$13,0,10*ROW('Sanitation Data'!F125)))),CONCATENATE("[",ROUND(OFFSET('Sanitation Data'!$F$13,0,10*ROW('Sanitation Data'!F125)),0),"]"),IF(AND(ISNUMBER(OFFSET('Sanitation Data'!$F$13,0,10*ROW('Sanitation Data'!F125))),DD131="",ISNUMBER(OFFSET('Sanitation Data'!$F$13,0,10*ROW('Sanitation Data'!F125)))),OFFSET('Sanitation Data'!$F$13,0,10*ROW('Sanitation Data'!F125)),NA())))</f>
        <v>#N/A</v>
      </c>
      <c r="AP131" s="251" t="e">
        <f ca="true">+IF(AND(ISNUMBER(OFFSET('Sanitation Data'!$G$5,0,10*ROW('Sanitation Data'!G125))),DE131="Yes"),100-OFFSET('Sanitation Data'!$G$5,0,10*ROW('Sanitation Data'!G125)),IF(AND(ISNUMBER(OFFSET('Sanitation Data'!$G$5,0,10*ROW('Sanitation Data'!G125))),DE131="No",ISNUMBER(OFFSET('Sanitation Data'!$G$5,0,10*ROW('Sanitation Data'!G125)))),CONCATENATE("[",ROUND(100-OFFSET('Sanitation Data'!$G$5,0,10*ROW('Sanitation Data'!G125)),0),"]"),IF(AND(ISNUMBER(OFFSET('Sanitation Data'!$G$5,0,10*ROW('Sanitation Data'!G125))),DE131="",ISNUMBER(OFFSET('Sanitation Data'!$G$5,0,10*ROW('Sanitation Data'!G125)))),100-OFFSET('Sanitation Data'!$G$5,0,10*ROW('Sanitation Data'!G125)),NA())))</f>
        <v>#N/A</v>
      </c>
      <c r="AQ131" s="251" t="e">
        <f ca="true">+IF(AND(ISNUMBER(OFFSET('Sanitation Data'!$G$7,0,10*ROW('Sanitation Data'!G125))),DF131="Yes"),OFFSET('Sanitation Data'!$G$7,0,10*ROW('Sanitation Data'!G125)),IF(AND(ISNUMBER(OFFSET('Sanitation Data'!$G$7,0,10*ROW('Sanitation Data'!G125))),DF131="No",ISNUMBER(OFFSET('Sanitation Data'!$G$7,0,10*ROW('Sanitation Data'!G125)))),CONCATENATE("[",ROUND(OFFSET('Sanitation Data'!$G$7,0,10*ROW('Sanitation Data'!G125)),0),"]"),IF(AND(ISNUMBER(OFFSET('Sanitation Data'!$G$7,0,10*ROW('Sanitation Data'!G125))),DF131="",ISNUMBER(OFFSET('Sanitation Data'!$G$7,0,10*ROW('Sanitation Data'!G125)))),OFFSET('Sanitation Data'!$G$7,0,10*ROW('Sanitation Data'!G125)),NA())))</f>
        <v>#N/A</v>
      </c>
      <c r="AR131" s="251" t="e">
        <f ca="true">+IF(AND(ISNUMBER(OFFSET('Sanitation Data'!$G$11,0,10*ROW('Sanitation Data'!G125))),DG131="Yes"),OFFSET('Sanitation Data'!$G$11,0,10*ROW('Sanitation Data'!G125)),IF(AND(ISNUMBER(OFFSET('Sanitation Data'!$G$11,0,10*ROW('Sanitation Data'!G125))),DG131="No",ISNUMBER(OFFSET('Sanitation Data'!$G$11,0,10*ROW('Sanitation Data'!G125)))),CONCATENATE("[",ROUND(OFFSET('Sanitation Data'!$G$11,0,10*ROW('Sanitation Data'!G125)),0),"]"),IF(AND(ISNUMBER(OFFSET('Sanitation Data'!$G$11,0,10*ROW('Sanitation Data'!G125))),DG131="",ISNUMBER(OFFSET('Sanitation Data'!$G$11,0,10*ROW('Sanitation Data'!G125)))),OFFSET('Sanitation Data'!$G$11,0,10*ROW('Sanitation Data'!G125)),NA())))</f>
        <v>#N/A</v>
      </c>
      <c r="AS131" s="251" t="e">
        <f ca="true">+IF(AND(ISNUMBER(OFFSET('Sanitation Data'!$G$12,0,10*ROW('Sanitation Data'!G125))),DH131="Yes"),OFFSET('Sanitation Data'!$G$12,0,10*ROW('Sanitation Data'!G125)),IF(AND(ISNUMBER(OFFSET('Sanitation Data'!$G$12,0,10*ROW('Sanitation Data'!G125))),DH131="No",ISNUMBER(OFFSET('Sanitation Data'!$G$12,0,10*ROW('Sanitation Data'!G125)))),CONCATENATE("[",ROUND(OFFSET('Sanitation Data'!$G$12,0,10*ROW('Sanitation Data'!G125)),0),"]"),IF(AND(ISNUMBER(OFFSET('Sanitation Data'!$G$12,0,10*ROW('Sanitation Data'!G125))),DH131="",ISNUMBER(OFFSET('Sanitation Data'!$G$12,0,10*ROW('Sanitation Data'!G125)))),OFFSET('Sanitation Data'!$G$12,0,10*ROW('Sanitation Data'!G125)),NA())))</f>
        <v>#N/A</v>
      </c>
      <c r="AT131" s="251" t="e">
        <f ca="true">+IF(AND(ISNUMBER(OFFSET('Sanitation Data'!$G$13,0,10*ROW('Sanitation Data'!G125))),DI131="Yes"),OFFSET('Sanitation Data'!$G$13,0,10*ROW('Sanitation Data'!G125)),IF(AND(ISNUMBER(OFFSET('Sanitation Data'!$G$13,0,10*ROW('Sanitation Data'!G125))),DI131="No",ISNUMBER(OFFSET('Sanitation Data'!$G$13,0,10*ROW('Sanitation Data'!G125)))),CONCATENATE("[",ROUND(OFFSET('Sanitation Data'!$G$13,0,10*ROW('Sanitation Data'!G125)),0),"]"),IF(AND(ISNUMBER(OFFSET('Sanitation Data'!$G$13,0,10*ROW('Sanitation Data'!G125))),DI131="",ISNUMBER(OFFSET('Sanitation Data'!$G$13,0,10*ROW('Sanitation Data'!G125)))),OFFSET('Sanitation Data'!$G$13,0,10*ROW('Sanitation Data'!G125)),NA())))</f>
        <v>#N/A</v>
      </c>
      <c r="AU131" s="251" t="e">
        <f ca="true">+IF(AND(ISNUMBER(OFFSET('Sanitation Data'!$H$5,0,10*ROW('Sanitation Data'!H125))),DJ131="Yes"),100-OFFSET('Sanitation Data'!$H$5,0,10*ROW('Sanitation Data'!H125)),IF(AND(ISNUMBER(OFFSET('Sanitation Data'!$H$5,0,10*ROW('Sanitation Data'!H125))),DJ131="No",ISNUMBER(OFFSET('Sanitation Data'!$H$5,0,10*ROW('Sanitation Data'!H125)))),CONCATENATE("[",ROUND(100-OFFSET('Sanitation Data'!$H$5,0,10*ROW('Sanitation Data'!H125)),0),"]"),IF(AND(ISNUMBER(OFFSET('Sanitation Data'!$H$5,0,10*ROW('Sanitation Data'!H125))),DJ131="",ISNUMBER(OFFSET('Sanitation Data'!$H$5,0,10*ROW('Sanitation Data'!H125)))),100-OFFSET('Sanitation Data'!$H$5,0,10*ROW('Sanitation Data'!H125)),NA())))</f>
        <v>#N/A</v>
      </c>
      <c r="AV131" s="251" t="e">
        <f ca="true">+IF(AND(ISNUMBER(OFFSET('Sanitation Data'!$H$7,0,10*ROW('Sanitation Data'!H125))),DK131="Yes"),OFFSET('Sanitation Data'!$H$7,0,10*ROW('Sanitation Data'!H125)),IF(AND(ISNUMBER(OFFSET('Sanitation Data'!$H$7,0,10*ROW('Sanitation Data'!H125))),DK131="No",ISNUMBER(OFFSET('Sanitation Data'!$H$7,0,10*ROW('Sanitation Data'!H125)))),CONCATENATE("[",ROUND(OFFSET('Sanitation Data'!$H$7,0,10*ROW('Sanitation Data'!H125)),0),"]"),IF(AND(ISNUMBER(OFFSET('Sanitation Data'!$H$7,0,10*ROW('Sanitation Data'!H125))),DK131="",ISNUMBER(OFFSET('Sanitation Data'!$H$7,0,10*ROW('Sanitation Data'!H125)))),OFFSET('Sanitation Data'!$H$7,0,10*ROW('Sanitation Data'!H125)),NA())))</f>
        <v>#N/A</v>
      </c>
      <c r="AW131" s="251" t="e">
        <f ca="true">+IF(AND(ISNUMBER(OFFSET('Sanitation Data'!$H$11,0,10*ROW('Sanitation Data'!H125))),DL131="Yes"),OFFSET('Sanitation Data'!$H$11,0,10*ROW('Sanitation Data'!H125)),IF(AND(ISNUMBER(OFFSET('Sanitation Data'!$H$11,0,10*ROW('Sanitation Data'!H125))),DL131="No",ISNUMBER(OFFSET('Sanitation Data'!$H$11,0,10*ROW('Sanitation Data'!H125)))),CONCATENATE("[",ROUND(OFFSET('Sanitation Data'!$H$11,0,10*ROW('Sanitation Data'!H125)),0),"]"),IF(AND(ISNUMBER(OFFSET('Sanitation Data'!$H$11,0,10*ROW('Sanitation Data'!H125))),DL131="",ISNUMBER(OFFSET('Sanitation Data'!$H$11,0,10*ROW('Sanitation Data'!H125)))),OFFSET('Sanitation Data'!$H$11,0,10*ROW('Sanitation Data'!H125)),NA())))</f>
        <v>#N/A</v>
      </c>
      <c r="AX131" s="251" t="e">
        <f ca="true">+IF(AND(ISNUMBER(OFFSET('Sanitation Data'!$H$12,0,10*ROW('Sanitation Data'!H125))),DM131="Yes"),OFFSET('Sanitation Data'!$H$12,0,10*ROW('Sanitation Data'!H125)),IF(AND(ISNUMBER(OFFSET('Sanitation Data'!$H$12,0,10*ROW('Sanitation Data'!H125))),DM131="No",ISNUMBER(OFFSET('Sanitation Data'!$H$12,0,10*ROW('Sanitation Data'!H125)))),CONCATENATE("[",ROUND(OFFSET('Sanitation Data'!$H$12,0,10*ROW('Sanitation Data'!H125)),0),"]"),IF(AND(ISNUMBER(OFFSET('Sanitation Data'!$H$12,0,10*ROW('Sanitation Data'!H125))),DM131="",ISNUMBER(OFFSET('Sanitation Data'!$H$12,0,10*ROW('Sanitation Data'!H125)))),OFFSET('Sanitation Data'!$H$12,0,10*ROW('Sanitation Data'!H125)),NA())))</f>
        <v>#N/A</v>
      </c>
      <c r="AY131" s="251" t="e">
        <f ca="true">+IF(AND(ISNUMBER(OFFSET('Sanitation Data'!$H$13,0,10*ROW('Sanitation Data'!H125))),DN131="Yes"),OFFSET('Sanitation Data'!$H$13,0,10*ROW('Sanitation Data'!H125)),IF(AND(ISNUMBER(OFFSET('Sanitation Data'!$H$13,0,10*ROW('Sanitation Data'!H125))),DN131="No",ISNUMBER(OFFSET('Sanitation Data'!$H$13,0,10*ROW('Sanitation Data'!H125)))),CONCATENATE("[",ROUND(OFFSET('Sanitation Data'!$H$13,0,10*ROW('Sanitation Data'!H125)),0),"]"),IF(AND(ISNUMBER(OFFSET('Sanitation Data'!$H$13,0,10*ROW('Sanitation Data'!H125))),DN131="",ISNUMBER(OFFSET('Sanitation Data'!$H$13,0,10*ROW('Sanitation Data'!H125)))),OFFSET('Sanitation Data'!$H$13,0,10*ROW('Sanitation Data'!H125)),NA())))</f>
        <v>#N/A</v>
      </c>
      <c r="AZ131" s="252" t="e">
        <f ca="true">+IF(AND(ISNUMBER(OFFSET('Hygiene Data'!$C$6,0,10*ROW('Hygiene Data'!C125))),DO131="Yes"),OFFSET('Hygiene Data'!$C$6,0,10*ROW('Hygiene Data'!C125)),IF(AND(ISNUMBER(OFFSET('Hygiene Data'!$C$6,0,10*ROW('Hygiene Data'!C125))),DO131="No",ISNUMBER(OFFSET('Hygiene Data'!$C$6,0,10*ROW('Hygiene Data'!C125)))),CONCATENATE("[",ROUND(OFFSET('Hygiene Data'!$C$6,0,10*ROW('Hygiene Data'!C125)),0),"]"),IF(AND(ISNUMBER(OFFSET('Hygiene Data'!$C$6,0,10*ROW('Hygiene Data'!C125))),DO131="",ISNUMBER(OFFSET('Hygiene Data'!$C$6,0,10*ROW('Hygiene Data'!C125)))),OFFSET('Hygiene Data'!$C$6,0,10*ROW('Hygiene Data'!C125)),NA())))</f>
        <v>#N/A</v>
      </c>
      <c r="BA131" s="252" t="e">
        <f ca="true">+IF(AND(ISNUMBER(OFFSET('Hygiene Data'!$C$8,0,10*ROW('Hygiene Data'!C125))),DP131="Yes"),OFFSET('Hygiene Data'!$C$8,0,10*ROW('Hygiene Data'!C125)),IF(AND(ISNUMBER(OFFSET('Hygiene Data'!$C$8,0,10*ROW('Hygiene Data'!C125))),DP131="No",ISNUMBER(OFFSET('Hygiene Data'!$C$8,0,10*ROW('Hygiene Data'!C125)))),CONCATENATE("[",ROUND(OFFSET('Hygiene Data'!$C$8,0,10*ROW('Hygiene Data'!C125)),0),"]"),IF(AND(ISNUMBER(OFFSET('Hygiene Data'!$C$8,0,10*ROW('Hygiene Data'!C125))),DP131="",ISNUMBER(OFFSET('Hygiene Data'!$C$8,0,10*ROW('Hygiene Data'!C125)))),OFFSET('Hygiene Data'!$C$8,0,10*ROW('Hygiene Data'!C125)),NA())))</f>
        <v>#N/A</v>
      </c>
      <c r="BB131" s="252" t="e">
        <f ca="true">+IF(AND(ISNUMBER(OFFSET('Hygiene Data'!$C$10,0,10*ROW('Hygiene Data'!C125))),DQ131="Yes"),OFFSET('Hygiene Data'!$C$10,0,10*ROW('Hygiene Data'!C125)),IF(AND(ISNUMBER(OFFSET('Hygiene Data'!$C$10,0,10*ROW('Hygiene Data'!C125))),DQ131="No",ISNUMBER(OFFSET('Hygiene Data'!$C$10,0,10*ROW('Hygiene Data'!C125)))),CONCATENATE("[",ROUND(OFFSET('Hygiene Data'!$C$10,0,10*ROW('Hygiene Data'!C125)),0),"]"),IF(AND(ISNUMBER(OFFSET('Hygiene Data'!$C$10,0,10*ROW('Hygiene Data'!C125))),DQ131="",ISNUMBER(OFFSET('Hygiene Data'!$C$10,0,10*ROW('Hygiene Data'!C125)))),OFFSET('Hygiene Data'!$C$10,0,10*ROW('Hygiene Data'!C125)),NA())))</f>
        <v>#N/A</v>
      </c>
      <c r="BC131" s="252" t="e">
        <f ca="true">+IF(AND(ISNUMBER(OFFSET('Hygiene Data'!$D$6,0,10*ROW('Hygiene Data'!D125))),DR131="Yes"),OFFSET('Hygiene Data'!$D$6,0,10*ROW('Hygiene Data'!D125)),IF(AND(ISNUMBER(OFFSET('Hygiene Data'!$D$6,0,10*ROW('Hygiene Data'!D125))),DR131="No",ISNUMBER(OFFSET('Hygiene Data'!$D$6,0,10*ROW('Hygiene Data'!D125)))),CONCATENATE("[",ROUND(OFFSET('Hygiene Data'!$D$6,0,10*ROW('Hygiene Data'!D125)),0),"]"),IF(AND(ISNUMBER(OFFSET('Hygiene Data'!$D$6,0,10*ROW('Hygiene Data'!D125))),DR131="",ISNUMBER(OFFSET('Hygiene Data'!$D$6,0,10*ROW('Hygiene Data'!D125)))),OFFSET('Hygiene Data'!$D$6,0,10*ROW('Hygiene Data'!D125)),NA())))</f>
        <v>#N/A</v>
      </c>
      <c r="BD131" s="252" t="e">
        <f ca="true">+IF(AND(ISNUMBER(OFFSET('Hygiene Data'!$D$8,0,10*ROW('Hygiene Data'!D125))),DS131="Yes"),OFFSET('Hygiene Data'!$D$8,0,10*ROW('Hygiene Data'!D125)),IF(AND(ISNUMBER(OFFSET('Hygiene Data'!$D$8,0,10*ROW('Hygiene Data'!D125))),DS131="No",ISNUMBER(OFFSET('Hygiene Data'!$D$8,0,10*ROW('Hygiene Data'!D125)))),CONCATENATE("[",ROUND(OFFSET('Hygiene Data'!$D$8,0,10*ROW('Hygiene Data'!D125)),0),"]"),IF(AND(ISNUMBER(OFFSET('Hygiene Data'!$D$8,0,10*ROW('Hygiene Data'!D125))),DS131="",ISNUMBER(OFFSET('Hygiene Data'!$D$8,0,10*ROW('Hygiene Data'!D125)))),OFFSET('Hygiene Data'!$D$8,0,10*ROW('Hygiene Data'!D125)),NA())))</f>
        <v>#N/A</v>
      </c>
      <c r="BE131" s="252" t="e">
        <f ca="true">+IF(AND(ISNUMBER(OFFSET('Hygiene Data'!$D$10,0,10*ROW('Hygiene Data'!D125))),DT131="Yes"),OFFSET('Hygiene Data'!$D$10,0,10*ROW('Hygiene Data'!D125)),IF(AND(ISNUMBER(OFFSET('Hygiene Data'!$D$10,0,10*ROW('Hygiene Data'!D125))),DT131="No",ISNUMBER(OFFSET('Hygiene Data'!$D$10,0,10*ROW('Hygiene Data'!D125)))),CONCATENATE("[",ROUND(OFFSET('Hygiene Data'!$D$10,0,10*ROW('Hygiene Data'!D125)),0),"]"),IF(AND(ISNUMBER(OFFSET('Hygiene Data'!$D$10,0,10*ROW('Hygiene Data'!D125))),DT131="",ISNUMBER(OFFSET('Hygiene Data'!$D$10,0,10*ROW('Hygiene Data'!D125)))),OFFSET('Hygiene Data'!$D$10,0,10*ROW('Hygiene Data'!D125)),NA())))</f>
        <v>#N/A</v>
      </c>
      <c r="BF131" s="252" t="e">
        <f ca="true">+IF(AND(ISNUMBER(OFFSET('Hygiene Data'!$E$6,0,10*ROW('Hygiene Data'!E125))),DU131="Yes"),OFFSET('Hygiene Data'!$E$6,0,10*ROW('Hygiene Data'!E125)),IF(AND(ISNUMBER(OFFSET('Hygiene Data'!$E$6,0,10*ROW('Hygiene Data'!E125))),DU131="No",ISNUMBER(OFFSET('Hygiene Data'!$E$6,0,10*ROW('Hygiene Data'!E125)))),CONCATENATE("[",ROUND(OFFSET('Hygiene Data'!$E$6,0,10*ROW('Hygiene Data'!E125)),0),"]"),IF(AND(ISNUMBER(OFFSET('Hygiene Data'!$E$6,0,10*ROW('Hygiene Data'!E125))),DU131="",ISNUMBER(OFFSET('Hygiene Data'!$E$6,0,10*ROW('Hygiene Data'!E125)))),OFFSET('Hygiene Data'!$E$6,0,10*ROW('Hygiene Data'!E125)),NA())))</f>
        <v>#N/A</v>
      </c>
      <c r="BG131" s="252" t="e">
        <f ca="true">+IF(AND(ISNUMBER(OFFSET('Hygiene Data'!$E$8,0,10*ROW('Hygiene Data'!E125))),DV131="Yes"),OFFSET('Hygiene Data'!$E$8,0,10*ROW('Hygiene Data'!E125)),IF(AND(ISNUMBER(OFFSET('Hygiene Data'!$E$8,0,10*ROW('Hygiene Data'!E125))),DV131="No",ISNUMBER(OFFSET('Hygiene Data'!$E$8,0,10*ROW('Hygiene Data'!E125)))),CONCATENATE("[",ROUND(OFFSET('Hygiene Data'!$E$8,0,10*ROW('Hygiene Data'!E125)),0),"]"),IF(AND(ISNUMBER(OFFSET('Hygiene Data'!$E$8,0,10*ROW('Hygiene Data'!E125))),DV131="",ISNUMBER(OFFSET('Hygiene Data'!$E$8,0,10*ROW('Hygiene Data'!E125)))),OFFSET('Hygiene Data'!$E$8,0,10*ROW('Hygiene Data'!E125)),NA())))</f>
        <v>#N/A</v>
      </c>
      <c r="BH131" s="252" t="e">
        <f ca="true">+IF(AND(ISNUMBER(OFFSET('Hygiene Data'!$E$10,0,10*ROW('Hygiene Data'!E125))),DW131="Yes"),OFFSET('Hygiene Data'!$E$10,0,10*ROW('Hygiene Data'!E125)),IF(AND(ISNUMBER(OFFSET('Hygiene Data'!$E$10,0,10*ROW('Hygiene Data'!E125))),DW131="No",ISNUMBER(OFFSET('Hygiene Data'!$E$10,0,10*ROW('Hygiene Data'!E125)))),CONCATENATE("[",ROUND(OFFSET('Hygiene Data'!$E$10,0,10*ROW('Hygiene Data'!E125)),0),"]"),IF(AND(ISNUMBER(OFFSET('Hygiene Data'!$E$10,0,10*ROW('Hygiene Data'!E125))),DW131="",ISNUMBER(OFFSET('Hygiene Data'!$E$10,0,10*ROW('Hygiene Data'!E125)))),OFFSET('Hygiene Data'!$E$10,0,10*ROW('Hygiene Data'!E125)),NA())))</f>
        <v>#N/A</v>
      </c>
      <c r="BI131" s="252" t="e">
        <f ca="true">+IF(AND(ISNUMBER(OFFSET('Hygiene Data'!$F$6,0,10*ROW('Hygiene Data'!F125))),DX131="Yes"),OFFSET('Hygiene Data'!$F$6,0,10*ROW('Hygiene Data'!F125)),IF(AND(ISNUMBER(OFFSET('Hygiene Data'!$F$6,0,10*ROW('Hygiene Data'!F125))),DX131="No",ISNUMBER(OFFSET('Hygiene Data'!$F$6,0,10*ROW('Hygiene Data'!F125)))),CONCATENATE("[",ROUND(OFFSET('Hygiene Data'!$F$6,0,10*ROW('Hygiene Data'!F125)),0),"]"),IF(AND(ISNUMBER(OFFSET('Hygiene Data'!$F$6,0,10*ROW('Hygiene Data'!F125))),DX131="",ISNUMBER(OFFSET('Hygiene Data'!$F$6,0,10*ROW('Hygiene Data'!F125)))),OFFSET('Hygiene Data'!$F$6,0,10*ROW('Hygiene Data'!F125)),NA())))</f>
        <v>#N/A</v>
      </c>
      <c r="BJ131" s="252" t="e">
        <f ca="true">+IF(AND(ISNUMBER(OFFSET('Hygiene Data'!$F$8,0,10*ROW('Hygiene Data'!F125))),DY131="Yes"),OFFSET('Hygiene Data'!$F$8,0,10*ROW('Hygiene Data'!F125)),IF(AND(ISNUMBER(OFFSET('Hygiene Data'!$F$8,0,10*ROW('Hygiene Data'!F125))),DY131="No",ISNUMBER(OFFSET('Hygiene Data'!$F$8,0,10*ROW('Hygiene Data'!F125)))),CONCATENATE("[",ROUND(OFFSET('Hygiene Data'!$F$8,0,10*ROW('Hygiene Data'!F125)),0),"]"),IF(AND(ISNUMBER(OFFSET('Hygiene Data'!$F$8,0,10*ROW('Hygiene Data'!F125))),DY131="",ISNUMBER(OFFSET('Hygiene Data'!$F$8,0,10*ROW('Hygiene Data'!F125)))),OFFSET('Hygiene Data'!$F$8,0,10*ROW('Hygiene Data'!F125)),NA())))</f>
        <v>#N/A</v>
      </c>
      <c r="BK131" s="252" t="e">
        <f ca="true">+IF(AND(ISNUMBER(OFFSET('Hygiene Data'!$F$10,0,10*ROW('Hygiene Data'!F125))),DZ131="Yes"),OFFSET('Hygiene Data'!$F$10,0,10*ROW('Hygiene Data'!F125)),IF(AND(ISNUMBER(OFFSET('Hygiene Data'!$F$10,0,10*ROW('Hygiene Data'!F125))),DZ131="No",ISNUMBER(OFFSET('Hygiene Data'!$F$10,0,10*ROW('Hygiene Data'!F125)))),CONCATENATE("[",ROUND(OFFSET('Hygiene Data'!$F$10,0,10*ROW('Hygiene Data'!F125)),0),"]"),IF(AND(ISNUMBER(OFFSET('Hygiene Data'!$F$10,0,10*ROW('Hygiene Data'!F125))),DZ131="",ISNUMBER(OFFSET('Hygiene Data'!$F$10,0,10*ROW('Hygiene Data'!F125)))),OFFSET('Hygiene Data'!$F$10,0,10*ROW('Hygiene Data'!F125)),NA())))</f>
        <v>#N/A</v>
      </c>
      <c r="BL131" s="252" t="e">
        <f ca="true">+IF(AND(ISNUMBER(OFFSET('Hygiene Data'!$G$6,0,10*ROW('Hygiene Data'!G125))),EA131="Yes"),OFFSET('Hygiene Data'!$G$6,0,10*ROW('Hygiene Data'!G125)),IF(AND(ISNUMBER(OFFSET('Hygiene Data'!$G$6,0,10*ROW('Hygiene Data'!G125))),EA131="No",ISNUMBER(OFFSET('Hygiene Data'!$G$6,0,10*ROW('Hygiene Data'!G125)))),CONCATENATE("[",ROUND(OFFSET('Hygiene Data'!$G$6,0,10*ROW('Hygiene Data'!G125)),0),"]"),IF(AND(ISNUMBER(OFFSET('Hygiene Data'!$G$6,0,10*ROW('Hygiene Data'!G125))),EA131="",ISNUMBER(OFFSET('Hygiene Data'!$G$6,0,10*ROW('Hygiene Data'!G125)))),OFFSET('Hygiene Data'!$G$6,0,10*ROW('Hygiene Data'!G125)),NA())))</f>
        <v>#N/A</v>
      </c>
      <c r="BM131" s="252" t="e">
        <f ca="true">+IF(AND(ISNUMBER(OFFSET('Hygiene Data'!$G$8,0,10*ROW('Hygiene Data'!G125))),EB131="Yes"),OFFSET('Hygiene Data'!$G$8,0,10*ROW('Hygiene Data'!G125)),IF(AND(ISNUMBER(OFFSET('Hygiene Data'!$G$8,0,10*ROW('Hygiene Data'!G125))),EB131="No",ISNUMBER(OFFSET('Hygiene Data'!$G$8,0,10*ROW('Hygiene Data'!G125)))),CONCATENATE("[",ROUND(OFFSET('Hygiene Data'!$G$8,0,10*ROW('Hygiene Data'!G125)),0),"]"),IF(AND(ISNUMBER(OFFSET('Hygiene Data'!$G$8,0,10*ROW('Hygiene Data'!G125))),EB131="",ISNUMBER(OFFSET('Hygiene Data'!$G$8,0,10*ROW('Hygiene Data'!G125)))),OFFSET('Hygiene Data'!$G$8,0,10*ROW('Hygiene Data'!G125)),NA())))</f>
        <v>#N/A</v>
      </c>
      <c r="BN131" s="252" t="e">
        <f ca="true">+IF(AND(ISNUMBER(OFFSET('Hygiene Data'!$G$10,0,10*ROW('Hygiene Data'!G125))),EC131="Yes"),OFFSET('Hygiene Data'!$G$10,0,10*ROW('Hygiene Data'!G125)),IF(AND(ISNUMBER(OFFSET('Hygiene Data'!$G$10,0,10*ROW('Hygiene Data'!G125))),EC131="No",ISNUMBER(OFFSET('Hygiene Data'!$G$10,0,10*ROW('Hygiene Data'!G125)))),CONCATENATE("[",ROUND(OFFSET('Hygiene Data'!$G$10,0,10*ROW('Hygiene Data'!G125)),0),"]"),IF(AND(ISNUMBER(OFFSET('Hygiene Data'!$G$10,0,10*ROW('Hygiene Data'!G125))),EC131="",ISNUMBER(OFFSET('Hygiene Data'!$G$10,0,10*ROW('Hygiene Data'!G125)))),OFFSET('Hygiene Data'!$G$10,0,10*ROW('Hygiene Data'!G125)),NA())))</f>
        <v>#N/A</v>
      </c>
      <c r="BO131" s="252" t="e">
        <f ca="true">+IF(AND(ISNUMBER(OFFSET('Hygiene Data'!$H$6,0,10*ROW('Hygiene Data'!H125))),ED131="Yes"),OFFSET('Hygiene Data'!$H$6,0,10*ROW('Hygiene Data'!H125)),IF(AND(ISNUMBER(OFFSET('Hygiene Data'!$H$6,0,10*ROW('Hygiene Data'!H125))),ED131="No",ISNUMBER(OFFSET('Hygiene Data'!$H$6,0,10*ROW('Hygiene Data'!H125)))),CONCATENATE("[",ROUND(OFFSET('Hygiene Data'!$H$6,0,10*ROW('Hygiene Data'!H125)),0),"]"),IF(AND(ISNUMBER(OFFSET('Hygiene Data'!$H$6,0,10*ROW('Hygiene Data'!H125))),ED131="",ISNUMBER(OFFSET('Hygiene Data'!$H$6,0,10*ROW('Hygiene Data'!H125)))),OFFSET('Hygiene Data'!$H$6,0,10*ROW('Hygiene Data'!H125)),NA())))</f>
        <v>#N/A</v>
      </c>
      <c r="BP131" s="252" t="e">
        <f ca="true">+IF(AND(ISNUMBER(OFFSET('Hygiene Data'!$H$8,0,10*ROW('Hygiene Data'!H125))),EE131="Yes"),OFFSET('Hygiene Data'!$H$8,0,10*ROW('Hygiene Data'!H125)),IF(AND(ISNUMBER(OFFSET('Hygiene Data'!$H$8,0,10*ROW('Hygiene Data'!H125))),EE131="No",ISNUMBER(OFFSET('Hygiene Data'!$H$8,0,10*ROW('Hygiene Data'!H125)))),CONCATENATE("[",ROUND(OFFSET('Hygiene Data'!$H$8,0,10*ROW('Hygiene Data'!H125)),0),"]"),IF(AND(ISNUMBER(OFFSET('Hygiene Data'!$H$8,0,10*ROW('Hygiene Data'!H125))),EE131="",ISNUMBER(OFFSET('Hygiene Data'!$H$8,0,10*ROW('Hygiene Data'!H125)))),OFFSET('Hygiene Data'!$H$8,0,10*ROW('Hygiene Data'!H125)),NA())))</f>
        <v>#N/A</v>
      </c>
      <c r="BQ131" s="252" t="e">
        <f ca="true">+IF(AND(ISNUMBER(OFFSET('Hygiene Data'!$H$10,0,10*ROW('Hygiene Data'!H125))),EF131="Yes"),OFFSET('Hygiene Data'!$H$10,0,10*ROW('Hygiene Data'!H125)),IF(AND(ISNUMBER(OFFSET('Hygiene Data'!$H$10,0,10*ROW('Hygiene Data'!H125))),EF131="No",ISNUMBER(OFFSET('Hygiene Data'!$H$10,0,10*ROW('Hygiene Data'!H125)))),CONCATENATE("[",ROUND(OFFSET('Hygiene Data'!$H$10,0,10*ROW('Hygiene Data'!H125)),0),"]"),IF(AND(ISNUMBER(OFFSET('Hygiene Data'!$H$10,0,10*ROW('Hygiene Data'!H125))),EF131="",ISNUMBER(OFFSET('Hygiene Data'!$H$10,0,10*ROW('Hygiene Data'!H125)))),OFFSET('Hygiene Data'!$H$10,0,10*ROW('Hygiene Data'!H125)),NA())))</f>
        <v>#N/A</v>
      </c>
      <c r="BS131" s="36" t="str">
        <f ca="true">+IF(OFFSET('Water Data'!$C$28,0,10*ROW('Water Data'!C125))="","",OFFSET('Water Data'!$C$28,0,10*ROW('Water Data'!C125)))</f>
        <v/>
      </c>
      <c r="BT131" s="36" t="str">
        <f ca="true">+IF(OFFSET('Water Data'!$C$29,0,10*ROW('Water Data'!C125))="","",OFFSET('Water Data'!$C$29,0,10*ROW('Water Data'!C125)))</f>
        <v/>
      </c>
      <c r="BU131" s="36" t="str">
        <f ca="true">+IF(OFFSET('Water Data'!$C$30,0,10*ROW('Water Data'!C125))="","",OFFSET('Water Data'!$C$30,0,10*ROW('Water Data'!C125)))</f>
        <v/>
      </c>
      <c r="BV131" s="36" t="str">
        <f ca="true">+IF(OFFSET('Water Data'!$D$28,0,10*ROW('Water Data'!D125))="","",OFFSET('Water Data'!$D$28,0,10*ROW('Water Data'!D125)))</f>
        <v/>
      </c>
      <c r="BW131" s="36" t="str">
        <f ca="true">+IF(OFFSET('Water Data'!$D$29,0,10*ROW('Water Data'!D125))="","",OFFSET('Water Data'!$D$29,0,10*ROW('Water Data'!D125)))</f>
        <v/>
      </c>
      <c r="BX131" s="36" t="str">
        <f ca="true">+IF(OFFSET('Water Data'!$D$30,0,10*ROW('Water Data'!D125))="","",OFFSET('Water Data'!$D$30,0,10*ROW('Water Data'!D125)))</f>
        <v/>
      </c>
      <c r="BY131" s="36" t="str">
        <f ca="true">+IF(OFFSET('Water Data'!$E$28,0,10*ROW('Water Data'!E125))="","",OFFSET('Water Data'!$E$28,0,10*ROW('Water Data'!E125)))</f>
        <v/>
      </c>
      <c r="BZ131" s="36" t="str">
        <f ca="true">+IF(OFFSET('Water Data'!$E$29,0,10*ROW('Water Data'!E125))="","",OFFSET('Water Data'!$E$29,0,10*ROW('Water Data'!E125)))</f>
        <v/>
      </c>
      <c r="CA131" s="36" t="str">
        <f ca="true">+IF(OFFSET('Water Data'!$E$30,0,10*ROW('Water Data'!E125))="","",OFFSET('Water Data'!$E$30,0,10*ROW('Water Data'!E125)))</f>
        <v/>
      </c>
      <c r="CB131" s="36" t="str">
        <f ca="true">+IF(OFFSET('Water Data'!$F$28,0,10*ROW('Water Data'!F125))="","",OFFSET('Water Data'!$F$28,0,10*ROW('Water Data'!F125)))</f>
        <v/>
      </c>
      <c r="CC131" s="36" t="str">
        <f ca="true">+IF(OFFSET('Water Data'!$F$29,0,10*ROW('Water Data'!F125))="","",OFFSET('Water Data'!$F$29,0,10*ROW('Water Data'!F125)))</f>
        <v/>
      </c>
      <c r="CD131" s="36" t="str">
        <f ca="true">+IF(OFFSET('Water Data'!$F$30,0,10*ROW('Water Data'!F125))="","",OFFSET('Water Data'!$F$30,0,10*ROW('Water Data'!F125)))</f>
        <v/>
      </c>
      <c r="CE131" s="36" t="str">
        <f ca="true">+IF(OFFSET('Water Data'!$G$28,0,10*ROW('Water Data'!G125))="","",OFFSET('Water Data'!$G$28,0,10*ROW('Water Data'!G125)))</f>
        <v/>
      </c>
      <c r="CF131" s="36" t="str">
        <f ca="true">+IF(OFFSET('Water Data'!$G$29,0,10*ROW('Water Data'!G125))="","",OFFSET('Water Data'!$G$29,0,10*ROW('Water Data'!G125)))</f>
        <v/>
      </c>
      <c r="CG131" s="36" t="str">
        <f ca="true">+IF(OFFSET('Water Data'!$G$30,0,10*ROW('Water Data'!G125))="","",OFFSET('Water Data'!$G$30,0,10*ROW('Water Data'!G125)))</f>
        <v/>
      </c>
      <c r="CH131" s="36" t="str">
        <f ca="true">+IF(OFFSET('Water Data'!$H$28,0,10*ROW('Water Data'!H125))="","",OFFSET('Water Data'!$H$28,0,10*ROW('Water Data'!H125)))</f>
        <v/>
      </c>
      <c r="CI131" s="36" t="str">
        <f ca="true">+IF(OFFSET('Water Data'!$H$29,0,10*ROW('Water Data'!H125))="","",OFFSET('Water Data'!$H$29,0,10*ROW('Water Data'!H125)))</f>
        <v/>
      </c>
      <c r="CJ131" s="36" t="str">
        <f ca="true">+IF(OFFSET('Water Data'!$H$30,0,10*ROW('Water Data'!H125))="","",OFFSET('Water Data'!$H$30,0,10*ROW('Water Data'!H125)))</f>
        <v/>
      </c>
      <c r="CK131" s="36" t="str">
        <f ca="true">+IF(OFFSET('Sanitation Data'!$C$29,0,10*ROW('Sanitation Data'!C125))="","",OFFSET('Sanitation Data'!$C$29,0,10*ROW('Sanitation Data'!C125)))</f>
        <v/>
      </c>
      <c r="CL131" s="36" t="str">
        <f ca="true">+IF(OFFSET('Sanitation Data'!$C$30,0,10*ROW('Sanitation Data'!C125))="","",OFFSET('Sanitation Data'!$C$30,0,10*ROW('Sanitation Data'!C125)))</f>
        <v/>
      </c>
      <c r="CM131" s="36" t="str">
        <f ca="true">+IF(OFFSET('Sanitation Data'!$C$31,0,10*ROW('Sanitation Data'!C125))="","",OFFSET('Sanitation Data'!$C$31,0,10*ROW('Sanitation Data'!C125)))</f>
        <v/>
      </c>
      <c r="CN131" s="36" t="str">
        <f ca="true">+IF(OFFSET('Sanitation Data'!$C$32,0,10*ROW('Sanitation Data'!C125))="","",OFFSET('Sanitation Data'!$C$32,0,10*ROW('Sanitation Data'!C125)))</f>
        <v/>
      </c>
      <c r="CO131" s="36" t="str">
        <f ca="true">+IF(OFFSET('Sanitation Data'!$C$33,0,10*ROW('Sanitation Data'!C125))="","",OFFSET('Sanitation Data'!$C$33,0,10*ROW('Sanitation Data'!C125)))</f>
        <v/>
      </c>
      <c r="CP131" s="36" t="str">
        <f ca="true">+IF(OFFSET('Sanitation Data'!$D$29,0,10*ROW('Sanitation Data'!D125))="","",OFFSET('Sanitation Data'!$D$29,0,10*ROW('Sanitation Data'!D125)))</f>
        <v/>
      </c>
      <c r="CQ131" s="36" t="str">
        <f ca="true">+IF(OFFSET('Sanitation Data'!$D$30,0,10*ROW('Sanitation Data'!D125))="","",OFFSET('Sanitation Data'!$D$30,0,10*ROW('Sanitation Data'!D125)))</f>
        <v/>
      </c>
      <c r="CR131" s="36" t="str">
        <f ca="true">+IF(OFFSET('Sanitation Data'!$D$31,0,10*ROW('Sanitation Data'!D125))="","",OFFSET('Sanitation Data'!$D$31,0,10*ROW('Sanitation Data'!D125)))</f>
        <v/>
      </c>
      <c r="CS131" s="36" t="str">
        <f ca="true">+IF(OFFSET('Sanitation Data'!$D$32,0,10*ROW('Sanitation Data'!D125))="","",OFFSET('Sanitation Data'!$D$32,0,10*ROW('Sanitation Data'!D125)))</f>
        <v/>
      </c>
      <c r="CT131" s="36" t="str">
        <f ca="true">+IF(OFFSET('Sanitation Data'!$D$33,0,10*ROW('Sanitation Data'!D125))="","",OFFSET('Sanitation Data'!$D$33,0,10*ROW('Sanitation Data'!D125)))</f>
        <v/>
      </c>
      <c r="CU131" s="36" t="str">
        <f ca="true">+IF(OFFSET('Sanitation Data'!$E$29,0,10*ROW('Sanitation Data'!E125))="","",OFFSET('Sanitation Data'!$E$29,0,10*ROW('Sanitation Data'!E125)))</f>
        <v/>
      </c>
      <c r="CV131" s="36" t="str">
        <f ca="true">+IF(OFFSET('Sanitation Data'!$E$30,0,10*ROW('Sanitation Data'!E125))="","",OFFSET('Sanitation Data'!$E$30,0,10*ROW('Sanitation Data'!E125)))</f>
        <v/>
      </c>
      <c r="CW131" s="36" t="str">
        <f ca="true">+IF(OFFSET('Sanitation Data'!$E$31,0,10*ROW('Sanitation Data'!E125))="","",OFFSET('Sanitation Data'!$E$31,0,10*ROW('Sanitation Data'!E125)))</f>
        <v/>
      </c>
      <c r="CX131" s="36" t="str">
        <f ca="true">+IF(OFFSET('Sanitation Data'!$E$32,0,10*ROW('Sanitation Data'!E125))="","",OFFSET('Sanitation Data'!$E$32,0,10*ROW('Sanitation Data'!E125)))</f>
        <v/>
      </c>
      <c r="CY131" s="36" t="str">
        <f ca="true">+IF(OFFSET('Sanitation Data'!$E$33,0,10*ROW('Sanitation Data'!E125))="","",OFFSET('Sanitation Data'!$E$33,0,10*ROW('Sanitation Data'!E125)))</f>
        <v/>
      </c>
      <c r="CZ131" s="36" t="str">
        <f ca="true">+IF(OFFSET('Sanitation Data'!$F$29,0,10*ROW('Sanitation Data'!F125))="","",OFFSET('Sanitation Data'!$F$29,0,10*ROW('Sanitation Data'!F125)))</f>
        <v/>
      </c>
      <c r="DA131" s="36" t="str">
        <f ca="true">+IF(OFFSET('Sanitation Data'!$F$30,0,10*ROW('Sanitation Data'!F125))="","",OFFSET('Sanitation Data'!$F$30,0,10*ROW('Sanitation Data'!F125)))</f>
        <v/>
      </c>
      <c r="DB131" s="36" t="str">
        <f ca="true">+IF(OFFSET('Sanitation Data'!$F$31,0,10*ROW('Sanitation Data'!F125))="","",OFFSET('Sanitation Data'!$F$31,0,10*ROW('Sanitation Data'!F125)))</f>
        <v/>
      </c>
      <c r="DC131" s="36" t="str">
        <f ca="true">+IF(OFFSET('Sanitation Data'!$F$32,0,10*ROW('Sanitation Data'!F125))="","",OFFSET('Sanitation Data'!$F$32,0,10*ROW('Sanitation Data'!F125)))</f>
        <v/>
      </c>
      <c r="DD131" s="36" t="str">
        <f ca="true">+IF(OFFSET('Sanitation Data'!$F$33,0,10*ROW('Sanitation Data'!F125))="","",OFFSET('Sanitation Data'!$F$33,0,10*ROW('Sanitation Data'!F125)))</f>
        <v/>
      </c>
      <c r="DE131" s="36" t="str">
        <f ca="true">+IF(OFFSET('Sanitation Data'!$G$29,0,10*ROW('Sanitation Data'!G125))="","",OFFSET('Sanitation Data'!$G$29,0,10*ROW('Sanitation Data'!G125)))</f>
        <v/>
      </c>
      <c r="DF131" s="36" t="str">
        <f ca="true">+IF(OFFSET('Sanitation Data'!$G$30,0,10*ROW('Sanitation Data'!G125))="","",OFFSET('Sanitation Data'!$G$30,0,10*ROW('Sanitation Data'!G125)))</f>
        <v/>
      </c>
      <c r="DG131" s="36" t="str">
        <f ca="true">+IF(OFFSET('Sanitation Data'!$G$31,0,10*ROW('Sanitation Data'!G125))="","",OFFSET('Sanitation Data'!$G$31,0,10*ROW('Sanitation Data'!G125)))</f>
        <v/>
      </c>
      <c r="DH131" s="36" t="str">
        <f ca="true">+IF(OFFSET('Sanitation Data'!$G$32,0,10*ROW('Sanitation Data'!G125))="","",OFFSET('Sanitation Data'!$G$32,0,10*ROW('Sanitation Data'!G125)))</f>
        <v/>
      </c>
      <c r="DI131" s="36" t="str">
        <f ca="true">+IF(OFFSET('Sanitation Data'!$G$33,0,10*ROW('Sanitation Data'!G125))="","",OFFSET('Sanitation Data'!$G$33,0,10*ROW('Sanitation Data'!G125)))</f>
        <v/>
      </c>
      <c r="DJ131" s="36" t="str">
        <f ca="true">+IF(OFFSET('Sanitation Data'!$H$29,0,10*ROW('Sanitation Data'!H125))="","",OFFSET('Sanitation Data'!$H$29,0,10*ROW('Sanitation Data'!H125)))</f>
        <v/>
      </c>
      <c r="DK131" s="36" t="str">
        <f ca="true">+IF(OFFSET('Sanitation Data'!$H$30,0,10*ROW('Sanitation Data'!H125))="","",OFFSET('Sanitation Data'!$H$30,0,10*ROW('Sanitation Data'!H125)))</f>
        <v/>
      </c>
      <c r="DL131" s="36" t="str">
        <f ca="true">+IF(OFFSET('Sanitation Data'!$H$31,0,10*ROW('Sanitation Data'!H125))="","",OFFSET('Sanitation Data'!$H$31,0,10*ROW('Sanitation Data'!H125)))</f>
        <v/>
      </c>
      <c r="DM131" s="36" t="str">
        <f ca="true">+IF(OFFSET('Sanitation Data'!$H$32,0,10*ROW('Sanitation Data'!H125))="","",OFFSET('Sanitation Data'!$H$32,0,10*ROW('Sanitation Data'!H125)))</f>
        <v/>
      </c>
      <c r="DN131" s="36" t="str">
        <f ca="true">+IF(OFFSET('Sanitation Data'!$H$33,0,10*ROW('Sanitation Data'!H125))="","",OFFSET('Sanitation Data'!$H$33,0,10*ROW('Sanitation Data'!H125)))</f>
        <v/>
      </c>
      <c r="DO131" s="36" t="str">
        <f ca="true">+IF(OFFSET('Hygiene Data'!$C$12,0,10*ROW('Hygiene Data'!C125))="","",OFFSET('Hygiene Data'!$C$12,0,10*ROW('Hygiene Data'!C125)))</f>
        <v/>
      </c>
      <c r="DP131" s="36" t="str">
        <f ca="true">+IF(OFFSET('Hygiene Data'!$C$13,0,10*ROW('Hygiene Data'!C125))="","",OFFSET('Hygiene Data'!$C$13,0,10*ROW('Hygiene Data'!C125)))</f>
        <v/>
      </c>
      <c r="DQ131" s="36" t="str">
        <f ca="true">+IF(OFFSET('Hygiene Data'!$C$14,0,10*ROW('Hygiene Data'!C125))="","",OFFSET('Hygiene Data'!$C$14,0,10*ROW('Hygiene Data'!C125)))</f>
        <v/>
      </c>
      <c r="DR131" s="36" t="str">
        <f ca="true">+IF(OFFSET('Hygiene Data'!$D$12,0,10*ROW('Hygiene Data'!D125))="","",OFFSET('Hygiene Data'!$D$12,0,10*ROW('Hygiene Data'!D125)))</f>
        <v/>
      </c>
      <c r="DS131" s="36" t="str">
        <f ca="true">+IF(OFFSET('Hygiene Data'!$D$13,0,10*ROW('Hygiene Data'!D125))="","",OFFSET('Hygiene Data'!$D$13,0,10*ROW('Hygiene Data'!D125)))</f>
        <v/>
      </c>
      <c r="DT131" s="36" t="str">
        <f ca="true">+IF(OFFSET('Hygiene Data'!$D$14,0,10*ROW('Hygiene Data'!D125))="","",OFFSET('Hygiene Data'!$D$14,0,10*ROW('Hygiene Data'!D125)))</f>
        <v/>
      </c>
      <c r="DU131" s="36" t="str">
        <f ca="true">+IF(OFFSET('Hygiene Data'!$E$12,0,10*ROW('Hygiene Data'!E125))="","",OFFSET('Hygiene Data'!$E$12,0,10*ROW('Hygiene Data'!E125)))</f>
        <v/>
      </c>
      <c r="DV131" s="36" t="str">
        <f ca="true">+IF(OFFSET('Hygiene Data'!$E$13,0,10*ROW('Hygiene Data'!E125))="","",OFFSET('Hygiene Data'!$E$13,0,10*ROW('Hygiene Data'!E125)))</f>
        <v/>
      </c>
      <c r="DW131" s="36" t="str">
        <f ca="true">+IF(OFFSET('Hygiene Data'!$E$14,0,10*ROW('Hygiene Data'!E125))="","",OFFSET('Hygiene Data'!$E$14,0,10*ROW('Hygiene Data'!E125)))</f>
        <v/>
      </c>
      <c r="DX131" s="36" t="str">
        <f ca="true">+IF(OFFSET('Hygiene Data'!$F$12,0,10*ROW('Hygiene Data'!F125))="","",OFFSET('Hygiene Data'!$F$12,0,10*ROW('Hygiene Data'!F125)))</f>
        <v/>
      </c>
      <c r="DY131" s="36" t="str">
        <f ca="true">+IF(OFFSET('Hygiene Data'!$F$13,0,10*ROW('Hygiene Data'!F125))="","",OFFSET('Hygiene Data'!$F$13,0,10*ROW('Hygiene Data'!F125)))</f>
        <v/>
      </c>
      <c r="DZ131" s="36" t="str">
        <f ca="true">+IF(OFFSET('Hygiene Data'!$F$14,0,10*ROW('Hygiene Data'!F125))="","",OFFSET('Hygiene Data'!$F$14,0,10*ROW('Hygiene Data'!F125)))</f>
        <v/>
      </c>
      <c r="EA131" s="36" t="str">
        <f ca="true">+IF(OFFSET('Hygiene Data'!$G$12,0,10*ROW('Hygiene Data'!G125))="","",OFFSET('Hygiene Data'!$G$12,0,10*ROW('Hygiene Data'!G125)))</f>
        <v/>
      </c>
      <c r="EB131" s="36" t="str">
        <f ca="true">+IF(OFFSET('Hygiene Data'!$G$13,0,10*ROW('Hygiene Data'!G125))="","",OFFSET('Hygiene Data'!$G$13,0,10*ROW('Hygiene Data'!G125)))</f>
        <v/>
      </c>
      <c r="EC131" s="36" t="str">
        <f ca="true">+IF(OFFSET('Hygiene Data'!$G$14,0,10*ROW('Hygiene Data'!G125))="","",OFFSET('Hygiene Data'!$G$14,0,10*ROW('Hygiene Data'!G125)))</f>
        <v/>
      </c>
      <c r="ED131" s="36" t="str">
        <f ca="true">+IF(OFFSET('Hygiene Data'!$H$12,0,10*ROW('Hygiene Data'!H125))="","",OFFSET('Hygiene Data'!$H$12,0,10*ROW('Hygiene Data'!H125)))</f>
        <v/>
      </c>
      <c r="EE131" s="36" t="str">
        <f ca="true">+IF(OFFSET('Hygiene Data'!$H$13,0,10*ROW('Hygiene Data'!H125))="","",OFFSET('Hygiene Data'!$H$13,0,10*ROW('Hygiene Data'!H125)))</f>
        <v/>
      </c>
      <c r="EF131" s="36" t="str">
        <f ca="true">+IF(OFFSET('Hygiene Data'!$H$14,0,10*ROW('Hygiene Data'!H125))="","",OFFSET('Hygiene Data'!$H$14,0,10*ROW('Hygiene Data'!H125)))</f>
        <v/>
      </c>
    </row>
    <row r="132" x14ac:dyDescent="0.2">
      <c r="A132" s="59" t="str">
        <f ca="true">+IF(OFFSET('Water Data'!$B$1,0,10*ROW('Water Data'!B129))="","",OFFSET('Water Data'!$B$1,0,10*ROW('Water Data'!B129)))</f>
        <v/>
      </c>
      <c r="B132" s="59" t="str">
        <f ca="true">+IF(OFFSET('Water Data'!$A$3,0,10*ROW('Water Data'!A129))="","",OFFSET('Water Data'!$A$3,0,10*ROW('Water Data'!A129)))</f>
        <v/>
      </c>
      <c r="C132" s="59" t="str">
        <f ca="true">+IF(OFFSET('Water Data'!$C$3,0,10*ROW('Water Data'!C129))="","",OFFSET('Water Data'!$C$3,0,10*ROW('Water Data'!C129)))</f>
        <v/>
      </c>
      <c r="D132" s="250" t="e">
        <f ca="true">+IF(AND(ISNUMBER(OFFSET('Water Data'!$C$5,0,10*ROW('Water Data'!C126))),BS132="Yes"),100-OFFSET('Water Data'!$C$5,0,10*ROW('Water Data'!C126)),IF(AND(ISNUMBER(OFFSET('Water Data'!$C$5,0,10*ROW('Water Data'!C126))),BS132="No",ISNUMBER(OFFSET('Water Data'!$C$5,0,10*ROW('Water Data'!C126)))),CONCATENATE("[",ROUND(100-OFFSET('Water Data'!$C$5,0,10*ROW('Water Data'!C126)),0),"]"),IF(AND(ISNUMBER(OFFSET('Water Data'!$C$5,0,10*ROW('Water Data'!C126))),BS132="",ISNUMBER(OFFSET('Water Data'!$C$5,0,10*ROW('Water Data'!C126)))),100-OFFSET('Water Data'!$C$5,0,10*ROW('Water Data'!C126)),NA())))</f>
        <v>#N/A</v>
      </c>
      <c r="E132" s="250" t="e">
        <f ca="true">+IF(AND(ISNUMBER(OFFSET('Water Data'!$C$7,0,10*ROW('Water Data'!D126))),BT132="Yes"),OFFSET('Water Data'!$C$7,0,10*ROW('Water Data'!C126)),IF(AND(ISNUMBER(OFFSET('Water Data'!$C$7,0,10*ROW('Water Data'!C126))),BT132="No",ISNUMBER(OFFSET('Water Data'!$C$7,0,10*ROW('Water Data'!C126)))),CONCATENATE("[",ROUND(OFFSET('Water Data'!$C$7,0,10*ROW('Water Data'!C126)),0),"]"),IF(AND(ISNUMBER(OFFSET('Water Data'!$C$7,0,10*ROW('Water Data'!C126))),BT132="",ISNUMBER(OFFSET('Water Data'!$C$7,0,10*ROW('Water Data'!C126)))),OFFSET('Water Data'!$C$7,0,10*ROW('Water Data'!C126)),NA())))</f>
        <v>#N/A</v>
      </c>
      <c r="F132" s="250" t="e">
        <f ca="true">+IF(AND(ISNUMBER(OFFSET('Water Data'!$C$10,0,10*ROW('Water Data'!C126))),BU132="Yes"),OFFSET('Water Data'!$C$10,0,10*ROW('Water Data'!C126)),IF(AND(ISNUMBER(OFFSET('Water Data'!$C$10,0,10*ROW('Water Data'!C126))),BU132="No",ISNUMBER(OFFSET('Water Data'!$C$10,0,10*ROW('Water Data'!C126)))),CONCATENATE("[",ROUND(OFFSET('Water Data'!$C$10,0,10*ROW('Water Data'!C126)),0),"]"),IF(AND(ISNUMBER(OFFSET('Water Data'!$C$10,0,10*ROW('Water Data'!C126))),BU132="",ISNUMBER(OFFSET('Water Data'!$C$10,0,10*ROW('Water Data'!C126)))),OFFSET('Water Data'!$C$10,0,10*ROW('Water Data'!C126)),NA())))</f>
        <v>#N/A</v>
      </c>
      <c r="G132" s="250" t="e">
        <f ca="true">+IF(AND(ISNUMBER(OFFSET('Water Data'!$D$5,0,10*ROW('Water Data'!D126))),BV132="Yes"),100-OFFSET('Water Data'!$D$5,0,10*ROW('Water Data'!D126)),IF(AND(ISNUMBER(OFFSET('Water Data'!$D$5,0,10*ROW('Water Data'!D126))),BV132="No",ISNUMBER(OFFSET('Water Data'!$D$5,0,10*ROW('Water Data'!D126)))),CONCATENATE("[",ROUND(100-OFFSET('Water Data'!$D$5,0,10*ROW('Water Data'!D126)),0),"]"),IF(AND(ISNUMBER(OFFSET('Water Data'!$D$5,0,10*ROW('Water Data'!D126))),BV132="",ISNUMBER(OFFSET('Water Data'!$D$5,0,10*ROW('Water Data'!D126)))),100-OFFSET('Water Data'!$D$5,0,10*ROW('Water Data'!D126)),NA())))</f>
        <v>#N/A</v>
      </c>
      <c r="H132" s="250" t="e">
        <f ca="true">+IF(AND(ISNUMBER(OFFSET('Water Data'!$D$7,0,10*ROW('Water Data'!D126))),BW132="Yes"),OFFSET('Water Data'!$D$7,0,10*ROW('Water Data'!D126)),IF(AND(ISNUMBER(OFFSET('Water Data'!$D$7,0,10*ROW('Water Data'!D126))),BW132="No",ISNUMBER(OFFSET('Water Data'!$D$7,0,10*ROW('Water Data'!D126)))),CONCATENATE("[",ROUND(OFFSET('Water Data'!$C$7,0,10*ROW('Water Data'!D126)),0),"]"),IF(AND(ISNUMBER(OFFSET('Water Data'!$D$7,0,10*ROW('Water Data'!D126))),BW132="",ISNUMBER(OFFSET('Water Data'!$D$7,0,10*ROW('Water Data'!D126)))),OFFSET('Water Data'!$D$7,0,10*ROW('Water Data'!D126)),NA())))</f>
        <v>#N/A</v>
      </c>
      <c r="I132" s="250" t="e">
        <f ca="true">+IF(AND(ISNUMBER(OFFSET('Water Data'!$D$10,0,10*ROW('Water Data'!D126))),BX132="Yes"),OFFSET('Water Data'!$D$10,0,10*ROW('Water Data'!D126)),IF(AND(ISNUMBER(OFFSET('Water Data'!$D$10,0,10*ROW('Water Data'!D126))),BX132="No",ISNUMBER(OFFSET('Water Data'!$D$10,0,10*ROW('Water Data'!D126)))),CONCATENATE("[",ROUND(OFFSET('Water Data'!$D$10,0,10*ROW('Water Data'!D126)),0),"]"),IF(AND(ISNUMBER(OFFSET('Water Data'!$D$10,0,10*ROW('Water Data'!D126))),BX132="",ISNUMBER(OFFSET('Water Data'!$D$10,0,10*ROW('Water Data'!D126)))),OFFSET('Water Data'!$D$10,0,10*ROW('Water Data'!D126)),NA())))</f>
        <v>#N/A</v>
      </c>
      <c r="J132" s="250" t="e">
        <f ca="true">+IF(AND(ISNUMBER(OFFSET('Water Data'!$E$5,0,10*ROW('Water Data'!E126))),BY132="Yes"),100-OFFSET('Water Data'!$E$5,0,10*ROW('Water Data'!E126)),IF(AND(ISNUMBER(OFFSET('Water Data'!$E$5,0,10*ROW('Water Data'!E126))),BY132="No",ISNUMBER(OFFSET('Water Data'!$E$5,0,10*ROW('Water Data'!E126)))),CONCATENATE("[",ROUND(100-OFFSET('Water Data'!$E$5,0,10*ROW('Water Data'!E126)),0),"]"),IF(AND(ISNUMBER(OFFSET('Water Data'!$E$5,0,10*ROW('Water Data'!E126))),BY132="",ISNUMBER(OFFSET('Water Data'!$E$5,0,10*ROW('Water Data'!E126)))),100-OFFSET('Water Data'!$E$5,0,10*ROW('Water Data'!E126)),NA())))</f>
        <v>#N/A</v>
      </c>
      <c r="K132" s="250" t="e">
        <f ca="true">+IF(AND(ISNUMBER(OFFSET('Water Data'!$E$7,0,10*ROW('Water Data'!E126))),BZ132="Yes"),OFFSET('Water Data'!$E$7,0,10*ROW('Water Data'!E126)),IF(AND(ISNUMBER(OFFSET('Water Data'!$E$7,0,10*ROW('Water Data'!E126))),BZ132="No",ISNUMBER(OFFSET('Water Data'!$E$7,0,10*ROW('Water Data'!E126)))),CONCATENATE("[",ROUND(OFFSET('Water Data'!$E$7,0,10*ROW('Water Data'!E126)),0),"]"),IF(AND(ISNUMBER(OFFSET('Water Data'!$E$7,0,10*ROW('Water Data'!E126))),BZ132="",ISNUMBER(OFFSET('Water Data'!$E$7,0,10*ROW('Water Data'!E126)))),OFFSET('Water Data'!$E$7,0,10*ROW('Water Data'!E126)),NA())))</f>
        <v>#N/A</v>
      </c>
      <c r="L132" s="250" t="e">
        <f ca="true">+IF(AND(ISNUMBER(OFFSET('Water Data'!$E$10,0,10*ROW('Water Data'!E126))),CA132="Yes"),OFFSET('Water Data'!$E$10,0,10*ROW('Water Data'!E126)),IF(AND(ISNUMBER(OFFSET('Water Data'!$E$10,0,10*ROW('Water Data'!E126))),CA132="No",ISNUMBER(OFFSET('Water Data'!$E$10,0,10*ROW('Water Data'!E126)))),CONCATENATE("[",ROUND(OFFSET('Water Data'!$E$10,0,10*ROW('Water Data'!E126)),0),"]"),IF(AND(ISNUMBER(OFFSET('Water Data'!$E$10,0,10*ROW('Water Data'!E126))),CA132="",ISNUMBER(OFFSET('Water Data'!$E$10,0,10*ROW('Water Data'!E126)))),OFFSET('Water Data'!$E$10,0,10*ROW('Water Data'!E126)),NA())))</f>
        <v>#N/A</v>
      </c>
      <c r="M132" s="250" t="e">
        <f ca="true">+IF(AND(ISNUMBER(OFFSET('Water Data'!$F$5,0,10*ROW('Water Data'!F126))),CB132="Yes"),100-OFFSET('Water Data'!$F$5,0,10*ROW('Water Data'!F126)),IF(AND(ISNUMBER(OFFSET('Water Data'!$F$5,0,10*ROW('Water Data'!F126))),CB132="No",ISNUMBER(OFFSET('Water Data'!$F$5,0,10*ROW('Water Data'!F126)))),CONCATENATE("[",ROUND(100-OFFSET('Water Data'!$F$5,0,10*ROW('Water Data'!F126)),0),"]"),IF(AND(ISNUMBER(OFFSET('Water Data'!$F$5,0,10*ROW('Water Data'!F126))),CB132="",ISNUMBER(OFFSET('Water Data'!$F$5,0,10*ROW('Water Data'!F126)))),100-OFFSET('Water Data'!$F$5,0,10*ROW('Water Data'!F126)),NA())))</f>
        <v>#N/A</v>
      </c>
      <c r="N132" s="250" t="e">
        <f ca="true">+IF(AND(ISNUMBER(OFFSET('Water Data'!$F$7,0,10*ROW('Water Data'!F126))),CC132="Yes"),OFFSET('Water Data'!$F$7,0,10*ROW('Water Data'!F126)),IF(AND(ISNUMBER(OFFSET('Water Data'!$F$7,0,10*ROW('Water Data'!F126))),CC132="No",ISNUMBER(OFFSET('Water Data'!$F$7,0,10*ROW('Water Data'!F126)))),CONCATENATE("[",ROUND(OFFSET('Water Data'!$F$7,0,10*ROW('Water Data'!F126)),0),"]"),IF(AND(ISNUMBER(OFFSET('Water Data'!$F$7,0,10*ROW('Water Data'!F126))),CC132="",ISNUMBER(OFFSET('Water Data'!$F$7,0,10*ROW('Water Data'!F126)))),OFFSET('Water Data'!$F$7,0,10*ROW('Water Data'!F126)),NA())))</f>
        <v>#N/A</v>
      </c>
      <c r="O132" s="250" t="e">
        <f ca="true">+IF(AND(ISNUMBER(OFFSET('Water Data'!$F$10,0,10*ROW('Water Data'!F126))),CD132="Yes"),OFFSET('Water Data'!$F$10,0,10*ROW('Water Data'!F126)),IF(AND(ISNUMBER(OFFSET('Water Data'!$F$10,0,10*ROW('Water Data'!F126))),CD132="No",ISNUMBER(OFFSET('Water Data'!$F$10,0,10*ROW('Water Data'!F126)))),CONCATENATE("[",ROUND(OFFSET('Water Data'!$F$10,0,10*ROW('Water Data'!F126)),0),"]"),IF(AND(ISNUMBER(OFFSET('Water Data'!$F$10,0,10*ROW('Water Data'!F126))),CD132="",ISNUMBER(OFFSET('Water Data'!$F$10,0,10*ROW('Water Data'!F126)))),OFFSET('Water Data'!$F$10,0,10*ROW('Water Data'!F126)),NA())))</f>
        <v>#N/A</v>
      </c>
      <c r="P132" s="250" t="e">
        <f ca="true">+IF(AND(ISNUMBER(OFFSET('Water Data'!$G$5,0,10*ROW('Water Data'!G126))),CE132="Yes"),100-OFFSET('Water Data'!$G$5,0,10*ROW('Water Data'!G126)),IF(AND(ISNUMBER(OFFSET('Water Data'!$G$5,0,10*ROW('Water Data'!G126))),CE132="No",ISNUMBER(OFFSET('Water Data'!$G$5,0,10*ROW('Water Data'!G126)))),CONCATENATE("[",ROUND(100-OFFSET('Water Data'!$G$5,0,10*ROW('Water Data'!G126)),0),"]"),IF(AND(ISNUMBER(OFFSET('Water Data'!$G$5,0,10*ROW('Water Data'!G126))),CE132="",ISNUMBER(OFFSET('Water Data'!$G$5,0,10*ROW('Water Data'!G126)))),100-OFFSET('Water Data'!$G$5,0,10*ROW('Water Data'!G126)),NA())))</f>
        <v>#N/A</v>
      </c>
      <c r="Q132" s="250" t="e">
        <f ca="true">+IF(AND(ISNUMBER(OFFSET('Water Data'!$G$7,0,10*ROW('Water Data'!G126))),CF132="Yes"),OFFSET('Water Data'!$G$7,0,10*ROW('Water Data'!G126)),IF(AND(ISNUMBER(OFFSET('Water Data'!$G$7,0,10*ROW('Water Data'!G126))),CF132="No",ISNUMBER(OFFSET('Water Data'!$G$7,0,10*ROW('Water Data'!G126)))),CONCATENATE("[",ROUND(OFFSET('Water Data'!$G$7,0,10*ROW('Water Data'!G126)),0),"]"),IF(AND(ISNUMBER(OFFSET('Water Data'!$G$7,0,10*ROW('Water Data'!G126))),CF132="",ISNUMBER(OFFSET('Water Data'!$G$7,0,10*ROW('Water Data'!G126)))),OFFSET('Water Data'!$G$7,0,10*ROW('Water Data'!G126)),NA())))</f>
        <v>#N/A</v>
      </c>
      <c r="R132" s="250" t="e">
        <f ca="true">+IF(AND(ISNUMBER(OFFSET('Water Data'!$G$10,0,10*ROW('Water Data'!G126))),CG132="Yes"),OFFSET('Water Data'!$G$10,0,10*ROW('Water Data'!G126)),IF(AND(ISNUMBER(OFFSET('Water Data'!$G$10,0,10*ROW('Water Data'!G126))),CG132="No",ISNUMBER(OFFSET('Water Data'!$G$10,0,10*ROW('Water Data'!G126)))),CONCATENATE("[",ROUND(OFFSET('Water Data'!$G$10,0,10*ROW('Water Data'!G126)),0),"]"),IF(AND(ISNUMBER(OFFSET('Water Data'!$G$10,0,10*ROW('Water Data'!G126))),CG132="",ISNUMBER(OFFSET('Water Data'!$G$10,0,10*ROW('Water Data'!G126)))),OFFSET('Water Data'!$G$10,0,10*ROW('Water Data'!G126)),NA())))</f>
        <v>#N/A</v>
      </c>
      <c r="S132" s="250" t="e">
        <f ca="true">+IF(AND(ISNUMBER(OFFSET('Water Data'!$H$5,0,10*ROW('Water Data'!H126))),CH132="Yes"),100-OFFSET('Water Data'!$H$5,0,10*ROW('Water Data'!H126)),IF(AND(ISNUMBER(OFFSET('Water Data'!$H$5,0,10*ROW('Water Data'!H126))),CH132="No",ISNUMBER(OFFSET('Water Data'!$H$5,0,10*ROW('Water Data'!H126)))),CONCATENATE("[",ROUND(100-OFFSET('Water Data'!$H$5,0,10*ROW('Water Data'!H126)),0),"]"),IF(AND(ISNUMBER(OFFSET('Water Data'!$H$5,0,10*ROW('Water Data'!H126))),CH132="",ISNUMBER(OFFSET('Water Data'!$H$5,0,10*ROW('Water Data'!H126)))),100-OFFSET('Water Data'!$H$5,0,10*ROW('Water Data'!H126)),NA())))</f>
        <v>#N/A</v>
      </c>
      <c r="T132" s="250" t="e">
        <f ca="true">+IF(AND(ISNUMBER(OFFSET('Water Data'!$H$7,0,10*ROW('Water Data'!H126))),CI132="Yes"),OFFSET('Water Data'!$H$7,0,10*ROW('Water Data'!H126)),IF(AND(ISNUMBER(OFFSET('Water Data'!$H$7,0,10*ROW('Water Data'!H126))),CI132="No",ISNUMBER(OFFSET('Water Data'!$H$7,0,10*ROW('Water Data'!H126)))),CONCATENATE("[",ROUND(OFFSET('Water Data'!$H$7,0,10*ROW('Water Data'!H126)),0),"]"),IF(AND(ISNUMBER(OFFSET('Water Data'!$H$7,0,10*ROW('Water Data'!H126))),CI132="",ISNUMBER(OFFSET('Water Data'!$H$7,0,10*ROW('Water Data'!H126)))),OFFSET('Water Data'!$H$7,0,10*ROW('Water Data'!H126)),NA())))</f>
        <v>#N/A</v>
      </c>
      <c r="U132" s="250" t="e">
        <f ca="true">+IF(AND(ISNUMBER(OFFSET('Water Data'!$H$10,0,10*ROW('Water Data'!H126))),CJ132="Yes"),OFFSET('Water Data'!$H$10,0,10*ROW('Water Data'!H126)),IF(AND(ISNUMBER(OFFSET('Water Data'!$H$10,0,10*ROW('Water Data'!H126))),CJ132="No",ISNUMBER(OFFSET('Water Data'!$H$10,0,10*ROW('Water Data'!H126)))),CONCATENATE("[",ROUND(OFFSET('Water Data'!$H$10,0,10*ROW('Water Data'!H126)),0),"]"),IF(AND(ISNUMBER(OFFSET('Water Data'!$H$10,0,10*ROW('Water Data'!H126))),CJ132="",ISNUMBER(OFFSET('Water Data'!$H$10,0,10*ROW('Water Data'!H126)))),OFFSET('Water Data'!$H$10,0,10*ROW('Water Data'!H126)),NA())))</f>
        <v>#N/A</v>
      </c>
      <c r="V132" s="251" t="e">
        <f ca="true">+IF(AND(ISNUMBER(OFFSET('Sanitation Data'!$C$5,0,10*ROW('Sanitation Data'!C126))),CK132="Yes"),100-OFFSET('Sanitation Data'!$C$5,0,10*ROW('Sanitation Data'!C126)),IF(AND(ISNUMBER(OFFSET('Sanitation Data'!$C$5,0,10*ROW('Sanitation Data'!C126))),CK132="No",ISNUMBER(OFFSET('Sanitation Data'!$C$5,0,10*ROW('Sanitation Data'!C126)))),CONCATENATE("[",ROUND(100-OFFSET('Sanitation Data'!$C$5,0,10*ROW('Sanitation Data'!C126)),0),"]"),IF(AND(ISNUMBER(OFFSET('Sanitation Data'!$C$5,0,10*ROW('Sanitation Data'!C126))),CK132="",ISNUMBER(OFFSET('Sanitation Data'!$C$5,0,10*ROW('Sanitation Data'!C126)))),100-OFFSET('Sanitation Data'!$C$5,0,10*ROW('Sanitation Data'!C126)),NA())))</f>
        <v>#N/A</v>
      </c>
      <c r="W132" s="251" t="e">
        <f ca="true">+IF(AND(ISNUMBER(OFFSET('Sanitation Data'!$C$7,0,10*ROW('Sanitation Data'!C126))),CL132="Yes"),OFFSET('Sanitation Data'!$C$7,0,10*ROW('Sanitation Data'!C126)),IF(AND(ISNUMBER(OFFSET('Sanitation Data'!$C$7,0,10*ROW('Sanitation Data'!C126))),CL132="No",ISNUMBER(OFFSET('Sanitation Data'!$C$7,0,10*ROW('Sanitation Data'!C126)))),CONCATENATE("[",ROUND(OFFSET('Sanitation Data'!$C$7,0,10*ROW('Sanitation Data'!C126)),0),"]"),IF(AND(ISNUMBER(OFFSET('Sanitation Data'!$C$7,0,10*ROW('Sanitation Data'!C126))),CL132="",ISNUMBER(OFFSET('Sanitation Data'!$C$7,0,10*ROW('Sanitation Data'!C126)))),OFFSET('Sanitation Data'!$C$7,0,10*ROW('Sanitation Data'!C126)),NA())))</f>
        <v>#N/A</v>
      </c>
      <c r="X132" s="251" t="e">
        <f ca="true">+IF(AND(ISNUMBER(OFFSET('Sanitation Data'!$C$11,0,10*ROW('Sanitation Data'!C126))),CM132="Yes"),OFFSET('Sanitation Data'!$C$11,0,10*ROW('Sanitation Data'!C126)),IF(AND(ISNUMBER(OFFSET('Sanitation Data'!$C$11,0,10*ROW('Sanitation Data'!C126))),CM132="No",ISNUMBER(OFFSET('Sanitation Data'!$C$11,0,10*ROW('Sanitation Data'!C126)))),CONCATENATE("[",ROUND(OFFSET('Sanitation Data'!$C$11,0,10*ROW('Sanitation Data'!C126)),0),"]"),IF(AND(ISNUMBER(OFFSET('Sanitation Data'!$C$11,0,10*ROW('Sanitation Data'!C126))),CM132="",ISNUMBER(OFFSET('Sanitation Data'!$C$11,0,10*ROW('Sanitation Data'!C126)))),OFFSET('Sanitation Data'!$C$11,0,10*ROW('Sanitation Data'!C126)),NA())))</f>
        <v>#N/A</v>
      </c>
      <c r="Y132" s="251" t="e">
        <f ca="true">+IF(AND(ISNUMBER(OFFSET('Sanitation Data'!$C$12,0,10*ROW('Sanitation Data'!C126))),CN132="Yes"),OFFSET('Sanitation Data'!$C$12,0,10*ROW('Sanitation Data'!C126)),IF(AND(ISNUMBER(OFFSET('Sanitation Data'!$C$12,0,10*ROW('Sanitation Data'!C126))),CN132="No",ISNUMBER(OFFSET('Sanitation Data'!$C$12,0,10*ROW('Sanitation Data'!C126)))),CONCATENATE("[",ROUND(OFFSET('Sanitation Data'!$C$12,0,10*ROW('Sanitation Data'!C126)),0),"]"),IF(AND(ISNUMBER(OFFSET('Sanitation Data'!$C$12,0,10*ROW('Sanitation Data'!C126))),CN132="",ISNUMBER(OFFSET('Sanitation Data'!$C$12,0,10*ROW('Sanitation Data'!C126)))),OFFSET('Sanitation Data'!$C$12,0,10*ROW('Sanitation Data'!C126)),NA())))</f>
        <v>#N/A</v>
      </c>
      <c r="Z132" s="251" t="e">
        <f ca="true">+IF(AND(ISNUMBER(OFFSET('Sanitation Data'!$C$13,0,10*ROW('Sanitation Data'!C126))),CO132="Yes"),OFFSET('Sanitation Data'!$C$13,0,10*ROW('Sanitation Data'!C126)),IF(AND(ISNUMBER(OFFSET('Sanitation Data'!$C$13,0,10*ROW('Sanitation Data'!C126))),CO132="No",ISNUMBER(OFFSET('Sanitation Data'!$C$13,0,10*ROW('Sanitation Data'!C126)))),CONCATENATE("[",ROUND(OFFSET('Sanitation Data'!$C$13,0,10*ROW('Sanitation Data'!C126)),0),"]"),IF(AND(ISNUMBER(OFFSET('Sanitation Data'!$C$13,0,10*ROW('Sanitation Data'!C126))),CO132="",ISNUMBER(OFFSET('Sanitation Data'!$C$13,0,10*ROW('Sanitation Data'!C126)))),OFFSET('Sanitation Data'!$C$13,0,10*ROW('Sanitation Data'!C126)),NA())))</f>
        <v>#N/A</v>
      </c>
      <c r="AA132" s="251" t="e">
        <f ca="true">+IF(AND(ISNUMBER(OFFSET('Sanitation Data'!$D$5,0,10*ROW('Sanitation Data'!D126))),CP132="Yes"),100-OFFSET('Sanitation Data'!$D$5,0,10*ROW('Sanitation Data'!D126)),IF(AND(ISNUMBER(OFFSET('Sanitation Data'!$D$5,0,10*ROW('Sanitation Data'!D126))),CP132="No",ISNUMBER(OFFSET('Sanitation Data'!$D$5,0,10*ROW('Sanitation Data'!D126)))),CONCATENATE("[",ROUND(100-OFFSET('Sanitation Data'!$D$5,0,10*ROW('Sanitation Data'!D126)),0),"]"),IF(AND(ISNUMBER(OFFSET('Sanitation Data'!$D$5,0,10*ROW('Sanitation Data'!D126))),CP132="",ISNUMBER(OFFSET('Sanitation Data'!$D$5,0,10*ROW('Sanitation Data'!D126)))),100-OFFSET('Sanitation Data'!$D$5,0,10*ROW('Sanitation Data'!D126)),NA())))</f>
        <v>#N/A</v>
      </c>
      <c r="AB132" s="251" t="e">
        <f ca="true">+IF(AND(ISNUMBER(OFFSET('Sanitation Data'!$D$7,0,10*ROW('Sanitation Data'!D126))),CQ132="Yes"),OFFSET('Sanitation Data'!$D$7,0,10*ROW('Sanitation Data'!G126)),IF(AND(ISNUMBER(OFFSET('Sanitation Data'!$D$7,0,10*ROW('Sanitation Data'!D126))),CQ132="No",ISNUMBER(OFFSET('Sanitation Data'!$D$7,0,10*ROW('Sanitation Data'!D126)))),CONCATENATE("[",ROUND(OFFSET('Sanitation Data'!$D$7,0,10*ROW('Sanitation Data'!D126)),0),"]"),IF(AND(ISNUMBER(OFFSET('Sanitation Data'!$D$7,0,10*ROW('Sanitation Data'!D126))),CQ132="",ISNUMBER(OFFSET('Sanitation Data'!$D$7,0,10*ROW('Sanitation Data'!D126)))),OFFSET('Sanitation Data'!$D$7,0,10*ROW('Sanitation Data'!D126)),NA())))</f>
        <v>#N/A</v>
      </c>
      <c r="AC132" s="251" t="e">
        <f ca="true">+IF(AND(ISNUMBER(OFFSET('Sanitation Data'!$D$11,0,10*ROW('Sanitation Data'!D126))),CR132="Yes"),OFFSET('Sanitation Data'!$D$11,0,10*ROW('Sanitation Data'!D126)),IF(AND(ISNUMBER(OFFSET('Sanitation Data'!$D$11,0,10*ROW('Sanitation Data'!D126))),CR132="No",ISNUMBER(OFFSET('Sanitation Data'!$D$11,0,10*ROW('Sanitation Data'!D126)))),CONCATENATE("[",ROUND(OFFSET('Sanitation Data'!$D$11,0,10*ROW('Sanitation Data'!D126)),0),"]"),IF(AND(ISNUMBER(OFFSET('Sanitation Data'!$D$11,0,10*ROW('Sanitation Data'!D126))),CR132="",ISNUMBER(OFFSET('Sanitation Data'!$D$11,0,10*ROW('Sanitation Data'!D126)))),OFFSET('Sanitation Data'!$D$11,0,10*ROW('Sanitation Data'!D126)),NA())))</f>
        <v>#N/A</v>
      </c>
      <c r="AD132" s="251" t="e">
        <f ca="true">+IF(AND(ISNUMBER(OFFSET('Sanitation Data'!$D$12,0,10*ROW('Sanitation Data'!D126))),CS132="Yes"),OFFSET('Sanitation Data'!$D$12,0,10*ROW('Sanitation Data'!D126)),IF(AND(ISNUMBER(OFFSET('Sanitation Data'!$D$12,0,10*ROW('Sanitation Data'!D126))),CS132="No",ISNUMBER(OFFSET('Sanitation Data'!$D$12,0,10*ROW('Sanitation Data'!D126)))),CONCATENATE("[",ROUND(OFFSET('Sanitation Data'!$D$12,0,10*ROW('Sanitation Data'!D126)),0),"]"),IF(AND(ISNUMBER(OFFSET('Sanitation Data'!$D$12,0,10*ROW('Sanitation Data'!D126))),CS132="",ISNUMBER(OFFSET('Sanitation Data'!$D$12,0,10*ROW('Sanitation Data'!D126)))),OFFSET('Sanitation Data'!$D$12,0,10*ROW('Sanitation Data'!D126)),NA())))</f>
        <v>#N/A</v>
      </c>
      <c r="AE132" s="251" t="e">
        <f ca="true">+IF(AND(ISNUMBER(OFFSET('Sanitation Data'!$D$13,0,10*ROW('Sanitation Data'!D126))),CT132="Yes"),OFFSET('Sanitation Data'!$D$13,0,10*ROW('Sanitation Data'!D126)),IF(AND(ISNUMBER(OFFSET('Sanitation Data'!$D$13,0,10*ROW('Sanitation Data'!D126))),CT132="No",ISNUMBER(OFFSET('Sanitation Data'!$D$13,0,10*ROW('Sanitation Data'!D126)))),CONCATENATE("[",ROUND(OFFSET('Sanitation Data'!$D$13,0,10*ROW('Sanitation Data'!D126)),0),"]"),IF(AND(ISNUMBER(OFFSET('Sanitation Data'!$D$13,0,10*ROW('Sanitation Data'!D126))),CT132="",ISNUMBER(OFFSET('Sanitation Data'!$D$13,0,10*ROW('Sanitation Data'!D126)))),OFFSET('Sanitation Data'!$D$13,0,10*ROW('Sanitation Data'!D126)),NA())))</f>
        <v>#N/A</v>
      </c>
      <c r="AF132" s="251" t="e">
        <f ca="true">+IF(AND(ISNUMBER(OFFSET('Sanitation Data'!$E$5,0,10*ROW('Sanitation Data'!E126))),CU132="Yes"),100-OFFSET('Sanitation Data'!$E$5,0,10*ROW('Sanitation Data'!E126)),IF(AND(ISNUMBER(OFFSET('Sanitation Data'!$E$5,0,10*ROW('Sanitation Data'!E126))),CU132="No",ISNUMBER(OFFSET('Sanitation Data'!$E$5,0,10*ROW('Sanitation Data'!E126)))),CONCATENATE("[",ROUND(100-OFFSET('Sanitation Data'!$E$5,0,10*ROW('Sanitation Data'!E126)),0),"]"),IF(AND(ISNUMBER(OFFSET('Sanitation Data'!$E$5,0,10*ROW('Sanitation Data'!E126))),CU132="",ISNUMBER(OFFSET('Sanitation Data'!$E$5,0,10*ROW('Sanitation Data'!E126)))),100-OFFSET('Sanitation Data'!$E$5,0,10*ROW('Sanitation Data'!E126)),NA())))</f>
        <v>#N/A</v>
      </c>
      <c r="AG132" s="251" t="e">
        <f ca="true">+IF(AND(ISNUMBER(OFFSET('Sanitation Data'!$E$7,0,10*ROW('Sanitation Data'!E126))),CV132="Yes"),OFFSET('Sanitation Data'!$E$7,0,10*ROW('Sanitation Data'!E126)),IF(AND(ISNUMBER(OFFSET('Sanitation Data'!$E$7,0,10*ROW('Sanitation Data'!E126))),CV132="No",ISNUMBER(OFFSET('Sanitation Data'!$E$7,0,10*ROW('Sanitation Data'!E126)))),CONCATENATE("[",ROUND(OFFSET('Sanitation Data'!$E$7,0,10*ROW('Sanitation Data'!E126)),0),"]"),IF(AND(ISNUMBER(OFFSET('Sanitation Data'!$E$7,0,10*ROW('Sanitation Data'!E126))),CV132="",ISNUMBER(OFFSET('Sanitation Data'!$E$7,0,10*ROW('Sanitation Data'!E126)))),OFFSET('Sanitation Data'!$E$7,0,10*ROW('Sanitation Data'!E126)),NA())))</f>
        <v>#N/A</v>
      </c>
      <c r="AH132" s="251" t="e">
        <f ca="true">+IF(AND(ISNUMBER(OFFSET('Sanitation Data'!$E$11,0,10*ROW('Sanitation Data'!E126))),CW132="Yes"),OFFSET('Sanitation Data'!$E$11,0,10*ROW('Sanitation Data'!E126)),IF(AND(ISNUMBER(OFFSET('Sanitation Data'!$E$11,0,10*ROW('Sanitation Data'!E126))),CW132="No",ISNUMBER(OFFSET('Sanitation Data'!$E$11,0,10*ROW('Sanitation Data'!E126)))),CONCATENATE("[",ROUND(OFFSET('Sanitation Data'!$E$11,0,10*ROW('Sanitation Data'!E126)),0),"]"),IF(AND(ISNUMBER(OFFSET('Sanitation Data'!$E$11,0,10*ROW('Sanitation Data'!E126))),CW132="",ISNUMBER(OFFSET('Sanitation Data'!$E$11,0,10*ROW('Sanitation Data'!E126)))),OFFSET('Sanitation Data'!$E$11,0,10*ROW('Sanitation Data'!E126)),NA())))</f>
        <v>#N/A</v>
      </c>
      <c r="AI132" s="251" t="e">
        <f ca="true">+IF(AND(ISNUMBER(OFFSET('Sanitation Data'!$E$12,0,10*ROW('Sanitation Data'!E126))),CX132="Yes"),OFFSET('Sanitation Data'!$E$12,0,10*ROW('Sanitation Data'!E126)),IF(AND(ISNUMBER(OFFSET('Sanitation Data'!$E$12,0,10*ROW('Sanitation Data'!E126))),CX132="No",ISNUMBER(OFFSET('Sanitation Data'!$E$12,0,10*ROW('Sanitation Data'!E126)))),CONCATENATE("[",ROUND(OFFSET('Sanitation Data'!$E$12,0,10*ROW('Sanitation Data'!E126)),0),"]"),IF(AND(ISNUMBER(OFFSET('Sanitation Data'!$E$12,0,10*ROW('Sanitation Data'!E126))),CX132="",ISNUMBER(OFFSET('Sanitation Data'!$E$12,0,10*ROW('Sanitation Data'!E126)))),OFFSET('Sanitation Data'!$E$12,0,10*ROW('Sanitation Data'!E126)),NA())))</f>
        <v>#N/A</v>
      </c>
      <c r="AJ132" s="251" t="e">
        <f ca="true">+IF(AND(ISNUMBER(OFFSET('Sanitation Data'!$E$13,0,10*ROW('Sanitation Data'!E126))),CY132="Yes"),OFFSET('Sanitation Data'!$E$13,0,10*ROW('Sanitation Data'!E126)),IF(AND(ISNUMBER(OFFSET('Sanitation Data'!$E$13,0,10*ROW('Sanitation Data'!E126))),CY132="No",ISNUMBER(OFFSET('Sanitation Data'!$E$13,0,10*ROW('Sanitation Data'!E126)))),CONCATENATE("[",ROUND(OFFSET('Sanitation Data'!$E$13,0,10*ROW('Sanitation Data'!E126)),0),"]"),IF(AND(ISNUMBER(OFFSET('Sanitation Data'!$E$13,0,10*ROW('Sanitation Data'!E126))),CY132="",ISNUMBER(OFFSET('Sanitation Data'!$E$13,0,10*ROW('Sanitation Data'!E126)))),OFFSET('Sanitation Data'!$E$13,0,10*ROW('Sanitation Data'!E126)),NA())))</f>
        <v>#N/A</v>
      </c>
      <c r="AK132" s="251" t="e">
        <f ca="true">+IF(AND(ISNUMBER(OFFSET('Sanitation Data'!$F$5,0,10*ROW('Sanitation Data'!F126))),CZ132="Yes"),100-OFFSET('Sanitation Data'!$F$5,0,10*ROW('Sanitation Data'!F126)),IF(AND(ISNUMBER(OFFSET('Sanitation Data'!$F$5,0,10*ROW('Sanitation Data'!F126))),CZ132="No",ISNUMBER(OFFSET('Sanitation Data'!$F$5,0,10*ROW('Sanitation Data'!F126)))),CONCATENATE("[",ROUND(100-OFFSET('Sanitation Data'!$F$5,0,10*ROW('Sanitation Data'!F126)),0),"]"),IF(AND(ISNUMBER(OFFSET('Sanitation Data'!$F$5,0,10*ROW('Sanitation Data'!F126))),CZ132="",ISNUMBER(OFFSET('Sanitation Data'!$F$5,0,10*ROW('Sanitation Data'!F126)))),100-OFFSET('Sanitation Data'!$F$5,0,10*ROW('Sanitation Data'!F126)),NA())))</f>
        <v>#N/A</v>
      </c>
      <c r="AL132" s="251" t="e">
        <f ca="true">+IF(AND(ISNUMBER(OFFSET('Sanitation Data'!$F$7,0,10*ROW('Sanitation Data'!F126))),DA132="Yes"),OFFSET('Sanitation Data'!$F$7,0,10*ROW('Sanitation Data'!F126)),IF(AND(ISNUMBER(OFFSET('Sanitation Data'!$F$7,0,10*ROW('Sanitation Data'!F126))),DA132="No",ISNUMBER(OFFSET('Sanitation Data'!$F$7,0,10*ROW('Sanitation Data'!F126)))),CONCATENATE("[",ROUND(OFFSET('Sanitation Data'!$F$7,0,10*ROW('Sanitation Data'!F126)),0),"]"),IF(AND(ISNUMBER(OFFSET('Sanitation Data'!$F$7,0,10*ROW('Sanitation Data'!F126))),DA132="",ISNUMBER(OFFSET('Sanitation Data'!$F$7,0,10*ROW('Sanitation Data'!F126)))),OFFSET('Sanitation Data'!$F$7,0,10*ROW('Sanitation Data'!F126)),NA())))</f>
        <v>#N/A</v>
      </c>
      <c r="AM132" s="251" t="e">
        <f ca="true">+IF(AND(ISNUMBER(OFFSET('Sanitation Data'!$F$11,0,10*ROW('Sanitation Data'!F126))),DB132="Yes"),OFFSET('Sanitation Data'!$F$11,0,10*ROW('Sanitation Data'!F126)),IF(AND(ISNUMBER(OFFSET('Sanitation Data'!$F$11,0,10*ROW('Sanitation Data'!F126))),DB132="No",ISNUMBER(OFFSET('Sanitation Data'!$F$11,0,10*ROW('Sanitation Data'!F126)))),CONCATENATE("[",ROUND(OFFSET('Sanitation Data'!$F$11,0,10*ROW('Sanitation Data'!F126)),0),"]"),IF(AND(ISNUMBER(OFFSET('Sanitation Data'!$F$11,0,10*ROW('Sanitation Data'!F126))),DB132="",ISNUMBER(OFFSET('Sanitation Data'!$F$11,0,10*ROW('Sanitation Data'!F126)))),OFFSET('Sanitation Data'!$F$11,0,10*ROW('Sanitation Data'!F126)),NA())))</f>
        <v>#N/A</v>
      </c>
      <c r="AN132" s="251" t="e">
        <f ca="true">+IF(AND(ISNUMBER(OFFSET('Sanitation Data'!$F$12,0,10*ROW('Sanitation Data'!F126))),DC132="Yes"),OFFSET('Sanitation Data'!$F$12,0,10*ROW('Sanitation Data'!F126)),IF(AND(ISNUMBER(OFFSET('Sanitation Data'!$F$12,0,10*ROW('Sanitation Data'!F126))),DC132="No",ISNUMBER(OFFSET('Sanitation Data'!$F$12,0,10*ROW('Sanitation Data'!F126)))),CONCATENATE("[",ROUND(OFFSET('Sanitation Data'!$F$12,0,10*ROW('Sanitation Data'!F126)),0),"]"),IF(AND(ISNUMBER(OFFSET('Sanitation Data'!$F$12,0,10*ROW('Sanitation Data'!F126))),DC132="",ISNUMBER(OFFSET('Sanitation Data'!$F$12,0,10*ROW('Sanitation Data'!F126)))),OFFSET('Sanitation Data'!$F$12,0,10*ROW('Sanitation Data'!F126)),NA())))</f>
        <v>#N/A</v>
      </c>
      <c r="AO132" s="251" t="e">
        <f ca="true">+IF(AND(ISNUMBER(OFFSET('Sanitation Data'!$F$13,0,10*ROW('Sanitation Data'!F126))),DD132="Yes"),OFFSET('Sanitation Data'!$F$13,0,10*ROW('Sanitation Data'!F126)),IF(AND(ISNUMBER(OFFSET('Sanitation Data'!$F$13,0,10*ROW('Sanitation Data'!F126))),DD132="No",ISNUMBER(OFFSET('Sanitation Data'!$F$13,0,10*ROW('Sanitation Data'!F126)))),CONCATENATE("[",ROUND(OFFSET('Sanitation Data'!$F$13,0,10*ROW('Sanitation Data'!F126)),0),"]"),IF(AND(ISNUMBER(OFFSET('Sanitation Data'!$F$13,0,10*ROW('Sanitation Data'!F126))),DD132="",ISNUMBER(OFFSET('Sanitation Data'!$F$13,0,10*ROW('Sanitation Data'!F126)))),OFFSET('Sanitation Data'!$F$13,0,10*ROW('Sanitation Data'!F126)),NA())))</f>
        <v>#N/A</v>
      </c>
      <c r="AP132" s="251" t="e">
        <f ca="true">+IF(AND(ISNUMBER(OFFSET('Sanitation Data'!$G$5,0,10*ROW('Sanitation Data'!G126))),DE132="Yes"),100-OFFSET('Sanitation Data'!$G$5,0,10*ROW('Sanitation Data'!G126)),IF(AND(ISNUMBER(OFFSET('Sanitation Data'!$G$5,0,10*ROW('Sanitation Data'!G126))),DE132="No",ISNUMBER(OFFSET('Sanitation Data'!$G$5,0,10*ROW('Sanitation Data'!G126)))),CONCATENATE("[",ROUND(100-OFFSET('Sanitation Data'!$G$5,0,10*ROW('Sanitation Data'!G126)),0),"]"),IF(AND(ISNUMBER(OFFSET('Sanitation Data'!$G$5,0,10*ROW('Sanitation Data'!G126))),DE132="",ISNUMBER(OFFSET('Sanitation Data'!$G$5,0,10*ROW('Sanitation Data'!G126)))),100-OFFSET('Sanitation Data'!$G$5,0,10*ROW('Sanitation Data'!G126)),NA())))</f>
        <v>#N/A</v>
      </c>
      <c r="AQ132" s="251" t="e">
        <f ca="true">+IF(AND(ISNUMBER(OFFSET('Sanitation Data'!$G$7,0,10*ROW('Sanitation Data'!G126))),DF132="Yes"),OFFSET('Sanitation Data'!$G$7,0,10*ROW('Sanitation Data'!G126)),IF(AND(ISNUMBER(OFFSET('Sanitation Data'!$G$7,0,10*ROW('Sanitation Data'!G126))),DF132="No",ISNUMBER(OFFSET('Sanitation Data'!$G$7,0,10*ROW('Sanitation Data'!G126)))),CONCATENATE("[",ROUND(OFFSET('Sanitation Data'!$G$7,0,10*ROW('Sanitation Data'!G126)),0),"]"),IF(AND(ISNUMBER(OFFSET('Sanitation Data'!$G$7,0,10*ROW('Sanitation Data'!G126))),DF132="",ISNUMBER(OFFSET('Sanitation Data'!$G$7,0,10*ROW('Sanitation Data'!G126)))),OFFSET('Sanitation Data'!$G$7,0,10*ROW('Sanitation Data'!G126)),NA())))</f>
        <v>#N/A</v>
      </c>
      <c r="AR132" s="251" t="e">
        <f ca="true">+IF(AND(ISNUMBER(OFFSET('Sanitation Data'!$G$11,0,10*ROW('Sanitation Data'!G126))),DG132="Yes"),OFFSET('Sanitation Data'!$G$11,0,10*ROW('Sanitation Data'!G126)),IF(AND(ISNUMBER(OFFSET('Sanitation Data'!$G$11,0,10*ROW('Sanitation Data'!G126))),DG132="No",ISNUMBER(OFFSET('Sanitation Data'!$G$11,0,10*ROW('Sanitation Data'!G126)))),CONCATENATE("[",ROUND(OFFSET('Sanitation Data'!$G$11,0,10*ROW('Sanitation Data'!G126)),0),"]"),IF(AND(ISNUMBER(OFFSET('Sanitation Data'!$G$11,0,10*ROW('Sanitation Data'!G126))),DG132="",ISNUMBER(OFFSET('Sanitation Data'!$G$11,0,10*ROW('Sanitation Data'!G126)))),OFFSET('Sanitation Data'!$G$11,0,10*ROW('Sanitation Data'!G126)),NA())))</f>
        <v>#N/A</v>
      </c>
      <c r="AS132" s="251" t="e">
        <f ca="true">+IF(AND(ISNUMBER(OFFSET('Sanitation Data'!$G$12,0,10*ROW('Sanitation Data'!G126))),DH132="Yes"),OFFSET('Sanitation Data'!$G$12,0,10*ROW('Sanitation Data'!G126)),IF(AND(ISNUMBER(OFFSET('Sanitation Data'!$G$12,0,10*ROW('Sanitation Data'!G126))),DH132="No",ISNUMBER(OFFSET('Sanitation Data'!$G$12,0,10*ROW('Sanitation Data'!G126)))),CONCATENATE("[",ROUND(OFFSET('Sanitation Data'!$G$12,0,10*ROW('Sanitation Data'!G126)),0),"]"),IF(AND(ISNUMBER(OFFSET('Sanitation Data'!$G$12,0,10*ROW('Sanitation Data'!G126))),DH132="",ISNUMBER(OFFSET('Sanitation Data'!$G$12,0,10*ROW('Sanitation Data'!G126)))),OFFSET('Sanitation Data'!$G$12,0,10*ROW('Sanitation Data'!G126)),NA())))</f>
        <v>#N/A</v>
      </c>
      <c r="AT132" s="251" t="e">
        <f ca="true">+IF(AND(ISNUMBER(OFFSET('Sanitation Data'!$G$13,0,10*ROW('Sanitation Data'!G126))),DI132="Yes"),OFFSET('Sanitation Data'!$G$13,0,10*ROW('Sanitation Data'!G126)),IF(AND(ISNUMBER(OFFSET('Sanitation Data'!$G$13,0,10*ROW('Sanitation Data'!G126))),DI132="No",ISNUMBER(OFFSET('Sanitation Data'!$G$13,0,10*ROW('Sanitation Data'!G126)))),CONCATENATE("[",ROUND(OFFSET('Sanitation Data'!$G$13,0,10*ROW('Sanitation Data'!G126)),0),"]"),IF(AND(ISNUMBER(OFFSET('Sanitation Data'!$G$13,0,10*ROW('Sanitation Data'!G126))),DI132="",ISNUMBER(OFFSET('Sanitation Data'!$G$13,0,10*ROW('Sanitation Data'!G126)))),OFFSET('Sanitation Data'!$G$13,0,10*ROW('Sanitation Data'!G126)),NA())))</f>
        <v>#N/A</v>
      </c>
      <c r="AU132" s="251" t="e">
        <f ca="true">+IF(AND(ISNUMBER(OFFSET('Sanitation Data'!$H$5,0,10*ROW('Sanitation Data'!H126))),DJ132="Yes"),100-OFFSET('Sanitation Data'!$H$5,0,10*ROW('Sanitation Data'!H126)),IF(AND(ISNUMBER(OFFSET('Sanitation Data'!$H$5,0,10*ROW('Sanitation Data'!H126))),DJ132="No",ISNUMBER(OFFSET('Sanitation Data'!$H$5,0,10*ROW('Sanitation Data'!H126)))),CONCATENATE("[",ROUND(100-OFFSET('Sanitation Data'!$H$5,0,10*ROW('Sanitation Data'!H126)),0),"]"),IF(AND(ISNUMBER(OFFSET('Sanitation Data'!$H$5,0,10*ROW('Sanitation Data'!H126))),DJ132="",ISNUMBER(OFFSET('Sanitation Data'!$H$5,0,10*ROW('Sanitation Data'!H126)))),100-OFFSET('Sanitation Data'!$H$5,0,10*ROW('Sanitation Data'!H126)),NA())))</f>
        <v>#N/A</v>
      </c>
      <c r="AV132" s="251" t="e">
        <f ca="true">+IF(AND(ISNUMBER(OFFSET('Sanitation Data'!$H$7,0,10*ROW('Sanitation Data'!H126))),DK132="Yes"),OFFSET('Sanitation Data'!$H$7,0,10*ROW('Sanitation Data'!H126)),IF(AND(ISNUMBER(OFFSET('Sanitation Data'!$H$7,0,10*ROW('Sanitation Data'!H126))),DK132="No",ISNUMBER(OFFSET('Sanitation Data'!$H$7,0,10*ROW('Sanitation Data'!H126)))),CONCATENATE("[",ROUND(OFFSET('Sanitation Data'!$H$7,0,10*ROW('Sanitation Data'!H126)),0),"]"),IF(AND(ISNUMBER(OFFSET('Sanitation Data'!$H$7,0,10*ROW('Sanitation Data'!H126))),DK132="",ISNUMBER(OFFSET('Sanitation Data'!$H$7,0,10*ROW('Sanitation Data'!H126)))),OFFSET('Sanitation Data'!$H$7,0,10*ROW('Sanitation Data'!H126)),NA())))</f>
        <v>#N/A</v>
      </c>
      <c r="AW132" s="251" t="e">
        <f ca="true">+IF(AND(ISNUMBER(OFFSET('Sanitation Data'!$H$11,0,10*ROW('Sanitation Data'!H126))),DL132="Yes"),OFFSET('Sanitation Data'!$H$11,0,10*ROW('Sanitation Data'!H126)),IF(AND(ISNUMBER(OFFSET('Sanitation Data'!$H$11,0,10*ROW('Sanitation Data'!H126))),DL132="No",ISNUMBER(OFFSET('Sanitation Data'!$H$11,0,10*ROW('Sanitation Data'!H126)))),CONCATENATE("[",ROUND(OFFSET('Sanitation Data'!$H$11,0,10*ROW('Sanitation Data'!H126)),0),"]"),IF(AND(ISNUMBER(OFFSET('Sanitation Data'!$H$11,0,10*ROW('Sanitation Data'!H126))),DL132="",ISNUMBER(OFFSET('Sanitation Data'!$H$11,0,10*ROW('Sanitation Data'!H126)))),OFFSET('Sanitation Data'!$H$11,0,10*ROW('Sanitation Data'!H126)),NA())))</f>
        <v>#N/A</v>
      </c>
      <c r="AX132" s="251" t="e">
        <f ca="true">+IF(AND(ISNUMBER(OFFSET('Sanitation Data'!$H$12,0,10*ROW('Sanitation Data'!H126))),DM132="Yes"),OFFSET('Sanitation Data'!$H$12,0,10*ROW('Sanitation Data'!H126)),IF(AND(ISNUMBER(OFFSET('Sanitation Data'!$H$12,0,10*ROW('Sanitation Data'!H126))),DM132="No",ISNUMBER(OFFSET('Sanitation Data'!$H$12,0,10*ROW('Sanitation Data'!H126)))),CONCATENATE("[",ROUND(OFFSET('Sanitation Data'!$H$12,0,10*ROW('Sanitation Data'!H126)),0),"]"),IF(AND(ISNUMBER(OFFSET('Sanitation Data'!$H$12,0,10*ROW('Sanitation Data'!H126))),DM132="",ISNUMBER(OFFSET('Sanitation Data'!$H$12,0,10*ROW('Sanitation Data'!H126)))),OFFSET('Sanitation Data'!$H$12,0,10*ROW('Sanitation Data'!H126)),NA())))</f>
        <v>#N/A</v>
      </c>
      <c r="AY132" s="251" t="e">
        <f ca="true">+IF(AND(ISNUMBER(OFFSET('Sanitation Data'!$H$13,0,10*ROW('Sanitation Data'!H126))),DN132="Yes"),OFFSET('Sanitation Data'!$H$13,0,10*ROW('Sanitation Data'!H126)),IF(AND(ISNUMBER(OFFSET('Sanitation Data'!$H$13,0,10*ROW('Sanitation Data'!H126))),DN132="No",ISNUMBER(OFFSET('Sanitation Data'!$H$13,0,10*ROW('Sanitation Data'!H126)))),CONCATENATE("[",ROUND(OFFSET('Sanitation Data'!$H$13,0,10*ROW('Sanitation Data'!H126)),0),"]"),IF(AND(ISNUMBER(OFFSET('Sanitation Data'!$H$13,0,10*ROW('Sanitation Data'!H126))),DN132="",ISNUMBER(OFFSET('Sanitation Data'!$H$13,0,10*ROW('Sanitation Data'!H126)))),OFFSET('Sanitation Data'!$H$13,0,10*ROW('Sanitation Data'!H126)),NA())))</f>
        <v>#N/A</v>
      </c>
      <c r="AZ132" s="252" t="e">
        <f ca="true">+IF(AND(ISNUMBER(OFFSET('Hygiene Data'!$C$6,0,10*ROW('Hygiene Data'!C126))),DO132="Yes"),OFFSET('Hygiene Data'!$C$6,0,10*ROW('Hygiene Data'!C126)),IF(AND(ISNUMBER(OFFSET('Hygiene Data'!$C$6,0,10*ROW('Hygiene Data'!C126))),DO132="No",ISNUMBER(OFFSET('Hygiene Data'!$C$6,0,10*ROW('Hygiene Data'!C126)))),CONCATENATE("[",ROUND(OFFSET('Hygiene Data'!$C$6,0,10*ROW('Hygiene Data'!C126)),0),"]"),IF(AND(ISNUMBER(OFFSET('Hygiene Data'!$C$6,0,10*ROW('Hygiene Data'!C126))),DO132="",ISNUMBER(OFFSET('Hygiene Data'!$C$6,0,10*ROW('Hygiene Data'!C126)))),OFFSET('Hygiene Data'!$C$6,0,10*ROW('Hygiene Data'!C126)),NA())))</f>
        <v>#N/A</v>
      </c>
      <c r="BA132" s="252" t="e">
        <f ca="true">+IF(AND(ISNUMBER(OFFSET('Hygiene Data'!$C$8,0,10*ROW('Hygiene Data'!C126))),DP132="Yes"),OFFSET('Hygiene Data'!$C$8,0,10*ROW('Hygiene Data'!C126)),IF(AND(ISNUMBER(OFFSET('Hygiene Data'!$C$8,0,10*ROW('Hygiene Data'!C126))),DP132="No",ISNUMBER(OFFSET('Hygiene Data'!$C$8,0,10*ROW('Hygiene Data'!C126)))),CONCATENATE("[",ROUND(OFFSET('Hygiene Data'!$C$8,0,10*ROW('Hygiene Data'!C126)),0),"]"),IF(AND(ISNUMBER(OFFSET('Hygiene Data'!$C$8,0,10*ROW('Hygiene Data'!C126))),DP132="",ISNUMBER(OFFSET('Hygiene Data'!$C$8,0,10*ROW('Hygiene Data'!C126)))),OFFSET('Hygiene Data'!$C$8,0,10*ROW('Hygiene Data'!C126)),NA())))</f>
        <v>#N/A</v>
      </c>
      <c r="BB132" s="252" t="e">
        <f ca="true">+IF(AND(ISNUMBER(OFFSET('Hygiene Data'!$C$10,0,10*ROW('Hygiene Data'!C126))),DQ132="Yes"),OFFSET('Hygiene Data'!$C$10,0,10*ROW('Hygiene Data'!C126)),IF(AND(ISNUMBER(OFFSET('Hygiene Data'!$C$10,0,10*ROW('Hygiene Data'!C126))),DQ132="No",ISNUMBER(OFFSET('Hygiene Data'!$C$10,0,10*ROW('Hygiene Data'!C126)))),CONCATENATE("[",ROUND(OFFSET('Hygiene Data'!$C$10,0,10*ROW('Hygiene Data'!C126)),0),"]"),IF(AND(ISNUMBER(OFFSET('Hygiene Data'!$C$10,0,10*ROW('Hygiene Data'!C126))),DQ132="",ISNUMBER(OFFSET('Hygiene Data'!$C$10,0,10*ROW('Hygiene Data'!C126)))),OFFSET('Hygiene Data'!$C$10,0,10*ROW('Hygiene Data'!C126)),NA())))</f>
        <v>#N/A</v>
      </c>
      <c r="BC132" s="252" t="e">
        <f ca="true">+IF(AND(ISNUMBER(OFFSET('Hygiene Data'!$D$6,0,10*ROW('Hygiene Data'!D126))),DR132="Yes"),OFFSET('Hygiene Data'!$D$6,0,10*ROW('Hygiene Data'!D126)),IF(AND(ISNUMBER(OFFSET('Hygiene Data'!$D$6,0,10*ROW('Hygiene Data'!D126))),DR132="No",ISNUMBER(OFFSET('Hygiene Data'!$D$6,0,10*ROW('Hygiene Data'!D126)))),CONCATENATE("[",ROUND(OFFSET('Hygiene Data'!$D$6,0,10*ROW('Hygiene Data'!D126)),0),"]"),IF(AND(ISNUMBER(OFFSET('Hygiene Data'!$D$6,0,10*ROW('Hygiene Data'!D126))),DR132="",ISNUMBER(OFFSET('Hygiene Data'!$D$6,0,10*ROW('Hygiene Data'!D126)))),OFFSET('Hygiene Data'!$D$6,0,10*ROW('Hygiene Data'!D126)),NA())))</f>
        <v>#N/A</v>
      </c>
      <c r="BD132" s="252" t="e">
        <f ca="true">+IF(AND(ISNUMBER(OFFSET('Hygiene Data'!$D$8,0,10*ROW('Hygiene Data'!D126))),DS132="Yes"),OFFSET('Hygiene Data'!$D$8,0,10*ROW('Hygiene Data'!D126)),IF(AND(ISNUMBER(OFFSET('Hygiene Data'!$D$8,0,10*ROW('Hygiene Data'!D126))),DS132="No",ISNUMBER(OFFSET('Hygiene Data'!$D$8,0,10*ROW('Hygiene Data'!D126)))),CONCATENATE("[",ROUND(OFFSET('Hygiene Data'!$D$8,0,10*ROW('Hygiene Data'!D126)),0),"]"),IF(AND(ISNUMBER(OFFSET('Hygiene Data'!$D$8,0,10*ROW('Hygiene Data'!D126))),DS132="",ISNUMBER(OFFSET('Hygiene Data'!$D$8,0,10*ROW('Hygiene Data'!D126)))),OFFSET('Hygiene Data'!$D$8,0,10*ROW('Hygiene Data'!D126)),NA())))</f>
        <v>#N/A</v>
      </c>
      <c r="BE132" s="252" t="e">
        <f ca="true">+IF(AND(ISNUMBER(OFFSET('Hygiene Data'!$D$10,0,10*ROW('Hygiene Data'!D126))),DT132="Yes"),OFFSET('Hygiene Data'!$D$10,0,10*ROW('Hygiene Data'!D126)),IF(AND(ISNUMBER(OFFSET('Hygiene Data'!$D$10,0,10*ROW('Hygiene Data'!D126))),DT132="No",ISNUMBER(OFFSET('Hygiene Data'!$D$10,0,10*ROW('Hygiene Data'!D126)))),CONCATENATE("[",ROUND(OFFSET('Hygiene Data'!$D$10,0,10*ROW('Hygiene Data'!D126)),0),"]"),IF(AND(ISNUMBER(OFFSET('Hygiene Data'!$D$10,0,10*ROW('Hygiene Data'!D126))),DT132="",ISNUMBER(OFFSET('Hygiene Data'!$D$10,0,10*ROW('Hygiene Data'!D126)))),OFFSET('Hygiene Data'!$D$10,0,10*ROW('Hygiene Data'!D126)),NA())))</f>
        <v>#N/A</v>
      </c>
      <c r="BF132" s="252" t="e">
        <f ca="true">+IF(AND(ISNUMBER(OFFSET('Hygiene Data'!$E$6,0,10*ROW('Hygiene Data'!E126))),DU132="Yes"),OFFSET('Hygiene Data'!$E$6,0,10*ROW('Hygiene Data'!E126)),IF(AND(ISNUMBER(OFFSET('Hygiene Data'!$E$6,0,10*ROW('Hygiene Data'!E126))),DU132="No",ISNUMBER(OFFSET('Hygiene Data'!$E$6,0,10*ROW('Hygiene Data'!E126)))),CONCATENATE("[",ROUND(OFFSET('Hygiene Data'!$E$6,0,10*ROW('Hygiene Data'!E126)),0),"]"),IF(AND(ISNUMBER(OFFSET('Hygiene Data'!$E$6,0,10*ROW('Hygiene Data'!E126))),DU132="",ISNUMBER(OFFSET('Hygiene Data'!$E$6,0,10*ROW('Hygiene Data'!E126)))),OFFSET('Hygiene Data'!$E$6,0,10*ROW('Hygiene Data'!E126)),NA())))</f>
        <v>#N/A</v>
      </c>
      <c r="BG132" s="252" t="e">
        <f ca="true">+IF(AND(ISNUMBER(OFFSET('Hygiene Data'!$E$8,0,10*ROW('Hygiene Data'!E126))),DV132="Yes"),OFFSET('Hygiene Data'!$E$8,0,10*ROW('Hygiene Data'!E126)),IF(AND(ISNUMBER(OFFSET('Hygiene Data'!$E$8,0,10*ROW('Hygiene Data'!E126))),DV132="No",ISNUMBER(OFFSET('Hygiene Data'!$E$8,0,10*ROW('Hygiene Data'!E126)))),CONCATENATE("[",ROUND(OFFSET('Hygiene Data'!$E$8,0,10*ROW('Hygiene Data'!E126)),0),"]"),IF(AND(ISNUMBER(OFFSET('Hygiene Data'!$E$8,0,10*ROW('Hygiene Data'!E126))),DV132="",ISNUMBER(OFFSET('Hygiene Data'!$E$8,0,10*ROW('Hygiene Data'!E126)))),OFFSET('Hygiene Data'!$E$8,0,10*ROW('Hygiene Data'!E126)),NA())))</f>
        <v>#N/A</v>
      </c>
      <c r="BH132" s="252" t="e">
        <f ca="true">+IF(AND(ISNUMBER(OFFSET('Hygiene Data'!$E$10,0,10*ROW('Hygiene Data'!E126))),DW132="Yes"),OFFSET('Hygiene Data'!$E$10,0,10*ROW('Hygiene Data'!E126)),IF(AND(ISNUMBER(OFFSET('Hygiene Data'!$E$10,0,10*ROW('Hygiene Data'!E126))),DW132="No",ISNUMBER(OFFSET('Hygiene Data'!$E$10,0,10*ROW('Hygiene Data'!E126)))),CONCATENATE("[",ROUND(OFFSET('Hygiene Data'!$E$10,0,10*ROW('Hygiene Data'!E126)),0),"]"),IF(AND(ISNUMBER(OFFSET('Hygiene Data'!$E$10,0,10*ROW('Hygiene Data'!E126))),DW132="",ISNUMBER(OFFSET('Hygiene Data'!$E$10,0,10*ROW('Hygiene Data'!E126)))),OFFSET('Hygiene Data'!$E$10,0,10*ROW('Hygiene Data'!E126)),NA())))</f>
        <v>#N/A</v>
      </c>
      <c r="BI132" s="252" t="e">
        <f ca="true">+IF(AND(ISNUMBER(OFFSET('Hygiene Data'!$F$6,0,10*ROW('Hygiene Data'!F126))),DX132="Yes"),OFFSET('Hygiene Data'!$F$6,0,10*ROW('Hygiene Data'!F126)),IF(AND(ISNUMBER(OFFSET('Hygiene Data'!$F$6,0,10*ROW('Hygiene Data'!F126))),DX132="No",ISNUMBER(OFFSET('Hygiene Data'!$F$6,0,10*ROW('Hygiene Data'!F126)))),CONCATENATE("[",ROUND(OFFSET('Hygiene Data'!$F$6,0,10*ROW('Hygiene Data'!F126)),0),"]"),IF(AND(ISNUMBER(OFFSET('Hygiene Data'!$F$6,0,10*ROW('Hygiene Data'!F126))),DX132="",ISNUMBER(OFFSET('Hygiene Data'!$F$6,0,10*ROW('Hygiene Data'!F126)))),OFFSET('Hygiene Data'!$F$6,0,10*ROW('Hygiene Data'!F126)),NA())))</f>
        <v>#N/A</v>
      </c>
      <c r="BJ132" s="252" t="e">
        <f ca="true">+IF(AND(ISNUMBER(OFFSET('Hygiene Data'!$F$8,0,10*ROW('Hygiene Data'!F126))),DY132="Yes"),OFFSET('Hygiene Data'!$F$8,0,10*ROW('Hygiene Data'!F126)),IF(AND(ISNUMBER(OFFSET('Hygiene Data'!$F$8,0,10*ROW('Hygiene Data'!F126))),DY132="No",ISNUMBER(OFFSET('Hygiene Data'!$F$8,0,10*ROW('Hygiene Data'!F126)))),CONCATENATE("[",ROUND(OFFSET('Hygiene Data'!$F$8,0,10*ROW('Hygiene Data'!F126)),0),"]"),IF(AND(ISNUMBER(OFFSET('Hygiene Data'!$F$8,0,10*ROW('Hygiene Data'!F126))),DY132="",ISNUMBER(OFFSET('Hygiene Data'!$F$8,0,10*ROW('Hygiene Data'!F126)))),OFFSET('Hygiene Data'!$F$8,0,10*ROW('Hygiene Data'!F126)),NA())))</f>
        <v>#N/A</v>
      </c>
      <c r="BK132" s="252" t="e">
        <f ca="true">+IF(AND(ISNUMBER(OFFSET('Hygiene Data'!$F$10,0,10*ROW('Hygiene Data'!F126))),DZ132="Yes"),OFFSET('Hygiene Data'!$F$10,0,10*ROW('Hygiene Data'!F126)),IF(AND(ISNUMBER(OFFSET('Hygiene Data'!$F$10,0,10*ROW('Hygiene Data'!F126))),DZ132="No",ISNUMBER(OFFSET('Hygiene Data'!$F$10,0,10*ROW('Hygiene Data'!F126)))),CONCATENATE("[",ROUND(OFFSET('Hygiene Data'!$F$10,0,10*ROW('Hygiene Data'!F126)),0),"]"),IF(AND(ISNUMBER(OFFSET('Hygiene Data'!$F$10,0,10*ROW('Hygiene Data'!F126))),DZ132="",ISNUMBER(OFFSET('Hygiene Data'!$F$10,0,10*ROW('Hygiene Data'!F126)))),OFFSET('Hygiene Data'!$F$10,0,10*ROW('Hygiene Data'!F126)),NA())))</f>
        <v>#N/A</v>
      </c>
      <c r="BL132" s="252" t="e">
        <f ca="true">+IF(AND(ISNUMBER(OFFSET('Hygiene Data'!$G$6,0,10*ROW('Hygiene Data'!G126))),EA132="Yes"),OFFSET('Hygiene Data'!$G$6,0,10*ROW('Hygiene Data'!G126)),IF(AND(ISNUMBER(OFFSET('Hygiene Data'!$G$6,0,10*ROW('Hygiene Data'!G126))),EA132="No",ISNUMBER(OFFSET('Hygiene Data'!$G$6,0,10*ROW('Hygiene Data'!G126)))),CONCATENATE("[",ROUND(OFFSET('Hygiene Data'!$G$6,0,10*ROW('Hygiene Data'!G126)),0),"]"),IF(AND(ISNUMBER(OFFSET('Hygiene Data'!$G$6,0,10*ROW('Hygiene Data'!G126))),EA132="",ISNUMBER(OFFSET('Hygiene Data'!$G$6,0,10*ROW('Hygiene Data'!G126)))),OFFSET('Hygiene Data'!$G$6,0,10*ROW('Hygiene Data'!G126)),NA())))</f>
        <v>#N/A</v>
      </c>
      <c r="BM132" s="252" t="e">
        <f ca="true">+IF(AND(ISNUMBER(OFFSET('Hygiene Data'!$G$8,0,10*ROW('Hygiene Data'!G126))),EB132="Yes"),OFFSET('Hygiene Data'!$G$8,0,10*ROW('Hygiene Data'!G126)),IF(AND(ISNUMBER(OFFSET('Hygiene Data'!$G$8,0,10*ROW('Hygiene Data'!G126))),EB132="No",ISNUMBER(OFFSET('Hygiene Data'!$G$8,0,10*ROW('Hygiene Data'!G126)))),CONCATENATE("[",ROUND(OFFSET('Hygiene Data'!$G$8,0,10*ROW('Hygiene Data'!G126)),0),"]"),IF(AND(ISNUMBER(OFFSET('Hygiene Data'!$G$8,0,10*ROW('Hygiene Data'!G126))),EB132="",ISNUMBER(OFFSET('Hygiene Data'!$G$8,0,10*ROW('Hygiene Data'!G126)))),OFFSET('Hygiene Data'!$G$8,0,10*ROW('Hygiene Data'!G126)),NA())))</f>
        <v>#N/A</v>
      </c>
      <c r="BN132" s="252" t="e">
        <f ca="true">+IF(AND(ISNUMBER(OFFSET('Hygiene Data'!$G$10,0,10*ROW('Hygiene Data'!G126))),EC132="Yes"),OFFSET('Hygiene Data'!$G$10,0,10*ROW('Hygiene Data'!G126)),IF(AND(ISNUMBER(OFFSET('Hygiene Data'!$G$10,0,10*ROW('Hygiene Data'!G126))),EC132="No",ISNUMBER(OFFSET('Hygiene Data'!$G$10,0,10*ROW('Hygiene Data'!G126)))),CONCATENATE("[",ROUND(OFFSET('Hygiene Data'!$G$10,0,10*ROW('Hygiene Data'!G126)),0),"]"),IF(AND(ISNUMBER(OFFSET('Hygiene Data'!$G$10,0,10*ROW('Hygiene Data'!G126))),EC132="",ISNUMBER(OFFSET('Hygiene Data'!$G$10,0,10*ROW('Hygiene Data'!G126)))),OFFSET('Hygiene Data'!$G$10,0,10*ROW('Hygiene Data'!G126)),NA())))</f>
        <v>#N/A</v>
      </c>
      <c r="BO132" s="252" t="e">
        <f ca="true">+IF(AND(ISNUMBER(OFFSET('Hygiene Data'!$H$6,0,10*ROW('Hygiene Data'!H126))),ED132="Yes"),OFFSET('Hygiene Data'!$H$6,0,10*ROW('Hygiene Data'!H126)),IF(AND(ISNUMBER(OFFSET('Hygiene Data'!$H$6,0,10*ROW('Hygiene Data'!H126))),ED132="No",ISNUMBER(OFFSET('Hygiene Data'!$H$6,0,10*ROW('Hygiene Data'!H126)))),CONCATENATE("[",ROUND(OFFSET('Hygiene Data'!$H$6,0,10*ROW('Hygiene Data'!H126)),0),"]"),IF(AND(ISNUMBER(OFFSET('Hygiene Data'!$H$6,0,10*ROW('Hygiene Data'!H126))),ED132="",ISNUMBER(OFFSET('Hygiene Data'!$H$6,0,10*ROW('Hygiene Data'!H126)))),OFFSET('Hygiene Data'!$H$6,0,10*ROW('Hygiene Data'!H126)),NA())))</f>
        <v>#N/A</v>
      </c>
      <c r="BP132" s="252" t="e">
        <f ca="true">+IF(AND(ISNUMBER(OFFSET('Hygiene Data'!$H$8,0,10*ROW('Hygiene Data'!H126))),EE132="Yes"),OFFSET('Hygiene Data'!$H$8,0,10*ROW('Hygiene Data'!H126)),IF(AND(ISNUMBER(OFFSET('Hygiene Data'!$H$8,0,10*ROW('Hygiene Data'!H126))),EE132="No",ISNUMBER(OFFSET('Hygiene Data'!$H$8,0,10*ROW('Hygiene Data'!H126)))),CONCATENATE("[",ROUND(OFFSET('Hygiene Data'!$H$8,0,10*ROW('Hygiene Data'!H126)),0),"]"),IF(AND(ISNUMBER(OFFSET('Hygiene Data'!$H$8,0,10*ROW('Hygiene Data'!H126))),EE132="",ISNUMBER(OFFSET('Hygiene Data'!$H$8,0,10*ROW('Hygiene Data'!H126)))),OFFSET('Hygiene Data'!$H$8,0,10*ROW('Hygiene Data'!H126)),NA())))</f>
        <v>#N/A</v>
      </c>
      <c r="BQ132" s="252" t="e">
        <f ca="true">+IF(AND(ISNUMBER(OFFSET('Hygiene Data'!$H$10,0,10*ROW('Hygiene Data'!H126))),EF132="Yes"),OFFSET('Hygiene Data'!$H$10,0,10*ROW('Hygiene Data'!H126)),IF(AND(ISNUMBER(OFFSET('Hygiene Data'!$H$10,0,10*ROW('Hygiene Data'!H126))),EF132="No",ISNUMBER(OFFSET('Hygiene Data'!$H$10,0,10*ROW('Hygiene Data'!H126)))),CONCATENATE("[",ROUND(OFFSET('Hygiene Data'!$H$10,0,10*ROW('Hygiene Data'!H126)),0),"]"),IF(AND(ISNUMBER(OFFSET('Hygiene Data'!$H$10,0,10*ROW('Hygiene Data'!H126))),EF132="",ISNUMBER(OFFSET('Hygiene Data'!$H$10,0,10*ROW('Hygiene Data'!H126)))),OFFSET('Hygiene Data'!$H$10,0,10*ROW('Hygiene Data'!H126)),NA())))</f>
        <v>#N/A</v>
      </c>
      <c r="BS132" s="36" t="str">
        <f ca="true">+IF(OFFSET('Water Data'!$C$28,0,10*ROW('Water Data'!C126))="","",OFFSET('Water Data'!$C$28,0,10*ROW('Water Data'!C126)))</f>
        <v/>
      </c>
      <c r="BT132" s="36" t="str">
        <f ca="true">+IF(OFFSET('Water Data'!$C$29,0,10*ROW('Water Data'!C126))="","",OFFSET('Water Data'!$C$29,0,10*ROW('Water Data'!C126)))</f>
        <v/>
      </c>
      <c r="BU132" s="36" t="str">
        <f ca="true">+IF(OFFSET('Water Data'!$C$30,0,10*ROW('Water Data'!C126))="","",OFFSET('Water Data'!$C$30,0,10*ROW('Water Data'!C126)))</f>
        <v/>
      </c>
      <c r="BV132" s="36" t="str">
        <f ca="true">+IF(OFFSET('Water Data'!$D$28,0,10*ROW('Water Data'!D126))="","",OFFSET('Water Data'!$D$28,0,10*ROW('Water Data'!D126)))</f>
        <v/>
      </c>
      <c r="BW132" s="36" t="str">
        <f ca="true">+IF(OFFSET('Water Data'!$D$29,0,10*ROW('Water Data'!D126))="","",OFFSET('Water Data'!$D$29,0,10*ROW('Water Data'!D126)))</f>
        <v/>
      </c>
      <c r="BX132" s="36" t="str">
        <f ca="true">+IF(OFFSET('Water Data'!$D$30,0,10*ROW('Water Data'!D126))="","",OFFSET('Water Data'!$D$30,0,10*ROW('Water Data'!D126)))</f>
        <v/>
      </c>
      <c r="BY132" s="36" t="str">
        <f ca="true">+IF(OFFSET('Water Data'!$E$28,0,10*ROW('Water Data'!E126))="","",OFFSET('Water Data'!$E$28,0,10*ROW('Water Data'!E126)))</f>
        <v/>
      </c>
      <c r="BZ132" s="36" t="str">
        <f ca="true">+IF(OFFSET('Water Data'!$E$29,0,10*ROW('Water Data'!E126))="","",OFFSET('Water Data'!$E$29,0,10*ROW('Water Data'!E126)))</f>
        <v/>
      </c>
      <c r="CA132" s="36" t="str">
        <f ca="true">+IF(OFFSET('Water Data'!$E$30,0,10*ROW('Water Data'!E126))="","",OFFSET('Water Data'!$E$30,0,10*ROW('Water Data'!E126)))</f>
        <v/>
      </c>
      <c r="CB132" s="36" t="str">
        <f ca="true">+IF(OFFSET('Water Data'!$F$28,0,10*ROW('Water Data'!F126))="","",OFFSET('Water Data'!$F$28,0,10*ROW('Water Data'!F126)))</f>
        <v/>
      </c>
      <c r="CC132" s="36" t="str">
        <f ca="true">+IF(OFFSET('Water Data'!$F$29,0,10*ROW('Water Data'!F126))="","",OFFSET('Water Data'!$F$29,0,10*ROW('Water Data'!F126)))</f>
        <v/>
      </c>
      <c r="CD132" s="36" t="str">
        <f ca="true">+IF(OFFSET('Water Data'!$F$30,0,10*ROW('Water Data'!F126))="","",OFFSET('Water Data'!$F$30,0,10*ROW('Water Data'!F126)))</f>
        <v/>
      </c>
      <c r="CE132" s="36" t="str">
        <f ca="true">+IF(OFFSET('Water Data'!$G$28,0,10*ROW('Water Data'!G126))="","",OFFSET('Water Data'!$G$28,0,10*ROW('Water Data'!G126)))</f>
        <v/>
      </c>
      <c r="CF132" s="36" t="str">
        <f ca="true">+IF(OFFSET('Water Data'!$G$29,0,10*ROW('Water Data'!G126))="","",OFFSET('Water Data'!$G$29,0,10*ROW('Water Data'!G126)))</f>
        <v/>
      </c>
      <c r="CG132" s="36" t="str">
        <f ca="true">+IF(OFFSET('Water Data'!$G$30,0,10*ROW('Water Data'!G126))="","",OFFSET('Water Data'!$G$30,0,10*ROW('Water Data'!G126)))</f>
        <v/>
      </c>
      <c r="CH132" s="36" t="str">
        <f ca="true">+IF(OFFSET('Water Data'!$H$28,0,10*ROW('Water Data'!H126))="","",OFFSET('Water Data'!$H$28,0,10*ROW('Water Data'!H126)))</f>
        <v/>
      </c>
      <c r="CI132" s="36" t="str">
        <f ca="true">+IF(OFFSET('Water Data'!$H$29,0,10*ROW('Water Data'!H126))="","",OFFSET('Water Data'!$H$29,0,10*ROW('Water Data'!H126)))</f>
        <v/>
      </c>
      <c r="CJ132" s="36" t="str">
        <f ca="true">+IF(OFFSET('Water Data'!$H$30,0,10*ROW('Water Data'!H126))="","",OFFSET('Water Data'!$H$30,0,10*ROW('Water Data'!H126)))</f>
        <v/>
      </c>
      <c r="CK132" s="36" t="str">
        <f ca="true">+IF(OFFSET('Sanitation Data'!$C$29,0,10*ROW('Sanitation Data'!C126))="","",OFFSET('Sanitation Data'!$C$29,0,10*ROW('Sanitation Data'!C126)))</f>
        <v/>
      </c>
      <c r="CL132" s="36" t="str">
        <f ca="true">+IF(OFFSET('Sanitation Data'!$C$30,0,10*ROW('Sanitation Data'!C126))="","",OFFSET('Sanitation Data'!$C$30,0,10*ROW('Sanitation Data'!C126)))</f>
        <v/>
      </c>
      <c r="CM132" s="36" t="str">
        <f ca="true">+IF(OFFSET('Sanitation Data'!$C$31,0,10*ROW('Sanitation Data'!C126))="","",OFFSET('Sanitation Data'!$C$31,0,10*ROW('Sanitation Data'!C126)))</f>
        <v/>
      </c>
      <c r="CN132" s="36" t="str">
        <f ca="true">+IF(OFFSET('Sanitation Data'!$C$32,0,10*ROW('Sanitation Data'!C126))="","",OFFSET('Sanitation Data'!$C$32,0,10*ROW('Sanitation Data'!C126)))</f>
        <v/>
      </c>
      <c r="CO132" s="36" t="str">
        <f ca="true">+IF(OFFSET('Sanitation Data'!$C$33,0,10*ROW('Sanitation Data'!C126))="","",OFFSET('Sanitation Data'!$C$33,0,10*ROW('Sanitation Data'!C126)))</f>
        <v/>
      </c>
      <c r="CP132" s="36" t="str">
        <f ca="true">+IF(OFFSET('Sanitation Data'!$D$29,0,10*ROW('Sanitation Data'!D126))="","",OFFSET('Sanitation Data'!$D$29,0,10*ROW('Sanitation Data'!D126)))</f>
        <v/>
      </c>
      <c r="CQ132" s="36" t="str">
        <f ca="true">+IF(OFFSET('Sanitation Data'!$D$30,0,10*ROW('Sanitation Data'!D126))="","",OFFSET('Sanitation Data'!$D$30,0,10*ROW('Sanitation Data'!D126)))</f>
        <v/>
      </c>
      <c r="CR132" s="36" t="str">
        <f ca="true">+IF(OFFSET('Sanitation Data'!$D$31,0,10*ROW('Sanitation Data'!D126))="","",OFFSET('Sanitation Data'!$D$31,0,10*ROW('Sanitation Data'!D126)))</f>
        <v/>
      </c>
      <c r="CS132" s="36" t="str">
        <f ca="true">+IF(OFFSET('Sanitation Data'!$D$32,0,10*ROW('Sanitation Data'!D126))="","",OFFSET('Sanitation Data'!$D$32,0,10*ROW('Sanitation Data'!D126)))</f>
        <v/>
      </c>
      <c r="CT132" s="36" t="str">
        <f ca="true">+IF(OFFSET('Sanitation Data'!$D$33,0,10*ROW('Sanitation Data'!D126))="","",OFFSET('Sanitation Data'!$D$33,0,10*ROW('Sanitation Data'!D126)))</f>
        <v/>
      </c>
      <c r="CU132" s="36" t="str">
        <f ca="true">+IF(OFFSET('Sanitation Data'!$E$29,0,10*ROW('Sanitation Data'!E126))="","",OFFSET('Sanitation Data'!$E$29,0,10*ROW('Sanitation Data'!E126)))</f>
        <v/>
      </c>
      <c r="CV132" s="36" t="str">
        <f ca="true">+IF(OFFSET('Sanitation Data'!$E$30,0,10*ROW('Sanitation Data'!E126))="","",OFFSET('Sanitation Data'!$E$30,0,10*ROW('Sanitation Data'!E126)))</f>
        <v/>
      </c>
      <c r="CW132" s="36" t="str">
        <f ca="true">+IF(OFFSET('Sanitation Data'!$E$31,0,10*ROW('Sanitation Data'!E126))="","",OFFSET('Sanitation Data'!$E$31,0,10*ROW('Sanitation Data'!E126)))</f>
        <v/>
      </c>
      <c r="CX132" s="36" t="str">
        <f ca="true">+IF(OFFSET('Sanitation Data'!$E$32,0,10*ROW('Sanitation Data'!E126))="","",OFFSET('Sanitation Data'!$E$32,0,10*ROW('Sanitation Data'!E126)))</f>
        <v/>
      </c>
      <c r="CY132" s="36" t="str">
        <f ca="true">+IF(OFFSET('Sanitation Data'!$E$33,0,10*ROW('Sanitation Data'!E126))="","",OFFSET('Sanitation Data'!$E$33,0,10*ROW('Sanitation Data'!E126)))</f>
        <v/>
      </c>
      <c r="CZ132" s="36" t="str">
        <f ca="true">+IF(OFFSET('Sanitation Data'!$F$29,0,10*ROW('Sanitation Data'!F126))="","",OFFSET('Sanitation Data'!$F$29,0,10*ROW('Sanitation Data'!F126)))</f>
        <v/>
      </c>
      <c r="DA132" s="36" t="str">
        <f ca="true">+IF(OFFSET('Sanitation Data'!$F$30,0,10*ROW('Sanitation Data'!F126))="","",OFFSET('Sanitation Data'!$F$30,0,10*ROW('Sanitation Data'!F126)))</f>
        <v/>
      </c>
      <c r="DB132" s="36" t="str">
        <f ca="true">+IF(OFFSET('Sanitation Data'!$F$31,0,10*ROW('Sanitation Data'!F126))="","",OFFSET('Sanitation Data'!$F$31,0,10*ROW('Sanitation Data'!F126)))</f>
        <v/>
      </c>
      <c r="DC132" s="36" t="str">
        <f ca="true">+IF(OFFSET('Sanitation Data'!$F$32,0,10*ROW('Sanitation Data'!F126))="","",OFFSET('Sanitation Data'!$F$32,0,10*ROW('Sanitation Data'!F126)))</f>
        <v/>
      </c>
      <c r="DD132" s="36" t="str">
        <f ca="true">+IF(OFFSET('Sanitation Data'!$F$33,0,10*ROW('Sanitation Data'!F126))="","",OFFSET('Sanitation Data'!$F$33,0,10*ROW('Sanitation Data'!F126)))</f>
        <v/>
      </c>
      <c r="DE132" s="36" t="str">
        <f ca="true">+IF(OFFSET('Sanitation Data'!$G$29,0,10*ROW('Sanitation Data'!G126))="","",OFFSET('Sanitation Data'!$G$29,0,10*ROW('Sanitation Data'!G126)))</f>
        <v/>
      </c>
      <c r="DF132" s="36" t="str">
        <f ca="true">+IF(OFFSET('Sanitation Data'!$G$30,0,10*ROW('Sanitation Data'!G126))="","",OFFSET('Sanitation Data'!$G$30,0,10*ROW('Sanitation Data'!G126)))</f>
        <v/>
      </c>
      <c r="DG132" s="36" t="str">
        <f ca="true">+IF(OFFSET('Sanitation Data'!$G$31,0,10*ROW('Sanitation Data'!G126))="","",OFFSET('Sanitation Data'!$G$31,0,10*ROW('Sanitation Data'!G126)))</f>
        <v/>
      </c>
      <c r="DH132" s="36" t="str">
        <f ca="true">+IF(OFFSET('Sanitation Data'!$G$32,0,10*ROW('Sanitation Data'!G126))="","",OFFSET('Sanitation Data'!$G$32,0,10*ROW('Sanitation Data'!G126)))</f>
        <v/>
      </c>
      <c r="DI132" s="36" t="str">
        <f ca="true">+IF(OFFSET('Sanitation Data'!$G$33,0,10*ROW('Sanitation Data'!G126))="","",OFFSET('Sanitation Data'!$G$33,0,10*ROW('Sanitation Data'!G126)))</f>
        <v/>
      </c>
      <c r="DJ132" s="36" t="str">
        <f ca="true">+IF(OFFSET('Sanitation Data'!$H$29,0,10*ROW('Sanitation Data'!H126))="","",OFFSET('Sanitation Data'!$H$29,0,10*ROW('Sanitation Data'!H126)))</f>
        <v/>
      </c>
      <c r="DK132" s="36" t="str">
        <f ca="true">+IF(OFFSET('Sanitation Data'!$H$30,0,10*ROW('Sanitation Data'!H126))="","",OFFSET('Sanitation Data'!$H$30,0,10*ROW('Sanitation Data'!H126)))</f>
        <v/>
      </c>
      <c r="DL132" s="36" t="str">
        <f ca="true">+IF(OFFSET('Sanitation Data'!$H$31,0,10*ROW('Sanitation Data'!H126))="","",OFFSET('Sanitation Data'!$H$31,0,10*ROW('Sanitation Data'!H126)))</f>
        <v/>
      </c>
      <c r="DM132" s="36" t="str">
        <f ca="true">+IF(OFFSET('Sanitation Data'!$H$32,0,10*ROW('Sanitation Data'!H126))="","",OFFSET('Sanitation Data'!$H$32,0,10*ROW('Sanitation Data'!H126)))</f>
        <v/>
      </c>
      <c r="DN132" s="36" t="str">
        <f ca="true">+IF(OFFSET('Sanitation Data'!$H$33,0,10*ROW('Sanitation Data'!H126))="","",OFFSET('Sanitation Data'!$H$33,0,10*ROW('Sanitation Data'!H126)))</f>
        <v/>
      </c>
      <c r="DO132" s="36" t="str">
        <f ca="true">+IF(OFFSET('Hygiene Data'!$C$12,0,10*ROW('Hygiene Data'!C126))="","",OFFSET('Hygiene Data'!$C$12,0,10*ROW('Hygiene Data'!C126)))</f>
        <v/>
      </c>
      <c r="DP132" s="36" t="str">
        <f ca="true">+IF(OFFSET('Hygiene Data'!$C$13,0,10*ROW('Hygiene Data'!C126))="","",OFFSET('Hygiene Data'!$C$13,0,10*ROW('Hygiene Data'!C126)))</f>
        <v/>
      </c>
      <c r="DQ132" s="36" t="str">
        <f ca="true">+IF(OFFSET('Hygiene Data'!$C$14,0,10*ROW('Hygiene Data'!C126))="","",OFFSET('Hygiene Data'!$C$14,0,10*ROW('Hygiene Data'!C126)))</f>
        <v/>
      </c>
      <c r="DR132" s="36" t="str">
        <f ca="true">+IF(OFFSET('Hygiene Data'!$D$12,0,10*ROW('Hygiene Data'!D126))="","",OFFSET('Hygiene Data'!$D$12,0,10*ROW('Hygiene Data'!D126)))</f>
        <v/>
      </c>
      <c r="DS132" s="36" t="str">
        <f ca="true">+IF(OFFSET('Hygiene Data'!$D$13,0,10*ROW('Hygiene Data'!D126))="","",OFFSET('Hygiene Data'!$D$13,0,10*ROW('Hygiene Data'!D126)))</f>
        <v/>
      </c>
      <c r="DT132" s="36" t="str">
        <f ca="true">+IF(OFFSET('Hygiene Data'!$D$14,0,10*ROW('Hygiene Data'!D126))="","",OFFSET('Hygiene Data'!$D$14,0,10*ROW('Hygiene Data'!D126)))</f>
        <v/>
      </c>
      <c r="DU132" s="36" t="str">
        <f ca="true">+IF(OFFSET('Hygiene Data'!$E$12,0,10*ROW('Hygiene Data'!E126))="","",OFFSET('Hygiene Data'!$E$12,0,10*ROW('Hygiene Data'!E126)))</f>
        <v/>
      </c>
      <c r="DV132" s="36" t="str">
        <f ca="true">+IF(OFFSET('Hygiene Data'!$E$13,0,10*ROW('Hygiene Data'!E126))="","",OFFSET('Hygiene Data'!$E$13,0,10*ROW('Hygiene Data'!E126)))</f>
        <v/>
      </c>
      <c r="DW132" s="36" t="str">
        <f ca="true">+IF(OFFSET('Hygiene Data'!$E$14,0,10*ROW('Hygiene Data'!E126))="","",OFFSET('Hygiene Data'!$E$14,0,10*ROW('Hygiene Data'!E126)))</f>
        <v/>
      </c>
      <c r="DX132" s="36" t="str">
        <f ca="true">+IF(OFFSET('Hygiene Data'!$F$12,0,10*ROW('Hygiene Data'!F126))="","",OFFSET('Hygiene Data'!$F$12,0,10*ROW('Hygiene Data'!F126)))</f>
        <v/>
      </c>
      <c r="DY132" s="36" t="str">
        <f ca="true">+IF(OFFSET('Hygiene Data'!$F$13,0,10*ROW('Hygiene Data'!F126))="","",OFFSET('Hygiene Data'!$F$13,0,10*ROW('Hygiene Data'!F126)))</f>
        <v/>
      </c>
      <c r="DZ132" s="36" t="str">
        <f ca="true">+IF(OFFSET('Hygiene Data'!$F$14,0,10*ROW('Hygiene Data'!F126))="","",OFFSET('Hygiene Data'!$F$14,0,10*ROW('Hygiene Data'!F126)))</f>
        <v/>
      </c>
      <c r="EA132" s="36" t="str">
        <f ca="true">+IF(OFFSET('Hygiene Data'!$G$12,0,10*ROW('Hygiene Data'!G126))="","",OFFSET('Hygiene Data'!$G$12,0,10*ROW('Hygiene Data'!G126)))</f>
        <v/>
      </c>
      <c r="EB132" s="36" t="str">
        <f ca="true">+IF(OFFSET('Hygiene Data'!$G$13,0,10*ROW('Hygiene Data'!G126))="","",OFFSET('Hygiene Data'!$G$13,0,10*ROW('Hygiene Data'!G126)))</f>
        <v/>
      </c>
      <c r="EC132" s="36" t="str">
        <f ca="true">+IF(OFFSET('Hygiene Data'!$G$14,0,10*ROW('Hygiene Data'!G126))="","",OFFSET('Hygiene Data'!$G$14,0,10*ROW('Hygiene Data'!G126)))</f>
        <v/>
      </c>
      <c r="ED132" s="36" t="str">
        <f ca="true">+IF(OFFSET('Hygiene Data'!$H$12,0,10*ROW('Hygiene Data'!H126))="","",OFFSET('Hygiene Data'!$H$12,0,10*ROW('Hygiene Data'!H126)))</f>
        <v/>
      </c>
      <c r="EE132" s="36" t="str">
        <f ca="true">+IF(OFFSET('Hygiene Data'!$H$13,0,10*ROW('Hygiene Data'!H126))="","",OFFSET('Hygiene Data'!$H$13,0,10*ROW('Hygiene Data'!H126)))</f>
        <v/>
      </c>
      <c r="EF132" s="36" t="str">
        <f ca="true">+IF(OFFSET('Hygiene Data'!$H$14,0,10*ROW('Hygiene Data'!H126))="","",OFFSET('Hygiene Data'!$H$14,0,10*ROW('Hygiene Data'!H126)))</f>
        <v/>
      </c>
    </row>
    <row r="133" x14ac:dyDescent="0.2">
      <c r="A133" s="59" t="str">
        <f ca="true">+IF(OFFSET('Water Data'!$B$1,0,10*ROW('Water Data'!B130))="","",OFFSET('Water Data'!$B$1,0,10*ROW('Water Data'!B130)))</f>
        <v/>
      </c>
      <c r="B133" s="59" t="str">
        <f ca="true">+IF(OFFSET('Water Data'!$A$3,0,10*ROW('Water Data'!A130))="","",OFFSET('Water Data'!$A$3,0,10*ROW('Water Data'!A130)))</f>
        <v/>
      </c>
      <c r="C133" s="59" t="str">
        <f ca="true">+IF(OFFSET('Water Data'!$C$3,0,10*ROW('Water Data'!C130))="","",OFFSET('Water Data'!$C$3,0,10*ROW('Water Data'!C130)))</f>
        <v/>
      </c>
      <c r="D133" s="250" t="e">
        <f ca="true">+IF(AND(ISNUMBER(OFFSET('Water Data'!$C$5,0,10*ROW('Water Data'!C127))),BS133="Yes"),100-OFFSET('Water Data'!$C$5,0,10*ROW('Water Data'!C127)),IF(AND(ISNUMBER(OFFSET('Water Data'!$C$5,0,10*ROW('Water Data'!C127))),BS133="No",ISNUMBER(OFFSET('Water Data'!$C$5,0,10*ROW('Water Data'!C127)))),CONCATENATE("[",ROUND(100-OFFSET('Water Data'!$C$5,0,10*ROW('Water Data'!C127)),0),"]"),IF(AND(ISNUMBER(OFFSET('Water Data'!$C$5,0,10*ROW('Water Data'!C127))),BS133="",ISNUMBER(OFFSET('Water Data'!$C$5,0,10*ROW('Water Data'!C127)))),100-OFFSET('Water Data'!$C$5,0,10*ROW('Water Data'!C127)),NA())))</f>
        <v>#N/A</v>
      </c>
      <c r="E133" s="250" t="e">
        <f ca="true">+IF(AND(ISNUMBER(OFFSET('Water Data'!$C$7,0,10*ROW('Water Data'!D127))),BT133="Yes"),OFFSET('Water Data'!$C$7,0,10*ROW('Water Data'!C127)),IF(AND(ISNUMBER(OFFSET('Water Data'!$C$7,0,10*ROW('Water Data'!C127))),BT133="No",ISNUMBER(OFFSET('Water Data'!$C$7,0,10*ROW('Water Data'!C127)))),CONCATENATE("[",ROUND(OFFSET('Water Data'!$C$7,0,10*ROW('Water Data'!C127)),0),"]"),IF(AND(ISNUMBER(OFFSET('Water Data'!$C$7,0,10*ROW('Water Data'!C127))),BT133="",ISNUMBER(OFFSET('Water Data'!$C$7,0,10*ROW('Water Data'!C127)))),OFFSET('Water Data'!$C$7,0,10*ROW('Water Data'!C127)),NA())))</f>
        <v>#N/A</v>
      </c>
      <c r="F133" s="250" t="e">
        <f ca="true">+IF(AND(ISNUMBER(OFFSET('Water Data'!$C$10,0,10*ROW('Water Data'!C127))),BU133="Yes"),OFFSET('Water Data'!$C$10,0,10*ROW('Water Data'!C127)),IF(AND(ISNUMBER(OFFSET('Water Data'!$C$10,0,10*ROW('Water Data'!C127))),BU133="No",ISNUMBER(OFFSET('Water Data'!$C$10,0,10*ROW('Water Data'!C127)))),CONCATENATE("[",ROUND(OFFSET('Water Data'!$C$10,0,10*ROW('Water Data'!C127)),0),"]"),IF(AND(ISNUMBER(OFFSET('Water Data'!$C$10,0,10*ROW('Water Data'!C127))),BU133="",ISNUMBER(OFFSET('Water Data'!$C$10,0,10*ROW('Water Data'!C127)))),OFFSET('Water Data'!$C$10,0,10*ROW('Water Data'!C127)),NA())))</f>
        <v>#N/A</v>
      </c>
      <c r="G133" s="250" t="e">
        <f ca="true">+IF(AND(ISNUMBER(OFFSET('Water Data'!$D$5,0,10*ROW('Water Data'!D127))),BV133="Yes"),100-OFFSET('Water Data'!$D$5,0,10*ROW('Water Data'!D127)),IF(AND(ISNUMBER(OFFSET('Water Data'!$D$5,0,10*ROW('Water Data'!D127))),BV133="No",ISNUMBER(OFFSET('Water Data'!$D$5,0,10*ROW('Water Data'!D127)))),CONCATENATE("[",ROUND(100-OFFSET('Water Data'!$D$5,0,10*ROW('Water Data'!D127)),0),"]"),IF(AND(ISNUMBER(OFFSET('Water Data'!$D$5,0,10*ROW('Water Data'!D127))),BV133="",ISNUMBER(OFFSET('Water Data'!$D$5,0,10*ROW('Water Data'!D127)))),100-OFFSET('Water Data'!$D$5,0,10*ROW('Water Data'!D127)),NA())))</f>
        <v>#N/A</v>
      </c>
      <c r="H133" s="250" t="e">
        <f ca="true">+IF(AND(ISNUMBER(OFFSET('Water Data'!$D$7,0,10*ROW('Water Data'!D127))),BW133="Yes"),OFFSET('Water Data'!$D$7,0,10*ROW('Water Data'!D127)),IF(AND(ISNUMBER(OFFSET('Water Data'!$D$7,0,10*ROW('Water Data'!D127))),BW133="No",ISNUMBER(OFFSET('Water Data'!$D$7,0,10*ROW('Water Data'!D127)))),CONCATENATE("[",ROUND(OFFSET('Water Data'!$C$7,0,10*ROW('Water Data'!D127)),0),"]"),IF(AND(ISNUMBER(OFFSET('Water Data'!$D$7,0,10*ROW('Water Data'!D127))),BW133="",ISNUMBER(OFFSET('Water Data'!$D$7,0,10*ROW('Water Data'!D127)))),OFFSET('Water Data'!$D$7,0,10*ROW('Water Data'!D127)),NA())))</f>
        <v>#N/A</v>
      </c>
      <c r="I133" s="250" t="e">
        <f ca="true">+IF(AND(ISNUMBER(OFFSET('Water Data'!$D$10,0,10*ROW('Water Data'!D127))),BX133="Yes"),OFFSET('Water Data'!$D$10,0,10*ROW('Water Data'!D127)),IF(AND(ISNUMBER(OFFSET('Water Data'!$D$10,0,10*ROW('Water Data'!D127))),BX133="No",ISNUMBER(OFFSET('Water Data'!$D$10,0,10*ROW('Water Data'!D127)))),CONCATENATE("[",ROUND(OFFSET('Water Data'!$D$10,0,10*ROW('Water Data'!D127)),0),"]"),IF(AND(ISNUMBER(OFFSET('Water Data'!$D$10,0,10*ROW('Water Data'!D127))),BX133="",ISNUMBER(OFFSET('Water Data'!$D$10,0,10*ROW('Water Data'!D127)))),OFFSET('Water Data'!$D$10,0,10*ROW('Water Data'!D127)),NA())))</f>
        <v>#N/A</v>
      </c>
      <c r="J133" s="250" t="e">
        <f ca="true">+IF(AND(ISNUMBER(OFFSET('Water Data'!$E$5,0,10*ROW('Water Data'!E127))),BY133="Yes"),100-OFFSET('Water Data'!$E$5,0,10*ROW('Water Data'!E127)),IF(AND(ISNUMBER(OFFSET('Water Data'!$E$5,0,10*ROW('Water Data'!E127))),BY133="No",ISNUMBER(OFFSET('Water Data'!$E$5,0,10*ROW('Water Data'!E127)))),CONCATENATE("[",ROUND(100-OFFSET('Water Data'!$E$5,0,10*ROW('Water Data'!E127)),0),"]"),IF(AND(ISNUMBER(OFFSET('Water Data'!$E$5,0,10*ROW('Water Data'!E127))),BY133="",ISNUMBER(OFFSET('Water Data'!$E$5,0,10*ROW('Water Data'!E127)))),100-OFFSET('Water Data'!$E$5,0,10*ROW('Water Data'!E127)),NA())))</f>
        <v>#N/A</v>
      </c>
      <c r="K133" s="250" t="e">
        <f ca="true">+IF(AND(ISNUMBER(OFFSET('Water Data'!$E$7,0,10*ROW('Water Data'!E127))),BZ133="Yes"),OFFSET('Water Data'!$E$7,0,10*ROW('Water Data'!E127)),IF(AND(ISNUMBER(OFFSET('Water Data'!$E$7,0,10*ROW('Water Data'!E127))),BZ133="No",ISNUMBER(OFFSET('Water Data'!$E$7,0,10*ROW('Water Data'!E127)))),CONCATENATE("[",ROUND(OFFSET('Water Data'!$E$7,0,10*ROW('Water Data'!E127)),0),"]"),IF(AND(ISNUMBER(OFFSET('Water Data'!$E$7,0,10*ROW('Water Data'!E127))),BZ133="",ISNUMBER(OFFSET('Water Data'!$E$7,0,10*ROW('Water Data'!E127)))),OFFSET('Water Data'!$E$7,0,10*ROW('Water Data'!E127)),NA())))</f>
        <v>#N/A</v>
      </c>
      <c r="L133" s="250" t="e">
        <f ca="true">+IF(AND(ISNUMBER(OFFSET('Water Data'!$E$10,0,10*ROW('Water Data'!E127))),CA133="Yes"),OFFSET('Water Data'!$E$10,0,10*ROW('Water Data'!E127)),IF(AND(ISNUMBER(OFFSET('Water Data'!$E$10,0,10*ROW('Water Data'!E127))),CA133="No",ISNUMBER(OFFSET('Water Data'!$E$10,0,10*ROW('Water Data'!E127)))),CONCATENATE("[",ROUND(OFFSET('Water Data'!$E$10,0,10*ROW('Water Data'!E127)),0),"]"),IF(AND(ISNUMBER(OFFSET('Water Data'!$E$10,0,10*ROW('Water Data'!E127))),CA133="",ISNUMBER(OFFSET('Water Data'!$E$10,0,10*ROW('Water Data'!E127)))),OFFSET('Water Data'!$E$10,0,10*ROW('Water Data'!E127)),NA())))</f>
        <v>#N/A</v>
      </c>
      <c r="M133" s="250" t="e">
        <f ca="true">+IF(AND(ISNUMBER(OFFSET('Water Data'!$F$5,0,10*ROW('Water Data'!F127))),CB133="Yes"),100-OFFSET('Water Data'!$F$5,0,10*ROW('Water Data'!F127)),IF(AND(ISNUMBER(OFFSET('Water Data'!$F$5,0,10*ROW('Water Data'!F127))),CB133="No",ISNUMBER(OFFSET('Water Data'!$F$5,0,10*ROW('Water Data'!F127)))),CONCATENATE("[",ROUND(100-OFFSET('Water Data'!$F$5,0,10*ROW('Water Data'!F127)),0),"]"),IF(AND(ISNUMBER(OFFSET('Water Data'!$F$5,0,10*ROW('Water Data'!F127))),CB133="",ISNUMBER(OFFSET('Water Data'!$F$5,0,10*ROW('Water Data'!F127)))),100-OFFSET('Water Data'!$F$5,0,10*ROW('Water Data'!F127)),NA())))</f>
        <v>#N/A</v>
      </c>
      <c r="N133" s="250" t="e">
        <f ca="true">+IF(AND(ISNUMBER(OFFSET('Water Data'!$F$7,0,10*ROW('Water Data'!F127))),CC133="Yes"),OFFSET('Water Data'!$F$7,0,10*ROW('Water Data'!F127)),IF(AND(ISNUMBER(OFFSET('Water Data'!$F$7,0,10*ROW('Water Data'!F127))),CC133="No",ISNUMBER(OFFSET('Water Data'!$F$7,0,10*ROW('Water Data'!F127)))),CONCATENATE("[",ROUND(OFFSET('Water Data'!$F$7,0,10*ROW('Water Data'!F127)),0),"]"),IF(AND(ISNUMBER(OFFSET('Water Data'!$F$7,0,10*ROW('Water Data'!F127))),CC133="",ISNUMBER(OFFSET('Water Data'!$F$7,0,10*ROW('Water Data'!F127)))),OFFSET('Water Data'!$F$7,0,10*ROW('Water Data'!F127)),NA())))</f>
        <v>#N/A</v>
      </c>
      <c r="O133" s="250" t="e">
        <f ca="true">+IF(AND(ISNUMBER(OFFSET('Water Data'!$F$10,0,10*ROW('Water Data'!F127))),CD133="Yes"),OFFSET('Water Data'!$F$10,0,10*ROW('Water Data'!F127)),IF(AND(ISNUMBER(OFFSET('Water Data'!$F$10,0,10*ROW('Water Data'!F127))),CD133="No",ISNUMBER(OFFSET('Water Data'!$F$10,0,10*ROW('Water Data'!F127)))),CONCATENATE("[",ROUND(OFFSET('Water Data'!$F$10,0,10*ROW('Water Data'!F127)),0),"]"),IF(AND(ISNUMBER(OFFSET('Water Data'!$F$10,0,10*ROW('Water Data'!F127))),CD133="",ISNUMBER(OFFSET('Water Data'!$F$10,0,10*ROW('Water Data'!F127)))),OFFSET('Water Data'!$F$10,0,10*ROW('Water Data'!F127)),NA())))</f>
        <v>#N/A</v>
      </c>
      <c r="P133" s="250" t="e">
        <f ca="true">+IF(AND(ISNUMBER(OFFSET('Water Data'!$G$5,0,10*ROW('Water Data'!G127))),CE133="Yes"),100-OFFSET('Water Data'!$G$5,0,10*ROW('Water Data'!G127)),IF(AND(ISNUMBER(OFFSET('Water Data'!$G$5,0,10*ROW('Water Data'!G127))),CE133="No",ISNUMBER(OFFSET('Water Data'!$G$5,0,10*ROW('Water Data'!G127)))),CONCATENATE("[",ROUND(100-OFFSET('Water Data'!$G$5,0,10*ROW('Water Data'!G127)),0),"]"),IF(AND(ISNUMBER(OFFSET('Water Data'!$G$5,0,10*ROW('Water Data'!G127))),CE133="",ISNUMBER(OFFSET('Water Data'!$G$5,0,10*ROW('Water Data'!G127)))),100-OFFSET('Water Data'!$G$5,0,10*ROW('Water Data'!G127)),NA())))</f>
        <v>#N/A</v>
      </c>
      <c r="Q133" s="250" t="e">
        <f ca="true">+IF(AND(ISNUMBER(OFFSET('Water Data'!$G$7,0,10*ROW('Water Data'!G127))),CF133="Yes"),OFFSET('Water Data'!$G$7,0,10*ROW('Water Data'!G127)),IF(AND(ISNUMBER(OFFSET('Water Data'!$G$7,0,10*ROW('Water Data'!G127))),CF133="No",ISNUMBER(OFFSET('Water Data'!$G$7,0,10*ROW('Water Data'!G127)))),CONCATENATE("[",ROUND(OFFSET('Water Data'!$G$7,0,10*ROW('Water Data'!G127)),0),"]"),IF(AND(ISNUMBER(OFFSET('Water Data'!$G$7,0,10*ROW('Water Data'!G127))),CF133="",ISNUMBER(OFFSET('Water Data'!$G$7,0,10*ROW('Water Data'!G127)))),OFFSET('Water Data'!$G$7,0,10*ROW('Water Data'!G127)),NA())))</f>
        <v>#N/A</v>
      </c>
      <c r="R133" s="250" t="e">
        <f ca="true">+IF(AND(ISNUMBER(OFFSET('Water Data'!$G$10,0,10*ROW('Water Data'!G127))),CG133="Yes"),OFFSET('Water Data'!$G$10,0,10*ROW('Water Data'!G127)),IF(AND(ISNUMBER(OFFSET('Water Data'!$G$10,0,10*ROW('Water Data'!G127))),CG133="No",ISNUMBER(OFFSET('Water Data'!$G$10,0,10*ROW('Water Data'!G127)))),CONCATENATE("[",ROUND(OFFSET('Water Data'!$G$10,0,10*ROW('Water Data'!G127)),0),"]"),IF(AND(ISNUMBER(OFFSET('Water Data'!$G$10,0,10*ROW('Water Data'!G127))),CG133="",ISNUMBER(OFFSET('Water Data'!$G$10,0,10*ROW('Water Data'!G127)))),OFFSET('Water Data'!$G$10,0,10*ROW('Water Data'!G127)),NA())))</f>
        <v>#N/A</v>
      </c>
      <c r="S133" s="250" t="e">
        <f ca="true">+IF(AND(ISNUMBER(OFFSET('Water Data'!$H$5,0,10*ROW('Water Data'!H127))),CH133="Yes"),100-OFFSET('Water Data'!$H$5,0,10*ROW('Water Data'!H127)),IF(AND(ISNUMBER(OFFSET('Water Data'!$H$5,0,10*ROW('Water Data'!H127))),CH133="No",ISNUMBER(OFFSET('Water Data'!$H$5,0,10*ROW('Water Data'!H127)))),CONCATENATE("[",ROUND(100-OFFSET('Water Data'!$H$5,0,10*ROW('Water Data'!H127)),0),"]"),IF(AND(ISNUMBER(OFFSET('Water Data'!$H$5,0,10*ROW('Water Data'!H127))),CH133="",ISNUMBER(OFFSET('Water Data'!$H$5,0,10*ROW('Water Data'!H127)))),100-OFFSET('Water Data'!$H$5,0,10*ROW('Water Data'!H127)),NA())))</f>
        <v>#N/A</v>
      </c>
      <c r="T133" s="250" t="e">
        <f ca="true">+IF(AND(ISNUMBER(OFFSET('Water Data'!$H$7,0,10*ROW('Water Data'!H127))),CI133="Yes"),OFFSET('Water Data'!$H$7,0,10*ROW('Water Data'!H127)),IF(AND(ISNUMBER(OFFSET('Water Data'!$H$7,0,10*ROW('Water Data'!H127))),CI133="No",ISNUMBER(OFFSET('Water Data'!$H$7,0,10*ROW('Water Data'!H127)))),CONCATENATE("[",ROUND(OFFSET('Water Data'!$H$7,0,10*ROW('Water Data'!H127)),0),"]"),IF(AND(ISNUMBER(OFFSET('Water Data'!$H$7,0,10*ROW('Water Data'!H127))),CI133="",ISNUMBER(OFFSET('Water Data'!$H$7,0,10*ROW('Water Data'!H127)))),OFFSET('Water Data'!$H$7,0,10*ROW('Water Data'!H127)),NA())))</f>
        <v>#N/A</v>
      </c>
      <c r="U133" s="250" t="e">
        <f ca="true">+IF(AND(ISNUMBER(OFFSET('Water Data'!$H$10,0,10*ROW('Water Data'!H127))),CJ133="Yes"),OFFSET('Water Data'!$H$10,0,10*ROW('Water Data'!H127)),IF(AND(ISNUMBER(OFFSET('Water Data'!$H$10,0,10*ROW('Water Data'!H127))),CJ133="No",ISNUMBER(OFFSET('Water Data'!$H$10,0,10*ROW('Water Data'!H127)))),CONCATENATE("[",ROUND(OFFSET('Water Data'!$H$10,0,10*ROW('Water Data'!H127)),0),"]"),IF(AND(ISNUMBER(OFFSET('Water Data'!$H$10,0,10*ROW('Water Data'!H127))),CJ133="",ISNUMBER(OFFSET('Water Data'!$H$10,0,10*ROW('Water Data'!H127)))),OFFSET('Water Data'!$H$10,0,10*ROW('Water Data'!H127)),NA())))</f>
        <v>#N/A</v>
      </c>
      <c r="V133" s="251" t="e">
        <f ca="true">+IF(AND(ISNUMBER(OFFSET('Sanitation Data'!$C$5,0,10*ROW('Sanitation Data'!C127))),CK133="Yes"),100-OFFSET('Sanitation Data'!$C$5,0,10*ROW('Sanitation Data'!C127)),IF(AND(ISNUMBER(OFFSET('Sanitation Data'!$C$5,0,10*ROW('Sanitation Data'!C127))),CK133="No",ISNUMBER(OFFSET('Sanitation Data'!$C$5,0,10*ROW('Sanitation Data'!C127)))),CONCATENATE("[",ROUND(100-OFFSET('Sanitation Data'!$C$5,0,10*ROW('Sanitation Data'!C127)),0),"]"),IF(AND(ISNUMBER(OFFSET('Sanitation Data'!$C$5,0,10*ROW('Sanitation Data'!C127))),CK133="",ISNUMBER(OFFSET('Sanitation Data'!$C$5,0,10*ROW('Sanitation Data'!C127)))),100-OFFSET('Sanitation Data'!$C$5,0,10*ROW('Sanitation Data'!C127)),NA())))</f>
        <v>#N/A</v>
      </c>
      <c r="W133" s="251" t="e">
        <f ca="true">+IF(AND(ISNUMBER(OFFSET('Sanitation Data'!$C$7,0,10*ROW('Sanitation Data'!C127))),CL133="Yes"),OFFSET('Sanitation Data'!$C$7,0,10*ROW('Sanitation Data'!C127)),IF(AND(ISNUMBER(OFFSET('Sanitation Data'!$C$7,0,10*ROW('Sanitation Data'!C127))),CL133="No",ISNUMBER(OFFSET('Sanitation Data'!$C$7,0,10*ROW('Sanitation Data'!C127)))),CONCATENATE("[",ROUND(OFFSET('Sanitation Data'!$C$7,0,10*ROW('Sanitation Data'!C127)),0),"]"),IF(AND(ISNUMBER(OFFSET('Sanitation Data'!$C$7,0,10*ROW('Sanitation Data'!C127))),CL133="",ISNUMBER(OFFSET('Sanitation Data'!$C$7,0,10*ROW('Sanitation Data'!C127)))),OFFSET('Sanitation Data'!$C$7,0,10*ROW('Sanitation Data'!C127)),NA())))</f>
        <v>#N/A</v>
      </c>
      <c r="X133" s="251" t="e">
        <f ca="true">+IF(AND(ISNUMBER(OFFSET('Sanitation Data'!$C$11,0,10*ROW('Sanitation Data'!C127))),CM133="Yes"),OFFSET('Sanitation Data'!$C$11,0,10*ROW('Sanitation Data'!C127)),IF(AND(ISNUMBER(OFFSET('Sanitation Data'!$C$11,0,10*ROW('Sanitation Data'!C127))),CM133="No",ISNUMBER(OFFSET('Sanitation Data'!$C$11,0,10*ROW('Sanitation Data'!C127)))),CONCATENATE("[",ROUND(OFFSET('Sanitation Data'!$C$11,0,10*ROW('Sanitation Data'!C127)),0),"]"),IF(AND(ISNUMBER(OFFSET('Sanitation Data'!$C$11,0,10*ROW('Sanitation Data'!C127))),CM133="",ISNUMBER(OFFSET('Sanitation Data'!$C$11,0,10*ROW('Sanitation Data'!C127)))),OFFSET('Sanitation Data'!$C$11,0,10*ROW('Sanitation Data'!C127)),NA())))</f>
        <v>#N/A</v>
      </c>
      <c r="Y133" s="251" t="e">
        <f ca="true">+IF(AND(ISNUMBER(OFFSET('Sanitation Data'!$C$12,0,10*ROW('Sanitation Data'!C127))),CN133="Yes"),OFFSET('Sanitation Data'!$C$12,0,10*ROW('Sanitation Data'!C127)),IF(AND(ISNUMBER(OFFSET('Sanitation Data'!$C$12,0,10*ROW('Sanitation Data'!C127))),CN133="No",ISNUMBER(OFFSET('Sanitation Data'!$C$12,0,10*ROW('Sanitation Data'!C127)))),CONCATENATE("[",ROUND(OFFSET('Sanitation Data'!$C$12,0,10*ROW('Sanitation Data'!C127)),0),"]"),IF(AND(ISNUMBER(OFFSET('Sanitation Data'!$C$12,0,10*ROW('Sanitation Data'!C127))),CN133="",ISNUMBER(OFFSET('Sanitation Data'!$C$12,0,10*ROW('Sanitation Data'!C127)))),OFFSET('Sanitation Data'!$C$12,0,10*ROW('Sanitation Data'!C127)),NA())))</f>
        <v>#N/A</v>
      </c>
      <c r="Z133" s="251" t="e">
        <f ca="true">+IF(AND(ISNUMBER(OFFSET('Sanitation Data'!$C$13,0,10*ROW('Sanitation Data'!C127))),CO133="Yes"),OFFSET('Sanitation Data'!$C$13,0,10*ROW('Sanitation Data'!C127)),IF(AND(ISNUMBER(OFFSET('Sanitation Data'!$C$13,0,10*ROW('Sanitation Data'!C127))),CO133="No",ISNUMBER(OFFSET('Sanitation Data'!$C$13,0,10*ROW('Sanitation Data'!C127)))),CONCATENATE("[",ROUND(OFFSET('Sanitation Data'!$C$13,0,10*ROW('Sanitation Data'!C127)),0),"]"),IF(AND(ISNUMBER(OFFSET('Sanitation Data'!$C$13,0,10*ROW('Sanitation Data'!C127))),CO133="",ISNUMBER(OFFSET('Sanitation Data'!$C$13,0,10*ROW('Sanitation Data'!C127)))),OFFSET('Sanitation Data'!$C$13,0,10*ROW('Sanitation Data'!C127)),NA())))</f>
        <v>#N/A</v>
      </c>
      <c r="AA133" s="251" t="e">
        <f ca="true">+IF(AND(ISNUMBER(OFFSET('Sanitation Data'!$D$5,0,10*ROW('Sanitation Data'!D127))),CP133="Yes"),100-OFFSET('Sanitation Data'!$D$5,0,10*ROW('Sanitation Data'!D127)),IF(AND(ISNUMBER(OFFSET('Sanitation Data'!$D$5,0,10*ROW('Sanitation Data'!D127))),CP133="No",ISNUMBER(OFFSET('Sanitation Data'!$D$5,0,10*ROW('Sanitation Data'!D127)))),CONCATENATE("[",ROUND(100-OFFSET('Sanitation Data'!$D$5,0,10*ROW('Sanitation Data'!D127)),0),"]"),IF(AND(ISNUMBER(OFFSET('Sanitation Data'!$D$5,0,10*ROW('Sanitation Data'!D127))),CP133="",ISNUMBER(OFFSET('Sanitation Data'!$D$5,0,10*ROW('Sanitation Data'!D127)))),100-OFFSET('Sanitation Data'!$D$5,0,10*ROW('Sanitation Data'!D127)),NA())))</f>
        <v>#N/A</v>
      </c>
      <c r="AB133" s="251" t="e">
        <f ca="true">+IF(AND(ISNUMBER(OFFSET('Sanitation Data'!$D$7,0,10*ROW('Sanitation Data'!D127))),CQ133="Yes"),OFFSET('Sanitation Data'!$D$7,0,10*ROW('Sanitation Data'!G127)),IF(AND(ISNUMBER(OFFSET('Sanitation Data'!$D$7,0,10*ROW('Sanitation Data'!D127))),CQ133="No",ISNUMBER(OFFSET('Sanitation Data'!$D$7,0,10*ROW('Sanitation Data'!D127)))),CONCATENATE("[",ROUND(OFFSET('Sanitation Data'!$D$7,0,10*ROW('Sanitation Data'!D127)),0),"]"),IF(AND(ISNUMBER(OFFSET('Sanitation Data'!$D$7,0,10*ROW('Sanitation Data'!D127))),CQ133="",ISNUMBER(OFFSET('Sanitation Data'!$D$7,0,10*ROW('Sanitation Data'!D127)))),OFFSET('Sanitation Data'!$D$7,0,10*ROW('Sanitation Data'!D127)),NA())))</f>
        <v>#N/A</v>
      </c>
      <c r="AC133" s="251" t="e">
        <f ca="true">+IF(AND(ISNUMBER(OFFSET('Sanitation Data'!$D$11,0,10*ROW('Sanitation Data'!D127))),CR133="Yes"),OFFSET('Sanitation Data'!$D$11,0,10*ROW('Sanitation Data'!D127)),IF(AND(ISNUMBER(OFFSET('Sanitation Data'!$D$11,0,10*ROW('Sanitation Data'!D127))),CR133="No",ISNUMBER(OFFSET('Sanitation Data'!$D$11,0,10*ROW('Sanitation Data'!D127)))),CONCATENATE("[",ROUND(OFFSET('Sanitation Data'!$D$11,0,10*ROW('Sanitation Data'!D127)),0),"]"),IF(AND(ISNUMBER(OFFSET('Sanitation Data'!$D$11,0,10*ROW('Sanitation Data'!D127))),CR133="",ISNUMBER(OFFSET('Sanitation Data'!$D$11,0,10*ROW('Sanitation Data'!D127)))),OFFSET('Sanitation Data'!$D$11,0,10*ROW('Sanitation Data'!D127)),NA())))</f>
        <v>#N/A</v>
      </c>
      <c r="AD133" s="251" t="e">
        <f ca="true">+IF(AND(ISNUMBER(OFFSET('Sanitation Data'!$D$12,0,10*ROW('Sanitation Data'!D127))),CS133="Yes"),OFFSET('Sanitation Data'!$D$12,0,10*ROW('Sanitation Data'!D127)),IF(AND(ISNUMBER(OFFSET('Sanitation Data'!$D$12,0,10*ROW('Sanitation Data'!D127))),CS133="No",ISNUMBER(OFFSET('Sanitation Data'!$D$12,0,10*ROW('Sanitation Data'!D127)))),CONCATENATE("[",ROUND(OFFSET('Sanitation Data'!$D$12,0,10*ROW('Sanitation Data'!D127)),0),"]"),IF(AND(ISNUMBER(OFFSET('Sanitation Data'!$D$12,0,10*ROW('Sanitation Data'!D127))),CS133="",ISNUMBER(OFFSET('Sanitation Data'!$D$12,0,10*ROW('Sanitation Data'!D127)))),OFFSET('Sanitation Data'!$D$12,0,10*ROW('Sanitation Data'!D127)),NA())))</f>
        <v>#N/A</v>
      </c>
      <c r="AE133" s="251" t="e">
        <f ca="true">+IF(AND(ISNUMBER(OFFSET('Sanitation Data'!$D$13,0,10*ROW('Sanitation Data'!D127))),CT133="Yes"),OFFSET('Sanitation Data'!$D$13,0,10*ROW('Sanitation Data'!D127)),IF(AND(ISNUMBER(OFFSET('Sanitation Data'!$D$13,0,10*ROW('Sanitation Data'!D127))),CT133="No",ISNUMBER(OFFSET('Sanitation Data'!$D$13,0,10*ROW('Sanitation Data'!D127)))),CONCATENATE("[",ROUND(OFFSET('Sanitation Data'!$D$13,0,10*ROW('Sanitation Data'!D127)),0),"]"),IF(AND(ISNUMBER(OFFSET('Sanitation Data'!$D$13,0,10*ROW('Sanitation Data'!D127))),CT133="",ISNUMBER(OFFSET('Sanitation Data'!$D$13,0,10*ROW('Sanitation Data'!D127)))),OFFSET('Sanitation Data'!$D$13,0,10*ROW('Sanitation Data'!D127)),NA())))</f>
        <v>#N/A</v>
      </c>
      <c r="AF133" s="251" t="e">
        <f ca="true">+IF(AND(ISNUMBER(OFFSET('Sanitation Data'!$E$5,0,10*ROW('Sanitation Data'!E127))),CU133="Yes"),100-OFFSET('Sanitation Data'!$E$5,0,10*ROW('Sanitation Data'!E127)),IF(AND(ISNUMBER(OFFSET('Sanitation Data'!$E$5,0,10*ROW('Sanitation Data'!E127))),CU133="No",ISNUMBER(OFFSET('Sanitation Data'!$E$5,0,10*ROW('Sanitation Data'!E127)))),CONCATENATE("[",ROUND(100-OFFSET('Sanitation Data'!$E$5,0,10*ROW('Sanitation Data'!E127)),0),"]"),IF(AND(ISNUMBER(OFFSET('Sanitation Data'!$E$5,0,10*ROW('Sanitation Data'!E127))),CU133="",ISNUMBER(OFFSET('Sanitation Data'!$E$5,0,10*ROW('Sanitation Data'!E127)))),100-OFFSET('Sanitation Data'!$E$5,0,10*ROW('Sanitation Data'!E127)),NA())))</f>
        <v>#N/A</v>
      </c>
      <c r="AG133" s="251" t="e">
        <f ca="true">+IF(AND(ISNUMBER(OFFSET('Sanitation Data'!$E$7,0,10*ROW('Sanitation Data'!E127))),CV133="Yes"),OFFSET('Sanitation Data'!$E$7,0,10*ROW('Sanitation Data'!E127)),IF(AND(ISNUMBER(OFFSET('Sanitation Data'!$E$7,0,10*ROW('Sanitation Data'!E127))),CV133="No",ISNUMBER(OFFSET('Sanitation Data'!$E$7,0,10*ROW('Sanitation Data'!E127)))),CONCATENATE("[",ROUND(OFFSET('Sanitation Data'!$E$7,0,10*ROW('Sanitation Data'!E127)),0),"]"),IF(AND(ISNUMBER(OFFSET('Sanitation Data'!$E$7,0,10*ROW('Sanitation Data'!E127))),CV133="",ISNUMBER(OFFSET('Sanitation Data'!$E$7,0,10*ROW('Sanitation Data'!E127)))),OFFSET('Sanitation Data'!$E$7,0,10*ROW('Sanitation Data'!E127)),NA())))</f>
        <v>#N/A</v>
      </c>
      <c r="AH133" s="251" t="e">
        <f ca="true">+IF(AND(ISNUMBER(OFFSET('Sanitation Data'!$E$11,0,10*ROW('Sanitation Data'!E127))),CW133="Yes"),OFFSET('Sanitation Data'!$E$11,0,10*ROW('Sanitation Data'!E127)),IF(AND(ISNUMBER(OFFSET('Sanitation Data'!$E$11,0,10*ROW('Sanitation Data'!E127))),CW133="No",ISNUMBER(OFFSET('Sanitation Data'!$E$11,0,10*ROW('Sanitation Data'!E127)))),CONCATENATE("[",ROUND(OFFSET('Sanitation Data'!$E$11,0,10*ROW('Sanitation Data'!E127)),0),"]"),IF(AND(ISNUMBER(OFFSET('Sanitation Data'!$E$11,0,10*ROW('Sanitation Data'!E127))),CW133="",ISNUMBER(OFFSET('Sanitation Data'!$E$11,0,10*ROW('Sanitation Data'!E127)))),OFFSET('Sanitation Data'!$E$11,0,10*ROW('Sanitation Data'!E127)),NA())))</f>
        <v>#N/A</v>
      </c>
      <c r="AI133" s="251" t="e">
        <f ca="true">+IF(AND(ISNUMBER(OFFSET('Sanitation Data'!$E$12,0,10*ROW('Sanitation Data'!E127))),CX133="Yes"),OFFSET('Sanitation Data'!$E$12,0,10*ROW('Sanitation Data'!E127)),IF(AND(ISNUMBER(OFFSET('Sanitation Data'!$E$12,0,10*ROW('Sanitation Data'!E127))),CX133="No",ISNUMBER(OFFSET('Sanitation Data'!$E$12,0,10*ROW('Sanitation Data'!E127)))),CONCATENATE("[",ROUND(OFFSET('Sanitation Data'!$E$12,0,10*ROW('Sanitation Data'!E127)),0),"]"),IF(AND(ISNUMBER(OFFSET('Sanitation Data'!$E$12,0,10*ROW('Sanitation Data'!E127))),CX133="",ISNUMBER(OFFSET('Sanitation Data'!$E$12,0,10*ROW('Sanitation Data'!E127)))),OFFSET('Sanitation Data'!$E$12,0,10*ROW('Sanitation Data'!E127)),NA())))</f>
        <v>#N/A</v>
      </c>
      <c r="AJ133" s="251" t="e">
        <f ca="true">+IF(AND(ISNUMBER(OFFSET('Sanitation Data'!$E$13,0,10*ROW('Sanitation Data'!E127))),CY133="Yes"),OFFSET('Sanitation Data'!$E$13,0,10*ROW('Sanitation Data'!E127)),IF(AND(ISNUMBER(OFFSET('Sanitation Data'!$E$13,0,10*ROW('Sanitation Data'!E127))),CY133="No",ISNUMBER(OFFSET('Sanitation Data'!$E$13,0,10*ROW('Sanitation Data'!E127)))),CONCATENATE("[",ROUND(OFFSET('Sanitation Data'!$E$13,0,10*ROW('Sanitation Data'!E127)),0),"]"),IF(AND(ISNUMBER(OFFSET('Sanitation Data'!$E$13,0,10*ROW('Sanitation Data'!E127))),CY133="",ISNUMBER(OFFSET('Sanitation Data'!$E$13,0,10*ROW('Sanitation Data'!E127)))),OFFSET('Sanitation Data'!$E$13,0,10*ROW('Sanitation Data'!E127)),NA())))</f>
        <v>#N/A</v>
      </c>
      <c r="AK133" s="251" t="e">
        <f ca="true">+IF(AND(ISNUMBER(OFFSET('Sanitation Data'!$F$5,0,10*ROW('Sanitation Data'!F127))),CZ133="Yes"),100-OFFSET('Sanitation Data'!$F$5,0,10*ROW('Sanitation Data'!F127)),IF(AND(ISNUMBER(OFFSET('Sanitation Data'!$F$5,0,10*ROW('Sanitation Data'!F127))),CZ133="No",ISNUMBER(OFFSET('Sanitation Data'!$F$5,0,10*ROW('Sanitation Data'!F127)))),CONCATENATE("[",ROUND(100-OFFSET('Sanitation Data'!$F$5,0,10*ROW('Sanitation Data'!F127)),0),"]"),IF(AND(ISNUMBER(OFFSET('Sanitation Data'!$F$5,0,10*ROW('Sanitation Data'!F127))),CZ133="",ISNUMBER(OFFSET('Sanitation Data'!$F$5,0,10*ROW('Sanitation Data'!F127)))),100-OFFSET('Sanitation Data'!$F$5,0,10*ROW('Sanitation Data'!F127)),NA())))</f>
        <v>#N/A</v>
      </c>
      <c r="AL133" s="251" t="e">
        <f ca="true">+IF(AND(ISNUMBER(OFFSET('Sanitation Data'!$F$7,0,10*ROW('Sanitation Data'!F127))),DA133="Yes"),OFFSET('Sanitation Data'!$F$7,0,10*ROW('Sanitation Data'!F127)),IF(AND(ISNUMBER(OFFSET('Sanitation Data'!$F$7,0,10*ROW('Sanitation Data'!F127))),DA133="No",ISNUMBER(OFFSET('Sanitation Data'!$F$7,0,10*ROW('Sanitation Data'!F127)))),CONCATENATE("[",ROUND(OFFSET('Sanitation Data'!$F$7,0,10*ROW('Sanitation Data'!F127)),0),"]"),IF(AND(ISNUMBER(OFFSET('Sanitation Data'!$F$7,0,10*ROW('Sanitation Data'!F127))),DA133="",ISNUMBER(OFFSET('Sanitation Data'!$F$7,0,10*ROW('Sanitation Data'!F127)))),OFFSET('Sanitation Data'!$F$7,0,10*ROW('Sanitation Data'!F127)),NA())))</f>
        <v>#N/A</v>
      </c>
      <c r="AM133" s="251" t="e">
        <f ca="true">+IF(AND(ISNUMBER(OFFSET('Sanitation Data'!$F$11,0,10*ROW('Sanitation Data'!F127))),DB133="Yes"),OFFSET('Sanitation Data'!$F$11,0,10*ROW('Sanitation Data'!F127)),IF(AND(ISNUMBER(OFFSET('Sanitation Data'!$F$11,0,10*ROW('Sanitation Data'!F127))),DB133="No",ISNUMBER(OFFSET('Sanitation Data'!$F$11,0,10*ROW('Sanitation Data'!F127)))),CONCATENATE("[",ROUND(OFFSET('Sanitation Data'!$F$11,0,10*ROW('Sanitation Data'!F127)),0),"]"),IF(AND(ISNUMBER(OFFSET('Sanitation Data'!$F$11,0,10*ROW('Sanitation Data'!F127))),DB133="",ISNUMBER(OFFSET('Sanitation Data'!$F$11,0,10*ROW('Sanitation Data'!F127)))),OFFSET('Sanitation Data'!$F$11,0,10*ROW('Sanitation Data'!F127)),NA())))</f>
        <v>#N/A</v>
      </c>
      <c r="AN133" s="251" t="e">
        <f ca="true">+IF(AND(ISNUMBER(OFFSET('Sanitation Data'!$F$12,0,10*ROW('Sanitation Data'!F127))),DC133="Yes"),OFFSET('Sanitation Data'!$F$12,0,10*ROW('Sanitation Data'!F127)),IF(AND(ISNUMBER(OFFSET('Sanitation Data'!$F$12,0,10*ROW('Sanitation Data'!F127))),DC133="No",ISNUMBER(OFFSET('Sanitation Data'!$F$12,0,10*ROW('Sanitation Data'!F127)))),CONCATENATE("[",ROUND(OFFSET('Sanitation Data'!$F$12,0,10*ROW('Sanitation Data'!F127)),0),"]"),IF(AND(ISNUMBER(OFFSET('Sanitation Data'!$F$12,0,10*ROW('Sanitation Data'!F127))),DC133="",ISNUMBER(OFFSET('Sanitation Data'!$F$12,0,10*ROW('Sanitation Data'!F127)))),OFFSET('Sanitation Data'!$F$12,0,10*ROW('Sanitation Data'!F127)),NA())))</f>
        <v>#N/A</v>
      </c>
      <c r="AO133" s="251" t="e">
        <f ca="true">+IF(AND(ISNUMBER(OFFSET('Sanitation Data'!$F$13,0,10*ROW('Sanitation Data'!F127))),DD133="Yes"),OFFSET('Sanitation Data'!$F$13,0,10*ROW('Sanitation Data'!F127)),IF(AND(ISNUMBER(OFFSET('Sanitation Data'!$F$13,0,10*ROW('Sanitation Data'!F127))),DD133="No",ISNUMBER(OFFSET('Sanitation Data'!$F$13,0,10*ROW('Sanitation Data'!F127)))),CONCATENATE("[",ROUND(OFFSET('Sanitation Data'!$F$13,0,10*ROW('Sanitation Data'!F127)),0),"]"),IF(AND(ISNUMBER(OFFSET('Sanitation Data'!$F$13,0,10*ROW('Sanitation Data'!F127))),DD133="",ISNUMBER(OFFSET('Sanitation Data'!$F$13,0,10*ROW('Sanitation Data'!F127)))),OFFSET('Sanitation Data'!$F$13,0,10*ROW('Sanitation Data'!F127)),NA())))</f>
        <v>#N/A</v>
      </c>
      <c r="AP133" s="251" t="e">
        <f ca="true">+IF(AND(ISNUMBER(OFFSET('Sanitation Data'!$G$5,0,10*ROW('Sanitation Data'!G127))),DE133="Yes"),100-OFFSET('Sanitation Data'!$G$5,0,10*ROW('Sanitation Data'!G127)),IF(AND(ISNUMBER(OFFSET('Sanitation Data'!$G$5,0,10*ROW('Sanitation Data'!G127))),DE133="No",ISNUMBER(OFFSET('Sanitation Data'!$G$5,0,10*ROW('Sanitation Data'!G127)))),CONCATENATE("[",ROUND(100-OFFSET('Sanitation Data'!$G$5,0,10*ROW('Sanitation Data'!G127)),0),"]"),IF(AND(ISNUMBER(OFFSET('Sanitation Data'!$G$5,0,10*ROW('Sanitation Data'!G127))),DE133="",ISNUMBER(OFFSET('Sanitation Data'!$G$5,0,10*ROW('Sanitation Data'!G127)))),100-OFFSET('Sanitation Data'!$G$5,0,10*ROW('Sanitation Data'!G127)),NA())))</f>
        <v>#N/A</v>
      </c>
      <c r="AQ133" s="251" t="e">
        <f ca="true">+IF(AND(ISNUMBER(OFFSET('Sanitation Data'!$G$7,0,10*ROW('Sanitation Data'!G127))),DF133="Yes"),OFFSET('Sanitation Data'!$G$7,0,10*ROW('Sanitation Data'!G127)),IF(AND(ISNUMBER(OFFSET('Sanitation Data'!$G$7,0,10*ROW('Sanitation Data'!G127))),DF133="No",ISNUMBER(OFFSET('Sanitation Data'!$G$7,0,10*ROW('Sanitation Data'!G127)))),CONCATENATE("[",ROUND(OFFSET('Sanitation Data'!$G$7,0,10*ROW('Sanitation Data'!G127)),0),"]"),IF(AND(ISNUMBER(OFFSET('Sanitation Data'!$G$7,0,10*ROW('Sanitation Data'!G127))),DF133="",ISNUMBER(OFFSET('Sanitation Data'!$G$7,0,10*ROW('Sanitation Data'!G127)))),OFFSET('Sanitation Data'!$G$7,0,10*ROW('Sanitation Data'!G127)),NA())))</f>
        <v>#N/A</v>
      </c>
      <c r="AR133" s="251" t="e">
        <f ca="true">+IF(AND(ISNUMBER(OFFSET('Sanitation Data'!$G$11,0,10*ROW('Sanitation Data'!G127))),DG133="Yes"),OFFSET('Sanitation Data'!$G$11,0,10*ROW('Sanitation Data'!G127)),IF(AND(ISNUMBER(OFFSET('Sanitation Data'!$G$11,0,10*ROW('Sanitation Data'!G127))),DG133="No",ISNUMBER(OFFSET('Sanitation Data'!$G$11,0,10*ROW('Sanitation Data'!G127)))),CONCATENATE("[",ROUND(OFFSET('Sanitation Data'!$G$11,0,10*ROW('Sanitation Data'!G127)),0),"]"),IF(AND(ISNUMBER(OFFSET('Sanitation Data'!$G$11,0,10*ROW('Sanitation Data'!G127))),DG133="",ISNUMBER(OFFSET('Sanitation Data'!$G$11,0,10*ROW('Sanitation Data'!G127)))),OFFSET('Sanitation Data'!$G$11,0,10*ROW('Sanitation Data'!G127)),NA())))</f>
        <v>#N/A</v>
      </c>
      <c r="AS133" s="251" t="e">
        <f ca="true">+IF(AND(ISNUMBER(OFFSET('Sanitation Data'!$G$12,0,10*ROW('Sanitation Data'!G127))),DH133="Yes"),OFFSET('Sanitation Data'!$G$12,0,10*ROW('Sanitation Data'!G127)),IF(AND(ISNUMBER(OFFSET('Sanitation Data'!$G$12,0,10*ROW('Sanitation Data'!G127))),DH133="No",ISNUMBER(OFFSET('Sanitation Data'!$G$12,0,10*ROW('Sanitation Data'!G127)))),CONCATENATE("[",ROUND(OFFSET('Sanitation Data'!$G$12,0,10*ROW('Sanitation Data'!G127)),0),"]"),IF(AND(ISNUMBER(OFFSET('Sanitation Data'!$G$12,0,10*ROW('Sanitation Data'!G127))),DH133="",ISNUMBER(OFFSET('Sanitation Data'!$G$12,0,10*ROW('Sanitation Data'!G127)))),OFFSET('Sanitation Data'!$G$12,0,10*ROW('Sanitation Data'!G127)),NA())))</f>
        <v>#N/A</v>
      </c>
      <c r="AT133" s="251" t="e">
        <f ca="true">+IF(AND(ISNUMBER(OFFSET('Sanitation Data'!$G$13,0,10*ROW('Sanitation Data'!G127))),DI133="Yes"),OFFSET('Sanitation Data'!$G$13,0,10*ROW('Sanitation Data'!G127)),IF(AND(ISNUMBER(OFFSET('Sanitation Data'!$G$13,0,10*ROW('Sanitation Data'!G127))),DI133="No",ISNUMBER(OFFSET('Sanitation Data'!$G$13,0,10*ROW('Sanitation Data'!G127)))),CONCATENATE("[",ROUND(OFFSET('Sanitation Data'!$G$13,0,10*ROW('Sanitation Data'!G127)),0),"]"),IF(AND(ISNUMBER(OFFSET('Sanitation Data'!$G$13,0,10*ROW('Sanitation Data'!G127))),DI133="",ISNUMBER(OFFSET('Sanitation Data'!$G$13,0,10*ROW('Sanitation Data'!G127)))),OFFSET('Sanitation Data'!$G$13,0,10*ROW('Sanitation Data'!G127)),NA())))</f>
        <v>#N/A</v>
      </c>
      <c r="AU133" s="251" t="e">
        <f ca="true">+IF(AND(ISNUMBER(OFFSET('Sanitation Data'!$H$5,0,10*ROW('Sanitation Data'!H127))),DJ133="Yes"),100-OFFSET('Sanitation Data'!$H$5,0,10*ROW('Sanitation Data'!H127)),IF(AND(ISNUMBER(OFFSET('Sanitation Data'!$H$5,0,10*ROW('Sanitation Data'!H127))),DJ133="No",ISNUMBER(OFFSET('Sanitation Data'!$H$5,0,10*ROW('Sanitation Data'!H127)))),CONCATENATE("[",ROUND(100-OFFSET('Sanitation Data'!$H$5,0,10*ROW('Sanitation Data'!H127)),0),"]"),IF(AND(ISNUMBER(OFFSET('Sanitation Data'!$H$5,0,10*ROW('Sanitation Data'!H127))),DJ133="",ISNUMBER(OFFSET('Sanitation Data'!$H$5,0,10*ROW('Sanitation Data'!H127)))),100-OFFSET('Sanitation Data'!$H$5,0,10*ROW('Sanitation Data'!H127)),NA())))</f>
        <v>#N/A</v>
      </c>
      <c r="AV133" s="251" t="e">
        <f ca="true">+IF(AND(ISNUMBER(OFFSET('Sanitation Data'!$H$7,0,10*ROW('Sanitation Data'!H127))),DK133="Yes"),OFFSET('Sanitation Data'!$H$7,0,10*ROW('Sanitation Data'!H127)),IF(AND(ISNUMBER(OFFSET('Sanitation Data'!$H$7,0,10*ROW('Sanitation Data'!H127))),DK133="No",ISNUMBER(OFFSET('Sanitation Data'!$H$7,0,10*ROW('Sanitation Data'!H127)))),CONCATENATE("[",ROUND(OFFSET('Sanitation Data'!$H$7,0,10*ROW('Sanitation Data'!H127)),0),"]"),IF(AND(ISNUMBER(OFFSET('Sanitation Data'!$H$7,0,10*ROW('Sanitation Data'!H127))),DK133="",ISNUMBER(OFFSET('Sanitation Data'!$H$7,0,10*ROW('Sanitation Data'!H127)))),OFFSET('Sanitation Data'!$H$7,0,10*ROW('Sanitation Data'!H127)),NA())))</f>
        <v>#N/A</v>
      </c>
      <c r="AW133" s="251" t="e">
        <f ca="true">+IF(AND(ISNUMBER(OFFSET('Sanitation Data'!$H$11,0,10*ROW('Sanitation Data'!H127))),DL133="Yes"),OFFSET('Sanitation Data'!$H$11,0,10*ROW('Sanitation Data'!H127)),IF(AND(ISNUMBER(OFFSET('Sanitation Data'!$H$11,0,10*ROW('Sanitation Data'!H127))),DL133="No",ISNUMBER(OFFSET('Sanitation Data'!$H$11,0,10*ROW('Sanitation Data'!H127)))),CONCATENATE("[",ROUND(OFFSET('Sanitation Data'!$H$11,0,10*ROW('Sanitation Data'!H127)),0),"]"),IF(AND(ISNUMBER(OFFSET('Sanitation Data'!$H$11,0,10*ROW('Sanitation Data'!H127))),DL133="",ISNUMBER(OFFSET('Sanitation Data'!$H$11,0,10*ROW('Sanitation Data'!H127)))),OFFSET('Sanitation Data'!$H$11,0,10*ROW('Sanitation Data'!H127)),NA())))</f>
        <v>#N/A</v>
      </c>
      <c r="AX133" s="251" t="e">
        <f ca="true">+IF(AND(ISNUMBER(OFFSET('Sanitation Data'!$H$12,0,10*ROW('Sanitation Data'!H127))),DM133="Yes"),OFFSET('Sanitation Data'!$H$12,0,10*ROW('Sanitation Data'!H127)),IF(AND(ISNUMBER(OFFSET('Sanitation Data'!$H$12,0,10*ROW('Sanitation Data'!H127))),DM133="No",ISNUMBER(OFFSET('Sanitation Data'!$H$12,0,10*ROW('Sanitation Data'!H127)))),CONCATENATE("[",ROUND(OFFSET('Sanitation Data'!$H$12,0,10*ROW('Sanitation Data'!H127)),0),"]"),IF(AND(ISNUMBER(OFFSET('Sanitation Data'!$H$12,0,10*ROW('Sanitation Data'!H127))),DM133="",ISNUMBER(OFFSET('Sanitation Data'!$H$12,0,10*ROW('Sanitation Data'!H127)))),OFFSET('Sanitation Data'!$H$12,0,10*ROW('Sanitation Data'!H127)),NA())))</f>
        <v>#N/A</v>
      </c>
      <c r="AY133" s="251" t="e">
        <f ca="true">+IF(AND(ISNUMBER(OFFSET('Sanitation Data'!$H$13,0,10*ROW('Sanitation Data'!H127))),DN133="Yes"),OFFSET('Sanitation Data'!$H$13,0,10*ROW('Sanitation Data'!H127)),IF(AND(ISNUMBER(OFFSET('Sanitation Data'!$H$13,0,10*ROW('Sanitation Data'!H127))),DN133="No",ISNUMBER(OFFSET('Sanitation Data'!$H$13,0,10*ROW('Sanitation Data'!H127)))),CONCATENATE("[",ROUND(OFFSET('Sanitation Data'!$H$13,0,10*ROW('Sanitation Data'!H127)),0),"]"),IF(AND(ISNUMBER(OFFSET('Sanitation Data'!$H$13,0,10*ROW('Sanitation Data'!H127))),DN133="",ISNUMBER(OFFSET('Sanitation Data'!$H$13,0,10*ROW('Sanitation Data'!H127)))),OFFSET('Sanitation Data'!$H$13,0,10*ROW('Sanitation Data'!H127)),NA())))</f>
        <v>#N/A</v>
      </c>
      <c r="AZ133" s="252" t="e">
        <f ca="true">+IF(AND(ISNUMBER(OFFSET('Hygiene Data'!$C$6,0,10*ROW('Hygiene Data'!C127))),DO133="Yes"),OFFSET('Hygiene Data'!$C$6,0,10*ROW('Hygiene Data'!C127)),IF(AND(ISNUMBER(OFFSET('Hygiene Data'!$C$6,0,10*ROW('Hygiene Data'!C127))),DO133="No",ISNUMBER(OFFSET('Hygiene Data'!$C$6,0,10*ROW('Hygiene Data'!C127)))),CONCATENATE("[",ROUND(OFFSET('Hygiene Data'!$C$6,0,10*ROW('Hygiene Data'!C127)),0),"]"),IF(AND(ISNUMBER(OFFSET('Hygiene Data'!$C$6,0,10*ROW('Hygiene Data'!C127))),DO133="",ISNUMBER(OFFSET('Hygiene Data'!$C$6,0,10*ROW('Hygiene Data'!C127)))),OFFSET('Hygiene Data'!$C$6,0,10*ROW('Hygiene Data'!C127)),NA())))</f>
        <v>#N/A</v>
      </c>
      <c r="BA133" s="252" t="e">
        <f ca="true">+IF(AND(ISNUMBER(OFFSET('Hygiene Data'!$C$8,0,10*ROW('Hygiene Data'!C127))),DP133="Yes"),OFFSET('Hygiene Data'!$C$8,0,10*ROW('Hygiene Data'!C127)),IF(AND(ISNUMBER(OFFSET('Hygiene Data'!$C$8,0,10*ROW('Hygiene Data'!C127))),DP133="No",ISNUMBER(OFFSET('Hygiene Data'!$C$8,0,10*ROW('Hygiene Data'!C127)))),CONCATENATE("[",ROUND(OFFSET('Hygiene Data'!$C$8,0,10*ROW('Hygiene Data'!C127)),0),"]"),IF(AND(ISNUMBER(OFFSET('Hygiene Data'!$C$8,0,10*ROW('Hygiene Data'!C127))),DP133="",ISNUMBER(OFFSET('Hygiene Data'!$C$8,0,10*ROW('Hygiene Data'!C127)))),OFFSET('Hygiene Data'!$C$8,0,10*ROW('Hygiene Data'!C127)),NA())))</f>
        <v>#N/A</v>
      </c>
      <c r="BB133" s="252" t="e">
        <f ca="true">+IF(AND(ISNUMBER(OFFSET('Hygiene Data'!$C$10,0,10*ROW('Hygiene Data'!C127))),DQ133="Yes"),OFFSET('Hygiene Data'!$C$10,0,10*ROW('Hygiene Data'!C127)),IF(AND(ISNUMBER(OFFSET('Hygiene Data'!$C$10,0,10*ROW('Hygiene Data'!C127))),DQ133="No",ISNUMBER(OFFSET('Hygiene Data'!$C$10,0,10*ROW('Hygiene Data'!C127)))),CONCATENATE("[",ROUND(OFFSET('Hygiene Data'!$C$10,0,10*ROW('Hygiene Data'!C127)),0),"]"),IF(AND(ISNUMBER(OFFSET('Hygiene Data'!$C$10,0,10*ROW('Hygiene Data'!C127))),DQ133="",ISNUMBER(OFFSET('Hygiene Data'!$C$10,0,10*ROW('Hygiene Data'!C127)))),OFFSET('Hygiene Data'!$C$10,0,10*ROW('Hygiene Data'!C127)),NA())))</f>
        <v>#N/A</v>
      </c>
      <c r="BC133" s="252" t="e">
        <f ca="true">+IF(AND(ISNUMBER(OFFSET('Hygiene Data'!$D$6,0,10*ROW('Hygiene Data'!D127))),DR133="Yes"),OFFSET('Hygiene Data'!$D$6,0,10*ROW('Hygiene Data'!D127)),IF(AND(ISNUMBER(OFFSET('Hygiene Data'!$D$6,0,10*ROW('Hygiene Data'!D127))),DR133="No",ISNUMBER(OFFSET('Hygiene Data'!$D$6,0,10*ROW('Hygiene Data'!D127)))),CONCATENATE("[",ROUND(OFFSET('Hygiene Data'!$D$6,0,10*ROW('Hygiene Data'!D127)),0),"]"),IF(AND(ISNUMBER(OFFSET('Hygiene Data'!$D$6,0,10*ROW('Hygiene Data'!D127))),DR133="",ISNUMBER(OFFSET('Hygiene Data'!$D$6,0,10*ROW('Hygiene Data'!D127)))),OFFSET('Hygiene Data'!$D$6,0,10*ROW('Hygiene Data'!D127)),NA())))</f>
        <v>#N/A</v>
      </c>
      <c r="BD133" s="252" t="e">
        <f ca="true">+IF(AND(ISNUMBER(OFFSET('Hygiene Data'!$D$8,0,10*ROW('Hygiene Data'!D127))),DS133="Yes"),OFFSET('Hygiene Data'!$D$8,0,10*ROW('Hygiene Data'!D127)),IF(AND(ISNUMBER(OFFSET('Hygiene Data'!$D$8,0,10*ROW('Hygiene Data'!D127))),DS133="No",ISNUMBER(OFFSET('Hygiene Data'!$D$8,0,10*ROW('Hygiene Data'!D127)))),CONCATENATE("[",ROUND(OFFSET('Hygiene Data'!$D$8,0,10*ROW('Hygiene Data'!D127)),0),"]"),IF(AND(ISNUMBER(OFFSET('Hygiene Data'!$D$8,0,10*ROW('Hygiene Data'!D127))),DS133="",ISNUMBER(OFFSET('Hygiene Data'!$D$8,0,10*ROW('Hygiene Data'!D127)))),OFFSET('Hygiene Data'!$D$8,0,10*ROW('Hygiene Data'!D127)),NA())))</f>
        <v>#N/A</v>
      </c>
      <c r="BE133" s="252" t="e">
        <f ca="true">+IF(AND(ISNUMBER(OFFSET('Hygiene Data'!$D$10,0,10*ROW('Hygiene Data'!D127))),DT133="Yes"),OFFSET('Hygiene Data'!$D$10,0,10*ROW('Hygiene Data'!D127)),IF(AND(ISNUMBER(OFFSET('Hygiene Data'!$D$10,0,10*ROW('Hygiene Data'!D127))),DT133="No",ISNUMBER(OFFSET('Hygiene Data'!$D$10,0,10*ROW('Hygiene Data'!D127)))),CONCATENATE("[",ROUND(OFFSET('Hygiene Data'!$D$10,0,10*ROW('Hygiene Data'!D127)),0),"]"),IF(AND(ISNUMBER(OFFSET('Hygiene Data'!$D$10,0,10*ROW('Hygiene Data'!D127))),DT133="",ISNUMBER(OFFSET('Hygiene Data'!$D$10,0,10*ROW('Hygiene Data'!D127)))),OFFSET('Hygiene Data'!$D$10,0,10*ROW('Hygiene Data'!D127)),NA())))</f>
        <v>#N/A</v>
      </c>
      <c r="BF133" s="252" t="e">
        <f ca="true">+IF(AND(ISNUMBER(OFFSET('Hygiene Data'!$E$6,0,10*ROW('Hygiene Data'!E127))),DU133="Yes"),OFFSET('Hygiene Data'!$E$6,0,10*ROW('Hygiene Data'!E127)),IF(AND(ISNUMBER(OFFSET('Hygiene Data'!$E$6,0,10*ROW('Hygiene Data'!E127))),DU133="No",ISNUMBER(OFFSET('Hygiene Data'!$E$6,0,10*ROW('Hygiene Data'!E127)))),CONCATENATE("[",ROUND(OFFSET('Hygiene Data'!$E$6,0,10*ROW('Hygiene Data'!E127)),0),"]"),IF(AND(ISNUMBER(OFFSET('Hygiene Data'!$E$6,0,10*ROW('Hygiene Data'!E127))),DU133="",ISNUMBER(OFFSET('Hygiene Data'!$E$6,0,10*ROW('Hygiene Data'!E127)))),OFFSET('Hygiene Data'!$E$6,0,10*ROW('Hygiene Data'!E127)),NA())))</f>
        <v>#N/A</v>
      </c>
      <c r="BG133" s="252" t="e">
        <f ca="true">+IF(AND(ISNUMBER(OFFSET('Hygiene Data'!$E$8,0,10*ROW('Hygiene Data'!E127))),DV133="Yes"),OFFSET('Hygiene Data'!$E$8,0,10*ROW('Hygiene Data'!E127)),IF(AND(ISNUMBER(OFFSET('Hygiene Data'!$E$8,0,10*ROW('Hygiene Data'!E127))),DV133="No",ISNUMBER(OFFSET('Hygiene Data'!$E$8,0,10*ROW('Hygiene Data'!E127)))),CONCATENATE("[",ROUND(OFFSET('Hygiene Data'!$E$8,0,10*ROW('Hygiene Data'!E127)),0),"]"),IF(AND(ISNUMBER(OFFSET('Hygiene Data'!$E$8,0,10*ROW('Hygiene Data'!E127))),DV133="",ISNUMBER(OFFSET('Hygiene Data'!$E$8,0,10*ROW('Hygiene Data'!E127)))),OFFSET('Hygiene Data'!$E$8,0,10*ROW('Hygiene Data'!E127)),NA())))</f>
        <v>#N/A</v>
      </c>
      <c r="BH133" s="252" t="e">
        <f ca="true">+IF(AND(ISNUMBER(OFFSET('Hygiene Data'!$E$10,0,10*ROW('Hygiene Data'!E127))),DW133="Yes"),OFFSET('Hygiene Data'!$E$10,0,10*ROW('Hygiene Data'!E127)),IF(AND(ISNUMBER(OFFSET('Hygiene Data'!$E$10,0,10*ROW('Hygiene Data'!E127))),DW133="No",ISNUMBER(OFFSET('Hygiene Data'!$E$10,0,10*ROW('Hygiene Data'!E127)))),CONCATENATE("[",ROUND(OFFSET('Hygiene Data'!$E$10,0,10*ROW('Hygiene Data'!E127)),0),"]"),IF(AND(ISNUMBER(OFFSET('Hygiene Data'!$E$10,0,10*ROW('Hygiene Data'!E127))),DW133="",ISNUMBER(OFFSET('Hygiene Data'!$E$10,0,10*ROW('Hygiene Data'!E127)))),OFFSET('Hygiene Data'!$E$10,0,10*ROW('Hygiene Data'!E127)),NA())))</f>
        <v>#N/A</v>
      </c>
      <c r="BI133" s="252" t="e">
        <f ca="true">+IF(AND(ISNUMBER(OFFSET('Hygiene Data'!$F$6,0,10*ROW('Hygiene Data'!F127))),DX133="Yes"),OFFSET('Hygiene Data'!$F$6,0,10*ROW('Hygiene Data'!F127)),IF(AND(ISNUMBER(OFFSET('Hygiene Data'!$F$6,0,10*ROW('Hygiene Data'!F127))),DX133="No",ISNUMBER(OFFSET('Hygiene Data'!$F$6,0,10*ROW('Hygiene Data'!F127)))),CONCATENATE("[",ROUND(OFFSET('Hygiene Data'!$F$6,0,10*ROW('Hygiene Data'!F127)),0),"]"),IF(AND(ISNUMBER(OFFSET('Hygiene Data'!$F$6,0,10*ROW('Hygiene Data'!F127))),DX133="",ISNUMBER(OFFSET('Hygiene Data'!$F$6,0,10*ROW('Hygiene Data'!F127)))),OFFSET('Hygiene Data'!$F$6,0,10*ROW('Hygiene Data'!F127)),NA())))</f>
        <v>#N/A</v>
      </c>
      <c r="BJ133" s="252" t="e">
        <f ca="true">+IF(AND(ISNUMBER(OFFSET('Hygiene Data'!$F$8,0,10*ROW('Hygiene Data'!F127))),DY133="Yes"),OFFSET('Hygiene Data'!$F$8,0,10*ROW('Hygiene Data'!F127)),IF(AND(ISNUMBER(OFFSET('Hygiene Data'!$F$8,0,10*ROW('Hygiene Data'!F127))),DY133="No",ISNUMBER(OFFSET('Hygiene Data'!$F$8,0,10*ROW('Hygiene Data'!F127)))),CONCATENATE("[",ROUND(OFFSET('Hygiene Data'!$F$8,0,10*ROW('Hygiene Data'!F127)),0),"]"),IF(AND(ISNUMBER(OFFSET('Hygiene Data'!$F$8,0,10*ROW('Hygiene Data'!F127))),DY133="",ISNUMBER(OFFSET('Hygiene Data'!$F$8,0,10*ROW('Hygiene Data'!F127)))),OFFSET('Hygiene Data'!$F$8,0,10*ROW('Hygiene Data'!F127)),NA())))</f>
        <v>#N/A</v>
      </c>
      <c r="BK133" s="252" t="e">
        <f ca="true">+IF(AND(ISNUMBER(OFFSET('Hygiene Data'!$F$10,0,10*ROW('Hygiene Data'!F127))),DZ133="Yes"),OFFSET('Hygiene Data'!$F$10,0,10*ROW('Hygiene Data'!F127)),IF(AND(ISNUMBER(OFFSET('Hygiene Data'!$F$10,0,10*ROW('Hygiene Data'!F127))),DZ133="No",ISNUMBER(OFFSET('Hygiene Data'!$F$10,0,10*ROW('Hygiene Data'!F127)))),CONCATENATE("[",ROUND(OFFSET('Hygiene Data'!$F$10,0,10*ROW('Hygiene Data'!F127)),0),"]"),IF(AND(ISNUMBER(OFFSET('Hygiene Data'!$F$10,0,10*ROW('Hygiene Data'!F127))),DZ133="",ISNUMBER(OFFSET('Hygiene Data'!$F$10,0,10*ROW('Hygiene Data'!F127)))),OFFSET('Hygiene Data'!$F$10,0,10*ROW('Hygiene Data'!F127)),NA())))</f>
        <v>#N/A</v>
      </c>
      <c r="BL133" s="252" t="e">
        <f ca="true">+IF(AND(ISNUMBER(OFFSET('Hygiene Data'!$G$6,0,10*ROW('Hygiene Data'!G127))),EA133="Yes"),OFFSET('Hygiene Data'!$G$6,0,10*ROW('Hygiene Data'!G127)),IF(AND(ISNUMBER(OFFSET('Hygiene Data'!$G$6,0,10*ROW('Hygiene Data'!G127))),EA133="No",ISNUMBER(OFFSET('Hygiene Data'!$G$6,0,10*ROW('Hygiene Data'!G127)))),CONCATENATE("[",ROUND(OFFSET('Hygiene Data'!$G$6,0,10*ROW('Hygiene Data'!G127)),0),"]"),IF(AND(ISNUMBER(OFFSET('Hygiene Data'!$G$6,0,10*ROW('Hygiene Data'!G127))),EA133="",ISNUMBER(OFFSET('Hygiene Data'!$G$6,0,10*ROW('Hygiene Data'!G127)))),OFFSET('Hygiene Data'!$G$6,0,10*ROW('Hygiene Data'!G127)),NA())))</f>
        <v>#N/A</v>
      </c>
      <c r="BM133" s="252" t="e">
        <f ca="true">+IF(AND(ISNUMBER(OFFSET('Hygiene Data'!$G$8,0,10*ROW('Hygiene Data'!G127))),EB133="Yes"),OFFSET('Hygiene Data'!$G$8,0,10*ROW('Hygiene Data'!G127)),IF(AND(ISNUMBER(OFFSET('Hygiene Data'!$G$8,0,10*ROW('Hygiene Data'!G127))),EB133="No",ISNUMBER(OFFSET('Hygiene Data'!$G$8,0,10*ROW('Hygiene Data'!G127)))),CONCATENATE("[",ROUND(OFFSET('Hygiene Data'!$G$8,0,10*ROW('Hygiene Data'!G127)),0),"]"),IF(AND(ISNUMBER(OFFSET('Hygiene Data'!$G$8,0,10*ROW('Hygiene Data'!G127))),EB133="",ISNUMBER(OFFSET('Hygiene Data'!$G$8,0,10*ROW('Hygiene Data'!G127)))),OFFSET('Hygiene Data'!$G$8,0,10*ROW('Hygiene Data'!G127)),NA())))</f>
        <v>#N/A</v>
      </c>
      <c r="BN133" s="252" t="e">
        <f ca="true">+IF(AND(ISNUMBER(OFFSET('Hygiene Data'!$G$10,0,10*ROW('Hygiene Data'!G127))),EC133="Yes"),OFFSET('Hygiene Data'!$G$10,0,10*ROW('Hygiene Data'!G127)),IF(AND(ISNUMBER(OFFSET('Hygiene Data'!$G$10,0,10*ROW('Hygiene Data'!G127))),EC133="No",ISNUMBER(OFFSET('Hygiene Data'!$G$10,0,10*ROW('Hygiene Data'!G127)))),CONCATENATE("[",ROUND(OFFSET('Hygiene Data'!$G$10,0,10*ROW('Hygiene Data'!G127)),0),"]"),IF(AND(ISNUMBER(OFFSET('Hygiene Data'!$G$10,0,10*ROW('Hygiene Data'!G127))),EC133="",ISNUMBER(OFFSET('Hygiene Data'!$G$10,0,10*ROW('Hygiene Data'!G127)))),OFFSET('Hygiene Data'!$G$10,0,10*ROW('Hygiene Data'!G127)),NA())))</f>
        <v>#N/A</v>
      </c>
      <c r="BO133" s="252" t="e">
        <f ca="true">+IF(AND(ISNUMBER(OFFSET('Hygiene Data'!$H$6,0,10*ROW('Hygiene Data'!H127))),ED133="Yes"),OFFSET('Hygiene Data'!$H$6,0,10*ROW('Hygiene Data'!H127)),IF(AND(ISNUMBER(OFFSET('Hygiene Data'!$H$6,0,10*ROW('Hygiene Data'!H127))),ED133="No",ISNUMBER(OFFSET('Hygiene Data'!$H$6,0,10*ROW('Hygiene Data'!H127)))),CONCATENATE("[",ROUND(OFFSET('Hygiene Data'!$H$6,0,10*ROW('Hygiene Data'!H127)),0),"]"),IF(AND(ISNUMBER(OFFSET('Hygiene Data'!$H$6,0,10*ROW('Hygiene Data'!H127))),ED133="",ISNUMBER(OFFSET('Hygiene Data'!$H$6,0,10*ROW('Hygiene Data'!H127)))),OFFSET('Hygiene Data'!$H$6,0,10*ROW('Hygiene Data'!H127)),NA())))</f>
        <v>#N/A</v>
      </c>
      <c r="BP133" s="252" t="e">
        <f ca="true">+IF(AND(ISNUMBER(OFFSET('Hygiene Data'!$H$8,0,10*ROW('Hygiene Data'!H127))),EE133="Yes"),OFFSET('Hygiene Data'!$H$8,0,10*ROW('Hygiene Data'!H127)),IF(AND(ISNUMBER(OFFSET('Hygiene Data'!$H$8,0,10*ROW('Hygiene Data'!H127))),EE133="No",ISNUMBER(OFFSET('Hygiene Data'!$H$8,0,10*ROW('Hygiene Data'!H127)))),CONCATENATE("[",ROUND(OFFSET('Hygiene Data'!$H$8,0,10*ROW('Hygiene Data'!H127)),0),"]"),IF(AND(ISNUMBER(OFFSET('Hygiene Data'!$H$8,0,10*ROW('Hygiene Data'!H127))),EE133="",ISNUMBER(OFFSET('Hygiene Data'!$H$8,0,10*ROW('Hygiene Data'!H127)))),OFFSET('Hygiene Data'!$H$8,0,10*ROW('Hygiene Data'!H127)),NA())))</f>
        <v>#N/A</v>
      </c>
      <c r="BQ133" s="252" t="e">
        <f ca="true">+IF(AND(ISNUMBER(OFFSET('Hygiene Data'!$H$10,0,10*ROW('Hygiene Data'!H127))),EF133="Yes"),OFFSET('Hygiene Data'!$H$10,0,10*ROW('Hygiene Data'!H127)),IF(AND(ISNUMBER(OFFSET('Hygiene Data'!$H$10,0,10*ROW('Hygiene Data'!H127))),EF133="No",ISNUMBER(OFFSET('Hygiene Data'!$H$10,0,10*ROW('Hygiene Data'!H127)))),CONCATENATE("[",ROUND(OFFSET('Hygiene Data'!$H$10,0,10*ROW('Hygiene Data'!H127)),0),"]"),IF(AND(ISNUMBER(OFFSET('Hygiene Data'!$H$10,0,10*ROW('Hygiene Data'!H127))),EF133="",ISNUMBER(OFFSET('Hygiene Data'!$H$10,0,10*ROW('Hygiene Data'!H127)))),OFFSET('Hygiene Data'!$H$10,0,10*ROW('Hygiene Data'!H127)),NA())))</f>
        <v>#N/A</v>
      </c>
      <c r="BS133" s="36" t="str">
        <f ca="true">+IF(OFFSET('Water Data'!$C$28,0,10*ROW('Water Data'!C127))="","",OFFSET('Water Data'!$C$28,0,10*ROW('Water Data'!C127)))</f>
        <v/>
      </c>
      <c r="BT133" s="36" t="str">
        <f ca="true">+IF(OFFSET('Water Data'!$C$29,0,10*ROW('Water Data'!C127))="","",OFFSET('Water Data'!$C$29,0,10*ROW('Water Data'!C127)))</f>
        <v/>
      </c>
      <c r="BU133" s="36" t="str">
        <f ca="true">+IF(OFFSET('Water Data'!$C$30,0,10*ROW('Water Data'!C127))="","",OFFSET('Water Data'!$C$30,0,10*ROW('Water Data'!C127)))</f>
        <v/>
      </c>
      <c r="BV133" s="36" t="str">
        <f ca="true">+IF(OFFSET('Water Data'!$D$28,0,10*ROW('Water Data'!D127))="","",OFFSET('Water Data'!$D$28,0,10*ROW('Water Data'!D127)))</f>
        <v/>
      </c>
      <c r="BW133" s="36" t="str">
        <f ca="true">+IF(OFFSET('Water Data'!$D$29,0,10*ROW('Water Data'!D127))="","",OFFSET('Water Data'!$D$29,0,10*ROW('Water Data'!D127)))</f>
        <v/>
      </c>
      <c r="BX133" s="36" t="str">
        <f ca="true">+IF(OFFSET('Water Data'!$D$30,0,10*ROW('Water Data'!D127))="","",OFFSET('Water Data'!$D$30,0,10*ROW('Water Data'!D127)))</f>
        <v/>
      </c>
      <c r="BY133" s="36" t="str">
        <f ca="true">+IF(OFFSET('Water Data'!$E$28,0,10*ROW('Water Data'!E127))="","",OFFSET('Water Data'!$E$28,0,10*ROW('Water Data'!E127)))</f>
        <v/>
      </c>
      <c r="BZ133" s="36" t="str">
        <f ca="true">+IF(OFFSET('Water Data'!$E$29,0,10*ROW('Water Data'!E127))="","",OFFSET('Water Data'!$E$29,0,10*ROW('Water Data'!E127)))</f>
        <v/>
      </c>
      <c r="CA133" s="36" t="str">
        <f ca="true">+IF(OFFSET('Water Data'!$E$30,0,10*ROW('Water Data'!E127))="","",OFFSET('Water Data'!$E$30,0,10*ROW('Water Data'!E127)))</f>
        <v/>
      </c>
      <c r="CB133" s="36" t="str">
        <f ca="true">+IF(OFFSET('Water Data'!$F$28,0,10*ROW('Water Data'!F127))="","",OFFSET('Water Data'!$F$28,0,10*ROW('Water Data'!F127)))</f>
        <v/>
      </c>
      <c r="CC133" s="36" t="str">
        <f ca="true">+IF(OFFSET('Water Data'!$F$29,0,10*ROW('Water Data'!F127))="","",OFFSET('Water Data'!$F$29,0,10*ROW('Water Data'!F127)))</f>
        <v/>
      </c>
      <c r="CD133" s="36" t="str">
        <f ca="true">+IF(OFFSET('Water Data'!$F$30,0,10*ROW('Water Data'!F127))="","",OFFSET('Water Data'!$F$30,0,10*ROW('Water Data'!F127)))</f>
        <v/>
      </c>
      <c r="CE133" s="36" t="str">
        <f ca="true">+IF(OFFSET('Water Data'!$G$28,0,10*ROW('Water Data'!G127))="","",OFFSET('Water Data'!$G$28,0,10*ROW('Water Data'!G127)))</f>
        <v/>
      </c>
      <c r="CF133" s="36" t="str">
        <f ca="true">+IF(OFFSET('Water Data'!$G$29,0,10*ROW('Water Data'!G127))="","",OFFSET('Water Data'!$G$29,0,10*ROW('Water Data'!G127)))</f>
        <v/>
      </c>
      <c r="CG133" s="36" t="str">
        <f ca="true">+IF(OFFSET('Water Data'!$G$30,0,10*ROW('Water Data'!G127))="","",OFFSET('Water Data'!$G$30,0,10*ROW('Water Data'!G127)))</f>
        <v/>
      </c>
      <c r="CH133" s="36" t="str">
        <f ca="true">+IF(OFFSET('Water Data'!$H$28,0,10*ROW('Water Data'!H127))="","",OFFSET('Water Data'!$H$28,0,10*ROW('Water Data'!H127)))</f>
        <v/>
      </c>
      <c r="CI133" s="36" t="str">
        <f ca="true">+IF(OFFSET('Water Data'!$H$29,0,10*ROW('Water Data'!H127))="","",OFFSET('Water Data'!$H$29,0,10*ROW('Water Data'!H127)))</f>
        <v/>
      </c>
      <c r="CJ133" s="36" t="str">
        <f ca="true">+IF(OFFSET('Water Data'!$H$30,0,10*ROW('Water Data'!H127))="","",OFFSET('Water Data'!$H$30,0,10*ROW('Water Data'!H127)))</f>
        <v/>
      </c>
      <c r="CK133" s="36" t="str">
        <f ca="true">+IF(OFFSET('Sanitation Data'!$C$29,0,10*ROW('Sanitation Data'!C127))="","",OFFSET('Sanitation Data'!$C$29,0,10*ROW('Sanitation Data'!C127)))</f>
        <v/>
      </c>
      <c r="CL133" s="36" t="str">
        <f ca="true">+IF(OFFSET('Sanitation Data'!$C$30,0,10*ROW('Sanitation Data'!C127))="","",OFFSET('Sanitation Data'!$C$30,0,10*ROW('Sanitation Data'!C127)))</f>
        <v/>
      </c>
      <c r="CM133" s="36" t="str">
        <f ca="true">+IF(OFFSET('Sanitation Data'!$C$31,0,10*ROW('Sanitation Data'!C127))="","",OFFSET('Sanitation Data'!$C$31,0,10*ROW('Sanitation Data'!C127)))</f>
        <v/>
      </c>
      <c r="CN133" s="36" t="str">
        <f ca="true">+IF(OFFSET('Sanitation Data'!$C$32,0,10*ROW('Sanitation Data'!C127))="","",OFFSET('Sanitation Data'!$C$32,0,10*ROW('Sanitation Data'!C127)))</f>
        <v/>
      </c>
      <c r="CO133" s="36" t="str">
        <f ca="true">+IF(OFFSET('Sanitation Data'!$C$33,0,10*ROW('Sanitation Data'!C127))="","",OFFSET('Sanitation Data'!$C$33,0,10*ROW('Sanitation Data'!C127)))</f>
        <v/>
      </c>
      <c r="CP133" s="36" t="str">
        <f ca="true">+IF(OFFSET('Sanitation Data'!$D$29,0,10*ROW('Sanitation Data'!D127))="","",OFFSET('Sanitation Data'!$D$29,0,10*ROW('Sanitation Data'!D127)))</f>
        <v/>
      </c>
      <c r="CQ133" s="36" t="str">
        <f ca="true">+IF(OFFSET('Sanitation Data'!$D$30,0,10*ROW('Sanitation Data'!D127))="","",OFFSET('Sanitation Data'!$D$30,0,10*ROW('Sanitation Data'!D127)))</f>
        <v/>
      </c>
      <c r="CR133" s="36" t="str">
        <f ca="true">+IF(OFFSET('Sanitation Data'!$D$31,0,10*ROW('Sanitation Data'!D127))="","",OFFSET('Sanitation Data'!$D$31,0,10*ROW('Sanitation Data'!D127)))</f>
        <v/>
      </c>
      <c r="CS133" s="36" t="str">
        <f ca="true">+IF(OFFSET('Sanitation Data'!$D$32,0,10*ROW('Sanitation Data'!D127))="","",OFFSET('Sanitation Data'!$D$32,0,10*ROW('Sanitation Data'!D127)))</f>
        <v/>
      </c>
      <c r="CT133" s="36" t="str">
        <f ca="true">+IF(OFFSET('Sanitation Data'!$D$33,0,10*ROW('Sanitation Data'!D127))="","",OFFSET('Sanitation Data'!$D$33,0,10*ROW('Sanitation Data'!D127)))</f>
        <v/>
      </c>
      <c r="CU133" s="36" t="str">
        <f ca="true">+IF(OFFSET('Sanitation Data'!$E$29,0,10*ROW('Sanitation Data'!E127))="","",OFFSET('Sanitation Data'!$E$29,0,10*ROW('Sanitation Data'!E127)))</f>
        <v/>
      </c>
      <c r="CV133" s="36" t="str">
        <f ca="true">+IF(OFFSET('Sanitation Data'!$E$30,0,10*ROW('Sanitation Data'!E127))="","",OFFSET('Sanitation Data'!$E$30,0,10*ROW('Sanitation Data'!E127)))</f>
        <v/>
      </c>
      <c r="CW133" s="36" t="str">
        <f ca="true">+IF(OFFSET('Sanitation Data'!$E$31,0,10*ROW('Sanitation Data'!E127))="","",OFFSET('Sanitation Data'!$E$31,0,10*ROW('Sanitation Data'!E127)))</f>
        <v/>
      </c>
      <c r="CX133" s="36" t="str">
        <f ca="true">+IF(OFFSET('Sanitation Data'!$E$32,0,10*ROW('Sanitation Data'!E127))="","",OFFSET('Sanitation Data'!$E$32,0,10*ROW('Sanitation Data'!E127)))</f>
        <v/>
      </c>
      <c r="CY133" s="36" t="str">
        <f ca="true">+IF(OFFSET('Sanitation Data'!$E$33,0,10*ROW('Sanitation Data'!E127))="","",OFFSET('Sanitation Data'!$E$33,0,10*ROW('Sanitation Data'!E127)))</f>
        <v/>
      </c>
      <c r="CZ133" s="36" t="str">
        <f ca="true">+IF(OFFSET('Sanitation Data'!$F$29,0,10*ROW('Sanitation Data'!F127))="","",OFFSET('Sanitation Data'!$F$29,0,10*ROW('Sanitation Data'!F127)))</f>
        <v/>
      </c>
      <c r="DA133" s="36" t="str">
        <f ca="true">+IF(OFFSET('Sanitation Data'!$F$30,0,10*ROW('Sanitation Data'!F127))="","",OFFSET('Sanitation Data'!$F$30,0,10*ROW('Sanitation Data'!F127)))</f>
        <v/>
      </c>
      <c r="DB133" s="36" t="str">
        <f ca="true">+IF(OFFSET('Sanitation Data'!$F$31,0,10*ROW('Sanitation Data'!F127))="","",OFFSET('Sanitation Data'!$F$31,0,10*ROW('Sanitation Data'!F127)))</f>
        <v/>
      </c>
      <c r="DC133" s="36" t="str">
        <f ca="true">+IF(OFFSET('Sanitation Data'!$F$32,0,10*ROW('Sanitation Data'!F127))="","",OFFSET('Sanitation Data'!$F$32,0,10*ROW('Sanitation Data'!F127)))</f>
        <v/>
      </c>
      <c r="DD133" s="36" t="str">
        <f ca="true">+IF(OFFSET('Sanitation Data'!$F$33,0,10*ROW('Sanitation Data'!F127))="","",OFFSET('Sanitation Data'!$F$33,0,10*ROW('Sanitation Data'!F127)))</f>
        <v/>
      </c>
      <c r="DE133" s="36" t="str">
        <f ca="true">+IF(OFFSET('Sanitation Data'!$G$29,0,10*ROW('Sanitation Data'!G127))="","",OFFSET('Sanitation Data'!$G$29,0,10*ROW('Sanitation Data'!G127)))</f>
        <v/>
      </c>
      <c r="DF133" s="36" t="str">
        <f ca="true">+IF(OFFSET('Sanitation Data'!$G$30,0,10*ROW('Sanitation Data'!G127))="","",OFFSET('Sanitation Data'!$G$30,0,10*ROW('Sanitation Data'!G127)))</f>
        <v/>
      </c>
      <c r="DG133" s="36" t="str">
        <f ca="true">+IF(OFFSET('Sanitation Data'!$G$31,0,10*ROW('Sanitation Data'!G127))="","",OFFSET('Sanitation Data'!$G$31,0,10*ROW('Sanitation Data'!G127)))</f>
        <v/>
      </c>
      <c r="DH133" s="36" t="str">
        <f ca="true">+IF(OFFSET('Sanitation Data'!$G$32,0,10*ROW('Sanitation Data'!G127))="","",OFFSET('Sanitation Data'!$G$32,0,10*ROW('Sanitation Data'!G127)))</f>
        <v/>
      </c>
      <c r="DI133" s="36" t="str">
        <f ca="true">+IF(OFFSET('Sanitation Data'!$G$33,0,10*ROW('Sanitation Data'!G127))="","",OFFSET('Sanitation Data'!$G$33,0,10*ROW('Sanitation Data'!G127)))</f>
        <v/>
      </c>
      <c r="DJ133" s="36" t="str">
        <f ca="true">+IF(OFFSET('Sanitation Data'!$H$29,0,10*ROW('Sanitation Data'!H127))="","",OFFSET('Sanitation Data'!$H$29,0,10*ROW('Sanitation Data'!H127)))</f>
        <v/>
      </c>
      <c r="DK133" s="36" t="str">
        <f ca="true">+IF(OFFSET('Sanitation Data'!$H$30,0,10*ROW('Sanitation Data'!H127))="","",OFFSET('Sanitation Data'!$H$30,0,10*ROW('Sanitation Data'!H127)))</f>
        <v/>
      </c>
      <c r="DL133" s="36" t="str">
        <f ca="true">+IF(OFFSET('Sanitation Data'!$H$31,0,10*ROW('Sanitation Data'!H127))="","",OFFSET('Sanitation Data'!$H$31,0,10*ROW('Sanitation Data'!H127)))</f>
        <v/>
      </c>
      <c r="DM133" s="36" t="str">
        <f ca="true">+IF(OFFSET('Sanitation Data'!$H$32,0,10*ROW('Sanitation Data'!H127))="","",OFFSET('Sanitation Data'!$H$32,0,10*ROW('Sanitation Data'!H127)))</f>
        <v/>
      </c>
      <c r="DN133" s="36" t="str">
        <f ca="true">+IF(OFFSET('Sanitation Data'!$H$33,0,10*ROW('Sanitation Data'!H127))="","",OFFSET('Sanitation Data'!$H$33,0,10*ROW('Sanitation Data'!H127)))</f>
        <v/>
      </c>
      <c r="DO133" s="36" t="str">
        <f ca="true">+IF(OFFSET('Hygiene Data'!$C$12,0,10*ROW('Hygiene Data'!C127))="","",OFFSET('Hygiene Data'!$C$12,0,10*ROW('Hygiene Data'!C127)))</f>
        <v/>
      </c>
      <c r="DP133" s="36" t="str">
        <f ca="true">+IF(OFFSET('Hygiene Data'!$C$13,0,10*ROW('Hygiene Data'!C127))="","",OFFSET('Hygiene Data'!$C$13,0,10*ROW('Hygiene Data'!C127)))</f>
        <v/>
      </c>
      <c r="DQ133" s="36" t="str">
        <f ca="true">+IF(OFFSET('Hygiene Data'!$C$14,0,10*ROW('Hygiene Data'!C127))="","",OFFSET('Hygiene Data'!$C$14,0,10*ROW('Hygiene Data'!C127)))</f>
        <v/>
      </c>
      <c r="DR133" s="36" t="str">
        <f ca="true">+IF(OFFSET('Hygiene Data'!$D$12,0,10*ROW('Hygiene Data'!D127))="","",OFFSET('Hygiene Data'!$D$12,0,10*ROW('Hygiene Data'!D127)))</f>
        <v/>
      </c>
      <c r="DS133" s="36" t="str">
        <f ca="true">+IF(OFFSET('Hygiene Data'!$D$13,0,10*ROW('Hygiene Data'!D127))="","",OFFSET('Hygiene Data'!$D$13,0,10*ROW('Hygiene Data'!D127)))</f>
        <v/>
      </c>
      <c r="DT133" s="36" t="str">
        <f ca="true">+IF(OFFSET('Hygiene Data'!$D$14,0,10*ROW('Hygiene Data'!D127))="","",OFFSET('Hygiene Data'!$D$14,0,10*ROW('Hygiene Data'!D127)))</f>
        <v/>
      </c>
      <c r="DU133" s="36" t="str">
        <f ca="true">+IF(OFFSET('Hygiene Data'!$E$12,0,10*ROW('Hygiene Data'!E127))="","",OFFSET('Hygiene Data'!$E$12,0,10*ROW('Hygiene Data'!E127)))</f>
        <v/>
      </c>
      <c r="DV133" s="36" t="str">
        <f ca="true">+IF(OFFSET('Hygiene Data'!$E$13,0,10*ROW('Hygiene Data'!E127))="","",OFFSET('Hygiene Data'!$E$13,0,10*ROW('Hygiene Data'!E127)))</f>
        <v/>
      </c>
      <c r="DW133" s="36" t="str">
        <f ca="true">+IF(OFFSET('Hygiene Data'!$E$14,0,10*ROW('Hygiene Data'!E127))="","",OFFSET('Hygiene Data'!$E$14,0,10*ROW('Hygiene Data'!E127)))</f>
        <v/>
      </c>
      <c r="DX133" s="36" t="str">
        <f ca="true">+IF(OFFSET('Hygiene Data'!$F$12,0,10*ROW('Hygiene Data'!F127))="","",OFFSET('Hygiene Data'!$F$12,0,10*ROW('Hygiene Data'!F127)))</f>
        <v/>
      </c>
      <c r="DY133" s="36" t="str">
        <f ca="true">+IF(OFFSET('Hygiene Data'!$F$13,0,10*ROW('Hygiene Data'!F127))="","",OFFSET('Hygiene Data'!$F$13,0,10*ROW('Hygiene Data'!F127)))</f>
        <v/>
      </c>
      <c r="DZ133" s="36" t="str">
        <f ca="true">+IF(OFFSET('Hygiene Data'!$F$14,0,10*ROW('Hygiene Data'!F127))="","",OFFSET('Hygiene Data'!$F$14,0,10*ROW('Hygiene Data'!F127)))</f>
        <v/>
      </c>
      <c r="EA133" s="36" t="str">
        <f ca="true">+IF(OFFSET('Hygiene Data'!$G$12,0,10*ROW('Hygiene Data'!G127))="","",OFFSET('Hygiene Data'!$G$12,0,10*ROW('Hygiene Data'!G127)))</f>
        <v/>
      </c>
      <c r="EB133" s="36" t="str">
        <f ca="true">+IF(OFFSET('Hygiene Data'!$G$13,0,10*ROW('Hygiene Data'!G127))="","",OFFSET('Hygiene Data'!$G$13,0,10*ROW('Hygiene Data'!G127)))</f>
        <v/>
      </c>
      <c r="EC133" s="36" t="str">
        <f ca="true">+IF(OFFSET('Hygiene Data'!$G$14,0,10*ROW('Hygiene Data'!G127))="","",OFFSET('Hygiene Data'!$G$14,0,10*ROW('Hygiene Data'!G127)))</f>
        <v/>
      </c>
      <c r="ED133" s="36" t="str">
        <f ca="true">+IF(OFFSET('Hygiene Data'!$H$12,0,10*ROW('Hygiene Data'!H127))="","",OFFSET('Hygiene Data'!$H$12,0,10*ROW('Hygiene Data'!H127)))</f>
        <v/>
      </c>
      <c r="EE133" s="36" t="str">
        <f ca="true">+IF(OFFSET('Hygiene Data'!$H$13,0,10*ROW('Hygiene Data'!H127))="","",OFFSET('Hygiene Data'!$H$13,0,10*ROW('Hygiene Data'!H127)))</f>
        <v/>
      </c>
      <c r="EF133" s="36" t="str">
        <f ca="true">+IF(OFFSET('Hygiene Data'!$H$14,0,10*ROW('Hygiene Data'!H127))="","",OFFSET('Hygiene Data'!$H$14,0,10*ROW('Hygiene Data'!H127)))</f>
        <v/>
      </c>
    </row>
    <row r="134" x14ac:dyDescent="0.2">
      <c r="A134" s="59" t="str">
        <f ca="true">+IF(OFFSET('Water Data'!$B$1,0,10*ROW('Water Data'!B131))="","",OFFSET('Water Data'!$B$1,0,10*ROW('Water Data'!B131)))</f>
        <v/>
      </c>
      <c r="B134" s="59" t="str">
        <f ca="true">+IF(OFFSET('Water Data'!$A$3,0,10*ROW('Water Data'!A131))="","",OFFSET('Water Data'!$A$3,0,10*ROW('Water Data'!A131)))</f>
        <v/>
      </c>
      <c r="C134" s="59" t="str">
        <f ca="true">+IF(OFFSET('Water Data'!$C$3,0,10*ROW('Water Data'!C131))="","",OFFSET('Water Data'!$C$3,0,10*ROW('Water Data'!C131)))</f>
        <v/>
      </c>
      <c r="D134" s="250" t="e">
        <f ca="true">+IF(AND(ISNUMBER(OFFSET('Water Data'!$C$5,0,10*ROW('Water Data'!C128))),BS134="Yes"),100-OFFSET('Water Data'!$C$5,0,10*ROW('Water Data'!C128)),IF(AND(ISNUMBER(OFFSET('Water Data'!$C$5,0,10*ROW('Water Data'!C128))),BS134="No",ISNUMBER(OFFSET('Water Data'!$C$5,0,10*ROW('Water Data'!C128)))),CONCATENATE("[",ROUND(100-OFFSET('Water Data'!$C$5,0,10*ROW('Water Data'!C128)),0),"]"),IF(AND(ISNUMBER(OFFSET('Water Data'!$C$5,0,10*ROW('Water Data'!C128))),BS134="",ISNUMBER(OFFSET('Water Data'!$C$5,0,10*ROW('Water Data'!C128)))),100-OFFSET('Water Data'!$C$5,0,10*ROW('Water Data'!C128)),NA())))</f>
        <v>#N/A</v>
      </c>
      <c r="E134" s="250" t="e">
        <f ca="true">+IF(AND(ISNUMBER(OFFSET('Water Data'!$C$7,0,10*ROW('Water Data'!D128))),BT134="Yes"),OFFSET('Water Data'!$C$7,0,10*ROW('Water Data'!C128)),IF(AND(ISNUMBER(OFFSET('Water Data'!$C$7,0,10*ROW('Water Data'!C128))),BT134="No",ISNUMBER(OFFSET('Water Data'!$C$7,0,10*ROW('Water Data'!C128)))),CONCATENATE("[",ROUND(OFFSET('Water Data'!$C$7,0,10*ROW('Water Data'!C128)),0),"]"),IF(AND(ISNUMBER(OFFSET('Water Data'!$C$7,0,10*ROW('Water Data'!C128))),BT134="",ISNUMBER(OFFSET('Water Data'!$C$7,0,10*ROW('Water Data'!C128)))),OFFSET('Water Data'!$C$7,0,10*ROW('Water Data'!C128)),NA())))</f>
        <v>#N/A</v>
      </c>
      <c r="F134" s="250" t="e">
        <f ca="true">+IF(AND(ISNUMBER(OFFSET('Water Data'!$C$10,0,10*ROW('Water Data'!C128))),BU134="Yes"),OFFSET('Water Data'!$C$10,0,10*ROW('Water Data'!C128)),IF(AND(ISNUMBER(OFFSET('Water Data'!$C$10,0,10*ROW('Water Data'!C128))),BU134="No",ISNUMBER(OFFSET('Water Data'!$C$10,0,10*ROW('Water Data'!C128)))),CONCATENATE("[",ROUND(OFFSET('Water Data'!$C$10,0,10*ROW('Water Data'!C128)),0),"]"),IF(AND(ISNUMBER(OFFSET('Water Data'!$C$10,0,10*ROW('Water Data'!C128))),BU134="",ISNUMBER(OFFSET('Water Data'!$C$10,0,10*ROW('Water Data'!C128)))),OFFSET('Water Data'!$C$10,0,10*ROW('Water Data'!C128)),NA())))</f>
        <v>#N/A</v>
      </c>
      <c r="G134" s="250" t="e">
        <f ca="true">+IF(AND(ISNUMBER(OFFSET('Water Data'!$D$5,0,10*ROW('Water Data'!D128))),BV134="Yes"),100-OFFSET('Water Data'!$D$5,0,10*ROW('Water Data'!D128)),IF(AND(ISNUMBER(OFFSET('Water Data'!$D$5,0,10*ROW('Water Data'!D128))),BV134="No",ISNUMBER(OFFSET('Water Data'!$D$5,0,10*ROW('Water Data'!D128)))),CONCATENATE("[",ROUND(100-OFFSET('Water Data'!$D$5,0,10*ROW('Water Data'!D128)),0),"]"),IF(AND(ISNUMBER(OFFSET('Water Data'!$D$5,0,10*ROW('Water Data'!D128))),BV134="",ISNUMBER(OFFSET('Water Data'!$D$5,0,10*ROW('Water Data'!D128)))),100-OFFSET('Water Data'!$D$5,0,10*ROW('Water Data'!D128)),NA())))</f>
        <v>#N/A</v>
      </c>
      <c r="H134" s="250" t="e">
        <f ca="true">+IF(AND(ISNUMBER(OFFSET('Water Data'!$D$7,0,10*ROW('Water Data'!D128))),BW134="Yes"),OFFSET('Water Data'!$D$7,0,10*ROW('Water Data'!D128)),IF(AND(ISNUMBER(OFFSET('Water Data'!$D$7,0,10*ROW('Water Data'!D128))),BW134="No",ISNUMBER(OFFSET('Water Data'!$D$7,0,10*ROW('Water Data'!D128)))),CONCATENATE("[",ROUND(OFFSET('Water Data'!$C$7,0,10*ROW('Water Data'!D128)),0),"]"),IF(AND(ISNUMBER(OFFSET('Water Data'!$D$7,0,10*ROW('Water Data'!D128))),BW134="",ISNUMBER(OFFSET('Water Data'!$D$7,0,10*ROW('Water Data'!D128)))),OFFSET('Water Data'!$D$7,0,10*ROW('Water Data'!D128)),NA())))</f>
        <v>#N/A</v>
      </c>
      <c r="I134" s="250" t="e">
        <f ca="true">+IF(AND(ISNUMBER(OFFSET('Water Data'!$D$10,0,10*ROW('Water Data'!D128))),BX134="Yes"),OFFSET('Water Data'!$D$10,0,10*ROW('Water Data'!D128)),IF(AND(ISNUMBER(OFFSET('Water Data'!$D$10,0,10*ROW('Water Data'!D128))),BX134="No",ISNUMBER(OFFSET('Water Data'!$D$10,0,10*ROW('Water Data'!D128)))),CONCATENATE("[",ROUND(OFFSET('Water Data'!$D$10,0,10*ROW('Water Data'!D128)),0),"]"),IF(AND(ISNUMBER(OFFSET('Water Data'!$D$10,0,10*ROW('Water Data'!D128))),BX134="",ISNUMBER(OFFSET('Water Data'!$D$10,0,10*ROW('Water Data'!D128)))),OFFSET('Water Data'!$D$10,0,10*ROW('Water Data'!D128)),NA())))</f>
        <v>#N/A</v>
      </c>
      <c r="J134" s="250" t="e">
        <f ca="true">+IF(AND(ISNUMBER(OFFSET('Water Data'!$E$5,0,10*ROW('Water Data'!E128))),BY134="Yes"),100-OFFSET('Water Data'!$E$5,0,10*ROW('Water Data'!E128)),IF(AND(ISNUMBER(OFFSET('Water Data'!$E$5,0,10*ROW('Water Data'!E128))),BY134="No",ISNUMBER(OFFSET('Water Data'!$E$5,0,10*ROW('Water Data'!E128)))),CONCATENATE("[",ROUND(100-OFFSET('Water Data'!$E$5,0,10*ROW('Water Data'!E128)),0),"]"),IF(AND(ISNUMBER(OFFSET('Water Data'!$E$5,0,10*ROW('Water Data'!E128))),BY134="",ISNUMBER(OFFSET('Water Data'!$E$5,0,10*ROW('Water Data'!E128)))),100-OFFSET('Water Data'!$E$5,0,10*ROW('Water Data'!E128)),NA())))</f>
        <v>#N/A</v>
      </c>
      <c r="K134" s="250" t="e">
        <f ca="true">+IF(AND(ISNUMBER(OFFSET('Water Data'!$E$7,0,10*ROW('Water Data'!E128))),BZ134="Yes"),OFFSET('Water Data'!$E$7,0,10*ROW('Water Data'!E128)),IF(AND(ISNUMBER(OFFSET('Water Data'!$E$7,0,10*ROW('Water Data'!E128))),BZ134="No",ISNUMBER(OFFSET('Water Data'!$E$7,0,10*ROW('Water Data'!E128)))),CONCATENATE("[",ROUND(OFFSET('Water Data'!$E$7,0,10*ROW('Water Data'!E128)),0),"]"),IF(AND(ISNUMBER(OFFSET('Water Data'!$E$7,0,10*ROW('Water Data'!E128))),BZ134="",ISNUMBER(OFFSET('Water Data'!$E$7,0,10*ROW('Water Data'!E128)))),OFFSET('Water Data'!$E$7,0,10*ROW('Water Data'!E128)),NA())))</f>
        <v>#N/A</v>
      </c>
      <c r="L134" s="250" t="e">
        <f ca="true">+IF(AND(ISNUMBER(OFFSET('Water Data'!$E$10,0,10*ROW('Water Data'!E128))),CA134="Yes"),OFFSET('Water Data'!$E$10,0,10*ROW('Water Data'!E128)),IF(AND(ISNUMBER(OFFSET('Water Data'!$E$10,0,10*ROW('Water Data'!E128))),CA134="No",ISNUMBER(OFFSET('Water Data'!$E$10,0,10*ROW('Water Data'!E128)))),CONCATENATE("[",ROUND(OFFSET('Water Data'!$E$10,0,10*ROW('Water Data'!E128)),0),"]"),IF(AND(ISNUMBER(OFFSET('Water Data'!$E$10,0,10*ROW('Water Data'!E128))),CA134="",ISNUMBER(OFFSET('Water Data'!$E$10,0,10*ROW('Water Data'!E128)))),OFFSET('Water Data'!$E$10,0,10*ROW('Water Data'!E128)),NA())))</f>
        <v>#N/A</v>
      </c>
      <c r="M134" s="250" t="e">
        <f ca="true">+IF(AND(ISNUMBER(OFFSET('Water Data'!$F$5,0,10*ROW('Water Data'!F128))),CB134="Yes"),100-OFFSET('Water Data'!$F$5,0,10*ROW('Water Data'!F128)),IF(AND(ISNUMBER(OFFSET('Water Data'!$F$5,0,10*ROW('Water Data'!F128))),CB134="No",ISNUMBER(OFFSET('Water Data'!$F$5,0,10*ROW('Water Data'!F128)))),CONCATENATE("[",ROUND(100-OFFSET('Water Data'!$F$5,0,10*ROW('Water Data'!F128)),0),"]"),IF(AND(ISNUMBER(OFFSET('Water Data'!$F$5,0,10*ROW('Water Data'!F128))),CB134="",ISNUMBER(OFFSET('Water Data'!$F$5,0,10*ROW('Water Data'!F128)))),100-OFFSET('Water Data'!$F$5,0,10*ROW('Water Data'!F128)),NA())))</f>
        <v>#N/A</v>
      </c>
      <c r="N134" s="250" t="e">
        <f ca="true">+IF(AND(ISNUMBER(OFFSET('Water Data'!$F$7,0,10*ROW('Water Data'!F128))),CC134="Yes"),OFFSET('Water Data'!$F$7,0,10*ROW('Water Data'!F128)),IF(AND(ISNUMBER(OFFSET('Water Data'!$F$7,0,10*ROW('Water Data'!F128))),CC134="No",ISNUMBER(OFFSET('Water Data'!$F$7,0,10*ROW('Water Data'!F128)))),CONCATENATE("[",ROUND(OFFSET('Water Data'!$F$7,0,10*ROW('Water Data'!F128)),0),"]"),IF(AND(ISNUMBER(OFFSET('Water Data'!$F$7,0,10*ROW('Water Data'!F128))),CC134="",ISNUMBER(OFFSET('Water Data'!$F$7,0,10*ROW('Water Data'!F128)))),OFFSET('Water Data'!$F$7,0,10*ROW('Water Data'!F128)),NA())))</f>
        <v>#N/A</v>
      </c>
      <c r="O134" s="250" t="e">
        <f ca="true">+IF(AND(ISNUMBER(OFFSET('Water Data'!$F$10,0,10*ROW('Water Data'!F128))),CD134="Yes"),OFFSET('Water Data'!$F$10,0,10*ROW('Water Data'!F128)),IF(AND(ISNUMBER(OFFSET('Water Data'!$F$10,0,10*ROW('Water Data'!F128))),CD134="No",ISNUMBER(OFFSET('Water Data'!$F$10,0,10*ROW('Water Data'!F128)))),CONCATENATE("[",ROUND(OFFSET('Water Data'!$F$10,0,10*ROW('Water Data'!F128)),0),"]"),IF(AND(ISNUMBER(OFFSET('Water Data'!$F$10,0,10*ROW('Water Data'!F128))),CD134="",ISNUMBER(OFFSET('Water Data'!$F$10,0,10*ROW('Water Data'!F128)))),OFFSET('Water Data'!$F$10,0,10*ROW('Water Data'!F128)),NA())))</f>
        <v>#N/A</v>
      </c>
      <c r="P134" s="250" t="e">
        <f ca="true">+IF(AND(ISNUMBER(OFFSET('Water Data'!$G$5,0,10*ROW('Water Data'!G128))),CE134="Yes"),100-OFFSET('Water Data'!$G$5,0,10*ROW('Water Data'!G128)),IF(AND(ISNUMBER(OFFSET('Water Data'!$G$5,0,10*ROW('Water Data'!G128))),CE134="No",ISNUMBER(OFFSET('Water Data'!$G$5,0,10*ROW('Water Data'!G128)))),CONCATENATE("[",ROUND(100-OFFSET('Water Data'!$G$5,0,10*ROW('Water Data'!G128)),0),"]"),IF(AND(ISNUMBER(OFFSET('Water Data'!$G$5,0,10*ROW('Water Data'!G128))),CE134="",ISNUMBER(OFFSET('Water Data'!$G$5,0,10*ROW('Water Data'!G128)))),100-OFFSET('Water Data'!$G$5,0,10*ROW('Water Data'!G128)),NA())))</f>
        <v>#N/A</v>
      </c>
      <c r="Q134" s="250" t="e">
        <f ca="true">+IF(AND(ISNUMBER(OFFSET('Water Data'!$G$7,0,10*ROW('Water Data'!G128))),CF134="Yes"),OFFSET('Water Data'!$G$7,0,10*ROW('Water Data'!G128)),IF(AND(ISNUMBER(OFFSET('Water Data'!$G$7,0,10*ROW('Water Data'!G128))),CF134="No",ISNUMBER(OFFSET('Water Data'!$G$7,0,10*ROW('Water Data'!G128)))),CONCATENATE("[",ROUND(OFFSET('Water Data'!$G$7,0,10*ROW('Water Data'!G128)),0),"]"),IF(AND(ISNUMBER(OFFSET('Water Data'!$G$7,0,10*ROW('Water Data'!G128))),CF134="",ISNUMBER(OFFSET('Water Data'!$G$7,0,10*ROW('Water Data'!G128)))),OFFSET('Water Data'!$G$7,0,10*ROW('Water Data'!G128)),NA())))</f>
        <v>#N/A</v>
      </c>
      <c r="R134" s="250" t="e">
        <f ca="true">+IF(AND(ISNUMBER(OFFSET('Water Data'!$G$10,0,10*ROW('Water Data'!G128))),CG134="Yes"),OFFSET('Water Data'!$G$10,0,10*ROW('Water Data'!G128)),IF(AND(ISNUMBER(OFFSET('Water Data'!$G$10,0,10*ROW('Water Data'!G128))),CG134="No",ISNUMBER(OFFSET('Water Data'!$G$10,0,10*ROW('Water Data'!G128)))),CONCATENATE("[",ROUND(OFFSET('Water Data'!$G$10,0,10*ROW('Water Data'!G128)),0),"]"),IF(AND(ISNUMBER(OFFSET('Water Data'!$G$10,0,10*ROW('Water Data'!G128))),CG134="",ISNUMBER(OFFSET('Water Data'!$G$10,0,10*ROW('Water Data'!G128)))),OFFSET('Water Data'!$G$10,0,10*ROW('Water Data'!G128)),NA())))</f>
        <v>#N/A</v>
      </c>
      <c r="S134" s="250" t="e">
        <f ca="true">+IF(AND(ISNUMBER(OFFSET('Water Data'!$H$5,0,10*ROW('Water Data'!H128))),CH134="Yes"),100-OFFSET('Water Data'!$H$5,0,10*ROW('Water Data'!H128)),IF(AND(ISNUMBER(OFFSET('Water Data'!$H$5,0,10*ROW('Water Data'!H128))),CH134="No",ISNUMBER(OFFSET('Water Data'!$H$5,0,10*ROW('Water Data'!H128)))),CONCATENATE("[",ROUND(100-OFFSET('Water Data'!$H$5,0,10*ROW('Water Data'!H128)),0),"]"),IF(AND(ISNUMBER(OFFSET('Water Data'!$H$5,0,10*ROW('Water Data'!H128))),CH134="",ISNUMBER(OFFSET('Water Data'!$H$5,0,10*ROW('Water Data'!H128)))),100-OFFSET('Water Data'!$H$5,0,10*ROW('Water Data'!H128)),NA())))</f>
        <v>#N/A</v>
      </c>
      <c r="T134" s="250" t="e">
        <f ca="true">+IF(AND(ISNUMBER(OFFSET('Water Data'!$H$7,0,10*ROW('Water Data'!H128))),CI134="Yes"),OFFSET('Water Data'!$H$7,0,10*ROW('Water Data'!H128)),IF(AND(ISNUMBER(OFFSET('Water Data'!$H$7,0,10*ROW('Water Data'!H128))),CI134="No",ISNUMBER(OFFSET('Water Data'!$H$7,0,10*ROW('Water Data'!H128)))),CONCATENATE("[",ROUND(OFFSET('Water Data'!$H$7,0,10*ROW('Water Data'!H128)),0),"]"),IF(AND(ISNUMBER(OFFSET('Water Data'!$H$7,0,10*ROW('Water Data'!H128))),CI134="",ISNUMBER(OFFSET('Water Data'!$H$7,0,10*ROW('Water Data'!H128)))),OFFSET('Water Data'!$H$7,0,10*ROW('Water Data'!H128)),NA())))</f>
        <v>#N/A</v>
      </c>
      <c r="U134" s="250" t="e">
        <f ca="true">+IF(AND(ISNUMBER(OFFSET('Water Data'!$H$10,0,10*ROW('Water Data'!H128))),CJ134="Yes"),OFFSET('Water Data'!$H$10,0,10*ROW('Water Data'!H128)),IF(AND(ISNUMBER(OFFSET('Water Data'!$H$10,0,10*ROW('Water Data'!H128))),CJ134="No",ISNUMBER(OFFSET('Water Data'!$H$10,0,10*ROW('Water Data'!H128)))),CONCATENATE("[",ROUND(OFFSET('Water Data'!$H$10,0,10*ROW('Water Data'!H128)),0),"]"),IF(AND(ISNUMBER(OFFSET('Water Data'!$H$10,0,10*ROW('Water Data'!H128))),CJ134="",ISNUMBER(OFFSET('Water Data'!$H$10,0,10*ROW('Water Data'!H128)))),OFFSET('Water Data'!$H$10,0,10*ROW('Water Data'!H128)),NA())))</f>
        <v>#N/A</v>
      </c>
      <c r="V134" s="251" t="e">
        <f ca="true">+IF(AND(ISNUMBER(OFFSET('Sanitation Data'!$C$5,0,10*ROW('Sanitation Data'!C128))),CK134="Yes"),100-OFFSET('Sanitation Data'!$C$5,0,10*ROW('Sanitation Data'!C128)),IF(AND(ISNUMBER(OFFSET('Sanitation Data'!$C$5,0,10*ROW('Sanitation Data'!C128))),CK134="No",ISNUMBER(OFFSET('Sanitation Data'!$C$5,0,10*ROW('Sanitation Data'!C128)))),CONCATENATE("[",ROUND(100-OFFSET('Sanitation Data'!$C$5,0,10*ROW('Sanitation Data'!C128)),0),"]"),IF(AND(ISNUMBER(OFFSET('Sanitation Data'!$C$5,0,10*ROW('Sanitation Data'!C128))),CK134="",ISNUMBER(OFFSET('Sanitation Data'!$C$5,0,10*ROW('Sanitation Data'!C128)))),100-OFFSET('Sanitation Data'!$C$5,0,10*ROW('Sanitation Data'!C128)),NA())))</f>
        <v>#N/A</v>
      </c>
      <c r="W134" s="251" t="e">
        <f ca="true">+IF(AND(ISNUMBER(OFFSET('Sanitation Data'!$C$7,0,10*ROW('Sanitation Data'!C128))),CL134="Yes"),OFFSET('Sanitation Data'!$C$7,0,10*ROW('Sanitation Data'!C128)),IF(AND(ISNUMBER(OFFSET('Sanitation Data'!$C$7,0,10*ROW('Sanitation Data'!C128))),CL134="No",ISNUMBER(OFFSET('Sanitation Data'!$C$7,0,10*ROW('Sanitation Data'!C128)))),CONCATENATE("[",ROUND(OFFSET('Sanitation Data'!$C$7,0,10*ROW('Sanitation Data'!C128)),0),"]"),IF(AND(ISNUMBER(OFFSET('Sanitation Data'!$C$7,0,10*ROW('Sanitation Data'!C128))),CL134="",ISNUMBER(OFFSET('Sanitation Data'!$C$7,0,10*ROW('Sanitation Data'!C128)))),OFFSET('Sanitation Data'!$C$7,0,10*ROW('Sanitation Data'!C128)),NA())))</f>
        <v>#N/A</v>
      </c>
      <c r="X134" s="251" t="e">
        <f ca="true">+IF(AND(ISNUMBER(OFFSET('Sanitation Data'!$C$11,0,10*ROW('Sanitation Data'!C128))),CM134="Yes"),OFFSET('Sanitation Data'!$C$11,0,10*ROW('Sanitation Data'!C128)),IF(AND(ISNUMBER(OFFSET('Sanitation Data'!$C$11,0,10*ROW('Sanitation Data'!C128))),CM134="No",ISNUMBER(OFFSET('Sanitation Data'!$C$11,0,10*ROW('Sanitation Data'!C128)))),CONCATENATE("[",ROUND(OFFSET('Sanitation Data'!$C$11,0,10*ROW('Sanitation Data'!C128)),0),"]"),IF(AND(ISNUMBER(OFFSET('Sanitation Data'!$C$11,0,10*ROW('Sanitation Data'!C128))),CM134="",ISNUMBER(OFFSET('Sanitation Data'!$C$11,0,10*ROW('Sanitation Data'!C128)))),OFFSET('Sanitation Data'!$C$11,0,10*ROW('Sanitation Data'!C128)),NA())))</f>
        <v>#N/A</v>
      </c>
      <c r="Y134" s="251" t="e">
        <f ca="true">+IF(AND(ISNUMBER(OFFSET('Sanitation Data'!$C$12,0,10*ROW('Sanitation Data'!C128))),CN134="Yes"),OFFSET('Sanitation Data'!$C$12,0,10*ROW('Sanitation Data'!C128)),IF(AND(ISNUMBER(OFFSET('Sanitation Data'!$C$12,0,10*ROW('Sanitation Data'!C128))),CN134="No",ISNUMBER(OFFSET('Sanitation Data'!$C$12,0,10*ROW('Sanitation Data'!C128)))),CONCATENATE("[",ROUND(OFFSET('Sanitation Data'!$C$12,0,10*ROW('Sanitation Data'!C128)),0),"]"),IF(AND(ISNUMBER(OFFSET('Sanitation Data'!$C$12,0,10*ROW('Sanitation Data'!C128))),CN134="",ISNUMBER(OFFSET('Sanitation Data'!$C$12,0,10*ROW('Sanitation Data'!C128)))),OFFSET('Sanitation Data'!$C$12,0,10*ROW('Sanitation Data'!C128)),NA())))</f>
        <v>#N/A</v>
      </c>
      <c r="Z134" s="251" t="e">
        <f ca="true">+IF(AND(ISNUMBER(OFFSET('Sanitation Data'!$C$13,0,10*ROW('Sanitation Data'!C128))),CO134="Yes"),OFFSET('Sanitation Data'!$C$13,0,10*ROW('Sanitation Data'!C128)),IF(AND(ISNUMBER(OFFSET('Sanitation Data'!$C$13,0,10*ROW('Sanitation Data'!C128))),CO134="No",ISNUMBER(OFFSET('Sanitation Data'!$C$13,0,10*ROW('Sanitation Data'!C128)))),CONCATENATE("[",ROUND(OFFSET('Sanitation Data'!$C$13,0,10*ROW('Sanitation Data'!C128)),0),"]"),IF(AND(ISNUMBER(OFFSET('Sanitation Data'!$C$13,0,10*ROW('Sanitation Data'!C128))),CO134="",ISNUMBER(OFFSET('Sanitation Data'!$C$13,0,10*ROW('Sanitation Data'!C128)))),OFFSET('Sanitation Data'!$C$13,0,10*ROW('Sanitation Data'!C128)),NA())))</f>
        <v>#N/A</v>
      </c>
      <c r="AA134" s="251" t="e">
        <f ca="true">+IF(AND(ISNUMBER(OFFSET('Sanitation Data'!$D$5,0,10*ROW('Sanitation Data'!D128))),CP134="Yes"),100-OFFSET('Sanitation Data'!$D$5,0,10*ROW('Sanitation Data'!D128)),IF(AND(ISNUMBER(OFFSET('Sanitation Data'!$D$5,0,10*ROW('Sanitation Data'!D128))),CP134="No",ISNUMBER(OFFSET('Sanitation Data'!$D$5,0,10*ROW('Sanitation Data'!D128)))),CONCATENATE("[",ROUND(100-OFFSET('Sanitation Data'!$D$5,0,10*ROW('Sanitation Data'!D128)),0),"]"),IF(AND(ISNUMBER(OFFSET('Sanitation Data'!$D$5,0,10*ROW('Sanitation Data'!D128))),CP134="",ISNUMBER(OFFSET('Sanitation Data'!$D$5,0,10*ROW('Sanitation Data'!D128)))),100-OFFSET('Sanitation Data'!$D$5,0,10*ROW('Sanitation Data'!D128)),NA())))</f>
        <v>#N/A</v>
      </c>
      <c r="AB134" s="251" t="e">
        <f ca="true">+IF(AND(ISNUMBER(OFFSET('Sanitation Data'!$D$7,0,10*ROW('Sanitation Data'!D128))),CQ134="Yes"),OFFSET('Sanitation Data'!$D$7,0,10*ROW('Sanitation Data'!G128)),IF(AND(ISNUMBER(OFFSET('Sanitation Data'!$D$7,0,10*ROW('Sanitation Data'!D128))),CQ134="No",ISNUMBER(OFFSET('Sanitation Data'!$D$7,0,10*ROW('Sanitation Data'!D128)))),CONCATENATE("[",ROUND(OFFSET('Sanitation Data'!$D$7,0,10*ROW('Sanitation Data'!D128)),0),"]"),IF(AND(ISNUMBER(OFFSET('Sanitation Data'!$D$7,0,10*ROW('Sanitation Data'!D128))),CQ134="",ISNUMBER(OFFSET('Sanitation Data'!$D$7,0,10*ROW('Sanitation Data'!D128)))),OFFSET('Sanitation Data'!$D$7,0,10*ROW('Sanitation Data'!D128)),NA())))</f>
        <v>#N/A</v>
      </c>
      <c r="AC134" s="251" t="e">
        <f ca="true">+IF(AND(ISNUMBER(OFFSET('Sanitation Data'!$D$11,0,10*ROW('Sanitation Data'!D128))),CR134="Yes"),OFFSET('Sanitation Data'!$D$11,0,10*ROW('Sanitation Data'!D128)),IF(AND(ISNUMBER(OFFSET('Sanitation Data'!$D$11,0,10*ROW('Sanitation Data'!D128))),CR134="No",ISNUMBER(OFFSET('Sanitation Data'!$D$11,0,10*ROW('Sanitation Data'!D128)))),CONCATENATE("[",ROUND(OFFSET('Sanitation Data'!$D$11,0,10*ROW('Sanitation Data'!D128)),0),"]"),IF(AND(ISNUMBER(OFFSET('Sanitation Data'!$D$11,0,10*ROW('Sanitation Data'!D128))),CR134="",ISNUMBER(OFFSET('Sanitation Data'!$D$11,0,10*ROW('Sanitation Data'!D128)))),OFFSET('Sanitation Data'!$D$11,0,10*ROW('Sanitation Data'!D128)),NA())))</f>
        <v>#N/A</v>
      </c>
      <c r="AD134" s="251" t="e">
        <f ca="true">+IF(AND(ISNUMBER(OFFSET('Sanitation Data'!$D$12,0,10*ROW('Sanitation Data'!D128))),CS134="Yes"),OFFSET('Sanitation Data'!$D$12,0,10*ROW('Sanitation Data'!D128)),IF(AND(ISNUMBER(OFFSET('Sanitation Data'!$D$12,0,10*ROW('Sanitation Data'!D128))),CS134="No",ISNUMBER(OFFSET('Sanitation Data'!$D$12,0,10*ROW('Sanitation Data'!D128)))),CONCATENATE("[",ROUND(OFFSET('Sanitation Data'!$D$12,0,10*ROW('Sanitation Data'!D128)),0),"]"),IF(AND(ISNUMBER(OFFSET('Sanitation Data'!$D$12,0,10*ROW('Sanitation Data'!D128))),CS134="",ISNUMBER(OFFSET('Sanitation Data'!$D$12,0,10*ROW('Sanitation Data'!D128)))),OFFSET('Sanitation Data'!$D$12,0,10*ROW('Sanitation Data'!D128)),NA())))</f>
        <v>#N/A</v>
      </c>
      <c r="AE134" s="251" t="e">
        <f ca="true">+IF(AND(ISNUMBER(OFFSET('Sanitation Data'!$D$13,0,10*ROW('Sanitation Data'!D128))),CT134="Yes"),OFFSET('Sanitation Data'!$D$13,0,10*ROW('Sanitation Data'!D128)),IF(AND(ISNUMBER(OFFSET('Sanitation Data'!$D$13,0,10*ROW('Sanitation Data'!D128))),CT134="No",ISNUMBER(OFFSET('Sanitation Data'!$D$13,0,10*ROW('Sanitation Data'!D128)))),CONCATENATE("[",ROUND(OFFSET('Sanitation Data'!$D$13,0,10*ROW('Sanitation Data'!D128)),0),"]"),IF(AND(ISNUMBER(OFFSET('Sanitation Data'!$D$13,0,10*ROW('Sanitation Data'!D128))),CT134="",ISNUMBER(OFFSET('Sanitation Data'!$D$13,0,10*ROW('Sanitation Data'!D128)))),OFFSET('Sanitation Data'!$D$13,0,10*ROW('Sanitation Data'!D128)),NA())))</f>
        <v>#N/A</v>
      </c>
      <c r="AF134" s="251" t="e">
        <f ca="true">+IF(AND(ISNUMBER(OFFSET('Sanitation Data'!$E$5,0,10*ROW('Sanitation Data'!E128))),CU134="Yes"),100-OFFSET('Sanitation Data'!$E$5,0,10*ROW('Sanitation Data'!E128)),IF(AND(ISNUMBER(OFFSET('Sanitation Data'!$E$5,0,10*ROW('Sanitation Data'!E128))),CU134="No",ISNUMBER(OFFSET('Sanitation Data'!$E$5,0,10*ROW('Sanitation Data'!E128)))),CONCATENATE("[",ROUND(100-OFFSET('Sanitation Data'!$E$5,0,10*ROW('Sanitation Data'!E128)),0),"]"),IF(AND(ISNUMBER(OFFSET('Sanitation Data'!$E$5,0,10*ROW('Sanitation Data'!E128))),CU134="",ISNUMBER(OFFSET('Sanitation Data'!$E$5,0,10*ROW('Sanitation Data'!E128)))),100-OFFSET('Sanitation Data'!$E$5,0,10*ROW('Sanitation Data'!E128)),NA())))</f>
        <v>#N/A</v>
      </c>
      <c r="AG134" s="251" t="e">
        <f ca="true">+IF(AND(ISNUMBER(OFFSET('Sanitation Data'!$E$7,0,10*ROW('Sanitation Data'!E128))),CV134="Yes"),OFFSET('Sanitation Data'!$E$7,0,10*ROW('Sanitation Data'!E128)),IF(AND(ISNUMBER(OFFSET('Sanitation Data'!$E$7,0,10*ROW('Sanitation Data'!E128))),CV134="No",ISNUMBER(OFFSET('Sanitation Data'!$E$7,0,10*ROW('Sanitation Data'!E128)))),CONCATENATE("[",ROUND(OFFSET('Sanitation Data'!$E$7,0,10*ROW('Sanitation Data'!E128)),0),"]"),IF(AND(ISNUMBER(OFFSET('Sanitation Data'!$E$7,0,10*ROW('Sanitation Data'!E128))),CV134="",ISNUMBER(OFFSET('Sanitation Data'!$E$7,0,10*ROW('Sanitation Data'!E128)))),OFFSET('Sanitation Data'!$E$7,0,10*ROW('Sanitation Data'!E128)),NA())))</f>
        <v>#N/A</v>
      </c>
      <c r="AH134" s="251" t="e">
        <f ca="true">+IF(AND(ISNUMBER(OFFSET('Sanitation Data'!$E$11,0,10*ROW('Sanitation Data'!E128))),CW134="Yes"),OFFSET('Sanitation Data'!$E$11,0,10*ROW('Sanitation Data'!E128)),IF(AND(ISNUMBER(OFFSET('Sanitation Data'!$E$11,0,10*ROW('Sanitation Data'!E128))),CW134="No",ISNUMBER(OFFSET('Sanitation Data'!$E$11,0,10*ROW('Sanitation Data'!E128)))),CONCATENATE("[",ROUND(OFFSET('Sanitation Data'!$E$11,0,10*ROW('Sanitation Data'!E128)),0),"]"),IF(AND(ISNUMBER(OFFSET('Sanitation Data'!$E$11,0,10*ROW('Sanitation Data'!E128))),CW134="",ISNUMBER(OFFSET('Sanitation Data'!$E$11,0,10*ROW('Sanitation Data'!E128)))),OFFSET('Sanitation Data'!$E$11,0,10*ROW('Sanitation Data'!E128)),NA())))</f>
        <v>#N/A</v>
      </c>
      <c r="AI134" s="251" t="e">
        <f ca="true">+IF(AND(ISNUMBER(OFFSET('Sanitation Data'!$E$12,0,10*ROW('Sanitation Data'!E128))),CX134="Yes"),OFFSET('Sanitation Data'!$E$12,0,10*ROW('Sanitation Data'!E128)),IF(AND(ISNUMBER(OFFSET('Sanitation Data'!$E$12,0,10*ROW('Sanitation Data'!E128))),CX134="No",ISNUMBER(OFFSET('Sanitation Data'!$E$12,0,10*ROW('Sanitation Data'!E128)))),CONCATENATE("[",ROUND(OFFSET('Sanitation Data'!$E$12,0,10*ROW('Sanitation Data'!E128)),0),"]"),IF(AND(ISNUMBER(OFFSET('Sanitation Data'!$E$12,0,10*ROW('Sanitation Data'!E128))),CX134="",ISNUMBER(OFFSET('Sanitation Data'!$E$12,0,10*ROW('Sanitation Data'!E128)))),OFFSET('Sanitation Data'!$E$12,0,10*ROW('Sanitation Data'!E128)),NA())))</f>
        <v>#N/A</v>
      </c>
      <c r="AJ134" s="251" t="e">
        <f ca="true">+IF(AND(ISNUMBER(OFFSET('Sanitation Data'!$E$13,0,10*ROW('Sanitation Data'!E128))),CY134="Yes"),OFFSET('Sanitation Data'!$E$13,0,10*ROW('Sanitation Data'!E128)),IF(AND(ISNUMBER(OFFSET('Sanitation Data'!$E$13,0,10*ROW('Sanitation Data'!E128))),CY134="No",ISNUMBER(OFFSET('Sanitation Data'!$E$13,0,10*ROW('Sanitation Data'!E128)))),CONCATENATE("[",ROUND(OFFSET('Sanitation Data'!$E$13,0,10*ROW('Sanitation Data'!E128)),0),"]"),IF(AND(ISNUMBER(OFFSET('Sanitation Data'!$E$13,0,10*ROW('Sanitation Data'!E128))),CY134="",ISNUMBER(OFFSET('Sanitation Data'!$E$13,0,10*ROW('Sanitation Data'!E128)))),OFFSET('Sanitation Data'!$E$13,0,10*ROW('Sanitation Data'!E128)),NA())))</f>
        <v>#N/A</v>
      </c>
      <c r="AK134" s="251" t="e">
        <f ca="true">+IF(AND(ISNUMBER(OFFSET('Sanitation Data'!$F$5,0,10*ROW('Sanitation Data'!F128))),CZ134="Yes"),100-OFFSET('Sanitation Data'!$F$5,0,10*ROW('Sanitation Data'!F128)),IF(AND(ISNUMBER(OFFSET('Sanitation Data'!$F$5,0,10*ROW('Sanitation Data'!F128))),CZ134="No",ISNUMBER(OFFSET('Sanitation Data'!$F$5,0,10*ROW('Sanitation Data'!F128)))),CONCATENATE("[",ROUND(100-OFFSET('Sanitation Data'!$F$5,0,10*ROW('Sanitation Data'!F128)),0),"]"),IF(AND(ISNUMBER(OFFSET('Sanitation Data'!$F$5,0,10*ROW('Sanitation Data'!F128))),CZ134="",ISNUMBER(OFFSET('Sanitation Data'!$F$5,0,10*ROW('Sanitation Data'!F128)))),100-OFFSET('Sanitation Data'!$F$5,0,10*ROW('Sanitation Data'!F128)),NA())))</f>
        <v>#N/A</v>
      </c>
      <c r="AL134" s="251" t="e">
        <f ca="true">+IF(AND(ISNUMBER(OFFSET('Sanitation Data'!$F$7,0,10*ROW('Sanitation Data'!F128))),DA134="Yes"),OFFSET('Sanitation Data'!$F$7,0,10*ROW('Sanitation Data'!F128)),IF(AND(ISNUMBER(OFFSET('Sanitation Data'!$F$7,0,10*ROW('Sanitation Data'!F128))),DA134="No",ISNUMBER(OFFSET('Sanitation Data'!$F$7,0,10*ROW('Sanitation Data'!F128)))),CONCATENATE("[",ROUND(OFFSET('Sanitation Data'!$F$7,0,10*ROW('Sanitation Data'!F128)),0),"]"),IF(AND(ISNUMBER(OFFSET('Sanitation Data'!$F$7,0,10*ROW('Sanitation Data'!F128))),DA134="",ISNUMBER(OFFSET('Sanitation Data'!$F$7,0,10*ROW('Sanitation Data'!F128)))),OFFSET('Sanitation Data'!$F$7,0,10*ROW('Sanitation Data'!F128)),NA())))</f>
        <v>#N/A</v>
      </c>
      <c r="AM134" s="251" t="e">
        <f ca="true">+IF(AND(ISNUMBER(OFFSET('Sanitation Data'!$F$11,0,10*ROW('Sanitation Data'!F128))),DB134="Yes"),OFFSET('Sanitation Data'!$F$11,0,10*ROW('Sanitation Data'!F128)),IF(AND(ISNUMBER(OFFSET('Sanitation Data'!$F$11,0,10*ROW('Sanitation Data'!F128))),DB134="No",ISNUMBER(OFFSET('Sanitation Data'!$F$11,0,10*ROW('Sanitation Data'!F128)))),CONCATENATE("[",ROUND(OFFSET('Sanitation Data'!$F$11,0,10*ROW('Sanitation Data'!F128)),0),"]"),IF(AND(ISNUMBER(OFFSET('Sanitation Data'!$F$11,0,10*ROW('Sanitation Data'!F128))),DB134="",ISNUMBER(OFFSET('Sanitation Data'!$F$11,0,10*ROW('Sanitation Data'!F128)))),OFFSET('Sanitation Data'!$F$11,0,10*ROW('Sanitation Data'!F128)),NA())))</f>
        <v>#N/A</v>
      </c>
      <c r="AN134" s="251" t="e">
        <f ca="true">+IF(AND(ISNUMBER(OFFSET('Sanitation Data'!$F$12,0,10*ROW('Sanitation Data'!F128))),DC134="Yes"),OFFSET('Sanitation Data'!$F$12,0,10*ROW('Sanitation Data'!F128)),IF(AND(ISNUMBER(OFFSET('Sanitation Data'!$F$12,0,10*ROW('Sanitation Data'!F128))),DC134="No",ISNUMBER(OFFSET('Sanitation Data'!$F$12,0,10*ROW('Sanitation Data'!F128)))),CONCATENATE("[",ROUND(OFFSET('Sanitation Data'!$F$12,0,10*ROW('Sanitation Data'!F128)),0),"]"),IF(AND(ISNUMBER(OFFSET('Sanitation Data'!$F$12,0,10*ROW('Sanitation Data'!F128))),DC134="",ISNUMBER(OFFSET('Sanitation Data'!$F$12,0,10*ROW('Sanitation Data'!F128)))),OFFSET('Sanitation Data'!$F$12,0,10*ROW('Sanitation Data'!F128)),NA())))</f>
        <v>#N/A</v>
      </c>
      <c r="AO134" s="251" t="e">
        <f ca="true">+IF(AND(ISNUMBER(OFFSET('Sanitation Data'!$F$13,0,10*ROW('Sanitation Data'!F128))),DD134="Yes"),OFFSET('Sanitation Data'!$F$13,0,10*ROW('Sanitation Data'!F128)),IF(AND(ISNUMBER(OFFSET('Sanitation Data'!$F$13,0,10*ROW('Sanitation Data'!F128))),DD134="No",ISNUMBER(OFFSET('Sanitation Data'!$F$13,0,10*ROW('Sanitation Data'!F128)))),CONCATENATE("[",ROUND(OFFSET('Sanitation Data'!$F$13,0,10*ROW('Sanitation Data'!F128)),0),"]"),IF(AND(ISNUMBER(OFFSET('Sanitation Data'!$F$13,0,10*ROW('Sanitation Data'!F128))),DD134="",ISNUMBER(OFFSET('Sanitation Data'!$F$13,0,10*ROW('Sanitation Data'!F128)))),OFFSET('Sanitation Data'!$F$13,0,10*ROW('Sanitation Data'!F128)),NA())))</f>
        <v>#N/A</v>
      </c>
      <c r="AP134" s="251" t="e">
        <f ca="true">+IF(AND(ISNUMBER(OFFSET('Sanitation Data'!$G$5,0,10*ROW('Sanitation Data'!G128))),DE134="Yes"),100-OFFSET('Sanitation Data'!$G$5,0,10*ROW('Sanitation Data'!G128)),IF(AND(ISNUMBER(OFFSET('Sanitation Data'!$G$5,0,10*ROW('Sanitation Data'!G128))),DE134="No",ISNUMBER(OFFSET('Sanitation Data'!$G$5,0,10*ROW('Sanitation Data'!G128)))),CONCATENATE("[",ROUND(100-OFFSET('Sanitation Data'!$G$5,0,10*ROW('Sanitation Data'!G128)),0),"]"),IF(AND(ISNUMBER(OFFSET('Sanitation Data'!$G$5,0,10*ROW('Sanitation Data'!G128))),DE134="",ISNUMBER(OFFSET('Sanitation Data'!$G$5,0,10*ROW('Sanitation Data'!G128)))),100-OFFSET('Sanitation Data'!$G$5,0,10*ROW('Sanitation Data'!G128)),NA())))</f>
        <v>#N/A</v>
      </c>
      <c r="AQ134" s="251" t="e">
        <f ca="true">+IF(AND(ISNUMBER(OFFSET('Sanitation Data'!$G$7,0,10*ROW('Sanitation Data'!G128))),DF134="Yes"),OFFSET('Sanitation Data'!$G$7,0,10*ROW('Sanitation Data'!G128)),IF(AND(ISNUMBER(OFFSET('Sanitation Data'!$G$7,0,10*ROW('Sanitation Data'!G128))),DF134="No",ISNUMBER(OFFSET('Sanitation Data'!$G$7,0,10*ROW('Sanitation Data'!G128)))),CONCATENATE("[",ROUND(OFFSET('Sanitation Data'!$G$7,0,10*ROW('Sanitation Data'!G128)),0),"]"),IF(AND(ISNUMBER(OFFSET('Sanitation Data'!$G$7,0,10*ROW('Sanitation Data'!G128))),DF134="",ISNUMBER(OFFSET('Sanitation Data'!$G$7,0,10*ROW('Sanitation Data'!G128)))),OFFSET('Sanitation Data'!$G$7,0,10*ROW('Sanitation Data'!G128)),NA())))</f>
        <v>#N/A</v>
      </c>
      <c r="AR134" s="251" t="e">
        <f ca="true">+IF(AND(ISNUMBER(OFFSET('Sanitation Data'!$G$11,0,10*ROW('Sanitation Data'!G128))),DG134="Yes"),OFFSET('Sanitation Data'!$G$11,0,10*ROW('Sanitation Data'!G128)),IF(AND(ISNUMBER(OFFSET('Sanitation Data'!$G$11,0,10*ROW('Sanitation Data'!G128))),DG134="No",ISNUMBER(OFFSET('Sanitation Data'!$G$11,0,10*ROW('Sanitation Data'!G128)))),CONCATENATE("[",ROUND(OFFSET('Sanitation Data'!$G$11,0,10*ROW('Sanitation Data'!G128)),0),"]"),IF(AND(ISNUMBER(OFFSET('Sanitation Data'!$G$11,0,10*ROW('Sanitation Data'!G128))),DG134="",ISNUMBER(OFFSET('Sanitation Data'!$G$11,0,10*ROW('Sanitation Data'!G128)))),OFFSET('Sanitation Data'!$G$11,0,10*ROW('Sanitation Data'!G128)),NA())))</f>
        <v>#N/A</v>
      </c>
      <c r="AS134" s="251" t="e">
        <f ca="true">+IF(AND(ISNUMBER(OFFSET('Sanitation Data'!$G$12,0,10*ROW('Sanitation Data'!G128))),DH134="Yes"),OFFSET('Sanitation Data'!$G$12,0,10*ROW('Sanitation Data'!G128)),IF(AND(ISNUMBER(OFFSET('Sanitation Data'!$G$12,0,10*ROW('Sanitation Data'!G128))),DH134="No",ISNUMBER(OFFSET('Sanitation Data'!$G$12,0,10*ROW('Sanitation Data'!G128)))),CONCATENATE("[",ROUND(OFFSET('Sanitation Data'!$G$12,0,10*ROW('Sanitation Data'!G128)),0),"]"),IF(AND(ISNUMBER(OFFSET('Sanitation Data'!$G$12,0,10*ROW('Sanitation Data'!G128))),DH134="",ISNUMBER(OFFSET('Sanitation Data'!$G$12,0,10*ROW('Sanitation Data'!G128)))),OFFSET('Sanitation Data'!$G$12,0,10*ROW('Sanitation Data'!G128)),NA())))</f>
        <v>#N/A</v>
      </c>
      <c r="AT134" s="251" t="e">
        <f ca="true">+IF(AND(ISNUMBER(OFFSET('Sanitation Data'!$G$13,0,10*ROW('Sanitation Data'!G128))),DI134="Yes"),OFFSET('Sanitation Data'!$G$13,0,10*ROW('Sanitation Data'!G128)),IF(AND(ISNUMBER(OFFSET('Sanitation Data'!$G$13,0,10*ROW('Sanitation Data'!G128))),DI134="No",ISNUMBER(OFFSET('Sanitation Data'!$G$13,0,10*ROW('Sanitation Data'!G128)))),CONCATENATE("[",ROUND(OFFSET('Sanitation Data'!$G$13,0,10*ROW('Sanitation Data'!G128)),0),"]"),IF(AND(ISNUMBER(OFFSET('Sanitation Data'!$G$13,0,10*ROW('Sanitation Data'!G128))),DI134="",ISNUMBER(OFFSET('Sanitation Data'!$G$13,0,10*ROW('Sanitation Data'!G128)))),OFFSET('Sanitation Data'!$G$13,0,10*ROW('Sanitation Data'!G128)),NA())))</f>
        <v>#N/A</v>
      </c>
      <c r="AU134" s="251" t="e">
        <f ca="true">+IF(AND(ISNUMBER(OFFSET('Sanitation Data'!$H$5,0,10*ROW('Sanitation Data'!H128))),DJ134="Yes"),100-OFFSET('Sanitation Data'!$H$5,0,10*ROW('Sanitation Data'!H128)),IF(AND(ISNUMBER(OFFSET('Sanitation Data'!$H$5,0,10*ROW('Sanitation Data'!H128))),DJ134="No",ISNUMBER(OFFSET('Sanitation Data'!$H$5,0,10*ROW('Sanitation Data'!H128)))),CONCATENATE("[",ROUND(100-OFFSET('Sanitation Data'!$H$5,0,10*ROW('Sanitation Data'!H128)),0),"]"),IF(AND(ISNUMBER(OFFSET('Sanitation Data'!$H$5,0,10*ROW('Sanitation Data'!H128))),DJ134="",ISNUMBER(OFFSET('Sanitation Data'!$H$5,0,10*ROW('Sanitation Data'!H128)))),100-OFFSET('Sanitation Data'!$H$5,0,10*ROW('Sanitation Data'!H128)),NA())))</f>
        <v>#N/A</v>
      </c>
      <c r="AV134" s="251" t="e">
        <f ca="true">+IF(AND(ISNUMBER(OFFSET('Sanitation Data'!$H$7,0,10*ROW('Sanitation Data'!H128))),DK134="Yes"),OFFSET('Sanitation Data'!$H$7,0,10*ROW('Sanitation Data'!H128)),IF(AND(ISNUMBER(OFFSET('Sanitation Data'!$H$7,0,10*ROW('Sanitation Data'!H128))),DK134="No",ISNUMBER(OFFSET('Sanitation Data'!$H$7,0,10*ROW('Sanitation Data'!H128)))),CONCATENATE("[",ROUND(OFFSET('Sanitation Data'!$H$7,0,10*ROW('Sanitation Data'!H128)),0),"]"),IF(AND(ISNUMBER(OFFSET('Sanitation Data'!$H$7,0,10*ROW('Sanitation Data'!H128))),DK134="",ISNUMBER(OFFSET('Sanitation Data'!$H$7,0,10*ROW('Sanitation Data'!H128)))),OFFSET('Sanitation Data'!$H$7,0,10*ROW('Sanitation Data'!H128)),NA())))</f>
        <v>#N/A</v>
      </c>
      <c r="AW134" s="251" t="e">
        <f ca="true">+IF(AND(ISNUMBER(OFFSET('Sanitation Data'!$H$11,0,10*ROW('Sanitation Data'!H128))),DL134="Yes"),OFFSET('Sanitation Data'!$H$11,0,10*ROW('Sanitation Data'!H128)),IF(AND(ISNUMBER(OFFSET('Sanitation Data'!$H$11,0,10*ROW('Sanitation Data'!H128))),DL134="No",ISNUMBER(OFFSET('Sanitation Data'!$H$11,0,10*ROW('Sanitation Data'!H128)))),CONCATENATE("[",ROUND(OFFSET('Sanitation Data'!$H$11,0,10*ROW('Sanitation Data'!H128)),0),"]"),IF(AND(ISNUMBER(OFFSET('Sanitation Data'!$H$11,0,10*ROW('Sanitation Data'!H128))),DL134="",ISNUMBER(OFFSET('Sanitation Data'!$H$11,0,10*ROW('Sanitation Data'!H128)))),OFFSET('Sanitation Data'!$H$11,0,10*ROW('Sanitation Data'!H128)),NA())))</f>
        <v>#N/A</v>
      </c>
      <c r="AX134" s="251" t="e">
        <f ca="true">+IF(AND(ISNUMBER(OFFSET('Sanitation Data'!$H$12,0,10*ROW('Sanitation Data'!H128))),DM134="Yes"),OFFSET('Sanitation Data'!$H$12,0,10*ROW('Sanitation Data'!H128)),IF(AND(ISNUMBER(OFFSET('Sanitation Data'!$H$12,0,10*ROW('Sanitation Data'!H128))),DM134="No",ISNUMBER(OFFSET('Sanitation Data'!$H$12,0,10*ROW('Sanitation Data'!H128)))),CONCATENATE("[",ROUND(OFFSET('Sanitation Data'!$H$12,0,10*ROW('Sanitation Data'!H128)),0),"]"),IF(AND(ISNUMBER(OFFSET('Sanitation Data'!$H$12,0,10*ROW('Sanitation Data'!H128))),DM134="",ISNUMBER(OFFSET('Sanitation Data'!$H$12,0,10*ROW('Sanitation Data'!H128)))),OFFSET('Sanitation Data'!$H$12,0,10*ROW('Sanitation Data'!H128)),NA())))</f>
        <v>#N/A</v>
      </c>
      <c r="AY134" s="251" t="e">
        <f ca="true">+IF(AND(ISNUMBER(OFFSET('Sanitation Data'!$H$13,0,10*ROW('Sanitation Data'!H128))),DN134="Yes"),OFFSET('Sanitation Data'!$H$13,0,10*ROW('Sanitation Data'!H128)),IF(AND(ISNUMBER(OFFSET('Sanitation Data'!$H$13,0,10*ROW('Sanitation Data'!H128))),DN134="No",ISNUMBER(OFFSET('Sanitation Data'!$H$13,0,10*ROW('Sanitation Data'!H128)))),CONCATENATE("[",ROUND(OFFSET('Sanitation Data'!$H$13,0,10*ROW('Sanitation Data'!H128)),0),"]"),IF(AND(ISNUMBER(OFFSET('Sanitation Data'!$H$13,0,10*ROW('Sanitation Data'!H128))),DN134="",ISNUMBER(OFFSET('Sanitation Data'!$H$13,0,10*ROW('Sanitation Data'!H128)))),OFFSET('Sanitation Data'!$H$13,0,10*ROW('Sanitation Data'!H128)),NA())))</f>
        <v>#N/A</v>
      </c>
      <c r="AZ134" s="252" t="e">
        <f ca="true">+IF(AND(ISNUMBER(OFFSET('Hygiene Data'!$C$6,0,10*ROW('Hygiene Data'!C128))),DO134="Yes"),OFFSET('Hygiene Data'!$C$6,0,10*ROW('Hygiene Data'!C128)),IF(AND(ISNUMBER(OFFSET('Hygiene Data'!$C$6,0,10*ROW('Hygiene Data'!C128))),DO134="No",ISNUMBER(OFFSET('Hygiene Data'!$C$6,0,10*ROW('Hygiene Data'!C128)))),CONCATENATE("[",ROUND(OFFSET('Hygiene Data'!$C$6,0,10*ROW('Hygiene Data'!C128)),0),"]"),IF(AND(ISNUMBER(OFFSET('Hygiene Data'!$C$6,0,10*ROW('Hygiene Data'!C128))),DO134="",ISNUMBER(OFFSET('Hygiene Data'!$C$6,0,10*ROW('Hygiene Data'!C128)))),OFFSET('Hygiene Data'!$C$6,0,10*ROW('Hygiene Data'!C128)),NA())))</f>
        <v>#N/A</v>
      </c>
      <c r="BA134" s="252" t="e">
        <f ca="true">+IF(AND(ISNUMBER(OFFSET('Hygiene Data'!$C$8,0,10*ROW('Hygiene Data'!C128))),DP134="Yes"),OFFSET('Hygiene Data'!$C$8,0,10*ROW('Hygiene Data'!C128)),IF(AND(ISNUMBER(OFFSET('Hygiene Data'!$C$8,0,10*ROW('Hygiene Data'!C128))),DP134="No",ISNUMBER(OFFSET('Hygiene Data'!$C$8,0,10*ROW('Hygiene Data'!C128)))),CONCATENATE("[",ROUND(OFFSET('Hygiene Data'!$C$8,0,10*ROW('Hygiene Data'!C128)),0),"]"),IF(AND(ISNUMBER(OFFSET('Hygiene Data'!$C$8,0,10*ROW('Hygiene Data'!C128))),DP134="",ISNUMBER(OFFSET('Hygiene Data'!$C$8,0,10*ROW('Hygiene Data'!C128)))),OFFSET('Hygiene Data'!$C$8,0,10*ROW('Hygiene Data'!C128)),NA())))</f>
        <v>#N/A</v>
      </c>
      <c r="BB134" s="252" t="e">
        <f ca="true">+IF(AND(ISNUMBER(OFFSET('Hygiene Data'!$C$10,0,10*ROW('Hygiene Data'!C128))),DQ134="Yes"),OFFSET('Hygiene Data'!$C$10,0,10*ROW('Hygiene Data'!C128)),IF(AND(ISNUMBER(OFFSET('Hygiene Data'!$C$10,0,10*ROW('Hygiene Data'!C128))),DQ134="No",ISNUMBER(OFFSET('Hygiene Data'!$C$10,0,10*ROW('Hygiene Data'!C128)))),CONCATENATE("[",ROUND(OFFSET('Hygiene Data'!$C$10,0,10*ROW('Hygiene Data'!C128)),0),"]"),IF(AND(ISNUMBER(OFFSET('Hygiene Data'!$C$10,0,10*ROW('Hygiene Data'!C128))),DQ134="",ISNUMBER(OFFSET('Hygiene Data'!$C$10,0,10*ROW('Hygiene Data'!C128)))),OFFSET('Hygiene Data'!$C$10,0,10*ROW('Hygiene Data'!C128)),NA())))</f>
        <v>#N/A</v>
      </c>
      <c r="BC134" s="252" t="e">
        <f ca="true">+IF(AND(ISNUMBER(OFFSET('Hygiene Data'!$D$6,0,10*ROW('Hygiene Data'!D128))),DR134="Yes"),OFFSET('Hygiene Data'!$D$6,0,10*ROW('Hygiene Data'!D128)),IF(AND(ISNUMBER(OFFSET('Hygiene Data'!$D$6,0,10*ROW('Hygiene Data'!D128))),DR134="No",ISNUMBER(OFFSET('Hygiene Data'!$D$6,0,10*ROW('Hygiene Data'!D128)))),CONCATENATE("[",ROUND(OFFSET('Hygiene Data'!$D$6,0,10*ROW('Hygiene Data'!D128)),0),"]"),IF(AND(ISNUMBER(OFFSET('Hygiene Data'!$D$6,0,10*ROW('Hygiene Data'!D128))),DR134="",ISNUMBER(OFFSET('Hygiene Data'!$D$6,0,10*ROW('Hygiene Data'!D128)))),OFFSET('Hygiene Data'!$D$6,0,10*ROW('Hygiene Data'!D128)),NA())))</f>
        <v>#N/A</v>
      </c>
      <c r="BD134" s="252" t="e">
        <f ca="true">+IF(AND(ISNUMBER(OFFSET('Hygiene Data'!$D$8,0,10*ROW('Hygiene Data'!D128))),DS134="Yes"),OFFSET('Hygiene Data'!$D$8,0,10*ROW('Hygiene Data'!D128)),IF(AND(ISNUMBER(OFFSET('Hygiene Data'!$D$8,0,10*ROW('Hygiene Data'!D128))),DS134="No",ISNUMBER(OFFSET('Hygiene Data'!$D$8,0,10*ROW('Hygiene Data'!D128)))),CONCATENATE("[",ROUND(OFFSET('Hygiene Data'!$D$8,0,10*ROW('Hygiene Data'!D128)),0),"]"),IF(AND(ISNUMBER(OFFSET('Hygiene Data'!$D$8,0,10*ROW('Hygiene Data'!D128))),DS134="",ISNUMBER(OFFSET('Hygiene Data'!$D$8,0,10*ROW('Hygiene Data'!D128)))),OFFSET('Hygiene Data'!$D$8,0,10*ROW('Hygiene Data'!D128)),NA())))</f>
        <v>#N/A</v>
      </c>
      <c r="BE134" s="252" t="e">
        <f ca="true">+IF(AND(ISNUMBER(OFFSET('Hygiene Data'!$D$10,0,10*ROW('Hygiene Data'!D128))),DT134="Yes"),OFFSET('Hygiene Data'!$D$10,0,10*ROW('Hygiene Data'!D128)),IF(AND(ISNUMBER(OFFSET('Hygiene Data'!$D$10,0,10*ROW('Hygiene Data'!D128))),DT134="No",ISNUMBER(OFFSET('Hygiene Data'!$D$10,0,10*ROW('Hygiene Data'!D128)))),CONCATENATE("[",ROUND(OFFSET('Hygiene Data'!$D$10,0,10*ROW('Hygiene Data'!D128)),0),"]"),IF(AND(ISNUMBER(OFFSET('Hygiene Data'!$D$10,0,10*ROW('Hygiene Data'!D128))),DT134="",ISNUMBER(OFFSET('Hygiene Data'!$D$10,0,10*ROW('Hygiene Data'!D128)))),OFFSET('Hygiene Data'!$D$10,0,10*ROW('Hygiene Data'!D128)),NA())))</f>
        <v>#N/A</v>
      </c>
      <c r="BF134" s="252" t="e">
        <f ca="true">+IF(AND(ISNUMBER(OFFSET('Hygiene Data'!$E$6,0,10*ROW('Hygiene Data'!E128))),DU134="Yes"),OFFSET('Hygiene Data'!$E$6,0,10*ROW('Hygiene Data'!E128)),IF(AND(ISNUMBER(OFFSET('Hygiene Data'!$E$6,0,10*ROW('Hygiene Data'!E128))),DU134="No",ISNUMBER(OFFSET('Hygiene Data'!$E$6,0,10*ROW('Hygiene Data'!E128)))),CONCATENATE("[",ROUND(OFFSET('Hygiene Data'!$E$6,0,10*ROW('Hygiene Data'!E128)),0),"]"),IF(AND(ISNUMBER(OFFSET('Hygiene Data'!$E$6,0,10*ROW('Hygiene Data'!E128))),DU134="",ISNUMBER(OFFSET('Hygiene Data'!$E$6,0,10*ROW('Hygiene Data'!E128)))),OFFSET('Hygiene Data'!$E$6,0,10*ROW('Hygiene Data'!E128)),NA())))</f>
        <v>#N/A</v>
      </c>
      <c r="BG134" s="252" t="e">
        <f ca="true">+IF(AND(ISNUMBER(OFFSET('Hygiene Data'!$E$8,0,10*ROW('Hygiene Data'!E128))),DV134="Yes"),OFFSET('Hygiene Data'!$E$8,0,10*ROW('Hygiene Data'!E128)),IF(AND(ISNUMBER(OFFSET('Hygiene Data'!$E$8,0,10*ROW('Hygiene Data'!E128))),DV134="No",ISNUMBER(OFFSET('Hygiene Data'!$E$8,0,10*ROW('Hygiene Data'!E128)))),CONCATENATE("[",ROUND(OFFSET('Hygiene Data'!$E$8,0,10*ROW('Hygiene Data'!E128)),0),"]"),IF(AND(ISNUMBER(OFFSET('Hygiene Data'!$E$8,0,10*ROW('Hygiene Data'!E128))),DV134="",ISNUMBER(OFFSET('Hygiene Data'!$E$8,0,10*ROW('Hygiene Data'!E128)))),OFFSET('Hygiene Data'!$E$8,0,10*ROW('Hygiene Data'!E128)),NA())))</f>
        <v>#N/A</v>
      </c>
      <c r="BH134" s="252" t="e">
        <f ca="true">+IF(AND(ISNUMBER(OFFSET('Hygiene Data'!$E$10,0,10*ROW('Hygiene Data'!E128))),DW134="Yes"),OFFSET('Hygiene Data'!$E$10,0,10*ROW('Hygiene Data'!E128)),IF(AND(ISNUMBER(OFFSET('Hygiene Data'!$E$10,0,10*ROW('Hygiene Data'!E128))),DW134="No",ISNUMBER(OFFSET('Hygiene Data'!$E$10,0,10*ROW('Hygiene Data'!E128)))),CONCATENATE("[",ROUND(OFFSET('Hygiene Data'!$E$10,0,10*ROW('Hygiene Data'!E128)),0),"]"),IF(AND(ISNUMBER(OFFSET('Hygiene Data'!$E$10,0,10*ROW('Hygiene Data'!E128))),DW134="",ISNUMBER(OFFSET('Hygiene Data'!$E$10,0,10*ROW('Hygiene Data'!E128)))),OFFSET('Hygiene Data'!$E$10,0,10*ROW('Hygiene Data'!E128)),NA())))</f>
        <v>#N/A</v>
      </c>
      <c r="BI134" s="252" t="e">
        <f ca="true">+IF(AND(ISNUMBER(OFFSET('Hygiene Data'!$F$6,0,10*ROW('Hygiene Data'!F128))),DX134="Yes"),OFFSET('Hygiene Data'!$F$6,0,10*ROW('Hygiene Data'!F128)),IF(AND(ISNUMBER(OFFSET('Hygiene Data'!$F$6,0,10*ROW('Hygiene Data'!F128))),DX134="No",ISNUMBER(OFFSET('Hygiene Data'!$F$6,0,10*ROW('Hygiene Data'!F128)))),CONCATENATE("[",ROUND(OFFSET('Hygiene Data'!$F$6,0,10*ROW('Hygiene Data'!F128)),0),"]"),IF(AND(ISNUMBER(OFFSET('Hygiene Data'!$F$6,0,10*ROW('Hygiene Data'!F128))),DX134="",ISNUMBER(OFFSET('Hygiene Data'!$F$6,0,10*ROW('Hygiene Data'!F128)))),OFFSET('Hygiene Data'!$F$6,0,10*ROW('Hygiene Data'!F128)),NA())))</f>
        <v>#N/A</v>
      </c>
      <c r="BJ134" s="252" t="e">
        <f ca="true">+IF(AND(ISNUMBER(OFFSET('Hygiene Data'!$F$8,0,10*ROW('Hygiene Data'!F128))),DY134="Yes"),OFFSET('Hygiene Data'!$F$8,0,10*ROW('Hygiene Data'!F128)),IF(AND(ISNUMBER(OFFSET('Hygiene Data'!$F$8,0,10*ROW('Hygiene Data'!F128))),DY134="No",ISNUMBER(OFFSET('Hygiene Data'!$F$8,0,10*ROW('Hygiene Data'!F128)))),CONCATENATE("[",ROUND(OFFSET('Hygiene Data'!$F$8,0,10*ROW('Hygiene Data'!F128)),0),"]"),IF(AND(ISNUMBER(OFFSET('Hygiene Data'!$F$8,0,10*ROW('Hygiene Data'!F128))),DY134="",ISNUMBER(OFFSET('Hygiene Data'!$F$8,0,10*ROW('Hygiene Data'!F128)))),OFFSET('Hygiene Data'!$F$8,0,10*ROW('Hygiene Data'!F128)),NA())))</f>
        <v>#N/A</v>
      </c>
      <c r="BK134" s="252" t="e">
        <f ca="true">+IF(AND(ISNUMBER(OFFSET('Hygiene Data'!$F$10,0,10*ROW('Hygiene Data'!F128))),DZ134="Yes"),OFFSET('Hygiene Data'!$F$10,0,10*ROW('Hygiene Data'!F128)),IF(AND(ISNUMBER(OFFSET('Hygiene Data'!$F$10,0,10*ROW('Hygiene Data'!F128))),DZ134="No",ISNUMBER(OFFSET('Hygiene Data'!$F$10,0,10*ROW('Hygiene Data'!F128)))),CONCATENATE("[",ROUND(OFFSET('Hygiene Data'!$F$10,0,10*ROW('Hygiene Data'!F128)),0),"]"),IF(AND(ISNUMBER(OFFSET('Hygiene Data'!$F$10,0,10*ROW('Hygiene Data'!F128))),DZ134="",ISNUMBER(OFFSET('Hygiene Data'!$F$10,0,10*ROW('Hygiene Data'!F128)))),OFFSET('Hygiene Data'!$F$10,0,10*ROW('Hygiene Data'!F128)),NA())))</f>
        <v>#N/A</v>
      </c>
      <c r="BL134" s="252" t="e">
        <f ca="true">+IF(AND(ISNUMBER(OFFSET('Hygiene Data'!$G$6,0,10*ROW('Hygiene Data'!G128))),EA134="Yes"),OFFSET('Hygiene Data'!$G$6,0,10*ROW('Hygiene Data'!G128)),IF(AND(ISNUMBER(OFFSET('Hygiene Data'!$G$6,0,10*ROW('Hygiene Data'!G128))),EA134="No",ISNUMBER(OFFSET('Hygiene Data'!$G$6,0,10*ROW('Hygiene Data'!G128)))),CONCATENATE("[",ROUND(OFFSET('Hygiene Data'!$G$6,0,10*ROW('Hygiene Data'!G128)),0),"]"),IF(AND(ISNUMBER(OFFSET('Hygiene Data'!$G$6,0,10*ROW('Hygiene Data'!G128))),EA134="",ISNUMBER(OFFSET('Hygiene Data'!$G$6,0,10*ROW('Hygiene Data'!G128)))),OFFSET('Hygiene Data'!$G$6,0,10*ROW('Hygiene Data'!G128)),NA())))</f>
        <v>#N/A</v>
      </c>
      <c r="BM134" s="252" t="e">
        <f ca="true">+IF(AND(ISNUMBER(OFFSET('Hygiene Data'!$G$8,0,10*ROW('Hygiene Data'!G128))),EB134="Yes"),OFFSET('Hygiene Data'!$G$8,0,10*ROW('Hygiene Data'!G128)),IF(AND(ISNUMBER(OFFSET('Hygiene Data'!$G$8,0,10*ROW('Hygiene Data'!G128))),EB134="No",ISNUMBER(OFFSET('Hygiene Data'!$G$8,0,10*ROW('Hygiene Data'!G128)))),CONCATENATE("[",ROUND(OFFSET('Hygiene Data'!$G$8,0,10*ROW('Hygiene Data'!G128)),0),"]"),IF(AND(ISNUMBER(OFFSET('Hygiene Data'!$G$8,0,10*ROW('Hygiene Data'!G128))),EB134="",ISNUMBER(OFFSET('Hygiene Data'!$G$8,0,10*ROW('Hygiene Data'!G128)))),OFFSET('Hygiene Data'!$G$8,0,10*ROW('Hygiene Data'!G128)),NA())))</f>
        <v>#N/A</v>
      </c>
      <c r="BN134" s="252" t="e">
        <f ca="true">+IF(AND(ISNUMBER(OFFSET('Hygiene Data'!$G$10,0,10*ROW('Hygiene Data'!G128))),EC134="Yes"),OFFSET('Hygiene Data'!$G$10,0,10*ROW('Hygiene Data'!G128)),IF(AND(ISNUMBER(OFFSET('Hygiene Data'!$G$10,0,10*ROW('Hygiene Data'!G128))),EC134="No",ISNUMBER(OFFSET('Hygiene Data'!$G$10,0,10*ROW('Hygiene Data'!G128)))),CONCATENATE("[",ROUND(OFFSET('Hygiene Data'!$G$10,0,10*ROW('Hygiene Data'!G128)),0),"]"),IF(AND(ISNUMBER(OFFSET('Hygiene Data'!$G$10,0,10*ROW('Hygiene Data'!G128))),EC134="",ISNUMBER(OFFSET('Hygiene Data'!$G$10,0,10*ROW('Hygiene Data'!G128)))),OFFSET('Hygiene Data'!$G$10,0,10*ROW('Hygiene Data'!G128)),NA())))</f>
        <v>#N/A</v>
      </c>
      <c r="BO134" s="252" t="e">
        <f ca="true">+IF(AND(ISNUMBER(OFFSET('Hygiene Data'!$H$6,0,10*ROW('Hygiene Data'!H128))),ED134="Yes"),OFFSET('Hygiene Data'!$H$6,0,10*ROW('Hygiene Data'!H128)),IF(AND(ISNUMBER(OFFSET('Hygiene Data'!$H$6,0,10*ROW('Hygiene Data'!H128))),ED134="No",ISNUMBER(OFFSET('Hygiene Data'!$H$6,0,10*ROW('Hygiene Data'!H128)))),CONCATENATE("[",ROUND(OFFSET('Hygiene Data'!$H$6,0,10*ROW('Hygiene Data'!H128)),0),"]"),IF(AND(ISNUMBER(OFFSET('Hygiene Data'!$H$6,0,10*ROW('Hygiene Data'!H128))),ED134="",ISNUMBER(OFFSET('Hygiene Data'!$H$6,0,10*ROW('Hygiene Data'!H128)))),OFFSET('Hygiene Data'!$H$6,0,10*ROW('Hygiene Data'!H128)),NA())))</f>
        <v>#N/A</v>
      </c>
      <c r="BP134" s="252" t="e">
        <f ca="true">+IF(AND(ISNUMBER(OFFSET('Hygiene Data'!$H$8,0,10*ROW('Hygiene Data'!H128))),EE134="Yes"),OFFSET('Hygiene Data'!$H$8,0,10*ROW('Hygiene Data'!H128)),IF(AND(ISNUMBER(OFFSET('Hygiene Data'!$H$8,0,10*ROW('Hygiene Data'!H128))),EE134="No",ISNUMBER(OFFSET('Hygiene Data'!$H$8,0,10*ROW('Hygiene Data'!H128)))),CONCATENATE("[",ROUND(OFFSET('Hygiene Data'!$H$8,0,10*ROW('Hygiene Data'!H128)),0),"]"),IF(AND(ISNUMBER(OFFSET('Hygiene Data'!$H$8,0,10*ROW('Hygiene Data'!H128))),EE134="",ISNUMBER(OFFSET('Hygiene Data'!$H$8,0,10*ROW('Hygiene Data'!H128)))),OFFSET('Hygiene Data'!$H$8,0,10*ROW('Hygiene Data'!H128)),NA())))</f>
        <v>#N/A</v>
      </c>
      <c r="BQ134" s="252" t="e">
        <f ca="true">+IF(AND(ISNUMBER(OFFSET('Hygiene Data'!$H$10,0,10*ROW('Hygiene Data'!H128))),EF134="Yes"),OFFSET('Hygiene Data'!$H$10,0,10*ROW('Hygiene Data'!H128)),IF(AND(ISNUMBER(OFFSET('Hygiene Data'!$H$10,0,10*ROW('Hygiene Data'!H128))),EF134="No",ISNUMBER(OFFSET('Hygiene Data'!$H$10,0,10*ROW('Hygiene Data'!H128)))),CONCATENATE("[",ROUND(OFFSET('Hygiene Data'!$H$10,0,10*ROW('Hygiene Data'!H128)),0),"]"),IF(AND(ISNUMBER(OFFSET('Hygiene Data'!$H$10,0,10*ROW('Hygiene Data'!H128))),EF134="",ISNUMBER(OFFSET('Hygiene Data'!$H$10,0,10*ROW('Hygiene Data'!H128)))),OFFSET('Hygiene Data'!$H$10,0,10*ROW('Hygiene Data'!H128)),NA())))</f>
        <v>#N/A</v>
      </c>
      <c r="BS134" s="36" t="str">
        <f ca="true">+IF(OFFSET('Water Data'!$C$28,0,10*ROW('Water Data'!C128))="","",OFFSET('Water Data'!$C$28,0,10*ROW('Water Data'!C128)))</f>
        <v/>
      </c>
      <c r="BT134" s="36" t="str">
        <f ca="true">+IF(OFFSET('Water Data'!$C$29,0,10*ROW('Water Data'!C128))="","",OFFSET('Water Data'!$C$29,0,10*ROW('Water Data'!C128)))</f>
        <v/>
      </c>
      <c r="BU134" s="36" t="str">
        <f ca="true">+IF(OFFSET('Water Data'!$C$30,0,10*ROW('Water Data'!C128))="","",OFFSET('Water Data'!$C$30,0,10*ROW('Water Data'!C128)))</f>
        <v/>
      </c>
      <c r="BV134" s="36" t="str">
        <f ca="true">+IF(OFFSET('Water Data'!$D$28,0,10*ROW('Water Data'!D128))="","",OFFSET('Water Data'!$D$28,0,10*ROW('Water Data'!D128)))</f>
        <v/>
      </c>
      <c r="BW134" s="36" t="str">
        <f ca="true">+IF(OFFSET('Water Data'!$D$29,0,10*ROW('Water Data'!D128))="","",OFFSET('Water Data'!$D$29,0,10*ROW('Water Data'!D128)))</f>
        <v/>
      </c>
      <c r="BX134" s="36" t="str">
        <f ca="true">+IF(OFFSET('Water Data'!$D$30,0,10*ROW('Water Data'!D128))="","",OFFSET('Water Data'!$D$30,0,10*ROW('Water Data'!D128)))</f>
        <v/>
      </c>
      <c r="BY134" s="36" t="str">
        <f ca="true">+IF(OFFSET('Water Data'!$E$28,0,10*ROW('Water Data'!E128))="","",OFFSET('Water Data'!$E$28,0,10*ROW('Water Data'!E128)))</f>
        <v/>
      </c>
      <c r="BZ134" s="36" t="str">
        <f ca="true">+IF(OFFSET('Water Data'!$E$29,0,10*ROW('Water Data'!E128))="","",OFFSET('Water Data'!$E$29,0,10*ROW('Water Data'!E128)))</f>
        <v/>
      </c>
      <c r="CA134" s="36" t="str">
        <f ca="true">+IF(OFFSET('Water Data'!$E$30,0,10*ROW('Water Data'!E128))="","",OFFSET('Water Data'!$E$30,0,10*ROW('Water Data'!E128)))</f>
        <v/>
      </c>
      <c r="CB134" s="36" t="str">
        <f ca="true">+IF(OFFSET('Water Data'!$F$28,0,10*ROW('Water Data'!F128))="","",OFFSET('Water Data'!$F$28,0,10*ROW('Water Data'!F128)))</f>
        <v/>
      </c>
      <c r="CC134" s="36" t="str">
        <f ca="true">+IF(OFFSET('Water Data'!$F$29,0,10*ROW('Water Data'!F128))="","",OFFSET('Water Data'!$F$29,0,10*ROW('Water Data'!F128)))</f>
        <v/>
      </c>
      <c r="CD134" s="36" t="str">
        <f ca="true">+IF(OFFSET('Water Data'!$F$30,0,10*ROW('Water Data'!F128))="","",OFFSET('Water Data'!$F$30,0,10*ROW('Water Data'!F128)))</f>
        <v/>
      </c>
      <c r="CE134" s="36" t="str">
        <f ca="true">+IF(OFFSET('Water Data'!$G$28,0,10*ROW('Water Data'!G128))="","",OFFSET('Water Data'!$G$28,0,10*ROW('Water Data'!G128)))</f>
        <v/>
      </c>
      <c r="CF134" s="36" t="str">
        <f ca="true">+IF(OFFSET('Water Data'!$G$29,0,10*ROW('Water Data'!G128))="","",OFFSET('Water Data'!$G$29,0,10*ROW('Water Data'!G128)))</f>
        <v/>
      </c>
      <c r="CG134" s="36" t="str">
        <f ca="true">+IF(OFFSET('Water Data'!$G$30,0,10*ROW('Water Data'!G128))="","",OFFSET('Water Data'!$G$30,0,10*ROW('Water Data'!G128)))</f>
        <v/>
      </c>
      <c r="CH134" s="36" t="str">
        <f ca="true">+IF(OFFSET('Water Data'!$H$28,0,10*ROW('Water Data'!H128))="","",OFFSET('Water Data'!$H$28,0,10*ROW('Water Data'!H128)))</f>
        <v/>
      </c>
      <c r="CI134" s="36" t="str">
        <f ca="true">+IF(OFFSET('Water Data'!$H$29,0,10*ROW('Water Data'!H128))="","",OFFSET('Water Data'!$H$29,0,10*ROW('Water Data'!H128)))</f>
        <v/>
      </c>
      <c r="CJ134" s="36" t="str">
        <f ca="true">+IF(OFFSET('Water Data'!$H$30,0,10*ROW('Water Data'!H128))="","",OFFSET('Water Data'!$H$30,0,10*ROW('Water Data'!H128)))</f>
        <v/>
      </c>
      <c r="CK134" s="36" t="str">
        <f ca="true">+IF(OFFSET('Sanitation Data'!$C$29,0,10*ROW('Sanitation Data'!C128))="","",OFFSET('Sanitation Data'!$C$29,0,10*ROW('Sanitation Data'!C128)))</f>
        <v/>
      </c>
      <c r="CL134" s="36" t="str">
        <f ca="true">+IF(OFFSET('Sanitation Data'!$C$30,0,10*ROW('Sanitation Data'!C128))="","",OFFSET('Sanitation Data'!$C$30,0,10*ROW('Sanitation Data'!C128)))</f>
        <v/>
      </c>
      <c r="CM134" s="36" t="str">
        <f ca="true">+IF(OFFSET('Sanitation Data'!$C$31,0,10*ROW('Sanitation Data'!C128))="","",OFFSET('Sanitation Data'!$C$31,0,10*ROW('Sanitation Data'!C128)))</f>
        <v/>
      </c>
      <c r="CN134" s="36" t="str">
        <f ca="true">+IF(OFFSET('Sanitation Data'!$C$32,0,10*ROW('Sanitation Data'!C128))="","",OFFSET('Sanitation Data'!$C$32,0,10*ROW('Sanitation Data'!C128)))</f>
        <v/>
      </c>
      <c r="CO134" s="36" t="str">
        <f ca="true">+IF(OFFSET('Sanitation Data'!$C$33,0,10*ROW('Sanitation Data'!C128))="","",OFFSET('Sanitation Data'!$C$33,0,10*ROW('Sanitation Data'!C128)))</f>
        <v/>
      </c>
      <c r="CP134" s="36" t="str">
        <f ca="true">+IF(OFFSET('Sanitation Data'!$D$29,0,10*ROW('Sanitation Data'!D128))="","",OFFSET('Sanitation Data'!$D$29,0,10*ROW('Sanitation Data'!D128)))</f>
        <v/>
      </c>
      <c r="CQ134" s="36" t="str">
        <f ca="true">+IF(OFFSET('Sanitation Data'!$D$30,0,10*ROW('Sanitation Data'!D128))="","",OFFSET('Sanitation Data'!$D$30,0,10*ROW('Sanitation Data'!D128)))</f>
        <v/>
      </c>
      <c r="CR134" s="36" t="str">
        <f ca="true">+IF(OFFSET('Sanitation Data'!$D$31,0,10*ROW('Sanitation Data'!D128))="","",OFFSET('Sanitation Data'!$D$31,0,10*ROW('Sanitation Data'!D128)))</f>
        <v/>
      </c>
      <c r="CS134" s="36" t="str">
        <f ca="true">+IF(OFFSET('Sanitation Data'!$D$32,0,10*ROW('Sanitation Data'!D128))="","",OFFSET('Sanitation Data'!$D$32,0,10*ROW('Sanitation Data'!D128)))</f>
        <v/>
      </c>
      <c r="CT134" s="36" t="str">
        <f ca="true">+IF(OFFSET('Sanitation Data'!$D$33,0,10*ROW('Sanitation Data'!D128))="","",OFFSET('Sanitation Data'!$D$33,0,10*ROW('Sanitation Data'!D128)))</f>
        <v/>
      </c>
      <c r="CU134" s="36" t="str">
        <f ca="true">+IF(OFFSET('Sanitation Data'!$E$29,0,10*ROW('Sanitation Data'!E128))="","",OFFSET('Sanitation Data'!$E$29,0,10*ROW('Sanitation Data'!E128)))</f>
        <v/>
      </c>
      <c r="CV134" s="36" t="str">
        <f ca="true">+IF(OFFSET('Sanitation Data'!$E$30,0,10*ROW('Sanitation Data'!E128))="","",OFFSET('Sanitation Data'!$E$30,0,10*ROW('Sanitation Data'!E128)))</f>
        <v/>
      </c>
      <c r="CW134" s="36" t="str">
        <f ca="true">+IF(OFFSET('Sanitation Data'!$E$31,0,10*ROW('Sanitation Data'!E128))="","",OFFSET('Sanitation Data'!$E$31,0,10*ROW('Sanitation Data'!E128)))</f>
        <v/>
      </c>
      <c r="CX134" s="36" t="str">
        <f ca="true">+IF(OFFSET('Sanitation Data'!$E$32,0,10*ROW('Sanitation Data'!E128))="","",OFFSET('Sanitation Data'!$E$32,0,10*ROW('Sanitation Data'!E128)))</f>
        <v/>
      </c>
      <c r="CY134" s="36" t="str">
        <f ca="true">+IF(OFFSET('Sanitation Data'!$E$33,0,10*ROW('Sanitation Data'!E128))="","",OFFSET('Sanitation Data'!$E$33,0,10*ROW('Sanitation Data'!E128)))</f>
        <v/>
      </c>
      <c r="CZ134" s="36" t="str">
        <f ca="true">+IF(OFFSET('Sanitation Data'!$F$29,0,10*ROW('Sanitation Data'!F128))="","",OFFSET('Sanitation Data'!$F$29,0,10*ROW('Sanitation Data'!F128)))</f>
        <v/>
      </c>
      <c r="DA134" s="36" t="str">
        <f ca="true">+IF(OFFSET('Sanitation Data'!$F$30,0,10*ROW('Sanitation Data'!F128))="","",OFFSET('Sanitation Data'!$F$30,0,10*ROW('Sanitation Data'!F128)))</f>
        <v/>
      </c>
      <c r="DB134" s="36" t="str">
        <f ca="true">+IF(OFFSET('Sanitation Data'!$F$31,0,10*ROW('Sanitation Data'!F128))="","",OFFSET('Sanitation Data'!$F$31,0,10*ROW('Sanitation Data'!F128)))</f>
        <v/>
      </c>
      <c r="DC134" s="36" t="str">
        <f ca="true">+IF(OFFSET('Sanitation Data'!$F$32,0,10*ROW('Sanitation Data'!F128))="","",OFFSET('Sanitation Data'!$F$32,0,10*ROW('Sanitation Data'!F128)))</f>
        <v/>
      </c>
      <c r="DD134" s="36" t="str">
        <f ca="true">+IF(OFFSET('Sanitation Data'!$F$33,0,10*ROW('Sanitation Data'!F128))="","",OFFSET('Sanitation Data'!$F$33,0,10*ROW('Sanitation Data'!F128)))</f>
        <v/>
      </c>
      <c r="DE134" s="36" t="str">
        <f ca="true">+IF(OFFSET('Sanitation Data'!$G$29,0,10*ROW('Sanitation Data'!G128))="","",OFFSET('Sanitation Data'!$G$29,0,10*ROW('Sanitation Data'!G128)))</f>
        <v/>
      </c>
      <c r="DF134" s="36" t="str">
        <f ca="true">+IF(OFFSET('Sanitation Data'!$G$30,0,10*ROW('Sanitation Data'!G128))="","",OFFSET('Sanitation Data'!$G$30,0,10*ROW('Sanitation Data'!G128)))</f>
        <v/>
      </c>
      <c r="DG134" s="36" t="str">
        <f ca="true">+IF(OFFSET('Sanitation Data'!$G$31,0,10*ROW('Sanitation Data'!G128))="","",OFFSET('Sanitation Data'!$G$31,0,10*ROW('Sanitation Data'!G128)))</f>
        <v/>
      </c>
      <c r="DH134" s="36" t="str">
        <f ca="true">+IF(OFFSET('Sanitation Data'!$G$32,0,10*ROW('Sanitation Data'!G128))="","",OFFSET('Sanitation Data'!$G$32,0,10*ROW('Sanitation Data'!G128)))</f>
        <v/>
      </c>
      <c r="DI134" s="36" t="str">
        <f ca="true">+IF(OFFSET('Sanitation Data'!$G$33,0,10*ROW('Sanitation Data'!G128))="","",OFFSET('Sanitation Data'!$G$33,0,10*ROW('Sanitation Data'!G128)))</f>
        <v/>
      </c>
      <c r="DJ134" s="36" t="str">
        <f ca="true">+IF(OFFSET('Sanitation Data'!$H$29,0,10*ROW('Sanitation Data'!H128))="","",OFFSET('Sanitation Data'!$H$29,0,10*ROW('Sanitation Data'!H128)))</f>
        <v/>
      </c>
      <c r="DK134" s="36" t="str">
        <f ca="true">+IF(OFFSET('Sanitation Data'!$H$30,0,10*ROW('Sanitation Data'!H128))="","",OFFSET('Sanitation Data'!$H$30,0,10*ROW('Sanitation Data'!H128)))</f>
        <v/>
      </c>
      <c r="DL134" s="36" t="str">
        <f ca="true">+IF(OFFSET('Sanitation Data'!$H$31,0,10*ROW('Sanitation Data'!H128))="","",OFFSET('Sanitation Data'!$H$31,0,10*ROW('Sanitation Data'!H128)))</f>
        <v/>
      </c>
      <c r="DM134" s="36" t="str">
        <f ca="true">+IF(OFFSET('Sanitation Data'!$H$32,0,10*ROW('Sanitation Data'!H128))="","",OFFSET('Sanitation Data'!$H$32,0,10*ROW('Sanitation Data'!H128)))</f>
        <v/>
      </c>
      <c r="DN134" s="36" t="str">
        <f ca="true">+IF(OFFSET('Sanitation Data'!$H$33,0,10*ROW('Sanitation Data'!H128))="","",OFFSET('Sanitation Data'!$H$33,0,10*ROW('Sanitation Data'!H128)))</f>
        <v/>
      </c>
      <c r="DO134" s="36" t="str">
        <f ca="true">+IF(OFFSET('Hygiene Data'!$C$12,0,10*ROW('Hygiene Data'!C128))="","",OFFSET('Hygiene Data'!$C$12,0,10*ROW('Hygiene Data'!C128)))</f>
        <v/>
      </c>
      <c r="DP134" s="36" t="str">
        <f ca="true">+IF(OFFSET('Hygiene Data'!$C$13,0,10*ROW('Hygiene Data'!C128))="","",OFFSET('Hygiene Data'!$C$13,0,10*ROW('Hygiene Data'!C128)))</f>
        <v/>
      </c>
      <c r="DQ134" s="36" t="str">
        <f ca="true">+IF(OFFSET('Hygiene Data'!$C$14,0,10*ROW('Hygiene Data'!C128))="","",OFFSET('Hygiene Data'!$C$14,0,10*ROW('Hygiene Data'!C128)))</f>
        <v/>
      </c>
      <c r="DR134" s="36" t="str">
        <f ca="true">+IF(OFFSET('Hygiene Data'!$D$12,0,10*ROW('Hygiene Data'!D128))="","",OFFSET('Hygiene Data'!$D$12,0,10*ROW('Hygiene Data'!D128)))</f>
        <v/>
      </c>
      <c r="DS134" s="36" t="str">
        <f ca="true">+IF(OFFSET('Hygiene Data'!$D$13,0,10*ROW('Hygiene Data'!D128))="","",OFFSET('Hygiene Data'!$D$13,0,10*ROW('Hygiene Data'!D128)))</f>
        <v/>
      </c>
      <c r="DT134" s="36" t="str">
        <f ca="true">+IF(OFFSET('Hygiene Data'!$D$14,0,10*ROW('Hygiene Data'!D128))="","",OFFSET('Hygiene Data'!$D$14,0,10*ROW('Hygiene Data'!D128)))</f>
        <v/>
      </c>
      <c r="DU134" s="36" t="str">
        <f ca="true">+IF(OFFSET('Hygiene Data'!$E$12,0,10*ROW('Hygiene Data'!E128))="","",OFFSET('Hygiene Data'!$E$12,0,10*ROW('Hygiene Data'!E128)))</f>
        <v/>
      </c>
      <c r="DV134" s="36" t="str">
        <f ca="true">+IF(OFFSET('Hygiene Data'!$E$13,0,10*ROW('Hygiene Data'!E128))="","",OFFSET('Hygiene Data'!$E$13,0,10*ROW('Hygiene Data'!E128)))</f>
        <v/>
      </c>
      <c r="DW134" s="36" t="str">
        <f ca="true">+IF(OFFSET('Hygiene Data'!$E$14,0,10*ROW('Hygiene Data'!E128))="","",OFFSET('Hygiene Data'!$E$14,0,10*ROW('Hygiene Data'!E128)))</f>
        <v/>
      </c>
      <c r="DX134" s="36" t="str">
        <f ca="true">+IF(OFFSET('Hygiene Data'!$F$12,0,10*ROW('Hygiene Data'!F128))="","",OFFSET('Hygiene Data'!$F$12,0,10*ROW('Hygiene Data'!F128)))</f>
        <v/>
      </c>
      <c r="DY134" s="36" t="str">
        <f ca="true">+IF(OFFSET('Hygiene Data'!$F$13,0,10*ROW('Hygiene Data'!F128))="","",OFFSET('Hygiene Data'!$F$13,0,10*ROW('Hygiene Data'!F128)))</f>
        <v/>
      </c>
      <c r="DZ134" s="36" t="str">
        <f ca="true">+IF(OFFSET('Hygiene Data'!$F$14,0,10*ROW('Hygiene Data'!F128))="","",OFFSET('Hygiene Data'!$F$14,0,10*ROW('Hygiene Data'!F128)))</f>
        <v/>
      </c>
      <c r="EA134" s="36" t="str">
        <f ca="true">+IF(OFFSET('Hygiene Data'!$G$12,0,10*ROW('Hygiene Data'!G128))="","",OFFSET('Hygiene Data'!$G$12,0,10*ROW('Hygiene Data'!G128)))</f>
        <v/>
      </c>
      <c r="EB134" s="36" t="str">
        <f ca="true">+IF(OFFSET('Hygiene Data'!$G$13,0,10*ROW('Hygiene Data'!G128))="","",OFFSET('Hygiene Data'!$G$13,0,10*ROW('Hygiene Data'!G128)))</f>
        <v/>
      </c>
      <c r="EC134" s="36" t="str">
        <f ca="true">+IF(OFFSET('Hygiene Data'!$G$14,0,10*ROW('Hygiene Data'!G128))="","",OFFSET('Hygiene Data'!$G$14,0,10*ROW('Hygiene Data'!G128)))</f>
        <v/>
      </c>
      <c r="ED134" s="36" t="str">
        <f ca="true">+IF(OFFSET('Hygiene Data'!$H$12,0,10*ROW('Hygiene Data'!H128))="","",OFFSET('Hygiene Data'!$H$12,0,10*ROW('Hygiene Data'!H128)))</f>
        <v/>
      </c>
      <c r="EE134" s="36" t="str">
        <f ca="true">+IF(OFFSET('Hygiene Data'!$H$13,0,10*ROW('Hygiene Data'!H128))="","",OFFSET('Hygiene Data'!$H$13,0,10*ROW('Hygiene Data'!H128)))</f>
        <v/>
      </c>
      <c r="EF134" s="36" t="str">
        <f ca="true">+IF(OFFSET('Hygiene Data'!$H$14,0,10*ROW('Hygiene Data'!H128))="","",OFFSET('Hygiene Data'!$H$14,0,10*ROW('Hygiene Data'!H128)))</f>
        <v/>
      </c>
    </row>
    <row r="135" x14ac:dyDescent="0.2">
      <c r="A135" s="59" t="str">
        <f ca="true">+IF(OFFSET('Water Data'!$B$1,0,10*ROW('Water Data'!B132))="","",OFFSET('Water Data'!$B$1,0,10*ROW('Water Data'!B132)))</f>
        <v/>
      </c>
      <c r="B135" s="59" t="str">
        <f ca="true">+IF(OFFSET('Water Data'!$A$3,0,10*ROW('Water Data'!A132))="","",OFFSET('Water Data'!$A$3,0,10*ROW('Water Data'!A132)))</f>
        <v/>
      </c>
      <c r="C135" s="59" t="str">
        <f ca="true">+IF(OFFSET('Water Data'!$C$3,0,10*ROW('Water Data'!C132))="","",OFFSET('Water Data'!$C$3,0,10*ROW('Water Data'!C132)))</f>
        <v/>
      </c>
      <c r="D135" s="250" t="e">
        <f ca="true">+IF(AND(ISNUMBER(OFFSET('Water Data'!$C$5,0,10*ROW('Water Data'!C129))),BS135="Yes"),100-OFFSET('Water Data'!$C$5,0,10*ROW('Water Data'!C129)),IF(AND(ISNUMBER(OFFSET('Water Data'!$C$5,0,10*ROW('Water Data'!C129))),BS135="No",ISNUMBER(OFFSET('Water Data'!$C$5,0,10*ROW('Water Data'!C129)))),CONCATENATE("[",ROUND(100-OFFSET('Water Data'!$C$5,0,10*ROW('Water Data'!C129)),0),"]"),IF(AND(ISNUMBER(OFFSET('Water Data'!$C$5,0,10*ROW('Water Data'!C129))),BS135="",ISNUMBER(OFFSET('Water Data'!$C$5,0,10*ROW('Water Data'!C129)))),100-OFFSET('Water Data'!$C$5,0,10*ROW('Water Data'!C129)),NA())))</f>
        <v>#N/A</v>
      </c>
      <c r="E135" s="250" t="e">
        <f ca="true">+IF(AND(ISNUMBER(OFFSET('Water Data'!$C$7,0,10*ROW('Water Data'!D129))),BT135="Yes"),OFFSET('Water Data'!$C$7,0,10*ROW('Water Data'!C129)),IF(AND(ISNUMBER(OFFSET('Water Data'!$C$7,0,10*ROW('Water Data'!C129))),BT135="No",ISNUMBER(OFFSET('Water Data'!$C$7,0,10*ROW('Water Data'!C129)))),CONCATENATE("[",ROUND(OFFSET('Water Data'!$C$7,0,10*ROW('Water Data'!C129)),0),"]"),IF(AND(ISNUMBER(OFFSET('Water Data'!$C$7,0,10*ROW('Water Data'!C129))),BT135="",ISNUMBER(OFFSET('Water Data'!$C$7,0,10*ROW('Water Data'!C129)))),OFFSET('Water Data'!$C$7,0,10*ROW('Water Data'!C129)),NA())))</f>
        <v>#N/A</v>
      </c>
      <c r="F135" s="250" t="e">
        <f ca="true">+IF(AND(ISNUMBER(OFFSET('Water Data'!$C$10,0,10*ROW('Water Data'!C129))),BU135="Yes"),OFFSET('Water Data'!$C$10,0,10*ROW('Water Data'!C129)),IF(AND(ISNUMBER(OFFSET('Water Data'!$C$10,0,10*ROW('Water Data'!C129))),BU135="No",ISNUMBER(OFFSET('Water Data'!$C$10,0,10*ROW('Water Data'!C129)))),CONCATENATE("[",ROUND(OFFSET('Water Data'!$C$10,0,10*ROW('Water Data'!C129)),0),"]"),IF(AND(ISNUMBER(OFFSET('Water Data'!$C$10,0,10*ROW('Water Data'!C129))),BU135="",ISNUMBER(OFFSET('Water Data'!$C$10,0,10*ROW('Water Data'!C129)))),OFFSET('Water Data'!$C$10,0,10*ROW('Water Data'!C129)),NA())))</f>
        <v>#N/A</v>
      </c>
      <c r="G135" s="250" t="e">
        <f ca="true">+IF(AND(ISNUMBER(OFFSET('Water Data'!$D$5,0,10*ROW('Water Data'!D129))),BV135="Yes"),100-OFFSET('Water Data'!$D$5,0,10*ROW('Water Data'!D129)),IF(AND(ISNUMBER(OFFSET('Water Data'!$D$5,0,10*ROW('Water Data'!D129))),BV135="No",ISNUMBER(OFFSET('Water Data'!$D$5,0,10*ROW('Water Data'!D129)))),CONCATENATE("[",ROUND(100-OFFSET('Water Data'!$D$5,0,10*ROW('Water Data'!D129)),0),"]"),IF(AND(ISNUMBER(OFFSET('Water Data'!$D$5,0,10*ROW('Water Data'!D129))),BV135="",ISNUMBER(OFFSET('Water Data'!$D$5,0,10*ROW('Water Data'!D129)))),100-OFFSET('Water Data'!$D$5,0,10*ROW('Water Data'!D129)),NA())))</f>
        <v>#N/A</v>
      </c>
      <c r="H135" s="250" t="e">
        <f ca="true">+IF(AND(ISNUMBER(OFFSET('Water Data'!$D$7,0,10*ROW('Water Data'!D129))),BW135="Yes"),OFFSET('Water Data'!$D$7,0,10*ROW('Water Data'!D129)),IF(AND(ISNUMBER(OFFSET('Water Data'!$D$7,0,10*ROW('Water Data'!D129))),BW135="No",ISNUMBER(OFFSET('Water Data'!$D$7,0,10*ROW('Water Data'!D129)))),CONCATENATE("[",ROUND(OFFSET('Water Data'!$C$7,0,10*ROW('Water Data'!D129)),0),"]"),IF(AND(ISNUMBER(OFFSET('Water Data'!$D$7,0,10*ROW('Water Data'!D129))),BW135="",ISNUMBER(OFFSET('Water Data'!$D$7,0,10*ROW('Water Data'!D129)))),OFFSET('Water Data'!$D$7,0,10*ROW('Water Data'!D129)),NA())))</f>
        <v>#N/A</v>
      </c>
      <c r="I135" s="250" t="e">
        <f ca="true">+IF(AND(ISNUMBER(OFFSET('Water Data'!$D$10,0,10*ROW('Water Data'!D129))),BX135="Yes"),OFFSET('Water Data'!$D$10,0,10*ROW('Water Data'!D129)),IF(AND(ISNUMBER(OFFSET('Water Data'!$D$10,0,10*ROW('Water Data'!D129))),BX135="No",ISNUMBER(OFFSET('Water Data'!$D$10,0,10*ROW('Water Data'!D129)))),CONCATENATE("[",ROUND(OFFSET('Water Data'!$D$10,0,10*ROW('Water Data'!D129)),0),"]"),IF(AND(ISNUMBER(OFFSET('Water Data'!$D$10,0,10*ROW('Water Data'!D129))),BX135="",ISNUMBER(OFFSET('Water Data'!$D$10,0,10*ROW('Water Data'!D129)))),OFFSET('Water Data'!$D$10,0,10*ROW('Water Data'!D129)),NA())))</f>
        <v>#N/A</v>
      </c>
      <c r="J135" s="250" t="e">
        <f ca="true">+IF(AND(ISNUMBER(OFFSET('Water Data'!$E$5,0,10*ROW('Water Data'!E129))),BY135="Yes"),100-OFFSET('Water Data'!$E$5,0,10*ROW('Water Data'!E129)),IF(AND(ISNUMBER(OFFSET('Water Data'!$E$5,0,10*ROW('Water Data'!E129))),BY135="No",ISNUMBER(OFFSET('Water Data'!$E$5,0,10*ROW('Water Data'!E129)))),CONCATENATE("[",ROUND(100-OFFSET('Water Data'!$E$5,0,10*ROW('Water Data'!E129)),0),"]"),IF(AND(ISNUMBER(OFFSET('Water Data'!$E$5,0,10*ROW('Water Data'!E129))),BY135="",ISNUMBER(OFFSET('Water Data'!$E$5,0,10*ROW('Water Data'!E129)))),100-OFFSET('Water Data'!$E$5,0,10*ROW('Water Data'!E129)),NA())))</f>
        <v>#N/A</v>
      </c>
      <c r="K135" s="250" t="e">
        <f ca="true">+IF(AND(ISNUMBER(OFFSET('Water Data'!$E$7,0,10*ROW('Water Data'!E129))),BZ135="Yes"),OFFSET('Water Data'!$E$7,0,10*ROW('Water Data'!E129)),IF(AND(ISNUMBER(OFFSET('Water Data'!$E$7,0,10*ROW('Water Data'!E129))),BZ135="No",ISNUMBER(OFFSET('Water Data'!$E$7,0,10*ROW('Water Data'!E129)))),CONCATENATE("[",ROUND(OFFSET('Water Data'!$E$7,0,10*ROW('Water Data'!E129)),0),"]"),IF(AND(ISNUMBER(OFFSET('Water Data'!$E$7,0,10*ROW('Water Data'!E129))),BZ135="",ISNUMBER(OFFSET('Water Data'!$E$7,0,10*ROW('Water Data'!E129)))),OFFSET('Water Data'!$E$7,0,10*ROW('Water Data'!E129)),NA())))</f>
        <v>#N/A</v>
      </c>
      <c r="L135" s="250" t="e">
        <f ca="true">+IF(AND(ISNUMBER(OFFSET('Water Data'!$E$10,0,10*ROW('Water Data'!E129))),CA135="Yes"),OFFSET('Water Data'!$E$10,0,10*ROW('Water Data'!E129)),IF(AND(ISNUMBER(OFFSET('Water Data'!$E$10,0,10*ROW('Water Data'!E129))),CA135="No",ISNUMBER(OFFSET('Water Data'!$E$10,0,10*ROW('Water Data'!E129)))),CONCATENATE("[",ROUND(OFFSET('Water Data'!$E$10,0,10*ROW('Water Data'!E129)),0),"]"),IF(AND(ISNUMBER(OFFSET('Water Data'!$E$10,0,10*ROW('Water Data'!E129))),CA135="",ISNUMBER(OFFSET('Water Data'!$E$10,0,10*ROW('Water Data'!E129)))),OFFSET('Water Data'!$E$10,0,10*ROW('Water Data'!E129)),NA())))</f>
        <v>#N/A</v>
      </c>
      <c r="M135" s="250" t="e">
        <f ca="true">+IF(AND(ISNUMBER(OFFSET('Water Data'!$F$5,0,10*ROW('Water Data'!F129))),CB135="Yes"),100-OFFSET('Water Data'!$F$5,0,10*ROW('Water Data'!F129)),IF(AND(ISNUMBER(OFFSET('Water Data'!$F$5,0,10*ROW('Water Data'!F129))),CB135="No",ISNUMBER(OFFSET('Water Data'!$F$5,0,10*ROW('Water Data'!F129)))),CONCATENATE("[",ROUND(100-OFFSET('Water Data'!$F$5,0,10*ROW('Water Data'!F129)),0),"]"),IF(AND(ISNUMBER(OFFSET('Water Data'!$F$5,0,10*ROW('Water Data'!F129))),CB135="",ISNUMBER(OFFSET('Water Data'!$F$5,0,10*ROW('Water Data'!F129)))),100-OFFSET('Water Data'!$F$5,0,10*ROW('Water Data'!F129)),NA())))</f>
        <v>#N/A</v>
      </c>
      <c r="N135" s="250" t="e">
        <f ca="true">+IF(AND(ISNUMBER(OFFSET('Water Data'!$F$7,0,10*ROW('Water Data'!F129))),CC135="Yes"),OFFSET('Water Data'!$F$7,0,10*ROW('Water Data'!F129)),IF(AND(ISNUMBER(OFFSET('Water Data'!$F$7,0,10*ROW('Water Data'!F129))),CC135="No",ISNUMBER(OFFSET('Water Data'!$F$7,0,10*ROW('Water Data'!F129)))),CONCATENATE("[",ROUND(OFFSET('Water Data'!$F$7,0,10*ROW('Water Data'!F129)),0),"]"),IF(AND(ISNUMBER(OFFSET('Water Data'!$F$7,0,10*ROW('Water Data'!F129))),CC135="",ISNUMBER(OFFSET('Water Data'!$F$7,0,10*ROW('Water Data'!F129)))),OFFSET('Water Data'!$F$7,0,10*ROW('Water Data'!F129)),NA())))</f>
        <v>#N/A</v>
      </c>
      <c r="O135" s="250" t="e">
        <f ca="true">+IF(AND(ISNUMBER(OFFSET('Water Data'!$F$10,0,10*ROW('Water Data'!F129))),CD135="Yes"),OFFSET('Water Data'!$F$10,0,10*ROW('Water Data'!F129)),IF(AND(ISNUMBER(OFFSET('Water Data'!$F$10,0,10*ROW('Water Data'!F129))),CD135="No",ISNUMBER(OFFSET('Water Data'!$F$10,0,10*ROW('Water Data'!F129)))),CONCATENATE("[",ROUND(OFFSET('Water Data'!$F$10,0,10*ROW('Water Data'!F129)),0),"]"),IF(AND(ISNUMBER(OFFSET('Water Data'!$F$10,0,10*ROW('Water Data'!F129))),CD135="",ISNUMBER(OFFSET('Water Data'!$F$10,0,10*ROW('Water Data'!F129)))),OFFSET('Water Data'!$F$10,0,10*ROW('Water Data'!F129)),NA())))</f>
        <v>#N/A</v>
      </c>
      <c r="P135" s="250" t="e">
        <f ca="true">+IF(AND(ISNUMBER(OFFSET('Water Data'!$G$5,0,10*ROW('Water Data'!G129))),CE135="Yes"),100-OFFSET('Water Data'!$G$5,0,10*ROW('Water Data'!G129)),IF(AND(ISNUMBER(OFFSET('Water Data'!$G$5,0,10*ROW('Water Data'!G129))),CE135="No",ISNUMBER(OFFSET('Water Data'!$G$5,0,10*ROW('Water Data'!G129)))),CONCATENATE("[",ROUND(100-OFFSET('Water Data'!$G$5,0,10*ROW('Water Data'!G129)),0),"]"),IF(AND(ISNUMBER(OFFSET('Water Data'!$G$5,0,10*ROW('Water Data'!G129))),CE135="",ISNUMBER(OFFSET('Water Data'!$G$5,0,10*ROW('Water Data'!G129)))),100-OFFSET('Water Data'!$G$5,0,10*ROW('Water Data'!G129)),NA())))</f>
        <v>#N/A</v>
      </c>
      <c r="Q135" s="250" t="e">
        <f ca="true">+IF(AND(ISNUMBER(OFFSET('Water Data'!$G$7,0,10*ROW('Water Data'!G129))),CF135="Yes"),OFFSET('Water Data'!$G$7,0,10*ROW('Water Data'!G129)),IF(AND(ISNUMBER(OFFSET('Water Data'!$G$7,0,10*ROW('Water Data'!G129))),CF135="No",ISNUMBER(OFFSET('Water Data'!$G$7,0,10*ROW('Water Data'!G129)))),CONCATENATE("[",ROUND(OFFSET('Water Data'!$G$7,0,10*ROW('Water Data'!G129)),0),"]"),IF(AND(ISNUMBER(OFFSET('Water Data'!$G$7,0,10*ROW('Water Data'!G129))),CF135="",ISNUMBER(OFFSET('Water Data'!$G$7,0,10*ROW('Water Data'!G129)))),OFFSET('Water Data'!$G$7,0,10*ROW('Water Data'!G129)),NA())))</f>
        <v>#N/A</v>
      </c>
      <c r="R135" s="250" t="e">
        <f ca="true">+IF(AND(ISNUMBER(OFFSET('Water Data'!$G$10,0,10*ROW('Water Data'!G129))),CG135="Yes"),OFFSET('Water Data'!$G$10,0,10*ROW('Water Data'!G129)),IF(AND(ISNUMBER(OFFSET('Water Data'!$G$10,0,10*ROW('Water Data'!G129))),CG135="No",ISNUMBER(OFFSET('Water Data'!$G$10,0,10*ROW('Water Data'!G129)))),CONCATENATE("[",ROUND(OFFSET('Water Data'!$G$10,0,10*ROW('Water Data'!G129)),0),"]"),IF(AND(ISNUMBER(OFFSET('Water Data'!$G$10,0,10*ROW('Water Data'!G129))),CG135="",ISNUMBER(OFFSET('Water Data'!$G$10,0,10*ROW('Water Data'!G129)))),OFFSET('Water Data'!$G$10,0,10*ROW('Water Data'!G129)),NA())))</f>
        <v>#N/A</v>
      </c>
      <c r="S135" s="250" t="e">
        <f ca="true">+IF(AND(ISNUMBER(OFFSET('Water Data'!$H$5,0,10*ROW('Water Data'!H129))),CH135="Yes"),100-OFFSET('Water Data'!$H$5,0,10*ROW('Water Data'!H129)),IF(AND(ISNUMBER(OFFSET('Water Data'!$H$5,0,10*ROW('Water Data'!H129))),CH135="No",ISNUMBER(OFFSET('Water Data'!$H$5,0,10*ROW('Water Data'!H129)))),CONCATENATE("[",ROUND(100-OFFSET('Water Data'!$H$5,0,10*ROW('Water Data'!H129)),0),"]"),IF(AND(ISNUMBER(OFFSET('Water Data'!$H$5,0,10*ROW('Water Data'!H129))),CH135="",ISNUMBER(OFFSET('Water Data'!$H$5,0,10*ROW('Water Data'!H129)))),100-OFFSET('Water Data'!$H$5,0,10*ROW('Water Data'!H129)),NA())))</f>
        <v>#N/A</v>
      </c>
      <c r="T135" s="250" t="e">
        <f ca="true">+IF(AND(ISNUMBER(OFFSET('Water Data'!$H$7,0,10*ROW('Water Data'!H129))),CI135="Yes"),OFFSET('Water Data'!$H$7,0,10*ROW('Water Data'!H129)),IF(AND(ISNUMBER(OFFSET('Water Data'!$H$7,0,10*ROW('Water Data'!H129))),CI135="No",ISNUMBER(OFFSET('Water Data'!$H$7,0,10*ROW('Water Data'!H129)))),CONCATENATE("[",ROUND(OFFSET('Water Data'!$H$7,0,10*ROW('Water Data'!H129)),0),"]"),IF(AND(ISNUMBER(OFFSET('Water Data'!$H$7,0,10*ROW('Water Data'!H129))),CI135="",ISNUMBER(OFFSET('Water Data'!$H$7,0,10*ROW('Water Data'!H129)))),OFFSET('Water Data'!$H$7,0,10*ROW('Water Data'!H129)),NA())))</f>
        <v>#N/A</v>
      </c>
      <c r="U135" s="250" t="e">
        <f ca="true">+IF(AND(ISNUMBER(OFFSET('Water Data'!$H$10,0,10*ROW('Water Data'!H129))),CJ135="Yes"),OFFSET('Water Data'!$H$10,0,10*ROW('Water Data'!H129)),IF(AND(ISNUMBER(OFFSET('Water Data'!$H$10,0,10*ROW('Water Data'!H129))),CJ135="No",ISNUMBER(OFFSET('Water Data'!$H$10,0,10*ROW('Water Data'!H129)))),CONCATENATE("[",ROUND(OFFSET('Water Data'!$H$10,0,10*ROW('Water Data'!H129)),0),"]"),IF(AND(ISNUMBER(OFFSET('Water Data'!$H$10,0,10*ROW('Water Data'!H129))),CJ135="",ISNUMBER(OFFSET('Water Data'!$H$10,0,10*ROW('Water Data'!H129)))),OFFSET('Water Data'!$H$10,0,10*ROW('Water Data'!H129)),NA())))</f>
        <v>#N/A</v>
      </c>
      <c r="V135" s="251" t="e">
        <f ca="true">+IF(AND(ISNUMBER(OFFSET('Sanitation Data'!$C$5,0,10*ROW('Sanitation Data'!C129))),CK135="Yes"),100-OFFSET('Sanitation Data'!$C$5,0,10*ROW('Sanitation Data'!C129)),IF(AND(ISNUMBER(OFFSET('Sanitation Data'!$C$5,0,10*ROW('Sanitation Data'!C129))),CK135="No",ISNUMBER(OFFSET('Sanitation Data'!$C$5,0,10*ROW('Sanitation Data'!C129)))),CONCATENATE("[",ROUND(100-OFFSET('Sanitation Data'!$C$5,0,10*ROW('Sanitation Data'!C129)),0),"]"),IF(AND(ISNUMBER(OFFSET('Sanitation Data'!$C$5,0,10*ROW('Sanitation Data'!C129))),CK135="",ISNUMBER(OFFSET('Sanitation Data'!$C$5,0,10*ROW('Sanitation Data'!C129)))),100-OFFSET('Sanitation Data'!$C$5,0,10*ROW('Sanitation Data'!C129)),NA())))</f>
        <v>#N/A</v>
      </c>
      <c r="W135" s="251" t="e">
        <f ca="true">+IF(AND(ISNUMBER(OFFSET('Sanitation Data'!$C$7,0,10*ROW('Sanitation Data'!C129))),CL135="Yes"),OFFSET('Sanitation Data'!$C$7,0,10*ROW('Sanitation Data'!C129)),IF(AND(ISNUMBER(OFFSET('Sanitation Data'!$C$7,0,10*ROW('Sanitation Data'!C129))),CL135="No",ISNUMBER(OFFSET('Sanitation Data'!$C$7,0,10*ROW('Sanitation Data'!C129)))),CONCATENATE("[",ROUND(OFFSET('Sanitation Data'!$C$7,0,10*ROW('Sanitation Data'!C129)),0),"]"),IF(AND(ISNUMBER(OFFSET('Sanitation Data'!$C$7,0,10*ROW('Sanitation Data'!C129))),CL135="",ISNUMBER(OFFSET('Sanitation Data'!$C$7,0,10*ROW('Sanitation Data'!C129)))),OFFSET('Sanitation Data'!$C$7,0,10*ROW('Sanitation Data'!C129)),NA())))</f>
        <v>#N/A</v>
      </c>
      <c r="X135" s="251" t="e">
        <f ca="true">+IF(AND(ISNUMBER(OFFSET('Sanitation Data'!$C$11,0,10*ROW('Sanitation Data'!C129))),CM135="Yes"),OFFSET('Sanitation Data'!$C$11,0,10*ROW('Sanitation Data'!C129)),IF(AND(ISNUMBER(OFFSET('Sanitation Data'!$C$11,0,10*ROW('Sanitation Data'!C129))),CM135="No",ISNUMBER(OFFSET('Sanitation Data'!$C$11,0,10*ROW('Sanitation Data'!C129)))),CONCATENATE("[",ROUND(OFFSET('Sanitation Data'!$C$11,0,10*ROW('Sanitation Data'!C129)),0),"]"),IF(AND(ISNUMBER(OFFSET('Sanitation Data'!$C$11,0,10*ROW('Sanitation Data'!C129))),CM135="",ISNUMBER(OFFSET('Sanitation Data'!$C$11,0,10*ROW('Sanitation Data'!C129)))),OFFSET('Sanitation Data'!$C$11,0,10*ROW('Sanitation Data'!C129)),NA())))</f>
        <v>#N/A</v>
      </c>
      <c r="Y135" s="251" t="e">
        <f ca="true">+IF(AND(ISNUMBER(OFFSET('Sanitation Data'!$C$12,0,10*ROW('Sanitation Data'!C129))),CN135="Yes"),OFFSET('Sanitation Data'!$C$12,0,10*ROW('Sanitation Data'!C129)),IF(AND(ISNUMBER(OFFSET('Sanitation Data'!$C$12,0,10*ROW('Sanitation Data'!C129))),CN135="No",ISNUMBER(OFFSET('Sanitation Data'!$C$12,0,10*ROW('Sanitation Data'!C129)))),CONCATENATE("[",ROUND(OFFSET('Sanitation Data'!$C$12,0,10*ROW('Sanitation Data'!C129)),0),"]"),IF(AND(ISNUMBER(OFFSET('Sanitation Data'!$C$12,0,10*ROW('Sanitation Data'!C129))),CN135="",ISNUMBER(OFFSET('Sanitation Data'!$C$12,0,10*ROW('Sanitation Data'!C129)))),OFFSET('Sanitation Data'!$C$12,0,10*ROW('Sanitation Data'!C129)),NA())))</f>
        <v>#N/A</v>
      </c>
      <c r="Z135" s="251" t="e">
        <f ca="true">+IF(AND(ISNUMBER(OFFSET('Sanitation Data'!$C$13,0,10*ROW('Sanitation Data'!C129))),CO135="Yes"),OFFSET('Sanitation Data'!$C$13,0,10*ROW('Sanitation Data'!C129)),IF(AND(ISNUMBER(OFFSET('Sanitation Data'!$C$13,0,10*ROW('Sanitation Data'!C129))),CO135="No",ISNUMBER(OFFSET('Sanitation Data'!$C$13,0,10*ROW('Sanitation Data'!C129)))),CONCATENATE("[",ROUND(OFFSET('Sanitation Data'!$C$13,0,10*ROW('Sanitation Data'!C129)),0),"]"),IF(AND(ISNUMBER(OFFSET('Sanitation Data'!$C$13,0,10*ROW('Sanitation Data'!C129))),CO135="",ISNUMBER(OFFSET('Sanitation Data'!$C$13,0,10*ROW('Sanitation Data'!C129)))),OFFSET('Sanitation Data'!$C$13,0,10*ROW('Sanitation Data'!C129)),NA())))</f>
        <v>#N/A</v>
      </c>
      <c r="AA135" s="251" t="e">
        <f ca="true">+IF(AND(ISNUMBER(OFFSET('Sanitation Data'!$D$5,0,10*ROW('Sanitation Data'!D129))),CP135="Yes"),100-OFFSET('Sanitation Data'!$D$5,0,10*ROW('Sanitation Data'!D129)),IF(AND(ISNUMBER(OFFSET('Sanitation Data'!$D$5,0,10*ROW('Sanitation Data'!D129))),CP135="No",ISNUMBER(OFFSET('Sanitation Data'!$D$5,0,10*ROW('Sanitation Data'!D129)))),CONCATENATE("[",ROUND(100-OFFSET('Sanitation Data'!$D$5,0,10*ROW('Sanitation Data'!D129)),0),"]"),IF(AND(ISNUMBER(OFFSET('Sanitation Data'!$D$5,0,10*ROW('Sanitation Data'!D129))),CP135="",ISNUMBER(OFFSET('Sanitation Data'!$D$5,0,10*ROW('Sanitation Data'!D129)))),100-OFFSET('Sanitation Data'!$D$5,0,10*ROW('Sanitation Data'!D129)),NA())))</f>
        <v>#N/A</v>
      </c>
      <c r="AB135" s="251" t="e">
        <f ca="true">+IF(AND(ISNUMBER(OFFSET('Sanitation Data'!$D$7,0,10*ROW('Sanitation Data'!D129))),CQ135="Yes"),OFFSET('Sanitation Data'!$D$7,0,10*ROW('Sanitation Data'!G129)),IF(AND(ISNUMBER(OFFSET('Sanitation Data'!$D$7,0,10*ROW('Sanitation Data'!D129))),CQ135="No",ISNUMBER(OFFSET('Sanitation Data'!$D$7,0,10*ROW('Sanitation Data'!D129)))),CONCATENATE("[",ROUND(OFFSET('Sanitation Data'!$D$7,0,10*ROW('Sanitation Data'!D129)),0),"]"),IF(AND(ISNUMBER(OFFSET('Sanitation Data'!$D$7,0,10*ROW('Sanitation Data'!D129))),CQ135="",ISNUMBER(OFFSET('Sanitation Data'!$D$7,0,10*ROW('Sanitation Data'!D129)))),OFFSET('Sanitation Data'!$D$7,0,10*ROW('Sanitation Data'!D129)),NA())))</f>
        <v>#N/A</v>
      </c>
      <c r="AC135" s="251" t="e">
        <f ca="true">+IF(AND(ISNUMBER(OFFSET('Sanitation Data'!$D$11,0,10*ROW('Sanitation Data'!D129))),CR135="Yes"),OFFSET('Sanitation Data'!$D$11,0,10*ROW('Sanitation Data'!D129)),IF(AND(ISNUMBER(OFFSET('Sanitation Data'!$D$11,0,10*ROW('Sanitation Data'!D129))),CR135="No",ISNUMBER(OFFSET('Sanitation Data'!$D$11,0,10*ROW('Sanitation Data'!D129)))),CONCATENATE("[",ROUND(OFFSET('Sanitation Data'!$D$11,0,10*ROW('Sanitation Data'!D129)),0),"]"),IF(AND(ISNUMBER(OFFSET('Sanitation Data'!$D$11,0,10*ROW('Sanitation Data'!D129))),CR135="",ISNUMBER(OFFSET('Sanitation Data'!$D$11,0,10*ROW('Sanitation Data'!D129)))),OFFSET('Sanitation Data'!$D$11,0,10*ROW('Sanitation Data'!D129)),NA())))</f>
        <v>#N/A</v>
      </c>
      <c r="AD135" s="251" t="e">
        <f ca="true">+IF(AND(ISNUMBER(OFFSET('Sanitation Data'!$D$12,0,10*ROW('Sanitation Data'!D129))),CS135="Yes"),OFFSET('Sanitation Data'!$D$12,0,10*ROW('Sanitation Data'!D129)),IF(AND(ISNUMBER(OFFSET('Sanitation Data'!$D$12,0,10*ROW('Sanitation Data'!D129))),CS135="No",ISNUMBER(OFFSET('Sanitation Data'!$D$12,0,10*ROW('Sanitation Data'!D129)))),CONCATENATE("[",ROUND(OFFSET('Sanitation Data'!$D$12,0,10*ROW('Sanitation Data'!D129)),0),"]"),IF(AND(ISNUMBER(OFFSET('Sanitation Data'!$D$12,0,10*ROW('Sanitation Data'!D129))),CS135="",ISNUMBER(OFFSET('Sanitation Data'!$D$12,0,10*ROW('Sanitation Data'!D129)))),OFFSET('Sanitation Data'!$D$12,0,10*ROW('Sanitation Data'!D129)),NA())))</f>
        <v>#N/A</v>
      </c>
      <c r="AE135" s="251" t="e">
        <f ca="true">+IF(AND(ISNUMBER(OFFSET('Sanitation Data'!$D$13,0,10*ROW('Sanitation Data'!D129))),CT135="Yes"),OFFSET('Sanitation Data'!$D$13,0,10*ROW('Sanitation Data'!D129)),IF(AND(ISNUMBER(OFFSET('Sanitation Data'!$D$13,0,10*ROW('Sanitation Data'!D129))),CT135="No",ISNUMBER(OFFSET('Sanitation Data'!$D$13,0,10*ROW('Sanitation Data'!D129)))),CONCATENATE("[",ROUND(OFFSET('Sanitation Data'!$D$13,0,10*ROW('Sanitation Data'!D129)),0),"]"),IF(AND(ISNUMBER(OFFSET('Sanitation Data'!$D$13,0,10*ROW('Sanitation Data'!D129))),CT135="",ISNUMBER(OFFSET('Sanitation Data'!$D$13,0,10*ROW('Sanitation Data'!D129)))),OFFSET('Sanitation Data'!$D$13,0,10*ROW('Sanitation Data'!D129)),NA())))</f>
        <v>#N/A</v>
      </c>
      <c r="AF135" s="251" t="e">
        <f ca="true">+IF(AND(ISNUMBER(OFFSET('Sanitation Data'!$E$5,0,10*ROW('Sanitation Data'!E129))),CU135="Yes"),100-OFFSET('Sanitation Data'!$E$5,0,10*ROW('Sanitation Data'!E129)),IF(AND(ISNUMBER(OFFSET('Sanitation Data'!$E$5,0,10*ROW('Sanitation Data'!E129))),CU135="No",ISNUMBER(OFFSET('Sanitation Data'!$E$5,0,10*ROW('Sanitation Data'!E129)))),CONCATENATE("[",ROUND(100-OFFSET('Sanitation Data'!$E$5,0,10*ROW('Sanitation Data'!E129)),0),"]"),IF(AND(ISNUMBER(OFFSET('Sanitation Data'!$E$5,0,10*ROW('Sanitation Data'!E129))),CU135="",ISNUMBER(OFFSET('Sanitation Data'!$E$5,0,10*ROW('Sanitation Data'!E129)))),100-OFFSET('Sanitation Data'!$E$5,0,10*ROW('Sanitation Data'!E129)),NA())))</f>
        <v>#N/A</v>
      </c>
      <c r="AG135" s="251" t="e">
        <f ca="true">+IF(AND(ISNUMBER(OFFSET('Sanitation Data'!$E$7,0,10*ROW('Sanitation Data'!E129))),CV135="Yes"),OFFSET('Sanitation Data'!$E$7,0,10*ROW('Sanitation Data'!E129)),IF(AND(ISNUMBER(OFFSET('Sanitation Data'!$E$7,0,10*ROW('Sanitation Data'!E129))),CV135="No",ISNUMBER(OFFSET('Sanitation Data'!$E$7,0,10*ROW('Sanitation Data'!E129)))),CONCATENATE("[",ROUND(OFFSET('Sanitation Data'!$E$7,0,10*ROW('Sanitation Data'!E129)),0),"]"),IF(AND(ISNUMBER(OFFSET('Sanitation Data'!$E$7,0,10*ROW('Sanitation Data'!E129))),CV135="",ISNUMBER(OFFSET('Sanitation Data'!$E$7,0,10*ROW('Sanitation Data'!E129)))),OFFSET('Sanitation Data'!$E$7,0,10*ROW('Sanitation Data'!E129)),NA())))</f>
        <v>#N/A</v>
      </c>
      <c r="AH135" s="251" t="e">
        <f ca="true">+IF(AND(ISNUMBER(OFFSET('Sanitation Data'!$E$11,0,10*ROW('Sanitation Data'!E129))),CW135="Yes"),OFFSET('Sanitation Data'!$E$11,0,10*ROW('Sanitation Data'!E129)),IF(AND(ISNUMBER(OFFSET('Sanitation Data'!$E$11,0,10*ROW('Sanitation Data'!E129))),CW135="No",ISNUMBER(OFFSET('Sanitation Data'!$E$11,0,10*ROW('Sanitation Data'!E129)))),CONCATENATE("[",ROUND(OFFSET('Sanitation Data'!$E$11,0,10*ROW('Sanitation Data'!E129)),0),"]"),IF(AND(ISNUMBER(OFFSET('Sanitation Data'!$E$11,0,10*ROW('Sanitation Data'!E129))),CW135="",ISNUMBER(OFFSET('Sanitation Data'!$E$11,0,10*ROW('Sanitation Data'!E129)))),OFFSET('Sanitation Data'!$E$11,0,10*ROW('Sanitation Data'!E129)),NA())))</f>
        <v>#N/A</v>
      </c>
      <c r="AI135" s="251" t="e">
        <f ca="true">+IF(AND(ISNUMBER(OFFSET('Sanitation Data'!$E$12,0,10*ROW('Sanitation Data'!E129))),CX135="Yes"),OFFSET('Sanitation Data'!$E$12,0,10*ROW('Sanitation Data'!E129)),IF(AND(ISNUMBER(OFFSET('Sanitation Data'!$E$12,0,10*ROW('Sanitation Data'!E129))),CX135="No",ISNUMBER(OFFSET('Sanitation Data'!$E$12,0,10*ROW('Sanitation Data'!E129)))),CONCATENATE("[",ROUND(OFFSET('Sanitation Data'!$E$12,0,10*ROW('Sanitation Data'!E129)),0),"]"),IF(AND(ISNUMBER(OFFSET('Sanitation Data'!$E$12,0,10*ROW('Sanitation Data'!E129))),CX135="",ISNUMBER(OFFSET('Sanitation Data'!$E$12,0,10*ROW('Sanitation Data'!E129)))),OFFSET('Sanitation Data'!$E$12,0,10*ROW('Sanitation Data'!E129)),NA())))</f>
        <v>#N/A</v>
      </c>
      <c r="AJ135" s="251" t="e">
        <f ca="true">+IF(AND(ISNUMBER(OFFSET('Sanitation Data'!$E$13,0,10*ROW('Sanitation Data'!E129))),CY135="Yes"),OFFSET('Sanitation Data'!$E$13,0,10*ROW('Sanitation Data'!E129)),IF(AND(ISNUMBER(OFFSET('Sanitation Data'!$E$13,0,10*ROW('Sanitation Data'!E129))),CY135="No",ISNUMBER(OFFSET('Sanitation Data'!$E$13,0,10*ROW('Sanitation Data'!E129)))),CONCATENATE("[",ROUND(OFFSET('Sanitation Data'!$E$13,0,10*ROW('Sanitation Data'!E129)),0),"]"),IF(AND(ISNUMBER(OFFSET('Sanitation Data'!$E$13,0,10*ROW('Sanitation Data'!E129))),CY135="",ISNUMBER(OFFSET('Sanitation Data'!$E$13,0,10*ROW('Sanitation Data'!E129)))),OFFSET('Sanitation Data'!$E$13,0,10*ROW('Sanitation Data'!E129)),NA())))</f>
        <v>#N/A</v>
      </c>
      <c r="AK135" s="251" t="e">
        <f ca="true">+IF(AND(ISNUMBER(OFFSET('Sanitation Data'!$F$5,0,10*ROW('Sanitation Data'!F129))),CZ135="Yes"),100-OFFSET('Sanitation Data'!$F$5,0,10*ROW('Sanitation Data'!F129)),IF(AND(ISNUMBER(OFFSET('Sanitation Data'!$F$5,0,10*ROW('Sanitation Data'!F129))),CZ135="No",ISNUMBER(OFFSET('Sanitation Data'!$F$5,0,10*ROW('Sanitation Data'!F129)))),CONCATENATE("[",ROUND(100-OFFSET('Sanitation Data'!$F$5,0,10*ROW('Sanitation Data'!F129)),0),"]"),IF(AND(ISNUMBER(OFFSET('Sanitation Data'!$F$5,0,10*ROW('Sanitation Data'!F129))),CZ135="",ISNUMBER(OFFSET('Sanitation Data'!$F$5,0,10*ROW('Sanitation Data'!F129)))),100-OFFSET('Sanitation Data'!$F$5,0,10*ROW('Sanitation Data'!F129)),NA())))</f>
        <v>#N/A</v>
      </c>
      <c r="AL135" s="251" t="e">
        <f ca="true">+IF(AND(ISNUMBER(OFFSET('Sanitation Data'!$F$7,0,10*ROW('Sanitation Data'!F129))),DA135="Yes"),OFFSET('Sanitation Data'!$F$7,0,10*ROW('Sanitation Data'!F129)),IF(AND(ISNUMBER(OFFSET('Sanitation Data'!$F$7,0,10*ROW('Sanitation Data'!F129))),DA135="No",ISNUMBER(OFFSET('Sanitation Data'!$F$7,0,10*ROW('Sanitation Data'!F129)))),CONCATENATE("[",ROUND(OFFSET('Sanitation Data'!$F$7,0,10*ROW('Sanitation Data'!F129)),0),"]"),IF(AND(ISNUMBER(OFFSET('Sanitation Data'!$F$7,0,10*ROW('Sanitation Data'!F129))),DA135="",ISNUMBER(OFFSET('Sanitation Data'!$F$7,0,10*ROW('Sanitation Data'!F129)))),OFFSET('Sanitation Data'!$F$7,0,10*ROW('Sanitation Data'!F129)),NA())))</f>
        <v>#N/A</v>
      </c>
      <c r="AM135" s="251" t="e">
        <f ca="true">+IF(AND(ISNUMBER(OFFSET('Sanitation Data'!$F$11,0,10*ROW('Sanitation Data'!F129))),DB135="Yes"),OFFSET('Sanitation Data'!$F$11,0,10*ROW('Sanitation Data'!F129)),IF(AND(ISNUMBER(OFFSET('Sanitation Data'!$F$11,0,10*ROW('Sanitation Data'!F129))),DB135="No",ISNUMBER(OFFSET('Sanitation Data'!$F$11,0,10*ROW('Sanitation Data'!F129)))),CONCATENATE("[",ROUND(OFFSET('Sanitation Data'!$F$11,0,10*ROW('Sanitation Data'!F129)),0),"]"),IF(AND(ISNUMBER(OFFSET('Sanitation Data'!$F$11,0,10*ROW('Sanitation Data'!F129))),DB135="",ISNUMBER(OFFSET('Sanitation Data'!$F$11,0,10*ROW('Sanitation Data'!F129)))),OFFSET('Sanitation Data'!$F$11,0,10*ROW('Sanitation Data'!F129)),NA())))</f>
        <v>#N/A</v>
      </c>
      <c r="AN135" s="251" t="e">
        <f ca="true">+IF(AND(ISNUMBER(OFFSET('Sanitation Data'!$F$12,0,10*ROW('Sanitation Data'!F129))),DC135="Yes"),OFFSET('Sanitation Data'!$F$12,0,10*ROW('Sanitation Data'!F129)),IF(AND(ISNUMBER(OFFSET('Sanitation Data'!$F$12,0,10*ROW('Sanitation Data'!F129))),DC135="No",ISNUMBER(OFFSET('Sanitation Data'!$F$12,0,10*ROW('Sanitation Data'!F129)))),CONCATENATE("[",ROUND(OFFSET('Sanitation Data'!$F$12,0,10*ROW('Sanitation Data'!F129)),0),"]"),IF(AND(ISNUMBER(OFFSET('Sanitation Data'!$F$12,0,10*ROW('Sanitation Data'!F129))),DC135="",ISNUMBER(OFFSET('Sanitation Data'!$F$12,0,10*ROW('Sanitation Data'!F129)))),OFFSET('Sanitation Data'!$F$12,0,10*ROW('Sanitation Data'!F129)),NA())))</f>
        <v>#N/A</v>
      </c>
      <c r="AO135" s="251" t="e">
        <f ca="true">+IF(AND(ISNUMBER(OFFSET('Sanitation Data'!$F$13,0,10*ROW('Sanitation Data'!F129))),DD135="Yes"),OFFSET('Sanitation Data'!$F$13,0,10*ROW('Sanitation Data'!F129)),IF(AND(ISNUMBER(OFFSET('Sanitation Data'!$F$13,0,10*ROW('Sanitation Data'!F129))),DD135="No",ISNUMBER(OFFSET('Sanitation Data'!$F$13,0,10*ROW('Sanitation Data'!F129)))),CONCATENATE("[",ROUND(OFFSET('Sanitation Data'!$F$13,0,10*ROW('Sanitation Data'!F129)),0),"]"),IF(AND(ISNUMBER(OFFSET('Sanitation Data'!$F$13,0,10*ROW('Sanitation Data'!F129))),DD135="",ISNUMBER(OFFSET('Sanitation Data'!$F$13,0,10*ROW('Sanitation Data'!F129)))),OFFSET('Sanitation Data'!$F$13,0,10*ROW('Sanitation Data'!F129)),NA())))</f>
        <v>#N/A</v>
      </c>
      <c r="AP135" s="251" t="e">
        <f ca="true">+IF(AND(ISNUMBER(OFFSET('Sanitation Data'!$G$5,0,10*ROW('Sanitation Data'!G129))),DE135="Yes"),100-OFFSET('Sanitation Data'!$G$5,0,10*ROW('Sanitation Data'!G129)),IF(AND(ISNUMBER(OFFSET('Sanitation Data'!$G$5,0,10*ROW('Sanitation Data'!G129))),DE135="No",ISNUMBER(OFFSET('Sanitation Data'!$G$5,0,10*ROW('Sanitation Data'!G129)))),CONCATENATE("[",ROUND(100-OFFSET('Sanitation Data'!$G$5,0,10*ROW('Sanitation Data'!G129)),0),"]"),IF(AND(ISNUMBER(OFFSET('Sanitation Data'!$G$5,0,10*ROW('Sanitation Data'!G129))),DE135="",ISNUMBER(OFFSET('Sanitation Data'!$G$5,0,10*ROW('Sanitation Data'!G129)))),100-OFFSET('Sanitation Data'!$G$5,0,10*ROW('Sanitation Data'!G129)),NA())))</f>
        <v>#N/A</v>
      </c>
      <c r="AQ135" s="251" t="e">
        <f ca="true">+IF(AND(ISNUMBER(OFFSET('Sanitation Data'!$G$7,0,10*ROW('Sanitation Data'!G129))),DF135="Yes"),OFFSET('Sanitation Data'!$G$7,0,10*ROW('Sanitation Data'!G129)),IF(AND(ISNUMBER(OFFSET('Sanitation Data'!$G$7,0,10*ROW('Sanitation Data'!G129))),DF135="No",ISNUMBER(OFFSET('Sanitation Data'!$G$7,0,10*ROW('Sanitation Data'!G129)))),CONCATENATE("[",ROUND(OFFSET('Sanitation Data'!$G$7,0,10*ROW('Sanitation Data'!G129)),0),"]"),IF(AND(ISNUMBER(OFFSET('Sanitation Data'!$G$7,0,10*ROW('Sanitation Data'!G129))),DF135="",ISNUMBER(OFFSET('Sanitation Data'!$G$7,0,10*ROW('Sanitation Data'!G129)))),OFFSET('Sanitation Data'!$G$7,0,10*ROW('Sanitation Data'!G129)),NA())))</f>
        <v>#N/A</v>
      </c>
      <c r="AR135" s="251" t="e">
        <f ca="true">+IF(AND(ISNUMBER(OFFSET('Sanitation Data'!$G$11,0,10*ROW('Sanitation Data'!G129))),DG135="Yes"),OFFSET('Sanitation Data'!$G$11,0,10*ROW('Sanitation Data'!G129)),IF(AND(ISNUMBER(OFFSET('Sanitation Data'!$G$11,0,10*ROW('Sanitation Data'!G129))),DG135="No",ISNUMBER(OFFSET('Sanitation Data'!$G$11,0,10*ROW('Sanitation Data'!G129)))),CONCATENATE("[",ROUND(OFFSET('Sanitation Data'!$G$11,0,10*ROW('Sanitation Data'!G129)),0),"]"),IF(AND(ISNUMBER(OFFSET('Sanitation Data'!$G$11,0,10*ROW('Sanitation Data'!G129))),DG135="",ISNUMBER(OFFSET('Sanitation Data'!$G$11,0,10*ROW('Sanitation Data'!G129)))),OFFSET('Sanitation Data'!$G$11,0,10*ROW('Sanitation Data'!G129)),NA())))</f>
        <v>#N/A</v>
      </c>
      <c r="AS135" s="251" t="e">
        <f ca="true">+IF(AND(ISNUMBER(OFFSET('Sanitation Data'!$G$12,0,10*ROW('Sanitation Data'!G129))),DH135="Yes"),OFFSET('Sanitation Data'!$G$12,0,10*ROW('Sanitation Data'!G129)),IF(AND(ISNUMBER(OFFSET('Sanitation Data'!$G$12,0,10*ROW('Sanitation Data'!G129))),DH135="No",ISNUMBER(OFFSET('Sanitation Data'!$G$12,0,10*ROW('Sanitation Data'!G129)))),CONCATENATE("[",ROUND(OFFSET('Sanitation Data'!$G$12,0,10*ROW('Sanitation Data'!G129)),0),"]"),IF(AND(ISNUMBER(OFFSET('Sanitation Data'!$G$12,0,10*ROW('Sanitation Data'!G129))),DH135="",ISNUMBER(OFFSET('Sanitation Data'!$G$12,0,10*ROW('Sanitation Data'!G129)))),OFFSET('Sanitation Data'!$G$12,0,10*ROW('Sanitation Data'!G129)),NA())))</f>
        <v>#N/A</v>
      </c>
      <c r="AT135" s="251" t="e">
        <f ca="true">+IF(AND(ISNUMBER(OFFSET('Sanitation Data'!$G$13,0,10*ROW('Sanitation Data'!G129))),DI135="Yes"),OFFSET('Sanitation Data'!$G$13,0,10*ROW('Sanitation Data'!G129)),IF(AND(ISNUMBER(OFFSET('Sanitation Data'!$G$13,0,10*ROW('Sanitation Data'!G129))),DI135="No",ISNUMBER(OFFSET('Sanitation Data'!$G$13,0,10*ROW('Sanitation Data'!G129)))),CONCATENATE("[",ROUND(OFFSET('Sanitation Data'!$G$13,0,10*ROW('Sanitation Data'!G129)),0),"]"),IF(AND(ISNUMBER(OFFSET('Sanitation Data'!$G$13,0,10*ROW('Sanitation Data'!G129))),DI135="",ISNUMBER(OFFSET('Sanitation Data'!$G$13,0,10*ROW('Sanitation Data'!G129)))),OFFSET('Sanitation Data'!$G$13,0,10*ROW('Sanitation Data'!G129)),NA())))</f>
        <v>#N/A</v>
      </c>
      <c r="AU135" s="251" t="e">
        <f ca="true">+IF(AND(ISNUMBER(OFFSET('Sanitation Data'!$H$5,0,10*ROW('Sanitation Data'!H129))),DJ135="Yes"),100-OFFSET('Sanitation Data'!$H$5,0,10*ROW('Sanitation Data'!H129)),IF(AND(ISNUMBER(OFFSET('Sanitation Data'!$H$5,0,10*ROW('Sanitation Data'!H129))),DJ135="No",ISNUMBER(OFFSET('Sanitation Data'!$H$5,0,10*ROW('Sanitation Data'!H129)))),CONCATENATE("[",ROUND(100-OFFSET('Sanitation Data'!$H$5,0,10*ROW('Sanitation Data'!H129)),0),"]"),IF(AND(ISNUMBER(OFFSET('Sanitation Data'!$H$5,0,10*ROW('Sanitation Data'!H129))),DJ135="",ISNUMBER(OFFSET('Sanitation Data'!$H$5,0,10*ROW('Sanitation Data'!H129)))),100-OFFSET('Sanitation Data'!$H$5,0,10*ROW('Sanitation Data'!H129)),NA())))</f>
        <v>#N/A</v>
      </c>
      <c r="AV135" s="251" t="e">
        <f ca="true">+IF(AND(ISNUMBER(OFFSET('Sanitation Data'!$H$7,0,10*ROW('Sanitation Data'!H129))),DK135="Yes"),OFFSET('Sanitation Data'!$H$7,0,10*ROW('Sanitation Data'!H129)),IF(AND(ISNUMBER(OFFSET('Sanitation Data'!$H$7,0,10*ROW('Sanitation Data'!H129))),DK135="No",ISNUMBER(OFFSET('Sanitation Data'!$H$7,0,10*ROW('Sanitation Data'!H129)))),CONCATENATE("[",ROUND(OFFSET('Sanitation Data'!$H$7,0,10*ROW('Sanitation Data'!H129)),0),"]"),IF(AND(ISNUMBER(OFFSET('Sanitation Data'!$H$7,0,10*ROW('Sanitation Data'!H129))),DK135="",ISNUMBER(OFFSET('Sanitation Data'!$H$7,0,10*ROW('Sanitation Data'!H129)))),OFFSET('Sanitation Data'!$H$7,0,10*ROW('Sanitation Data'!H129)),NA())))</f>
        <v>#N/A</v>
      </c>
      <c r="AW135" s="251" t="e">
        <f ca="true">+IF(AND(ISNUMBER(OFFSET('Sanitation Data'!$H$11,0,10*ROW('Sanitation Data'!H129))),DL135="Yes"),OFFSET('Sanitation Data'!$H$11,0,10*ROW('Sanitation Data'!H129)),IF(AND(ISNUMBER(OFFSET('Sanitation Data'!$H$11,0,10*ROW('Sanitation Data'!H129))),DL135="No",ISNUMBER(OFFSET('Sanitation Data'!$H$11,0,10*ROW('Sanitation Data'!H129)))),CONCATENATE("[",ROUND(OFFSET('Sanitation Data'!$H$11,0,10*ROW('Sanitation Data'!H129)),0),"]"),IF(AND(ISNUMBER(OFFSET('Sanitation Data'!$H$11,0,10*ROW('Sanitation Data'!H129))),DL135="",ISNUMBER(OFFSET('Sanitation Data'!$H$11,0,10*ROW('Sanitation Data'!H129)))),OFFSET('Sanitation Data'!$H$11,0,10*ROW('Sanitation Data'!H129)),NA())))</f>
        <v>#N/A</v>
      </c>
      <c r="AX135" s="251" t="e">
        <f ca="true">+IF(AND(ISNUMBER(OFFSET('Sanitation Data'!$H$12,0,10*ROW('Sanitation Data'!H129))),DM135="Yes"),OFFSET('Sanitation Data'!$H$12,0,10*ROW('Sanitation Data'!H129)),IF(AND(ISNUMBER(OFFSET('Sanitation Data'!$H$12,0,10*ROW('Sanitation Data'!H129))),DM135="No",ISNUMBER(OFFSET('Sanitation Data'!$H$12,0,10*ROW('Sanitation Data'!H129)))),CONCATENATE("[",ROUND(OFFSET('Sanitation Data'!$H$12,0,10*ROW('Sanitation Data'!H129)),0),"]"),IF(AND(ISNUMBER(OFFSET('Sanitation Data'!$H$12,0,10*ROW('Sanitation Data'!H129))),DM135="",ISNUMBER(OFFSET('Sanitation Data'!$H$12,0,10*ROW('Sanitation Data'!H129)))),OFFSET('Sanitation Data'!$H$12,0,10*ROW('Sanitation Data'!H129)),NA())))</f>
        <v>#N/A</v>
      </c>
      <c r="AY135" s="251" t="e">
        <f ca="true">+IF(AND(ISNUMBER(OFFSET('Sanitation Data'!$H$13,0,10*ROW('Sanitation Data'!H129))),DN135="Yes"),OFFSET('Sanitation Data'!$H$13,0,10*ROW('Sanitation Data'!H129)),IF(AND(ISNUMBER(OFFSET('Sanitation Data'!$H$13,0,10*ROW('Sanitation Data'!H129))),DN135="No",ISNUMBER(OFFSET('Sanitation Data'!$H$13,0,10*ROW('Sanitation Data'!H129)))),CONCATENATE("[",ROUND(OFFSET('Sanitation Data'!$H$13,0,10*ROW('Sanitation Data'!H129)),0),"]"),IF(AND(ISNUMBER(OFFSET('Sanitation Data'!$H$13,0,10*ROW('Sanitation Data'!H129))),DN135="",ISNUMBER(OFFSET('Sanitation Data'!$H$13,0,10*ROW('Sanitation Data'!H129)))),OFFSET('Sanitation Data'!$H$13,0,10*ROW('Sanitation Data'!H129)),NA())))</f>
        <v>#N/A</v>
      </c>
      <c r="AZ135" s="252" t="e">
        <f ca="true">+IF(AND(ISNUMBER(OFFSET('Hygiene Data'!$C$6,0,10*ROW('Hygiene Data'!C129))),DO135="Yes"),OFFSET('Hygiene Data'!$C$6,0,10*ROW('Hygiene Data'!C129)),IF(AND(ISNUMBER(OFFSET('Hygiene Data'!$C$6,0,10*ROW('Hygiene Data'!C129))),DO135="No",ISNUMBER(OFFSET('Hygiene Data'!$C$6,0,10*ROW('Hygiene Data'!C129)))),CONCATENATE("[",ROUND(OFFSET('Hygiene Data'!$C$6,0,10*ROW('Hygiene Data'!C129)),0),"]"),IF(AND(ISNUMBER(OFFSET('Hygiene Data'!$C$6,0,10*ROW('Hygiene Data'!C129))),DO135="",ISNUMBER(OFFSET('Hygiene Data'!$C$6,0,10*ROW('Hygiene Data'!C129)))),OFFSET('Hygiene Data'!$C$6,0,10*ROW('Hygiene Data'!C129)),NA())))</f>
        <v>#N/A</v>
      </c>
      <c r="BA135" s="252" t="e">
        <f ca="true">+IF(AND(ISNUMBER(OFFSET('Hygiene Data'!$C$8,0,10*ROW('Hygiene Data'!C129))),DP135="Yes"),OFFSET('Hygiene Data'!$C$8,0,10*ROW('Hygiene Data'!C129)),IF(AND(ISNUMBER(OFFSET('Hygiene Data'!$C$8,0,10*ROW('Hygiene Data'!C129))),DP135="No",ISNUMBER(OFFSET('Hygiene Data'!$C$8,0,10*ROW('Hygiene Data'!C129)))),CONCATENATE("[",ROUND(OFFSET('Hygiene Data'!$C$8,0,10*ROW('Hygiene Data'!C129)),0),"]"),IF(AND(ISNUMBER(OFFSET('Hygiene Data'!$C$8,0,10*ROW('Hygiene Data'!C129))),DP135="",ISNUMBER(OFFSET('Hygiene Data'!$C$8,0,10*ROW('Hygiene Data'!C129)))),OFFSET('Hygiene Data'!$C$8,0,10*ROW('Hygiene Data'!C129)),NA())))</f>
        <v>#N/A</v>
      </c>
      <c r="BB135" s="252" t="e">
        <f ca="true">+IF(AND(ISNUMBER(OFFSET('Hygiene Data'!$C$10,0,10*ROW('Hygiene Data'!C129))),DQ135="Yes"),OFFSET('Hygiene Data'!$C$10,0,10*ROW('Hygiene Data'!C129)),IF(AND(ISNUMBER(OFFSET('Hygiene Data'!$C$10,0,10*ROW('Hygiene Data'!C129))),DQ135="No",ISNUMBER(OFFSET('Hygiene Data'!$C$10,0,10*ROW('Hygiene Data'!C129)))),CONCATENATE("[",ROUND(OFFSET('Hygiene Data'!$C$10,0,10*ROW('Hygiene Data'!C129)),0),"]"),IF(AND(ISNUMBER(OFFSET('Hygiene Data'!$C$10,0,10*ROW('Hygiene Data'!C129))),DQ135="",ISNUMBER(OFFSET('Hygiene Data'!$C$10,0,10*ROW('Hygiene Data'!C129)))),OFFSET('Hygiene Data'!$C$10,0,10*ROW('Hygiene Data'!C129)),NA())))</f>
        <v>#N/A</v>
      </c>
      <c r="BC135" s="252" t="e">
        <f ca="true">+IF(AND(ISNUMBER(OFFSET('Hygiene Data'!$D$6,0,10*ROW('Hygiene Data'!D129))),DR135="Yes"),OFFSET('Hygiene Data'!$D$6,0,10*ROW('Hygiene Data'!D129)),IF(AND(ISNUMBER(OFFSET('Hygiene Data'!$D$6,0,10*ROW('Hygiene Data'!D129))),DR135="No",ISNUMBER(OFFSET('Hygiene Data'!$D$6,0,10*ROW('Hygiene Data'!D129)))),CONCATENATE("[",ROUND(OFFSET('Hygiene Data'!$D$6,0,10*ROW('Hygiene Data'!D129)),0),"]"),IF(AND(ISNUMBER(OFFSET('Hygiene Data'!$D$6,0,10*ROW('Hygiene Data'!D129))),DR135="",ISNUMBER(OFFSET('Hygiene Data'!$D$6,0,10*ROW('Hygiene Data'!D129)))),OFFSET('Hygiene Data'!$D$6,0,10*ROW('Hygiene Data'!D129)),NA())))</f>
        <v>#N/A</v>
      </c>
      <c r="BD135" s="252" t="e">
        <f ca="true">+IF(AND(ISNUMBER(OFFSET('Hygiene Data'!$D$8,0,10*ROW('Hygiene Data'!D129))),DS135="Yes"),OFFSET('Hygiene Data'!$D$8,0,10*ROW('Hygiene Data'!D129)),IF(AND(ISNUMBER(OFFSET('Hygiene Data'!$D$8,0,10*ROW('Hygiene Data'!D129))),DS135="No",ISNUMBER(OFFSET('Hygiene Data'!$D$8,0,10*ROW('Hygiene Data'!D129)))),CONCATENATE("[",ROUND(OFFSET('Hygiene Data'!$D$8,0,10*ROW('Hygiene Data'!D129)),0),"]"),IF(AND(ISNUMBER(OFFSET('Hygiene Data'!$D$8,0,10*ROW('Hygiene Data'!D129))),DS135="",ISNUMBER(OFFSET('Hygiene Data'!$D$8,0,10*ROW('Hygiene Data'!D129)))),OFFSET('Hygiene Data'!$D$8,0,10*ROW('Hygiene Data'!D129)),NA())))</f>
        <v>#N/A</v>
      </c>
      <c r="BE135" s="252" t="e">
        <f ca="true">+IF(AND(ISNUMBER(OFFSET('Hygiene Data'!$D$10,0,10*ROW('Hygiene Data'!D129))),DT135="Yes"),OFFSET('Hygiene Data'!$D$10,0,10*ROW('Hygiene Data'!D129)),IF(AND(ISNUMBER(OFFSET('Hygiene Data'!$D$10,0,10*ROW('Hygiene Data'!D129))),DT135="No",ISNUMBER(OFFSET('Hygiene Data'!$D$10,0,10*ROW('Hygiene Data'!D129)))),CONCATENATE("[",ROUND(OFFSET('Hygiene Data'!$D$10,0,10*ROW('Hygiene Data'!D129)),0),"]"),IF(AND(ISNUMBER(OFFSET('Hygiene Data'!$D$10,0,10*ROW('Hygiene Data'!D129))),DT135="",ISNUMBER(OFFSET('Hygiene Data'!$D$10,0,10*ROW('Hygiene Data'!D129)))),OFFSET('Hygiene Data'!$D$10,0,10*ROW('Hygiene Data'!D129)),NA())))</f>
        <v>#N/A</v>
      </c>
      <c r="BF135" s="252" t="e">
        <f ca="true">+IF(AND(ISNUMBER(OFFSET('Hygiene Data'!$E$6,0,10*ROW('Hygiene Data'!E129))),DU135="Yes"),OFFSET('Hygiene Data'!$E$6,0,10*ROW('Hygiene Data'!E129)),IF(AND(ISNUMBER(OFFSET('Hygiene Data'!$E$6,0,10*ROW('Hygiene Data'!E129))),DU135="No",ISNUMBER(OFFSET('Hygiene Data'!$E$6,0,10*ROW('Hygiene Data'!E129)))),CONCATENATE("[",ROUND(OFFSET('Hygiene Data'!$E$6,0,10*ROW('Hygiene Data'!E129)),0),"]"),IF(AND(ISNUMBER(OFFSET('Hygiene Data'!$E$6,0,10*ROW('Hygiene Data'!E129))),DU135="",ISNUMBER(OFFSET('Hygiene Data'!$E$6,0,10*ROW('Hygiene Data'!E129)))),OFFSET('Hygiene Data'!$E$6,0,10*ROW('Hygiene Data'!E129)),NA())))</f>
        <v>#N/A</v>
      </c>
      <c r="BG135" s="252" t="e">
        <f ca="true">+IF(AND(ISNUMBER(OFFSET('Hygiene Data'!$E$8,0,10*ROW('Hygiene Data'!E129))),DV135="Yes"),OFFSET('Hygiene Data'!$E$8,0,10*ROW('Hygiene Data'!E129)),IF(AND(ISNUMBER(OFFSET('Hygiene Data'!$E$8,0,10*ROW('Hygiene Data'!E129))),DV135="No",ISNUMBER(OFFSET('Hygiene Data'!$E$8,0,10*ROW('Hygiene Data'!E129)))),CONCATENATE("[",ROUND(OFFSET('Hygiene Data'!$E$8,0,10*ROW('Hygiene Data'!E129)),0),"]"),IF(AND(ISNUMBER(OFFSET('Hygiene Data'!$E$8,0,10*ROW('Hygiene Data'!E129))),DV135="",ISNUMBER(OFFSET('Hygiene Data'!$E$8,0,10*ROW('Hygiene Data'!E129)))),OFFSET('Hygiene Data'!$E$8,0,10*ROW('Hygiene Data'!E129)),NA())))</f>
        <v>#N/A</v>
      </c>
      <c r="BH135" s="252" t="e">
        <f ca="true">+IF(AND(ISNUMBER(OFFSET('Hygiene Data'!$E$10,0,10*ROW('Hygiene Data'!E129))),DW135="Yes"),OFFSET('Hygiene Data'!$E$10,0,10*ROW('Hygiene Data'!E129)),IF(AND(ISNUMBER(OFFSET('Hygiene Data'!$E$10,0,10*ROW('Hygiene Data'!E129))),DW135="No",ISNUMBER(OFFSET('Hygiene Data'!$E$10,0,10*ROW('Hygiene Data'!E129)))),CONCATENATE("[",ROUND(OFFSET('Hygiene Data'!$E$10,0,10*ROW('Hygiene Data'!E129)),0),"]"),IF(AND(ISNUMBER(OFFSET('Hygiene Data'!$E$10,0,10*ROW('Hygiene Data'!E129))),DW135="",ISNUMBER(OFFSET('Hygiene Data'!$E$10,0,10*ROW('Hygiene Data'!E129)))),OFFSET('Hygiene Data'!$E$10,0,10*ROW('Hygiene Data'!E129)),NA())))</f>
        <v>#N/A</v>
      </c>
      <c r="BI135" s="252" t="e">
        <f ca="true">+IF(AND(ISNUMBER(OFFSET('Hygiene Data'!$F$6,0,10*ROW('Hygiene Data'!F129))),DX135="Yes"),OFFSET('Hygiene Data'!$F$6,0,10*ROW('Hygiene Data'!F129)),IF(AND(ISNUMBER(OFFSET('Hygiene Data'!$F$6,0,10*ROW('Hygiene Data'!F129))),DX135="No",ISNUMBER(OFFSET('Hygiene Data'!$F$6,0,10*ROW('Hygiene Data'!F129)))),CONCATENATE("[",ROUND(OFFSET('Hygiene Data'!$F$6,0,10*ROW('Hygiene Data'!F129)),0),"]"),IF(AND(ISNUMBER(OFFSET('Hygiene Data'!$F$6,0,10*ROW('Hygiene Data'!F129))),DX135="",ISNUMBER(OFFSET('Hygiene Data'!$F$6,0,10*ROW('Hygiene Data'!F129)))),OFFSET('Hygiene Data'!$F$6,0,10*ROW('Hygiene Data'!F129)),NA())))</f>
        <v>#N/A</v>
      </c>
      <c r="BJ135" s="252" t="e">
        <f ca="true">+IF(AND(ISNUMBER(OFFSET('Hygiene Data'!$F$8,0,10*ROW('Hygiene Data'!F129))),DY135="Yes"),OFFSET('Hygiene Data'!$F$8,0,10*ROW('Hygiene Data'!F129)),IF(AND(ISNUMBER(OFFSET('Hygiene Data'!$F$8,0,10*ROW('Hygiene Data'!F129))),DY135="No",ISNUMBER(OFFSET('Hygiene Data'!$F$8,0,10*ROW('Hygiene Data'!F129)))),CONCATENATE("[",ROUND(OFFSET('Hygiene Data'!$F$8,0,10*ROW('Hygiene Data'!F129)),0),"]"),IF(AND(ISNUMBER(OFFSET('Hygiene Data'!$F$8,0,10*ROW('Hygiene Data'!F129))),DY135="",ISNUMBER(OFFSET('Hygiene Data'!$F$8,0,10*ROW('Hygiene Data'!F129)))),OFFSET('Hygiene Data'!$F$8,0,10*ROW('Hygiene Data'!F129)),NA())))</f>
        <v>#N/A</v>
      </c>
      <c r="BK135" s="252" t="e">
        <f ca="true">+IF(AND(ISNUMBER(OFFSET('Hygiene Data'!$F$10,0,10*ROW('Hygiene Data'!F129))),DZ135="Yes"),OFFSET('Hygiene Data'!$F$10,0,10*ROW('Hygiene Data'!F129)),IF(AND(ISNUMBER(OFFSET('Hygiene Data'!$F$10,0,10*ROW('Hygiene Data'!F129))),DZ135="No",ISNUMBER(OFFSET('Hygiene Data'!$F$10,0,10*ROW('Hygiene Data'!F129)))),CONCATENATE("[",ROUND(OFFSET('Hygiene Data'!$F$10,0,10*ROW('Hygiene Data'!F129)),0),"]"),IF(AND(ISNUMBER(OFFSET('Hygiene Data'!$F$10,0,10*ROW('Hygiene Data'!F129))),DZ135="",ISNUMBER(OFFSET('Hygiene Data'!$F$10,0,10*ROW('Hygiene Data'!F129)))),OFFSET('Hygiene Data'!$F$10,0,10*ROW('Hygiene Data'!F129)),NA())))</f>
        <v>#N/A</v>
      </c>
      <c r="BL135" s="252" t="e">
        <f ca="true">+IF(AND(ISNUMBER(OFFSET('Hygiene Data'!$G$6,0,10*ROW('Hygiene Data'!G129))),EA135="Yes"),OFFSET('Hygiene Data'!$G$6,0,10*ROW('Hygiene Data'!G129)),IF(AND(ISNUMBER(OFFSET('Hygiene Data'!$G$6,0,10*ROW('Hygiene Data'!G129))),EA135="No",ISNUMBER(OFFSET('Hygiene Data'!$G$6,0,10*ROW('Hygiene Data'!G129)))),CONCATENATE("[",ROUND(OFFSET('Hygiene Data'!$G$6,0,10*ROW('Hygiene Data'!G129)),0),"]"),IF(AND(ISNUMBER(OFFSET('Hygiene Data'!$G$6,0,10*ROW('Hygiene Data'!G129))),EA135="",ISNUMBER(OFFSET('Hygiene Data'!$G$6,0,10*ROW('Hygiene Data'!G129)))),OFFSET('Hygiene Data'!$G$6,0,10*ROW('Hygiene Data'!G129)),NA())))</f>
        <v>#N/A</v>
      </c>
      <c r="BM135" s="252" t="e">
        <f ca="true">+IF(AND(ISNUMBER(OFFSET('Hygiene Data'!$G$8,0,10*ROW('Hygiene Data'!G129))),EB135="Yes"),OFFSET('Hygiene Data'!$G$8,0,10*ROW('Hygiene Data'!G129)),IF(AND(ISNUMBER(OFFSET('Hygiene Data'!$G$8,0,10*ROW('Hygiene Data'!G129))),EB135="No",ISNUMBER(OFFSET('Hygiene Data'!$G$8,0,10*ROW('Hygiene Data'!G129)))),CONCATENATE("[",ROUND(OFFSET('Hygiene Data'!$G$8,0,10*ROW('Hygiene Data'!G129)),0),"]"),IF(AND(ISNUMBER(OFFSET('Hygiene Data'!$G$8,0,10*ROW('Hygiene Data'!G129))),EB135="",ISNUMBER(OFFSET('Hygiene Data'!$G$8,0,10*ROW('Hygiene Data'!G129)))),OFFSET('Hygiene Data'!$G$8,0,10*ROW('Hygiene Data'!G129)),NA())))</f>
        <v>#N/A</v>
      </c>
      <c r="BN135" s="252" t="e">
        <f ca="true">+IF(AND(ISNUMBER(OFFSET('Hygiene Data'!$G$10,0,10*ROW('Hygiene Data'!G129))),EC135="Yes"),OFFSET('Hygiene Data'!$G$10,0,10*ROW('Hygiene Data'!G129)),IF(AND(ISNUMBER(OFFSET('Hygiene Data'!$G$10,0,10*ROW('Hygiene Data'!G129))),EC135="No",ISNUMBER(OFFSET('Hygiene Data'!$G$10,0,10*ROW('Hygiene Data'!G129)))),CONCATENATE("[",ROUND(OFFSET('Hygiene Data'!$G$10,0,10*ROW('Hygiene Data'!G129)),0),"]"),IF(AND(ISNUMBER(OFFSET('Hygiene Data'!$G$10,0,10*ROW('Hygiene Data'!G129))),EC135="",ISNUMBER(OFFSET('Hygiene Data'!$G$10,0,10*ROW('Hygiene Data'!G129)))),OFFSET('Hygiene Data'!$G$10,0,10*ROW('Hygiene Data'!G129)),NA())))</f>
        <v>#N/A</v>
      </c>
      <c r="BO135" s="252" t="e">
        <f ca="true">+IF(AND(ISNUMBER(OFFSET('Hygiene Data'!$H$6,0,10*ROW('Hygiene Data'!H129))),ED135="Yes"),OFFSET('Hygiene Data'!$H$6,0,10*ROW('Hygiene Data'!H129)),IF(AND(ISNUMBER(OFFSET('Hygiene Data'!$H$6,0,10*ROW('Hygiene Data'!H129))),ED135="No",ISNUMBER(OFFSET('Hygiene Data'!$H$6,0,10*ROW('Hygiene Data'!H129)))),CONCATENATE("[",ROUND(OFFSET('Hygiene Data'!$H$6,0,10*ROW('Hygiene Data'!H129)),0),"]"),IF(AND(ISNUMBER(OFFSET('Hygiene Data'!$H$6,0,10*ROW('Hygiene Data'!H129))),ED135="",ISNUMBER(OFFSET('Hygiene Data'!$H$6,0,10*ROW('Hygiene Data'!H129)))),OFFSET('Hygiene Data'!$H$6,0,10*ROW('Hygiene Data'!H129)),NA())))</f>
        <v>#N/A</v>
      </c>
      <c r="BP135" s="252" t="e">
        <f ca="true">+IF(AND(ISNUMBER(OFFSET('Hygiene Data'!$H$8,0,10*ROW('Hygiene Data'!H129))),EE135="Yes"),OFFSET('Hygiene Data'!$H$8,0,10*ROW('Hygiene Data'!H129)),IF(AND(ISNUMBER(OFFSET('Hygiene Data'!$H$8,0,10*ROW('Hygiene Data'!H129))),EE135="No",ISNUMBER(OFFSET('Hygiene Data'!$H$8,0,10*ROW('Hygiene Data'!H129)))),CONCATENATE("[",ROUND(OFFSET('Hygiene Data'!$H$8,0,10*ROW('Hygiene Data'!H129)),0),"]"),IF(AND(ISNUMBER(OFFSET('Hygiene Data'!$H$8,0,10*ROW('Hygiene Data'!H129))),EE135="",ISNUMBER(OFFSET('Hygiene Data'!$H$8,0,10*ROW('Hygiene Data'!H129)))),OFFSET('Hygiene Data'!$H$8,0,10*ROW('Hygiene Data'!H129)),NA())))</f>
        <v>#N/A</v>
      </c>
      <c r="BQ135" s="252" t="e">
        <f ca="true">+IF(AND(ISNUMBER(OFFSET('Hygiene Data'!$H$10,0,10*ROW('Hygiene Data'!H129))),EF135="Yes"),OFFSET('Hygiene Data'!$H$10,0,10*ROW('Hygiene Data'!H129)),IF(AND(ISNUMBER(OFFSET('Hygiene Data'!$H$10,0,10*ROW('Hygiene Data'!H129))),EF135="No",ISNUMBER(OFFSET('Hygiene Data'!$H$10,0,10*ROW('Hygiene Data'!H129)))),CONCATENATE("[",ROUND(OFFSET('Hygiene Data'!$H$10,0,10*ROW('Hygiene Data'!H129)),0),"]"),IF(AND(ISNUMBER(OFFSET('Hygiene Data'!$H$10,0,10*ROW('Hygiene Data'!H129))),EF135="",ISNUMBER(OFFSET('Hygiene Data'!$H$10,0,10*ROW('Hygiene Data'!H129)))),OFFSET('Hygiene Data'!$H$10,0,10*ROW('Hygiene Data'!H129)),NA())))</f>
        <v>#N/A</v>
      </c>
      <c r="BS135" s="36" t="str">
        <f ca="true">+IF(OFFSET('Water Data'!$C$28,0,10*ROW('Water Data'!C129))="","",OFFSET('Water Data'!$C$28,0,10*ROW('Water Data'!C129)))</f>
        <v/>
      </c>
      <c r="BT135" s="36" t="str">
        <f ca="true">+IF(OFFSET('Water Data'!$C$29,0,10*ROW('Water Data'!C129))="","",OFFSET('Water Data'!$C$29,0,10*ROW('Water Data'!C129)))</f>
        <v/>
      </c>
      <c r="BU135" s="36" t="str">
        <f ca="true">+IF(OFFSET('Water Data'!$C$30,0,10*ROW('Water Data'!C129))="","",OFFSET('Water Data'!$C$30,0,10*ROW('Water Data'!C129)))</f>
        <v/>
      </c>
      <c r="BV135" s="36" t="str">
        <f ca="true">+IF(OFFSET('Water Data'!$D$28,0,10*ROW('Water Data'!D129))="","",OFFSET('Water Data'!$D$28,0,10*ROW('Water Data'!D129)))</f>
        <v/>
      </c>
      <c r="BW135" s="36" t="str">
        <f ca="true">+IF(OFFSET('Water Data'!$D$29,0,10*ROW('Water Data'!D129))="","",OFFSET('Water Data'!$D$29,0,10*ROW('Water Data'!D129)))</f>
        <v/>
      </c>
      <c r="BX135" s="36" t="str">
        <f ca="true">+IF(OFFSET('Water Data'!$D$30,0,10*ROW('Water Data'!D129))="","",OFFSET('Water Data'!$D$30,0,10*ROW('Water Data'!D129)))</f>
        <v/>
      </c>
      <c r="BY135" s="36" t="str">
        <f ca="true">+IF(OFFSET('Water Data'!$E$28,0,10*ROW('Water Data'!E129))="","",OFFSET('Water Data'!$E$28,0,10*ROW('Water Data'!E129)))</f>
        <v/>
      </c>
      <c r="BZ135" s="36" t="str">
        <f ca="true">+IF(OFFSET('Water Data'!$E$29,0,10*ROW('Water Data'!E129))="","",OFFSET('Water Data'!$E$29,0,10*ROW('Water Data'!E129)))</f>
        <v/>
      </c>
      <c r="CA135" s="36" t="str">
        <f ca="true">+IF(OFFSET('Water Data'!$E$30,0,10*ROW('Water Data'!E129))="","",OFFSET('Water Data'!$E$30,0,10*ROW('Water Data'!E129)))</f>
        <v/>
      </c>
      <c r="CB135" s="36" t="str">
        <f ca="true">+IF(OFFSET('Water Data'!$F$28,0,10*ROW('Water Data'!F129))="","",OFFSET('Water Data'!$F$28,0,10*ROW('Water Data'!F129)))</f>
        <v/>
      </c>
      <c r="CC135" s="36" t="str">
        <f ca="true">+IF(OFFSET('Water Data'!$F$29,0,10*ROW('Water Data'!F129))="","",OFFSET('Water Data'!$F$29,0,10*ROW('Water Data'!F129)))</f>
        <v/>
      </c>
      <c r="CD135" s="36" t="str">
        <f ca="true">+IF(OFFSET('Water Data'!$F$30,0,10*ROW('Water Data'!F129))="","",OFFSET('Water Data'!$F$30,0,10*ROW('Water Data'!F129)))</f>
        <v/>
      </c>
      <c r="CE135" s="36" t="str">
        <f ca="true">+IF(OFFSET('Water Data'!$G$28,0,10*ROW('Water Data'!G129))="","",OFFSET('Water Data'!$G$28,0,10*ROW('Water Data'!G129)))</f>
        <v/>
      </c>
      <c r="CF135" s="36" t="str">
        <f ca="true">+IF(OFFSET('Water Data'!$G$29,0,10*ROW('Water Data'!G129))="","",OFFSET('Water Data'!$G$29,0,10*ROW('Water Data'!G129)))</f>
        <v/>
      </c>
      <c r="CG135" s="36" t="str">
        <f ca="true">+IF(OFFSET('Water Data'!$G$30,0,10*ROW('Water Data'!G129))="","",OFFSET('Water Data'!$G$30,0,10*ROW('Water Data'!G129)))</f>
        <v/>
      </c>
      <c r="CH135" s="36" t="str">
        <f ca="true">+IF(OFFSET('Water Data'!$H$28,0,10*ROW('Water Data'!H129))="","",OFFSET('Water Data'!$H$28,0,10*ROW('Water Data'!H129)))</f>
        <v/>
      </c>
      <c r="CI135" s="36" t="str">
        <f ca="true">+IF(OFFSET('Water Data'!$H$29,0,10*ROW('Water Data'!H129))="","",OFFSET('Water Data'!$H$29,0,10*ROW('Water Data'!H129)))</f>
        <v/>
      </c>
      <c r="CJ135" s="36" t="str">
        <f ca="true">+IF(OFFSET('Water Data'!$H$30,0,10*ROW('Water Data'!H129))="","",OFFSET('Water Data'!$H$30,0,10*ROW('Water Data'!H129)))</f>
        <v/>
      </c>
      <c r="CK135" s="36" t="str">
        <f ca="true">+IF(OFFSET('Sanitation Data'!$C$29,0,10*ROW('Sanitation Data'!C129))="","",OFFSET('Sanitation Data'!$C$29,0,10*ROW('Sanitation Data'!C129)))</f>
        <v/>
      </c>
      <c r="CL135" s="36" t="str">
        <f ca="true">+IF(OFFSET('Sanitation Data'!$C$30,0,10*ROW('Sanitation Data'!C129))="","",OFFSET('Sanitation Data'!$C$30,0,10*ROW('Sanitation Data'!C129)))</f>
        <v/>
      </c>
      <c r="CM135" s="36" t="str">
        <f ca="true">+IF(OFFSET('Sanitation Data'!$C$31,0,10*ROW('Sanitation Data'!C129))="","",OFFSET('Sanitation Data'!$C$31,0,10*ROW('Sanitation Data'!C129)))</f>
        <v/>
      </c>
      <c r="CN135" s="36" t="str">
        <f ca="true">+IF(OFFSET('Sanitation Data'!$C$32,0,10*ROW('Sanitation Data'!C129))="","",OFFSET('Sanitation Data'!$C$32,0,10*ROW('Sanitation Data'!C129)))</f>
        <v/>
      </c>
      <c r="CO135" s="36" t="str">
        <f ca="true">+IF(OFFSET('Sanitation Data'!$C$33,0,10*ROW('Sanitation Data'!C129))="","",OFFSET('Sanitation Data'!$C$33,0,10*ROW('Sanitation Data'!C129)))</f>
        <v/>
      </c>
      <c r="CP135" s="36" t="str">
        <f ca="true">+IF(OFFSET('Sanitation Data'!$D$29,0,10*ROW('Sanitation Data'!D129))="","",OFFSET('Sanitation Data'!$D$29,0,10*ROW('Sanitation Data'!D129)))</f>
        <v/>
      </c>
      <c r="CQ135" s="36" t="str">
        <f ca="true">+IF(OFFSET('Sanitation Data'!$D$30,0,10*ROW('Sanitation Data'!D129))="","",OFFSET('Sanitation Data'!$D$30,0,10*ROW('Sanitation Data'!D129)))</f>
        <v/>
      </c>
      <c r="CR135" s="36" t="str">
        <f ca="true">+IF(OFFSET('Sanitation Data'!$D$31,0,10*ROW('Sanitation Data'!D129))="","",OFFSET('Sanitation Data'!$D$31,0,10*ROW('Sanitation Data'!D129)))</f>
        <v/>
      </c>
      <c r="CS135" s="36" t="str">
        <f ca="true">+IF(OFFSET('Sanitation Data'!$D$32,0,10*ROW('Sanitation Data'!D129))="","",OFFSET('Sanitation Data'!$D$32,0,10*ROW('Sanitation Data'!D129)))</f>
        <v/>
      </c>
      <c r="CT135" s="36" t="str">
        <f ca="true">+IF(OFFSET('Sanitation Data'!$D$33,0,10*ROW('Sanitation Data'!D129))="","",OFFSET('Sanitation Data'!$D$33,0,10*ROW('Sanitation Data'!D129)))</f>
        <v/>
      </c>
      <c r="CU135" s="36" t="str">
        <f ca="true">+IF(OFFSET('Sanitation Data'!$E$29,0,10*ROW('Sanitation Data'!E129))="","",OFFSET('Sanitation Data'!$E$29,0,10*ROW('Sanitation Data'!E129)))</f>
        <v/>
      </c>
      <c r="CV135" s="36" t="str">
        <f ca="true">+IF(OFFSET('Sanitation Data'!$E$30,0,10*ROW('Sanitation Data'!E129))="","",OFFSET('Sanitation Data'!$E$30,0,10*ROW('Sanitation Data'!E129)))</f>
        <v/>
      </c>
      <c r="CW135" s="36" t="str">
        <f ca="true">+IF(OFFSET('Sanitation Data'!$E$31,0,10*ROW('Sanitation Data'!E129))="","",OFFSET('Sanitation Data'!$E$31,0,10*ROW('Sanitation Data'!E129)))</f>
        <v/>
      </c>
      <c r="CX135" s="36" t="str">
        <f ca="true">+IF(OFFSET('Sanitation Data'!$E$32,0,10*ROW('Sanitation Data'!E129))="","",OFFSET('Sanitation Data'!$E$32,0,10*ROW('Sanitation Data'!E129)))</f>
        <v/>
      </c>
      <c r="CY135" s="36" t="str">
        <f ca="true">+IF(OFFSET('Sanitation Data'!$E$33,0,10*ROW('Sanitation Data'!E129))="","",OFFSET('Sanitation Data'!$E$33,0,10*ROW('Sanitation Data'!E129)))</f>
        <v/>
      </c>
      <c r="CZ135" s="36" t="str">
        <f ca="true">+IF(OFFSET('Sanitation Data'!$F$29,0,10*ROW('Sanitation Data'!F129))="","",OFFSET('Sanitation Data'!$F$29,0,10*ROW('Sanitation Data'!F129)))</f>
        <v/>
      </c>
      <c r="DA135" s="36" t="str">
        <f ca="true">+IF(OFFSET('Sanitation Data'!$F$30,0,10*ROW('Sanitation Data'!F129))="","",OFFSET('Sanitation Data'!$F$30,0,10*ROW('Sanitation Data'!F129)))</f>
        <v/>
      </c>
      <c r="DB135" s="36" t="str">
        <f ca="true">+IF(OFFSET('Sanitation Data'!$F$31,0,10*ROW('Sanitation Data'!F129))="","",OFFSET('Sanitation Data'!$F$31,0,10*ROW('Sanitation Data'!F129)))</f>
        <v/>
      </c>
      <c r="DC135" s="36" t="str">
        <f ca="true">+IF(OFFSET('Sanitation Data'!$F$32,0,10*ROW('Sanitation Data'!F129))="","",OFFSET('Sanitation Data'!$F$32,0,10*ROW('Sanitation Data'!F129)))</f>
        <v/>
      </c>
      <c r="DD135" s="36" t="str">
        <f ca="true">+IF(OFFSET('Sanitation Data'!$F$33,0,10*ROW('Sanitation Data'!F129))="","",OFFSET('Sanitation Data'!$F$33,0,10*ROW('Sanitation Data'!F129)))</f>
        <v/>
      </c>
      <c r="DE135" s="36" t="str">
        <f ca="true">+IF(OFFSET('Sanitation Data'!$G$29,0,10*ROW('Sanitation Data'!G129))="","",OFFSET('Sanitation Data'!$G$29,0,10*ROW('Sanitation Data'!G129)))</f>
        <v/>
      </c>
      <c r="DF135" s="36" t="str">
        <f ca="true">+IF(OFFSET('Sanitation Data'!$G$30,0,10*ROW('Sanitation Data'!G129))="","",OFFSET('Sanitation Data'!$G$30,0,10*ROW('Sanitation Data'!G129)))</f>
        <v/>
      </c>
      <c r="DG135" s="36" t="str">
        <f ca="true">+IF(OFFSET('Sanitation Data'!$G$31,0,10*ROW('Sanitation Data'!G129))="","",OFFSET('Sanitation Data'!$G$31,0,10*ROW('Sanitation Data'!G129)))</f>
        <v/>
      </c>
      <c r="DH135" s="36" t="str">
        <f ca="true">+IF(OFFSET('Sanitation Data'!$G$32,0,10*ROW('Sanitation Data'!G129))="","",OFFSET('Sanitation Data'!$G$32,0,10*ROW('Sanitation Data'!G129)))</f>
        <v/>
      </c>
      <c r="DI135" s="36" t="str">
        <f ca="true">+IF(OFFSET('Sanitation Data'!$G$33,0,10*ROW('Sanitation Data'!G129))="","",OFFSET('Sanitation Data'!$G$33,0,10*ROW('Sanitation Data'!G129)))</f>
        <v/>
      </c>
      <c r="DJ135" s="36" t="str">
        <f ca="true">+IF(OFFSET('Sanitation Data'!$H$29,0,10*ROW('Sanitation Data'!H129))="","",OFFSET('Sanitation Data'!$H$29,0,10*ROW('Sanitation Data'!H129)))</f>
        <v/>
      </c>
      <c r="DK135" s="36" t="str">
        <f ca="true">+IF(OFFSET('Sanitation Data'!$H$30,0,10*ROW('Sanitation Data'!H129))="","",OFFSET('Sanitation Data'!$H$30,0,10*ROW('Sanitation Data'!H129)))</f>
        <v/>
      </c>
      <c r="DL135" s="36" t="str">
        <f ca="true">+IF(OFFSET('Sanitation Data'!$H$31,0,10*ROW('Sanitation Data'!H129))="","",OFFSET('Sanitation Data'!$H$31,0,10*ROW('Sanitation Data'!H129)))</f>
        <v/>
      </c>
      <c r="DM135" s="36" t="str">
        <f ca="true">+IF(OFFSET('Sanitation Data'!$H$32,0,10*ROW('Sanitation Data'!H129))="","",OFFSET('Sanitation Data'!$H$32,0,10*ROW('Sanitation Data'!H129)))</f>
        <v/>
      </c>
      <c r="DN135" s="36" t="str">
        <f ca="true">+IF(OFFSET('Sanitation Data'!$H$33,0,10*ROW('Sanitation Data'!H129))="","",OFFSET('Sanitation Data'!$H$33,0,10*ROW('Sanitation Data'!H129)))</f>
        <v/>
      </c>
      <c r="DO135" s="36" t="str">
        <f ca="true">+IF(OFFSET('Hygiene Data'!$C$12,0,10*ROW('Hygiene Data'!C129))="","",OFFSET('Hygiene Data'!$C$12,0,10*ROW('Hygiene Data'!C129)))</f>
        <v/>
      </c>
      <c r="DP135" s="36" t="str">
        <f ca="true">+IF(OFFSET('Hygiene Data'!$C$13,0,10*ROW('Hygiene Data'!C129))="","",OFFSET('Hygiene Data'!$C$13,0,10*ROW('Hygiene Data'!C129)))</f>
        <v/>
      </c>
      <c r="DQ135" s="36" t="str">
        <f ca="true">+IF(OFFSET('Hygiene Data'!$C$14,0,10*ROW('Hygiene Data'!C129))="","",OFFSET('Hygiene Data'!$C$14,0,10*ROW('Hygiene Data'!C129)))</f>
        <v/>
      </c>
      <c r="DR135" s="36" t="str">
        <f ca="true">+IF(OFFSET('Hygiene Data'!$D$12,0,10*ROW('Hygiene Data'!D129))="","",OFFSET('Hygiene Data'!$D$12,0,10*ROW('Hygiene Data'!D129)))</f>
        <v/>
      </c>
      <c r="DS135" s="36" t="str">
        <f ca="true">+IF(OFFSET('Hygiene Data'!$D$13,0,10*ROW('Hygiene Data'!D129))="","",OFFSET('Hygiene Data'!$D$13,0,10*ROW('Hygiene Data'!D129)))</f>
        <v/>
      </c>
      <c r="DT135" s="36" t="str">
        <f ca="true">+IF(OFFSET('Hygiene Data'!$D$14,0,10*ROW('Hygiene Data'!D129))="","",OFFSET('Hygiene Data'!$D$14,0,10*ROW('Hygiene Data'!D129)))</f>
        <v/>
      </c>
      <c r="DU135" s="36" t="str">
        <f ca="true">+IF(OFFSET('Hygiene Data'!$E$12,0,10*ROW('Hygiene Data'!E129))="","",OFFSET('Hygiene Data'!$E$12,0,10*ROW('Hygiene Data'!E129)))</f>
        <v/>
      </c>
      <c r="DV135" s="36" t="str">
        <f ca="true">+IF(OFFSET('Hygiene Data'!$E$13,0,10*ROW('Hygiene Data'!E129))="","",OFFSET('Hygiene Data'!$E$13,0,10*ROW('Hygiene Data'!E129)))</f>
        <v/>
      </c>
      <c r="DW135" s="36" t="str">
        <f ca="true">+IF(OFFSET('Hygiene Data'!$E$14,0,10*ROW('Hygiene Data'!E129))="","",OFFSET('Hygiene Data'!$E$14,0,10*ROW('Hygiene Data'!E129)))</f>
        <v/>
      </c>
      <c r="DX135" s="36" t="str">
        <f ca="true">+IF(OFFSET('Hygiene Data'!$F$12,0,10*ROW('Hygiene Data'!F129))="","",OFFSET('Hygiene Data'!$F$12,0,10*ROW('Hygiene Data'!F129)))</f>
        <v/>
      </c>
      <c r="DY135" s="36" t="str">
        <f ca="true">+IF(OFFSET('Hygiene Data'!$F$13,0,10*ROW('Hygiene Data'!F129))="","",OFFSET('Hygiene Data'!$F$13,0,10*ROW('Hygiene Data'!F129)))</f>
        <v/>
      </c>
      <c r="DZ135" s="36" t="str">
        <f ca="true">+IF(OFFSET('Hygiene Data'!$F$14,0,10*ROW('Hygiene Data'!F129))="","",OFFSET('Hygiene Data'!$F$14,0,10*ROW('Hygiene Data'!F129)))</f>
        <v/>
      </c>
      <c r="EA135" s="36" t="str">
        <f ca="true">+IF(OFFSET('Hygiene Data'!$G$12,0,10*ROW('Hygiene Data'!G129))="","",OFFSET('Hygiene Data'!$G$12,0,10*ROW('Hygiene Data'!G129)))</f>
        <v/>
      </c>
      <c r="EB135" s="36" t="str">
        <f ca="true">+IF(OFFSET('Hygiene Data'!$G$13,0,10*ROW('Hygiene Data'!G129))="","",OFFSET('Hygiene Data'!$G$13,0,10*ROW('Hygiene Data'!G129)))</f>
        <v/>
      </c>
      <c r="EC135" s="36" t="str">
        <f ca="true">+IF(OFFSET('Hygiene Data'!$G$14,0,10*ROW('Hygiene Data'!G129))="","",OFFSET('Hygiene Data'!$G$14,0,10*ROW('Hygiene Data'!G129)))</f>
        <v/>
      </c>
      <c r="ED135" s="36" t="str">
        <f ca="true">+IF(OFFSET('Hygiene Data'!$H$12,0,10*ROW('Hygiene Data'!H129))="","",OFFSET('Hygiene Data'!$H$12,0,10*ROW('Hygiene Data'!H129)))</f>
        <v/>
      </c>
      <c r="EE135" s="36" t="str">
        <f ca="true">+IF(OFFSET('Hygiene Data'!$H$13,0,10*ROW('Hygiene Data'!H129))="","",OFFSET('Hygiene Data'!$H$13,0,10*ROW('Hygiene Data'!H129)))</f>
        <v/>
      </c>
      <c r="EF135" s="36" t="str">
        <f ca="true">+IF(OFFSET('Hygiene Data'!$H$14,0,10*ROW('Hygiene Data'!H129))="","",OFFSET('Hygiene Data'!$H$14,0,10*ROW('Hygiene Data'!H129)))</f>
        <v/>
      </c>
    </row>
    <row r="136" x14ac:dyDescent="0.2">
      <c r="A136" s="59" t="str">
        <f ca="true">+IF(OFFSET('Water Data'!$B$1,0,10*ROW('Water Data'!B133))="","",OFFSET('Water Data'!$B$1,0,10*ROW('Water Data'!B133)))</f>
        <v/>
      </c>
      <c r="B136" s="59" t="str">
        <f ca="true">+IF(OFFSET('Water Data'!$A$3,0,10*ROW('Water Data'!A133))="","",OFFSET('Water Data'!$A$3,0,10*ROW('Water Data'!A133)))</f>
        <v/>
      </c>
      <c r="C136" s="59" t="str">
        <f ca="true">+IF(OFFSET('Water Data'!$C$3,0,10*ROW('Water Data'!C133))="","",OFFSET('Water Data'!$C$3,0,10*ROW('Water Data'!C133)))</f>
        <v/>
      </c>
      <c r="D136" s="250" t="e">
        <f ca="true">+IF(AND(ISNUMBER(OFFSET('Water Data'!$C$5,0,10*ROW('Water Data'!C130))),BS136="Yes"),100-OFFSET('Water Data'!$C$5,0,10*ROW('Water Data'!C130)),IF(AND(ISNUMBER(OFFSET('Water Data'!$C$5,0,10*ROW('Water Data'!C130))),BS136="No",ISNUMBER(OFFSET('Water Data'!$C$5,0,10*ROW('Water Data'!C130)))),CONCATENATE("[",ROUND(100-OFFSET('Water Data'!$C$5,0,10*ROW('Water Data'!C130)),0),"]"),IF(AND(ISNUMBER(OFFSET('Water Data'!$C$5,0,10*ROW('Water Data'!C130))),BS136="",ISNUMBER(OFFSET('Water Data'!$C$5,0,10*ROW('Water Data'!C130)))),100-OFFSET('Water Data'!$C$5,0,10*ROW('Water Data'!C130)),NA())))</f>
        <v>#N/A</v>
      </c>
      <c r="E136" s="250" t="e">
        <f ca="true">+IF(AND(ISNUMBER(OFFSET('Water Data'!$C$7,0,10*ROW('Water Data'!D130))),BT136="Yes"),OFFSET('Water Data'!$C$7,0,10*ROW('Water Data'!C130)),IF(AND(ISNUMBER(OFFSET('Water Data'!$C$7,0,10*ROW('Water Data'!C130))),BT136="No",ISNUMBER(OFFSET('Water Data'!$C$7,0,10*ROW('Water Data'!C130)))),CONCATENATE("[",ROUND(OFFSET('Water Data'!$C$7,0,10*ROW('Water Data'!C130)),0),"]"),IF(AND(ISNUMBER(OFFSET('Water Data'!$C$7,0,10*ROW('Water Data'!C130))),BT136="",ISNUMBER(OFFSET('Water Data'!$C$7,0,10*ROW('Water Data'!C130)))),OFFSET('Water Data'!$C$7,0,10*ROW('Water Data'!C130)),NA())))</f>
        <v>#N/A</v>
      </c>
      <c r="F136" s="250" t="e">
        <f ca="true">+IF(AND(ISNUMBER(OFFSET('Water Data'!$C$10,0,10*ROW('Water Data'!C130))),BU136="Yes"),OFFSET('Water Data'!$C$10,0,10*ROW('Water Data'!C130)),IF(AND(ISNUMBER(OFFSET('Water Data'!$C$10,0,10*ROW('Water Data'!C130))),BU136="No",ISNUMBER(OFFSET('Water Data'!$C$10,0,10*ROW('Water Data'!C130)))),CONCATENATE("[",ROUND(OFFSET('Water Data'!$C$10,0,10*ROW('Water Data'!C130)),0),"]"),IF(AND(ISNUMBER(OFFSET('Water Data'!$C$10,0,10*ROW('Water Data'!C130))),BU136="",ISNUMBER(OFFSET('Water Data'!$C$10,0,10*ROW('Water Data'!C130)))),OFFSET('Water Data'!$C$10,0,10*ROW('Water Data'!C130)),NA())))</f>
        <v>#N/A</v>
      </c>
      <c r="G136" s="250" t="e">
        <f ca="true">+IF(AND(ISNUMBER(OFFSET('Water Data'!$D$5,0,10*ROW('Water Data'!D130))),BV136="Yes"),100-OFFSET('Water Data'!$D$5,0,10*ROW('Water Data'!D130)),IF(AND(ISNUMBER(OFFSET('Water Data'!$D$5,0,10*ROW('Water Data'!D130))),BV136="No",ISNUMBER(OFFSET('Water Data'!$D$5,0,10*ROW('Water Data'!D130)))),CONCATENATE("[",ROUND(100-OFFSET('Water Data'!$D$5,0,10*ROW('Water Data'!D130)),0),"]"),IF(AND(ISNUMBER(OFFSET('Water Data'!$D$5,0,10*ROW('Water Data'!D130))),BV136="",ISNUMBER(OFFSET('Water Data'!$D$5,0,10*ROW('Water Data'!D130)))),100-OFFSET('Water Data'!$D$5,0,10*ROW('Water Data'!D130)),NA())))</f>
        <v>#N/A</v>
      </c>
      <c r="H136" s="250" t="e">
        <f ca="true">+IF(AND(ISNUMBER(OFFSET('Water Data'!$D$7,0,10*ROW('Water Data'!D130))),BW136="Yes"),OFFSET('Water Data'!$D$7,0,10*ROW('Water Data'!D130)),IF(AND(ISNUMBER(OFFSET('Water Data'!$D$7,0,10*ROW('Water Data'!D130))),BW136="No",ISNUMBER(OFFSET('Water Data'!$D$7,0,10*ROW('Water Data'!D130)))),CONCATENATE("[",ROUND(OFFSET('Water Data'!$C$7,0,10*ROW('Water Data'!D130)),0),"]"),IF(AND(ISNUMBER(OFFSET('Water Data'!$D$7,0,10*ROW('Water Data'!D130))),BW136="",ISNUMBER(OFFSET('Water Data'!$D$7,0,10*ROW('Water Data'!D130)))),OFFSET('Water Data'!$D$7,0,10*ROW('Water Data'!D130)),NA())))</f>
        <v>#N/A</v>
      </c>
      <c r="I136" s="250" t="e">
        <f ca="true">+IF(AND(ISNUMBER(OFFSET('Water Data'!$D$10,0,10*ROW('Water Data'!D130))),BX136="Yes"),OFFSET('Water Data'!$D$10,0,10*ROW('Water Data'!D130)),IF(AND(ISNUMBER(OFFSET('Water Data'!$D$10,0,10*ROW('Water Data'!D130))),BX136="No",ISNUMBER(OFFSET('Water Data'!$D$10,0,10*ROW('Water Data'!D130)))),CONCATENATE("[",ROUND(OFFSET('Water Data'!$D$10,0,10*ROW('Water Data'!D130)),0),"]"),IF(AND(ISNUMBER(OFFSET('Water Data'!$D$10,0,10*ROW('Water Data'!D130))),BX136="",ISNUMBER(OFFSET('Water Data'!$D$10,0,10*ROW('Water Data'!D130)))),OFFSET('Water Data'!$D$10,0,10*ROW('Water Data'!D130)),NA())))</f>
        <v>#N/A</v>
      </c>
      <c r="J136" s="250" t="e">
        <f ca="true">+IF(AND(ISNUMBER(OFFSET('Water Data'!$E$5,0,10*ROW('Water Data'!E130))),BY136="Yes"),100-OFFSET('Water Data'!$E$5,0,10*ROW('Water Data'!E130)),IF(AND(ISNUMBER(OFFSET('Water Data'!$E$5,0,10*ROW('Water Data'!E130))),BY136="No",ISNUMBER(OFFSET('Water Data'!$E$5,0,10*ROW('Water Data'!E130)))),CONCATENATE("[",ROUND(100-OFFSET('Water Data'!$E$5,0,10*ROW('Water Data'!E130)),0),"]"),IF(AND(ISNUMBER(OFFSET('Water Data'!$E$5,0,10*ROW('Water Data'!E130))),BY136="",ISNUMBER(OFFSET('Water Data'!$E$5,0,10*ROW('Water Data'!E130)))),100-OFFSET('Water Data'!$E$5,0,10*ROW('Water Data'!E130)),NA())))</f>
        <v>#N/A</v>
      </c>
      <c r="K136" s="250" t="e">
        <f ca="true">+IF(AND(ISNUMBER(OFFSET('Water Data'!$E$7,0,10*ROW('Water Data'!E130))),BZ136="Yes"),OFFSET('Water Data'!$E$7,0,10*ROW('Water Data'!E130)),IF(AND(ISNUMBER(OFFSET('Water Data'!$E$7,0,10*ROW('Water Data'!E130))),BZ136="No",ISNUMBER(OFFSET('Water Data'!$E$7,0,10*ROW('Water Data'!E130)))),CONCATENATE("[",ROUND(OFFSET('Water Data'!$E$7,0,10*ROW('Water Data'!E130)),0),"]"),IF(AND(ISNUMBER(OFFSET('Water Data'!$E$7,0,10*ROW('Water Data'!E130))),BZ136="",ISNUMBER(OFFSET('Water Data'!$E$7,0,10*ROW('Water Data'!E130)))),OFFSET('Water Data'!$E$7,0,10*ROW('Water Data'!E130)),NA())))</f>
        <v>#N/A</v>
      </c>
      <c r="L136" s="250" t="e">
        <f ca="true">+IF(AND(ISNUMBER(OFFSET('Water Data'!$E$10,0,10*ROW('Water Data'!E130))),CA136="Yes"),OFFSET('Water Data'!$E$10,0,10*ROW('Water Data'!E130)),IF(AND(ISNUMBER(OFFSET('Water Data'!$E$10,0,10*ROW('Water Data'!E130))),CA136="No",ISNUMBER(OFFSET('Water Data'!$E$10,0,10*ROW('Water Data'!E130)))),CONCATENATE("[",ROUND(OFFSET('Water Data'!$E$10,0,10*ROW('Water Data'!E130)),0),"]"),IF(AND(ISNUMBER(OFFSET('Water Data'!$E$10,0,10*ROW('Water Data'!E130))),CA136="",ISNUMBER(OFFSET('Water Data'!$E$10,0,10*ROW('Water Data'!E130)))),OFFSET('Water Data'!$E$10,0,10*ROW('Water Data'!E130)),NA())))</f>
        <v>#N/A</v>
      </c>
      <c r="M136" s="250" t="e">
        <f ca="true">+IF(AND(ISNUMBER(OFFSET('Water Data'!$F$5,0,10*ROW('Water Data'!F130))),CB136="Yes"),100-OFFSET('Water Data'!$F$5,0,10*ROW('Water Data'!F130)),IF(AND(ISNUMBER(OFFSET('Water Data'!$F$5,0,10*ROW('Water Data'!F130))),CB136="No",ISNUMBER(OFFSET('Water Data'!$F$5,0,10*ROW('Water Data'!F130)))),CONCATENATE("[",ROUND(100-OFFSET('Water Data'!$F$5,0,10*ROW('Water Data'!F130)),0),"]"),IF(AND(ISNUMBER(OFFSET('Water Data'!$F$5,0,10*ROW('Water Data'!F130))),CB136="",ISNUMBER(OFFSET('Water Data'!$F$5,0,10*ROW('Water Data'!F130)))),100-OFFSET('Water Data'!$F$5,0,10*ROW('Water Data'!F130)),NA())))</f>
        <v>#N/A</v>
      </c>
      <c r="N136" s="250" t="e">
        <f ca="true">+IF(AND(ISNUMBER(OFFSET('Water Data'!$F$7,0,10*ROW('Water Data'!F130))),CC136="Yes"),OFFSET('Water Data'!$F$7,0,10*ROW('Water Data'!F130)),IF(AND(ISNUMBER(OFFSET('Water Data'!$F$7,0,10*ROW('Water Data'!F130))),CC136="No",ISNUMBER(OFFSET('Water Data'!$F$7,0,10*ROW('Water Data'!F130)))),CONCATENATE("[",ROUND(OFFSET('Water Data'!$F$7,0,10*ROW('Water Data'!F130)),0),"]"),IF(AND(ISNUMBER(OFFSET('Water Data'!$F$7,0,10*ROW('Water Data'!F130))),CC136="",ISNUMBER(OFFSET('Water Data'!$F$7,0,10*ROW('Water Data'!F130)))),OFFSET('Water Data'!$F$7,0,10*ROW('Water Data'!F130)),NA())))</f>
        <v>#N/A</v>
      </c>
      <c r="O136" s="250" t="e">
        <f ca="true">+IF(AND(ISNUMBER(OFFSET('Water Data'!$F$10,0,10*ROW('Water Data'!F130))),CD136="Yes"),OFFSET('Water Data'!$F$10,0,10*ROW('Water Data'!F130)),IF(AND(ISNUMBER(OFFSET('Water Data'!$F$10,0,10*ROW('Water Data'!F130))),CD136="No",ISNUMBER(OFFSET('Water Data'!$F$10,0,10*ROW('Water Data'!F130)))),CONCATENATE("[",ROUND(OFFSET('Water Data'!$F$10,0,10*ROW('Water Data'!F130)),0),"]"),IF(AND(ISNUMBER(OFFSET('Water Data'!$F$10,0,10*ROW('Water Data'!F130))),CD136="",ISNUMBER(OFFSET('Water Data'!$F$10,0,10*ROW('Water Data'!F130)))),OFFSET('Water Data'!$F$10,0,10*ROW('Water Data'!F130)),NA())))</f>
        <v>#N/A</v>
      </c>
      <c r="P136" s="250" t="e">
        <f ca="true">+IF(AND(ISNUMBER(OFFSET('Water Data'!$G$5,0,10*ROW('Water Data'!G130))),CE136="Yes"),100-OFFSET('Water Data'!$G$5,0,10*ROW('Water Data'!G130)),IF(AND(ISNUMBER(OFFSET('Water Data'!$G$5,0,10*ROW('Water Data'!G130))),CE136="No",ISNUMBER(OFFSET('Water Data'!$G$5,0,10*ROW('Water Data'!G130)))),CONCATENATE("[",ROUND(100-OFFSET('Water Data'!$G$5,0,10*ROW('Water Data'!G130)),0),"]"),IF(AND(ISNUMBER(OFFSET('Water Data'!$G$5,0,10*ROW('Water Data'!G130))),CE136="",ISNUMBER(OFFSET('Water Data'!$G$5,0,10*ROW('Water Data'!G130)))),100-OFFSET('Water Data'!$G$5,0,10*ROW('Water Data'!G130)),NA())))</f>
        <v>#N/A</v>
      </c>
      <c r="Q136" s="250" t="e">
        <f ca="true">+IF(AND(ISNUMBER(OFFSET('Water Data'!$G$7,0,10*ROW('Water Data'!G130))),CF136="Yes"),OFFSET('Water Data'!$G$7,0,10*ROW('Water Data'!G130)),IF(AND(ISNUMBER(OFFSET('Water Data'!$G$7,0,10*ROW('Water Data'!G130))),CF136="No",ISNUMBER(OFFSET('Water Data'!$G$7,0,10*ROW('Water Data'!G130)))),CONCATENATE("[",ROUND(OFFSET('Water Data'!$G$7,0,10*ROW('Water Data'!G130)),0),"]"),IF(AND(ISNUMBER(OFFSET('Water Data'!$G$7,0,10*ROW('Water Data'!G130))),CF136="",ISNUMBER(OFFSET('Water Data'!$G$7,0,10*ROW('Water Data'!G130)))),OFFSET('Water Data'!$G$7,0,10*ROW('Water Data'!G130)),NA())))</f>
        <v>#N/A</v>
      </c>
      <c r="R136" s="250" t="e">
        <f ca="true">+IF(AND(ISNUMBER(OFFSET('Water Data'!$G$10,0,10*ROW('Water Data'!G130))),CG136="Yes"),OFFSET('Water Data'!$G$10,0,10*ROW('Water Data'!G130)),IF(AND(ISNUMBER(OFFSET('Water Data'!$G$10,0,10*ROW('Water Data'!G130))),CG136="No",ISNUMBER(OFFSET('Water Data'!$G$10,0,10*ROW('Water Data'!G130)))),CONCATENATE("[",ROUND(OFFSET('Water Data'!$G$10,0,10*ROW('Water Data'!G130)),0),"]"),IF(AND(ISNUMBER(OFFSET('Water Data'!$G$10,0,10*ROW('Water Data'!G130))),CG136="",ISNUMBER(OFFSET('Water Data'!$G$10,0,10*ROW('Water Data'!G130)))),OFFSET('Water Data'!$G$10,0,10*ROW('Water Data'!G130)),NA())))</f>
        <v>#N/A</v>
      </c>
      <c r="S136" s="250" t="e">
        <f ca="true">+IF(AND(ISNUMBER(OFFSET('Water Data'!$H$5,0,10*ROW('Water Data'!H130))),CH136="Yes"),100-OFFSET('Water Data'!$H$5,0,10*ROW('Water Data'!H130)),IF(AND(ISNUMBER(OFFSET('Water Data'!$H$5,0,10*ROW('Water Data'!H130))),CH136="No",ISNUMBER(OFFSET('Water Data'!$H$5,0,10*ROW('Water Data'!H130)))),CONCATENATE("[",ROUND(100-OFFSET('Water Data'!$H$5,0,10*ROW('Water Data'!H130)),0),"]"),IF(AND(ISNUMBER(OFFSET('Water Data'!$H$5,0,10*ROW('Water Data'!H130))),CH136="",ISNUMBER(OFFSET('Water Data'!$H$5,0,10*ROW('Water Data'!H130)))),100-OFFSET('Water Data'!$H$5,0,10*ROW('Water Data'!H130)),NA())))</f>
        <v>#N/A</v>
      </c>
      <c r="T136" s="250" t="e">
        <f ca="true">+IF(AND(ISNUMBER(OFFSET('Water Data'!$H$7,0,10*ROW('Water Data'!H130))),CI136="Yes"),OFFSET('Water Data'!$H$7,0,10*ROW('Water Data'!H130)),IF(AND(ISNUMBER(OFFSET('Water Data'!$H$7,0,10*ROW('Water Data'!H130))),CI136="No",ISNUMBER(OFFSET('Water Data'!$H$7,0,10*ROW('Water Data'!H130)))),CONCATENATE("[",ROUND(OFFSET('Water Data'!$H$7,0,10*ROW('Water Data'!H130)),0),"]"),IF(AND(ISNUMBER(OFFSET('Water Data'!$H$7,0,10*ROW('Water Data'!H130))),CI136="",ISNUMBER(OFFSET('Water Data'!$H$7,0,10*ROW('Water Data'!H130)))),OFFSET('Water Data'!$H$7,0,10*ROW('Water Data'!H130)),NA())))</f>
        <v>#N/A</v>
      </c>
      <c r="U136" s="250" t="e">
        <f ca="true">+IF(AND(ISNUMBER(OFFSET('Water Data'!$H$10,0,10*ROW('Water Data'!H130))),CJ136="Yes"),OFFSET('Water Data'!$H$10,0,10*ROW('Water Data'!H130)),IF(AND(ISNUMBER(OFFSET('Water Data'!$H$10,0,10*ROW('Water Data'!H130))),CJ136="No",ISNUMBER(OFFSET('Water Data'!$H$10,0,10*ROW('Water Data'!H130)))),CONCATENATE("[",ROUND(OFFSET('Water Data'!$H$10,0,10*ROW('Water Data'!H130)),0),"]"),IF(AND(ISNUMBER(OFFSET('Water Data'!$H$10,0,10*ROW('Water Data'!H130))),CJ136="",ISNUMBER(OFFSET('Water Data'!$H$10,0,10*ROW('Water Data'!H130)))),OFFSET('Water Data'!$H$10,0,10*ROW('Water Data'!H130)),NA())))</f>
        <v>#N/A</v>
      </c>
      <c r="V136" s="251" t="e">
        <f ca="true">+IF(AND(ISNUMBER(OFFSET('Sanitation Data'!$C$5,0,10*ROW('Sanitation Data'!C130))),CK136="Yes"),100-OFFSET('Sanitation Data'!$C$5,0,10*ROW('Sanitation Data'!C130)),IF(AND(ISNUMBER(OFFSET('Sanitation Data'!$C$5,0,10*ROW('Sanitation Data'!C130))),CK136="No",ISNUMBER(OFFSET('Sanitation Data'!$C$5,0,10*ROW('Sanitation Data'!C130)))),CONCATENATE("[",ROUND(100-OFFSET('Sanitation Data'!$C$5,0,10*ROW('Sanitation Data'!C130)),0),"]"),IF(AND(ISNUMBER(OFFSET('Sanitation Data'!$C$5,0,10*ROW('Sanitation Data'!C130))),CK136="",ISNUMBER(OFFSET('Sanitation Data'!$C$5,0,10*ROW('Sanitation Data'!C130)))),100-OFFSET('Sanitation Data'!$C$5,0,10*ROW('Sanitation Data'!C130)),NA())))</f>
        <v>#N/A</v>
      </c>
      <c r="W136" s="251" t="e">
        <f ca="true">+IF(AND(ISNUMBER(OFFSET('Sanitation Data'!$C$7,0,10*ROW('Sanitation Data'!C130))),CL136="Yes"),OFFSET('Sanitation Data'!$C$7,0,10*ROW('Sanitation Data'!C130)),IF(AND(ISNUMBER(OFFSET('Sanitation Data'!$C$7,0,10*ROW('Sanitation Data'!C130))),CL136="No",ISNUMBER(OFFSET('Sanitation Data'!$C$7,0,10*ROW('Sanitation Data'!C130)))),CONCATENATE("[",ROUND(OFFSET('Sanitation Data'!$C$7,0,10*ROW('Sanitation Data'!C130)),0),"]"),IF(AND(ISNUMBER(OFFSET('Sanitation Data'!$C$7,0,10*ROW('Sanitation Data'!C130))),CL136="",ISNUMBER(OFFSET('Sanitation Data'!$C$7,0,10*ROW('Sanitation Data'!C130)))),OFFSET('Sanitation Data'!$C$7,0,10*ROW('Sanitation Data'!C130)),NA())))</f>
        <v>#N/A</v>
      </c>
      <c r="X136" s="251" t="e">
        <f ca="true">+IF(AND(ISNUMBER(OFFSET('Sanitation Data'!$C$11,0,10*ROW('Sanitation Data'!C130))),CM136="Yes"),OFFSET('Sanitation Data'!$C$11,0,10*ROW('Sanitation Data'!C130)),IF(AND(ISNUMBER(OFFSET('Sanitation Data'!$C$11,0,10*ROW('Sanitation Data'!C130))),CM136="No",ISNUMBER(OFFSET('Sanitation Data'!$C$11,0,10*ROW('Sanitation Data'!C130)))),CONCATENATE("[",ROUND(OFFSET('Sanitation Data'!$C$11,0,10*ROW('Sanitation Data'!C130)),0),"]"),IF(AND(ISNUMBER(OFFSET('Sanitation Data'!$C$11,0,10*ROW('Sanitation Data'!C130))),CM136="",ISNUMBER(OFFSET('Sanitation Data'!$C$11,0,10*ROW('Sanitation Data'!C130)))),OFFSET('Sanitation Data'!$C$11,0,10*ROW('Sanitation Data'!C130)),NA())))</f>
        <v>#N/A</v>
      </c>
      <c r="Y136" s="251" t="e">
        <f ca="true">+IF(AND(ISNUMBER(OFFSET('Sanitation Data'!$C$12,0,10*ROW('Sanitation Data'!C130))),CN136="Yes"),OFFSET('Sanitation Data'!$C$12,0,10*ROW('Sanitation Data'!C130)),IF(AND(ISNUMBER(OFFSET('Sanitation Data'!$C$12,0,10*ROW('Sanitation Data'!C130))),CN136="No",ISNUMBER(OFFSET('Sanitation Data'!$C$12,0,10*ROW('Sanitation Data'!C130)))),CONCATENATE("[",ROUND(OFFSET('Sanitation Data'!$C$12,0,10*ROW('Sanitation Data'!C130)),0),"]"),IF(AND(ISNUMBER(OFFSET('Sanitation Data'!$C$12,0,10*ROW('Sanitation Data'!C130))),CN136="",ISNUMBER(OFFSET('Sanitation Data'!$C$12,0,10*ROW('Sanitation Data'!C130)))),OFFSET('Sanitation Data'!$C$12,0,10*ROW('Sanitation Data'!C130)),NA())))</f>
        <v>#N/A</v>
      </c>
      <c r="Z136" s="251" t="e">
        <f ca="true">+IF(AND(ISNUMBER(OFFSET('Sanitation Data'!$C$13,0,10*ROW('Sanitation Data'!C130))),CO136="Yes"),OFFSET('Sanitation Data'!$C$13,0,10*ROW('Sanitation Data'!C130)),IF(AND(ISNUMBER(OFFSET('Sanitation Data'!$C$13,0,10*ROW('Sanitation Data'!C130))),CO136="No",ISNUMBER(OFFSET('Sanitation Data'!$C$13,0,10*ROW('Sanitation Data'!C130)))),CONCATENATE("[",ROUND(OFFSET('Sanitation Data'!$C$13,0,10*ROW('Sanitation Data'!C130)),0),"]"),IF(AND(ISNUMBER(OFFSET('Sanitation Data'!$C$13,0,10*ROW('Sanitation Data'!C130))),CO136="",ISNUMBER(OFFSET('Sanitation Data'!$C$13,0,10*ROW('Sanitation Data'!C130)))),OFFSET('Sanitation Data'!$C$13,0,10*ROW('Sanitation Data'!C130)),NA())))</f>
        <v>#N/A</v>
      </c>
      <c r="AA136" s="251" t="e">
        <f ca="true">+IF(AND(ISNUMBER(OFFSET('Sanitation Data'!$D$5,0,10*ROW('Sanitation Data'!D130))),CP136="Yes"),100-OFFSET('Sanitation Data'!$D$5,0,10*ROW('Sanitation Data'!D130)),IF(AND(ISNUMBER(OFFSET('Sanitation Data'!$D$5,0,10*ROW('Sanitation Data'!D130))),CP136="No",ISNUMBER(OFFSET('Sanitation Data'!$D$5,0,10*ROW('Sanitation Data'!D130)))),CONCATENATE("[",ROUND(100-OFFSET('Sanitation Data'!$D$5,0,10*ROW('Sanitation Data'!D130)),0),"]"),IF(AND(ISNUMBER(OFFSET('Sanitation Data'!$D$5,0,10*ROW('Sanitation Data'!D130))),CP136="",ISNUMBER(OFFSET('Sanitation Data'!$D$5,0,10*ROW('Sanitation Data'!D130)))),100-OFFSET('Sanitation Data'!$D$5,0,10*ROW('Sanitation Data'!D130)),NA())))</f>
        <v>#N/A</v>
      </c>
      <c r="AB136" s="251" t="e">
        <f ca="true">+IF(AND(ISNUMBER(OFFSET('Sanitation Data'!$D$7,0,10*ROW('Sanitation Data'!D130))),CQ136="Yes"),OFFSET('Sanitation Data'!$D$7,0,10*ROW('Sanitation Data'!G130)),IF(AND(ISNUMBER(OFFSET('Sanitation Data'!$D$7,0,10*ROW('Sanitation Data'!D130))),CQ136="No",ISNUMBER(OFFSET('Sanitation Data'!$D$7,0,10*ROW('Sanitation Data'!D130)))),CONCATENATE("[",ROUND(OFFSET('Sanitation Data'!$D$7,0,10*ROW('Sanitation Data'!D130)),0),"]"),IF(AND(ISNUMBER(OFFSET('Sanitation Data'!$D$7,0,10*ROW('Sanitation Data'!D130))),CQ136="",ISNUMBER(OFFSET('Sanitation Data'!$D$7,0,10*ROW('Sanitation Data'!D130)))),OFFSET('Sanitation Data'!$D$7,0,10*ROW('Sanitation Data'!D130)),NA())))</f>
        <v>#N/A</v>
      </c>
      <c r="AC136" s="251" t="e">
        <f ca="true">+IF(AND(ISNUMBER(OFFSET('Sanitation Data'!$D$11,0,10*ROW('Sanitation Data'!D130))),CR136="Yes"),OFFSET('Sanitation Data'!$D$11,0,10*ROW('Sanitation Data'!D130)),IF(AND(ISNUMBER(OFFSET('Sanitation Data'!$D$11,0,10*ROW('Sanitation Data'!D130))),CR136="No",ISNUMBER(OFFSET('Sanitation Data'!$D$11,0,10*ROW('Sanitation Data'!D130)))),CONCATENATE("[",ROUND(OFFSET('Sanitation Data'!$D$11,0,10*ROW('Sanitation Data'!D130)),0),"]"),IF(AND(ISNUMBER(OFFSET('Sanitation Data'!$D$11,0,10*ROW('Sanitation Data'!D130))),CR136="",ISNUMBER(OFFSET('Sanitation Data'!$D$11,0,10*ROW('Sanitation Data'!D130)))),OFFSET('Sanitation Data'!$D$11,0,10*ROW('Sanitation Data'!D130)),NA())))</f>
        <v>#N/A</v>
      </c>
      <c r="AD136" s="251" t="e">
        <f ca="true">+IF(AND(ISNUMBER(OFFSET('Sanitation Data'!$D$12,0,10*ROW('Sanitation Data'!D130))),CS136="Yes"),OFFSET('Sanitation Data'!$D$12,0,10*ROW('Sanitation Data'!D130)),IF(AND(ISNUMBER(OFFSET('Sanitation Data'!$D$12,0,10*ROW('Sanitation Data'!D130))),CS136="No",ISNUMBER(OFFSET('Sanitation Data'!$D$12,0,10*ROW('Sanitation Data'!D130)))),CONCATENATE("[",ROUND(OFFSET('Sanitation Data'!$D$12,0,10*ROW('Sanitation Data'!D130)),0),"]"),IF(AND(ISNUMBER(OFFSET('Sanitation Data'!$D$12,0,10*ROW('Sanitation Data'!D130))),CS136="",ISNUMBER(OFFSET('Sanitation Data'!$D$12,0,10*ROW('Sanitation Data'!D130)))),OFFSET('Sanitation Data'!$D$12,0,10*ROW('Sanitation Data'!D130)),NA())))</f>
        <v>#N/A</v>
      </c>
      <c r="AE136" s="251" t="e">
        <f ca="true">+IF(AND(ISNUMBER(OFFSET('Sanitation Data'!$D$13,0,10*ROW('Sanitation Data'!D130))),CT136="Yes"),OFFSET('Sanitation Data'!$D$13,0,10*ROW('Sanitation Data'!D130)),IF(AND(ISNUMBER(OFFSET('Sanitation Data'!$D$13,0,10*ROW('Sanitation Data'!D130))),CT136="No",ISNUMBER(OFFSET('Sanitation Data'!$D$13,0,10*ROW('Sanitation Data'!D130)))),CONCATENATE("[",ROUND(OFFSET('Sanitation Data'!$D$13,0,10*ROW('Sanitation Data'!D130)),0),"]"),IF(AND(ISNUMBER(OFFSET('Sanitation Data'!$D$13,0,10*ROW('Sanitation Data'!D130))),CT136="",ISNUMBER(OFFSET('Sanitation Data'!$D$13,0,10*ROW('Sanitation Data'!D130)))),OFFSET('Sanitation Data'!$D$13,0,10*ROW('Sanitation Data'!D130)),NA())))</f>
        <v>#N/A</v>
      </c>
      <c r="AF136" s="251" t="e">
        <f ca="true">+IF(AND(ISNUMBER(OFFSET('Sanitation Data'!$E$5,0,10*ROW('Sanitation Data'!E130))),CU136="Yes"),100-OFFSET('Sanitation Data'!$E$5,0,10*ROW('Sanitation Data'!E130)),IF(AND(ISNUMBER(OFFSET('Sanitation Data'!$E$5,0,10*ROW('Sanitation Data'!E130))),CU136="No",ISNUMBER(OFFSET('Sanitation Data'!$E$5,0,10*ROW('Sanitation Data'!E130)))),CONCATENATE("[",ROUND(100-OFFSET('Sanitation Data'!$E$5,0,10*ROW('Sanitation Data'!E130)),0),"]"),IF(AND(ISNUMBER(OFFSET('Sanitation Data'!$E$5,0,10*ROW('Sanitation Data'!E130))),CU136="",ISNUMBER(OFFSET('Sanitation Data'!$E$5,0,10*ROW('Sanitation Data'!E130)))),100-OFFSET('Sanitation Data'!$E$5,0,10*ROW('Sanitation Data'!E130)),NA())))</f>
        <v>#N/A</v>
      </c>
      <c r="AG136" s="251" t="e">
        <f ca="true">+IF(AND(ISNUMBER(OFFSET('Sanitation Data'!$E$7,0,10*ROW('Sanitation Data'!E130))),CV136="Yes"),OFFSET('Sanitation Data'!$E$7,0,10*ROW('Sanitation Data'!E130)),IF(AND(ISNUMBER(OFFSET('Sanitation Data'!$E$7,0,10*ROW('Sanitation Data'!E130))),CV136="No",ISNUMBER(OFFSET('Sanitation Data'!$E$7,0,10*ROW('Sanitation Data'!E130)))),CONCATENATE("[",ROUND(OFFSET('Sanitation Data'!$E$7,0,10*ROW('Sanitation Data'!E130)),0),"]"),IF(AND(ISNUMBER(OFFSET('Sanitation Data'!$E$7,0,10*ROW('Sanitation Data'!E130))),CV136="",ISNUMBER(OFFSET('Sanitation Data'!$E$7,0,10*ROW('Sanitation Data'!E130)))),OFFSET('Sanitation Data'!$E$7,0,10*ROW('Sanitation Data'!E130)),NA())))</f>
        <v>#N/A</v>
      </c>
      <c r="AH136" s="251" t="e">
        <f ca="true">+IF(AND(ISNUMBER(OFFSET('Sanitation Data'!$E$11,0,10*ROW('Sanitation Data'!E130))),CW136="Yes"),OFFSET('Sanitation Data'!$E$11,0,10*ROW('Sanitation Data'!E130)),IF(AND(ISNUMBER(OFFSET('Sanitation Data'!$E$11,0,10*ROW('Sanitation Data'!E130))),CW136="No",ISNUMBER(OFFSET('Sanitation Data'!$E$11,0,10*ROW('Sanitation Data'!E130)))),CONCATENATE("[",ROUND(OFFSET('Sanitation Data'!$E$11,0,10*ROW('Sanitation Data'!E130)),0),"]"),IF(AND(ISNUMBER(OFFSET('Sanitation Data'!$E$11,0,10*ROW('Sanitation Data'!E130))),CW136="",ISNUMBER(OFFSET('Sanitation Data'!$E$11,0,10*ROW('Sanitation Data'!E130)))),OFFSET('Sanitation Data'!$E$11,0,10*ROW('Sanitation Data'!E130)),NA())))</f>
        <v>#N/A</v>
      </c>
      <c r="AI136" s="251" t="e">
        <f ca="true">+IF(AND(ISNUMBER(OFFSET('Sanitation Data'!$E$12,0,10*ROW('Sanitation Data'!E130))),CX136="Yes"),OFFSET('Sanitation Data'!$E$12,0,10*ROW('Sanitation Data'!E130)),IF(AND(ISNUMBER(OFFSET('Sanitation Data'!$E$12,0,10*ROW('Sanitation Data'!E130))),CX136="No",ISNUMBER(OFFSET('Sanitation Data'!$E$12,0,10*ROW('Sanitation Data'!E130)))),CONCATENATE("[",ROUND(OFFSET('Sanitation Data'!$E$12,0,10*ROW('Sanitation Data'!E130)),0),"]"),IF(AND(ISNUMBER(OFFSET('Sanitation Data'!$E$12,0,10*ROW('Sanitation Data'!E130))),CX136="",ISNUMBER(OFFSET('Sanitation Data'!$E$12,0,10*ROW('Sanitation Data'!E130)))),OFFSET('Sanitation Data'!$E$12,0,10*ROW('Sanitation Data'!E130)),NA())))</f>
        <v>#N/A</v>
      </c>
      <c r="AJ136" s="251" t="e">
        <f ca="true">+IF(AND(ISNUMBER(OFFSET('Sanitation Data'!$E$13,0,10*ROW('Sanitation Data'!E130))),CY136="Yes"),OFFSET('Sanitation Data'!$E$13,0,10*ROW('Sanitation Data'!E130)),IF(AND(ISNUMBER(OFFSET('Sanitation Data'!$E$13,0,10*ROW('Sanitation Data'!E130))),CY136="No",ISNUMBER(OFFSET('Sanitation Data'!$E$13,0,10*ROW('Sanitation Data'!E130)))),CONCATENATE("[",ROUND(OFFSET('Sanitation Data'!$E$13,0,10*ROW('Sanitation Data'!E130)),0),"]"),IF(AND(ISNUMBER(OFFSET('Sanitation Data'!$E$13,0,10*ROW('Sanitation Data'!E130))),CY136="",ISNUMBER(OFFSET('Sanitation Data'!$E$13,0,10*ROW('Sanitation Data'!E130)))),OFFSET('Sanitation Data'!$E$13,0,10*ROW('Sanitation Data'!E130)),NA())))</f>
        <v>#N/A</v>
      </c>
      <c r="AK136" s="251" t="e">
        <f ca="true">+IF(AND(ISNUMBER(OFFSET('Sanitation Data'!$F$5,0,10*ROW('Sanitation Data'!F130))),CZ136="Yes"),100-OFFSET('Sanitation Data'!$F$5,0,10*ROW('Sanitation Data'!F130)),IF(AND(ISNUMBER(OFFSET('Sanitation Data'!$F$5,0,10*ROW('Sanitation Data'!F130))),CZ136="No",ISNUMBER(OFFSET('Sanitation Data'!$F$5,0,10*ROW('Sanitation Data'!F130)))),CONCATENATE("[",ROUND(100-OFFSET('Sanitation Data'!$F$5,0,10*ROW('Sanitation Data'!F130)),0),"]"),IF(AND(ISNUMBER(OFFSET('Sanitation Data'!$F$5,0,10*ROW('Sanitation Data'!F130))),CZ136="",ISNUMBER(OFFSET('Sanitation Data'!$F$5,0,10*ROW('Sanitation Data'!F130)))),100-OFFSET('Sanitation Data'!$F$5,0,10*ROW('Sanitation Data'!F130)),NA())))</f>
        <v>#N/A</v>
      </c>
      <c r="AL136" s="251" t="e">
        <f ca="true">+IF(AND(ISNUMBER(OFFSET('Sanitation Data'!$F$7,0,10*ROW('Sanitation Data'!F130))),DA136="Yes"),OFFSET('Sanitation Data'!$F$7,0,10*ROW('Sanitation Data'!F130)),IF(AND(ISNUMBER(OFFSET('Sanitation Data'!$F$7,0,10*ROW('Sanitation Data'!F130))),DA136="No",ISNUMBER(OFFSET('Sanitation Data'!$F$7,0,10*ROW('Sanitation Data'!F130)))),CONCATENATE("[",ROUND(OFFSET('Sanitation Data'!$F$7,0,10*ROW('Sanitation Data'!F130)),0),"]"),IF(AND(ISNUMBER(OFFSET('Sanitation Data'!$F$7,0,10*ROW('Sanitation Data'!F130))),DA136="",ISNUMBER(OFFSET('Sanitation Data'!$F$7,0,10*ROW('Sanitation Data'!F130)))),OFFSET('Sanitation Data'!$F$7,0,10*ROW('Sanitation Data'!F130)),NA())))</f>
        <v>#N/A</v>
      </c>
      <c r="AM136" s="251" t="e">
        <f ca="true">+IF(AND(ISNUMBER(OFFSET('Sanitation Data'!$F$11,0,10*ROW('Sanitation Data'!F130))),DB136="Yes"),OFFSET('Sanitation Data'!$F$11,0,10*ROW('Sanitation Data'!F130)),IF(AND(ISNUMBER(OFFSET('Sanitation Data'!$F$11,0,10*ROW('Sanitation Data'!F130))),DB136="No",ISNUMBER(OFFSET('Sanitation Data'!$F$11,0,10*ROW('Sanitation Data'!F130)))),CONCATENATE("[",ROUND(OFFSET('Sanitation Data'!$F$11,0,10*ROW('Sanitation Data'!F130)),0),"]"),IF(AND(ISNUMBER(OFFSET('Sanitation Data'!$F$11,0,10*ROW('Sanitation Data'!F130))),DB136="",ISNUMBER(OFFSET('Sanitation Data'!$F$11,0,10*ROW('Sanitation Data'!F130)))),OFFSET('Sanitation Data'!$F$11,0,10*ROW('Sanitation Data'!F130)),NA())))</f>
        <v>#N/A</v>
      </c>
      <c r="AN136" s="251" t="e">
        <f ca="true">+IF(AND(ISNUMBER(OFFSET('Sanitation Data'!$F$12,0,10*ROW('Sanitation Data'!F130))),DC136="Yes"),OFFSET('Sanitation Data'!$F$12,0,10*ROW('Sanitation Data'!F130)),IF(AND(ISNUMBER(OFFSET('Sanitation Data'!$F$12,0,10*ROW('Sanitation Data'!F130))),DC136="No",ISNUMBER(OFFSET('Sanitation Data'!$F$12,0,10*ROW('Sanitation Data'!F130)))),CONCATENATE("[",ROUND(OFFSET('Sanitation Data'!$F$12,0,10*ROW('Sanitation Data'!F130)),0),"]"),IF(AND(ISNUMBER(OFFSET('Sanitation Data'!$F$12,0,10*ROW('Sanitation Data'!F130))),DC136="",ISNUMBER(OFFSET('Sanitation Data'!$F$12,0,10*ROW('Sanitation Data'!F130)))),OFFSET('Sanitation Data'!$F$12,0,10*ROW('Sanitation Data'!F130)),NA())))</f>
        <v>#N/A</v>
      </c>
      <c r="AO136" s="251" t="e">
        <f ca="true">+IF(AND(ISNUMBER(OFFSET('Sanitation Data'!$F$13,0,10*ROW('Sanitation Data'!F130))),DD136="Yes"),OFFSET('Sanitation Data'!$F$13,0,10*ROW('Sanitation Data'!F130)),IF(AND(ISNUMBER(OFFSET('Sanitation Data'!$F$13,0,10*ROW('Sanitation Data'!F130))),DD136="No",ISNUMBER(OFFSET('Sanitation Data'!$F$13,0,10*ROW('Sanitation Data'!F130)))),CONCATENATE("[",ROUND(OFFSET('Sanitation Data'!$F$13,0,10*ROW('Sanitation Data'!F130)),0),"]"),IF(AND(ISNUMBER(OFFSET('Sanitation Data'!$F$13,0,10*ROW('Sanitation Data'!F130))),DD136="",ISNUMBER(OFFSET('Sanitation Data'!$F$13,0,10*ROW('Sanitation Data'!F130)))),OFFSET('Sanitation Data'!$F$13,0,10*ROW('Sanitation Data'!F130)),NA())))</f>
        <v>#N/A</v>
      </c>
      <c r="AP136" s="251" t="e">
        <f ca="true">+IF(AND(ISNUMBER(OFFSET('Sanitation Data'!$G$5,0,10*ROW('Sanitation Data'!G130))),DE136="Yes"),100-OFFSET('Sanitation Data'!$G$5,0,10*ROW('Sanitation Data'!G130)),IF(AND(ISNUMBER(OFFSET('Sanitation Data'!$G$5,0,10*ROW('Sanitation Data'!G130))),DE136="No",ISNUMBER(OFFSET('Sanitation Data'!$G$5,0,10*ROW('Sanitation Data'!G130)))),CONCATENATE("[",ROUND(100-OFFSET('Sanitation Data'!$G$5,0,10*ROW('Sanitation Data'!G130)),0),"]"),IF(AND(ISNUMBER(OFFSET('Sanitation Data'!$G$5,0,10*ROW('Sanitation Data'!G130))),DE136="",ISNUMBER(OFFSET('Sanitation Data'!$G$5,0,10*ROW('Sanitation Data'!G130)))),100-OFFSET('Sanitation Data'!$G$5,0,10*ROW('Sanitation Data'!G130)),NA())))</f>
        <v>#N/A</v>
      </c>
      <c r="AQ136" s="251" t="e">
        <f ca="true">+IF(AND(ISNUMBER(OFFSET('Sanitation Data'!$G$7,0,10*ROW('Sanitation Data'!G130))),DF136="Yes"),OFFSET('Sanitation Data'!$G$7,0,10*ROW('Sanitation Data'!G130)),IF(AND(ISNUMBER(OFFSET('Sanitation Data'!$G$7,0,10*ROW('Sanitation Data'!G130))),DF136="No",ISNUMBER(OFFSET('Sanitation Data'!$G$7,0,10*ROW('Sanitation Data'!G130)))),CONCATENATE("[",ROUND(OFFSET('Sanitation Data'!$G$7,0,10*ROW('Sanitation Data'!G130)),0),"]"),IF(AND(ISNUMBER(OFFSET('Sanitation Data'!$G$7,0,10*ROW('Sanitation Data'!G130))),DF136="",ISNUMBER(OFFSET('Sanitation Data'!$G$7,0,10*ROW('Sanitation Data'!G130)))),OFFSET('Sanitation Data'!$G$7,0,10*ROW('Sanitation Data'!G130)),NA())))</f>
        <v>#N/A</v>
      </c>
      <c r="AR136" s="251" t="e">
        <f ca="true">+IF(AND(ISNUMBER(OFFSET('Sanitation Data'!$G$11,0,10*ROW('Sanitation Data'!G130))),DG136="Yes"),OFFSET('Sanitation Data'!$G$11,0,10*ROW('Sanitation Data'!G130)),IF(AND(ISNUMBER(OFFSET('Sanitation Data'!$G$11,0,10*ROW('Sanitation Data'!G130))),DG136="No",ISNUMBER(OFFSET('Sanitation Data'!$G$11,0,10*ROW('Sanitation Data'!G130)))),CONCATENATE("[",ROUND(OFFSET('Sanitation Data'!$G$11,0,10*ROW('Sanitation Data'!G130)),0),"]"),IF(AND(ISNUMBER(OFFSET('Sanitation Data'!$G$11,0,10*ROW('Sanitation Data'!G130))),DG136="",ISNUMBER(OFFSET('Sanitation Data'!$G$11,0,10*ROW('Sanitation Data'!G130)))),OFFSET('Sanitation Data'!$G$11,0,10*ROW('Sanitation Data'!G130)),NA())))</f>
        <v>#N/A</v>
      </c>
      <c r="AS136" s="251" t="e">
        <f ca="true">+IF(AND(ISNUMBER(OFFSET('Sanitation Data'!$G$12,0,10*ROW('Sanitation Data'!G130))),DH136="Yes"),OFFSET('Sanitation Data'!$G$12,0,10*ROW('Sanitation Data'!G130)),IF(AND(ISNUMBER(OFFSET('Sanitation Data'!$G$12,0,10*ROW('Sanitation Data'!G130))),DH136="No",ISNUMBER(OFFSET('Sanitation Data'!$G$12,0,10*ROW('Sanitation Data'!G130)))),CONCATENATE("[",ROUND(OFFSET('Sanitation Data'!$G$12,0,10*ROW('Sanitation Data'!G130)),0),"]"),IF(AND(ISNUMBER(OFFSET('Sanitation Data'!$G$12,0,10*ROW('Sanitation Data'!G130))),DH136="",ISNUMBER(OFFSET('Sanitation Data'!$G$12,0,10*ROW('Sanitation Data'!G130)))),OFFSET('Sanitation Data'!$G$12,0,10*ROW('Sanitation Data'!G130)),NA())))</f>
        <v>#N/A</v>
      </c>
      <c r="AT136" s="251" t="e">
        <f ca="true">+IF(AND(ISNUMBER(OFFSET('Sanitation Data'!$G$13,0,10*ROW('Sanitation Data'!G130))),DI136="Yes"),OFFSET('Sanitation Data'!$G$13,0,10*ROW('Sanitation Data'!G130)),IF(AND(ISNUMBER(OFFSET('Sanitation Data'!$G$13,0,10*ROW('Sanitation Data'!G130))),DI136="No",ISNUMBER(OFFSET('Sanitation Data'!$G$13,0,10*ROW('Sanitation Data'!G130)))),CONCATENATE("[",ROUND(OFFSET('Sanitation Data'!$G$13,0,10*ROW('Sanitation Data'!G130)),0),"]"),IF(AND(ISNUMBER(OFFSET('Sanitation Data'!$G$13,0,10*ROW('Sanitation Data'!G130))),DI136="",ISNUMBER(OFFSET('Sanitation Data'!$G$13,0,10*ROW('Sanitation Data'!G130)))),OFFSET('Sanitation Data'!$G$13,0,10*ROW('Sanitation Data'!G130)),NA())))</f>
        <v>#N/A</v>
      </c>
      <c r="AU136" s="251" t="e">
        <f ca="true">+IF(AND(ISNUMBER(OFFSET('Sanitation Data'!$H$5,0,10*ROW('Sanitation Data'!H130))),DJ136="Yes"),100-OFFSET('Sanitation Data'!$H$5,0,10*ROW('Sanitation Data'!H130)),IF(AND(ISNUMBER(OFFSET('Sanitation Data'!$H$5,0,10*ROW('Sanitation Data'!H130))),DJ136="No",ISNUMBER(OFFSET('Sanitation Data'!$H$5,0,10*ROW('Sanitation Data'!H130)))),CONCATENATE("[",ROUND(100-OFFSET('Sanitation Data'!$H$5,0,10*ROW('Sanitation Data'!H130)),0),"]"),IF(AND(ISNUMBER(OFFSET('Sanitation Data'!$H$5,0,10*ROW('Sanitation Data'!H130))),DJ136="",ISNUMBER(OFFSET('Sanitation Data'!$H$5,0,10*ROW('Sanitation Data'!H130)))),100-OFFSET('Sanitation Data'!$H$5,0,10*ROW('Sanitation Data'!H130)),NA())))</f>
        <v>#N/A</v>
      </c>
      <c r="AV136" s="251" t="e">
        <f ca="true">+IF(AND(ISNUMBER(OFFSET('Sanitation Data'!$H$7,0,10*ROW('Sanitation Data'!H130))),DK136="Yes"),OFFSET('Sanitation Data'!$H$7,0,10*ROW('Sanitation Data'!H130)),IF(AND(ISNUMBER(OFFSET('Sanitation Data'!$H$7,0,10*ROW('Sanitation Data'!H130))),DK136="No",ISNUMBER(OFFSET('Sanitation Data'!$H$7,0,10*ROW('Sanitation Data'!H130)))),CONCATENATE("[",ROUND(OFFSET('Sanitation Data'!$H$7,0,10*ROW('Sanitation Data'!H130)),0),"]"),IF(AND(ISNUMBER(OFFSET('Sanitation Data'!$H$7,0,10*ROW('Sanitation Data'!H130))),DK136="",ISNUMBER(OFFSET('Sanitation Data'!$H$7,0,10*ROW('Sanitation Data'!H130)))),OFFSET('Sanitation Data'!$H$7,0,10*ROW('Sanitation Data'!H130)),NA())))</f>
        <v>#N/A</v>
      </c>
      <c r="AW136" s="251" t="e">
        <f ca="true">+IF(AND(ISNUMBER(OFFSET('Sanitation Data'!$H$11,0,10*ROW('Sanitation Data'!H130))),DL136="Yes"),OFFSET('Sanitation Data'!$H$11,0,10*ROW('Sanitation Data'!H130)),IF(AND(ISNUMBER(OFFSET('Sanitation Data'!$H$11,0,10*ROW('Sanitation Data'!H130))),DL136="No",ISNUMBER(OFFSET('Sanitation Data'!$H$11,0,10*ROW('Sanitation Data'!H130)))),CONCATENATE("[",ROUND(OFFSET('Sanitation Data'!$H$11,0,10*ROW('Sanitation Data'!H130)),0),"]"),IF(AND(ISNUMBER(OFFSET('Sanitation Data'!$H$11,0,10*ROW('Sanitation Data'!H130))),DL136="",ISNUMBER(OFFSET('Sanitation Data'!$H$11,0,10*ROW('Sanitation Data'!H130)))),OFFSET('Sanitation Data'!$H$11,0,10*ROW('Sanitation Data'!H130)),NA())))</f>
        <v>#N/A</v>
      </c>
      <c r="AX136" s="251" t="e">
        <f ca="true">+IF(AND(ISNUMBER(OFFSET('Sanitation Data'!$H$12,0,10*ROW('Sanitation Data'!H130))),DM136="Yes"),OFFSET('Sanitation Data'!$H$12,0,10*ROW('Sanitation Data'!H130)),IF(AND(ISNUMBER(OFFSET('Sanitation Data'!$H$12,0,10*ROW('Sanitation Data'!H130))),DM136="No",ISNUMBER(OFFSET('Sanitation Data'!$H$12,0,10*ROW('Sanitation Data'!H130)))),CONCATENATE("[",ROUND(OFFSET('Sanitation Data'!$H$12,0,10*ROW('Sanitation Data'!H130)),0),"]"),IF(AND(ISNUMBER(OFFSET('Sanitation Data'!$H$12,0,10*ROW('Sanitation Data'!H130))),DM136="",ISNUMBER(OFFSET('Sanitation Data'!$H$12,0,10*ROW('Sanitation Data'!H130)))),OFFSET('Sanitation Data'!$H$12,0,10*ROW('Sanitation Data'!H130)),NA())))</f>
        <v>#N/A</v>
      </c>
      <c r="AY136" s="251" t="e">
        <f ca="true">+IF(AND(ISNUMBER(OFFSET('Sanitation Data'!$H$13,0,10*ROW('Sanitation Data'!H130))),DN136="Yes"),OFFSET('Sanitation Data'!$H$13,0,10*ROW('Sanitation Data'!H130)),IF(AND(ISNUMBER(OFFSET('Sanitation Data'!$H$13,0,10*ROW('Sanitation Data'!H130))),DN136="No",ISNUMBER(OFFSET('Sanitation Data'!$H$13,0,10*ROW('Sanitation Data'!H130)))),CONCATENATE("[",ROUND(OFFSET('Sanitation Data'!$H$13,0,10*ROW('Sanitation Data'!H130)),0),"]"),IF(AND(ISNUMBER(OFFSET('Sanitation Data'!$H$13,0,10*ROW('Sanitation Data'!H130))),DN136="",ISNUMBER(OFFSET('Sanitation Data'!$H$13,0,10*ROW('Sanitation Data'!H130)))),OFFSET('Sanitation Data'!$H$13,0,10*ROW('Sanitation Data'!H130)),NA())))</f>
        <v>#N/A</v>
      </c>
      <c r="AZ136" s="252" t="e">
        <f ca="true">+IF(AND(ISNUMBER(OFFSET('Hygiene Data'!$C$6,0,10*ROW('Hygiene Data'!C130))),DO136="Yes"),OFFSET('Hygiene Data'!$C$6,0,10*ROW('Hygiene Data'!C130)),IF(AND(ISNUMBER(OFFSET('Hygiene Data'!$C$6,0,10*ROW('Hygiene Data'!C130))),DO136="No",ISNUMBER(OFFSET('Hygiene Data'!$C$6,0,10*ROW('Hygiene Data'!C130)))),CONCATENATE("[",ROUND(OFFSET('Hygiene Data'!$C$6,0,10*ROW('Hygiene Data'!C130)),0),"]"),IF(AND(ISNUMBER(OFFSET('Hygiene Data'!$C$6,0,10*ROW('Hygiene Data'!C130))),DO136="",ISNUMBER(OFFSET('Hygiene Data'!$C$6,0,10*ROW('Hygiene Data'!C130)))),OFFSET('Hygiene Data'!$C$6,0,10*ROW('Hygiene Data'!C130)),NA())))</f>
        <v>#N/A</v>
      </c>
      <c r="BA136" s="252" t="e">
        <f ca="true">+IF(AND(ISNUMBER(OFFSET('Hygiene Data'!$C$8,0,10*ROW('Hygiene Data'!C130))),DP136="Yes"),OFFSET('Hygiene Data'!$C$8,0,10*ROW('Hygiene Data'!C130)),IF(AND(ISNUMBER(OFFSET('Hygiene Data'!$C$8,0,10*ROW('Hygiene Data'!C130))),DP136="No",ISNUMBER(OFFSET('Hygiene Data'!$C$8,0,10*ROW('Hygiene Data'!C130)))),CONCATENATE("[",ROUND(OFFSET('Hygiene Data'!$C$8,0,10*ROW('Hygiene Data'!C130)),0),"]"),IF(AND(ISNUMBER(OFFSET('Hygiene Data'!$C$8,0,10*ROW('Hygiene Data'!C130))),DP136="",ISNUMBER(OFFSET('Hygiene Data'!$C$8,0,10*ROW('Hygiene Data'!C130)))),OFFSET('Hygiene Data'!$C$8,0,10*ROW('Hygiene Data'!C130)),NA())))</f>
        <v>#N/A</v>
      </c>
      <c r="BB136" s="252" t="e">
        <f ca="true">+IF(AND(ISNUMBER(OFFSET('Hygiene Data'!$C$10,0,10*ROW('Hygiene Data'!C130))),DQ136="Yes"),OFFSET('Hygiene Data'!$C$10,0,10*ROW('Hygiene Data'!C130)),IF(AND(ISNUMBER(OFFSET('Hygiene Data'!$C$10,0,10*ROW('Hygiene Data'!C130))),DQ136="No",ISNUMBER(OFFSET('Hygiene Data'!$C$10,0,10*ROW('Hygiene Data'!C130)))),CONCATENATE("[",ROUND(OFFSET('Hygiene Data'!$C$10,0,10*ROW('Hygiene Data'!C130)),0),"]"),IF(AND(ISNUMBER(OFFSET('Hygiene Data'!$C$10,0,10*ROW('Hygiene Data'!C130))),DQ136="",ISNUMBER(OFFSET('Hygiene Data'!$C$10,0,10*ROW('Hygiene Data'!C130)))),OFFSET('Hygiene Data'!$C$10,0,10*ROW('Hygiene Data'!C130)),NA())))</f>
        <v>#N/A</v>
      </c>
      <c r="BC136" s="252" t="e">
        <f ca="true">+IF(AND(ISNUMBER(OFFSET('Hygiene Data'!$D$6,0,10*ROW('Hygiene Data'!D130))),DR136="Yes"),OFFSET('Hygiene Data'!$D$6,0,10*ROW('Hygiene Data'!D130)),IF(AND(ISNUMBER(OFFSET('Hygiene Data'!$D$6,0,10*ROW('Hygiene Data'!D130))),DR136="No",ISNUMBER(OFFSET('Hygiene Data'!$D$6,0,10*ROW('Hygiene Data'!D130)))),CONCATENATE("[",ROUND(OFFSET('Hygiene Data'!$D$6,0,10*ROW('Hygiene Data'!D130)),0),"]"),IF(AND(ISNUMBER(OFFSET('Hygiene Data'!$D$6,0,10*ROW('Hygiene Data'!D130))),DR136="",ISNUMBER(OFFSET('Hygiene Data'!$D$6,0,10*ROW('Hygiene Data'!D130)))),OFFSET('Hygiene Data'!$D$6,0,10*ROW('Hygiene Data'!D130)),NA())))</f>
        <v>#N/A</v>
      </c>
      <c r="BD136" s="252" t="e">
        <f ca="true">+IF(AND(ISNUMBER(OFFSET('Hygiene Data'!$D$8,0,10*ROW('Hygiene Data'!D130))),DS136="Yes"),OFFSET('Hygiene Data'!$D$8,0,10*ROW('Hygiene Data'!D130)),IF(AND(ISNUMBER(OFFSET('Hygiene Data'!$D$8,0,10*ROW('Hygiene Data'!D130))),DS136="No",ISNUMBER(OFFSET('Hygiene Data'!$D$8,0,10*ROW('Hygiene Data'!D130)))),CONCATENATE("[",ROUND(OFFSET('Hygiene Data'!$D$8,0,10*ROW('Hygiene Data'!D130)),0),"]"),IF(AND(ISNUMBER(OFFSET('Hygiene Data'!$D$8,0,10*ROW('Hygiene Data'!D130))),DS136="",ISNUMBER(OFFSET('Hygiene Data'!$D$8,0,10*ROW('Hygiene Data'!D130)))),OFFSET('Hygiene Data'!$D$8,0,10*ROW('Hygiene Data'!D130)),NA())))</f>
        <v>#N/A</v>
      </c>
      <c r="BE136" s="252" t="e">
        <f ca="true">+IF(AND(ISNUMBER(OFFSET('Hygiene Data'!$D$10,0,10*ROW('Hygiene Data'!D130))),DT136="Yes"),OFFSET('Hygiene Data'!$D$10,0,10*ROW('Hygiene Data'!D130)),IF(AND(ISNUMBER(OFFSET('Hygiene Data'!$D$10,0,10*ROW('Hygiene Data'!D130))),DT136="No",ISNUMBER(OFFSET('Hygiene Data'!$D$10,0,10*ROW('Hygiene Data'!D130)))),CONCATENATE("[",ROUND(OFFSET('Hygiene Data'!$D$10,0,10*ROW('Hygiene Data'!D130)),0),"]"),IF(AND(ISNUMBER(OFFSET('Hygiene Data'!$D$10,0,10*ROW('Hygiene Data'!D130))),DT136="",ISNUMBER(OFFSET('Hygiene Data'!$D$10,0,10*ROW('Hygiene Data'!D130)))),OFFSET('Hygiene Data'!$D$10,0,10*ROW('Hygiene Data'!D130)),NA())))</f>
        <v>#N/A</v>
      </c>
      <c r="BF136" s="252" t="e">
        <f ca="true">+IF(AND(ISNUMBER(OFFSET('Hygiene Data'!$E$6,0,10*ROW('Hygiene Data'!E130))),DU136="Yes"),OFFSET('Hygiene Data'!$E$6,0,10*ROW('Hygiene Data'!E130)),IF(AND(ISNUMBER(OFFSET('Hygiene Data'!$E$6,0,10*ROW('Hygiene Data'!E130))),DU136="No",ISNUMBER(OFFSET('Hygiene Data'!$E$6,0,10*ROW('Hygiene Data'!E130)))),CONCATENATE("[",ROUND(OFFSET('Hygiene Data'!$E$6,0,10*ROW('Hygiene Data'!E130)),0),"]"),IF(AND(ISNUMBER(OFFSET('Hygiene Data'!$E$6,0,10*ROW('Hygiene Data'!E130))),DU136="",ISNUMBER(OFFSET('Hygiene Data'!$E$6,0,10*ROW('Hygiene Data'!E130)))),OFFSET('Hygiene Data'!$E$6,0,10*ROW('Hygiene Data'!E130)),NA())))</f>
        <v>#N/A</v>
      </c>
      <c r="BG136" s="252" t="e">
        <f ca="true">+IF(AND(ISNUMBER(OFFSET('Hygiene Data'!$E$8,0,10*ROW('Hygiene Data'!E130))),DV136="Yes"),OFFSET('Hygiene Data'!$E$8,0,10*ROW('Hygiene Data'!E130)),IF(AND(ISNUMBER(OFFSET('Hygiene Data'!$E$8,0,10*ROW('Hygiene Data'!E130))),DV136="No",ISNUMBER(OFFSET('Hygiene Data'!$E$8,0,10*ROW('Hygiene Data'!E130)))),CONCATENATE("[",ROUND(OFFSET('Hygiene Data'!$E$8,0,10*ROW('Hygiene Data'!E130)),0),"]"),IF(AND(ISNUMBER(OFFSET('Hygiene Data'!$E$8,0,10*ROW('Hygiene Data'!E130))),DV136="",ISNUMBER(OFFSET('Hygiene Data'!$E$8,0,10*ROW('Hygiene Data'!E130)))),OFFSET('Hygiene Data'!$E$8,0,10*ROW('Hygiene Data'!E130)),NA())))</f>
        <v>#N/A</v>
      </c>
      <c r="BH136" s="252" t="e">
        <f ca="true">+IF(AND(ISNUMBER(OFFSET('Hygiene Data'!$E$10,0,10*ROW('Hygiene Data'!E130))),DW136="Yes"),OFFSET('Hygiene Data'!$E$10,0,10*ROW('Hygiene Data'!E130)),IF(AND(ISNUMBER(OFFSET('Hygiene Data'!$E$10,0,10*ROW('Hygiene Data'!E130))),DW136="No",ISNUMBER(OFFSET('Hygiene Data'!$E$10,0,10*ROW('Hygiene Data'!E130)))),CONCATENATE("[",ROUND(OFFSET('Hygiene Data'!$E$10,0,10*ROW('Hygiene Data'!E130)),0),"]"),IF(AND(ISNUMBER(OFFSET('Hygiene Data'!$E$10,0,10*ROW('Hygiene Data'!E130))),DW136="",ISNUMBER(OFFSET('Hygiene Data'!$E$10,0,10*ROW('Hygiene Data'!E130)))),OFFSET('Hygiene Data'!$E$10,0,10*ROW('Hygiene Data'!E130)),NA())))</f>
        <v>#N/A</v>
      </c>
      <c r="BI136" s="252" t="e">
        <f ca="true">+IF(AND(ISNUMBER(OFFSET('Hygiene Data'!$F$6,0,10*ROW('Hygiene Data'!F130))),DX136="Yes"),OFFSET('Hygiene Data'!$F$6,0,10*ROW('Hygiene Data'!F130)),IF(AND(ISNUMBER(OFFSET('Hygiene Data'!$F$6,0,10*ROW('Hygiene Data'!F130))),DX136="No",ISNUMBER(OFFSET('Hygiene Data'!$F$6,0,10*ROW('Hygiene Data'!F130)))),CONCATENATE("[",ROUND(OFFSET('Hygiene Data'!$F$6,0,10*ROW('Hygiene Data'!F130)),0),"]"),IF(AND(ISNUMBER(OFFSET('Hygiene Data'!$F$6,0,10*ROW('Hygiene Data'!F130))),DX136="",ISNUMBER(OFFSET('Hygiene Data'!$F$6,0,10*ROW('Hygiene Data'!F130)))),OFFSET('Hygiene Data'!$F$6,0,10*ROW('Hygiene Data'!F130)),NA())))</f>
        <v>#N/A</v>
      </c>
      <c r="BJ136" s="252" t="e">
        <f ca="true">+IF(AND(ISNUMBER(OFFSET('Hygiene Data'!$F$8,0,10*ROW('Hygiene Data'!F130))),DY136="Yes"),OFFSET('Hygiene Data'!$F$8,0,10*ROW('Hygiene Data'!F130)),IF(AND(ISNUMBER(OFFSET('Hygiene Data'!$F$8,0,10*ROW('Hygiene Data'!F130))),DY136="No",ISNUMBER(OFFSET('Hygiene Data'!$F$8,0,10*ROW('Hygiene Data'!F130)))),CONCATENATE("[",ROUND(OFFSET('Hygiene Data'!$F$8,0,10*ROW('Hygiene Data'!F130)),0),"]"),IF(AND(ISNUMBER(OFFSET('Hygiene Data'!$F$8,0,10*ROW('Hygiene Data'!F130))),DY136="",ISNUMBER(OFFSET('Hygiene Data'!$F$8,0,10*ROW('Hygiene Data'!F130)))),OFFSET('Hygiene Data'!$F$8,0,10*ROW('Hygiene Data'!F130)),NA())))</f>
        <v>#N/A</v>
      </c>
      <c r="BK136" s="252" t="e">
        <f ca="true">+IF(AND(ISNUMBER(OFFSET('Hygiene Data'!$F$10,0,10*ROW('Hygiene Data'!F130))),DZ136="Yes"),OFFSET('Hygiene Data'!$F$10,0,10*ROW('Hygiene Data'!F130)),IF(AND(ISNUMBER(OFFSET('Hygiene Data'!$F$10,0,10*ROW('Hygiene Data'!F130))),DZ136="No",ISNUMBER(OFFSET('Hygiene Data'!$F$10,0,10*ROW('Hygiene Data'!F130)))),CONCATENATE("[",ROUND(OFFSET('Hygiene Data'!$F$10,0,10*ROW('Hygiene Data'!F130)),0),"]"),IF(AND(ISNUMBER(OFFSET('Hygiene Data'!$F$10,0,10*ROW('Hygiene Data'!F130))),DZ136="",ISNUMBER(OFFSET('Hygiene Data'!$F$10,0,10*ROW('Hygiene Data'!F130)))),OFFSET('Hygiene Data'!$F$10,0,10*ROW('Hygiene Data'!F130)),NA())))</f>
        <v>#N/A</v>
      </c>
      <c r="BL136" s="252" t="e">
        <f ca="true">+IF(AND(ISNUMBER(OFFSET('Hygiene Data'!$G$6,0,10*ROW('Hygiene Data'!G130))),EA136="Yes"),OFFSET('Hygiene Data'!$G$6,0,10*ROW('Hygiene Data'!G130)),IF(AND(ISNUMBER(OFFSET('Hygiene Data'!$G$6,0,10*ROW('Hygiene Data'!G130))),EA136="No",ISNUMBER(OFFSET('Hygiene Data'!$G$6,0,10*ROW('Hygiene Data'!G130)))),CONCATENATE("[",ROUND(OFFSET('Hygiene Data'!$G$6,0,10*ROW('Hygiene Data'!G130)),0),"]"),IF(AND(ISNUMBER(OFFSET('Hygiene Data'!$G$6,0,10*ROW('Hygiene Data'!G130))),EA136="",ISNUMBER(OFFSET('Hygiene Data'!$G$6,0,10*ROW('Hygiene Data'!G130)))),OFFSET('Hygiene Data'!$G$6,0,10*ROW('Hygiene Data'!G130)),NA())))</f>
        <v>#N/A</v>
      </c>
      <c r="BM136" s="252" t="e">
        <f ca="true">+IF(AND(ISNUMBER(OFFSET('Hygiene Data'!$G$8,0,10*ROW('Hygiene Data'!G130))),EB136="Yes"),OFFSET('Hygiene Data'!$G$8,0,10*ROW('Hygiene Data'!G130)),IF(AND(ISNUMBER(OFFSET('Hygiene Data'!$G$8,0,10*ROW('Hygiene Data'!G130))),EB136="No",ISNUMBER(OFFSET('Hygiene Data'!$G$8,0,10*ROW('Hygiene Data'!G130)))),CONCATENATE("[",ROUND(OFFSET('Hygiene Data'!$G$8,0,10*ROW('Hygiene Data'!G130)),0),"]"),IF(AND(ISNUMBER(OFFSET('Hygiene Data'!$G$8,0,10*ROW('Hygiene Data'!G130))),EB136="",ISNUMBER(OFFSET('Hygiene Data'!$G$8,0,10*ROW('Hygiene Data'!G130)))),OFFSET('Hygiene Data'!$G$8,0,10*ROW('Hygiene Data'!G130)),NA())))</f>
        <v>#N/A</v>
      </c>
      <c r="BN136" s="252" t="e">
        <f ca="true">+IF(AND(ISNUMBER(OFFSET('Hygiene Data'!$G$10,0,10*ROW('Hygiene Data'!G130))),EC136="Yes"),OFFSET('Hygiene Data'!$G$10,0,10*ROW('Hygiene Data'!G130)),IF(AND(ISNUMBER(OFFSET('Hygiene Data'!$G$10,0,10*ROW('Hygiene Data'!G130))),EC136="No",ISNUMBER(OFFSET('Hygiene Data'!$G$10,0,10*ROW('Hygiene Data'!G130)))),CONCATENATE("[",ROUND(OFFSET('Hygiene Data'!$G$10,0,10*ROW('Hygiene Data'!G130)),0),"]"),IF(AND(ISNUMBER(OFFSET('Hygiene Data'!$G$10,0,10*ROW('Hygiene Data'!G130))),EC136="",ISNUMBER(OFFSET('Hygiene Data'!$G$10,0,10*ROW('Hygiene Data'!G130)))),OFFSET('Hygiene Data'!$G$10,0,10*ROW('Hygiene Data'!G130)),NA())))</f>
        <v>#N/A</v>
      </c>
      <c r="BO136" s="252" t="e">
        <f ca="true">+IF(AND(ISNUMBER(OFFSET('Hygiene Data'!$H$6,0,10*ROW('Hygiene Data'!H130))),ED136="Yes"),OFFSET('Hygiene Data'!$H$6,0,10*ROW('Hygiene Data'!H130)),IF(AND(ISNUMBER(OFFSET('Hygiene Data'!$H$6,0,10*ROW('Hygiene Data'!H130))),ED136="No",ISNUMBER(OFFSET('Hygiene Data'!$H$6,0,10*ROW('Hygiene Data'!H130)))),CONCATENATE("[",ROUND(OFFSET('Hygiene Data'!$H$6,0,10*ROW('Hygiene Data'!H130)),0),"]"),IF(AND(ISNUMBER(OFFSET('Hygiene Data'!$H$6,0,10*ROW('Hygiene Data'!H130))),ED136="",ISNUMBER(OFFSET('Hygiene Data'!$H$6,0,10*ROW('Hygiene Data'!H130)))),OFFSET('Hygiene Data'!$H$6,0,10*ROW('Hygiene Data'!H130)),NA())))</f>
        <v>#N/A</v>
      </c>
      <c r="BP136" s="252" t="e">
        <f ca="true">+IF(AND(ISNUMBER(OFFSET('Hygiene Data'!$H$8,0,10*ROW('Hygiene Data'!H130))),EE136="Yes"),OFFSET('Hygiene Data'!$H$8,0,10*ROW('Hygiene Data'!H130)),IF(AND(ISNUMBER(OFFSET('Hygiene Data'!$H$8,0,10*ROW('Hygiene Data'!H130))),EE136="No",ISNUMBER(OFFSET('Hygiene Data'!$H$8,0,10*ROW('Hygiene Data'!H130)))),CONCATENATE("[",ROUND(OFFSET('Hygiene Data'!$H$8,0,10*ROW('Hygiene Data'!H130)),0),"]"),IF(AND(ISNUMBER(OFFSET('Hygiene Data'!$H$8,0,10*ROW('Hygiene Data'!H130))),EE136="",ISNUMBER(OFFSET('Hygiene Data'!$H$8,0,10*ROW('Hygiene Data'!H130)))),OFFSET('Hygiene Data'!$H$8,0,10*ROW('Hygiene Data'!H130)),NA())))</f>
        <v>#N/A</v>
      </c>
      <c r="BQ136" s="252" t="e">
        <f ca="true">+IF(AND(ISNUMBER(OFFSET('Hygiene Data'!$H$10,0,10*ROW('Hygiene Data'!H130))),EF136="Yes"),OFFSET('Hygiene Data'!$H$10,0,10*ROW('Hygiene Data'!H130)),IF(AND(ISNUMBER(OFFSET('Hygiene Data'!$H$10,0,10*ROW('Hygiene Data'!H130))),EF136="No",ISNUMBER(OFFSET('Hygiene Data'!$H$10,0,10*ROW('Hygiene Data'!H130)))),CONCATENATE("[",ROUND(OFFSET('Hygiene Data'!$H$10,0,10*ROW('Hygiene Data'!H130)),0),"]"),IF(AND(ISNUMBER(OFFSET('Hygiene Data'!$H$10,0,10*ROW('Hygiene Data'!H130))),EF136="",ISNUMBER(OFFSET('Hygiene Data'!$H$10,0,10*ROW('Hygiene Data'!H130)))),OFFSET('Hygiene Data'!$H$10,0,10*ROW('Hygiene Data'!H130)),NA())))</f>
        <v>#N/A</v>
      </c>
      <c r="BS136" s="36" t="str">
        <f ca="true">+IF(OFFSET('Water Data'!$C$28,0,10*ROW('Water Data'!C130))="","",OFFSET('Water Data'!$C$28,0,10*ROW('Water Data'!C130)))</f>
        <v/>
      </c>
      <c r="BT136" s="36" t="str">
        <f ca="true">+IF(OFFSET('Water Data'!$C$29,0,10*ROW('Water Data'!C130))="","",OFFSET('Water Data'!$C$29,0,10*ROW('Water Data'!C130)))</f>
        <v/>
      </c>
      <c r="BU136" s="36" t="str">
        <f ca="true">+IF(OFFSET('Water Data'!$C$30,0,10*ROW('Water Data'!C130))="","",OFFSET('Water Data'!$C$30,0,10*ROW('Water Data'!C130)))</f>
        <v/>
      </c>
      <c r="BV136" s="36" t="str">
        <f ca="true">+IF(OFFSET('Water Data'!$D$28,0,10*ROW('Water Data'!D130))="","",OFFSET('Water Data'!$D$28,0,10*ROW('Water Data'!D130)))</f>
        <v/>
      </c>
      <c r="BW136" s="36" t="str">
        <f ca="true">+IF(OFFSET('Water Data'!$D$29,0,10*ROW('Water Data'!D130))="","",OFFSET('Water Data'!$D$29,0,10*ROW('Water Data'!D130)))</f>
        <v/>
      </c>
      <c r="BX136" s="36" t="str">
        <f ca="true">+IF(OFFSET('Water Data'!$D$30,0,10*ROW('Water Data'!D130))="","",OFFSET('Water Data'!$D$30,0,10*ROW('Water Data'!D130)))</f>
        <v/>
      </c>
      <c r="BY136" s="36" t="str">
        <f ca="true">+IF(OFFSET('Water Data'!$E$28,0,10*ROW('Water Data'!E130))="","",OFFSET('Water Data'!$E$28,0,10*ROW('Water Data'!E130)))</f>
        <v/>
      </c>
      <c r="BZ136" s="36" t="str">
        <f ca="true">+IF(OFFSET('Water Data'!$E$29,0,10*ROW('Water Data'!E130))="","",OFFSET('Water Data'!$E$29,0,10*ROW('Water Data'!E130)))</f>
        <v/>
      </c>
      <c r="CA136" s="36" t="str">
        <f ca="true">+IF(OFFSET('Water Data'!$E$30,0,10*ROW('Water Data'!E130))="","",OFFSET('Water Data'!$E$30,0,10*ROW('Water Data'!E130)))</f>
        <v/>
      </c>
      <c r="CB136" s="36" t="str">
        <f ca="true">+IF(OFFSET('Water Data'!$F$28,0,10*ROW('Water Data'!F130))="","",OFFSET('Water Data'!$F$28,0,10*ROW('Water Data'!F130)))</f>
        <v/>
      </c>
      <c r="CC136" s="36" t="str">
        <f ca="true">+IF(OFFSET('Water Data'!$F$29,0,10*ROW('Water Data'!F130))="","",OFFSET('Water Data'!$F$29,0,10*ROW('Water Data'!F130)))</f>
        <v/>
      </c>
      <c r="CD136" s="36" t="str">
        <f ca="true">+IF(OFFSET('Water Data'!$F$30,0,10*ROW('Water Data'!F130))="","",OFFSET('Water Data'!$F$30,0,10*ROW('Water Data'!F130)))</f>
        <v/>
      </c>
      <c r="CE136" s="36" t="str">
        <f ca="true">+IF(OFFSET('Water Data'!$G$28,0,10*ROW('Water Data'!G130))="","",OFFSET('Water Data'!$G$28,0,10*ROW('Water Data'!G130)))</f>
        <v/>
      </c>
      <c r="CF136" s="36" t="str">
        <f ca="true">+IF(OFFSET('Water Data'!$G$29,0,10*ROW('Water Data'!G130))="","",OFFSET('Water Data'!$G$29,0,10*ROW('Water Data'!G130)))</f>
        <v/>
      </c>
      <c r="CG136" s="36" t="str">
        <f ca="true">+IF(OFFSET('Water Data'!$G$30,0,10*ROW('Water Data'!G130))="","",OFFSET('Water Data'!$G$30,0,10*ROW('Water Data'!G130)))</f>
        <v/>
      </c>
      <c r="CH136" s="36" t="str">
        <f ca="true">+IF(OFFSET('Water Data'!$H$28,0,10*ROW('Water Data'!H130))="","",OFFSET('Water Data'!$H$28,0,10*ROW('Water Data'!H130)))</f>
        <v/>
      </c>
      <c r="CI136" s="36" t="str">
        <f ca="true">+IF(OFFSET('Water Data'!$H$29,0,10*ROW('Water Data'!H130))="","",OFFSET('Water Data'!$H$29,0,10*ROW('Water Data'!H130)))</f>
        <v/>
      </c>
      <c r="CJ136" s="36" t="str">
        <f ca="true">+IF(OFFSET('Water Data'!$H$30,0,10*ROW('Water Data'!H130))="","",OFFSET('Water Data'!$H$30,0,10*ROW('Water Data'!H130)))</f>
        <v/>
      </c>
      <c r="CK136" s="36" t="str">
        <f ca="true">+IF(OFFSET('Sanitation Data'!$C$29,0,10*ROW('Sanitation Data'!C130))="","",OFFSET('Sanitation Data'!$C$29,0,10*ROW('Sanitation Data'!C130)))</f>
        <v/>
      </c>
      <c r="CL136" s="36" t="str">
        <f ca="true">+IF(OFFSET('Sanitation Data'!$C$30,0,10*ROW('Sanitation Data'!C130))="","",OFFSET('Sanitation Data'!$C$30,0,10*ROW('Sanitation Data'!C130)))</f>
        <v/>
      </c>
      <c r="CM136" s="36" t="str">
        <f ca="true">+IF(OFFSET('Sanitation Data'!$C$31,0,10*ROW('Sanitation Data'!C130))="","",OFFSET('Sanitation Data'!$C$31,0,10*ROW('Sanitation Data'!C130)))</f>
        <v/>
      </c>
      <c r="CN136" s="36" t="str">
        <f ca="true">+IF(OFFSET('Sanitation Data'!$C$32,0,10*ROW('Sanitation Data'!C130))="","",OFFSET('Sanitation Data'!$C$32,0,10*ROW('Sanitation Data'!C130)))</f>
        <v/>
      </c>
      <c r="CO136" s="36" t="str">
        <f ca="true">+IF(OFFSET('Sanitation Data'!$C$33,0,10*ROW('Sanitation Data'!C130))="","",OFFSET('Sanitation Data'!$C$33,0,10*ROW('Sanitation Data'!C130)))</f>
        <v/>
      </c>
      <c r="CP136" s="36" t="str">
        <f ca="true">+IF(OFFSET('Sanitation Data'!$D$29,0,10*ROW('Sanitation Data'!D130))="","",OFFSET('Sanitation Data'!$D$29,0,10*ROW('Sanitation Data'!D130)))</f>
        <v/>
      </c>
      <c r="CQ136" s="36" t="str">
        <f ca="true">+IF(OFFSET('Sanitation Data'!$D$30,0,10*ROW('Sanitation Data'!D130))="","",OFFSET('Sanitation Data'!$D$30,0,10*ROW('Sanitation Data'!D130)))</f>
        <v/>
      </c>
      <c r="CR136" s="36" t="str">
        <f ca="true">+IF(OFFSET('Sanitation Data'!$D$31,0,10*ROW('Sanitation Data'!D130))="","",OFFSET('Sanitation Data'!$D$31,0,10*ROW('Sanitation Data'!D130)))</f>
        <v/>
      </c>
      <c r="CS136" s="36" t="str">
        <f ca="true">+IF(OFFSET('Sanitation Data'!$D$32,0,10*ROW('Sanitation Data'!D130))="","",OFFSET('Sanitation Data'!$D$32,0,10*ROW('Sanitation Data'!D130)))</f>
        <v/>
      </c>
      <c r="CT136" s="36" t="str">
        <f ca="true">+IF(OFFSET('Sanitation Data'!$D$33,0,10*ROW('Sanitation Data'!D130))="","",OFFSET('Sanitation Data'!$D$33,0,10*ROW('Sanitation Data'!D130)))</f>
        <v/>
      </c>
      <c r="CU136" s="36" t="str">
        <f ca="true">+IF(OFFSET('Sanitation Data'!$E$29,0,10*ROW('Sanitation Data'!E130))="","",OFFSET('Sanitation Data'!$E$29,0,10*ROW('Sanitation Data'!E130)))</f>
        <v/>
      </c>
      <c r="CV136" s="36" t="str">
        <f ca="true">+IF(OFFSET('Sanitation Data'!$E$30,0,10*ROW('Sanitation Data'!E130))="","",OFFSET('Sanitation Data'!$E$30,0,10*ROW('Sanitation Data'!E130)))</f>
        <v/>
      </c>
      <c r="CW136" s="36" t="str">
        <f ca="true">+IF(OFFSET('Sanitation Data'!$E$31,0,10*ROW('Sanitation Data'!E130))="","",OFFSET('Sanitation Data'!$E$31,0,10*ROW('Sanitation Data'!E130)))</f>
        <v/>
      </c>
      <c r="CX136" s="36" t="str">
        <f ca="true">+IF(OFFSET('Sanitation Data'!$E$32,0,10*ROW('Sanitation Data'!E130))="","",OFFSET('Sanitation Data'!$E$32,0,10*ROW('Sanitation Data'!E130)))</f>
        <v/>
      </c>
      <c r="CY136" s="36" t="str">
        <f ca="true">+IF(OFFSET('Sanitation Data'!$E$33,0,10*ROW('Sanitation Data'!E130))="","",OFFSET('Sanitation Data'!$E$33,0,10*ROW('Sanitation Data'!E130)))</f>
        <v/>
      </c>
      <c r="CZ136" s="36" t="str">
        <f ca="true">+IF(OFFSET('Sanitation Data'!$F$29,0,10*ROW('Sanitation Data'!F130))="","",OFFSET('Sanitation Data'!$F$29,0,10*ROW('Sanitation Data'!F130)))</f>
        <v/>
      </c>
      <c r="DA136" s="36" t="str">
        <f ca="true">+IF(OFFSET('Sanitation Data'!$F$30,0,10*ROW('Sanitation Data'!F130))="","",OFFSET('Sanitation Data'!$F$30,0,10*ROW('Sanitation Data'!F130)))</f>
        <v/>
      </c>
      <c r="DB136" s="36" t="str">
        <f ca="true">+IF(OFFSET('Sanitation Data'!$F$31,0,10*ROW('Sanitation Data'!F130))="","",OFFSET('Sanitation Data'!$F$31,0,10*ROW('Sanitation Data'!F130)))</f>
        <v/>
      </c>
      <c r="DC136" s="36" t="str">
        <f ca="true">+IF(OFFSET('Sanitation Data'!$F$32,0,10*ROW('Sanitation Data'!F130))="","",OFFSET('Sanitation Data'!$F$32,0,10*ROW('Sanitation Data'!F130)))</f>
        <v/>
      </c>
      <c r="DD136" s="36" t="str">
        <f ca="true">+IF(OFFSET('Sanitation Data'!$F$33,0,10*ROW('Sanitation Data'!F130))="","",OFFSET('Sanitation Data'!$F$33,0,10*ROW('Sanitation Data'!F130)))</f>
        <v/>
      </c>
      <c r="DE136" s="36" t="str">
        <f ca="true">+IF(OFFSET('Sanitation Data'!$G$29,0,10*ROW('Sanitation Data'!G130))="","",OFFSET('Sanitation Data'!$G$29,0,10*ROW('Sanitation Data'!G130)))</f>
        <v/>
      </c>
      <c r="DF136" s="36" t="str">
        <f ca="true">+IF(OFFSET('Sanitation Data'!$G$30,0,10*ROW('Sanitation Data'!G130))="","",OFFSET('Sanitation Data'!$G$30,0,10*ROW('Sanitation Data'!G130)))</f>
        <v/>
      </c>
      <c r="DG136" s="36" t="str">
        <f ca="true">+IF(OFFSET('Sanitation Data'!$G$31,0,10*ROW('Sanitation Data'!G130))="","",OFFSET('Sanitation Data'!$G$31,0,10*ROW('Sanitation Data'!G130)))</f>
        <v/>
      </c>
      <c r="DH136" s="36" t="str">
        <f ca="true">+IF(OFFSET('Sanitation Data'!$G$32,0,10*ROW('Sanitation Data'!G130))="","",OFFSET('Sanitation Data'!$G$32,0,10*ROW('Sanitation Data'!G130)))</f>
        <v/>
      </c>
      <c r="DI136" s="36" t="str">
        <f ca="true">+IF(OFFSET('Sanitation Data'!$G$33,0,10*ROW('Sanitation Data'!G130))="","",OFFSET('Sanitation Data'!$G$33,0,10*ROW('Sanitation Data'!G130)))</f>
        <v/>
      </c>
      <c r="DJ136" s="36" t="str">
        <f ca="true">+IF(OFFSET('Sanitation Data'!$H$29,0,10*ROW('Sanitation Data'!H130))="","",OFFSET('Sanitation Data'!$H$29,0,10*ROW('Sanitation Data'!H130)))</f>
        <v/>
      </c>
      <c r="DK136" s="36" t="str">
        <f ca="true">+IF(OFFSET('Sanitation Data'!$H$30,0,10*ROW('Sanitation Data'!H130))="","",OFFSET('Sanitation Data'!$H$30,0,10*ROW('Sanitation Data'!H130)))</f>
        <v/>
      </c>
      <c r="DL136" s="36" t="str">
        <f ca="true">+IF(OFFSET('Sanitation Data'!$H$31,0,10*ROW('Sanitation Data'!H130))="","",OFFSET('Sanitation Data'!$H$31,0,10*ROW('Sanitation Data'!H130)))</f>
        <v/>
      </c>
      <c r="DM136" s="36" t="str">
        <f ca="true">+IF(OFFSET('Sanitation Data'!$H$32,0,10*ROW('Sanitation Data'!H130))="","",OFFSET('Sanitation Data'!$H$32,0,10*ROW('Sanitation Data'!H130)))</f>
        <v/>
      </c>
      <c r="DN136" s="36" t="str">
        <f ca="true">+IF(OFFSET('Sanitation Data'!$H$33,0,10*ROW('Sanitation Data'!H130))="","",OFFSET('Sanitation Data'!$H$33,0,10*ROW('Sanitation Data'!H130)))</f>
        <v/>
      </c>
      <c r="DO136" s="36" t="str">
        <f ca="true">+IF(OFFSET('Hygiene Data'!$C$12,0,10*ROW('Hygiene Data'!C130))="","",OFFSET('Hygiene Data'!$C$12,0,10*ROW('Hygiene Data'!C130)))</f>
        <v/>
      </c>
      <c r="DP136" s="36" t="str">
        <f ca="true">+IF(OFFSET('Hygiene Data'!$C$13,0,10*ROW('Hygiene Data'!C130))="","",OFFSET('Hygiene Data'!$C$13,0,10*ROW('Hygiene Data'!C130)))</f>
        <v/>
      </c>
      <c r="DQ136" s="36" t="str">
        <f ca="true">+IF(OFFSET('Hygiene Data'!$C$14,0,10*ROW('Hygiene Data'!C130))="","",OFFSET('Hygiene Data'!$C$14,0,10*ROW('Hygiene Data'!C130)))</f>
        <v/>
      </c>
      <c r="DR136" s="36" t="str">
        <f ca="true">+IF(OFFSET('Hygiene Data'!$D$12,0,10*ROW('Hygiene Data'!D130))="","",OFFSET('Hygiene Data'!$D$12,0,10*ROW('Hygiene Data'!D130)))</f>
        <v/>
      </c>
      <c r="DS136" s="36" t="str">
        <f ca="true">+IF(OFFSET('Hygiene Data'!$D$13,0,10*ROW('Hygiene Data'!D130))="","",OFFSET('Hygiene Data'!$D$13,0,10*ROW('Hygiene Data'!D130)))</f>
        <v/>
      </c>
      <c r="DT136" s="36" t="str">
        <f ca="true">+IF(OFFSET('Hygiene Data'!$D$14,0,10*ROW('Hygiene Data'!D130))="","",OFFSET('Hygiene Data'!$D$14,0,10*ROW('Hygiene Data'!D130)))</f>
        <v/>
      </c>
      <c r="DU136" s="36" t="str">
        <f ca="true">+IF(OFFSET('Hygiene Data'!$E$12,0,10*ROW('Hygiene Data'!E130))="","",OFFSET('Hygiene Data'!$E$12,0,10*ROW('Hygiene Data'!E130)))</f>
        <v/>
      </c>
      <c r="DV136" s="36" t="str">
        <f ca="true">+IF(OFFSET('Hygiene Data'!$E$13,0,10*ROW('Hygiene Data'!E130))="","",OFFSET('Hygiene Data'!$E$13,0,10*ROW('Hygiene Data'!E130)))</f>
        <v/>
      </c>
      <c r="DW136" s="36" t="str">
        <f ca="true">+IF(OFFSET('Hygiene Data'!$E$14,0,10*ROW('Hygiene Data'!E130))="","",OFFSET('Hygiene Data'!$E$14,0,10*ROW('Hygiene Data'!E130)))</f>
        <v/>
      </c>
      <c r="DX136" s="36" t="str">
        <f ca="true">+IF(OFFSET('Hygiene Data'!$F$12,0,10*ROW('Hygiene Data'!F130))="","",OFFSET('Hygiene Data'!$F$12,0,10*ROW('Hygiene Data'!F130)))</f>
        <v/>
      </c>
      <c r="DY136" s="36" t="str">
        <f ca="true">+IF(OFFSET('Hygiene Data'!$F$13,0,10*ROW('Hygiene Data'!F130))="","",OFFSET('Hygiene Data'!$F$13,0,10*ROW('Hygiene Data'!F130)))</f>
        <v/>
      </c>
      <c r="DZ136" s="36" t="str">
        <f ca="true">+IF(OFFSET('Hygiene Data'!$F$14,0,10*ROW('Hygiene Data'!F130))="","",OFFSET('Hygiene Data'!$F$14,0,10*ROW('Hygiene Data'!F130)))</f>
        <v/>
      </c>
      <c r="EA136" s="36" t="str">
        <f ca="true">+IF(OFFSET('Hygiene Data'!$G$12,0,10*ROW('Hygiene Data'!G130))="","",OFFSET('Hygiene Data'!$G$12,0,10*ROW('Hygiene Data'!G130)))</f>
        <v/>
      </c>
      <c r="EB136" s="36" t="str">
        <f ca="true">+IF(OFFSET('Hygiene Data'!$G$13,0,10*ROW('Hygiene Data'!G130))="","",OFFSET('Hygiene Data'!$G$13,0,10*ROW('Hygiene Data'!G130)))</f>
        <v/>
      </c>
      <c r="EC136" s="36" t="str">
        <f ca="true">+IF(OFFSET('Hygiene Data'!$G$14,0,10*ROW('Hygiene Data'!G130))="","",OFFSET('Hygiene Data'!$G$14,0,10*ROW('Hygiene Data'!G130)))</f>
        <v/>
      </c>
      <c r="ED136" s="36" t="str">
        <f ca="true">+IF(OFFSET('Hygiene Data'!$H$12,0,10*ROW('Hygiene Data'!H130))="","",OFFSET('Hygiene Data'!$H$12,0,10*ROW('Hygiene Data'!H130)))</f>
        <v/>
      </c>
      <c r="EE136" s="36" t="str">
        <f ca="true">+IF(OFFSET('Hygiene Data'!$H$13,0,10*ROW('Hygiene Data'!H130))="","",OFFSET('Hygiene Data'!$H$13,0,10*ROW('Hygiene Data'!H130)))</f>
        <v/>
      </c>
      <c r="EF136" s="36" t="str">
        <f ca="true">+IF(OFFSET('Hygiene Data'!$H$14,0,10*ROW('Hygiene Data'!H130))="","",OFFSET('Hygiene Data'!$H$14,0,10*ROW('Hygiene Data'!H130)))</f>
        <v/>
      </c>
    </row>
    <row r="137" x14ac:dyDescent="0.2">
      <c r="A137" s="59" t="str">
        <f ca="true">+IF(OFFSET('Water Data'!$B$1,0,10*ROW('Water Data'!B134))="","",OFFSET('Water Data'!$B$1,0,10*ROW('Water Data'!B134)))</f>
        <v/>
      </c>
      <c r="B137" s="59" t="str">
        <f ca="true">+IF(OFFSET('Water Data'!$A$3,0,10*ROW('Water Data'!A134))="","",OFFSET('Water Data'!$A$3,0,10*ROW('Water Data'!A134)))</f>
        <v/>
      </c>
      <c r="C137" s="59" t="str">
        <f ca="true">+IF(OFFSET('Water Data'!$C$3,0,10*ROW('Water Data'!C134))="","",OFFSET('Water Data'!$C$3,0,10*ROW('Water Data'!C134)))</f>
        <v/>
      </c>
      <c r="D137" s="250" t="e">
        <f ca="true">+IF(AND(ISNUMBER(OFFSET('Water Data'!$C$5,0,10*ROW('Water Data'!C131))),BS137="Yes"),100-OFFSET('Water Data'!$C$5,0,10*ROW('Water Data'!C131)),IF(AND(ISNUMBER(OFFSET('Water Data'!$C$5,0,10*ROW('Water Data'!C131))),BS137="No",ISNUMBER(OFFSET('Water Data'!$C$5,0,10*ROW('Water Data'!C131)))),CONCATENATE("[",ROUND(100-OFFSET('Water Data'!$C$5,0,10*ROW('Water Data'!C131)),0),"]"),IF(AND(ISNUMBER(OFFSET('Water Data'!$C$5,0,10*ROW('Water Data'!C131))),BS137="",ISNUMBER(OFFSET('Water Data'!$C$5,0,10*ROW('Water Data'!C131)))),100-OFFSET('Water Data'!$C$5,0,10*ROW('Water Data'!C131)),NA())))</f>
        <v>#N/A</v>
      </c>
      <c r="E137" s="250" t="e">
        <f ca="true">+IF(AND(ISNUMBER(OFFSET('Water Data'!$C$7,0,10*ROW('Water Data'!D131))),BT137="Yes"),OFFSET('Water Data'!$C$7,0,10*ROW('Water Data'!C131)),IF(AND(ISNUMBER(OFFSET('Water Data'!$C$7,0,10*ROW('Water Data'!C131))),BT137="No",ISNUMBER(OFFSET('Water Data'!$C$7,0,10*ROW('Water Data'!C131)))),CONCATENATE("[",ROUND(OFFSET('Water Data'!$C$7,0,10*ROW('Water Data'!C131)),0),"]"),IF(AND(ISNUMBER(OFFSET('Water Data'!$C$7,0,10*ROW('Water Data'!C131))),BT137="",ISNUMBER(OFFSET('Water Data'!$C$7,0,10*ROW('Water Data'!C131)))),OFFSET('Water Data'!$C$7,0,10*ROW('Water Data'!C131)),NA())))</f>
        <v>#N/A</v>
      </c>
      <c r="F137" s="250" t="e">
        <f ca="true">+IF(AND(ISNUMBER(OFFSET('Water Data'!$C$10,0,10*ROW('Water Data'!C131))),BU137="Yes"),OFFSET('Water Data'!$C$10,0,10*ROW('Water Data'!C131)),IF(AND(ISNUMBER(OFFSET('Water Data'!$C$10,0,10*ROW('Water Data'!C131))),BU137="No",ISNUMBER(OFFSET('Water Data'!$C$10,0,10*ROW('Water Data'!C131)))),CONCATENATE("[",ROUND(OFFSET('Water Data'!$C$10,0,10*ROW('Water Data'!C131)),0),"]"),IF(AND(ISNUMBER(OFFSET('Water Data'!$C$10,0,10*ROW('Water Data'!C131))),BU137="",ISNUMBER(OFFSET('Water Data'!$C$10,0,10*ROW('Water Data'!C131)))),OFFSET('Water Data'!$C$10,0,10*ROW('Water Data'!C131)),NA())))</f>
        <v>#N/A</v>
      </c>
      <c r="G137" s="250" t="e">
        <f ca="true">+IF(AND(ISNUMBER(OFFSET('Water Data'!$D$5,0,10*ROW('Water Data'!D131))),BV137="Yes"),100-OFFSET('Water Data'!$D$5,0,10*ROW('Water Data'!D131)),IF(AND(ISNUMBER(OFFSET('Water Data'!$D$5,0,10*ROW('Water Data'!D131))),BV137="No",ISNUMBER(OFFSET('Water Data'!$D$5,0,10*ROW('Water Data'!D131)))),CONCATENATE("[",ROUND(100-OFFSET('Water Data'!$D$5,0,10*ROW('Water Data'!D131)),0),"]"),IF(AND(ISNUMBER(OFFSET('Water Data'!$D$5,0,10*ROW('Water Data'!D131))),BV137="",ISNUMBER(OFFSET('Water Data'!$D$5,0,10*ROW('Water Data'!D131)))),100-OFFSET('Water Data'!$D$5,0,10*ROW('Water Data'!D131)),NA())))</f>
        <v>#N/A</v>
      </c>
      <c r="H137" s="250" t="e">
        <f ca="true">+IF(AND(ISNUMBER(OFFSET('Water Data'!$D$7,0,10*ROW('Water Data'!D131))),BW137="Yes"),OFFSET('Water Data'!$D$7,0,10*ROW('Water Data'!D131)),IF(AND(ISNUMBER(OFFSET('Water Data'!$D$7,0,10*ROW('Water Data'!D131))),BW137="No",ISNUMBER(OFFSET('Water Data'!$D$7,0,10*ROW('Water Data'!D131)))),CONCATENATE("[",ROUND(OFFSET('Water Data'!$C$7,0,10*ROW('Water Data'!D131)),0),"]"),IF(AND(ISNUMBER(OFFSET('Water Data'!$D$7,0,10*ROW('Water Data'!D131))),BW137="",ISNUMBER(OFFSET('Water Data'!$D$7,0,10*ROW('Water Data'!D131)))),OFFSET('Water Data'!$D$7,0,10*ROW('Water Data'!D131)),NA())))</f>
        <v>#N/A</v>
      </c>
      <c r="I137" s="250" t="e">
        <f ca="true">+IF(AND(ISNUMBER(OFFSET('Water Data'!$D$10,0,10*ROW('Water Data'!D131))),BX137="Yes"),OFFSET('Water Data'!$D$10,0,10*ROW('Water Data'!D131)),IF(AND(ISNUMBER(OFFSET('Water Data'!$D$10,0,10*ROW('Water Data'!D131))),BX137="No",ISNUMBER(OFFSET('Water Data'!$D$10,0,10*ROW('Water Data'!D131)))),CONCATENATE("[",ROUND(OFFSET('Water Data'!$D$10,0,10*ROW('Water Data'!D131)),0),"]"),IF(AND(ISNUMBER(OFFSET('Water Data'!$D$10,0,10*ROW('Water Data'!D131))),BX137="",ISNUMBER(OFFSET('Water Data'!$D$10,0,10*ROW('Water Data'!D131)))),OFFSET('Water Data'!$D$10,0,10*ROW('Water Data'!D131)),NA())))</f>
        <v>#N/A</v>
      </c>
      <c r="J137" s="250" t="e">
        <f ca="true">+IF(AND(ISNUMBER(OFFSET('Water Data'!$E$5,0,10*ROW('Water Data'!E131))),BY137="Yes"),100-OFFSET('Water Data'!$E$5,0,10*ROW('Water Data'!E131)),IF(AND(ISNUMBER(OFFSET('Water Data'!$E$5,0,10*ROW('Water Data'!E131))),BY137="No",ISNUMBER(OFFSET('Water Data'!$E$5,0,10*ROW('Water Data'!E131)))),CONCATENATE("[",ROUND(100-OFFSET('Water Data'!$E$5,0,10*ROW('Water Data'!E131)),0),"]"),IF(AND(ISNUMBER(OFFSET('Water Data'!$E$5,0,10*ROW('Water Data'!E131))),BY137="",ISNUMBER(OFFSET('Water Data'!$E$5,0,10*ROW('Water Data'!E131)))),100-OFFSET('Water Data'!$E$5,0,10*ROW('Water Data'!E131)),NA())))</f>
        <v>#N/A</v>
      </c>
      <c r="K137" s="250" t="e">
        <f ca="true">+IF(AND(ISNUMBER(OFFSET('Water Data'!$E$7,0,10*ROW('Water Data'!E131))),BZ137="Yes"),OFFSET('Water Data'!$E$7,0,10*ROW('Water Data'!E131)),IF(AND(ISNUMBER(OFFSET('Water Data'!$E$7,0,10*ROW('Water Data'!E131))),BZ137="No",ISNUMBER(OFFSET('Water Data'!$E$7,0,10*ROW('Water Data'!E131)))),CONCATENATE("[",ROUND(OFFSET('Water Data'!$E$7,0,10*ROW('Water Data'!E131)),0),"]"),IF(AND(ISNUMBER(OFFSET('Water Data'!$E$7,0,10*ROW('Water Data'!E131))),BZ137="",ISNUMBER(OFFSET('Water Data'!$E$7,0,10*ROW('Water Data'!E131)))),OFFSET('Water Data'!$E$7,0,10*ROW('Water Data'!E131)),NA())))</f>
        <v>#N/A</v>
      </c>
      <c r="L137" s="250" t="e">
        <f ca="true">+IF(AND(ISNUMBER(OFFSET('Water Data'!$E$10,0,10*ROW('Water Data'!E131))),CA137="Yes"),OFFSET('Water Data'!$E$10,0,10*ROW('Water Data'!E131)),IF(AND(ISNUMBER(OFFSET('Water Data'!$E$10,0,10*ROW('Water Data'!E131))),CA137="No",ISNUMBER(OFFSET('Water Data'!$E$10,0,10*ROW('Water Data'!E131)))),CONCATENATE("[",ROUND(OFFSET('Water Data'!$E$10,0,10*ROW('Water Data'!E131)),0),"]"),IF(AND(ISNUMBER(OFFSET('Water Data'!$E$10,0,10*ROW('Water Data'!E131))),CA137="",ISNUMBER(OFFSET('Water Data'!$E$10,0,10*ROW('Water Data'!E131)))),OFFSET('Water Data'!$E$10,0,10*ROW('Water Data'!E131)),NA())))</f>
        <v>#N/A</v>
      </c>
      <c r="M137" s="250" t="e">
        <f ca="true">+IF(AND(ISNUMBER(OFFSET('Water Data'!$F$5,0,10*ROW('Water Data'!F131))),CB137="Yes"),100-OFFSET('Water Data'!$F$5,0,10*ROW('Water Data'!F131)),IF(AND(ISNUMBER(OFFSET('Water Data'!$F$5,0,10*ROW('Water Data'!F131))),CB137="No",ISNUMBER(OFFSET('Water Data'!$F$5,0,10*ROW('Water Data'!F131)))),CONCATENATE("[",ROUND(100-OFFSET('Water Data'!$F$5,0,10*ROW('Water Data'!F131)),0),"]"),IF(AND(ISNUMBER(OFFSET('Water Data'!$F$5,0,10*ROW('Water Data'!F131))),CB137="",ISNUMBER(OFFSET('Water Data'!$F$5,0,10*ROW('Water Data'!F131)))),100-OFFSET('Water Data'!$F$5,0,10*ROW('Water Data'!F131)),NA())))</f>
        <v>#N/A</v>
      </c>
      <c r="N137" s="250" t="e">
        <f ca="true">+IF(AND(ISNUMBER(OFFSET('Water Data'!$F$7,0,10*ROW('Water Data'!F131))),CC137="Yes"),OFFSET('Water Data'!$F$7,0,10*ROW('Water Data'!F131)),IF(AND(ISNUMBER(OFFSET('Water Data'!$F$7,0,10*ROW('Water Data'!F131))),CC137="No",ISNUMBER(OFFSET('Water Data'!$F$7,0,10*ROW('Water Data'!F131)))),CONCATENATE("[",ROUND(OFFSET('Water Data'!$F$7,0,10*ROW('Water Data'!F131)),0),"]"),IF(AND(ISNUMBER(OFFSET('Water Data'!$F$7,0,10*ROW('Water Data'!F131))),CC137="",ISNUMBER(OFFSET('Water Data'!$F$7,0,10*ROW('Water Data'!F131)))),OFFSET('Water Data'!$F$7,0,10*ROW('Water Data'!F131)),NA())))</f>
        <v>#N/A</v>
      </c>
      <c r="O137" s="250" t="e">
        <f ca="true">+IF(AND(ISNUMBER(OFFSET('Water Data'!$F$10,0,10*ROW('Water Data'!F131))),CD137="Yes"),OFFSET('Water Data'!$F$10,0,10*ROW('Water Data'!F131)),IF(AND(ISNUMBER(OFFSET('Water Data'!$F$10,0,10*ROW('Water Data'!F131))),CD137="No",ISNUMBER(OFFSET('Water Data'!$F$10,0,10*ROW('Water Data'!F131)))),CONCATENATE("[",ROUND(OFFSET('Water Data'!$F$10,0,10*ROW('Water Data'!F131)),0),"]"),IF(AND(ISNUMBER(OFFSET('Water Data'!$F$10,0,10*ROW('Water Data'!F131))),CD137="",ISNUMBER(OFFSET('Water Data'!$F$10,0,10*ROW('Water Data'!F131)))),OFFSET('Water Data'!$F$10,0,10*ROW('Water Data'!F131)),NA())))</f>
        <v>#N/A</v>
      </c>
      <c r="P137" s="250" t="e">
        <f ca="true">+IF(AND(ISNUMBER(OFFSET('Water Data'!$G$5,0,10*ROW('Water Data'!G131))),CE137="Yes"),100-OFFSET('Water Data'!$G$5,0,10*ROW('Water Data'!G131)),IF(AND(ISNUMBER(OFFSET('Water Data'!$G$5,0,10*ROW('Water Data'!G131))),CE137="No",ISNUMBER(OFFSET('Water Data'!$G$5,0,10*ROW('Water Data'!G131)))),CONCATENATE("[",ROUND(100-OFFSET('Water Data'!$G$5,0,10*ROW('Water Data'!G131)),0),"]"),IF(AND(ISNUMBER(OFFSET('Water Data'!$G$5,0,10*ROW('Water Data'!G131))),CE137="",ISNUMBER(OFFSET('Water Data'!$G$5,0,10*ROW('Water Data'!G131)))),100-OFFSET('Water Data'!$G$5,0,10*ROW('Water Data'!G131)),NA())))</f>
        <v>#N/A</v>
      </c>
      <c r="Q137" s="250" t="e">
        <f ca="true">+IF(AND(ISNUMBER(OFFSET('Water Data'!$G$7,0,10*ROW('Water Data'!G131))),CF137="Yes"),OFFSET('Water Data'!$G$7,0,10*ROW('Water Data'!G131)),IF(AND(ISNUMBER(OFFSET('Water Data'!$G$7,0,10*ROW('Water Data'!G131))),CF137="No",ISNUMBER(OFFSET('Water Data'!$G$7,0,10*ROW('Water Data'!G131)))),CONCATENATE("[",ROUND(OFFSET('Water Data'!$G$7,0,10*ROW('Water Data'!G131)),0),"]"),IF(AND(ISNUMBER(OFFSET('Water Data'!$G$7,0,10*ROW('Water Data'!G131))),CF137="",ISNUMBER(OFFSET('Water Data'!$G$7,0,10*ROW('Water Data'!G131)))),OFFSET('Water Data'!$G$7,0,10*ROW('Water Data'!G131)),NA())))</f>
        <v>#N/A</v>
      </c>
      <c r="R137" s="250" t="e">
        <f ca="true">+IF(AND(ISNUMBER(OFFSET('Water Data'!$G$10,0,10*ROW('Water Data'!G131))),CG137="Yes"),OFFSET('Water Data'!$G$10,0,10*ROW('Water Data'!G131)),IF(AND(ISNUMBER(OFFSET('Water Data'!$G$10,0,10*ROW('Water Data'!G131))),CG137="No",ISNUMBER(OFFSET('Water Data'!$G$10,0,10*ROW('Water Data'!G131)))),CONCATENATE("[",ROUND(OFFSET('Water Data'!$G$10,0,10*ROW('Water Data'!G131)),0),"]"),IF(AND(ISNUMBER(OFFSET('Water Data'!$G$10,0,10*ROW('Water Data'!G131))),CG137="",ISNUMBER(OFFSET('Water Data'!$G$10,0,10*ROW('Water Data'!G131)))),OFFSET('Water Data'!$G$10,0,10*ROW('Water Data'!G131)),NA())))</f>
        <v>#N/A</v>
      </c>
      <c r="S137" s="250" t="e">
        <f ca="true">+IF(AND(ISNUMBER(OFFSET('Water Data'!$H$5,0,10*ROW('Water Data'!H131))),CH137="Yes"),100-OFFSET('Water Data'!$H$5,0,10*ROW('Water Data'!H131)),IF(AND(ISNUMBER(OFFSET('Water Data'!$H$5,0,10*ROW('Water Data'!H131))),CH137="No",ISNUMBER(OFFSET('Water Data'!$H$5,0,10*ROW('Water Data'!H131)))),CONCATENATE("[",ROUND(100-OFFSET('Water Data'!$H$5,0,10*ROW('Water Data'!H131)),0),"]"),IF(AND(ISNUMBER(OFFSET('Water Data'!$H$5,0,10*ROW('Water Data'!H131))),CH137="",ISNUMBER(OFFSET('Water Data'!$H$5,0,10*ROW('Water Data'!H131)))),100-OFFSET('Water Data'!$H$5,0,10*ROW('Water Data'!H131)),NA())))</f>
        <v>#N/A</v>
      </c>
      <c r="T137" s="250" t="e">
        <f ca="true">+IF(AND(ISNUMBER(OFFSET('Water Data'!$H$7,0,10*ROW('Water Data'!H131))),CI137="Yes"),OFFSET('Water Data'!$H$7,0,10*ROW('Water Data'!H131)),IF(AND(ISNUMBER(OFFSET('Water Data'!$H$7,0,10*ROW('Water Data'!H131))),CI137="No",ISNUMBER(OFFSET('Water Data'!$H$7,0,10*ROW('Water Data'!H131)))),CONCATENATE("[",ROUND(OFFSET('Water Data'!$H$7,0,10*ROW('Water Data'!H131)),0),"]"),IF(AND(ISNUMBER(OFFSET('Water Data'!$H$7,0,10*ROW('Water Data'!H131))),CI137="",ISNUMBER(OFFSET('Water Data'!$H$7,0,10*ROW('Water Data'!H131)))),OFFSET('Water Data'!$H$7,0,10*ROW('Water Data'!H131)),NA())))</f>
        <v>#N/A</v>
      </c>
      <c r="U137" s="250" t="e">
        <f ca="true">+IF(AND(ISNUMBER(OFFSET('Water Data'!$H$10,0,10*ROW('Water Data'!H131))),CJ137="Yes"),OFFSET('Water Data'!$H$10,0,10*ROW('Water Data'!H131)),IF(AND(ISNUMBER(OFFSET('Water Data'!$H$10,0,10*ROW('Water Data'!H131))),CJ137="No",ISNUMBER(OFFSET('Water Data'!$H$10,0,10*ROW('Water Data'!H131)))),CONCATENATE("[",ROUND(OFFSET('Water Data'!$H$10,0,10*ROW('Water Data'!H131)),0),"]"),IF(AND(ISNUMBER(OFFSET('Water Data'!$H$10,0,10*ROW('Water Data'!H131))),CJ137="",ISNUMBER(OFFSET('Water Data'!$H$10,0,10*ROW('Water Data'!H131)))),OFFSET('Water Data'!$H$10,0,10*ROW('Water Data'!H131)),NA())))</f>
        <v>#N/A</v>
      </c>
      <c r="V137" s="251" t="e">
        <f ca="true">+IF(AND(ISNUMBER(OFFSET('Sanitation Data'!$C$5,0,10*ROW('Sanitation Data'!C131))),CK137="Yes"),100-OFFSET('Sanitation Data'!$C$5,0,10*ROW('Sanitation Data'!C131)),IF(AND(ISNUMBER(OFFSET('Sanitation Data'!$C$5,0,10*ROW('Sanitation Data'!C131))),CK137="No",ISNUMBER(OFFSET('Sanitation Data'!$C$5,0,10*ROW('Sanitation Data'!C131)))),CONCATENATE("[",ROUND(100-OFFSET('Sanitation Data'!$C$5,0,10*ROW('Sanitation Data'!C131)),0),"]"),IF(AND(ISNUMBER(OFFSET('Sanitation Data'!$C$5,0,10*ROW('Sanitation Data'!C131))),CK137="",ISNUMBER(OFFSET('Sanitation Data'!$C$5,0,10*ROW('Sanitation Data'!C131)))),100-OFFSET('Sanitation Data'!$C$5,0,10*ROW('Sanitation Data'!C131)),NA())))</f>
        <v>#N/A</v>
      </c>
      <c r="W137" s="251" t="e">
        <f ca="true">+IF(AND(ISNUMBER(OFFSET('Sanitation Data'!$C$7,0,10*ROW('Sanitation Data'!C131))),CL137="Yes"),OFFSET('Sanitation Data'!$C$7,0,10*ROW('Sanitation Data'!C131)),IF(AND(ISNUMBER(OFFSET('Sanitation Data'!$C$7,0,10*ROW('Sanitation Data'!C131))),CL137="No",ISNUMBER(OFFSET('Sanitation Data'!$C$7,0,10*ROW('Sanitation Data'!C131)))),CONCATENATE("[",ROUND(OFFSET('Sanitation Data'!$C$7,0,10*ROW('Sanitation Data'!C131)),0),"]"),IF(AND(ISNUMBER(OFFSET('Sanitation Data'!$C$7,0,10*ROW('Sanitation Data'!C131))),CL137="",ISNUMBER(OFFSET('Sanitation Data'!$C$7,0,10*ROW('Sanitation Data'!C131)))),OFFSET('Sanitation Data'!$C$7,0,10*ROW('Sanitation Data'!C131)),NA())))</f>
        <v>#N/A</v>
      </c>
      <c r="X137" s="251" t="e">
        <f ca="true">+IF(AND(ISNUMBER(OFFSET('Sanitation Data'!$C$11,0,10*ROW('Sanitation Data'!C131))),CM137="Yes"),OFFSET('Sanitation Data'!$C$11,0,10*ROW('Sanitation Data'!C131)),IF(AND(ISNUMBER(OFFSET('Sanitation Data'!$C$11,0,10*ROW('Sanitation Data'!C131))),CM137="No",ISNUMBER(OFFSET('Sanitation Data'!$C$11,0,10*ROW('Sanitation Data'!C131)))),CONCATENATE("[",ROUND(OFFSET('Sanitation Data'!$C$11,0,10*ROW('Sanitation Data'!C131)),0),"]"),IF(AND(ISNUMBER(OFFSET('Sanitation Data'!$C$11,0,10*ROW('Sanitation Data'!C131))),CM137="",ISNUMBER(OFFSET('Sanitation Data'!$C$11,0,10*ROW('Sanitation Data'!C131)))),OFFSET('Sanitation Data'!$C$11,0,10*ROW('Sanitation Data'!C131)),NA())))</f>
        <v>#N/A</v>
      </c>
      <c r="Y137" s="251" t="e">
        <f ca="true">+IF(AND(ISNUMBER(OFFSET('Sanitation Data'!$C$12,0,10*ROW('Sanitation Data'!C131))),CN137="Yes"),OFFSET('Sanitation Data'!$C$12,0,10*ROW('Sanitation Data'!C131)),IF(AND(ISNUMBER(OFFSET('Sanitation Data'!$C$12,0,10*ROW('Sanitation Data'!C131))),CN137="No",ISNUMBER(OFFSET('Sanitation Data'!$C$12,0,10*ROW('Sanitation Data'!C131)))),CONCATENATE("[",ROUND(OFFSET('Sanitation Data'!$C$12,0,10*ROW('Sanitation Data'!C131)),0),"]"),IF(AND(ISNUMBER(OFFSET('Sanitation Data'!$C$12,0,10*ROW('Sanitation Data'!C131))),CN137="",ISNUMBER(OFFSET('Sanitation Data'!$C$12,0,10*ROW('Sanitation Data'!C131)))),OFFSET('Sanitation Data'!$C$12,0,10*ROW('Sanitation Data'!C131)),NA())))</f>
        <v>#N/A</v>
      </c>
      <c r="Z137" s="251" t="e">
        <f ca="true">+IF(AND(ISNUMBER(OFFSET('Sanitation Data'!$C$13,0,10*ROW('Sanitation Data'!C131))),CO137="Yes"),OFFSET('Sanitation Data'!$C$13,0,10*ROW('Sanitation Data'!C131)),IF(AND(ISNUMBER(OFFSET('Sanitation Data'!$C$13,0,10*ROW('Sanitation Data'!C131))),CO137="No",ISNUMBER(OFFSET('Sanitation Data'!$C$13,0,10*ROW('Sanitation Data'!C131)))),CONCATENATE("[",ROUND(OFFSET('Sanitation Data'!$C$13,0,10*ROW('Sanitation Data'!C131)),0),"]"),IF(AND(ISNUMBER(OFFSET('Sanitation Data'!$C$13,0,10*ROW('Sanitation Data'!C131))),CO137="",ISNUMBER(OFFSET('Sanitation Data'!$C$13,0,10*ROW('Sanitation Data'!C131)))),OFFSET('Sanitation Data'!$C$13,0,10*ROW('Sanitation Data'!C131)),NA())))</f>
        <v>#N/A</v>
      </c>
      <c r="AA137" s="251" t="e">
        <f ca="true">+IF(AND(ISNUMBER(OFFSET('Sanitation Data'!$D$5,0,10*ROW('Sanitation Data'!D131))),CP137="Yes"),100-OFFSET('Sanitation Data'!$D$5,0,10*ROW('Sanitation Data'!D131)),IF(AND(ISNUMBER(OFFSET('Sanitation Data'!$D$5,0,10*ROW('Sanitation Data'!D131))),CP137="No",ISNUMBER(OFFSET('Sanitation Data'!$D$5,0,10*ROW('Sanitation Data'!D131)))),CONCATENATE("[",ROUND(100-OFFSET('Sanitation Data'!$D$5,0,10*ROW('Sanitation Data'!D131)),0),"]"),IF(AND(ISNUMBER(OFFSET('Sanitation Data'!$D$5,0,10*ROW('Sanitation Data'!D131))),CP137="",ISNUMBER(OFFSET('Sanitation Data'!$D$5,0,10*ROW('Sanitation Data'!D131)))),100-OFFSET('Sanitation Data'!$D$5,0,10*ROW('Sanitation Data'!D131)),NA())))</f>
        <v>#N/A</v>
      </c>
      <c r="AB137" s="251" t="e">
        <f ca="true">+IF(AND(ISNUMBER(OFFSET('Sanitation Data'!$D$7,0,10*ROW('Sanitation Data'!D131))),CQ137="Yes"),OFFSET('Sanitation Data'!$D$7,0,10*ROW('Sanitation Data'!G131)),IF(AND(ISNUMBER(OFFSET('Sanitation Data'!$D$7,0,10*ROW('Sanitation Data'!D131))),CQ137="No",ISNUMBER(OFFSET('Sanitation Data'!$D$7,0,10*ROW('Sanitation Data'!D131)))),CONCATENATE("[",ROUND(OFFSET('Sanitation Data'!$D$7,0,10*ROW('Sanitation Data'!D131)),0),"]"),IF(AND(ISNUMBER(OFFSET('Sanitation Data'!$D$7,0,10*ROW('Sanitation Data'!D131))),CQ137="",ISNUMBER(OFFSET('Sanitation Data'!$D$7,0,10*ROW('Sanitation Data'!D131)))),OFFSET('Sanitation Data'!$D$7,0,10*ROW('Sanitation Data'!D131)),NA())))</f>
        <v>#N/A</v>
      </c>
      <c r="AC137" s="251" t="e">
        <f ca="true">+IF(AND(ISNUMBER(OFFSET('Sanitation Data'!$D$11,0,10*ROW('Sanitation Data'!D131))),CR137="Yes"),OFFSET('Sanitation Data'!$D$11,0,10*ROW('Sanitation Data'!D131)),IF(AND(ISNUMBER(OFFSET('Sanitation Data'!$D$11,0,10*ROW('Sanitation Data'!D131))),CR137="No",ISNUMBER(OFFSET('Sanitation Data'!$D$11,0,10*ROW('Sanitation Data'!D131)))),CONCATENATE("[",ROUND(OFFSET('Sanitation Data'!$D$11,0,10*ROW('Sanitation Data'!D131)),0),"]"),IF(AND(ISNUMBER(OFFSET('Sanitation Data'!$D$11,0,10*ROW('Sanitation Data'!D131))),CR137="",ISNUMBER(OFFSET('Sanitation Data'!$D$11,0,10*ROW('Sanitation Data'!D131)))),OFFSET('Sanitation Data'!$D$11,0,10*ROW('Sanitation Data'!D131)),NA())))</f>
        <v>#N/A</v>
      </c>
      <c r="AD137" s="251" t="e">
        <f ca="true">+IF(AND(ISNUMBER(OFFSET('Sanitation Data'!$D$12,0,10*ROW('Sanitation Data'!D131))),CS137="Yes"),OFFSET('Sanitation Data'!$D$12,0,10*ROW('Sanitation Data'!D131)),IF(AND(ISNUMBER(OFFSET('Sanitation Data'!$D$12,0,10*ROW('Sanitation Data'!D131))),CS137="No",ISNUMBER(OFFSET('Sanitation Data'!$D$12,0,10*ROW('Sanitation Data'!D131)))),CONCATENATE("[",ROUND(OFFSET('Sanitation Data'!$D$12,0,10*ROW('Sanitation Data'!D131)),0),"]"),IF(AND(ISNUMBER(OFFSET('Sanitation Data'!$D$12,0,10*ROW('Sanitation Data'!D131))),CS137="",ISNUMBER(OFFSET('Sanitation Data'!$D$12,0,10*ROW('Sanitation Data'!D131)))),OFFSET('Sanitation Data'!$D$12,0,10*ROW('Sanitation Data'!D131)),NA())))</f>
        <v>#N/A</v>
      </c>
      <c r="AE137" s="251" t="e">
        <f ca="true">+IF(AND(ISNUMBER(OFFSET('Sanitation Data'!$D$13,0,10*ROW('Sanitation Data'!D131))),CT137="Yes"),OFFSET('Sanitation Data'!$D$13,0,10*ROW('Sanitation Data'!D131)),IF(AND(ISNUMBER(OFFSET('Sanitation Data'!$D$13,0,10*ROW('Sanitation Data'!D131))),CT137="No",ISNUMBER(OFFSET('Sanitation Data'!$D$13,0,10*ROW('Sanitation Data'!D131)))),CONCATENATE("[",ROUND(OFFSET('Sanitation Data'!$D$13,0,10*ROW('Sanitation Data'!D131)),0),"]"),IF(AND(ISNUMBER(OFFSET('Sanitation Data'!$D$13,0,10*ROW('Sanitation Data'!D131))),CT137="",ISNUMBER(OFFSET('Sanitation Data'!$D$13,0,10*ROW('Sanitation Data'!D131)))),OFFSET('Sanitation Data'!$D$13,0,10*ROW('Sanitation Data'!D131)),NA())))</f>
        <v>#N/A</v>
      </c>
      <c r="AF137" s="251" t="e">
        <f ca="true">+IF(AND(ISNUMBER(OFFSET('Sanitation Data'!$E$5,0,10*ROW('Sanitation Data'!E131))),CU137="Yes"),100-OFFSET('Sanitation Data'!$E$5,0,10*ROW('Sanitation Data'!E131)),IF(AND(ISNUMBER(OFFSET('Sanitation Data'!$E$5,0,10*ROW('Sanitation Data'!E131))),CU137="No",ISNUMBER(OFFSET('Sanitation Data'!$E$5,0,10*ROW('Sanitation Data'!E131)))),CONCATENATE("[",ROUND(100-OFFSET('Sanitation Data'!$E$5,0,10*ROW('Sanitation Data'!E131)),0),"]"),IF(AND(ISNUMBER(OFFSET('Sanitation Data'!$E$5,0,10*ROW('Sanitation Data'!E131))),CU137="",ISNUMBER(OFFSET('Sanitation Data'!$E$5,0,10*ROW('Sanitation Data'!E131)))),100-OFFSET('Sanitation Data'!$E$5,0,10*ROW('Sanitation Data'!E131)),NA())))</f>
        <v>#N/A</v>
      </c>
      <c r="AG137" s="251" t="e">
        <f ca="true">+IF(AND(ISNUMBER(OFFSET('Sanitation Data'!$E$7,0,10*ROW('Sanitation Data'!E131))),CV137="Yes"),OFFSET('Sanitation Data'!$E$7,0,10*ROW('Sanitation Data'!E131)),IF(AND(ISNUMBER(OFFSET('Sanitation Data'!$E$7,0,10*ROW('Sanitation Data'!E131))),CV137="No",ISNUMBER(OFFSET('Sanitation Data'!$E$7,0,10*ROW('Sanitation Data'!E131)))),CONCATENATE("[",ROUND(OFFSET('Sanitation Data'!$E$7,0,10*ROW('Sanitation Data'!E131)),0),"]"),IF(AND(ISNUMBER(OFFSET('Sanitation Data'!$E$7,0,10*ROW('Sanitation Data'!E131))),CV137="",ISNUMBER(OFFSET('Sanitation Data'!$E$7,0,10*ROW('Sanitation Data'!E131)))),OFFSET('Sanitation Data'!$E$7,0,10*ROW('Sanitation Data'!E131)),NA())))</f>
        <v>#N/A</v>
      </c>
      <c r="AH137" s="251" t="e">
        <f ca="true">+IF(AND(ISNUMBER(OFFSET('Sanitation Data'!$E$11,0,10*ROW('Sanitation Data'!E131))),CW137="Yes"),OFFSET('Sanitation Data'!$E$11,0,10*ROW('Sanitation Data'!E131)),IF(AND(ISNUMBER(OFFSET('Sanitation Data'!$E$11,0,10*ROW('Sanitation Data'!E131))),CW137="No",ISNUMBER(OFFSET('Sanitation Data'!$E$11,0,10*ROW('Sanitation Data'!E131)))),CONCATENATE("[",ROUND(OFFSET('Sanitation Data'!$E$11,0,10*ROW('Sanitation Data'!E131)),0),"]"),IF(AND(ISNUMBER(OFFSET('Sanitation Data'!$E$11,0,10*ROW('Sanitation Data'!E131))),CW137="",ISNUMBER(OFFSET('Sanitation Data'!$E$11,0,10*ROW('Sanitation Data'!E131)))),OFFSET('Sanitation Data'!$E$11,0,10*ROW('Sanitation Data'!E131)),NA())))</f>
        <v>#N/A</v>
      </c>
      <c r="AI137" s="251" t="e">
        <f ca="true">+IF(AND(ISNUMBER(OFFSET('Sanitation Data'!$E$12,0,10*ROW('Sanitation Data'!E131))),CX137="Yes"),OFFSET('Sanitation Data'!$E$12,0,10*ROW('Sanitation Data'!E131)),IF(AND(ISNUMBER(OFFSET('Sanitation Data'!$E$12,0,10*ROW('Sanitation Data'!E131))),CX137="No",ISNUMBER(OFFSET('Sanitation Data'!$E$12,0,10*ROW('Sanitation Data'!E131)))),CONCATENATE("[",ROUND(OFFSET('Sanitation Data'!$E$12,0,10*ROW('Sanitation Data'!E131)),0),"]"),IF(AND(ISNUMBER(OFFSET('Sanitation Data'!$E$12,0,10*ROW('Sanitation Data'!E131))),CX137="",ISNUMBER(OFFSET('Sanitation Data'!$E$12,0,10*ROW('Sanitation Data'!E131)))),OFFSET('Sanitation Data'!$E$12,0,10*ROW('Sanitation Data'!E131)),NA())))</f>
        <v>#N/A</v>
      </c>
      <c r="AJ137" s="251" t="e">
        <f ca="true">+IF(AND(ISNUMBER(OFFSET('Sanitation Data'!$E$13,0,10*ROW('Sanitation Data'!E131))),CY137="Yes"),OFFSET('Sanitation Data'!$E$13,0,10*ROW('Sanitation Data'!E131)),IF(AND(ISNUMBER(OFFSET('Sanitation Data'!$E$13,0,10*ROW('Sanitation Data'!E131))),CY137="No",ISNUMBER(OFFSET('Sanitation Data'!$E$13,0,10*ROW('Sanitation Data'!E131)))),CONCATENATE("[",ROUND(OFFSET('Sanitation Data'!$E$13,0,10*ROW('Sanitation Data'!E131)),0),"]"),IF(AND(ISNUMBER(OFFSET('Sanitation Data'!$E$13,0,10*ROW('Sanitation Data'!E131))),CY137="",ISNUMBER(OFFSET('Sanitation Data'!$E$13,0,10*ROW('Sanitation Data'!E131)))),OFFSET('Sanitation Data'!$E$13,0,10*ROW('Sanitation Data'!E131)),NA())))</f>
        <v>#N/A</v>
      </c>
      <c r="AK137" s="251" t="e">
        <f ca="true">+IF(AND(ISNUMBER(OFFSET('Sanitation Data'!$F$5,0,10*ROW('Sanitation Data'!F131))),CZ137="Yes"),100-OFFSET('Sanitation Data'!$F$5,0,10*ROW('Sanitation Data'!F131)),IF(AND(ISNUMBER(OFFSET('Sanitation Data'!$F$5,0,10*ROW('Sanitation Data'!F131))),CZ137="No",ISNUMBER(OFFSET('Sanitation Data'!$F$5,0,10*ROW('Sanitation Data'!F131)))),CONCATENATE("[",ROUND(100-OFFSET('Sanitation Data'!$F$5,0,10*ROW('Sanitation Data'!F131)),0),"]"),IF(AND(ISNUMBER(OFFSET('Sanitation Data'!$F$5,0,10*ROW('Sanitation Data'!F131))),CZ137="",ISNUMBER(OFFSET('Sanitation Data'!$F$5,0,10*ROW('Sanitation Data'!F131)))),100-OFFSET('Sanitation Data'!$F$5,0,10*ROW('Sanitation Data'!F131)),NA())))</f>
        <v>#N/A</v>
      </c>
      <c r="AL137" s="251" t="e">
        <f ca="true">+IF(AND(ISNUMBER(OFFSET('Sanitation Data'!$F$7,0,10*ROW('Sanitation Data'!F131))),DA137="Yes"),OFFSET('Sanitation Data'!$F$7,0,10*ROW('Sanitation Data'!F131)),IF(AND(ISNUMBER(OFFSET('Sanitation Data'!$F$7,0,10*ROW('Sanitation Data'!F131))),DA137="No",ISNUMBER(OFFSET('Sanitation Data'!$F$7,0,10*ROW('Sanitation Data'!F131)))),CONCATENATE("[",ROUND(OFFSET('Sanitation Data'!$F$7,0,10*ROW('Sanitation Data'!F131)),0),"]"),IF(AND(ISNUMBER(OFFSET('Sanitation Data'!$F$7,0,10*ROW('Sanitation Data'!F131))),DA137="",ISNUMBER(OFFSET('Sanitation Data'!$F$7,0,10*ROW('Sanitation Data'!F131)))),OFFSET('Sanitation Data'!$F$7,0,10*ROW('Sanitation Data'!F131)),NA())))</f>
        <v>#N/A</v>
      </c>
      <c r="AM137" s="251" t="e">
        <f ca="true">+IF(AND(ISNUMBER(OFFSET('Sanitation Data'!$F$11,0,10*ROW('Sanitation Data'!F131))),DB137="Yes"),OFFSET('Sanitation Data'!$F$11,0,10*ROW('Sanitation Data'!F131)),IF(AND(ISNUMBER(OFFSET('Sanitation Data'!$F$11,0,10*ROW('Sanitation Data'!F131))),DB137="No",ISNUMBER(OFFSET('Sanitation Data'!$F$11,0,10*ROW('Sanitation Data'!F131)))),CONCATENATE("[",ROUND(OFFSET('Sanitation Data'!$F$11,0,10*ROW('Sanitation Data'!F131)),0),"]"),IF(AND(ISNUMBER(OFFSET('Sanitation Data'!$F$11,0,10*ROW('Sanitation Data'!F131))),DB137="",ISNUMBER(OFFSET('Sanitation Data'!$F$11,0,10*ROW('Sanitation Data'!F131)))),OFFSET('Sanitation Data'!$F$11,0,10*ROW('Sanitation Data'!F131)),NA())))</f>
        <v>#N/A</v>
      </c>
      <c r="AN137" s="251" t="e">
        <f ca="true">+IF(AND(ISNUMBER(OFFSET('Sanitation Data'!$F$12,0,10*ROW('Sanitation Data'!F131))),DC137="Yes"),OFFSET('Sanitation Data'!$F$12,0,10*ROW('Sanitation Data'!F131)),IF(AND(ISNUMBER(OFFSET('Sanitation Data'!$F$12,0,10*ROW('Sanitation Data'!F131))),DC137="No",ISNUMBER(OFFSET('Sanitation Data'!$F$12,0,10*ROW('Sanitation Data'!F131)))),CONCATENATE("[",ROUND(OFFSET('Sanitation Data'!$F$12,0,10*ROW('Sanitation Data'!F131)),0),"]"),IF(AND(ISNUMBER(OFFSET('Sanitation Data'!$F$12,0,10*ROW('Sanitation Data'!F131))),DC137="",ISNUMBER(OFFSET('Sanitation Data'!$F$12,0,10*ROW('Sanitation Data'!F131)))),OFFSET('Sanitation Data'!$F$12,0,10*ROW('Sanitation Data'!F131)),NA())))</f>
        <v>#N/A</v>
      </c>
      <c r="AO137" s="251" t="e">
        <f ca="true">+IF(AND(ISNUMBER(OFFSET('Sanitation Data'!$F$13,0,10*ROW('Sanitation Data'!F131))),DD137="Yes"),OFFSET('Sanitation Data'!$F$13,0,10*ROW('Sanitation Data'!F131)),IF(AND(ISNUMBER(OFFSET('Sanitation Data'!$F$13,0,10*ROW('Sanitation Data'!F131))),DD137="No",ISNUMBER(OFFSET('Sanitation Data'!$F$13,0,10*ROW('Sanitation Data'!F131)))),CONCATENATE("[",ROUND(OFFSET('Sanitation Data'!$F$13,0,10*ROW('Sanitation Data'!F131)),0),"]"),IF(AND(ISNUMBER(OFFSET('Sanitation Data'!$F$13,0,10*ROW('Sanitation Data'!F131))),DD137="",ISNUMBER(OFFSET('Sanitation Data'!$F$13,0,10*ROW('Sanitation Data'!F131)))),OFFSET('Sanitation Data'!$F$13,0,10*ROW('Sanitation Data'!F131)),NA())))</f>
        <v>#N/A</v>
      </c>
      <c r="AP137" s="251" t="e">
        <f ca="true">+IF(AND(ISNUMBER(OFFSET('Sanitation Data'!$G$5,0,10*ROW('Sanitation Data'!G131))),DE137="Yes"),100-OFFSET('Sanitation Data'!$G$5,0,10*ROW('Sanitation Data'!G131)),IF(AND(ISNUMBER(OFFSET('Sanitation Data'!$G$5,0,10*ROW('Sanitation Data'!G131))),DE137="No",ISNUMBER(OFFSET('Sanitation Data'!$G$5,0,10*ROW('Sanitation Data'!G131)))),CONCATENATE("[",ROUND(100-OFFSET('Sanitation Data'!$G$5,0,10*ROW('Sanitation Data'!G131)),0),"]"),IF(AND(ISNUMBER(OFFSET('Sanitation Data'!$G$5,0,10*ROW('Sanitation Data'!G131))),DE137="",ISNUMBER(OFFSET('Sanitation Data'!$G$5,0,10*ROW('Sanitation Data'!G131)))),100-OFFSET('Sanitation Data'!$G$5,0,10*ROW('Sanitation Data'!G131)),NA())))</f>
        <v>#N/A</v>
      </c>
      <c r="AQ137" s="251" t="e">
        <f ca="true">+IF(AND(ISNUMBER(OFFSET('Sanitation Data'!$G$7,0,10*ROW('Sanitation Data'!G131))),DF137="Yes"),OFFSET('Sanitation Data'!$G$7,0,10*ROW('Sanitation Data'!G131)),IF(AND(ISNUMBER(OFFSET('Sanitation Data'!$G$7,0,10*ROW('Sanitation Data'!G131))),DF137="No",ISNUMBER(OFFSET('Sanitation Data'!$G$7,0,10*ROW('Sanitation Data'!G131)))),CONCATENATE("[",ROUND(OFFSET('Sanitation Data'!$G$7,0,10*ROW('Sanitation Data'!G131)),0),"]"),IF(AND(ISNUMBER(OFFSET('Sanitation Data'!$G$7,0,10*ROW('Sanitation Data'!G131))),DF137="",ISNUMBER(OFFSET('Sanitation Data'!$G$7,0,10*ROW('Sanitation Data'!G131)))),OFFSET('Sanitation Data'!$G$7,0,10*ROW('Sanitation Data'!G131)),NA())))</f>
        <v>#N/A</v>
      </c>
      <c r="AR137" s="251" t="e">
        <f ca="true">+IF(AND(ISNUMBER(OFFSET('Sanitation Data'!$G$11,0,10*ROW('Sanitation Data'!G131))),DG137="Yes"),OFFSET('Sanitation Data'!$G$11,0,10*ROW('Sanitation Data'!G131)),IF(AND(ISNUMBER(OFFSET('Sanitation Data'!$G$11,0,10*ROW('Sanitation Data'!G131))),DG137="No",ISNUMBER(OFFSET('Sanitation Data'!$G$11,0,10*ROW('Sanitation Data'!G131)))),CONCATENATE("[",ROUND(OFFSET('Sanitation Data'!$G$11,0,10*ROW('Sanitation Data'!G131)),0),"]"),IF(AND(ISNUMBER(OFFSET('Sanitation Data'!$G$11,0,10*ROW('Sanitation Data'!G131))),DG137="",ISNUMBER(OFFSET('Sanitation Data'!$G$11,0,10*ROW('Sanitation Data'!G131)))),OFFSET('Sanitation Data'!$G$11,0,10*ROW('Sanitation Data'!G131)),NA())))</f>
        <v>#N/A</v>
      </c>
      <c r="AS137" s="251" t="e">
        <f ca="true">+IF(AND(ISNUMBER(OFFSET('Sanitation Data'!$G$12,0,10*ROW('Sanitation Data'!G131))),DH137="Yes"),OFFSET('Sanitation Data'!$G$12,0,10*ROW('Sanitation Data'!G131)),IF(AND(ISNUMBER(OFFSET('Sanitation Data'!$G$12,0,10*ROW('Sanitation Data'!G131))),DH137="No",ISNUMBER(OFFSET('Sanitation Data'!$G$12,0,10*ROW('Sanitation Data'!G131)))),CONCATENATE("[",ROUND(OFFSET('Sanitation Data'!$G$12,0,10*ROW('Sanitation Data'!G131)),0),"]"),IF(AND(ISNUMBER(OFFSET('Sanitation Data'!$G$12,0,10*ROW('Sanitation Data'!G131))),DH137="",ISNUMBER(OFFSET('Sanitation Data'!$G$12,0,10*ROW('Sanitation Data'!G131)))),OFFSET('Sanitation Data'!$G$12,0,10*ROW('Sanitation Data'!G131)),NA())))</f>
        <v>#N/A</v>
      </c>
      <c r="AT137" s="251" t="e">
        <f ca="true">+IF(AND(ISNUMBER(OFFSET('Sanitation Data'!$G$13,0,10*ROW('Sanitation Data'!G131))),DI137="Yes"),OFFSET('Sanitation Data'!$G$13,0,10*ROW('Sanitation Data'!G131)),IF(AND(ISNUMBER(OFFSET('Sanitation Data'!$G$13,0,10*ROW('Sanitation Data'!G131))),DI137="No",ISNUMBER(OFFSET('Sanitation Data'!$G$13,0,10*ROW('Sanitation Data'!G131)))),CONCATENATE("[",ROUND(OFFSET('Sanitation Data'!$G$13,0,10*ROW('Sanitation Data'!G131)),0),"]"),IF(AND(ISNUMBER(OFFSET('Sanitation Data'!$G$13,0,10*ROW('Sanitation Data'!G131))),DI137="",ISNUMBER(OFFSET('Sanitation Data'!$G$13,0,10*ROW('Sanitation Data'!G131)))),OFFSET('Sanitation Data'!$G$13,0,10*ROW('Sanitation Data'!G131)),NA())))</f>
        <v>#N/A</v>
      </c>
      <c r="AU137" s="251" t="e">
        <f ca="true">+IF(AND(ISNUMBER(OFFSET('Sanitation Data'!$H$5,0,10*ROW('Sanitation Data'!H131))),DJ137="Yes"),100-OFFSET('Sanitation Data'!$H$5,0,10*ROW('Sanitation Data'!H131)),IF(AND(ISNUMBER(OFFSET('Sanitation Data'!$H$5,0,10*ROW('Sanitation Data'!H131))),DJ137="No",ISNUMBER(OFFSET('Sanitation Data'!$H$5,0,10*ROW('Sanitation Data'!H131)))),CONCATENATE("[",ROUND(100-OFFSET('Sanitation Data'!$H$5,0,10*ROW('Sanitation Data'!H131)),0),"]"),IF(AND(ISNUMBER(OFFSET('Sanitation Data'!$H$5,0,10*ROW('Sanitation Data'!H131))),DJ137="",ISNUMBER(OFFSET('Sanitation Data'!$H$5,0,10*ROW('Sanitation Data'!H131)))),100-OFFSET('Sanitation Data'!$H$5,0,10*ROW('Sanitation Data'!H131)),NA())))</f>
        <v>#N/A</v>
      </c>
      <c r="AV137" s="251" t="e">
        <f ca="true">+IF(AND(ISNUMBER(OFFSET('Sanitation Data'!$H$7,0,10*ROW('Sanitation Data'!H131))),DK137="Yes"),OFFSET('Sanitation Data'!$H$7,0,10*ROW('Sanitation Data'!H131)),IF(AND(ISNUMBER(OFFSET('Sanitation Data'!$H$7,0,10*ROW('Sanitation Data'!H131))),DK137="No",ISNUMBER(OFFSET('Sanitation Data'!$H$7,0,10*ROW('Sanitation Data'!H131)))),CONCATENATE("[",ROUND(OFFSET('Sanitation Data'!$H$7,0,10*ROW('Sanitation Data'!H131)),0),"]"),IF(AND(ISNUMBER(OFFSET('Sanitation Data'!$H$7,0,10*ROW('Sanitation Data'!H131))),DK137="",ISNUMBER(OFFSET('Sanitation Data'!$H$7,0,10*ROW('Sanitation Data'!H131)))),OFFSET('Sanitation Data'!$H$7,0,10*ROW('Sanitation Data'!H131)),NA())))</f>
        <v>#N/A</v>
      </c>
      <c r="AW137" s="251" t="e">
        <f ca="true">+IF(AND(ISNUMBER(OFFSET('Sanitation Data'!$H$11,0,10*ROW('Sanitation Data'!H131))),DL137="Yes"),OFFSET('Sanitation Data'!$H$11,0,10*ROW('Sanitation Data'!H131)),IF(AND(ISNUMBER(OFFSET('Sanitation Data'!$H$11,0,10*ROW('Sanitation Data'!H131))),DL137="No",ISNUMBER(OFFSET('Sanitation Data'!$H$11,0,10*ROW('Sanitation Data'!H131)))),CONCATENATE("[",ROUND(OFFSET('Sanitation Data'!$H$11,0,10*ROW('Sanitation Data'!H131)),0),"]"),IF(AND(ISNUMBER(OFFSET('Sanitation Data'!$H$11,0,10*ROW('Sanitation Data'!H131))),DL137="",ISNUMBER(OFFSET('Sanitation Data'!$H$11,0,10*ROW('Sanitation Data'!H131)))),OFFSET('Sanitation Data'!$H$11,0,10*ROW('Sanitation Data'!H131)),NA())))</f>
        <v>#N/A</v>
      </c>
      <c r="AX137" s="251" t="e">
        <f ca="true">+IF(AND(ISNUMBER(OFFSET('Sanitation Data'!$H$12,0,10*ROW('Sanitation Data'!H131))),DM137="Yes"),OFFSET('Sanitation Data'!$H$12,0,10*ROW('Sanitation Data'!H131)),IF(AND(ISNUMBER(OFFSET('Sanitation Data'!$H$12,0,10*ROW('Sanitation Data'!H131))),DM137="No",ISNUMBER(OFFSET('Sanitation Data'!$H$12,0,10*ROW('Sanitation Data'!H131)))),CONCATENATE("[",ROUND(OFFSET('Sanitation Data'!$H$12,0,10*ROW('Sanitation Data'!H131)),0),"]"),IF(AND(ISNUMBER(OFFSET('Sanitation Data'!$H$12,0,10*ROW('Sanitation Data'!H131))),DM137="",ISNUMBER(OFFSET('Sanitation Data'!$H$12,0,10*ROW('Sanitation Data'!H131)))),OFFSET('Sanitation Data'!$H$12,0,10*ROW('Sanitation Data'!H131)),NA())))</f>
        <v>#N/A</v>
      </c>
      <c r="AY137" s="251" t="e">
        <f ca="true">+IF(AND(ISNUMBER(OFFSET('Sanitation Data'!$H$13,0,10*ROW('Sanitation Data'!H131))),DN137="Yes"),OFFSET('Sanitation Data'!$H$13,0,10*ROW('Sanitation Data'!H131)),IF(AND(ISNUMBER(OFFSET('Sanitation Data'!$H$13,0,10*ROW('Sanitation Data'!H131))),DN137="No",ISNUMBER(OFFSET('Sanitation Data'!$H$13,0,10*ROW('Sanitation Data'!H131)))),CONCATENATE("[",ROUND(OFFSET('Sanitation Data'!$H$13,0,10*ROW('Sanitation Data'!H131)),0),"]"),IF(AND(ISNUMBER(OFFSET('Sanitation Data'!$H$13,0,10*ROW('Sanitation Data'!H131))),DN137="",ISNUMBER(OFFSET('Sanitation Data'!$H$13,0,10*ROW('Sanitation Data'!H131)))),OFFSET('Sanitation Data'!$H$13,0,10*ROW('Sanitation Data'!H131)),NA())))</f>
        <v>#N/A</v>
      </c>
      <c r="AZ137" s="252" t="e">
        <f ca="true">+IF(AND(ISNUMBER(OFFSET('Hygiene Data'!$C$6,0,10*ROW('Hygiene Data'!C131))),DO137="Yes"),OFFSET('Hygiene Data'!$C$6,0,10*ROW('Hygiene Data'!C131)),IF(AND(ISNUMBER(OFFSET('Hygiene Data'!$C$6,0,10*ROW('Hygiene Data'!C131))),DO137="No",ISNUMBER(OFFSET('Hygiene Data'!$C$6,0,10*ROW('Hygiene Data'!C131)))),CONCATENATE("[",ROUND(OFFSET('Hygiene Data'!$C$6,0,10*ROW('Hygiene Data'!C131)),0),"]"),IF(AND(ISNUMBER(OFFSET('Hygiene Data'!$C$6,0,10*ROW('Hygiene Data'!C131))),DO137="",ISNUMBER(OFFSET('Hygiene Data'!$C$6,0,10*ROW('Hygiene Data'!C131)))),OFFSET('Hygiene Data'!$C$6,0,10*ROW('Hygiene Data'!C131)),NA())))</f>
        <v>#N/A</v>
      </c>
      <c r="BA137" s="252" t="e">
        <f ca="true">+IF(AND(ISNUMBER(OFFSET('Hygiene Data'!$C$8,0,10*ROW('Hygiene Data'!C131))),DP137="Yes"),OFFSET('Hygiene Data'!$C$8,0,10*ROW('Hygiene Data'!C131)),IF(AND(ISNUMBER(OFFSET('Hygiene Data'!$C$8,0,10*ROW('Hygiene Data'!C131))),DP137="No",ISNUMBER(OFFSET('Hygiene Data'!$C$8,0,10*ROW('Hygiene Data'!C131)))),CONCATENATE("[",ROUND(OFFSET('Hygiene Data'!$C$8,0,10*ROW('Hygiene Data'!C131)),0),"]"),IF(AND(ISNUMBER(OFFSET('Hygiene Data'!$C$8,0,10*ROW('Hygiene Data'!C131))),DP137="",ISNUMBER(OFFSET('Hygiene Data'!$C$8,0,10*ROW('Hygiene Data'!C131)))),OFFSET('Hygiene Data'!$C$8,0,10*ROW('Hygiene Data'!C131)),NA())))</f>
        <v>#N/A</v>
      </c>
      <c r="BB137" s="252" t="e">
        <f ca="true">+IF(AND(ISNUMBER(OFFSET('Hygiene Data'!$C$10,0,10*ROW('Hygiene Data'!C131))),DQ137="Yes"),OFFSET('Hygiene Data'!$C$10,0,10*ROW('Hygiene Data'!C131)),IF(AND(ISNUMBER(OFFSET('Hygiene Data'!$C$10,0,10*ROW('Hygiene Data'!C131))),DQ137="No",ISNUMBER(OFFSET('Hygiene Data'!$C$10,0,10*ROW('Hygiene Data'!C131)))),CONCATENATE("[",ROUND(OFFSET('Hygiene Data'!$C$10,0,10*ROW('Hygiene Data'!C131)),0),"]"),IF(AND(ISNUMBER(OFFSET('Hygiene Data'!$C$10,0,10*ROW('Hygiene Data'!C131))),DQ137="",ISNUMBER(OFFSET('Hygiene Data'!$C$10,0,10*ROW('Hygiene Data'!C131)))),OFFSET('Hygiene Data'!$C$10,0,10*ROW('Hygiene Data'!C131)),NA())))</f>
        <v>#N/A</v>
      </c>
      <c r="BC137" s="252" t="e">
        <f ca="true">+IF(AND(ISNUMBER(OFFSET('Hygiene Data'!$D$6,0,10*ROW('Hygiene Data'!D131))),DR137="Yes"),OFFSET('Hygiene Data'!$D$6,0,10*ROW('Hygiene Data'!D131)),IF(AND(ISNUMBER(OFFSET('Hygiene Data'!$D$6,0,10*ROW('Hygiene Data'!D131))),DR137="No",ISNUMBER(OFFSET('Hygiene Data'!$D$6,0,10*ROW('Hygiene Data'!D131)))),CONCATENATE("[",ROUND(OFFSET('Hygiene Data'!$D$6,0,10*ROW('Hygiene Data'!D131)),0),"]"),IF(AND(ISNUMBER(OFFSET('Hygiene Data'!$D$6,0,10*ROW('Hygiene Data'!D131))),DR137="",ISNUMBER(OFFSET('Hygiene Data'!$D$6,0,10*ROW('Hygiene Data'!D131)))),OFFSET('Hygiene Data'!$D$6,0,10*ROW('Hygiene Data'!D131)),NA())))</f>
        <v>#N/A</v>
      </c>
      <c r="BD137" s="252" t="e">
        <f ca="true">+IF(AND(ISNUMBER(OFFSET('Hygiene Data'!$D$8,0,10*ROW('Hygiene Data'!D131))),DS137="Yes"),OFFSET('Hygiene Data'!$D$8,0,10*ROW('Hygiene Data'!D131)),IF(AND(ISNUMBER(OFFSET('Hygiene Data'!$D$8,0,10*ROW('Hygiene Data'!D131))),DS137="No",ISNUMBER(OFFSET('Hygiene Data'!$D$8,0,10*ROW('Hygiene Data'!D131)))),CONCATENATE("[",ROUND(OFFSET('Hygiene Data'!$D$8,0,10*ROW('Hygiene Data'!D131)),0),"]"),IF(AND(ISNUMBER(OFFSET('Hygiene Data'!$D$8,0,10*ROW('Hygiene Data'!D131))),DS137="",ISNUMBER(OFFSET('Hygiene Data'!$D$8,0,10*ROW('Hygiene Data'!D131)))),OFFSET('Hygiene Data'!$D$8,0,10*ROW('Hygiene Data'!D131)),NA())))</f>
        <v>#N/A</v>
      </c>
      <c r="BE137" s="252" t="e">
        <f ca="true">+IF(AND(ISNUMBER(OFFSET('Hygiene Data'!$D$10,0,10*ROW('Hygiene Data'!D131))),DT137="Yes"),OFFSET('Hygiene Data'!$D$10,0,10*ROW('Hygiene Data'!D131)),IF(AND(ISNUMBER(OFFSET('Hygiene Data'!$D$10,0,10*ROW('Hygiene Data'!D131))),DT137="No",ISNUMBER(OFFSET('Hygiene Data'!$D$10,0,10*ROW('Hygiene Data'!D131)))),CONCATENATE("[",ROUND(OFFSET('Hygiene Data'!$D$10,0,10*ROW('Hygiene Data'!D131)),0),"]"),IF(AND(ISNUMBER(OFFSET('Hygiene Data'!$D$10,0,10*ROW('Hygiene Data'!D131))),DT137="",ISNUMBER(OFFSET('Hygiene Data'!$D$10,0,10*ROW('Hygiene Data'!D131)))),OFFSET('Hygiene Data'!$D$10,0,10*ROW('Hygiene Data'!D131)),NA())))</f>
        <v>#N/A</v>
      </c>
      <c r="BF137" s="252" t="e">
        <f ca="true">+IF(AND(ISNUMBER(OFFSET('Hygiene Data'!$E$6,0,10*ROW('Hygiene Data'!E131))),DU137="Yes"),OFFSET('Hygiene Data'!$E$6,0,10*ROW('Hygiene Data'!E131)),IF(AND(ISNUMBER(OFFSET('Hygiene Data'!$E$6,0,10*ROW('Hygiene Data'!E131))),DU137="No",ISNUMBER(OFFSET('Hygiene Data'!$E$6,0,10*ROW('Hygiene Data'!E131)))),CONCATENATE("[",ROUND(OFFSET('Hygiene Data'!$E$6,0,10*ROW('Hygiene Data'!E131)),0),"]"),IF(AND(ISNUMBER(OFFSET('Hygiene Data'!$E$6,0,10*ROW('Hygiene Data'!E131))),DU137="",ISNUMBER(OFFSET('Hygiene Data'!$E$6,0,10*ROW('Hygiene Data'!E131)))),OFFSET('Hygiene Data'!$E$6,0,10*ROW('Hygiene Data'!E131)),NA())))</f>
        <v>#N/A</v>
      </c>
      <c r="BG137" s="252" t="e">
        <f ca="true">+IF(AND(ISNUMBER(OFFSET('Hygiene Data'!$E$8,0,10*ROW('Hygiene Data'!E131))),DV137="Yes"),OFFSET('Hygiene Data'!$E$8,0,10*ROW('Hygiene Data'!E131)),IF(AND(ISNUMBER(OFFSET('Hygiene Data'!$E$8,0,10*ROW('Hygiene Data'!E131))),DV137="No",ISNUMBER(OFFSET('Hygiene Data'!$E$8,0,10*ROW('Hygiene Data'!E131)))),CONCATENATE("[",ROUND(OFFSET('Hygiene Data'!$E$8,0,10*ROW('Hygiene Data'!E131)),0),"]"),IF(AND(ISNUMBER(OFFSET('Hygiene Data'!$E$8,0,10*ROW('Hygiene Data'!E131))),DV137="",ISNUMBER(OFFSET('Hygiene Data'!$E$8,0,10*ROW('Hygiene Data'!E131)))),OFFSET('Hygiene Data'!$E$8,0,10*ROW('Hygiene Data'!E131)),NA())))</f>
        <v>#N/A</v>
      </c>
      <c r="BH137" s="252" t="e">
        <f ca="true">+IF(AND(ISNUMBER(OFFSET('Hygiene Data'!$E$10,0,10*ROW('Hygiene Data'!E131))),DW137="Yes"),OFFSET('Hygiene Data'!$E$10,0,10*ROW('Hygiene Data'!E131)),IF(AND(ISNUMBER(OFFSET('Hygiene Data'!$E$10,0,10*ROW('Hygiene Data'!E131))),DW137="No",ISNUMBER(OFFSET('Hygiene Data'!$E$10,0,10*ROW('Hygiene Data'!E131)))),CONCATENATE("[",ROUND(OFFSET('Hygiene Data'!$E$10,0,10*ROW('Hygiene Data'!E131)),0),"]"),IF(AND(ISNUMBER(OFFSET('Hygiene Data'!$E$10,0,10*ROW('Hygiene Data'!E131))),DW137="",ISNUMBER(OFFSET('Hygiene Data'!$E$10,0,10*ROW('Hygiene Data'!E131)))),OFFSET('Hygiene Data'!$E$10,0,10*ROW('Hygiene Data'!E131)),NA())))</f>
        <v>#N/A</v>
      </c>
      <c r="BI137" s="252" t="e">
        <f ca="true">+IF(AND(ISNUMBER(OFFSET('Hygiene Data'!$F$6,0,10*ROW('Hygiene Data'!F131))),DX137="Yes"),OFFSET('Hygiene Data'!$F$6,0,10*ROW('Hygiene Data'!F131)),IF(AND(ISNUMBER(OFFSET('Hygiene Data'!$F$6,0,10*ROW('Hygiene Data'!F131))),DX137="No",ISNUMBER(OFFSET('Hygiene Data'!$F$6,0,10*ROW('Hygiene Data'!F131)))),CONCATENATE("[",ROUND(OFFSET('Hygiene Data'!$F$6,0,10*ROW('Hygiene Data'!F131)),0),"]"),IF(AND(ISNUMBER(OFFSET('Hygiene Data'!$F$6,0,10*ROW('Hygiene Data'!F131))),DX137="",ISNUMBER(OFFSET('Hygiene Data'!$F$6,0,10*ROW('Hygiene Data'!F131)))),OFFSET('Hygiene Data'!$F$6,0,10*ROW('Hygiene Data'!F131)),NA())))</f>
        <v>#N/A</v>
      </c>
      <c r="BJ137" s="252" t="e">
        <f ca="true">+IF(AND(ISNUMBER(OFFSET('Hygiene Data'!$F$8,0,10*ROW('Hygiene Data'!F131))),DY137="Yes"),OFFSET('Hygiene Data'!$F$8,0,10*ROW('Hygiene Data'!F131)),IF(AND(ISNUMBER(OFFSET('Hygiene Data'!$F$8,0,10*ROW('Hygiene Data'!F131))),DY137="No",ISNUMBER(OFFSET('Hygiene Data'!$F$8,0,10*ROW('Hygiene Data'!F131)))),CONCATENATE("[",ROUND(OFFSET('Hygiene Data'!$F$8,0,10*ROW('Hygiene Data'!F131)),0),"]"),IF(AND(ISNUMBER(OFFSET('Hygiene Data'!$F$8,0,10*ROW('Hygiene Data'!F131))),DY137="",ISNUMBER(OFFSET('Hygiene Data'!$F$8,0,10*ROW('Hygiene Data'!F131)))),OFFSET('Hygiene Data'!$F$8,0,10*ROW('Hygiene Data'!F131)),NA())))</f>
        <v>#N/A</v>
      </c>
      <c r="BK137" s="252" t="e">
        <f ca="true">+IF(AND(ISNUMBER(OFFSET('Hygiene Data'!$F$10,0,10*ROW('Hygiene Data'!F131))),DZ137="Yes"),OFFSET('Hygiene Data'!$F$10,0,10*ROW('Hygiene Data'!F131)),IF(AND(ISNUMBER(OFFSET('Hygiene Data'!$F$10,0,10*ROW('Hygiene Data'!F131))),DZ137="No",ISNUMBER(OFFSET('Hygiene Data'!$F$10,0,10*ROW('Hygiene Data'!F131)))),CONCATENATE("[",ROUND(OFFSET('Hygiene Data'!$F$10,0,10*ROW('Hygiene Data'!F131)),0),"]"),IF(AND(ISNUMBER(OFFSET('Hygiene Data'!$F$10,0,10*ROW('Hygiene Data'!F131))),DZ137="",ISNUMBER(OFFSET('Hygiene Data'!$F$10,0,10*ROW('Hygiene Data'!F131)))),OFFSET('Hygiene Data'!$F$10,0,10*ROW('Hygiene Data'!F131)),NA())))</f>
        <v>#N/A</v>
      </c>
      <c r="BL137" s="252" t="e">
        <f ca="true">+IF(AND(ISNUMBER(OFFSET('Hygiene Data'!$G$6,0,10*ROW('Hygiene Data'!G131))),EA137="Yes"),OFFSET('Hygiene Data'!$G$6,0,10*ROW('Hygiene Data'!G131)),IF(AND(ISNUMBER(OFFSET('Hygiene Data'!$G$6,0,10*ROW('Hygiene Data'!G131))),EA137="No",ISNUMBER(OFFSET('Hygiene Data'!$G$6,0,10*ROW('Hygiene Data'!G131)))),CONCATENATE("[",ROUND(OFFSET('Hygiene Data'!$G$6,0,10*ROW('Hygiene Data'!G131)),0),"]"),IF(AND(ISNUMBER(OFFSET('Hygiene Data'!$G$6,0,10*ROW('Hygiene Data'!G131))),EA137="",ISNUMBER(OFFSET('Hygiene Data'!$G$6,0,10*ROW('Hygiene Data'!G131)))),OFFSET('Hygiene Data'!$G$6,0,10*ROW('Hygiene Data'!G131)),NA())))</f>
        <v>#N/A</v>
      </c>
      <c r="BM137" s="252" t="e">
        <f ca="true">+IF(AND(ISNUMBER(OFFSET('Hygiene Data'!$G$8,0,10*ROW('Hygiene Data'!G131))),EB137="Yes"),OFFSET('Hygiene Data'!$G$8,0,10*ROW('Hygiene Data'!G131)),IF(AND(ISNUMBER(OFFSET('Hygiene Data'!$G$8,0,10*ROW('Hygiene Data'!G131))),EB137="No",ISNUMBER(OFFSET('Hygiene Data'!$G$8,0,10*ROW('Hygiene Data'!G131)))),CONCATENATE("[",ROUND(OFFSET('Hygiene Data'!$G$8,0,10*ROW('Hygiene Data'!G131)),0),"]"),IF(AND(ISNUMBER(OFFSET('Hygiene Data'!$G$8,0,10*ROW('Hygiene Data'!G131))),EB137="",ISNUMBER(OFFSET('Hygiene Data'!$G$8,0,10*ROW('Hygiene Data'!G131)))),OFFSET('Hygiene Data'!$G$8,0,10*ROW('Hygiene Data'!G131)),NA())))</f>
        <v>#N/A</v>
      </c>
      <c r="BN137" s="252" t="e">
        <f ca="true">+IF(AND(ISNUMBER(OFFSET('Hygiene Data'!$G$10,0,10*ROW('Hygiene Data'!G131))),EC137="Yes"),OFFSET('Hygiene Data'!$G$10,0,10*ROW('Hygiene Data'!G131)),IF(AND(ISNUMBER(OFFSET('Hygiene Data'!$G$10,0,10*ROW('Hygiene Data'!G131))),EC137="No",ISNUMBER(OFFSET('Hygiene Data'!$G$10,0,10*ROW('Hygiene Data'!G131)))),CONCATENATE("[",ROUND(OFFSET('Hygiene Data'!$G$10,0,10*ROW('Hygiene Data'!G131)),0),"]"),IF(AND(ISNUMBER(OFFSET('Hygiene Data'!$G$10,0,10*ROW('Hygiene Data'!G131))),EC137="",ISNUMBER(OFFSET('Hygiene Data'!$G$10,0,10*ROW('Hygiene Data'!G131)))),OFFSET('Hygiene Data'!$G$10,0,10*ROW('Hygiene Data'!G131)),NA())))</f>
        <v>#N/A</v>
      </c>
      <c r="BO137" s="252" t="e">
        <f ca="true">+IF(AND(ISNUMBER(OFFSET('Hygiene Data'!$H$6,0,10*ROW('Hygiene Data'!H131))),ED137="Yes"),OFFSET('Hygiene Data'!$H$6,0,10*ROW('Hygiene Data'!H131)),IF(AND(ISNUMBER(OFFSET('Hygiene Data'!$H$6,0,10*ROW('Hygiene Data'!H131))),ED137="No",ISNUMBER(OFFSET('Hygiene Data'!$H$6,0,10*ROW('Hygiene Data'!H131)))),CONCATENATE("[",ROUND(OFFSET('Hygiene Data'!$H$6,0,10*ROW('Hygiene Data'!H131)),0),"]"),IF(AND(ISNUMBER(OFFSET('Hygiene Data'!$H$6,0,10*ROW('Hygiene Data'!H131))),ED137="",ISNUMBER(OFFSET('Hygiene Data'!$H$6,0,10*ROW('Hygiene Data'!H131)))),OFFSET('Hygiene Data'!$H$6,0,10*ROW('Hygiene Data'!H131)),NA())))</f>
        <v>#N/A</v>
      </c>
      <c r="BP137" s="252" t="e">
        <f ca="true">+IF(AND(ISNUMBER(OFFSET('Hygiene Data'!$H$8,0,10*ROW('Hygiene Data'!H131))),EE137="Yes"),OFFSET('Hygiene Data'!$H$8,0,10*ROW('Hygiene Data'!H131)),IF(AND(ISNUMBER(OFFSET('Hygiene Data'!$H$8,0,10*ROW('Hygiene Data'!H131))),EE137="No",ISNUMBER(OFFSET('Hygiene Data'!$H$8,0,10*ROW('Hygiene Data'!H131)))),CONCATENATE("[",ROUND(OFFSET('Hygiene Data'!$H$8,0,10*ROW('Hygiene Data'!H131)),0),"]"),IF(AND(ISNUMBER(OFFSET('Hygiene Data'!$H$8,0,10*ROW('Hygiene Data'!H131))),EE137="",ISNUMBER(OFFSET('Hygiene Data'!$H$8,0,10*ROW('Hygiene Data'!H131)))),OFFSET('Hygiene Data'!$H$8,0,10*ROW('Hygiene Data'!H131)),NA())))</f>
        <v>#N/A</v>
      </c>
      <c r="BQ137" s="252" t="e">
        <f ca="true">+IF(AND(ISNUMBER(OFFSET('Hygiene Data'!$H$10,0,10*ROW('Hygiene Data'!H131))),EF137="Yes"),OFFSET('Hygiene Data'!$H$10,0,10*ROW('Hygiene Data'!H131)),IF(AND(ISNUMBER(OFFSET('Hygiene Data'!$H$10,0,10*ROW('Hygiene Data'!H131))),EF137="No",ISNUMBER(OFFSET('Hygiene Data'!$H$10,0,10*ROW('Hygiene Data'!H131)))),CONCATENATE("[",ROUND(OFFSET('Hygiene Data'!$H$10,0,10*ROW('Hygiene Data'!H131)),0),"]"),IF(AND(ISNUMBER(OFFSET('Hygiene Data'!$H$10,0,10*ROW('Hygiene Data'!H131))),EF137="",ISNUMBER(OFFSET('Hygiene Data'!$H$10,0,10*ROW('Hygiene Data'!H131)))),OFFSET('Hygiene Data'!$H$10,0,10*ROW('Hygiene Data'!H131)),NA())))</f>
        <v>#N/A</v>
      </c>
      <c r="BS137" s="36" t="str">
        <f ca="true">+IF(OFFSET('Water Data'!$C$28,0,10*ROW('Water Data'!C131))="","",OFFSET('Water Data'!$C$28,0,10*ROW('Water Data'!C131)))</f>
        <v/>
      </c>
      <c r="BT137" s="36" t="str">
        <f ca="true">+IF(OFFSET('Water Data'!$C$29,0,10*ROW('Water Data'!C131))="","",OFFSET('Water Data'!$C$29,0,10*ROW('Water Data'!C131)))</f>
        <v/>
      </c>
      <c r="BU137" s="36" t="str">
        <f ca="true">+IF(OFFSET('Water Data'!$C$30,0,10*ROW('Water Data'!C131))="","",OFFSET('Water Data'!$C$30,0,10*ROW('Water Data'!C131)))</f>
        <v/>
      </c>
      <c r="BV137" s="36" t="str">
        <f ca="true">+IF(OFFSET('Water Data'!$D$28,0,10*ROW('Water Data'!D131))="","",OFFSET('Water Data'!$D$28,0,10*ROW('Water Data'!D131)))</f>
        <v/>
      </c>
      <c r="BW137" s="36" t="str">
        <f ca="true">+IF(OFFSET('Water Data'!$D$29,0,10*ROW('Water Data'!D131))="","",OFFSET('Water Data'!$D$29,0,10*ROW('Water Data'!D131)))</f>
        <v/>
      </c>
      <c r="BX137" s="36" t="str">
        <f ca="true">+IF(OFFSET('Water Data'!$D$30,0,10*ROW('Water Data'!D131))="","",OFFSET('Water Data'!$D$30,0,10*ROW('Water Data'!D131)))</f>
        <v/>
      </c>
      <c r="BY137" s="36" t="str">
        <f ca="true">+IF(OFFSET('Water Data'!$E$28,0,10*ROW('Water Data'!E131))="","",OFFSET('Water Data'!$E$28,0,10*ROW('Water Data'!E131)))</f>
        <v/>
      </c>
      <c r="BZ137" s="36" t="str">
        <f ca="true">+IF(OFFSET('Water Data'!$E$29,0,10*ROW('Water Data'!E131))="","",OFFSET('Water Data'!$E$29,0,10*ROW('Water Data'!E131)))</f>
        <v/>
      </c>
      <c r="CA137" s="36" t="str">
        <f ca="true">+IF(OFFSET('Water Data'!$E$30,0,10*ROW('Water Data'!E131))="","",OFFSET('Water Data'!$E$30,0,10*ROW('Water Data'!E131)))</f>
        <v/>
      </c>
      <c r="CB137" s="36" t="str">
        <f ca="true">+IF(OFFSET('Water Data'!$F$28,0,10*ROW('Water Data'!F131))="","",OFFSET('Water Data'!$F$28,0,10*ROW('Water Data'!F131)))</f>
        <v/>
      </c>
      <c r="CC137" s="36" t="str">
        <f ca="true">+IF(OFFSET('Water Data'!$F$29,0,10*ROW('Water Data'!F131))="","",OFFSET('Water Data'!$F$29,0,10*ROW('Water Data'!F131)))</f>
        <v/>
      </c>
      <c r="CD137" s="36" t="str">
        <f ca="true">+IF(OFFSET('Water Data'!$F$30,0,10*ROW('Water Data'!F131))="","",OFFSET('Water Data'!$F$30,0,10*ROW('Water Data'!F131)))</f>
        <v/>
      </c>
      <c r="CE137" s="36" t="str">
        <f ca="true">+IF(OFFSET('Water Data'!$G$28,0,10*ROW('Water Data'!G131))="","",OFFSET('Water Data'!$G$28,0,10*ROW('Water Data'!G131)))</f>
        <v/>
      </c>
      <c r="CF137" s="36" t="str">
        <f ca="true">+IF(OFFSET('Water Data'!$G$29,0,10*ROW('Water Data'!G131))="","",OFFSET('Water Data'!$G$29,0,10*ROW('Water Data'!G131)))</f>
        <v/>
      </c>
      <c r="CG137" s="36" t="str">
        <f ca="true">+IF(OFFSET('Water Data'!$G$30,0,10*ROW('Water Data'!G131))="","",OFFSET('Water Data'!$G$30,0,10*ROW('Water Data'!G131)))</f>
        <v/>
      </c>
      <c r="CH137" s="36" t="str">
        <f ca="true">+IF(OFFSET('Water Data'!$H$28,0,10*ROW('Water Data'!H131))="","",OFFSET('Water Data'!$H$28,0,10*ROW('Water Data'!H131)))</f>
        <v/>
      </c>
      <c r="CI137" s="36" t="str">
        <f ca="true">+IF(OFFSET('Water Data'!$H$29,0,10*ROW('Water Data'!H131))="","",OFFSET('Water Data'!$H$29,0,10*ROW('Water Data'!H131)))</f>
        <v/>
      </c>
      <c r="CJ137" s="36" t="str">
        <f ca="true">+IF(OFFSET('Water Data'!$H$30,0,10*ROW('Water Data'!H131))="","",OFFSET('Water Data'!$H$30,0,10*ROW('Water Data'!H131)))</f>
        <v/>
      </c>
      <c r="CK137" s="36" t="str">
        <f ca="true">+IF(OFFSET('Sanitation Data'!$C$29,0,10*ROW('Sanitation Data'!C131))="","",OFFSET('Sanitation Data'!$C$29,0,10*ROW('Sanitation Data'!C131)))</f>
        <v/>
      </c>
      <c r="CL137" s="36" t="str">
        <f ca="true">+IF(OFFSET('Sanitation Data'!$C$30,0,10*ROW('Sanitation Data'!C131))="","",OFFSET('Sanitation Data'!$C$30,0,10*ROW('Sanitation Data'!C131)))</f>
        <v/>
      </c>
      <c r="CM137" s="36" t="str">
        <f ca="true">+IF(OFFSET('Sanitation Data'!$C$31,0,10*ROW('Sanitation Data'!C131))="","",OFFSET('Sanitation Data'!$C$31,0,10*ROW('Sanitation Data'!C131)))</f>
        <v/>
      </c>
      <c r="CN137" s="36" t="str">
        <f ca="true">+IF(OFFSET('Sanitation Data'!$C$32,0,10*ROW('Sanitation Data'!C131))="","",OFFSET('Sanitation Data'!$C$32,0,10*ROW('Sanitation Data'!C131)))</f>
        <v/>
      </c>
      <c r="CO137" s="36" t="str">
        <f ca="true">+IF(OFFSET('Sanitation Data'!$C$33,0,10*ROW('Sanitation Data'!C131))="","",OFFSET('Sanitation Data'!$C$33,0,10*ROW('Sanitation Data'!C131)))</f>
        <v/>
      </c>
      <c r="CP137" s="36" t="str">
        <f ca="true">+IF(OFFSET('Sanitation Data'!$D$29,0,10*ROW('Sanitation Data'!D131))="","",OFFSET('Sanitation Data'!$D$29,0,10*ROW('Sanitation Data'!D131)))</f>
        <v/>
      </c>
      <c r="CQ137" s="36" t="str">
        <f ca="true">+IF(OFFSET('Sanitation Data'!$D$30,0,10*ROW('Sanitation Data'!D131))="","",OFFSET('Sanitation Data'!$D$30,0,10*ROW('Sanitation Data'!D131)))</f>
        <v/>
      </c>
      <c r="CR137" s="36" t="str">
        <f ca="true">+IF(OFFSET('Sanitation Data'!$D$31,0,10*ROW('Sanitation Data'!D131))="","",OFFSET('Sanitation Data'!$D$31,0,10*ROW('Sanitation Data'!D131)))</f>
        <v/>
      </c>
      <c r="CS137" s="36" t="str">
        <f ca="true">+IF(OFFSET('Sanitation Data'!$D$32,0,10*ROW('Sanitation Data'!D131))="","",OFFSET('Sanitation Data'!$D$32,0,10*ROW('Sanitation Data'!D131)))</f>
        <v/>
      </c>
      <c r="CT137" s="36" t="str">
        <f ca="true">+IF(OFFSET('Sanitation Data'!$D$33,0,10*ROW('Sanitation Data'!D131))="","",OFFSET('Sanitation Data'!$D$33,0,10*ROW('Sanitation Data'!D131)))</f>
        <v/>
      </c>
      <c r="CU137" s="36" t="str">
        <f ca="true">+IF(OFFSET('Sanitation Data'!$E$29,0,10*ROW('Sanitation Data'!E131))="","",OFFSET('Sanitation Data'!$E$29,0,10*ROW('Sanitation Data'!E131)))</f>
        <v/>
      </c>
      <c r="CV137" s="36" t="str">
        <f ca="true">+IF(OFFSET('Sanitation Data'!$E$30,0,10*ROW('Sanitation Data'!E131))="","",OFFSET('Sanitation Data'!$E$30,0,10*ROW('Sanitation Data'!E131)))</f>
        <v/>
      </c>
      <c r="CW137" s="36" t="str">
        <f ca="true">+IF(OFFSET('Sanitation Data'!$E$31,0,10*ROW('Sanitation Data'!E131))="","",OFFSET('Sanitation Data'!$E$31,0,10*ROW('Sanitation Data'!E131)))</f>
        <v/>
      </c>
      <c r="CX137" s="36" t="str">
        <f ca="true">+IF(OFFSET('Sanitation Data'!$E$32,0,10*ROW('Sanitation Data'!E131))="","",OFFSET('Sanitation Data'!$E$32,0,10*ROW('Sanitation Data'!E131)))</f>
        <v/>
      </c>
      <c r="CY137" s="36" t="str">
        <f ca="true">+IF(OFFSET('Sanitation Data'!$E$33,0,10*ROW('Sanitation Data'!E131))="","",OFFSET('Sanitation Data'!$E$33,0,10*ROW('Sanitation Data'!E131)))</f>
        <v/>
      </c>
      <c r="CZ137" s="36" t="str">
        <f ca="true">+IF(OFFSET('Sanitation Data'!$F$29,0,10*ROW('Sanitation Data'!F131))="","",OFFSET('Sanitation Data'!$F$29,0,10*ROW('Sanitation Data'!F131)))</f>
        <v/>
      </c>
      <c r="DA137" s="36" t="str">
        <f ca="true">+IF(OFFSET('Sanitation Data'!$F$30,0,10*ROW('Sanitation Data'!F131))="","",OFFSET('Sanitation Data'!$F$30,0,10*ROW('Sanitation Data'!F131)))</f>
        <v/>
      </c>
      <c r="DB137" s="36" t="str">
        <f ca="true">+IF(OFFSET('Sanitation Data'!$F$31,0,10*ROW('Sanitation Data'!F131))="","",OFFSET('Sanitation Data'!$F$31,0,10*ROW('Sanitation Data'!F131)))</f>
        <v/>
      </c>
      <c r="DC137" s="36" t="str">
        <f ca="true">+IF(OFFSET('Sanitation Data'!$F$32,0,10*ROW('Sanitation Data'!F131))="","",OFFSET('Sanitation Data'!$F$32,0,10*ROW('Sanitation Data'!F131)))</f>
        <v/>
      </c>
      <c r="DD137" s="36" t="str">
        <f ca="true">+IF(OFFSET('Sanitation Data'!$F$33,0,10*ROW('Sanitation Data'!F131))="","",OFFSET('Sanitation Data'!$F$33,0,10*ROW('Sanitation Data'!F131)))</f>
        <v/>
      </c>
      <c r="DE137" s="36" t="str">
        <f ca="true">+IF(OFFSET('Sanitation Data'!$G$29,0,10*ROW('Sanitation Data'!G131))="","",OFFSET('Sanitation Data'!$G$29,0,10*ROW('Sanitation Data'!G131)))</f>
        <v/>
      </c>
      <c r="DF137" s="36" t="str">
        <f ca="true">+IF(OFFSET('Sanitation Data'!$G$30,0,10*ROW('Sanitation Data'!G131))="","",OFFSET('Sanitation Data'!$G$30,0,10*ROW('Sanitation Data'!G131)))</f>
        <v/>
      </c>
      <c r="DG137" s="36" t="str">
        <f ca="true">+IF(OFFSET('Sanitation Data'!$G$31,0,10*ROW('Sanitation Data'!G131))="","",OFFSET('Sanitation Data'!$G$31,0,10*ROW('Sanitation Data'!G131)))</f>
        <v/>
      </c>
      <c r="DH137" s="36" t="str">
        <f ca="true">+IF(OFFSET('Sanitation Data'!$G$32,0,10*ROW('Sanitation Data'!G131))="","",OFFSET('Sanitation Data'!$G$32,0,10*ROW('Sanitation Data'!G131)))</f>
        <v/>
      </c>
      <c r="DI137" s="36" t="str">
        <f ca="true">+IF(OFFSET('Sanitation Data'!$G$33,0,10*ROW('Sanitation Data'!G131))="","",OFFSET('Sanitation Data'!$G$33,0,10*ROW('Sanitation Data'!G131)))</f>
        <v/>
      </c>
      <c r="DJ137" s="36" t="str">
        <f ca="true">+IF(OFFSET('Sanitation Data'!$H$29,0,10*ROW('Sanitation Data'!H131))="","",OFFSET('Sanitation Data'!$H$29,0,10*ROW('Sanitation Data'!H131)))</f>
        <v/>
      </c>
      <c r="DK137" s="36" t="str">
        <f ca="true">+IF(OFFSET('Sanitation Data'!$H$30,0,10*ROW('Sanitation Data'!H131))="","",OFFSET('Sanitation Data'!$H$30,0,10*ROW('Sanitation Data'!H131)))</f>
        <v/>
      </c>
      <c r="DL137" s="36" t="str">
        <f ca="true">+IF(OFFSET('Sanitation Data'!$H$31,0,10*ROW('Sanitation Data'!H131))="","",OFFSET('Sanitation Data'!$H$31,0,10*ROW('Sanitation Data'!H131)))</f>
        <v/>
      </c>
      <c r="DM137" s="36" t="str">
        <f ca="true">+IF(OFFSET('Sanitation Data'!$H$32,0,10*ROW('Sanitation Data'!H131))="","",OFFSET('Sanitation Data'!$H$32,0,10*ROW('Sanitation Data'!H131)))</f>
        <v/>
      </c>
      <c r="DN137" s="36" t="str">
        <f ca="true">+IF(OFFSET('Sanitation Data'!$H$33,0,10*ROW('Sanitation Data'!H131))="","",OFFSET('Sanitation Data'!$H$33,0,10*ROW('Sanitation Data'!H131)))</f>
        <v/>
      </c>
      <c r="DO137" s="36" t="str">
        <f ca="true">+IF(OFFSET('Hygiene Data'!$C$12,0,10*ROW('Hygiene Data'!C131))="","",OFFSET('Hygiene Data'!$C$12,0,10*ROW('Hygiene Data'!C131)))</f>
        <v/>
      </c>
      <c r="DP137" s="36" t="str">
        <f ca="true">+IF(OFFSET('Hygiene Data'!$C$13,0,10*ROW('Hygiene Data'!C131))="","",OFFSET('Hygiene Data'!$C$13,0,10*ROW('Hygiene Data'!C131)))</f>
        <v/>
      </c>
      <c r="DQ137" s="36" t="str">
        <f ca="true">+IF(OFFSET('Hygiene Data'!$C$14,0,10*ROW('Hygiene Data'!C131))="","",OFFSET('Hygiene Data'!$C$14,0,10*ROW('Hygiene Data'!C131)))</f>
        <v/>
      </c>
      <c r="DR137" s="36" t="str">
        <f ca="true">+IF(OFFSET('Hygiene Data'!$D$12,0,10*ROW('Hygiene Data'!D131))="","",OFFSET('Hygiene Data'!$D$12,0,10*ROW('Hygiene Data'!D131)))</f>
        <v/>
      </c>
      <c r="DS137" s="36" t="str">
        <f ca="true">+IF(OFFSET('Hygiene Data'!$D$13,0,10*ROW('Hygiene Data'!D131))="","",OFFSET('Hygiene Data'!$D$13,0,10*ROW('Hygiene Data'!D131)))</f>
        <v/>
      </c>
      <c r="DT137" s="36" t="str">
        <f ca="true">+IF(OFFSET('Hygiene Data'!$D$14,0,10*ROW('Hygiene Data'!D131))="","",OFFSET('Hygiene Data'!$D$14,0,10*ROW('Hygiene Data'!D131)))</f>
        <v/>
      </c>
      <c r="DU137" s="36" t="str">
        <f ca="true">+IF(OFFSET('Hygiene Data'!$E$12,0,10*ROW('Hygiene Data'!E131))="","",OFFSET('Hygiene Data'!$E$12,0,10*ROW('Hygiene Data'!E131)))</f>
        <v/>
      </c>
      <c r="DV137" s="36" t="str">
        <f ca="true">+IF(OFFSET('Hygiene Data'!$E$13,0,10*ROW('Hygiene Data'!E131))="","",OFFSET('Hygiene Data'!$E$13,0,10*ROW('Hygiene Data'!E131)))</f>
        <v/>
      </c>
      <c r="DW137" s="36" t="str">
        <f ca="true">+IF(OFFSET('Hygiene Data'!$E$14,0,10*ROW('Hygiene Data'!E131))="","",OFFSET('Hygiene Data'!$E$14,0,10*ROW('Hygiene Data'!E131)))</f>
        <v/>
      </c>
      <c r="DX137" s="36" t="str">
        <f ca="true">+IF(OFFSET('Hygiene Data'!$F$12,0,10*ROW('Hygiene Data'!F131))="","",OFFSET('Hygiene Data'!$F$12,0,10*ROW('Hygiene Data'!F131)))</f>
        <v/>
      </c>
      <c r="DY137" s="36" t="str">
        <f ca="true">+IF(OFFSET('Hygiene Data'!$F$13,0,10*ROW('Hygiene Data'!F131))="","",OFFSET('Hygiene Data'!$F$13,0,10*ROW('Hygiene Data'!F131)))</f>
        <v/>
      </c>
      <c r="DZ137" s="36" t="str">
        <f ca="true">+IF(OFFSET('Hygiene Data'!$F$14,0,10*ROW('Hygiene Data'!F131))="","",OFFSET('Hygiene Data'!$F$14,0,10*ROW('Hygiene Data'!F131)))</f>
        <v/>
      </c>
      <c r="EA137" s="36" t="str">
        <f ca="true">+IF(OFFSET('Hygiene Data'!$G$12,0,10*ROW('Hygiene Data'!G131))="","",OFFSET('Hygiene Data'!$G$12,0,10*ROW('Hygiene Data'!G131)))</f>
        <v/>
      </c>
      <c r="EB137" s="36" t="str">
        <f ca="true">+IF(OFFSET('Hygiene Data'!$G$13,0,10*ROW('Hygiene Data'!G131))="","",OFFSET('Hygiene Data'!$G$13,0,10*ROW('Hygiene Data'!G131)))</f>
        <v/>
      </c>
      <c r="EC137" s="36" t="str">
        <f ca="true">+IF(OFFSET('Hygiene Data'!$G$14,0,10*ROW('Hygiene Data'!G131))="","",OFFSET('Hygiene Data'!$G$14,0,10*ROW('Hygiene Data'!G131)))</f>
        <v/>
      </c>
      <c r="ED137" s="36" t="str">
        <f ca="true">+IF(OFFSET('Hygiene Data'!$H$12,0,10*ROW('Hygiene Data'!H131))="","",OFFSET('Hygiene Data'!$H$12,0,10*ROW('Hygiene Data'!H131)))</f>
        <v/>
      </c>
      <c r="EE137" s="36" t="str">
        <f ca="true">+IF(OFFSET('Hygiene Data'!$H$13,0,10*ROW('Hygiene Data'!H131))="","",OFFSET('Hygiene Data'!$H$13,0,10*ROW('Hygiene Data'!H131)))</f>
        <v/>
      </c>
      <c r="EF137" s="36" t="str">
        <f ca="true">+IF(OFFSET('Hygiene Data'!$H$14,0,10*ROW('Hygiene Data'!H131))="","",OFFSET('Hygiene Data'!$H$14,0,10*ROW('Hygiene Data'!H131)))</f>
        <v/>
      </c>
    </row>
    <row r="138" x14ac:dyDescent="0.2">
      <c r="A138" s="59" t="str">
        <f ca="true">+IF(OFFSET('Water Data'!$B$1,0,10*ROW('Water Data'!B135))="","",OFFSET('Water Data'!$B$1,0,10*ROW('Water Data'!B135)))</f>
        <v/>
      </c>
      <c r="B138" s="59" t="str">
        <f ca="true">+IF(OFFSET('Water Data'!$A$3,0,10*ROW('Water Data'!A135))="","",OFFSET('Water Data'!$A$3,0,10*ROW('Water Data'!A135)))</f>
        <v/>
      </c>
      <c r="C138" s="59" t="str">
        <f ca="true">+IF(OFFSET('Water Data'!$C$3,0,10*ROW('Water Data'!C135))="","",OFFSET('Water Data'!$C$3,0,10*ROW('Water Data'!C135)))</f>
        <v/>
      </c>
      <c r="D138" s="250" t="e">
        <f ca="true">+IF(AND(ISNUMBER(OFFSET('Water Data'!$C$5,0,10*ROW('Water Data'!C132))),BS138="Yes"),100-OFFSET('Water Data'!$C$5,0,10*ROW('Water Data'!C132)),IF(AND(ISNUMBER(OFFSET('Water Data'!$C$5,0,10*ROW('Water Data'!C132))),BS138="No",ISNUMBER(OFFSET('Water Data'!$C$5,0,10*ROW('Water Data'!C132)))),CONCATENATE("[",ROUND(100-OFFSET('Water Data'!$C$5,0,10*ROW('Water Data'!C132)),0),"]"),IF(AND(ISNUMBER(OFFSET('Water Data'!$C$5,0,10*ROW('Water Data'!C132))),BS138="",ISNUMBER(OFFSET('Water Data'!$C$5,0,10*ROW('Water Data'!C132)))),100-OFFSET('Water Data'!$C$5,0,10*ROW('Water Data'!C132)),NA())))</f>
        <v>#N/A</v>
      </c>
      <c r="E138" s="250" t="e">
        <f ca="true">+IF(AND(ISNUMBER(OFFSET('Water Data'!$C$7,0,10*ROW('Water Data'!D132))),BT138="Yes"),OFFSET('Water Data'!$C$7,0,10*ROW('Water Data'!C132)),IF(AND(ISNUMBER(OFFSET('Water Data'!$C$7,0,10*ROW('Water Data'!C132))),BT138="No",ISNUMBER(OFFSET('Water Data'!$C$7,0,10*ROW('Water Data'!C132)))),CONCATENATE("[",ROUND(OFFSET('Water Data'!$C$7,0,10*ROW('Water Data'!C132)),0),"]"),IF(AND(ISNUMBER(OFFSET('Water Data'!$C$7,0,10*ROW('Water Data'!C132))),BT138="",ISNUMBER(OFFSET('Water Data'!$C$7,0,10*ROW('Water Data'!C132)))),OFFSET('Water Data'!$C$7,0,10*ROW('Water Data'!C132)),NA())))</f>
        <v>#N/A</v>
      </c>
      <c r="F138" s="250" t="e">
        <f ca="true">+IF(AND(ISNUMBER(OFFSET('Water Data'!$C$10,0,10*ROW('Water Data'!C132))),BU138="Yes"),OFFSET('Water Data'!$C$10,0,10*ROW('Water Data'!C132)),IF(AND(ISNUMBER(OFFSET('Water Data'!$C$10,0,10*ROW('Water Data'!C132))),BU138="No",ISNUMBER(OFFSET('Water Data'!$C$10,0,10*ROW('Water Data'!C132)))),CONCATENATE("[",ROUND(OFFSET('Water Data'!$C$10,0,10*ROW('Water Data'!C132)),0),"]"),IF(AND(ISNUMBER(OFFSET('Water Data'!$C$10,0,10*ROW('Water Data'!C132))),BU138="",ISNUMBER(OFFSET('Water Data'!$C$10,0,10*ROW('Water Data'!C132)))),OFFSET('Water Data'!$C$10,0,10*ROW('Water Data'!C132)),NA())))</f>
        <v>#N/A</v>
      </c>
      <c r="G138" s="250" t="e">
        <f ca="true">+IF(AND(ISNUMBER(OFFSET('Water Data'!$D$5,0,10*ROW('Water Data'!D132))),BV138="Yes"),100-OFFSET('Water Data'!$D$5,0,10*ROW('Water Data'!D132)),IF(AND(ISNUMBER(OFFSET('Water Data'!$D$5,0,10*ROW('Water Data'!D132))),BV138="No",ISNUMBER(OFFSET('Water Data'!$D$5,0,10*ROW('Water Data'!D132)))),CONCATENATE("[",ROUND(100-OFFSET('Water Data'!$D$5,0,10*ROW('Water Data'!D132)),0),"]"),IF(AND(ISNUMBER(OFFSET('Water Data'!$D$5,0,10*ROW('Water Data'!D132))),BV138="",ISNUMBER(OFFSET('Water Data'!$D$5,0,10*ROW('Water Data'!D132)))),100-OFFSET('Water Data'!$D$5,0,10*ROW('Water Data'!D132)),NA())))</f>
        <v>#N/A</v>
      </c>
      <c r="H138" s="250" t="e">
        <f ca="true">+IF(AND(ISNUMBER(OFFSET('Water Data'!$D$7,0,10*ROW('Water Data'!D132))),BW138="Yes"),OFFSET('Water Data'!$D$7,0,10*ROW('Water Data'!D132)),IF(AND(ISNUMBER(OFFSET('Water Data'!$D$7,0,10*ROW('Water Data'!D132))),BW138="No",ISNUMBER(OFFSET('Water Data'!$D$7,0,10*ROW('Water Data'!D132)))),CONCATENATE("[",ROUND(OFFSET('Water Data'!$C$7,0,10*ROW('Water Data'!D132)),0),"]"),IF(AND(ISNUMBER(OFFSET('Water Data'!$D$7,0,10*ROW('Water Data'!D132))),BW138="",ISNUMBER(OFFSET('Water Data'!$D$7,0,10*ROW('Water Data'!D132)))),OFFSET('Water Data'!$D$7,0,10*ROW('Water Data'!D132)),NA())))</f>
        <v>#N/A</v>
      </c>
      <c r="I138" s="250" t="e">
        <f ca="true">+IF(AND(ISNUMBER(OFFSET('Water Data'!$D$10,0,10*ROW('Water Data'!D132))),BX138="Yes"),OFFSET('Water Data'!$D$10,0,10*ROW('Water Data'!D132)),IF(AND(ISNUMBER(OFFSET('Water Data'!$D$10,0,10*ROW('Water Data'!D132))),BX138="No",ISNUMBER(OFFSET('Water Data'!$D$10,0,10*ROW('Water Data'!D132)))),CONCATENATE("[",ROUND(OFFSET('Water Data'!$D$10,0,10*ROW('Water Data'!D132)),0),"]"),IF(AND(ISNUMBER(OFFSET('Water Data'!$D$10,0,10*ROW('Water Data'!D132))),BX138="",ISNUMBER(OFFSET('Water Data'!$D$10,0,10*ROW('Water Data'!D132)))),OFFSET('Water Data'!$D$10,0,10*ROW('Water Data'!D132)),NA())))</f>
        <v>#N/A</v>
      </c>
      <c r="J138" s="250" t="e">
        <f ca="true">+IF(AND(ISNUMBER(OFFSET('Water Data'!$E$5,0,10*ROW('Water Data'!E132))),BY138="Yes"),100-OFFSET('Water Data'!$E$5,0,10*ROW('Water Data'!E132)),IF(AND(ISNUMBER(OFFSET('Water Data'!$E$5,0,10*ROW('Water Data'!E132))),BY138="No",ISNUMBER(OFFSET('Water Data'!$E$5,0,10*ROW('Water Data'!E132)))),CONCATENATE("[",ROUND(100-OFFSET('Water Data'!$E$5,0,10*ROW('Water Data'!E132)),0),"]"),IF(AND(ISNUMBER(OFFSET('Water Data'!$E$5,0,10*ROW('Water Data'!E132))),BY138="",ISNUMBER(OFFSET('Water Data'!$E$5,0,10*ROW('Water Data'!E132)))),100-OFFSET('Water Data'!$E$5,0,10*ROW('Water Data'!E132)),NA())))</f>
        <v>#N/A</v>
      </c>
      <c r="K138" s="250" t="e">
        <f ca="true">+IF(AND(ISNUMBER(OFFSET('Water Data'!$E$7,0,10*ROW('Water Data'!E132))),BZ138="Yes"),OFFSET('Water Data'!$E$7,0,10*ROW('Water Data'!E132)),IF(AND(ISNUMBER(OFFSET('Water Data'!$E$7,0,10*ROW('Water Data'!E132))),BZ138="No",ISNUMBER(OFFSET('Water Data'!$E$7,0,10*ROW('Water Data'!E132)))),CONCATENATE("[",ROUND(OFFSET('Water Data'!$E$7,0,10*ROW('Water Data'!E132)),0),"]"),IF(AND(ISNUMBER(OFFSET('Water Data'!$E$7,0,10*ROW('Water Data'!E132))),BZ138="",ISNUMBER(OFFSET('Water Data'!$E$7,0,10*ROW('Water Data'!E132)))),OFFSET('Water Data'!$E$7,0,10*ROW('Water Data'!E132)),NA())))</f>
        <v>#N/A</v>
      </c>
      <c r="L138" s="250" t="e">
        <f ca="true">+IF(AND(ISNUMBER(OFFSET('Water Data'!$E$10,0,10*ROW('Water Data'!E132))),CA138="Yes"),OFFSET('Water Data'!$E$10,0,10*ROW('Water Data'!E132)),IF(AND(ISNUMBER(OFFSET('Water Data'!$E$10,0,10*ROW('Water Data'!E132))),CA138="No",ISNUMBER(OFFSET('Water Data'!$E$10,0,10*ROW('Water Data'!E132)))),CONCATENATE("[",ROUND(OFFSET('Water Data'!$E$10,0,10*ROW('Water Data'!E132)),0),"]"),IF(AND(ISNUMBER(OFFSET('Water Data'!$E$10,0,10*ROW('Water Data'!E132))),CA138="",ISNUMBER(OFFSET('Water Data'!$E$10,0,10*ROW('Water Data'!E132)))),OFFSET('Water Data'!$E$10,0,10*ROW('Water Data'!E132)),NA())))</f>
        <v>#N/A</v>
      </c>
      <c r="M138" s="250" t="e">
        <f ca="true">+IF(AND(ISNUMBER(OFFSET('Water Data'!$F$5,0,10*ROW('Water Data'!F132))),CB138="Yes"),100-OFFSET('Water Data'!$F$5,0,10*ROW('Water Data'!F132)),IF(AND(ISNUMBER(OFFSET('Water Data'!$F$5,0,10*ROW('Water Data'!F132))),CB138="No",ISNUMBER(OFFSET('Water Data'!$F$5,0,10*ROW('Water Data'!F132)))),CONCATENATE("[",ROUND(100-OFFSET('Water Data'!$F$5,0,10*ROW('Water Data'!F132)),0),"]"),IF(AND(ISNUMBER(OFFSET('Water Data'!$F$5,0,10*ROW('Water Data'!F132))),CB138="",ISNUMBER(OFFSET('Water Data'!$F$5,0,10*ROW('Water Data'!F132)))),100-OFFSET('Water Data'!$F$5,0,10*ROW('Water Data'!F132)),NA())))</f>
        <v>#N/A</v>
      </c>
      <c r="N138" s="250" t="e">
        <f ca="true">+IF(AND(ISNUMBER(OFFSET('Water Data'!$F$7,0,10*ROW('Water Data'!F132))),CC138="Yes"),OFFSET('Water Data'!$F$7,0,10*ROW('Water Data'!F132)),IF(AND(ISNUMBER(OFFSET('Water Data'!$F$7,0,10*ROW('Water Data'!F132))),CC138="No",ISNUMBER(OFFSET('Water Data'!$F$7,0,10*ROW('Water Data'!F132)))),CONCATENATE("[",ROUND(OFFSET('Water Data'!$F$7,0,10*ROW('Water Data'!F132)),0),"]"),IF(AND(ISNUMBER(OFFSET('Water Data'!$F$7,0,10*ROW('Water Data'!F132))),CC138="",ISNUMBER(OFFSET('Water Data'!$F$7,0,10*ROW('Water Data'!F132)))),OFFSET('Water Data'!$F$7,0,10*ROW('Water Data'!F132)),NA())))</f>
        <v>#N/A</v>
      </c>
      <c r="O138" s="250" t="e">
        <f ca="true">+IF(AND(ISNUMBER(OFFSET('Water Data'!$F$10,0,10*ROW('Water Data'!F132))),CD138="Yes"),OFFSET('Water Data'!$F$10,0,10*ROW('Water Data'!F132)),IF(AND(ISNUMBER(OFFSET('Water Data'!$F$10,0,10*ROW('Water Data'!F132))),CD138="No",ISNUMBER(OFFSET('Water Data'!$F$10,0,10*ROW('Water Data'!F132)))),CONCATENATE("[",ROUND(OFFSET('Water Data'!$F$10,0,10*ROW('Water Data'!F132)),0),"]"),IF(AND(ISNUMBER(OFFSET('Water Data'!$F$10,0,10*ROW('Water Data'!F132))),CD138="",ISNUMBER(OFFSET('Water Data'!$F$10,0,10*ROW('Water Data'!F132)))),OFFSET('Water Data'!$F$10,0,10*ROW('Water Data'!F132)),NA())))</f>
        <v>#N/A</v>
      </c>
      <c r="P138" s="250" t="e">
        <f ca="true">+IF(AND(ISNUMBER(OFFSET('Water Data'!$G$5,0,10*ROW('Water Data'!G132))),CE138="Yes"),100-OFFSET('Water Data'!$G$5,0,10*ROW('Water Data'!G132)),IF(AND(ISNUMBER(OFFSET('Water Data'!$G$5,0,10*ROW('Water Data'!G132))),CE138="No",ISNUMBER(OFFSET('Water Data'!$G$5,0,10*ROW('Water Data'!G132)))),CONCATENATE("[",ROUND(100-OFFSET('Water Data'!$G$5,0,10*ROW('Water Data'!G132)),0),"]"),IF(AND(ISNUMBER(OFFSET('Water Data'!$G$5,0,10*ROW('Water Data'!G132))),CE138="",ISNUMBER(OFFSET('Water Data'!$G$5,0,10*ROW('Water Data'!G132)))),100-OFFSET('Water Data'!$G$5,0,10*ROW('Water Data'!G132)),NA())))</f>
        <v>#N/A</v>
      </c>
      <c r="Q138" s="250" t="e">
        <f ca="true">+IF(AND(ISNUMBER(OFFSET('Water Data'!$G$7,0,10*ROW('Water Data'!G132))),CF138="Yes"),OFFSET('Water Data'!$G$7,0,10*ROW('Water Data'!G132)),IF(AND(ISNUMBER(OFFSET('Water Data'!$G$7,0,10*ROW('Water Data'!G132))),CF138="No",ISNUMBER(OFFSET('Water Data'!$G$7,0,10*ROW('Water Data'!G132)))),CONCATENATE("[",ROUND(OFFSET('Water Data'!$G$7,0,10*ROW('Water Data'!G132)),0),"]"),IF(AND(ISNUMBER(OFFSET('Water Data'!$G$7,0,10*ROW('Water Data'!G132))),CF138="",ISNUMBER(OFFSET('Water Data'!$G$7,0,10*ROW('Water Data'!G132)))),OFFSET('Water Data'!$G$7,0,10*ROW('Water Data'!G132)),NA())))</f>
        <v>#N/A</v>
      </c>
      <c r="R138" s="250" t="e">
        <f ca="true">+IF(AND(ISNUMBER(OFFSET('Water Data'!$G$10,0,10*ROW('Water Data'!G132))),CG138="Yes"),OFFSET('Water Data'!$G$10,0,10*ROW('Water Data'!G132)),IF(AND(ISNUMBER(OFFSET('Water Data'!$G$10,0,10*ROW('Water Data'!G132))),CG138="No",ISNUMBER(OFFSET('Water Data'!$G$10,0,10*ROW('Water Data'!G132)))),CONCATENATE("[",ROUND(OFFSET('Water Data'!$G$10,0,10*ROW('Water Data'!G132)),0),"]"),IF(AND(ISNUMBER(OFFSET('Water Data'!$G$10,0,10*ROW('Water Data'!G132))),CG138="",ISNUMBER(OFFSET('Water Data'!$G$10,0,10*ROW('Water Data'!G132)))),OFFSET('Water Data'!$G$10,0,10*ROW('Water Data'!G132)),NA())))</f>
        <v>#N/A</v>
      </c>
      <c r="S138" s="250" t="e">
        <f ca="true">+IF(AND(ISNUMBER(OFFSET('Water Data'!$H$5,0,10*ROW('Water Data'!H132))),CH138="Yes"),100-OFFSET('Water Data'!$H$5,0,10*ROW('Water Data'!H132)),IF(AND(ISNUMBER(OFFSET('Water Data'!$H$5,0,10*ROW('Water Data'!H132))),CH138="No",ISNUMBER(OFFSET('Water Data'!$H$5,0,10*ROW('Water Data'!H132)))),CONCATENATE("[",ROUND(100-OFFSET('Water Data'!$H$5,0,10*ROW('Water Data'!H132)),0),"]"),IF(AND(ISNUMBER(OFFSET('Water Data'!$H$5,0,10*ROW('Water Data'!H132))),CH138="",ISNUMBER(OFFSET('Water Data'!$H$5,0,10*ROW('Water Data'!H132)))),100-OFFSET('Water Data'!$H$5,0,10*ROW('Water Data'!H132)),NA())))</f>
        <v>#N/A</v>
      </c>
      <c r="T138" s="250" t="e">
        <f ca="true">+IF(AND(ISNUMBER(OFFSET('Water Data'!$H$7,0,10*ROW('Water Data'!H132))),CI138="Yes"),OFFSET('Water Data'!$H$7,0,10*ROW('Water Data'!H132)),IF(AND(ISNUMBER(OFFSET('Water Data'!$H$7,0,10*ROW('Water Data'!H132))),CI138="No",ISNUMBER(OFFSET('Water Data'!$H$7,0,10*ROW('Water Data'!H132)))),CONCATENATE("[",ROUND(OFFSET('Water Data'!$H$7,0,10*ROW('Water Data'!H132)),0),"]"),IF(AND(ISNUMBER(OFFSET('Water Data'!$H$7,0,10*ROW('Water Data'!H132))),CI138="",ISNUMBER(OFFSET('Water Data'!$H$7,0,10*ROW('Water Data'!H132)))),OFFSET('Water Data'!$H$7,0,10*ROW('Water Data'!H132)),NA())))</f>
        <v>#N/A</v>
      </c>
      <c r="U138" s="250" t="e">
        <f ca="true">+IF(AND(ISNUMBER(OFFSET('Water Data'!$H$10,0,10*ROW('Water Data'!H132))),CJ138="Yes"),OFFSET('Water Data'!$H$10,0,10*ROW('Water Data'!H132)),IF(AND(ISNUMBER(OFFSET('Water Data'!$H$10,0,10*ROW('Water Data'!H132))),CJ138="No",ISNUMBER(OFFSET('Water Data'!$H$10,0,10*ROW('Water Data'!H132)))),CONCATENATE("[",ROUND(OFFSET('Water Data'!$H$10,0,10*ROW('Water Data'!H132)),0),"]"),IF(AND(ISNUMBER(OFFSET('Water Data'!$H$10,0,10*ROW('Water Data'!H132))),CJ138="",ISNUMBER(OFFSET('Water Data'!$H$10,0,10*ROW('Water Data'!H132)))),OFFSET('Water Data'!$H$10,0,10*ROW('Water Data'!H132)),NA())))</f>
        <v>#N/A</v>
      </c>
      <c r="V138" s="251" t="e">
        <f ca="true">+IF(AND(ISNUMBER(OFFSET('Sanitation Data'!$C$5,0,10*ROW('Sanitation Data'!C132))),CK138="Yes"),100-OFFSET('Sanitation Data'!$C$5,0,10*ROW('Sanitation Data'!C132)),IF(AND(ISNUMBER(OFFSET('Sanitation Data'!$C$5,0,10*ROW('Sanitation Data'!C132))),CK138="No",ISNUMBER(OFFSET('Sanitation Data'!$C$5,0,10*ROW('Sanitation Data'!C132)))),CONCATENATE("[",ROUND(100-OFFSET('Sanitation Data'!$C$5,0,10*ROW('Sanitation Data'!C132)),0),"]"),IF(AND(ISNUMBER(OFFSET('Sanitation Data'!$C$5,0,10*ROW('Sanitation Data'!C132))),CK138="",ISNUMBER(OFFSET('Sanitation Data'!$C$5,0,10*ROW('Sanitation Data'!C132)))),100-OFFSET('Sanitation Data'!$C$5,0,10*ROW('Sanitation Data'!C132)),NA())))</f>
        <v>#N/A</v>
      </c>
      <c r="W138" s="251" t="e">
        <f ca="true">+IF(AND(ISNUMBER(OFFSET('Sanitation Data'!$C$7,0,10*ROW('Sanitation Data'!C132))),CL138="Yes"),OFFSET('Sanitation Data'!$C$7,0,10*ROW('Sanitation Data'!C132)),IF(AND(ISNUMBER(OFFSET('Sanitation Data'!$C$7,0,10*ROW('Sanitation Data'!C132))),CL138="No",ISNUMBER(OFFSET('Sanitation Data'!$C$7,0,10*ROW('Sanitation Data'!C132)))),CONCATENATE("[",ROUND(OFFSET('Sanitation Data'!$C$7,0,10*ROW('Sanitation Data'!C132)),0),"]"),IF(AND(ISNUMBER(OFFSET('Sanitation Data'!$C$7,0,10*ROW('Sanitation Data'!C132))),CL138="",ISNUMBER(OFFSET('Sanitation Data'!$C$7,0,10*ROW('Sanitation Data'!C132)))),OFFSET('Sanitation Data'!$C$7,0,10*ROW('Sanitation Data'!C132)),NA())))</f>
        <v>#N/A</v>
      </c>
      <c r="X138" s="251" t="e">
        <f ca="true">+IF(AND(ISNUMBER(OFFSET('Sanitation Data'!$C$11,0,10*ROW('Sanitation Data'!C132))),CM138="Yes"),OFFSET('Sanitation Data'!$C$11,0,10*ROW('Sanitation Data'!C132)),IF(AND(ISNUMBER(OFFSET('Sanitation Data'!$C$11,0,10*ROW('Sanitation Data'!C132))),CM138="No",ISNUMBER(OFFSET('Sanitation Data'!$C$11,0,10*ROW('Sanitation Data'!C132)))),CONCATENATE("[",ROUND(OFFSET('Sanitation Data'!$C$11,0,10*ROW('Sanitation Data'!C132)),0),"]"),IF(AND(ISNUMBER(OFFSET('Sanitation Data'!$C$11,0,10*ROW('Sanitation Data'!C132))),CM138="",ISNUMBER(OFFSET('Sanitation Data'!$C$11,0,10*ROW('Sanitation Data'!C132)))),OFFSET('Sanitation Data'!$C$11,0,10*ROW('Sanitation Data'!C132)),NA())))</f>
        <v>#N/A</v>
      </c>
      <c r="Y138" s="251" t="e">
        <f ca="true">+IF(AND(ISNUMBER(OFFSET('Sanitation Data'!$C$12,0,10*ROW('Sanitation Data'!C132))),CN138="Yes"),OFFSET('Sanitation Data'!$C$12,0,10*ROW('Sanitation Data'!C132)),IF(AND(ISNUMBER(OFFSET('Sanitation Data'!$C$12,0,10*ROW('Sanitation Data'!C132))),CN138="No",ISNUMBER(OFFSET('Sanitation Data'!$C$12,0,10*ROW('Sanitation Data'!C132)))),CONCATENATE("[",ROUND(OFFSET('Sanitation Data'!$C$12,0,10*ROW('Sanitation Data'!C132)),0),"]"),IF(AND(ISNUMBER(OFFSET('Sanitation Data'!$C$12,0,10*ROW('Sanitation Data'!C132))),CN138="",ISNUMBER(OFFSET('Sanitation Data'!$C$12,0,10*ROW('Sanitation Data'!C132)))),OFFSET('Sanitation Data'!$C$12,0,10*ROW('Sanitation Data'!C132)),NA())))</f>
        <v>#N/A</v>
      </c>
      <c r="Z138" s="251" t="e">
        <f ca="true">+IF(AND(ISNUMBER(OFFSET('Sanitation Data'!$C$13,0,10*ROW('Sanitation Data'!C132))),CO138="Yes"),OFFSET('Sanitation Data'!$C$13,0,10*ROW('Sanitation Data'!C132)),IF(AND(ISNUMBER(OFFSET('Sanitation Data'!$C$13,0,10*ROW('Sanitation Data'!C132))),CO138="No",ISNUMBER(OFFSET('Sanitation Data'!$C$13,0,10*ROW('Sanitation Data'!C132)))),CONCATENATE("[",ROUND(OFFSET('Sanitation Data'!$C$13,0,10*ROW('Sanitation Data'!C132)),0),"]"),IF(AND(ISNUMBER(OFFSET('Sanitation Data'!$C$13,0,10*ROW('Sanitation Data'!C132))),CO138="",ISNUMBER(OFFSET('Sanitation Data'!$C$13,0,10*ROW('Sanitation Data'!C132)))),OFFSET('Sanitation Data'!$C$13,0,10*ROW('Sanitation Data'!C132)),NA())))</f>
        <v>#N/A</v>
      </c>
      <c r="AA138" s="251" t="e">
        <f ca="true">+IF(AND(ISNUMBER(OFFSET('Sanitation Data'!$D$5,0,10*ROW('Sanitation Data'!D132))),CP138="Yes"),100-OFFSET('Sanitation Data'!$D$5,0,10*ROW('Sanitation Data'!D132)),IF(AND(ISNUMBER(OFFSET('Sanitation Data'!$D$5,0,10*ROW('Sanitation Data'!D132))),CP138="No",ISNUMBER(OFFSET('Sanitation Data'!$D$5,0,10*ROW('Sanitation Data'!D132)))),CONCATENATE("[",ROUND(100-OFFSET('Sanitation Data'!$D$5,0,10*ROW('Sanitation Data'!D132)),0),"]"),IF(AND(ISNUMBER(OFFSET('Sanitation Data'!$D$5,0,10*ROW('Sanitation Data'!D132))),CP138="",ISNUMBER(OFFSET('Sanitation Data'!$D$5,0,10*ROW('Sanitation Data'!D132)))),100-OFFSET('Sanitation Data'!$D$5,0,10*ROW('Sanitation Data'!D132)),NA())))</f>
        <v>#N/A</v>
      </c>
      <c r="AB138" s="251" t="e">
        <f ca="true">+IF(AND(ISNUMBER(OFFSET('Sanitation Data'!$D$7,0,10*ROW('Sanitation Data'!D132))),CQ138="Yes"),OFFSET('Sanitation Data'!$D$7,0,10*ROW('Sanitation Data'!G132)),IF(AND(ISNUMBER(OFFSET('Sanitation Data'!$D$7,0,10*ROW('Sanitation Data'!D132))),CQ138="No",ISNUMBER(OFFSET('Sanitation Data'!$D$7,0,10*ROW('Sanitation Data'!D132)))),CONCATENATE("[",ROUND(OFFSET('Sanitation Data'!$D$7,0,10*ROW('Sanitation Data'!D132)),0),"]"),IF(AND(ISNUMBER(OFFSET('Sanitation Data'!$D$7,0,10*ROW('Sanitation Data'!D132))),CQ138="",ISNUMBER(OFFSET('Sanitation Data'!$D$7,0,10*ROW('Sanitation Data'!D132)))),OFFSET('Sanitation Data'!$D$7,0,10*ROW('Sanitation Data'!D132)),NA())))</f>
        <v>#N/A</v>
      </c>
      <c r="AC138" s="251" t="e">
        <f ca="true">+IF(AND(ISNUMBER(OFFSET('Sanitation Data'!$D$11,0,10*ROW('Sanitation Data'!D132))),CR138="Yes"),OFFSET('Sanitation Data'!$D$11,0,10*ROW('Sanitation Data'!D132)),IF(AND(ISNUMBER(OFFSET('Sanitation Data'!$D$11,0,10*ROW('Sanitation Data'!D132))),CR138="No",ISNUMBER(OFFSET('Sanitation Data'!$D$11,0,10*ROW('Sanitation Data'!D132)))),CONCATENATE("[",ROUND(OFFSET('Sanitation Data'!$D$11,0,10*ROW('Sanitation Data'!D132)),0),"]"),IF(AND(ISNUMBER(OFFSET('Sanitation Data'!$D$11,0,10*ROW('Sanitation Data'!D132))),CR138="",ISNUMBER(OFFSET('Sanitation Data'!$D$11,0,10*ROW('Sanitation Data'!D132)))),OFFSET('Sanitation Data'!$D$11,0,10*ROW('Sanitation Data'!D132)),NA())))</f>
        <v>#N/A</v>
      </c>
      <c r="AD138" s="251" t="e">
        <f ca="true">+IF(AND(ISNUMBER(OFFSET('Sanitation Data'!$D$12,0,10*ROW('Sanitation Data'!D132))),CS138="Yes"),OFFSET('Sanitation Data'!$D$12,0,10*ROW('Sanitation Data'!D132)),IF(AND(ISNUMBER(OFFSET('Sanitation Data'!$D$12,0,10*ROW('Sanitation Data'!D132))),CS138="No",ISNUMBER(OFFSET('Sanitation Data'!$D$12,0,10*ROW('Sanitation Data'!D132)))),CONCATENATE("[",ROUND(OFFSET('Sanitation Data'!$D$12,0,10*ROW('Sanitation Data'!D132)),0),"]"),IF(AND(ISNUMBER(OFFSET('Sanitation Data'!$D$12,0,10*ROW('Sanitation Data'!D132))),CS138="",ISNUMBER(OFFSET('Sanitation Data'!$D$12,0,10*ROW('Sanitation Data'!D132)))),OFFSET('Sanitation Data'!$D$12,0,10*ROW('Sanitation Data'!D132)),NA())))</f>
        <v>#N/A</v>
      </c>
      <c r="AE138" s="251" t="e">
        <f ca="true">+IF(AND(ISNUMBER(OFFSET('Sanitation Data'!$D$13,0,10*ROW('Sanitation Data'!D132))),CT138="Yes"),OFFSET('Sanitation Data'!$D$13,0,10*ROW('Sanitation Data'!D132)),IF(AND(ISNUMBER(OFFSET('Sanitation Data'!$D$13,0,10*ROW('Sanitation Data'!D132))),CT138="No",ISNUMBER(OFFSET('Sanitation Data'!$D$13,0,10*ROW('Sanitation Data'!D132)))),CONCATENATE("[",ROUND(OFFSET('Sanitation Data'!$D$13,0,10*ROW('Sanitation Data'!D132)),0),"]"),IF(AND(ISNUMBER(OFFSET('Sanitation Data'!$D$13,0,10*ROW('Sanitation Data'!D132))),CT138="",ISNUMBER(OFFSET('Sanitation Data'!$D$13,0,10*ROW('Sanitation Data'!D132)))),OFFSET('Sanitation Data'!$D$13,0,10*ROW('Sanitation Data'!D132)),NA())))</f>
        <v>#N/A</v>
      </c>
      <c r="AF138" s="251" t="e">
        <f ca="true">+IF(AND(ISNUMBER(OFFSET('Sanitation Data'!$E$5,0,10*ROW('Sanitation Data'!E132))),CU138="Yes"),100-OFFSET('Sanitation Data'!$E$5,0,10*ROW('Sanitation Data'!E132)),IF(AND(ISNUMBER(OFFSET('Sanitation Data'!$E$5,0,10*ROW('Sanitation Data'!E132))),CU138="No",ISNUMBER(OFFSET('Sanitation Data'!$E$5,0,10*ROW('Sanitation Data'!E132)))),CONCATENATE("[",ROUND(100-OFFSET('Sanitation Data'!$E$5,0,10*ROW('Sanitation Data'!E132)),0),"]"),IF(AND(ISNUMBER(OFFSET('Sanitation Data'!$E$5,0,10*ROW('Sanitation Data'!E132))),CU138="",ISNUMBER(OFFSET('Sanitation Data'!$E$5,0,10*ROW('Sanitation Data'!E132)))),100-OFFSET('Sanitation Data'!$E$5,0,10*ROW('Sanitation Data'!E132)),NA())))</f>
        <v>#N/A</v>
      </c>
      <c r="AG138" s="251" t="e">
        <f ca="true">+IF(AND(ISNUMBER(OFFSET('Sanitation Data'!$E$7,0,10*ROW('Sanitation Data'!E132))),CV138="Yes"),OFFSET('Sanitation Data'!$E$7,0,10*ROW('Sanitation Data'!E132)),IF(AND(ISNUMBER(OFFSET('Sanitation Data'!$E$7,0,10*ROW('Sanitation Data'!E132))),CV138="No",ISNUMBER(OFFSET('Sanitation Data'!$E$7,0,10*ROW('Sanitation Data'!E132)))),CONCATENATE("[",ROUND(OFFSET('Sanitation Data'!$E$7,0,10*ROW('Sanitation Data'!E132)),0),"]"),IF(AND(ISNUMBER(OFFSET('Sanitation Data'!$E$7,0,10*ROW('Sanitation Data'!E132))),CV138="",ISNUMBER(OFFSET('Sanitation Data'!$E$7,0,10*ROW('Sanitation Data'!E132)))),OFFSET('Sanitation Data'!$E$7,0,10*ROW('Sanitation Data'!E132)),NA())))</f>
        <v>#N/A</v>
      </c>
      <c r="AH138" s="251" t="e">
        <f ca="true">+IF(AND(ISNUMBER(OFFSET('Sanitation Data'!$E$11,0,10*ROW('Sanitation Data'!E132))),CW138="Yes"),OFFSET('Sanitation Data'!$E$11,0,10*ROW('Sanitation Data'!E132)),IF(AND(ISNUMBER(OFFSET('Sanitation Data'!$E$11,0,10*ROW('Sanitation Data'!E132))),CW138="No",ISNUMBER(OFFSET('Sanitation Data'!$E$11,0,10*ROW('Sanitation Data'!E132)))),CONCATENATE("[",ROUND(OFFSET('Sanitation Data'!$E$11,0,10*ROW('Sanitation Data'!E132)),0),"]"),IF(AND(ISNUMBER(OFFSET('Sanitation Data'!$E$11,0,10*ROW('Sanitation Data'!E132))),CW138="",ISNUMBER(OFFSET('Sanitation Data'!$E$11,0,10*ROW('Sanitation Data'!E132)))),OFFSET('Sanitation Data'!$E$11,0,10*ROW('Sanitation Data'!E132)),NA())))</f>
        <v>#N/A</v>
      </c>
      <c r="AI138" s="251" t="e">
        <f ca="true">+IF(AND(ISNUMBER(OFFSET('Sanitation Data'!$E$12,0,10*ROW('Sanitation Data'!E132))),CX138="Yes"),OFFSET('Sanitation Data'!$E$12,0,10*ROW('Sanitation Data'!E132)),IF(AND(ISNUMBER(OFFSET('Sanitation Data'!$E$12,0,10*ROW('Sanitation Data'!E132))),CX138="No",ISNUMBER(OFFSET('Sanitation Data'!$E$12,0,10*ROW('Sanitation Data'!E132)))),CONCATENATE("[",ROUND(OFFSET('Sanitation Data'!$E$12,0,10*ROW('Sanitation Data'!E132)),0),"]"),IF(AND(ISNUMBER(OFFSET('Sanitation Data'!$E$12,0,10*ROW('Sanitation Data'!E132))),CX138="",ISNUMBER(OFFSET('Sanitation Data'!$E$12,0,10*ROW('Sanitation Data'!E132)))),OFFSET('Sanitation Data'!$E$12,0,10*ROW('Sanitation Data'!E132)),NA())))</f>
        <v>#N/A</v>
      </c>
      <c r="AJ138" s="251" t="e">
        <f ca="true">+IF(AND(ISNUMBER(OFFSET('Sanitation Data'!$E$13,0,10*ROW('Sanitation Data'!E132))),CY138="Yes"),OFFSET('Sanitation Data'!$E$13,0,10*ROW('Sanitation Data'!E132)),IF(AND(ISNUMBER(OFFSET('Sanitation Data'!$E$13,0,10*ROW('Sanitation Data'!E132))),CY138="No",ISNUMBER(OFFSET('Sanitation Data'!$E$13,0,10*ROW('Sanitation Data'!E132)))),CONCATENATE("[",ROUND(OFFSET('Sanitation Data'!$E$13,0,10*ROW('Sanitation Data'!E132)),0),"]"),IF(AND(ISNUMBER(OFFSET('Sanitation Data'!$E$13,0,10*ROW('Sanitation Data'!E132))),CY138="",ISNUMBER(OFFSET('Sanitation Data'!$E$13,0,10*ROW('Sanitation Data'!E132)))),OFFSET('Sanitation Data'!$E$13,0,10*ROW('Sanitation Data'!E132)),NA())))</f>
        <v>#N/A</v>
      </c>
      <c r="AK138" s="251" t="e">
        <f ca="true">+IF(AND(ISNUMBER(OFFSET('Sanitation Data'!$F$5,0,10*ROW('Sanitation Data'!F132))),CZ138="Yes"),100-OFFSET('Sanitation Data'!$F$5,0,10*ROW('Sanitation Data'!F132)),IF(AND(ISNUMBER(OFFSET('Sanitation Data'!$F$5,0,10*ROW('Sanitation Data'!F132))),CZ138="No",ISNUMBER(OFFSET('Sanitation Data'!$F$5,0,10*ROW('Sanitation Data'!F132)))),CONCATENATE("[",ROUND(100-OFFSET('Sanitation Data'!$F$5,0,10*ROW('Sanitation Data'!F132)),0),"]"),IF(AND(ISNUMBER(OFFSET('Sanitation Data'!$F$5,0,10*ROW('Sanitation Data'!F132))),CZ138="",ISNUMBER(OFFSET('Sanitation Data'!$F$5,0,10*ROW('Sanitation Data'!F132)))),100-OFFSET('Sanitation Data'!$F$5,0,10*ROW('Sanitation Data'!F132)),NA())))</f>
        <v>#N/A</v>
      </c>
      <c r="AL138" s="251" t="e">
        <f ca="true">+IF(AND(ISNUMBER(OFFSET('Sanitation Data'!$F$7,0,10*ROW('Sanitation Data'!F132))),DA138="Yes"),OFFSET('Sanitation Data'!$F$7,0,10*ROW('Sanitation Data'!F132)),IF(AND(ISNUMBER(OFFSET('Sanitation Data'!$F$7,0,10*ROW('Sanitation Data'!F132))),DA138="No",ISNUMBER(OFFSET('Sanitation Data'!$F$7,0,10*ROW('Sanitation Data'!F132)))),CONCATENATE("[",ROUND(OFFSET('Sanitation Data'!$F$7,0,10*ROW('Sanitation Data'!F132)),0),"]"),IF(AND(ISNUMBER(OFFSET('Sanitation Data'!$F$7,0,10*ROW('Sanitation Data'!F132))),DA138="",ISNUMBER(OFFSET('Sanitation Data'!$F$7,0,10*ROW('Sanitation Data'!F132)))),OFFSET('Sanitation Data'!$F$7,0,10*ROW('Sanitation Data'!F132)),NA())))</f>
        <v>#N/A</v>
      </c>
      <c r="AM138" s="251" t="e">
        <f ca="true">+IF(AND(ISNUMBER(OFFSET('Sanitation Data'!$F$11,0,10*ROW('Sanitation Data'!F132))),DB138="Yes"),OFFSET('Sanitation Data'!$F$11,0,10*ROW('Sanitation Data'!F132)),IF(AND(ISNUMBER(OFFSET('Sanitation Data'!$F$11,0,10*ROW('Sanitation Data'!F132))),DB138="No",ISNUMBER(OFFSET('Sanitation Data'!$F$11,0,10*ROW('Sanitation Data'!F132)))),CONCATENATE("[",ROUND(OFFSET('Sanitation Data'!$F$11,0,10*ROW('Sanitation Data'!F132)),0),"]"),IF(AND(ISNUMBER(OFFSET('Sanitation Data'!$F$11,0,10*ROW('Sanitation Data'!F132))),DB138="",ISNUMBER(OFFSET('Sanitation Data'!$F$11,0,10*ROW('Sanitation Data'!F132)))),OFFSET('Sanitation Data'!$F$11,0,10*ROW('Sanitation Data'!F132)),NA())))</f>
        <v>#N/A</v>
      </c>
      <c r="AN138" s="251" t="e">
        <f ca="true">+IF(AND(ISNUMBER(OFFSET('Sanitation Data'!$F$12,0,10*ROW('Sanitation Data'!F132))),DC138="Yes"),OFFSET('Sanitation Data'!$F$12,0,10*ROW('Sanitation Data'!F132)),IF(AND(ISNUMBER(OFFSET('Sanitation Data'!$F$12,0,10*ROW('Sanitation Data'!F132))),DC138="No",ISNUMBER(OFFSET('Sanitation Data'!$F$12,0,10*ROW('Sanitation Data'!F132)))),CONCATENATE("[",ROUND(OFFSET('Sanitation Data'!$F$12,0,10*ROW('Sanitation Data'!F132)),0),"]"),IF(AND(ISNUMBER(OFFSET('Sanitation Data'!$F$12,0,10*ROW('Sanitation Data'!F132))),DC138="",ISNUMBER(OFFSET('Sanitation Data'!$F$12,0,10*ROW('Sanitation Data'!F132)))),OFFSET('Sanitation Data'!$F$12,0,10*ROW('Sanitation Data'!F132)),NA())))</f>
        <v>#N/A</v>
      </c>
      <c r="AO138" s="251" t="e">
        <f ca="true">+IF(AND(ISNUMBER(OFFSET('Sanitation Data'!$F$13,0,10*ROW('Sanitation Data'!F132))),DD138="Yes"),OFFSET('Sanitation Data'!$F$13,0,10*ROW('Sanitation Data'!F132)),IF(AND(ISNUMBER(OFFSET('Sanitation Data'!$F$13,0,10*ROW('Sanitation Data'!F132))),DD138="No",ISNUMBER(OFFSET('Sanitation Data'!$F$13,0,10*ROW('Sanitation Data'!F132)))),CONCATENATE("[",ROUND(OFFSET('Sanitation Data'!$F$13,0,10*ROW('Sanitation Data'!F132)),0),"]"),IF(AND(ISNUMBER(OFFSET('Sanitation Data'!$F$13,0,10*ROW('Sanitation Data'!F132))),DD138="",ISNUMBER(OFFSET('Sanitation Data'!$F$13,0,10*ROW('Sanitation Data'!F132)))),OFFSET('Sanitation Data'!$F$13,0,10*ROW('Sanitation Data'!F132)),NA())))</f>
        <v>#N/A</v>
      </c>
      <c r="AP138" s="251" t="e">
        <f ca="true">+IF(AND(ISNUMBER(OFFSET('Sanitation Data'!$G$5,0,10*ROW('Sanitation Data'!G132))),DE138="Yes"),100-OFFSET('Sanitation Data'!$G$5,0,10*ROW('Sanitation Data'!G132)),IF(AND(ISNUMBER(OFFSET('Sanitation Data'!$G$5,0,10*ROW('Sanitation Data'!G132))),DE138="No",ISNUMBER(OFFSET('Sanitation Data'!$G$5,0,10*ROW('Sanitation Data'!G132)))),CONCATENATE("[",ROUND(100-OFFSET('Sanitation Data'!$G$5,0,10*ROW('Sanitation Data'!G132)),0),"]"),IF(AND(ISNUMBER(OFFSET('Sanitation Data'!$G$5,0,10*ROW('Sanitation Data'!G132))),DE138="",ISNUMBER(OFFSET('Sanitation Data'!$G$5,0,10*ROW('Sanitation Data'!G132)))),100-OFFSET('Sanitation Data'!$G$5,0,10*ROW('Sanitation Data'!G132)),NA())))</f>
        <v>#N/A</v>
      </c>
      <c r="AQ138" s="251" t="e">
        <f ca="true">+IF(AND(ISNUMBER(OFFSET('Sanitation Data'!$G$7,0,10*ROW('Sanitation Data'!G132))),DF138="Yes"),OFFSET('Sanitation Data'!$G$7,0,10*ROW('Sanitation Data'!G132)),IF(AND(ISNUMBER(OFFSET('Sanitation Data'!$G$7,0,10*ROW('Sanitation Data'!G132))),DF138="No",ISNUMBER(OFFSET('Sanitation Data'!$G$7,0,10*ROW('Sanitation Data'!G132)))),CONCATENATE("[",ROUND(OFFSET('Sanitation Data'!$G$7,0,10*ROW('Sanitation Data'!G132)),0),"]"),IF(AND(ISNUMBER(OFFSET('Sanitation Data'!$G$7,0,10*ROW('Sanitation Data'!G132))),DF138="",ISNUMBER(OFFSET('Sanitation Data'!$G$7,0,10*ROW('Sanitation Data'!G132)))),OFFSET('Sanitation Data'!$G$7,0,10*ROW('Sanitation Data'!G132)),NA())))</f>
        <v>#N/A</v>
      </c>
      <c r="AR138" s="251" t="e">
        <f ca="true">+IF(AND(ISNUMBER(OFFSET('Sanitation Data'!$G$11,0,10*ROW('Sanitation Data'!G132))),DG138="Yes"),OFFSET('Sanitation Data'!$G$11,0,10*ROW('Sanitation Data'!G132)),IF(AND(ISNUMBER(OFFSET('Sanitation Data'!$G$11,0,10*ROW('Sanitation Data'!G132))),DG138="No",ISNUMBER(OFFSET('Sanitation Data'!$G$11,0,10*ROW('Sanitation Data'!G132)))),CONCATENATE("[",ROUND(OFFSET('Sanitation Data'!$G$11,0,10*ROW('Sanitation Data'!G132)),0),"]"),IF(AND(ISNUMBER(OFFSET('Sanitation Data'!$G$11,0,10*ROW('Sanitation Data'!G132))),DG138="",ISNUMBER(OFFSET('Sanitation Data'!$G$11,0,10*ROW('Sanitation Data'!G132)))),OFFSET('Sanitation Data'!$G$11,0,10*ROW('Sanitation Data'!G132)),NA())))</f>
        <v>#N/A</v>
      </c>
      <c r="AS138" s="251" t="e">
        <f ca="true">+IF(AND(ISNUMBER(OFFSET('Sanitation Data'!$G$12,0,10*ROW('Sanitation Data'!G132))),DH138="Yes"),OFFSET('Sanitation Data'!$G$12,0,10*ROW('Sanitation Data'!G132)),IF(AND(ISNUMBER(OFFSET('Sanitation Data'!$G$12,0,10*ROW('Sanitation Data'!G132))),DH138="No",ISNUMBER(OFFSET('Sanitation Data'!$G$12,0,10*ROW('Sanitation Data'!G132)))),CONCATENATE("[",ROUND(OFFSET('Sanitation Data'!$G$12,0,10*ROW('Sanitation Data'!G132)),0),"]"),IF(AND(ISNUMBER(OFFSET('Sanitation Data'!$G$12,0,10*ROW('Sanitation Data'!G132))),DH138="",ISNUMBER(OFFSET('Sanitation Data'!$G$12,0,10*ROW('Sanitation Data'!G132)))),OFFSET('Sanitation Data'!$G$12,0,10*ROW('Sanitation Data'!G132)),NA())))</f>
        <v>#N/A</v>
      </c>
      <c r="AT138" s="251" t="e">
        <f ca="true">+IF(AND(ISNUMBER(OFFSET('Sanitation Data'!$G$13,0,10*ROW('Sanitation Data'!G132))),DI138="Yes"),OFFSET('Sanitation Data'!$G$13,0,10*ROW('Sanitation Data'!G132)),IF(AND(ISNUMBER(OFFSET('Sanitation Data'!$G$13,0,10*ROW('Sanitation Data'!G132))),DI138="No",ISNUMBER(OFFSET('Sanitation Data'!$G$13,0,10*ROW('Sanitation Data'!G132)))),CONCATENATE("[",ROUND(OFFSET('Sanitation Data'!$G$13,0,10*ROW('Sanitation Data'!G132)),0),"]"),IF(AND(ISNUMBER(OFFSET('Sanitation Data'!$G$13,0,10*ROW('Sanitation Data'!G132))),DI138="",ISNUMBER(OFFSET('Sanitation Data'!$G$13,0,10*ROW('Sanitation Data'!G132)))),OFFSET('Sanitation Data'!$G$13,0,10*ROW('Sanitation Data'!G132)),NA())))</f>
        <v>#N/A</v>
      </c>
      <c r="AU138" s="251" t="e">
        <f ca="true">+IF(AND(ISNUMBER(OFFSET('Sanitation Data'!$H$5,0,10*ROW('Sanitation Data'!H132))),DJ138="Yes"),100-OFFSET('Sanitation Data'!$H$5,0,10*ROW('Sanitation Data'!H132)),IF(AND(ISNUMBER(OFFSET('Sanitation Data'!$H$5,0,10*ROW('Sanitation Data'!H132))),DJ138="No",ISNUMBER(OFFSET('Sanitation Data'!$H$5,0,10*ROW('Sanitation Data'!H132)))),CONCATENATE("[",ROUND(100-OFFSET('Sanitation Data'!$H$5,0,10*ROW('Sanitation Data'!H132)),0),"]"),IF(AND(ISNUMBER(OFFSET('Sanitation Data'!$H$5,0,10*ROW('Sanitation Data'!H132))),DJ138="",ISNUMBER(OFFSET('Sanitation Data'!$H$5,0,10*ROW('Sanitation Data'!H132)))),100-OFFSET('Sanitation Data'!$H$5,0,10*ROW('Sanitation Data'!H132)),NA())))</f>
        <v>#N/A</v>
      </c>
      <c r="AV138" s="251" t="e">
        <f ca="true">+IF(AND(ISNUMBER(OFFSET('Sanitation Data'!$H$7,0,10*ROW('Sanitation Data'!H132))),DK138="Yes"),OFFSET('Sanitation Data'!$H$7,0,10*ROW('Sanitation Data'!H132)),IF(AND(ISNUMBER(OFFSET('Sanitation Data'!$H$7,0,10*ROW('Sanitation Data'!H132))),DK138="No",ISNUMBER(OFFSET('Sanitation Data'!$H$7,0,10*ROW('Sanitation Data'!H132)))),CONCATENATE("[",ROUND(OFFSET('Sanitation Data'!$H$7,0,10*ROW('Sanitation Data'!H132)),0),"]"),IF(AND(ISNUMBER(OFFSET('Sanitation Data'!$H$7,0,10*ROW('Sanitation Data'!H132))),DK138="",ISNUMBER(OFFSET('Sanitation Data'!$H$7,0,10*ROW('Sanitation Data'!H132)))),OFFSET('Sanitation Data'!$H$7,0,10*ROW('Sanitation Data'!H132)),NA())))</f>
        <v>#N/A</v>
      </c>
      <c r="AW138" s="251" t="e">
        <f ca="true">+IF(AND(ISNUMBER(OFFSET('Sanitation Data'!$H$11,0,10*ROW('Sanitation Data'!H132))),DL138="Yes"),OFFSET('Sanitation Data'!$H$11,0,10*ROW('Sanitation Data'!H132)),IF(AND(ISNUMBER(OFFSET('Sanitation Data'!$H$11,0,10*ROW('Sanitation Data'!H132))),DL138="No",ISNUMBER(OFFSET('Sanitation Data'!$H$11,0,10*ROW('Sanitation Data'!H132)))),CONCATENATE("[",ROUND(OFFSET('Sanitation Data'!$H$11,0,10*ROW('Sanitation Data'!H132)),0),"]"),IF(AND(ISNUMBER(OFFSET('Sanitation Data'!$H$11,0,10*ROW('Sanitation Data'!H132))),DL138="",ISNUMBER(OFFSET('Sanitation Data'!$H$11,0,10*ROW('Sanitation Data'!H132)))),OFFSET('Sanitation Data'!$H$11,0,10*ROW('Sanitation Data'!H132)),NA())))</f>
        <v>#N/A</v>
      </c>
      <c r="AX138" s="251" t="e">
        <f ca="true">+IF(AND(ISNUMBER(OFFSET('Sanitation Data'!$H$12,0,10*ROW('Sanitation Data'!H132))),DM138="Yes"),OFFSET('Sanitation Data'!$H$12,0,10*ROW('Sanitation Data'!H132)),IF(AND(ISNUMBER(OFFSET('Sanitation Data'!$H$12,0,10*ROW('Sanitation Data'!H132))),DM138="No",ISNUMBER(OFFSET('Sanitation Data'!$H$12,0,10*ROW('Sanitation Data'!H132)))),CONCATENATE("[",ROUND(OFFSET('Sanitation Data'!$H$12,0,10*ROW('Sanitation Data'!H132)),0),"]"),IF(AND(ISNUMBER(OFFSET('Sanitation Data'!$H$12,0,10*ROW('Sanitation Data'!H132))),DM138="",ISNUMBER(OFFSET('Sanitation Data'!$H$12,0,10*ROW('Sanitation Data'!H132)))),OFFSET('Sanitation Data'!$H$12,0,10*ROW('Sanitation Data'!H132)),NA())))</f>
        <v>#N/A</v>
      </c>
      <c r="AY138" s="251" t="e">
        <f ca="true">+IF(AND(ISNUMBER(OFFSET('Sanitation Data'!$H$13,0,10*ROW('Sanitation Data'!H132))),DN138="Yes"),OFFSET('Sanitation Data'!$H$13,0,10*ROW('Sanitation Data'!H132)),IF(AND(ISNUMBER(OFFSET('Sanitation Data'!$H$13,0,10*ROW('Sanitation Data'!H132))),DN138="No",ISNUMBER(OFFSET('Sanitation Data'!$H$13,0,10*ROW('Sanitation Data'!H132)))),CONCATENATE("[",ROUND(OFFSET('Sanitation Data'!$H$13,0,10*ROW('Sanitation Data'!H132)),0),"]"),IF(AND(ISNUMBER(OFFSET('Sanitation Data'!$H$13,0,10*ROW('Sanitation Data'!H132))),DN138="",ISNUMBER(OFFSET('Sanitation Data'!$H$13,0,10*ROW('Sanitation Data'!H132)))),OFFSET('Sanitation Data'!$H$13,0,10*ROW('Sanitation Data'!H132)),NA())))</f>
        <v>#N/A</v>
      </c>
      <c r="AZ138" s="252" t="e">
        <f ca="true">+IF(AND(ISNUMBER(OFFSET('Hygiene Data'!$C$6,0,10*ROW('Hygiene Data'!C132))),DO138="Yes"),OFFSET('Hygiene Data'!$C$6,0,10*ROW('Hygiene Data'!C132)),IF(AND(ISNUMBER(OFFSET('Hygiene Data'!$C$6,0,10*ROW('Hygiene Data'!C132))),DO138="No",ISNUMBER(OFFSET('Hygiene Data'!$C$6,0,10*ROW('Hygiene Data'!C132)))),CONCATENATE("[",ROUND(OFFSET('Hygiene Data'!$C$6,0,10*ROW('Hygiene Data'!C132)),0),"]"),IF(AND(ISNUMBER(OFFSET('Hygiene Data'!$C$6,0,10*ROW('Hygiene Data'!C132))),DO138="",ISNUMBER(OFFSET('Hygiene Data'!$C$6,0,10*ROW('Hygiene Data'!C132)))),OFFSET('Hygiene Data'!$C$6,0,10*ROW('Hygiene Data'!C132)),NA())))</f>
        <v>#N/A</v>
      </c>
      <c r="BA138" s="252" t="e">
        <f ca="true">+IF(AND(ISNUMBER(OFFSET('Hygiene Data'!$C$8,0,10*ROW('Hygiene Data'!C132))),DP138="Yes"),OFFSET('Hygiene Data'!$C$8,0,10*ROW('Hygiene Data'!C132)),IF(AND(ISNUMBER(OFFSET('Hygiene Data'!$C$8,0,10*ROW('Hygiene Data'!C132))),DP138="No",ISNUMBER(OFFSET('Hygiene Data'!$C$8,0,10*ROW('Hygiene Data'!C132)))),CONCATENATE("[",ROUND(OFFSET('Hygiene Data'!$C$8,0,10*ROW('Hygiene Data'!C132)),0),"]"),IF(AND(ISNUMBER(OFFSET('Hygiene Data'!$C$8,0,10*ROW('Hygiene Data'!C132))),DP138="",ISNUMBER(OFFSET('Hygiene Data'!$C$8,0,10*ROW('Hygiene Data'!C132)))),OFFSET('Hygiene Data'!$C$8,0,10*ROW('Hygiene Data'!C132)),NA())))</f>
        <v>#N/A</v>
      </c>
      <c r="BB138" s="252" t="e">
        <f ca="true">+IF(AND(ISNUMBER(OFFSET('Hygiene Data'!$C$10,0,10*ROW('Hygiene Data'!C132))),DQ138="Yes"),OFFSET('Hygiene Data'!$C$10,0,10*ROW('Hygiene Data'!C132)),IF(AND(ISNUMBER(OFFSET('Hygiene Data'!$C$10,0,10*ROW('Hygiene Data'!C132))),DQ138="No",ISNUMBER(OFFSET('Hygiene Data'!$C$10,0,10*ROW('Hygiene Data'!C132)))),CONCATENATE("[",ROUND(OFFSET('Hygiene Data'!$C$10,0,10*ROW('Hygiene Data'!C132)),0),"]"),IF(AND(ISNUMBER(OFFSET('Hygiene Data'!$C$10,0,10*ROW('Hygiene Data'!C132))),DQ138="",ISNUMBER(OFFSET('Hygiene Data'!$C$10,0,10*ROW('Hygiene Data'!C132)))),OFFSET('Hygiene Data'!$C$10,0,10*ROW('Hygiene Data'!C132)),NA())))</f>
        <v>#N/A</v>
      </c>
      <c r="BC138" s="252" t="e">
        <f ca="true">+IF(AND(ISNUMBER(OFFSET('Hygiene Data'!$D$6,0,10*ROW('Hygiene Data'!D132))),DR138="Yes"),OFFSET('Hygiene Data'!$D$6,0,10*ROW('Hygiene Data'!D132)),IF(AND(ISNUMBER(OFFSET('Hygiene Data'!$D$6,0,10*ROW('Hygiene Data'!D132))),DR138="No",ISNUMBER(OFFSET('Hygiene Data'!$D$6,0,10*ROW('Hygiene Data'!D132)))),CONCATENATE("[",ROUND(OFFSET('Hygiene Data'!$D$6,0,10*ROW('Hygiene Data'!D132)),0),"]"),IF(AND(ISNUMBER(OFFSET('Hygiene Data'!$D$6,0,10*ROW('Hygiene Data'!D132))),DR138="",ISNUMBER(OFFSET('Hygiene Data'!$D$6,0,10*ROW('Hygiene Data'!D132)))),OFFSET('Hygiene Data'!$D$6,0,10*ROW('Hygiene Data'!D132)),NA())))</f>
        <v>#N/A</v>
      </c>
      <c r="BD138" s="252" t="e">
        <f ca="true">+IF(AND(ISNUMBER(OFFSET('Hygiene Data'!$D$8,0,10*ROW('Hygiene Data'!D132))),DS138="Yes"),OFFSET('Hygiene Data'!$D$8,0,10*ROW('Hygiene Data'!D132)),IF(AND(ISNUMBER(OFFSET('Hygiene Data'!$D$8,0,10*ROW('Hygiene Data'!D132))),DS138="No",ISNUMBER(OFFSET('Hygiene Data'!$D$8,0,10*ROW('Hygiene Data'!D132)))),CONCATENATE("[",ROUND(OFFSET('Hygiene Data'!$D$8,0,10*ROW('Hygiene Data'!D132)),0),"]"),IF(AND(ISNUMBER(OFFSET('Hygiene Data'!$D$8,0,10*ROW('Hygiene Data'!D132))),DS138="",ISNUMBER(OFFSET('Hygiene Data'!$D$8,0,10*ROW('Hygiene Data'!D132)))),OFFSET('Hygiene Data'!$D$8,0,10*ROW('Hygiene Data'!D132)),NA())))</f>
        <v>#N/A</v>
      </c>
      <c r="BE138" s="252" t="e">
        <f ca="true">+IF(AND(ISNUMBER(OFFSET('Hygiene Data'!$D$10,0,10*ROW('Hygiene Data'!D132))),DT138="Yes"),OFFSET('Hygiene Data'!$D$10,0,10*ROW('Hygiene Data'!D132)),IF(AND(ISNUMBER(OFFSET('Hygiene Data'!$D$10,0,10*ROW('Hygiene Data'!D132))),DT138="No",ISNUMBER(OFFSET('Hygiene Data'!$D$10,0,10*ROW('Hygiene Data'!D132)))),CONCATENATE("[",ROUND(OFFSET('Hygiene Data'!$D$10,0,10*ROW('Hygiene Data'!D132)),0),"]"),IF(AND(ISNUMBER(OFFSET('Hygiene Data'!$D$10,0,10*ROW('Hygiene Data'!D132))),DT138="",ISNUMBER(OFFSET('Hygiene Data'!$D$10,0,10*ROW('Hygiene Data'!D132)))),OFFSET('Hygiene Data'!$D$10,0,10*ROW('Hygiene Data'!D132)),NA())))</f>
        <v>#N/A</v>
      </c>
      <c r="BF138" s="252" t="e">
        <f ca="true">+IF(AND(ISNUMBER(OFFSET('Hygiene Data'!$E$6,0,10*ROW('Hygiene Data'!E132))),DU138="Yes"),OFFSET('Hygiene Data'!$E$6,0,10*ROW('Hygiene Data'!E132)),IF(AND(ISNUMBER(OFFSET('Hygiene Data'!$E$6,0,10*ROW('Hygiene Data'!E132))),DU138="No",ISNUMBER(OFFSET('Hygiene Data'!$E$6,0,10*ROW('Hygiene Data'!E132)))),CONCATENATE("[",ROUND(OFFSET('Hygiene Data'!$E$6,0,10*ROW('Hygiene Data'!E132)),0),"]"),IF(AND(ISNUMBER(OFFSET('Hygiene Data'!$E$6,0,10*ROW('Hygiene Data'!E132))),DU138="",ISNUMBER(OFFSET('Hygiene Data'!$E$6,0,10*ROW('Hygiene Data'!E132)))),OFFSET('Hygiene Data'!$E$6,0,10*ROW('Hygiene Data'!E132)),NA())))</f>
        <v>#N/A</v>
      </c>
      <c r="BG138" s="252" t="e">
        <f ca="true">+IF(AND(ISNUMBER(OFFSET('Hygiene Data'!$E$8,0,10*ROW('Hygiene Data'!E132))),DV138="Yes"),OFFSET('Hygiene Data'!$E$8,0,10*ROW('Hygiene Data'!E132)),IF(AND(ISNUMBER(OFFSET('Hygiene Data'!$E$8,0,10*ROW('Hygiene Data'!E132))),DV138="No",ISNUMBER(OFFSET('Hygiene Data'!$E$8,0,10*ROW('Hygiene Data'!E132)))),CONCATENATE("[",ROUND(OFFSET('Hygiene Data'!$E$8,0,10*ROW('Hygiene Data'!E132)),0),"]"),IF(AND(ISNUMBER(OFFSET('Hygiene Data'!$E$8,0,10*ROW('Hygiene Data'!E132))),DV138="",ISNUMBER(OFFSET('Hygiene Data'!$E$8,0,10*ROW('Hygiene Data'!E132)))),OFFSET('Hygiene Data'!$E$8,0,10*ROW('Hygiene Data'!E132)),NA())))</f>
        <v>#N/A</v>
      </c>
      <c r="BH138" s="252" t="e">
        <f ca="true">+IF(AND(ISNUMBER(OFFSET('Hygiene Data'!$E$10,0,10*ROW('Hygiene Data'!E132))),DW138="Yes"),OFFSET('Hygiene Data'!$E$10,0,10*ROW('Hygiene Data'!E132)),IF(AND(ISNUMBER(OFFSET('Hygiene Data'!$E$10,0,10*ROW('Hygiene Data'!E132))),DW138="No",ISNUMBER(OFFSET('Hygiene Data'!$E$10,0,10*ROW('Hygiene Data'!E132)))),CONCATENATE("[",ROUND(OFFSET('Hygiene Data'!$E$10,0,10*ROW('Hygiene Data'!E132)),0),"]"),IF(AND(ISNUMBER(OFFSET('Hygiene Data'!$E$10,0,10*ROW('Hygiene Data'!E132))),DW138="",ISNUMBER(OFFSET('Hygiene Data'!$E$10,0,10*ROW('Hygiene Data'!E132)))),OFFSET('Hygiene Data'!$E$10,0,10*ROW('Hygiene Data'!E132)),NA())))</f>
        <v>#N/A</v>
      </c>
      <c r="BI138" s="252" t="e">
        <f ca="true">+IF(AND(ISNUMBER(OFFSET('Hygiene Data'!$F$6,0,10*ROW('Hygiene Data'!F132))),DX138="Yes"),OFFSET('Hygiene Data'!$F$6,0,10*ROW('Hygiene Data'!F132)),IF(AND(ISNUMBER(OFFSET('Hygiene Data'!$F$6,0,10*ROW('Hygiene Data'!F132))),DX138="No",ISNUMBER(OFFSET('Hygiene Data'!$F$6,0,10*ROW('Hygiene Data'!F132)))),CONCATENATE("[",ROUND(OFFSET('Hygiene Data'!$F$6,0,10*ROW('Hygiene Data'!F132)),0),"]"),IF(AND(ISNUMBER(OFFSET('Hygiene Data'!$F$6,0,10*ROW('Hygiene Data'!F132))),DX138="",ISNUMBER(OFFSET('Hygiene Data'!$F$6,0,10*ROW('Hygiene Data'!F132)))),OFFSET('Hygiene Data'!$F$6,0,10*ROW('Hygiene Data'!F132)),NA())))</f>
        <v>#N/A</v>
      </c>
      <c r="BJ138" s="252" t="e">
        <f ca="true">+IF(AND(ISNUMBER(OFFSET('Hygiene Data'!$F$8,0,10*ROW('Hygiene Data'!F132))),DY138="Yes"),OFFSET('Hygiene Data'!$F$8,0,10*ROW('Hygiene Data'!F132)),IF(AND(ISNUMBER(OFFSET('Hygiene Data'!$F$8,0,10*ROW('Hygiene Data'!F132))),DY138="No",ISNUMBER(OFFSET('Hygiene Data'!$F$8,0,10*ROW('Hygiene Data'!F132)))),CONCATENATE("[",ROUND(OFFSET('Hygiene Data'!$F$8,0,10*ROW('Hygiene Data'!F132)),0),"]"),IF(AND(ISNUMBER(OFFSET('Hygiene Data'!$F$8,0,10*ROW('Hygiene Data'!F132))),DY138="",ISNUMBER(OFFSET('Hygiene Data'!$F$8,0,10*ROW('Hygiene Data'!F132)))),OFFSET('Hygiene Data'!$F$8,0,10*ROW('Hygiene Data'!F132)),NA())))</f>
        <v>#N/A</v>
      </c>
      <c r="BK138" s="252" t="e">
        <f ca="true">+IF(AND(ISNUMBER(OFFSET('Hygiene Data'!$F$10,0,10*ROW('Hygiene Data'!F132))),DZ138="Yes"),OFFSET('Hygiene Data'!$F$10,0,10*ROW('Hygiene Data'!F132)),IF(AND(ISNUMBER(OFFSET('Hygiene Data'!$F$10,0,10*ROW('Hygiene Data'!F132))),DZ138="No",ISNUMBER(OFFSET('Hygiene Data'!$F$10,0,10*ROW('Hygiene Data'!F132)))),CONCATENATE("[",ROUND(OFFSET('Hygiene Data'!$F$10,0,10*ROW('Hygiene Data'!F132)),0),"]"),IF(AND(ISNUMBER(OFFSET('Hygiene Data'!$F$10,0,10*ROW('Hygiene Data'!F132))),DZ138="",ISNUMBER(OFFSET('Hygiene Data'!$F$10,0,10*ROW('Hygiene Data'!F132)))),OFFSET('Hygiene Data'!$F$10,0,10*ROW('Hygiene Data'!F132)),NA())))</f>
        <v>#N/A</v>
      </c>
      <c r="BL138" s="252" t="e">
        <f ca="true">+IF(AND(ISNUMBER(OFFSET('Hygiene Data'!$G$6,0,10*ROW('Hygiene Data'!G132))),EA138="Yes"),OFFSET('Hygiene Data'!$G$6,0,10*ROW('Hygiene Data'!G132)),IF(AND(ISNUMBER(OFFSET('Hygiene Data'!$G$6,0,10*ROW('Hygiene Data'!G132))),EA138="No",ISNUMBER(OFFSET('Hygiene Data'!$G$6,0,10*ROW('Hygiene Data'!G132)))),CONCATENATE("[",ROUND(OFFSET('Hygiene Data'!$G$6,0,10*ROW('Hygiene Data'!G132)),0),"]"),IF(AND(ISNUMBER(OFFSET('Hygiene Data'!$G$6,0,10*ROW('Hygiene Data'!G132))),EA138="",ISNUMBER(OFFSET('Hygiene Data'!$G$6,0,10*ROW('Hygiene Data'!G132)))),OFFSET('Hygiene Data'!$G$6,0,10*ROW('Hygiene Data'!G132)),NA())))</f>
        <v>#N/A</v>
      </c>
      <c r="BM138" s="252" t="e">
        <f ca="true">+IF(AND(ISNUMBER(OFFSET('Hygiene Data'!$G$8,0,10*ROW('Hygiene Data'!G132))),EB138="Yes"),OFFSET('Hygiene Data'!$G$8,0,10*ROW('Hygiene Data'!G132)),IF(AND(ISNUMBER(OFFSET('Hygiene Data'!$G$8,0,10*ROW('Hygiene Data'!G132))),EB138="No",ISNUMBER(OFFSET('Hygiene Data'!$G$8,0,10*ROW('Hygiene Data'!G132)))),CONCATENATE("[",ROUND(OFFSET('Hygiene Data'!$G$8,0,10*ROW('Hygiene Data'!G132)),0),"]"),IF(AND(ISNUMBER(OFFSET('Hygiene Data'!$G$8,0,10*ROW('Hygiene Data'!G132))),EB138="",ISNUMBER(OFFSET('Hygiene Data'!$G$8,0,10*ROW('Hygiene Data'!G132)))),OFFSET('Hygiene Data'!$G$8,0,10*ROW('Hygiene Data'!G132)),NA())))</f>
        <v>#N/A</v>
      </c>
      <c r="BN138" s="252" t="e">
        <f ca="true">+IF(AND(ISNUMBER(OFFSET('Hygiene Data'!$G$10,0,10*ROW('Hygiene Data'!G132))),EC138="Yes"),OFFSET('Hygiene Data'!$G$10,0,10*ROW('Hygiene Data'!G132)),IF(AND(ISNUMBER(OFFSET('Hygiene Data'!$G$10,0,10*ROW('Hygiene Data'!G132))),EC138="No",ISNUMBER(OFFSET('Hygiene Data'!$G$10,0,10*ROW('Hygiene Data'!G132)))),CONCATENATE("[",ROUND(OFFSET('Hygiene Data'!$G$10,0,10*ROW('Hygiene Data'!G132)),0),"]"),IF(AND(ISNUMBER(OFFSET('Hygiene Data'!$G$10,0,10*ROW('Hygiene Data'!G132))),EC138="",ISNUMBER(OFFSET('Hygiene Data'!$G$10,0,10*ROW('Hygiene Data'!G132)))),OFFSET('Hygiene Data'!$G$10,0,10*ROW('Hygiene Data'!G132)),NA())))</f>
        <v>#N/A</v>
      </c>
      <c r="BO138" s="252" t="e">
        <f ca="true">+IF(AND(ISNUMBER(OFFSET('Hygiene Data'!$H$6,0,10*ROW('Hygiene Data'!H132))),ED138="Yes"),OFFSET('Hygiene Data'!$H$6,0,10*ROW('Hygiene Data'!H132)),IF(AND(ISNUMBER(OFFSET('Hygiene Data'!$H$6,0,10*ROW('Hygiene Data'!H132))),ED138="No",ISNUMBER(OFFSET('Hygiene Data'!$H$6,0,10*ROW('Hygiene Data'!H132)))),CONCATENATE("[",ROUND(OFFSET('Hygiene Data'!$H$6,0,10*ROW('Hygiene Data'!H132)),0),"]"),IF(AND(ISNUMBER(OFFSET('Hygiene Data'!$H$6,0,10*ROW('Hygiene Data'!H132))),ED138="",ISNUMBER(OFFSET('Hygiene Data'!$H$6,0,10*ROW('Hygiene Data'!H132)))),OFFSET('Hygiene Data'!$H$6,0,10*ROW('Hygiene Data'!H132)),NA())))</f>
        <v>#N/A</v>
      </c>
      <c r="BP138" s="252" t="e">
        <f ca="true">+IF(AND(ISNUMBER(OFFSET('Hygiene Data'!$H$8,0,10*ROW('Hygiene Data'!H132))),EE138="Yes"),OFFSET('Hygiene Data'!$H$8,0,10*ROW('Hygiene Data'!H132)),IF(AND(ISNUMBER(OFFSET('Hygiene Data'!$H$8,0,10*ROW('Hygiene Data'!H132))),EE138="No",ISNUMBER(OFFSET('Hygiene Data'!$H$8,0,10*ROW('Hygiene Data'!H132)))),CONCATENATE("[",ROUND(OFFSET('Hygiene Data'!$H$8,0,10*ROW('Hygiene Data'!H132)),0),"]"),IF(AND(ISNUMBER(OFFSET('Hygiene Data'!$H$8,0,10*ROW('Hygiene Data'!H132))),EE138="",ISNUMBER(OFFSET('Hygiene Data'!$H$8,0,10*ROW('Hygiene Data'!H132)))),OFFSET('Hygiene Data'!$H$8,0,10*ROW('Hygiene Data'!H132)),NA())))</f>
        <v>#N/A</v>
      </c>
      <c r="BQ138" s="252" t="e">
        <f ca="true">+IF(AND(ISNUMBER(OFFSET('Hygiene Data'!$H$10,0,10*ROW('Hygiene Data'!H132))),EF138="Yes"),OFFSET('Hygiene Data'!$H$10,0,10*ROW('Hygiene Data'!H132)),IF(AND(ISNUMBER(OFFSET('Hygiene Data'!$H$10,0,10*ROW('Hygiene Data'!H132))),EF138="No",ISNUMBER(OFFSET('Hygiene Data'!$H$10,0,10*ROW('Hygiene Data'!H132)))),CONCATENATE("[",ROUND(OFFSET('Hygiene Data'!$H$10,0,10*ROW('Hygiene Data'!H132)),0),"]"),IF(AND(ISNUMBER(OFFSET('Hygiene Data'!$H$10,0,10*ROW('Hygiene Data'!H132))),EF138="",ISNUMBER(OFFSET('Hygiene Data'!$H$10,0,10*ROW('Hygiene Data'!H132)))),OFFSET('Hygiene Data'!$H$10,0,10*ROW('Hygiene Data'!H132)),NA())))</f>
        <v>#N/A</v>
      </c>
      <c r="BS138" s="36" t="str">
        <f ca="true">+IF(OFFSET('Water Data'!$C$28,0,10*ROW('Water Data'!C132))="","",OFFSET('Water Data'!$C$28,0,10*ROW('Water Data'!C132)))</f>
        <v/>
      </c>
      <c r="BT138" s="36" t="str">
        <f ca="true">+IF(OFFSET('Water Data'!$C$29,0,10*ROW('Water Data'!C132))="","",OFFSET('Water Data'!$C$29,0,10*ROW('Water Data'!C132)))</f>
        <v/>
      </c>
      <c r="BU138" s="36" t="str">
        <f ca="true">+IF(OFFSET('Water Data'!$C$30,0,10*ROW('Water Data'!C132))="","",OFFSET('Water Data'!$C$30,0,10*ROW('Water Data'!C132)))</f>
        <v/>
      </c>
      <c r="BV138" s="36" t="str">
        <f ca="true">+IF(OFFSET('Water Data'!$D$28,0,10*ROW('Water Data'!D132))="","",OFFSET('Water Data'!$D$28,0,10*ROW('Water Data'!D132)))</f>
        <v/>
      </c>
      <c r="BW138" s="36" t="str">
        <f ca="true">+IF(OFFSET('Water Data'!$D$29,0,10*ROW('Water Data'!D132))="","",OFFSET('Water Data'!$D$29,0,10*ROW('Water Data'!D132)))</f>
        <v/>
      </c>
      <c r="BX138" s="36" t="str">
        <f ca="true">+IF(OFFSET('Water Data'!$D$30,0,10*ROW('Water Data'!D132))="","",OFFSET('Water Data'!$D$30,0,10*ROW('Water Data'!D132)))</f>
        <v/>
      </c>
      <c r="BY138" s="36" t="str">
        <f ca="true">+IF(OFFSET('Water Data'!$E$28,0,10*ROW('Water Data'!E132))="","",OFFSET('Water Data'!$E$28,0,10*ROW('Water Data'!E132)))</f>
        <v/>
      </c>
      <c r="BZ138" s="36" t="str">
        <f ca="true">+IF(OFFSET('Water Data'!$E$29,0,10*ROW('Water Data'!E132))="","",OFFSET('Water Data'!$E$29,0,10*ROW('Water Data'!E132)))</f>
        <v/>
      </c>
      <c r="CA138" s="36" t="str">
        <f ca="true">+IF(OFFSET('Water Data'!$E$30,0,10*ROW('Water Data'!E132))="","",OFFSET('Water Data'!$E$30,0,10*ROW('Water Data'!E132)))</f>
        <v/>
      </c>
      <c r="CB138" s="36" t="str">
        <f ca="true">+IF(OFFSET('Water Data'!$F$28,0,10*ROW('Water Data'!F132))="","",OFFSET('Water Data'!$F$28,0,10*ROW('Water Data'!F132)))</f>
        <v/>
      </c>
      <c r="CC138" s="36" t="str">
        <f ca="true">+IF(OFFSET('Water Data'!$F$29,0,10*ROW('Water Data'!F132))="","",OFFSET('Water Data'!$F$29,0,10*ROW('Water Data'!F132)))</f>
        <v/>
      </c>
      <c r="CD138" s="36" t="str">
        <f ca="true">+IF(OFFSET('Water Data'!$F$30,0,10*ROW('Water Data'!F132))="","",OFFSET('Water Data'!$F$30,0,10*ROW('Water Data'!F132)))</f>
        <v/>
      </c>
      <c r="CE138" s="36" t="str">
        <f ca="true">+IF(OFFSET('Water Data'!$G$28,0,10*ROW('Water Data'!G132))="","",OFFSET('Water Data'!$G$28,0,10*ROW('Water Data'!G132)))</f>
        <v/>
      </c>
      <c r="CF138" s="36" t="str">
        <f ca="true">+IF(OFFSET('Water Data'!$G$29,0,10*ROW('Water Data'!G132))="","",OFFSET('Water Data'!$G$29,0,10*ROW('Water Data'!G132)))</f>
        <v/>
      </c>
      <c r="CG138" s="36" t="str">
        <f ca="true">+IF(OFFSET('Water Data'!$G$30,0,10*ROW('Water Data'!G132))="","",OFFSET('Water Data'!$G$30,0,10*ROW('Water Data'!G132)))</f>
        <v/>
      </c>
      <c r="CH138" s="36" t="str">
        <f ca="true">+IF(OFFSET('Water Data'!$H$28,0,10*ROW('Water Data'!H132))="","",OFFSET('Water Data'!$H$28,0,10*ROW('Water Data'!H132)))</f>
        <v/>
      </c>
      <c r="CI138" s="36" t="str">
        <f ca="true">+IF(OFFSET('Water Data'!$H$29,0,10*ROW('Water Data'!H132))="","",OFFSET('Water Data'!$H$29,0,10*ROW('Water Data'!H132)))</f>
        <v/>
      </c>
      <c r="CJ138" s="36" t="str">
        <f ca="true">+IF(OFFSET('Water Data'!$H$30,0,10*ROW('Water Data'!H132))="","",OFFSET('Water Data'!$H$30,0,10*ROW('Water Data'!H132)))</f>
        <v/>
      </c>
      <c r="CK138" s="36" t="str">
        <f ca="true">+IF(OFFSET('Sanitation Data'!$C$29,0,10*ROW('Sanitation Data'!C132))="","",OFFSET('Sanitation Data'!$C$29,0,10*ROW('Sanitation Data'!C132)))</f>
        <v/>
      </c>
      <c r="CL138" s="36" t="str">
        <f ca="true">+IF(OFFSET('Sanitation Data'!$C$30,0,10*ROW('Sanitation Data'!C132))="","",OFFSET('Sanitation Data'!$C$30,0,10*ROW('Sanitation Data'!C132)))</f>
        <v/>
      </c>
      <c r="CM138" s="36" t="str">
        <f ca="true">+IF(OFFSET('Sanitation Data'!$C$31,0,10*ROW('Sanitation Data'!C132))="","",OFFSET('Sanitation Data'!$C$31,0,10*ROW('Sanitation Data'!C132)))</f>
        <v/>
      </c>
      <c r="CN138" s="36" t="str">
        <f ca="true">+IF(OFFSET('Sanitation Data'!$C$32,0,10*ROW('Sanitation Data'!C132))="","",OFFSET('Sanitation Data'!$C$32,0,10*ROW('Sanitation Data'!C132)))</f>
        <v/>
      </c>
      <c r="CO138" s="36" t="str">
        <f ca="true">+IF(OFFSET('Sanitation Data'!$C$33,0,10*ROW('Sanitation Data'!C132))="","",OFFSET('Sanitation Data'!$C$33,0,10*ROW('Sanitation Data'!C132)))</f>
        <v/>
      </c>
      <c r="CP138" s="36" t="str">
        <f ca="true">+IF(OFFSET('Sanitation Data'!$D$29,0,10*ROW('Sanitation Data'!D132))="","",OFFSET('Sanitation Data'!$D$29,0,10*ROW('Sanitation Data'!D132)))</f>
        <v/>
      </c>
      <c r="CQ138" s="36" t="str">
        <f ca="true">+IF(OFFSET('Sanitation Data'!$D$30,0,10*ROW('Sanitation Data'!D132))="","",OFFSET('Sanitation Data'!$D$30,0,10*ROW('Sanitation Data'!D132)))</f>
        <v/>
      </c>
      <c r="CR138" s="36" t="str">
        <f ca="true">+IF(OFFSET('Sanitation Data'!$D$31,0,10*ROW('Sanitation Data'!D132))="","",OFFSET('Sanitation Data'!$D$31,0,10*ROW('Sanitation Data'!D132)))</f>
        <v/>
      </c>
      <c r="CS138" s="36" t="str">
        <f ca="true">+IF(OFFSET('Sanitation Data'!$D$32,0,10*ROW('Sanitation Data'!D132))="","",OFFSET('Sanitation Data'!$D$32,0,10*ROW('Sanitation Data'!D132)))</f>
        <v/>
      </c>
      <c r="CT138" s="36" t="str">
        <f ca="true">+IF(OFFSET('Sanitation Data'!$D$33,0,10*ROW('Sanitation Data'!D132))="","",OFFSET('Sanitation Data'!$D$33,0,10*ROW('Sanitation Data'!D132)))</f>
        <v/>
      </c>
      <c r="CU138" s="36" t="str">
        <f ca="true">+IF(OFFSET('Sanitation Data'!$E$29,0,10*ROW('Sanitation Data'!E132))="","",OFFSET('Sanitation Data'!$E$29,0,10*ROW('Sanitation Data'!E132)))</f>
        <v/>
      </c>
      <c r="CV138" s="36" t="str">
        <f ca="true">+IF(OFFSET('Sanitation Data'!$E$30,0,10*ROW('Sanitation Data'!E132))="","",OFFSET('Sanitation Data'!$E$30,0,10*ROW('Sanitation Data'!E132)))</f>
        <v/>
      </c>
      <c r="CW138" s="36" t="str">
        <f ca="true">+IF(OFFSET('Sanitation Data'!$E$31,0,10*ROW('Sanitation Data'!E132))="","",OFFSET('Sanitation Data'!$E$31,0,10*ROW('Sanitation Data'!E132)))</f>
        <v/>
      </c>
      <c r="CX138" s="36" t="str">
        <f ca="true">+IF(OFFSET('Sanitation Data'!$E$32,0,10*ROW('Sanitation Data'!E132))="","",OFFSET('Sanitation Data'!$E$32,0,10*ROW('Sanitation Data'!E132)))</f>
        <v/>
      </c>
      <c r="CY138" s="36" t="str">
        <f ca="true">+IF(OFFSET('Sanitation Data'!$E$33,0,10*ROW('Sanitation Data'!E132))="","",OFFSET('Sanitation Data'!$E$33,0,10*ROW('Sanitation Data'!E132)))</f>
        <v/>
      </c>
      <c r="CZ138" s="36" t="str">
        <f ca="true">+IF(OFFSET('Sanitation Data'!$F$29,0,10*ROW('Sanitation Data'!F132))="","",OFFSET('Sanitation Data'!$F$29,0,10*ROW('Sanitation Data'!F132)))</f>
        <v/>
      </c>
      <c r="DA138" s="36" t="str">
        <f ca="true">+IF(OFFSET('Sanitation Data'!$F$30,0,10*ROW('Sanitation Data'!F132))="","",OFFSET('Sanitation Data'!$F$30,0,10*ROW('Sanitation Data'!F132)))</f>
        <v/>
      </c>
      <c r="DB138" s="36" t="str">
        <f ca="true">+IF(OFFSET('Sanitation Data'!$F$31,0,10*ROW('Sanitation Data'!F132))="","",OFFSET('Sanitation Data'!$F$31,0,10*ROW('Sanitation Data'!F132)))</f>
        <v/>
      </c>
      <c r="DC138" s="36" t="str">
        <f ca="true">+IF(OFFSET('Sanitation Data'!$F$32,0,10*ROW('Sanitation Data'!F132))="","",OFFSET('Sanitation Data'!$F$32,0,10*ROW('Sanitation Data'!F132)))</f>
        <v/>
      </c>
      <c r="DD138" s="36" t="str">
        <f ca="true">+IF(OFFSET('Sanitation Data'!$F$33,0,10*ROW('Sanitation Data'!F132))="","",OFFSET('Sanitation Data'!$F$33,0,10*ROW('Sanitation Data'!F132)))</f>
        <v/>
      </c>
      <c r="DE138" s="36" t="str">
        <f ca="true">+IF(OFFSET('Sanitation Data'!$G$29,0,10*ROW('Sanitation Data'!G132))="","",OFFSET('Sanitation Data'!$G$29,0,10*ROW('Sanitation Data'!G132)))</f>
        <v/>
      </c>
      <c r="DF138" s="36" t="str">
        <f ca="true">+IF(OFFSET('Sanitation Data'!$G$30,0,10*ROW('Sanitation Data'!G132))="","",OFFSET('Sanitation Data'!$G$30,0,10*ROW('Sanitation Data'!G132)))</f>
        <v/>
      </c>
      <c r="DG138" s="36" t="str">
        <f ca="true">+IF(OFFSET('Sanitation Data'!$G$31,0,10*ROW('Sanitation Data'!G132))="","",OFFSET('Sanitation Data'!$G$31,0,10*ROW('Sanitation Data'!G132)))</f>
        <v/>
      </c>
      <c r="DH138" s="36" t="str">
        <f ca="true">+IF(OFFSET('Sanitation Data'!$G$32,0,10*ROW('Sanitation Data'!G132))="","",OFFSET('Sanitation Data'!$G$32,0,10*ROW('Sanitation Data'!G132)))</f>
        <v/>
      </c>
      <c r="DI138" s="36" t="str">
        <f ca="true">+IF(OFFSET('Sanitation Data'!$G$33,0,10*ROW('Sanitation Data'!G132))="","",OFFSET('Sanitation Data'!$G$33,0,10*ROW('Sanitation Data'!G132)))</f>
        <v/>
      </c>
      <c r="DJ138" s="36" t="str">
        <f ca="true">+IF(OFFSET('Sanitation Data'!$H$29,0,10*ROW('Sanitation Data'!H132))="","",OFFSET('Sanitation Data'!$H$29,0,10*ROW('Sanitation Data'!H132)))</f>
        <v/>
      </c>
      <c r="DK138" s="36" t="str">
        <f ca="true">+IF(OFFSET('Sanitation Data'!$H$30,0,10*ROW('Sanitation Data'!H132))="","",OFFSET('Sanitation Data'!$H$30,0,10*ROW('Sanitation Data'!H132)))</f>
        <v/>
      </c>
      <c r="DL138" s="36" t="str">
        <f ca="true">+IF(OFFSET('Sanitation Data'!$H$31,0,10*ROW('Sanitation Data'!H132))="","",OFFSET('Sanitation Data'!$H$31,0,10*ROW('Sanitation Data'!H132)))</f>
        <v/>
      </c>
      <c r="DM138" s="36" t="str">
        <f ca="true">+IF(OFFSET('Sanitation Data'!$H$32,0,10*ROW('Sanitation Data'!H132))="","",OFFSET('Sanitation Data'!$H$32,0,10*ROW('Sanitation Data'!H132)))</f>
        <v/>
      </c>
      <c r="DN138" s="36" t="str">
        <f ca="true">+IF(OFFSET('Sanitation Data'!$H$33,0,10*ROW('Sanitation Data'!H132))="","",OFFSET('Sanitation Data'!$H$33,0,10*ROW('Sanitation Data'!H132)))</f>
        <v/>
      </c>
      <c r="DO138" s="36" t="str">
        <f ca="true">+IF(OFFSET('Hygiene Data'!$C$12,0,10*ROW('Hygiene Data'!C132))="","",OFFSET('Hygiene Data'!$C$12,0,10*ROW('Hygiene Data'!C132)))</f>
        <v/>
      </c>
      <c r="DP138" s="36" t="str">
        <f ca="true">+IF(OFFSET('Hygiene Data'!$C$13,0,10*ROW('Hygiene Data'!C132))="","",OFFSET('Hygiene Data'!$C$13,0,10*ROW('Hygiene Data'!C132)))</f>
        <v/>
      </c>
      <c r="DQ138" s="36" t="str">
        <f ca="true">+IF(OFFSET('Hygiene Data'!$C$14,0,10*ROW('Hygiene Data'!C132))="","",OFFSET('Hygiene Data'!$C$14,0,10*ROW('Hygiene Data'!C132)))</f>
        <v/>
      </c>
      <c r="DR138" s="36" t="str">
        <f ca="true">+IF(OFFSET('Hygiene Data'!$D$12,0,10*ROW('Hygiene Data'!D132))="","",OFFSET('Hygiene Data'!$D$12,0,10*ROW('Hygiene Data'!D132)))</f>
        <v/>
      </c>
      <c r="DS138" s="36" t="str">
        <f ca="true">+IF(OFFSET('Hygiene Data'!$D$13,0,10*ROW('Hygiene Data'!D132))="","",OFFSET('Hygiene Data'!$D$13,0,10*ROW('Hygiene Data'!D132)))</f>
        <v/>
      </c>
      <c r="DT138" s="36" t="str">
        <f ca="true">+IF(OFFSET('Hygiene Data'!$D$14,0,10*ROW('Hygiene Data'!D132))="","",OFFSET('Hygiene Data'!$D$14,0,10*ROW('Hygiene Data'!D132)))</f>
        <v/>
      </c>
      <c r="DU138" s="36" t="str">
        <f ca="true">+IF(OFFSET('Hygiene Data'!$E$12,0,10*ROW('Hygiene Data'!E132))="","",OFFSET('Hygiene Data'!$E$12,0,10*ROW('Hygiene Data'!E132)))</f>
        <v/>
      </c>
      <c r="DV138" s="36" t="str">
        <f ca="true">+IF(OFFSET('Hygiene Data'!$E$13,0,10*ROW('Hygiene Data'!E132))="","",OFFSET('Hygiene Data'!$E$13,0,10*ROW('Hygiene Data'!E132)))</f>
        <v/>
      </c>
      <c r="DW138" s="36" t="str">
        <f ca="true">+IF(OFFSET('Hygiene Data'!$E$14,0,10*ROW('Hygiene Data'!E132))="","",OFFSET('Hygiene Data'!$E$14,0,10*ROW('Hygiene Data'!E132)))</f>
        <v/>
      </c>
      <c r="DX138" s="36" t="str">
        <f ca="true">+IF(OFFSET('Hygiene Data'!$F$12,0,10*ROW('Hygiene Data'!F132))="","",OFFSET('Hygiene Data'!$F$12,0,10*ROW('Hygiene Data'!F132)))</f>
        <v/>
      </c>
      <c r="DY138" s="36" t="str">
        <f ca="true">+IF(OFFSET('Hygiene Data'!$F$13,0,10*ROW('Hygiene Data'!F132))="","",OFFSET('Hygiene Data'!$F$13,0,10*ROW('Hygiene Data'!F132)))</f>
        <v/>
      </c>
      <c r="DZ138" s="36" t="str">
        <f ca="true">+IF(OFFSET('Hygiene Data'!$F$14,0,10*ROW('Hygiene Data'!F132))="","",OFFSET('Hygiene Data'!$F$14,0,10*ROW('Hygiene Data'!F132)))</f>
        <v/>
      </c>
      <c r="EA138" s="36" t="str">
        <f ca="true">+IF(OFFSET('Hygiene Data'!$G$12,0,10*ROW('Hygiene Data'!G132))="","",OFFSET('Hygiene Data'!$G$12,0,10*ROW('Hygiene Data'!G132)))</f>
        <v/>
      </c>
      <c r="EB138" s="36" t="str">
        <f ca="true">+IF(OFFSET('Hygiene Data'!$G$13,0,10*ROW('Hygiene Data'!G132))="","",OFFSET('Hygiene Data'!$G$13,0,10*ROW('Hygiene Data'!G132)))</f>
        <v/>
      </c>
      <c r="EC138" s="36" t="str">
        <f ca="true">+IF(OFFSET('Hygiene Data'!$G$14,0,10*ROW('Hygiene Data'!G132))="","",OFFSET('Hygiene Data'!$G$14,0,10*ROW('Hygiene Data'!G132)))</f>
        <v/>
      </c>
      <c r="ED138" s="36" t="str">
        <f ca="true">+IF(OFFSET('Hygiene Data'!$H$12,0,10*ROW('Hygiene Data'!H132))="","",OFFSET('Hygiene Data'!$H$12,0,10*ROW('Hygiene Data'!H132)))</f>
        <v/>
      </c>
      <c r="EE138" s="36" t="str">
        <f ca="true">+IF(OFFSET('Hygiene Data'!$H$13,0,10*ROW('Hygiene Data'!H132))="","",OFFSET('Hygiene Data'!$H$13,0,10*ROW('Hygiene Data'!H132)))</f>
        <v/>
      </c>
      <c r="EF138" s="36" t="str">
        <f ca="true">+IF(OFFSET('Hygiene Data'!$H$14,0,10*ROW('Hygiene Data'!H132))="","",OFFSET('Hygiene Data'!$H$14,0,10*ROW('Hygiene Data'!H132)))</f>
        <v/>
      </c>
    </row>
    <row r="139" x14ac:dyDescent="0.2">
      <c r="A139" s="59" t="str">
        <f ca="true">+IF(OFFSET('Water Data'!$B$1,0,10*ROW('Water Data'!B136))="","",OFFSET('Water Data'!$B$1,0,10*ROW('Water Data'!B136)))</f>
        <v/>
      </c>
      <c r="B139" s="59" t="str">
        <f ca="true">+IF(OFFSET('Water Data'!$A$3,0,10*ROW('Water Data'!A136))="","",OFFSET('Water Data'!$A$3,0,10*ROW('Water Data'!A136)))</f>
        <v/>
      </c>
      <c r="C139" s="59" t="str">
        <f ca="true">+IF(OFFSET('Water Data'!$C$3,0,10*ROW('Water Data'!C136))="","",OFFSET('Water Data'!$C$3,0,10*ROW('Water Data'!C136)))</f>
        <v/>
      </c>
      <c r="D139" s="250" t="e">
        <f ca="true">+IF(AND(ISNUMBER(OFFSET('Water Data'!$C$5,0,10*ROW('Water Data'!C133))),BS139="Yes"),100-OFFSET('Water Data'!$C$5,0,10*ROW('Water Data'!C133)),IF(AND(ISNUMBER(OFFSET('Water Data'!$C$5,0,10*ROW('Water Data'!C133))),BS139="No",ISNUMBER(OFFSET('Water Data'!$C$5,0,10*ROW('Water Data'!C133)))),CONCATENATE("[",ROUND(100-OFFSET('Water Data'!$C$5,0,10*ROW('Water Data'!C133)),0),"]"),IF(AND(ISNUMBER(OFFSET('Water Data'!$C$5,0,10*ROW('Water Data'!C133))),BS139="",ISNUMBER(OFFSET('Water Data'!$C$5,0,10*ROW('Water Data'!C133)))),100-OFFSET('Water Data'!$C$5,0,10*ROW('Water Data'!C133)),NA())))</f>
        <v>#N/A</v>
      </c>
      <c r="E139" s="250" t="e">
        <f ca="true">+IF(AND(ISNUMBER(OFFSET('Water Data'!$C$7,0,10*ROW('Water Data'!D133))),BT139="Yes"),OFFSET('Water Data'!$C$7,0,10*ROW('Water Data'!C133)),IF(AND(ISNUMBER(OFFSET('Water Data'!$C$7,0,10*ROW('Water Data'!C133))),BT139="No",ISNUMBER(OFFSET('Water Data'!$C$7,0,10*ROW('Water Data'!C133)))),CONCATENATE("[",ROUND(OFFSET('Water Data'!$C$7,0,10*ROW('Water Data'!C133)),0),"]"),IF(AND(ISNUMBER(OFFSET('Water Data'!$C$7,0,10*ROW('Water Data'!C133))),BT139="",ISNUMBER(OFFSET('Water Data'!$C$7,0,10*ROW('Water Data'!C133)))),OFFSET('Water Data'!$C$7,0,10*ROW('Water Data'!C133)),NA())))</f>
        <v>#N/A</v>
      </c>
      <c r="F139" s="250" t="e">
        <f ca="true">+IF(AND(ISNUMBER(OFFSET('Water Data'!$C$10,0,10*ROW('Water Data'!C133))),BU139="Yes"),OFFSET('Water Data'!$C$10,0,10*ROW('Water Data'!C133)),IF(AND(ISNUMBER(OFFSET('Water Data'!$C$10,0,10*ROW('Water Data'!C133))),BU139="No",ISNUMBER(OFFSET('Water Data'!$C$10,0,10*ROW('Water Data'!C133)))),CONCATENATE("[",ROUND(OFFSET('Water Data'!$C$10,0,10*ROW('Water Data'!C133)),0),"]"),IF(AND(ISNUMBER(OFFSET('Water Data'!$C$10,0,10*ROW('Water Data'!C133))),BU139="",ISNUMBER(OFFSET('Water Data'!$C$10,0,10*ROW('Water Data'!C133)))),OFFSET('Water Data'!$C$10,0,10*ROW('Water Data'!C133)),NA())))</f>
        <v>#N/A</v>
      </c>
      <c r="G139" s="250" t="e">
        <f ca="true">+IF(AND(ISNUMBER(OFFSET('Water Data'!$D$5,0,10*ROW('Water Data'!D133))),BV139="Yes"),100-OFFSET('Water Data'!$D$5,0,10*ROW('Water Data'!D133)),IF(AND(ISNUMBER(OFFSET('Water Data'!$D$5,0,10*ROW('Water Data'!D133))),BV139="No",ISNUMBER(OFFSET('Water Data'!$D$5,0,10*ROW('Water Data'!D133)))),CONCATENATE("[",ROUND(100-OFFSET('Water Data'!$D$5,0,10*ROW('Water Data'!D133)),0),"]"),IF(AND(ISNUMBER(OFFSET('Water Data'!$D$5,0,10*ROW('Water Data'!D133))),BV139="",ISNUMBER(OFFSET('Water Data'!$D$5,0,10*ROW('Water Data'!D133)))),100-OFFSET('Water Data'!$D$5,0,10*ROW('Water Data'!D133)),NA())))</f>
        <v>#N/A</v>
      </c>
      <c r="H139" s="250" t="e">
        <f ca="true">+IF(AND(ISNUMBER(OFFSET('Water Data'!$D$7,0,10*ROW('Water Data'!D133))),BW139="Yes"),OFFSET('Water Data'!$D$7,0,10*ROW('Water Data'!D133)),IF(AND(ISNUMBER(OFFSET('Water Data'!$D$7,0,10*ROW('Water Data'!D133))),BW139="No",ISNUMBER(OFFSET('Water Data'!$D$7,0,10*ROW('Water Data'!D133)))),CONCATENATE("[",ROUND(OFFSET('Water Data'!$C$7,0,10*ROW('Water Data'!D133)),0),"]"),IF(AND(ISNUMBER(OFFSET('Water Data'!$D$7,0,10*ROW('Water Data'!D133))),BW139="",ISNUMBER(OFFSET('Water Data'!$D$7,0,10*ROW('Water Data'!D133)))),OFFSET('Water Data'!$D$7,0,10*ROW('Water Data'!D133)),NA())))</f>
        <v>#N/A</v>
      </c>
      <c r="I139" s="250" t="e">
        <f ca="true">+IF(AND(ISNUMBER(OFFSET('Water Data'!$D$10,0,10*ROW('Water Data'!D133))),BX139="Yes"),OFFSET('Water Data'!$D$10,0,10*ROW('Water Data'!D133)),IF(AND(ISNUMBER(OFFSET('Water Data'!$D$10,0,10*ROW('Water Data'!D133))),BX139="No",ISNUMBER(OFFSET('Water Data'!$D$10,0,10*ROW('Water Data'!D133)))),CONCATENATE("[",ROUND(OFFSET('Water Data'!$D$10,0,10*ROW('Water Data'!D133)),0),"]"),IF(AND(ISNUMBER(OFFSET('Water Data'!$D$10,0,10*ROW('Water Data'!D133))),BX139="",ISNUMBER(OFFSET('Water Data'!$D$10,0,10*ROW('Water Data'!D133)))),OFFSET('Water Data'!$D$10,0,10*ROW('Water Data'!D133)),NA())))</f>
        <v>#N/A</v>
      </c>
      <c r="J139" s="250" t="e">
        <f ca="true">+IF(AND(ISNUMBER(OFFSET('Water Data'!$E$5,0,10*ROW('Water Data'!E133))),BY139="Yes"),100-OFFSET('Water Data'!$E$5,0,10*ROW('Water Data'!E133)),IF(AND(ISNUMBER(OFFSET('Water Data'!$E$5,0,10*ROW('Water Data'!E133))),BY139="No",ISNUMBER(OFFSET('Water Data'!$E$5,0,10*ROW('Water Data'!E133)))),CONCATENATE("[",ROUND(100-OFFSET('Water Data'!$E$5,0,10*ROW('Water Data'!E133)),0),"]"),IF(AND(ISNUMBER(OFFSET('Water Data'!$E$5,0,10*ROW('Water Data'!E133))),BY139="",ISNUMBER(OFFSET('Water Data'!$E$5,0,10*ROW('Water Data'!E133)))),100-OFFSET('Water Data'!$E$5,0,10*ROW('Water Data'!E133)),NA())))</f>
        <v>#N/A</v>
      </c>
      <c r="K139" s="250" t="e">
        <f ca="true">+IF(AND(ISNUMBER(OFFSET('Water Data'!$E$7,0,10*ROW('Water Data'!E133))),BZ139="Yes"),OFFSET('Water Data'!$E$7,0,10*ROW('Water Data'!E133)),IF(AND(ISNUMBER(OFFSET('Water Data'!$E$7,0,10*ROW('Water Data'!E133))),BZ139="No",ISNUMBER(OFFSET('Water Data'!$E$7,0,10*ROW('Water Data'!E133)))),CONCATENATE("[",ROUND(OFFSET('Water Data'!$E$7,0,10*ROW('Water Data'!E133)),0),"]"),IF(AND(ISNUMBER(OFFSET('Water Data'!$E$7,0,10*ROW('Water Data'!E133))),BZ139="",ISNUMBER(OFFSET('Water Data'!$E$7,0,10*ROW('Water Data'!E133)))),OFFSET('Water Data'!$E$7,0,10*ROW('Water Data'!E133)),NA())))</f>
        <v>#N/A</v>
      </c>
      <c r="L139" s="250" t="e">
        <f ca="true">+IF(AND(ISNUMBER(OFFSET('Water Data'!$E$10,0,10*ROW('Water Data'!E133))),CA139="Yes"),OFFSET('Water Data'!$E$10,0,10*ROW('Water Data'!E133)),IF(AND(ISNUMBER(OFFSET('Water Data'!$E$10,0,10*ROW('Water Data'!E133))),CA139="No",ISNUMBER(OFFSET('Water Data'!$E$10,0,10*ROW('Water Data'!E133)))),CONCATENATE("[",ROUND(OFFSET('Water Data'!$E$10,0,10*ROW('Water Data'!E133)),0),"]"),IF(AND(ISNUMBER(OFFSET('Water Data'!$E$10,0,10*ROW('Water Data'!E133))),CA139="",ISNUMBER(OFFSET('Water Data'!$E$10,0,10*ROW('Water Data'!E133)))),OFFSET('Water Data'!$E$10,0,10*ROW('Water Data'!E133)),NA())))</f>
        <v>#N/A</v>
      </c>
      <c r="M139" s="250" t="e">
        <f ca="true">+IF(AND(ISNUMBER(OFFSET('Water Data'!$F$5,0,10*ROW('Water Data'!F133))),CB139="Yes"),100-OFFSET('Water Data'!$F$5,0,10*ROW('Water Data'!F133)),IF(AND(ISNUMBER(OFFSET('Water Data'!$F$5,0,10*ROW('Water Data'!F133))),CB139="No",ISNUMBER(OFFSET('Water Data'!$F$5,0,10*ROW('Water Data'!F133)))),CONCATENATE("[",ROUND(100-OFFSET('Water Data'!$F$5,0,10*ROW('Water Data'!F133)),0),"]"),IF(AND(ISNUMBER(OFFSET('Water Data'!$F$5,0,10*ROW('Water Data'!F133))),CB139="",ISNUMBER(OFFSET('Water Data'!$F$5,0,10*ROW('Water Data'!F133)))),100-OFFSET('Water Data'!$F$5,0,10*ROW('Water Data'!F133)),NA())))</f>
        <v>#N/A</v>
      </c>
      <c r="N139" s="250" t="e">
        <f ca="true">+IF(AND(ISNUMBER(OFFSET('Water Data'!$F$7,0,10*ROW('Water Data'!F133))),CC139="Yes"),OFFSET('Water Data'!$F$7,0,10*ROW('Water Data'!F133)),IF(AND(ISNUMBER(OFFSET('Water Data'!$F$7,0,10*ROW('Water Data'!F133))),CC139="No",ISNUMBER(OFFSET('Water Data'!$F$7,0,10*ROW('Water Data'!F133)))),CONCATENATE("[",ROUND(OFFSET('Water Data'!$F$7,0,10*ROW('Water Data'!F133)),0),"]"),IF(AND(ISNUMBER(OFFSET('Water Data'!$F$7,0,10*ROW('Water Data'!F133))),CC139="",ISNUMBER(OFFSET('Water Data'!$F$7,0,10*ROW('Water Data'!F133)))),OFFSET('Water Data'!$F$7,0,10*ROW('Water Data'!F133)),NA())))</f>
        <v>#N/A</v>
      </c>
      <c r="O139" s="250" t="e">
        <f ca="true">+IF(AND(ISNUMBER(OFFSET('Water Data'!$F$10,0,10*ROW('Water Data'!F133))),CD139="Yes"),OFFSET('Water Data'!$F$10,0,10*ROW('Water Data'!F133)),IF(AND(ISNUMBER(OFFSET('Water Data'!$F$10,0,10*ROW('Water Data'!F133))),CD139="No",ISNUMBER(OFFSET('Water Data'!$F$10,0,10*ROW('Water Data'!F133)))),CONCATENATE("[",ROUND(OFFSET('Water Data'!$F$10,0,10*ROW('Water Data'!F133)),0),"]"),IF(AND(ISNUMBER(OFFSET('Water Data'!$F$10,0,10*ROW('Water Data'!F133))),CD139="",ISNUMBER(OFFSET('Water Data'!$F$10,0,10*ROW('Water Data'!F133)))),OFFSET('Water Data'!$F$10,0,10*ROW('Water Data'!F133)),NA())))</f>
        <v>#N/A</v>
      </c>
      <c r="P139" s="250" t="e">
        <f ca="true">+IF(AND(ISNUMBER(OFFSET('Water Data'!$G$5,0,10*ROW('Water Data'!G133))),CE139="Yes"),100-OFFSET('Water Data'!$G$5,0,10*ROW('Water Data'!G133)),IF(AND(ISNUMBER(OFFSET('Water Data'!$G$5,0,10*ROW('Water Data'!G133))),CE139="No",ISNUMBER(OFFSET('Water Data'!$G$5,0,10*ROW('Water Data'!G133)))),CONCATENATE("[",ROUND(100-OFFSET('Water Data'!$G$5,0,10*ROW('Water Data'!G133)),0),"]"),IF(AND(ISNUMBER(OFFSET('Water Data'!$G$5,0,10*ROW('Water Data'!G133))),CE139="",ISNUMBER(OFFSET('Water Data'!$G$5,0,10*ROW('Water Data'!G133)))),100-OFFSET('Water Data'!$G$5,0,10*ROW('Water Data'!G133)),NA())))</f>
        <v>#N/A</v>
      </c>
      <c r="Q139" s="250" t="e">
        <f ca="true">+IF(AND(ISNUMBER(OFFSET('Water Data'!$G$7,0,10*ROW('Water Data'!G133))),CF139="Yes"),OFFSET('Water Data'!$G$7,0,10*ROW('Water Data'!G133)),IF(AND(ISNUMBER(OFFSET('Water Data'!$G$7,0,10*ROW('Water Data'!G133))),CF139="No",ISNUMBER(OFFSET('Water Data'!$G$7,0,10*ROW('Water Data'!G133)))),CONCATENATE("[",ROUND(OFFSET('Water Data'!$G$7,0,10*ROW('Water Data'!G133)),0),"]"),IF(AND(ISNUMBER(OFFSET('Water Data'!$G$7,0,10*ROW('Water Data'!G133))),CF139="",ISNUMBER(OFFSET('Water Data'!$G$7,0,10*ROW('Water Data'!G133)))),OFFSET('Water Data'!$G$7,0,10*ROW('Water Data'!G133)),NA())))</f>
        <v>#N/A</v>
      </c>
      <c r="R139" s="250" t="e">
        <f ca="true">+IF(AND(ISNUMBER(OFFSET('Water Data'!$G$10,0,10*ROW('Water Data'!G133))),CG139="Yes"),OFFSET('Water Data'!$G$10,0,10*ROW('Water Data'!G133)),IF(AND(ISNUMBER(OFFSET('Water Data'!$G$10,0,10*ROW('Water Data'!G133))),CG139="No",ISNUMBER(OFFSET('Water Data'!$G$10,0,10*ROW('Water Data'!G133)))),CONCATENATE("[",ROUND(OFFSET('Water Data'!$G$10,0,10*ROW('Water Data'!G133)),0),"]"),IF(AND(ISNUMBER(OFFSET('Water Data'!$G$10,0,10*ROW('Water Data'!G133))),CG139="",ISNUMBER(OFFSET('Water Data'!$G$10,0,10*ROW('Water Data'!G133)))),OFFSET('Water Data'!$G$10,0,10*ROW('Water Data'!G133)),NA())))</f>
        <v>#N/A</v>
      </c>
      <c r="S139" s="250" t="e">
        <f ca="true">+IF(AND(ISNUMBER(OFFSET('Water Data'!$H$5,0,10*ROW('Water Data'!H133))),CH139="Yes"),100-OFFSET('Water Data'!$H$5,0,10*ROW('Water Data'!H133)),IF(AND(ISNUMBER(OFFSET('Water Data'!$H$5,0,10*ROW('Water Data'!H133))),CH139="No",ISNUMBER(OFFSET('Water Data'!$H$5,0,10*ROW('Water Data'!H133)))),CONCATENATE("[",ROUND(100-OFFSET('Water Data'!$H$5,0,10*ROW('Water Data'!H133)),0),"]"),IF(AND(ISNUMBER(OFFSET('Water Data'!$H$5,0,10*ROW('Water Data'!H133))),CH139="",ISNUMBER(OFFSET('Water Data'!$H$5,0,10*ROW('Water Data'!H133)))),100-OFFSET('Water Data'!$H$5,0,10*ROW('Water Data'!H133)),NA())))</f>
        <v>#N/A</v>
      </c>
      <c r="T139" s="250" t="e">
        <f ca="true">+IF(AND(ISNUMBER(OFFSET('Water Data'!$H$7,0,10*ROW('Water Data'!H133))),CI139="Yes"),OFFSET('Water Data'!$H$7,0,10*ROW('Water Data'!H133)),IF(AND(ISNUMBER(OFFSET('Water Data'!$H$7,0,10*ROW('Water Data'!H133))),CI139="No",ISNUMBER(OFFSET('Water Data'!$H$7,0,10*ROW('Water Data'!H133)))),CONCATENATE("[",ROUND(OFFSET('Water Data'!$H$7,0,10*ROW('Water Data'!H133)),0),"]"),IF(AND(ISNUMBER(OFFSET('Water Data'!$H$7,0,10*ROW('Water Data'!H133))),CI139="",ISNUMBER(OFFSET('Water Data'!$H$7,0,10*ROW('Water Data'!H133)))),OFFSET('Water Data'!$H$7,0,10*ROW('Water Data'!H133)),NA())))</f>
        <v>#N/A</v>
      </c>
      <c r="U139" s="250" t="e">
        <f ca="true">+IF(AND(ISNUMBER(OFFSET('Water Data'!$H$10,0,10*ROW('Water Data'!H133))),CJ139="Yes"),OFFSET('Water Data'!$H$10,0,10*ROW('Water Data'!H133)),IF(AND(ISNUMBER(OFFSET('Water Data'!$H$10,0,10*ROW('Water Data'!H133))),CJ139="No",ISNUMBER(OFFSET('Water Data'!$H$10,0,10*ROW('Water Data'!H133)))),CONCATENATE("[",ROUND(OFFSET('Water Data'!$H$10,0,10*ROW('Water Data'!H133)),0),"]"),IF(AND(ISNUMBER(OFFSET('Water Data'!$H$10,0,10*ROW('Water Data'!H133))),CJ139="",ISNUMBER(OFFSET('Water Data'!$H$10,0,10*ROW('Water Data'!H133)))),OFFSET('Water Data'!$H$10,0,10*ROW('Water Data'!H133)),NA())))</f>
        <v>#N/A</v>
      </c>
      <c r="V139" s="251" t="e">
        <f ca="true">+IF(AND(ISNUMBER(OFFSET('Sanitation Data'!$C$5,0,10*ROW('Sanitation Data'!C133))),CK139="Yes"),100-OFFSET('Sanitation Data'!$C$5,0,10*ROW('Sanitation Data'!C133)),IF(AND(ISNUMBER(OFFSET('Sanitation Data'!$C$5,0,10*ROW('Sanitation Data'!C133))),CK139="No",ISNUMBER(OFFSET('Sanitation Data'!$C$5,0,10*ROW('Sanitation Data'!C133)))),CONCATENATE("[",ROUND(100-OFFSET('Sanitation Data'!$C$5,0,10*ROW('Sanitation Data'!C133)),0),"]"),IF(AND(ISNUMBER(OFFSET('Sanitation Data'!$C$5,0,10*ROW('Sanitation Data'!C133))),CK139="",ISNUMBER(OFFSET('Sanitation Data'!$C$5,0,10*ROW('Sanitation Data'!C133)))),100-OFFSET('Sanitation Data'!$C$5,0,10*ROW('Sanitation Data'!C133)),NA())))</f>
        <v>#N/A</v>
      </c>
      <c r="W139" s="251" t="e">
        <f ca="true">+IF(AND(ISNUMBER(OFFSET('Sanitation Data'!$C$7,0,10*ROW('Sanitation Data'!C133))),CL139="Yes"),OFFSET('Sanitation Data'!$C$7,0,10*ROW('Sanitation Data'!C133)),IF(AND(ISNUMBER(OFFSET('Sanitation Data'!$C$7,0,10*ROW('Sanitation Data'!C133))),CL139="No",ISNUMBER(OFFSET('Sanitation Data'!$C$7,0,10*ROW('Sanitation Data'!C133)))),CONCATENATE("[",ROUND(OFFSET('Sanitation Data'!$C$7,0,10*ROW('Sanitation Data'!C133)),0),"]"),IF(AND(ISNUMBER(OFFSET('Sanitation Data'!$C$7,0,10*ROW('Sanitation Data'!C133))),CL139="",ISNUMBER(OFFSET('Sanitation Data'!$C$7,0,10*ROW('Sanitation Data'!C133)))),OFFSET('Sanitation Data'!$C$7,0,10*ROW('Sanitation Data'!C133)),NA())))</f>
        <v>#N/A</v>
      </c>
      <c r="X139" s="251" t="e">
        <f ca="true">+IF(AND(ISNUMBER(OFFSET('Sanitation Data'!$C$11,0,10*ROW('Sanitation Data'!C133))),CM139="Yes"),OFFSET('Sanitation Data'!$C$11,0,10*ROW('Sanitation Data'!C133)),IF(AND(ISNUMBER(OFFSET('Sanitation Data'!$C$11,0,10*ROW('Sanitation Data'!C133))),CM139="No",ISNUMBER(OFFSET('Sanitation Data'!$C$11,0,10*ROW('Sanitation Data'!C133)))),CONCATENATE("[",ROUND(OFFSET('Sanitation Data'!$C$11,0,10*ROW('Sanitation Data'!C133)),0),"]"),IF(AND(ISNUMBER(OFFSET('Sanitation Data'!$C$11,0,10*ROW('Sanitation Data'!C133))),CM139="",ISNUMBER(OFFSET('Sanitation Data'!$C$11,0,10*ROW('Sanitation Data'!C133)))),OFFSET('Sanitation Data'!$C$11,0,10*ROW('Sanitation Data'!C133)),NA())))</f>
        <v>#N/A</v>
      </c>
      <c r="Y139" s="251" t="e">
        <f ca="true">+IF(AND(ISNUMBER(OFFSET('Sanitation Data'!$C$12,0,10*ROW('Sanitation Data'!C133))),CN139="Yes"),OFFSET('Sanitation Data'!$C$12,0,10*ROW('Sanitation Data'!C133)),IF(AND(ISNUMBER(OFFSET('Sanitation Data'!$C$12,0,10*ROW('Sanitation Data'!C133))),CN139="No",ISNUMBER(OFFSET('Sanitation Data'!$C$12,0,10*ROW('Sanitation Data'!C133)))),CONCATENATE("[",ROUND(OFFSET('Sanitation Data'!$C$12,0,10*ROW('Sanitation Data'!C133)),0),"]"),IF(AND(ISNUMBER(OFFSET('Sanitation Data'!$C$12,0,10*ROW('Sanitation Data'!C133))),CN139="",ISNUMBER(OFFSET('Sanitation Data'!$C$12,0,10*ROW('Sanitation Data'!C133)))),OFFSET('Sanitation Data'!$C$12,0,10*ROW('Sanitation Data'!C133)),NA())))</f>
        <v>#N/A</v>
      </c>
      <c r="Z139" s="251" t="e">
        <f ca="true">+IF(AND(ISNUMBER(OFFSET('Sanitation Data'!$C$13,0,10*ROW('Sanitation Data'!C133))),CO139="Yes"),OFFSET('Sanitation Data'!$C$13,0,10*ROW('Sanitation Data'!C133)),IF(AND(ISNUMBER(OFFSET('Sanitation Data'!$C$13,0,10*ROW('Sanitation Data'!C133))),CO139="No",ISNUMBER(OFFSET('Sanitation Data'!$C$13,0,10*ROW('Sanitation Data'!C133)))),CONCATENATE("[",ROUND(OFFSET('Sanitation Data'!$C$13,0,10*ROW('Sanitation Data'!C133)),0),"]"),IF(AND(ISNUMBER(OFFSET('Sanitation Data'!$C$13,0,10*ROW('Sanitation Data'!C133))),CO139="",ISNUMBER(OFFSET('Sanitation Data'!$C$13,0,10*ROW('Sanitation Data'!C133)))),OFFSET('Sanitation Data'!$C$13,0,10*ROW('Sanitation Data'!C133)),NA())))</f>
        <v>#N/A</v>
      </c>
      <c r="AA139" s="251" t="e">
        <f ca="true">+IF(AND(ISNUMBER(OFFSET('Sanitation Data'!$D$5,0,10*ROW('Sanitation Data'!D133))),CP139="Yes"),100-OFFSET('Sanitation Data'!$D$5,0,10*ROW('Sanitation Data'!D133)),IF(AND(ISNUMBER(OFFSET('Sanitation Data'!$D$5,0,10*ROW('Sanitation Data'!D133))),CP139="No",ISNUMBER(OFFSET('Sanitation Data'!$D$5,0,10*ROW('Sanitation Data'!D133)))),CONCATENATE("[",ROUND(100-OFFSET('Sanitation Data'!$D$5,0,10*ROW('Sanitation Data'!D133)),0),"]"),IF(AND(ISNUMBER(OFFSET('Sanitation Data'!$D$5,0,10*ROW('Sanitation Data'!D133))),CP139="",ISNUMBER(OFFSET('Sanitation Data'!$D$5,0,10*ROW('Sanitation Data'!D133)))),100-OFFSET('Sanitation Data'!$D$5,0,10*ROW('Sanitation Data'!D133)),NA())))</f>
        <v>#N/A</v>
      </c>
      <c r="AB139" s="251" t="e">
        <f ca="true">+IF(AND(ISNUMBER(OFFSET('Sanitation Data'!$D$7,0,10*ROW('Sanitation Data'!D133))),CQ139="Yes"),OFFSET('Sanitation Data'!$D$7,0,10*ROW('Sanitation Data'!G133)),IF(AND(ISNUMBER(OFFSET('Sanitation Data'!$D$7,0,10*ROW('Sanitation Data'!D133))),CQ139="No",ISNUMBER(OFFSET('Sanitation Data'!$D$7,0,10*ROW('Sanitation Data'!D133)))),CONCATENATE("[",ROUND(OFFSET('Sanitation Data'!$D$7,0,10*ROW('Sanitation Data'!D133)),0),"]"),IF(AND(ISNUMBER(OFFSET('Sanitation Data'!$D$7,0,10*ROW('Sanitation Data'!D133))),CQ139="",ISNUMBER(OFFSET('Sanitation Data'!$D$7,0,10*ROW('Sanitation Data'!D133)))),OFFSET('Sanitation Data'!$D$7,0,10*ROW('Sanitation Data'!D133)),NA())))</f>
        <v>#N/A</v>
      </c>
      <c r="AC139" s="251" t="e">
        <f ca="true">+IF(AND(ISNUMBER(OFFSET('Sanitation Data'!$D$11,0,10*ROW('Sanitation Data'!D133))),CR139="Yes"),OFFSET('Sanitation Data'!$D$11,0,10*ROW('Sanitation Data'!D133)),IF(AND(ISNUMBER(OFFSET('Sanitation Data'!$D$11,0,10*ROW('Sanitation Data'!D133))),CR139="No",ISNUMBER(OFFSET('Sanitation Data'!$D$11,0,10*ROW('Sanitation Data'!D133)))),CONCATENATE("[",ROUND(OFFSET('Sanitation Data'!$D$11,0,10*ROW('Sanitation Data'!D133)),0),"]"),IF(AND(ISNUMBER(OFFSET('Sanitation Data'!$D$11,0,10*ROW('Sanitation Data'!D133))),CR139="",ISNUMBER(OFFSET('Sanitation Data'!$D$11,0,10*ROW('Sanitation Data'!D133)))),OFFSET('Sanitation Data'!$D$11,0,10*ROW('Sanitation Data'!D133)),NA())))</f>
        <v>#N/A</v>
      </c>
      <c r="AD139" s="251" t="e">
        <f ca="true">+IF(AND(ISNUMBER(OFFSET('Sanitation Data'!$D$12,0,10*ROW('Sanitation Data'!D133))),CS139="Yes"),OFFSET('Sanitation Data'!$D$12,0,10*ROW('Sanitation Data'!D133)),IF(AND(ISNUMBER(OFFSET('Sanitation Data'!$D$12,0,10*ROW('Sanitation Data'!D133))),CS139="No",ISNUMBER(OFFSET('Sanitation Data'!$D$12,0,10*ROW('Sanitation Data'!D133)))),CONCATENATE("[",ROUND(OFFSET('Sanitation Data'!$D$12,0,10*ROW('Sanitation Data'!D133)),0),"]"),IF(AND(ISNUMBER(OFFSET('Sanitation Data'!$D$12,0,10*ROW('Sanitation Data'!D133))),CS139="",ISNUMBER(OFFSET('Sanitation Data'!$D$12,0,10*ROW('Sanitation Data'!D133)))),OFFSET('Sanitation Data'!$D$12,0,10*ROW('Sanitation Data'!D133)),NA())))</f>
        <v>#N/A</v>
      </c>
      <c r="AE139" s="251" t="e">
        <f ca="true">+IF(AND(ISNUMBER(OFFSET('Sanitation Data'!$D$13,0,10*ROW('Sanitation Data'!D133))),CT139="Yes"),OFFSET('Sanitation Data'!$D$13,0,10*ROW('Sanitation Data'!D133)),IF(AND(ISNUMBER(OFFSET('Sanitation Data'!$D$13,0,10*ROW('Sanitation Data'!D133))),CT139="No",ISNUMBER(OFFSET('Sanitation Data'!$D$13,0,10*ROW('Sanitation Data'!D133)))),CONCATENATE("[",ROUND(OFFSET('Sanitation Data'!$D$13,0,10*ROW('Sanitation Data'!D133)),0),"]"),IF(AND(ISNUMBER(OFFSET('Sanitation Data'!$D$13,0,10*ROW('Sanitation Data'!D133))),CT139="",ISNUMBER(OFFSET('Sanitation Data'!$D$13,0,10*ROW('Sanitation Data'!D133)))),OFFSET('Sanitation Data'!$D$13,0,10*ROW('Sanitation Data'!D133)),NA())))</f>
        <v>#N/A</v>
      </c>
      <c r="AF139" s="251" t="e">
        <f ca="true">+IF(AND(ISNUMBER(OFFSET('Sanitation Data'!$E$5,0,10*ROW('Sanitation Data'!E133))),CU139="Yes"),100-OFFSET('Sanitation Data'!$E$5,0,10*ROW('Sanitation Data'!E133)),IF(AND(ISNUMBER(OFFSET('Sanitation Data'!$E$5,0,10*ROW('Sanitation Data'!E133))),CU139="No",ISNUMBER(OFFSET('Sanitation Data'!$E$5,0,10*ROW('Sanitation Data'!E133)))),CONCATENATE("[",ROUND(100-OFFSET('Sanitation Data'!$E$5,0,10*ROW('Sanitation Data'!E133)),0),"]"),IF(AND(ISNUMBER(OFFSET('Sanitation Data'!$E$5,0,10*ROW('Sanitation Data'!E133))),CU139="",ISNUMBER(OFFSET('Sanitation Data'!$E$5,0,10*ROW('Sanitation Data'!E133)))),100-OFFSET('Sanitation Data'!$E$5,0,10*ROW('Sanitation Data'!E133)),NA())))</f>
        <v>#N/A</v>
      </c>
      <c r="AG139" s="251" t="e">
        <f ca="true">+IF(AND(ISNUMBER(OFFSET('Sanitation Data'!$E$7,0,10*ROW('Sanitation Data'!E133))),CV139="Yes"),OFFSET('Sanitation Data'!$E$7,0,10*ROW('Sanitation Data'!E133)),IF(AND(ISNUMBER(OFFSET('Sanitation Data'!$E$7,0,10*ROW('Sanitation Data'!E133))),CV139="No",ISNUMBER(OFFSET('Sanitation Data'!$E$7,0,10*ROW('Sanitation Data'!E133)))),CONCATENATE("[",ROUND(OFFSET('Sanitation Data'!$E$7,0,10*ROW('Sanitation Data'!E133)),0),"]"),IF(AND(ISNUMBER(OFFSET('Sanitation Data'!$E$7,0,10*ROW('Sanitation Data'!E133))),CV139="",ISNUMBER(OFFSET('Sanitation Data'!$E$7,0,10*ROW('Sanitation Data'!E133)))),OFFSET('Sanitation Data'!$E$7,0,10*ROW('Sanitation Data'!E133)),NA())))</f>
        <v>#N/A</v>
      </c>
      <c r="AH139" s="251" t="e">
        <f ca="true">+IF(AND(ISNUMBER(OFFSET('Sanitation Data'!$E$11,0,10*ROW('Sanitation Data'!E133))),CW139="Yes"),OFFSET('Sanitation Data'!$E$11,0,10*ROW('Sanitation Data'!E133)),IF(AND(ISNUMBER(OFFSET('Sanitation Data'!$E$11,0,10*ROW('Sanitation Data'!E133))),CW139="No",ISNUMBER(OFFSET('Sanitation Data'!$E$11,0,10*ROW('Sanitation Data'!E133)))),CONCATENATE("[",ROUND(OFFSET('Sanitation Data'!$E$11,0,10*ROW('Sanitation Data'!E133)),0),"]"),IF(AND(ISNUMBER(OFFSET('Sanitation Data'!$E$11,0,10*ROW('Sanitation Data'!E133))),CW139="",ISNUMBER(OFFSET('Sanitation Data'!$E$11,0,10*ROW('Sanitation Data'!E133)))),OFFSET('Sanitation Data'!$E$11,0,10*ROW('Sanitation Data'!E133)),NA())))</f>
        <v>#N/A</v>
      </c>
      <c r="AI139" s="251" t="e">
        <f ca="true">+IF(AND(ISNUMBER(OFFSET('Sanitation Data'!$E$12,0,10*ROW('Sanitation Data'!E133))),CX139="Yes"),OFFSET('Sanitation Data'!$E$12,0,10*ROW('Sanitation Data'!E133)),IF(AND(ISNUMBER(OFFSET('Sanitation Data'!$E$12,0,10*ROW('Sanitation Data'!E133))),CX139="No",ISNUMBER(OFFSET('Sanitation Data'!$E$12,0,10*ROW('Sanitation Data'!E133)))),CONCATENATE("[",ROUND(OFFSET('Sanitation Data'!$E$12,0,10*ROW('Sanitation Data'!E133)),0),"]"),IF(AND(ISNUMBER(OFFSET('Sanitation Data'!$E$12,0,10*ROW('Sanitation Data'!E133))),CX139="",ISNUMBER(OFFSET('Sanitation Data'!$E$12,0,10*ROW('Sanitation Data'!E133)))),OFFSET('Sanitation Data'!$E$12,0,10*ROW('Sanitation Data'!E133)),NA())))</f>
        <v>#N/A</v>
      </c>
      <c r="AJ139" s="251" t="e">
        <f ca="true">+IF(AND(ISNUMBER(OFFSET('Sanitation Data'!$E$13,0,10*ROW('Sanitation Data'!E133))),CY139="Yes"),OFFSET('Sanitation Data'!$E$13,0,10*ROW('Sanitation Data'!E133)),IF(AND(ISNUMBER(OFFSET('Sanitation Data'!$E$13,0,10*ROW('Sanitation Data'!E133))),CY139="No",ISNUMBER(OFFSET('Sanitation Data'!$E$13,0,10*ROW('Sanitation Data'!E133)))),CONCATENATE("[",ROUND(OFFSET('Sanitation Data'!$E$13,0,10*ROW('Sanitation Data'!E133)),0),"]"),IF(AND(ISNUMBER(OFFSET('Sanitation Data'!$E$13,0,10*ROW('Sanitation Data'!E133))),CY139="",ISNUMBER(OFFSET('Sanitation Data'!$E$13,0,10*ROW('Sanitation Data'!E133)))),OFFSET('Sanitation Data'!$E$13,0,10*ROW('Sanitation Data'!E133)),NA())))</f>
        <v>#N/A</v>
      </c>
      <c r="AK139" s="251" t="e">
        <f ca="true">+IF(AND(ISNUMBER(OFFSET('Sanitation Data'!$F$5,0,10*ROW('Sanitation Data'!F133))),CZ139="Yes"),100-OFFSET('Sanitation Data'!$F$5,0,10*ROW('Sanitation Data'!F133)),IF(AND(ISNUMBER(OFFSET('Sanitation Data'!$F$5,0,10*ROW('Sanitation Data'!F133))),CZ139="No",ISNUMBER(OFFSET('Sanitation Data'!$F$5,0,10*ROW('Sanitation Data'!F133)))),CONCATENATE("[",ROUND(100-OFFSET('Sanitation Data'!$F$5,0,10*ROW('Sanitation Data'!F133)),0),"]"),IF(AND(ISNUMBER(OFFSET('Sanitation Data'!$F$5,0,10*ROW('Sanitation Data'!F133))),CZ139="",ISNUMBER(OFFSET('Sanitation Data'!$F$5,0,10*ROW('Sanitation Data'!F133)))),100-OFFSET('Sanitation Data'!$F$5,0,10*ROW('Sanitation Data'!F133)),NA())))</f>
        <v>#N/A</v>
      </c>
      <c r="AL139" s="251" t="e">
        <f ca="true">+IF(AND(ISNUMBER(OFFSET('Sanitation Data'!$F$7,0,10*ROW('Sanitation Data'!F133))),DA139="Yes"),OFFSET('Sanitation Data'!$F$7,0,10*ROW('Sanitation Data'!F133)),IF(AND(ISNUMBER(OFFSET('Sanitation Data'!$F$7,0,10*ROW('Sanitation Data'!F133))),DA139="No",ISNUMBER(OFFSET('Sanitation Data'!$F$7,0,10*ROW('Sanitation Data'!F133)))),CONCATENATE("[",ROUND(OFFSET('Sanitation Data'!$F$7,0,10*ROW('Sanitation Data'!F133)),0),"]"),IF(AND(ISNUMBER(OFFSET('Sanitation Data'!$F$7,0,10*ROW('Sanitation Data'!F133))),DA139="",ISNUMBER(OFFSET('Sanitation Data'!$F$7,0,10*ROW('Sanitation Data'!F133)))),OFFSET('Sanitation Data'!$F$7,0,10*ROW('Sanitation Data'!F133)),NA())))</f>
        <v>#N/A</v>
      </c>
      <c r="AM139" s="251" t="e">
        <f ca="true">+IF(AND(ISNUMBER(OFFSET('Sanitation Data'!$F$11,0,10*ROW('Sanitation Data'!F133))),DB139="Yes"),OFFSET('Sanitation Data'!$F$11,0,10*ROW('Sanitation Data'!F133)),IF(AND(ISNUMBER(OFFSET('Sanitation Data'!$F$11,0,10*ROW('Sanitation Data'!F133))),DB139="No",ISNUMBER(OFFSET('Sanitation Data'!$F$11,0,10*ROW('Sanitation Data'!F133)))),CONCATENATE("[",ROUND(OFFSET('Sanitation Data'!$F$11,0,10*ROW('Sanitation Data'!F133)),0),"]"),IF(AND(ISNUMBER(OFFSET('Sanitation Data'!$F$11,0,10*ROW('Sanitation Data'!F133))),DB139="",ISNUMBER(OFFSET('Sanitation Data'!$F$11,0,10*ROW('Sanitation Data'!F133)))),OFFSET('Sanitation Data'!$F$11,0,10*ROW('Sanitation Data'!F133)),NA())))</f>
        <v>#N/A</v>
      </c>
      <c r="AN139" s="251" t="e">
        <f ca="true">+IF(AND(ISNUMBER(OFFSET('Sanitation Data'!$F$12,0,10*ROW('Sanitation Data'!F133))),DC139="Yes"),OFFSET('Sanitation Data'!$F$12,0,10*ROW('Sanitation Data'!F133)),IF(AND(ISNUMBER(OFFSET('Sanitation Data'!$F$12,0,10*ROW('Sanitation Data'!F133))),DC139="No",ISNUMBER(OFFSET('Sanitation Data'!$F$12,0,10*ROW('Sanitation Data'!F133)))),CONCATENATE("[",ROUND(OFFSET('Sanitation Data'!$F$12,0,10*ROW('Sanitation Data'!F133)),0),"]"),IF(AND(ISNUMBER(OFFSET('Sanitation Data'!$F$12,0,10*ROW('Sanitation Data'!F133))),DC139="",ISNUMBER(OFFSET('Sanitation Data'!$F$12,0,10*ROW('Sanitation Data'!F133)))),OFFSET('Sanitation Data'!$F$12,0,10*ROW('Sanitation Data'!F133)),NA())))</f>
        <v>#N/A</v>
      </c>
      <c r="AO139" s="251" t="e">
        <f ca="true">+IF(AND(ISNUMBER(OFFSET('Sanitation Data'!$F$13,0,10*ROW('Sanitation Data'!F133))),DD139="Yes"),OFFSET('Sanitation Data'!$F$13,0,10*ROW('Sanitation Data'!F133)),IF(AND(ISNUMBER(OFFSET('Sanitation Data'!$F$13,0,10*ROW('Sanitation Data'!F133))),DD139="No",ISNUMBER(OFFSET('Sanitation Data'!$F$13,0,10*ROW('Sanitation Data'!F133)))),CONCATENATE("[",ROUND(OFFSET('Sanitation Data'!$F$13,0,10*ROW('Sanitation Data'!F133)),0),"]"),IF(AND(ISNUMBER(OFFSET('Sanitation Data'!$F$13,0,10*ROW('Sanitation Data'!F133))),DD139="",ISNUMBER(OFFSET('Sanitation Data'!$F$13,0,10*ROW('Sanitation Data'!F133)))),OFFSET('Sanitation Data'!$F$13,0,10*ROW('Sanitation Data'!F133)),NA())))</f>
        <v>#N/A</v>
      </c>
      <c r="AP139" s="251" t="e">
        <f ca="true">+IF(AND(ISNUMBER(OFFSET('Sanitation Data'!$G$5,0,10*ROW('Sanitation Data'!G133))),DE139="Yes"),100-OFFSET('Sanitation Data'!$G$5,0,10*ROW('Sanitation Data'!G133)),IF(AND(ISNUMBER(OFFSET('Sanitation Data'!$G$5,0,10*ROW('Sanitation Data'!G133))),DE139="No",ISNUMBER(OFFSET('Sanitation Data'!$G$5,0,10*ROW('Sanitation Data'!G133)))),CONCATENATE("[",ROUND(100-OFFSET('Sanitation Data'!$G$5,0,10*ROW('Sanitation Data'!G133)),0),"]"),IF(AND(ISNUMBER(OFFSET('Sanitation Data'!$G$5,0,10*ROW('Sanitation Data'!G133))),DE139="",ISNUMBER(OFFSET('Sanitation Data'!$G$5,0,10*ROW('Sanitation Data'!G133)))),100-OFFSET('Sanitation Data'!$G$5,0,10*ROW('Sanitation Data'!G133)),NA())))</f>
        <v>#N/A</v>
      </c>
      <c r="AQ139" s="251" t="e">
        <f ca="true">+IF(AND(ISNUMBER(OFFSET('Sanitation Data'!$G$7,0,10*ROW('Sanitation Data'!G133))),DF139="Yes"),OFFSET('Sanitation Data'!$G$7,0,10*ROW('Sanitation Data'!G133)),IF(AND(ISNUMBER(OFFSET('Sanitation Data'!$G$7,0,10*ROW('Sanitation Data'!G133))),DF139="No",ISNUMBER(OFFSET('Sanitation Data'!$G$7,0,10*ROW('Sanitation Data'!G133)))),CONCATENATE("[",ROUND(OFFSET('Sanitation Data'!$G$7,0,10*ROW('Sanitation Data'!G133)),0),"]"),IF(AND(ISNUMBER(OFFSET('Sanitation Data'!$G$7,0,10*ROW('Sanitation Data'!G133))),DF139="",ISNUMBER(OFFSET('Sanitation Data'!$G$7,0,10*ROW('Sanitation Data'!G133)))),OFFSET('Sanitation Data'!$G$7,0,10*ROW('Sanitation Data'!G133)),NA())))</f>
        <v>#N/A</v>
      </c>
      <c r="AR139" s="251" t="e">
        <f ca="true">+IF(AND(ISNUMBER(OFFSET('Sanitation Data'!$G$11,0,10*ROW('Sanitation Data'!G133))),DG139="Yes"),OFFSET('Sanitation Data'!$G$11,0,10*ROW('Sanitation Data'!G133)),IF(AND(ISNUMBER(OFFSET('Sanitation Data'!$G$11,0,10*ROW('Sanitation Data'!G133))),DG139="No",ISNUMBER(OFFSET('Sanitation Data'!$G$11,0,10*ROW('Sanitation Data'!G133)))),CONCATENATE("[",ROUND(OFFSET('Sanitation Data'!$G$11,0,10*ROW('Sanitation Data'!G133)),0),"]"),IF(AND(ISNUMBER(OFFSET('Sanitation Data'!$G$11,0,10*ROW('Sanitation Data'!G133))),DG139="",ISNUMBER(OFFSET('Sanitation Data'!$G$11,0,10*ROW('Sanitation Data'!G133)))),OFFSET('Sanitation Data'!$G$11,0,10*ROW('Sanitation Data'!G133)),NA())))</f>
        <v>#N/A</v>
      </c>
      <c r="AS139" s="251" t="e">
        <f ca="true">+IF(AND(ISNUMBER(OFFSET('Sanitation Data'!$G$12,0,10*ROW('Sanitation Data'!G133))),DH139="Yes"),OFFSET('Sanitation Data'!$G$12,0,10*ROW('Sanitation Data'!G133)),IF(AND(ISNUMBER(OFFSET('Sanitation Data'!$G$12,0,10*ROW('Sanitation Data'!G133))),DH139="No",ISNUMBER(OFFSET('Sanitation Data'!$G$12,0,10*ROW('Sanitation Data'!G133)))),CONCATENATE("[",ROUND(OFFSET('Sanitation Data'!$G$12,0,10*ROW('Sanitation Data'!G133)),0),"]"),IF(AND(ISNUMBER(OFFSET('Sanitation Data'!$G$12,0,10*ROW('Sanitation Data'!G133))),DH139="",ISNUMBER(OFFSET('Sanitation Data'!$G$12,0,10*ROW('Sanitation Data'!G133)))),OFFSET('Sanitation Data'!$G$12,0,10*ROW('Sanitation Data'!G133)),NA())))</f>
        <v>#N/A</v>
      </c>
      <c r="AT139" s="251" t="e">
        <f ca="true">+IF(AND(ISNUMBER(OFFSET('Sanitation Data'!$G$13,0,10*ROW('Sanitation Data'!G133))),DI139="Yes"),OFFSET('Sanitation Data'!$G$13,0,10*ROW('Sanitation Data'!G133)),IF(AND(ISNUMBER(OFFSET('Sanitation Data'!$G$13,0,10*ROW('Sanitation Data'!G133))),DI139="No",ISNUMBER(OFFSET('Sanitation Data'!$G$13,0,10*ROW('Sanitation Data'!G133)))),CONCATENATE("[",ROUND(OFFSET('Sanitation Data'!$G$13,0,10*ROW('Sanitation Data'!G133)),0),"]"),IF(AND(ISNUMBER(OFFSET('Sanitation Data'!$G$13,0,10*ROW('Sanitation Data'!G133))),DI139="",ISNUMBER(OFFSET('Sanitation Data'!$G$13,0,10*ROW('Sanitation Data'!G133)))),OFFSET('Sanitation Data'!$G$13,0,10*ROW('Sanitation Data'!G133)),NA())))</f>
        <v>#N/A</v>
      </c>
      <c r="AU139" s="251" t="e">
        <f ca="true">+IF(AND(ISNUMBER(OFFSET('Sanitation Data'!$H$5,0,10*ROW('Sanitation Data'!H133))),DJ139="Yes"),100-OFFSET('Sanitation Data'!$H$5,0,10*ROW('Sanitation Data'!H133)),IF(AND(ISNUMBER(OFFSET('Sanitation Data'!$H$5,0,10*ROW('Sanitation Data'!H133))),DJ139="No",ISNUMBER(OFFSET('Sanitation Data'!$H$5,0,10*ROW('Sanitation Data'!H133)))),CONCATENATE("[",ROUND(100-OFFSET('Sanitation Data'!$H$5,0,10*ROW('Sanitation Data'!H133)),0),"]"),IF(AND(ISNUMBER(OFFSET('Sanitation Data'!$H$5,0,10*ROW('Sanitation Data'!H133))),DJ139="",ISNUMBER(OFFSET('Sanitation Data'!$H$5,0,10*ROW('Sanitation Data'!H133)))),100-OFFSET('Sanitation Data'!$H$5,0,10*ROW('Sanitation Data'!H133)),NA())))</f>
        <v>#N/A</v>
      </c>
      <c r="AV139" s="251" t="e">
        <f ca="true">+IF(AND(ISNUMBER(OFFSET('Sanitation Data'!$H$7,0,10*ROW('Sanitation Data'!H133))),DK139="Yes"),OFFSET('Sanitation Data'!$H$7,0,10*ROW('Sanitation Data'!H133)),IF(AND(ISNUMBER(OFFSET('Sanitation Data'!$H$7,0,10*ROW('Sanitation Data'!H133))),DK139="No",ISNUMBER(OFFSET('Sanitation Data'!$H$7,0,10*ROW('Sanitation Data'!H133)))),CONCATENATE("[",ROUND(OFFSET('Sanitation Data'!$H$7,0,10*ROW('Sanitation Data'!H133)),0),"]"),IF(AND(ISNUMBER(OFFSET('Sanitation Data'!$H$7,0,10*ROW('Sanitation Data'!H133))),DK139="",ISNUMBER(OFFSET('Sanitation Data'!$H$7,0,10*ROW('Sanitation Data'!H133)))),OFFSET('Sanitation Data'!$H$7,0,10*ROW('Sanitation Data'!H133)),NA())))</f>
        <v>#N/A</v>
      </c>
      <c r="AW139" s="251" t="e">
        <f ca="true">+IF(AND(ISNUMBER(OFFSET('Sanitation Data'!$H$11,0,10*ROW('Sanitation Data'!H133))),DL139="Yes"),OFFSET('Sanitation Data'!$H$11,0,10*ROW('Sanitation Data'!H133)),IF(AND(ISNUMBER(OFFSET('Sanitation Data'!$H$11,0,10*ROW('Sanitation Data'!H133))),DL139="No",ISNUMBER(OFFSET('Sanitation Data'!$H$11,0,10*ROW('Sanitation Data'!H133)))),CONCATENATE("[",ROUND(OFFSET('Sanitation Data'!$H$11,0,10*ROW('Sanitation Data'!H133)),0),"]"),IF(AND(ISNUMBER(OFFSET('Sanitation Data'!$H$11,0,10*ROW('Sanitation Data'!H133))),DL139="",ISNUMBER(OFFSET('Sanitation Data'!$H$11,0,10*ROW('Sanitation Data'!H133)))),OFFSET('Sanitation Data'!$H$11,0,10*ROW('Sanitation Data'!H133)),NA())))</f>
        <v>#N/A</v>
      </c>
      <c r="AX139" s="251" t="e">
        <f ca="true">+IF(AND(ISNUMBER(OFFSET('Sanitation Data'!$H$12,0,10*ROW('Sanitation Data'!H133))),DM139="Yes"),OFFSET('Sanitation Data'!$H$12,0,10*ROW('Sanitation Data'!H133)),IF(AND(ISNUMBER(OFFSET('Sanitation Data'!$H$12,0,10*ROW('Sanitation Data'!H133))),DM139="No",ISNUMBER(OFFSET('Sanitation Data'!$H$12,0,10*ROW('Sanitation Data'!H133)))),CONCATENATE("[",ROUND(OFFSET('Sanitation Data'!$H$12,0,10*ROW('Sanitation Data'!H133)),0),"]"),IF(AND(ISNUMBER(OFFSET('Sanitation Data'!$H$12,0,10*ROW('Sanitation Data'!H133))),DM139="",ISNUMBER(OFFSET('Sanitation Data'!$H$12,0,10*ROW('Sanitation Data'!H133)))),OFFSET('Sanitation Data'!$H$12,0,10*ROW('Sanitation Data'!H133)),NA())))</f>
        <v>#N/A</v>
      </c>
      <c r="AY139" s="251" t="e">
        <f ca="true">+IF(AND(ISNUMBER(OFFSET('Sanitation Data'!$H$13,0,10*ROW('Sanitation Data'!H133))),DN139="Yes"),OFFSET('Sanitation Data'!$H$13,0,10*ROW('Sanitation Data'!H133)),IF(AND(ISNUMBER(OFFSET('Sanitation Data'!$H$13,0,10*ROW('Sanitation Data'!H133))),DN139="No",ISNUMBER(OFFSET('Sanitation Data'!$H$13,0,10*ROW('Sanitation Data'!H133)))),CONCATENATE("[",ROUND(OFFSET('Sanitation Data'!$H$13,0,10*ROW('Sanitation Data'!H133)),0),"]"),IF(AND(ISNUMBER(OFFSET('Sanitation Data'!$H$13,0,10*ROW('Sanitation Data'!H133))),DN139="",ISNUMBER(OFFSET('Sanitation Data'!$H$13,0,10*ROW('Sanitation Data'!H133)))),OFFSET('Sanitation Data'!$H$13,0,10*ROW('Sanitation Data'!H133)),NA())))</f>
        <v>#N/A</v>
      </c>
      <c r="AZ139" s="252" t="e">
        <f ca="true">+IF(AND(ISNUMBER(OFFSET('Hygiene Data'!$C$6,0,10*ROW('Hygiene Data'!C133))),DO139="Yes"),OFFSET('Hygiene Data'!$C$6,0,10*ROW('Hygiene Data'!C133)),IF(AND(ISNUMBER(OFFSET('Hygiene Data'!$C$6,0,10*ROW('Hygiene Data'!C133))),DO139="No",ISNUMBER(OFFSET('Hygiene Data'!$C$6,0,10*ROW('Hygiene Data'!C133)))),CONCATENATE("[",ROUND(OFFSET('Hygiene Data'!$C$6,0,10*ROW('Hygiene Data'!C133)),0),"]"),IF(AND(ISNUMBER(OFFSET('Hygiene Data'!$C$6,0,10*ROW('Hygiene Data'!C133))),DO139="",ISNUMBER(OFFSET('Hygiene Data'!$C$6,0,10*ROW('Hygiene Data'!C133)))),OFFSET('Hygiene Data'!$C$6,0,10*ROW('Hygiene Data'!C133)),NA())))</f>
        <v>#N/A</v>
      </c>
      <c r="BA139" s="252" t="e">
        <f ca="true">+IF(AND(ISNUMBER(OFFSET('Hygiene Data'!$C$8,0,10*ROW('Hygiene Data'!C133))),DP139="Yes"),OFFSET('Hygiene Data'!$C$8,0,10*ROW('Hygiene Data'!C133)),IF(AND(ISNUMBER(OFFSET('Hygiene Data'!$C$8,0,10*ROW('Hygiene Data'!C133))),DP139="No",ISNUMBER(OFFSET('Hygiene Data'!$C$8,0,10*ROW('Hygiene Data'!C133)))),CONCATENATE("[",ROUND(OFFSET('Hygiene Data'!$C$8,0,10*ROW('Hygiene Data'!C133)),0),"]"),IF(AND(ISNUMBER(OFFSET('Hygiene Data'!$C$8,0,10*ROW('Hygiene Data'!C133))),DP139="",ISNUMBER(OFFSET('Hygiene Data'!$C$8,0,10*ROW('Hygiene Data'!C133)))),OFFSET('Hygiene Data'!$C$8,0,10*ROW('Hygiene Data'!C133)),NA())))</f>
        <v>#N/A</v>
      </c>
      <c r="BB139" s="252" t="e">
        <f ca="true">+IF(AND(ISNUMBER(OFFSET('Hygiene Data'!$C$10,0,10*ROW('Hygiene Data'!C133))),DQ139="Yes"),OFFSET('Hygiene Data'!$C$10,0,10*ROW('Hygiene Data'!C133)),IF(AND(ISNUMBER(OFFSET('Hygiene Data'!$C$10,0,10*ROW('Hygiene Data'!C133))),DQ139="No",ISNUMBER(OFFSET('Hygiene Data'!$C$10,0,10*ROW('Hygiene Data'!C133)))),CONCATENATE("[",ROUND(OFFSET('Hygiene Data'!$C$10,0,10*ROW('Hygiene Data'!C133)),0),"]"),IF(AND(ISNUMBER(OFFSET('Hygiene Data'!$C$10,0,10*ROW('Hygiene Data'!C133))),DQ139="",ISNUMBER(OFFSET('Hygiene Data'!$C$10,0,10*ROW('Hygiene Data'!C133)))),OFFSET('Hygiene Data'!$C$10,0,10*ROW('Hygiene Data'!C133)),NA())))</f>
        <v>#N/A</v>
      </c>
      <c r="BC139" s="252" t="e">
        <f ca="true">+IF(AND(ISNUMBER(OFFSET('Hygiene Data'!$D$6,0,10*ROW('Hygiene Data'!D133))),DR139="Yes"),OFFSET('Hygiene Data'!$D$6,0,10*ROW('Hygiene Data'!D133)),IF(AND(ISNUMBER(OFFSET('Hygiene Data'!$D$6,0,10*ROW('Hygiene Data'!D133))),DR139="No",ISNUMBER(OFFSET('Hygiene Data'!$D$6,0,10*ROW('Hygiene Data'!D133)))),CONCATENATE("[",ROUND(OFFSET('Hygiene Data'!$D$6,0,10*ROW('Hygiene Data'!D133)),0),"]"),IF(AND(ISNUMBER(OFFSET('Hygiene Data'!$D$6,0,10*ROW('Hygiene Data'!D133))),DR139="",ISNUMBER(OFFSET('Hygiene Data'!$D$6,0,10*ROW('Hygiene Data'!D133)))),OFFSET('Hygiene Data'!$D$6,0,10*ROW('Hygiene Data'!D133)),NA())))</f>
        <v>#N/A</v>
      </c>
      <c r="BD139" s="252" t="e">
        <f ca="true">+IF(AND(ISNUMBER(OFFSET('Hygiene Data'!$D$8,0,10*ROW('Hygiene Data'!D133))),DS139="Yes"),OFFSET('Hygiene Data'!$D$8,0,10*ROW('Hygiene Data'!D133)),IF(AND(ISNUMBER(OFFSET('Hygiene Data'!$D$8,0,10*ROW('Hygiene Data'!D133))),DS139="No",ISNUMBER(OFFSET('Hygiene Data'!$D$8,0,10*ROW('Hygiene Data'!D133)))),CONCATENATE("[",ROUND(OFFSET('Hygiene Data'!$D$8,0,10*ROW('Hygiene Data'!D133)),0),"]"),IF(AND(ISNUMBER(OFFSET('Hygiene Data'!$D$8,0,10*ROW('Hygiene Data'!D133))),DS139="",ISNUMBER(OFFSET('Hygiene Data'!$D$8,0,10*ROW('Hygiene Data'!D133)))),OFFSET('Hygiene Data'!$D$8,0,10*ROW('Hygiene Data'!D133)),NA())))</f>
        <v>#N/A</v>
      </c>
      <c r="BE139" s="252" t="e">
        <f ca="true">+IF(AND(ISNUMBER(OFFSET('Hygiene Data'!$D$10,0,10*ROW('Hygiene Data'!D133))),DT139="Yes"),OFFSET('Hygiene Data'!$D$10,0,10*ROW('Hygiene Data'!D133)),IF(AND(ISNUMBER(OFFSET('Hygiene Data'!$D$10,0,10*ROW('Hygiene Data'!D133))),DT139="No",ISNUMBER(OFFSET('Hygiene Data'!$D$10,0,10*ROW('Hygiene Data'!D133)))),CONCATENATE("[",ROUND(OFFSET('Hygiene Data'!$D$10,0,10*ROW('Hygiene Data'!D133)),0),"]"),IF(AND(ISNUMBER(OFFSET('Hygiene Data'!$D$10,0,10*ROW('Hygiene Data'!D133))),DT139="",ISNUMBER(OFFSET('Hygiene Data'!$D$10,0,10*ROW('Hygiene Data'!D133)))),OFFSET('Hygiene Data'!$D$10,0,10*ROW('Hygiene Data'!D133)),NA())))</f>
        <v>#N/A</v>
      </c>
      <c r="BF139" s="252" t="e">
        <f ca="true">+IF(AND(ISNUMBER(OFFSET('Hygiene Data'!$E$6,0,10*ROW('Hygiene Data'!E133))),DU139="Yes"),OFFSET('Hygiene Data'!$E$6,0,10*ROW('Hygiene Data'!E133)),IF(AND(ISNUMBER(OFFSET('Hygiene Data'!$E$6,0,10*ROW('Hygiene Data'!E133))),DU139="No",ISNUMBER(OFFSET('Hygiene Data'!$E$6,0,10*ROW('Hygiene Data'!E133)))),CONCATENATE("[",ROUND(OFFSET('Hygiene Data'!$E$6,0,10*ROW('Hygiene Data'!E133)),0),"]"),IF(AND(ISNUMBER(OFFSET('Hygiene Data'!$E$6,0,10*ROW('Hygiene Data'!E133))),DU139="",ISNUMBER(OFFSET('Hygiene Data'!$E$6,0,10*ROW('Hygiene Data'!E133)))),OFFSET('Hygiene Data'!$E$6,0,10*ROW('Hygiene Data'!E133)),NA())))</f>
        <v>#N/A</v>
      </c>
      <c r="BG139" s="252" t="e">
        <f ca="true">+IF(AND(ISNUMBER(OFFSET('Hygiene Data'!$E$8,0,10*ROW('Hygiene Data'!E133))),DV139="Yes"),OFFSET('Hygiene Data'!$E$8,0,10*ROW('Hygiene Data'!E133)),IF(AND(ISNUMBER(OFFSET('Hygiene Data'!$E$8,0,10*ROW('Hygiene Data'!E133))),DV139="No",ISNUMBER(OFFSET('Hygiene Data'!$E$8,0,10*ROW('Hygiene Data'!E133)))),CONCATENATE("[",ROUND(OFFSET('Hygiene Data'!$E$8,0,10*ROW('Hygiene Data'!E133)),0),"]"),IF(AND(ISNUMBER(OFFSET('Hygiene Data'!$E$8,0,10*ROW('Hygiene Data'!E133))),DV139="",ISNUMBER(OFFSET('Hygiene Data'!$E$8,0,10*ROW('Hygiene Data'!E133)))),OFFSET('Hygiene Data'!$E$8,0,10*ROW('Hygiene Data'!E133)),NA())))</f>
        <v>#N/A</v>
      </c>
      <c r="BH139" s="252" t="e">
        <f ca="true">+IF(AND(ISNUMBER(OFFSET('Hygiene Data'!$E$10,0,10*ROW('Hygiene Data'!E133))),DW139="Yes"),OFFSET('Hygiene Data'!$E$10,0,10*ROW('Hygiene Data'!E133)),IF(AND(ISNUMBER(OFFSET('Hygiene Data'!$E$10,0,10*ROW('Hygiene Data'!E133))),DW139="No",ISNUMBER(OFFSET('Hygiene Data'!$E$10,0,10*ROW('Hygiene Data'!E133)))),CONCATENATE("[",ROUND(OFFSET('Hygiene Data'!$E$10,0,10*ROW('Hygiene Data'!E133)),0),"]"),IF(AND(ISNUMBER(OFFSET('Hygiene Data'!$E$10,0,10*ROW('Hygiene Data'!E133))),DW139="",ISNUMBER(OFFSET('Hygiene Data'!$E$10,0,10*ROW('Hygiene Data'!E133)))),OFFSET('Hygiene Data'!$E$10,0,10*ROW('Hygiene Data'!E133)),NA())))</f>
        <v>#N/A</v>
      </c>
      <c r="BI139" s="252" t="e">
        <f ca="true">+IF(AND(ISNUMBER(OFFSET('Hygiene Data'!$F$6,0,10*ROW('Hygiene Data'!F133))),DX139="Yes"),OFFSET('Hygiene Data'!$F$6,0,10*ROW('Hygiene Data'!F133)),IF(AND(ISNUMBER(OFFSET('Hygiene Data'!$F$6,0,10*ROW('Hygiene Data'!F133))),DX139="No",ISNUMBER(OFFSET('Hygiene Data'!$F$6,0,10*ROW('Hygiene Data'!F133)))),CONCATENATE("[",ROUND(OFFSET('Hygiene Data'!$F$6,0,10*ROW('Hygiene Data'!F133)),0),"]"),IF(AND(ISNUMBER(OFFSET('Hygiene Data'!$F$6,0,10*ROW('Hygiene Data'!F133))),DX139="",ISNUMBER(OFFSET('Hygiene Data'!$F$6,0,10*ROW('Hygiene Data'!F133)))),OFFSET('Hygiene Data'!$F$6,0,10*ROW('Hygiene Data'!F133)),NA())))</f>
        <v>#N/A</v>
      </c>
      <c r="BJ139" s="252" t="e">
        <f ca="true">+IF(AND(ISNUMBER(OFFSET('Hygiene Data'!$F$8,0,10*ROW('Hygiene Data'!F133))),DY139="Yes"),OFFSET('Hygiene Data'!$F$8,0,10*ROW('Hygiene Data'!F133)),IF(AND(ISNUMBER(OFFSET('Hygiene Data'!$F$8,0,10*ROW('Hygiene Data'!F133))),DY139="No",ISNUMBER(OFFSET('Hygiene Data'!$F$8,0,10*ROW('Hygiene Data'!F133)))),CONCATENATE("[",ROUND(OFFSET('Hygiene Data'!$F$8,0,10*ROW('Hygiene Data'!F133)),0),"]"),IF(AND(ISNUMBER(OFFSET('Hygiene Data'!$F$8,0,10*ROW('Hygiene Data'!F133))),DY139="",ISNUMBER(OFFSET('Hygiene Data'!$F$8,0,10*ROW('Hygiene Data'!F133)))),OFFSET('Hygiene Data'!$F$8,0,10*ROW('Hygiene Data'!F133)),NA())))</f>
        <v>#N/A</v>
      </c>
      <c r="BK139" s="252" t="e">
        <f ca="true">+IF(AND(ISNUMBER(OFFSET('Hygiene Data'!$F$10,0,10*ROW('Hygiene Data'!F133))),DZ139="Yes"),OFFSET('Hygiene Data'!$F$10,0,10*ROW('Hygiene Data'!F133)),IF(AND(ISNUMBER(OFFSET('Hygiene Data'!$F$10,0,10*ROW('Hygiene Data'!F133))),DZ139="No",ISNUMBER(OFFSET('Hygiene Data'!$F$10,0,10*ROW('Hygiene Data'!F133)))),CONCATENATE("[",ROUND(OFFSET('Hygiene Data'!$F$10,0,10*ROW('Hygiene Data'!F133)),0),"]"),IF(AND(ISNUMBER(OFFSET('Hygiene Data'!$F$10,0,10*ROW('Hygiene Data'!F133))),DZ139="",ISNUMBER(OFFSET('Hygiene Data'!$F$10,0,10*ROW('Hygiene Data'!F133)))),OFFSET('Hygiene Data'!$F$10,0,10*ROW('Hygiene Data'!F133)),NA())))</f>
        <v>#N/A</v>
      </c>
      <c r="BL139" s="252" t="e">
        <f ca="true">+IF(AND(ISNUMBER(OFFSET('Hygiene Data'!$G$6,0,10*ROW('Hygiene Data'!G133))),EA139="Yes"),OFFSET('Hygiene Data'!$G$6,0,10*ROW('Hygiene Data'!G133)),IF(AND(ISNUMBER(OFFSET('Hygiene Data'!$G$6,0,10*ROW('Hygiene Data'!G133))),EA139="No",ISNUMBER(OFFSET('Hygiene Data'!$G$6,0,10*ROW('Hygiene Data'!G133)))),CONCATENATE("[",ROUND(OFFSET('Hygiene Data'!$G$6,0,10*ROW('Hygiene Data'!G133)),0),"]"),IF(AND(ISNUMBER(OFFSET('Hygiene Data'!$G$6,0,10*ROW('Hygiene Data'!G133))),EA139="",ISNUMBER(OFFSET('Hygiene Data'!$G$6,0,10*ROW('Hygiene Data'!G133)))),OFFSET('Hygiene Data'!$G$6,0,10*ROW('Hygiene Data'!G133)),NA())))</f>
        <v>#N/A</v>
      </c>
      <c r="BM139" s="252" t="e">
        <f ca="true">+IF(AND(ISNUMBER(OFFSET('Hygiene Data'!$G$8,0,10*ROW('Hygiene Data'!G133))),EB139="Yes"),OFFSET('Hygiene Data'!$G$8,0,10*ROW('Hygiene Data'!G133)),IF(AND(ISNUMBER(OFFSET('Hygiene Data'!$G$8,0,10*ROW('Hygiene Data'!G133))),EB139="No",ISNUMBER(OFFSET('Hygiene Data'!$G$8,0,10*ROW('Hygiene Data'!G133)))),CONCATENATE("[",ROUND(OFFSET('Hygiene Data'!$G$8,0,10*ROW('Hygiene Data'!G133)),0),"]"),IF(AND(ISNUMBER(OFFSET('Hygiene Data'!$G$8,0,10*ROW('Hygiene Data'!G133))),EB139="",ISNUMBER(OFFSET('Hygiene Data'!$G$8,0,10*ROW('Hygiene Data'!G133)))),OFFSET('Hygiene Data'!$G$8,0,10*ROW('Hygiene Data'!G133)),NA())))</f>
        <v>#N/A</v>
      </c>
      <c r="BN139" s="252" t="e">
        <f ca="true">+IF(AND(ISNUMBER(OFFSET('Hygiene Data'!$G$10,0,10*ROW('Hygiene Data'!G133))),EC139="Yes"),OFFSET('Hygiene Data'!$G$10,0,10*ROW('Hygiene Data'!G133)),IF(AND(ISNUMBER(OFFSET('Hygiene Data'!$G$10,0,10*ROW('Hygiene Data'!G133))),EC139="No",ISNUMBER(OFFSET('Hygiene Data'!$G$10,0,10*ROW('Hygiene Data'!G133)))),CONCATENATE("[",ROUND(OFFSET('Hygiene Data'!$G$10,0,10*ROW('Hygiene Data'!G133)),0),"]"),IF(AND(ISNUMBER(OFFSET('Hygiene Data'!$G$10,0,10*ROW('Hygiene Data'!G133))),EC139="",ISNUMBER(OFFSET('Hygiene Data'!$G$10,0,10*ROW('Hygiene Data'!G133)))),OFFSET('Hygiene Data'!$G$10,0,10*ROW('Hygiene Data'!G133)),NA())))</f>
        <v>#N/A</v>
      </c>
      <c r="BO139" s="252" t="e">
        <f ca="true">+IF(AND(ISNUMBER(OFFSET('Hygiene Data'!$H$6,0,10*ROW('Hygiene Data'!H133))),ED139="Yes"),OFFSET('Hygiene Data'!$H$6,0,10*ROW('Hygiene Data'!H133)),IF(AND(ISNUMBER(OFFSET('Hygiene Data'!$H$6,0,10*ROW('Hygiene Data'!H133))),ED139="No",ISNUMBER(OFFSET('Hygiene Data'!$H$6,0,10*ROW('Hygiene Data'!H133)))),CONCATENATE("[",ROUND(OFFSET('Hygiene Data'!$H$6,0,10*ROW('Hygiene Data'!H133)),0),"]"),IF(AND(ISNUMBER(OFFSET('Hygiene Data'!$H$6,0,10*ROW('Hygiene Data'!H133))),ED139="",ISNUMBER(OFFSET('Hygiene Data'!$H$6,0,10*ROW('Hygiene Data'!H133)))),OFFSET('Hygiene Data'!$H$6,0,10*ROW('Hygiene Data'!H133)),NA())))</f>
        <v>#N/A</v>
      </c>
      <c r="BP139" s="252" t="e">
        <f ca="true">+IF(AND(ISNUMBER(OFFSET('Hygiene Data'!$H$8,0,10*ROW('Hygiene Data'!H133))),EE139="Yes"),OFFSET('Hygiene Data'!$H$8,0,10*ROW('Hygiene Data'!H133)),IF(AND(ISNUMBER(OFFSET('Hygiene Data'!$H$8,0,10*ROW('Hygiene Data'!H133))),EE139="No",ISNUMBER(OFFSET('Hygiene Data'!$H$8,0,10*ROW('Hygiene Data'!H133)))),CONCATENATE("[",ROUND(OFFSET('Hygiene Data'!$H$8,0,10*ROW('Hygiene Data'!H133)),0),"]"),IF(AND(ISNUMBER(OFFSET('Hygiene Data'!$H$8,0,10*ROW('Hygiene Data'!H133))),EE139="",ISNUMBER(OFFSET('Hygiene Data'!$H$8,0,10*ROW('Hygiene Data'!H133)))),OFFSET('Hygiene Data'!$H$8,0,10*ROW('Hygiene Data'!H133)),NA())))</f>
        <v>#N/A</v>
      </c>
      <c r="BQ139" s="252" t="e">
        <f ca="true">+IF(AND(ISNUMBER(OFFSET('Hygiene Data'!$H$10,0,10*ROW('Hygiene Data'!H133))),EF139="Yes"),OFFSET('Hygiene Data'!$H$10,0,10*ROW('Hygiene Data'!H133)),IF(AND(ISNUMBER(OFFSET('Hygiene Data'!$H$10,0,10*ROW('Hygiene Data'!H133))),EF139="No",ISNUMBER(OFFSET('Hygiene Data'!$H$10,0,10*ROW('Hygiene Data'!H133)))),CONCATENATE("[",ROUND(OFFSET('Hygiene Data'!$H$10,0,10*ROW('Hygiene Data'!H133)),0),"]"),IF(AND(ISNUMBER(OFFSET('Hygiene Data'!$H$10,0,10*ROW('Hygiene Data'!H133))),EF139="",ISNUMBER(OFFSET('Hygiene Data'!$H$10,0,10*ROW('Hygiene Data'!H133)))),OFFSET('Hygiene Data'!$H$10,0,10*ROW('Hygiene Data'!H133)),NA())))</f>
        <v>#N/A</v>
      </c>
      <c r="BS139" s="36" t="str">
        <f ca="true">+IF(OFFSET('Water Data'!$C$28,0,10*ROW('Water Data'!C133))="","",OFFSET('Water Data'!$C$28,0,10*ROW('Water Data'!C133)))</f>
        <v/>
      </c>
      <c r="BT139" s="36" t="str">
        <f ca="true">+IF(OFFSET('Water Data'!$C$29,0,10*ROW('Water Data'!C133))="","",OFFSET('Water Data'!$C$29,0,10*ROW('Water Data'!C133)))</f>
        <v/>
      </c>
      <c r="BU139" s="36" t="str">
        <f ca="true">+IF(OFFSET('Water Data'!$C$30,0,10*ROW('Water Data'!C133))="","",OFFSET('Water Data'!$C$30,0,10*ROW('Water Data'!C133)))</f>
        <v/>
      </c>
      <c r="BV139" s="36" t="str">
        <f ca="true">+IF(OFFSET('Water Data'!$D$28,0,10*ROW('Water Data'!D133))="","",OFFSET('Water Data'!$D$28,0,10*ROW('Water Data'!D133)))</f>
        <v/>
      </c>
      <c r="BW139" s="36" t="str">
        <f ca="true">+IF(OFFSET('Water Data'!$D$29,0,10*ROW('Water Data'!D133))="","",OFFSET('Water Data'!$D$29,0,10*ROW('Water Data'!D133)))</f>
        <v/>
      </c>
      <c r="BX139" s="36" t="str">
        <f ca="true">+IF(OFFSET('Water Data'!$D$30,0,10*ROW('Water Data'!D133))="","",OFFSET('Water Data'!$D$30,0,10*ROW('Water Data'!D133)))</f>
        <v/>
      </c>
      <c r="BY139" s="36" t="str">
        <f ca="true">+IF(OFFSET('Water Data'!$E$28,0,10*ROW('Water Data'!E133))="","",OFFSET('Water Data'!$E$28,0,10*ROW('Water Data'!E133)))</f>
        <v/>
      </c>
      <c r="BZ139" s="36" t="str">
        <f ca="true">+IF(OFFSET('Water Data'!$E$29,0,10*ROW('Water Data'!E133))="","",OFFSET('Water Data'!$E$29,0,10*ROW('Water Data'!E133)))</f>
        <v/>
      </c>
      <c r="CA139" s="36" t="str">
        <f ca="true">+IF(OFFSET('Water Data'!$E$30,0,10*ROW('Water Data'!E133))="","",OFFSET('Water Data'!$E$30,0,10*ROW('Water Data'!E133)))</f>
        <v/>
      </c>
      <c r="CB139" s="36" t="str">
        <f ca="true">+IF(OFFSET('Water Data'!$F$28,0,10*ROW('Water Data'!F133))="","",OFFSET('Water Data'!$F$28,0,10*ROW('Water Data'!F133)))</f>
        <v/>
      </c>
      <c r="CC139" s="36" t="str">
        <f ca="true">+IF(OFFSET('Water Data'!$F$29,0,10*ROW('Water Data'!F133))="","",OFFSET('Water Data'!$F$29,0,10*ROW('Water Data'!F133)))</f>
        <v/>
      </c>
      <c r="CD139" s="36" t="str">
        <f ca="true">+IF(OFFSET('Water Data'!$F$30,0,10*ROW('Water Data'!F133))="","",OFFSET('Water Data'!$F$30,0,10*ROW('Water Data'!F133)))</f>
        <v/>
      </c>
      <c r="CE139" s="36" t="str">
        <f ca="true">+IF(OFFSET('Water Data'!$G$28,0,10*ROW('Water Data'!G133))="","",OFFSET('Water Data'!$G$28,0,10*ROW('Water Data'!G133)))</f>
        <v/>
      </c>
      <c r="CF139" s="36" t="str">
        <f ca="true">+IF(OFFSET('Water Data'!$G$29,0,10*ROW('Water Data'!G133))="","",OFFSET('Water Data'!$G$29,0,10*ROW('Water Data'!G133)))</f>
        <v/>
      </c>
      <c r="CG139" s="36" t="str">
        <f ca="true">+IF(OFFSET('Water Data'!$G$30,0,10*ROW('Water Data'!G133))="","",OFFSET('Water Data'!$G$30,0,10*ROW('Water Data'!G133)))</f>
        <v/>
      </c>
      <c r="CH139" s="36" t="str">
        <f ca="true">+IF(OFFSET('Water Data'!$H$28,0,10*ROW('Water Data'!H133))="","",OFFSET('Water Data'!$H$28,0,10*ROW('Water Data'!H133)))</f>
        <v/>
      </c>
      <c r="CI139" s="36" t="str">
        <f ca="true">+IF(OFFSET('Water Data'!$H$29,0,10*ROW('Water Data'!H133))="","",OFFSET('Water Data'!$H$29,0,10*ROW('Water Data'!H133)))</f>
        <v/>
      </c>
      <c r="CJ139" s="36" t="str">
        <f ca="true">+IF(OFFSET('Water Data'!$H$30,0,10*ROW('Water Data'!H133))="","",OFFSET('Water Data'!$H$30,0,10*ROW('Water Data'!H133)))</f>
        <v/>
      </c>
      <c r="CK139" s="36" t="str">
        <f ca="true">+IF(OFFSET('Sanitation Data'!$C$29,0,10*ROW('Sanitation Data'!C133))="","",OFFSET('Sanitation Data'!$C$29,0,10*ROW('Sanitation Data'!C133)))</f>
        <v/>
      </c>
      <c r="CL139" s="36" t="str">
        <f ca="true">+IF(OFFSET('Sanitation Data'!$C$30,0,10*ROW('Sanitation Data'!C133))="","",OFFSET('Sanitation Data'!$C$30,0,10*ROW('Sanitation Data'!C133)))</f>
        <v/>
      </c>
      <c r="CM139" s="36" t="str">
        <f ca="true">+IF(OFFSET('Sanitation Data'!$C$31,0,10*ROW('Sanitation Data'!C133))="","",OFFSET('Sanitation Data'!$C$31,0,10*ROW('Sanitation Data'!C133)))</f>
        <v/>
      </c>
      <c r="CN139" s="36" t="str">
        <f ca="true">+IF(OFFSET('Sanitation Data'!$C$32,0,10*ROW('Sanitation Data'!C133))="","",OFFSET('Sanitation Data'!$C$32,0,10*ROW('Sanitation Data'!C133)))</f>
        <v/>
      </c>
      <c r="CO139" s="36" t="str">
        <f ca="true">+IF(OFFSET('Sanitation Data'!$C$33,0,10*ROW('Sanitation Data'!C133))="","",OFFSET('Sanitation Data'!$C$33,0,10*ROW('Sanitation Data'!C133)))</f>
        <v/>
      </c>
      <c r="CP139" s="36" t="str">
        <f ca="true">+IF(OFFSET('Sanitation Data'!$D$29,0,10*ROW('Sanitation Data'!D133))="","",OFFSET('Sanitation Data'!$D$29,0,10*ROW('Sanitation Data'!D133)))</f>
        <v/>
      </c>
      <c r="CQ139" s="36" t="str">
        <f ca="true">+IF(OFFSET('Sanitation Data'!$D$30,0,10*ROW('Sanitation Data'!D133))="","",OFFSET('Sanitation Data'!$D$30,0,10*ROW('Sanitation Data'!D133)))</f>
        <v/>
      </c>
      <c r="CR139" s="36" t="str">
        <f ca="true">+IF(OFFSET('Sanitation Data'!$D$31,0,10*ROW('Sanitation Data'!D133))="","",OFFSET('Sanitation Data'!$D$31,0,10*ROW('Sanitation Data'!D133)))</f>
        <v/>
      </c>
      <c r="CS139" s="36" t="str">
        <f ca="true">+IF(OFFSET('Sanitation Data'!$D$32,0,10*ROW('Sanitation Data'!D133))="","",OFFSET('Sanitation Data'!$D$32,0,10*ROW('Sanitation Data'!D133)))</f>
        <v/>
      </c>
      <c r="CT139" s="36" t="str">
        <f ca="true">+IF(OFFSET('Sanitation Data'!$D$33,0,10*ROW('Sanitation Data'!D133))="","",OFFSET('Sanitation Data'!$D$33,0,10*ROW('Sanitation Data'!D133)))</f>
        <v/>
      </c>
      <c r="CU139" s="36" t="str">
        <f ca="true">+IF(OFFSET('Sanitation Data'!$E$29,0,10*ROW('Sanitation Data'!E133))="","",OFFSET('Sanitation Data'!$E$29,0,10*ROW('Sanitation Data'!E133)))</f>
        <v/>
      </c>
      <c r="CV139" s="36" t="str">
        <f ca="true">+IF(OFFSET('Sanitation Data'!$E$30,0,10*ROW('Sanitation Data'!E133))="","",OFFSET('Sanitation Data'!$E$30,0,10*ROW('Sanitation Data'!E133)))</f>
        <v/>
      </c>
      <c r="CW139" s="36" t="str">
        <f ca="true">+IF(OFFSET('Sanitation Data'!$E$31,0,10*ROW('Sanitation Data'!E133))="","",OFFSET('Sanitation Data'!$E$31,0,10*ROW('Sanitation Data'!E133)))</f>
        <v/>
      </c>
      <c r="CX139" s="36" t="str">
        <f ca="true">+IF(OFFSET('Sanitation Data'!$E$32,0,10*ROW('Sanitation Data'!E133))="","",OFFSET('Sanitation Data'!$E$32,0,10*ROW('Sanitation Data'!E133)))</f>
        <v/>
      </c>
      <c r="CY139" s="36" t="str">
        <f ca="true">+IF(OFFSET('Sanitation Data'!$E$33,0,10*ROW('Sanitation Data'!E133))="","",OFFSET('Sanitation Data'!$E$33,0,10*ROW('Sanitation Data'!E133)))</f>
        <v/>
      </c>
      <c r="CZ139" s="36" t="str">
        <f ca="true">+IF(OFFSET('Sanitation Data'!$F$29,0,10*ROW('Sanitation Data'!F133))="","",OFFSET('Sanitation Data'!$F$29,0,10*ROW('Sanitation Data'!F133)))</f>
        <v/>
      </c>
      <c r="DA139" s="36" t="str">
        <f ca="true">+IF(OFFSET('Sanitation Data'!$F$30,0,10*ROW('Sanitation Data'!F133))="","",OFFSET('Sanitation Data'!$F$30,0,10*ROW('Sanitation Data'!F133)))</f>
        <v/>
      </c>
      <c r="DB139" s="36" t="str">
        <f ca="true">+IF(OFFSET('Sanitation Data'!$F$31,0,10*ROW('Sanitation Data'!F133))="","",OFFSET('Sanitation Data'!$F$31,0,10*ROW('Sanitation Data'!F133)))</f>
        <v/>
      </c>
      <c r="DC139" s="36" t="str">
        <f ca="true">+IF(OFFSET('Sanitation Data'!$F$32,0,10*ROW('Sanitation Data'!F133))="","",OFFSET('Sanitation Data'!$F$32,0,10*ROW('Sanitation Data'!F133)))</f>
        <v/>
      </c>
      <c r="DD139" s="36" t="str">
        <f ca="true">+IF(OFFSET('Sanitation Data'!$F$33,0,10*ROW('Sanitation Data'!F133))="","",OFFSET('Sanitation Data'!$F$33,0,10*ROW('Sanitation Data'!F133)))</f>
        <v/>
      </c>
      <c r="DE139" s="36" t="str">
        <f ca="true">+IF(OFFSET('Sanitation Data'!$G$29,0,10*ROW('Sanitation Data'!G133))="","",OFFSET('Sanitation Data'!$G$29,0,10*ROW('Sanitation Data'!G133)))</f>
        <v/>
      </c>
      <c r="DF139" s="36" t="str">
        <f ca="true">+IF(OFFSET('Sanitation Data'!$G$30,0,10*ROW('Sanitation Data'!G133))="","",OFFSET('Sanitation Data'!$G$30,0,10*ROW('Sanitation Data'!G133)))</f>
        <v/>
      </c>
      <c r="DG139" s="36" t="str">
        <f ca="true">+IF(OFFSET('Sanitation Data'!$G$31,0,10*ROW('Sanitation Data'!G133))="","",OFFSET('Sanitation Data'!$G$31,0,10*ROW('Sanitation Data'!G133)))</f>
        <v/>
      </c>
      <c r="DH139" s="36" t="str">
        <f ca="true">+IF(OFFSET('Sanitation Data'!$G$32,0,10*ROW('Sanitation Data'!G133))="","",OFFSET('Sanitation Data'!$G$32,0,10*ROW('Sanitation Data'!G133)))</f>
        <v/>
      </c>
      <c r="DI139" s="36" t="str">
        <f ca="true">+IF(OFFSET('Sanitation Data'!$G$33,0,10*ROW('Sanitation Data'!G133))="","",OFFSET('Sanitation Data'!$G$33,0,10*ROW('Sanitation Data'!G133)))</f>
        <v/>
      </c>
      <c r="DJ139" s="36" t="str">
        <f ca="true">+IF(OFFSET('Sanitation Data'!$H$29,0,10*ROW('Sanitation Data'!H133))="","",OFFSET('Sanitation Data'!$H$29,0,10*ROW('Sanitation Data'!H133)))</f>
        <v/>
      </c>
      <c r="DK139" s="36" t="str">
        <f ca="true">+IF(OFFSET('Sanitation Data'!$H$30,0,10*ROW('Sanitation Data'!H133))="","",OFFSET('Sanitation Data'!$H$30,0,10*ROW('Sanitation Data'!H133)))</f>
        <v/>
      </c>
      <c r="DL139" s="36" t="str">
        <f ca="true">+IF(OFFSET('Sanitation Data'!$H$31,0,10*ROW('Sanitation Data'!H133))="","",OFFSET('Sanitation Data'!$H$31,0,10*ROW('Sanitation Data'!H133)))</f>
        <v/>
      </c>
      <c r="DM139" s="36" t="str">
        <f ca="true">+IF(OFFSET('Sanitation Data'!$H$32,0,10*ROW('Sanitation Data'!H133))="","",OFFSET('Sanitation Data'!$H$32,0,10*ROW('Sanitation Data'!H133)))</f>
        <v/>
      </c>
      <c r="DN139" s="36" t="str">
        <f ca="true">+IF(OFFSET('Sanitation Data'!$H$33,0,10*ROW('Sanitation Data'!H133))="","",OFFSET('Sanitation Data'!$H$33,0,10*ROW('Sanitation Data'!H133)))</f>
        <v/>
      </c>
      <c r="DO139" s="36" t="str">
        <f ca="true">+IF(OFFSET('Hygiene Data'!$C$12,0,10*ROW('Hygiene Data'!C133))="","",OFFSET('Hygiene Data'!$C$12,0,10*ROW('Hygiene Data'!C133)))</f>
        <v/>
      </c>
      <c r="DP139" s="36" t="str">
        <f ca="true">+IF(OFFSET('Hygiene Data'!$C$13,0,10*ROW('Hygiene Data'!C133))="","",OFFSET('Hygiene Data'!$C$13,0,10*ROW('Hygiene Data'!C133)))</f>
        <v/>
      </c>
      <c r="DQ139" s="36" t="str">
        <f ca="true">+IF(OFFSET('Hygiene Data'!$C$14,0,10*ROW('Hygiene Data'!C133))="","",OFFSET('Hygiene Data'!$C$14,0,10*ROW('Hygiene Data'!C133)))</f>
        <v/>
      </c>
      <c r="DR139" s="36" t="str">
        <f ca="true">+IF(OFFSET('Hygiene Data'!$D$12,0,10*ROW('Hygiene Data'!D133))="","",OFFSET('Hygiene Data'!$D$12,0,10*ROW('Hygiene Data'!D133)))</f>
        <v/>
      </c>
      <c r="DS139" s="36" t="str">
        <f ca="true">+IF(OFFSET('Hygiene Data'!$D$13,0,10*ROW('Hygiene Data'!D133))="","",OFFSET('Hygiene Data'!$D$13,0,10*ROW('Hygiene Data'!D133)))</f>
        <v/>
      </c>
      <c r="DT139" s="36" t="str">
        <f ca="true">+IF(OFFSET('Hygiene Data'!$D$14,0,10*ROW('Hygiene Data'!D133))="","",OFFSET('Hygiene Data'!$D$14,0,10*ROW('Hygiene Data'!D133)))</f>
        <v/>
      </c>
      <c r="DU139" s="36" t="str">
        <f ca="true">+IF(OFFSET('Hygiene Data'!$E$12,0,10*ROW('Hygiene Data'!E133))="","",OFFSET('Hygiene Data'!$E$12,0,10*ROW('Hygiene Data'!E133)))</f>
        <v/>
      </c>
      <c r="DV139" s="36" t="str">
        <f ca="true">+IF(OFFSET('Hygiene Data'!$E$13,0,10*ROW('Hygiene Data'!E133))="","",OFFSET('Hygiene Data'!$E$13,0,10*ROW('Hygiene Data'!E133)))</f>
        <v/>
      </c>
      <c r="DW139" s="36" t="str">
        <f ca="true">+IF(OFFSET('Hygiene Data'!$E$14,0,10*ROW('Hygiene Data'!E133))="","",OFFSET('Hygiene Data'!$E$14,0,10*ROW('Hygiene Data'!E133)))</f>
        <v/>
      </c>
      <c r="DX139" s="36" t="str">
        <f ca="true">+IF(OFFSET('Hygiene Data'!$F$12,0,10*ROW('Hygiene Data'!F133))="","",OFFSET('Hygiene Data'!$F$12,0,10*ROW('Hygiene Data'!F133)))</f>
        <v/>
      </c>
      <c r="DY139" s="36" t="str">
        <f ca="true">+IF(OFFSET('Hygiene Data'!$F$13,0,10*ROW('Hygiene Data'!F133))="","",OFFSET('Hygiene Data'!$F$13,0,10*ROW('Hygiene Data'!F133)))</f>
        <v/>
      </c>
      <c r="DZ139" s="36" t="str">
        <f ca="true">+IF(OFFSET('Hygiene Data'!$F$14,0,10*ROW('Hygiene Data'!F133))="","",OFFSET('Hygiene Data'!$F$14,0,10*ROW('Hygiene Data'!F133)))</f>
        <v/>
      </c>
      <c r="EA139" s="36" t="str">
        <f ca="true">+IF(OFFSET('Hygiene Data'!$G$12,0,10*ROW('Hygiene Data'!G133))="","",OFFSET('Hygiene Data'!$G$12,0,10*ROW('Hygiene Data'!G133)))</f>
        <v/>
      </c>
      <c r="EB139" s="36" t="str">
        <f ca="true">+IF(OFFSET('Hygiene Data'!$G$13,0,10*ROW('Hygiene Data'!G133))="","",OFFSET('Hygiene Data'!$G$13,0,10*ROW('Hygiene Data'!G133)))</f>
        <v/>
      </c>
      <c r="EC139" s="36" t="str">
        <f ca="true">+IF(OFFSET('Hygiene Data'!$G$14,0,10*ROW('Hygiene Data'!G133))="","",OFFSET('Hygiene Data'!$G$14,0,10*ROW('Hygiene Data'!G133)))</f>
        <v/>
      </c>
      <c r="ED139" s="36" t="str">
        <f ca="true">+IF(OFFSET('Hygiene Data'!$H$12,0,10*ROW('Hygiene Data'!H133))="","",OFFSET('Hygiene Data'!$H$12,0,10*ROW('Hygiene Data'!H133)))</f>
        <v/>
      </c>
      <c r="EE139" s="36" t="str">
        <f ca="true">+IF(OFFSET('Hygiene Data'!$H$13,0,10*ROW('Hygiene Data'!H133))="","",OFFSET('Hygiene Data'!$H$13,0,10*ROW('Hygiene Data'!H133)))</f>
        <v/>
      </c>
      <c r="EF139" s="36" t="str">
        <f ca="true">+IF(OFFSET('Hygiene Data'!$H$14,0,10*ROW('Hygiene Data'!H133))="","",OFFSET('Hygiene Data'!$H$14,0,10*ROW('Hygiene Data'!H133)))</f>
        <v/>
      </c>
    </row>
    <row r="140" x14ac:dyDescent="0.2">
      <c r="A140" s="59" t="str">
        <f ca="true">+IF(OFFSET('Water Data'!$B$1,0,10*ROW('Water Data'!B137))="","",OFFSET('Water Data'!$B$1,0,10*ROW('Water Data'!B137)))</f>
        <v/>
      </c>
      <c r="B140" s="59" t="str">
        <f ca="true">+IF(OFFSET('Water Data'!$A$3,0,10*ROW('Water Data'!A137))="","",OFFSET('Water Data'!$A$3,0,10*ROW('Water Data'!A137)))</f>
        <v/>
      </c>
      <c r="C140" s="59" t="str">
        <f ca="true">+IF(OFFSET('Water Data'!$C$3,0,10*ROW('Water Data'!C137))="","",OFFSET('Water Data'!$C$3,0,10*ROW('Water Data'!C137)))</f>
        <v/>
      </c>
      <c r="D140" s="250" t="e">
        <f ca="true">+IF(AND(ISNUMBER(OFFSET('Water Data'!$C$5,0,10*ROW('Water Data'!C134))),BS140="Yes"),100-OFFSET('Water Data'!$C$5,0,10*ROW('Water Data'!C134)),IF(AND(ISNUMBER(OFFSET('Water Data'!$C$5,0,10*ROW('Water Data'!C134))),BS140="No",ISNUMBER(OFFSET('Water Data'!$C$5,0,10*ROW('Water Data'!C134)))),CONCATENATE("[",ROUND(100-OFFSET('Water Data'!$C$5,0,10*ROW('Water Data'!C134)),0),"]"),IF(AND(ISNUMBER(OFFSET('Water Data'!$C$5,0,10*ROW('Water Data'!C134))),BS140="",ISNUMBER(OFFSET('Water Data'!$C$5,0,10*ROW('Water Data'!C134)))),100-OFFSET('Water Data'!$C$5,0,10*ROW('Water Data'!C134)),NA())))</f>
        <v>#N/A</v>
      </c>
      <c r="E140" s="250" t="e">
        <f ca="true">+IF(AND(ISNUMBER(OFFSET('Water Data'!$C$7,0,10*ROW('Water Data'!D134))),BT140="Yes"),OFFSET('Water Data'!$C$7,0,10*ROW('Water Data'!C134)),IF(AND(ISNUMBER(OFFSET('Water Data'!$C$7,0,10*ROW('Water Data'!C134))),BT140="No",ISNUMBER(OFFSET('Water Data'!$C$7,0,10*ROW('Water Data'!C134)))),CONCATENATE("[",ROUND(OFFSET('Water Data'!$C$7,0,10*ROW('Water Data'!C134)),0),"]"),IF(AND(ISNUMBER(OFFSET('Water Data'!$C$7,0,10*ROW('Water Data'!C134))),BT140="",ISNUMBER(OFFSET('Water Data'!$C$7,0,10*ROW('Water Data'!C134)))),OFFSET('Water Data'!$C$7,0,10*ROW('Water Data'!C134)),NA())))</f>
        <v>#N/A</v>
      </c>
      <c r="F140" s="250" t="e">
        <f ca="true">+IF(AND(ISNUMBER(OFFSET('Water Data'!$C$10,0,10*ROW('Water Data'!C134))),BU140="Yes"),OFFSET('Water Data'!$C$10,0,10*ROW('Water Data'!C134)),IF(AND(ISNUMBER(OFFSET('Water Data'!$C$10,0,10*ROW('Water Data'!C134))),BU140="No",ISNUMBER(OFFSET('Water Data'!$C$10,0,10*ROW('Water Data'!C134)))),CONCATENATE("[",ROUND(OFFSET('Water Data'!$C$10,0,10*ROW('Water Data'!C134)),0),"]"),IF(AND(ISNUMBER(OFFSET('Water Data'!$C$10,0,10*ROW('Water Data'!C134))),BU140="",ISNUMBER(OFFSET('Water Data'!$C$10,0,10*ROW('Water Data'!C134)))),OFFSET('Water Data'!$C$10,0,10*ROW('Water Data'!C134)),NA())))</f>
        <v>#N/A</v>
      </c>
      <c r="G140" s="250" t="e">
        <f ca="true">+IF(AND(ISNUMBER(OFFSET('Water Data'!$D$5,0,10*ROW('Water Data'!D134))),BV140="Yes"),100-OFFSET('Water Data'!$D$5,0,10*ROW('Water Data'!D134)),IF(AND(ISNUMBER(OFFSET('Water Data'!$D$5,0,10*ROW('Water Data'!D134))),BV140="No",ISNUMBER(OFFSET('Water Data'!$D$5,0,10*ROW('Water Data'!D134)))),CONCATENATE("[",ROUND(100-OFFSET('Water Data'!$D$5,0,10*ROW('Water Data'!D134)),0),"]"),IF(AND(ISNUMBER(OFFSET('Water Data'!$D$5,0,10*ROW('Water Data'!D134))),BV140="",ISNUMBER(OFFSET('Water Data'!$D$5,0,10*ROW('Water Data'!D134)))),100-OFFSET('Water Data'!$D$5,0,10*ROW('Water Data'!D134)),NA())))</f>
        <v>#N/A</v>
      </c>
      <c r="H140" s="250" t="e">
        <f ca="true">+IF(AND(ISNUMBER(OFFSET('Water Data'!$D$7,0,10*ROW('Water Data'!D134))),BW140="Yes"),OFFSET('Water Data'!$D$7,0,10*ROW('Water Data'!D134)),IF(AND(ISNUMBER(OFFSET('Water Data'!$D$7,0,10*ROW('Water Data'!D134))),BW140="No",ISNUMBER(OFFSET('Water Data'!$D$7,0,10*ROW('Water Data'!D134)))),CONCATENATE("[",ROUND(OFFSET('Water Data'!$C$7,0,10*ROW('Water Data'!D134)),0),"]"),IF(AND(ISNUMBER(OFFSET('Water Data'!$D$7,0,10*ROW('Water Data'!D134))),BW140="",ISNUMBER(OFFSET('Water Data'!$D$7,0,10*ROW('Water Data'!D134)))),OFFSET('Water Data'!$D$7,0,10*ROW('Water Data'!D134)),NA())))</f>
        <v>#N/A</v>
      </c>
      <c r="I140" s="250" t="e">
        <f ca="true">+IF(AND(ISNUMBER(OFFSET('Water Data'!$D$10,0,10*ROW('Water Data'!D134))),BX140="Yes"),OFFSET('Water Data'!$D$10,0,10*ROW('Water Data'!D134)),IF(AND(ISNUMBER(OFFSET('Water Data'!$D$10,0,10*ROW('Water Data'!D134))),BX140="No",ISNUMBER(OFFSET('Water Data'!$D$10,0,10*ROW('Water Data'!D134)))),CONCATENATE("[",ROUND(OFFSET('Water Data'!$D$10,0,10*ROW('Water Data'!D134)),0),"]"),IF(AND(ISNUMBER(OFFSET('Water Data'!$D$10,0,10*ROW('Water Data'!D134))),BX140="",ISNUMBER(OFFSET('Water Data'!$D$10,0,10*ROW('Water Data'!D134)))),OFFSET('Water Data'!$D$10,0,10*ROW('Water Data'!D134)),NA())))</f>
        <v>#N/A</v>
      </c>
      <c r="J140" s="250" t="e">
        <f ca="true">+IF(AND(ISNUMBER(OFFSET('Water Data'!$E$5,0,10*ROW('Water Data'!E134))),BY140="Yes"),100-OFFSET('Water Data'!$E$5,0,10*ROW('Water Data'!E134)),IF(AND(ISNUMBER(OFFSET('Water Data'!$E$5,0,10*ROW('Water Data'!E134))),BY140="No",ISNUMBER(OFFSET('Water Data'!$E$5,0,10*ROW('Water Data'!E134)))),CONCATENATE("[",ROUND(100-OFFSET('Water Data'!$E$5,0,10*ROW('Water Data'!E134)),0),"]"),IF(AND(ISNUMBER(OFFSET('Water Data'!$E$5,0,10*ROW('Water Data'!E134))),BY140="",ISNUMBER(OFFSET('Water Data'!$E$5,0,10*ROW('Water Data'!E134)))),100-OFFSET('Water Data'!$E$5,0,10*ROW('Water Data'!E134)),NA())))</f>
        <v>#N/A</v>
      </c>
      <c r="K140" s="250" t="e">
        <f ca="true">+IF(AND(ISNUMBER(OFFSET('Water Data'!$E$7,0,10*ROW('Water Data'!E134))),BZ140="Yes"),OFFSET('Water Data'!$E$7,0,10*ROW('Water Data'!E134)),IF(AND(ISNUMBER(OFFSET('Water Data'!$E$7,0,10*ROW('Water Data'!E134))),BZ140="No",ISNUMBER(OFFSET('Water Data'!$E$7,0,10*ROW('Water Data'!E134)))),CONCATENATE("[",ROUND(OFFSET('Water Data'!$E$7,0,10*ROW('Water Data'!E134)),0),"]"),IF(AND(ISNUMBER(OFFSET('Water Data'!$E$7,0,10*ROW('Water Data'!E134))),BZ140="",ISNUMBER(OFFSET('Water Data'!$E$7,0,10*ROW('Water Data'!E134)))),OFFSET('Water Data'!$E$7,0,10*ROW('Water Data'!E134)),NA())))</f>
        <v>#N/A</v>
      </c>
      <c r="L140" s="250" t="e">
        <f ca="true">+IF(AND(ISNUMBER(OFFSET('Water Data'!$E$10,0,10*ROW('Water Data'!E134))),CA140="Yes"),OFFSET('Water Data'!$E$10,0,10*ROW('Water Data'!E134)),IF(AND(ISNUMBER(OFFSET('Water Data'!$E$10,0,10*ROW('Water Data'!E134))),CA140="No",ISNUMBER(OFFSET('Water Data'!$E$10,0,10*ROW('Water Data'!E134)))),CONCATENATE("[",ROUND(OFFSET('Water Data'!$E$10,0,10*ROW('Water Data'!E134)),0),"]"),IF(AND(ISNUMBER(OFFSET('Water Data'!$E$10,0,10*ROW('Water Data'!E134))),CA140="",ISNUMBER(OFFSET('Water Data'!$E$10,0,10*ROW('Water Data'!E134)))),OFFSET('Water Data'!$E$10,0,10*ROW('Water Data'!E134)),NA())))</f>
        <v>#N/A</v>
      </c>
      <c r="M140" s="250" t="e">
        <f ca="true">+IF(AND(ISNUMBER(OFFSET('Water Data'!$F$5,0,10*ROW('Water Data'!F134))),CB140="Yes"),100-OFFSET('Water Data'!$F$5,0,10*ROW('Water Data'!F134)),IF(AND(ISNUMBER(OFFSET('Water Data'!$F$5,0,10*ROW('Water Data'!F134))),CB140="No",ISNUMBER(OFFSET('Water Data'!$F$5,0,10*ROW('Water Data'!F134)))),CONCATENATE("[",ROUND(100-OFFSET('Water Data'!$F$5,0,10*ROW('Water Data'!F134)),0),"]"),IF(AND(ISNUMBER(OFFSET('Water Data'!$F$5,0,10*ROW('Water Data'!F134))),CB140="",ISNUMBER(OFFSET('Water Data'!$F$5,0,10*ROW('Water Data'!F134)))),100-OFFSET('Water Data'!$F$5,0,10*ROW('Water Data'!F134)),NA())))</f>
        <v>#N/A</v>
      </c>
      <c r="N140" s="250" t="e">
        <f ca="true">+IF(AND(ISNUMBER(OFFSET('Water Data'!$F$7,0,10*ROW('Water Data'!F134))),CC140="Yes"),OFFSET('Water Data'!$F$7,0,10*ROW('Water Data'!F134)),IF(AND(ISNUMBER(OFFSET('Water Data'!$F$7,0,10*ROW('Water Data'!F134))),CC140="No",ISNUMBER(OFFSET('Water Data'!$F$7,0,10*ROW('Water Data'!F134)))),CONCATENATE("[",ROUND(OFFSET('Water Data'!$F$7,0,10*ROW('Water Data'!F134)),0),"]"),IF(AND(ISNUMBER(OFFSET('Water Data'!$F$7,0,10*ROW('Water Data'!F134))),CC140="",ISNUMBER(OFFSET('Water Data'!$F$7,0,10*ROW('Water Data'!F134)))),OFFSET('Water Data'!$F$7,0,10*ROW('Water Data'!F134)),NA())))</f>
        <v>#N/A</v>
      </c>
      <c r="O140" s="250" t="e">
        <f ca="true">+IF(AND(ISNUMBER(OFFSET('Water Data'!$F$10,0,10*ROW('Water Data'!F134))),CD140="Yes"),OFFSET('Water Data'!$F$10,0,10*ROW('Water Data'!F134)),IF(AND(ISNUMBER(OFFSET('Water Data'!$F$10,0,10*ROW('Water Data'!F134))),CD140="No",ISNUMBER(OFFSET('Water Data'!$F$10,0,10*ROW('Water Data'!F134)))),CONCATENATE("[",ROUND(OFFSET('Water Data'!$F$10,0,10*ROW('Water Data'!F134)),0),"]"),IF(AND(ISNUMBER(OFFSET('Water Data'!$F$10,0,10*ROW('Water Data'!F134))),CD140="",ISNUMBER(OFFSET('Water Data'!$F$10,0,10*ROW('Water Data'!F134)))),OFFSET('Water Data'!$F$10,0,10*ROW('Water Data'!F134)),NA())))</f>
        <v>#N/A</v>
      </c>
      <c r="P140" s="250" t="e">
        <f ca="true">+IF(AND(ISNUMBER(OFFSET('Water Data'!$G$5,0,10*ROW('Water Data'!G134))),CE140="Yes"),100-OFFSET('Water Data'!$G$5,0,10*ROW('Water Data'!G134)),IF(AND(ISNUMBER(OFFSET('Water Data'!$G$5,0,10*ROW('Water Data'!G134))),CE140="No",ISNUMBER(OFFSET('Water Data'!$G$5,0,10*ROW('Water Data'!G134)))),CONCATENATE("[",ROUND(100-OFFSET('Water Data'!$G$5,0,10*ROW('Water Data'!G134)),0),"]"),IF(AND(ISNUMBER(OFFSET('Water Data'!$G$5,0,10*ROW('Water Data'!G134))),CE140="",ISNUMBER(OFFSET('Water Data'!$G$5,0,10*ROW('Water Data'!G134)))),100-OFFSET('Water Data'!$G$5,0,10*ROW('Water Data'!G134)),NA())))</f>
        <v>#N/A</v>
      </c>
      <c r="Q140" s="250" t="e">
        <f ca="true">+IF(AND(ISNUMBER(OFFSET('Water Data'!$G$7,0,10*ROW('Water Data'!G134))),CF140="Yes"),OFFSET('Water Data'!$G$7,0,10*ROW('Water Data'!G134)),IF(AND(ISNUMBER(OFFSET('Water Data'!$G$7,0,10*ROW('Water Data'!G134))),CF140="No",ISNUMBER(OFFSET('Water Data'!$G$7,0,10*ROW('Water Data'!G134)))),CONCATENATE("[",ROUND(OFFSET('Water Data'!$G$7,0,10*ROW('Water Data'!G134)),0),"]"),IF(AND(ISNUMBER(OFFSET('Water Data'!$G$7,0,10*ROW('Water Data'!G134))),CF140="",ISNUMBER(OFFSET('Water Data'!$G$7,0,10*ROW('Water Data'!G134)))),OFFSET('Water Data'!$G$7,0,10*ROW('Water Data'!G134)),NA())))</f>
        <v>#N/A</v>
      </c>
      <c r="R140" s="250" t="e">
        <f ca="true">+IF(AND(ISNUMBER(OFFSET('Water Data'!$G$10,0,10*ROW('Water Data'!G134))),CG140="Yes"),OFFSET('Water Data'!$G$10,0,10*ROW('Water Data'!G134)),IF(AND(ISNUMBER(OFFSET('Water Data'!$G$10,0,10*ROW('Water Data'!G134))),CG140="No",ISNUMBER(OFFSET('Water Data'!$G$10,0,10*ROW('Water Data'!G134)))),CONCATENATE("[",ROUND(OFFSET('Water Data'!$G$10,0,10*ROW('Water Data'!G134)),0),"]"),IF(AND(ISNUMBER(OFFSET('Water Data'!$G$10,0,10*ROW('Water Data'!G134))),CG140="",ISNUMBER(OFFSET('Water Data'!$G$10,0,10*ROW('Water Data'!G134)))),OFFSET('Water Data'!$G$10,0,10*ROW('Water Data'!G134)),NA())))</f>
        <v>#N/A</v>
      </c>
      <c r="S140" s="250" t="e">
        <f ca="true">+IF(AND(ISNUMBER(OFFSET('Water Data'!$H$5,0,10*ROW('Water Data'!H134))),CH140="Yes"),100-OFFSET('Water Data'!$H$5,0,10*ROW('Water Data'!H134)),IF(AND(ISNUMBER(OFFSET('Water Data'!$H$5,0,10*ROW('Water Data'!H134))),CH140="No",ISNUMBER(OFFSET('Water Data'!$H$5,0,10*ROW('Water Data'!H134)))),CONCATENATE("[",ROUND(100-OFFSET('Water Data'!$H$5,0,10*ROW('Water Data'!H134)),0),"]"),IF(AND(ISNUMBER(OFFSET('Water Data'!$H$5,0,10*ROW('Water Data'!H134))),CH140="",ISNUMBER(OFFSET('Water Data'!$H$5,0,10*ROW('Water Data'!H134)))),100-OFFSET('Water Data'!$H$5,0,10*ROW('Water Data'!H134)),NA())))</f>
        <v>#N/A</v>
      </c>
      <c r="T140" s="250" t="e">
        <f ca="true">+IF(AND(ISNUMBER(OFFSET('Water Data'!$H$7,0,10*ROW('Water Data'!H134))),CI140="Yes"),OFFSET('Water Data'!$H$7,0,10*ROW('Water Data'!H134)),IF(AND(ISNUMBER(OFFSET('Water Data'!$H$7,0,10*ROW('Water Data'!H134))),CI140="No",ISNUMBER(OFFSET('Water Data'!$H$7,0,10*ROW('Water Data'!H134)))),CONCATENATE("[",ROUND(OFFSET('Water Data'!$H$7,0,10*ROW('Water Data'!H134)),0),"]"),IF(AND(ISNUMBER(OFFSET('Water Data'!$H$7,0,10*ROW('Water Data'!H134))),CI140="",ISNUMBER(OFFSET('Water Data'!$H$7,0,10*ROW('Water Data'!H134)))),OFFSET('Water Data'!$H$7,0,10*ROW('Water Data'!H134)),NA())))</f>
        <v>#N/A</v>
      </c>
      <c r="U140" s="250" t="e">
        <f ca="true">+IF(AND(ISNUMBER(OFFSET('Water Data'!$H$10,0,10*ROW('Water Data'!H134))),CJ140="Yes"),OFFSET('Water Data'!$H$10,0,10*ROW('Water Data'!H134)),IF(AND(ISNUMBER(OFFSET('Water Data'!$H$10,0,10*ROW('Water Data'!H134))),CJ140="No",ISNUMBER(OFFSET('Water Data'!$H$10,0,10*ROW('Water Data'!H134)))),CONCATENATE("[",ROUND(OFFSET('Water Data'!$H$10,0,10*ROW('Water Data'!H134)),0),"]"),IF(AND(ISNUMBER(OFFSET('Water Data'!$H$10,0,10*ROW('Water Data'!H134))),CJ140="",ISNUMBER(OFFSET('Water Data'!$H$10,0,10*ROW('Water Data'!H134)))),OFFSET('Water Data'!$H$10,0,10*ROW('Water Data'!H134)),NA())))</f>
        <v>#N/A</v>
      </c>
      <c r="V140" s="251" t="e">
        <f ca="true">+IF(AND(ISNUMBER(OFFSET('Sanitation Data'!$C$5,0,10*ROW('Sanitation Data'!C134))),CK140="Yes"),100-OFFSET('Sanitation Data'!$C$5,0,10*ROW('Sanitation Data'!C134)),IF(AND(ISNUMBER(OFFSET('Sanitation Data'!$C$5,0,10*ROW('Sanitation Data'!C134))),CK140="No",ISNUMBER(OFFSET('Sanitation Data'!$C$5,0,10*ROW('Sanitation Data'!C134)))),CONCATENATE("[",ROUND(100-OFFSET('Sanitation Data'!$C$5,0,10*ROW('Sanitation Data'!C134)),0),"]"),IF(AND(ISNUMBER(OFFSET('Sanitation Data'!$C$5,0,10*ROW('Sanitation Data'!C134))),CK140="",ISNUMBER(OFFSET('Sanitation Data'!$C$5,0,10*ROW('Sanitation Data'!C134)))),100-OFFSET('Sanitation Data'!$C$5,0,10*ROW('Sanitation Data'!C134)),NA())))</f>
        <v>#N/A</v>
      </c>
      <c r="W140" s="251" t="e">
        <f ca="true">+IF(AND(ISNUMBER(OFFSET('Sanitation Data'!$C$7,0,10*ROW('Sanitation Data'!C134))),CL140="Yes"),OFFSET('Sanitation Data'!$C$7,0,10*ROW('Sanitation Data'!C134)),IF(AND(ISNUMBER(OFFSET('Sanitation Data'!$C$7,0,10*ROW('Sanitation Data'!C134))),CL140="No",ISNUMBER(OFFSET('Sanitation Data'!$C$7,0,10*ROW('Sanitation Data'!C134)))),CONCATENATE("[",ROUND(OFFSET('Sanitation Data'!$C$7,0,10*ROW('Sanitation Data'!C134)),0),"]"),IF(AND(ISNUMBER(OFFSET('Sanitation Data'!$C$7,0,10*ROW('Sanitation Data'!C134))),CL140="",ISNUMBER(OFFSET('Sanitation Data'!$C$7,0,10*ROW('Sanitation Data'!C134)))),OFFSET('Sanitation Data'!$C$7,0,10*ROW('Sanitation Data'!C134)),NA())))</f>
        <v>#N/A</v>
      </c>
      <c r="X140" s="251" t="e">
        <f ca="true">+IF(AND(ISNUMBER(OFFSET('Sanitation Data'!$C$11,0,10*ROW('Sanitation Data'!C134))),CM140="Yes"),OFFSET('Sanitation Data'!$C$11,0,10*ROW('Sanitation Data'!C134)),IF(AND(ISNUMBER(OFFSET('Sanitation Data'!$C$11,0,10*ROW('Sanitation Data'!C134))),CM140="No",ISNUMBER(OFFSET('Sanitation Data'!$C$11,0,10*ROW('Sanitation Data'!C134)))),CONCATENATE("[",ROUND(OFFSET('Sanitation Data'!$C$11,0,10*ROW('Sanitation Data'!C134)),0),"]"),IF(AND(ISNUMBER(OFFSET('Sanitation Data'!$C$11,0,10*ROW('Sanitation Data'!C134))),CM140="",ISNUMBER(OFFSET('Sanitation Data'!$C$11,0,10*ROW('Sanitation Data'!C134)))),OFFSET('Sanitation Data'!$C$11,0,10*ROW('Sanitation Data'!C134)),NA())))</f>
        <v>#N/A</v>
      </c>
      <c r="Y140" s="251" t="e">
        <f ca="true">+IF(AND(ISNUMBER(OFFSET('Sanitation Data'!$C$12,0,10*ROW('Sanitation Data'!C134))),CN140="Yes"),OFFSET('Sanitation Data'!$C$12,0,10*ROW('Sanitation Data'!C134)),IF(AND(ISNUMBER(OFFSET('Sanitation Data'!$C$12,0,10*ROW('Sanitation Data'!C134))),CN140="No",ISNUMBER(OFFSET('Sanitation Data'!$C$12,0,10*ROW('Sanitation Data'!C134)))),CONCATENATE("[",ROUND(OFFSET('Sanitation Data'!$C$12,0,10*ROW('Sanitation Data'!C134)),0),"]"),IF(AND(ISNUMBER(OFFSET('Sanitation Data'!$C$12,0,10*ROW('Sanitation Data'!C134))),CN140="",ISNUMBER(OFFSET('Sanitation Data'!$C$12,0,10*ROW('Sanitation Data'!C134)))),OFFSET('Sanitation Data'!$C$12,0,10*ROW('Sanitation Data'!C134)),NA())))</f>
        <v>#N/A</v>
      </c>
      <c r="Z140" s="251" t="e">
        <f ca="true">+IF(AND(ISNUMBER(OFFSET('Sanitation Data'!$C$13,0,10*ROW('Sanitation Data'!C134))),CO140="Yes"),OFFSET('Sanitation Data'!$C$13,0,10*ROW('Sanitation Data'!C134)),IF(AND(ISNUMBER(OFFSET('Sanitation Data'!$C$13,0,10*ROW('Sanitation Data'!C134))),CO140="No",ISNUMBER(OFFSET('Sanitation Data'!$C$13,0,10*ROW('Sanitation Data'!C134)))),CONCATENATE("[",ROUND(OFFSET('Sanitation Data'!$C$13,0,10*ROW('Sanitation Data'!C134)),0),"]"),IF(AND(ISNUMBER(OFFSET('Sanitation Data'!$C$13,0,10*ROW('Sanitation Data'!C134))),CO140="",ISNUMBER(OFFSET('Sanitation Data'!$C$13,0,10*ROW('Sanitation Data'!C134)))),OFFSET('Sanitation Data'!$C$13,0,10*ROW('Sanitation Data'!C134)),NA())))</f>
        <v>#N/A</v>
      </c>
      <c r="AA140" s="251" t="e">
        <f ca="true">+IF(AND(ISNUMBER(OFFSET('Sanitation Data'!$D$5,0,10*ROW('Sanitation Data'!D134))),CP140="Yes"),100-OFFSET('Sanitation Data'!$D$5,0,10*ROW('Sanitation Data'!D134)),IF(AND(ISNUMBER(OFFSET('Sanitation Data'!$D$5,0,10*ROW('Sanitation Data'!D134))),CP140="No",ISNUMBER(OFFSET('Sanitation Data'!$D$5,0,10*ROW('Sanitation Data'!D134)))),CONCATENATE("[",ROUND(100-OFFSET('Sanitation Data'!$D$5,0,10*ROW('Sanitation Data'!D134)),0),"]"),IF(AND(ISNUMBER(OFFSET('Sanitation Data'!$D$5,0,10*ROW('Sanitation Data'!D134))),CP140="",ISNUMBER(OFFSET('Sanitation Data'!$D$5,0,10*ROW('Sanitation Data'!D134)))),100-OFFSET('Sanitation Data'!$D$5,0,10*ROW('Sanitation Data'!D134)),NA())))</f>
        <v>#N/A</v>
      </c>
      <c r="AB140" s="251" t="e">
        <f ca="true">+IF(AND(ISNUMBER(OFFSET('Sanitation Data'!$D$7,0,10*ROW('Sanitation Data'!D134))),CQ140="Yes"),OFFSET('Sanitation Data'!$D$7,0,10*ROW('Sanitation Data'!G134)),IF(AND(ISNUMBER(OFFSET('Sanitation Data'!$D$7,0,10*ROW('Sanitation Data'!D134))),CQ140="No",ISNUMBER(OFFSET('Sanitation Data'!$D$7,0,10*ROW('Sanitation Data'!D134)))),CONCATENATE("[",ROUND(OFFSET('Sanitation Data'!$D$7,0,10*ROW('Sanitation Data'!D134)),0),"]"),IF(AND(ISNUMBER(OFFSET('Sanitation Data'!$D$7,0,10*ROW('Sanitation Data'!D134))),CQ140="",ISNUMBER(OFFSET('Sanitation Data'!$D$7,0,10*ROW('Sanitation Data'!D134)))),OFFSET('Sanitation Data'!$D$7,0,10*ROW('Sanitation Data'!D134)),NA())))</f>
        <v>#N/A</v>
      </c>
      <c r="AC140" s="251" t="e">
        <f ca="true">+IF(AND(ISNUMBER(OFFSET('Sanitation Data'!$D$11,0,10*ROW('Sanitation Data'!D134))),CR140="Yes"),OFFSET('Sanitation Data'!$D$11,0,10*ROW('Sanitation Data'!D134)),IF(AND(ISNUMBER(OFFSET('Sanitation Data'!$D$11,0,10*ROW('Sanitation Data'!D134))),CR140="No",ISNUMBER(OFFSET('Sanitation Data'!$D$11,0,10*ROW('Sanitation Data'!D134)))),CONCATENATE("[",ROUND(OFFSET('Sanitation Data'!$D$11,0,10*ROW('Sanitation Data'!D134)),0),"]"),IF(AND(ISNUMBER(OFFSET('Sanitation Data'!$D$11,0,10*ROW('Sanitation Data'!D134))),CR140="",ISNUMBER(OFFSET('Sanitation Data'!$D$11,0,10*ROW('Sanitation Data'!D134)))),OFFSET('Sanitation Data'!$D$11,0,10*ROW('Sanitation Data'!D134)),NA())))</f>
        <v>#N/A</v>
      </c>
      <c r="AD140" s="251" t="e">
        <f ca="true">+IF(AND(ISNUMBER(OFFSET('Sanitation Data'!$D$12,0,10*ROW('Sanitation Data'!D134))),CS140="Yes"),OFFSET('Sanitation Data'!$D$12,0,10*ROW('Sanitation Data'!D134)),IF(AND(ISNUMBER(OFFSET('Sanitation Data'!$D$12,0,10*ROW('Sanitation Data'!D134))),CS140="No",ISNUMBER(OFFSET('Sanitation Data'!$D$12,0,10*ROW('Sanitation Data'!D134)))),CONCATENATE("[",ROUND(OFFSET('Sanitation Data'!$D$12,0,10*ROW('Sanitation Data'!D134)),0),"]"),IF(AND(ISNUMBER(OFFSET('Sanitation Data'!$D$12,0,10*ROW('Sanitation Data'!D134))),CS140="",ISNUMBER(OFFSET('Sanitation Data'!$D$12,0,10*ROW('Sanitation Data'!D134)))),OFFSET('Sanitation Data'!$D$12,0,10*ROW('Sanitation Data'!D134)),NA())))</f>
        <v>#N/A</v>
      </c>
      <c r="AE140" s="251" t="e">
        <f ca="true">+IF(AND(ISNUMBER(OFFSET('Sanitation Data'!$D$13,0,10*ROW('Sanitation Data'!D134))),CT140="Yes"),OFFSET('Sanitation Data'!$D$13,0,10*ROW('Sanitation Data'!D134)),IF(AND(ISNUMBER(OFFSET('Sanitation Data'!$D$13,0,10*ROW('Sanitation Data'!D134))),CT140="No",ISNUMBER(OFFSET('Sanitation Data'!$D$13,0,10*ROW('Sanitation Data'!D134)))),CONCATENATE("[",ROUND(OFFSET('Sanitation Data'!$D$13,0,10*ROW('Sanitation Data'!D134)),0),"]"),IF(AND(ISNUMBER(OFFSET('Sanitation Data'!$D$13,0,10*ROW('Sanitation Data'!D134))),CT140="",ISNUMBER(OFFSET('Sanitation Data'!$D$13,0,10*ROW('Sanitation Data'!D134)))),OFFSET('Sanitation Data'!$D$13,0,10*ROW('Sanitation Data'!D134)),NA())))</f>
        <v>#N/A</v>
      </c>
      <c r="AF140" s="251" t="e">
        <f ca="true">+IF(AND(ISNUMBER(OFFSET('Sanitation Data'!$E$5,0,10*ROW('Sanitation Data'!E134))),CU140="Yes"),100-OFFSET('Sanitation Data'!$E$5,0,10*ROW('Sanitation Data'!E134)),IF(AND(ISNUMBER(OFFSET('Sanitation Data'!$E$5,0,10*ROW('Sanitation Data'!E134))),CU140="No",ISNUMBER(OFFSET('Sanitation Data'!$E$5,0,10*ROW('Sanitation Data'!E134)))),CONCATENATE("[",ROUND(100-OFFSET('Sanitation Data'!$E$5,0,10*ROW('Sanitation Data'!E134)),0),"]"),IF(AND(ISNUMBER(OFFSET('Sanitation Data'!$E$5,0,10*ROW('Sanitation Data'!E134))),CU140="",ISNUMBER(OFFSET('Sanitation Data'!$E$5,0,10*ROW('Sanitation Data'!E134)))),100-OFFSET('Sanitation Data'!$E$5,0,10*ROW('Sanitation Data'!E134)),NA())))</f>
        <v>#N/A</v>
      </c>
      <c r="AG140" s="251" t="e">
        <f ca="true">+IF(AND(ISNUMBER(OFFSET('Sanitation Data'!$E$7,0,10*ROW('Sanitation Data'!E134))),CV140="Yes"),OFFSET('Sanitation Data'!$E$7,0,10*ROW('Sanitation Data'!E134)),IF(AND(ISNUMBER(OFFSET('Sanitation Data'!$E$7,0,10*ROW('Sanitation Data'!E134))),CV140="No",ISNUMBER(OFFSET('Sanitation Data'!$E$7,0,10*ROW('Sanitation Data'!E134)))),CONCATENATE("[",ROUND(OFFSET('Sanitation Data'!$E$7,0,10*ROW('Sanitation Data'!E134)),0),"]"),IF(AND(ISNUMBER(OFFSET('Sanitation Data'!$E$7,0,10*ROW('Sanitation Data'!E134))),CV140="",ISNUMBER(OFFSET('Sanitation Data'!$E$7,0,10*ROW('Sanitation Data'!E134)))),OFFSET('Sanitation Data'!$E$7,0,10*ROW('Sanitation Data'!E134)),NA())))</f>
        <v>#N/A</v>
      </c>
      <c r="AH140" s="251" t="e">
        <f ca="true">+IF(AND(ISNUMBER(OFFSET('Sanitation Data'!$E$11,0,10*ROW('Sanitation Data'!E134))),CW140="Yes"),OFFSET('Sanitation Data'!$E$11,0,10*ROW('Sanitation Data'!E134)),IF(AND(ISNUMBER(OFFSET('Sanitation Data'!$E$11,0,10*ROW('Sanitation Data'!E134))),CW140="No",ISNUMBER(OFFSET('Sanitation Data'!$E$11,0,10*ROW('Sanitation Data'!E134)))),CONCATENATE("[",ROUND(OFFSET('Sanitation Data'!$E$11,0,10*ROW('Sanitation Data'!E134)),0),"]"),IF(AND(ISNUMBER(OFFSET('Sanitation Data'!$E$11,0,10*ROW('Sanitation Data'!E134))),CW140="",ISNUMBER(OFFSET('Sanitation Data'!$E$11,0,10*ROW('Sanitation Data'!E134)))),OFFSET('Sanitation Data'!$E$11,0,10*ROW('Sanitation Data'!E134)),NA())))</f>
        <v>#N/A</v>
      </c>
      <c r="AI140" s="251" t="e">
        <f ca="true">+IF(AND(ISNUMBER(OFFSET('Sanitation Data'!$E$12,0,10*ROW('Sanitation Data'!E134))),CX140="Yes"),OFFSET('Sanitation Data'!$E$12,0,10*ROW('Sanitation Data'!E134)),IF(AND(ISNUMBER(OFFSET('Sanitation Data'!$E$12,0,10*ROW('Sanitation Data'!E134))),CX140="No",ISNUMBER(OFFSET('Sanitation Data'!$E$12,0,10*ROW('Sanitation Data'!E134)))),CONCATENATE("[",ROUND(OFFSET('Sanitation Data'!$E$12,0,10*ROW('Sanitation Data'!E134)),0),"]"),IF(AND(ISNUMBER(OFFSET('Sanitation Data'!$E$12,0,10*ROW('Sanitation Data'!E134))),CX140="",ISNUMBER(OFFSET('Sanitation Data'!$E$12,0,10*ROW('Sanitation Data'!E134)))),OFFSET('Sanitation Data'!$E$12,0,10*ROW('Sanitation Data'!E134)),NA())))</f>
        <v>#N/A</v>
      </c>
      <c r="AJ140" s="251" t="e">
        <f ca="true">+IF(AND(ISNUMBER(OFFSET('Sanitation Data'!$E$13,0,10*ROW('Sanitation Data'!E134))),CY140="Yes"),OFFSET('Sanitation Data'!$E$13,0,10*ROW('Sanitation Data'!E134)),IF(AND(ISNUMBER(OFFSET('Sanitation Data'!$E$13,0,10*ROW('Sanitation Data'!E134))),CY140="No",ISNUMBER(OFFSET('Sanitation Data'!$E$13,0,10*ROW('Sanitation Data'!E134)))),CONCATENATE("[",ROUND(OFFSET('Sanitation Data'!$E$13,0,10*ROW('Sanitation Data'!E134)),0),"]"),IF(AND(ISNUMBER(OFFSET('Sanitation Data'!$E$13,0,10*ROW('Sanitation Data'!E134))),CY140="",ISNUMBER(OFFSET('Sanitation Data'!$E$13,0,10*ROW('Sanitation Data'!E134)))),OFFSET('Sanitation Data'!$E$13,0,10*ROW('Sanitation Data'!E134)),NA())))</f>
        <v>#N/A</v>
      </c>
      <c r="AK140" s="251" t="e">
        <f ca="true">+IF(AND(ISNUMBER(OFFSET('Sanitation Data'!$F$5,0,10*ROW('Sanitation Data'!F134))),CZ140="Yes"),100-OFFSET('Sanitation Data'!$F$5,0,10*ROW('Sanitation Data'!F134)),IF(AND(ISNUMBER(OFFSET('Sanitation Data'!$F$5,0,10*ROW('Sanitation Data'!F134))),CZ140="No",ISNUMBER(OFFSET('Sanitation Data'!$F$5,0,10*ROW('Sanitation Data'!F134)))),CONCATENATE("[",ROUND(100-OFFSET('Sanitation Data'!$F$5,0,10*ROW('Sanitation Data'!F134)),0),"]"),IF(AND(ISNUMBER(OFFSET('Sanitation Data'!$F$5,0,10*ROW('Sanitation Data'!F134))),CZ140="",ISNUMBER(OFFSET('Sanitation Data'!$F$5,0,10*ROW('Sanitation Data'!F134)))),100-OFFSET('Sanitation Data'!$F$5,0,10*ROW('Sanitation Data'!F134)),NA())))</f>
        <v>#N/A</v>
      </c>
      <c r="AL140" s="251" t="e">
        <f ca="true">+IF(AND(ISNUMBER(OFFSET('Sanitation Data'!$F$7,0,10*ROW('Sanitation Data'!F134))),DA140="Yes"),OFFSET('Sanitation Data'!$F$7,0,10*ROW('Sanitation Data'!F134)),IF(AND(ISNUMBER(OFFSET('Sanitation Data'!$F$7,0,10*ROW('Sanitation Data'!F134))),DA140="No",ISNUMBER(OFFSET('Sanitation Data'!$F$7,0,10*ROW('Sanitation Data'!F134)))),CONCATENATE("[",ROUND(OFFSET('Sanitation Data'!$F$7,0,10*ROW('Sanitation Data'!F134)),0),"]"),IF(AND(ISNUMBER(OFFSET('Sanitation Data'!$F$7,0,10*ROW('Sanitation Data'!F134))),DA140="",ISNUMBER(OFFSET('Sanitation Data'!$F$7,0,10*ROW('Sanitation Data'!F134)))),OFFSET('Sanitation Data'!$F$7,0,10*ROW('Sanitation Data'!F134)),NA())))</f>
        <v>#N/A</v>
      </c>
      <c r="AM140" s="251" t="e">
        <f ca="true">+IF(AND(ISNUMBER(OFFSET('Sanitation Data'!$F$11,0,10*ROW('Sanitation Data'!F134))),DB140="Yes"),OFFSET('Sanitation Data'!$F$11,0,10*ROW('Sanitation Data'!F134)),IF(AND(ISNUMBER(OFFSET('Sanitation Data'!$F$11,0,10*ROW('Sanitation Data'!F134))),DB140="No",ISNUMBER(OFFSET('Sanitation Data'!$F$11,0,10*ROW('Sanitation Data'!F134)))),CONCATENATE("[",ROUND(OFFSET('Sanitation Data'!$F$11,0,10*ROW('Sanitation Data'!F134)),0),"]"),IF(AND(ISNUMBER(OFFSET('Sanitation Data'!$F$11,0,10*ROW('Sanitation Data'!F134))),DB140="",ISNUMBER(OFFSET('Sanitation Data'!$F$11,0,10*ROW('Sanitation Data'!F134)))),OFFSET('Sanitation Data'!$F$11,0,10*ROW('Sanitation Data'!F134)),NA())))</f>
        <v>#N/A</v>
      </c>
      <c r="AN140" s="251" t="e">
        <f ca="true">+IF(AND(ISNUMBER(OFFSET('Sanitation Data'!$F$12,0,10*ROW('Sanitation Data'!F134))),DC140="Yes"),OFFSET('Sanitation Data'!$F$12,0,10*ROW('Sanitation Data'!F134)),IF(AND(ISNUMBER(OFFSET('Sanitation Data'!$F$12,0,10*ROW('Sanitation Data'!F134))),DC140="No",ISNUMBER(OFFSET('Sanitation Data'!$F$12,0,10*ROW('Sanitation Data'!F134)))),CONCATENATE("[",ROUND(OFFSET('Sanitation Data'!$F$12,0,10*ROW('Sanitation Data'!F134)),0),"]"),IF(AND(ISNUMBER(OFFSET('Sanitation Data'!$F$12,0,10*ROW('Sanitation Data'!F134))),DC140="",ISNUMBER(OFFSET('Sanitation Data'!$F$12,0,10*ROW('Sanitation Data'!F134)))),OFFSET('Sanitation Data'!$F$12,0,10*ROW('Sanitation Data'!F134)),NA())))</f>
        <v>#N/A</v>
      </c>
      <c r="AO140" s="251" t="e">
        <f ca="true">+IF(AND(ISNUMBER(OFFSET('Sanitation Data'!$F$13,0,10*ROW('Sanitation Data'!F134))),DD140="Yes"),OFFSET('Sanitation Data'!$F$13,0,10*ROW('Sanitation Data'!F134)),IF(AND(ISNUMBER(OFFSET('Sanitation Data'!$F$13,0,10*ROW('Sanitation Data'!F134))),DD140="No",ISNUMBER(OFFSET('Sanitation Data'!$F$13,0,10*ROW('Sanitation Data'!F134)))),CONCATENATE("[",ROUND(OFFSET('Sanitation Data'!$F$13,0,10*ROW('Sanitation Data'!F134)),0),"]"),IF(AND(ISNUMBER(OFFSET('Sanitation Data'!$F$13,0,10*ROW('Sanitation Data'!F134))),DD140="",ISNUMBER(OFFSET('Sanitation Data'!$F$13,0,10*ROW('Sanitation Data'!F134)))),OFFSET('Sanitation Data'!$F$13,0,10*ROW('Sanitation Data'!F134)),NA())))</f>
        <v>#N/A</v>
      </c>
      <c r="AP140" s="251" t="e">
        <f ca="true">+IF(AND(ISNUMBER(OFFSET('Sanitation Data'!$G$5,0,10*ROW('Sanitation Data'!G134))),DE140="Yes"),100-OFFSET('Sanitation Data'!$G$5,0,10*ROW('Sanitation Data'!G134)),IF(AND(ISNUMBER(OFFSET('Sanitation Data'!$G$5,0,10*ROW('Sanitation Data'!G134))),DE140="No",ISNUMBER(OFFSET('Sanitation Data'!$G$5,0,10*ROW('Sanitation Data'!G134)))),CONCATENATE("[",ROUND(100-OFFSET('Sanitation Data'!$G$5,0,10*ROW('Sanitation Data'!G134)),0),"]"),IF(AND(ISNUMBER(OFFSET('Sanitation Data'!$G$5,0,10*ROW('Sanitation Data'!G134))),DE140="",ISNUMBER(OFFSET('Sanitation Data'!$G$5,0,10*ROW('Sanitation Data'!G134)))),100-OFFSET('Sanitation Data'!$G$5,0,10*ROW('Sanitation Data'!G134)),NA())))</f>
        <v>#N/A</v>
      </c>
      <c r="AQ140" s="251" t="e">
        <f ca="true">+IF(AND(ISNUMBER(OFFSET('Sanitation Data'!$G$7,0,10*ROW('Sanitation Data'!G134))),DF140="Yes"),OFFSET('Sanitation Data'!$G$7,0,10*ROW('Sanitation Data'!G134)),IF(AND(ISNUMBER(OFFSET('Sanitation Data'!$G$7,0,10*ROW('Sanitation Data'!G134))),DF140="No",ISNUMBER(OFFSET('Sanitation Data'!$G$7,0,10*ROW('Sanitation Data'!G134)))),CONCATENATE("[",ROUND(OFFSET('Sanitation Data'!$G$7,0,10*ROW('Sanitation Data'!G134)),0),"]"),IF(AND(ISNUMBER(OFFSET('Sanitation Data'!$G$7,0,10*ROW('Sanitation Data'!G134))),DF140="",ISNUMBER(OFFSET('Sanitation Data'!$G$7,0,10*ROW('Sanitation Data'!G134)))),OFFSET('Sanitation Data'!$G$7,0,10*ROW('Sanitation Data'!G134)),NA())))</f>
        <v>#N/A</v>
      </c>
      <c r="AR140" s="251" t="e">
        <f ca="true">+IF(AND(ISNUMBER(OFFSET('Sanitation Data'!$G$11,0,10*ROW('Sanitation Data'!G134))),DG140="Yes"),OFFSET('Sanitation Data'!$G$11,0,10*ROW('Sanitation Data'!G134)),IF(AND(ISNUMBER(OFFSET('Sanitation Data'!$G$11,0,10*ROW('Sanitation Data'!G134))),DG140="No",ISNUMBER(OFFSET('Sanitation Data'!$G$11,0,10*ROW('Sanitation Data'!G134)))),CONCATENATE("[",ROUND(OFFSET('Sanitation Data'!$G$11,0,10*ROW('Sanitation Data'!G134)),0),"]"),IF(AND(ISNUMBER(OFFSET('Sanitation Data'!$G$11,0,10*ROW('Sanitation Data'!G134))),DG140="",ISNUMBER(OFFSET('Sanitation Data'!$G$11,0,10*ROW('Sanitation Data'!G134)))),OFFSET('Sanitation Data'!$G$11,0,10*ROW('Sanitation Data'!G134)),NA())))</f>
        <v>#N/A</v>
      </c>
      <c r="AS140" s="251" t="e">
        <f ca="true">+IF(AND(ISNUMBER(OFFSET('Sanitation Data'!$G$12,0,10*ROW('Sanitation Data'!G134))),DH140="Yes"),OFFSET('Sanitation Data'!$G$12,0,10*ROW('Sanitation Data'!G134)),IF(AND(ISNUMBER(OFFSET('Sanitation Data'!$G$12,0,10*ROW('Sanitation Data'!G134))),DH140="No",ISNUMBER(OFFSET('Sanitation Data'!$G$12,0,10*ROW('Sanitation Data'!G134)))),CONCATENATE("[",ROUND(OFFSET('Sanitation Data'!$G$12,0,10*ROW('Sanitation Data'!G134)),0),"]"),IF(AND(ISNUMBER(OFFSET('Sanitation Data'!$G$12,0,10*ROW('Sanitation Data'!G134))),DH140="",ISNUMBER(OFFSET('Sanitation Data'!$G$12,0,10*ROW('Sanitation Data'!G134)))),OFFSET('Sanitation Data'!$G$12,0,10*ROW('Sanitation Data'!G134)),NA())))</f>
        <v>#N/A</v>
      </c>
      <c r="AT140" s="251" t="e">
        <f ca="true">+IF(AND(ISNUMBER(OFFSET('Sanitation Data'!$G$13,0,10*ROW('Sanitation Data'!G134))),DI140="Yes"),OFFSET('Sanitation Data'!$G$13,0,10*ROW('Sanitation Data'!G134)),IF(AND(ISNUMBER(OFFSET('Sanitation Data'!$G$13,0,10*ROW('Sanitation Data'!G134))),DI140="No",ISNUMBER(OFFSET('Sanitation Data'!$G$13,0,10*ROW('Sanitation Data'!G134)))),CONCATENATE("[",ROUND(OFFSET('Sanitation Data'!$G$13,0,10*ROW('Sanitation Data'!G134)),0),"]"),IF(AND(ISNUMBER(OFFSET('Sanitation Data'!$G$13,0,10*ROW('Sanitation Data'!G134))),DI140="",ISNUMBER(OFFSET('Sanitation Data'!$G$13,0,10*ROW('Sanitation Data'!G134)))),OFFSET('Sanitation Data'!$G$13,0,10*ROW('Sanitation Data'!G134)),NA())))</f>
        <v>#N/A</v>
      </c>
      <c r="AU140" s="251" t="e">
        <f ca="true">+IF(AND(ISNUMBER(OFFSET('Sanitation Data'!$H$5,0,10*ROW('Sanitation Data'!H134))),DJ140="Yes"),100-OFFSET('Sanitation Data'!$H$5,0,10*ROW('Sanitation Data'!H134)),IF(AND(ISNUMBER(OFFSET('Sanitation Data'!$H$5,0,10*ROW('Sanitation Data'!H134))),DJ140="No",ISNUMBER(OFFSET('Sanitation Data'!$H$5,0,10*ROW('Sanitation Data'!H134)))),CONCATENATE("[",ROUND(100-OFFSET('Sanitation Data'!$H$5,0,10*ROW('Sanitation Data'!H134)),0),"]"),IF(AND(ISNUMBER(OFFSET('Sanitation Data'!$H$5,0,10*ROW('Sanitation Data'!H134))),DJ140="",ISNUMBER(OFFSET('Sanitation Data'!$H$5,0,10*ROW('Sanitation Data'!H134)))),100-OFFSET('Sanitation Data'!$H$5,0,10*ROW('Sanitation Data'!H134)),NA())))</f>
        <v>#N/A</v>
      </c>
      <c r="AV140" s="251" t="e">
        <f ca="true">+IF(AND(ISNUMBER(OFFSET('Sanitation Data'!$H$7,0,10*ROW('Sanitation Data'!H134))),DK140="Yes"),OFFSET('Sanitation Data'!$H$7,0,10*ROW('Sanitation Data'!H134)),IF(AND(ISNUMBER(OFFSET('Sanitation Data'!$H$7,0,10*ROW('Sanitation Data'!H134))),DK140="No",ISNUMBER(OFFSET('Sanitation Data'!$H$7,0,10*ROW('Sanitation Data'!H134)))),CONCATENATE("[",ROUND(OFFSET('Sanitation Data'!$H$7,0,10*ROW('Sanitation Data'!H134)),0),"]"),IF(AND(ISNUMBER(OFFSET('Sanitation Data'!$H$7,0,10*ROW('Sanitation Data'!H134))),DK140="",ISNUMBER(OFFSET('Sanitation Data'!$H$7,0,10*ROW('Sanitation Data'!H134)))),OFFSET('Sanitation Data'!$H$7,0,10*ROW('Sanitation Data'!H134)),NA())))</f>
        <v>#N/A</v>
      </c>
      <c r="AW140" s="251" t="e">
        <f ca="true">+IF(AND(ISNUMBER(OFFSET('Sanitation Data'!$H$11,0,10*ROW('Sanitation Data'!H134))),DL140="Yes"),OFFSET('Sanitation Data'!$H$11,0,10*ROW('Sanitation Data'!H134)),IF(AND(ISNUMBER(OFFSET('Sanitation Data'!$H$11,0,10*ROW('Sanitation Data'!H134))),DL140="No",ISNUMBER(OFFSET('Sanitation Data'!$H$11,0,10*ROW('Sanitation Data'!H134)))),CONCATENATE("[",ROUND(OFFSET('Sanitation Data'!$H$11,0,10*ROW('Sanitation Data'!H134)),0),"]"),IF(AND(ISNUMBER(OFFSET('Sanitation Data'!$H$11,0,10*ROW('Sanitation Data'!H134))),DL140="",ISNUMBER(OFFSET('Sanitation Data'!$H$11,0,10*ROW('Sanitation Data'!H134)))),OFFSET('Sanitation Data'!$H$11,0,10*ROW('Sanitation Data'!H134)),NA())))</f>
        <v>#N/A</v>
      </c>
      <c r="AX140" s="251" t="e">
        <f ca="true">+IF(AND(ISNUMBER(OFFSET('Sanitation Data'!$H$12,0,10*ROW('Sanitation Data'!H134))),DM140="Yes"),OFFSET('Sanitation Data'!$H$12,0,10*ROW('Sanitation Data'!H134)),IF(AND(ISNUMBER(OFFSET('Sanitation Data'!$H$12,0,10*ROW('Sanitation Data'!H134))),DM140="No",ISNUMBER(OFFSET('Sanitation Data'!$H$12,0,10*ROW('Sanitation Data'!H134)))),CONCATENATE("[",ROUND(OFFSET('Sanitation Data'!$H$12,0,10*ROW('Sanitation Data'!H134)),0),"]"),IF(AND(ISNUMBER(OFFSET('Sanitation Data'!$H$12,0,10*ROW('Sanitation Data'!H134))),DM140="",ISNUMBER(OFFSET('Sanitation Data'!$H$12,0,10*ROW('Sanitation Data'!H134)))),OFFSET('Sanitation Data'!$H$12,0,10*ROW('Sanitation Data'!H134)),NA())))</f>
        <v>#N/A</v>
      </c>
      <c r="AY140" s="251" t="e">
        <f ca="true">+IF(AND(ISNUMBER(OFFSET('Sanitation Data'!$H$13,0,10*ROW('Sanitation Data'!H134))),DN140="Yes"),OFFSET('Sanitation Data'!$H$13,0,10*ROW('Sanitation Data'!H134)),IF(AND(ISNUMBER(OFFSET('Sanitation Data'!$H$13,0,10*ROW('Sanitation Data'!H134))),DN140="No",ISNUMBER(OFFSET('Sanitation Data'!$H$13,0,10*ROW('Sanitation Data'!H134)))),CONCATENATE("[",ROUND(OFFSET('Sanitation Data'!$H$13,0,10*ROW('Sanitation Data'!H134)),0),"]"),IF(AND(ISNUMBER(OFFSET('Sanitation Data'!$H$13,0,10*ROW('Sanitation Data'!H134))),DN140="",ISNUMBER(OFFSET('Sanitation Data'!$H$13,0,10*ROW('Sanitation Data'!H134)))),OFFSET('Sanitation Data'!$H$13,0,10*ROW('Sanitation Data'!H134)),NA())))</f>
        <v>#N/A</v>
      </c>
      <c r="AZ140" s="252" t="e">
        <f ca="true">+IF(AND(ISNUMBER(OFFSET('Hygiene Data'!$C$6,0,10*ROW('Hygiene Data'!C134))),DO140="Yes"),OFFSET('Hygiene Data'!$C$6,0,10*ROW('Hygiene Data'!C134)),IF(AND(ISNUMBER(OFFSET('Hygiene Data'!$C$6,0,10*ROW('Hygiene Data'!C134))),DO140="No",ISNUMBER(OFFSET('Hygiene Data'!$C$6,0,10*ROW('Hygiene Data'!C134)))),CONCATENATE("[",ROUND(OFFSET('Hygiene Data'!$C$6,0,10*ROW('Hygiene Data'!C134)),0),"]"),IF(AND(ISNUMBER(OFFSET('Hygiene Data'!$C$6,0,10*ROW('Hygiene Data'!C134))),DO140="",ISNUMBER(OFFSET('Hygiene Data'!$C$6,0,10*ROW('Hygiene Data'!C134)))),OFFSET('Hygiene Data'!$C$6,0,10*ROW('Hygiene Data'!C134)),NA())))</f>
        <v>#N/A</v>
      </c>
      <c r="BA140" s="252" t="e">
        <f ca="true">+IF(AND(ISNUMBER(OFFSET('Hygiene Data'!$C$8,0,10*ROW('Hygiene Data'!C134))),DP140="Yes"),OFFSET('Hygiene Data'!$C$8,0,10*ROW('Hygiene Data'!C134)),IF(AND(ISNUMBER(OFFSET('Hygiene Data'!$C$8,0,10*ROW('Hygiene Data'!C134))),DP140="No",ISNUMBER(OFFSET('Hygiene Data'!$C$8,0,10*ROW('Hygiene Data'!C134)))),CONCATENATE("[",ROUND(OFFSET('Hygiene Data'!$C$8,0,10*ROW('Hygiene Data'!C134)),0),"]"),IF(AND(ISNUMBER(OFFSET('Hygiene Data'!$C$8,0,10*ROW('Hygiene Data'!C134))),DP140="",ISNUMBER(OFFSET('Hygiene Data'!$C$8,0,10*ROW('Hygiene Data'!C134)))),OFFSET('Hygiene Data'!$C$8,0,10*ROW('Hygiene Data'!C134)),NA())))</f>
        <v>#N/A</v>
      </c>
      <c r="BB140" s="252" t="e">
        <f ca="true">+IF(AND(ISNUMBER(OFFSET('Hygiene Data'!$C$10,0,10*ROW('Hygiene Data'!C134))),DQ140="Yes"),OFFSET('Hygiene Data'!$C$10,0,10*ROW('Hygiene Data'!C134)),IF(AND(ISNUMBER(OFFSET('Hygiene Data'!$C$10,0,10*ROW('Hygiene Data'!C134))),DQ140="No",ISNUMBER(OFFSET('Hygiene Data'!$C$10,0,10*ROW('Hygiene Data'!C134)))),CONCATENATE("[",ROUND(OFFSET('Hygiene Data'!$C$10,0,10*ROW('Hygiene Data'!C134)),0),"]"),IF(AND(ISNUMBER(OFFSET('Hygiene Data'!$C$10,0,10*ROW('Hygiene Data'!C134))),DQ140="",ISNUMBER(OFFSET('Hygiene Data'!$C$10,0,10*ROW('Hygiene Data'!C134)))),OFFSET('Hygiene Data'!$C$10,0,10*ROW('Hygiene Data'!C134)),NA())))</f>
        <v>#N/A</v>
      </c>
      <c r="BC140" s="252" t="e">
        <f ca="true">+IF(AND(ISNUMBER(OFFSET('Hygiene Data'!$D$6,0,10*ROW('Hygiene Data'!D134))),DR140="Yes"),OFFSET('Hygiene Data'!$D$6,0,10*ROW('Hygiene Data'!D134)),IF(AND(ISNUMBER(OFFSET('Hygiene Data'!$D$6,0,10*ROW('Hygiene Data'!D134))),DR140="No",ISNUMBER(OFFSET('Hygiene Data'!$D$6,0,10*ROW('Hygiene Data'!D134)))),CONCATENATE("[",ROUND(OFFSET('Hygiene Data'!$D$6,0,10*ROW('Hygiene Data'!D134)),0),"]"),IF(AND(ISNUMBER(OFFSET('Hygiene Data'!$D$6,0,10*ROW('Hygiene Data'!D134))),DR140="",ISNUMBER(OFFSET('Hygiene Data'!$D$6,0,10*ROW('Hygiene Data'!D134)))),OFFSET('Hygiene Data'!$D$6,0,10*ROW('Hygiene Data'!D134)),NA())))</f>
        <v>#N/A</v>
      </c>
      <c r="BD140" s="252" t="e">
        <f ca="true">+IF(AND(ISNUMBER(OFFSET('Hygiene Data'!$D$8,0,10*ROW('Hygiene Data'!D134))),DS140="Yes"),OFFSET('Hygiene Data'!$D$8,0,10*ROW('Hygiene Data'!D134)),IF(AND(ISNUMBER(OFFSET('Hygiene Data'!$D$8,0,10*ROW('Hygiene Data'!D134))),DS140="No",ISNUMBER(OFFSET('Hygiene Data'!$D$8,0,10*ROW('Hygiene Data'!D134)))),CONCATENATE("[",ROUND(OFFSET('Hygiene Data'!$D$8,0,10*ROW('Hygiene Data'!D134)),0),"]"),IF(AND(ISNUMBER(OFFSET('Hygiene Data'!$D$8,0,10*ROW('Hygiene Data'!D134))),DS140="",ISNUMBER(OFFSET('Hygiene Data'!$D$8,0,10*ROW('Hygiene Data'!D134)))),OFFSET('Hygiene Data'!$D$8,0,10*ROW('Hygiene Data'!D134)),NA())))</f>
        <v>#N/A</v>
      </c>
      <c r="BE140" s="252" t="e">
        <f ca="true">+IF(AND(ISNUMBER(OFFSET('Hygiene Data'!$D$10,0,10*ROW('Hygiene Data'!D134))),DT140="Yes"),OFFSET('Hygiene Data'!$D$10,0,10*ROW('Hygiene Data'!D134)),IF(AND(ISNUMBER(OFFSET('Hygiene Data'!$D$10,0,10*ROW('Hygiene Data'!D134))),DT140="No",ISNUMBER(OFFSET('Hygiene Data'!$D$10,0,10*ROW('Hygiene Data'!D134)))),CONCATENATE("[",ROUND(OFFSET('Hygiene Data'!$D$10,0,10*ROW('Hygiene Data'!D134)),0),"]"),IF(AND(ISNUMBER(OFFSET('Hygiene Data'!$D$10,0,10*ROW('Hygiene Data'!D134))),DT140="",ISNUMBER(OFFSET('Hygiene Data'!$D$10,0,10*ROW('Hygiene Data'!D134)))),OFFSET('Hygiene Data'!$D$10,0,10*ROW('Hygiene Data'!D134)),NA())))</f>
        <v>#N/A</v>
      </c>
      <c r="BF140" s="252" t="e">
        <f ca="true">+IF(AND(ISNUMBER(OFFSET('Hygiene Data'!$E$6,0,10*ROW('Hygiene Data'!E134))),DU140="Yes"),OFFSET('Hygiene Data'!$E$6,0,10*ROW('Hygiene Data'!E134)),IF(AND(ISNUMBER(OFFSET('Hygiene Data'!$E$6,0,10*ROW('Hygiene Data'!E134))),DU140="No",ISNUMBER(OFFSET('Hygiene Data'!$E$6,0,10*ROW('Hygiene Data'!E134)))),CONCATENATE("[",ROUND(OFFSET('Hygiene Data'!$E$6,0,10*ROW('Hygiene Data'!E134)),0),"]"),IF(AND(ISNUMBER(OFFSET('Hygiene Data'!$E$6,0,10*ROW('Hygiene Data'!E134))),DU140="",ISNUMBER(OFFSET('Hygiene Data'!$E$6,0,10*ROW('Hygiene Data'!E134)))),OFFSET('Hygiene Data'!$E$6,0,10*ROW('Hygiene Data'!E134)),NA())))</f>
        <v>#N/A</v>
      </c>
      <c r="BG140" s="252" t="e">
        <f ca="true">+IF(AND(ISNUMBER(OFFSET('Hygiene Data'!$E$8,0,10*ROW('Hygiene Data'!E134))),DV140="Yes"),OFFSET('Hygiene Data'!$E$8,0,10*ROW('Hygiene Data'!E134)),IF(AND(ISNUMBER(OFFSET('Hygiene Data'!$E$8,0,10*ROW('Hygiene Data'!E134))),DV140="No",ISNUMBER(OFFSET('Hygiene Data'!$E$8,0,10*ROW('Hygiene Data'!E134)))),CONCATENATE("[",ROUND(OFFSET('Hygiene Data'!$E$8,0,10*ROW('Hygiene Data'!E134)),0),"]"),IF(AND(ISNUMBER(OFFSET('Hygiene Data'!$E$8,0,10*ROW('Hygiene Data'!E134))),DV140="",ISNUMBER(OFFSET('Hygiene Data'!$E$8,0,10*ROW('Hygiene Data'!E134)))),OFFSET('Hygiene Data'!$E$8,0,10*ROW('Hygiene Data'!E134)),NA())))</f>
        <v>#N/A</v>
      </c>
      <c r="BH140" s="252" t="e">
        <f ca="true">+IF(AND(ISNUMBER(OFFSET('Hygiene Data'!$E$10,0,10*ROW('Hygiene Data'!E134))),DW140="Yes"),OFFSET('Hygiene Data'!$E$10,0,10*ROW('Hygiene Data'!E134)),IF(AND(ISNUMBER(OFFSET('Hygiene Data'!$E$10,0,10*ROW('Hygiene Data'!E134))),DW140="No",ISNUMBER(OFFSET('Hygiene Data'!$E$10,0,10*ROW('Hygiene Data'!E134)))),CONCATENATE("[",ROUND(OFFSET('Hygiene Data'!$E$10,0,10*ROW('Hygiene Data'!E134)),0),"]"),IF(AND(ISNUMBER(OFFSET('Hygiene Data'!$E$10,0,10*ROW('Hygiene Data'!E134))),DW140="",ISNUMBER(OFFSET('Hygiene Data'!$E$10,0,10*ROW('Hygiene Data'!E134)))),OFFSET('Hygiene Data'!$E$10,0,10*ROW('Hygiene Data'!E134)),NA())))</f>
        <v>#N/A</v>
      </c>
      <c r="BI140" s="252" t="e">
        <f ca="true">+IF(AND(ISNUMBER(OFFSET('Hygiene Data'!$F$6,0,10*ROW('Hygiene Data'!F134))),DX140="Yes"),OFFSET('Hygiene Data'!$F$6,0,10*ROW('Hygiene Data'!F134)),IF(AND(ISNUMBER(OFFSET('Hygiene Data'!$F$6,0,10*ROW('Hygiene Data'!F134))),DX140="No",ISNUMBER(OFFSET('Hygiene Data'!$F$6,0,10*ROW('Hygiene Data'!F134)))),CONCATENATE("[",ROUND(OFFSET('Hygiene Data'!$F$6,0,10*ROW('Hygiene Data'!F134)),0),"]"),IF(AND(ISNUMBER(OFFSET('Hygiene Data'!$F$6,0,10*ROW('Hygiene Data'!F134))),DX140="",ISNUMBER(OFFSET('Hygiene Data'!$F$6,0,10*ROW('Hygiene Data'!F134)))),OFFSET('Hygiene Data'!$F$6,0,10*ROW('Hygiene Data'!F134)),NA())))</f>
        <v>#N/A</v>
      </c>
      <c r="BJ140" s="252" t="e">
        <f ca="true">+IF(AND(ISNUMBER(OFFSET('Hygiene Data'!$F$8,0,10*ROW('Hygiene Data'!F134))),DY140="Yes"),OFFSET('Hygiene Data'!$F$8,0,10*ROW('Hygiene Data'!F134)),IF(AND(ISNUMBER(OFFSET('Hygiene Data'!$F$8,0,10*ROW('Hygiene Data'!F134))),DY140="No",ISNUMBER(OFFSET('Hygiene Data'!$F$8,0,10*ROW('Hygiene Data'!F134)))),CONCATENATE("[",ROUND(OFFSET('Hygiene Data'!$F$8,0,10*ROW('Hygiene Data'!F134)),0),"]"),IF(AND(ISNUMBER(OFFSET('Hygiene Data'!$F$8,0,10*ROW('Hygiene Data'!F134))),DY140="",ISNUMBER(OFFSET('Hygiene Data'!$F$8,0,10*ROW('Hygiene Data'!F134)))),OFFSET('Hygiene Data'!$F$8,0,10*ROW('Hygiene Data'!F134)),NA())))</f>
        <v>#N/A</v>
      </c>
      <c r="BK140" s="252" t="e">
        <f ca="true">+IF(AND(ISNUMBER(OFFSET('Hygiene Data'!$F$10,0,10*ROW('Hygiene Data'!F134))),DZ140="Yes"),OFFSET('Hygiene Data'!$F$10,0,10*ROW('Hygiene Data'!F134)),IF(AND(ISNUMBER(OFFSET('Hygiene Data'!$F$10,0,10*ROW('Hygiene Data'!F134))),DZ140="No",ISNUMBER(OFFSET('Hygiene Data'!$F$10,0,10*ROW('Hygiene Data'!F134)))),CONCATENATE("[",ROUND(OFFSET('Hygiene Data'!$F$10,0,10*ROW('Hygiene Data'!F134)),0),"]"),IF(AND(ISNUMBER(OFFSET('Hygiene Data'!$F$10,0,10*ROW('Hygiene Data'!F134))),DZ140="",ISNUMBER(OFFSET('Hygiene Data'!$F$10,0,10*ROW('Hygiene Data'!F134)))),OFFSET('Hygiene Data'!$F$10,0,10*ROW('Hygiene Data'!F134)),NA())))</f>
        <v>#N/A</v>
      </c>
      <c r="BL140" s="252" t="e">
        <f ca="true">+IF(AND(ISNUMBER(OFFSET('Hygiene Data'!$G$6,0,10*ROW('Hygiene Data'!G134))),EA140="Yes"),OFFSET('Hygiene Data'!$G$6,0,10*ROW('Hygiene Data'!G134)),IF(AND(ISNUMBER(OFFSET('Hygiene Data'!$G$6,0,10*ROW('Hygiene Data'!G134))),EA140="No",ISNUMBER(OFFSET('Hygiene Data'!$G$6,0,10*ROW('Hygiene Data'!G134)))),CONCATENATE("[",ROUND(OFFSET('Hygiene Data'!$G$6,0,10*ROW('Hygiene Data'!G134)),0),"]"),IF(AND(ISNUMBER(OFFSET('Hygiene Data'!$G$6,0,10*ROW('Hygiene Data'!G134))),EA140="",ISNUMBER(OFFSET('Hygiene Data'!$G$6,0,10*ROW('Hygiene Data'!G134)))),OFFSET('Hygiene Data'!$G$6,0,10*ROW('Hygiene Data'!G134)),NA())))</f>
        <v>#N/A</v>
      </c>
      <c r="BM140" s="252" t="e">
        <f ca="true">+IF(AND(ISNUMBER(OFFSET('Hygiene Data'!$G$8,0,10*ROW('Hygiene Data'!G134))),EB140="Yes"),OFFSET('Hygiene Data'!$G$8,0,10*ROW('Hygiene Data'!G134)),IF(AND(ISNUMBER(OFFSET('Hygiene Data'!$G$8,0,10*ROW('Hygiene Data'!G134))),EB140="No",ISNUMBER(OFFSET('Hygiene Data'!$G$8,0,10*ROW('Hygiene Data'!G134)))),CONCATENATE("[",ROUND(OFFSET('Hygiene Data'!$G$8,0,10*ROW('Hygiene Data'!G134)),0),"]"),IF(AND(ISNUMBER(OFFSET('Hygiene Data'!$G$8,0,10*ROW('Hygiene Data'!G134))),EB140="",ISNUMBER(OFFSET('Hygiene Data'!$G$8,0,10*ROW('Hygiene Data'!G134)))),OFFSET('Hygiene Data'!$G$8,0,10*ROW('Hygiene Data'!G134)),NA())))</f>
        <v>#N/A</v>
      </c>
      <c r="BN140" s="252" t="e">
        <f ca="true">+IF(AND(ISNUMBER(OFFSET('Hygiene Data'!$G$10,0,10*ROW('Hygiene Data'!G134))),EC140="Yes"),OFFSET('Hygiene Data'!$G$10,0,10*ROW('Hygiene Data'!G134)),IF(AND(ISNUMBER(OFFSET('Hygiene Data'!$G$10,0,10*ROW('Hygiene Data'!G134))),EC140="No",ISNUMBER(OFFSET('Hygiene Data'!$G$10,0,10*ROW('Hygiene Data'!G134)))),CONCATENATE("[",ROUND(OFFSET('Hygiene Data'!$G$10,0,10*ROW('Hygiene Data'!G134)),0),"]"),IF(AND(ISNUMBER(OFFSET('Hygiene Data'!$G$10,0,10*ROW('Hygiene Data'!G134))),EC140="",ISNUMBER(OFFSET('Hygiene Data'!$G$10,0,10*ROW('Hygiene Data'!G134)))),OFFSET('Hygiene Data'!$G$10,0,10*ROW('Hygiene Data'!G134)),NA())))</f>
        <v>#N/A</v>
      </c>
      <c r="BO140" s="252" t="e">
        <f ca="true">+IF(AND(ISNUMBER(OFFSET('Hygiene Data'!$H$6,0,10*ROW('Hygiene Data'!H134))),ED140="Yes"),OFFSET('Hygiene Data'!$H$6,0,10*ROW('Hygiene Data'!H134)),IF(AND(ISNUMBER(OFFSET('Hygiene Data'!$H$6,0,10*ROW('Hygiene Data'!H134))),ED140="No",ISNUMBER(OFFSET('Hygiene Data'!$H$6,0,10*ROW('Hygiene Data'!H134)))),CONCATENATE("[",ROUND(OFFSET('Hygiene Data'!$H$6,0,10*ROW('Hygiene Data'!H134)),0),"]"),IF(AND(ISNUMBER(OFFSET('Hygiene Data'!$H$6,0,10*ROW('Hygiene Data'!H134))),ED140="",ISNUMBER(OFFSET('Hygiene Data'!$H$6,0,10*ROW('Hygiene Data'!H134)))),OFFSET('Hygiene Data'!$H$6,0,10*ROW('Hygiene Data'!H134)),NA())))</f>
        <v>#N/A</v>
      </c>
      <c r="BP140" s="252" t="e">
        <f ca="true">+IF(AND(ISNUMBER(OFFSET('Hygiene Data'!$H$8,0,10*ROW('Hygiene Data'!H134))),EE140="Yes"),OFFSET('Hygiene Data'!$H$8,0,10*ROW('Hygiene Data'!H134)),IF(AND(ISNUMBER(OFFSET('Hygiene Data'!$H$8,0,10*ROW('Hygiene Data'!H134))),EE140="No",ISNUMBER(OFFSET('Hygiene Data'!$H$8,0,10*ROW('Hygiene Data'!H134)))),CONCATENATE("[",ROUND(OFFSET('Hygiene Data'!$H$8,0,10*ROW('Hygiene Data'!H134)),0),"]"),IF(AND(ISNUMBER(OFFSET('Hygiene Data'!$H$8,0,10*ROW('Hygiene Data'!H134))),EE140="",ISNUMBER(OFFSET('Hygiene Data'!$H$8,0,10*ROW('Hygiene Data'!H134)))),OFFSET('Hygiene Data'!$H$8,0,10*ROW('Hygiene Data'!H134)),NA())))</f>
        <v>#N/A</v>
      </c>
      <c r="BQ140" s="252" t="e">
        <f ca="true">+IF(AND(ISNUMBER(OFFSET('Hygiene Data'!$H$10,0,10*ROW('Hygiene Data'!H134))),EF140="Yes"),OFFSET('Hygiene Data'!$H$10,0,10*ROW('Hygiene Data'!H134)),IF(AND(ISNUMBER(OFFSET('Hygiene Data'!$H$10,0,10*ROW('Hygiene Data'!H134))),EF140="No",ISNUMBER(OFFSET('Hygiene Data'!$H$10,0,10*ROW('Hygiene Data'!H134)))),CONCATENATE("[",ROUND(OFFSET('Hygiene Data'!$H$10,0,10*ROW('Hygiene Data'!H134)),0),"]"),IF(AND(ISNUMBER(OFFSET('Hygiene Data'!$H$10,0,10*ROW('Hygiene Data'!H134))),EF140="",ISNUMBER(OFFSET('Hygiene Data'!$H$10,0,10*ROW('Hygiene Data'!H134)))),OFFSET('Hygiene Data'!$H$10,0,10*ROW('Hygiene Data'!H134)),NA())))</f>
        <v>#N/A</v>
      </c>
      <c r="BS140" s="36" t="str">
        <f ca="true">+IF(OFFSET('Water Data'!$C$28,0,10*ROW('Water Data'!C134))="","",OFFSET('Water Data'!$C$28,0,10*ROW('Water Data'!C134)))</f>
        <v/>
      </c>
      <c r="BT140" s="36" t="str">
        <f ca="true">+IF(OFFSET('Water Data'!$C$29,0,10*ROW('Water Data'!C134))="","",OFFSET('Water Data'!$C$29,0,10*ROW('Water Data'!C134)))</f>
        <v/>
      </c>
      <c r="BU140" s="36" t="str">
        <f ca="true">+IF(OFFSET('Water Data'!$C$30,0,10*ROW('Water Data'!C134))="","",OFFSET('Water Data'!$C$30,0,10*ROW('Water Data'!C134)))</f>
        <v/>
      </c>
      <c r="BV140" s="36" t="str">
        <f ca="true">+IF(OFFSET('Water Data'!$D$28,0,10*ROW('Water Data'!D134))="","",OFFSET('Water Data'!$D$28,0,10*ROW('Water Data'!D134)))</f>
        <v/>
      </c>
      <c r="BW140" s="36" t="str">
        <f ca="true">+IF(OFFSET('Water Data'!$D$29,0,10*ROW('Water Data'!D134))="","",OFFSET('Water Data'!$D$29,0,10*ROW('Water Data'!D134)))</f>
        <v/>
      </c>
      <c r="BX140" s="36" t="str">
        <f ca="true">+IF(OFFSET('Water Data'!$D$30,0,10*ROW('Water Data'!D134))="","",OFFSET('Water Data'!$D$30,0,10*ROW('Water Data'!D134)))</f>
        <v/>
      </c>
      <c r="BY140" s="36" t="str">
        <f ca="true">+IF(OFFSET('Water Data'!$E$28,0,10*ROW('Water Data'!E134))="","",OFFSET('Water Data'!$E$28,0,10*ROW('Water Data'!E134)))</f>
        <v/>
      </c>
      <c r="BZ140" s="36" t="str">
        <f ca="true">+IF(OFFSET('Water Data'!$E$29,0,10*ROW('Water Data'!E134))="","",OFFSET('Water Data'!$E$29,0,10*ROW('Water Data'!E134)))</f>
        <v/>
      </c>
      <c r="CA140" s="36" t="str">
        <f ca="true">+IF(OFFSET('Water Data'!$E$30,0,10*ROW('Water Data'!E134))="","",OFFSET('Water Data'!$E$30,0,10*ROW('Water Data'!E134)))</f>
        <v/>
      </c>
      <c r="CB140" s="36" t="str">
        <f ca="true">+IF(OFFSET('Water Data'!$F$28,0,10*ROW('Water Data'!F134))="","",OFFSET('Water Data'!$F$28,0,10*ROW('Water Data'!F134)))</f>
        <v/>
      </c>
      <c r="CC140" s="36" t="str">
        <f ca="true">+IF(OFFSET('Water Data'!$F$29,0,10*ROW('Water Data'!F134))="","",OFFSET('Water Data'!$F$29,0,10*ROW('Water Data'!F134)))</f>
        <v/>
      </c>
      <c r="CD140" s="36" t="str">
        <f ca="true">+IF(OFFSET('Water Data'!$F$30,0,10*ROW('Water Data'!F134))="","",OFFSET('Water Data'!$F$30,0,10*ROW('Water Data'!F134)))</f>
        <v/>
      </c>
      <c r="CE140" s="36" t="str">
        <f ca="true">+IF(OFFSET('Water Data'!$G$28,0,10*ROW('Water Data'!G134))="","",OFFSET('Water Data'!$G$28,0,10*ROW('Water Data'!G134)))</f>
        <v/>
      </c>
      <c r="CF140" s="36" t="str">
        <f ca="true">+IF(OFFSET('Water Data'!$G$29,0,10*ROW('Water Data'!G134))="","",OFFSET('Water Data'!$G$29,0,10*ROW('Water Data'!G134)))</f>
        <v/>
      </c>
      <c r="CG140" s="36" t="str">
        <f ca="true">+IF(OFFSET('Water Data'!$G$30,0,10*ROW('Water Data'!G134))="","",OFFSET('Water Data'!$G$30,0,10*ROW('Water Data'!G134)))</f>
        <v/>
      </c>
      <c r="CH140" s="36" t="str">
        <f ca="true">+IF(OFFSET('Water Data'!$H$28,0,10*ROW('Water Data'!H134))="","",OFFSET('Water Data'!$H$28,0,10*ROW('Water Data'!H134)))</f>
        <v/>
      </c>
      <c r="CI140" s="36" t="str">
        <f ca="true">+IF(OFFSET('Water Data'!$H$29,0,10*ROW('Water Data'!H134))="","",OFFSET('Water Data'!$H$29,0,10*ROW('Water Data'!H134)))</f>
        <v/>
      </c>
      <c r="CJ140" s="36" t="str">
        <f ca="true">+IF(OFFSET('Water Data'!$H$30,0,10*ROW('Water Data'!H134))="","",OFFSET('Water Data'!$H$30,0,10*ROW('Water Data'!H134)))</f>
        <v/>
      </c>
      <c r="CK140" s="36" t="str">
        <f ca="true">+IF(OFFSET('Sanitation Data'!$C$29,0,10*ROW('Sanitation Data'!C134))="","",OFFSET('Sanitation Data'!$C$29,0,10*ROW('Sanitation Data'!C134)))</f>
        <v/>
      </c>
      <c r="CL140" s="36" t="str">
        <f ca="true">+IF(OFFSET('Sanitation Data'!$C$30,0,10*ROW('Sanitation Data'!C134))="","",OFFSET('Sanitation Data'!$C$30,0,10*ROW('Sanitation Data'!C134)))</f>
        <v/>
      </c>
      <c r="CM140" s="36" t="str">
        <f ca="true">+IF(OFFSET('Sanitation Data'!$C$31,0,10*ROW('Sanitation Data'!C134))="","",OFFSET('Sanitation Data'!$C$31,0,10*ROW('Sanitation Data'!C134)))</f>
        <v/>
      </c>
      <c r="CN140" s="36" t="str">
        <f ca="true">+IF(OFFSET('Sanitation Data'!$C$32,0,10*ROW('Sanitation Data'!C134))="","",OFFSET('Sanitation Data'!$C$32,0,10*ROW('Sanitation Data'!C134)))</f>
        <v/>
      </c>
      <c r="CO140" s="36" t="str">
        <f ca="true">+IF(OFFSET('Sanitation Data'!$C$33,0,10*ROW('Sanitation Data'!C134))="","",OFFSET('Sanitation Data'!$C$33,0,10*ROW('Sanitation Data'!C134)))</f>
        <v/>
      </c>
      <c r="CP140" s="36" t="str">
        <f ca="true">+IF(OFFSET('Sanitation Data'!$D$29,0,10*ROW('Sanitation Data'!D134))="","",OFFSET('Sanitation Data'!$D$29,0,10*ROW('Sanitation Data'!D134)))</f>
        <v/>
      </c>
      <c r="CQ140" s="36" t="str">
        <f ca="true">+IF(OFFSET('Sanitation Data'!$D$30,0,10*ROW('Sanitation Data'!D134))="","",OFFSET('Sanitation Data'!$D$30,0,10*ROW('Sanitation Data'!D134)))</f>
        <v/>
      </c>
      <c r="CR140" s="36" t="str">
        <f ca="true">+IF(OFFSET('Sanitation Data'!$D$31,0,10*ROW('Sanitation Data'!D134))="","",OFFSET('Sanitation Data'!$D$31,0,10*ROW('Sanitation Data'!D134)))</f>
        <v/>
      </c>
      <c r="CS140" s="36" t="str">
        <f ca="true">+IF(OFFSET('Sanitation Data'!$D$32,0,10*ROW('Sanitation Data'!D134))="","",OFFSET('Sanitation Data'!$D$32,0,10*ROW('Sanitation Data'!D134)))</f>
        <v/>
      </c>
      <c r="CT140" s="36" t="str">
        <f ca="true">+IF(OFFSET('Sanitation Data'!$D$33,0,10*ROW('Sanitation Data'!D134))="","",OFFSET('Sanitation Data'!$D$33,0,10*ROW('Sanitation Data'!D134)))</f>
        <v/>
      </c>
      <c r="CU140" s="36" t="str">
        <f ca="true">+IF(OFFSET('Sanitation Data'!$E$29,0,10*ROW('Sanitation Data'!E134))="","",OFFSET('Sanitation Data'!$E$29,0,10*ROW('Sanitation Data'!E134)))</f>
        <v/>
      </c>
      <c r="CV140" s="36" t="str">
        <f ca="true">+IF(OFFSET('Sanitation Data'!$E$30,0,10*ROW('Sanitation Data'!E134))="","",OFFSET('Sanitation Data'!$E$30,0,10*ROW('Sanitation Data'!E134)))</f>
        <v/>
      </c>
      <c r="CW140" s="36" t="str">
        <f ca="true">+IF(OFFSET('Sanitation Data'!$E$31,0,10*ROW('Sanitation Data'!E134))="","",OFFSET('Sanitation Data'!$E$31,0,10*ROW('Sanitation Data'!E134)))</f>
        <v/>
      </c>
      <c r="CX140" s="36" t="str">
        <f ca="true">+IF(OFFSET('Sanitation Data'!$E$32,0,10*ROW('Sanitation Data'!E134))="","",OFFSET('Sanitation Data'!$E$32,0,10*ROW('Sanitation Data'!E134)))</f>
        <v/>
      </c>
      <c r="CY140" s="36" t="str">
        <f ca="true">+IF(OFFSET('Sanitation Data'!$E$33,0,10*ROW('Sanitation Data'!E134))="","",OFFSET('Sanitation Data'!$E$33,0,10*ROW('Sanitation Data'!E134)))</f>
        <v/>
      </c>
      <c r="CZ140" s="36" t="str">
        <f ca="true">+IF(OFFSET('Sanitation Data'!$F$29,0,10*ROW('Sanitation Data'!F134))="","",OFFSET('Sanitation Data'!$F$29,0,10*ROW('Sanitation Data'!F134)))</f>
        <v/>
      </c>
      <c r="DA140" s="36" t="str">
        <f ca="true">+IF(OFFSET('Sanitation Data'!$F$30,0,10*ROW('Sanitation Data'!F134))="","",OFFSET('Sanitation Data'!$F$30,0,10*ROW('Sanitation Data'!F134)))</f>
        <v/>
      </c>
      <c r="DB140" s="36" t="str">
        <f ca="true">+IF(OFFSET('Sanitation Data'!$F$31,0,10*ROW('Sanitation Data'!F134))="","",OFFSET('Sanitation Data'!$F$31,0,10*ROW('Sanitation Data'!F134)))</f>
        <v/>
      </c>
      <c r="DC140" s="36" t="str">
        <f ca="true">+IF(OFFSET('Sanitation Data'!$F$32,0,10*ROW('Sanitation Data'!F134))="","",OFFSET('Sanitation Data'!$F$32,0,10*ROW('Sanitation Data'!F134)))</f>
        <v/>
      </c>
      <c r="DD140" s="36" t="str">
        <f ca="true">+IF(OFFSET('Sanitation Data'!$F$33,0,10*ROW('Sanitation Data'!F134))="","",OFFSET('Sanitation Data'!$F$33,0,10*ROW('Sanitation Data'!F134)))</f>
        <v/>
      </c>
      <c r="DE140" s="36" t="str">
        <f ca="true">+IF(OFFSET('Sanitation Data'!$G$29,0,10*ROW('Sanitation Data'!G134))="","",OFFSET('Sanitation Data'!$G$29,0,10*ROW('Sanitation Data'!G134)))</f>
        <v/>
      </c>
      <c r="DF140" s="36" t="str">
        <f ca="true">+IF(OFFSET('Sanitation Data'!$G$30,0,10*ROW('Sanitation Data'!G134))="","",OFFSET('Sanitation Data'!$G$30,0,10*ROW('Sanitation Data'!G134)))</f>
        <v/>
      </c>
      <c r="DG140" s="36" t="str">
        <f ca="true">+IF(OFFSET('Sanitation Data'!$G$31,0,10*ROW('Sanitation Data'!G134))="","",OFFSET('Sanitation Data'!$G$31,0,10*ROW('Sanitation Data'!G134)))</f>
        <v/>
      </c>
      <c r="DH140" s="36" t="str">
        <f ca="true">+IF(OFFSET('Sanitation Data'!$G$32,0,10*ROW('Sanitation Data'!G134))="","",OFFSET('Sanitation Data'!$G$32,0,10*ROW('Sanitation Data'!G134)))</f>
        <v/>
      </c>
      <c r="DI140" s="36" t="str">
        <f ca="true">+IF(OFFSET('Sanitation Data'!$G$33,0,10*ROW('Sanitation Data'!G134))="","",OFFSET('Sanitation Data'!$G$33,0,10*ROW('Sanitation Data'!G134)))</f>
        <v/>
      </c>
      <c r="DJ140" s="36" t="str">
        <f ca="true">+IF(OFFSET('Sanitation Data'!$H$29,0,10*ROW('Sanitation Data'!H134))="","",OFFSET('Sanitation Data'!$H$29,0,10*ROW('Sanitation Data'!H134)))</f>
        <v/>
      </c>
      <c r="DK140" s="36" t="str">
        <f ca="true">+IF(OFFSET('Sanitation Data'!$H$30,0,10*ROW('Sanitation Data'!H134))="","",OFFSET('Sanitation Data'!$H$30,0,10*ROW('Sanitation Data'!H134)))</f>
        <v/>
      </c>
      <c r="DL140" s="36" t="str">
        <f ca="true">+IF(OFFSET('Sanitation Data'!$H$31,0,10*ROW('Sanitation Data'!H134))="","",OFFSET('Sanitation Data'!$H$31,0,10*ROW('Sanitation Data'!H134)))</f>
        <v/>
      </c>
      <c r="DM140" s="36" t="str">
        <f ca="true">+IF(OFFSET('Sanitation Data'!$H$32,0,10*ROW('Sanitation Data'!H134))="","",OFFSET('Sanitation Data'!$H$32,0,10*ROW('Sanitation Data'!H134)))</f>
        <v/>
      </c>
      <c r="DN140" s="36" t="str">
        <f ca="true">+IF(OFFSET('Sanitation Data'!$H$33,0,10*ROW('Sanitation Data'!H134))="","",OFFSET('Sanitation Data'!$H$33,0,10*ROW('Sanitation Data'!H134)))</f>
        <v/>
      </c>
      <c r="DO140" s="36" t="str">
        <f ca="true">+IF(OFFSET('Hygiene Data'!$C$12,0,10*ROW('Hygiene Data'!C134))="","",OFFSET('Hygiene Data'!$C$12,0,10*ROW('Hygiene Data'!C134)))</f>
        <v/>
      </c>
      <c r="DP140" s="36" t="str">
        <f ca="true">+IF(OFFSET('Hygiene Data'!$C$13,0,10*ROW('Hygiene Data'!C134))="","",OFFSET('Hygiene Data'!$C$13,0,10*ROW('Hygiene Data'!C134)))</f>
        <v/>
      </c>
      <c r="DQ140" s="36" t="str">
        <f ca="true">+IF(OFFSET('Hygiene Data'!$C$14,0,10*ROW('Hygiene Data'!C134))="","",OFFSET('Hygiene Data'!$C$14,0,10*ROW('Hygiene Data'!C134)))</f>
        <v/>
      </c>
      <c r="DR140" s="36" t="str">
        <f ca="true">+IF(OFFSET('Hygiene Data'!$D$12,0,10*ROW('Hygiene Data'!D134))="","",OFFSET('Hygiene Data'!$D$12,0,10*ROW('Hygiene Data'!D134)))</f>
        <v/>
      </c>
      <c r="DS140" s="36" t="str">
        <f ca="true">+IF(OFFSET('Hygiene Data'!$D$13,0,10*ROW('Hygiene Data'!D134))="","",OFFSET('Hygiene Data'!$D$13,0,10*ROW('Hygiene Data'!D134)))</f>
        <v/>
      </c>
      <c r="DT140" s="36" t="str">
        <f ca="true">+IF(OFFSET('Hygiene Data'!$D$14,0,10*ROW('Hygiene Data'!D134))="","",OFFSET('Hygiene Data'!$D$14,0,10*ROW('Hygiene Data'!D134)))</f>
        <v/>
      </c>
      <c r="DU140" s="36" t="str">
        <f ca="true">+IF(OFFSET('Hygiene Data'!$E$12,0,10*ROW('Hygiene Data'!E134))="","",OFFSET('Hygiene Data'!$E$12,0,10*ROW('Hygiene Data'!E134)))</f>
        <v/>
      </c>
      <c r="DV140" s="36" t="str">
        <f ca="true">+IF(OFFSET('Hygiene Data'!$E$13,0,10*ROW('Hygiene Data'!E134))="","",OFFSET('Hygiene Data'!$E$13,0,10*ROW('Hygiene Data'!E134)))</f>
        <v/>
      </c>
      <c r="DW140" s="36" t="str">
        <f ca="true">+IF(OFFSET('Hygiene Data'!$E$14,0,10*ROW('Hygiene Data'!E134))="","",OFFSET('Hygiene Data'!$E$14,0,10*ROW('Hygiene Data'!E134)))</f>
        <v/>
      </c>
      <c r="DX140" s="36" t="str">
        <f ca="true">+IF(OFFSET('Hygiene Data'!$F$12,0,10*ROW('Hygiene Data'!F134))="","",OFFSET('Hygiene Data'!$F$12,0,10*ROW('Hygiene Data'!F134)))</f>
        <v/>
      </c>
      <c r="DY140" s="36" t="str">
        <f ca="true">+IF(OFFSET('Hygiene Data'!$F$13,0,10*ROW('Hygiene Data'!F134))="","",OFFSET('Hygiene Data'!$F$13,0,10*ROW('Hygiene Data'!F134)))</f>
        <v/>
      </c>
      <c r="DZ140" s="36" t="str">
        <f ca="true">+IF(OFFSET('Hygiene Data'!$F$14,0,10*ROW('Hygiene Data'!F134))="","",OFFSET('Hygiene Data'!$F$14,0,10*ROW('Hygiene Data'!F134)))</f>
        <v/>
      </c>
      <c r="EA140" s="36" t="str">
        <f ca="true">+IF(OFFSET('Hygiene Data'!$G$12,0,10*ROW('Hygiene Data'!G134))="","",OFFSET('Hygiene Data'!$G$12,0,10*ROW('Hygiene Data'!G134)))</f>
        <v/>
      </c>
      <c r="EB140" s="36" t="str">
        <f ca="true">+IF(OFFSET('Hygiene Data'!$G$13,0,10*ROW('Hygiene Data'!G134))="","",OFFSET('Hygiene Data'!$G$13,0,10*ROW('Hygiene Data'!G134)))</f>
        <v/>
      </c>
      <c r="EC140" s="36" t="str">
        <f ca="true">+IF(OFFSET('Hygiene Data'!$G$14,0,10*ROW('Hygiene Data'!G134))="","",OFFSET('Hygiene Data'!$G$14,0,10*ROW('Hygiene Data'!G134)))</f>
        <v/>
      </c>
      <c r="ED140" s="36" t="str">
        <f ca="true">+IF(OFFSET('Hygiene Data'!$H$12,0,10*ROW('Hygiene Data'!H134))="","",OFFSET('Hygiene Data'!$H$12,0,10*ROW('Hygiene Data'!H134)))</f>
        <v/>
      </c>
      <c r="EE140" s="36" t="str">
        <f ca="true">+IF(OFFSET('Hygiene Data'!$H$13,0,10*ROW('Hygiene Data'!H134))="","",OFFSET('Hygiene Data'!$H$13,0,10*ROW('Hygiene Data'!H134)))</f>
        <v/>
      </c>
      <c r="EF140" s="36" t="str">
        <f ca="true">+IF(OFFSET('Hygiene Data'!$H$14,0,10*ROW('Hygiene Data'!H134))="","",OFFSET('Hygiene Data'!$H$14,0,10*ROW('Hygiene Data'!H134)))</f>
        <v/>
      </c>
    </row>
    <row r="141" x14ac:dyDescent="0.2">
      <c r="A141" s="59" t="str">
        <f ca="true">+IF(OFFSET('Water Data'!$B$1,0,10*ROW('Water Data'!B138))="","",OFFSET('Water Data'!$B$1,0,10*ROW('Water Data'!B138)))</f>
        <v/>
      </c>
      <c r="B141" s="59" t="str">
        <f ca="true">+IF(OFFSET('Water Data'!$A$3,0,10*ROW('Water Data'!A138))="","",OFFSET('Water Data'!$A$3,0,10*ROW('Water Data'!A138)))</f>
        <v/>
      </c>
      <c r="C141" s="59" t="str">
        <f ca="true">+IF(OFFSET('Water Data'!$C$3,0,10*ROW('Water Data'!C138))="","",OFFSET('Water Data'!$C$3,0,10*ROW('Water Data'!C138)))</f>
        <v/>
      </c>
      <c r="D141" s="250" t="e">
        <f ca="true">+IF(AND(ISNUMBER(OFFSET('Water Data'!$C$5,0,10*ROW('Water Data'!C135))),BS141="Yes"),100-OFFSET('Water Data'!$C$5,0,10*ROW('Water Data'!C135)),IF(AND(ISNUMBER(OFFSET('Water Data'!$C$5,0,10*ROW('Water Data'!C135))),BS141="No",ISNUMBER(OFFSET('Water Data'!$C$5,0,10*ROW('Water Data'!C135)))),CONCATENATE("[",ROUND(100-OFFSET('Water Data'!$C$5,0,10*ROW('Water Data'!C135)),0),"]"),IF(AND(ISNUMBER(OFFSET('Water Data'!$C$5,0,10*ROW('Water Data'!C135))),BS141="",ISNUMBER(OFFSET('Water Data'!$C$5,0,10*ROW('Water Data'!C135)))),100-OFFSET('Water Data'!$C$5,0,10*ROW('Water Data'!C135)),NA())))</f>
        <v>#N/A</v>
      </c>
      <c r="E141" s="250" t="e">
        <f ca="true">+IF(AND(ISNUMBER(OFFSET('Water Data'!$C$7,0,10*ROW('Water Data'!D135))),BT141="Yes"),OFFSET('Water Data'!$C$7,0,10*ROW('Water Data'!C135)),IF(AND(ISNUMBER(OFFSET('Water Data'!$C$7,0,10*ROW('Water Data'!C135))),BT141="No",ISNUMBER(OFFSET('Water Data'!$C$7,0,10*ROW('Water Data'!C135)))),CONCATENATE("[",ROUND(OFFSET('Water Data'!$C$7,0,10*ROW('Water Data'!C135)),0),"]"),IF(AND(ISNUMBER(OFFSET('Water Data'!$C$7,0,10*ROW('Water Data'!C135))),BT141="",ISNUMBER(OFFSET('Water Data'!$C$7,0,10*ROW('Water Data'!C135)))),OFFSET('Water Data'!$C$7,0,10*ROW('Water Data'!C135)),NA())))</f>
        <v>#N/A</v>
      </c>
      <c r="F141" s="250" t="e">
        <f ca="true">+IF(AND(ISNUMBER(OFFSET('Water Data'!$C$10,0,10*ROW('Water Data'!C135))),BU141="Yes"),OFFSET('Water Data'!$C$10,0,10*ROW('Water Data'!C135)),IF(AND(ISNUMBER(OFFSET('Water Data'!$C$10,0,10*ROW('Water Data'!C135))),BU141="No",ISNUMBER(OFFSET('Water Data'!$C$10,0,10*ROW('Water Data'!C135)))),CONCATENATE("[",ROUND(OFFSET('Water Data'!$C$10,0,10*ROW('Water Data'!C135)),0),"]"),IF(AND(ISNUMBER(OFFSET('Water Data'!$C$10,0,10*ROW('Water Data'!C135))),BU141="",ISNUMBER(OFFSET('Water Data'!$C$10,0,10*ROW('Water Data'!C135)))),OFFSET('Water Data'!$C$10,0,10*ROW('Water Data'!C135)),NA())))</f>
        <v>#N/A</v>
      </c>
      <c r="G141" s="250" t="e">
        <f ca="true">+IF(AND(ISNUMBER(OFFSET('Water Data'!$D$5,0,10*ROW('Water Data'!D135))),BV141="Yes"),100-OFFSET('Water Data'!$D$5,0,10*ROW('Water Data'!D135)),IF(AND(ISNUMBER(OFFSET('Water Data'!$D$5,0,10*ROW('Water Data'!D135))),BV141="No",ISNUMBER(OFFSET('Water Data'!$D$5,0,10*ROW('Water Data'!D135)))),CONCATENATE("[",ROUND(100-OFFSET('Water Data'!$D$5,0,10*ROW('Water Data'!D135)),0),"]"),IF(AND(ISNUMBER(OFFSET('Water Data'!$D$5,0,10*ROW('Water Data'!D135))),BV141="",ISNUMBER(OFFSET('Water Data'!$D$5,0,10*ROW('Water Data'!D135)))),100-OFFSET('Water Data'!$D$5,0,10*ROW('Water Data'!D135)),NA())))</f>
        <v>#N/A</v>
      </c>
      <c r="H141" s="250" t="e">
        <f ca="true">+IF(AND(ISNUMBER(OFFSET('Water Data'!$D$7,0,10*ROW('Water Data'!D135))),BW141="Yes"),OFFSET('Water Data'!$D$7,0,10*ROW('Water Data'!D135)),IF(AND(ISNUMBER(OFFSET('Water Data'!$D$7,0,10*ROW('Water Data'!D135))),BW141="No",ISNUMBER(OFFSET('Water Data'!$D$7,0,10*ROW('Water Data'!D135)))),CONCATENATE("[",ROUND(OFFSET('Water Data'!$C$7,0,10*ROW('Water Data'!D135)),0),"]"),IF(AND(ISNUMBER(OFFSET('Water Data'!$D$7,0,10*ROW('Water Data'!D135))),BW141="",ISNUMBER(OFFSET('Water Data'!$D$7,0,10*ROW('Water Data'!D135)))),OFFSET('Water Data'!$D$7,0,10*ROW('Water Data'!D135)),NA())))</f>
        <v>#N/A</v>
      </c>
      <c r="I141" s="250" t="e">
        <f ca="true">+IF(AND(ISNUMBER(OFFSET('Water Data'!$D$10,0,10*ROW('Water Data'!D135))),BX141="Yes"),OFFSET('Water Data'!$D$10,0,10*ROW('Water Data'!D135)),IF(AND(ISNUMBER(OFFSET('Water Data'!$D$10,0,10*ROW('Water Data'!D135))),BX141="No",ISNUMBER(OFFSET('Water Data'!$D$10,0,10*ROW('Water Data'!D135)))),CONCATENATE("[",ROUND(OFFSET('Water Data'!$D$10,0,10*ROW('Water Data'!D135)),0),"]"),IF(AND(ISNUMBER(OFFSET('Water Data'!$D$10,0,10*ROW('Water Data'!D135))),BX141="",ISNUMBER(OFFSET('Water Data'!$D$10,0,10*ROW('Water Data'!D135)))),OFFSET('Water Data'!$D$10,0,10*ROW('Water Data'!D135)),NA())))</f>
        <v>#N/A</v>
      </c>
      <c r="J141" s="250" t="e">
        <f ca="true">+IF(AND(ISNUMBER(OFFSET('Water Data'!$E$5,0,10*ROW('Water Data'!E135))),BY141="Yes"),100-OFFSET('Water Data'!$E$5,0,10*ROW('Water Data'!E135)),IF(AND(ISNUMBER(OFFSET('Water Data'!$E$5,0,10*ROW('Water Data'!E135))),BY141="No",ISNUMBER(OFFSET('Water Data'!$E$5,0,10*ROW('Water Data'!E135)))),CONCATENATE("[",ROUND(100-OFFSET('Water Data'!$E$5,0,10*ROW('Water Data'!E135)),0),"]"),IF(AND(ISNUMBER(OFFSET('Water Data'!$E$5,0,10*ROW('Water Data'!E135))),BY141="",ISNUMBER(OFFSET('Water Data'!$E$5,0,10*ROW('Water Data'!E135)))),100-OFFSET('Water Data'!$E$5,0,10*ROW('Water Data'!E135)),NA())))</f>
        <v>#N/A</v>
      </c>
      <c r="K141" s="250" t="e">
        <f ca="true">+IF(AND(ISNUMBER(OFFSET('Water Data'!$E$7,0,10*ROW('Water Data'!E135))),BZ141="Yes"),OFFSET('Water Data'!$E$7,0,10*ROW('Water Data'!E135)),IF(AND(ISNUMBER(OFFSET('Water Data'!$E$7,0,10*ROW('Water Data'!E135))),BZ141="No",ISNUMBER(OFFSET('Water Data'!$E$7,0,10*ROW('Water Data'!E135)))),CONCATENATE("[",ROUND(OFFSET('Water Data'!$E$7,0,10*ROW('Water Data'!E135)),0),"]"),IF(AND(ISNUMBER(OFFSET('Water Data'!$E$7,0,10*ROW('Water Data'!E135))),BZ141="",ISNUMBER(OFFSET('Water Data'!$E$7,0,10*ROW('Water Data'!E135)))),OFFSET('Water Data'!$E$7,0,10*ROW('Water Data'!E135)),NA())))</f>
        <v>#N/A</v>
      </c>
      <c r="L141" s="250" t="e">
        <f ca="true">+IF(AND(ISNUMBER(OFFSET('Water Data'!$E$10,0,10*ROW('Water Data'!E135))),CA141="Yes"),OFFSET('Water Data'!$E$10,0,10*ROW('Water Data'!E135)),IF(AND(ISNUMBER(OFFSET('Water Data'!$E$10,0,10*ROW('Water Data'!E135))),CA141="No",ISNUMBER(OFFSET('Water Data'!$E$10,0,10*ROW('Water Data'!E135)))),CONCATENATE("[",ROUND(OFFSET('Water Data'!$E$10,0,10*ROW('Water Data'!E135)),0),"]"),IF(AND(ISNUMBER(OFFSET('Water Data'!$E$10,0,10*ROW('Water Data'!E135))),CA141="",ISNUMBER(OFFSET('Water Data'!$E$10,0,10*ROW('Water Data'!E135)))),OFFSET('Water Data'!$E$10,0,10*ROW('Water Data'!E135)),NA())))</f>
        <v>#N/A</v>
      </c>
      <c r="M141" s="250" t="e">
        <f ca="true">+IF(AND(ISNUMBER(OFFSET('Water Data'!$F$5,0,10*ROW('Water Data'!F135))),CB141="Yes"),100-OFFSET('Water Data'!$F$5,0,10*ROW('Water Data'!F135)),IF(AND(ISNUMBER(OFFSET('Water Data'!$F$5,0,10*ROW('Water Data'!F135))),CB141="No",ISNUMBER(OFFSET('Water Data'!$F$5,0,10*ROW('Water Data'!F135)))),CONCATENATE("[",ROUND(100-OFFSET('Water Data'!$F$5,0,10*ROW('Water Data'!F135)),0),"]"),IF(AND(ISNUMBER(OFFSET('Water Data'!$F$5,0,10*ROW('Water Data'!F135))),CB141="",ISNUMBER(OFFSET('Water Data'!$F$5,0,10*ROW('Water Data'!F135)))),100-OFFSET('Water Data'!$F$5,0,10*ROW('Water Data'!F135)),NA())))</f>
        <v>#N/A</v>
      </c>
      <c r="N141" s="250" t="e">
        <f ca="true">+IF(AND(ISNUMBER(OFFSET('Water Data'!$F$7,0,10*ROW('Water Data'!F135))),CC141="Yes"),OFFSET('Water Data'!$F$7,0,10*ROW('Water Data'!F135)),IF(AND(ISNUMBER(OFFSET('Water Data'!$F$7,0,10*ROW('Water Data'!F135))),CC141="No",ISNUMBER(OFFSET('Water Data'!$F$7,0,10*ROW('Water Data'!F135)))),CONCATENATE("[",ROUND(OFFSET('Water Data'!$F$7,0,10*ROW('Water Data'!F135)),0),"]"),IF(AND(ISNUMBER(OFFSET('Water Data'!$F$7,0,10*ROW('Water Data'!F135))),CC141="",ISNUMBER(OFFSET('Water Data'!$F$7,0,10*ROW('Water Data'!F135)))),OFFSET('Water Data'!$F$7,0,10*ROW('Water Data'!F135)),NA())))</f>
        <v>#N/A</v>
      </c>
      <c r="O141" s="250" t="e">
        <f ca="true">+IF(AND(ISNUMBER(OFFSET('Water Data'!$F$10,0,10*ROW('Water Data'!F135))),CD141="Yes"),OFFSET('Water Data'!$F$10,0,10*ROW('Water Data'!F135)),IF(AND(ISNUMBER(OFFSET('Water Data'!$F$10,0,10*ROW('Water Data'!F135))),CD141="No",ISNUMBER(OFFSET('Water Data'!$F$10,0,10*ROW('Water Data'!F135)))),CONCATENATE("[",ROUND(OFFSET('Water Data'!$F$10,0,10*ROW('Water Data'!F135)),0),"]"),IF(AND(ISNUMBER(OFFSET('Water Data'!$F$10,0,10*ROW('Water Data'!F135))),CD141="",ISNUMBER(OFFSET('Water Data'!$F$10,0,10*ROW('Water Data'!F135)))),OFFSET('Water Data'!$F$10,0,10*ROW('Water Data'!F135)),NA())))</f>
        <v>#N/A</v>
      </c>
      <c r="P141" s="250" t="e">
        <f ca="true">+IF(AND(ISNUMBER(OFFSET('Water Data'!$G$5,0,10*ROW('Water Data'!G135))),CE141="Yes"),100-OFFSET('Water Data'!$G$5,0,10*ROW('Water Data'!G135)),IF(AND(ISNUMBER(OFFSET('Water Data'!$G$5,0,10*ROW('Water Data'!G135))),CE141="No",ISNUMBER(OFFSET('Water Data'!$G$5,0,10*ROW('Water Data'!G135)))),CONCATENATE("[",ROUND(100-OFFSET('Water Data'!$G$5,0,10*ROW('Water Data'!G135)),0),"]"),IF(AND(ISNUMBER(OFFSET('Water Data'!$G$5,0,10*ROW('Water Data'!G135))),CE141="",ISNUMBER(OFFSET('Water Data'!$G$5,0,10*ROW('Water Data'!G135)))),100-OFFSET('Water Data'!$G$5,0,10*ROW('Water Data'!G135)),NA())))</f>
        <v>#N/A</v>
      </c>
      <c r="Q141" s="250" t="e">
        <f ca="true">+IF(AND(ISNUMBER(OFFSET('Water Data'!$G$7,0,10*ROW('Water Data'!G135))),CF141="Yes"),OFFSET('Water Data'!$G$7,0,10*ROW('Water Data'!G135)),IF(AND(ISNUMBER(OFFSET('Water Data'!$G$7,0,10*ROW('Water Data'!G135))),CF141="No",ISNUMBER(OFFSET('Water Data'!$G$7,0,10*ROW('Water Data'!G135)))),CONCATENATE("[",ROUND(OFFSET('Water Data'!$G$7,0,10*ROW('Water Data'!G135)),0),"]"),IF(AND(ISNUMBER(OFFSET('Water Data'!$G$7,0,10*ROW('Water Data'!G135))),CF141="",ISNUMBER(OFFSET('Water Data'!$G$7,0,10*ROW('Water Data'!G135)))),OFFSET('Water Data'!$G$7,0,10*ROW('Water Data'!G135)),NA())))</f>
        <v>#N/A</v>
      </c>
      <c r="R141" s="250" t="e">
        <f ca="true">+IF(AND(ISNUMBER(OFFSET('Water Data'!$G$10,0,10*ROW('Water Data'!G135))),CG141="Yes"),OFFSET('Water Data'!$G$10,0,10*ROW('Water Data'!G135)),IF(AND(ISNUMBER(OFFSET('Water Data'!$G$10,0,10*ROW('Water Data'!G135))),CG141="No",ISNUMBER(OFFSET('Water Data'!$G$10,0,10*ROW('Water Data'!G135)))),CONCATENATE("[",ROUND(OFFSET('Water Data'!$G$10,0,10*ROW('Water Data'!G135)),0),"]"),IF(AND(ISNUMBER(OFFSET('Water Data'!$G$10,0,10*ROW('Water Data'!G135))),CG141="",ISNUMBER(OFFSET('Water Data'!$G$10,0,10*ROW('Water Data'!G135)))),OFFSET('Water Data'!$G$10,0,10*ROW('Water Data'!G135)),NA())))</f>
        <v>#N/A</v>
      </c>
      <c r="S141" s="250" t="e">
        <f ca="true">+IF(AND(ISNUMBER(OFFSET('Water Data'!$H$5,0,10*ROW('Water Data'!H135))),CH141="Yes"),100-OFFSET('Water Data'!$H$5,0,10*ROW('Water Data'!H135)),IF(AND(ISNUMBER(OFFSET('Water Data'!$H$5,0,10*ROW('Water Data'!H135))),CH141="No",ISNUMBER(OFFSET('Water Data'!$H$5,0,10*ROW('Water Data'!H135)))),CONCATENATE("[",ROUND(100-OFFSET('Water Data'!$H$5,0,10*ROW('Water Data'!H135)),0),"]"),IF(AND(ISNUMBER(OFFSET('Water Data'!$H$5,0,10*ROW('Water Data'!H135))),CH141="",ISNUMBER(OFFSET('Water Data'!$H$5,0,10*ROW('Water Data'!H135)))),100-OFFSET('Water Data'!$H$5,0,10*ROW('Water Data'!H135)),NA())))</f>
        <v>#N/A</v>
      </c>
      <c r="T141" s="250" t="e">
        <f ca="true">+IF(AND(ISNUMBER(OFFSET('Water Data'!$H$7,0,10*ROW('Water Data'!H135))),CI141="Yes"),OFFSET('Water Data'!$H$7,0,10*ROW('Water Data'!H135)),IF(AND(ISNUMBER(OFFSET('Water Data'!$H$7,0,10*ROW('Water Data'!H135))),CI141="No",ISNUMBER(OFFSET('Water Data'!$H$7,0,10*ROW('Water Data'!H135)))),CONCATENATE("[",ROUND(OFFSET('Water Data'!$H$7,0,10*ROW('Water Data'!H135)),0),"]"),IF(AND(ISNUMBER(OFFSET('Water Data'!$H$7,0,10*ROW('Water Data'!H135))),CI141="",ISNUMBER(OFFSET('Water Data'!$H$7,0,10*ROW('Water Data'!H135)))),OFFSET('Water Data'!$H$7,0,10*ROW('Water Data'!H135)),NA())))</f>
        <v>#N/A</v>
      </c>
      <c r="U141" s="250" t="e">
        <f ca="true">+IF(AND(ISNUMBER(OFFSET('Water Data'!$H$10,0,10*ROW('Water Data'!H135))),CJ141="Yes"),OFFSET('Water Data'!$H$10,0,10*ROW('Water Data'!H135)),IF(AND(ISNUMBER(OFFSET('Water Data'!$H$10,0,10*ROW('Water Data'!H135))),CJ141="No",ISNUMBER(OFFSET('Water Data'!$H$10,0,10*ROW('Water Data'!H135)))),CONCATENATE("[",ROUND(OFFSET('Water Data'!$H$10,0,10*ROW('Water Data'!H135)),0),"]"),IF(AND(ISNUMBER(OFFSET('Water Data'!$H$10,0,10*ROW('Water Data'!H135))),CJ141="",ISNUMBER(OFFSET('Water Data'!$H$10,0,10*ROW('Water Data'!H135)))),OFFSET('Water Data'!$H$10,0,10*ROW('Water Data'!H135)),NA())))</f>
        <v>#N/A</v>
      </c>
      <c r="V141" s="251" t="e">
        <f ca="true">+IF(AND(ISNUMBER(OFFSET('Sanitation Data'!$C$5,0,10*ROW('Sanitation Data'!C135))),CK141="Yes"),100-OFFSET('Sanitation Data'!$C$5,0,10*ROW('Sanitation Data'!C135)),IF(AND(ISNUMBER(OFFSET('Sanitation Data'!$C$5,0,10*ROW('Sanitation Data'!C135))),CK141="No",ISNUMBER(OFFSET('Sanitation Data'!$C$5,0,10*ROW('Sanitation Data'!C135)))),CONCATENATE("[",ROUND(100-OFFSET('Sanitation Data'!$C$5,0,10*ROW('Sanitation Data'!C135)),0),"]"),IF(AND(ISNUMBER(OFFSET('Sanitation Data'!$C$5,0,10*ROW('Sanitation Data'!C135))),CK141="",ISNUMBER(OFFSET('Sanitation Data'!$C$5,0,10*ROW('Sanitation Data'!C135)))),100-OFFSET('Sanitation Data'!$C$5,0,10*ROW('Sanitation Data'!C135)),NA())))</f>
        <v>#N/A</v>
      </c>
      <c r="W141" s="251" t="e">
        <f ca="true">+IF(AND(ISNUMBER(OFFSET('Sanitation Data'!$C$7,0,10*ROW('Sanitation Data'!C135))),CL141="Yes"),OFFSET('Sanitation Data'!$C$7,0,10*ROW('Sanitation Data'!C135)),IF(AND(ISNUMBER(OFFSET('Sanitation Data'!$C$7,0,10*ROW('Sanitation Data'!C135))),CL141="No",ISNUMBER(OFFSET('Sanitation Data'!$C$7,0,10*ROW('Sanitation Data'!C135)))),CONCATENATE("[",ROUND(OFFSET('Sanitation Data'!$C$7,0,10*ROW('Sanitation Data'!C135)),0),"]"),IF(AND(ISNUMBER(OFFSET('Sanitation Data'!$C$7,0,10*ROW('Sanitation Data'!C135))),CL141="",ISNUMBER(OFFSET('Sanitation Data'!$C$7,0,10*ROW('Sanitation Data'!C135)))),OFFSET('Sanitation Data'!$C$7,0,10*ROW('Sanitation Data'!C135)),NA())))</f>
        <v>#N/A</v>
      </c>
      <c r="X141" s="251" t="e">
        <f ca="true">+IF(AND(ISNUMBER(OFFSET('Sanitation Data'!$C$11,0,10*ROW('Sanitation Data'!C135))),CM141="Yes"),OFFSET('Sanitation Data'!$C$11,0,10*ROW('Sanitation Data'!C135)),IF(AND(ISNUMBER(OFFSET('Sanitation Data'!$C$11,0,10*ROW('Sanitation Data'!C135))),CM141="No",ISNUMBER(OFFSET('Sanitation Data'!$C$11,0,10*ROW('Sanitation Data'!C135)))),CONCATENATE("[",ROUND(OFFSET('Sanitation Data'!$C$11,0,10*ROW('Sanitation Data'!C135)),0),"]"),IF(AND(ISNUMBER(OFFSET('Sanitation Data'!$C$11,0,10*ROW('Sanitation Data'!C135))),CM141="",ISNUMBER(OFFSET('Sanitation Data'!$C$11,0,10*ROW('Sanitation Data'!C135)))),OFFSET('Sanitation Data'!$C$11,0,10*ROW('Sanitation Data'!C135)),NA())))</f>
        <v>#N/A</v>
      </c>
      <c r="Y141" s="251" t="e">
        <f ca="true">+IF(AND(ISNUMBER(OFFSET('Sanitation Data'!$C$12,0,10*ROW('Sanitation Data'!C135))),CN141="Yes"),OFFSET('Sanitation Data'!$C$12,0,10*ROW('Sanitation Data'!C135)),IF(AND(ISNUMBER(OFFSET('Sanitation Data'!$C$12,0,10*ROW('Sanitation Data'!C135))),CN141="No",ISNUMBER(OFFSET('Sanitation Data'!$C$12,0,10*ROW('Sanitation Data'!C135)))),CONCATENATE("[",ROUND(OFFSET('Sanitation Data'!$C$12,0,10*ROW('Sanitation Data'!C135)),0),"]"),IF(AND(ISNUMBER(OFFSET('Sanitation Data'!$C$12,0,10*ROW('Sanitation Data'!C135))),CN141="",ISNUMBER(OFFSET('Sanitation Data'!$C$12,0,10*ROW('Sanitation Data'!C135)))),OFFSET('Sanitation Data'!$C$12,0,10*ROW('Sanitation Data'!C135)),NA())))</f>
        <v>#N/A</v>
      </c>
      <c r="Z141" s="251" t="e">
        <f ca="true">+IF(AND(ISNUMBER(OFFSET('Sanitation Data'!$C$13,0,10*ROW('Sanitation Data'!C135))),CO141="Yes"),OFFSET('Sanitation Data'!$C$13,0,10*ROW('Sanitation Data'!C135)),IF(AND(ISNUMBER(OFFSET('Sanitation Data'!$C$13,0,10*ROW('Sanitation Data'!C135))),CO141="No",ISNUMBER(OFFSET('Sanitation Data'!$C$13,0,10*ROW('Sanitation Data'!C135)))),CONCATENATE("[",ROUND(OFFSET('Sanitation Data'!$C$13,0,10*ROW('Sanitation Data'!C135)),0),"]"),IF(AND(ISNUMBER(OFFSET('Sanitation Data'!$C$13,0,10*ROW('Sanitation Data'!C135))),CO141="",ISNUMBER(OFFSET('Sanitation Data'!$C$13,0,10*ROW('Sanitation Data'!C135)))),OFFSET('Sanitation Data'!$C$13,0,10*ROW('Sanitation Data'!C135)),NA())))</f>
        <v>#N/A</v>
      </c>
      <c r="AA141" s="251" t="e">
        <f ca="true">+IF(AND(ISNUMBER(OFFSET('Sanitation Data'!$D$5,0,10*ROW('Sanitation Data'!D135))),CP141="Yes"),100-OFFSET('Sanitation Data'!$D$5,0,10*ROW('Sanitation Data'!D135)),IF(AND(ISNUMBER(OFFSET('Sanitation Data'!$D$5,0,10*ROW('Sanitation Data'!D135))),CP141="No",ISNUMBER(OFFSET('Sanitation Data'!$D$5,0,10*ROW('Sanitation Data'!D135)))),CONCATENATE("[",ROUND(100-OFFSET('Sanitation Data'!$D$5,0,10*ROW('Sanitation Data'!D135)),0),"]"),IF(AND(ISNUMBER(OFFSET('Sanitation Data'!$D$5,0,10*ROW('Sanitation Data'!D135))),CP141="",ISNUMBER(OFFSET('Sanitation Data'!$D$5,0,10*ROW('Sanitation Data'!D135)))),100-OFFSET('Sanitation Data'!$D$5,0,10*ROW('Sanitation Data'!D135)),NA())))</f>
        <v>#N/A</v>
      </c>
      <c r="AB141" s="251" t="e">
        <f ca="true">+IF(AND(ISNUMBER(OFFSET('Sanitation Data'!$D$7,0,10*ROW('Sanitation Data'!D135))),CQ141="Yes"),OFFSET('Sanitation Data'!$D$7,0,10*ROW('Sanitation Data'!G135)),IF(AND(ISNUMBER(OFFSET('Sanitation Data'!$D$7,0,10*ROW('Sanitation Data'!D135))),CQ141="No",ISNUMBER(OFFSET('Sanitation Data'!$D$7,0,10*ROW('Sanitation Data'!D135)))),CONCATENATE("[",ROUND(OFFSET('Sanitation Data'!$D$7,0,10*ROW('Sanitation Data'!D135)),0),"]"),IF(AND(ISNUMBER(OFFSET('Sanitation Data'!$D$7,0,10*ROW('Sanitation Data'!D135))),CQ141="",ISNUMBER(OFFSET('Sanitation Data'!$D$7,0,10*ROW('Sanitation Data'!D135)))),OFFSET('Sanitation Data'!$D$7,0,10*ROW('Sanitation Data'!D135)),NA())))</f>
        <v>#N/A</v>
      </c>
      <c r="AC141" s="251" t="e">
        <f ca="true">+IF(AND(ISNUMBER(OFFSET('Sanitation Data'!$D$11,0,10*ROW('Sanitation Data'!D135))),CR141="Yes"),OFFSET('Sanitation Data'!$D$11,0,10*ROW('Sanitation Data'!D135)),IF(AND(ISNUMBER(OFFSET('Sanitation Data'!$D$11,0,10*ROW('Sanitation Data'!D135))),CR141="No",ISNUMBER(OFFSET('Sanitation Data'!$D$11,0,10*ROW('Sanitation Data'!D135)))),CONCATENATE("[",ROUND(OFFSET('Sanitation Data'!$D$11,0,10*ROW('Sanitation Data'!D135)),0),"]"),IF(AND(ISNUMBER(OFFSET('Sanitation Data'!$D$11,0,10*ROW('Sanitation Data'!D135))),CR141="",ISNUMBER(OFFSET('Sanitation Data'!$D$11,0,10*ROW('Sanitation Data'!D135)))),OFFSET('Sanitation Data'!$D$11,0,10*ROW('Sanitation Data'!D135)),NA())))</f>
        <v>#N/A</v>
      </c>
      <c r="AD141" s="251" t="e">
        <f ca="true">+IF(AND(ISNUMBER(OFFSET('Sanitation Data'!$D$12,0,10*ROW('Sanitation Data'!D135))),CS141="Yes"),OFFSET('Sanitation Data'!$D$12,0,10*ROW('Sanitation Data'!D135)),IF(AND(ISNUMBER(OFFSET('Sanitation Data'!$D$12,0,10*ROW('Sanitation Data'!D135))),CS141="No",ISNUMBER(OFFSET('Sanitation Data'!$D$12,0,10*ROW('Sanitation Data'!D135)))),CONCATENATE("[",ROUND(OFFSET('Sanitation Data'!$D$12,0,10*ROW('Sanitation Data'!D135)),0),"]"),IF(AND(ISNUMBER(OFFSET('Sanitation Data'!$D$12,0,10*ROW('Sanitation Data'!D135))),CS141="",ISNUMBER(OFFSET('Sanitation Data'!$D$12,0,10*ROW('Sanitation Data'!D135)))),OFFSET('Sanitation Data'!$D$12,0,10*ROW('Sanitation Data'!D135)),NA())))</f>
        <v>#N/A</v>
      </c>
      <c r="AE141" s="251" t="e">
        <f ca="true">+IF(AND(ISNUMBER(OFFSET('Sanitation Data'!$D$13,0,10*ROW('Sanitation Data'!D135))),CT141="Yes"),OFFSET('Sanitation Data'!$D$13,0,10*ROW('Sanitation Data'!D135)),IF(AND(ISNUMBER(OFFSET('Sanitation Data'!$D$13,0,10*ROW('Sanitation Data'!D135))),CT141="No",ISNUMBER(OFFSET('Sanitation Data'!$D$13,0,10*ROW('Sanitation Data'!D135)))),CONCATENATE("[",ROUND(OFFSET('Sanitation Data'!$D$13,0,10*ROW('Sanitation Data'!D135)),0),"]"),IF(AND(ISNUMBER(OFFSET('Sanitation Data'!$D$13,0,10*ROW('Sanitation Data'!D135))),CT141="",ISNUMBER(OFFSET('Sanitation Data'!$D$13,0,10*ROW('Sanitation Data'!D135)))),OFFSET('Sanitation Data'!$D$13,0,10*ROW('Sanitation Data'!D135)),NA())))</f>
        <v>#N/A</v>
      </c>
      <c r="AF141" s="251" t="e">
        <f ca="true">+IF(AND(ISNUMBER(OFFSET('Sanitation Data'!$E$5,0,10*ROW('Sanitation Data'!E135))),CU141="Yes"),100-OFFSET('Sanitation Data'!$E$5,0,10*ROW('Sanitation Data'!E135)),IF(AND(ISNUMBER(OFFSET('Sanitation Data'!$E$5,0,10*ROW('Sanitation Data'!E135))),CU141="No",ISNUMBER(OFFSET('Sanitation Data'!$E$5,0,10*ROW('Sanitation Data'!E135)))),CONCATENATE("[",ROUND(100-OFFSET('Sanitation Data'!$E$5,0,10*ROW('Sanitation Data'!E135)),0),"]"),IF(AND(ISNUMBER(OFFSET('Sanitation Data'!$E$5,0,10*ROW('Sanitation Data'!E135))),CU141="",ISNUMBER(OFFSET('Sanitation Data'!$E$5,0,10*ROW('Sanitation Data'!E135)))),100-OFFSET('Sanitation Data'!$E$5,0,10*ROW('Sanitation Data'!E135)),NA())))</f>
        <v>#N/A</v>
      </c>
      <c r="AG141" s="251" t="e">
        <f ca="true">+IF(AND(ISNUMBER(OFFSET('Sanitation Data'!$E$7,0,10*ROW('Sanitation Data'!E135))),CV141="Yes"),OFFSET('Sanitation Data'!$E$7,0,10*ROW('Sanitation Data'!E135)),IF(AND(ISNUMBER(OFFSET('Sanitation Data'!$E$7,0,10*ROW('Sanitation Data'!E135))),CV141="No",ISNUMBER(OFFSET('Sanitation Data'!$E$7,0,10*ROW('Sanitation Data'!E135)))),CONCATENATE("[",ROUND(OFFSET('Sanitation Data'!$E$7,0,10*ROW('Sanitation Data'!E135)),0),"]"),IF(AND(ISNUMBER(OFFSET('Sanitation Data'!$E$7,0,10*ROW('Sanitation Data'!E135))),CV141="",ISNUMBER(OFFSET('Sanitation Data'!$E$7,0,10*ROW('Sanitation Data'!E135)))),OFFSET('Sanitation Data'!$E$7,0,10*ROW('Sanitation Data'!E135)),NA())))</f>
        <v>#N/A</v>
      </c>
      <c r="AH141" s="251" t="e">
        <f ca="true">+IF(AND(ISNUMBER(OFFSET('Sanitation Data'!$E$11,0,10*ROW('Sanitation Data'!E135))),CW141="Yes"),OFFSET('Sanitation Data'!$E$11,0,10*ROW('Sanitation Data'!E135)),IF(AND(ISNUMBER(OFFSET('Sanitation Data'!$E$11,0,10*ROW('Sanitation Data'!E135))),CW141="No",ISNUMBER(OFFSET('Sanitation Data'!$E$11,0,10*ROW('Sanitation Data'!E135)))),CONCATENATE("[",ROUND(OFFSET('Sanitation Data'!$E$11,0,10*ROW('Sanitation Data'!E135)),0),"]"),IF(AND(ISNUMBER(OFFSET('Sanitation Data'!$E$11,0,10*ROW('Sanitation Data'!E135))),CW141="",ISNUMBER(OFFSET('Sanitation Data'!$E$11,0,10*ROW('Sanitation Data'!E135)))),OFFSET('Sanitation Data'!$E$11,0,10*ROW('Sanitation Data'!E135)),NA())))</f>
        <v>#N/A</v>
      </c>
      <c r="AI141" s="251" t="e">
        <f ca="true">+IF(AND(ISNUMBER(OFFSET('Sanitation Data'!$E$12,0,10*ROW('Sanitation Data'!E135))),CX141="Yes"),OFFSET('Sanitation Data'!$E$12,0,10*ROW('Sanitation Data'!E135)),IF(AND(ISNUMBER(OFFSET('Sanitation Data'!$E$12,0,10*ROW('Sanitation Data'!E135))),CX141="No",ISNUMBER(OFFSET('Sanitation Data'!$E$12,0,10*ROW('Sanitation Data'!E135)))),CONCATENATE("[",ROUND(OFFSET('Sanitation Data'!$E$12,0,10*ROW('Sanitation Data'!E135)),0),"]"),IF(AND(ISNUMBER(OFFSET('Sanitation Data'!$E$12,0,10*ROW('Sanitation Data'!E135))),CX141="",ISNUMBER(OFFSET('Sanitation Data'!$E$12,0,10*ROW('Sanitation Data'!E135)))),OFFSET('Sanitation Data'!$E$12,0,10*ROW('Sanitation Data'!E135)),NA())))</f>
        <v>#N/A</v>
      </c>
      <c r="AJ141" s="251" t="e">
        <f ca="true">+IF(AND(ISNUMBER(OFFSET('Sanitation Data'!$E$13,0,10*ROW('Sanitation Data'!E135))),CY141="Yes"),OFFSET('Sanitation Data'!$E$13,0,10*ROW('Sanitation Data'!E135)),IF(AND(ISNUMBER(OFFSET('Sanitation Data'!$E$13,0,10*ROW('Sanitation Data'!E135))),CY141="No",ISNUMBER(OFFSET('Sanitation Data'!$E$13,0,10*ROW('Sanitation Data'!E135)))),CONCATENATE("[",ROUND(OFFSET('Sanitation Data'!$E$13,0,10*ROW('Sanitation Data'!E135)),0),"]"),IF(AND(ISNUMBER(OFFSET('Sanitation Data'!$E$13,0,10*ROW('Sanitation Data'!E135))),CY141="",ISNUMBER(OFFSET('Sanitation Data'!$E$13,0,10*ROW('Sanitation Data'!E135)))),OFFSET('Sanitation Data'!$E$13,0,10*ROW('Sanitation Data'!E135)),NA())))</f>
        <v>#N/A</v>
      </c>
      <c r="AK141" s="251" t="e">
        <f ca="true">+IF(AND(ISNUMBER(OFFSET('Sanitation Data'!$F$5,0,10*ROW('Sanitation Data'!F135))),CZ141="Yes"),100-OFFSET('Sanitation Data'!$F$5,0,10*ROW('Sanitation Data'!F135)),IF(AND(ISNUMBER(OFFSET('Sanitation Data'!$F$5,0,10*ROW('Sanitation Data'!F135))),CZ141="No",ISNUMBER(OFFSET('Sanitation Data'!$F$5,0,10*ROW('Sanitation Data'!F135)))),CONCATENATE("[",ROUND(100-OFFSET('Sanitation Data'!$F$5,0,10*ROW('Sanitation Data'!F135)),0),"]"),IF(AND(ISNUMBER(OFFSET('Sanitation Data'!$F$5,0,10*ROW('Sanitation Data'!F135))),CZ141="",ISNUMBER(OFFSET('Sanitation Data'!$F$5,0,10*ROW('Sanitation Data'!F135)))),100-OFFSET('Sanitation Data'!$F$5,0,10*ROW('Sanitation Data'!F135)),NA())))</f>
        <v>#N/A</v>
      </c>
      <c r="AL141" s="251" t="e">
        <f ca="true">+IF(AND(ISNUMBER(OFFSET('Sanitation Data'!$F$7,0,10*ROW('Sanitation Data'!F135))),DA141="Yes"),OFFSET('Sanitation Data'!$F$7,0,10*ROW('Sanitation Data'!F135)),IF(AND(ISNUMBER(OFFSET('Sanitation Data'!$F$7,0,10*ROW('Sanitation Data'!F135))),DA141="No",ISNUMBER(OFFSET('Sanitation Data'!$F$7,0,10*ROW('Sanitation Data'!F135)))),CONCATENATE("[",ROUND(OFFSET('Sanitation Data'!$F$7,0,10*ROW('Sanitation Data'!F135)),0),"]"),IF(AND(ISNUMBER(OFFSET('Sanitation Data'!$F$7,0,10*ROW('Sanitation Data'!F135))),DA141="",ISNUMBER(OFFSET('Sanitation Data'!$F$7,0,10*ROW('Sanitation Data'!F135)))),OFFSET('Sanitation Data'!$F$7,0,10*ROW('Sanitation Data'!F135)),NA())))</f>
        <v>#N/A</v>
      </c>
      <c r="AM141" s="251" t="e">
        <f ca="true">+IF(AND(ISNUMBER(OFFSET('Sanitation Data'!$F$11,0,10*ROW('Sanitation Data'!F135))),DB141="Yes"),OFFSET('Sanitation Data'!$F$11,0,10*ROW('Sanitation Data'!F135)),IF(AND(ISNUMBER(OFFSET('Sanitation Data'!$F$11,0,10*ROW('Sanitation Data'!F135))),DB141="No",ISNUMBER(OFFSET('Sanitation Data'!$F$11,0,10*ROW('Sanitation Data'!F135)))),CONCATENATE("[",ROUND(OFFSET('Sanitation Data'!$F$11,0,10*ROW('Sanitation Data'!F135)),0),"]"),IF(AND(ISNUMBER(OFFSET('Sanitation Data'!$F$11,0,10*ROW('Sanitation Data'!F135))),DB141="",ISNUMBER(OFFSET('Sanitation Data'!$F$11,0,10*ROW('Sanitation Data'!F135)))),OFFSET('Sanitation Data'!$F$11,0,10*ROW('Sanitation Data'!F135)),NA())))</f>
        <v>#N/A</v>
      </c>
      <c r="AN141" s="251" t="e">
        <f ca="true">+IF(AND(ISNUMBER(OFFSET('Sanitation Data'!$F$12,0,10*ROW('Sanitation Data'!F135))),DC141="Yes"),OFFSET('Sanitation Data'!$F$12,0,10*ROW('Sanitation Data'!F135)),IF(AND(ISNUMBER(OFFSET('Sanitation Data'!$F$12,0,10*ROW('Sanitation Data'!F135))),DC141="No",ISNUMBER(OFFSET('Sanitation Data'!$F$12,0,10*ROW('Sanitation Data'!F135)))),CONCATENATE("[",ROUND(OFFSET('Sanitation Data'!$F$12,0,10*ROW('Sanitation Data'!F135)),0),"]"),IF(AND(ISNUMBER(OFFSET('Sanitation Data'!$F$12,0,10*ROW('Sanitation Data'!F135))),DC141="",ISNUMBER(OFFSET('Sanitation Data'!$F$12,0,10*ROW('Sanitation Data'!F135)))),OFFSET('Sanitation Data'!$F$12,0,10*ROW('Sanitation Data'!F135)),NA())))</f>
        <v>#N/A</v>
      </c>
      <c r="AO141" s="251" t="e">
        <f ca="true">+IF(AND(ISNUMBER(OFFSET('Sanitation Data'!$F$13,0,10*ROW('Sanitation Data'!F135))),DD141="Yes"),OFFSET('Sanitation Data'!$F$13,0,10*ROW('Sanitation Data'!F135)),IF(AND(ISNUMBER(OFFSET('Sanitation Data'!$F$13,0,10*ROW('Sanitation Data'!F135))),DD141="No",ISNUMBER(OFFSET('Sanitation Data'!$F$13,0,10*ROW('Sanitation Data'!F135)))),CONCATENATE("[",ROUND(OFFSET('Sanitation Data'!$F$13,0,10*ROW('Sanitation Data'!F135)),0),"]"),IF(AND(ISNUMBER(OFFSET('Sanitation Data'!$F$13,0,10*ROW('Sanitation Data'!F135))),DD141="",ISNUMBER(OFFSET('Sanitation Data'!$F$13,0,10*ROW('Sanitation Data'!F135)))),OFFSET('Sanitation Data'!$F$13,0,10*ROW('Sanitation Data'!F135)),NA())))</f>
        <v>#N/A</v>
      </c>
      <c r="AP141" s="251" t="e">
        <f ca="true">+IF(AND(ISNUMBER(OFFSET('Sanitation Data'!$G$5,0,10*ROW('Sanitation Data'!G135))),DE141="Yes"),100-OFFSET('Sanitation Data'!$G$5,0,10*ROW('Sanitation Data'!G135)),IF(AND(ISNUMBER(OFFSET('Sanitation Data'!$G$5,0,10*ROW('Sanitation Data'!G135))),DE141="No",ISNUMBER(OFFSET('Sanitation Data'!$G$5,0,10*ROW('Sanitation Data'!G135)))),CONCATENATE("[",ROUND(100-OFFSET('Sanitation Data'!$G$5,0,10*ROW('Sanitation Data'!G135)),0),"]"),IF(AND(ISNUMBER(OFFSET('Sanitation Data'!$G$5,0,10*ROW('Sanitation Data'!G135))),DE141="",ISNUMBER(OFFSET('Sanitation Data'!$G$5,0,10*ROW('Sanitation Data'!G135)))),100-OFFSET('Sanitation Data'!$G$5,0,10*ROW('Sanitation Data'!G135)),NA())))</f>
        <v>#N/A</v>
      </c>
      <c r="AQ141" s="251" t="e">
        <f ca="true">+IF(AND(ISNUMBER(OFFSET('Sanitation Data'!$G$7,0,10*ROW('Sanitation Data'!G135))),DF141="Yes"),OFFSET('Sanitation Data'!$G$7,0,10*ROW('Sanitation Data'!G135)),IF(AND(ISNUMBER(OFFSET('Sanitation Data'!$G$7,0,10*ROW('Sanitation Data'!G135))),DF141="No",ISNUMBER(OFFSET('Sanitation Data'!$G$7,0,10*ROW('Sanitation Data'!G135)))),CONCATENATE("[",ROUND(OFFSET('Sanitation Data'!$G$7,0,10*ROW('Sanitation Data'!G135)),0),"]"),IF(AND(ISNUMBER(OFFSET('Sanitation Data'!$G$7,0,10*ROW('Sanitation Data'!G135))),DF141="",ISNUMBER(OFFSET('Sanitation Data'!$G$7,0,10*ROW('Sanitation Data'!G135)))),OFFSET('Sanitation Data'!$G$7,0,10*ROW('Sanitation Data'!G135)),NA())))</f>
        <v>#N/A</v>
      </c>
      <c r="AR141" s="251" t="e">
        <f ca="true">+IF(AND(ISNUMBER(OFFSET('Sanitation Data'!$G$11,0,10*ROW('Sanitation Data'!G135))),DG141="Yes"),OFFSET('Sanitation Data'!$G$11,0,10*ROW('Sanitation Data'!G135)),IF(AND(ISNUMBER(OFFSET('Sanitation Data'!$G$11,0,10*ROW('Sanitation Data'!G135))),DG141="No",ISNUMBER(OFFSET('Sanitation Data'!$G$11,0,10*ROW('Sanitation Data'!G135)))),CONCATENATE("[",ROUND(OFFSET('Sanitation Data'!$G$11,0,10*ROW('Sanitation Data'!G135)),0),"]"),IF(AND(ISNUMBER(OFFSET('Sanitation Data'!$G$11,0,10*ROW('Sanitation Data'!G135))),DG141="",ISNUMBER(OFFSET('Sanitation Data'!$G$11,0,10*ROW('Sanitation Data'!G135)))),OFFSET('Sanitation Data'!$G$11,0,10*ROW('Sanitation Data'!G135)),NA())))</f>
        <v>#N/A</v>
      </c>
      <c r="AS141" s="251" t="e">
        <f ca="true">+IF(AND(ISNUMBER(OFFSET('Sanitation Data'!$G$12,0,10*ROW('Sanitation Data'!G135))),DH141="Yes"),OFFSET('Sanitation Data'!$G$12,0,10*ROW('Sanitation Data'!G135)),IF(AND(ISNUMBER(OFFSET('Sanitation Data'!$G$12,0,10*ROW('Sanitation Data'!G135))),DH141="No",ISNUMBER(OFFSET('Sanitation Data'!$G$12,0,10*ROW('Sanitation Data'!G135)))),CONCATENATE("[",ROUND(OFFSET('Sanitation Data'!$G$12,0,10*ROW('Sanitation Data'!G135)),0),"]"),IF(AND(ISNUMBER(OFFSET('Sanitation Data'!$G$12,0,10*ROW('Sanitation Data'!G135))),DH141="",ISNUMBER(OFFSET('Sanitation Data'!$G$12,0,10*ROW('Sanitation Data'!G135)))),OFFSET('Sanitation Data'!$G$12,0,10*ROW('Sanitation Data'!G135)),NA())))</f>
        <v>#N/A</v>
      </c>
      <c r="AT141" s="251" t="e">
        <f ca="true">+IF(AND(ISNUMBER(OFFSET('Sanitation Data'!$G$13,0,10*ROW('Sanitation Data'!G135))),DI141="Yes"),OFFSET('Sanitation Data'!$G$13,0,10*ROW('Sanitation Data'!G135)),IF(AND(ISNUMBER(OFFSET('Sanitation Data'!$G$13,0,10*ROW('Sanitation Data'!G135))),DI141="No",ISNUMBER(OFFSET('Sanitation Data'!$G$13,0,10*ROW('Sanitation Data'!G135)))),CONCATENATE("[",ROUND(OFFSET('Sanitation Data'!$G$13,0,10*ROW('Sanitation Data'!G135)),0),"]"),IF(AND(ISNUMBER(OFFSET('Sanitation Data'!$G$13,0,10*ROW('Sanitation Data'!G135))),DI141="",ISNUMBER(OFFSET('Sanitation Data'!$G$13,0,10*ROW('Sanitation Data'!G135)))),OFFSET('Sanitation Data'!$G$13,0,10*ROW('Sanitation Data'!G135)),NA())))</f>
        <v>#N/A</v>
      </c>
      <c r="AU141" s="251" t="e">
        <f ca="true">+IF(AND(ISNUMBER(OFFSET('Sanitation Data'!$H$5,0,10*ROW('Sanitation Data'!H135))),DJ141="Yes"),100-OFFSET('Sanitation Data'!$H$5,0,10*ROW('Sanitation Data'!H135)),IF(AND(ISNUMBER(OFFSET('Sanitation Data'!$H$5,0,10*ROW('Sanitation Data'!H135))),DJ141="No",ISNUMBER(OFFSET('Sanitation Data'!$H$5,0,10*ROW('Sanitation Data'!H135)))),CONCATENATE("[",ROUND(100-OFFSET('Sanitation Data'!$H$5,0,10*ROW('Sanitation Data'!H135)),0),"]"),IF(AND(ISNUMBER(OFFSET('Sanitation Data'!$H$5,0,10*ROW('Sanitation Data'!H135))),DJ141="",ISNUMBER(OFFSET('Sanitation Data'!$H$5,0,10*ROW('Sanitation Data'!H135)))),100-OFFSET('Sanitation Data'!$H$5,0,10*ROW('Sanitation Data'!H135)),NA())))</f>
        <v>#N/A</v>
      </c>
      <c r="AV141" s="251" t="e">
        <f ca="true">+IF(AND(ISNUMBER(OFFSET('Sanitation Data'!$H$7,0,10*ROW('Sanitation Data'!H135))),DK141="Yes"),OFFSET('Sanitation Data'!$H$7,0,10*ROW('Sanitation Data'!H135)),IF(AND(ISNUMBER(OFFSET('Sanitation Data'!$H$7,0,10*ROW('Sanitation Data'!H135))),DK141="No",ISNUMBER(OFFSET('Sanitation Data'!$H$7,0,10*ROW('Sanitation Data'!H135)))),CONCATENATE("[",ROUND(OFFSET('Sanitation Data'!$H$7,0,10*ROW('Sanitation Data'!H135)),0),"]"),IF(AND(ISNUMBER(OFFSET('Sanitation Data'!$H$7,0,10*ROW('Sanitation Data'!H135))),DK141="",ISNUMBER(OFFSET('Sanitation Data'!$H$7,0,10*ROW('Sanitation Data'!H135)))),OFFSET('Sanitation Data'!$H$7,0,10*ROW('Sanitation Data'!H135)),NA())))</f>
        <v>#N/A</v>
      </c>
      <c r="AW141" s="251" t="e">
        <f ca="true">+IF(AND(ISNUMBER(OFFSET('Sanitation Data'!$H$11,0,10*ROW('Sanitation Data'!H135))),DL141="Yes"),OFFSET('Sanitation Data'!$H$11,0,10*ROW('Sanitation Data'!H135)),IF(AND(ISNUMBER(OFFSET('Sanitation Data'!$H$11,0,10*ROW('Sanitation Data'!H135))),DL141="No",ISNUMBER(OFFSET('Sanitation Data'!$H$11,0,10*ROW('Sanitation Data'!H135)))),CONCATENATE("[",ROUND(OFFSET('Sanitation Data'!$H$11,0,10*ROW('Sanitation Data'!H135)),0),"]"),IF(AND(ISNUMBER(OFFSET('Sanitation Data'!$H$11,0,10*ROW('Sanitation Data'!H135))),DL141="",ISNUMBER(OFFSET('Sanitation Data'!$H$11,0,10*ROW('Sanitation Data'!H135)))),OFFSET('Sanitation Data'!$H$11,0,10*ROW('Sanitation Data'!H135)),NA())))</f>
        <v>#N/A</v>
      </c>
      <c r="AX141" s="251" t="e">
        <f ca="true">+IF(AND(ISNUMBER(OFFSET('Sanitation Data'!$H$12,0,10*ROW('Sanitation Data'!H135))),DM141="Yes"),OFFSET('Sanitation Data'!$H$12,0,10*ROW('Sanitation Data'!H135)),IF(AND(ISNUMBER(OFFSET('Sanitation Data'!$H$12,0,10*ROW('Sanitation Data'!H135))),DM141="No",ISNUMBER(OFFSET('Sanitation Data'!$H$12,0,10*ROW('Sanitation Data'!H135)))),CONCATENATE("[",ROUND(OFFSET('Sanitation Data'!$H$12,0,10*ROW('Sanitation Data'!H135)),0),"]"),IF(AND(ISNUMBER(OFFSET('Sanitation Data'!$H$12,0,10*ROW('Sanitation Data'!H135))),DM141="",ISNUMBER(OFFSET('Sanitation Data'!$H$12,0,10*ROW('Sanitation Data'!H135)))),OFFSET('Sanitation Data'!$H$12,0,10*ROW('Sanitation Data'!H135)),NA())))</f>
        <v>#N/A</v>
      </c>
      <c r="AY141" s="251" t="e">
        <f ca="true">+IF(AND(ISNUMBER(OFFSET('Sanitation Data'!$H$13,0,10*ROW('Sanitation Data'!H135))),DN141="Yes"),OFFSET('Sanitation Data'!$H$13,0,10*ROW('Sanitation Data'!H135)),IF(AND(ISNUMBER(OFFSET('Sanitation Data'!$H$13,0,10*ROW('Sanitation Data'!H135))),DN141="No",ISNUMBER(OFFSET('Sanitation Data'!$H$13,0,10*ROW('Sanitation Data'!H135)))),CONCATENATE("[",ROUND(OFFSET('Sanitation Data'!$H$13,0,10*ROW('Sanitation Data'!H135)),0),"]"),IF(AND(ISNUMBER(OFFSET('Sanitation Data'!$H$13,0,10*ROW('Sanitation Data'!H135))),DN141="",ISNUMBER(OFFSET('Sanitation Data'!$H$13,0,10*ROW('Sanitation Data'!H135)))),OFFSET('Sanitation Data'!$H$13,0,10*ROW('Sanitation Data'!H135)),NA())))</f>
        <v>#N/A</v>
      </c>
      <c r="AZ141" s="252" t="e">
        <f ca="true">+IF(AND(ISNUMBER(OFFSET('Hygiene Data'!$C$6,0,10*ROW('Hygiene Data'!C135))),DO141="Yes"),OFFSET('Hygiene Data'!$C$6,0,10*ROW('Hygiene Data'!C135)),IF(AND(ISNUMBER(OFFSET('Hygiene Data'!$C$6,0,10*ROW('Hygiene Data'!C135))),DO141="No",ISNUMBER(OFFSET('Hygiene Data'!$C$6,0,10*ROW('Hygiene Data'!C135)))),CONCATENATE("[",ROUND(OFFSET('Hygiene Data'!$C$6,0,10*ROW('Hygiene Data'!C135)),0),"]"),IF(AND(ISNUMBER(OFFSET('Hygiene Data'!$C$6,0,10*ROW('Hygiene Data'!C135))),DO141="",ISNUMBER(OFFSET('Hygiene Data'!$C$6,0,10*ROW('Hygiene Data'!C135)))),OFFSET('Hygiene Data'!$C$6,0,10*ROW('Hygiene Data'!C135)),NA())))</f>
        <v>#N/A</v>
      </c>
      <c r="BA141" s="252" t="e">
        <f ca="true">+IF(AND(ISNUMBER(OFFSET('Hygiene Data'!$C$8,0,10*ROW('Hygiene Data'!C135))),DP141="Yes"),OFFSET('Hygiene Data'!$C$8,0,10*ROW('Hygiene Data'!C135)),IF(AND(ISNUMBER(OFFSET('Hygiene Data'!$C$8,0,10*ROW('Hygiene Data'!C135))),DP141="No",ISNUMBER(OFFSET('Hygiene Data'!$C$8,0,10*ROW('Hygiene Data'!C135)))),CONCATENATE("[",ROUND(OFFSET('Hygiene Data'!$C$8,0,10*ROW('Hygiene Data'!C135)),0),"]"),IF(AND(ISNUMBER(OFFSET('Hygiene Data'!$C$8,0,10*ROW('Hygiene Data'!C135))),DP141="",ISNUMBER(OFFSET('Hygiene Data'!$C$8,0,10*ROW('Hygiene Data'!C135)))),OFFSET('Hygiene Data'!$C$8,0,10*ROW('Hygiene Data'!C135)),NA())))</f>
        <v>#N/A</v>
      </c>
      <c r="BB141" s="252" t="e">
        <f ca="true">+IF(AND(ISNUMBER(OFFSET('Hygiene Data'!$C$10,0,10*ROW('Hygiene Data'!C135))),DQ141="Yes"),OFFSET('Hygiene Data'!$C$10,0,10*ROW('Hygiene Data'!C135)),IF(AND(ISNUMBER(OFFSET('Hygiene Data'!$C$10,0,10*ROW('Hygiene Data'!C135))),DQ141="No",ISNUMBER(OFFSET('Hygiene Data'!$C$10,0,10*ROW('Hygiene Data'!C135)))),CONCATENATE("[",ROUND(OFFSET('Hygiene Data'!$C$10,0,10*ROW('Hygiene Data'!C135)),0),"]"),IF(AND(ISNUMBER(OFFSET('Hygiene Data'!$C$10,0,10*ROW('Hygiene Data'!C135))),DQ141="",ISNUMBER(OFFSET('Hygiene Data'!$C$10,0,10*ROW('Hygiene Data'!C135)))),OFFSET('Hygiene Data'!$C$10,0,10*ROW('Hygiene Data'!C135)),NA())))</f>
        <v>#N/A</v>
      </c>
      <c r="BC141" s="252" t="e">
        <f ca="true">+IF(AND(ISNUMBER(OFFSET('Hygiene Data'!$D$6,0,10*ROW('Hygiene Data'!D135))),DR141="Yes"),OFFSET('Hygiene Data'!$D$6,0,10*ROW('Hygiene Data'!D135)),IF(AND(ISNUMBER(OFFSET('Hygiene Data'!$D$6,0,10*ROW('Hygiene Data'!D135))),DR141="No",ISNUMBER(OFFSET('Hygiene Data'!$D$6,0,10*ROW('Hygiene Data'!D135)))),CONCATENATE("[",ROUND(OFFSET('Hygiene Data'!$D$6,0,10*ROW('Hygiene Data'!D135)),0),"]"),IF(AND(ISNUMBER(OFFSET('Hygiene Data'!$D$6,0,10*ROW('Hygiene Data'!D135))),DR141="",ISNUMBER(OFFSET('Hygiene Data'!$D$6,0,10*ROW('Hygiene Data'!D135)))),OFFSET('Hygiene Data'!$D$6,0,10*ROW('Hygiene Data'!D135)),NA())))</f>
        <v>#N/A</v>
      </c>
      <c r="BD141" s="252" t="e">
        <f ca="true">+IF(AND(ISNUMBER(OFFSET('Hygiene Data'!$D$8,0,10*ROW('Hygiene Data'!D135))),DS141="Yes"),OFFSET('Hygiene Data'!$D$8,0,10*ROW('Hygiene Data'!D135)),IF(AND(ISNUMBER(OFFSET('Hygiene Data'!$D$8,0,10*ROW('Hygiene Data'!D135))),DS141="No",ISNUMBER(OFFSET('Hygiene Data'!$D$8,0,10*ROW('Hygiene Data'!D135)))),CONCATENATE("[",ROUND(OFFSET('Hygiene Data'!$D$8,0,10*ROW('Hygiene Data'!D135)),0),"]"),IF(AND(ISNUMBER(OFFSET('Hygiene Data'!$D$8,0,10*ROW('Hygiene Data'!D135))),DS141="",ISNUMBER(OFFSET('Hygiene Data'!$D$8,0,10*ROW('Hygiene Data'!D135)))),OFFSET('Hygiene Data'!$D$8,0,10*ROW('Hygiene Data'!D135)),NA())))</f>
        <v>#N/A</v>
      </c>
      <c r="BE141" s="252" t="e">
        <f ca="true">+IF(AND(ISNUMBER(OFFSET('Hygiene Data'!$D$10,0,10*ROW('Hygiene Data'!D135))),DT141="Yes"),OFFSET('Hygiene Data'!$D$10,0,10*ROW('Hygiene Data'!D135)),IF(AND(ISNUMBER(OFFSET('Hygiene Data'!$D$10,0,10*ROW('Hygiene Data'!D135))),DT141="No",ISNUMBER(OFFSET('Hygiene Data'!$D$10,0,10*ROW('Hygiene Data'!D135)))),CONCATENATE("[",ROUND(OFFSET('Hygiene Data'!$D$10,0,10*ROW('Hygiene Data'!D135)),0),"]"),IF(AND(ISNUMBER(OFFSET('Hygiene Data'!$D$10,0,10*ROW('Hygiene Data'!D135))),DT141="",ISNUMBER(OFFSET('Hygiene Data'!$D$10,0,10*ROW('Hygiene Data'!D135)))),OFFSET('Hygiene Data'!$D$10,0,10*ROW('Hygiene Data'!D135)),NA())))</f>
        <v>#N/A</v>
      </c>
      <c r="BF141" s="252" t="e">
        <f ca="true">+IF(AND(ISNUMBER(OFFSET('Hygiene Data'!$E$6,0,10*ROW('Hygiene Data'!E135))),DU141="Yes"),OFFSET('Hygiene Data'!$E$6,0,10*ROW('Hygiene Data'!E135)),IF(AND(ISNUMBER(OFFSET('Hygiene Data'!$E$6,0,10*ROW('Hygiene Data'!E135))),DU141="No",ISNUMBER(OFFSET('Hygiene Data'!$E$6,0,10*ROW('Hygiene Data'!E135)))),CONCATENATE("[",ROUND(OFFSET('Hygiene Data'!$E$6,0,10*ROW('Hygiene Data'!E135)),0),"]"),IF(AND(ISNUMBER(OFFSET('Hygiene Data'!$E$6,0,10*ROW('Hygiene Data'!E135))),DU141="",ISNUMBER(OFFSET('Hygiene Data'!$E$6,0,10*ROW('Hygiene Data'!E135)))),OFFSET('Hygiene Data'!$E$6,0,10*ROW('Hygiene Data'!E135)),NA())))</f>
        <v>#N/A</v>
      </c>
      <c r="BG141" s="252" t="e">
        <f ca="true">+IF(AND(ISNUMBER(OFFSET('Hygiene Data'!$E$8,0,10*ROW('Hygiene Data'!E135))),DV141="Yes"),OFFSET('Hygiene Data'!$E$8,0,10*ROW('Hygiene Data'!E135)),IF(AND(ISNUMBER(OFFSET('Hygiene Data'!$E$8,0,10*ROW('Hygiene Data'!E135))),DV141="No",ISNUMBER(OFFSET('Hygiene Data'!$E$8,0,10*ROW('Hygiene Data'!E135)))),CONCATENATE("[",ROUND(OFFSET('Hygiene Data'!$E$8,0,10*ROW('Hygiene Data'!E135)),0),"]"),IF(AND(ISNUMBER(OFFSET('Hygiene Data'!$E$8,0,10*ROW('Hygiene Data'!E135))),DV141="",ISNUMBER(OFFSET('Hygiene Data'!$E$8,0,10*ROW('Hygiene Data'!E135)))),OFFSET('Hygiene Data'!$E$8,0,10*ROW('Hygiene Data'!E135)),NA())))</f>
        <v>#N/A</v>
      </c>
      <c r="BH141" s="252" t="e">
        <f ca="true">+IF(AND(ISNUMBER(OFFSET('Hygiene Data'!$E$10,0,10*ROW('Hygiene Data'!E135))),DW141="Yes"),OFFSET('Hygiene Data'!$E$10,0,10*ROW('Hygiene Data'!E135)),IF(AND(ISNUMBER(OFFSET('Hygiene Data'!$E$10,0,10*ROW('Hygiene Data'!E135))),DW141="No",ISNUMBER(OFFSET('Hygiene Data'!$E$10,0,10*ROW('Hygiene Data'!E135)))),CONCATENATE("[",ROUND(OFFSET('Hygiene Data'!$E$10,0,10*ROW('Hygiene Data'!E135)),0),"]"),IF(AND(ISNUMBER(OFFSET('Hygiene Data'!$E$10,0,10*ROW('Hygiene Data'!E135))),DW141="",ISNUMBER(OFFSET('Hygiene Data'!$E$10,0,10*ROW('Hygiene Data'!E135)))),OFFSET('Hygiene Data'!$E$10,0,10*ROW('Hygiene Data'!E135)),NA())))</f>
        <v>#N/A</v>
      </c>
      <c r="BI141" s="252" t="e">
        <f ca="true">+IF(AND(ISNUMBER(OFFSET('Hygiene Data'!$F$6,0,10*ROW('Hygiene Data'!F135))),DX141="Yes"),OFFSET('Hygiene Data'!$F$6,0,10*ROW('Hygiene Data'!F135)),IF(AND(ISNUMBER(OFFSET('Hygiene Data'!$F$6,0,10*ROW('Hygiene Data'!F135))),DX141="No",ISNUMBER(OFFSET('Hygiene Data'!$F$6,0,10*ROW('Hygiene Data'!F135)))),CONCATENATE("[",ROUND(OFFSET('Hygiene Data'!$F$6,0,10*ROW('Hygiene Data'!F135)),0),"]"),IF(AND(ISNUMBER(OFFSET('Hygiene Data'!$F$6,0,10*ROW('Hygiene Data'!F135))),DX141="",ISNUMBER(OFFSET('Hygiene Data'!$F$6,0,10*ROW('Hygiene Data'!F135)))),OFFSET('Hygiene Data'!$F$6,0,10*ROW('Hygiene Data'!F135)),NA())))</f>
        <v>#N/A</v>
      </c>
      <c r="BJ141" s="252" t="e">
        <f ca="true">+IF(AND(ISNUMBER(OFFSET('Hygiene Data'!$F$8,0,10*ROW('Hygiene Data'!F135))),DY141="Yes"),OFFSET('Hygiene Data'!$F$8,0,10*ROW('Hygiene Data'!F135)),IF(AND(ISNUMBER(OFFSET('Hygiene Data'!$F$8,0,10*ROW('Hygiene Data'!F135))),DY141="No",ISNUMBER(OFFSET('Hygiene Data'!$F$8,0,10*ROW('Hygiene Data'!F135)))),CONCATENATE("[",ROUND(OFFSET('Hygiene Data'!$F$8,0,10*ROW('Hygiene Data'!F135)),0),"]"),IF(AND(ISNUMBER(OFFSET('Hygiene Data'!$F$8,0,10*ROW('Hygiene Data'!F135))),DY141="",ISNUMBER(OFFSET('Hygiene Data'!$F$8,0,10*ROW('Hygiene Data'!F135)))),OFFSET('Hygiene Data'!$F$8,0,10*ROW('Hygiene Data'!F135)),NA())))</f>
        <v>#N/A</v>
      </c>
      <c r="BK141" s="252" t="e">
        <f ca="true">+IF(AND(ISNUMBER(OFFSET('Hygiene Data'!$F$10,0,10*ROW('Hygiene Data'!F135))),DZ141="Yes"),OFFSET('Hygiene Data'!$F$10,0,10*ROW('Hygiene Data'!F135)),IF(AND(ISNUMBER(OFFSET('Hygiene Data'!$F$10,0,10*ROW('Hygiene Data'!F135))),DZ141="No",ISNUMBER(OFFSET('Hygiene Data'!$F$10,0,10*ROW('Hygiene Data'!F135)))),CONCATENATE("[",ROUND(OFFSET('Hygiene Data'!$F$10,0,10*ROW('Hygiene Data'!F135)),0),"]"),IF(AND(ISNUMBER(OFFSET('Hygiene Data'!$F$10,0,10*ROW('Hygiene Data'!F135))),DZ141="",ISNUMBER(OFFSET('Hygiene Data'!$F$10,0,10*ROW('Hygiene Data'!F135)))),OFFSET('Hygiene Data'!$F$10,0,10*ROW('Hygiene Data'!F135)),NA())))</f>
        <v>#N/A</v>
      </c>
      <c r="BL141" s="252" t="e">
        <f ca="true">+IF(AND(ISNUMBER(OFFSET('Hygiene Data'!$G$6,0,10*ROW('Hygiene Data'!G135))),EA141="Yes"),OFFSET('Hygiene Data'!$G$6,0,10*ROW('Hygiene Data'!G135)),IF(AND(ISNUMBER(OFFSET('Hygiene Data'!$G$6,0,10*ROW('Hygiene Data'!G135))),EA141="No",ISNUMBER(OFFSET('Hygiene Data'!$G$6,0,10*ROW('Hygiene Data'!G135)))),CONCATENATE("[",ROUND(OFFSET('Hygiene Data'!$G$6,0,10*ROW('Hygiene Data'!G135)),0),"]"),IF(AND(ISNUMBER(OFFSET('Hygiene Data'!$G$6,0,10*ROW('Hygiene Data'!G135))),EA141="",ISNUMBER(OFFSET('Hygiene Data'!$G$6,0,10*ROW('Hygiene Data'!G135)))),OFFSET('Hygiene Data'!$G$6,0,10*ROW('Hygiene Data'!G135)),NA())))</f>
        <v>#N/A</v>
      </c>
      <c r="BM141" s="252" t="e">
        <f ca="true">+IF(AND(ISNUMBER(OFFSET('Hygiene Data'!$G$8,0,10*ROW('Hygiene Data'!G135))),EB141="Yes"),OFFSET('Hygiene Data'!$G$8,0,10*ROW('Hygiene Data'!G135)),IF(AND(ISNUMBER(OFFSET('Hygiene Data'!$G$8,0,10*ROW('Hygiene Data'!G135))),EB141="No",ISNUMBER(OFFSET('Hygiene Data'!$G$8,0,10*ROW('Hygiene Data'!G135)))),CONCATENATE("[",ROUND(OFFSET('Hygiene Data'!$G$8,0,10*ROW('Hygiene Data'!G135)),0),"]"),IF(AND(ISNUMBER(OFFSET('Hygiene Data'!$G$8,0,10*ROW('Hygiene Data'!G135))),EB141="",ISNUMBER(OFFSET('Hygiene Data'!$G$8,0,10*ROW('Hygiene Data'!G135)))),OFFSET('Hygiene Data'!$G$8,0,10*ROW('Hygiene Data'!G135)),NA())))</f>
        <v>#N/A</v>
      </c>
      <c r="BN141" s="252" t="e">
        <f ca="true">+IF(AND(ISNUMBER(OFFSET('Hygiene Data'!$G$10,0,10*ROW('Hygiene Data'!G135))),EC141="Yes"),OFFSET('Hygiene Data'!$G$10,0,10*ROW('Hygiene Data'!G135)),IF(AND(ISNUMBER(OFFSET('Hygiene Data'!$G$10,0,10*ROW('Hygiene Data'!G135))),EC141="No",ISNUMBER(OFFSET('Hygiene Data'!$G$10,0,10*ROW('Hygiene Data'!G135)))),CONCATENATE("[",ROUND(OFFSET('Hygiene Data'!$G$10,0,10*ROW('Hygiene Data'!G135)),0),"]"),IF(AND(ISNUMBER(OFFSET('Hygiene Data'!$G$10,0,10*ROW('Hygiene Data'!G135))),EC141="",ISNUMBER(OFFSET('Hygiene Data'!$G$10,0,10*ROW('Hygiene Data'!G135)))),OFFSET('Hygiene Data'!$G$10,0,10*ROW('Hygiene Data'!G135)),NA())))</f>
        <v>#N/A</v>
      </c>
      <c r="BO141" s="252" t="e">
        <f ca="true">+IF(AND(ISNUMBER(OFFSET('Hygiene Data'!$H$6,0,10*ROW('Hygiene Data'!H135))),ED141="Yes"),OFFSET('Hygiene Data'!$H$6,0,10*ROW('Hygiene Data'!H135)),IF(AND(ISNUMBER(OFFSET('Hygiene Data'!$H$6,0,10*ROW('Hygiene Data'!H135))),ED141="No",ISNUMBER(OFFSET('Hygiene Data'!$H$6,0,10*ROW('Hygiene Data'!H135)))),CONCATENATE("[",ROUND(OFFSET('Hygiene Data'!$H$6,0,10*ROW('Hygiene Data'!H135)),0),"]"),IF(AND(ISNUMBER(OFFSET('Hygiene Data'!$H$6,0,10*ROW('Hygiene Data'!H135))),ED141="",ISNUMBER(OFFSET('Hygiene Data'!$H$6,0,10*ROW('Hygiene Data'!H135)))),OFFSET('Hygiene Data'!$H$6,0,10*ROW('Hygiene Data'!H135)),NA())))</f>
        <v>#N/A</v>
      </c>
      <c r="BP141" s="252" t="e">
        <f ca="true">+IF(AND(ISNUMBER(OFFSET('Hygiene Data'!$H$8,0,10*ROW('Hygiene Data'!H135))),EE141="Yes"),OFFSET('Hygiene Data'!$H$8,0,10*ROW('Hygiene Data'!H135)),IF(AND(ISNUMBER(OFFSET('Hygiene Data'!$H$8,0,10*ROW('Hygiene Data'!H135))),EE141="No",ISNUMBER(OFFSET('Hygiene Data'!$H$8,0,10*ROW('Hygiene Data'!H135)))),CONCATENATE("[",ROUND(OFFSET('Hygiene Data'!$H$8,0,10*ROW('Hygiene Data'!H135)),0),"]"),IF(AND(ISNUMBER(OFFSET('Hygiene Data'!$H$8,0,10*ROW('Hygiene Data'!H135))),EE141="",ISNUMBER(OFFSET('Hygiene Data'!$H$8,0,10*ROW('Hygiene Data'!H135)))),OFFSET('Hygiene Data'!$H$8,0,10*ROW('Hygiene Data'!H135)),NA())))</f>
        <v>#N/A</v>
      </c>
      <c r="BQ141" s="252" t="e">
        <f ca="true">+IF(AND(ISNUMBER(OFFSET('Hygiene Data'!$H$10,0,10*ROW('Hygiene Data'!H135))),EF141="Yes"),OFFSET('Hygiene Data'!$H$10,0,10*ROW('Hygiene Data'!H135)),IF(AND(ISNUMBER(OFFSET('Hygiene Data'!$H$10,0,10*ROW('Hygiene Data'!H135))),EF141="No",ISNUMBER(OFFSET('Hygiene Data'!$H$10,0,10*ROW('Hygiene Data'!H135)))),CONCATENATE("[",ROUND(OFFSET('Hygiene Data'!$H$10,0,10*ROW('Hygiene Data'!H135)),0),"]"),IF(AND(ISNUMBER(OFFSET('Hygiene Data'!$H$10,0,10*ROW('Hygiene Data'!H135))),EF141="",ISNUMBER(OFFSET('Hygiene Data'!$H$10,0,10*ROW('Hygiene Data'!H135)))),OFFSET('Hygiene Data'!$H$10,0,10*ROW('Hygiene Data'!H135)),NA())))</f>
        <v>#N/A</v>
      </c>
      <c r="BS141" s="36" t="str">
        <f ca="true">+IF(OFFSET('Water Data'!$C$28,0,10*ROW('Water Data'!C135))="","",OFFSET('Water Data'!$C$28,0,10*ROW('Water Data'!C135)))</f>
        <v/>
      </c>
      <c r="BT141" s="36" t="str">
        <f ca="true">+IF(OFFSET('Water Data'!$C$29,0,10*ROW('Water Data'!C135))="","",OFFSET('Water Data'!$C$29,0,10*ROW('Water Data'!C135)))</f>
        <v/>
      </c>
      <c r="BU141" s="36" t="str">
        <f ca="true">+IF(OFFSET('Water Data'!$C$30,0,10*ROW('Water Data'!C135))="","",OFFSET('Water Data'!$C$30,0,10*ROW('Water Data'!C135)))</f>
        <v/>
      </c>
      <c r="BV141" s="36" t="str">
        <f ca="true">+IF(OFFSET('Water Data'!$D$28,0,10*ROW('Water Data'!D135))="","",OFFSET('Water Data'!$D$28,0,10*ROW('Water Data'!D135)))</f>
        <v/>
      </c>
      <c r="BW141" s="36" t="str">
        <f ca="true">+IF(OFFSET('Water Data'!$D$29,0,10*ROW('Water Data'!D135))="","",OFFSET('Water Data'!$D$29,0,10*ROW('Water Data'!D135)))</f>
        <v/>
      </c>
      <c r="BX141" s="36" t="str">
        <f ca="true">+IF(OFFSET('Water Data'!$D$30,0,10*ROW('Water Data'!D135))="","",OFFSET('Water Data'!$D$30,0,10*ROW('Water Data'!D135)))</f>
        <v/>
      </c>
      <c r="BY141" s="36" t="str">
        <f ca="true">+IF(OFFSET('Water Data'!$E$28,0,10*ROW('Water Data'!E135))="","",OFFSET('Water Data'!$E$28,0,10*ROW('Water Data'!E135)))</f>
        <v/>
      </c>
      <c r="BZ141" s="36" t="str">
        <f ca="true">+IF(OFFSET('Water Data'!$E$29,0,10*ROW('Water Data'!E135))="","",OFFSET('Water Data'!$E$29,0,10*ROW('Water Data'!E135)))</f>
        <v/>
      </c>
      <c r="CA141" s="36" t="str">
        <f ca="true">+IF(OFFSET('Water Data'!$E$30,0,10*ROW('Water Data'!E135))="","",OFFSET('Water Data'!$E$30,0,10*ROW('Water Data'!E135)))</f>
        <v/>
      </c>
      <c r="CB141" s="36" t="str">
        <f ca="true">+IF(OFFSET('Water Data'!$F$28,0,10*ROW('Water Data'!F135))="","",OFFSET('Water Data'!$F$28,0,10*ROW('Water Data'!F135)))</f>
        <v/>
      </c>
      <c r="CC141" s="36" t="str">
        <f ca="true">+IF(OFFSET('Water Data'!$F$29,0,10*ROW('Water Data'!F135))="","",OFFSET('Water Data'!$F$29,0,10*ROW('Water Data'!F135)))</f>
        <v/>
      </c>
      <c r="CD141" s="36" t="str">
        <f ca="true">+IF(OFFSET('Water Data'!$F$30,0,10*ROW('Water Data'!F135))="","",OFFSET('Water Data'!$F$30,0,10*ROW('Water Data'!F135)))</f>
        <v/>
      </c>
      <c r="CE141" s="36" t="str">
        <f ca="true">+IF(OFFSET('Water Data'!$G$28,0,10*ROW('Water Data'!G135))="","",OFFSET('Water Data'!$G$28,0,10*ROW('Water Data'!G135)))</f>
        <v/>
      </c>
      <c r="CF141" s="36" t="str">
        <f ca="true">+IF(OFFSET('Water Data'!$G$29,0,10*ROW('Water Data'!G135))="","",OFFSET('Water Data'!$G$29,0,10*ROW('Water Data'!G135)))</f>
        <v/>
      </c>
      <c r="CG141" s="36" t="str">
        <f ca="true">+IF(OFFSET('Water Data'!$G$30,0,10*ROW('Water Data'!G135))="","",OFFSET('Water Data'!$G$30,0,10*ROW('Water Data'!G135)))</f>
        <v/>
      </c>
      <c r="CH141" s="36" t="str">
        <f ca="true">+IF(OFFSET('Water Data'!$H$28,0,10*ROW('Water Data'!H135))="","",OFFSET('Water Data'!$H$28,0,10*ROW('Water Data'!H135)))</f>
        <v/>
      </c>
      <c r="CI141" s="36" t="str">
        <f ca="true">+IF(OFFSET('Water Data'!$H$29,0,10*ROW('Water Data'!H135))="","",OFFSET('Water Data'!$H$29,0,10*ROW('Water Data'!H135)))</f>
        <v/>
      </c>
      <c r="CJ141" s="36" t="str">
        <f ca="true">+IF(OFFSET('Water Data'!$H$30,0,10*ROW('Water Data'!H135))="","",OFFSET('Water Data'!$H$30,0,10*ROW('Water Data'!H135)))</f>
        <v/>
      </c>
      <c r="CK141" s="36" t="str">
        <f ca="true">+IF(OFFSET('Sanitation Data'!$C$29,0,10*ROW('Sanitation Data'!C135))="","",OFFSET('Sanitation Data'!$C$29,0,10*ROW('Sanitation Data'!C135)))</f>
        <v/>
      </c>
      <c r="CL141" s="36" t="str">
        <f ca="true">+IF(OFFSET('Sanitation Data'!$C$30,0,10*ROW('Sanitation Data'!C135))="","",OFFSET('Sanitation Data'!$C$30,0,10*ROW('Sanitation Data'!C135)))</f>
        <v/>
      </c>
      <c r="CM141" s="36" t="str">
        <f ca="true">+IF(OFFSET('Sanitation Data'!$C$31,0,10*ROW('Sanitation Data'!C135))="","",OFFSET('Sanitation Data'!$C$31,0,10*ROW('Sanitation Data'!C135)))</f>
        <v/>
      </c>
      <c r="CN141" s="36" t="str">
        <f ca="true">+IF(OFFSET('Sanitation Data'!$C$32,0,10*ROW('Sanitation Data'!C135))="","",OFFSET('Sanitation Data'!$C$32,0,10*ROW('Sanitation Data'!C135)))</f>
        <v/>
      </c>
      <c r="CO141" s="36" t="str">
        <f ca="true">+IF(OFFSET('Sanitation Data'!$C$33,0,10*ROW('Sanitation Data'!C135))="","",OFFSET('Sanitation Data'!$C$33,0,10*ROW('Sanitation Data'!C135)))</f>
        <v/>
      </c>
      <c r="CP141" s="36" t="str">
        <f ca="true">+IF(OFFSET('Sanitation Data'!$D$29,0,10*ROW('Sanitation Data'!D135))="","",OFFSET('Sanitation Data'!$D$29,0,10*ROW('Sanitation Data'!D135)))</f>
        <v/>
      </c>
      <c r="CQ141" s="36" t="str">
        <f ca="true">+IF(OFFSET('Sanitation Data'!$D$30,0,10*ROW('Sanitation Data'!D135))="","",OFFSET('Sanitation Data'!$D$30,0,10*ROW('Sanitation Data'!D135)))</f>
        <v/>
      </c>
      <c r="CR141" s="36" t="str">
        <f ca="true">+IF(OFFSET('Sanitation Data'!$D$31,0,10*ROW('Sanitation Data'!D135))="","",OFFSET('Sanitation Data'!$D$31,0,10*ROW('Sanitation Data'!D135)))</f>
        <v/>
      </c>
      <c r="CS141" s="36" t="str">
        <f ca="true">+IF(OFFSET('Sanitation Data'!$D$32,0,10*ROW('Sanitation Data'!D135))="","",OFFSET('Sanitation Data'!$D$32,0,10*ROW('Sanitation Data'!D135)))</f>
        <v/>
      </c>
      <c r="CT141" s="36" t="str">
        <f ca="true">+IF(OFFSET('Sanitation Data'!$D$33,0,10*ROW('Sanitation Data'!D135))="","",OFFSET('Sanitation Data'!$D$33,0,10*ROW('Sanitation Data'!D135)))</f>
        <v/>
      </c>
      <c r="CU141" s="36" t="str">
        <f ca="true">+IF(OFFSET('Sanitation Data'!$E$29,0,10*ROW('Sanitation Data'!E135))="","",OFFSET('Sanitation Data'!$E$29,0,10*ROW('Sanitation Data'!E135)))</f>
        <v/>
      </c>
      <c r="CV141" s="36" t="str">
        <f ca="true">+IF(OFFSET('Sanitation Data'!$E$30,0,10*ROW('Sanitation Data'!E135))="","",OFFSET('Sanitation Data'!$E$30,0,10*ROW('Sanitation Data'!E135)))</f>
        <v/>
      </c>
      <c r="CW141" s="36" t="str">
        <f ca="true">+IF(OFFSET('Sanitation Data'!$E$31,0,10*ROW('Sanitation Data'!E135))="","",OFFSET('Sanitation Data'!$E$31,0,10*ROW('Sanitation Data'!E135)))</f>
        <v/>
      </c>
      <c r="CX141" s="36" t="str">
        <f ca="true">+IF(OFFSET('Sanitation Data'!$E$32,0,10*ROW('Sanitation Data'!E135))="","",OFFSET('Sanitation Data'!$E$32,0,10*ROW('Sanitation Data'!E135)))</f>
        <v/>
      </c>
      <c r="CY141" s="36" t="str">
        <f ca="true">+IF(OFFSET('Sanitation Data'!$E$33,0,10*ROW('Sanitation Data'!E135))="","",OFFSET('Sanitation Data'!$E$33,0,10*ROW('Sanitation Data'!E135)))</f>
        <v/>
      </c>
      <c r="CZ141" s="36" t="str">
        <f ca="true">+IF(OFFSET('Sanitation Data'!$F$29,0,10*ROW('Sanitation Data'!F135))="","",OFFSET('Sanitation Data'!$F$29,0,10*ROW('Sanitation Data'!F135)))</f>
        <v/>
      </c>
      <c r="DA141" s="36" t="str">
        <f ca="true">+IF(OFFSET('Sanitation Data'!$F$30,0,10*ROW('Sanitation Data'!F135))="","",OFFSET('Sanitation Data'!$F$30,0,10*ROW('Sanitation Data'!F135)))</f>
        <v/>
      </c>
      <c r="DB141" s="36" t="str">
        <f ca="true">+IF(OFFSET('Sanitation Data'!$F$31,0,10*ROW('Sanitation Data'!F135))="","",OFFSET('Sanitation Data'!$F$31,0,10*ROW('Sanitation Data'!F135)))</f>
        <v/>
      </c>
      <c r="DC141" s="36" t="str">
        <f ca="true">+IF(OFFSET('Sanitation Data'!$F$32,0,10*ROW('Sanitation Data'!F135))="","",OFFSET('Sanitation Data'!$F$32,0,10*ROW('Sanitation Data'!F135)))</f>
        <v/>
      </c>
      <c r="DD141" s="36" t="str">
        <f ca="true">+IF(OFFSET('Sanitation Data'!$F$33,0,10*ROW('Sanitation Data'!F135))="","",OFFSET('Sanitation Data'!$F$33,0,10*ROW('Sanitation Data'!F135)))</f>
        <v/>
      </c>
      <c r="DE141" s="36" t="str">
        <f ca="true">+IF(OFFSET('Sanitation Data'!$G$29,0,10*ROW('Sanitation Data'!G135))="","",OFFSET('Sanitation Data'!$G$29,0,10*ROW('Sanitation Data'!G135)))</f>
        <v/>
      </c>
      <c r="DF141" s="36" t="str">
        <f ca="true">+IF(OFFSET('Sanitation Data'!$G$30,0,10*ROW('Sanitation Data'!G135))="","",OFFSET('Sanitation Data'!$G$30,0,10*ROW('Sanitation Data'!G135)))</f>
        <v/>
      </c>
      <c r="DG141" s="36" t="str">
        <f ca="true">+IF(OFFSET('Sanitation Data'!$G$31,0,10*ROW('Sanitation Data'!G135))="","",OFFSET('Sanitation Data'!$G$31,0,10*ROW('Sanitation Data'!G135)))</f>
        <v/>
      </c>
      <c r="DH141" s="36" t="str">
        <f ca="true">+IF(OFFSET('Sanitation Data'!$G$32,0,10*ROW('Sanitation Data'!G135))="","",OFFSET('Sanitation Data'!$G$32,0,10*ROW('Sanitation Data'!G135)))</f>
        <v/>
      </c>
      <c r="DI141" s="36" t="str">
        <f ca="true">+IF(OFFSET('Sanitation Data'!$G$33,0,10*ROW('Sanitation Data'!G135))="","",OFFSET('Sanitation Data'!$G$33,0,10*ROW('Sanitation Data'!G135)))</f>
        <v/>
      </c>
      <c r="DJ141" s="36" t="str">
        <f ca="true">+IF(OFFSET('Sanitation Data'!$H$29,0,10*ROW('Sanitation Data'!H135))="","",OFFSET('Sanitation Data'!$H$29,0,10*ROW('Sanitation Data'!H135)))</f>
        <v/>
      </c>
      <c r="DK141" s="36" t="str">
        <f ca="true">+IF(OFFSET('Sanitation Data'!$H$30,0,10*ROW('Sanitation Data'!H135))="","",OFFSET('Sanitation Data'!$H$30,0,10*ROW('Sanitation Data'!H135)))</f>
        <v/>
      </c>
      <c r="DL141" s="36" t="str">
        <f ca="true">+IF(OFFSET('Sanitation Data'!$H$31,0,10*ROW('Sanitation Data'!H135))="","",OFFSET('Sanitation Data'!$H$31,0,10*ROW('Sanitation Data'!H135)))</f>
        <v/>
      </c>
      <c r="DM141" s="36" t="str">
        <f ca="true">+IF(OFFSET('Sanitation Data'!$H$32,0,10*ROW('Sanitation Data'!H135))="","",OFFSET('Sanitation Data'!$H$32,0,10*ROW('Sanitation Data'!H135)))</f>
        <v/>
      </c>
      <c r="DN141" s="36" t="str">
        <f ca="true">+IF(OFFSET('Sanitation Data'!$H$33,0,10*ROW('Sanitation Data'!H135))="","",OFFSET('Sanitation Data'!$H$33,0,10*ROW('Sanitation Data'!H135)))</f>
        <v/>
      </c>
      <c r="DO141" s="36" t="str">
        <f ca="true">+IF(OFFSET('Hygiene Data'!$C$12,0,10*ROW('Hygiene Data'!C135))="","",OFFSET('Hygiene Data'!$C$12,0,10*ROW('Hygiene Data'!C135)))</f>
        <v/>
      </c>
      <c r="DP141" s="36" t="str">
        <f ca="true">+IF(OFFSET('Hygiene Data'!$C$13,0,10*ROW('Hygiene Data'!C135))="","",OFFSET('Hygiene Data'!$C$13,0,10*ROW('Hygiene Data'!C135)))</f>
        <v/>
      </c>
      <c r="DQ141" s="36" t="str">
        <f ca="true">+IF(OFFSET('Hygiene Data'!$C$14,0,10*ROW('Hygiene Data'!C135))="","",OFFSET('Hygiene Data'!$C$14,0,10*ROW('Hygiene Data'!C135)))</f>
        <v/>
      </c>
      <c r="DR141" s="36" t="str">
        <f ca="true">+IF(OFFSET('Hygiene Data'!$D$12,0,10*ROW('Hygiene Data'!D135))="","",OFFSET('Hygiene Data'!$D$12,0,10*ROW('Hygiene Data'!D135)))</f>
        <v/>
      </c>
      <c r="DS141" s="36" t="str">
        <f ca="true">+IF(OFFSET('Hygiene Data'!$D$13,0,10*ROW('Hygiene Data'!D135))="","",OFFSET('Hygiene Data'!$D$13,0,10*ROW('Hygiene Data'!D135)))</f>
        <v/>
      </c>
      <c r="DT141" s="36" t="str">
        <f ca="true">+IF(OFFSET('Hygiene Data'!$D$14,0,10*ROW('Hygiene Data'!D135))="","",OFFSET('Hygiene Data'!$D$14,0,10*ROW('Hygiene Data'!D135)))</f>
        <v/>
      </c>
      <c r="DU141" s="36" t="str">
        <f ca="true">+IF(OFFSET('Hygiene Data'!$E$12,0,10*ROW('Hygiene Data'!E135))="","",OFFSET('Hygiene Data'!$E$12,0,10*ROW('Hygiene Data'!E135)))</f>
        <v/>
      </c>
      <c r="DV141" s="36" t="str">
        <f ca="true">+IF(OFFSET('Hygiene Data'!$E$13,0,10*ROW('Hygiene Data'!E135))="","",OFFSET('Hygiene Data'!$E$13,0,10*ROW('Hygiene Data'!E135)))</f>
        <v/>
      </c>
      <c r="DW141" s="36" t="str">
        <f ca="true">+IF(OFFSET('Hygiene Data'!$E$14,0,10*ROW('Hygiene Data'!E135))="","",OFFSET('Hygiene Data'!$E$14,0,10*ROW('Hygiene Data'!E135)))</f>
        <v/>
      </c>
      <c r="DX141" s="36" t="str">
        <f ca="true">+IF(OFFSET('Hygiene Data'!$F$12,0,10*ROW('Hygiene Data'!F135))="","",OFFSET('Hygiene Data'!$F$12,0,10*ROW('Hygiene Data'!F135)))</f>
        <v/>
      </c>
      <c r="DY141" s="36" t="str">
        <f ca="true">+IF(OFFSET('Hygiene Data'!$F$13,0,10*ROW('Hygiene Data'!F135))="","",OFFSET('Hygiene Data'!$F$13,0,10*ROW('Hygiene Data'!F135)))</f>
        <v/>
      </c>
      <c r="DZ141" s="36" t="str">
        <f ca="true">+IF(OFFSET('Hygiene Data'!$F$14,0,10*ROW('Hygiene Data'!F135))="","",OFFSET('Hygiene Data'!$F$14,0,10*ROW('Hygiene Data'!F135)))</f>
        <v/>
      </c>
      <c r="EA141" s="36" t="str">
        <f ca="true">+IF(OFFSET('Hygiene Data'!$G$12,0,10*ROW('Hygiene Data'!G135))="","",OFFSET('Hygiene Data'!$G$12,0,10*ROW('Hygiene Data'!G135)))</f>
        <v/>
      </c>
      <c r="EB141" s="36" t="str">
        <f ca="true">+IF(OFFSET('Hygiene Data'!$G$13,0,10*ROW('Hygiene Data'!G135))="","",OFFSET('Hygiene Data'!$G$13,0,10*ROW('Hygiene Data'!G135)))</f>
        <v/>
      </c>
      <c r="EC141" s="36" t="str">
        <f ca="true">+IF(OFFSET('Hygiene Data'!$G$14,0,10*ROW('Hygiene Data'!G135))="","",OFFSET('Hygiene Data'!$G$14,0,10*ROW('Hygiene Data'!G135)))</f>
        <v/>
      </c>
      <c r="ED141" s="36" t="str">
        <f ca="true">+IF(OFFSET('Hygiene Data'!$H$12,0,10*ROW('Hygiene Data'!H135))="","",OFFSET('Hygiene Data'!$H$12,0,10*ROW('Hygiene Data'!H135)))</f>
        <v/>
      </c>
      <c r="EE141" s="36" t="str">
        <f ca="true">+IF(OFFSET('Hygiene Data'!$H$13,0,10*ROW('Hygiene Data'!H135))="","",OFFSET('Hygiene Data'!$H$13,0,10*ROW('Hygiene Data'!H135)))</f>
        <v/>
      </c>
      <c r="EF141" s="36" t="str">
        <f ca="true">+IF(OFFSET('Hygiene Data'!$H$14,0,10*ROW('Hygiene Data'!H135))="","",OFFSET('Hygiene Data'!$H$14,0,10*ROW('Hygiene Data'!H135)))</f>
        <v/>
      </c>
    </row>
    <row r="142" x14ac:dyDescent="0.2">
      <c r="A142" s="59" t="str">
        <f ca="true">+IF(OFFSET('Water Data'!$B$1,0,10*ROW('Water Data'!B139))="","",OFFSET('Water Data'!$B$1,0,10*ROW('Water Data'!B139)))</f>
        <v/>
      </c>
      <c r="B142" s="59" t="str">
        <f ca="true">+IF(OFFSET('Water Data'!$A$3,0,10*ROW('Water Data'!A139))="","",OFFSET('Water Data'!$A$3,0,10*ROW('Water Data'!A139)))</f>
        <v/>
      </c>
      <c r="C142" s="59" t="str">
        <f ca="true">+IF(OFFSET('Water Data'!$C$3,0,10*ROW('Water Data'!C139))="","",OFFSET('Water Data'!$C$3,0,10*ROW('Water Data'!C139)))</f>
        <v/>
      </c>
      <c r="D142" s="250" t="e">
        <f ca="true">+IF(AND(ISNUMBER(OFFSET('Water Data'!$C$5,0,10*ROW('Water Data'!C136))),BS142="Yes"),100-OFFSET('Water Data'!$C$5,0,10*ROW('Water Data'!C136)),IF(AND(ISNUMBER(OFFSET('Water Data'!$C$5,0,10*ROW('Water Data'!C136))),BS142="No",ISNUMBER(OFFSET('Water Data'!$C$5,0,10*ROW('Water Data'!C136)))),CONCATENATE("[",ROUND(100-OFFSET('Water Data'!$C$5,0,10*ROW('Water Data'!C136)),0),"]"),IF(AND(ISNUMBER(OFFSET('Water Data'!$C$5,0,10*ROW('Water Data'!C136))),BS142="",ISNUMBER(OFFSET('Water Data'!$C$5,0,10*ROW('Water Data'!C136)))),100-OFFSET('Water Data'!$C$5,0,10*ROW('Water Data'!C136)),NA())))</f>
        <v>#N/A</v>
      </c>
      <c r="E142" s="250" t="e">
        <f ca="true">+IF(AND(ISNUMBER(OFFSET('Water Data'!$C$7,0,10*ROW('Water Data'!D136))),BT142="Yes"),OFFSET('Water Data'!$C$7,0,10*ROW('Water Data'!C136)),IF(AND(ISNUMBER(OFFSET('Water Data'!$C$7,0,10*ROW('Water Data'!C136))),BT142="No",ISNUMBER(OFFSET('Water Data'!$C$7,0,10*ROW('Water Data'!C136)))),CONCATENATE("[",ROUND(OFFSET('Water Data'!$C$7,0,10*ROW('Water Data'!C136)),0),"]"),IF(AND(ISNUMBER(OFFSET('Water Data'!$C$7,0,10*ROW('Water Data'!C136))),BT142="",ISNUMBER(OFFSET('Water Data'!$C$7,0,10*ROW('Water Data'!C136)))),OFFSET('Water Data'!$C$7,0,10*ROW('Water Data'!C136)),NA())))</f>
        <v>#N/A</v>
      </c>
      <c r="F142" s="250" t="e">
        <f ca="true">+IF(AND(ISNUMBER(OFFSET('Water Data'!$C$10,0,10*ROW('Water Data'!C136))),BU142="Yes"),OFFSET('Water Data'!$C$10,0,10*ROW('Water Data'!C136)),IF(AND(ISNUMBER(OFFSET('Water Data'!$C$10,0,10*ROW('Water Data'!C136))),BU142="No",ISNUMBER(OFFSET('Water Data'!$C$10,0,10*ROW('Water Data'!C136)))),CONCATENATE("[",ROUND(OFFSET('Water Data'!$C$10,0,10*ROW('Water Data'!C136)),0),"]"),IF(AND(ISNUMBER(OFFSET('Water Data'!$C$10,0,10*ROW('Water Data'!C136))),BU142="",ISNUMBER(OFFSET('Water Data'!$C$10,0,10*ROW('Water Data'!C136)))),OFFSET('Water Data'!$C$10,0,10*ROW('Water Data'!C136)),NA())))</f>
        <v>#N/A</v>
      </c>
      <c r="G142" s="250" t="e">
        <f ca="true">+IF(AND(ISNUMBER(OFFSET('Water Data'!$D$5,0,10*ROW('Water Data'!D136))),BV142="Yes"),100-OFFSET('Water Data'!$D$5,0,10*ROW('Water Data'!D136)),IF(AND(ISNUMBER(OFFSET('Water Data'!$D$5,0,10*ROW('Water Data'!D136))),BV142="No",ISNUMBER(OFFSET('Water Data'!$D$5,0,10*ROW('Water Data'!D136)))),CONCATENATE("[",ROUND(100-OFFSET('Water Data'!$D$5,0,10*ROW('Water Data'!D136)),0),"]"),IF(AND(ISNUMBER(OFFSET('Water Data'!$D$5,0,10*ROW('Water Data'!D136))),BV142="",ISNUMBER(OFFSET('Water Data'!$D$5,0,10*ROW('Water Data'!D136)))),100-OFFSET('Water Data'!$D$5,0,10*ROW('Water Data'!D136)),NA())))</f>
        <v>#N/A</v>
      </c>
      <c r="H142" s="250" t="e">
        <f ca="true">+IF(AND(ISNUMBER(OFFSET('Water Data'!$D$7,0,10*ROW('Water Data'!D136))),BW142="Yes"),OFFSET('Water Data'!$D$7,0,10*ROW('Water Data'!D136)),IF(AND(ISNUMBER(OFFSET('Water Data'!$D$7,0,10*ROW('Water Data'!D136))),BW142="No",ISNUMBER(OFFSET('Water Data'!$D$7,0,10*ROW('Water Data'!D136)))),CONCATENATE("[",ROUND(OFFSET('Water Data'!$C$7,0,10*ROW('Water Data'!D136)),0),"]"),IF(AND(ISNUMBER(OFFSET('Water Data'!$D$7,0,10*ROW('Water Data'!D136))),BW142="",ISNUMBER(OFFSET('Water Data'!$D$7,0,10*ROW('Water Data'!D136)))),OFFSET('Water Data'!$D$7,0,10*ROW('Water Data'!D136)),NA())))</f>
        <v>#N/A</v>
      </c>
      <c r="I142" s="250" t="e">
        <f ca="true">+IF(AND(ISNUMBER(OFFSET('Water Data'!$D$10,0,10*ROW('Water Data'!D136))),BX142="Yes"),OFFSET('Water Data'!$D$10,0,10*ROW('Water Data'!D136)),IF(AND(ISNUMBER(OFFSET('Water Data'!$D$10,0,10*ROW('Water Data'!D136))),BX142="No",ISNUMBER(OFFSET('Water Data'!$D$10,0,10*ROW('Water Data'!D136)))),CONCATENATE("[",ROUND(OFFSET('Water Data'!$D$10,0,10*ROW('Water Data'!D136)),0),"]"),IF(AND(ISNUMBER(OFFSET('Water Data'!$D$10,0,10*ROW('Water Data'!D136))),BX142="",ISNUMBER(OFFSET('Water Data'!$D$10,0,10*ROW('Water Data'!D136)))),OFFSET('Water Data'!$D$10,0,10*ROW('Water Data'!D136)),NA())))</f>
        <v>#N/A</v>
      </c>
      <c r="J142" s="250" t="e">
        <f ca="true">+IF(AND(ISNUMBER(OFFSET('Water Data'!$E$5,0,10*ROW('Water Data'!E136))),BY142="Yes"),100-OFFSET('Water Data'!$E$5,0,10*ROW('Water Data'!E136)),IF(AND(ISNUMBER(OFFSET('Water Data'!$E$5,0,10*ROW('Water Data'!E136))),BY142="No",ISNUMBER(OFFSET('Water Data'!$E$5,0,10*ROW('Water Data'!E136)))),CONCATENATE("[",ROUND(100-OFFSET('Water Data'!$E$5,0,10*ROW('Water Data'!E136)),0),"]"),IF(AND(ISNUMBER(OFFSET('Water Data'!$E$5,0,10*ROW('Water Data'!E136))),BY142="",ISNUMBER(OFFSET('Water Data'!$E$5,0,10*ROW('Water Data'!E136)))),100-OFFSET('Water Data'!$E$5,0,10*ROW('Water Data'!E136)),NA())))</f>
        <v>#N/A</v>
      </c>
      <c r="K142" s="250" t="e">
        <f ca="true">+IF(AND(ISNUMBER(OFFSET('Water Data'!$E$7,0,10*ROW('Water Data'!E136))),BZ142="Yes"),OFFSET('Water Data'!$E$7,0,10*ROW('Water Data'!E136)),IF(AND(ISNUMBER(OFFSET('Water Data'!$E$7,0,10*ROW('Water Data'!E136))),BZ142="No",ISNUMBER(OFFSET('Water Data'!$E$7,0,10*ROW('Water Data'!E136)))),CONCATENATE("[",ROUND(OFFSET('Water Data'!$E$7,0,10*ROW('Water Data'!E136)),0),"]"),IF(AND(ISNUMBER(OFFSET('Water Data'!$E$7,0,10*ROW('Water Data'!E136))),BZ142="",ISNUMBER(OFFSET('Water Data'!$E$7,0,10*ROW('Water Data'!E136)))),OFFSET('Water Data'!$E$7,0,10*ROW('Water Data'!E136)),NA())))</f>
        <v>#N/A</v>
      </c>
      <c r="L142" s="250" t="e">
        <f ca="true">+IF(AND(ISNUMBER(OFFSET('Water Data'!$E$10,0,10*ROW('Water Data'!E136))),CA142="Yes"),OFFSET('Water Data'!$E$10,0,10*ROW('Water Data'!E136)),IF(AND(ISNUMBER(OFFSET('Water Data'!$E$10,0,10*ROW('Water Data'!E136))),CA142="No",ISNUMBER(OFFSET('Water Data'!$E$10,0,10*ROW('Water Data'!E136)))),CONCATENATE("[",ROUND(OFFSET('Water Data'!$E$10,0,10*ROW('Water Data'!E136)),0),"]"),IF(AND(ISNUMBER(OFFSET('Water Data'!$E$10,0,10*ROW('Water Data'!E136))),CA142="",ISNUMBER(OFFSET('Water Data'!$E$10,0,10*ROW('Water Data'!E136)))),OFFSET('Water Data'!$E$10,0,10*ROW('Water Data'!E136)),NA())))</f>
        <v>#N/A</v>
      </c>
      <c r="M142" s="250" t="e">
        <f ca="true">+IF(AND(ISNUMBER(OFFSET('Water Data'!$F$5,0,10*ROW('Water Data'!F136))),CB142="Yes"),100-OFFSET('Water Data'!$F$5,0,10*ROW('Water Data'!F136)),IF(AND(ISNUMBER(OFFSET('Water Data'!$F$5,0,10*ROW('Water Data'!F136))),CB142="No",ISNUMBER(OFFSET('Water Data'!$F$5,0,10*ROW('Water Data'!F136)))),CONCATENATE("[",ROUND(100-OFFSET('Water Data'!$F$5,0,10*ROW('Water Data'!F136)),0),"]"),IF(AND(ISNUMBER(OFFSET('Water Data'!$F$5,0,10*ROW('Water Data'!F136))),CB142="",ISNUMBER(OFFSET('Water Data'!$F$5,0,10*ROW('Water Data'!F136)))),100-OFFSET('Water Data'!$F$5,0,10*ROW('Water Data'!F136)),NA())))</f>
        <v>#N/A</v>
      </c>
      <c r="N142" s="250" t="e">
        <f ca="true">+IF(AND(ISNUMBER(OFFSET('Water Data'!$F$7,0,10*ROW('Water Data'!F136))),CC142="Yes"),OFFSET('Water Data'!$F$7,0,10*ROW('Water Data'!F136)),IF(AND(ISNUMBER(OFFSET('Water Data'!$F$7,0,10*ROW('Water Data'!F136))),CC142="No",ISNUMBER(OFFSET('Water Data'!$F$7,0,10*ROW('Water Data'!F136)))),CONCATENATE("[",ROUND(OFFSET('Water Data'!$F$7,0,10*ROW('Water Data'!F136)),0),"]"),IF(AND(ISNUMBER(OFFSET('Water Data'!$F$7,0,10*ROW('Water Data'!F136))),CC142="",ISNUMBER(OFFSET('Water Data'!$F$7,0,10*ROW('Water Data'!F136)))),OFFSET('Water Data'!$F$7,0,10*ROW('Water Data'!F136)),NA())))</f>
        <v>#N/A</v>
      </c>
      <c r="O142" s="250" t="e">
        <f ca="true">+IF(AND(ISNUMBER(OFFSET('Water Data'!$F$10,0,10*ROW('Water Data'!F136))),CD142="Yes"),OFFSET('Water Data'!$F$10,0,10*ROW('Water Data'!F136)),IF(AND(ISNUMBER(OFFSET('Water Data'!$F$10,0,10*ROW('Water Data'!F136))),CD142="No",ISNUMBER(OFFSET('Water Data'!$F$10,0,10*ROW('Water Data'!F136)))),CONCATENATE("[",ROUND(OFFSET('Water Data'!$F$10,0,10*ROW('Water Data'!F136)),0),"]"),IF(AND(ISNUMBER(OFFSET('Water Data'!$F$10,0,10*ROW('Water Data'!F136))),CD142="",ISNUMBER(OFFSET('Water Data'!$F$10,0,10*ROW('Water Data'!F136)))),OFFSET('Water Data'!$F$10,0,10*ROW('Water Data'!F136)),NA())))</f>
        <v>#N/A</v>
      </c>
      <c r="P142" s="250" t="e">
        <f ca="true">+IF(AND(ISNUMBER(OFFSET('Water Data'!$G$5,0,10*ROW('Water Data'!G136))),CE142="Yes"),100-OFFSET('Water Data'!$G$5,0,10*ROW('Water Data'!G136)),IF(AND(ISNUMBER(OFFSET('Water Data'!$G$5,0,10*ROW('Water Data'!G136))),CE142="No",ISNUMBER(OFFSET('Water Data'!$G$5,0,10*ROW('Water Data'!G136)))),CONCATENATE("[",ROUND(100-OFFSET('Water Data'!$G$5,0,10*ROW('Water Data'!G136)),0),"]"),IF(AND(ISNUMBER(OFFSET('Water Data'!$G$5,0,10*ROW('Water Data'!G136))),CE142="",ISNUMBER(OFFSET('Water Data'!$G$5,0,10*ROW('Water Data'!G136)))),100-OFFSET('Water Data'!$G$5,0,10*ROW('Water Data'!G136)),NA())))</f>
        <v>#N/A</v>
      </c>
      <c r="Q142" s="250" t="e">
        <f ca="true">+IF(AND(ISNUMBER(OFFSET('Water Data'!$G$7,0,10*ROW('Water Data'!G136))),CF142="Yes"),OFFSET('Water Data'!$G$7,0,10*ROW('Water Data'!G136)),IF(AND(ISNUMBER(OFFSET('Water Data'!$G$7,0,10*ROW('Water Data'!G136))),CF142="No",ISNUMBER(OFFSET('Water Data'!$G$7,0,10*ROW('Water Data'!G136)))),CONCATENATE("[",ROUND(OFFSET('Water Data'!$G$7,0,10*ROW('Water Data'!G136)),0),"]"),IF(AND(ISNUMBER(OFFSET('Water Data'!$G$7,0,10*ROW('Water Data'!G136))),CF142="",ISNUMBER(OFFSET('Water Data'!$G$7,0,10*ROW('Water Data'!G136)))),OFFSET('Water Data'!$G$7,0,10*ROW('Water Data'!G136)),NA())))</f>
        <v>#N/A</v>
      </c>
      <c r="R142" s="250" t="e">
        <f ca="true">+IF(AND(ISNUMBER(OFFSET('Water Data'!$G$10,0,10*ROW('Water Data'!G136))),CG142="Yes"),OFFSET('Water Data'!$G$10,0,10*ROW('Water Data'!G136)),IF(AND(ISNUMBER(OFFSET('Water Data'!$G$10,0,10*ROW('Water Data'!G136))),CG142="No",ISNUMBER(OFFSET('Water Data'!$G$10,0,10*ROW('Water Data'!G136)))),CONCATENATE("[",ROUND(OFFSET('Water Data'!$G$10,0,10*ROW('Water Data'!G136)),0),"]"),IF(AND(ISNUMBER(OFFSET('Water Data'!$G$10,0,10*ROW('Water Data'!G136))),CG142="",ISNUMBER(OFFSET('Water Data'!$G$10,0,10*ROW('Water Data'!G136)))),OFFSET('Water Data'!$G$10,0,10*ROW('Water Data'!G136)),NA())))</f>
        <v>#N/A</v>
      </c>
      <c r="S142" s="250" t="e">
        <f ca="true">+IF(AND(ISNUMBER(OFFSET('Water Data'!$H$5,0,10*ROW('Water Data'!H136))),CH142="Yes"),100-OFFSET('Water Data'!$H$5,0,10*ROW('Water Data'!H136)),IF(AND(ISNUMBER(OFFSET('Water Data'!$H$5,0,10*ROW('Water Data'!H136))),CH142="No",ISNUMBER(OFFSET('Water Data'!$H$5,0,10*ROW('Water Data'!H136)))),CONCATENATE("[",ROUND(100-OFFSET('Water Data'!$H$5,0,10*ROW('Water Data'!H136)),0),"]"),IF(AND(ISNUMBER(OFFSET('Water Data'!$H$5,0,10*ROW('Water Data'!H136))),CH142="",ISNUMBER(OFFSET('Water Data'!$H$5,0,10*ROW('Water Data'!H136)))),100-OFFSET('Water Data'!$H$5,0,10*ROW('Water Data'!H136)),NA())))</f>
        <v>#N/A</v>
      </c>
      <c r="T142" s="250" t="e">
        <f ca="true">+IF(AND(ISNUMBER(OFFSET('Water Data'!$H$7,0,10*ROW('Water Data'!H136))),CI142="Yes"),OFFSET('Water Data'!$H$7,0,10*ROW('Water Data'!H136)),IF(AND(ISNUMBER(OFFSET('Water Data'!$H$7,0,10*ROW('Water Data'!H136))),CI142="No",ISNUMBER(OFFSET('Water Data'!$H$7,0,10*ROW('Water Data'!H136)))),CONCATENATE("[",ROUND(OFFSET('Water Data'!$H$7,0,10*ROW('Water Data'!H136)),0),"]"),IF(AND(ISNUMBER(OFFSET('Water Data'!$H$7,0,10*ROW('Water Data'!H136))),CI142="",ISNUMBER(OFFSET('Water Data'!$H$7,0,10*ROW('Water Data'!H136)))),OFFSET('Water Data'!$H$7,0,10*ROW('Water Data'!H136)),NA())))</f>
        <v>#N/A</v>
      </c>
      <c r="U142" s="250" t="e">
        <f ca="true">+IF(AND(ISNUMBER(OFFSET('Water Data'!$H$10,0,10*ROW('Water Data'!H136))),CJ142="Yes"),OFFSET('Water Data'!$H$10,0,10*ROW('Water Data'!H136)),IF(AND(ISNUMBER(OFFSET('Water Data'!$H$10,0,10*ROW('Water Data'!H136))),CJ142="No",ISNUMBER(OFFSET('Water Data'!$H$10,0,10*ROW('Water Data'!H136)))),CONCATENATE("[",ROUND(OFFSET('Water Data'!$H$10,0,10*ROW('Water Data'!H136)),0),"]"),IF(AND(ISNUMBER(OFFSET('Water Data'!$H$10,0,10*ROW('Water Data'!H136))),CJ142="",ISNUMBER(OFFSET('Water Data'!$H$10,0,10*ROW('Water Data'!H136)))),OFFSET('Water Data'!$H$10,0,10*ROW('Water Data'!H136)),NA())))</f>
        <v>#N/A</v>
      </c>
      <c r="V142" s="251" t="e">
        <f ca="true">+IF(AND(ISNUMBER(OFFSET('Sanitation Data'!$C$5,0,10*ROW('Sanitation Data'!C136))),CK142="Yes"),100-OFFSET('Sanitation Data'!$C$5,0,10*ROW('Sanitation Data'!C136)),IF(AND(ISNUMBER(OFFSET('Sanitation Data'!$C$5,0,10*ROW('Sanitation Data'!C136))),CK142="No",ISNUMBER(OFFSET('Sanitation Data'!$C$5,0,10*ROW('Sanitation Data'!C136)))),CONCATENATE("[",ROUND(100-OFFSET('Sanitation Data'!$C$5,0,10*ROW('Sanitation Data'!C136)),0),"]"),IF(AND(ISNUMBER(OFFSET('Sanitation Data'!$C$5,0,10*ROW('Sanitation Data'!C136))),CK142="",ISNUMBER(OFFSET('Sanitation Data'!$C$5,0,10*ROW('Sanitation Data'!C136)))),100-OFFSET('Sanitation Data'!$C$5,0,10*ROW('Sanitation Data'!C136)),NA())))</f>
        <v>#N/A</v>
      </c>
      <c r="W142" s="251" t="e">
        <f ca="true">+IF(AND(ISNUMBER(OFFSET('Sanitation Data'!$C$7,0,10*ROW('Sanitation Data'!C136))),CL142="Yes"),OFFSET('Sanitation Data'!$C$7,0,10*ROW('Sanitation Data'!C136)),IF(AND(ISNUMBER(OFFSET('Sanitation Data'!$C$7,0,10*ROW('Sanitation Data'!C136))),CL142="No",ISNUMBER(OFFSET('Sanitation Data'!$C$7,0,10*ROW('Sanitation Data'!C136)))),CONCATENATE("[",ROUND(OFFSET('Sanitation Data'!$C$7,0,10*ROW('Sanitation Data'!C136)),0),"]"),IF(AND(ISNUMBER(OFFSET('Sanitation Data'!$C$7,0,10*ROW('Sanitation Data'!C136))),CL142="",ISNUMBER(OFFSET('Sanitation Data'!$C$7,0,10*ROW('Sanitation Data'!C136)))),OFFSET('Sanitation Data'!$C$7,0,10*ROW('Sanitation Data'!C136)),NA())))</f>
        <v>#N/A</v>
      </c>
      <c r="X142" s="251" t="e">
        <f ca="true">+IF(AND(ISNUMBER(OFFSET('Sanitation Data'!$C$11,0,10*ROW('Sanitation Data'!C136))),CM142="Yes"),OFFSET('Sanitation Data'!$C$11,0,10*ROW('Sanitation Data'!C136)),IF(AND(ISNUMBER(OFFSET('Sanitation Data'!$C$11,0,10*ROW('Sanitation Data'!C136))),CM142="No",ISNUMBER(OFFSET('Sanitation Data'!$C$11,0,10*ROW('Sanitation Data'!C136)))),CONCATENATE("[",ROUND(OFFSET('Sanitation Data'!$C$11,0,10*ROW('Sanitation Data'!C136)),0),"]"),IF(AND(ISNUMBER(OFFSET('Sanitation Data'!$C$11,0,10*ROW('Sanitation Data'!C136))),CM142="",ISNUMBER(OFFSET('Sanitation Data'!$C$11,0,10*ROW('Sanitation Data'!C136)))),OFFSET('Sanitation Data'!$C$11,0,10*ROW('Sanitation Data'!C136)),NA())))</f>
        <v>#N/A</v>
      </c>
      <c r="Y142" s="251" t="e">
        <f ca="true">+IF(AND(ISNUMBER(OFFSET('Sanitation Data'!$C$12,0,10*ROW('Sanitation Data'!C136))),CN142="Yes"),OFFSET('Sanitation Data'!$C$12,0,10*ROW('Sanitation Data'!C136)),IF(AND(ISNUMBER(OFFSET('Sanitation Data'!$C$12,0,10*ROW('Sanitation Data'!C136))),CN142="No",ISNUMBER(OFFSET('Sanitation Data'!$C$12,0,10*ROW('Sanitation Data'!C136)))),CONCATENATE("[",ROUND(OFFSET('Sanitation Data'!$C$12,0,10*ROW('Sanitation Data'!C136)),0),"]"),IF(AND(ISNUMBER(OFFSET('Sanitation Data'!$C$12,0,10*ROW('Sanitation Data'!C136))),CN142="",ISNUMBER(OFFSET('Sanitation Data'!$C$12,0,10*ROW('Sanitation Data'!C136)))),OFFSET('Sanitation Data'!$C$12,0,10*ROW('Sanitation Data'!C136)),NA())))</f>
        <v>#N/A</v>
      </c>
      <c r="Z142" s="251" t="e">
        <f ca="true">+IF(AND(ISNUMBER(OFFSET('Sanitation Data'!$C$13,0,10*ROW('Sanitation Data'!C136))),CO142="Yes"),OFFSET('Sanitation Data'!$C$13,0,10*ROW('Sanitation Data'!C136)),IF(AND(ISNUMBER(OFFSET('Sanitation Data'!$C$13,0,10*ROW('Sanitation Data'!C136))),CO142="No",ISNUMBER(OFFSET('Sanitation Data'!$C$13,0,10*ROW('Sanitation Data'!C136)))),CONCATENATE("[",ROUND(OFFSET('Sanitation Data'!$C$13,0,10*ROW('Sanitation Data'!C136)),0),"]"),IF(AND(ISNUMBER(OFFSET('Sanitation Data'!$C$13,0,10*ROW('Sanitation Data'!C136))),CO142="",ISNUMBER(OFFSET('Sanitation Data'!$C$13,0,10*ROW('Sanitation Data'!C136)))),OFFSET('Sanitation Data'!$C$13,0,10*ROW('Sanitation Data'!C136)),NA())))</f>
        <v>#N/A</v>
      </c>
      <c r="AA142" s="251" t="e">
        <f ca="true">+IF(AND(ISNUMBER(OFFSET('Sanitation Data'!$D$5,0,10*ROW('Sanitation Data'!D136))),CP142="Yes"),100-OFFSET('Sanitation Data'!$D$5,0,10*ROW('Sanitation Data'!D136)),IF(AND(ISNUMBER(OFFSET('Sanitation Data'!$D$5,0,10*ROW('Sanitation Data'!D136))),CP142="No",ISNUMBER(OFFSET('Sanitation Data'!$D$5,0,10*ROW('Sanitation Data'!D136)))),CONCATENATE("[",ROUND(100-OFFSET('Sanitation Data'!$D$5,0,10*ROW('Sanitation Data'!D136)),0),"]"),IF(AND(ISNUMBER(OFFSET('Sanitation Data'!$D$5,0,10*ROW('Sanitation Data'!D136))),CP142="",ISNUMBER(OFFSET('Sanitation Data'!$D$5,0,10*ROW('Sanitation Data'!D136)))),100-OFFSET('Sanitation Data'!$D$5,0,10*ROW('Sanitation Data'!D136)),NA())))</f>
        <v>#N/A</v>
      </c>
      <c r="AB142" s="251" t="e">
        <f ca="true">+IF(AND(ISNUMBER(OFFSET('Sanitation Data'!$D$7,0,10*ROW('Sanitation Data'!D136))),CQ142="Yes"),OFFSET('Sanitation Data'!$D$7,0,10*ROW('Sanitation Data'!G136)),IF(AND(ISNUMBER(OFFSET('Sanitation Data'!$D$7,0,10*ROW('Sanitation Data'!D136))),CQ142="No",ISNUMBER(OFFSET('Sanitation Data'!$D$7,0,10*ROW('Sanitation Data'!D136)))),CONCATENATE("[",ROUND(OFFSET('Sanitation Data'!$D$7,0,10*ROW('Sanitation Data'!D136)),0),"]"),IF(AND(ISNUMBER(OFFSET('Sanitation Data'!$D$7,0,10*ROW('Sanitation Data'!D136))),CQ142="",ISNUMBER(OFFSET('Sanitation Data'!$D$7,0,10*ROW('Sanitation Data'!D136)))),OFFSET('Sanitation Data'!$D$7,0,10*ROW('Sanitation Data'!D136)),NA())))</f>
        <v>#N/A</v>
      </c>
      <c r="AC142" s="251" t="e">
        <f ca="true">+IF(AND(ISNUMBER(OFFSET('Sanitation Data'!$D$11,0,10*ROW('Sanitation Data'!D136))),CR142="Yes"),OFFSET('Sanitation Data'!$D$11,0,10*ROW('Sanitation Data'!D136)),IF(AND(ISNUMBER(OFFSET('Sanitation Data'!$D$11,0,10*ROW('Sanitation Data'!D136))),CR142="No",ISNUMBER(OFFSET('Sanitation Data'!$D$11,0,10*ROW('Sanitation Data'!D136)))),CONCATENATE("[",ROUND(OFFSET('Sanitation Data'!$D$11,0,10*ROW('Sanitation Data'!D136)),0),"]"),IF(AND(ISNUMBER(OFFSET('Sanitation Data'!$D$11,0,10*ROW('Sanitation Data'!D136))),CR142="",ISNUMBER(OFFSET('Sanitation Data'!$D$11,0,10*ROW('Sanitation Data'!D136)))),OFFSET('Sanitation Data'!$D$11,0,10*ROW('Sanitation Data'!D136)),NA())))</f>
        <v>#N/A</v>
      </c>
      <c r="AD142" s="251" t="e">
        <f ca="true">+IF(AND(ISNUMBER(OFFSET('Sanitation Data'!$D$12,0,10*ROW('Sanitation Data'!D136))),CS142="Yes"),OFFSET('Sanitation Data'!$D$12,0,10*ROW('Sanitation Data'!D136)),IF(AND(ISNUMBER(OFFSET('Sanitation Data'!$D$12,0,10*ROW('Sanitation Data'!D136))),CS142="No",ISNUMBER(OFFSET('Sanitation Data'!$D$12,0,10*ROW('Sanitation Data'!D136)))),CONCATENATE("[",ROUND(OFFSET('Sanitation Data'!$D$12,0,10*ROW('Sanitation Data'!D136)),0),"]"),IF(AND(ISNUMBER(OFFSET('Sanitation Data'!$D$12,0,10*ROW('Sanitation Data'!D136))),CS142="",ISNUMBER(OFFSET('Sanitation Data'!$D$12,0,10*ROW('Sanitation Data'!D136)))),OFFSET('Sanitation Data'!$D$12,0,10*ROW('Sanitation Data'!D136)),NA())))</f>
        <v>#N/A</v>
      </c>
      <c r="AE142" s="251" t="e">
        <f ca="true">+IF(AND(ISNUMBER(OFFSET('Sanitation Data'!$D$13,0,10*ROW('Sanitation Data'!D136))),CT142="Yes"),OFFSET('Sanitation Data'!$D$13,0,10*ROW('Sanitation Data'!D136)),IF(AND(ISNUMBER(OFFSET('Sanitation Data'!$D$13,0,10*ROW('Sanitation Data'!D136))),CT142="No",ISNUMBER(OFFSET('Sanitation Data'!$D$13,0,10*ROW('Sanitation Data'!D136)))),CONCATENATE("[",ROUND(OFFSET('Sanitation Data'!$D$13,0,10*ROW('Sanitation Data'!D136)),0),"]"),IF(AND(ISNUMBER(OFFSET('Sanitation Data'!$D$13,0,10*ROW('Sanitation Data'!D136))),CT142="",ISNUMBER(OFFSET('Sanitation Data'!$D$13,0,10*ROW('Sanitation Data'!D136)))),OFFSET('Sanitation Data'!$D$13,0,10*ROW('Sanitation Data'!D136)),NA())))</f>
        <v>#N/A</v>
      </c>
      <c r="AF142" s="251" t="e">
        <f ca="true">+IF(AND(ISNUMBER(OFFSET('Sanitation Data'!$E$5,0,10*ROW('Sanitation Data'!E136))),CU142="Yes"),100-OFFSET('Sanitation Data'!$E$5,0,10*ROW('Sanitation Data'!E136)),IF(AND(ISNUMBER(OFFSET('Sanitation Data'!$E$5,0,10*ROW('Sanitation Data'!E136))),CU142="No",ISNUMBER(OFFSET('Sanitation Data'!$E$5,0,10*ROW('Sanitation Data'!E136)))),CONCATENATE("[",ROUND(100-OFFSET('Sanitation Data'!$E$5,0,10*ROW('Sanitation Data'!E136)),0),"]"),IF(AND(ISNUMBER(OFFSET('Sanitation Data'!$E$5,0,10*ROW('Sanitation Data'!E136))),CU142="",ISNUMBER(OFFSET('Sanitation Data'!$E$5,0,10*ROW('Sanitation Data'!E136)))),100-OFFSET('Sanitation Data'!$E$5,0,10*ROW('Sanitation Data'!E136)),NA())))</f>
        <v>#N/A</v>
      </c>
      <c r="AG142" s="251" t="e">
        <f ca="true">+IF(AND(ISNUMBER(OFFSET('Sanitation Data'!$E$7,0,10*ROW('Sanitation Data'!E136))),CV142="Yes"),OFFSET('Sanitation Data'!$E$7,0,10*ROW('Sanitation Data'!E136)),IF(AND(ISNUMBER(OFFSET('Sanitation Data'!$E$7,0,10*ROW('Sanitation Data'!E136))),CV142="No",ISNUMBER(OFFSET('Sanitation Data'!$E$7,0,10*ROW('Sanitation Data'!E136)))),CONCATENATE("[",ROUND(OFFSET('Sanitation Data'!$E$7,0,10*ROW('Sanitation Data'!E136)),0),"]"),IF(AND(ISNUMBER(OFFSET('Sanitation Data'!$E$7,0,10*ROW('Sanitation Data'!E136))),CV142="",ISNUMBER(OFFSET('Sanitation Data'!$E$7,0,10*ROW('Sanitation Data'!E136)))),OFFSET('Sanitation Data'!$E$7,0,10*ROW('Sanitation Data'!E136)),NA())))</f>
        <v>#N/A</v>
      </c>
      <c r="AH142" s="251" t="e">
        <f ca="true">+IF(AND(ISNUMBER(OFFSET('Sanitation Data'!$E$11,0,10*ROW('Sanitation Data'!E136))),CW142="Yes"),OFFSET('Sanitation Data'!$E$11,0,10*ROW('Sanitation Data'!E136)),IF(AND(ISNUMBER(OFFSET('Sanitation Data'!$E$11,0,10*ROW('Sanitation Data'!E136))),CW142="No",ISNUMBER(OFFSET('Sanitation Data'!$E$11,0,10*ROW('Sanitation Data'!E136)))),CONCATENATE("[",ROUND(OFFSET('Sanitation Data'!$E$11,0,10*ROW('Sanitation Data'!E136)),0),"]"),IF(AND(ISNUMBER(OFFSET('Sanitation Data'!$E$11,0,10*ROW('Sanitation Data'!E136))),CW142="",ISNUMBER(OFFSET('Sanitation Data'!$E$11,0,10*ROW('Sanitation Data'!E136)))),OFFSET('Sanitation Data'!$E$11,0,10*ROW('Sanitation Data'!E136)),NA())))</f>
        <v>#N/A</v>
      </c>
      <c r="AI142" s="251" t="e">
        <f ca="true">+IF(AND(ISNUMBER(OFFSET('Sanitation Data'!$E$12,0,10*ROW('Sanitation Data'!E136))),CX142="Yes"),OFFSET('Sanitation Data'!$E$12,0,10*ROW('Sanitation Data'!E136)),IF(AND(ISNUMBER(OFFSET('Sanitation Data'!$E$12,0,10*ROW('Sanitation Data'!E136))),CX142="No",ISNUMBER(OFFSET('Sanitation Data'!$E$12,0,10*ROW('Sanitation Data'!E136)))),CONCATENATE("[",ROUND(OFFSET('Sanitation Data'!$E$12,0,10*ROW('Sanitation Data'!E136)),0),"]"),IF(AND(ISNUMBER(OFFSET('Sanitation Data'!$E$12,0,10*ROW('Sanitation Data'!E136))),CX142="",ISNUMBER(OFFSET('Sanitation Data'!$E$12,0,10*ROW('Sanitation Data'!E136)))),OFFSET('Sanitation Data'!$E$12,0,10*ROW('Sanitation Data'!E136)),NA())))</f>
        <v>#N/A</v>
      </c>
      <c r="AJ142" s="251" t="e">
        <f ca="true">+IF(AND(ISNUMBER(OFFSET('Sanitation Data'!$E$13,0,10*ROW('Sanitation Data'!E136))),CY142="Yes"),OFFSET('Sanitation Data'!$E$13,0,10*ROW('Sanitation Data'!E136)),IF(AND(ISNUMBER(OFFSET('Sanitation Data'!$E$13,0,10*ROW('Sanitation Data'!E136))),CY142="No",ISNUMBER(OFFSET('Sanitation Data'!$E$13,0,10*ROW('Sanitation Data'!E136)))),CONCATENATE("[",ROUND(OFFSET('Sanitation Data'!$E$13,0,10*ROW('Sanitation Data'!E136)),0),"]"),IF(AND(ISNUMBER(OFFSET('Sanitation Data'!$E$13,0,10*ROW('Sanitation Data'!E136))),CY142="",ISNUMBER(OFFSET('Sanitation Data'!$E$13,0,10*ROW('Sanitation Data'!E136)))),OFFSET('Sanitation Data'!$E$13,0,10*ROW('Sanitation Data'!E136)),NA())))</f>
        <v>#N/A</v>
      </c>
      <c r="AK142" s="251" t="e">
        <f ca="true">+IF(AND(ISNUMBER(OFFSET('Sanitation Data'!$F$5,0,10*ROW('Sanitation Data'!F136))),CZ142="Yes"),100-OFFSET('Sanitation Data'!$F$5,0,10*ROW('Sanitation Data'!F136)),IF(AND(ISNUMBER(OFFSET('Sanitation Data'!$F$5,0,10*ROW('Sanitation Data'!F136))),CZ142="No",ISNUMBER(OFFSET('Sanitation Data'!$F$5,0,10*ROW('Sanitation Data'!F136)))),CONCATENATE("[",ROUND(100-OFFSET('Sanitation Data'!$F$5,0,10*ROW('Sanitation Data'!F136)),0),"]"),IF(AND(ISNUMBER(OFFSET('Sanitation Data'!$F$5,0,10*ROW('Sanitation Data'!F136))),CZ142="",ISNUMBER(OFFSET('Sanitation Data'!$F$5,0,10*ROW('Sanitation Data'!F136)))),100-OFFSET('Sanitation Data'!$F$5,0,10*ROW('Sanitation Data'!F136)),NA())))</f>
        <v>#N/A</v>
      </c>
      <c r="AL142" s="251" t="e">
        <f ca="true">+IF(AND(ISNUMBER(OFFSET('Sanitation Data'!$F$7,0,10*ROW('Sanitation Data'!F136))),DA142="Yes"),OFFSET('Sanitation Data'!$F$7,0,10*ROW('Sanitation Data'!F136)),IF(AND(ISNUMBER(OFFSET('Sanitation Data'!$F$7,0,10*ROW('Sanitation Data'!F136))),DA142="No",ISNUMBER(OFFSET('Sanitation Data'!$F$7,0,10*ROW('Sanitation Data'!F136)))),CONCATENATE("[",ROUND(OFFSET('Sanitation Data'!$F$7,0,10*ROW('Sanitation Data'!F136)),0),"]"),IF(AND(ISNUMBER(OFFSET('Sanitation Data'!$F$7,0,10*ROW('Sanitation Data'!F136))),DA142="",ISNUMBER(OFFSET('Sanitation Data'!$F$7,0,10*ROW('Sanitation Data'!F136)))),OFFSET('Sanitation Data'!$F$7,0,10*ROW('Sanitation Data'!F136)),NA())))</f>
        <v>#N/A</v>
      </c>
      <c r="AM142" s="251" t="e">
        <f ca="true">+IF(AND(ISNUMBER(OFFSET('Sanitation Data'!$F$11,0,10*ROW('Sanitation Data'!F136))),DB142="Yes"),OFFSET('Sanitation Data'!$F$11,0,10*ROW('Sanitation Data'!F136)),IF(AND(ISNUMBER(OFFSET('Sanitation Data'!$F$11,0,10*ROW('Sanitation Data'!F136))),DB142="No",ISNUMBER(OFFSET('Sanitation Data'!$F$11,0,10*ROW('Sanitation Data'!F136)))),CONCATENATE("[",ROUND(OFFSET('Sanitation Data'!$F$11,0,10*ROW('Sanitation Data'!F136)),0),"]"),IF(AND(ISNUMBER(OFFSET('Sanitation Data'!$F$11,0,10*ROW('Sanitation Data'!F136))),DB142="",ISNUMBER(OFFSET('Sanitation Data'!$F$11,0,10*ROW('Sanitation Data'!F136)))),OFFSET('Sanitation Data'!$F$11,0,10*ROW('Sanitation Data'!F136)),NA())))</f>
        <v>#N/A</v>
      </c>
      <c r="AN142" s="251" t="e">
        <f ca="true">+IF(AND(ISNUMBER(OFFSET('Sanitation Data'!$F$12,0,10*ROW('Sanitation Data'!F136))),DC142="Yes"),OFFSET('Sanitation Data'!$F$12,0,10*ROW('Sanitation Data'!F136)),IF(AND(ISNUMBER(OFFSET('Sanitation Data'!$F$12,0,10*ROW('Sanitation Data'!F136))),DC142="No",ISNUMBER(OFFSET('Sanitation Data'!$F$12,0,10*ROW('Sanitation Data'!F136)))),CONCATENATE("[",ROUND(OFFSET('Sanitation Data'!$F$12,0,10*ROW('Sanitation Data'!F136)),0),"]"),IF(AND(ISNUMBER(OFFSET('Sanitation Data'!$F$12,0,10*ROW('Sanitation Data'!F136))),DC142="",ISNUMBER(OFFSET('Sanitation Data'!$F$12,0,10*ROW('Sanitation Data'!F136)))),OFFSET('Sanitation Data'!$F$12,0,10*ROW('Sanitation Data'!F136)),NA())))</f>
        <v>#N/A</v>
      </c>
      <c r="AO142" s="251" t="e">
        <f ca="true">+IF(AND(ISNUMBER(OFFSET('Sanitation Data'!$F$13,0,10*ROW('Sanitation Data'!F136))),DD142="Yes"),OFFSET('Sanitation Data'!$F$13,0,10*ROW('Sanitation Data'!F136)),IF(AND(ISNUMBER(OFFSET('Sanitation Data'!$F$13,0,10*ROW('Sanitation Data'!F136))),DD142="No",ISNUMBER(OFFSET('Sanitation Data'!$F$13,0,10*ROW('Sanitation Data'!F136)))),CONCATENATE("[",ROUND(OFFSET('Sanitation Data'!$F$13,0,10*ROW('Sanitation Data'!F136)),0),"]"),IF(AND(ISNUMBER(OFFSET('Sanitation Data'!$F$13,0,10*ROW('Sanitation Data'!F136))),DD142="",ISNUMBER(OFFSET('Sanitation Data'!$F$13,0,10*ROW('Sanitation Data'!F136)))),OFFSET('Sanitation Data'!$F$13,0,10*ROW('Sanitation Data'!F136)),NA())))</f>
        <v>#N/A</v>
      </c>
      <c r="AP142" s="251" t="e">
        <f ca="true">+IF(AND(ISNUMBER(OFFSET('Sanitation Data'!$G$5,0,10*ROW('Sanitation Data'!G136))),DE142="Yes"),100-OFFSET('Sanitation Data'!$G$5,0,10*ROW('Sanitation Data'!G136)),IF(AND(ISNUMBER(OFFSET('Sanitation Data'!$G$5,0,10*ROW('Sanitation Data'!G136))),DE142="No",ISNUMBER(OFFSET('Sanitation Data'!$G$5,0,10*ROW('Sanitation Data'!G136)))),CONCATENATE("[",ROUND(100-OFFSET('Sanitation Data'!$G$5,0,10*ROW('Sanitation Data'!G136)),0),"]"),IF(AND(ISNUMBER(OFFSET('Sanitation Data'!$G$5,0,10*ROW('Sanitation Data'!G136))),DE142="",ISNUMBER(OFFSET('Sanitation Data'!$G$5,0,10*ROW('Sanitation Data'!G136)))),100-OFFSET('Sanitation Data'!$G$5,0,10*ROW('Sanitation Data'!G136)),NA())))</f>
        <v>#N/A</v>
      </c>
      <c r="AQ142" s="251" t="e">
        <f ca="true">+IF(AND(ISNUMBER(OFFSET('Sanitation Data'!$G$7,0,10*ROW('Sanitation Data'!G136))),DF142="Yes"),OFFSET('Sanitation Data'!$G$7,0,10*ROW('Sanitation Data'!G136)),IF(AND(ISNUMBER(OFFSET('Sanitation Data'!$G$7,0,10*ROW('Sanitation Data'!G136))),DF142="No",ISNUMBER(OFFSET('Sanitation Data'!$G$7,0,10*ROW('Sanitation Data'!G136)))),CONCATENATE("[",ROUND(OFFSET('Sanitation Data'!$G$7,0,10*ROW('Sanitation Data'!G136)),0),"]"),IF(AND(ISNUMBER(OFFSET('Sanitation Data'!$G$7,0,10*ROW('Sanitation Data'!G136))),DF142="",ISNUMBER(OFFSET('Sanitation Data'!$G$7,0,10*ROW('Sanitation Data'!G136)))),OFFSET('Sanitation Data'!$G$7,0,10*ROW('Sanitation Data'!G136)),NA())))</f>
        <v>#N/A</v>
      </c>
      <c r="AR142" s="251" t="e">
        <f ca="true">+IF(AND(ISNUMBER(OFFSET('Sanitation Data'!$G$11,0,10*ROW('Sanitation Data'!G136))),DG142="Yes"),OFFSET('Sanitation Data'!$G$11,0,10*ROW('Sanitation Data'!G136)),IF(AND(ISNUMBER(OFFSET('Sanitation Data'!$G$11,0,10*ROW('Sanitation Data'!G136))),DG142="No",ISNUMBER(OFFSET('Sanitation Data'!$G$11,0,10*ROW('Sanitation Data'!G136)))),CONCATENATE("[",ROUND(OFFSET('Sanitation Data'!$G$11,0,10*ROW('Sanitation Data'!G136)),0),"]"),IF(AND(ISNUMBER(OFFSET('Sanitation Data'!$G$11,0,10*ROW('Sanitation Data'!G136))),DG142="",ISNUMBER(OFFSET('Sanitation Data'!$G$11,0,10*ROW('Sanitation Data'!G136)))),OFFSET('Sanitation Data'!$G$11,0,10*ROW('Sanitation Data'!G136)),NA())))</f>
        <v>#N/A</v>
      </c>
      <c r="AS142" s="251" t="e">
        <f ca="true">+IF(AND(ISNUMBER(OFFSET('Sanitation Data'!$G$12,0,10*ROW('Sanitation Data'!G136))),DH142="Yes"),OFFSET('Sanitation Data'!$G$12,0,10*ROW('Sanitation Data'!G136)),IF(AND(ISNUMBER(OFFSET('Sanitation Data'!$G$12,0,10*ROW('Sanitation Data'!G136))),DH142="No",ISNUMBER(OFFSET('Sanitation Data'!$G$12,0,10*ROW('Sanitation Data'!G136)))),CONCATENATE("[",ROUND(OFFSET('Sanitation Data'!$G$12,0,10*ROW('Sanitation Data'!G136)),0),"]"),IF(AND(ISNUMBER(OFFSET('Sanitation Data'!$G$12,0,10*ROW('Sanitation Data'!G136))),DH142="",ISNUMBER(OFFSET('Sanitation Data'!$G$12,0,10*ROW('Sanitation Data'!G136)))),OFFSET('Sanitation Data'!$G$12,0,10*ROW('Sanitation Data'!G136)),NA())))</f>
        <v>#N/A</v>
      </c>
      <c r="AT142" s="251" t="e">
        <f ca="true">+IF(AND(ISNUMBER(OFFSET('Sanitation Data'!$G$13,0,10*ROW('Sanitation Data'!G136))),DI142="Yes"),OFFSET('Sanitation Data'!$G$13,0,10*ROW('Sanitation Data'!G136)),IF(AND(ISNUMBER(OFFSET('Sanitation Data'!$G$13,0,10*ROW('Sanitation Data'!G136))),DI142="No",ISNUMBER(OFFSET('Sanitation Data'!$G$13,0,10*ROW('Sanitation Data'!G136)))),CONCATENATE("[",ROUND(OFFSET('Sanitation Data'!$G$13,0,10*ROW('Sanitation Data'!G136)),0),"]"),IF(AND(ISNUMBER(OFFSET('Sanitation Data'!$G$13,0,10*ROW('Sanitation Data'!G136))),DI142="",ISNUMBER(OFFSET('Sanitation Data'!$G$13,0,10*ROW('Sanitation Data'!G136)))),OFFSET('Sanitation Data'!$G$13,0,10*ROW('Sanitation Data'!G136)),NA())))</f>
        <v>#N/A</v>
      </c>
      <c r="AU142" s="251" t="e">
        <f ca="true">+IF(AND(ISNUMBER(OFFSET('Sanitation Data'!$H$5,0,10*ROW('Sanitation Data'!H136))),DJ142="Yes"),100-OFFSET('Sanitation Data'!$H$5,0,10*ROW('Sanitation Data'!H136)),IF(AND(ISNUMBER(OFFSET('Sanitation Data'!$H$5,0,10*ROW('Sanitation Data'!H136))),DJ142="No",ISNUMBER(OFFSET('Sanitation Data'!$H$5,0,10*ROW('Sanitation Data'!H136)))),CONCATENATE("[",ROUND(100-OFFSET('Sanitation Data'!$H$5,0,10*ROW('Sanitation Data'!H136)),0),"]"),IF(AND(ISNUMBER(OFFSET('Sanitation Data'!$H$5,0,10*ROW('Sanitation Data'!H136))),DJ142="",ISNUMBER(OFFSET('Sanitation Data'!$H$5,0,10*ROW('Sanitation Data'!H136)))),100-OFFSET('Sanitation Data'!$H$5,0,10*ROW('Sanitation Data'!H136)),NA())))</f>
        <v>#N/A</v>
      </c>
      <c r="AV142" s="251" t="e">
        <f ca="true">+IF(AND(ISNUMBER(OFFSET('Sanitation Data'!$H$7,0,10*ROW('Sanitation Data'!H136))),DK142="Yes"),OFFSET('Sanitation Data'!$H$7,0,10*ROW('Sanitation Data'!H136)),IF(AND(ISNUMBER(OFFSET('Sanitation Data'!$H$7,0,10*ROW('Sanitation Data'!H136))),DK142="No",ISNUMBER(OFFSET('Sanitation Data'!$H$7,0,10*ROW('Sanitation Data'!H136)))),CONCATENATE("[",ROUND(OFFSET('Sanitation Data'!$H$7,0,10*ROW('Sanitation Data'!H136)),0),"]"),IF(AND(ISNUMBER(OFFSET('Sanitation Data'!$H$7,0,10*ROW('Sanitation Data'!H136))),DK142="",ISNUMBER(OFFSET('Sanitation Data'!$H$7,0,10*ROW('Sanitation Data'!H136)))),OFFSET('Sanitation Data'!$H$7,0,10*ROW('Sanitation Data'!H136)),NA())))</f>
        <v>#N/A</v>
      </c>
      <c r="AW142" s="251" t="e">
        <f ca="true">+IF(AND(ISNUMBER(OFFSET('Sanitation Data'!$H$11,0,10*ROW('Sanitation Data'!H136))),DL142="Yes"),OFFSET('Sanitation Data'!$H$11,0,10*ROW('Sanitation Data'!H136)),IF(AND(ISNUMBER(OFFSET('Sanitation Data'!$H$11,0,10*ROW('Sanitation Data'!H136))),DL142="No",ISNUMBER(OFFSET('Sanitation Data'!$H$11,0,10*ROW('Sanitation Data'!H136)))),CONCATENATE("[",ROUND(OFFSET('Sanitation Data'!$H$11,0,10*ROW('Sanitation Data'!H136)),0),"]"),IF(AND(ISNUMBER(OFFSET('Sanitation Data'!$H$11,0,10*ROW('Sanitation Data'!H136))),DL142="",ISNUMBER(OFFSET('Sanitation Data'!$H$11,0,10*ROW('Sanitation Data'!H136)))),OFFSET('Sanitation Data'!$H$11,0,10*ROW('Sanitation Data'!H136)),NA())))</f>
        <v>#N/A</v>
      </c>
      <c r="AX142" s="251" t="e">
        <f ca="true">+IF(AND(ISNUMBER(OFFSET('Sanitation Data'!$H$12,0,10*ROW('Sanitation Data'!H136))),DM142="Yes"),OFFSET('Sanitation Data'!$H$12,0,10*ROW('Sanitation Data'!H136)),IF(AND(ISNUMBER(OFFSET('Sanitation Data'!$H$12,0,10*ROW('Sanitation Data'!H136))),DM142="No",ISNUMBER(OFFSET('Sanitation Data'!$H$12,0,10*ROW('Sanitation Data'!H136)))),CONCATENATE("[",ROUND(OFFSET('Sanitation Data'!$H$12,0,10*ROW('Sanitation Data'!H136)),0),"]"),IF(AND(ISNUMBER(OFFSET('Sanitation Data'!$H$12,0,10*ROW('Sanitation Data'!H136))),DM142="",ISNUMBER(OFFSET('Sanitation Data'!$H$12,0,10*ROW('Sanitation Data'!H136)))),OFFSET('Sanitation Data'!$H$12,0,10*ROW('Sanitation Data'!H136)),NA())))</f>
        <v>#N/A</v>
      </c>
      <c r="AY142" s="251" t="e">
        <f ca="true">+IF(AND(ISNUMBER(OFFSET('Sanitation Data'!$H$13,0,10*ROW('Sanitation Data'!H136))),DN142="Yes"),OFFSET('Sanitation Data'!$H$13,0,10*ROW('Sanitation Data'!H136)),IF(AND(ISNUMBER(OFFSET('Sanitation Data'!$H$13,0,10*ROW('Sanitation Data'!H136))),DN142="No",ISNUMBER(OFFSET('Sanitation Data'!$H$13,0,10*ROW('Sanitation Data'!H136)))),CONCATENATE("[",ROUND(OFFSET('Sanitation Data'!$H$13,0,10*ROW('Sanitation Data'!H136)),0),"]"),IF(AND(ISNUMBER(OFFSET('Sanitation Data'!$H$13,0,10*ROW('Sanitation Data'!H136))),DN142="",ISNUMBER(OFFSET('Sanitation Data'!$H$13,0,10*ROW('Sanitation Data'!H136)))),OFFSET('Sanitation Data'!$H$13,0,10*ROW('Sanitation Data'!H136)),NA())))</f>
        <v>#N/A</v>
      </c>
      <c r="AZ142" s="252" t="e">
        <f ca="true">+IF(AND(ISNUMBER(OFFSET('Hygiene Data'!$C$6,0,10*ROW('Hygiene Data'!C136))),DO142="Yes"),OFFSET('Hygiene Data'!$C$6,0,10*ROW('Hygiene Data'!C136)),IF(AND(ISNUMBER(OFFSET('Hygiene Data'!$C$6,0,10*ROW('Hygiene Data'!C136))),DO142="No",ISNUMBER(OFFSET('Hygiene Data'!$C$6,0,10*ROW('Hygiene Data'!C136)))),CONCATENATE("[",ROUND(OFFSET('Hygiene Data'!$C$6,0,10*ROW('Hygiene Data'!C136)),0),"]"),IF(AND(ISNUMBER(OFFSET('Hygiene Data'!$C$6,0,10*ROW('Hygiene Data'!C136))),DO142="",ISNUMBER(OFFSET('Hygiene Data'!$C$6,0,10*ROW('Hygiene Data'!C136)))),OFFSET('Hygiene Data'!$C$6,0,10*ROW('Hygiene Data'!C136)),NA())))</f>
        <v>#N/A</v>
      </c>
      <c r="BA142" s="252" t="e">
        <f ca="true">+IF(AND(ISNUMBER(OFFSET('Hygiene Data'!$C$8,0,10*ROW('Hygiene Data'!C136))),DP142="Yes"),OFFSET('Hygiene Data'!$C$8,0,10*ROW('Hygiene Data'!C136)),IF(AND(ISNUMBER(OFFSET('Hygiene Data'!$C$8,0,10*ROW('Hygiene Data'!C136))),DP142="No",ISNUMBER(OFFSET('Hygiene Data'!$C$8,0,10*ROW('Hygiene Data'!C136)))),CONCATENATE("[",ROUND(OFFSET('Hygiene Data'!$C$8,0,10*ROW('Hygiene Data'!C136)),0),"]"),IF(AND(ISNUMBER(OFFSET('Hygiene Data'!$C$8,0,10*ROW('Hygiene Data'!C136))),DP142="",ISNUMBER(OFFSET('Hygiene Data'!$C$8,0,10*ROW('Hygiene Data'!C136)))),OFFSET('Hygiene Data'!$C$8,0,10*ROW('Hygiene Data'!C136)),NA())))</f>
        <v>#N/A</v>
      </c>
      <c r="BB142" s="252" t="e">
        <f ca="true">+IF(AND(ISNUMBER(OFFSET('Hygiene Data'!$C$10,0,10*ROW('Hygiene Data'!C136))),DQ142="Yes"),OFFSET('Hygiene Data'!$C$10,0,10*ROW('Hygiene Data'!C136)),IF(AND(ISNUMBER(OFFSET('Hygiene Data'!$C$10,0,10*ROW('Hygiene Data'!C136))),DQ142="No",ISNUMBER(OFFSET('Hygiene Data'!$C$10,0,10*ROW('Hygiene Data'!C136)))),CONCATENATE("[",ROUND(OFFSET('Hygiene Data'!$C$10,0,10*ROW('Hygiene Data'!C136)),0),"]"),IF(AND(ISNUMBER(OFFSET('Hygiene Data'!$C$10,0,10*ROW('Hygiene Data'!C136))),DQ142="",ISNUMBER(OFFSET('Hygiene Data'!$C$10,0,10*ROW('Hygiene Data'!C136)))),OFFSET('Hygiene Data'!$C$10,0,10*ROW('Hygiene Data'!C136)),NA())))</f>
        <v>#N/A</v>
      </c>
      <c r="BC142" s="252" t="e">
        <f ca="true">+IF(AND(ISNUMBER(OFFSET('Hygiene Data'!$D$6,0,10*ROW('Hygiene Data'!D136))),DR142="Yes"),OFFSET('Hygiene Data'!$D$6,0,10*ROW('Hygiene Data'!D136)),IF(AND(ISNUMBER(OFFSET('Hygiene Data'!$D$6,0,10*ROW('Hygiene Data'!D136))),DR142="No",ISNUMBER(OFFSET('Hygiene Data'!$D$6,0,10*ROW('Hygiene Data'!D136)))),CONCATENATE("[",ROUND(OFFSET('Hygiene Data'!$D$6,0,10*ROW('Hygiene Data'!D136)),0),"]"),IF(AND(ISNUMBER(OFFSET('Hygiene Data'!$D$6,0,10*ROW('Hygiene Data'!D136))),DR142="",ISNUMBER(OFFSET('Hygiene Data'!$D$6,0,10*ROW('Hygiene Data'!D136)))),OFFSET('Hygiene Data'!$D$6,0,10*ROW('Hygiene Data'!D136)),NA())))</f>
        <v>#N/A</v>
      </c>
      <c r="BD142" s="252" t="e">
        <f ca="true">+IF(AND(ISNUMBER(OFFSET('Hygiene Data'!$D$8,0,10*ROW('Hygiene Data'!D136))),DS142="Yes"),OFFSET('Hygiene Data'!$D$8,0,10*ROW('Hygiene Data'!D136)),IF(AND(ISNUMBER(OFFSET('Hygiene Data'!$D$8,0,10*ROW('Hygiene Data'!D136))),DS142="No",ISNUMBER(OFFSET('Hygiene Data'!$D$8,0,10*ROW('Hygiene Data'!D136)))),CONCATENATE("[",ROUND(OFFSET('Hygiene Data'!$D$8,0,10*ROW('Hygiene Data'!D136)),0),"]"),IF(AND(ISNUMBER(OFFSET('Hygiene Data'!$D$8,0,10*ROW('Hygiene Data'!D136))),DS142="",ISNUMBER(OFFSET('Hygiene Data'!$D$8,0,10*ROW('Hygiene Data'!D136)))),OFFSET('Hygiene Data'!$D$8,0,10*ROW('Hygiene Data'!D136)),NA())))</f>
        <v>#N/A</v>
      </c>
      <c r="BE142" s="252" t="e">
        <f ca="true">+IF(AND(ISNUMBER(OFFSET('Hygiene Data'!$D$10,0,10*ROW('Hygiene Data'!D136))),DT142="Yes"),OFFSET('Hygiene Data'!$D$10,0,10*ROW('Hygiene Data'!D136)),IF(AND(ISNUMBER(OFFSET('Hygiene Data'!$D$10,0,10*ROW('Hygiene Data'!D136))),DT142="No",ISNUMBER(OFFSET('Hygiene Data'!$D$10,0,10*ROW('Hygiene Data'!D136)))),CONCATENATE("[",ROUND(OFFSET('Hygiene Data'!$D$10,0,10*ROW('Hygiene Data'!D136)),0),"]"),IF(AND(ISNUMBER(OFFSET('Hygiene Data'!$D$10,0,10*ROW('Hygiene Data'!D136))),DT142="",ISNUMBER(OFFSET('Hygiene Data'!$D$10,0,10*ROW('Hygiene Data'!D136)))),OFFSET('Hygiene Data'!$D$10,0,10*ROW('Hygiene Data'!D136)),NA())))</f>
        <v>#N/A</v>
      </c>
      <c r="BF142" s="252" t="e">
        <f ca="true">+IF(AND(ISNUMBER(OFFSET('Hygiene Data'!$E$6,0,10*ROW('Hygiene Data'!E136))),DU142="Yes"),OFFSET('Hygiene Data'!$E$6,0,10*ROW('Hygiene Data'!E136)),IF(AND(ISNUMBER(OFFSET('Hygiene Data'!$E$6,0,10*ROW('Hygiene Data'!E136))),DU142="No",ISNUMBER(OFFSET('Hygiene Data'!$E$6,0,10*ROW('Hygiene Data'!E136)))),CONCATENATE("[",ROUND(OFFSET('Hygiene Data'!$E$6,0,10*ROW('Hygiene Data'!E136)),0),"]"),IF(AND(ISNUMBER(OFFSET('Hygiene Data'!$E$6,0,10*ROW('Hygiene Data'!E136))),DU142="",ISNUMBER(OFFSET('Hygiene Data'!$E$6,0,10*ROW('Hygiene Data'!E136)))),OFFSET('Hygiene Data'!$E$6,0,10*ROW('Hygiene Data'!E136)),NA())))</f>
        <v>#N/A</v>
      </c>
      <c r="BG142" s="252" t="e">
        <f ca="true">+IF(AND(ISNUMBER(OFFSET('Hygiene Data'!$E$8,0,10*ROW('Hygiene Data'!E136))),DV142="Yes"),OFFSET('Hygiene Data'!$E$8,0,10*ROW('Hygiene Data'!E136)),IF(AND(ISNUMBER(OFFSET('Hygiene Data'!$E$8,0,10*ROW('Hygiene Data'!E136))),DV142="No",ISNUMBER(OFFSET('Hygiene Data'!$E$8,0,10*ROW('Hygiene Data'!E136)))),CONCATENATE("[",ROUND(OFFSET('Hygiene Data'!$E$8,0,10*ROW('Hygiene Data'!E136)),0),"]"),IF(AND(ISNUMBER(OFFSET('Hygiene Data'!$E$8,0,10*ROW('Hygiene Data'!E136))),DV142="",ISNUMBER(OFFSET('Hygiene Data'!$E$8,0,10*ROW('Hygiene Data'!E136)))),OFFSET('Hygiene Data'!$E$8,0,10*ROW('Hygiene Data'!E136)),NA())))</f>
        <v>#N/A</v>
      </c>
      <c r="BH142" s="252" t="e">
        <f ca="true">+IF(AND(ISNUMBER(OFFSET('Hygiene Data'!$E$10,0,10*ROW('Hygiene Data'!E136))),DW142="Yes"),OFFSET('Hygiene Data'!$E$10,0,10*ROW('Hygiene Data'!E136)),IF(AND(ISNUMBER(OFFSET('Hygiene Data'!$E$10,0,10*ROW('Hygiene Data'!E136))),DW142="No",ISNUMBER(OFFSET('Hygiene Data'!$E$10,0,10*ROW('Hygiene Data'!E136)))),CONCATENATE("[",ROUND(OFFSET('Hygiene Data'!$E$10,0,10*ROW('Hygiene Data'!E136)),0),"]"),IF(AND(ISNUMBER(OFFSET('Hygiene Data'!$E$10,0,10*ROW('Hygiene Data'!E136))),DW142="",ISNUMBER(OFFSET('Hygiene Data'!$E$10,0,10*ROW('Hygiene Data'!E136)))),OFFSET('Hygiene Data'!$E$10,0,10*ROW('Hygiene Data'!E136)),NA())))</f>
        <v>#N/A</v>
      </c>
      <c r="BI142" s="252" t="e">
        <f ca="true">+IF(AND(ISNUMBER(OFFSET('Hygiene Data'!$F$6,0,10*ROW('Hygiene Data'!F136))),DX142="Yes"),OFFSET('Hygiene Data'!$F$6,0,10*ROW('Hygiene Data'!F136)),IF(AND(ISNUMBER(OFFSET('Hygiene Data'!$F$6,0,10*ROW('Hygiene Data'!F136))),DX142="No",ISNUMBER(OFFSET('Hygiene Data'!$F$6,0,10*ROW('Hygiene Data'!F136)))),CONCATENATE("[",ROUND(OFFSET('Hygiene Data'!$F$6,0,10*ROW('Hygiene Data'!F136)),0),"]"),IF(AND(ISNUMBER(OFFSET('Hygiene Data'!$F$6,0,10*ROW('Hygiene Data'!F136))),DX142="",ISNUMBER(OFFSET('Hygiene Data'!$F$6,0,10*ROW('Hygiene Data'!F136)))),OFFSET('Hygiene Data'!$F$6,0,10*ROW('Hygiene Data'!F136)),NA())))</f>
        <v>#N/A</v>
      </c>
      <c r="BJ142" s="252" t="e">
        <f ca="true">+IF(AND(ISNUMBER(OFFSET('Hygiene Data'!$F$8,0,10*ROW('Hygiene Data'!F136))),DY142="Yes"),OFFSET('Hygiene Data'!$F$8,0,10*ROW('Hygiene Data'!F136)),IF(AND(ISNUMBER(OFFSET('Hygiene Data'!$F$8,0,10*ROW('Hygiene Data'!F136))),DY142="No",ISNUMBER(OFFSET('Hygiene Data'!$F$8,0,10*ROW('Hygiene Data'!F136)))),CONCATENATE("[",ROUND(OFFSET('Hygiene Data'!$F$8,0,10*ROW('Hygiene Data'!F136)),0),"]"),IF(AND(ISNUMBER(OFFSET('Hygiene Data'!$F$8,0,10*ROW('Hygiene Data'!F136))),DY142="",ISNUMBER(OFFSET('Hygiene Data'!$F$8,0,10*ROW('Hygiene Data'!F136)))),OFFSET('Hygiene Data'!$F$8,0,10*ROW('Hygiene Data'!F136)),NA())))</f>
        <v>#N/A</v>
      </c>
      <c r="BK142" s="252" t="e">
        <f ca="true">+IF(AND(ISNUMBER(OFFSET('Hygiene Data'!$F$10,0,10*ROW('Hygiene Data'!F136))),DZ142="Yes"),OFFSET('Hygiene Data'!$F$10,0,10*ROW('Hygiene Data'!F136)),IF(AND(ISNUMBER(OFFSET('Hygiene Data'!$F$10,0,10*ROW('Hygiene Data'!F136))),DZ142="No",ISNUMBER(OFFSET('Hygiene Data'!$F$10,0,10*ROW('Hygiene Data'!F136)))),CONCATENATE("[",ROUND(OFFSET('Hygiene Data'!$F$10,0,10*ROW('Hygiene Data'!F136)),0),"]"),IF(AND(ISNUMBER(OFFSET('Hygiene Data'!$F$10,0,10*ROW('Hygiene Data'!F136))),DZ142="",ISNUMBER(OFFSET('Hygiene Data'!$F$10,0,10*ROW('Hygiene Data'!F136)))),OFFSET('Hygiene Data'!$F$10,0,10*ROW('Hygiene Data'!F136)),NA())))</f>
        <v>#N/A</v>
      </c>
      <c r="BL142" s="252" t="e">
        <f ca="true">+IF(AND(ISNUMBER(OFFSET('Hygiene Data'!$G$6,0,10*ROW('Hygiene Data'!G136))),EA142="Yes"),OFFSET('Hygiene Data'!$G$6,0,10*ROW('Hygiene Data'!G136)),IF(AND(ISNUMBER(OFFSET('Hygiene Data'!$G$6,0,10*ROW('Hygiene Data'!G136))),EA142="No",ISNUMBER(OFFSET('Hygiene Data'!$G$6,0,10*ROW('Hygiene Data'!G136)))),CONCATENATE("[",ROUND(OFFSET('Hygiene Data'!$G$6,0,10*ROW('Hygiene Data'!G136)),0),"]"),IF(AND(ISNUMBER(OFFSET('Hygiene Data'!$G$6,0,10*ROW('Hygiene Data'!G136))),EA142="",ISNUMBER(OFFSET('Hygiene Data'!$G$6,0,10*ROW('Hygiene Data'!G136)))),OFFSET('Hygiene Data'!$G$6,0,10*ROW('Hygiene Data'!G136)),NA())))</f>
        <v>#N/A</v>
      </c>
      <c r="BM142" s="252" t="e">
        <f ca="true">+IF(AND(ISNUMBER(OFFSET('Hygiene Data'!$G$8,0,10*ROW('Hygiene Data'!G136))),EB142="Yes"),OFFSET('Hygiene Data'!$G$8,0,10*ROW('Hygiene Data'!G136)),IF(AND(ISNUMBER(OFFSET('Hygiene Data'!$G$8,0,10*ROW('Hygiene Data'!G136))),EB142="No",ISNUMBER(OFFSET('Hygiene Data'!$G$8,0,10*ROW('Hygiene Data'!G136)))),CONCATENATE("[",ROUND(OFFSET('Hygiene Data'!$G$8,0,10*ROW('Hygiene Data'!G136)),0),"]"),IF(AND(ISNUMBER(OFFSET('Hygiene Data'!$G$8,0,10*ROW('Hygiene Data'!G136))),EB142="",ISNUMBER(OFFSET('Hygiene Data'!$G$8,0,10*ROW('Hygiene Data'!G136)))),OFFSET('Hygiene Data'!$G$8,0,10*ROW('Hygiene Data'!G136)),NA())))</f>
        <v>#N/A</v>
      </c>
      <c r="BN142" s="252" t="e">
        <f ca="true">+IF(AND(ISNUMBER(OFFSET('Hygiene Data'!$G$10,0,10*ROW('Hygiene Data'!G136))),EC142="Yes"),OFFSET('Hygiene Data'!$G$10,0,10*ROW('Hygiene Data'!G136)),IF(AND(ISNUMBER(OFFSET('Hygiene Data'!$G$10,0,10*ROW('Hygiene Data'!G136))),EC142="No",ISNUMBER(OFFSET('Hygiene Data'!$G$10,0,10*ROW('Hygiene Data'!G136)))),CONCATENATE("[",ROUND(OFFSET('Hygiene Data'!$G$10,0,10*ROW('Hygiene Data'!G136)),0),"]"),IF(AND(ISNUMBER(OFFSET('Hygiene Data'!$G$10,0,10*ROW('Hygiene Data'!G136))),EC142="",ISNUMBER(OFFSET('Hygiene Data'!$G$10,0,10*ROW('Hygiene Data'!G136)))),OFFSET('Hygiene Data'!$G$10,0,10*ROW('Hygiene Data'!G136)),NA())))</f>
        <v>#N/A</v>
      </c>
      <c r="BO142" s="252" t="e">
        <f ca="true">+IF(AND(ISNUMBER(OFFSET('Hygiene Data'!$H$6,0,10*ROW('Hygiene Data'!H136))),ED142="Yes"),OFFSET('Hygiene Data'!$H$6,0,10*ROW('Hygiene Data'!H136)),IF(AND(ISNUMBER(OFFSET('Hygiene Data'!$H$6,0,10*ROW('Hygiene Data'!H136))),ED142="No",ISNUMBER(OFFSET('Hygiene Data'!$H$6,0,10*ROW('Hygiene Data'!H136)))),CONCATENATE("[",ROUND(OFFSET('Hygiene Data'!$H$6,0,10*ROW('Hygiene Data'!H136)),0),"]"),IF(AND(ISNUMBER(OFFSET('Hygiene Data'!$H$6,0,10*ROW('Hygiene Data'!H136))),ED142="",ISNUMBER(OFFSET('Hygiene Data'!$H$6,0,10*ROW('Hygiene Data'!H136)))),OFFSET('Hygiene Data'!$H$6,0,10*ROW('Hygiene Data'!H136)),NA())))</f>
        <v>#N/A</v>
      </c>
      <c r="BP142" s="252" t="e">
        <f ca="true">+IF(AND(ISNUMBER(OFFSET('Hygiene Data'!$H$8,0,10*ROW('Hygiene Data'!H136))),EE142="Yes"),OFFSET('Hygiene Data'!$H$8,0,10*ROW('Hygiene Data'!H136)),IF(AND(ISNUMBER(OFFSET('Hygiene Data'!$H$8,0,10*ROW('Hygiene Data'!H136))),EE142="No",ISNUMBER(OFFSET('Hygiene Data'!$H$8,0,10*ROW('Hygiene Data'!H136)))),CONCATENATE("[",ROUND(OFFSET('Hygiene Data'!$H$8,0,10*ROW('Hygiene Data'!H136)),0),"]"),IF(AND(ISNUMBER(OFFSET('Hygiene Data'!$H$8,0,10*ROW('Hygiene Data'!H136))),EE142="",ISNUMBER(OFFSET('Hygiene Data'!$H$8,0,10*ROW('Hygiene Data'!H136)))),OFFSET('Hygiene Data'!$H$8,0,10*ROW('Hygiene Data'!H136)),NA())))</f>
        <v>#N/A</v>
      </c>
      <c r="BQ142" s="252" t="e">
        <f ca="true">+IF(AND(ISNUMBER(OFFSET('Hygiene Data'!$H$10,0,10*ROW('Hygiene Data'!H136))),EF142="Yes"),OFFSET('Hygiene Data'!$H$10,0,10*ROW('Hygiene Data'!H136)),IF(AND(ISNUMBER(OFFSET('Hygiene Data'!$H$10,0,10*ROW('Hygiene Data'!H136))),EF142="No",ISNUMBER(OFFSET('Hygiene Data'!$H$10,0,10*ROW('Hygiene Data'!H136)))),CONCATENATE("[",ROUND(OFFSET('Hygiene Data'!$H$10,0,10*ROW('Hygiene Data'!H136)),0),"]"),IF(AND(ISNUMBER(OFFSET('Hygiene Data'!$H$10,0,10*ROW('Hygiene Data'!H136))),EF142="",ISNUMBER(OFFSET('Hygiene Data'!$H$10,0,10*ROW('Hygiene Data'!H136)))),OFFSET('Hygiene Data'!$H$10,0,10*ROW('Hygiene Data'!H136)),NA())))</f>
        <v>#N/A</v>
      </c>
      <c r="BS142" s="36" t="str">
        <f ca="true">+IF(OFFSET('Water Data'!$C$28,0,10*ROW('Water Data'!C136))="","",OFFSET('Water Data'!$C$28,0,10*ROW('Water Data'!C136)))</f>
        <v/>
      </c>
      <c r="BT142" s="36" t="str">
        <f ca="true">+IF(OFFSET('Water Data'!$C$29,0,10*ROW('Water Data'!C136))="","",OFFSET('Water Data'!$C$29,0,10*ROW('Water Data'!C136)))</f>
        <v/>
      </c>
      <c r="BU142" s="36" t="str">
        <f ca="true">+IF(OFFSET('Water Data'!$C$30,0,10*ROW('Water Data'!C136))="","",OFFSET('Water Data'!$C$30,0,10*ROW('Water Data'!C136)))</f>
        <v/>
      </c>
      <c r="BV142" s="36" t="str">
        <f ca="true">+IF(OFFSET('Water Data'!$D$28,0,10*ROW('Water Data'!D136))="","",OFFSET('Water Data'!$D$28,0,10*ROW('Water Data'!D136)))</f>
        <v/>
      </c>
      <c r="BW142" s="36" t="str">
        <f ca="true">+IF(OFFSET('Water Data'!$D$29,0,10*ROW('Water Data'!D136))="","",OFFSET('Water Data'!$D$29,0,10*ROW('Water Data'!D136)))</f>
        <v/>
      </c>
      <c r="BX142" s="36" t="str">
        <f ca="true">+IF(OFFSET('Water Data'!$D$30,0,10*ROW('Water Data'!D136))="","",OFFSET('Water Data'!$D$30,0,10*ROW('Water Data'!D136)))</f>
        <v/>
      </c>
      <c r="BY142" s="36" t="str">
        <f ca="true">+IF(OFFSET('Water Data'!$E$28,0,10*ROW('Water Data'!E136))="","",OFFSET('Water Data'!$E$28,0,10*ROW('Water Data'!E136)))</f>
        <v/>
      </c>
      <c r="BZ142" s="36" t="str">
        <f ca="true">+IF(OFFSET('Water Data'!$E$29,0,10*ROW('Water Data'!E136))="","",OFFSET('Water Data'!$E$29,0,10*ROW('Water Data'!E136)))</f>
        <v/>
      </c>
      <c r="CA142" s="36" t="str">
        <f ca="true">+IF(OFFSET('Water Data'!$E$30,0,10*ROW('Water Data'!E136))="","",OFFSET('Water Data'!$E$30,0,10*ROW('Water Data'!E136)))</f>
        <v/>
      </c>
      <c r="CB142" s="36" t="str">
        <f ca="true">+IF(OFFSET('Water Data'!$F$28,0,10*ROW('Water Data'!F136))="","",OFFSET('Water Data'!$F$28,0,10*ROW('Water Data'!F136)))</f>
        <v/>
      </c>
      <c r="CC142" s="36" t="str">
        <f ca="true">+IF(OFFSET('Water Data'!$F$29,0,10*ROW('Water Data'!F136))="","",OFFSET('Water Data'!$F$29,0,10*ROW('Water Data'!F136)))</f>
        <v/>
      </c>
      <c r="CD142" s="36" t="str">
        <f ca="true">+IF(OFFSET('Water Data'!$F$30,0,10*ROW('Water Data'!F136))="","",OFFSET('Water Data'!$F$30,0,10*ROW('Water Data'!F136)))</f>
        <v/>
      </c>
      <c r="CE142" s="36" t="str">
        <f ca="true">+IF(OFFSET('Water Data'!$G$28,0,10*ROW('Water Data'!G136))="","",OFFSET('Water Data'!$G$28,0,10*ROW('Water Data'!G136)))</f>
        <v/>
      </c>
      <c r="CF142" s="36" t="str">
        <f ca="true">+IF(OFFSET('Water Data'!$G$29,0,10*ROW('Water Data'!G136))="","",OFFSET('Water Data'!$G$29,0,10*ROW('Water Data'!G136)))</f>
        <v/>
      </c>
      <c r="CG142" s="36" t="str">
        <f ca="true">+IF(OFFSET('Water Data'!$G$30,0,10*ROW('Water Data'!G136))="","",OFFSET('Water Data'!$G$30,0,10*ROW('Water Data'!G136)))</f>
        <v/>
      </c>
      <c r="CH142" s="36" t="str">
        <f ca="true">+IF(OFFSET('Water Data'!$H$28,0,10*ROW('Water Data'!H136))="","",OFFSET('Water Data'!$H$28,0,10*ROW('Water Data'!H136)))</f>
        <v/>
      </c>
      <c r="CI142" s="36" t="str">
        <f ca="true">+IF(OFFSET('Water Data'!$H$29,0,10*ROW('Water Data'!H136))="","",OFFSET('Water Data'!$H$29,0,10*ROW('Water Data'!H136)))</f>
        <v/>
      </c>
      <c r="CJ142" s="36" t="str">
        <f ca="true">+IF(OFFSET('Water Data'!$H$30,0,10*ROW('Water Data'!H136))="","",OFFSET('Water Data'!$H$30,0,10*ROW('Water Data'!H136)))</f>
        <v/>
      </c>
      <c r="CK142" s="36" t="str">
        <f ca="true">+IF(OFFSET('Sanitation Data'!$C$29,0,10*ROW('Sanitation Data'!C136))="","",OFFSET('Sanitation Data'!$C$29,0,10*ROW('Sanitation Data'!C136)))</f>
        <v/>
      </c>
      <c r="CL142" s="36" t="str">
        <f ca="true">+IF(OFFSET('Sanitation Data'!$C$30,0,10*ROW('Sanitation Data'!C136))="","",OFFSET('Sanitation Data'!$C$30,0,10*ROW('Sanitation Data'!C136)))</f>
        <v/>
      </c>
      <c r="CM142" s="36" t="str">
        <f ca="true">+IF(OFFSET('Sanitation Data'!$C$31,0,10*ROW('Sanitation Data'!C136))="","",OFFSET('Sanitation Data'!$C$31,0,10*ROW('Sanitation Data'!C136)))</f>
        <v/>
      </c>
      <c r="CN142" s="36" t="str">
        <f ca="true">+IF(OFFSET('Sanitation Data'!$C$32,0,10*ROW('Sanitation Data'!C136))="","",OFFSET('Sanitation Data'!$C$32,0,10*ROW('Sanitation Data'!C136)))</f>
        <v/>
      </c>
      <c r="CO142" s="36" t="str">
        <f ca="true">+IF(OFFSET('Sanitation Data'!$C$33,0,10*ROW('Sanitation Data'!C136))="","",OFFSET('Sanitation Data'!$C$33,0,10*ROW('Sanitation Data'!C136)))</f>
        <v/>
      </c>
      <c r="CP142" s="36" t="str">
        <f ca="true">+IF(OFFSET('Sanitation Data'!$D$29,0,10*ROW('Sanitation Data'!D136))="","",OFFSET('Sanitation Data'!$D$29,0,10*ROW('Sanitation Data'!D136)))</f>
        <v/>
      </c>
      <c r="CQ142" s="36" t="str">
        <f ca="true">+IF(OFFSET('Sanitation Data'!$D$30,0,10*ROW('Sanitation Data'!D136))="","",OFFSET('Sanitation Data'!$D$30,0,10*ROW('Sanitation Data'!D136)))</f>
        <v/>
      </c>
      <c r="CR142" s="36" t="str">
        <f ca="true">+IF(OFFSET('Sanitation Data'!$D$31,0,10*ROW('Sanitation Data'!D136))="","",OFFSET('Sanitation Data'!$D$31,0,10*ROW('Sanitation Data'!D136)))</f>
        <v/>
      </c>
      <c r="CS142" s="36" t="str">
        <f ca="true">+IF(OFFSET('Sanitation Data'!$D$32,0,10*ROW('Sanitation Data'!D136))="","",OFFSET('Sanitation Data'!$D$32,0,10*ROW('Sanitation Data'!D136)))</f>
        <v/>
      </c>
      <c r="CT142" s="36" t="str">
        <f ca="true">+IF(OFFSET('Sanitation Data'!$D$33,0,10*ROW('Sanitation Data'!D136))="","",OFFSET('Sanitation Data'!$D$33,0,10*ROW('Sanitation Data'!D136)))</f>
        <v/>
      </c>
      <c r="CU142" s="36" t="str">
        <f ca="true">+IF(OFFSET('Sanitation Data'!$E$29,0,10*ROW('Sanitation Data'!E136))="","",OFFSET('Sanitation Data'!$E$29,0,10*ROW('Sanitation Data'!E136)))</f>
        <v/>
      </c>
      <c r="CV142" s="36" t="str">
        <f ca="true">+IF(OFFSET('Sanitation Data'!$E$30,0,10*ROW('Sanitation Data'!E136))="","",OFFSET('Sanitation Data'!$E$30,0,10*ROW('Sanitation Data'!E136)))</f>
        <v/>
      </c>
      <c r="CW142" s="36" t="str">
        <f ca="true">+IF(OFFSET('Sanitation Data'!$E$31,0,10*ROW('Sanitation Data'!E136))="","",OFFSET('Sanitation Data'!$E$31,0,10*ROW('Sanitation Data'!E136)))</f>
        <v/>
      </c>
      <c r="CX142" s="36" t="str">
        <f ca="true">+IF(OFFSET('Sanitation Data'!$E$32,0,10*ROW('Sanitation Data'!E136))="","",OFFSET('Sanitation Data'!$E$32,0,10*ROW('Sanitation Data'!E136)))</f>
        <v/>
      </c>
      <c r="CY142" s="36" t="str">
        <f ca="true">+IF(OFFSET('Sanitation Data'!$E$33,0,10*ROW('Sanitation Data'!E136))="","",OFFSET('Sanitation Data'!$E$33,0,10*ROW('Sanitation Data'!E136)))</f>
        <v/>
      </c>
      <c r="CZ142" s="36" t="str">
        <f ca="true">+IF(OFFSET('Sanitation Data'!$F$29,0,10*ROW('Sanitation Data'!F136))="","",OFFSET('Sanitation Data'!$F$29,0,10*ROW('Sanitation Data'!F136)))</f>
        <v/>
      </c>
      <c r="DA142" s="36" t="str">
        <f ca="true">+IF(OFFSET('Sanitation Data'!$F$30,0,10*ROW('Sanitation Data'!F136))="","",OFFSET('Sanitation Data'!$F$30,0,10*ROW('Sanitation Data'!F136)))</f>
        <v/>
      </c>
      <c r="DB142" s="36" t="str">
        <f ca="true">+IF(OFFSET('Sanitation Data'!$F$31,0,10*ROW('Sanitation Data'!F136))="","",OFFSET('Sanitation Data'!$F$31,0,10*ROW('Sanitation Data'!F136)))</f>
        <v/>
      </c>
      <c r="DC142" s="36" t="str">
        <f ca="true">+IF(OFFSET('Sanitation Data'!$F$32,0,10*ROW('Sanitation Data'!F136))="","",OFFSET('Sanitation Data'!$F$32,0,10*ROW('Sanitation Data'!F136)))</f>
        <v/>
      </c>
      <c r="DD142" s="36" t="str">
        <f ca="true">+IF(OFFSET('Sanitation Data'!$F$33,0,10*ROW('Sanitation Data'!F136))="","",OFFSET('Sanitation Data'!$F$33,0,10*ROW('Sanitation Data'!F136)))</f>
        <v/>
      </c>
      <c r="DE142" s="36" t="str">
        <f ca="true">+IF(OFFSET('Sanitation Data'!$G$29,0,10*ROW('Sanitation Data'!G136))="","",OFFSET('Sanitation Data'!$G$29,0,10*ROW('Sanitation Data'!G136)))</f>
        <v/>
      </c>
      <c r="DF142" s="36" t="str">
        <f ca="true">+IF(OFFSET('Sanitation Data'!$G$30,0,10*ROW('Sanitation Data'!G136))="","",OFFSET('Sanitation Data'!$G$30,0,10*ROW('Sanitation Data'!G136)))</f>
        <v/>
      </c>
      <c r="DG142" s="36" t="str">
        <f ca="true">+IF(OFFSET('Sanitation Data'!$G$31,0,10*ROW('Sanitation Data'!G136))="","",OFFSET('Sanitation Data'!$G$31,0,10*ROW('Sanitation Data'!G136)))</f>
        <v/>
      </c>
      <c r="DH142" s="36" t="str">
        <f ca="true">+IF(OFFSET('Sanitation Data'!$G$32,0,10*ROW('Sanitation Data'!G136))="","",OFFSET('Sanitation Data'!$G$32,0,10*ROW('Sanitation Data'!G136)))</f>
        <v/>
      </c>
      <c r="DI142" s="36" t="str">
        <f ca="true">+IF(OFFSET('Sanitation Data'!$G$33,0,10*ROW('Sanitation Data'!G136))="","",OFFSET('Sanitation Data'!$G$33,0,10*ROW('Sanitation Data'!G136)))</f>
        <v/>
      </c>
      <c r="DJ142" s="36" t="str">
        <f ca="true">+IF(OFFSET('Sanitation Data'!$H$29,0,10*ROW('Sanitation Data'!H136))="","",OFFSET('Sanitation Data'!$H$29,0,10*ROW('Sanitation Data'!H136)))</f>
        <v/>
      </c>
      <c r="DK142" s="36" t="str">
        <f ca="true">+IF(OFFSET('Sanitation Data'!$H$30,0,10*ROW('Sanitation Data'!H136))="","",OFFSET('Sanitation Data'!$H$30,0,10*ROW('Sanitation Data'!H136)))</f>
        <v/>
      </c>
      <c r="DL142" s="36" t="str">
        <f ca="true">+IF(OFFSET('Sanitation Data'!$H$31,0,10*ROW('Sanitation Data'!H136))="","",OFFSET('Sanitation Data'!$H$31,0,10*ROW('Sanitation Data'!H136)))</f>
        <v/>
      </c>
      <c r="DM142" s="36" t="str">
        <f ca="true">+IF(OFFSET('Sanitation Data'!$H$32,0,10*ROW('Sanitation Data'!H136))="","",OFFSET('Sanitation Data'!$H$32,0,10*ROW('Sanitation Data'!H136)))</f>
        <v/>
      </c>
      <c r="DN142" s="36" t="str">
        <f ca="true">+IF(OFFSET('Sanitation Data'!$H$33,0,10*ROW('Sanitation Data'!H136))="","",OFFSET('Sanitation Data'!$H$33,0,10*ROW('Sanitation Data'!H136)))</f>
        <v/>
      </c>
      <c r="DO142" s="36" t="str">
        <f ca="true">+IF(OFFSET('Hygiene Data'!$C$12,0,10*ROW('Hygiene Data'!C136))="","",OFFSET('Hygiene Data'!$C$12,0,10*ROW('Hygiene Data'!C136)))</f>
        <v/>
      </c>
      <c r="DP142" s="36" t="str">
        <f ca="true">+IF(OFFSET('Hygiene Data'!$C$13,0,10*ROW('Hygiene Data'!C136))="","",OFFSET('Hygiene Data'!$C$13,0,10*ROW('Hygiene Data'!C136)))</f>
        <v/>
      </c>
      <c r="DQ142" s="36" t="str">
        <f ca="true">+IF(OFFSET('Hygiene Data'!$C$14,0,10*ROW('Hygiene Data'!C136))="","",OFFSET('Hygiene Data'!$C$14,0,10*ROW('Hygiene Data'!C136)))</f>
        <v/>
      </c>
      <c r="DR142" s="36" t="str">
        <f ca="true">+IF(OFFSET('Hygiene Data'!$D$12,0,10*ROW('Hygiene Data'!D136))="","",OFFSET('Hygiene Data'!$D$12,0,10*ROW('Hygiene Data'!D136)))</f>
        <v/>
      </c>
      <c r="DS142" s="36" t="str">
        <f ca="true">+IF(OFFSET('Hygiene Data'!$D$13,0,10*ROW('Hygiene Data'!D136))="","",OFFSET('Hygiene Data'!$D$13,0,10*ROW('Hygiene Data'!D136)))</f>
        <v/>
      </c>
      <c r="DT142" s="36" t="str">
        <f ca="true">+IF(OFFSET('Hygiene Data'!$D$14,0,10*ROW('Hygiene Data'!D136))="","",OFFSET('Hygiene Data'!$D$14,0,10*ROW('Hygiene Data'!D136)))</f>
        <v/>
      </c>
      <c r="DU142" s="36" t="str">
        <f ca="true">+IF(OFFSET('Hygiene Data'!$E$12,0,10*ROW('Hygiene Data'!E136))="","",OFFSET('Hygiene Data'!$E$12,0,10*ROW('Hygiene Data'!E136)))</f>
        <v/>
      </c>
      <c r="DV142" s="36" t="str">
        <f ca="true">+IF(OFFSET('Hygiene Data'!$E$13,0,10*ROW('Hygiene Data'!E136))="","",OFFSET('Hygiene Data'!$E$13,0,10*ROW('Hygiene Data'!E136)))</f>
        <v/>
      </c>
      <c r="DW142" s="36" t="str">
        <f ca="true">+IF(OFFSET('Hygiene Data'!$E$14,0,10*ROW('Hygiene Data'!E136))="","",OFFSET('Hygiene Data'!$E$14,0,10*ROW('Hygiene Data'!E136)))</f>
        <v/>
      </c>
      <c r="DX142" s="36" t="str">
        <f ca="true">+IF(OFFSET('Hygiene Data'!$F$12,0,10*ROW('Hygiene Data'!F136))="","",OFFSET('Hygiene Data'!$F$12,0,10*ROW('Hygiene Data'!F136)))</f>
        <v/>
      </c>
      <c r="DY142" s="36" t="str">
        <f ca="true">+IF(OFFSET('Hygiene Data'!$F$13,0,10*ROW('Hygiene Data'!F136))="","",OFFSET('Hygiene Data'!$F$13,0,10*ROW('Hygiene Data'!F136)))</f>
        <v/>
      </c>
      <c r="DZ142" s="36" t="str">
        <f ca="true">+IF(OFFSET('Hygiene Data'!$F$14,0,10*ROW('Hygiene Data'!F136))="","",OFFSET('Hygiene Data'!$F$14,0,10*ROW('Hygiene Data'!F136)))</f>
        <v/>
      </c>
      <c r="EA142" s="36" t="str">
        <f ca="true">+IF(OFFSET('Hygiene Data'!$G$12,0,10*ROW('Hygiene Data'!G136))="","",OFFSET('Hygiene Data'!$G$12,0,10*ROW('Hygiene Data'!G136)))</f>
        <v/>
      </c>
      <c r="EB142" s="36" t="str">
        <f ca="true">+IF(OFFSET('Hygiene Data'!$G$13,0,10*ROW('Hygiene Data'!G136))="","",OFFSET('Hygiene Data'!$G$13,0,10*ROW('Hygiene Data'!G136)))</f>
        <v/>
      </c>
      <c r="EC142" s="36" t="str">
        <f ca="true">+IF(OFFSET('Hygiene Data'!$G$14,0,10*ROW('Hygiene Data'!G136))="","",OFFSET('Hygiene Data'!$G$14,0,10*ROW('Hygiene Data'!G136)))</f>
        <v/>
      </c>
      <c r="ED142" s="36" t="str">
        <f ca="true">+IF(OFFSET('Hygiene Data'!$H$12,0,10*ROW('Hygiene Data'!H136))="","",OFFSET('Hygiene Data'!$H$12,0,10*ROW('Hygiene Data'!H136)))</f>
        <v/>
      </c>
      <c r="EE142" s="36" t="str">
        <f ca="true">+IF(OFFSET('Hygiene Data'!$H$13,0,10*ROW('Hygiene Data'!H136))="","",OFFSET('Hygiene Data'!$H$13,0,10*ROW('Hygiene Data'!H136)))</f>
        <v/>
      </c>
      <c r="EF142" s="36" t="str">
        <f ca="true">+IF(OFFSET('Hygiene Data'!$H$14,0,10*ROW('Hygiene Data'!H136))="","",OFFSET('Hygiene Data'!$H$14,0,10*ROW('Hygiene Data'!H136)))</f>
        <v/>
      </c>
    </row>
    <row r="143" x14ac:dyDescent="0.2">
      <c r="A143" s="59" t="str">
        <f ca="true">+IF(OFFSET('Water Data'!$B$1,0,10*ROW('Water Data'!B140))="","",OFFSET('Water Data'!$B$1,0,10*ROW('Water Data'!B140)))</f>
        <v/>
      </c>
      <c r="B143" s="59" t="str">
        <f ca="true">+IF(OFFSET('Water Data'!$A$3,0,10*ROW('Water Data'!A140))="","",OFFSET('Water Data'!$A$3,0,10*ROW('Water Data'!A140)))</f>
        <v/>
      </c>
      <c r="C143" s="59" t="str">
        <f ca="true">+IF(OFFSET('Water Data'!$C$3,0,10*ROW('Water Data'!C140))="","",OFFSET('Water Data'!$C$3,0,10*ROW('Water Data'!C140)))</f>
        <v/>
      </c>
      <c r="D143" s="250" t="e">
        <f ca="true">+IF(AND(ISNUMBER(OFFSET('Water Data'!$C$5,0,10*ROW('Water Data'!C137))),BS143="Yes"),100-OFFSET('Water Data'!$C$5,0,10*ROW('Water Data'!C137)),IF(AND(ISNUMBER(OFFSET('Water Data'!$C$5,0,10*ROW('Water Data'!C137))),BS143="No",ISNUMBER(OFFSET('Water Data'!$C$5,0,10*ROW('Water Data'!C137)))),CONCATENATE("[",ROUND(100-OFFSET('Water Data'!$C$5,0,10*ROW('Water Data'!C137)),0),"]"),IF(AND(ISNUMBER(OFFSET('Water Data'!$C$5,0,10*ROW('Water Data'!C137))),BS143="",ISNUMBER(OFFSET('Water Data'!$C$5,0,10*ROW('Water Data'!C137)))),100-OFFSET('Water Data'!$C$5,0,10*ROW('Water Data'!C137)),NA())))</f>
        <v>#N/A</v>
      </c>
      <c r="E143" s="250" t="e">
        <f ca="true">+IF(AND(ISNUMBER(OFFSET('Water Data'!$C$7,0,10*ROW('Water Data'!D137))),BT143="Yes"),OFFSET('Water Data'!$C$7,0,10*ROW('Water Data'!C137)),IF(AND(ISNUMBER(OFFSET('Water Data'!$C$7,0,10*ROW('Water Data'!C137))),BT143="No",ISNUMBER(OFFSET('Water Data'!$C$7,0,10*ROW('Water Data'!C137)))),CONCATENATE("[",ROUND(OFFSET('Water Data'!$C$7,0,10*ROW('Water Data'!C137)),0),"]"),IF(AND(ISNUMBER(OFFSET('Water Data'!$C$7,0,10*ROW('Water Data'!C137))),BT143="",ISNUMBER(OFFSET('Water Data'!$C$7,0,10*ROW('Water Data'!C137)))),OFFSET('Water Data'!$C$7,0,10*ROW('Water Data'!C137)),NA())))</f>
        <v>#N/A</v>
      </c>
      <c r="F143" s="250" t="e">
        <f ca="true">+IF(AND(ISNUMBER(OFFSET('Water Data'!$C$10,0,10*ROW('Water Data'!C137))),BU143="Yes"),OFFSET('Water Data'!$C$10,0,10*ROW('Water Data'!C137)),IF(AND(ISNUMBER(OFFSET('Water Data'!$C$10,0,10*ROW('Water Data'!C137))),BU143="No",ISNUMBER(OFFSET('Water Data'!$C$10,0,10*ROW('Water Data'!C137)))),CONCATENATE("[",ROUND(OFFSET('Water Data'!$C$10,0,10*ROW('Water Data'!C137)),0),"]"),IF(AND(ISNUMBER(OFFSET('Water Data'!$C$10,0,10*ROW('Water Data'!C137))),BU143="",ISNUMBER(OFFSET('Water Data'!$C$10,0,10*ROW('Water Data'!C137)))),OFFSET('Water Data'!$C$10,0,10*ROW('Water Data'!C137)),NA())))</f>
        <v>#N/A</v>
      </c>
      <c r="G143" s="250" t="e">
        <f ca="true">+IF(AND(ISNUMBER(OFFSET('Water Data'!$D$5,0,10*ROW('Water Data'!D137))),BV143="Yes"),100-OFFSET('Water Data'!$D$5,0,10*ROW('Water Data'!D137)),IF(AND(ISNUMBER(OFFSET('Water Data'!$D$5,0,10*ROW('Water Data'!D137))),BV143="No",ISNUMBER(OFFSET('Water Data'!$D$5,0,10*ROW('Water Data'!D137)))),CONCATENATE("[",ROUND(100-OFFSET('Water Data'!$D$5,0,10*ROW('Water Data'!D137)),0),"]"),IF(AND(ISNUMBER(OFFSET('Water Data'!$D$5,0,10*ROW('Water Data'!D137))),BV143="",ISNUMBER(OFFSET('Water Data'!$D$5,0,10*ROW('Water Data'!D137)))),100-OFFSET('Water Data'!$D$5,0,10*ROW('Water Data'!D137)),NA())))</f>
        <v>#N/A</v>
      </c>
      <c r="H143" s="250" t="e">
        <f ca="true">+IF(AND(ISNUMBER(OFFSET('Water Data'!$D$7,0,10*ROW('Water Data'!D137))),BW143="Yes"),OFFSET('Water Data'!$D$7,0,10*ROW('Water Data'!D137)),IF(AND(ISNUMBER(OFFSET('Water Data'!$D$7,0,10*ROW('Water Data'!D137))),BW143="No",ISNUMBER(OFFSET('Water Data'!$D$7,0,10*ROW('Water Data'!D137)))),CONCATENATE("[",ROUND(OFFSET('Water Data'!$C$7,0,10*ROW('Water Data'!D137)),0),"]"),IF(AND(ISNUMBER(OFFSET('Water Data'!$D$7,0,10*ROW('Water Data'!D137))),BW143="",ISNUMBER(OFFSET('Water Data'!$D$7,0,10*ROW('Water Data'!D137)))),OFFSET('Water Data'!$D$7,0,10*ROW('Water Data'!D137)),NA())))</f>
        <v>#N/A</v>
      </c>
      <c r="I143" s="250" t="e">
        <f ca="true">+IF(AND(ISNUMBER(OFFSET('Water Data'!$D$10,0,10*ROW('Water Data'!D137))),BX143="Yes"),OFFSET('Water Data'!$D$10,0,10*ROW('Water Data'!D137)),IF(AND(ISNUMBER(OFFSET('Water Data'!$D$10,0,10*ROW('Water Data'!D137))),BX143="No",ISNUMBER(OFFSET('Water Data'!$D$10,0,10*ROW('Water Data'!D137)))),CONCATENATE("[",ROUND(OFFSET('Water Data'!$D$10,0,10*ROW('Water Data'!D137)),0),"]"),IF(AND(ISNUMBER(OFFSET('Water Data'!$D$10,0,10*ROW('Water Data'!D137))),BX143="",ISNUMBER(OFFSET('Water Data'!$D$10,0,10*ROW('Water Data'!D137)))),OFFSET('Water Data'!$D$10,0,10*ROW('Water Data'!D137)),NA())))</f>
        <v>#N/A</v>
      </c>
      <c r="J143" s="250" t="e">
        <f ca="true">+IF(AND(ISNUMBER(OFFSET('Water Data'!$E$5,0,10*ROW('Water Data'!E137))),BY143="Yes"),100-OFFSET('Water Data'!$E$5,0,10*ROW('Water Data'!E137)),IF(AND(ISNUMBER(OFFSET('Water Data'!$E$5,0,10*ROW('Water Data'!E137))),BY143="No",ISNUMBER(OFFSET('Water Data'!$E$5,0,10*ROW('Water Data'!E137)))),CONCATENATE("[",ROUND(100-OFFSET('Water Data'!$E$5,0,10*ROW('Water Data'!E137)),0),"]"),IF(AND(ISNUMBER(OFFSET('Water Data'!$E$5,0,10*ROW('Water Data'!E137))),BY143="",ISNUMBER(OFFSET('Water Data'!$E$5,0,10*ROW('Water Data'!E137)))),100-OFFSET('Water Data'!$E$5,0,10*ROW('Water Data'!E137)),NA())))</f>
        <v>#N/A</v>
      </c>
      <c r="K143" s="250" t="e">
        <f ca="true">+IF(AND(ISNUMBER(OFFSET('Water Data'!$E$7,0,10*ROW('Water Data'!E137))),BZ143="Yes"),OFFSET('Water Data'!$E$7,0,10*ROW('Water Data'!E137)),IF(AND(ISNUMBER(OFFSET('Water Data'!$E$7,0,10*ROW('Water Data'!E137))),BZ143="No",ISNUMBER(OFFSET('Water Data'!$E$7,0,10*ROW('Water Data'!E137)))),CONCATENATE("[",ROUND(OFFSET('Water Data'!$E$7,0,10*ROW('Water Data'!E137)),0),"]"),IF(AND(ISNUMBER(OFFSET('Water Data'!$E$7,0,10*ROW('Water Data'!E137))),BZ143="",ISNUMBER(OFFSET('Water Data'!$E$7,0,10*ROW('Water Data'!E137)))),OFFSET('Water Data'!$E$7,0,10*ROW('Water Data'!E137)),NA())))</f>
        <v>#N/A</v>
      </c>
      <c r="L143" s="250" t="e">
        <f ca="true">+IF(AND(ISNUMBER(OFFSET('Water Data'!$E$10,0,10*ROW('Water Data'!E137))),CA143="Yes"),OFFSET('Water Data'!$E$10,0,10*ROW('Water Data'!E137)),IF(AND(ISNUMBER(OFFSET('Water Data'!$E$10,0,10*ROW('Water Data'!E137))),CA143="No",ISNUMBER(OFFSET('Water Data'!$E$10,0,10*ROW('Water Data'!E137)))),CONCATENATE("[",ROUND(OFFSET('Water Data'!$E$10,0,10*ROW('Water Data'!E137)),0),"]"),IF(AND(ISNUMBER(OFFSET('Water Data'!$E$10,0,10*ROW('Water Data'!E137))),CA143="",ISNUMBER(OFFSET('Water Data'!$E$10,0,10*ROW('Water Data'!E137)))),OFFSET('Water Data'!$E$10,0,10*ROW('Water Data'!E137)),NA())))</f>
        <v>#N/A</v>
      </c>
      <c r="M143" s="250" t="e">
        <f ca="true">+IF(AND(ISNUMBER(OFFSET('Water Data'!$F$5,0,10*ROW('Water Data'!F137))),CB143="Yes"),100-OFFSET('Water Data'!$F$5,0,10*ROW('Water Data'!F137)),IF(AND(ISNUMBER(OFFSET('Water Data'!$F$5,0,10*ROW('Water Data'!F137))),CB143="No",ISNUMBER(OFFSET('Water Data'!$F$5,0,10*ROW('Water Data'!F137)))),CONCATENATE("[",ROUND(100-OFFSET('Water Data'!$F$5,0,10*ROW('Water Data'!F137)),0),"]"),IF(AND(ISNUMBER(OFFSET('Water Data'!$F$5,0,10*ROW('Water Data'!F137))),CB143="",ISNUMBER(OFFSET('Water Data'!$F$5,0,10*ROW('Water Data'!F137)))),100-OFFSET('Water Data'!$F$5,0,10*ROW('Water Data'!F137)),NA())))</f>
        <v>#N/A</v>
      </c>
      <c r="N143" s="250" t="e">
        <f ca="true">+IF(AND(ISNUMBER(OFFSET('Water Data'!$F$7,0,10*ROW('Water Data'!F137))),CC143="Yes"),OFFSET('Water Data'!$F$7,0,10*ROW('Water Data'!F137)),IF(AND(ISNUMBER(OFFSET('Water Data'!$F$7,0,10*ROW('Water Data'!F137))),CC143="No",ISNUMBER(OFFSET('Water Data'!$F$7,0,10*ROW('Water Data'!F137)))),CONCATENATE("[",ROUND(OFFSET('Water Data'!$F$7,0,10*ROW('Water Data'!F137)),0),"]"),IF(AND(ISNUMBER(OFFSET('Water Data'!$F$7,0,10*ROW('Water Data'!F137))),CC143="",ISNUMBER(OFFSET('Water Data'!$F$7,0,10*ROW('Water Data'!F137)))),OFFSET('Water Data'!$F$7,0,10*ROW('Water Data'!F137)),NA())))</f>
        <v>#N/A</v>
      </c>
      <c r="O143" s="250" t="e">
        <f ca="true">+IF(AND(ISNUMBER(OFFSET('Water Data'!$F$10,0,10*ROW('Water Data'!F137))),CD143="Yes"),OFFSET('Water Data'!$F$10,0,10*ROW('Water Data'!F137)),IF(AND(ISNUMBER(OFFSET('Water Data'!$F$10,0,10*ROW('Water Data'!F137))),CD143="No",ISNUMBER(OFFSET('Water Data'!$F$10,0,10*ROW('Water Data'!F137)))),CONCATENATE("[",ROUND(OFFSET('Water Data'!$F$10,0,10*ROW('Water Data'!F137)),0),"]"),IF(AND(ISNUMBER(OFFSET('Water Data'!$F$10,0,10*ROW('Water Data'!F137))),CD143="",ISNUMBER(OFFSET('Water Data'!$F$10,0,10*ROW('Water Data'!F137)))),OFFSET('Water Data'!$F$10,0,10*ROW('Water Data'!F137)),NA())))</f>
        <v>#N/A</v>
      </c>
      <c r="P143" s="250" t="e">
        <f ca="true">+IF(AND(ISNUMBER(OFFSET('Water Data'!$G$5,0,10*ROW('Water Data'!G137))),CE143="Yes"),100-OFFSET('Water Data'!$G$5,0,10*ROW('Water Data'!G137)),IF(AND(ISNUMBER(OFFSET('Water Data'!$G$5,0,10*ROW('Water Data'!G137))),CE143="No",ISNUMBER(OFFSET('Water Data'!$G$5,0,10*ROW('Water Data'!G137)))),CONCATENATE("[",ROUND(100-OFFSET('Water Data'!$G$5,0,10*ROW('Water Data'!G137)),0),"]"),IF(AND(ISNUMBER(OFFSET('Water Data'!$G$5,0,10*ROW('Water Data'!G137))),CE143="",ISNUMBER(OFFSET('Water Data'!$G$5,0,10*ROW('Water Data'!G137)))),100-OFFSET('Water Data'!$G$5,0,10*ROW('Water Data'!G137)),NA())))</f>
        <v>#N/A</v>
      </c>
      <c r="Q143" s="250" t="e">
        <f ca="true">+IF(AND(ISNUMBER(OFFSET('Water Data'!$G$7,0,10*ROW('Water Data'!G137))),CF143="Yes"),OFFSET('Water Data'!$G$7,0,10*ROW('Water Data'!G137)),IF(AND(ISNUMBER(OFFSET('Water Data'!$G$7,0,10*ROW('Water Data'!G137))),CF143="No",ISNUMBER(OFFSET('Water Data'!$G$7,0,10*ROW('Water Data'!G137)))),CONCATENATE("[",ROUND(OFFSET('Water Data'!$G$7,0,10*ROW('Water Data'!G137)),0),"]"),IF(AND(ISNUMBER(OFFSET('Water Data'!$G$7,0,10*ROW('Water Data'!G137))),CF143="",ISNUMBER(OFFSET('Water Data'!$G$7,0,10*ROW('Water Data'!G137)))),OFFSET('Water Data'!$G$7,0,10*ROW('Water Data'!G137)),NA())))</f>
        <v>#N/A</v>
      </c>
      <c r="R143" s="250" t="e">
        <f ca="true">+IF(AND(ISNUMBER(OFFSET('Water Data'!$G$10,0,10*ROW('Water Data'!G137))),CG143="Yes"),OFFSET('Water Data'!$G$10,0,10*ROW('Water Data'!G137)),IF(AND(ISNUMBER(OFFSET('Water Data'!$G$10,0,10*ROW('Water Data'!G137))),CG143="No",ISNUMBER(OFFSET('Water Data'!$G$10,0,10*ROW('Water Data'!G137)))),CONCATENATE("[",ROUND(OFFSET('Water Data'!$G$10,0,10*ROW('Water Data'!G137)),0),"]"),IF(AND(ISNUMBER(OFFSET('Water Data'!$G$10,0,10*ROW('Water Data'!G137))),CG143="",ISNUMBER(OFFSET('Water Data'!$G$10,0,10*ROW('Water Data'!G137)))),OFFSET('Water Data'!$G$10,0,10*ROW('Water Data'!G137)),NA())))</f>
        <v>#N/A</v>
      </c>
      <c r="S143" s="250" t="e">
        <f ca="true">+IF(AND(ISNUMBER(OFFSET('Water Data'!$H$5,0,10*ROW('Water Data'!H137))),CH143="Yes"),100-OFFSET('Water Data'!$H$5,0,10*ROW('Water Data'!H137)),IF(AND(ISNUMBER(OFFSET('Water Data'!$H$5,0,10*ROW('Water Data'!H137))),CH143="No",ISNUMBER(OFFSET('Water Data'!$H$5,0,10*ROW('Water Data'!H137)))),CONCATENATE("[",ROUND(100-OFFSET('Water Data'!$H$5,0,10*ROW('Water Data'!H137)),0),"]"),IF(AND(ISNUMBER(OFFSET('Water Data'!$H$5,0,10*ROW('Water Data'!H137))),CH143="",ISNUMBER(OFFSET('Water Data'!$H$5,0,10*ROW('Water Data'!H137)))),100-OFFSET('Water Data'!$H$5,0,10*ROW('Water Data'!H137)),NA())))</f>
        <v>#N/A</v>
      </c>
      <c r="T143" s="250" t="e">
        <f ca="true">+IF(AND(ISNUMBER(OFFSET('Water Data'!$H$7,0,10*ROW('Water Data'!H137))),CI143="Yes"),OFFSET('Water Data'!$H$7,0,10*ROW('Water Data'!H137)),IF(AND(ISNUMBER(OFFSET('Water Data'!$H$7,0,10*ROW('Water Data'!H137))),CI143="No",ISNUMBER(OFFSET('Water Data'!$H$7,0,10*ROW('Water Data'!H137)))),CONCATENATE("[",ROUND(OFFSET('Water Data'!$H$7,0,10*ROW('Water Data'!H137)),0),"]"),IF(AND(ISNUMBER(OFFSET('Water Data'!$H$7,0,10*ROW('Water Data'!H137))),CI143="",ISNUMBER(OFFSET('Water Data'!$H$7,0,10*ROW('Water Data'!H137)))),OFFSET('Water Data'!$H$7,0,10*ROW('Water Data'!H137)),NA())))</f>
        <v>#N/A</v>
      </c>
      <c r="U143" s="250" t="e">
        <f ca="true">+IF(AND(ISNUMBER(OFFSET('Water Data'!$H$10,0,10*ROW('Water Data'!H137))),CJ143="Yes"),OFFSET('Water Data'!$H$10,0,10*ROW('Water Data'!H137)),IF(AND(ISNUMBER(OFFSET('Water Data'!$H$10,0,10*ROW('Water Data'!H137))),CJ143="No",ISNUMBER(OFFSET('Water Data'!$H$10,0,10*ROW('Water Data'!H137)))),CONCATENATE("[",ROUND(OFFSET('Water Data'!$H$10,0,10*ROW('Water Data'!H137)),0),"]"),IF(AND(ISNUMBER(OFFSET('Water Data'!$H$10,0,10*ROW('Water Data'!H137))),CJ143="",ISNUMBER(OFFSET('Water Data'!$H$10,0,10*ROW('Water Data'!H137)))),OFFSET('Water Data'!$H$10,0,10*ROW('Water Data'!H137)),NA())))</f>
        <v>#N/A</v>
      </c>
      <c r="V143" s="251" t="e">
        <f ca="true">+IF(AND(ISNUMBER(OFFSET('Sanitation Data'!$C$5,0,10*ROW('Sanitation Data'!C137))),CK143="Yes"),100-OFFSET('Sanitation Data'!$C$5,0,10*ROW('Sanitation Data'!C137)),IF(AND(ISNUMBER(OFFSET('Sanitation Data'!$C$5,0,10*ROW('Sanitation Data'!C137))),CK143="No",ISNUMBER(OFFSET('Sanitation Data'!$C$5,0,10*ROW('Sanitation Data'!C137)))),CONCATENATE("[",ROUND(100-OFFSET('Sanitation Data'!$C$5,0,10*ROW('Sanitation Data'!C137)),0),"]"),IF(AND(ISNUMBER(OFFSET('Sanitation Data'!$C$5,0,10*ROW('Sanitation Data'!C137))),CK143="",ISNUMBER(OFFSET('Sanitation Data'!$C$5,0,10*ROW('Sanitation Data'!C137)))),100-OFFSET('Sanitation Data'!$C$5,0,10*ROW('Sanitation Data'!C137)),NA())))</f>
        <v>#N/A</v>
      </c>
      <c r="W143" s="251" t="e">
        <f ca="true">+IF(AND(ISNUMBER(OFFSET('Sanitation Data'!$C$7,0,10*ROW('Sanitation Data'!C137))),CL143="Yes"),OFFSET('Sanitation Data'!$C$7,0,10*ROW('Sanitation Data'!C137)),IF(AND(ISNUMBER(OFFSET('Sanitation Data'!$C$7,0,10*ROW('Sanitation Data'!C137))),CL143="No",ISNUMBER(OFFSET('Sanitation Data'!$C$7,0,10*ROW('Sanitation Data'!C137)))),CONCATENATE("[",ROUND(OFFSET('Sanitation Data'!$C$7,0,10*ROW('Sanitation Data'!C137)),0),"]"),IF(AND(ISNUMBER(OFFSET('Sanitation Data'!$C$7,0,10*ROW('Sanitation Data'!C137))),CL143="",ISNUMBER(OFFSET('Sanitation Data'!$C$7,0,10*ROW('Sanitation Data'!C137)))),OFFSET('Sanitation Data'!$C$7,0,10*ROW('Sanitation Data'!C137)),NA())))</f>
        <v>#N/A</v>
      </c>
      <c r="X143" s="251" t="e">
        <f ca="true">+IF(AND(ISNUMBER(OFFSET('Sanitation Data'!$C$11,0,10*ROW('Sanitation Data'!C137))),CM143="Yes"),OFFSET('Sanitation Data'!$C$11,0,10*ROW('Sanitation Data'!C137)),IF(AND(ISNUMBER(OFFSET('Sanitation Data'!$C$11,0,10*ROW('Sanitation Data'!C137))),CM143="No",ISNUMBER(OFFSET('Sanitation Data'!$C$11,0,10*ROW('Sanitation Data'!C137)))),CONCATENATE("[",ROUND(OFFSET('Sanitation Data'!$C$11,0,10*ROW('Sanitation Data'!C137)),0),"]"),IF(AND(ISNUMBER(OFFSET('Sanitation Data'!$C$11,0,10*ROW('Sanitation Data'!C137))),CM143="",ISNUMBER(OFFSET('Sanitation Data'!$C$11,0,10*ROW('Sanitation Data'!C137)))),OFFSET('Sanitation Data'!$C$11,0,10*ROW('Sanitation Data'!C137)),NA())))</f>
        <v>#N/A</v>
      </c>
      <c r="Y143" s="251" t="e">
        <f ca="true">+IF(AND(ISNUMBER(OFFSET('Sanitation Data'!$C$12,0,10*ROW('Sanitation Data'!C137))),CN143="Yes"),OFFSET('Sanitation Data'!$C$12,0,10*ROW('Sanitation Data'!C137)),IF(AND(ISNUMBER(OFFSET('Sanitation Data'!$C$12,0,10*ROW('Sanitation Data'!C137))),CN143="No",ISNUMBER(OFFSET('Sanitation Data'!$C$12,0,10*ROW('Sanitation Data'!C137)))),CONCATENATE("[",ROUND(OFFSET('Sanitation Data'!$C$12,0,10*ROW('Sanitation Data'!C137)),0),"]"),IF(AND(ISNUMBER(OFFSET('Sanitation Data'!$C$12,0,10*ROW('Sanitation Data'!C137))),CN143="",ISNUMBER(OFFSET('Sanitation Data'!$C$12,0,10*ROW('Sanitation Data'!C137)))),OFFSET('Sanitation Data'!$C$12,0,10*ROW('Sanitation Data'!C137)),NA())))</f>
        <v>#N/A</v>
      </c>
      <c r="Z143" s="251" t="e">
        <f ca="true">+IF(AND(ISNUMBER(OFFSET('Sanitation Data'!$C$13,0,10*ROW('Sanitation Data'!C137))),CO143="Yes"),OFFSET('Sanitation Data'!$C$13,0,10*ROW('Sanitation Data'!C137)),IF(AND(ISNUMBER(OFFSET('Sanitation Data'!$C$13,0,10*ROW('Sanitation Data'!C137))),CO143="No",ISNUMBER(OFFSET('Sanitation Data'!$C$13,0,10*ROW('Sanitation Data'!C137)))),CONCATENATE("[",ROUND(OFFSET('Sanitation Data'!$C$13,0,10*ROW('Sanitation Data'!C137)),0),"]"),IF(AND(ISNUMBER(OFFSET('Sanitation Data'!$C$13,0,10*ROW('Sanitation Data'!C137))),CO143="",ISNUMBER(OFFSET('Sanitation Data'!$C$13,0,10*ROW('Sanitation Data'!C137)))),OFFSET('Sanitation Data'!$C$13,0,10*ROW('Sanitation Data'!C137)),NA())))</f>
        <v>#N/A</v>
      </c>
      <c r="AA143" s="251" t="e">
        <f ca="true">+IF(AND(ISNUMBER(OFFSET('Sanitation Data'!$D$5,0,10*ROW('Sanitation Data'!D137))),CP143="Yes"),100-OFFSET('Sanitation Data'!$D$5,0,10*ROW('Sanitation Data'!D137)),IF(AND(ISNUMBER(OFFSET('Sanitation Data'!$D$5,0,10*ROW('Sanitation Data'!D137))),CP143="No",ISNUMBER(OFFSET('Sanitation Data'!$D$5,0,10*ROW('Sanitation Data'!D137)))),CONCATENATE("[",ROUND(100-OFFSET('Sanitation Data'!$D$5,0,10*ROW('Sanitation Data'!D137)),0),"]"),IF(AND(ISNUMBER(OFFSET('Sanitation Data'!$D$5,0,10*ROW('Sanitation Data'!D137))),CP143="",ISNUMBER(OFFSET('Sanitation Data'!$D$5,0,10*ROW('Sanitation Data'!D137)))),100-OFFSET('Sanitation Data'!$D$5,0,10*ROW('Sanitation Data'!D137)),NA())))</f>
        <v>#N/A</v>
      </c>
      <c r="AB143" s="251" t="e">
        <f ca="true">+IF(AND(ISNUMBER(OFFSET('Sanitation Data'!$D$7,0,10*ROW('Sanitation Data'!D137))),CQ143="Yes"),OFFSET('Sanitation Data'!$D$7,0,10*ROW('Sanitation Data'!G137)),IF(AND(ISNUMBER(OFFSET('Sanitation Data'!$D$7,0,10*ROW('Sanitation Data'!D137))),CQ143="No",ISNUMBER(OFFSET('Sanitation Data'!$D$7,0,10*ROW('Sanitation Data'!D137)))),CONCATENATE("[",ROUND(OFFSET('Sanitation Data'!$D$7,0,10*ROW('Sanitation Data'!D137)),0),"]"),IF(AND(ISNUMBER(OFFSET('Sanitation Data'!$D$7,0,10*ROW('Sanitation Data'!D137))),CQ143="",ISNUMBER(OFFSET('Sanitation Data'!$D$7,0,10*ROW('Sanitation Data'!D137)))),OFFSET('Sanitation Data'!$D$7,0,10*ROW('Sanitation Data'!D137)),NA())))</f>
        <v>#N/A</v>
      </c>
      <c r="AC143" s="251" t="e">
        <f ca="true">+IF(AND(ISNUMBER(OFFSET('Sanitation Data'!$D$11,0,10*ROW('Sanitation Data'!D137))),CR143="Yes"),OFFSET('Sanitation Data'!$D$11,0,10*ROW('Sanitation Data'!D137)),IF(AND(ISNUMBER(OFFSET('Sanitation Data'!$D$11,0,10*ROW('Sanitation Data'!D137))),CR143="No",ISNUMBER(OFFSET('Sanitation Data'!$D$11,0,10*ROW('Sanitation Data'!D137)))),CONCATENATE("[",ROUND(OFFSET('Sanitation Data'!$D$11,0,10*ROW('Sanitation Data'!D137)),0),"]"),IF(AND(ISNUMBER(OFFSET('Sanitation Data'!$D$11,0,10*ROW('Sanitation Data'!D137))),CR143="",ISNUMBER(OFFSET('Sanitation Data'!$D$11,0,10*ROW('Sanitation Data'!D137)))),OFFSET('Sanitation Data'!$D$11,0,10*ROW('Sanitation Data'!D137)),NA())))</f>
        <v>#N/A</v>
      </c>
      <c r="AD143" s="251" t="e">
        <f ca="true">+IF(AND(ISNUMBER(OFFSET('Sanitation Data'!$D$12,0,10*ROW('Sanitation Data'!D137))),CS143="Yes"),OFFSET('Sanitation Data'!$D$12,0,10*ROW('Sanitation Data'!D137)),IF(AND(ISNUMBER(OFFSET('Sanitation Data'!$D$12,0,10*ROW('Sanitation Data'!D137))),CS143="No",ISNUMBER(OFFSET('Sanitation Data'!$D$12,0,10*ROW('Sanitation Data'!D137)))),CONCATENATE("[",ROUND(OFFSET('Sanitation Data'!$D$12,0,10*ROW('Sanitation Data'!D137)),0),"]"),IF(AND(ISNUMBER(OFFSET('Sanitation Data'!$D$12,0,10*ROW('Sanitation Data'!D137))),CS143="",ISNUMBER(OFFSET('Sanitation Data'!$D$12,0,10*ROW('Sanitation Data'!D137)))),OFFSET('Sanitation Data'!$D$12,0,10*ROW('Sanitation Data'!D137)),NA())))</f>
        <v>#N/A</v>
      </c>
      <c r="AE143" s="251" t="e">
        <f ca="true">+IF(AND(ISNUMBER(OFFSET('Sanitation Data'!$D$13,0,10*ROW('Sanitation Data'!D137))),CT143="Yes"),OFFSET('Sanitation Data'!$D$13,0,10*ROW('Sanitation Data'!D137)),IF(AND(ISNUMBER(OFFSET('Sanitation Data'!$D$13,0,10*ROW('Sanitation Data'!D137))),CT143="No",ISNUMBER(OFFSET('Sanitation Data'!$D$13,0,10*ROW('Sanitation Data'!D137)))),CONCATENATE("[",ROUND(OFFSET('Sanitation Data'!$D$13,0,10*ROW('Sanitation Data'!D137)),0),"]"),IF(AND(ISNUMBER(OFFSET('Sanitation Data'!$D$13,0,10*ROW('Sanitation Data'!D137))),CT143="",ISNUMBER(OFFSET('Sanitation Data'!$D$13,0,10*ROW('Sanitation Data'!D137)))),OFFSET('Sanitation Data'!$D$13,0,10*ROW('Sanitation Data'!D137)),NA())))</f>
        <v>#N/A</v>
      </c>
      <c r="AF143" s="251" t="e">
        <f ca="true">+IF(AND(ISNUMBER(OFFSET('Sanitation Data'!$E$5,0,10*ROW('Sanitation Data'!E137))),CU143="Yes"),100-OFFSET('Sanitation Data'!$E$5,0,10*ROW('Sanitation Data'!E137)),IF(AND(ISNUMBER(OFFSET('Sanitation Data'!$E$5,0,10*ROW('Sanitation Data'!E137))),CU143="No",ISNUMBER(OFFSET('Sanitation Data'!$E$5,0,10*ROW('Sanitation Data'!E137)))),CONCATENATE("[",ROUND(100-OFFSET('Sanitation Data'!$E$5,0,10*ROW('Sanitation Data'!E137)),0),"]"),IF(AND(ISNUMBER(OFFSET('Sanitation Data'!$E$5,0,10*ROW('Sanitation Data'!E137))),CU143="",ISNUMBER(OFFSET('Sanitation Data'!$E$5,0,10*ROW('Sanitation Data'!E137)))),100-OFFSET('Sanitation Data'!$E$5,0,10*ROW('Sanitation Data'!E137)),NA())))</f>
        <v>#N/A</v>
      </c>
      <c r="AG143" s="251" t="e">
        <f ca="true">+IF(AND(ISNUMBER(OFFSET('Sanitation Data'!$E$7,0,10*ROW('Sanitation Data'!E137))),CV143="Yes"),OFFSET('Sanitation Data'!$E$7,0,10*ROW('Sanitation Data'!E137)),IF(AND(ISNUMBER(OFFSET('Sanitation Data'!$E$7,0,10*ROW('Sanitation Data'!E137))),CV143="No",ISNUMBER(OFFSET('Sanitation Data'!$E$7,0,10*ROW('Sanitation Data'!E137)))),CONCATENATE("[",ROUND(OFFSET('Sanitation Data'!$E$7,0,10*ROW('Sanitation Data'!E137)),0),"]"),IF(AND(ISNUMBER(OFFSET('Sanitation Data'!$E$7,0,10*ROW('Sanitation Data'!E137))),CV143="",ISNUMBER(OFFSET('Sanitation Data'!$E$7,0,10*ROW('Sanitation Data'!E137)))),OFFSET('Sanitation Data'!$E$7,0,10*ROW('Sanitation Data'!E137)),NA())))</f>
        <v>#N/A</v>
      </c>
      <c r="AH143" s="251" t="e">
        <f ca="true">+IF(AND(ISNUMBER(OFFSET('Sanitation Data'!$E$11,0,10*ROW('Sanitation Data'!E137))),CW143="Yes"),OFFSET('Sanitation Data'!$E$11,0,10*ROW('Sanitation Data'!E137)),IF(AND(ISNUMBER(OFFSET('Sanitation Data'!$E$11,0,10*ROW('Sanitation Data'!E137))),CW143="No",ISNUMBER(OFFSET('Sanitation Data'!$E$11,0,10*ROW('Sanitation Data'!E137)))),CONCATENATE("[",ROUND(OFFSET('Sanitation Data'!$E$11,0,10*ROW('Sanitation Data'!E137)),0),"]"),IF(AND(ISNUMBER(OFFSET('Sanitation Data'!$E$11,0,10*ROW('Sanitation Data'!E137))),CW143="",ISNUMBER(OFFSET('Sanitation Data'!$E$11,0,10*ROW('Sanitation Data'!E137)))),OFFSET('Sanitation Data'!$E$11,0,10*ROW('Sanitation Data'!E137)),NA())))</f>
        <v>#N/A</v>
      </c>
      <c r="AI143" s="251" t="e">
        <f ca="true">+IF(AND(ISNUMBER(OFFSET('Sanitation Data'!$E$12,0,10*ROW('Sanitation Data'!E137))),CX143="Yes"),OFFSET('Sanitation Data'!$E$12,0,10*ROW('Sanitation Data'!E137)),IF(AND(ISNUMBER(OFFSET('Sanitation Data'!$E$12,0,10*ROW('Sanitation Data'!E137))),CX143="No",ISNUMBER(OFFSET('Sanitation Data'!$E$12,0,10*ROW('Sanitation Data'!E137)))),CONCATENATE("[",ROUND(OFFSET('Sanitation Data'!$E$12,0,10*ROW('Sanitation Data'!E137)),0),"]"),IF(AND(ISNUMBER(OFFSET('Sanitation Data'!$E$12,0,10*ROW('Sanitation Data'!E137))),CX143="",ISNUMBER(OFFSET('Sanitation Data'!$E$12,0,10*ROW('Sanitation Data'!E137)))),OFFSET('Sanitation Data'!$E$12,0,10*ROW('Sanitation Data'!E137)),NA())))</f>
        <v>#N/A</v>
      </c>
      <c r="AJ143" s="251" t="e">
        <f ca="true">+IF(AND(ISNUMBER(OFFSET('Sanitation Data'!$E$13,0,10*ROW('Sanitation Data'!E137))),CY143="Yes"),OFFSET('Sanitation Data'!$E$13,0,10*ROW('Sanitation Data'!E137)),IF(AND(ISNUMBER(OFFSET('Sanitation Data'!$E$13,0,10*ROW('Sanitation Data'!E137))),CY143="No",ISNUMBER(OFFSET('Sanitation Data'!$E$13,0,10*ROW('Sanitation Data'!E137)))),CONCATENATE("[",ROUND(OFFSET('Sanitation Data'!$E$13,0,10*ROW('Sanitation Data'!E137)),0),"]"),IF(AND(ISNUMBER(OFFSET('Sanitation Data'!$E$13,0,10*ROW('Sanitation Data'!E137))),CY143="",ISNUMBER(OFFSET('Sanitation Data'!$E$13,0,10*ROW('Sanitation Data'!E137)))),OFFSET('Sanitation Data'!$E$13,0,10*ROW('Sanitation Data'!E137)),NA())))</f>
        <v>#N/A</v>
      </c>
      <c r="AK143" s="251" t="e">
        <f ca="true">+IF(AND(ISNUMBER(OFFSET('Sanitation Data'!$F$5,0,10*ROW('Sanitation Data'!F137))),CZ143="Yes"),100-OFFSET('Sanitation Data'!$F$5,0,10*ROW('Sanitation Data'!F137)),IF(AND(ISNUMBER(OFFSET('Sanitation Data'!$F$5,0,10*ROW('Sanitation Data'!F137))),CZ143="No",ISNUMBER(OFFSET('Sanitation Data'!$F$5,0,10*ROW('Sanitation Data'!F137)))),CONCATENATE("[",ROUND(100-OFFSET('Sanitation Data'!$F$5,0,10*ROW('Sanitation Data'!F137)),0),"]"),IF(AND(ISNUMBER(OFFSET('Sanitation Data'!$F$5,0,10*ROW('Sanitation Data'!F137))),CZ143="",ISNUMBER(OFFSET('Sanitation Data'!$F$5,0,10*ROW('Sanitation Data'!F137)))),100-OFFSET('Sanitation Data'!$F$5,0,10*ROW('Sanitation Data'!F137)),NA())))</f>
        <v>#N/A</v>
      </c>
      <c r="AL143" s="251" t="e">
        <f ca="true">+IF(AND(ISNUMBER(OFFSET('Sanitation Data'!$F$7,0,10*ROW('Sanitation Data'!F137))),DA143="Yes"),OFFSET('Sanitation Data'!$F$7,0,10*ROW('Sanitation Data'!F137)),IF(AND(ISNUMBER(OFFSET('Sanitation Data'!$F$7,0,10*ROW('Sanitation Data'!F137))),DA143="No",ISNUMBER(OFFSET('Sanitation Data'!$F$7,0,10*ROW('Sanitation Data'!F137)))),CONCATENATE("[",ROUND(OFFSET('Sanitation Data'!$F$7,0,10*ROW('Sanitation Data'!F137)),0),"]"),IF(AND(ISNUMBER(OFFSET('Sanitation Data'!$F$7,0,10*ROW('Sanitation Data'!F137))),DA143="",ISNUMBER(OFFSET('Sanitation Data'!$F$7,0,10*ROW('Sanitation Data'!F137)))),OFFSET('Sanitation Data'!$F$7,0,10*ROW('Sanitation Data'!F137)),NA())))</f>
        <v>#N/A</v>
      </c>
      <c r="AM143" s="251" t="e">
        <f ca="true">+IF(AND(ISNUMBER(OFFSET('Sanitation Data'!$F$11,0,10*ROW('Sanitation Data'!F137))),DB143="Yes"),OFFSET('Sanitation Data'!$F$11,0,10*ROW('Sanitation Data'!F137)),IF(AND(ISNUMBER(OFFSET('Sanitation Data'!$F$11,0,10*ROW('Sanitation Data'!F137))),DB143="No",ISNUMBER(OFFSET('Sanitation Data'!$F$11,0,10*ROW('Sanitation Data'!F137)))),CONCATENATE("[",ROUND(OFFSET('Sanitation Data'!$F$11,0,10*ROW('Sanitation Data'!F137)),0),"]"),IF(AND(ISNUMBER(OFFSET('Sanitation Data'!$F$11,0,10*ROW('Sanitation Data'!F137))),DB143="",ISNUMBER(OFFSET('Sanitation Data'!$F$11,0,10*ROW('Sanitation Data'!F137)))),OFFSET('Sanitation Data'!$F$11,0,10*ROW('Sanitation Data'!F137)),NA())))</f>
        <v>#N/A</v>
      </c>
      <c r="AN143" s="251" t="e">
        <f ca="true">+IF(AND(ISNUMBER(OFFSET('Sanitation Data'!$F$12,0,10*ROW('Sanitation Data'!F137))),DC143="Yes"),OFFSET('Sanitation Data'!$F$12,0,10*ROW('Sanitation Data'!F137)),IF(AND(ISNUMBER(OFFSET('Sanitation Data'!$F$12,0,10*ROW('Sanitation Data'!F137))),DC143="No",ISNUMBER(OFFSET('Sanitation Data'!$F$12,0,10*ROW('Sanitation Data'!F137)))),CONCATENATE("[",ROUND(OFFSET('Sanitation Data'!$F$12,0,10*ROW('Sanitation Data'!F137)),0),"]"),IF(AND(ISNUMBER(OFFSET('Sanitation Data'!$F$12,0,10*ROW('Sanitation Data'!F137))),DC143="",ISNUMBER(OFFSET('Sanitation Data'!$F$12,0,10*ROW('Sanitation Data'!F137)))),OFFSET('Sanitation Data'!$F$12,0,10*ROW('Sanitation Data'!F137)),NA())))</f>
        <v>#N/A</v>
      </c>
      <c r="AO143" s="251" t="e">
        <f ca="true">+IF(AND(ISNUMBER(OFFSET('Sanitation Data'!$F$13,0,10*ROW('Sanitation Data'!F137))),DD143="Yes"),OFFSET('Sanitation Data'!$F$13,0,10*ROW('Sanitation Data'!F137)),IF(AND(ISNUMBER(OFFSET('Sanitation Data'!$F$13,0,10*ROW('Sanitation Data'!F137))),DD143="No",ISNUMBER(OFFSET('Sanitation Data'!$F$13,0,10*ROW('Sanitation Data'!F137)))),CONCATENATE("[",ROUND(OFFSET('Sanitation Data'!$F$13,0,10*ROW('Sanitation Data'!F137)),0),"]"),IF(AND(ISNUMBER(OFFSET('Sanitation Data'!$F$13,0,10*ROW('Sanitation Data'!F137))),DD143="",ISNUMBER(OFFSET('Sanitation Data'!$F$13,0,10*ROW('Sanitation Data'!F137)))),OFFSET('Sanitation Data'!$F$13,0,10*ROW('Sanitation Data'!F137)),NA())))</f>
        <v>#N/A</v>
      </c>
      <c r="AP143" s="251" t="e">
        <f ca="true">+IF(AND(ISNUMBER(OFFSET('Sanitation Data'!$G$5,0,10*ROW('Sanitation Data'!G137))),DE143="Yes"),100-OFFSET('Sanitation Data'!$G$5,0,10*ROW('Sanitation Data'!G137)),IF(AND(ISNUMBER(OFFSET('Sanitation Data'!$G$5,0,10*ROW('Sanitation Data'!G137))),DE143="No",ISNUMBER(OFFSET('Sanitation Data'!$G$5,0,10*ROW('Sanitation Data'!G137)))),CONCATENATE("[",ROUND(100-OFFSET('Sanitation Data'!$G$5,0,10*ROW('Sanitation Data'!G137)),0),"]"),IF(AND(ISNUMBER(OFFSET('Sanitation Data'!$G$5,0,10*ROW('Sanitation Data'!G137))),DE143="",ISNUMBER(OFFSET('Sanitation Data'!$G$5,0,10*ROW('Sanitation Data'!G137)))),100-OFFSET('Sanitation Data'!$G$5,0,10*ROW('Sanitation Data'!G137)),NA())))</f>
        <v>#N/A</v>
      </c>
      <c r="AQ143" s="251" t="e">
        <f ca="true">+IF(AND(ISNUMBER(OFFSET('Sanitation Data'!$G$7,0,10*ROW('Sanitation Data'!G137))),DF143="Yes"),OFFSET('Sanitation Data'!$G$7,0,10*ROW('Sanitation Data'!G137)),IF(AND(ISNUMBER(OFFSET('Sanitation Data'!$G$7,0,10*ROW('Sanitation Data'!G137))),DF143="No",ISNUMBER(OFFSET('Sanitation Data'!$G$7,0,10*ROW('Sanitation Data'!G137)))),CONCATENATE("[",ROUND(OFFSET('Sanitation Data'!$G$7,0,10*ROW('Sanitation Data'!G137)),0),"]"),IF(AND(ISNUMBER(OFFSET('Sanitation Data'!$G$7,0,10*ROW('Sanitation Data'!G137))),DF143="",ISNUMBER(OFFSET('Sanitation Data'!$G$7,0,10*ROW('Sanitation Data'!G137)))),OFFSET('Sanitation Data'!$G$7,0,10*ROW('Sanitation Data'!G137)),NA())))</f>
        <v>#N/A</v>
      </c>
      <c r="AR143" s="251" t="e">
        <f ca="true">+IF(AND(ISNUMBER(OFFSET('Sanitation Data'!$G$11,0,10*ROW('Sanitation Data'!G137))),DG143="Yes"),OFFSET('Sanitation Data'!$G$11,0,10*ROW('Sanitation Data'!G137)),IF(AND(ISNUMBER(OFFSET('Sanitation Data'!$G$11,0,10*ROW('Sanitation Data'!G137))),DG143="No",ISNUMBER(OFFSET('Sanitation Data'!$G$11,0,10*ROW('Sanitation Data'!G137)))),CONCATENATE("[",ROUND(OFFSET('Sanitation Data'!$G$11,0,10*ROW('Sanitation Data'!G137)),0),"]"),IF(AND(ISNUMBER(OFFSET('Sanitation Data'!$G$11,0,10*ROW('Sanitation Data'!G137))),DG143="",ISNUMBER(OFFSET('Sanitation Data'!$G$11,0,10*ROW('Sanitation Data'!G137)))),OFFSET('Sanitation Data'!$G$11,0,10*ROW('Sanitation Data'!G137)),NA())))</f>
        <v>#N/A</v>
      </c>
      <c r="AS143" s="251" t="e">
        <f ca="true">+IF(AND(ISNUMBER(OFFSET('Sanitation Data'!$G$12,0,10*ROW('Sanitation Data'!G137))),DH143="Yes"),OFFSET('Sanitation Data'!$G$12,0,10*ROW('Sanitation Data'!G137)),IF(AND(ISNUMBER(OFFSET('Sanitation Data'!$G$12,0,10*ROW('Sanitation Data'!G137))),DH143="No",ISNUMBER(OFFSET('Sanitation Data'!$G$12,0,10*ROW('Sanitation Data'!G137)))),CONCATENATE("[",ROUND(OFFSET('Sanitation Data'!$G$12,0,10*ROW('Sanitation Data'!G137)),0),"]"),IF(AND(ISNUMBER(OFFSET('Sanitation Data'!$G$12,0,10*ROW('Sanitation Data'!G137))),DH143="",ISNUMBER(OFFSET('Sanitation Data'!$G$12,0,10*ROW('Sanitation Data'!G137)))),OFFSET('Sanitation Data'!$G$12,0,10*ROW('Sanitation Data'!G137)),NA())))</f>
        <v>#N/A</v>
      </c>
      <c r="AT143" s="251" t="e">
        <f ca="true">+IF(AND(ISNUMBER(OFFSET('Sanitation Data'!$G$13,0,10*ROW('Sanitation Data'!G137))),DI143="Yes"),OFFSET('Sanitation Data'!$G$13,0,10*ROW('Sanitation Data'!G137)),IF(AND(ISNUMBER(OFFSET('Sanitation Data'!$G$13,0,10*ROW('Sanitation Data'!G137))),DI143="No",ISNUMBER(OFFSET('Sanitation Data'!$G$13,0,10*ROW('Sanitation Data'!G137)))),CONCATENATE("[",ROUND(OFFSET('Sanitation Data'!$G$13,0,10*ROW('Sanitation Data'!G137)),0),"]"),IF(AND(ISNUMBER(OFFSET('Sanitation Data'!$G$13,0,10*ROW('Sanitation Data'!G137))),DI143="",ISNUMBER(OFFSET('Sanitation Data'!$G$13,0,10*ROW('Sanitation Data'!G137)))),OFFSET('Sanitation Data'!$G$13,0,10*ROW('Sanitation Data'!G137)),NA())))</f>
        <v>#N/A</v>
      </c>
      <c r="AU143" s="251" t="e">
        <f ca="true">+IF(AND(ISNUMBER(OFFSET('Sanitation Data'!$H$5,0,10*ROW('Sanitation Data'!H137))),DJ143="Yes"),100-OFFSET('Sanitation Data'!$H$5,0,10*ROW('Sanitation Data'!H137)),IF(AND(ISNUMBER(OFFSET('Sanitation Data'!$H$5,0,10*ROW('Sanitation Data'!H137))),DJ143="No",ISNUMBER(OFFSET('Sanitation Data'!$H$5,0,10*ROW('Sanitation Data'!H137)))),CONCATENATE("[",ROUND(100-OFFSET('Sanitation Data'!$H$5,0,10*ROW('Sanitation Data'!H137)),0),"]"),IF(AND(ISNUMBER(OFFSET('Sanitation Data'!$H$5,0,10*ROW('Sanitation Data'!H137))),DJ143="",ISNUMBER(OFFSET('Sanitation Data'!$H$5,0,10*ROW('Sanitation Data'!H137)))),100-OFFSET('Sanitation Data'!$H$5,0,10*ROW('Sanitation Data'!H137)),NA())))</f>
        <v>#N/A</v>
      </c>
      <c r="AV143" s="251" t="e">
        <f ca="true">+IF(AND(ISNUMBER(OFFSET('Sanitation Data'!$H$7,0,10*ROW('Sanitation Data'!H137))),DK143="Yes"),OFFSET('Sanitation Data'!$H$7,0,10*ROW('Sanitation Data'!H137)),IF(AND(ISNUMBER(OFFSET('Sanitation Data'!$H$7,0,10*ROW('Sanitation Data'!H137))),DK143="No",ISNUMBER(OFFSET('Sanitation Data'!$H$7,0,10*ROW('Sanitation Data'!H137)))),CONCATENATE("[",ROUND(OFFSET('Sanitation Data'!$H$7,0,10*ROW('Sanitation Data'!H137)),0),"]"),IF(AND(ISNUMBER(OFFSET('Sanitation Data'!$H$7,0,10*ROW('Sanitation Data'!H137))),DK143="",ISNUMBER(OFFSET('Sanitation Data'!$H$7,0,10*ROW('Sanitation Data'!H137)))),OFFSET('Sanitation Data'!$H$7,0,10*ROW('Sanitation Data'!H137)),NA())))</f>
        <v>#N/A</v>
      </c>
      <c r="AW143" s="251" t="e">
        <f ca="true">+IF(AND(ISNUMBER(OFFSET('Sanitation Data'!$H$11,0,10*ROW('Sanitation Data'!H137))),DL143="Yes"),OFFSET('Sanitation Data'!$H$11,0,10*ROW('Sanitation Data'!H137)),IF(AND(ISNUMBER(OFFSET('Sanitation Data'!$H$11,0,10*ROW('Sanitation Data'!H137))),DL143="No",ISNUMBER(OFFSET('Sanitation Data'!$H$11,0,10*ROW('Sanitation Data'!H137)))),CONCATENATE("[",ROUND(OFFSET('Sanitation Data'!$H$11,0,10*ROW('Sanitation Data'!H137)),0),"]"),IF(AND(ISNUMBER(OFFSET('Sanitation Data'!$H$11,0,10*ROW('Sanitation Data'!H137))),DL143="",ISNUMBER(OFFSET('Sanitation Data'!$H$11,0,10*ROW('Sanitation Data'!H137)))),OFFSET('Sanitation Data'!$H$11,0,10*ROW('Sanitation Data'!H137)),NA())))</f>
        <v>#N/A</v>
      </c>
      <c r="AX143" s="251" t="e">
        <f ca="true">+IF(AND(ISNUMBER(OFFSET('Sanitation Data'!$H$12,0,10*ROW('Sanitation Data'!H137))),DM143="Yes"),OFFSET('Sanitation Data'!$H$12,0,10*ROW('Sanitation Data'!H137)),IF(AND(ISNUMBER(OFFSET('Sanitation Data'!$H$12,0,10*ROW('Sanitation Data'!H137))),DM143="No",ISNUMBER(OFFSET('Sanitation Data'!$H$12,0,10*ROW('Sanitation Data'!H137)))),CONCATENATE("[",ROUND(OFFSET('Sanitation Data'!$H$12,0,10*ROW('Sanitation Data'!H137)),0),"]"),IF(AND(ISNUMBER(OFFSET('Sanitation Data'!$H$12,0,10*ROW('Sanitation Data'!H137))),DM143="",ISNUMBER(OFFSET('Sanitation Data'!$H$12,0,10*ROW('Sanitation Data'!H137)))),OFFSET('Sanitation Data'!$H$12,0,10*ROW('Sanitation Data'!H137)),NA())))</f>
        <v>#N/A</v>
      </c>
      <c r="AY143" s="251" t="e">
        <f ca="true">+IF(AND(ISNUMBER(OFFSET('Sanitation Data'!$H$13,0,10*ROW('Sanitation Data'!H137))),DN143="Yes"),OFFSET('Sanitation Data'!$H$13,0,10*ROW('Sanitation Data'!H137)),IF(AND(ISNUMBER(OFFSET('Sanitation Data'!$H$13,0,10*ROW('Sanitation Data'!H137))),DN143="No",ISNUMBER(OFFSET('Sanitation Data'!$H$13,0,10*ROW('Sanitation Data'!H137)))),CONCATENATE("[",ROUND(OFFSET('Sanitation Data'!$H$13,0,10*ROW('Sanitation Data'!H137)),0),"]"),IF(AND(ISNUMBER(OFFSET('Sanitation Data'!$H$13,0,10*ROW('Sanitation Data'!H137))),DN143="",ISNUMBER(OFFSET('Sanitation Data'!$H$13,0,10*ROW('Sanitation Data'!H137)))),OFFSET('Sanitation Data'!$H$13,0,10*ROW('Sanitation Data'!H137)),NA())))</f>
        <v>#N/A</v>
      </c>
      <c r="AZ143" s="252" t="e">
        <f ca="true">+IF(AND(ISNUMBER(OFFSET('Hygiene Data'!$C$6,0,10*ROW('Hygiene Data'!C137))),DO143="Yes"),OFFSET('Hygiene Data'!$C$6,0,10*ROW('Hygiene Data'!C137)),IF(AND(ISNUMBER(OFFSET('Hygiene Data'!$C$6,0,10*ROW('Hygiene Data'!C137))),DO143="No",ISNUMBER(OFFSET('Hygiene Data'!$C$6,0,10*ROW('Hygiene Data'!C137)))),CONCATENATE("[",ROUND(OFFSET('Hygiene Data'!$C$6,0,10*ROW('Hygiene Data'!C137)),0),"]"),IF(AND(ISNUMBER(OFFSET('Hygiene Data'!$C$6,0,10*ROW('Hygiene Data'!C137))),DO143="",ISNUMBER(OFFSET('Hygiene Data'!$C$6,0,10*ROW('Hygiene Data'!C137)))),OFFSET('Hygiene Data'!$C$6,0,10*ROW('Hygiene Data'!C137)),NA())))</f>
        <v>#N/A</v>
      </c>
      <c r="BA143" s="252" t="e">
        <f ca="true">+IF(AND(ISNUMBER(OFFSET('Hygiene Data'!$C$8,0,10*ROW('Hygiene Data'!C137))),DP143="Yes"),OFFSET('Hygiene Data'!$C$8,0,10*ROW('Hygiene Data'!C137)),IF(AND(ISNUMBER(OFFSET('Hygiene Data'!$C$8,0,10*ROW('Hygiene Data'!C137))),DP143="No",ISNUMBER(OFFSET('Hygiene Data'!$C$8,0,10*ROW('Hygiene Data'!C137)))),CONCATENATE("[",ROUND(OFFSET('Hygiene Data'!$C$8,0,10*ROW('Hygiene Data'!C137)),0),"]"),IF(AND(ISNUMBER(OFFSET('Hygiene Data'!$C$8,0,10*ROW('Hygiene Data'!C137))),DP143="",ISNUMBER(OFFSET('Hygiene Data'!$C$8,0,10*ROW('Hygiene Data'!C137)))),OFFSET('Hygiene Data'!$C$8,0,10*ROW('Hygiene Data'!C137)),NA())))</f>
        <v>#N/A</v>
      </c>
      <c r="BB143" s="252" t="e">
        <f ca="true">+IF(AND(ISNUMBER(OFFSET('Hygiene Data'!$C$10,0,10*ROW('Hygiene Data'!C137))),DQ143="Yes"),OFFSET('Hygiene Data'!$C$10,0,10*ROW('Hygiene Data'!C137)),IF(AND(ISNUMBER(OFFSET('Hygiene Data'!$C$10,0,10*ROW('Hygiene Data'!C137))),DQ143="No",ISNUMBER(OFFSET('Hygiene Data'!$C$10,0,10*ROW('Hygiene Data'!C137)))),CONCATENATE("[",ROUND(OFFSET('Hygiene Data'!$C$10,0,10*ROW('Hygiene Data'!C137)),0),"]"),IF(AND(ISNUMBER(OFFSET('Hygiene Data'!$C$10,0,10*ROW('Hygiene Data'!C137))),DQ143="",ISNUMBER(OFFSET('Hygiene Data'!$C$10,0,10*ROW('Hygiene Data'!C137)))),OFFSET('Hygiene Data'!$C$10,0,10*ROW('Hygiene Data'!C137)),NA())))</f>
        <v>#N/A</v>
      </c>
      <c r="BC143" s="252" t="e">
        <f ca="true">+IF(AND(ISNUMBER(OFFSET('Hygiene Data'!$D$6,0,10*ROW('Hygiene Data'!D137))),DR143="Yes"),OFFSET('Hygiene Data'!$D$6,0,10*ROW('Hygiene Data'!D137)),IF(AND(ISNUMBER(OFFSET('Hygiene Data'!$D$6,0,10*ROW('Hygiene Data'!D137))),DR143="No",ISNUMBER(OFFSET('Hygiene Data'!$D$6,0,10*ROW('Hygiene Data'!D137)))),CONCATENATE("[",ROUND(OFFSET('Hygiene Data'!$D$6,0,10*ROW('Hygiene Data'!D137)),0),"]"),IF(AND(ISNUMBER(OFFSET('Hygiene Data'!$D$6,0,10*ROW('Hygiene Data'!D137))),DR143="",ISNUMBER(OFFSET('Hygiene Data'!$D$6,0,10*ROW('Hygiene Data'!D137)))),OFFSET('Hygiene Data'!$D$6,0,10*ROW('Hygiene Data'!D137)),NA())))</f>
        <v>#N/A</v>
      </c>
      <c r="BD143" s="252" t="e">
        <f ca="true">+IF(AND(ISNUMBER(OFFSET('Hygiene Data'!$D$8,0,10*ROW('Hygiene Data'!D137))),DS143="Yes"),OFFSET('Hygiene Data'!$D$8,0,10*ROW('Hygiene Data'!D137)),IF(AND(ISNUMBER(OFFSET('Hygiene Data'!$D$8,0,10*ROW('Hygiene Data'!D137))),DS143="No",ISNUMBER(OFFSET('Hygiene Data'!$D$8,0,10*ROW('Hygiene Data'!D137)))),CONCATENATE("[",ROUND(OFFSET('Hygiene Data'!$D$8,0,10*ROW('Hygiene Data'!D137)),0),"]"),IF(AND(ISNUMBER(OFFSET('Hygiene Data'!$D$8,0,10*ROW('Hygiene Data'!D137))),DS143="",ISNUMBER(OFFSET('Hygiene Data'!$D$8,0,10*ROW('Hygiene Data'!D137)))),OFFSET('Hygiene Data'!$D$8,0,10*ROW('Hygiene Data'!D137)),NA())))</f>
        <v>#N/A</v>
      </c>
      <c r="BE143" s="252" t="e">
        <f ca="true">+IF(AND(ISNUMBER(OFFSET('Hygiene Data'!$D$10,0,10*ROW('Hygiene Data'!D137))),DT143="Yes"),OFFSET('Hygiene Data'!$D$10,0,10*ROW('Hygiene Data'!D137)),IF(AND(ISNUMBER(OFFSET('Hygiene Data'!$D$10,0,10*ROW('Hygiene Data'!D137))),DT143="No",ISNUMBER(OFFSET('Hygiene Data'!$D$10,0,10*ROW('Hygiene Data'!D137)))),CONCATENATE("[",ROUND(OFFSET('Hygiene Data'!$D$10,0,10*ROW('Hygiene Data'!D137)),0),"]"),IF(AND(ISNUMBER(OFFSET('Hygiene Data'!$D$10,0,10*ROW('Hygiene Data'!D137))),DT143="",ISNUMBER(OFFSET('Hygiene Data'!$D$10,0,10*ROW('Hygiene Data'!D137)))),OFFSET('Hygiene Data'!$D$10,0,10*ROW('Hygiene Data'!D137)),NA())))</f>
        <v>#N/A</v>
      </c>
      <c r="BF143" s="252" t="e">
        <f ca="true">+IF(AND(ISNUMBER(OFFSET('Hygiene Data'!$E$6,0,10*ROW('Hygiene Data'!E137))),DU143="Yes"),OFFSET('Hygiene Data'!$E$6,0,10*ROW('Hygiene Data'!E137)),IF(AND(ISNUMBER(OFFSET('Hygiene Data'!$E$6,0,10*ROW('Hygiene Data'!E137))),DU143="No",ISNUMBER(OFFSET('Hygiene Data'!$E$6,0,10*ROW('Hygiene Data'!E137)))),CONCATENATE("[",ROUND(OFFSET('Hygiene Data'!$E$6,0,10*ROW('Hygiene Data'!E137)),0),"]"),IF(AND(ISNUMBER(OFFSET('Hygiene Data'!$E$6,0,10*ROW('Hygiene Data'!E137))),DU143="",ISNUMBER(OFFSET('Hygiene Data'!$E$6,0,10*ROW('Hygiene Data'!E137)))),OFFSET('Hygiene Data'!$E$6,0,10*ROW('Hygiene Data'!E137)),NA())))</f>
        <v>#N/A</v>
      </c>
      <c r="BG143" s="252" t="e">
        <f ca="true">+IF(AND(ISNUMBER(OFFSET('Hygiene Data'!$E$8,0,10*ROW('Hygiene Data'!E137))),DV143="Yes"),OFFSET('Hygiene Data'!$E$8,0,10*ROW('Hygiene Data'!E137)),IF(AND(ISNUMBER(OFFSET('Hygiene Data'!$E$8,0,10*ROW('Hygiene Data'!E137))),DV143="No",ISNUMBER(OFFSET('Hygiene Data'!$E$8,0,10*ROW('Hygiene Data'!E137)))),CONCATENATE("[",ROUND(OFFSET('Hygiene Data'!$E$8,0,10*ROW('Hygiene Data'!E137)),0),"]"),IF(AND(ISNUMBER(OFFSET('Hygiene Data'!$E$8,0,10*ROW('Hygiene Data'!E137))),DV143="",ISNUMBER(OFFSET('Hygiene Data'!$E$8,0,10*ROW('Hygiene Data'!E137)))),OFFSET('Hygiene Data'!$E$8,0,10*ROW('Hygiene Data'!E137)),NA())))</f>
        <v>#N/A</v>
      </c>
      <c r="BH143" s="252" t="e">
        <f ca="true">+IF(AND(ISNUMBER(OFFSET('Hygiene Data'!$E$10,0,10*ROW('Hygiene Data'!E137))),DW143="Yes"),OFFSET('Hygiene Data'!$E$10,0,10*ROW('Hygiene Data'!E137)),IF(AND(ISNUMBER(OFFSET('Hygiene Data'!$E$10,0,10*ROW('Hygiene Data'!E137))),DW143="No",ISNUMBER(OFFSET('Hygiene Data'!$E$10,0,10*ROW('Hygiene Data'!E137)))),CONCATENATE("[",ROUND(OFFSET('Hygiene Data'!$E$10,0,10*ROW('Hygiene Data'!E137)),0),"]"),IF(AND(ISNUMBER(OFFSET('Hygiene Data'!$E$10,0,10*ROW('Hygiene Data'!E137))),DW143="",ISNUMBER(OFFSET('Hygiene Data'!$E$10,0,10*ROW('Hygiene Data'!E137)))),OFFSET('Hygiene Data'!$E$10,0,10*ROW('Hygiene Data'!E137)),NA())))</f>
        <v>#N/A</v>
      </c>
      <c r="BI143" s="252" t="e">
        <f ca="true">+IF(AND(ISNUMBER(OFFSET('Hygiene Data'!$F$6,0,10*ROW('Hygiene Data'!F137))),DX143="Yes"),OFFSET('Hygiene Data'!$F$6,0,10*ROW('Hygiene Data'!F137)),IF(AND(ISNUMBER(OFFSET('Hygiene Data'!$F$6,0,10*ROW('Hygiene Data'!F137))),DX143="No",ISNUMBER(OFFSET('Hygiene Data'!$F$6,0,10*ROW('Hygiene Data'!F137)))),CONCATENATE("[",ROUND(OFFSET('Hygiene Data'!$F$6,0,10*ROW('Hygiene Data'!F137)),0),"]"),IF(AND(ISNUMBER(OFFSET('Hygiene Data'!$F$6,0,10*ROW('Hygiene Data'!F137))),DX143="",ISNUMBER(OFFSET('Hygiene Data'!$F$6,0,10*ROW('Hygiene Data'!F137)))),OFFSET('Hygiene Data'!$F$6,0,10*ROW('Hygiene Data'!F137)),NA())))</f>
        <v>#N/A</v>
      </c>
      <c r="BJ143" s="252" t="e">
        <f ca="true">+IF(AND(ISNUMBER(OFFSET('Hygiene Data'!$F$8,0,10*ROW('Hygiene Data'!F137))),DY143="Yes"),OFFSET('Hygiene Data'!$F$8,0,10*ROW('Hygiene Data'!F137)),IF(AND(ISNUMBER(OFFSET('Hygiene Data'!$F$8,0,10*ROW('Hygiene Data'!F137))),DY143="No",ISNUMBER(OFFSET('Hygiene Data'!$F$8,0,10*ROW('Hygiene Data'!F137)))),CONCATENATE("[",ROUND(OFFSET('Hygiene Data'!$F$8,0,10*ROW('Hygiene Data'!F137)),0),"]"),IF(AND(ISNUMBER(OFFSET('Hygiene Data'!$F$8,0,10*ROW('Hygiene Data'!F137))),DY143="",ISNUMBER(OFFSET('Hygiene Data'!$F$8,0,10*ROW('Hygiene Data'!F137)))),OFFSET('Hygiene Data'!$F$8,0,10*ROW('Hygiene Data'!F137)),NA())))</f>
        <v>#N/A</v>
      </c>
      <c r="BK143" s="252" t="e">
        <f ca="true">+IF(AND(ISNUMBER(OFFSET('Hygiene Data'!$F$10,0,10*ROW('Hygiene Data'!F137))),DZ143="Yes"),OFFSET('Hygiene Data'!$F$10,0,10*ROW('Hygiene Data'!F137)),IF(AND(ISNUMBER(OFFSET('Hygiene Data'!$F$10,0,10*ROW('Hygiene Data'!F137))),DZ143="No",ISNUMBER(OFFSET('Hygiene Data'!$F$10,0,10*ROW('Hygiene Data'!F137)))),CONCATENATE("[",ROUND(OFFSET('Hygiene Data'!$F$10,0,10*ROW('Hygiene Data'!F137)),0),"]"),IF(AND(ISNUMBER(OFFSET('Hygiene Data'!$F$10,0,10*ROW('Hygiene Data'!F137))),DZ143="",ISNUMBER(OFFSET('Hygiene Data'!$F$10,0,10*ROW('Hygiene Data'!F137)))),OFFSET('Hygiene Data'!$F$10,0,10*ROW('Hygiene Data'!F137)),NA())))</f>
        <v>#N/A</v>
      </c>
      <c r="BL143" s="252" t="e">
        <f ca="true">+IF(AND(ISNUMBER(OFFSET('Hygiene Data'!$G$6,0,10*ROW('Hygiene Data'!G137))),EA143="Yes"),OFFSET('Hygiene Data'!$G$6,0,10*ROW('Hygiene Data'!G137)),IF(AND(ISNUMBER(OFFSET('Hygiene Data'!$G$6,0,10*ROW('Hygiene Data'!G137))),EA143="No",ISNUMBER(OFFSET('Hygiene Data'!$G$6,0,10*ROW('Hygiene Data'!G137)))),CONCATENATE("[",ROUND(OFFSET('Hygiene Data'!$G$6,0,10*ROW('Hygiene Data'!G137)),0),"]"),IF(AND(ISNUMBER(OFFSET('Hygiene Data'!$G$6,0,10*ROW('Hygiene Data'!G137))),EA143="",ISNUMBER(OFFSET('Hygiene Data'!$G$6,0,10*ROW('Hygiene Data'!G137)))),OFFSET('Hygiene Data'!$G$6,0,10*ROW('Hygiene Data'!G137)),NA())))</f>
        <v>#N/A</v>
      </c>
      <c r="BM143" s="252" t="e">
        <f ca="true">+IF(AND(ISNUMBER(OFFSET('Hygiene Data'!$G$8,0,10*ROW('Hygiene Data'!G137))),EB143="Yes"),OFFSET('Hygiene Data'!$G$8,0,10*ROW('Hygiene Data'!G137)),IF(AND(ISNUMBER(OFFSET('Hygiene Data'!$G$8,0,10*ROW('Hygiene Data'!G137))),EB143="No",ISNUMBER(OFFSET('Hygiene Data'!$G$8,0,10*ROW('Hygiene Data'!G137)))),CONCATENATE("[",ROUND(OFFSET('Hygiene Data'!$G$8,0,10*ROW('Hygiene Data'!G137)),0),"]"),IF(AND(ISNUMBER(OFFSET('Hygiene Data'!$G$8,0,10*ROW('Hygiene Data'!G137))),EB143="",ISNUMBER(OFFSET('Hygiene Data'!$G$8,0,10*ROW('Hygiene Data'!G137)))),OFFSET('Hygiene Data'!$G$8,0,10*ROW('Hygiene Data'!G137)),NA())))</f>
        <v>#N/A</v>
      </c>
      <c r="BN143" s="252" t="e">
        <f ca="true">+IF(AND(ISNUMBER(OFFSET('Hygiene Data'!$G$10,0,10*ROW('Hygiene Data'!G137))),EC143="Yes"),OFFSET('Hygiene Data'!$G$10,0,10*ROW('Hygiene Data'!G137)),IF(AND(ISNUMBER(OFFSET('Hygiene Data'!$G$10,0,10*ROW('Hygiene Data'!G137))),EC143="No",ISNUMBER(OFFSET('Hygiene Data'!$G$10,0,10*ROW('Hygiene Data'!G137)))),CONCATENATE("[",ROUND(OFFSET('Hygiene Data'!$G$10,0,10*ROW('Hygiene Data'!G137)),0),"]"),IF(AND(ISNUMBER(OFFSET('Hygiene Data'!$G$10,0,10*ROW('Hygiene Data'!G137))),EC143="",ISNUMBER(OFFSET('Hygiene Data'!$G$10,0,10*ROW('Hygiene Data'!G137)))),OFFSET('Hygiene Data'!$G$10,0,10*ROW('Hygiene Data'!G137)),NA())))</f>
        <v>#N/A</v>
      </c>
      <c r="BO143" s="252" t="e">
        <f ca="true">+IF(AND(ISNUMBER(OFFSET('Hygiene Data'!$H$6,0,10*ROW('Hygiene Data'!H137))),ED143="Yes"),OFFSET('Hygiene Data'!$H$6,0,10*ROW('Hygiene Data'!H137)),IF(AND(ISNUMBER(OFFSET('Hygiene Data'!$H$6,0,10*ROW('Hygiene Data'!H137))),ED143="No",ISNUMBER(OFFSET('Hygiene Data'!$H$6,0,10*ROW('Hygiene Data'!H137)))),CONCATENATE("[",ROUND(OFFSET('Hygiene Data'!$H$6,0,10*ROW('Hygiene Data'!H137)),0),"]"),IF(AND(ISNUMBER(OFFSET('Hygiene Data'!$H$6,0,10*ROW('Hygiene Data'!H137))),ED143="",ISNUMBER(OFFSET('Hygiene Data'!$H$6,0,10*ROW('Hygiene Data'!H137)))),OFFSET('Hygiene Data'!$H$6,0,10*ROW('Hygiene Data'!H137)),NA())))</f>
        <v>#N/A</v>
      </c>
      <c r="BP143" s="252" t="e">
        <f ca="true">+IF(AND(ISNUMBER(OFFSET('Hygiene Data'!$H$8,0,10*ROW('Hygiene Data'!H137))),EE143="Yes"),OFFSET('Hygiene Data'!$H$8,0,10*ROW('Hygiene Data'!H137)),IF(AND(ISNUMBER(OFFSET('Hygiene Data'!$H$8,0,10*ROW('Hygiene Data'!H137))),EE143="No",ISNUMBER(OFFSET('Hygiene Data'!$H$8,0,10*ROW('Hygiene Data'!H137)))),CONCATENATE("[",ROUND(OFFSET('Hygiene Data'!$H$8,0,10*ROW('Hygiene Data'!H137)),0),"]"),IF(AND(ISNUMBER(OFFSET('Hygiene Data'!$H$8,0,10*ROW('Hygiene Data'!H137))),EE143="",ISNUMBER(OFFSET('Hygiene Data'!$H$8,0,10*ROW('Hygiene Data'!H137)))),OFFSET('Hygiene Data'!$H$8,0,10*ROW('Hygiene Data'!H137)),NA())))</f>
        <v>#N/A</v>
      </c>
      <c r="BQ143" s="252" t="e">
        <f ca="true">+IF(AND(ISNUMBER(OFFSET('Hygiene Data'!$H$10,0,10*ROW('Hygiene Data'!H137))),EF143="Yes"),OFFSET('Hygiene Data'!$H$10,0,10*ROW('Hygiene Data'!H137)),IF(AND(ISNUMBER(OFFSET('Hygiene Data'!$H$10,0,10*ROW('Hygiene Data'!H137))),EF143="No",ISNUMBER(OFFSET('Hygiene Data'!$H$10,0,10*ROW('Hygiene Data'!H137)))),CONCATENATE("[",ROUND(OFFSET('Hygiene Data'!$H$10,0,10*ROW('Hygiene Data'!H137)),0),"]"),IF(AND(ISNUMBER(OFFSET('Hygiene Data'!$H$10,0,10*ROW('Hygiene Data'!H137))),EF143="",ISNUMBER(OFFSET('Hygiene Data'!$H$10,0,10*ROW('Hygiene Data'!H137)))),OFFSET('Hygiene Data'!$H$10,0,10*ROW('Hygiene Data'!H137)),NA())))</f>
        <v>#N/A</v>
      </c>
      <c r="BS143" s="36" t="str">
        <f ca="true">+IF(OFFSET('Water Data'!$C$28,0,10*ROW('Water Data'!C137))="","",OFFSET('Water Data'!$C$28,0,10*ROW('Water Data'!C137)))</f>
        <v/>
      </c>
      <c r="BT143" s="36" t="str">
        <f ca="true">+IF(OFFSET('Water Data'!$C$29,0,10*ROW('Water Data'!C137))="","",OFFSET('Water Data'!$C$29,0,10*ROW('Water Data'!C137)))</f>
        <v/>
      </c>
      <c r="BU143" s="36" t="str">
        <f ca="true">+IF(OFFSET('Water Data'!$C$30,0,10*ROW('Water Data'!C137))="","",OFFSET('Water Data'!$C$30,0,10*ROW('Water Data'!C137)))</f>
        <v/>
      </c>
      <c r="BV143" s="36" t="str">
        <f ca="true">+IF(OFFSET('Water Data'!$D$28,0,10*ROW('Water Data'!D137))="","",OFFSET('Water Data'!$D$28,0,10*ROW('Water Data'!D137)))</f>
        <v/>
      </c>
      <c r="BW143" s="36" t="str">
        <f ca="true">+IF(OFFSET('Water Data'!$D$29,0,10*ROW('Water Data'!D137))="","",OFFSET('Water Data'!$D$29,0,10*ROW('Water Data'!D137)))</f>
        <v/>
      </c>
      <c r="BX143" s="36" t="str">
        <f ca="true">+IF(OFFSET('Water Data'!$D$30,0,10*ROW('Water Data'!D137))="","",OFFSET('Water Data'!$D$30,0,10*ROW('Water Data'!D137)))</f>
        <v/>
      </c>
      <c r="BY143" s="36" t="str">
        <f ca="true">+IF(OFFSET('Water Data'!$E$28,0,10*ROW('Water Data'!E137))="","",OFFSET('Water Data'!$E$28,0,10*ROW('Water Data'!E137)))</f>
        <v/>
      </c>
      <c r="BZ143" s="36" t="str">
        <f ca="true">+IF(OFFSET('Water Data'!$E$29,0,10*ROW('Water Data'!E137))="","",OFFSET('Water Data'!$E$29,0,10*ROW('Water Data'!E137)))</f>
        <v/>
      </c>
      <c r="CA143" s="36" t="str">
        <f ca="true">+IF(OFFSET('Water Data'!$E$30,0,10*ROW('Water Data'!E137))="","",OFFSET('Water Data'!$E$30,0,10*ROW('Water Data'!E137)))</f>
        <v/>
      </c>
      <c r="CB143" s="36" t="str">
        <f ca="true">+IF(OFFSET('Water Data'!$F$28,0,10*ROW('Water Data'!F137))="","",OFFSET('Water Data'!$F$28,0,10*ROW('Water Data'!F137)))</f>
        <v/>
      </c>
      <c r="CC143" s="36" t="str">
        <f ca="true">+IF(OFFSET('Water Data'!$F$29,0,10*ROW('Water Data'!F137))="","",OFFSET('Water Data'!$F$29,0,10*ROW('Water Data'!F137)))</f>
        <v/>
      </c>
      <c r="CD143" s="36" t="str">
        <f ca="true">+IF(OFFSET('Water Data'!$F$30,0,10*ROW('Water Data'!F137))="","",OFFSET('Water Data'!$F$30,0,10*ROW('Water Data'!F137)))</f>
        <v/>
      </c>
      <c r="CE143" s="36" t="str">
        <f ca="true">+IF(OFFSET('Water Data'!$G$28,0,10*ROW('Water Data'!G137))="","",OFFSET('Water Data'!$G$28,0,10*ROW('Water Data'!G137)))</f>
        <v/>
      </c>
      <c r="CF143" s="36" t="str">
        <f ca="true">+IF(OFFSET('Water Data'!$G$29,0,10*ROW('Water Data'!G137))="","",OFFSET('Water Data'!$G$29,0,10*ROW('Water Data'!G137)))</f>
        <v/>
      </c>
      <c r="CG143" s="36" t="str">
        <f ca="true">+IF(OFFSET('Water Data'!$G$30,0,10*ROW('Water Data'!G137))="","",OFFSET('Water Data'!$G$30,0,10*ROW('Water Data'!G137)))</f>
        <v/>
      </c>
      <c r="CH143" s="36" t="str">
        <f ca="true">+IF(OFFSET('Water Data'!$H$28,0,10*ROW('Water Data'!H137))="","",OFFSET('Water Data'!$H$28,0,10*ROW('Water Data'!H137)))</f>
        <v/>
      </c>
      <c r="CI143" s="36" t="str">
        <f ca="true">+IF(OFFSET('Water Data'!$H$29,0,10*ROW('Water Data'!H137))="","",OFFSET('Water Data'!$H$29,0,10*ROW('Water Data'!H137)))</f>
        <v/>
      </c>
      <c r="CJ143" s="36" t="str">
        <f ca="true">+IF(OFFSET('Water Data'!$H$30,0,10*ROW('Water Data'!H137))="","",OFFSET('Water Data'!$H$30,0,10*ROW('Water Data'!H137)))</f>
        <v/>
      </c>
      <c r="CK143" s="36" t="str">
        <f ca="true">+IF(OFFSET('Sanitation Data'!$C$29,0,10*ROW('Sanitation Data'!C137))="","",OFFSET('Sanitation Data'!$C$29,0,10*ROW('Sanitation Data'!C137)))</f>
        <v/>
      </c>
      <c r="CL143" s="36" t="str">
        <f ca="true">+IF(OFFSET('Sanitation Data'!$C$30,0,10*ROW('Sanitation Data'!C137))="","",OFFSET('Sanitation Data'!$C$30,0,10*ROW('Sanitation Data'!C137)))</f>
        <v/>
      </c>
      <c r="CM143" s="36" t="str">
        <f ca="true">+IF(OFFSET('Sanitation Data'!$C$31,0,10*ROW('Sanitation Data'!C137))="","",OFFSET('Sanitation Data'!$C$31,0,10*ROW('Sanitation Data'!C137)))</f>
        <v/>
      </c>
      <c r="CN143" s="36" t="str">
        <f ca="true">+IF(OFFSET('Sanitation Data'!$C$32,0,10*ROW('Sanitation Data'!C137))="","",OFFSET('Sanitation Data'!$C$32,0,10*ROW('Sanitation Data'!C137)))</f>
        <v/>
      </c>
      <c r="CO143" s="36" t="str">
        <f ca="true">+IF(OFFSET('Sanitation Data'!$C$33,0,10*ROW('Sanitation Data'!C137))="","",OFFSET('Sanitation Data'!$C$33,0,10*ROW('Sanitation Data'!C137)))</f>
        <v/>
      </c>
      <c r="CP143" s="36" t="str">
        <f ca="true">+IF(OFFSET('Sanitation Data'!$D$29,0,10*ROW('Sanitation Data'!D137))="","",OFFSET('Sanitation Data'!$D$29,0,10*ROW('Sanitation Data'!D137)))</f>
        <v/>
      </c>
      <c r="CQ143" s="36" t="str">
        <f ca="true">+IF(OFFSET('Sanitation Data'!$D$30,0,10*ROW('Sanitation Data'!D137))="","",OFFSET('Sanitation Data'!$D$30,0,10*ROW('Sanitation Data'!D137)))</f>
        <v/>
      </c>
      <c r="CR143" s="36" t="str">
        <f ca="true">+IF(OFFSET('Sanitation Data'!$D$31,0,10*ROW('Sanitation Data'!D137))="","",OFFSET('Sanitation Data'!$D$31,0,10*ROW('Sanitation Data'!D137)))</f>
        <v/>
      </c>
      <c r="CS143" s="36" t="str">
        <f ca="true">+IF(OFFSET('Sanitation Data'!$D$32,0,10*ROW('Sanitation Data'!D137))="","",OFFSET('Sanitation Data'!$D$32,0,10*ROW('Sanitation Data'!D137)))</f>
        <v/>
      </c>
      <c r="CT143" s="36" t="str">
        <f ca="true">+IF(OFFSET('Sanitation Data'!$D$33,0,10*ROW('Sanitation Data'!D137))="","",OFFSET('Sanitation Data'!$D$33,0,10*ROW('Sanitation Data'!D137)))</f>
        <v/>
      </c>
      <c r="CU143" s="36" t="str">
        <f ca="true">+IF(OFFSET('Sanitation Data'!$E$29,0,10*ROW('Sanitation Data'!E137))="","",OFFSET('Sanitation Data'!$E$29,0,10*ROW('Sanitation Data'!E137)))</f>
        <v/>
      </c>
      <c r="CV143" s="36" t="str">
        <f ca="true">+IF(OFFSET('Sanitation Data'!$E$30,0,10*ROW('Sanitation Data'!E137))="","",OFFSET('Sanitation Data'!$E$30,0,10*ROW('Sanitation Data'!E137)))</f>
        <v/>
      </c>
      <c r="CW143" s="36" t="str">
        <f ca="true">+IF(OFFSET('Sanitation Data'!$E$31,0,10*ROW('Sanitation Data'!E137))="","",OFFSET('Sanitation Data'!$E$31,0,10*ROW('Sanitation Data'!E137)))</f>
        <v/>
      </c>
      <c r="CX143" s="36" t="str">
        <f ca="true">+IF(OFFSET('Sanitation Data'!$E$32,0,10*ROW('Sanitation Data'!E137))="","",OFFSET('Sanitation Data'!$E$32,0,10*ROW('Sanitation Data'!E137)))</f>
        <v/>
      </c>
      <c r="CY143" s="36" t="str">
        <f ca="true">+IF(OFFSET('Sanitation Data'!$E$33,0,10*ROW('Sanitation Data'!E137))="","",OFFSET('Sanitation Data'!$E$33,0,10*ROW('Sanitation Data'!E137)))</f>
        <v/>
      </c>
      <c r="CZ143" s="36" t="str">
        <f ca="true">+IF(OFFSET('Sanitation Data'!$F$29,0,10*ROW('Sanitation Data'!F137))="","",OFFSET('Sanitation Data'!$F$29,0,10*ROW('Sanitation Data'!F137)))</f>
        <v/>
      </c>
      <c r="DA143" s="36" t="str">
        <f ca="true">+IF(OFFSET('Sanitation Data'!$F$30,0,10*ROW('Sanitation Data'!F137))="","",OFFSET('Sanitation Data'!$F$30,0,10*ROW('Sanitation Data'!F137)))</f>
        <v/>
      </c>
      <c r="DB143" s="36" t="str">
        <f ca="true">+IF(OFFSET('Sanitation Data'!$F$31,0,10*ROW('Sanitation Data'!F137))="","",OFFSET('Sanitation Data'!$F$31,0,10*ROW('Sanitation Data'!F137)))</f>
        <v/>
      </c>
      <c r="DC143" s="36" t="str">
        <f ca="true">+IF(OFFSET('Sanitation Data'!$F$32,0,10*ROW('Sanitation Data'!F137))="","",OFFSET('Sanitation Data'!$F$32,0,10*ROW('Sanitation Data'!F137)))</f>
        <v/>
      </c>
      <c r="DD143" s="36" t="str">
        <f ca="true">+IF(OFFSET('Sanitation Data'!$F$33,0,10*ROW('Sanitation Data'!F137))="","",OFFSET('Sanitation Data'!$F$33,0,10*ROW('Sanitation Data'!F137)))</f>
        <v/>
      </c>
      <c r="DE143" s="36" t="str">
        <f ca="true">+IF(OFFSET('Sanitation Data'!$G$29,0,10*ROW('Sanitation Data'!G137))="","",OFFSET('Sanitation Data'!$G$29,0,10*ROW('Sanitation Data'!G137)))</f>
        <v/>
      </c>
      <c r="DF143" s="36" t="str">
        <f ca="true">+IF(OFFSET('Sanitation Data'!$G$30,0,10*ROW('Sanitation Data'!G137))="","",OFFSET('Sanitation Data'!$G$30,0,10*ROW('Sanitation Data'!G137)))</f>
        <v/>
      </c>
      <c r="DG143" s="36" t="str">
        <f ca="true">+IF(OFFSET('Sanitation Data'!$G$31,0,10*ROW('Sanitation Data'!G137))="","",OFFSET('Sanitation Data'!$G$31,0,10*ROW('Sanitation Data'!G137)))</f>
        <v/>
      </c>
      <c r="DH143" s="36" t="str">
        <f ca="true">+IF(OFFSET('Sanitation Data'!$G$32,0,10*ROW('Sanitation Data'!G137))="","",OFFSET('Sanitation Data'!$G$32,0,10*ROW('Sanitation Data'!G137)))</f>
        <v/>
      </c>
      <c r="DI143" s="36" t="str">
        <f ca="true">+IF(OFFSET('Sanitation Data'!$G$33,0,10*ROW('Sanitation Data'!G137))="","",OFFSET('Sanitation Data'!$G$33,0,10*ROW('Sanitation Data'!G137)))</f>
        <v/>
      </c>
      <c r="DJ143" s="36" t="str">
        <f ca="true">+IF(OFFSET('Sanitation Data'!$H$29,0,10*ROW('Sanitation Data'!H137))="","",OFFSET('Sanitation Data'!$H$29,0,10*ROW('Sanitation Data'!H137)))</f>
        <v/>
      </c>
      <c r="DK143" s="36" t="str">
        <f ca="true">+IF(OFFSET('Sanitation Data'!$H$30,0,10*ROW('Sanitation Data'!H137))="","",OFFSET('Sanitation Data'!$H$30,0,10*ROW('Sanitation Data'!H137)))</f>
        <v/>
      </c>
      <c r="DL143" s="36" t="str">
        <f ca="true">+IF(OFFSET('Sanitation Data'!$H$31,0,10*ROW('Sanitation Data'!H137))="","",OFFSET('Sanitation Data'!$H$31,0,10*ROW('Sanitation Data'!H137)))</f>
        <v/>
      </c>
      <c r="DM143" s="36" t="str">
        <f ca="true">+IF(OFFSET('Sanitation Data'!$H$32,0,10*ROW('Sanitation Data'!H137))="","",OFFSET('Sanitation Data'!$H$32,0,10*ROW('Sanitation Data'!H137)))</f>
        <v/>
      </c>
      <c r="DN143" s="36" t="str">
        <f ca="true">+IF(OFFSET('Sanitation Data'!$H$33,0,10*ROW('Sanitation Data'!H137))="","",OFFSET('Sanitation Data'!$H$33,0,10*ROW('Sanitation Data'!H137)))</f>
        <v/>
      </c>
      <c r="DO143" s="36" t="str">
        <f ca="true">+IF(OFFSET('Hygiene Data'!$C$12,0,10*ROW('Hygiene Data'!C137))="","",OFFSET('Hygiene Data'!$C$12,0,10*ROW('Hygiene Data'!C137)))</f>
        <v/>
      </c>
      <c r="DP143" s="36" t="str">
        <f ca="true">+IF(OFFSET('Hygiene Data'!$C$13,0,10*ROW('Hygiene Data'!C137))="","",OFFSET('Hygiene Data'!$C$13,0,10*ROW('Hygiene Data'!C137)))</f>
        <v/>
      </c>
      <c r="DQ143" s="36" t="str">
        <f ca="true">+IF(OFFSET('Hygiene Data'!$C$14,0,10*ROW('Hygiene Data'!C137))="","",OFFSET('Hygiene Data'!$C$14,0,10*ROW('Hygiene Data'!C137)))</f>
        <v/>
      </c>
      <c r="DR143" s="36" t="str">
        <f ca="true">+IF(OFFSET('Hygiene Data'!$D$12,0,10*ROW('Hygiene Data'!D137))="","",OFFSET('Hygiene Data'!$D$12,0,10*ROW('Hygiene Data'!D137)))</f>
        <v/>
      </c>
      <c r="DS143" s="36" t="str">
        <f ca="true">+IF(OFFSET('Hygiene Data'!$D$13,0,10*ROW('Hygiene Data'!D137))="","",OFFSET('Hygiene Data'!$D$13,0,10*ROW('Hygiene Data'!D137)))</f>
        <v/>
      </c>
      <c r="DT143" s="36" t="str">
        <f ca="true">+IF(OFFSET('Hygiene Data'!$D$14,0,10*ROW('Hygiene Data'!D137))="","",OFFSET('Hygiene Data'!$D$14,0,10*ROW('Hygiene Data'!D137)))</f>
        <v/>
      </c>
      <c r="DU143" s="36" t="str">
        <f ca="true">+IF(OFFSET('Hygiene Data'!$E$12,0,10*ROW('Hygiene Data'!E137))="","",OFFSET('Hygiene Data'!$E$12,0,10*ROW('Hygiene Data'!E137)))</f>
        <v/>
      </c>
      <c r="DV143" s="36" t="str">
        <f ca="true">+IF(OFFSET('Hygiene Data'!$E$13,0,10*ROW('Hygiene Data'!E137))="","",OFFSET('Hygiene Data'!$E$13,0,10*ROW('Hygiene Data'!E137)))</f>
        <v/>
      </c>
      <c r="DW143" s="36" t="str">
        <f ca="true">+IF(OFFSET('Hygiene Data'!$E$14,0,10*ROW('Hygiene Data'!E137))="","",OFFSET('Hygiene Data'!$E$14,0,10*ROW('Hygiene Data'!E137)))</f>
        <v/>
      </c>
      <c r="DX143" s="36" t="str">
        <f ca="true">+IF(OFFSET('Hygiene Data'!$F$12,0,10*ROW('Hygiene Data'!F137))="","",OFFSET('Hygiene Data'!$F$12,0,10*ROW('Hygiene Data'!F137)))</f>
        <v/>
      </c>
      <c r="DY143" s="36" t="str">
        <f ca="true">+IF(OFFSET('Hygiene Data'!$F$13,0,10*ROW('Hygiene Data'!F137))="","",OFFSET('Hygiene Data'!$F$13,0,10*ROW('Hygiene Data'!F137)))</f>
        <v/>
      </c>
      <c r="DZ143" s="36" t="str">
        <f ca="true">+IF(OFFSET('Hygiene Data'!$F$14,0,10*ROW('Hygiene Data'!F137))="","",OFFSET('Hygiene Data'!$F$14,0,10*ROW('Hygiene Data'!F137)))</f>
        <v/>
      </c>
      <c r="EA143" s="36" t="str">
        <f ca="true">+IF(OFFSET('Hygiene Data'!$G$12,0,10*ROW('Hygiene Data'!G137))="","",OFFSET('Hygiene Data'!$G$12,0,10*ROW('Hygiene Data'!G137)))</f>
        <v/>
      </c>
      <c r="EB143" s="36" t="str">
        <f ca="true">+IF(OFFSET('Hygiene Data'!$G$13,0,10*ROW('Hygiene Data'!G137))="","",OFFSET('Hygiene Data'!$G$13,0,10*ROW('Hygiene Data'!G137)))</f>
        <v/>
      </c>
      <c r="EC143" s="36" t="str">
        <f ca="true">+IF(OFFSET('Hygiene Data'!$G$14,0,10*ROW('Hygiene Data'!G137))="","",OFFSET('Hygiene Data'!$G$14,0,10*ROW('Hygiene Data'!G137)))</f>
        <v/>
      </c>
      <c r="ED143" s="36" t="str">
        <f ca="true">+IF(OFFSET('Hygiene Data'!$H$12,0,10*ROW('Hygiene Data'!H137))="","",OFFSET('Hygiene Data'!$H$12,0,10*ROW('Hygiene Data'!H137)))</f>
        <v/>
      </c>
      <c r="EE143" s="36" t="str">
        <f ca="true">+IF(OFFSET('Hygiene Data'!$H$13,0,10*ROW('Hygiene Data'!H137))="","",OFFSET('Hygiene Data'!$H$13,0,10*ROW('Hygiene Data'!H137)))</f>
        <v/>
      </c>
      <c r="EF143" s="36" t="str">
        <f ca="true">+IF(OFFSET('Hygiene Data'!$H$14,0,10*ROW('Hygiene Data'!H137))="","",OFFSET('Hygiene Data'!$H$14,0,10*ROW('Hygiene Data'!H137)))</f>
        <v/>
      </c>
    </row>
    <row r="144" x14ac:dyDescent="0.2">
      <c r="A144" s="59" t="str">
        <f ca="true">+IF(OFFSET('Water Data'!$B$1,0,10*ROW('Water Data'!B141))="","",OFFSET('Water Data'!$B$1,0,10*ROW('Water Data'!B141)))</f>
        <v/>
      </c>
      <c r="B144" s="59" t="str">
        <f ca="true">+IF(OFFSET('Water Data'!$A$3,0,10*ROW('Water Data'!A141))="","",OFFSET('Water Data'!$A$3,0,10*ROW('Water Data'!A141)))</f>
        <v/>
      </c>
      <c r="C144" s="59" t="str">
        <f ca="true">+IF(OFFSET('Water Data'!$C$3,0,10*ROW('Water Data'!C141))="","",OFFSET('Water Data'!$C$3,0,10*ROW('Water Data'!C141)))</f>
        <v/>
      </c>
      <c r="D144" s="250" t="e">
        <f ca="true">+IF(AND(ISNUMBER(OFFSET('Water Data'!$C$5,0,10*ROW('Water Data'!C138))),BS144="Yes"),100-OFFSET('Water Data'!$C$5,0,10*ROW('Water Data'!C138)),IF(AND(ISNUMBER(OFFSET('Water Data'!$C$5,0,10*ROW('Water Data'!C138))),BS144="No",ISNUMBER(OFFSET('Water Data'!$C$5,0,10*ROW('Water Data'!C138)))),CONCATENATE("[",ROUND(100-OFFSET('Water Data'!$C$5,0,10*ROW('Water Data'!C138)),0),"]"),IF(AND(ISNUMBER(OFFSET('Water Data'!$C$5,0,10*ROW('Water Data'!C138))),BS144="",ISNUMBER(OFFSET('Water Data'!$C$5,0,10*ROW('Water Data'!C138)))),100-OFFSET('Water Data'!$C$5,0,10*ROW('Water Data'!C138)),NA())))</f>
        <v>#N/A</v>
      </c>
      <c r="E144" s="250" t="e">
        <f ca="true">+IF(AND(ISNUMBER(OFFSET('Water Data'!$C$7,0,10*ROW('Water Data'!D138))),BT144="Yes"),OFFSET('Water Data'!$C$7,0,10*ROW('Water Data'!C138)),IF(AND(ISNUMBER(OFFSET('Water Data'!$C$7,0,10*ROW('Water Data'!C138))),BT144="No",ISNUMBER(OFFSET('Water Data'!$C$7,0,10*ROW('Water Data'!C138)))),CONCATENATE("[",ROUND(OFFSET('Water Data'!$C$7,0,10*ROW('Water Data'!C138)),0),"]"),IF(AND(ISNUMBER(OFFSET('Water Data'!$C$7,0,10*ROW('Water Data'!C138))),BT144="",ISNUMBER(OFFSET('Water Data'!$C$7,0,10*ROW('Water Data'!C138)))),OFFSET('Water Data'!$C$7,0,10*ROW('Water Data'!C138)),NA())))</f>
        <v>#N/A</v>
      </c>
      <c r="F144" s="250" t="e">
        <f ca="true">+IF(AND(ISNUMBER(OFFSET('Water Data'!$C$10,0,10*ROW('Water Data'!C138))),BU144="Yes"),OFFSET('Water Data'!$C$10,0,10*ROW('Water Data'!C138)),IF(AND(ISNUMBER(OFFSET('Water Data'!$C$10,0,10*ROW('Water Data'!C138))),BU144="No",ISNUMBER(OFFSET('Water Data'!$C$10,0,10*ROW('Water Data'!C138)))),CONCATENATE("[",ROUND(OFFSET('Water Data'!$C$10,0,10*ROW('Water Data'!C138)),0),"]"),IF(AND(ISNUMBER(OFFSET('Water Data'!$C$10,0,10*ROW('Water Data'!C138))),BU144="",ISNUMBER(OFFSET('Water Data'!$C$10,0,10*ROW('Water Data'!C138)))),OFFSET('Water Data'!$C$10,0,10*ROW('Water Data'!C138)),NA())))</f>
        <v>#N/A</v>
      </c>
      <c r="G144" s="250" t="e">
        <f ca="true">+IF(AND(ISNUMBER(OFFSET('Water Data'!$D$5,0,10*ROW('Water Data'!D138))),BV144="Yes"),100-OFFSET('Water Data'!$D$5,0,10*ROW('Water Data'!D138)),IF(AND(ISNUMBER(OFFSET('Water Data'!$D$5,0,10*ROW('Water Data'!D138))),BV144="No",ISNUMBER(OFFSET('Water Data'!$D$5,0,10*ROW('Water Data'!D138)))),CONCATENATE("[",ROUND(100-OFFSET('Water Data'!$D$5,0,10*ROW('Water Data'!D138)),0),"]"),IF(AND(ISNUMBER(OFFSET('Water Data'!$D$5,0,10*ROW('Water Data'!D138))),BV144="",ISNUMBER(OFFSET('Water Data'!$D$5,0,10*ROW('Water Data'!D138)))),100-OFFSET('Water Data'!$D$5,0,10*ROW('Water Data'!D138)),NA())))</f>
        <v>#N/A</v>
      </c>
      <c r="H144" s="250" t="e">
        <f ca="true">+IF(AND(ISNUMBER(OFFSET('Water Data'!$D$7,0,10*ROW('Water Data'!D138))),BW144="Yes"),OFFSET('Water Data'!$D$7,0,10*ROW('Water Data'!D138)),IF(AND(ISNUMBER(OFFSET('Water Data'!$D$7,0,10*ROW('Water Data'!D138))),BW144="No",ISNUMBER(OFFSET('Water Data'!$D$7,0,10*ROW('Water Data'!D138)))),CONCATENATE("[",ROUND(OFFSET('Water Data'!$C$7,0,10*ROW('Water Data'!D138)),0),"]"),IF(AND(ISNUMBER(OFFSET('Water Data'!$D$7,0,10*ROW('Water Data'!D138))),BW144="",ISNUMBER(OFFSET('Water Data'!$D$7,0,10*ROW('Water Data'!D138)))),OFFSET('Water Data'!$D$7,0,10*ROW('Water Data'!D138)),NA())))</f>
        <v>#N/A</v>
      </c>
      <c r="I144" s="250" t="e">
        <f ca="true">+IF(AND(ISNUMBER(OFFSET('Water Data'!$D$10,0,10*ROW('Water Data'!D138))),BX144="Yes"),OFFSET('Water Data'!$D$10,0,10*ROW('Water Data'!D138)),IF(AND(ISNUMBER(OFFSET('Water Data'!$D$10,0,10*ROW('Water Data'!D138))),BX144="No",ISNUMBER(OFFSET('Water Data'!$D$10,0,10*ROW('Water Data'!D138)))),CONCATENATE("[",ROUND(OFFSET('Water Data'!$D$10,0,10*ROW('Water Data'!D138)),0),"]"),IF(AND(ISNUMBER(OFFSET('Water Data'!$D$10,0,10*ROW('Water Data'!D138))),BX144="",ISNUMBER(OFFSET('Water Data'!$D$10,0,10*ROW('Water Data'!D138)))),OFFSET('Water Data'!$D$10,0,10*ROW('Water Data'!D138)),NA())))</f>
        <v>#N/A</v>
      </c>
      <c r="J144" s="250" t="e">
        <f ca="true">+IF(AND(ISNUMBER(OFFSET('Water Data'!$E$5,0,10*ROW('Water Data'!E138))),BY144="Yes"),100-OFFSET('Water Data'!$E$5,0,10*ROW('Water Data'!E138)),IF(AND(ISNUMBER(OFFSET('Water Data'!$E$5,0,10*ROW('Water Data'!E138))),BY144="No",ISNUMBER(OFFSET('Water Data'!$E$5,0,10*ROW('Water Data'!E138)))),CONCATENATE("[",ROUND(100-OFFSET('Water Data'!$E$5,0,10*ROW('Water Data'!E138)),0),"]"),IF(AND(ISNUMBER(OFFSET('Water Data'!$E$5,0,10*ROW('Water Data'!E138))),BY144="",ISNUMBER(OFFSET('Water Data'!$E$5,0,10*ROW('Water Data'!E138)))),100-OFFSET('Water Data'!$E$5,0,10*ROW('Water Data'!E138)),NA())))</f>
        <v>#N/A</v>
      </c>
      <c r="K144" s="250" t="e">
        <f ca="true">+IF(AND(ISNUMBER(OFFSET('Water Data'!$E$7,0,10*ROW('Water Data'!E138))),BZ144="Yes"),OFFSET('Water Data'!$E$7,0,10*ROW('Water Data'!E138)),IF(AND(ISNUMBER(OFFSET('Water Data'!$E$7,0,10*ROW('Water Data'!E138))),BZ144="No",ISNUMBER(OFFSET('Water Data'!$E$7,0,10*ROW('Water Data'!E138)))),CONCATENATE("[",ROUND(OFFSET('Water Data'!$E$7,0,10*ROW('Water Data'!E138)),0),"]"),IF(AND(ISNUMBER(OFFSET('Water Data'!$E$7,0,10*ROW('Water Data'!E138))),BZ144="",ISNUMBER(OFFSET('Water Data'!$E$7,0,10*ROW('Water Data'!E138)))),OFFSET('Water Data'!$E$7,0,10*ROW('Water Data'!E138)),NA())))</f>
        <v>#N/A</v>
      </c>
      <c r="L144" s="250" t="e">
        <f ca="true">+IF(AND(ISNUMBER(OFFSET('Water Data'!$E$10,0,10*ROW('Water Data'!E138))),CA144="Yes"),OFFSET('Water Data'!$E$10,0,10*ROW('Water Data'!E138)),IF(AND(ISNUMBER(OFFSET('Water Data'!$E$10,0,10*ROW('Water Data'!E138))),CA144="No",ISNUMBER(OFFSET('Water Data'!$E$10,0,10*ROW('Water Data'!E138)))),CONCATENATE("[",ROUND(OFFSET('Water Data'!$E$10,0,10*ROW('Water Data'!E138)),0),"]"),IF(AND(ISNUMBER(OFFSET('Water Data'!$E$10,0,10*ROW('Water Data'!E138))),CA144="",ISNUMBER(OFFSET('Water Data'!$E$10,0,10*ROW('Water Data'!E138)))),OFFSET('Water Data'!$E$10,0,10*ROW('Water Data'!E138)),NA())))</f>
        <v>#N/A</v>
      </c>
      <c r="M144" s="250" t="e">
        <f ca="true">+IF(AND(ISNUMBER(OFFSET('Water Data'!$F$5,0,10*ROW('Water Data'!F138))),CB144="Yes"),100-OFFSET('Water Data'!$F$5,0,10*ROW('Water Data'!F138)),IF(AND(ISNUMBER(OFFSET('Water Data'!$F$5,0,10*ROW('Water Data'!F138))),CB144="No",ISNUMBER(OFFSET('Water Data'!$F$5,0,10*ROW('Water Data'!F138)))),CONCATENATE("[",ROUND(100-OFFSET('Water Data'!$F$5,0,10*ROW('Water Data'!F138)),0),"]"),IF(AND(ISNUMBER(OFFSET('Water Data'!$F$5,0,10*ROW('Water Data'!F138))),CB144="",ISNUMBER(OFFSET('Water Data'!$F$5,0,10*ROW('Water Data'!F138)))),100-OFFSET('Water Data'!$F$5,0,10*ROW('Water Data'!F138)),NA())))</f>
        <v>#N/A</v>
      </c>
      <c r="N144" s="250" t="e">
        <f ca="true">+IF(AND(ISNUMBER(OFFSET('Water Data'!$F$7,0,10*ROW('Water Data'!F138))),CC144="Yes"),OFFSET('Water Data'!$F$7,0,10*ROW('Water Data'!F138)),IF(AND(ISNUMBER(OFFSET('Water Data'!$F$7,0,10*ROW('Water Data'!F138))),CC144="No",ISNUMBER(OFFSET('Water Data'!$F$7,0,10*ROW('Water Data'!F138)))),CONCATENATE("[",ROUND(OFFSET('Water Data'!$F$7,0,10*ROW('Water Data'!F138)),0),"]"),IF(AND(ISNUMBER(OFFSET('Water Data'!$F$7,0,10*ROW('Water Data'!F138))),CC144="",ISNUMBER(OFFSET('Water Data'!$F$7,0,10*ROW('Water Data'!F138)))),OFFSET('Water Data'!$F$7,0,10*ROW('Water Data'!F138)),NA())))</f>
        <v>#N/A</v>
      </c>
      <c r="O144" s="250" t="e">
        <f ca="true">+IF(AND(ISNUMBER(OFFSET('Water Data'!$F$10,0,10*ROW('Water Data'!F138))),CD144="Yes"),OFFSET('Water Data'!$F$10,0,10*ROW('Water Data'!F138)),IF(AND(ISNUMBER(OFFSET('Water Data'!$F$10,0,10*ROW('Water Data'!F138))),CD144="No",ISNUMBER(OFFSET('Water Data'!$F$10,0,10*ROW('Water Data'!F138)))),CONCATENATE("[",ROUND(OFFSET('Water Data'!$F$10,0,10*ROW('Water Data'!F138)),0),"]"),IF(AND(ISNUMBER(OFFSET('Water Data'!$F$10,0,10*ROW('Water Data'!F138))),CD144="",ISNUMBER(OFFSET('Water Data'!$F$10,0,10*ROW('Water Data'!F138)))),OFFSET('Water Data'!$F$10,0,10*ROW('Water Data'!F138)),NA())))</f>
        <v>#N/A</v>
      </c>
      <c r="P144" s="250" t="e">
        <f ca="true">+IF(AND(ISNUMBER(OFFSET('Water Data'!$G$5,0,10*ROW('Water Data'!G138))),CE144="Yes"),100-OFFSET('Water Data'!$G$5,0,10*ROW('Water Data'!G138)),IF(AND(ISNUMBER(OFFSET('Water Data'!$G$5,0,10*ROW('Water Data'!G138))),CE144="No",ISNUMBER(OFFSET('Water Data'!$G$5,0,10*ROW('Water Data'!G138)))),CONCATENATE("[",ROUND(100-OFFSET('Water Data'!$G$5,0,10*ROW('Water Data'!G138)),0),"]"),IF(AND(ISNUMBER(OFFSET('Water Data'!$G$5,0,10*ROW('Water Data'!G138))),CE144="",ISNUMBER(OFFSET('Water Data'!$G$5,0,10*ROW('Water Data'!G138)))),100-OFFSET('Water Data'!$G$5,0,10*ROW('Water Data'!G138)),NA())))</f>
        <v>#N/A</v>
      </c>
      <c r="Q144" s="250" t="e">
        <f ca="true">+IF(AND(ISNUMBER(OFFSET('Water Data'!$G$7,0,10*ROW('Water Data'!G138))),CF144="Yes"),OFFSET('Water Data'!$G$7,0,10*ROW('Water Data'!G138)),IF(AND(ISNUMBER(OFFSET('Water Data'!$G$7,0,10*ROW('Water Data'!G138))),CF144="No",ISNUMBER(OFFSET('Water Data'!$G$7,0,10*ROW('Water Data'!G138)))),CONCATENATE("[",ROUND(OFFSET('Water Data'!$G$7,0,10*ROW('Water Data'!G138)),0),"]"),IF(AND(ISNUMBER(OFFSET('Water Data'!$G$7,0,10*ROW('Water Data'!G138))),CF144="",ISNUMBER(OFFSET('Water Data'!$G$7,0,10*ROW('Water Data'!G138)))),OFFSET('Water Data'!$G$7,0,10*ROW('Water Data'!G138)),NA())))</f>
        <v>#N/A</v>
      </c>
      <c r="R144" s="250" t="e">
        <f ca="true">+IF(AND(ISNUMBER(OFFSET('Water Data'!$G$10,0,10*ROW('Water Data'!G138))),CG144="Yes"),OFFSET('Water Data'!$G$10,0,10*ROW('Water Data'!G138)),IF(AND(ISNUMBER(OFFSET('Water Data'!$G$10,0,10*ROW('Water Data'!G138))),CG144="No",ISNUMBER(OFFSET('Water Data'!$G$10,0,10*ROW('Water Data'!G138)))),CONCATENATE("[",ROUND(OFFSET('Water Data'!$G$10,0,10*ROW('Water Data'!G138)),0),"]"),IF(AND(ISNUMBER(OFFSET('Water Data'!$G$10,0,10*ROW('Water Data'!G138))),CG144="",ISNUMBER(OFFSET('Water Data'!$G$10,0,10*ROW('Water Data'!G138)))),OFFSET('Water Data'!$G$10,0,10*ROW('Water Data'!G138)),NA())))</f>
        <v>#N/A</v>
      </c>
      <c r="S144" s="250" t="e">
        <f ca="true">+IF(AND(ISNUMBER(OFFSET('Water Data'!$H$5,0,10*ROW('Water Data'!H138))),CH144="Yes"),100-OFFSET('Water Data'!$H$5,0,10*ROW('Water Data'!H138)),IF(AND(ISNUMBER(OFFSET('Water Data'!$H$5,0,10*ROW('Water Data'!H138))),CH144="No",ISNUMBER(OFFSET('Water Data'!$H$5,0,10*ROW('Water Data'!H138)))),CONCATENATE("[",ROUND(100-OFFSET('Water Data'!$H$5,0,10*ROW('Water Data'!H138)),0),"]"),IF(AND(ISNUMBER(OFFSET('Water Data'!$H$5,0,10*ROW('Water Data'!H138))),CH144="",ISNUMBER(OFFSET('Water Data'!$H$5,0,10*ROW('Water Data'!H138)))),100-OFFSET('Water Data'!$H$5,0,10*ROW('Water Data'!H138)),NA())))</f>
        <v>#N/A</v>
      </c>
      <c r="T144" s="250" t="e">
        <f ca="true">+IF(AND(ISNUMBER(OFFSET('Water Data'!$H$7,0,10*ROW('Water Data'!H138))),CI144="Yes"),OFFSET('Water Data'!$H$7,0,10*ROW('Water Data'!H138)),IF(AND(ISNUMBER(OFFSET('Water Data'!$H$7,0,10*ROW('Water Data'!H138))),CI144="No",ISNUMBER(OFFSET('Water Data'!$H$7,0,10*ROW('Water Data'!H138)))),CONCATENATE("[",ROUND(OFFSET('Water Data'!$H$7,0,10*ROW('Water Data'!H138)),0),"]"),IF(AND(ISNUMBER(OFFSET('Water Data'!$H$7,0,10*ROW('Water Data'!H138))),CI144="",ISNUMBER(OFFSET('Water Data'!$H$7,0,10*ROW('Water Data'!H138)))),OFFSET('Water Data'!$H$7,0,10*ROW('Water Data'!H138)),NA())))</f>
        <v>#N/A</v>
      </c>
      <c r="U144" s="250" t="e">
        <f ca="true">+IF(AND(ISNUMBER(OFFSET('Water Data'!$H$10,0,10*ROW('Water Data'!H138))),CJ144="Yes"),OFFSET('Water Data'!$H$10,0,10*ROW('Water Data'!H138)),IF(AND(ISNUMBER(OFFSET('Water Data'!$H$10,0,10*ROW('Water Data'!H138))),CJ144="No",ISNUMBER(OFFSET('Water Data'!$H$10,0,10*ROW('Water Data'!H138)))),CONCATENATE("[",ROUND(OFFSET('Water Data'!$H$10,0,10*ROW('Water Data'!H138)),0),"]"),IF(AND(ISNUMBER(OFFSET('Water Data'!$H$10,0,10*ROW('Water Data'!H138))),CJ144="",ISNUMBER(OFFSET('Water Data'!$H$10,0,10*ROW('Water Data'!H138)))),OFFSET('Water Data'!$H$10,0,10*ROW('Water Data'!H138)),NA())))</f>
        <v>#N/A</v>
      </c>
      <c r="V144" s="251" t="e">
        <f ca="true">+IF(AND(ISNUMBER(OFFSET('Sanitation Data'!$C$5,0,10*ROW('Sanitation Data'!C138))),CK144="Yes"),100-OFFSET('Sanitation Data'!$C$5,0,10*ROW('Sanitation Data'!C138)),IF(AND(ISNUMBER(OFFSET('Sanitation Data'!$C$5,0,10*ROW('Sanitation Data'!C138))),CK144="No",ISNUMBER(OFFSET('Sanitation Data'!$C$5,0,10*ROW('Sanitation Data'!C138)))),CONCATENATE("[",ROUND(100-OFFSET('Sanitation Data'!$C$5,0,10*ROW('Sanitation Data'!C138)),0),"]"),IF(AND(ISNUMBER(OFFSET('Sanitation Data'!$C$5,0,10*ROW('Sanitation Data'!C138))),CK144="",ISNUMBER(OFFSET('Sanitation Data'!$C$5,0,10*ROW('Sanitation Data'!C138)))),100-OFFSET('Sanitation Data'!$C$5,0,10*ROW('Sanitation Data'!C138)),NA())))</f>
        <v>#N/A</v>
      </c>
      <c r="W144" s="251" t="e">
        <f ca="true">+IF(AND(ISNUMBER(OFFSET('Sanitation Data'!$C$7,0,10*ROW('Sanitation Data'!C138))),CL144="Yes"),OFFSET('Sanitation Data'!$C$7,0,10*ROW('Sanitation Data'!C138)),IF(AND(ISNUMBER(OFFSET('Sanitation Data'!$C$7,0,10*ROW('Sanitation Data'!C138))),CL144="No",ISNUMBER(OFFSET('Sanitation Data'!$C$7,0,10*ROW('Sanitation Data'!C138)))),CONCATENATE("[",ROUND(OFFSET('Sanitation Data'!$C$7,0,10*ROW('Sanitation Data'!C138)),0),"]"),IF(AND(ISNUMBER(OFFSET('Sanitation Data'!$C$7,0,10*ROW('Sanitation Data'!C138))),CL144="",ISNUMBER(OFFSET('Sanitation Data'!$C$7,0,10*ROW('Sanitation Data'!C138)))),OFFSET('Sanitation Data'!$C$7,0,10*ROW('Sanitation Data'!C138)),NA())))</f>
        <v>#N/A</v>
      </c>
      <c r="X144" s="251" t="e">
        <f ca="true">+IF(AND(ISNUMBER(OFFSET('Sanitation Data'!$C$11,0,10*ROW('Sanitation Data'!C138))),CM144="Yes"),OFFSET('Sanitation Data'!$C$11,0,10*ROW('Sanitation Data'!C138)),IF(AND(ISNUMBER(OFFSET('Sanitation Data'!$C$11,0,10*ROW('Sanitation Data'!C138))),CM144="No",ISNUMBER(OFFSET('Sanitation Data'!$C$11,0,10*ROW('Sanitation Data'!C138)))),CONCATENATE("[",ROUND(OFFSET('Sanitation Data'!$C$11,0,10*ROW('Sanitation Data'!C138)),0),"]"),IF(AND(ISNUMBER(OFFSET('Sanitation Data'!$C$11,0,10*ROW('Sanitation Data'!C138))),CM144="",ISNUMBER(OFFSET('Sanitation Data'!$C$11,0,10*ROW('Sanitation Data'!C138)))),OFFSET('Sanitation Data'!$C$11,0,10*ROW('Sanitation Data'!C138)),NA())))</f>
        <v>#N/A</v>
      </c>
      <c r="Y144" s="251" t="e">
        <f ca="true">+IF(AND(ISNUMBER(OFFSET('Sanitation Data'!$C$12,0,10*ROW('Sanitation Data'!C138))),CN144="Yes"),OFFSET('Sanitation Data'!$C$12,0,10*ROW('Sanitation Data'!C138)),IF(AND(ISNUMBER(OFFSET('Sanitation Data'!$C$12,0,10*ROW('Sanitation Data'!C138))),CN144="No",ISNUMBER(OFFSET('Sanitation Data'!$C$12,0,10*ROW('Sanitation Data'!C138)))),CONCATENATE("[",ROUND(OFFSET('Sanitation Data'!$C$12,0,10*ROW('Sanitation Data'!C138)),0),"]"),IF(AND(ISNUMBER(OFFSET('Sanitation Data'!$C$12,0,10*ROW('Sanitation Data'!C138))),CN144="",ISNUMBER(OFFSET('Sanitation Data'!$C$12,0,10*ROW('Sanitation Data'!C138)))),OFFSET('Sanitation Data'!$C$12,0,10*ROW('Sanitation Data'!C138)),NA())))</f>
        <v>#N/A</v>
      </c>
      <c r="Z144" s="251" t="e">
        <f ca="true">+IF(AND(ISNUMBER(OFFSET('Sanitation Data'!$C$13,0,10*ROW('Sanitation Data'!C138))),CO144="Yes"),OFFSET('Sanitation Data'!$C$13,0,10*ROW('Sanitation Data'!C138)),IF(AND(ISNUMBER(OFFSET('Sanitation Data'!$C$13,0,10*ROW('Sanitation Data'!C138))),CO144="No",ISNUMBER(OFFSET('Sanitation Data'!$C$13,0,10*ROW('Sanitation Data'!C138)))),CONCATENATE("[",ROUND(OFFSET('Sanitation Data'!$C$13,0,10*ROW('Sanitation Data'!C138)),0),"]"),IF(AND(ISNUMBER(OFFSET('Sanitation Data'!$C$13,0,10*ROW('Sanitation Data'!C138))),CO144="",ISNUMBER(OFFSET('Sanitation Data'!$C$13,0,10*ROW('Sanitation Data'!C138)))),OFFSET('Sanitation Data'!$C$13,0,10*ROW('Sanitation Data'!C138)),NA())))</f>
        <v>#N/A</v>
      </c>
      <c r="AA144" s="251" t="e">
        <f ca="true">+IF(AND(ISNUMBER(OFFSET('Sanitation Data'!$D$5,0,10*ROW('Sanitation Data'!D138))),CP144="Yes"),100-OFFSET('Sanitation Data'!$D$5,0,10*ROW('Sanitation Data'!D138)),IF(AND(ISNUMBER(OFFSET('Sanitation Data'!$D$5,0,10*ROW('Sanitation Data'!D138))),CP144="No",ISNUMBER(OFFSET('Sanitation Data'!$D$5,0,10*ROW('Sanitation Data'!D138)))),CONCATENATE("[",ROUND(100-OFFSET('Sanitation Data'!$D$5,0,10*ROW('Sanitation Data'!D138)),0),"]"),IF(AND(ISNUMBER(OFFSET('Sanitation Data'!$D$5,0,10*ROW('Sanitation Data'!D138))),CP144="",ISNUMBER(OFFSET('Sanitation Data'!$D$5,0,10*ROW('Sanitation Data'!D138)))),100-OFFSET('Sanitation Data'!$D$5,0,10*ROW('Sanitation Data'!D138)),NA())))</f>
        <v>#N/A</v>
      </c>
      <c r="AB144" s="251" t="e">
        <f ca="true">+IF(AND(ISNUMBER(OFFSET('Sanitation Data'!$D$7,0,10*ROW('Sanitation Data'!D138))),CQ144="Yes"),OFFSET('Sanitation Data'!$D$7,0,10*ROW('Sanitation Data'!G138)),IF(AND(ISNUMBER(OFFSET('Sanitation Data'!$D$7,0,10*ROW('Sanitation Data'!D138))),CQ144="No",ISNUMBER(OFFSET('Sanitation Data'!$D$7,0,10*ROW('Sanitation Data'!D138)))),CONCATENATE("[",ROUND(OFFSET('Sanitation Data'!$D$7,0,10*ROW('Sanitation Data'!D138)),0),"]"),IF(AND(ISNUMBER(OFFSET('Sanitation Data'!$D$7,0,10*ROW('Sanitation Data'!D138))),CQ144="",ISNUMBER(OFFSET('Sanitation Data'!$D$7,0,10*ROW('Sanitation Data'!D138)))),OFFSET('Sanitation Data'!$D$7,0,10*ROW('Sanitation Data'!D138)),NA())))</f>
        <v>#N/A</v>
      </c>
      <c r="AC144" s="251" t="e">
        <f ca="true">+IF(AND(ISNUMBER(OFFSET('Sanitation Data'!$D$11,0,10*ROW('Sanitation Data'!D138))),CR144="Yes"),OFFSET('Sanitation Data'!$D$11,0,10*ROW('Sanitation Data'!D138)),IF(AND(ISNUMBER(OFFSET('Sanitation Data'!$D$11,0,10*ROW('Sanitation Data'!D138))),CR144="No",ISNUMBER(OFFSET('Sanitation Data'!$D$11,0,10*ROW('Sanitation Data'!D138)))),CONCATENATE("[",ROUND(OFFSET('Sanitation Data'!$D$11,0,10*ROW('Sanitation Data'!D138)),0),"]"),IF(AND(ISNUMBER(OFFSET('Sanitation Data'!$D$11,0,10*ROW('Sanitation Data'!D138))),CR144="",ISNUMBER(OFFSET('Sanitation Data'!$D$11,0,10*ROW('Sanitation Data'!D138)))),OFFSET('Sanitation Data'!$D$11,0,10*ROW('Sanitation Data'!D138)),NA())))</f>
        <v>#N/A</v>
      </c>
      <c r="AD144" s="251" t="e">
        <f ca="true">+IF(AND(ISNUMBER(OFFSET('Sanitation Data'!$D$12,0,10*ROW('Sanitation Data'!D138))),CS144="Yes"),OFFSET('Sanitation Data'!$D$12,0,10*ROW('Sanitation Data'!D138)),IF(AND(ISNUMBER(OFFSET('Sanitation Data'!$D$12,0,10*ROW('Sanitation Data'!D138))),CS144="No",ISNUMBER(OFFSET('Sanitation Data'!$D$12,0,10*ROW('Sanitation Data'!D138)))),CONCATENATE("[",ROUND(OFFSET('Sanitation Data'!$D$12,0,10*ROW('Sanitation Data'!D138)),0),"]"),IF(AND(ISNUMBER(OFFSET('Sanitation Data'!$D$12,0,10*ROW('Sanitation Data'!D138))),CS144="",ISNUMBER(OFFSET('Sanitation Data'!$D$12,0,10*ROW('Sanitation Data'!D138)))),OFFSET('Sanitation Data'!$D$12,0,10*ROW('Sanitation Data'!D138)),NA())))</f>
        <v>#N/A</v>
      </c>
      <c r="AE144" s="251" t="e">
        <f ca="true">+IF(AND(ISNUMBER(OFFSET('Sanitation Data'!$D$13,0,10*ROW('Sanitation Data'!D138))),CT144="Yes"),OFFSET('Sanitation Data'!$D$13,0,10*ROW('Sanitation Data'!D138)),IF(AND(ISNUMBER(OFFSET('Sanitation Data'!$D$13,0,10*ROW('Sanitation Data'!D138))),CT144="No",ISNUMBER(OFFSET('Sanitation Data'!$D$13,0,10*ROW('Sanitation Data'!D138)))),CONCATENATE("[",ROUND(OFFSET('Sanitation Data'!$D$13,0,10*ROW('Sanitation Data'!D138)),0),"]"),IF(AND(ISNUMBER(OFFSET('Sanitation Data'!$D$13,0,10*ROW('Sanitation Data'!D138))),CT144="",ISNUMBER(OFFSET('Sanitation Data'!$D$13,0,10*ROW('Sanitation Data'!D138)))),OFFSET('Sanitation Data'!$D$13,0,10*ROW('Sanitation Data'!D138)),NA())))</f>
        <v>#N/A</v>
      </c>
      <c r="AF144" s="251" t="e">
        <f ca="true">+IF(AND(ISNUMBER(OFFSET('Sanitation Data'!$E$5,0,10*ROW('Sanitation Data'!E138))),CU144="Yes"),100-OFFSET('Sanitation Data'!$E$5,0,10*ROW('Sanitation Data'!E138)),IF(AND(ISNUMBER(OFFSET('Sanitation Data'!$E$5,0,10*ROW('Sanitation Data'!E138))),CU144="No",ISNUMBER(OFFSET('Sanitation Data'!$E$5,0,10*ROW('Sanitation Data'!E138)))),CONCATENATE("[",ROUND(100-OFFSET('Sanitation Data'!$E$5,0,10*ROW('Sanitation Data'!E138)),0),"]"),IF(AND(ISNUMBER(OFFSET('Sanitation Data'!$E$5,0,10*ROW('Sanitation Data'!E138))),CU144="",ISNUMBER(OFFSET('Sanitation Data'!$E$5,0,10*ROW('Sanitation Data'!E138)))),100-OFFSET('Sanitation Data'!$E$5,0,10*ROW('Sanitation Data'!E138)),NA())))</f>
        <v>#N/A</v>
      </c>
      <c r="AG144" s="251" t="e">
        <f ca="true">+IF(AND(ISNUMBER(OFFSET('Sanitation Data'!$E$7,0,10*ROW('Sanitation Data'!E138))),CV144="Yes"),OFFSET('Sanitation Data'!$E$7,0,10*ROW('Sanitation Data'!E138)),IF(AND(ISNUMBER(OFFSET('Sanitation Data'!$E$7,0,10*ROW('Sanitation Data'!E138))),CV144="No",ISNUMBER(OFFSET('Sanitation Data'!$E$7,0,10*ROW('Sanitation Data'!E138)))),CONCATENATE("[",ROUND(OFFSET('Sanitation Data'!$E$7,0,10*ROW('Sanitation Data'!E138)),0),"]"),IF(AND(ISNUMBER(OFFSET('Sanitation Data'!$E$7,0,10*ROW('Sanitation Data'!E138))),CV144="",ISNUMBER(OFFSET('Sanitation Data'!$E$7,0,10*ROW('Sanitation Data'!E138)))),OFFSET('Sanitation Data'!$E$7,0,10*ROW('Sanitation Data'!E138)),NA())))</f>
        <v>#N/A</v>
      </c>
      <c r="AH144" s="251" t="e">
        <f ca="true">+IF(AND(ISNUMBER(OFFSET('Sanitation Data'!$E$11,0,10*ROW('Sanitation Data'!E138))),CW144="Yes"),OFFSET('Sanitation Data'!$E$11,0,10*ROW('Sanitation Data'!E138)),IF(AND(ISNUMBER(OFFSET('Sanitation Data'!$E$11,0,10*ROW('Sanitation Data'!E138))),CW144="No",ISNUMBER(OFFSET('Sanitation Data'!$E$11,0,10*ROW('Sanitation Data'!E138)))),CONCATENATE("[",ROUND(OFFSET('Sanitation Data'!$E$11,0,10*ROW('Sanitation Data'!E138)),0),"]"),IF(AND(ISNUMBER(OFFSET('Sanitation Data'!$E$11,0,10*ROW('Sanitation Data'!E138))),CW144="",ISNUMBER(OFFSET('Sanitation Data'!$E$11,0,10*ROW('Sanitation Data'!E138)))),OFFSET('Sanitation Data'!$E$11,0,10*ROW('Sanitation Data'!E138)),NA())))</f>
        <v>#N/A</v>
      </c>
      <c r="AI144" s="251" t="e">
        <f ca="true">+IF(AND(ISNUMBER(OFFSET('Sanitation Data'!$E$12,0,10*ROW('Sanitation Data'!E138))),CX144="Yes"),OFFSET('Sanitation Data'!$E$12,0,10*ROW('Sanitation Data'!E138)),IF(AND(ISNUMBER(OFFSET('Sanitation Data'!$E$12,0,10*ROW('Sanitation Data'!E138))),CX144="No",ISNUMBER(OFFSET('Sanitation Data'!$E$12,0,10*ROW('Sanitation Data'!E138)))),CONCATENATE("[",ROUND(OFFSET('Sanitation Data'!$E$12,0,10*ROW('Sanitation Data'!E138)),0),"]"),IF(AND(ISNUMBER(OFFSET('Sanitation Data'!$E$12,0,10*ROW('Sanitation Data'!E138))),CX144="",ISNUMBER(OFFSET('Sanitation Data'!$E$12,0,10*ROW('Sanitation Data'!E138)))),OFFSET('Sanitation Data'!$E$12,0,10*ROW('Sanitation Data'!E138)),NA())))</f>
        <v>#N/A</v>
      </c>
      <c r="AJ144" s="251" t="e">
        <f ca="true">+IF(AND(ISNUMBER(OFFSET('Sanitation Data'!$E$13,0,10*ROW('Sanitation Data'!E138))),CY144="Yes"),OFFSET('Sanitation Data'!$E$13,0,10*ROW('Sanitation Data'!E138)),IF(AND(ISNUMBER(OFFSET('Sanitation Data'!$E$13,0,10*ROW('Sanitation Data'!E138))),CY144="No",ISNUMBER(OFFSET('Sanitation Data'!$E$13,0,10*ROW('Sanitation Data'!E138)))),CONCATENATE("[",ROUND(OFFSET('Sanitation Data'!$E$13,0,10*ROW('Sanitation Data'!E138)),0),"]"),IF(AND(ISNUMBER(OFFSET('Sanitation Data'!$E$13,0,10*ROW('Sanitation Data'!E138))),CY144="",ISNUMBER(OFFSET('Sanitation Data'!$E$13,0,10*ROW('Sanitation Data'!E138)))),OFFSET('Sanitation Data'!$E$13,0,10*ROW('Sanitation Data'!E138)),NA())))</f>
        <v>#N/A</v>
      </c>
      <c r="AK144" s="251" t="e">
        <f ca="true">+IF(AND(ISNUMBER(OFFSET('Sanitation Data'!$F$5,0,10*ROW('Sanitation Data'!F138))),CZ144="Yes"),100-OFFSET('Sanitation Data'!$F$5,0,10*ROW('Sanitation Data'!F138)),IF(AND(ISNUMBER(OFFSET('Sanitation Data'!$F$5,0,10*ROW('Sanitation Data'!F138))),CZ144="No",ISNUMBER(OFFSET('Sanitation Data'!$F$5,0,10*ROW('Sanitation Data'!F138)))),CONCATENATE("[",ROUND(100-OFFSET('Sanitation Data'!$F$5,0,10*ROW('Sanitation Data'!F138)),0),"]"),IF(AND(ISNUMBER(OFFSET('Sanitation Data'!$F$5,0,10*ROW('Sanitation Data'!F138))),CZ144="",ISNUMBER(OFFSET('Sanitation Data'!$F$5,0,10*ROW('Sanitation Data'!F138)))),100-OFFSET('Sanitation Data'!$F$5,0,10*ROW('Sanitation Data'!F138)),NA())))</f>
        <v>#N/A</v>
      </c>
      <c r="AL144" s="251" t="e">
        <f ca="true">+IF(AND(ISNUMBER(OFFSET('Sanitation Data'!$F$7,0,10*ROW('Sanitation Data'!F138))),DA144="Yes"),OFFSET('Sanitation Data'!$F$7,0,10*ROW('Sanitation Data'!F138)),IF(AND(ISNUMBER(OFFSET('Sanitation Data'!$F$7,0,10*ROW('Sanitation Data'!F138))),DA144="No",ISNUMBER(OFFSET('Sanitation Data'!$F$7,0,10*ROW('Sanitation Data'!F138)))),CONCATENATE("[",ROUND(OFFSET('Sanitation Data'!$F$7,0,10*ROW('Sanitation Data'!F138)),0),"]"),IF(AND(ISNUMBER(OFFSET('Sanitation Data'!$F$7,0,10*ROW('Sanitation Data'!F138))),DA144="",ISNUMBER(OFFSET('Sanitation Data'!$F$7,0,10*ROW('Sanitation Data'!F138)))),OFFSET('Sanitation Data'!$F$7,0,10*ROW('Sanitation Data'!F138)),NA())))</f>
        <v>#N/A</v>
      </c>
      <c r="AM144" s="251" t="e">
        <f ca="true">+IF(AND(ISNUMBER(OFFSET('Sanitation Data'!$F$11,0,10*ROW('Sanitation Data'!F138))),DB144="Yes"),OFFSET('Sanitation Data'!$F$11,0,10*ROW('Sanitation Data'!F138)),IF(AND(ISNUMBER(OFFSET('Sanitation Data'!$F$11,0,10*ROW('Sanitation Data'!F138))),DB144="No",ISNUMBER(OFFSET('Sanitation Data'!$F$11,0,10*ROW('Sanitation Data'!F138)))),CONCATENATE("[",ROUND(OFFSET('Sanitation Data'!$F$11,0,10*ROW('Sanitation Data'!F138)),0),"]"),IF(AND(ISNUMBER(OFFSET('Sanitation Data'!$F$11,0,10*ROW('Sanitation Data'!F138))),DB144="",ISNUMBER(OFFSET('Sanitation Data'!$F$11,0,10*ROW('Sanitation Data'!F138)))),OFFSET('Sanitation Data'!$F$11,0,10*ROW('Sanitation Data'!F138)),NA())))</f>
        <v>#N/A</v>
      </c>
      <c r="AN144" s="251" t="e">
        <f ca="true">+IF(AND(ISNUMBER(OFFSET('Sanitation Data'!$F$12,0,10*ROW('Sanitation Data'!F138))),DC144="Yes"),OFFSET('Sanitation Data'!$F$12,0,10*ROW('Sanitation Data'!F138)),IF(AND(ISNUMBER(OFFSET('Sanitation Data'!$F$12,0,10*ROW('Sanitation Data'!F138))),DC144="No",ISNUMBER(OFFSET('Sanitation Data'!$F$12,0,10*ROW('Sanitation Data'!F138)))),CONCATENATE("[",ROUND(OFFSET('Sanitation Data'!$F$12,0,10*ROW('Sanitation Data'!F138)),0),"]"),IF(AND(ISNUMBER(OFFSET('Sanitation Data'!$F$12,0,10*ROW('Sanitation Data'!F138))),DC144="",ISNUMBER(OFFSET('Sanitation Data'!$F$12,0,10*ROW('Sanitation Data'!F138)))),OFFSET('Sanitation Data'!$F$12,0,10*ROW('Sanitation Data'!F138)),NA())))</f>
        <v>#N/A</v>
      </c>
      <c r="AO144" s="251" t="e">
        <f ca="true">+IF(AND(ISNUMBER(OFFSET('Sanitation Data'!$F$13,0,10*ROW('Sanitation Data'!F138))),DD144="Yes"),OFFSET('Sanitation Data'!$F$13,0,10*ROW('Sanitation Data'!F138)),IF(AND(ISNUMBER(OFFSET('Sanitation Data'!$F$13,0,10*ROW('Sanitation Data'!F138))),DD144="No",ISNUMBER(OFFSET('Sanitation Data'!$F$13,0,10*ROW('Sanitation Data'!F138)))),CONCATENATE("[",ROUND(OFFSET('Sanitation Data'!$F$13,0,10*ROW('Sanitation Data'!F138)),0),"]"),IF(AND(ISNUMBER(OFFSET('Sanitation Data'!$F$13,0,10*ROW('Sanitation Data'!F138))),DD144="",ISNUMBER(OFFSET('Sanitation Data'!$F$13,0,10*ROW('Sanitation Data'!F138)))),OFFSET('Sanitation Data'!$F$13,0,10*ROW('Sanitation Data'!F138)),NA())))</f>
        <v>#N/A</v>
      </c>
      <c r="AP144" s="251" t="e">
        <f ca="true">+IF(AND(ISNUMBER(OFFSET('Sanitation Data'!$G$5,0,10*ROW('Sanitation Data'!G138))),DE144="Yes"),100-OFFSET('Sanitation Data'!$G$5,0,10*ROW('Sanitation Data'!G138)),IF(AND(ISNUMBER(OFFSET('Sanitation Data'!$G$5,0,10*ROW('Sanitation Data'!G138))),DE144="No",ISNUMBER(OFFSET('Sanitation Data'!$G$5,0,10*ROW('Sanitation Data'!G138)))),CONCATENATE("[",ROUND(100-OFFSET('Sanitation Data'!$G$5,0,10*ROW('Sanitation Data'!G138)),0),"]"),IF(AND(ISNUMBER(OFFSET('Sanitation Data'!$G$5,0,10*ROW('Sanitation Data'!G138))),DE144="",ISNUMBER(OFFSET('Sanitation Data'!$G$5,0,10*ROW('Sanitation Data'!G138)))),100-OFFSET('Sanitation Data'!$G$5,0,10*ROW('Sanitation Data'!G138)),NA())))</f>
        <v>#N/A</v>
      </c>
      <c r="AQ144" s="251" t="e">
        <f ca="true">+IF(AND(ISNUMBER(OFFSET('Sanitation Data'!$G$7,0,10*ROW('Sanitation Data'!G138))),DF144="Yes"),OFFSET('Sanitation Data'!$G$7,0,10*ROW('Sanitation Data'!G138)),IF(AND(ISNUMBER(OFFSET('Sanitation Data'!$G$7,0,10*ROW('Sanitation Data'!G138))),DF144="No",ISNUMBER(OFFSET('Sanitation Data'!$G$7,0,10*ROW('Sanitation Data'!G138)))),CONCATENATE("[",ROUND(OFFSET('Sanitation Data'!$G$7,0,10*ROW('Sanitation Data'!G138)),0),"]"),IF(AND(ISNUMBER(OFFSET('Sanitation Data'!$G$7,0,10*ROW('Sanitation Data'!G138))),DF144="",ISNUMBER(OFFSET('Sanitation Data'!$G$7,0,10*ROW('Sanitation Data'!G138)))),OFFSET('Sanitation Data'!$G$7,0,10*ROW('Sanitation Data'!G138)),NA())))</f>
        <v>#N/A</v>
      </c>
      <c r="AR144" s="251" t="e">
        <f ca="true">+IF(AND(ISNUMBER(OFFSET('Sanitation Data'!$G$11,0,10*ROW('Sanitation Data'!G138))),DG144="Yes"),OFFSET('Sanitation Data'!$G$11,0,10*ROW('Sanitation Data'!G138)),IF(AND(ISNUMBER(OFFSET('Sanitation Data'!$G$11,0,10*ROW('Sanitation Data'!G138))),DG144="No",ISNUMBER(OFFSET('Sanitation Data'!$G$11,0,10*ROW('Sanitation Data'!G138)))),CONCATENATE("[",ROUND(OFFSET('Sanitation Data'!$G$11,0,10*ROW('Sanitation Data'!G138)),0),"]"),IF(AND(ISNUMBER(OFFSET('Sanitation Data'!$G$11,0,10*ROW('Sanitation Data'!G138))),DG144="",ISNUMBER(OFFSET('Sanitation Data'!$G$11,0,10*ROW('Sanitation Data'!G138)))),OFFSET('Sanitation Data'!$G$11,0,10*ROW('Sanitation Data'!G138)),NA())))</f>
        <v>#N/A</v>
      </c>
      <c r="AS144" s="251" t="e">
        <f ca="true">+IF(AND(ISNUMBER(OFFSET('Sanitation Data'!$G$12,0,10*ROW('Sanitation Data'!G138))),DH144="Yes"),OFFSET('Sanitation Data'!$G$12,0,10*ROW('Sanitation Data'!G138)),IF(AND(ISNUMBER(OFFSET('Sanitation Data'!$G$12,0,10*ROW('Sanitation Data'!G138))),DH144="No",ISNUMBER(OFFSET('Sanitation Data'!$G$12,0,10*ROW('Sanitation Data'!G138)))),CONCATENATE("[",ROUND(OFFSET('Sanitation Data'!$G$12,0,10*ROW('Sanitation Data'!G138)),0),"]"),IF(AND(ISNUMBER(OFFSET('Sanitation Data'!$G$12,0,10*ROW('Sanitation Data'!G138))),DH144="",ISNUMBER(OFFSET('Sanitation Data'!$G$12,0,10*ROW('Sanitation Data'!G138)))),OFFSET('Sanitation Data'!$G$12,0,10*ROW('Sanitation Data'!G138)),NA())))</f>
        <v>#N/A</v>
      </c>
      <c r="AT144" s="251" t="e">
        <f ca="true">+IF(AND(ISNUMBER(OFFSET('Sanitation Data'!$G$13,0,10*ROW('Sanitation Data'!G138))),DI144="Yes"),OFFSET('Sanitation Data'!$G$13,0,10*ROW('Sanitation Data'!G138)),IF(AND(ISNUMBER(OFFSET('Sanitation Data'!$G$13,0,10*ROW('Sanitation Data'!G138))),DI144="No",ISNUMBER(OFFSET('Sanitation Data'!$G$13,0,10*ROW('Sanitation Data'!G138)))),CONCATENATE("[",ROUND(OFFSET('Sanitation Data'!$G$13,0,10*ROW('Sanitation Data'!G138)),0),"]"),IF(AND(ISNUMBER(OFFSET('Sanitation Data'!$G$13,0,10*ROW('Sanitation Data'!G138))),DI144="",ISNUMBER(OFFSET('Sanitation Data'!$G$13,0,10*ROW('Sanitation Data'!G138)))),OFFSET('Sanitation Data'!$G$13,0,10*ROW('Sanitation Data'!G138)),NA())))</f>
        <v>#N/A</v>
      </c>
      <c r="AU144" s="251" t="e">
        <f ca="true">+IF(AND(ISNUMBER(OFFSET('Sanitation Data'!$H$5,0,10*ROW('Sanitation Data'!H138))),DJ144="Yes"),100-OFFSET('Sanitation Data'!$H$5,0,10*ROW('Sanitation Data'!H138)),IF(AND(ISNUMBER(OFFSET('Sanitation Data'!$H$5,0,10*ROW('Sanitation Data'!H138))),DJ144="No",ISNUMBER(OFFSET('Sanitation Data'!$H$5,0,10*ROW('Sanitation Data'!H138)))),CONCATENATE("[",ROUND(100-OFFSET('Sanitation Data'!$H$5,0,10*ROW('Sanitation Data'!H138)),0),"]"),IF(AND(ISNUMBER(OFFSET('Sanitation Data'!$H$5,0,10*ROW('Sanitation Data'!H138))),DJ144="",ISNUMBER(OFFSET('Sanitation Data'!$H$5,0,10*ROW('Sanitation Data'!H138)))),100-OFFSET('Sanitation Data'!$H$5,0,10*ROW('Sanitation Data'!H138)),NA())))</f>
        <v>#N/A</v>
      </c>
      <c r="AV144" s="251" t="e">
        <f ca="true">+IF(AND(ISNUMBER(OFFSET('Sanitation Data'!$H$7,0,10*ROW('Sanitation Data'!H138))),DK144="Yes"),OFFSET('Sanitation Data'!$H$7,0,10*ROW('Sanitation Data'!H138)),IF(AND(ISNUMBER(OFFSET('Sanitation Data'!$H$7,0,10*ROW('Sanitation Data'!H138))),DK144="No",ISNUMBER(OFFSET('Sanitation Data'!$H$7,0,10*ROW('Sanitation Data'!H138)))),CONCATENATE("[",ROUND(OFFSET('Sanitation Data'!$H$7,0,10*ROW('Sanitation Data'!H138)),0),"]"),IF(AND(ISNUMBER(OFFSET('Sanitation Data'!$H$7,0,10*ROW('Sanitation Data'!H138))),DK144="",ISNUMBER(OFFSET('Sanitation Data'!$H$7,0,10*ROW('Sanitation Data'!H138)))),OFFSET('Sanitation Data'!$H$7,0,10*ROW('Sanitation Data'!H138)),NA())))</f>
        <v>#N/A</v>
      </c>
      <c r="AW144" s="251" t="e">
        <f ca="true">+IF(AND(ISNUMBER(OFFSET('Sanitation Data'!$H$11,0,10*ROW('Sanitation Data'!H138))),DL144="Yes"),OFFSET('Sanitation Data'!$H$11,0,10*ROW('Sanitation Data'!H138)),IF(AND(ISNUMBER(OFFSET('Sanitation Data'!$H$11,0,10*ROW('Sanitation Data'!H138))),DL144="No",ISNUMBER(OFFSET('Sanitation Data'!$H$11,0,10*ROW('Sanitation Data'!H138)))),CONCATENATE("[",ROUND(OFFSET('Sanitation Data'!$H$11,0,10*ROW('Sanitation Data'!H138)),0),"]"),IF(AND(ISNUMBER(OFFSET('Sanitation Data'!$H$11,0,10*ROW('Sanitation Data'!H138))),DL144="",ISNUMBER(OFFSET('Sanitation Data'!$H$11,0,10*ROW('Sanitation Data'!H138)))),OFFSET('Sanitation Data'!$H$11,0,10*ROW('Sanitation Data'!H138)),NA())))</f>
        <v>#N/A</v>
      </c>
      <c r="AX144" s="251" t="e">
        <f ca="true">+IF(AND(ISNUMBER(OFFSET('Sanitation Data'!$H$12,0,10*ROW('Sanitation Data'!H138))),DM144="Yes"),OFFSET('Sanitation Data'!$H$12,0,10*ROW('Sanitation Data'!H138)),IF(AND(ISNUMBER(OFFSET('Sanitation Data'!$H$12,0,10*ROW('Sanitation Data'!H138))),DM144="No",ISNUMBER(OFFSET('Sanitation Data'!$H$12,0,10*ROW('Sanitation Data'!H138)))),CONCATENATE("[",ROUND(OFFSET('Sanitation Data'!$H$12,0,10*ROW('Sanitation Data'!H138)),0),"]"),IF(AND(ISNUMBER(OFFSET('Sanitation Data'!$H$12,0,10*ROW('Sanitation Data'!H138))),DM144="",ISNUMBER(OFFSET('Sanitation Data'!$H$12,0,10*ROW('Sanitation Data'!H138)))),OFFSET('Sanitation Data'!$H$12,0,10*ROW('Sanitation Data'!H138)),NA())))</f>
        <v>#N/A</v>
      </c>
      <c r="AY144" s="251" t="e">
        <f ca="true">+IF(AND(ISNUMBER(OFFSET('Sanitation Data'!$H$13,0,10*ROW('Sanitation Data'!H138))),DN144="Yes"),OFFSET('Sanitation Data'!$H$13,0,10*ROW('Sanitation Data'!H138)),IF(AND(ISNUMBER(OFFSET('Sanitation Data'!$H$13,0,10*ROW('Sanitation Data'!H138))),DN144="No",ISNUMBER(OFFSET('Sanitation Data'!$H$13,0,10*ROW('Sanitation Data'!H138)))),CONCATENATE("[",ROUND(OFFSET('Sanitation Data'!$H$13,0,10*ROW('Sanitation Data'!H138)),0),"]"),IF(AND(ISNUMBER(OFFSET('Sanitation Data'!$H$13,0,10*ROW('Sanitation Data'!H138))),DN144="",ISNUMBER(OFFSET('Sanitation Data'!$H$13,0,10*ROW('Sanitation Data'!H138)))),OFFSET('Sanitation Data'!$H$13,0,10*ROW('Sanitation Data'!H138)),NA())))</f>
        <v>#N/A</v>
      </c>
      <c r="AZ144" s="252" t="e">
        <f ca="true">+IF(AND(ISNUMBER(OFFSET('Hygiene Data'!$C$6,0,10*ROW('Hygiene Data'!C138))),DO144="Yes"),OFFSET('Hygiene Data'!$C$6,0,10*ROW('Hygiene Data'!C138)),IF(AND(ISNUMBER(OFFSET('Hygiene Data'!$C$6,0,10*ROW('Hygiene Data'!C138))),DO144="No",ISNUMBER(OFFSET('Hygiene Data'!$C$6,0,10*ROW('Hygiene Data'!C138)))),CONCATENATE("[",ROUND(OFFSET('Hygiene Data'!$C$6,0,10*ROW('Hygiene Data'!C138)),0),"]"),IF(AND(ISNUMBER(OFFSET('Hygiene Data'!$C$6,0,10*ROW('Hygiene Data'!C138))),DO144="",ISNUMBER(OFFSET('Hygiene Data'!$C$6,0,10*ROW('Hygiene Data'!C138)))),OFFSET('Hygiene Data'!$C$6,0,10*ROW('Hygiene Data'!C138)),NA())))</f>
        <v>#N/A</v>
      </c>
      <c r="BA144" s="252" t="e">
        <f ca="true">+IF(AND(ISNUMBER(OFFSET('Hygiene Data'!$C$8,0,10*ROW('Hygiene Data'!C138))),DP144="Yes"),OFFSET('Hygiene Data'!$C$8,0,10*ROW('Hygiene Data'!C138)),IF(AND(ISNUMBER(OFFSET('Hygiene Data'!$C$8,0,10*ROW('Hygiene Data'!C138))),DP144="No",ISNUMBER(OFFSET('Hygiene Data'!$C$8,0,10*ROW('Hygiene Data'!C138)))),CONCATENATE("[",ROUND(OFFSET('Hygiene Data'!$C$8,0,10*ROW('Hygiene Data'!C138)),0),"]"),IF(AND(ISNUMBER(OFFSET('Hygiene Data'!$C$8,0,10*ROW('Hygiene Data'!C138))),DP144="",ISNUMBER(OFFSET('Hygiene Data'!$C$8,0,10*ROW('Hygiene Data'!C138)))),OFFSET('Hygiene Data'!$C$8,0,10*ROW('Hygiene Data'!C138)),NA())))</f>
        <v>#N/A</v>
      </c>
      <c r="BB144" s="252" t="e">
        <f ca="true">+IF(AND(ISNUMBER(OFFSET('Hygiene Data'!$C$10,0,10*ROW('Hygiene Data'!C138))),DQ144="Yes"),OFFSET('Hygiene Data'!$C$10,0,10*ROW('Hygiene Data'!C138)),IF(AND(ISNUMBER(OFFSET('Hygiene Data'!$C$10,0,10*ROW('Hygiene Data'!C138))),DQ144="No",ISNUMBER(OFFSET('Hygiene Data'!$C$10,0,10*ROW('Hygiene Data'!C138)))),CONCATENATE("[",ROUND(OFFSET('Hygiene Data'!$C$10,0,10*ROW('Hygiene Data'!C138)),0),"]"),IF(AND(ISNUMBER(OFFSET('Hygiene Data'!$C$10,0,10*ROW('Hygiene Data'!C138))),DQ144="",ISNUMBER(OFFSET('Hygiene Data'!$C$10,0,10*ROW('Hygiene Data'!C138)))),OFFSET('Hygiene Data'!$C$10,0,10*ROW('Hygiene Data'!C138)),NA())))</f>
        <v>#N/A</v>
      </c>
      <c r="BC144" s="252" t="e">
        <f ca="true">+IF(AND(ISNUMBER(OFFSET('Hygiene Data'!$D$6,0,10*ROW('Hygiene Data'!D138))),DR144="Yes"),OFFSET('Hygiene Data'!$D$6,0,10*ROW('Hygiene Data'!D138)),IF(AND(ISNUMBER(OFFSET('Hygiene Data'!$D$6,0,10*ROW('Hygiene Data'!D138))),DR144="No",ISNUMBER(OFFSET('Hygiene Data'!$D$6,0,10*ROW('Hygiene Data'!D138)))),CONCATENATE("[",ROUND(OFFSET('Hygiene Data'!$D$6,0,10*ROW('Hygiene Data'!D138)),0),"]"),IF(AND(ISNUMBER(OFFSET('Hygiene Data'!$D$6,0,10*ROW('Hygiene Data'!D138))),DR144="",ISNUMBER(OFFSET('Hygiene Data'!$D$6,0,10*ROW('Hygiene Data'!D138)))),OFFSET('Hygiene Data'!$D$6,0,10*ROW('Hygiene Data'!D138)),NA())))</f>
        <v>#N/A</v>
      </c>
      <c r="BD144" s="252" t="e">
        <f ca="true">+IF(AND(ISNUMBER(OFFSET('Hygiene Data'!$D$8,0,10*ROW('Hygiene Data'!D138))),DS144="Yes"),OFFSET('Hygiene Data'!$D$8,0,10*ROW('Hygiene Data'!D138)),IF(AND(ISNUMBER(OFFSET('Hygiene Data'!$D$8,0,10*ROW('Hygiene Data'!D138))),DS144="No",ISNUMBER(OFFSET('Hygiene Data'!$D$8,0,10*ROW('Hygiene Data'!D138)))),CONCATENATE("[",ROUND(OFFSET('Hygiene Data'!$D$8,0,10*ROW('Hygiene Data'!D138)),0),"]"),IF(AND(ISNUMBER(OFFSET('Hygiene Data'!$D$8,0,10*ROW('Hygiene Data'!D138))),DS144="",ISNUMBER(OFFSET('Hygiene Data'!$D$8,0,10*ROW('Hygiene Data'!D138)))),OFFSET('Hygiene Data'!$D$8,0,10*ROW('Hygiene Data'!D138)),NA())))</f>
        <v>#N/A</v>
      </c>
      <c r="BE144" s="252" t="e">
        <f ca="true">+IF(AND(ISNUMBER(OFFSET('Hygiene Data'!$D$10,0,10*ROW('Hygiene Data'!D138))),DT144="Yes"),OFFSET('Hygiene Data'!$D$10,0,10*ROW('Hygiene Data'!D138)),IF(AND(ISNUMBER(OFFSET('Hygiene Data'!$D$10,0,10*ROW('Hygiene Data'!D138))),DT144="No",ISNUMBER(OFFSET('Hygiene Data'!$D$10,0,10*ROW('Hygiene Data'!D138)))),CONCATENATE("[",ROUND(OFFSET('Hygiene Data'!$D$10,0,10*ROW('Hygiene Data'!D138)),0),"]"),IF(AND(ISNUMBER(OFFSET('Hygiene Data'!$D$10,0,10*ROW('Hygiene Data'!D138))),DT144="",ISNUMBER(OFFSET('Hygiene Data'!$D$10,0,10*ROW('Hygiene Data'!D138)))),OFFSET('Hygiene Data'!$D$10,0,10*ROW('Hygiene Data'!D138)),NA())))</f>
        <v>#N/A</v>
      </c>
      <c r="BF144" s="252" t="e">
        <f ca="true">+IF(AND(ISNUMBER(OFFSET('Hygiene Data'!$E$6,0,10*ROW('Hygiene Data'!E138))),DU144="Yes"),OFFSET('Hygiene Data'!$E$6,0,10*ROW('Hygiene Data'!E138)),IF(AND(ISNUMBER(OFFSET('Hygiene Data'!$E$6,0,10*ROW('Hygiene Data'!E138))),DU144="No",ISNUMBER(OFFSET('Hygiene Data'!$E$6,0,10*ROW('Hygiene Data'!E138)))),CONCATENATE("[",ROUND(OFFSET('Hygiene Data'!$E$6,0,10*ROW('Hygiene Data'!E138)),0),"]"),IF(AND(ISNUMBER(OFFSET('Hygiene Data'!$E$6,0,10*ROW('Hygiene Data'!E138))),DU144="",ISNUMBER(OFFSET('Hygiene Data'!$E$6,0,10*ROW('Hygiene Data'!E138)))),OFFSET('Hygiene Data'!$E$6,0,10*ROW('Hygiene Data'!E138)),NA())))</f>
        <v>#N/A</v>
      </c>
      <c r="BG144" s="252" t="e">
        <f ca="true">+IF(AND(ISNUMBER(OFFSET('Hygiene Data'!$E$8,0,10*ROW('Hygiene Data'!E138))),DV144="Yes"),OFFSET('Hygiene Data'!$E$8,0,10*ROW('Hygiene Data'!E138)),IF(AND(ISNUMBER(OFFSET('Hygiene Data'!$E$8,0,10*ROW('Hygiene Data'!E138))),DV144="No",ISNUMBER(OFFSET('Hygiene Data'!$E$8,0,10*ROW('Hygiene Data'!E138)))),CONCATENATE("[",ROUND(OFFSET('Hygiene Data'!$E$8,0,10*ROW('Hygiene Data'!E138)),0),"]"),IF(AND(ISNUMBER(OFFSET('Hygiene Data'!$E$8,0,10*ROW('Hygiene Data'!E138))),DV144="",ISNUMBER(OFFSET('Hygiene Data'!$E$8,0,10*ROW('Hygiene Data'!E138)))),OFFSET('Hygiene Data'!$E$8,0,10*ROW('Hygiene Data'!E138)),NA())))</f>
        <v>#N/A</v>
      </c>
      <c r="BH144" s="252" t="e">
        <f ca="true">+IF(AND(ISNUMBER(OFFSET('Hygiene Data'!$E$10,0,10*ROW('Hygiene Data'!E138))),DW144="Yes"),OFFSET('Hygiene Data'!$E$10,0,10*ROW('Hygiene Data'!E138)),IF(AND(ISNUMBER(OFFSET('Hygiene Data'!$E$10,0,10*ROW('Hygiene Data'!E138))),DW144="No",ISNUMBER(OFFSET('Hygiene Data'!$E$10,0,10*ROW('Hygiene Data'!E138)))),CONCATENATE("[",ROUND(OFFSET('Hygiene Data'!$E$10,0,10*ROW('Hygiene Data'!E138)),0),"]"),IF(AND(ISNUMBER(OFFSET('Hygiene Data'!$E$10,0,10*ROW('Hygiene Data'!E138))),DW144="",ISNUMBER(OFFSET('Hygiene Data'!$E$10,0,10*ROW('Hygiene Data'!E138)))),OFFSET('Hygiene Data'!$E$10,0,10*ROW('Hygiene Data'!E138)),NA())))</f>
        <v>#N/A</v>
      </c>
      <c r="BI144" s="252" t="e">
        <f ca="true">+IF(AND(ISNUMBER(OFFSET('Hygiene Data'!$F$6,0,10*ROW('Hygiene Data'!F138))),DX144="Yes"),OFFSET('Hygiene Data'!$F$6,0,10*ROW('Hygiene Data'!F138)),IF(AND(ISNUMBER(OFFSET('Hygiene Data'!$F$6,0,10*ROW('Hygiene Data'!F138))),DX144="No",ISNUMBER(OFFSET('Hygiene Data'!$F$6,0,10*ROW('Hygiene Data'!F138)))),CONCATENATE("[",ROUND(OFFSET('Hygiene Data'!$F$6,0,10*ROW('Hygiene Data'!F138)),0),"]"),IF(AND(ISNUMBER(OFFSET('Hygiene Data'!$F$6,0,10*ROW('Hygiene Data'!F138))),DX144="",ISNUMBER(OFFSET('Hygiene Data'!$F$6,0,10*ROW('Hygiene Data'!F138)))),OFFSET('Hygiene Data'!$F$6,0,10*ROW('Hygiene Data'!F138)),NA())))</f>
        <v>#N/A</v>
      </c>
      <c r="BJ144" s="252" t="e">
        <f ca="true">+IF(AND(ISNUMBER(OFFSET('Hygiene Data'!$F$8,0,10*ROW('Hygiene Data'!F138))),DY144="Yes"),OFFSET('Hygiene Data'!$F$8,0,10*ROW('Hygiene Data'!F138)),IF(AND(ISNUMBER(OFFSET('Hygiene Data'!$F$8,0,10*ROW('Hygiene Data'!F138))),DY144="No",ISNUMBER(OFFSET('Hygiene Data'!$F$8,0,10*ROW('Hygiene Data'!F138)))),CONCATENATE("[",ROUND(OFFSET('Hygiene Data'!$F$8,0,10*ROW('Hygiene Data'!F138)),0),"]"),IF(AND(ISNUMBER(OFFSET('Hygiene Data'!$F$8,0,10*ROW('Hygiene Data'!F138))),DY144="",ISNUMBER(OFFSET('Hygiene Data'!$F$8,0,10*ROW('Hygiene Data'!F138)))),OFFSET('Hygiene Data'!$F$8,0,10*ROW('Hygiene Data'!F138)),NA())))</f>
        <v>#N/A</v>
      </c>
      <c r="BK144" s="252" t="e">
        <f ca="true">+IF(AND(ISNUMBER(OFFSET('Hygiene Data'!$F$10,0,10*ROW('Hygiene Data'!F138))),DZ144="Yes"),OFFSET('Hygiene Data'!$F$10,0,10*ROW('Hygiene Data'!F138)),IF(AND(ISNUMBER(OFFSET('Hygiene Data'!$F$10,0,10*ROW('Hygiene Data'!F138))),DZ144="No",ISNUMBER(OFFSET('Hygiene Data'!$F$10,0,10*ROW('Hygiene Data'!F138)))),CONCATENATE("[",ROUND(OFFSET('Hygiene Data'!$F$10,0,10*ROW('Hygiene Data'!F138)),0),"]"),IF(AND(ISNUMBER(OFFSET('Hygiene Data'!$F$10,0,10*ROW('Hygiene Data'!F138))),DZ144="",ISNUMBER(OFFSET('Hygiene Data'!$F$10,0,10*ROW('Hygiene Data'!F138)))),OFFSET('Hygiene Data'!$F$10,0,10*ROW('Hygiene Data'!F138)),NA())))</f>
        <v>#N/A</v>
      </c>
      <c r="BL144" s="252" t="e">
        <f ca="true">+IF(AND(ISNUMBER(OFFSET('Hygiene Data'!$G$6,0,10*ROW('Hygiene Data'!G138))),EA144="Yes"),OFFSET('Hygiene Data'!$G$6,0,10*ROW('Hygiene Data'!G138)),IF(AND(ISNUMBER(OFFSET('Hygiene Data'!$G$6,0,10*ROW('Hygiene Data'!G138))),EA144="No",ISNUMBER(OFFSET('Hygiene Data'!$G$6,0,10*ROW('Hygiene Data'!G138)))),CONCATENATE("[",ROUND(OFFSET('Hygiene Data'!$G$6,0,10*ROW('Hygiene Data'!G138)),0),"]"),IF(AND(ISNUMBER(OFFSET('Hygiene Data'!$G$6,0,10*ROW('Hygiene Data'!G138))),EA144="",ISNUMBER(OFFSET('Hygiene Data'!$G$6,0,10*ROW('Hygiene Data'!G138)))),OFFSET('Hygiene Data'!$G$6,0,10*ROW('Hygiene Data'!G138)),NA())))</f>
        <v>#N/A</v>
      </c>
      <c r="BM144" s="252" t="e">
        <f ca="true">+IF(AND(ISNUMBER(OFFSET('Hygiene Data'!$G$8,0,10*ROW('Hygiene Data'!G138))),EB144="Yes"),OFFSET('Hygiene Data'!$G$8,0,10*ROW('Hygiene Data'!G138)),IF(AND(ISNUMBER(OFFSET('Hygiene Data'!$G$8,0,10*ROW('Hygiene Data'!G138))),EB144="No",ISNUMBER(OFFSET('Hygiene Data'!$G$8,0,10*ROW('Hygiene Data'!G138)))),CONCATENATE("[",ROUND(OFFSET('Hygiene Data'!$G$8,0,10*ROW('Hygiene Data'!G138)),0),"]"),IF(AND(ISNUMBER(OFFSET('Hygiene Data'!$G$8,0,10*ROW('Hygiene Data'!G138))),EB144="",ISNUMBER(OFFSET('Hygiene Data'!$G$8,0,10*ROW('Hygiene Data'!G138)))),OFFSET('Hygiene Data'!$G$8,0,10*ROW('Hygiene Data'!G138)),NA())))</f>
        <v>#N/A</v>
      </c>
      <c r="BN144" s="252" t="e">
        <f ca="true">+IF(AND(ISNUMBER(OFFSET('Hygiene Data'!$G$10,0,10*ROW('Hygiene Data'!G138))),EC144="Yes"),OFFSET('Hygiene Data'!$G$10,0,10*ROW('Hygiene Data'!G138)),IF(AND(ISNUMBER(OFFSET('Hygiene Data'!$G$10,0,10*ROW('Hygiene Data'!G138))),EC144="No",ISNUMBER(OFFSET('Hygiene Data'!$G$10,0,10*ROW('Hygiene Data'!G138)))),CONCATENATE("[",ROUND(OFFSET('Hygiene Data'!$G$10,0,10*ROW('Hygiene Data'!G138)),0),"]"),IF(AND(ISNUMBER(OFFSET('Hygiene Data'!$G$10,0,10*ROW('Hygiene Data'!G138))),EC144="",ISNUMBER(OFFSET('Hygiene Data'!$G$10,0,10*ROW('Hygiene Data'!G138)))),OFFSET('Hygiene Data'!$G$10,0,10*ROW('Hygiene Data'!G138)),NA())))</f>
        <v>#N/A</v>
      </c>
      <c r="BO144" s="252" t="e">
        <f ca="true">+IF(AND(ISNUMBER(OFFSET('Hygiene Data'!$H$6,0,10*ROW('Hygiene Data'!H138))),ED144="Yes"),OFFSET('Hygiene Data'!$H$6,0,10*ROW('Hygiene Data'!H138)),IF(AND(ISNUMBER(OFFSET('Hygiene Data'!$H$6,0,10*ROW('Hygiene Data'!H138))),ED144="No",ISNUMBER(OFFSET('Hygiene Data'!$H$6,0,10*ROW('Hygiene Data'!H138)))),CONCATENATE("[",ROUND(OFFSET('Hygiene Data'!$H$6,0,10*ROW('Hygiene Data'!H138)),0),"]"),IF(AND(ISNUMBER(OFFSET('Hygiene Data'!$H$6,0,10*ROW('Hygiene Data'!H138))),ED144="",ISNUMBER(OFFSET('Hygiene Data'!$H$6,0,10*ROW('Hygiene Data'!H138)))),OFFSET('Hygiene Data'!$H$6,0,10*ROW('Hygiene Data'!H138)),NA())))</f>
        <v>#N/A</v>
      </c>
      <c r="BP144" s="252" t="e">
        <f ca="true">+IF(AND(ISNUMBER(OFFSET('Hygiene Data'!$H$8,0,10*ROW('Hygiene Data'!H138))),EE144="Yes"),OFFSET('Hygiene Data'!$H$8,0,10*ROW('Hygiene Data'!H138)),IF(AND(ISNUMBER(OFFSET('Hygiene Data'!$H$8,0,10*ROW('Hygiene Data'!H138))),EE144="No",ISNUMBER(OFFSET('Hygiene Data'!$H$8,0,10*ROW('Hygiene Data'!H138)))),CONCATENATE("[",ROUND(OFFSET('Hygiene Data'!$H$8,0,10*ROW('Hygiene Data'!H138)),0),"]"),IF(AND(ISNUMBER(OFFSET('Hygiene Data'!$H$8,0,10*ROW('Hygiene Data'!H138))),EE144="",ISNUMBER(OFFSET('Hygiene Data'!$H$8,0,10*ROW('Hygiene Data'!H138)))),OFFSET('Hygiene Data'!$H$8,0,10*ROW('Hygiene Data'!H138)),NA())))</f>
        <v>#N/A</v>
      </c>
      <c r="BQ144" s="252" t="e">
        <f ca="true">+IF(AND(ISNUMBER(OFFSET('Hygiene Data'!$H$10,0,10*ROW('Hygiene Data'!H138))),EF144="Yes"),OFFSET('Hygiene Data'!$H$10,0,10*ROW('Hygiene Data'!H138)),IF(AND(ISNUMBER(OFFSET('Hygiene Data'!$H$10,0,10*ROW('Hygiene Data'!H138))),EF144="No",ISNUMBER(OFFSET('Hygiene Data'!$H$10,0,10*ROW('Hygiene Data'!H138)))),CONCATENATE("[",ROUND(OFFSET('Hygiene Data'!$H$10,0,10*ROW('Hygiene Data'!H138)),0),"]"),IF(AND(ISNUMBER(OFFSET('Hygiene Data'!$H$10,0,10*ROW('Hygiene Data'!H138))),EF144="",ISNUMBER(OFFSET('Hygiene Data'!$H$10,0,10*ROW('Hygiene Data'!H138)))),OFFSET('Hygiene Data'!$H$10,0,10*ROW('Hygiene Data'!H138)),NA())))</f>
        <v>#N/A</v>
      </c>
      <c r="BS144" s="36" t="str">
        <f ca="true">+IF(OFFSET('Water Data'!$C$28,0,10*ROW('Water Data'!C138))="","",OFFSET('Water Data'!$C$28,0,10*ROW('Water Data'!C138)))</f>
        <v/>
      </c>
      <c r="BT144" s="36" t="str">
        <f ca="true">+IF(OFFSET('Water Data'!$C$29,0,10*ROW('Water Data'!C138))="","",OFFSET('Water Data'!$C$29,0,10*ROW('Water Data'!C138)))</f>
        <v/>
      </c>
      <c r="BU144" s="36" t="str">
        <f ca="true">+IF(OFFSET('Water Data'!$C$30,0,10*ROW('Water Data'!C138))="","",OFFSET('Water Data'!$C$30,0,10*ROW('Water Data'!C138)))</f>
        <v/>
      </c>
      <c r="BV144" s="36" t="str">
        <f ca="true">+IF(OFFSET('Water Data'!$D$28,0,10*ROW('Water Data'!D138))="","",OFFSET('Water Data'!$D$28,0,10*ROW('Water Data'!D138)))</f>
        <v/>
      </c>
      <c r="BW144" s="36" t="str">
        <f ca="true">+IF(OFFSET('Water Data'!$D$29,0,10*ROW('Water Data'!D138))="","",OFFSET('Water Data'!$D$29,0,10*ROW('Water Data'!D138)))</f>
        <v/>
      </c>
      <c r="BX144" s="36" t="str">
        <f ca="true">+IF(OFFSET('Water Data'!$D$30,0,10*ROW('Water Data'!D138))="","",OFFSET('Water Data'!$D$30,0,10*ROW('Water Data'!D138)))</f>
        <v/>
      </c>
      <c r="BY144" s="36" t="str">
        <f ca="true">+IF(OFFSET('Water Data'!$E$28,0,10*ROW('Water Data'!E138))="","",OFFSET('Water Data'!$E$28,0,10*ROW('Water Data'!E138)))</f>
        <v/>
      </c>
      <c r="BZ144" s="36" t="str">
        <f ca="true">+IF(OFFSET('Water Data'!$E$29,0,10*ROW('Water Data'!E138))="","",OFFSET('Water Data'!$E$29,0,10*ROW('Water Data'!E138)))</f>
        <v/>
      </c>
      <c r="CA144" s="36" t="str">
        <f ca="true">+IF(OFFSET('Water Data'!$E$30,0,10*ROW('Water Data'!E138))="","",OFFSET('Water Data'!$E$30,0,10*ROW('Water Data'!E138)))</f>
        <v/>
      </c>
      <c r="CB144" s="36" t="str">
        <f ca="true">+IF(OFFSET('Water Data'!$F$28,0,10*ROW('Water Data'!F138))="","",OFFSET('Water Data'!$F$28,0,10*ROW('Water Data'!F138)))</f>
        <v/>
      </c>
      <c r="CC144" s="36" t="str">
        <f ca="true">+IF(OFFSET('Water Data'!$F$29,0,10*ROW('Water Data'!F138))="","",OFFSET('Water Data'!$F$29,0,10*ROW('Water Data'!F138)))</f>
        <v/>
      </c>
      <c r="CD144" s="36" t="str">
        <f ca="true">+IF(OFFSET('Water Data'!$F$30,0,10*ROW('Water Data'!F138))="","",OFFSET('Water Data'!$F$30,0,10*ROW('Water Data'!F138)))</f>
        <v/>
      </c>
      <c r="CE144" s="36" t="str">
        <f ca="true">+IF(OFFSET('Water Data'!$G$28,0,10*ROW('Water Data'!G138))="","",OFFSET('Water Data'!$G$28,0,10*ROW('Water Data'!G138)))</f>
        <v/>
      </c>
      <c r="CF144" s="36" t="str">
        <f ca="true">+IF(OFFSET('Water Data'!$G$29,0,10*ROW('Water Data'!G138))="","",OFFSET('Water Data'!$G$29,0,10*ROW('Water Data'!G138)))</f>
        <v/>
      </c>
      <c r="CG144" s="36" t="str">
        <f ca="true">+IF(OFFSET('Water Data'!$G$30,0,10*ROW('Water Data'!G138))="","",OFFSET('Water Data'!$G$30,0,10*ROW('Water Data'!G138)))</f>
        <v/>
      </c>
      <c r="CH144" s="36" t="str">
        <f ca="true">+IF(OFFSET('Water Data'!$H$28,0,10*ROW('Water Data'!H138))="","",OFFSET('Water Data'!$H$28,0,10*ROW('Water Data'!H138)))</f>
        <v/>
      </c>
      <c r="CI144" s="36" t="str">
        <f ca="true">+IF(OFFSET('Water Data'!$H$29,0,10*ROW('Water Data'!H138))="","",OFFSET('Water Data'!$H$29,0,10*ROW('Water Data'!H138)))</f>
        <v/>
      </c>
      <c r="CJ144" s="36" t="str">
        <f ca="true">+IF(OFFSET('Water Data'!$H$30,0,10*ROW('Water Data'!H138))="","",OFFSET('Water Data'!$H$30,0,10*ROW('Water Data'!H138)))</f>
        <v/>
      </c>
      <c r="CK144" s="36" t="str">
        <f ca="true">+IF(OFFSET('Sanitation Data'!$C$29,0,10*ROW('Sanitation Data'!C138))="","",OFFSET('Sanitation Data'!$C$29,0,10*ROW('Sanitation Data'!C138)))</f>
        <v/>
      </c>
      <c r="CL144" s="36" t="str">
        <f ca="true">+IF(OFFSET('Sanitation Data'!$C$30,0,10*ROW('Sanitation Data'!C138))="","",OFFSET('Sanitation Data'!$C$30,0,10*ROW('Sanitation Data'!C138)))</f>
        <v/>
      </c>
      <c r="CM144" s="36" t="str">
        <f ca="true">+IF(OFFSET('Sanitation Data'!$C$31,0,10*ROW('Sanitation Data'!C138))="","",OFFSET('Sanitation Data'!$C$31,0,10*ROW('Sanitation Data'!C138)))</f>
        <v/>
      </c>
      <c r="CN144" s="36" t="str">
        <f ca="true">+IF(OFFSET('Sanitation Data'!$C$32,0,10*ROW('Sanitation Data'!C138))="","",OFFSET('Sanitation Data'!$C$32,0,10*ROW('Sanitation Data'!C138)))</f>
        <v/>
      </c>
      <c r="CO144" s="36" t="str">
        <f ca="true">+IF(OFFSET('Sanitation Data'!$C$33,0,10*ROW('Sanitation Data'!C138))="","",OFFSET('Sanitation Data'!$C$33,0,10*ROW('Sanitation Data'!C138)))</f>
        <v/>
      </c>
      <c r="CP144" s="36" t="str">
        <f ca="true">+IF(OFFSET('Sanitation Data'!$D$29,0,10*ROW('Sanitation Data'!D138))="","",OFFSET('Sanitation Data'!$D$29,0,10*ROW('Sanitation Data'!D138)))</f>
        <v/>
      </c>
      <c r="CQ144" s="36" t="str">
        <f ca="true">+IF(OFFSET('Sanitation Data'!$D$30,0,10*ROW('Sanitation Data'!D138))="","",OFFSET('Sanitation Data'!$D$30,0,10*ROW('Sanitation Data'!D138)))</f>
        <v/>
      </c>
      <c r="CR144" s="36" t="str">
        <f ca="true">+IF(OFFSET('Sanitation Data'!$D$31,0,10*ROW('Sanitation Data'!D138))="","",OFFSET('Sanitation Data'!$D$31,0,10*ROW('Sanitation Data'!D138)))</f>
        <v/>
      </c>
      <c r="CS144" s="36" t="str">
        <f ca="true">+IF(OFFSET('Sanitation Data'!$D$32,0,10*ROW('Sanitation Data'!D138))="","",OFFSET('Sanitation Data'!$D$32,0,10*ROW('Sanitation Data'!D138)))</f>
        <v/>
      </c>
      <c r="CT144" s="36" t="str">
        <f ca="true">+IF(OFFSET('Sanitation Data'!$D$33,0,10*ROW('Sanitation Data'!D138))="","",OFFSET('Sanitation Data'!$D$33,0,10*ROW('Sanitation Data'!D138)))</f>
        <v/>
      </c>
      <c r="CU144" s="36" t="str">
        <f ca="true">+IF(OFFSET('Sanitation Data'!$E$29,0,10*ROW('Sanitation Data'!E138))="","",OFFSET('Sanitation Data'!$E$29,0,10*ROW('Sanitation Data'!E138)))</f>
        <v/>
      </c>
      <c r="CV144" s="36" t="str">
        <f ca="true">+IF(OFFSET('Sanitation Data'!$E$30,0,10*ROW('Sanitation Data'!E138))="","",OFFSET('Sanitation Data'!$E$30,0,10*ROW('Sanitation Data'!E138)))</f>
        <v/>
      </c>
      <c r="CW144" s="36" t="str">
        <f ca="true">+IF(OFFSET('Sanitation Data'!$E$31,0,10*ROW('Sanitation Data'!E138))="","",OFFSET('Sanitation Data'!$E$31,0,10*ROW('Sanitation Data'!E138)))</f>
        <v/>
      </c>
      <c r="CX144" s="36" t="str">
        <f ca="true">+IF(OFFSET('Sanitation Data'!$E$32,0,10*ROW('Sanitation Data'!E138))="","",OFFSET('Sanitation Data'!$E$32,0,10*ROW('Sanitation Data'!E138)))</f>
        <v/>
      </c>
      <c r="CY144" s="36" t="str">
        <f ca="true">+IF(OFFSET('Sanitation Data'!$E$33,0,10*ROW('Sanitation Data'!E138))="","",OFFSET('Sanitation Data'!$E$33,0,10*ROW('Sanitation Data'!E138)))</f>
        <v/>
      </c>
      <c r="CZ144" s="36" t="str">
        <f ca="true">+IF(OFFSET('Sanitation Data'!$F$29,0,10*ROW('Sanitation Data'!F138))="","",OFFSET('Sanitation Data'!$F$29,0,10*ROW('Sanitation Data'!F138)))</f>
        <v/>
      </c>
      <c r="DA144" s="36" t="str">
        <f ca="true">+IF(OFFSET('Sanitation Data'!$F$30,0,10*ROW('Sanitation Data'!F138))="","",OFFSET('Sanitation Data'!$F$30,0,10*ROW('Sanitation Data'!F138)))</f>
        <v/>
      </c>
      <c r="DB144" s="36" t="str">
        <f ca="true">+IF(OFFSET('Sanitation Data'!$F$31,0,10*ROW('Sanitation Data'!F138))="","",OFFSET('Sanitation Data'!$F$31,0,10*ROW('Sanitation Data'!F138)))</f>
        <v/>
      </c>
      <c r="DC144" s="36" t="str">
        <f ca="true">+IF(OFFSET('Sanitation Data'!$F$32,0,10*ROW('Sanitation Data'!F138))="","",OFFSET('Sanitation Data'!$F$32,0,10*ROW('Sanitation Data'!F138)))</f>
        <v/>
      </c>
      <c r="DD144" s="36" t="str">
        <f ca="true">+IF(OFFSET('Sanitation Data'!$F$33,0,10*ROW('Sanitation Data'!F138))="","",OFFSET('Sanitation Data'!$F$33,0,10*ROW('Sanitation Data'!F138)))</f>
        <v/>
      </c>
      <c r="DE144" s="36" t="str">
        <f ca="true">+IF(OFFSET('Sanitation Data'!$G$29,0,10*ROW('Sanitation Data'!G138))="","",OFFSET('Sanitation Data'!$G$29,0,10*ROW('Sanitation Data'!G138)))</f>
        <v/>
      </c>
      <c r="DF144" s="36" t="str">
        <f ca="true">+IF(OFFSET('Sanitation Data'!$G$30,0,10*ROW('Sanitation Data'!G138))="","",OFFSET('Sanitation Data'!$G$30,0,10*ROW('Sanitation Data'!G138)))</f>
        <v/>
      </c>
      <c r="DG144" s="36" t="str">
        <f ca="true">+IF(OFFSET('Sanitation Data'!$G$31,0,10*ROW('Sanitation Data'!G138))="","",OFFSET('Sanitation Data'!$G$31,0,10*ROW('Sanitation Data'!G138)))</f>
        <v/>
      </c>
      <c r="DH144" s="36" t="str">
        <f ca="true">+IF(OFFSET('Sanitation Data'!$G$32,0,10*ROW('Sanitation Data'!G138))="","",OFFSET('Sanitation Data'!$G$32,0,10*ROW('Sanitation Data'!G138)))</f>
        <v/>
      </c>
      <c r="DI144" s="36" t="str">
        <f ca="true">+IF(OFFSET('Sanitation Data'!$G$33,0,10*ROW('Sanitation Data'!G138))="","",OFFSET('Sanitation Data'!$G$33,0,10*ROW('Sanitation Data'!G138)))</f>
        <v/>
      </c>
      <c r="DJ144" s="36" t="str">
        <f ca="true">+IF(OFFSET('Sanitation Data'!$H$29,0,10*ROW('Sanitation Data'!H138))="","",OFFSET('Sanitation Data'!$H$29,0,10*ROW('Sanitation Data'!H138)))</f>
        <v/>
      </c>
      <c r="DK144" s="36" t="str">
        <f ca="true">+IF(OFFSET('Sanitation Data'!$H$30,0,10*ROW('Sanitation Data'!H138))="","",OFFSET('Sanitation Data'!$H$30,0,10*ROW('Sanitation Data'!H138)))</f>
        <v/>
      </c>
      <c r="DL144" s="36" t="str">
        <f ca="true">+IF(OFFSET('Sanitation Data'!$H$31,0,10*ROW('Sanitation Data'!H138))="","",OFFSET('Sanitation Data'!$H$31,0,10*ROW('Sanitation Data'!H138)))</f>
        <v/>
      </c>
      <c r="DM144" s="36" t="str">
        <f ca="true">+IF(OFFSET('Sanitation Data'!$H$32,0,10*ROW('Sanitation Data'!H138))="","",OFFSET('Sanitation Data'!$H$32,0,10*ROW('Sanitation Data'!H138)))</f>
        <v/>
      </c>
      <c r="DN144" s="36" t="str">
        <f ca="true">+IF(OFFSET('Sanitation Data'!$H$33,0,10*ROW('Sanitation Data'!H138))="","",OFFSET('Sanitation Data'!$H$33,0,10*ROW('Sanitation Data'!H138)))</f>
        <v/>
      </c>
      <c r="DO144" s="36" t="str">
        <f ca="true">+IF(OFFSET('Hygiene Data'!$C$12,0,10*ROW('Hygiene Data'!C138))="","",OFFSET('Hygiene Data'!$C$12,0,10*ROW('Hygiene Data'!C138)))</f>
        <v/>
      </c>
      <c r="DP144" s="36" t="str">
        <f ca="true">+IF(OFFSET('Hygiene Data'!$C$13,0,10*ROW('Hygiene Data'!C138))="","",OFFSET('Hygiene Data'!$C$13,0,10*ROW('Hygiene Data'!C138)))</f>
        <v/>
      </c>
      <c r="DQ144" s="36" t="str">
        <f ca="true">+IF(OFFSET('Hygiene Data'!$C$14,0,10*ROW('Hygiene Data'!C138))="","",OFFSET('Hygiene Data'!$C$14,0,10*ROW('Hygiene Data'!C138)))</f>
        <v/>
      </c>
      <c r="DR144" s="36" t="str">
        <f ca="true">+IF(OFFSET('Hygiene Data'!$D$12,0,10*ROW('Hygiene Data'!D138))="","",OFFSET('Hygiene Data'!$D$12,0,10*ROW('Hygiene Data'!D138)))</f>
        <v/>
      </c>
      <c r="DS144" s="36" t="str">
        <f ca="true">+IF(OFFSET('Hygiene Data'!$D$13,0,10*ROW('Hygiene Data'!D138))="","",OFFSET('Hygiene Data'!$D$13,0,10*ROW('Hygiene Data'!D138)))</f>
        <v/>
      </c>
      <c r="DT144" s="36" t="str">
        <f ca="true">+IF(OFFSET('Hygiene Data'!$D$14,0,10*ROW('Hygiene Data'!D138))="","",OFFSET('Hygiene Data'!$D$14,0,10*ROW('Hygiene Data'!D138)))</f>
        <v/>
      </c>
      <c r="DU144" s="36" t="str">
        <f ca="true">+IF(OFFSET('Hygiene Data'!$E$12,0,10*ROW('Hygiene Data'!E138))="","",OFFSET('Hygiene Data'!$E$12,0,10*ROW('Hygiene Data'!E138)))</f>
        <v/>
      </c>
      <c r="DV144" s="36" t="str">
        <f ca="true">+IF(OFFSET('Hygiene Data'!$E$13,0,10*ROW('Hygiene Data'!E138))="","",OFFSET('Hygiene Data'!$E$13,0,10*ROW('Hygiene Data'!E138)))</f>
        <v/>
      </c>
      <c r="DW144" s="36" t="str">
        <f ca="true">+IF(OFFSET('Hygiene Data'!$E$14,0,10*ROW('Hygiene Data'!E138))="","",OFFSET('Hygiene Data'!$E$14,0,10*ROW('Hygiene Data'!E138)))</f>
        <v/>
      </c>
      <c r="DX144" s="36" t="str">
        <f ca="true">+IF(OFFSET('Hygiene Data'!$F$12,0,10*ROW('Hygiene Data'!F138))="","",OFFSET('Hygiene Data'!$F$12,0,10*ROW('Hygiene Data'!F138)))</f>
        <v/>
      </c>
      <c r="DY144" s="36" t="str">
        <f ca="true">+IF(OFFSET('Hygiene Data'!$F$13,0,10*ROW('Hygiene Data'!F138))="","",OFFSET('Hygiene Data'!$F$13,0,10*ROW('Hygiene Data'!F138)))</f>
        <v/>
      </c>
      <c r="DZ144" s="36" t="str">
        <f ca="true">+IF(OFFSET('Hygiene Data'!$F$14,0,10*ROW('Hygiene Data'!F138))="","",OFFSET('Hygiene Data'!$F$14,0,10*ROW('Hygiene Data'!F138)))</f>
        <v/>
      </c>
      <c r="EA144" s="36" t="str">
        <f ca="true">+IF(OFFSET('Hygiene Data'!$G$12,0,10*ROW('Hygiene Data'!G138))="","",OFFSET('Hygiene Data'!$G$12,0,10*ROW('Hygiene Data'!G138)))</f>
        <v/>
      </c>
      <c r="EB144" s="36" t="str">
        <f ca="true">+IF(OFFSET('Hygiene Data'!$G$13,0,10*ROW('Hygiene Data'!G138))="","",OFFSET('Hygiene Data'!$G$13,0,10*ROW('Hygiene Data'!G138)))</f>
        <v/>
      </c>
      <c r="EC144" s="36" t="str">
        <f ca="true">+IF(OFFSET('Hygiene Data'!$G$14,0,10*ROW('Hygiene Data'!G138))="","",OFFSET('Hygiene Data'!$G$14,0,10*ROW('Hygiene Data'!G138)))</f>
        <v/>
      </c>
      <c r="ED144" s="36" t="str">
        <f ca="true">+IF(OFFSET('Hygiene Data'!$H$12,0,10*ROW('Hygiene Data'!H138))="","",OFFSET('Hygiene Data'!$H$12,0,10*ROW('Hygiene Data'!H138)))</f>
        <v/>
      </c>
      <c r="EE144" s="36" t="str">
        <f ca="true">+IF(OFFSET('Hygiene Data'!$H$13,0,10*ROW('Hygiene Data'!H138))="","",OFFSET('Hygiene Data'!$H$13,0,10*ROW('Hygiene Data'!H138)))</f>
        <v/>
      </c>
      <c r="EF144" s="36" t="str">
        <f ca="true">+IF(OFFSET('Hygiene Data'!$H$14,0,10*ROW('Hygiene Data'!H138))="","",OFFSET('Hygiene Data'!$H$14,0,10*ROW('Hygiene Data'!H138)))</f>
        <v/>
      </c>
    </row>
    <row r="145" x14ac:dyDescent="0.2">
      <c r="A145" s="59" t="str">
        <f ca="true">+IF(OFFSET('Water Data'!$B$1,0,10*ROW('Water Data'!B142))="","",OFFSET('Water Data'!$B$1,0,10*ROW('Water Data'!B142)))</f>
        <v/>
      </c>
      <c r="B145" s="59" t="str">
        <f ca="true">+IF(OFFSET('Water Data'!$A$3,0,10*ROW('Water Data'!A142))="","",OFFSET('Water Data'!$A$3,0,10*ROW('Water Data'!A142)))</f>
        <v/>
      </c>
      <c r="C145" s="59" t="str">
        <f ca="true">+IF(OFFSET('Water Data'!$C$3,0,10*ROW('Water Data'!C142))="","",OFFSET('Water Data'!$C$3,0,10*ROW('Water Data'!C142)))</f>
        <v/>
      </c>
      <c r="D145" s="250" t="e">
        <f ca="true">+IF(AND(ISNUMBER(OFFSET('Water Data'!$C$5,0,10*ROW('Water Data'!C139))),BS145="Yes"),100-OFFSET('Water Data'!$C$5,0,10*ROW('Water Data'!C139)),IF(AND(ISNUMBER(OFFSET('Water Data'!$C$5,0,10*ROW('Water Data'!C139))),BS145="No",ISNUMBER(OFFSET('Water Data'!$C$5,0,10*ROW('Water Data'!C139)))),CONCATENATE("[",ROUND(100-OFFSET('Water Data'!$C$5,0,10*ROW('Water Data'!C139)),0),"]"),IF(AND(ISNUMBER(OFFSET('Water Data'!$C$5,0,10*ROW('Water Data'!C139))),BS145="",ISNUMBER(OFFSET('Water Data'!$C$5,0,10*ROW('Water Data'!C139)))),100-OFFSET('Water Data'!$C$5,0,10*ROW('Water Data'!C139)),NA())))</f>
        <v>#N/A</v>
      </c>
      <c r="E145" s="250" t="e">
        <f ca="true">+IF(AND(ISNUMBER(OFFSET('Water Data'!$C$7,0,10*ROW('Water Data'!D139))),BT145="Yes"),OFFSET('Water Data'!$C$7,0,10*ROW('Water Data'!C139)),IF(AND(ISNUMBER(OFFSET('Water Data'!$C$7,0,10*ROW('Water Data'!C139))),BT145="No",ISNUMBER(OFFSET('Water Data'!$C$7,0,10*ROW('Water Data'!C139)))),CONCATENATE("[",ROUND(OFFSET('Water Data'!$C$7,0,10*ROW('Water Data'!C139)),0),"]"),IF(AND(ISNUMBER(OFFSET('Water Data'!$C$7,0,10*ROW('Water Data'!C139))),BT145="",ISNUMBER(OFFSET('Water Data'!$C$7,0,10*ROW('Water Data'!C139)))),OFFSET('Water Data'!$C$7,0,10*ROW('Water Data'!C139)),NA())))</f>
        <v>#N/A</v>
      </c>
      <c r="F145" s="250" t="e">
        <f ca="true">+IF(AND(ISNUMBER(OFFSET('Water Data'!$C$10,0,10*ROW('Water Data'!C139))),BU145="Yes"),OFFSET('Water Data'!$C$10,0,10*ROW('Water Data'!C139)),IF(AND(ISNUMBER(OFFSET('Water Data'!$C$10,0,10*ROW('Water Data'!C139))),BU145="No",ISNUMBER(OFFSET('Water Data'!$C$10,0,10*ROW('Water Data'!C139)))),CONCATENATE("[",ROUND(OFFSET('Water Data'!$C$10,0,10*ROW('Water Data'!C139)),0),"]"),IF(AND(ISNUMBER(OFFSET('Water Data'!$C$10,0,10*ROW('Water Data'!C139))),BU145="",ISNUMBER(OFFSET('Water Data'!$C$10,0,10*ROW('Water Data'!C139)))),OFFSET('Water Data'!$C$10,0,10*ROW('Water Data'!C139)),NA())))</f>
        <v>#N/A</v>
      </c>
      <c r="G145" s="250" t="e">
        <f ca="true">+IF(AND(ISNUMBER(OFFSET('Water Data'!$D$5,0,10*ROW('Water Data'!D139))),BV145="Yes"),100-OFFSET('Water Data'!$D$5,0,10*ROW('Water Data'!D139)),IF(AND(ISNUMBER(OFFSET('Water Data'!$D$5,0,10*ROW('Water Data'!D139))),BV145="No",ISNUMBER(OFFSET('Water Data'!$D$5,0,10*ROW('Water Data'!D139)))),CONCATENATE("[",ROUND(100-OFFSET('Water Data'!$D$5,0,10*ROW('Water Data'!D139)),0),"]"),IF(AND(ISNUMBER(OFFSET('Water Data'!$D$5,0,10*ROW('Water Data'!D139))),BV145="",ISNUMBER(OFFSET('Water Data'!$D$5,0,10*ROW('Water Data'!D139)))),100-OFFSET('Water Data'!$D$5,0,10*ROW('Water Data'!D139)),NA())))</f>
        <v>#N/A</v>
      </c>
      <c r="H145" s="250" t="e">
        <f ca="true">+IF(AND(ISNUMBER(OFFSET('Water Data'!$D$7,0,10*ROW('Water Data'!D139))),BW145="Yes"),OFFSET('Water Data'!$D$7,0,10*ROW('Water Data'!D139)),IF(AND(ISNUMBER(OFFSET('Water Data'!$D$7,0,10*ROW('Water Data'!D139))),BW145="No",ISNUMBER(OFFSET('Water Data'!$D$7,0,10*ROW('Water Data'!D139)))),CONCATENATE("[",ROUND(OFFSET('Water Data'!$C$7,0,10*ROW('Water Data'!D139)),0),"]"),IF(AND(ISNUMBER(OFFSET('Water Data'!$D$7,0,10*ROW('Water Data'!D139))),BW145="",ISNUMBER(OFFSET('Water Data'!$D$7,0,10*ROW('Water Data'!D139)))),OFFSET('Water Data'!$D$7,0,10*ROW('Water Data'!D139)),NA())))</f>
        <v>#N/A</v>
      </c>
      <c r="I145" s="250" t="e">
        <f ca="true">+IF(AND(ISNUMBER(OFFSET('Water Data'!$D$10,0,10*ROW('Water Data'!D139))),BX145="Yes"),OFFSET('Water Data'!$D$10,0,10*ROW('Water Data'!D139)),IF(AND(ISNUMBER(OFFSET('Water Data'!$D$10,0,10*ROW('Water Data'!D139))),BX145="No",ISNUMBER(OFFSET('Water Data'!$D$10,0,10*ROW('Water Data'!D139)))),CONCATENATE("[",ROUND(OFFSET('Water Data'!$D$10,0,10*ROW('Water Data'!D139)),0),"]"),IF(AND(ISNUMBER(OFFSET('Water Data'!$D$10,0,10*ROW('Water Data'!D139))),BX145="",ISNUMBER(OFFSET('Water Data'!$D$10,0,10*ROW('Water Data'!D139)))),OFFSET('Water Data'!$D$10,0,10*ROW('Water Data'!D139)),NA())))</f>
        <v>#N/A</v>
      </c>
      <c r="J145" s="250" t="e">
        <f ca="true">+IF(AND(ISNUMBER(OFFSET('Water Data'!$E$5,0,10*ROW('Water Data'!E139))),BY145="Yes"),100-OFFSET('Water Data'!$E$5,0,10*ROW('Water Data'!E139)),IF(AND(ISNUMBER(OFFSET('Water Data'!$E$5,0,10*ROW('Water Data'!E139))),BY145="No",ISNUMBER(OFFSET('Water Data'!$E$5,0,10*ROW('Water Data'!E139)))),CONCATENATE("[",ROUND(100-OFFSET('Water Data'!$E$5,0,10*ROW('Water Data'!E139)),0),"]"),IF(AND(ISNUMBER(OFFSET('Water Data'!$E$5,0,10*ROW('Water Data'!E139))),BY145="",ISNUMBER(OFFSET('Water Data'!$E$5,0,10*ROW('Water Data'!E139)))),100-OFFSET('Water Data'!$E$5,0,10*ROW('Water Data'!E139)),NA())))</f>
        <v>#N/A</v>
      </c>
      <c r="K145" s="250" t="e">
        <f ca="true">+IF(AND(ISNUMBER(OFFSET('Water Data'!$E$7,0,10*ROW('Water Data'!E139))),BZ145="Yes"),OFFSET('Water Data'!$E$7,0,10*ROW('Water Data'!E139)),IF(AND(ISNUMBER(OFFSET('Water Data'!$E$7,0,10*ROW('Water Data'!E139))),BZ145="No",ISNUMBER(OFFSET('Water Data'!$E$7,0,10*ROW('Water Data'!E139)))),CONCATENATE("[",ROUND(OFFSET('Water Data'!$E$7,0,10*ROW('Water Data'!E139)),0),"]"),IF(AND(ISNUMBER(OFFSET('Water Data'!$E$7,0,10*ROW('Water Data'!E139))),BZ145="",ISNUMBER(OFFSET('Water Data'!$E$7,0,10*ROW('Water Data'!E139)))),OFFSET('Water Data'!$E$7,0,10*ROW('Water Data'!E139)),NA())))</f>
        <v>#N/A</v>
      </c>
      <c r="L145" s="250" t="e">
        <f ca="true">+IF(AND(ISNUMBER(OFFSET('Water Data'!$E$10,0,10*ROW('Water Data'!E139))),CA145="Yes"),OFFSET('Water Data'!$E$10,0,10*ROW('Water Data'!E139)),IF(AND(ISNUMBER(OFFSET('Water Data'!$E$10,0,10*ROW('Water Data'!E139))),CA145="No",ISNUMBER(OFFSET('Water Data'!$E$10,0,10*ROW('Water Data'!E139)))),CONCATENATE("[",ROUND(OFFSET('Water Data'!$E$10,0,10*ROW('Water Data'!E139)),0),"]"),IF(AND(ISNUMBER(OFFSET('Water Data'!$E$10,0,10*ROW('Water Data'!E139))),CA145="",ISNUMBER(OFFSET('Water Data'!$E$10,0,10*ROW('Water Data'!E139)))),OFFSET('Water Data'!$E$10,0,10*ROW('Water Data'!E139)),NA())))</f>
        <v>#N/A</v>
      </c>
      <c r="M145" s="250" t="e">
        <f ca="true">+IF(AND(ISNUMBER(OFFSET('Water Data'!$F$5,0,10*ROW('Water Data'!F139))),CB145="Yes"),100-OFFSET('Water Data'!$F$5,0,10*ROW('Water Data'!F139)),IF(AND(ISNUMBER(OFFSET('Water Data'!$F$5,0,10*ROW('Water Data'!F139))),CB145="No",ISNUMBER(OFFSET('Water Data'!$F$5,0,10*ROW('Water Data'!F139)))),CONCATENATE("[",ROUND(100-OFFSET('Water Data'!$F$5,0,10*ROW('Water Data'!F139)),0),"]"),IF(AND(ISNUMBER(OFFSET('Water Data'!$F$5,0,10*ROW('Water Data'!F139))),CB145="",ISNUMBER(OFFSET('Water Data'!$F$5,0,10*ROW('Water Data'!F139)))),100-OFFSET('Water Data'!$F$5,0,10*ROW('Water Data'!F139)),NA())))</f>
        <v>#N/A</v>
      </c>
      <c r="N145" s="250" t="e">
        <f ca="true">+IF(AND(ISNUMBER(OFFSET('Water Data'!$F$7,0,10*ROW('Water Data'!F139))),CC145="Yes"),OFFSET('Water Data'!$F$7,0,10*ROW('Water Data'!F139)),IF(AND(ISNUMBER(OFFSET('Water Data'!$F$7,0,10*ROW('Water Data'!F139))),CC145="No",ISNUMBER(OFFSET('Water Data'!$F$7,0,10*ROW('Water Data'!F139)))),CONCATENATE("[",ROUND(OFFSET('Water Data'!$F$7,0,10*ROW('Water Data'!F139)),0),"]"),IF(AND(ISNUMBER(OFFSET('Water Data'!$F$7,0,10*ROW('Water Data'!F139))),CC145="",ISNUMBER(OFFSET('Water Data'!$F$7,0,10*ROW('Water Data'!F139)))),OFFSET('Water Data'!$F$7,0,10*ROW('Water Data'!F139)),NA())))</f>
        <v>#N/A</v>
      </c>
      <c r="O145" s="250" t="e">
        <f ca="true">+IF(AND(ISNUMBER(OFFSET('Water Data'!$F$10,0,10*ROW('Water Data'!F139))),CD145="Yes"),OFFSET('Water Data'!$F$10,0,10*ROW('Water Data'!F139)),IF(AND(ISNUMBER(OFFSET('Water Data'!$F$10,0,10*ROW('Water Data'!F139))),CD145="No",ISNUMBER(OFFSET('Water Data'!$F$10,0,10*ROW('Water Data'!F139)))),CONCATENATE("[",ROUND(OFFSET('Water Data'!$F$10,0,10*ROW('Water Data'!F139)),0),"]"),IF(AND(ISNUMBER(OFFSET('Water Data'!$F$10,0,10*ROW('Water Data'!F139))),CD145="",ISNUMBER(OFFSET('Water Data'!$F$10,0,10*ROW('Water Data'!F139)))),OFFSET('Water Data'!$F$10,0,10*ROW('Water Data'!F139)),NA())))</f>
        <v>#N/A</v>
      </c>
      <c r="P145" s="250" t="e">
        <f ca="true">+IF(AND(ISNUMBER(OFFSET('Water Data'!$G$5,0,10*ROW('Water Data'!G139))),CE145="Yes"),100-OFFSET('Water Data'!$G$5,0,10*ROW('Water Data'!G139)),IF(AND(ISNUMBER(OFFSET('Water Data'!$G$5,0,10*ROW('Water Data'!G139))),CE145="No",ISNUMBER(OFFSET('Water Data'!$G$5,0,10*ROW('Water Data'!G139)))),CONCATENATE("[",ROUND(100-OFFSET('Water Data'!$G$5,0,10*ROW('Water Data'!G139)),0),"]"),IF(AND(ISNUMBER(OFFSET('Water Data'!$G$5,0,10*ROW('Water Data'!G139))),CE145="",ISNUMBER(OFFSET('Water Data'!$G$5,0,10*ROW('Water Data'!G139)))),100-OFFSET('Water Data'!$G$5,0,10*ROW('Water Data'!G139)),NA())))</f>
        <v>#N/A</v>
      </c>
      <c r="Q145" s="250" t="e">
        <f ca="true">+IF(AND(ISNUMBER(OFFSET('Water Data'!$G$7,0,10*ROW('Water Data'!G139))),CF145="Yes"),OFFSET('Water Data'!$G$7,0,10*ROW('Water Data'!G139)),IF(AND(ISNUMBER(OFFSET('Water Data'!$G$7,0,10*ROW('Water Data'!G139))),CF145="No",ISNUMBER(OFFSET('Water Data'!$G$7,0,10*ROW('Water Data'!G139)))),CONCATENATE("[",ROUND(OFFSET('Water Data'!$G$7,0,10*ROW('Water Data'!G139)),0),"]"),IF(AND(ISNUMBER(OFFSET('Water Data'!$G$7,0,10*ROW('Water Data'!G139))),CF145="",ISNUMBER(OFFSET('Water Data'!$G$7,0,10*ROW('Water Data'!G139)))),OFFSET('Water Data'!$G$7,0,10*ROW('Water Data'!G139)),NA())))</f>
        <v>#N/A</v>
      </c>
      <c r="R145" s="250" t="e">
        <f ca="true">+IF(AND(ISNUMBER(OFFSET('Water Data'!$G$10,0,10*ROW('Water Data'!G139))),CG145="Yes"),OFFSET('Water Data'!$G$10,0,10*ROW('Water Data'!G139)),IF(AND(ISNUMBER(OFFSET('Water Data'!$G$10,0,10*ROW('Water Data'!G139))),CG145="No",ISNUMBER(OFFSET('Water Data'!$G$10,0,10*ROW('Water Data'!G139)))),CONCATENATE("[",ROUND(OFFSET('Water Data'!$G$10,0,10*ROW('Water Data'!G139)),0),"]"),IF(AND(ISNUMBER(OFFSET('Water Data'!$G$10,0,10*ROW('Water Data'!G139))),CG145="",ISNUMBER(OFFSET('Water Data'!$G$10,0,10*ROW('Water Data'!G139)))),OFFSET('Water Data'!$G$10,0,10*ROW('Water Data'!G139)),NA())))</f>
        <v>#N/A</v>
      </c>
      <c r="S145" s="250" t="e">
        <f ca="true">+IF(AND(ISNUMBER(OFFSET('Water Data'!$H$5,0,10*ROW('Water Data'!H139))),CH145="Yes"),100-OFFSET('Water Data'!$H$5,0,10*ROW('Water Data'!H139)),IF(AND(ISNUMBER(OFFSET('Water Data'!$H$5,0,10*ROW('Water Data'!H139))),CH145="No",ISNUMBER(OFFSET('Water Data'!$H$5,0,10*ROW('Water Data'!H139)))),CONCATENATE("[",ROUND(100-OFFSET('Water Data'!$H$5,0,10*ROW('Water Data'!H139)),0),"]"),IF(AND(ISNUMBER(OFFSET('Water Data'!$H$5,0,10*ROW('Water Data'!H139))),CH145="",ISNUMBER(OFFSET('Water Data'!$H$5,0,10*ROW('Water Data'!H139)))),100-OFFSET('Water Data'!$H$5,0,10*ROW('Water Data'!H139)),NA())))</f>
        <v>#N/A</v>
      </c>
      <c r="T145" s="250" t="e">
        <f ca="true">+IF(AND(ISNUMBER(OFFSET('Water Data'!$H$7,0,10*ROW('Water Data'!H139))),CI145="Yes"),OFFSET('Water Data'!$H$7,0,10*ROW('Water Data'!H139)),IF(AND(ISNUMBER(OFFSET('Water Data'!$H$7,0,10*ROW('Water Data'!H139))),CI145="No",ISNUMBER(OFFSET('Water Data'!$H$7,0,10*ROW('Water Data'!H139)))),CONCATENATE("[",ROUND(OFFSET('Water Data'!$H$7,0,10*ROW('Water Data'!H139)),0),"]"),IF(AND(ISNUMBER(OFFSET('Water Data'!$H$7,0,10*ROW('Water Data'!H139))),CI145="",ISNUMBER(OFFSET('Water Data'!$H$7,0,10*ROW('Water Data'!H139)))),OFFSET('Water Data'!$H$7,0,10*ROW('Water Data'!H139)),NA())))</f>
        <v>#N/A</v>
      </c>
      <c r="U145" s="250" t="e">
        <f ca="true">+IF(AND(ISNUMBER(OFFSET('Water Data'!$H$10,0,10*ROW('Water Data'!H139))),CJ145="Yes"),OFFSET('Water Data'!$H$10,0,10*ROW('Water Data'!H139)),IF(AND(ISNUMBER(OFFSET('Water Data'!$H$10,0,10*ROW('Water Data'!H139))),CJ145="No",ISNUMBER(OFFSET('Water Data'!$H$10,0,10*ROW('Water Data'!H139)))),CONCATENATE("[",ROUND(OFFSET('Water Data'!$H$10,0,10*ROW('Water Data'!H139)),0),"]"),IF(AND(ISNUMBER(OFFSET('Water Data'!$H$10,0,10*ROW('Water Data'!H139))),CJ145="",ISNUMBER(OFFSET('Water Data'!$H$10,0,10*ROW('Water Data'!H139)))),OFFSET('Water Data'!$H$10,0,10*ROW('Water Data'!H139)),NA())))</f>
        <v>#N/A</v>
      </c>
      <c r="V145" s="251" t="e">
        <f ca="true">+IF(AND(ISNUMBER(OFFSET('Sanitation Data'!$C$5,0,10*ROW('Sanitation Data'!C139))),CK145="Yes"),100-OFFSET('Sanitation Data'!$C$5,0,10*ROW('Sanitation Data'!C139)),IF(AND(ISNUMBER(OFFSET('Sanitation Data'!$C$5,0,10*ROW('Sanitation Data'!C139))),CK145="No",ISNUMBER(OFFSET('Sanitation Data'!$C$5,0,10*ROW('Sanitation Data'!C139)))),CONCATENATE("[",ROUND(100-OFFSET('Sanitation Data'!$C$5,0,10*ROW('Sanitation Data'!C139)),0),"]"),IF(AND(ISNUMBER(OFFSET('Sanitation Data'!$C$5,0,10*ROW('Sanitation Data'!C139))),CK145="",ISNUMBER(OFFSET('Sanitation Data'!$C$5,0,10*ROW('Sanitation Data'!C139)))),100-OFFSET('Sanitation Data'!$C$5,0,10*ROW('Sanitation Data'!C139)),NA())))</f>
        <v>#N/A</v>
      </c>
      <c r="W145" s="251" t="e">
        <f ca="true">+IF(AND(ISNUMBER(OFFSET('Sanitation Data'!$C$7,0,10*ROW('Sanitation Data'!C139))),CL145="Yes"),OFFSET('Sanitation Data'!$C$7,0,10*ROW('Sanitation Data'!C139)),IF(AND(ISNUMBER(OFFSET('Sanitation Data'!$C$7,0,10*ROW('Sanitation Data'!C139))),CL145="No",ISNUMBER(OFFSET('Sanitation Data'!$C$7,0,10*ROW('Sanitation Data'!C139)))),CONCATENATE("[",ROUND(OFFSET('Sanitation Data'!$C$7,0,10*ROW('Sanitation Data'!C139)),0),"]"),IF(AND(ISNUMBER(OFFSET('Sanitation Data'!$C$7,0,10*ROW('Sanitation Data'!C139))),CL145="",ISNUMBER(OFFSET('Sanitation Data'!$C$7,0,10*ROW('Sanitation Data'!C139)))),OFFSET('Sanitation Data'!$C$7,0,10*ROW('Sanitation Data'!C139)),NA())))</f>
        <v>#N/A</v>
      </c>
      <c r="X145" s="251" t="e">
        <f ca="true">+IF(AND(ISNUMBER(OFFSET('Sanitation Data'!$C$11,0,10*ROW('Sanitation Data'!C139))),CM145="Yes"),OFFSET('Sanitation Data'!$C$11,0,10*ROW('Sanitation Data'!C139)),IF(AND(ISNUMBER(OFFSET('Sanitation Data'!$C$11,0,10*ROW('Sanitation Data'!C139))),CM145="No",ISNUMBER(OFFSET('Sanitation Data'!$C$11,0,10*ROW('Sanitation Data'!C139)))),CONCATENATE("[",ROUND(OFFSET('Sanitation Data'!$C$11,0,10*ROW('Sanitation Data'!C139)),0),"]"),IF(AND(ISNUMBER(OFFSET('Sanitation Data'!$C$11,0,10*ROW('Sanitation Data'!C139))),CM145="",ISNUMBER(OFFSET('Sanitation Data'!$C$11,0,10*ROW('Sanitation Data'!C139)))),OFFSET('Sanitation Data'!$C$11,0,10*ROW('Sanitation Data'!C139)),NA())))</f>
        <v>#N/A</v>
      </c>
      <c r="Y145" s="251" t="e">
        <f ca="true">+IF(AND(ISNUMBER(OFFSET('Sanitation Data'!$C$12,0,10*ROW('Sanitation Data'!C139))),CN145="Yes"),OFFSET('Sanitation Data'!$C$12,0,10*ROW('Sanitation Data'!C139)),IF(AND(ISNUMBER(OFFSET('Sanitation Data'!$C$12,0,10*ROW('Sanitation Data'!C139))),CN145="No",ISNUMBER(OFFSET('Sanitation Data'!$C$12,0,10*ROW('Sanitation Data'!C139)))),CONCATENATE("[",ROUND(OFFSET('Sanitation Data'!$C$12,0,10*ROW('Sanitation Data'!C139)),0),"]"),IF(AND(ISNUMBER(OFFSET('Sanitation Data'!$C$12,0,10*ROW('Sanitation Data'!C139))),CN145="",ISNUMBER(OFFSET('Sanitation Data'!$C$12,0,10*ROW('Sanitation Data'!C139)))),OFFSET('Sanitation Data'!$C$12,0,10*ROW('Sanitation Data'!C139)),NA())))</f>
        <v>#N/A</v>
      </c>
      <c r="Z145" s="251" t="e">
        <f ca="true">+IF(AND(ISNUMBER(OFFSET('Sanitation Data'!$C$13,0,10*ROW('Sanitation Data'!C139))),CO145="Yes"),OFFSET('Sanitation Data'!$C$13,0,10*ROW('Sanitation Data'!C139)),IF(AND(ISNUMBER(OFFSET('Sanitation Data'!$C$13,0,10*ROW('Sanitation Data'!C139))),CO145="No",ISNUMBER(OFFSET('Sanitation Data'!$C$13,0,10*ROW('Sanitation Data'!C139)))),CONCATENATE("[",ROUND(OFFSET('Sanitation Data'!$C$13,0,10*ROW('Sanitation Data'!C139)),0),"]"),IF(AND(ISNUMBER(OFFSET('Sanitation Data'!$C$13,0,10*ROW('Sanitation Data'!C139))),CO145="",ISNUMBER(OFFSET('Sanitation Data'!$C$13,0,10*ROW('Sanitation Data'!C139)))),OFFSET('Sanitation Data'!$C$13,0,10*ROW('Sanitation Data'!C139)),NA())))</f>
        <v>#N/A</v>
      </c>
      <c r="AA145" s="251" t="e">
        <f ca="true">+IF(AND(ISNUMBER(OFFSET('Sanitation Data'!$D$5,0,10*ROW('Sanitation Data'!D139))),CP145="Yes"),100-OFFSET('Sanitation Data'!$D$5,0,10*ROW('Sanitation Data'!D139)),IF(AND(ISNUMBER(OFFSET('Sanitation Data'!$D$5,0,10*ROW('Sanitation Data'!D139))),CP145="No",ISNUMBER(OFFSET('Sanitation Data'!$D$5,0,10*ROW('Sanitation Data'!D139)))),CONCATENATE("[",ROUND(100-OFFSET('Sanitation Data'!$D$5,0,10*ROW('Sanitation Data'!D139)),0),"]"),IF(AND(ISNUMBER(OFFSET('Sanitation Data'!$D$5,0,10*ROW('Sanitation Data'!D139))),CP145="",ISNUMBER(OFFSET('Sanitation Data'!$D$5,0,10*ROW('Sanitation Data'!D139)))),100-OFFSET('Sanitation Data'!$D$5,0,10*ROW('Sanitation Data'!D139)),NA())))</f>
        <v>#N/A</v>
      </c>
      <c r="AB145" s="251" t="e">
        <f ca="true">+IF(AND(ISNUMBER(OFFSET('Sanitation Data'!$D$7,0,10*ROW('Sanitation Data'!D139))),CQ145="Yes"),OFFSET('Sanitation Data'!$D$7,0,10*ROW('Sanitation Data'!G139)),IF(AND(ISNUMBER(OFFSET('Sanitation Data'!$D$7,0,10*ROW('Sanitation Data'!D139))),CQ145="No",ISNUMBER(OFFSET('Sanitation Data'!$D$7,0,10*ROW('Sanitation Data'!D139)))),CONCATENATE("[",ROUND(OFFSET('Sanitation Data'!$D$7,0,10*ROW('Sanitation Data'!D139)),0),"]"),IF(AND(ISNUMBER(OFFSET('Sanitation Data'!$D$7,0,10*ROW('Sanitation Data'!D139))),CQ145="",ISNUMBER(OFFSET('Sanitation Data'!$D$7,0,10*ROW('Sanitation Data'!D139)))),OFFSET('Sanitation Data'!$D$7,0,10*ROW('Sanitation Data'!D139)),NA())))</f>
        <v>#N/A</v>
      </c>
      <c r="AC145" s="251" t="e">
        <f ca="true">+IF(AND(ISNUMBER(OFFSET('Sanitation Data'!$D$11,0,10*ROW('Sanitation Data'!D139))),CR145="Yes"),OFFSET('Sanitation Data'!$D$11,0,10*ROW('Sanitation Data'!D139)),IF(AND(ISNUMBER(OFFSET('Sanitation Data'!$D$11,0,10*ROW('Sanitation Data'!D139))),CR145="No",ISNUMBER(OFFSET('Sanitation Data'!$D$11,0,10*ROW('Sanitation Data'!D139)))),CONCATENATE("[",ROUND(OFFSET('Sanitation Data'!$D$11,0,10*ROW('Sanitation Data'!D139)),0),"]"),IF(AND(ISNUMBER(OFFSET('Sanitation Data'!$D$11,0,10*ROW('Sanitation Data'!D139))),CR145="",ISNUMBER(OFFSET('Sanitation Data'!$D$11,0,10*ROW('Sanitation Data'!D139)))),OFFSET('Sanitation Data'!$D$11,0,10*ROW('Sanitation Data'!D139)),NA())))</f>
        <v>#N/A</v>
      </c>
      <c r="AD145" s="251" t="e">
        <f ca="true">+IF(AND(ISNUMBER(OFFSET('Sanitation Data'!$D$12,0,10*ROW('Sanitation Data'!D139))),CS145="Yes"),OFFSET('Sanitation Data'!$D$12,0,10*ROW('Sanitation Data'!D139)),IF(AND(ISNUMBER(OFFSET('Sanitation Data'!$D$12,0,10*ROW('Sanitation Data'!D139))),CS145="No",ISNUMBER(OFFSET('Sanitation Data'!$D$12,0,10*ROW('Sanitation Data'!D139)))),CONCATENATE("[",ROUND(OFFSET('Sanitation Data'!$D$12,0,10*ROW('Sanitation Data'!D139)),0),"]"),IF(AND(ISNUMBER(OFFSET('Sanitation Data'!$D$12,0,10*ROW('Sanitation Data'!D139))),CS145="",ISNUMBER(OFFSET('Sanitation Data'!$D$12,0,10*ROW('Sanitation Data'!D139)))),OFFSET('Sanitation Data'!$D$12,0,10*ROW('Sanitation Data'!D139)),NA())))</f>
        <v>#N/A</v>
      </c>
      <c r="AE145" s="251" t="e">
        <f ca="true">+IF(AND(ISNUMBER(OFFSET('Sanitation Data'!$D$13,0,10*ROW('Sanitation Data'!D139))),CT145="Yes"),OFFSET('Sanitation Data'!$D$13,0,10*ROW('Sanitation Data'!D139)),IF(AND(ISNUMBER(OFFSET('Sanitation Data'!$D$13,0,10*ROW('Sanitation Data'!D139))),CT145="No",ISNUMBER(OFFSET('Sanitation Data'!$D$13,0,10*ROW('Sanitation Data'!D139)))),CONCATENATE("[",ROUND(OFFSET('Sanitation Data'!$D$13,0,10*ROW('Sanitation Data'!D139)),0),"]"),IF(AND(ISNUMBER(OFFSET('Sanitation Data'!$D$13,0,10*ROW('Sanitation Data'!D139))),CT145="",ISNUMBER(OFFSET('Sanitation Data'!$D$13,0,10*ROW('Sanitation Data'!D139)))),OFFSET('Sanitation Data'!$D$13,0,10*ROW('Sanitation Data'!D139)),NA())))</f>
        <v>#N/A</v>
      </c>
      <c r="AF145" s="251" t="e">
        <f ca="true">+IF(AND(ISNUMBER(OFFSET('Sanitation Data'!$E$5,0,10*ROW('Sanitation Data'!E139))),CU145="Yes"),100-OFFSET('Sanitation Data'!$E$5,0,10*ROW('Sanitation Data'!E139)),IF(AND(ISNUMBER(OFFSET('Sanitation Data'!$E$5,0,10*ROW('Sanitation Data'!E139))),CU145="No",ISNUMBER(OFFSET('Sanitation Data'!$E$5,0,10*ROW('Sanitation Data'!E139)))),CONCATENATE("[",ROUND(100-OFFSET('Sanitation Data'!$E$5,0,10*ROW('Sanitation Data'!E139)),0),"]"),IF(AND(ISNUMBER(OFFSET('Sanitation Data'!$E$5,0,10*ROW('Sanitation Data'!E139))),CU145="",ISNUMBER(OFFSET('Sanitation Data'!$E$5,0,10*ROW('Sanitation Data'!E139)))),100-OFFSET('Sanitation Data'!$E$5,0,10*ROW('Sanitation Data'!E139)),NA())))</f>
        <v>#N/A</v>
      </c>
      <c r="AG145" s="251" t="e">
        <f ca="true">+IF(AND(ISNUMBER(OFFSET('Sanitation Data'!$E$7,0,10*ROW('Sanitation Data'!E139))),CV145="Yes"),OFFSET('Sanitation Data'!$E$7,0,10*ROW('Sanitation Data'!E139)),IF(AND(ISNUMBER(OFFSET('Sanitation Data'!$E$7,0,10*ROW('Sanitation Data'!E139))),CV145="No",ISNUMBER(OFFSET('Sanitation Data'!$E$7,0,10*ROW('Sanitation Data'!E139)))),CONCATENATE("[",ROUND(OFFSET('Sanitation Data'!$E$7,0,10*ROW('Sanitation Data'!E139)),0),"]"),IF(AND(ISNUMBER(OFFSET('Sanitation Data'!$E$7,0,10*ROW('Sanitation Data'!E139))),CV145="",ISNUMBER(OFFSET('Sanitation Data'!$E$7,0,10*ROW('Sanitation Data'!E139)))),OFFSET('Sanitation Data'!$E$7,0,10*ROW('Sanitation Data'!E139)),NA())))</f>
        <v>#N/A</v>
      </c>
      <c r="AH145" s="251" t="e">
        <f ca="true">+IF(AND(ISNUMBER(OFFSET('Sanitation Data'!$E$11,0,10*ROW('Sanitation Data'!E139))),CW145="Yes"),OFFSET('Sanitation Data'!$E$11,0,10*ROW('Sanitation Data'!E139)),IF(AND(ISNUMBER(OFFSET('Sanitation Data'!$E$11,0,10*ROW('Sanitation Data'!E139))),CW145="No",ISNUMBER(OFFSET('Sanitation Data'!$E$11,0,10*ROW('Sanitation Data'!E139)))),CONCATENATE("[",ROUND(OFFSET('Sanitation Data'!$E$11,0,10*ROW('Sanitation Data'!E139)),0),"]"),IF(AND(ISNUMBER(OFFSET('Sanitation Data'!$E$11,0,10*ROW('Sanitation Data'!E139))),CW145="",ISNUMBER(OFFSET('Sanitation Data'!$E$11,0,10*ROW('Sanitation Data'!E139)))),OFFSET('Sanitation Data'!$E$11,0,10*ROW('Sanitation Data'!E139)),NA())))</f>
        <v>#N/A</v>
      </c>
      <c r="AI145" s="251" t="e">
        <f ca="true">+IF(AND(ISNUMBER(OFFSET('Sanitation Data'!$E$12,0,10*ROW('Sanitation Data'!E139))),CX145="Yes"),OFFSET('Sanitation Data'!$E$12,0,10*ROW('Sanitation Data'!E139)),IF(AND(ISNUMBER(OFFSET('Sanitation Data'!$E$12,0,10*ROW('Sanitation Data'!E139))),CX145="No",ISNUMBER(OFFSET('Sanitation Data'!$E$12,0,10*ROW('Sanitation Data'!E139)))),CONCATENATE("[",ROUND(OFFSET('Sanitation Data'!$E$12,0,10*ROW('Sanitation Data'!E139)),0),"]"),IF(AND(ISNUMBER(OFFSET('Sanitation Data'!$E$12,0,10*ROW('Sanitation Data'!E139))),CX145="",ISNUMBER(OFFSET('Sanitation Data'!$E$12,0,10*ROW('Sanitation Data'!E139)))),OFFSET('Sanitation Data'!$E$12,0,10*ROW('Sanitation Data'!E139)),NA())))</f>
        <v>#N/A</v>
      </c>
      <c r="AJ145" s="251" t="e">
        <f ca="true">+IF(AND(ISNUMBER(OFFSET('Sanitation Data'!$E$13,0,10*ROW('Sanitation Data'!E139))),CY145="Yes"),OFFSET('Sanitation Data'!$E$13,0,10*ROW('Sanitation Data'!E139)),IF(AND(ISNUMBER(OFFSET('Sanitation Data'!$E$13,0,10*ROW('Sanitation Data'!E139))),CY145="No",ISNUMBER(OFFSET('Sanitation Data'!$E$13,0,10*ROW('Sanitation Data'!E139)))),CONCATENATE("[",ROUND(OFFSET('Sanitation Data'!$E$13,0,10*ROW('Sanitation Data'!E139)),0),"]"),IF(AND(ISNUMBER(OFFSET('Sanitation Data'!$E$13,0,10*ROW('Sanitation Data'!E139))),CY145="",ISNUMBER(OFFSET('Sanitation Data'!$E$13,0,10*ROW('Sanitation Data'!E139)))),OFFSET('Sanitation Data'!$E$13,0,10*ROW('Sanitation Data'!E139)),NA())))</f>
        <v>#N/A</v>
      </c>
      <c r="AK145" s="251" t="e">
        <f ca="true">+IF(AND(ISNUMBER(OFFSET('Sanitation Data'!$F$5,0,10*ROW('Sanitation Data'!F139))),CZ145="Yes"),100-OFFSET('Sanitation Data'!$F$5,0,10*ROW('Sanitation Data'!F139)),IF(AND(ISNUMBER(OFFSET('Sanitation Data'!$F$5,0,10*ROW('Sanitation Data'!F139))),CZ145="No",ISNUMBER(OFFSET('Sanitation Data'!$F$5,0,10*ROW('Sanitation Data'!F139)))),CONCATENATE("[",ROUND(100-OFFSET('Sanitation Data'!$F$5,0,10*ROW('Sanitation Data'!F139)),0),"]"),IF(AND(ISNUMBER(OFFSET('Sanitation Data'!$F$5,0,10*ROW('Sanitation Data'!F139))),CZ145="",ISNUMBER(OFFSET('Sanitation Data'!$F$5,0,10*ROW('Sanitation Data'!F139)))),100-OFFSET('Sanitation Data'!$F$5,0,10*ROW('Sanitation Data'!F139)),NA())))</f>
        <v>#N/A</v>
      </c>
      <c r="AL145" s="251" t="e">
        <f ca="true">+IF(AND(ISNUMBER(OFFSET('Sanitation Data'!$F$7,0,10*ROW('Sanitation Data'!F139))),DA145="Yes"),OFFSET('Sanitation Data'!$F$7,0,10*ROW('Sanitation Data'!F139)),IF(AND(ISNUMBER(OFFSET('Sanitation Data'!$F$7,0,10*ROW('Sanitation Data'!F139))),DA145="No",ISNUMBER(OFFSET('Sanitation Data'!$F$7,0,10*ROW('Sanitation Data'!F139)))),CONCATENATE("[",ROUND(OFFSET('Sanitation Data'!$F$7,0,10*ROW('Sanitation Data'!F139)),0),"]"),IF(AND(ISNUMBER(OFFSET('Sanitation Data'!$F$7,0,10*ROW('Sanitation Data'!F139))),DA145="",ISNUMBER(OFFSET('Sanitation Data'!$F$7,0,10*ROW('Sanitation Data'!F139)))),OFFSET('Sanitation Data'!$F$7,0,10*ROW('Sanitation Data'!F139)),NA())))</f>
        <v>#N/A</v>
      </c>
      <c r="AM145" s="251" t="e">
        <f ca="true">+IF(AND(ISNUMBER(OFFSET('Sanitation Data'!$F$11,0,10*ROW('Sanitation Data'!F139))),DB145="Yes"),OFFSET('Sanitation Data'!$F$11,0,10*ROW('Sanitation Data'!F139)),IF(AND(ISNUMBER(OFFSET('Sanitation Data'!$F$11,0,10*ROW('Sanitation Data'!F139))),DB145="No",ISNUMBER(OFFSET('Sanitation Data'!$F$11,0,10*ROW('Sanitation Data'!F139)))),CONCATENATE("[",ROUND(OFFSET('Sanitation Data'!$F$11,0,10*ROW('Sanitation Data'!F139)),0),"]"),IF(AND(ISNUMBER(OFFSET('Sanitation Data'!$F$11,0,10*ROW('Sanitation Data'!F139))),DB145="",ISNUMBER(OFFSET('Sanitation Data'!$F$11,0,10*ROW('Sanitation Data'!F139)))),OFFSET('Sanitation Data'!$F$11,0,10*ROW('Sanitation Data'!F139)),NA())))</f>
        <v>#N/A</v>
      </c>
      <c r="AN145" s="251" t="e">
        <f ca="true">+IF(AND(ISNUMBER(OFFSET('Sanitation Data'!$F$12,0,10*ROW('Sanitation Data'!F139))),DC145="Yes"),OFFSET('Sanitation Data'!$F$12,0,10*ROW('Sanitation Data'!F139)),IF(AND(ISNUMBER(OFFSET('Sanitation Data'!$F$12,0,10*ROW('Sanitation Data'!F139))),DC145="No",ISNUMBER(OFFSET('Sanitation Data'!$F$12,0,10*ROW('Sanitation Data'!F139)))),CONCATENATE("[",ROUND(OFFSET('Sanitation Data'!$F$12,0,10*ROW('Sanitation Data'!F139)),0),"]"),IF(AND(ISNUMBER(OFFSET('Sanitation Data'!$F$12,0,10*ROW('Sanitation Data'!F139))),DC145="",ISNUMBER(OFFSET('Sanitation Data'!$F$12,0,10*ROW('Sanitation Data'!F139)))),OFFSET('Sanitation Data'!$F$12,0,10*ROW('Sanitation Data'!F139)),NA())))</f>
        <v>#N/A</v>
      </c>
      <c r="AO145" s="251" t="e">
        <f ca="true">+IF(AND(ISNUMBER(OFFSET('Sanitation Data'!$F$13,0,10*ROW('Sanitation Data'!F139))),DD145="Yes"),OFFSET('Sanitation Data'!$F$13,0,10*ROW('Sanitation Data'!F139)),IF(AND(ISNUMBER(OFFSET('Sanitation Data'!$F$13,0,10*ROW('Sanitation Data'!F139))),DD145="No",ISNUMBER(OFFSET('Sanitation Data'!$F$13,0,10*ROW('Sanitation Data'!F139)))),CONCATENATE("[",ROUND(OFFSET('Sanitation Data'!$F$13,0,10*ROW('Sanitation Data'!F139)),0),"]"),IF(AND(ISNUMBER(OFFSET('Sanitation Data'!$F$13,0,10*ROW('Sanitation Data'!F139))),DD145="",ISNUMBER(OFFSET('Sanitation Data'!$F$13,0,10*ROW('Sanitation Data'!F139)))),OFFSET('Sanitation Data'!$F$13,0,10*ROW('Sanitation Data'!F139)),NA())))</f>
        <v>#N/A</v>
      </c>
      <c r="AP145" s="251" t="e">
        <f ca="true">+IF(AND(ISNUMBER(OFFSET('Sanitation Data'!$G$5,0,10*ROW('Sanitation Data'!G139))),DE145="Yes"),100-OFFSET('Sanitation Data'!$G$5,0,10*ROW('Sanitation Data'!G139)),IF(AND(ISNUMBER(OFFSET('Sanitation Data'!$G$5,0,10*ROW('Sanitation Data'!G139))),DE145="No",ISNUMBER(OFFSET('Sanitation Data'!$G$5,0,10*ROW('Sanitation Data'!G139)))),CONCATENATE("[",ROUND(100-OFFSET('Sanitation Data'!$G$5,0,10*ROW('Sanitation Data'!G139)),0),"]"),IF(AND(ISNUMBER(OFFSET('Sanitation Data'!$G$5,0,10*ROW('Sanitation Data'!G139))),DE145="",ISNUMBER(OFFSET('Sanitation Data'!$G$5,0,10*ROW('Sanitation Data'!G139)))),100-OFFSET('Sanitation Data'!$G$5,0,10*ROW('Sanitation Data'!G139)),NA())))</f>
        <v>#N/A</v>
      </c>
      <c r="AQ145" s="251" t="e">
        <f ca="true">+IF(AND(ISNUMBER(OFFSET('Sanitation Data'!$G$7,0,10*ROW('Sanitation Data'!G139))),DF145="Yes"),OFFSET('Sanitation Data'!$G$7,0,10*ROW('Sanitation Data'!G139)),IF(AND(ISNUMBER(OFFSET('Sanitation Data'!$G$7,0,10*ROW('Sanitation Data'!G139))),DF145="No",ISNUMBER(OFFSET('Sanitation Data'!$G$7,0,10*ROW('Sanitation Data'!G139)))),CONCATENATE("[",ROUND(OFFSET('Sanitation Data'!$G$7,0,10*ROW('Sanitation Data'!G139)),0),"]"),IF(AND(ISNUMBER(OFFSET('Sanitation Data'!$G$7,0,10*ROW('Sanitation Data'!G139))),DF145="",ISNUMBER(OFFSET('Sanitation Data'!$G$7,0,10*ROW('Sanitation Data'!G139)))),OFFSET('Sanitation Data'!$G$7,0,10*ROW('Sanitation Data'!G139)),NA())))</f>
        <v>#N/A</v>
      </c>
      <c r="AR145" s="251" t="e">
        <f ca="true">+IF(AND(ISNUMBER(OFFSET('Sanitation Data'!$G$11,0,10*ROW('Sanitation Data'!G139))),DG145="Yes"),OFFSET('Sanitation Data'!$G$11,0,10*ROW('Sanitation Data'!G139)),IF(AND(ISNUMBER(OFFSET('Sanitation Data'!$G$11,0,10*ROW('Sanitation Data'!G139))),DG145="No",ISNUMBER(OFFSET('Sanitation Data'!$G$11,0,10*ROW('Sanitation Data'!G139)))),CONCATENATE("[",ROUND(OFFSET('Sanitation Data'!$G$11,0,10*ROW('Sanitation Data'!G139)),0),"]"),IF(AND(ISNUMBER(OFFSET('Sanitation Data'!$G$11,0,10*ROW('Sanitation Data'!G139))),DG145="",ISNUMBER(OFFSET('Sanitation Data'!$G$11,0,10*ROW('Sanitation Data'!G139)))),OFFSET('Sanitation Data'!$G$11,0,10*ROW('Sanitation Data'!G139)),NA())))</f>
        <v>#N/A</v>
      </c>
      <c r="AS145" s="251" t="e">
        <f ca="true">+IF(AND(ISNUMBER(OFFSET('Sanitation Data'!$G$12,0,10*ROW('Sanitation Data'!G139))),DH145="Yes"),OFFSET('Sanitation Data'!$G$12,0,10*ROW('Sanitation Data'!G139)),IF(AND(ISNUMBER(OFFSET('Sanitation Data'!$G$12,0,10*ROW('Sanitation Data'!G139))),DH145="No",ISNUMBER(OFFSET('Sanitation Data'!$G$12,0,10*ROW('Sanitation Data'!G139)))),CONCATENATE("[",ROUND(OFFSET('Sanitation Data'!$G$12,0,10*ROW('Sanitation Data'!G139)),0),"]"),IF(AND(ISNUMBER(OFFSET('Sanitation Data'!$G$12,0,10*ROW('Sanitation Data'!G139))),DH145="",ISNUMBER(OFFSET('Sanitation Data'!$G$12,0,10*ROW('Sanitation Data'!G139)))),OFFSET('Sanitation Data'!$G$12,0,10*ROW('Sanitation Data'!G139)),NA())))</f>
        <v>#N/A</v>
      </c>
      <c r="AT145" s="251" t="e">
        <f ca="true">+IF(AND(ISNUMBER(OFFSET('Sanitation Data'!$G$13,0,10*ROW('Sanitation Data'!G139))),DI145="Yes"),OFFSET('Sanitation Data'!$G$13,0,10*ROW('Sanitation Data'!G139)),IF(AND(ISNUMBER(OFFSET('Sanitation Data'!$G$13,0,10*ROW('Sanitation Data'!G139))),DI145="No",ISNUMBER(OFFSET('Sanitation Data'!$G$13,0,10*ROW('Sanitation Data'!G139)))),CONCATENATE("[",ROUND(OFFSET('Sanitation Data'!$G$13,0,10*ROW('Sanitation Data'!G139)),0),"]"),IF(AND(ISNUMBER(OFFSET('Sanitation Data'!$G$13,0,10*ROW('Sanitation Data'!G139))),DI145="",ISNUMBER(OFFSET('Sanitation Data'!$G$13,0,10*ROW('Sanitation Data'!G139)))),OFFSET('Sanitation Data'!$G$13,0,10*ROW('Sanitation Data'!G139)),NA())))</f>
        <v>#N/A</v>
      </c>
      <c r="AU145" s="251" t="e">
        <f ca="true">+IF(AND(ISNUMBER(OFFSET('Sanitation Data'!$H$5,0,10*ROW('Sanitation Data'!H139))),DJ145="Yes"),100-OFFSET('Sanitation Data'!$H$5,0,10*ROW('Sanitation Data'!H139)),IF(AND(ISNUMBER(OFFSET('Sanitation Data'!$H$5,0,10*ROW('Sanitation Data'!H139))),DJ145="No",ISNUMBER(OFFSET('Sanitation Data'!$H$5,0,10*ROW('Sanitation Data'!H139)))),CONCATENATE("[",ROUND(100-OFFSET('Sanitation Data'!$H$5,0,10*ROW('Sanitation Data'!H139)),0),"]"),IF(AND(ISNUMBER(OFFSET('Sanitation Data'!$H$5,0,10*ROW('Sanitation Data'!H139))),DJ145="",ISNUMBER(OFFSET('Sanitation Data'!$H$5,0,10*ROW('Sanitation Data'!H139)))),100-OFFSET('Sanitation Data'!$H$5,0,10*ROW('Sanitation Data'!H139)),NA())))</f>
        <v>#N/A</v>
      </c>
      <c r="AV145" s="251" t="e">
        <f ca="true">+IF(AND(ISNUMBER(OFFSET('Sanitation Data'!$H$7,0,10*ROW('Sanitation Data'!H139))),DK145="Yes"),OFFSET('Sanitation Data'!$H$7,0,10*ROW('Sanitation Data'!H139)),IF(AND(ISNUMBER(OFFSET('Sanitation Data'!$H$7,0,10*ROW('Sanitation Data'!H139))),DK145="No",ISNUMBER(OFFSET('Sanitation Data'!$H$7,0,10*ROW('Sanitation Data'!H139)))),CONCATENATE("[",ROUND(OFFSET('Sanitation Data'!$H$7,0,10*ROW('Sanitation Data'!H139)),0),"]"),IF(AND(ISNUMBER(OFFSET('Sanitation Data'!$H$7,0,10*ROW('Sanitation Data'!H139))),DK145="",ISNUMBER(OFFSET('Sanitation Data'!$H$7,0,10*ROW('Sanitation Data'!H139)))),OFFSET('Sanitation Data'!$H$7,0,10*ROW('Sanitation Data'!H139)),NA())))</f>
        <v>#N/A</v>
      </c>
      <c r="AW145" s="251" t="e">
        <f ca="true">+IF(AND(ISNUMBER(OFFSET('Sanitation Data'!$H$11,0,10*ROW('Sanitation Data'!H139))),DL145="Yes"),OFFSET('Sanitation Data'!$H$11,0,10*ROW('Sanitation Data'!H139)),IF(AND(ISNUMBER(OFFSET('Sanitation Data'!$H$11,0,10*ROW('Sanitation Data'!H139))),DL145="No",ISNUMBER(OFFSET('Sanitation Data'!$H$11,0,10*ROW('Sanitation Data'!H139)))),CONCATENATE("[",ROUND(OFFSET('Sanitation Data'!$H$11,0,10*ROW('Sanitation Data'!H139)),0),"]"),IF(AND(ISNUMBER(OFFSET('Sanitation Data'!$H$11,0,10*ROW('Sanitation Data'!H139))),DL145="",ISNUMBER(OFFSET('Sanitation Data'!$H$11,0,10*ROW('Sanitation Data'!H139)))),OFFSET('Sanitation Data'!$H$11,0,10*ROW('Sanitation Data'!H139)),NA())))</f>
        <v>#N/A</v>
      </c>
      <c r="AX145" s="251" t="e">
        <f ca="true">+IF(AND(ISNUMBER(OFFSET('Sanitation Data'!$H$12,0,10*ROW('Sanitation Data'!H139))),DM145="Yes"),OFFSET('Sanitation Data'!$H$12,0,10*ROW('Sanitation Data'!H139)),IF(AND(ISNUMBER(OFFSET('Sanitation Data'!$H$12,0,10*ROW('Sanitation Data'!H139))),DM145="No",ISNUMBER(OFFSET('Sanitation Data'!$H$12,0,10*ROW('Sanitation Data'!H139)))),CONCATENATE("[",ROUND(OFFSET('Sanitation Data'!$H$12,0,10*ROW('Sanitation Data'!H139)),0),"]"),IF(AND(ISNUMBER(OFFSET('Sanitation Data'!$H$12,0,10*ROW('Sanitation Data'!H139))),DM145="",ISNUMBER(OFFSET('Sanitation Data'!$H$12,0,10*ROW('Sanitation Data'!H139)))),OFFSET('Sanitation Data'!$H$12,0,10*ROW('Sanitation Data'!H139)),NA())))</f>
        <v>#N/A</v>
      </c>
      <c r="AY145" s="251" t="e">
        <f ca="true">+IF(AND(ISNUMBER(OFFSET('Sanitation Data'!$H$13,0,10*ROW('Sanitation Data'!H139))),DN145="Yes"),OFFSET('Sanitation Data'!$H$13,0,10*ROW('Sanitation Data'!H139)),IF(AND(ISNUMBER(OFFSET('Sanitation Data'!$H$13,0,10*ROW('Sanitation Data'!H139))),DN145="No",ISNUMBER(OFFSET('Sanitation Data'!$H$13,0,10*ROW('Sanitation Data'!H139)))),CONCATENATE("[",ROUND(OFFSET('Sanitation Data'!$H$13,0,10*ROW('Sanitation Data'!H139)),0),"]"),IF(AND(ISNUMBER(OFFSET('Sanitation Data'!$H$13,0,10*ROW('Sanitation Data'!H139))),DN145="",ISNUMBER(OFFSET('Sanitation Data'!$H$13,0,10*ROW('Sanitation Data'!H139)))),OFFSET('Sanitation Data'!$H$13,0,10*ROW('Sanitation Data'!H139)),NA())))</f>
        <v>#N/A</v>
      </c>
      <c r="AZ145" s="252" t="e">
        <f ca="true">+IF(AND(ISNUMBER(OFFSET('Hygiene Data'!$C$6,0,10*ROW('Hygiene Data'!C139))),DO145="Yes"),OFFSET('Hygiene Data'!$C$6,0,10*ROW('Hygiene Data'!C139)),IF(AND(ISNUMBER(OFFSET('Hygiene Data'!$C$6,0,10*ROW('Hygiene Data'!C139))),DO145="No",ISNUMBER(OFFSET('Hygiene Data'!$C$6,0,10*ROW('Hygiene Data'!C139)))),CONCATENATE("[",ROUND(OFFSET('Hygiene Data'!$C$6,0,10*ROW('Hygiene Data'!C139)),0),"]"),IF(AND(ISNUMBER(OFFSET('Hygiene Data'!$C$6,0,10*ROW('Hygiene Data'!C139))),DO145="",ISNUMBER(OFFSET('Hygiene Data'!$C$6,0,10*ROW('Hygiene Data'!C139)))),OFFSET('Hygiene Data'!$C$6,0,10*ROW('Hygiene Data'!C139)),NA())))</f>
        <v>#N/A</v>
      </c>
      <c r="BA145" s="252" t="e">
        <f ca="true">+IF(AND(ISNUMBER(OFFSET('Hygiene Data'!$C$8,0,10*ROW('Hygiene Data'!C139))),DP145="Yes"),OFFSET('Hygiene Data'!$C$8,0,10*ROW('Hygiene Data'!C139)),IF(AND(ISNUMBER(OFFSET('Hygiene Data'!$C$8,0,10*ROW('Hygiene Data'!C139))),DP145="No",ISNUMBER(OFFSET('Hygiene Data'!$C$8,0,10*ROW('Hygiene Data'!C139)))),CONCATENATE("[",ROUND(OFFSET('Hygiene Data'!$C$8,0,10*ROW('Hygiene Data'!C139)),0),"]"),IF(AND(ISNUMBER(OFFSET('Hygiene Data'!$C$8,0,10*ROW('Hygiene Data'!C139))),DP145="",ISNUMBER(OFFSET('Hygiene Data'!$C$8,0,10*ROW('Hygiene Data'!C139)))),OFFSET('Hygiene Data'!$C$8,0,10*ROW('Hygiene Data'!C139)),NA())))</f>
        <v>#N/A</v>
      </c>
      <c r="BB145" s="252" t="e">
        <f ca="true">+IF(AND(ISNUMBER(OFFSET('Hygiene Data'!$C$10,0,10*ROW('Hygiene Data'!C139))),DQ145="Yes"),OFFSET('Hygiene Data'!$C$10,0,10*ROW('Hygiene Data'!C139)),IF(AND(ISNUMBER(OFFSET('Hygiene Data'!$C$10,0,10*ROW('Hygiene Data'!C139))),DQ145="No",ISNUMBER(OFFSET('Hygiene Data'!$C$10,0,10*ROW('Hygiene Data'!C139)))),CONCATENATE("[",ROUND(OFFSET('Hygiene Data'!$C$10,0,10*ROW('Hygiene Data'!C139)),0),"]"),IF(AND(ISNUMBER(OFFSET('Hygiene Data'!$C$10,0,10*ROW('Hygiene Data'!C139))),DQ145="",ISNUMBER(OFFSET('Hygiene Data'!$C$10,0,10*ROW('Hygiene Data'!C139)))),OFFSET('Hygiene Data'!$C$10,0,10*ROW('Hygiene Data'!C139)),NA())))</f>
        <v>#N/A</v>
      </c>
      <c r="BC145" s="252" t="e">
        <f ca="true">+IF(AND(ISNUMBER(OFFSET('Hygiene Data'!$D$6,0,10*ROW('Hygiene Data'!D139))),DR145="Yes"),OFFSET('Hygiene Data'!$D$6,0,10*ROW('Hygiene Data'!D139)),IF(AND(ISNUMBER(OFFSET('Hygiene Data'!$D$6,0,10*ROW('Hygiene Data'!D139))),DR145="No",ISNUMBER(OFFSET('Hygiene Data'!$D$6,0,10*ROW('Hygiene Data'!D139)))),CONCATENATE("[",ROUND(OFFSET('Hygiene Data'!$D$6,0,10*ROW('Hygiene Data'!D139)),0),"]"),IF(AND(ISNUMBER(OFFSET('Hygiene Data'!$D$6,0,10*ROW('Hygiene Data'!D139))),DR145="",ISNUMBER(OFFSET('Hygiene Data'!$D$6,0,10*ROW('Hygiene Data'!D139)))),OFFSET('Hygiene Data'!$D$6,0,10*ROW('Hygiene Data'!D139)),NA())))</f>
        <v>#N/A</v>
      </c>
      <c r="BD145" s="252" t="e">
        <f ca="true">+IF(AND(ISNUMBER(OFFSET('Hygiene Data'!$D$8,0,10*ROW('Hygiene Data'!D139))),DS145="Yes"),OFFSET('Hygiene Data'!$D$8,0,10*ROW('Hygiene Data'!D139)),IF(AND(ISNUMBER(OFFSET('Hygiene Data'!$D$8,0,10*ROW('Hygiene Data'!D139))),DS145="No",ISNUMBER(OFFSET('Hygiene Data'!$D$8,0,10*ROW('Hygiene Data'!D139)))),CONCATENATE("[",ROUND(OFFSET('Hygiene Data'!$D$8,0,10*ROW('Hygiene Data'!D139)),0),"]"),IF(AND(ISNUMBER(OFFSET('Hygiene Data'!$D$8,0,10*ROW('Hygiene Data'!D139))),DS145="",ISNUMBER(OFFSET('Hygiene Data'!$D$8,0,10*ROW('Hygiene Data'!D139)))),OFFSET('Hygiene Data'!$D$8,0,10*ROW('Hygiene Data'!D139)),NA())))</f>
        <v>#N/A</v>
      </c>
      <c r="BE145" s="252" t="e">
        <f ca="true">+IF(AND(ISNUMBER(OFFSET('Hygiene Data'!$D$10,0,10*ROW('Hygiene Data'!D139))),DT145="Yes"),OFFSET('Hygiene Data'!$D$10,0,10*ROW('Hygiene Data'!D139)),IF(AND(ISNUMBER(OFFSET('Hygiene Data'!$D$10,0,10*ROW('Hygiene Data'!D139))),DT145="No",ISNUMBER(OFFSET('Hygiene Data'!$D$10,0,10*ROW('Hygiene Data'!D139)))),CONCATENATE("[",ROUND(OFFSET('Hygiene Data'!$D$10,0,10*ROW('Hygiene Data'!D139)),0),"]"),IF(AND(ISNUMBER(OFFSET('Hygiene Data'!$D$10,0,10*ROW('Hygiene Data'!D139))),DT145="",ISNUMBER(OFFSET('Hygiene Data'!$D$10,0,10*ROW('Hygiene Data'!D139)))),OFFSET('Hygiene Data'!$D$10,0,10*ROW('Hygiene Data'!D139)),NA())))</f>
        <v>#N/A</v>
      </c>
      <c r="BF145" s="252" t="e">
        <f ca="true">+IF(AND(ISNUMBER(OFFSET('Hygiene Data'!$E$6,0,10*ROW('Hygiene Data'!E139))),DU145="Yes"),OFFSET('Hygiene Data'!$E$6,0,10*ROW('Hygiene Data'!E139)),IF(AND(ISNUMBER(OFFSET('Hygiene Data'!$E$6,0,10*ROW('Hygiene Data'!E139))),DU145="No",ISNUMBER(OFFSET('Hygiene Data'!$E$6,0,10*ROW('Hygiene Data'!E139)))),CONCATENATE("[",ROUND(OFFSET('Hygiene Data'!$E$6,0,10*ROW('Hygiene Data'!E139)),0),"]"),IF(AND(ISNUMBER(OFFSET('Hygiene Data'!$E$6,0,10*ROW('Hygiene Data'!E139))),DU145="",ISNUMBER(OFFSET('Hygiene Data'!$E$6,0,10*ROW('Hygiene Data'!E139)))),OFFSET('Hygiene Data'!$E$6,0,10*ROW('Hygiene Data'!E139)),NA())))</f>
        <v>#N/A</v>
      </c>
      <c r="BG145" s="252" t="e">
        <f ca="true">+IF(AND(ISNUMBER(OFFSET('Hygiene Data'!$E$8,0,10*ROW('Hygiene Data'!E139))),DV145="Yes"),OFFSET('Hygiene Data'!$E$8,0,10*ROW('Hygiene Data'!E139)),IF(AND(ISNUMBER(OFFSET('Hygiene Data'!$E$8,0,10*ROW('Hygiene Data'!E139))),DV145="No",ISNUMBER(OFFSET('Hygiene Data'!$E$8,0,10*ROW('Hygiene Data'!E139)))),CONCATENATE("[",ROUND(OFFSET('Hygiene Data'!$E$8,0,10*ROW('Hygiene Data'!E139)),0),"]"),IF(AND(ISNUMBER(OFFSET('Hygiene Data'!$E$8,0,10*ROW('Hygiene Data'!E139))),DV145="",ISNUMBER(OFFSET('Hygiene Data'!$E$8,0,10*ROW('Hygiene Data'!E139)))),OFFSET('Hygiene Data'!$E$8,0,10*ROW('Hygiene Data'!E139)),NA())))</f>
        <v>#N/A</v>
      </c>
      <c r="BH145" s="252" t="e">
        <f ca="true">+IF(AND(ISNUMBER(OFFSET('Hygiene Data'!$E$10,0,10*ROW('Hygiene Data'!E139))),DW145="Yes"),OFFSET('Hygiene Data'!$E$10,0,10*ROW('Hygiene Data'!E139)),IF(AND(ISNUMBER(OFFSET('Hygiene Data'!$E$10,0,10*ROW('Hygiene Data'!E139))),DW145="No",ISNUMBER(OFFSET('Hygiene Data'!$E$10,0,10*ROW('Hygiene Data'!E139)))),CONCATENATE("[",ROUND(OFFSET('Hygiene Data'!$E$10,0,10*ROW('Hygiene Data'!E139)),0),"]"),IF(AND(ISNUMBER(OFFSET('Hygiene Data'!$E$10,0,10*ROW('Hygiene Data'!E139))),DW145="",ISNUMBER(OFFSET('Hygiene Data'!$E$10,0,10*ROW('Hygiene Data'!E139)))),OFFSET('Hygiene Data'!$E$10,0,10*ROW('Hygiene Data'!E139)),NA())))</f>
        <v>#N/A</v>
      </c>
      <c r="BI145" s="252" t="e">
        <f ca="true">+IF(AND(ISNUMBER(OFFSET('Hygiene Data'!$F$6,0,10*ROW('Hygiene Data'!F139))),DX145="Yes"),OFFSET('Hygiene Data'!$F$6,0,10*ROW('Hygiene Data'!F139)),IF(AND(ISNUMBER(OFFSET('Hygiene Data'!$F$6,0,10*ROW('Hygiene Data'!F139))),DX145="No",ISNUMBER(OFFSET('Hygiene Data'!$F$6,0,10*ROW('Hygiene Data'!F139)))),CONCATENATE("[",ROUND(OFFSET('Hygiene Data'!$F$6,0,10*ROW('Hygiene Data'!F139)),0),"]"),IF(AND(ISNUMBER(OFFSET('Hygiene Data'!$F$6,0,10*ROW('Hygiene Data'!F139))),DX145="",ISNUMBER(OFFSET('Hygiene Data'!$F$6,0,10*ROW('Hygiene Data'!F139)))),OFFSET('Hygiene Data'!$F$6,0,10*ROW('Hygiene Data'!F139)),NA())))</f>
        <v>#N/A</v>
      </c>
      <c r="BJ145" s="252" t="e">
        <f ca="true">+IF(AND(ISNUMBER(OFFSET('Hygiene Data'!$F$8,0,10*ROW('Hygiene Data'!F139))),DY145="Yes"),OFFSET('Hygiene Data'!$F$8,0,10*ROW('Hygiene Data'!F139)),IF(AND(ISNUMBER(OFFSET('Hygiene Data'!$F$8,0,10*ROW('Hygiene Data'!F139))),DY145="No",ISNUMBER(OFFSET('Hygiene Data'!$F$8,0,10*ROW('Hygiene Data'!F139)))),CONCATENATE("[",ROUND(OFFSET('Hygiene Data'!$F$8,0,10*ROW('Hygiene Data'!F139)),0),"]"),IF(AND(ISNUMBER(OFFSET('Hygiene Data'!$F$8,0,10*ROW('Hygiene Data'!F139))),DY145="",ISNUMBER(OFFSET('Hygiene Data'!$F$8,0,10*ROW('Hygiene Data'!F139)))),OFFSET('Hygiene Data'!$F$8,0,10*ROW('Hygiene Data'!F139)),NA())))</f>
        <v>#N/A</v>
      </c>
      <c r="BK145" s="252" t="e">
        <f ca="true">+IF(AND(ISNUMBER(OFFSET('Hygiene Data'!$F$10,0,10*ROW('Hygiene Data'!F139))),DZ145="Yes"),OFFSET('Hygiene Data'!$F$10,0,10*ROW('Hygiene Data'!F139)),IF(AND(ISNUMBER(OFFSET('Hygiene Data'!$F$10,0,10*ROW('Hygiene Data'!F139))),DZ145="No",ISNUMBER(OFFSET('Hygiene Data'!$F$10,0,10*ROW('Hygiene Data'!F139)))),CONCATENATE("[",ROUND(OFFSET('Hygiene Data'!$F$10,0,10*ROW('Hygiene Data'!F139)),0),"]"),IF(AND(ISNUMBER(OFFSET('Hygiene Data'!$F$10,0,10*ROW('Hygiene Data'!F139))),DZ145="",ISNUMBER(OFFSET('Hygiene Data'!$F$10,0,10*ROW('Hygiene Data'!F139)))),OFFSET('Hygiene Data'!$F$10,0,10*ROW('Hygiene Data'!F139)),NA())))</f>
        <v>#N/A</v>
      </c>
      <c r="BL145" s="252" t="e">
        <f ca="true">+IF(AND(ISNUMBER(OFFSET('Hygiene Data'!$G$6,0,10*ROW('Hygiene Data'!G139))),EA145="Yes"),OFFSET('Hygiene Data'!$G$6,0,10*ROW('Hygiene Data'!G139)),IF(AND(ISNUMBER(OFFSET('Hygiene Data'!$G$6,0,10*ROW('Hygiene Data'!G139))),EA145="No",ISNUMBER(OFFSET('Hygiene Data'!$G$6,0,10*ROW('Hygiene Data'!G139)))),CONCATENATE("[",ROUND(OFFSET('Hygiene Data'!$G$6,0,10*ROW('Hygiene Data'!G139)),0),"]"),IF(AND(ISNUMBER(OFFSET('Hygiene Data'!$G$6,0,10*ROW('Hygiene Data'!G139))),EA145="",ISNUMBER(OFFSET('Hygiene Data'!$G$6,0,10*ROW('Hygiene Data'!G139)))),OFFSET('Hygiene Data'!$G$6,0,10*ROW('Hygiene Data'!G139)),NA())))</f>
        <v>#N/A</v>
      </c>
      <c r="BM145" s="252" t="e">
        <f ca="true">+IF(AND(ISNUMBER(OFFSET('Hygiene Data'!$G$8,0,10*ROW('Hygiene Data'!G139))),EB145="Yes"),OFFSET('Hygiene Data'!$G$8,0,10*ROW('Hygiene Data'!G139)),IF(AND(ISNUMBER(OFFSET('Hygiene Data'!$G$8,0,10*ROW('Hygiene Data'!G139))),EB145="No",ISNUMBER(OFFSET('Hygiene Data'!$G$8,0,10*ROW('Hygiene Data'!G139)))),CONCATENATE("[",ROUND(OFFSET('Hygiene Data'!$G$8,0,10*ROW('Hygiene Data'!G139)),0),"]"),IF(AND(ISNUMBER(OFFSET('Hygiene Data'!$G$8,0,10*ROW('Hygiene Data'!G139))),EB145="",ISNUMBER(OFFSET('Hygiene Data'!$G$8,0,10*ROW('Hygiene Data'!G139)))),OFFSET('Hygiene Data'!$G$8,0,10*ROW('Hygiene Data'!G139)),NA())))</f>
        <v>#N/A</v>
      </c>
      <c r="BN145" s="252" t="e">
        <f ca="true">+IF(AND(ISNUMBER(OFFSET('Hygiene Data'!$G$10,0,10*ROW('Hygiene Data'!G139))),EC145="Yes"),OFFSET('Hygiene Data'!$G$10,0,10*ROW('Hygiene Data'!G139)),IF(AND(ISNUMBER(OFFSET('Hygiene Data'!$G$10,0,10*ROW('Hygiene Data'!G139))),EC145="No",ISNUMBER(OFFSET('Hygiene Data'!$G$10,0,10*ROW('Hygiene Data'!G139)))),CONCATENATE("[",ROUND(OFFSET('Hygiene Data'!$G$10,0,10*ROW('Hygiene Data'!G139)),0),"]"),IF(AND(ISNUMBER(OFFSET('Hygiene Data'!$G$10,0,10*ROW('Hygiene Data'!G139))),EC145="",ISNUMBER(OFFSET('Hygiene Data'!$G$10,0,10*ROW('Hygiene Data'!G139)))),OFFSET('Hygiene Data'!$G$10,0,10*ROW('Hygiene Data'!G139)),NA())))</f>
        <v>#N/A</v>
      </c>
      <c r="BO145" s="252" t="e">
        <f ca="true">+IF(AND(ISNUMBER(OFFSET('Hygiene Data'!$H$6,0,10*ROW('Hygiene Data'!H139))),ED145="Yes"),OFFSET('Hygiene Data'!$H$6,0,10*ROW('Hygiene Data'!H139)),IF(AND(ISNUMBER(OFFSET('Hygiene Data'!$H$6,0,10*ROW('Hygiene Data'!H139))),ED145="No",ISNUMBER(OFFSET('Hygiene Data'!$H$6,0,10*ROW('Hygiene Data'!H139)))),CONCATENATE("[",ROUND(OFFSET('Hygiene Data'!$H$6,0,10*ROW('Hygiene Data'!H139)),0),"]"),IF(AND(ISNUMBER(OFFSET('Hygiene Data'!$H$6,0,10*ROW('Hygiene Data'!H139))),ED145="",ISNUMBER(OFFSET('Hygiene Data'!$H$6,0,10*ROW('Hygiene Data'!H139)))),OFFSET('Hygiene Data'!$H$6,0,10*ROW('Hygiene Data'!H139)),NA())))</f>
        <v>#N/A</v>
      </c>
      <c r="BP145" s="252" t="e">
        <f ca="true">+IF(AND(ISNUMBER(OFFSET('Hygiene Data'!$H$8,0,10*ROW('Hygiene Data'!H139))),EE145="Yes"),OFFSET('Hygiene Data'!$H$8,0,10*ROW('Hygiene Data'!H139)),IF(AND(ISNUMBER(OFFSET('Hygiene Data'!$H$8,0,10*ROW('Hygiene Data'!H139))),EE145="No",ISNUMBER(OFFSET('Hygiene Data'!$H$8,0,10*ROW('Hygiene Data'!H139)))),CONCATENATE("[",ROUND(OFFSET('Hygiene Data'!$H$8,0,10*ROW('Hygiene Data'!H139)),0),"]"),IF(AND(ISNUMBER(OFFSET('Hygiene Data'!$H$8,0,10*ROW('Hygiene Data'!H139))),EE145="",ISNUMBER(OFFSET('Hygiene Data'!$H$8,0,10*ROW('Hygiene Data'!H139)))),OFFSET('Hygiene Data'!$H$8,0,10*ROW('Hygiene Data'!H139)),NA())))</f>
        <v>#N/A</v>
      </c>
      <c r="BQ145" s="252" t="e">
        <f ca="true">+IF(AND(ISNUMBER(OFFSET('Hygiene Data'!$H$10,0,10*ROW('Hygiene Data'!H139))),EF145="Yes"),OFFSET('Hygiene Data'!$H$10,0,10*ROW('Hygiene Data'!H139)),IF(AND(ISNUMBER(OFFSET('Hygiene Data'!$H$10,0,10*ROW('Hygiene Data'!H139))),EF145="No",ISNUMBER(OFFSET('Hygiene Data'!$H$10,0,10*ROW('Hygiene Data'!H139)))),CONCATENATE("[",ROUND(OFFSET('Hygiene Data'!$H$10,0,10*ROW('Hygiene Data'!H139)),0),"]"),IF(AND(ISNUMBER(OFFSET('Hygiene Data'!$H$10,0,10*ROW('Hygiene Data'!H139))),EF145="",ISNUMBER(OFFSET('Hygiene Data'!$H$10,0,10*ROW('Hygiene Data'!H139)))),OFFSET('Hygiene Data'!$H$10,0,10*ROW('Hygiene Data'!H139)),NA())))</f>
        <v>#N/A</v>
      </c>
      <c r="BS145" s="36" t="str">
        <f ca="true">+IF(OFFSET('Water Data'!$C$28,0,10*ROW('Water Data'!C139))="","",OFFSET('Water Data'!$C$28,0,10*ROW('Water Data'!C139)))</f>
        <v/>
      </c>
      <c r="BT145" s="36" t="str">
        <f ca="true">+IF(OFFSET('Water Data'!$C$29,0,10*ROW('Water Data'!C139))="","",OFFSET('Water Data'!$C$29,0,10*ROW('Water Data'!C139)))</f>
        <v/>
      </c>
      <c r="BU145" s="36" t="str">
        <f ca="true">+IF(OFFSET('Water Data'!$C$30,0,10*ROW('Water Data'!C139))="","",OFFSET('Water Data'!$C$30,0,10*ROW('Water Data'!C139)))</f>
        <v/>
      </c>
      <c r="BV145" s="36" t="str">
        <f ca="true">+IF(OFFSET('Water Data'!$D$28,0,10*ROW('Water Data'!D139))="","",OFFSET('Water Data'!$D$28,0,10*ROW('Water Data'!D139)))</f>
        <v/>
      </c>
      <c r="BW145" s="36" t="str">
        <f ca="true">+IF(OFFSET('Water Data'!$D$29,0,10*ROW('Water Data'!D139))="","",OFFSET('Water Data'!$D$29,0,10*ROW('Water Data'!D139)))</f>
        <v/>
      </c>
      <c r="BX145" s="36" t="str">
        <f ca="true">+IF(OFFSET('Water Data'!$D$30,0,10*ROW('Water Data'!D139))="","",OFFSET('Water Data'!$D$30,0,10*ROW('Water Data'!D139)))</f>
        <v/>
      </c>
      <c r="BY145" s="36" t="str">
        <f ca="true">+IF(OFFSET('Water Data'!$E$28,0,10*ROW('Water Data'!E139))="","",OFFSET('Water Data'!$E$28,0,10*ROW('Water Data'!E139)))</f>
        <v/>
      </c>
      <c r="BZ145" s="36" t="str">
        <f ca="true">+IF(OFFSET('Water Data'!$E$29,0,10*ROW('Water Data'!E139))="","",OFFSET('Water Data'!$E$29,0,10*ROW('Water Data'!E139)))</f>
        <v/>
      </c>
      <c r="CA145" s="36" t="str">
        <f ca="true">+IF(OFFSET('Water Data'!$E$30,0,10*ROW('Water Data'!E139))="","",OFFSET('Water Data'!$E$30,0,10*ROW('Water Data'!E139)))</f>
        <v/>
      </c>
      <c r="CB145" s="36" t="str">
        <f ca="true">+IF(OFFSET('Water Data'!$F$28,0,10*ROW('Water Data'!F139))="","",OFFSET('Water Data'!$F$28,0,10*ROW('Water Data'!F139)))</f>
        <v/>
      </c>
      <c r="CC145" s="36" t="str">
        <f ca="true">+IF(OFFSET('Water Data'!$F$29,0,10*ROW('Water Data'!F139))="","",OFFSET('Water Data'!$F$29,0,10*ROW('Water Data'!F139)))</f>
        <v/>
      </c>
      <c r="CD145" s="36" t="str">
        <f ca="true">+IF(OFFSET('Water Data'!$F$30,0,10*ROW('Water Data'!F139))="","",OFFSET('Water Data'!$F$30,0,10*ROW('Water Data'!F139)))</f>
        <v/>
      </c>
      <c r="CE145" s="36" t="str">
        <f ca="true">+IF(OFFSET('Water Data'!$G$28,0,10*ROW('Water Data'!G139))="","",OFFSET('Water Data'!$G$28,0,10*ROW('Water Data'!G139)))</f>
        <v/>
      </c>
      <c r="CF145" s="36" t="str">
        <f ca="true">+IF(OFFSET('Water Data'!$G$29,0,10*ROW('Water Data'!G139))="","",OFFSET('Water Data'!$G$29,0,10*ROW('Water Data'!G139)))</f>
        <v/>
      </c>
      <c r="CG145" s="36" t="str">
        <f ca="true">+IF(OFFSET('Water Data'!$G$30,0,10*ROW('Water Data'!G139))="","",OFFSET('Water Data'!$G$30,0,10*ROW('Water Data'!G139)))</f>
        <v/>
      </c>
      <c r="CH145" s="36" t="str">
        <f ca="true">+IF(OFFSET('Water Data'!$H$28,0,10*ROW('Water Data'!H139))="","",OFFSET('Water Data'!$H$28,0,10*ROW('Water Data'!H139)))</f>
        <v/>
      </c>
      <c r="CI145" s="36" t="str">
        <f ca="true">+IF(OFFSET('Water Data'!$H$29,0,10*ROW('Water Data'!H139))="","",OFFSET('Water Data'!$H$29,0,10*ROW('Water Data'!H139)))</f>
        <v/>
      </c>
      <c r="CJ145" s="36" t="str">
        <f ca="true">+IF(OFFSET('Water Data'!$H$30,0,10*ROW('Water Data'!H139))="","",OFFSET('Water Data'!$H$30,0,10*ROW('Water Data'!H139)))</f>
        <v/>
      </c>
      <c r="CK145" s="36" t="str">
        <f ca="true">+IF(OFFSET('Sanitation Data'!$C$29,0,10*ROW('Sanitation Data'!C139))="","",OFFSET('Sanitation Data'!$C$29,0,10*ROW('Sanitation Data'!C139)))</f>
        <v/>
      </c>
      <c r="CL145" s="36" t="str">
        <f ca="true">+IF(OFFSET('Sanitation Data'!$C$30,0,10*ROW('Sanitation Data'!C139))="","",OFFSET('Sanitation Data'!$C$30,0,10*ROW('Sanitation Data'!C139)))</f>
        <v/>
      </c>
      <c r="CM145" s="36" t="str">
        <f ca="true">+IF(OFFSET('Sanitation Data'!$C$31,0,10*ROW('Sanitation Data'!C139))="","",OFFSET('Sanitation Data'!$C$31,0,10*ROW('Sanitation Data'!C139)))</f>
        <v/>
      </c>
      <c r="CN145" s="36" t="str">
        <f ca="true">+IF(OFFSET('Sanitation Data'!$C$32,0,10*ROW('Sanitation Data'!C139))="","",OFFSET('Sanitation Data'!$C$32,0,10*ROW('Sanitation Data'!C139)))</f>
        <v/>
      </c>
      <c r="CO145" s="36" t="str">
        <f ca="true">+IF(OFFSET('Sanitation Data'!$C$33,0,10*ROW('Sanitation Data'!C139))="","",OFFSET('Sanitation Data'!$C$33,0,10*ROW('Sanitation Data'!C139)))</f>
        <v/>
      </c>
      <c r="CP145" s="36" t="str">
        <f ca="true">+IF(OFFSET('Sanitation Data'!$D$29,0,10*ROW('Sanitation Data'!D139))="","",OFFSET('Sanitation Data'!$D$29,0,10*ROW('Sanitation Data'!D139)))</f>
        <v/>
      </c>
      <c r="CQ145" s="36" t="str">
        <f ca="true">+IF(OFFSET('Sanitation Data'!$D$30,0,10*ROW('Sanitation Data'!D139))="","",OFFSET('Sanitation Data'!$D$30,0,10*ROW('Sanitation Data'!D139)))</f>
        <v/>
      </c>
      <c r="CR145" s="36" t="str">
        <f ca="true">+IF(OFFSET('Sanitation Data'!$D$31,0,10*ROW('Sanitation Data'!D139))="","",OFFSET('Sanitation Data'!$D$31,0,10*ROW('Sanitation Data'!D139)))</f>
        <v/>
      </c>
      <c r="CS145" s="36" t="str">
        <f ca="true">+IF(OFFSET('Sanitation Data'!$D$32,0,10*ROW('Sanitation Data'!D139))="","",OFFSET('Sanitation Data'!$D$32,0,10*ROW('Sanitation Data'!D139)))</f>
        <v/>
      </c>
      <c r="CT145" s="36" t="str">
        <f ca="true">+IF(OFFSET('Sanitation Data'!$D$33,0,10*ROW('Sanitation Data'!D139))="","",OFFSET('Sanitation Data'!$D$33,0,10*ROW('Sanitation Data'!D139)))</f>
        <v/>
      </c>
      <c r="CU145" s="36" t="str">
        <f ca="true">+IF(OFFSET('Sanitation Data'!$E$29,0,10*ROW('Sanitation Data'!E139))="","",OFFSET('Sanitation Data'!$E$29,0,10*ROW('Sanitation Data'!E139)))</f>
        <v/>
      </c>
      <c r="CV145" s="36" t="str">
        <f ca="true">+IF(OFFSET('Sanitation Data'!$E$30,0,10*ROW('Sanitation Data'!E139))="","",OFFSET('Sanitation Data'!$E$30,0,10*ROW('Sanitation Data'!E139)))</f>
        <v/>
      </c>
      <c r="CW145" s="36" t="str">
        <f ca="true">+IF(OFFSET('Sanitation Data'!$E$31,0,10*ROW('Sanitation Data'!E139))="","",OFFSET('Sanitation Data'!$E$31,0,10*ROW('Sanitation Data'!E139)))</f>
        <v/>
      </c>
      <c r="CX145" s="36" t="str">
        <f ca="true">+IF(OFFSET('Sanitation Data'!$E$32,0,10*ROW('Sanitation Data'!E139))="","",OFFSET('Sanitation Data'!$E$32,0,10*ROW('Sanitation Data'!E139)))</f>
        <v/>
      </c>
      <c r="CY145" s="36" t="str">
        <f ca="true">+IF(OFFSET('Sanitation Data'!$E$33,0,10*ROW('Sanitation Data'!E139))="","",OFFSET('Sanitation Data'!$E$33,0,10*ROW('Sanitation Data'!E139)))</f>
        <v/>
      </c>
      <c r="CZ145" s="36" t="str">
        <f ca="true">+IF(OFFSET('Sanitation Data'!$F$29,0,10*ROW('Sanitation Data'!F139))="","",OFFSET('Sanitation Data'!$F$29,0,10*ROW('Sanitation Data'!F139)))</f>
        <v/>
      </c>
      <c r="DA145" s="36" t="str">
        <f ca="true">+IF(OFFSET('Sanitation Data'!$F$30,0,10*ROW('Sanitation Data'!F139))="","",OFFSET('Sanitation Data'!$F$30,0,10*ROW('Sanitation Data'!F139)))</f>
        <v/>
      </c>
      <c r="DB145" s="36" t="str">
        <f ca="true">+IF(OFFSET('Sanitation Data'!$F$31,0,10*ROW('Sanitation Data'!F139))="","",OFFSET('Sanitation Data'!$F$31,0,10*ROW('Sanitation Data'!F139)))</f>
        <v/>
      </c>
      <c r="DC145" s="36" t="str">
        <f ca="true">+IF(OFFSET('Sanitation Data'!$F$32,0,10*ROW('Sanitation Data'!F139))="","",OFFSET('Sanitation Data'!$F$32,0,10*ROW('Sanitation Data'!F139)))</f>
        <v/>
      </c>
      <c r="DD145" s="36" t="str">
        <f ca="true">+IF(OFFSET('Sanitation Data'!$F$33,0,10*ROW('Sanitation Data'!F139))="","",OFFSET('Sanitation Data'!$F$33,0,10*ROW('Sanitation Data'!F139)))</f>
        <v/>
      </c>
      <c r="DE145" s="36" t="str">
        <f ca="true">+IF(OFFSET('Sanitation Data'!$G$29,0,10*ROW('Sanitation Data'!G139))="","",OFFSET('Sanitation Data'!$G$29,0,10*ROW('Sanitation Data'!G139)))</f>
        <v/>
      </c>
      <c r="DF145" s="36" t="str">
        <f ca="true">+IF(OFFSET('Sanitation Data'!$G$30,0,10*ROW('Sanitation Data'!G139))="","",OFFSET('Sanitation Data'!$G$30,0,10*ROW('Sanitation Data'!G139)))</f>
        <v/>
      </c>
      <c r="DG145" s="36" t="str">
        <f ca="true">+IF(OFFSET('Sanitation Data'!$G$31,0,10*ROW('Sanitation Data'!G139))="","",OFFSET('Sanitation Data'!$G$31,0,10*ROW('Sanitation Data'!G139)))</f>
        <v/>
      </c>
      <c r="DH145" s="36" t="str">
        <f ca="true">+IF(OFFSET('Sanitation Data'!$G$32,0,10*ROW('Sanitation Data'!G139))="","",OFFSET('Sanitation Data'!$G$32,0,10*ROW('Sanitation Data'!G139)))</f>
        <v/>
      </c>
      <c r="DI145" s="36" t="str">
        <f ca="true">+IF(OFFSET('Sanitation Data'!$G$33,0,10*ROW('Sanitation Data'!G139))="","",OFFSET('Sanitation Data'!$G$33,0,10*ROW('Sanitation Data'!G139)))</f>
        <v/>
      </c>
      <c r="DJ145" s="36" t="str">
        <f ca="true">+IF(OFFSET('Sanitation Data'!$H$29,0,10*ROW('Sanitation Data'!H139))="","",OFFSET('Sanitation Data'!$H$29,0,10*ROW('Sanitation Data'!H139)))</f>
        <v/>
      </c>
      <c r="DK145" s="36" t="str">
        <f ca="true">+IF(OFFSET('Sanitation Data'!$H$30,0,10*ROW('Sanitation Data'!H139))="","",OFFSET('Sanitation Data'!$H$30,0,10*ROW('Sanitation Data'!H139)))</f>
        <v/>
      </c>
      <c r="DL145" s="36" t="str">
        <f ca="true">+IF(OFFSET('Sanitation Data'!$H$31,0,10*ROW('Sanitation Data'!H139))="","",OFFSET('Sanitation Data'!$H$31,0,10*ROW('Sanitation Data'!H139)))</f>
        <v/>
      </c>
      <c r="DM145" s="36" t="str">
        <f ca="true">+IF(OFFSET('Sanitation Data'!$H$32,0,10*ROW('Sanitation Data'!H139))="","",OFFSET('Sanitation Data'!$H$32,0,10*ROW('Sanitation Data'!H139)))</f>
        <v/>
      </c>
      <c r="DN145" s="36" t="str">
        <f ca="true">+IF(OFFSET('Sanitation Data'!$H$33,0,10*ROW('Sanitation Data'!H139))="","",OFFSET('Sanitation Data'!$H$33,0,10*ROW('Sanitation Data'!H139)))</f>
        <v/>
      </c>
      <c r="DO145" s="36" t="str">
        <f ca="true">+IF(OFFSET('Hygiene Data'!$C$12,0,10*ROW('Hygiene Data'!C139))="","",OFFSET('Hygiene Data'!$C$12,0,10*ROW('Hygiene Data'!C139)))</f>
        <v/>
      </c>
      <c r="DP145" s="36" t="str">
        <f ca="true">+IF(OFFSET('Hygiene Data'!$C$13,0,10*ROW('Hygiene Data'!C139))="","",OFFSET('Hygiene Data'!$C$13,0,10*ROW('Hygiene Data'!C139)))</f>
        <v/>
      </c>
      <c r="DQ145" s="36" t="str">
        <f ca="true">+IF(OFFSET('Hygiene Data'!$C$14,0,10*ROW('Hygiene Data'!C139))="","",OFFSET('Hygiene Data'!$C$14,0,10*ROW('Hygiene Data'!C139)))</f>
        <v/>
      </c>
      <c r="DR145" s="36" t="str">
        <f ca="true">+IF(OFFSET('Hygiene Data'!$D$12,0,10*ROW('Hygiene Data'!D139))="","",OFFSET('Hygiene Data'!$D$12,0,10*ROW('Hygiene Data'!D139)))</f>
        <v/>
      </c>
      <c r="DS145" s="36" t="str">
        <f ca="true">+IF(OFFSET('Hygiene Data'!$D$13,0,10*ROW('Hygiene Data'!D139))="","",OFFSET('Hygiene Data'!$D$13,0,10*ROW('Hygiene Data'!D139)))</f>
        <v/>
      </c>
      <c r="DT145" s="36" t="str">
        <f ca="true">+IF(OFFSET('Hygiene Data'!$D$14,0,10*ROW('Hygiene Data'!D139))="","",OFFSET('Hygiene Data'!$D$14,0,10*ROW('Hygiene Data'!D139)))</f>
        <v/>
      </c>
      <c r="DU145" s="36" t="str">
        <f ca="true">+IF(OFFSET('Hygiene Data'!$E$12,0,10*ROW('Hygiene Data'!E139))="","",OFFSET('Hygiene Data'!$E$12,0,10*ROW('Hygiene Data'!E139)))</f>
        <v/>
      </c>
      <c r="DV145" s="36" t="str">
        <f ca="true">+IF(OFFSET('Hygiene Data'!$E$13,0,10*ROW('Hygiene Data'!E139))="","",OFFSET('Hygiene Data'!$E$13,0,10*ROW('Hygiene Data'!E139)))</f>
        <v/>
      </c>
      <c r="DW145" s="36" t="str">
        <f ca="true">+IF(OFFSET('Hygiene Data'!$E$14,0,10*ROW('Hygiene Data'!E139))="","",OFFSET('Hygiene Data'!$E$14,0,10*ROW('Hygiene Data'!E139)))</f>
        <v/>
      </c>
      <c r="DX145" s="36" t="str">
        <f ca="true">+IF(OFFSET('Hygiene Data'!$F$12,0,10*ROW('Hygiene Data'!F139))="","",OFFSET('Hygiene Data'!$F$12,0,10*ROW('Hygiene Data'!F139)))</f>
        <v/>
      </c>
      <c r="DY145" s="36" t="str">
        <f ca="true">+IF(OFFSET('Hygiene Data'!$F$13,0,10*ROW('Hygiene Data'!F139))="","",OFFSET('Hygiene Data'!$F$13,0,10*ROW('Hygiene Data'!F139)))</f>
        <v/>
      </c>
      <c r="DZ145" s="36" t="str">
        <f ca="true">+IF(OFFSET('Hygiene Data'!$F$14,0,10*ROW('Hygiene Data'!F139))="","",OFFSET('Hygiene Data'!$F$14,0,10*ROW('Hygiene Data'!F139)))</f>
        <v/>
      </c>
      <c r="EA145" s="36" t="str">
        <f ca="true">+IF(OFFSET('Hygiene Data'!$G$12,0,10*ROW('Hygiene Data'!G139))="","",OFFSET('Hygiene Data'!$G$12,0,10*ROW('Hygiene Data'!G139)))</f>
        <v/>
      </c>
      <c r="EB145" s="36" t="str">
        <f ca="true">+IF(OFFSET('Hygiene Data'!$G$13,0,10*ROW('Hygiene Data'!G139))="","",OFFSET('Hygiene Data'!$G$13,0,10*ROW('Hygiene Data'!G139)))</f>
        <v/>
      </c>
      <c r="EC145" s="36" t="str">
        <f ca="true">+IF(OFFSET('Hygiene Data'!$G$14,0,10*ROW('Hygiene Data'!G139))="","",OFFSET('Hygiene Data'!$G$14,0,10*ROW('Hygiene Data'!G139)))</f>
        <v/>
      </c>
      <c r="ED145" s="36" t="str">
        <f ca="true">+IF(OFFSET('Hygiene Data'!$H$12,0,10*ROW('Hygiene Data'!H139))="","",OFFSET('Hygiene Data'!$H$12,0,10*ROW('Hygiene Data'!H139)))</f>
        <v/>
      </c>
      <c r="EE145" s="36" t="str">
        <f ca="true">+IF(OFFSET('Hygiene Data'!$H$13,0,10*ROW('Hygiene Data'!H139))="","",OFFSET('Hygiene Data'!$H$13,0,10*ROW('Hygiene Data'!H139)))</f>
        <v/>
      </c>
      <c r="EF145" s="36" t="str">
        <f ca="true">+IF(OFFSET('Hygiene Data'!$H$14,0,10*ROW('Hygiene Data'!H139))="","",OFFSET('Hygiene Data'!$H$14,0,10*ROW('Hygiene Data'!H139)))</f>
        <v/>
      </c>
    </row>
    <row r="146" x14ac:dyDescent="0.2">
      <c r="A146" s="59" t="str">
        <f ca="true">+IF(OFFSET('Water Data'!$B$1,0,10*ROW('Water Data'!B143))="","",OFFSET('Water Data'!$B$1,0,10*ROW('Water Data'!B143)))</f>
        <v/>
      </c>
      <c r="B146" s="59" t="str">
        <f ca="true">+IF(OFFSET('Water Data'!$A$3,0,10*ROW('Water Data'!A143))="","",OFFSET('Water Data'!$A$3,0,10*ROW('Water Data'!A143)))</f>
        <v/>
      </c>
      <c r="C146" s="59" t="str">
        <f ca="true">+IF(OFFSET('Water Data'!$C$3,0,10*ROW('Water Data'!C143))="","",OFFSET('Water Data'!$C$3,0,10*ROW('Water Data'!C143)))</f>
        <v/>
      </c>
      <c r="D146" s="250" t="e">
        <f ca="true">+IF(AND(ISNUMBER(OFFSET('Water Data'!$C$5,0,10*ROW('Water Data'!C140))),BS146="Yes"),100-OFFSET('Water Data'!$C$5,0,10*ROW('Water Data'!C140)),IF(AND(ISNUMBER(OFFSET('Water Data'!$C$5,0,10*ROW('Water Data'!C140))),BS146="No",ISNUMBER(OFFSET('Water Data'!$C$5,0,10*ROW('Water Data'!C140)))),CONCATENATE("[",ROUND(100-OFFSET('Water Data'!$C$5,0,10*ROW('Water Data'!C140)),0),"]"),IF(AND(ISNUMBER(OFFSET('Water Data'!$C$5,0,10*ROW('Water Data'!C140))),BS146="",ISNUMBER(OFFSET('Water Data'!$C$5,0,10*ROW('Water Data'!C140)))),100-OFFSET('Water Data'!$C$5,0,10*ROW('Water Data'!C140)),NA())))</f>
        <v>#N/A</v>
      </c>
      <c r="E146" s="250" t="e">
        <f ca="true">+IF(AND(ISNUMBER(OFFSET('Water Data'!$C$7,0,10*ROW('Water Data'!D140))),BT146="Yes"),OFFSET('Water Data'!$C$7,0,10*ROW('Water Data'!C140)),IF(AND(ISNUMBER(OFFSET('Water Data'!$C$7,0,10*ROW('Water Data'!C140))),BT146="No",ISNUMBER(OFFSET('Water Data'!$C$7,0,10*ROW('Water Data'!C140)))),CONCATENATE("[",ROUND(OFFSET('Water Data'!$C$7,0,10*ROW('Water Data'!C140)),0),"]"),IF(AND(ISNUMBER(OFFSET('Water Data'!$C$7,0,10*ROW('Water Data'!C140))),BT146="",ISNUMBER(OFFSET('Water Data'!$C$7,0,10*ROW('Water Data'!C140)))),OFFSET('Water Data'!$C$7,0,10*ROW('Water Data'!C140)),NA())))</f>
        <v>#N/A</v>
      </c>
      <c r="F146" s="250" t="e">
        <f ca="true">+IF(AND(ISNUMBER(OFFSET('Water Data'!$C$10,0,10*ROW('Water Data'!C140))),BU146="Yes"),OFFSET('Water Data'!$C$10,0,10*ROW('Water Data'!C140)),IF(AND(ISNUMBER(OFFSET('Water Data'!$C$10,0,10*ROW('Water Data'!C140))),BU146="No",ISNUMBER(OFFSET('Water Data'!$C$10,0,10*ROW('Water Data'!C140)))),CONCATENATE("[",ROUND(OFFSET('Water Data'!$C$10,0,10*ROW('Water Data'!C140)),0),"]"),IF(AND(ISNUMBER(OFFSET('Water Data'!$C$10,0,10*ROW('Water Data'!C140))),BU146="",ISNUMBER(OFFSET('Water Data'!$C$10,0,10*ROW('Water Data'!C140)))),OFFSET('Water Data'!$C$10,0,10*ROW('Water Data'!C140)),NA())))</f>
        <v>#N/A</v>
      </c>
      <c r="G146" s="250" t="e">
        <f ca="true">+IF(AND(ISNUMBER(OFFSET('Water Data'!$D$5,0,10*ROW('Water Data'!D140))),BV146="Yes"),100-OFFSET('Water Data'!$D$5,0,10*ROW('Water Data'!D140)),IF(AND(ISNUMBER(OFFSET('Water Data'!$D$5,0,10*ROW('Water Data'!D140))),BV146="No",ISNUMBER(OFFSET('Water Data'!$D$5,0,10*ROW('Water Data'!D140)))),CONCATENATE("[",ROUND(100-OFFSET('Water Data'!$D$5,0,10*ROW('Water Data'!D140)),0),"]"),IF(AND(ISNUMBER(OFFSET('Water Data'!$D$5,0,10*ROW('Water Data'!D140))),BV146="",ISNUMBER(OFFSET('Water Data'!$D$5,0,10*ROW('Water Data'!D140)))),100-OFFSET('Water Data'!$D$5,0,10*ROW('Water Data'!D140)),NA())))</f>
        <v>#N/A</v>
      </c>
      <c r="H146" s="250" t="e">
        <f ca="true">+IF(AND(ISNUMBER(OFFSET('Water Data'!$D$7,0,10*ROW('Water Data'!D140))),BW146="Yes"),OFFSET('Water Data'!$D$7,0,10*ROW('Water Data'!D140)),IF(AND(ISNUMBER(OFFSET('Water Data'!$D$7,0,10*ROW('Water Data'!D140))),BW146="No",ISNUMBER(OFFSET('Water Data'!$D$7,0,10*ROW('Water Data'!D140)))),CONCATENATE("[",ROUND(OFFSET('Water Data'!$C$7,0,10*ROW('Water Data'!D140)),0),"]"),IF(AND(ISNUMBER(OFFSET('Water Data'!$D$7,0,10*ROW('Water Data'!D140))),BW146="",ISNUMBER(OFFSET('Water Data'!$D$7,0,10*ROW('Water Data'!D140)))),OFFSET('Water Data'!$D$7,0,10*ROW('Water Data'!D140)),NA())))</f>
        <v>#N/A</v>
      </c>
      <c r="I146" s="250" t="e">
        <f ca="true">+IF(AND(ISNUMBER(OFFSET('Water Data'!$D$10,0,10*ROW('Water Data'!D140))),BX146="Yes"),OFFSET('Water Data'!$D$10,0,10*ROW('Water Data'!D140)),IF(AND(ISNUMBER(OFFSET('Water Data'!$D$10,0,10*ROW('Water Data'!D140))),BX146="No",ISNUMBER(OFFSET('Water Data'!$D$10,0,10*ROW('Water Data'!D140)))),CONCATENATE("[",ROUND(OFFSET('Water Data'!$D$10,0,10*ROW('Water Data'!D140)),0),"]"),IF(AND(ISNUMBER(OFFSET('Water Data'!$D$10,0,10*ROW('Water Data'!D140))),BX146="",ISNUMBER(OFFSET('Water Data'!$D$10,0,10*ROW('Water Data'!D140)))),OFFSET('Water Data'!$D$10,0,10*ROW('Water Data'!D140)),NA())))</f>
        <v>#N/A</v>
      </c>
      <c r="J146" s="250" t="e">
        <f ca="true">+IF(AND(ISNUMBER(OFFSET('Water Data'!$E$5,0,10*ROW('Water Data'!E140))),BY146="Yes"),100-OFFSET('Water Data'!$E$5,0,10*ROW('Water Data'!E140)),IF(AND(ISNUMBER(OFFSET('Water Data'!$E$5,0,10*ROW('Water Data'!E140))),BY146="No",ISNUMBER(OFFSET('Water Data'!$E$5,0,10*ROW('Water Data'!E140)))),CONCATENATE("[",ROUND(100-OFFSET('Water Data'!$E$5,0,10*ROW('Water Data'!E140)),0),"]"),IF(AND(ISNUMBER(OFFSET('Water Data'!$E$5,0,10*ROW('Water Data'!E140))),BY146="",ISNUMBER(OFFSET('Water Data'!$E$5,0,10*ROW('Water Data'!E140)))),100-OFFSET('Water Data'!$E$5,0,10*ROW('Water Data'!E140)),NA())))</f>
        <v>#N/A</v>
      </c>
      <c r="K146" s="250" t="e">
        <f ca="true">+IF(AND(ISNUMBER(OFFSET('Water Data'!$E$7,0,10*ROW('Water Data'!E140))),BZ146="Yes"),OFFSET('Water Data'!$E$7,0,10*ROW('Water Data'!E140)),IF(AND(ISNUMBER(OFFSET('Water Data'!$E$7,0,10*ROW('Water Data'!E140))),BZ146="No",ISNUMBER(OFFSET('Water Data'!$E$7,0,10*ROW('Water Data'!E140)))),CONCATENATE("[",ROUND(OFFSET('Water Data'!$E$7,0,10*ROW('Water Data'!E140)),0),"]"),IF(AND(ISNUMBER(OFFSET('Water Data'!$E$7,0,10*ROW('Water Data'!E140))),BZ146="",ISNUMBER(OFFSET('Water Data'!$E$7,0,10*ROW('Water Data'!E140)))),OFFSET('Water Data'!$E$7,0,10*ROW('Water Data'!E140)),NA())))</f>
        <v>#N/A</v>
      </c>
      <c r="L146" s="250" t="e">
        <f ca="true">+IF(AND(ISNUMBER(OFFSET('Water Data'!$E$10,0,10*ROW('Water Data'!E140))),CA146="Yes"),OFFSET('Water Data'!$E$10,0,10*ROW('Water Data'!E140)),IF(AND(ISNUMBER(OFFSET('Water Data'!$E$10,0,10*ROW('Water Data'!E140))),CA146="No",ISNUMBER(OFFSET('Water Data'!$E$10,0,10*ROW('Water Data'!E140)))),CONCATENATE("[",ROUND(OFFSET('Water Data'!$E$10,0,10*ROW('Water Data'!E140)),0),"]"),IF(AND(ISNUMBER(OFFSET('Water Data'!$E$10,0,10*ROW('Water Data'!E140))),CA146="",ISNUMBER(OFFSET('Water Data'!$E$10,0,10*ROW('Water Data'!E140)))),OFFSET('Water Data'!$E$10,0,10*ROW('Water Data'!E140)),NA())))</f>
        <v>#N/A</v>
      </c>
      <c r="M146" s="250" t="e">
        <f ca="true">+IF(AND(ISNUMBER(OFFSET('Water Data'!$F$5,0,10*ROW('Water Data'!F140))),CB146="Yes"),100-OFFSET('Water Data'!$F$5,0,10*ROW('Water Data'!F140)),IF(AND(ISNUMBER(OFFSET('Water Data'!$F$5,0,10*ROW('Water Data'!F140))),CB146="No",ISNUMBER(OFFSET('Water Data'!$F$5,0,10*ROW('Water Data'!F140)))),CONCATENATE("[",ROUND(100-OFFSET('Water Data'!$F$5,0,10*ROW('Water Data'!F140)),0),"]"),IF(AND(ISNUMBER(OFFSET('Water Data'!$F$5,0,10*ROW('Water Data'!F140))),CB146="",ISNUMBER(OFFSET('Water Data'!$F$5,0,10*ROW('Water Data'!F140)))),100-OFFSET('Water Data'!$F$5,0,10*ROW('Water Data'!F140)),NA())))</f>
        <v>#N/A</v>
      </c>
      <c r="N146" s="250" t="e">
        <f ca="true">+IF(AND(ISNUMBER(OFFSET('Water Data'!$F$7,0,10*ROW('Water Data'!F140))),CC146="Yes"),OFFSET('Water Data'!$F$7,0,10*ROW('Water Data'!F140)),IF(AND(ISNUMBER(OFFSET('Water Data'!$F$7,0,10*ROW('Water Data'!F140))),CC146="No",ISNUMBER(OFFSET('Water Data'!$F$7,0,10*ROW('Water Data'!F140)))),CONCATENATE("[",ROUND(OFFSET('Water Data'!$F$7,0,10*ROW('Water Data'!F140)),0),"]"),IF(AND(ISNUMBER(OFFSET('Water Data'!$F$7,0,10*ROW('Water Data'!F140))),CC146="",ISNUMBER(OFFSET('Water Data'!$F$7,0,10*ROW('Water Data'!F140)))),OFFSET('Water Data'!$F$7,0,10*ROW('Water Data'!F140)),NA())))</f>
        <v>#N/A</v>
      </c>
      <c r="O146" s="250" t="e">
        <f ca="true">+IF(AND(ISNUMBER(OFFSET('Water Data'!$F$10,0,10*ROW('Water Data'!F140))),CD146="Yes"),OFFSET('Water Data'!$F$10,0,10*ROW('Water Data'!F140)),IF(AND(ISNUMBER(OFFSET('Water Data'!$F$10,0,10*ROW('Water Data'!F140))),CD146="No",ISNUMBER(OFFSET('Water Data'!$F$10,0,10*ROW('Water Data'!F140)))),CONCATENATE("[",ROUND(OFFSET('Water Data'!$F$10,0,10*ROW('Water Data'!F140)),0),"]"),IF(AND(ISNUMBER(OFFSET('Water Data'!$F$10,0,10*ROW('Water Data'!F140))),CD146="",ISNUMBER(OFFSET('Water Data'!$F$10,0,10*ROW('Water Data'!F140)))),OFFSET('Water Data'!$F$10,0,10*ROW('Water Data'!F140)),NA())))</f>
        <v>#N/A</v>
      </c>
      <c r="P146" s="250" t="e">
        <f ca="true">+IF(AND(ISNUMBER(OFFSET('Water Data'!$G$5,0,10*ROW('Water Data'!G140))),CE146="Yes"),100-OFFSET('Water Data'!$G$5,0,10*ROW('Water Data'!G140)),IF(AND(ISNUMBER(OFFSET('Water Data'!$G$5,0,10*ROW('Water Data'!G140))),CE146="No",ISNUMBER(OFFSET('Water Data'!$G$5,0,10*ROW('Water Data'!G140)))),CONCATENATE("[",ROUND(100-OFFSET('Water Data'!$G$5,0,10*ROW('Water Data'!G140)),0),"]"),IF(AND(ISNUMBER(OFFSET('Water Data'!$G$5,0,10*ROW('Water Data'!G140))),CE146="",ISNUMBER(OFFSET('Water Data'!$G$5,0,10*ROW('Water Data'!G140)))),100-OFFSET('Water Data'!$G$5,0,10*ROW('Water Data'!G140)),NA())))</f>
        <v>#N/A</v>
      </c>
      <c r="Q146" s="250" t="e">
        <f ca="true">+IF(AND(ISNUMBER(OFFSET('Water Data'!$G$7,0,10*ROW('Water Data'!G140))),CF146="Yes"),OFFSET('Water Data'!$G$7,0,10*ROW('Water Data'!G140)),IF(AND(ISNUMBER(OFFSET('Water Data'!$G$7,0,10*ROW('Water Data'!G140))),CF146="No",ISNUMBER(OFFSET('Water Data'!$G$7,0,10*ROW('Water Data'!G140)))),CONCATENATE("[",ROUND(OFFSET('Water Data'!$G$7,0,10*ROW('Water Data'!G140)),0),"]"),IF(AND(ISNUMBER(OFFSET('Water Data'!$G$7,0,10*ROW('Water Data'!G140))),CF146="",ISNUMBER(OFFSET('Water Data'!$G$7,0,10*ROW('Water Data'!G140)))),OFFSET('Water Data'!$G$7,0,10*ROW('Water Data'!G140)),NA())))</f>
        <v>#N/A</v>
      </c>
      <c r="R146" s="250" t="e">
        <f ca="true">+IF(AND(ISNUMBER(OFFSET('Water Data'!$G$10,0,10*ROW('Water Data'!G140))),CG146="Yes"),OFFSET('Water Data'!$G$10,0,10*ROW('Water Data'!G140)),IF(AND(ISNUMBER(OFFSET('Water Data'!$G$10,0,10*ROW('Water Data'!G140))),CG146="No",ISNUMBER(OFFSET('Water Data'!$G$10,0,10*ROW('Water Data'!G140)))),CONCATENATE("[",ROUND(OFFSET('Water Data'!$G$10,0,10*ROW('Water Data'!G140)),0),"]"),IF(AND(ISNUMBER(OFFSET('Water Data'!$G$10,0,10*ROW('Water Data'!G140))),CG146="",ISNUMBER(OFFSET('Water Data'!$G$10,0,10*ROW('Water Data'!G140)))),OFFSET('Water Data'!$G$10,0,10*ROW('Water Data'!G140)),NA())))</f>
        <v>#N/A</v>
      </c>
      <c r="S146" s="250" t="e">
        <f ca="true">+IF(AND(ISNUMBER(OFFSET('Water Data'!$H$5,0,10*ROW('Water Data'!H140))),CH146="Yes"),100-OFFSET('Water Data'!$H$5,0,10*ROW('Water Data'!H140)),IF(AND(ISNUMBER(OFFSET('Water Data'!$H$5,0,10*ROW('Water Data'!H140))),CH146="No",ISNUMBER(OFFSET('Water Data'!$H$5,0,10*ROW('Water Data'!H140)))),CONCATENATE("[",ROUND(100-OFFSET('Water Data'!$H$5,0,10*ROW('Water Data'!H140)),0),"]"),IF(AND(ISNUMBER(OFFSET('Water Data'!$H$5,0,10*ROW('Water Data'!H140))),CH146="",ISNUMBER(OFFSET('Water Data'!$H$5,0,10*ROW('Water Data'!H140)))),100-OFFSET('Water Data'!$H$5,0,10*ROW('Water Data'!H140)),NA())))</f>
        <v>#N/A</v>
      </c>
      <c r="T146" s="250" t="e">
        <f ca="true">+IF(AND(ISNUMBER(OFFSET('Water Data'!$H$7,0,10*ROW('Water Data'!H140))),CI146="Yes"),OFFSET('Water Data'!$H$7,0,10*ROW('Water Data'!H140)),IF(AND(ISNUMBER(OFFSET('Water Data'!$H$7,0,10*ROW('Water Data'!H140))),CI146="No",ISNUMBER(OFFSET('Water Data'!$H$7,0,10*ROW('Water Data'!H140)))),CONCATENATE("[",ROUND(OFFSET('Water Data'!$H$7,0,10*ROW('Water Data'!H140)),0),"]"),IF(AND(ISNUMBER(OFFSET('Water Data'!$H$7,0,10*ROW('Water Data'!H140))),CI146="",ISNUMBER(OFFSET('Water Data'!$H$7,0,10*ROW('Water Data'!H140)))),OFFSET('Water Data'!$H$7,0,10*ROW('Water Data'!H140)),NA())))</f>
        <v>#N/A</v>
      </c>
      <c r="U146" s="250" t="e">
        <f ca="true">+IF(AND(ISNUMBER(OFFSET('Water Data'!$H$10,0,10*ROW('Water Data'!H140))),CJ146="Yes"),OFFSET('Water Data'!$H$10,0,10*ROW('Water Data'!H140)),IF(AND(ISNUMBER(OFFSET('Water Data'!$H$10,0,10*ROW('Water Data'!H140))),CJ146="No",ISNUMBER(OFFSET('Water Data'!$H$10,0,10*ROW('Water Data'!H140)))),CONCATENATE("[",ROUND(OFFSET('Water Data'!$H$10,0,10*ROW('Water Data'!H140)),0),"]"),IF(AND(ISNUMBER(OFFSET('Water Data'!$H$10,0,10*ROW('Water Data'!H140))),CJ146="",ISNUMBER(OFFSET('Water Data'!$H$10,0,10*ROW('Water Data'!H140)))),OFFSET('Water Data'!$H$10,0,10*ROW('Water Data'!H140)),NA())))</f>
        <v>#N/A</v>
      </c>
      <c r="V146" s="251" t="e">
        <f ca="true">+IF(AND(ISNUMBER(OFFSET('Sanitation Data'!$C$5,0,10*ROW('Sanitation Data'!C140))),CK146="Yes"),100-OFFSET('Sanitation Data'!$C$5,0,10*ROW('Sanitation Data'!C140)),IF(AND(ISNUMBER(OFFSET('Sanitation Data'!$C$5,0,10*ROW('Sanitation Data'!C140))),CK146="No",ISNUMBER(OFFSET('Sanitation Data'!$C$5,0,10*ROW('Sanitation Data'!C140)))),CONCATENATE("[",ROUND(100-OFFSET('Sanitation Data'!$C$5,0,10*ROW('Sanitation Data'!C140)),0),"]"),IF(AND(ISNUMBER(OFFSET('Sanitation Data'!$C$5,0,10*ROW('Sanitation Data'!C140))),CK146="",ISNUMBER(OFFSET('Sanitation Data'!$C$5,0,10*ROW('Sanitation Data'!C140)))),100-OFFSET('Sanitation Data'!$C$5,0,10*ROW('Sanitation Data'!C140)),NA())))</f>
        <v>#N/A</v>
      </c>
      <c r="W146" s="251" t="e">
        <f ca="true">+IF(AND(ISNUMBER(OFFSET('Sanitation Data'!$C$7,0,10*ROW('Sanitation Data'!C140))),CL146="Yes"),OFFSET('Sanitation Data'!$C$7,0,10*ROW('Sanitation Data'!C140)),IF(AND(ISNUMBER(OFFSET('Sanitation Data'!$C$7,0,10*ROW('Sanitation Data'!C140))),CL146="No",ISNUMBER(OFFSET('Sanitation Data'!$C$7,0,10*ROW('Sanitation Data'!C140)))),CONCATENATE("[",ROUND(OFFSET('Sanitation Data'!$C$7,0,10*ROW('Sanitation Data'!C140)),0),"]"),IF(AND(ISNUMBER(OFFSET('Sanitation Data'!$C$7,0,10*ROW('Sanitation Data'!C140))),CL146="",ISNUMBER(OFFSET('Sanitation Data'!$C$7,0,10*ROW('Sanitation Data'!C140)))),OFFSET('Sanitation Data'!$C$7,0,10*ROW('Sanitation Data'!C140)),NA())))</f>
        <v>#N/A</v>
      </c>
      <c r="X146" s="251" t="e">
        <f ca="true">+IF(AND(ISNUMBER(OFFSET('Sanitation Data'!$C$11,0,10*ROW('Sanitation Data'!C140))),CM146="Yes"),OFFSET('Sanitation Data'!$C$11,0,10*ROW('Sanitation Data'!C140)),IF(AND(ISNUMBER(OFFSET('Sanitation Data'!$C$11,0,10*ROW('Sanitation Data'!C140))),CM146="No",ISNUMBER(OFFSET('Sanitation Data'!$C$11,0,10*ROW('Sanitation Data'!C140)))),CONCATENATE("[",ROUND(OFFSET('Sanitation Data'!$C$11,0,10*ROW('Sanitation Data'!C140)),0),"]"),IF(AND(ISNUMBER(OFFSET('Sanitation Data'!$C$11,0,10*ROW('Sanitation Data'!C140))),CM146="",ISNUMBER(OFFSET('Sanitation Data'!$C$11,0,10*ROW('Sanitation Data'!C140)))),OFFSET('Sanitation Data'!$C$11,0,10*ROW('Sanitation Data'!C140)),NA())))</f>
        <v>#N/A</v>
      </c>
      <c r="Y146" s="251" t="e">
        <f ca="true">+IF(AND(ISNUMBER(OFFSET('Sanitation Data'!$C$12,0,10*ROW('Sanitation Data'!C140))),CN146="Yes"),OFFSET('Sanitation Data'!$C$12,0,10*ROW('Sanitation Data'!C140)),IF(AND(ISNUMBER(OFFSET('Sanitation Data'!$C$12,0,10*ROW('Sanitation Data'!C140))),CN146="No",ISNUMBER(OFFSET('Sanitation Data'!$C$12,0,10*ROW('Sanitation Data'!C140)))),CONCATENATE("[",ROUND(OFFSET('Sanitation Data'!$C$12,0,10*ROW('Sanitation Data'!C140)),0),"]"),IF(AND(ISNUMBER(OFFSET('Sanitation Data'!$C$12,0,10*ROW('Sanitation Data'!C140))),CN146="",ISNUMBER(OFFSET('Sanitation Data'!$C$12,0,10*ROW('Sanitation Data'!C140)))),OFFSET('Sanitation Data'!$C$12,0,10*ROW('Sanitation Data'!C140)),NA())))</f>
        <v>#N/A</v>
      </c>
      <c r="Z146" s="251" t="e">
        <f ca="true">+IF(AND(ISNUMBER(OFFSET('Sanitation Data'!$C$13,0,10*ROW('Sanitation Data'!C140))),CO146="Yes"),OFFSET('Sanitation Data'!$C$13,0,10*ROW('Sanitation Data'!C140)),IF(AND(ISNUMBER(OFFSET('Sanitation Data'!$C$13,0,10*ROW('Sanitation Data'!C140))),CO146="No",ISNUMBER(OFFSET('Sanitation Data'!$C$13,0,10*ROW('Sanitation Data'!C140)))),CONCATENATE("[",ROUND(OFFSET('Sanitation Data'!$C$13,0,10*ROW('Sanitation Data'!C140)),0),"]"),IF(AND(ISNUMBER(OFFSET('Sanitation Data'!$C$13,0,10*ROW('Sanitation Data'!C140))),CO146="",ISNUMBER(OFFSET('Sanitation Data'!$C$13,0,10*ROW('Sanitation Data'!C140)))),OFFSET('Sanitation Data'!$C$13,0,10*ROW('Sanitation Data'!C140)),NA())))</f>
        <v>#N/A</v>
      </c>
      <c r="AA146" s="251" t="e">
        <f ca="true">+IF(AND(ISNUMBER(OFFSET('Sanitation Data'!$D$5,0,10*ROW('Sanitation Data'!D140))),CP146="Yes"),100-OFFSET('Sanitation Data'!$D$5,0,10*ROW('Sanitation Data'!D140)),IF(AND(ISNUMBER(OFFSET('Sanitation Data'!$D$5,0,10*ROW('Sanitation Data'!D140))),CP146="No",ISNUMBER(OFFSET('Sanitation Data'!$D$5,0,10*ROW('Sanitation Data'!D140)))),CONCATENATE("[",ROUND(100-OFFSET('Sanitation Data'!$D$5,0,10*ROW('Sanitation Data'!D140)),0),"]"),IF(AND(ISNUMBER(OFFSET('Sanitation Data'!$D$5,0,10*ROW('Sanitation Data'!D140))),CP146="",ISNUMBER(OFFSET('Sanitation Data'!$D$5,0,10*ROW('Sanitation Data'!D140)))),100-OFFSET('Sanitation Data'!$D$5,0,10*ROW('Sanitation Data'!D140)),NA())))</f>
        <v>#N/A</v>
      </c>
      <c r="AB146" s="251" t="e">
        <f ca="true">+IF(AND(ISNUMBER(OFFSET('Sanitation Data'!$D$7,0,10*ROW('Sanitation Data'!D140))),CQ146="Yes"),OFFSET('Sanitation Data'!$D$7,0,10*ROW('Sanitation Data'!G140)),IF(AND(ISNUMBER(OFFSET('Sanitation Data'!$D$7,0,10*ROW('Sanitation Data'!D140))),CQ146="No",ISNUMBER(OFFSET('Sanitation Data'!$D$7,0,10*ROW('Sanitation Data'!D140)))),CONCATENATE("[",ROUND(OFFSET('Sanitation Data'!$D$7,0,10*ROW('Sanitation Data'!D140)),0),"]"),IF(AND(ISNUMBER(OFFSET('Sanitation Data'!$D$7,0,10*ROW('Sanitation Data'!D140))),CQ146="",ISNUMBER(OFFSET('Sanitation Data'!$D$7,0,10*ROW('Sanitation Data'!D140)))),OFFSET('Sanitation Data'!$D$7,0,10*ROW('Sanitation Data'!D140)),NA())))</f>
        <v>#N/A</v>
      </c>
      <c r="AC146" s="251" t="e">
        <f ca="true">+IF(AND(ISNUMBER(OFFSET('Sanitation Data'!$D$11,0,10*ROW('Sanitation Data'!D140))),CR146="Yes"),OFFSET('Sanitation Data'!$D$11,0,10*ROW('Sanitation Data'!D140)),IF(AND(ISNUMBER(OFFSET('Sanitation Data'!$D$11,0,10*ROW('Sanitation Data'!D140))),CR146="No",ISNUMBER(OFFSET('Sanitation Data'!$D$11,0,10*ROW('Sanitation Data'!D140)))),CONCATENATE("[",ROUND(OFFSET('Sanitation Data'!$D$11,0,10*ROW('Sanitation Data'!D140)),0),"]"),IF(AND(ISNUMBER(OFFSET('Sanitation Data'!$D$11,0,10*ROW('Sanitation Data'!D140))),CR146="",ISNUMBER(OFFSET('Sanitation Data'!$D$11,0,10*ROW('Sanitation Data'!D140)))),OFFSET('Sanitation Data'!$D$11,0,10*ROW('Sanitation Data'!D140)),NA())))</f>
        <v>#N/A</v>
      </c>
      <c r="AD146" s="251" t="e">
        <f ca="true">+IF(AND(ISNUMBER(OFFSET('Sanitation Data'!$D$12,0,10*ROW('Sanitation Data'!D140))),CS146="Yes"),OFFSET('Sanitation Data'!$D$12,0,10*ROW('Sanitation Data'!D140)),IF(AND(ISNUMBER(OFFSET('Sanitation Data'!$D$12,0,10*ROW('Sanitation Data'!D140))),CS146="No",ISNUMBER(OFFSET('Sanitation Data'!$D$12,0,10*ROW('Sanitation Data'!D140)))),CONCATENATE("[",ROUND(OFFSET('Sanitation Data'!$D$12,0,10*ROW('Sanitation Data'!D140)),0),"]"),IF(AND(ISNUMBER(OFFSET('Sanitation Data'!$D$12,0,10*ROW('Sanitation Data'!D140))),CS146="",ISNUMBER(OFFSET('Sanitation Data'!$D$12,0,10*ROW('Sanitation Data'!D140)))),OFFSET('Sanitation Data'!$D$12,0,10*ROW('Sanitation Data'!D140)),NA())))</f>
        <v>#N/A</v>
      </c>
      <c r="AE146" s="251" t="e">
        <f ca="true">+IF(AND(ISNUMBER(OFFSET('Sanitation Data'!$D$13,0,10*ROW('Sanitation Data'!D140))),CT146="Yes"),OFFSET('Sanitation Data'!$D$13,0,10*ROW('Sanitation Data'!D140)),IF(AND(ISNUMBER(OFFSET('Sanitation Data'!$D$13,0,10*ROW('Sanitation Data'!D140))),CT146="No",ISNUMBER(OFFSET('Sanitation Data'!$D$13,0,10*ROW('Sanitation Data'!D140)))),CONCATENATE("[",ROUND(OFFSET('Sanitation Data'!$D$13,0,10*ROW('Sanitation Data'!D140)),0),"]"),IF(AND(ISNUMBER(OFFSET('Sanitation Data'!$D$13,0,10*ROW('Sanitation Data'!D140))),CT146="",ISNUMBER(OFFSET('Sanitation Data'!$D$13,0,10*ROW('Sanitation Data'!D140)))),OFFSET('Sanitation Data'!$D$13,0,10*ROW('Sanitation Data'!D140)),NA())))</f>
        <v>#N/A</v>
      </c>
      <c r="AF146" s="251" t="e">
        <f ca="true">+IF(AND(ISNUMBER(OFFSET('Sanitation Data'!$E$5,0,10*ROW('Sanitation Data'!E140))),CU146="Yes"),100-OFFSET('Sanitation Data'!$E$5,0,10*ROW('Sanitation Data'!E140)),IF(AND(ISNUMBER(OFFSET('Sanitation Data'!$E$5,0,10*ROW('Sanitation Data'!E140))),CU146="No",ISNUMBER(OFFSET('Sanitation Data'!$E$5,0,10*ROW('Sanitation Data'!E140)))),CONCATENATE("[",ROUND(100-OFFSET('Sanitation Data'!$E$5,0,10*ROW('Sanitation Data'!E140)),0),"]"),IF(AND(ISNUMBER(OFFSET('Sanitation Data'!$E$5,0,10*ROW('Sanitation Data'!E140))),CU146="",ISNUMBER(OFFSET('Sanitation Data'!$E$5,0,10*ROW('Sanitation Data'!E140)))),100-OFFSET('Sanitation Data'!$E$5,0,10*ROW('Sanitation Data'!E140)),NA())))</f>
        <v>#N/A</v>
      </c>
      <c r="AG146" s="251" t="e">
        <f ca="true">+IF(AND(ISNUMBER(OFFSET('Sanitation Data'!$E$7,0,10*ROW('Sanitation Data'!E140))),CV146="Yes"),OFFSET('Sanitation Data'!$E$7,0,10*ROW('Sanitation Data'!E140)),IF(AND(ISNUMBER(OFFSET('Sanitation Data'!$E$7,0,10*ROW('Sanitation Data'!E140))),CV146="No",ISNUMBER(OFFSET('Sanitation Data'!$E$7,0,10*ROW('Sanitation Data'!E140)))),CONCATENATE("[",ROUND(OFFSET('Sanitation Data'!$E$7,0,10*ROW('Sanitation Data'!E140)),0),"]"),IF(AND(ISNUMBER(OFFSET('Sanitation Data'!$E$7,0,10*ROW('Sanitation Data'!E140))),CV146="",ISNUMBER(OFFSET('Sanitation Data'!$E$7,0,10*ROW('Sanitation Data'!E140)))),OFFSET('Sanitation Data'!$E$7,0,10*ROW('Sanitation Data'!E140)),NA())))</f>
        <v>#N/A</v>
      </c>
      <c r="AH146" s="251" t="e">
        <f ca="true">+IF(AND(ISNUMBER(OFFSET('Sanitation Data'!$E$11,0,10*ROW('Sanitation Data'!E140))),CW146="Yes"),OFFSET('Sanitation Data'!$E$11,0,10*ROW('Sanitation Data'!E140)),IF(AND(ISNUMBER(OFFSET('Sanitation Data'!$E$11,0,10*ROW('Sanitation Data'!E140))),CW146="No",ISNUMBER(OFFSET('Sanitation Data'!$E$11,0,10*ROW('Sanitation Data'!E140)))),CONCATENATE("[",ROUND(OFFSET('Sanitation Data'!$E$11,0,10*ROW('Sanitation Data'!E140)),0),"]"),IF(AND(ISNUMBER(OFFSET('Sanitation Data'!$E$11,0,10*ROW('Sanitation Data'!E140))),CW146="",ISNUMBER(OFFSET('Sanitation Data'!$E$11,0,10*ROW('Sanitation Data'!E140)))),OFFSET('Sanitation Data'!$E$11,0,10*ROW('Sanitation Data'!E140)),NA())))</f>
        <v>#N/A</v>
      </c>
      <c r="AI146" s="251" t="e">
        <f ca="true">+IF(AND(ISNUMBER(OFFSET('Sanitation Data'!$E$12,0,10*ROW('Sanitation Data'!E140))),CX146="Yes"),OFFSET('Sanitation Data'!$E$12,0,10*ROW('Sanitation Data'!E140)),IF(AND(ISNUMBER(OFFSET('Sanitation Data'!$E$12,0,10*ROW('Sanitation Data'!E140))),CX146="No",ISNUMBER(OFFSET('Sanitation Data'!$E$12,0,10*ROW('Sanitation Data'!E140)))),CONCATENATE("[",ROUND(OFFSET('Sanitation Data'!$E$12,0,10*ROW('Sanitation Data'!E140)),0),"]"),IF(AND(ISNUMBER(OFFSET('Sanitation Data'!$E$12,0,10*ROW('Sanitation Data'!E140))),CX146="",ISNUMBER(OFFSET('Sanitation Data'!$E$12,0,10*ROW('Sanitation Data'!E140)))),OFFSET('Sanitation Data'!$E$12,0,10*ROW('Sanitation Data'!E140)),NA())))</f>
        <v>#N/A</v>
      </c>
      <c r="AJ146" s="251" t="e">
        <f ca="true">+IF(AND(ISNUMBER(OFFSET('Sanitation Data'!$E$13,0,10*ROW('Sanitation Data'!E140))),CY146="Yes"),OFFSET('Sanitation Data'!$E$13,0,10*ROW('Sanitation Data'!E140)),IF(AND(ISNUMBER(OFFSET('Sanitation Data'!$E$13,0,10*ROW('Sanitation Data'!E140))),CY146="No",ISNUMBER(OFFSET('Sanitation Data'!$E$13,0,10*ROW('Sanitation Data'!E140)))),CONCATENATE("[",ROUND(OFFSET('Sanitation Data'!$E$13,0,10*ROW('Sanitation Data'!E140)),0),"]"),IF(AND(ISNUMBER(OFFSET('Sanitation Data'!$E$13,0,10*ROW('Sanitation Data'!E140))),CY146="",ISNUMBER(OFFSET('Sanitation Data'!$E$13,0,10*ROW('Sanitation Data'!E140)))),OFFSET('Sanitation Data'!$E$13,0,10*ROW('Sanitation Data'!E140)),NA())))</f>
        <v>#N/A</v>
      </c>
      <c r="AK146" s="251" t="e">
        <f ca="true">+IF(AND(ISNUMBER(OFFSET('Sanitation Data'!$F$5,0,10*ROW('Sanitation Data'!F140))),CZ146="Yes"),100-OFFSET('Sanitation Data'!$F$5,0,10*ROW('Sanitation Data'!F140)),IF(AND(ISNUMBER(OFFSET('Sanitation Data'!$F$5,0,10*ROW('Sanitation Data'!F140))),CZ146="No",ISNUMBER(OFFSET('Sanitation Data'!$F$5,0,10*ROW('Sanitation Data'!F140)))),CONCATENATE("[",ROUND(100-OFFSET('Sanitation Data'!$F$5,0,10*ROW('Sanitation Data'!F140)),0),"]"),IF(AND(ISNUMBER(OFFSET('Sanitation Data'!$F$5,0,10*ROW('Sanitation Data'!F140))),CZ146="",ISNUMBER(OFFSET('Sanitation Data'!$F$5,0,10*ROW('Sanitation Data'!F140)))),100-OFFSET('Sanitation Data'!$F$5,0,10*ROW('Sanitation Data'!F140)),NA())))</f>
        <v>#N/A</v>
      </c>
      <c r="AL146" s="251" t="e">
        <f ca="true">+IF(AND(ISNUMBER(OFFSET('Sanitation Data'!$F$7,0,10*ROW('Sanitation Data'!F140))),DA146="Yes"),OFFSET('Sanitation Data'!$F$7,0,10*ROW('Sanitation Data'!F140)),IF(AND(ISNUMBER(OFFSET('Sanitation Data'!$F$7,0,10*ROW('Sanitation Data'!F140))),DA146="No",ISNUMBER(OFFSET('Sanitation Data'!$F$7,0,10*ROW('Sanitation Data'!F140)))),CONCATENATE("[",ROUND(OFFSET('Sanitation Data'!$F$7,0,10*ROW('Sanitation Data'!F140)),0),"]"),IF(AND(ISNUMBER(OFFSET('Sanitation Data'!$F$7,0,10*ROW('Sanitation Data'!F140))),DA146="",ISNUMBER(OFFSET('Sanitation Data'!$F$7,0,10*ROW('Sanitation Data'!F140)))),OFFSET('Sanitation Data'!$F$7,0,10*ROW('Sanitation Data'!F140)),NA())))</f>
        <v>#N/A</v>
      </c>
      <c r="AM146" s="251" t="e">
        <f ca="true">+IF(AND(ISNUMBER(OFFSET('Sanitation Data'!$F$11,0,10*ROW('Sanitation Data'!F140))),DB146="Yes"),OFFSET('Sanitation Data'!$F$11,0,10*ROW('Sanitation Data'!F140)),IF(AND(ISNUMBER(OFFSET('Sanitation Data'!$F$11,0,10*ROW('Sanitation Data'!F140))),DB146="No",ISNUMBER(OFFSET('Sanitation Data'!$F$11,0,10*ROW('Sanitation Data'!F140)))),CONCATENATE("[",ROUND(OFFSET('Sanitation Data'!$F$11,0,10*ROW('Sanitation Data'!F140)),0),"]"),IF(AND(ISNUMBER(OFFSET('Sanitation Data'!$F$11,0,10*ROW('Sanitation Data'!F140))),DB146="",ISNUMBER(OFFSET('Sanitation Data'!$F$11,0,10*ROW('Sanitation Data'!F140)))),OFFSET('Sanitation Data'!$F$11,0,10*ROW('Sanitation Data'!F140)),NA())))</f>
        <v>#N/A</v>
      </c>
      <c r="AN146" s="251" t="e">
        <f ca="true">+IF(AND(ISNUMBER(OFFSET('Sanitation Data'!$F$12,0,10*ROW('Sanitation Data'!F140))),DC146="Yes"),OFFSET('Sanitation Data'!$F$12,0,10*ROW('Sanitation Data'!F140)),IF(AND(ISNUMBER(OFFSET('Sanitation Data'!$F$12,0,10*ROW('Sanitation Data'!F140))),DC146="No",ISNUMBER(OFFSET('Sanitation Data'!$F$12,0,10*ROW('Sanitation Data'!F140)))),CONCATENATE("[",ROUND(OFFSET('Sanitation Data'!$F$12,0,10*ROW('Sanitation Data'!F140)),0),"]"),IF(AND(ISNUMBER(OFFSET('Sanitation Data'!$F$12,0,10*ROW('Sanitation Data'!F140))),DC146="",ISNUMBER(OFFSET('Sanitation Data'!$F$12,0,10*ROW('Sanitation Data'!F140)))),OFFSET('Sanitation Data'!$F$12,0,10*ROW('Sanitation Data'!F140)),NA())))</f>
        <v>#N/A</v>
      </c>
      <c r="AO146" s="251" t="e">
        <f ca="true">+IF(AND(ISNUMBER(OFFSET('Sanitation Data'!$F$13,0,10*ROW('Sanitation Data'!F140))),DD146="Yes"),OFFSET('Sanitation Data'!$F$13,0,10*ROW('Sanitation Data'!F140)),IF(AND(ISNUMBER(OFFSET('Sanitation Data'!$F$13,0,10*ROW('Sanitation Data'!F140))),DD146="No",ISNUMBER(OFFSET('Sanitation Data'!$F$13,0,10*ROW('Sanitation Data'!F140)))),CONCATENATE("[",ROUND(OFFSET('Sanitation Data'!$F$13,0,10*ROW('Sanitation Data'!F140)),0),"]"),IF(AND(ISNUMBER(OFFSET('Sanitation Data'!$F$13,0,10*ROW('Sanitation Data'!F140))),DD146="",ISNUMBER(OFFSET('Sanitation Data'!$F$13,0,10*ROW('Sanitation Data'!F140)))),OFFSET('Sanitation Data'!$F$13,0,10*ROW('Sanitation Data'!F140)),NA())))</f>
        <v>#N/A</v>
      </c>
      <c r="AP146" s="251" t="e">
        <f ca="true">+IF(AND(ISNUMBER(OFFSET('Sanitation Data'!$G$5,0,10*ROW('Sanitation Data'!G140))),DE146="Yes"),100-OFFSET('Sanitation Data'!$G$5,0,10*ROW('Sanitation Data'!G140)),IF(AND(ISNUMBER(OFFSET('Sanitation Data'!$G$5,0,10*ROW('Sanitation Data'!G140))),DE146="No",ISNUMBER(OFFSET('Sanitation Data'!$G$5,0,10*ROW('Sanitation Data'!G140)))),CONCATENATE("[",ROUND(100-OFFSET('Sanitation Data'!$G$5,0,10*ROW('Sanitation Data'!G140)),0),"]"),IF(AND(ISNUMBER(OFFSET('Sanitation Data'!$G$5,0,10*ROW('Sanitation Data'!G140))),DE146="",ISNUMBER(OFFSET('Sanitation Data'!$G$5,0,10*ROW('Sanitation Data'!G140)))),100-OFFSET('Sanitation Data'!$G$5,0,10*ROW('Sanitation Data'!G140)),NA())))</f>
        <v>#N/A</v>
      </c>
      <c r="AQ146" s="251" t="e">
        <f ca="true">+IF(AND(ISNUMBER(OFFSET('Sanitation Data'!$G$7,0,10*ROW('Sanitation Data'!G140))),DF146="Yes"),OFFSET('Sanitation Data'!$G$7,0,10*ROW('Sanitation Data'!G140)),IF(AND(ISNUMBER(OFFSET('Sanitation Data'!$G$7,0,10*ROW('Sanitation Data'!G140))),DF146="No",ISNUMBER(OFFSET('Sanitation Data'!$G$7,0,10*ROW('Sanitation Data'!G140)))),CONCATENATE("[",ROUND(OFFSET('Sanitation Data'!$G$7,0,10*ROW('Sanitation Data'!G140)),0),"]"),IF(AND(ISNUMBER(OFFSET('Sanitation Data'!$G$7,0,10*ROW('Sanitation Data'!G140))),DF146="",ISNUMBER(OFFSET('Sanitation Data'!$G$7,0,10*ROW('Sanitation Data'!G140)))),OFFSET('Sanitation Data'!$G$7,0,10*ROW('Sanitation Data'!G140)),NA())))</f>
        <v>#N/A</v>
      </c>
      <c r="AR146" s="251" t="e">
        <f ca="true">+IF(AND(ISNUMBER(OFFSET('Sanitation Data'!$G$11,0,10*ROW('Sanitation Data'!G140))),DG146="Yes"),OFFSET('Sanitation Data'!$G$11,0,10*ROW('Sanitation Data'!G140)),IF(AND(ISNUMBER(OFFSET('Sanitation Data'!$G$11,0,10*ROW('Sanitation Data'!G140))),DG146="No",ISNUMBER(OFFSET('Sanitation Data'!$G$11,0,10*ROW('Sanitation Data'!G140)))),CONCATENATE("[",ROUND(OFFSET('Sanitation Data'!$G$11,0,10*ROW('Sanitation Data'!G140)),0),"]"),IF(AND(ISNUMBER(OFFSET('Sanitation Data'!$G$11,0,10*ROW('Sanitation Data'!G140))),DG146="",ISNUMBER(OFFSET('Sanitation Data'!$G$11,0,10*ROW('Sanitation Data'!G140)))),OFFSET('Sanitation Data'!$G$11,0,10*ROW('Sanitation Data'!G140)),NA())))</f>
        <v>#N/A</v>
      </c>
      <c r="AS146" s="251" t="e">
        <f ca="true">+IF(AND(ISNUMBER(OFFSET('Sanitation Data'!$G$12,0,10*ROW('Sanitation Data'!G140))),DH146="Yes"),OFFSET('Sanitation Data'!$G$12,0,10*ROW('Sanitation Data'!G140)),IF(AND(ISNUMBER(OFFSET('Sanitation Data'!$G$12,0,10*ROW('Sanitation Data'!G140))),DH146="No",ISNUMBER(OFFSET('Sanitation Data'!$G$12,0,10*ROW('Sanitation Data'!G140)))),CONCATENATE("[",ROUND(OFFSET('Sanitation Data'!$G$12,0,10*ROW('Sanitation Data'!G140)),0),"]"),IF(AND(ISNUMBER(OFFSET('Sanitation Data'!$G$12,0,10*ROW('Sanitation Data'!G140))),DH146="",ISNUMBER(OFFSET('Sanitation Data'!$G$12,0,10*ROW('Sanitation Data'!G140)))),OFFSET('Sanitation Data'!$G$12,0,10*ROW('Sanitation Data'!G140)),NA())))</f>
        <v>#N/A</v>
      </c>
      <c r="AT146" s="251" t="e">
        <f ca="true">+IF(AND(ISNUMBER(OFFSET('Sanitation Data'!$G$13,0,10*ROW('Sanitation Data'!G140))),DI146="Yes"),OFFSET('Sanitation Data'!$G$13,0,10*ROW('Sanitation Data'!G140)),IF(AND(ISNUMBER(OFFSET('Sanitation Data'!$G$13,0,10*ROW('Sanitation Data'!G140))),DI146="No",ISNUMBER(OFFSET('Sanitation Data'!$G$13,0,10*ROW('Sanitation Data'!G140)))),CONCATENATE("[",ROUND(OFFSET('Sanitation Data'!$G$13,0,10*ROW('Sanitation Data'!G140)),0),"]"),IF(AND(ISNUMBER(OFFSET('Sanitation Data'!$G$13,0,10*ROW('Sanitation Data'!G140))),DI146="",ISNUMBER(OFFSET('Sanitation Data'!$G$13,0,10*ROW('Sanitation Data'!G140)))),OFFSET('Sanitation Data'!$G$13,0,10*ROW('Sanitation Data'!G140)),NA())))</f>
        <v>#N/A</v>
      </c>
      <c r="AU146" s="251" t="e">
        <f ca="true">+IF(AND(ISNUMBER(OFFSET('Sanitation Data'!$H$5,0,10*ROW('Sanitation Data'!H140))),DJ146="Yes"),100-OFFSET('Sanitation Data'!$H$5,0,10*ROW('Sanitation Data'!H140)),IF(AND(ISNUMBER(OFFSET('Sanitation Data'!$H$5,0,10*ROW('Sanitation Data'!H140))),DJ146="No",ISNUMBER(OFFSET('Sanitation Data'!$H$5,0,10*ROW('Sanitation Data'!H140)))),CONCATENATE("[",ROUND(100-OFFSET('Sanitation Data'!$H$5,0,10*ROW('Sanitation Data'!H140)),0),"]"),IF(AND(ISNUMBER(OFFSET('Sanitation Data'!$H$5,0,10*ROW('Sanitation Data'!H140))),DJ146="",ISNUMBER(OFFSET('Sanitation Data'!$H$5,0,10*ROW('Sanitation Data'!H140)))),100-OFFSET('Sanitation Data'!$H$5,0,10*ROW('Sanitation Data'!H140)),NA())))</f>
        <v>#N/A</v>
      </c>
      <c r="AV146" s="251" t="e">
        <f ca="true">+IF(AND(ISNUMBER(OFFSET('Sanitation Data'!$H$7,0,10*ROW('Sanitation Data'!H140))),DK146="Yes"),OFFSET('Sanitation Data'!$H$7,0,10*ROW('Sanitation Data'!H140)),IF(AND(ISNUMBER(OFFSET('Sanitation Data'!$H$7,0,10*ROW('Sanitation Data'!H140))),DK146="No",ISNUMBER(OFFSET('Sanitation Data'!$H$7,0,10*ROW('Sanitation Data'!H140)))),CONCATENATE("[",ROUND(OFFSET('Sanitation Data'!$H$7,0,10*ROW('Sanitation Data'!H140)),0),"]"),IF(AND(ISNUMBER(OFFSET('Sanitation Data'!$H$7,0,10*ROW('Sanitation Data'!H140))),DK146="",ISNUMBER(OFFSET('Sanitation Data'!$H$7,0,10*ROW('Sanitation Data'!H140)))),OFFSET('Sanitation Data'!$H$7,0,10*ROW('Sanitation Data'!H140)),NA())))</f>
        <v>#N/A</v>
      </c>
      <c r="AW146" s="251" t="e">
        <f ca="true">+IF(AND(ISNUMBER(OFFSET('Sanitation Data'!$H$11,0,10*ROW('Sanitation Data'!H140))),DL146="Yes"),OFFSET('Sanitation Data'!$H$11,0,10*ROW('Sanitation Data'!H140)),IF(AND(ISNUMBER(OFFSET('Sanitation Data'!$H$11,0,10*ROW('Sanitation Data'!H140))),DL146="No",ISNUMBER(OFFSET('Sanitation Data'!$H$11,0,10*ROW('Sanitation Data'!H140)))),CONCATENATE("[",ROUND(OFFSET('Sanitation Data'!$H$11,0,10*ROW('Sanitation Data'!H140)),0),"]"),IF(AND(ISNUMBER(OFFSET('Sanitation Data'!$H$11,0,10*ROW('Sanitation Data'!H140))),DL146="",ISNUMBER(OFFSET('Sanitation Data'!$H$11,0,10*ROW('Sanitation Data'!H140)))),OFFSET('Sanitation Data'!$H$11,0,10*ROW('Sanitation Data'!H140)),NA())))</f>
        <v>#N/A</v>
      </c>
      <c r="AX146" s="251" t="e">
        <f ca="true">+IF(AND(ISNUMBER(OFFSET('Sanitation Data'!$H$12,0,10*ROW('Sanitation Data'!H140))),DM146="Yes"),OFFSET('Sanitation Data'!$H$12,0,10*ROW('Sanitation Data'!H140)),IF(AND(ISNUMBER(OFFSET('Sanitation Data'!$H$12,0,10*ROW('Sanitation Data'!H140))),DM146="No",ISNUMBER(OFFSET('Sanitation Data'!$H$12,0,10*ROW('Sanitation Data'!H140)))),CONCATENATE("[",ROUND(OFFSET('Sanitation Data'!$H$12,0,10*ROW('Sanitation Data'!H140)),0),"]"),IF(AND(ISNUMBER(OFFSET('Sanitation Data'!$H$12,0,10*ROW('Sanitation Data'!H140))),DM146="",ISNUMBER(OFFSET('Sanitation Data'!$H$12,0,10*ROW('Sanitation Data'!H140)))),OFFSET('Sanitation Data'!$H$12,0,10*ROW('Sanitation Data'!H140)),NA())))</f>
        <v>#N/A</v>
      </c>
      <c r="AY146" s="251" t="e">
        <f ca="true">+IF(AND(ISNUMBER(OFFSET('Sanitation Data'!$H$13,0,10*ROW('Sanitation Data'!H140))),DN146="Yes"),OFFSET('Sanitation Data'!$H$13,0,10*ROW('Sanitation Data'!H140)),IF(AND(ISNUMBER(OFFSET('Sanitation Data'!$H$13,0,10*ROW('Sanitation Data'!H140))),DN146="No",ISNUMBER(OFFSET('Sanitation Data'!$H$13,0,10*ROW('Sanitation Data'!H140)))),CONCATENATE("[",ROUND(OFFSET('Sanitation Data'!$H$13,0,10*ROW('Sanitation Data'!H140)),0),"]"),IF(AND(ISNUMBER(OFFSET('Sanitation Data'!$H$13,0,10*ROW('Sanitation Data'!H140))),DN146="",ISNUMBER(OFFSET('Sanitation Data'!$H$13,0,10*ROW('Sanitation Data'!H140)))),OFFSET('Sanitation Data'!$H$13,0,10*ROW('Sanitation Data'!H140)),NA())))</f>
        <v>#N/A</v>
      </c>
      <c r="AZ146" s="252" t="e">
        <f ca="true">+IF(AND(ISNUMBER(OFFSET('Hygiene Data'!$C$6,0,10*ROW('Hygiene Data'!C140))),DO146="Yes"),OFFSET('Hygiene Data'!$C$6,0,10*ROW('Hygiene Data'!C140)),IF(AND(ISNUMBER(OFFSET('Hygiene Data'!$C$6,0,10*ROW('Hygiene Data'!C140))),DO146="No",ISNUMBER(OFFSET('Hygiene Data'!$C$6,0,10*ROW('Hygiene Data'!C140)))),CONCATENATE("[",ROUND(OFFSET('Hygiene Data'!$C$6,0,10*ROW('Hygiene Data'!C140)),0),"]"),IF(AND(ISNUMBER(OFFSET('Hygiene Data'!$C$6,0,10*ROW('Hygiene Data'!C140))),DO146="",ISNUMBER(OFFSET('Hygiene Data'!$C$6,0,10*ROW('Hygiene Data'!C140)))),OFFSET('Hygiene Data'!$C$6,0,10*ROW('Hygiene Data'!C140)),NA())))</f>
        <v>#N/A</v>
      </c>
      <c r="BA146" s="252" t="e">
        <f ca="true">+IF(AND(ISNUMBER(OFFSET('Hygiene Data'!$C$8,0,10*ROW('Hygiene Data'!C140))),DP146="Yes"),OFFSET('Hygiene Data'!$C$8,0,10*ROW('Hygiene Data'!C140)),IF(AND(ISNUMBER(OFFSET('Hygiene Data'!$C$8,0,10*ROW('Hygiene Data'!C140))),DP146="No",ISNUMBER(OFFSET('Hygiene Data'!$C$8,0,10*ROW('Hygiene Data'!C140)))),CONCATENATE("[",ROUND(OFFSET('Hygiene Data'!$C$8,0,10*ROW('Hygiene Data'!C140)),0),"]"),IF(AND(ISNUMBER(OFFSET('Hygiene Data'!$C$8,0,10*ROW('Hygiene Data'!C140))),DP146="",ISNUMBER(OFFSET('Hygiene Data'!$C$8,0,10*ROW('Hygiene Data'!C140)))),OFFSET('Hygiene Data'!$C$8,0,10*ROW('Hygiene Data'!C140)),NA())))</f>
        <v>#N/A</v>
      </c>
      <c r="BB146" s="252" t="e">
        <f ca="true">+IF(AND(ISNUMBER(OFFSET('Hygiene Data'!$C$10,0,10*ROW('Hygiene Data'!C140))),DQ146="Yes"),OFFSET('Hygiene Data'!$C$10,0,10*ROW('Hygiene Data'!C140)),IF(AND(ISNUMBER(OFFSET('Hygiene Data'!$C$10,0,10*ROW('Hygiene Data'!C140))),DQ146="No",ISNUMBER(OFFSET('Hygiene Data'!$C$10,0,10*ROW('Hygiene Data'!C140)))),CONCATENATE("[",ROUND(OFFSET('Hygiene Data'!$C$10,0,10*ROW('Hygiene Data'!C140)),0),"]"),IF(AND(ISNUMBER(OFFSET('Hygiene Data'!$C$10,0,10*ROW('Hygiene Data'!C140))),DQ146="",ISNUMBER(OFFSET('Hygiene Data'!$C$10,0,10*ROW('Hygiene Data'!C140)))),OFFSET('Hygiene Data'!$C$10,0,10*ROW('Hygiene Data'!C140)),NA())))</f>
        <v>#N/A</v>
      </c>
      <c r="BC146" s="252" t="e">
        <f ca="true">+IF(AND(ISNUMBER(OFFSET('Hygiene Data'!$D$6,0,10*ROW('Hygiene Data'!D140))),DR146="Yes"),OFFSET('Hygiene Data'!$D$6,0,10*ROW('Hygiene Data'!D140)),IF(AND(ISNUMBER(OFFSET('Hygiene Data'!$D$6,0,10*ROW('Hygiene Data'!D140))),DR146="No",ISNUMBER(OFFSET('Hygiene Data'!$D$6,0,10*ROW('Hygiene Data'!D140)))),CONCATENATE("[",ROUND(OFFSET('Hygiene Data'!$D$6,0,10*ROW('Hygiene Data'!D140)),0),"]"),IF(AND(ISNUMBER(OFFSET('Hygiene Data'!$D$6,0,10*ROW('Hygiene Data'!D140))),DR146="",ISNUMBER(OFFSET('Hygiene Data'!$D$6,0,10*ROW('Hygiene Data'!D140)))),OFFSET('Hygiene Data'!$D$6,0,10*ROW('Hygiene Data'!D140)),NA())))</f>
        <v>#N/A</v>
      </c>
      <c r="BD146" s="252" t="e">
        <f ca="true">+IF(AND(ISNUMBER(OFFSET('Hygiene Data'!$D$8,0,10*ROW('Hygiene Data'!D140))),DS146="Yes"),OFFSET('Hygiene Data'!$D$8,0,10*ROW('Hygiene Data'!D140)),IF(AND(ISNUMBER(OFFSET('Hygiene Data'!$D$8,0,10*ROW('Hygiene Data'!D140))),DS146="No",ISNUMBER(OFFSET('Hygiene Data'!$D$8,0,10*ROW('Hygiene Data'!D140)))),CONCATENATE("[",ROUND(OFFSET('Hygiene Data'!$D$8,0,10*ROW('Hygiene Data'!D140)),0),"]"),IF(AND(ISNUMBER(OFFSET('Hygiene Data'!$D$8,0,10*ROW('Hygiene Data'!D140))),DS146="",ISNUMBER(OFFSET('Hygiene Data'!$D$8,0,10*ROW('Hygiene Data'!D140)))),OFFSET('Hygiene Data'!$D$8,0,10*ROW('Hygiene Data'!D140)),NA())))</f>
        <v>#N/A</v>
      </c>
      <c r="BE146" s="252" t="e">
        <f ca="true">+IF(AND(ISNUMBER(OFFSET('Hygiene Data'!$D$10,0,10*ROW('Hygiene Data'!D140))),DT146="Yes"),OFFSET('Hygiene Data'!$D$10,0,10*ROW('Hygiene Data'!D140)),IF(AND(ISNUMBER(OFFSET('Hygiene Data'!$D$10,0,10*ROW('Hygiene Data'!D140))),DT146="No",ISNUMBER(OFFSET('Hygiene Data'!$D$10,0,10*ROW('Hygiene Data'!D140)))),CONCATENATE("[",ROUND(OFFSET('Hygiene Data'!$D$10,0,10*ROW('Hygiene Data'!D140)),0),"]"),IF(AND(ISNUMBER(OFFSET('Hygiene Data'!$D$10,0,10*ROW('Hygiene Data'!D140))),DT146="",ISNUMBER(OFFSET('Hygiene Data'!$D$10,0,10*ROW('Hygiene Data'!D140)))),OFFSET('Hygiene Data'!$D$10,0,10*ROW('Hygiene Data'!D140)),NA())))</f>
        <v>#N/A</v>
      </c>
      <c r="BF146" s="252" t="e">
        <f ca="true">+IF(AND(ISNUMBER(OFFSET('Hygiene Data'!$E$6,0,10*ROW('Hygiene Data'!E140))),DU146="Yes"),OFFSET('Hygiene Data'!$E$6,0,10*ROW('Hygiene Data'!E140)),IF(AND(ISNUMBER(OFFSET('Hygiene Data'!$E$6,0,10*ROW('Hygiene Data'!E140))),DU146="No",ISNUMBER(OFFSET('Hygiene Data'!$E$6,0,10*ROW('Hygiene Data'!E140)))),CONCATENATE("[",ROUND(OFFSET('Hygiene Data'!$E$6,0,10*ROW('Hygiene Data'!E140)),0),"]"),IF(AND(ISNUMBER(OFFSET('Hygiene Data'!$E$6,0,10*ROW('Hygiene Data'!E140))),DU146="",ISNUMBER(OFFSET('Hygiene Data'!$E$6,0,10*ROW('Hygiene Data'!E140)))),OFFSET('Hygiene Data'!$E$6,0,10*ROW('Hygiene Data'!E140)),NA())))</f>
        <v>#N/A</v>
      </c>
      <c r="BG146" s="252" t="e">
        <f ca="true">+IF(AND(ISNUMBER(OFFSET('Hygiene Data'!$E$8,0,10*ROW('Hygiene Data'!E140))),DV146="Yes"),OFFSET('Hygiene Data'!$E$8,0,10*ROW('Hygiene Data'!E140)),IF(AND(ISNUMBER(OFFSET('Hygiene Data'!$E$8,0,10*ROW('Hygiene Data'!E140))),DV146="No",ISNUMBER(OFFSET('Hygiene Data'!$E$8,0,10*ROW('Hygiene Data'!E140)))),CONCATENATE("[",ROUND(OFFSET('Hygiene Data'!$E$8,0,10*ROW('Hygiene Data'!E140)),0),"]"),IF(AND(ISNUMBER(OFFSET('Hygiene Data'!$E$8,0,10*ROW('Hygiene Data'!E140))),DV146="",ISNUMBER(OFFSET('Hygiene Data'!$E$8,0,10*ROW('Hygiene Data'!E140)))),OFFSET('Hygiene Data'!$E$8,0,10*ROW('Hygiene Data'!E140)),NA())))</f>
        <v>#N/A</v>
      </c>
      <c r="BH146" s="252" t="e">
        <f ca="true">+IF(AND(ISNUMBER(OFFSET('Hygiene Data'!$E$10,0,10*ROW('Hygiene Data'!E140))),DW146="Yes"),OFFSET('Hygiene Data'!$E$10,0,10*ROW('Hygiene Data'!E140)),IF(AND(ISNUMBER(OFFSET('Hygiene Data'!$E$10,0,10*ROW('Hygiene Data'!E140))),DW146="No",ISNUMBER(OFFSET('Hygiene Data'!$E$10,0,10*ROW('Hygiene Data'!E140)))),CONCATENATE("[",ROUND(OFFSET('Hygiene Data'!$E$10,0,10*ROW('Hygiene Data'!E140)),0),"]"),IF(AND(ISNUMBER(OFFSET('Hygiene Data'!$E$10,0,10*ROW('Hygiene Data'!E140))),DW146="",ISNUMBER(OFFSET('Hygiene Data'!$E$10,0,10*ROW('Hygiene Data'!E140)))),OFFSET('Hygiene Data'!$E$10,0,10*ROW('Hygiene Data'!E140)),NA())))</f>
        <v>#N/A</v>
      </c>
      <c r="BI146" s="252" t="e">
        <f ca="true">+IF(AND(ISNUMBER(OFFSET('Hygiene Data'!$F$6,0,10*ROW('Hygiene Data'!F140))),DX146="Yes"),OFFSET('Hygiene Data'!$F$6,0,10*ROW('Hygiene Data'!F140)),IF(AND(ISNUMBER(OFFSET('Hygiene Data'!$F$6,0,10*ROW('Hygiene Data'!F140))),DX146="No",ISNUMBER(OFFSET('Hygiene Data'!$F$6,0,10*ROW('Hygiene Data'!F140)))),CONCATENATE("[",ROUND(OFFSET('Hygiene Data'!$F$6,0,10*ROW('Hygiene Data'!F140)),0),"]"),IF(AND(ISNUMBER(OFFSET('Hygiene Data'!$F$6,0,10*ROW('Hygiene Data'!F140))),DX146="",ISNUMBER(OFFSET('Hygiene Data'!$F$6,0,10*ROW('Hygiene Data'!F140)))),OFFSET('Hygiene Data'!$F$6,0,10*ROW('Hygiene Data'!F140)),NA())))</f>
        <v>#N/A</v>
      </c>
      <c r="BJ146" s="252" t="e">
        <f ca="true">+IF(AND(ISNUMBER(OFFSET('Hygiene Data'!$F$8,0,10*ROW('Hygiene Data'!F140))),DY146="Yes"),OFFSET('Hygiene Data'!$F$8,0,10*ROW('Hygiene Data'!F140)),IF(AND(ISNUMBER(OFFSET('Hygiene Data'!$F$8,0,10*ROW('Hygiene Data'!F140))),DY146="No",ISNUMBER(OFFSET('Hygiene Data'!$F$8,0,10*ROW('Hygiene Data'!F140)))),CONCATENATE("[",ROUND(OFFSET('Hygiene Data'!$F$8,0,10*ROW('Hygiene Data'!F140)),0),"]"),IF(AND(ISNUMBER(OFFSET('Hygiene Data'!$F$8,0,10*ROW('Hygiene Data'!F140))),DY146="",ISNUMBER(OFFSET('Hygiene Data'!$F$8,0,10*ROW('Hygiene Data'!F140)))),OFFSET('Hygiene Data'!$F$8,0,10*ROW('Hygiene Data'!F140)),NA())))</f>
        <v>#N/A</v>
      </c>
      <c r="BK146" s="252" t="e">
        <f ca="true">+IF(AND(ISNUMBER(OFFSET('Hygiene Data'!$F$10,0,10*ROW('Hygiene Data'!F140))),DZ146="Yes"),OFFSET('Hygiene Data'!$F$10,0,10*ROW('Hygiene Data'!F140)),IF(AND(ISNUMBER(OFFSET('Hygiene Data'!$F$10,0,10*ROW('Hygiene Data'!F140))),DZ146="No",ISNUMBER(OFFSET('Hygiene Data'!$F$10,0,10*ROW('Hygiene Data'!F140)))),CONCATENATE("[",ROUND(OFFSET('Hygiene Data'!$F$10,0,10*ROW('Hygiene Data'!F140)),0),"]"),IF(AND(ISNUMBER(OFFSET('Hygiene Data'!$F$10,0,10*ROW('Hygiene Data'!F140))),DZ146="",ISNUMBER(OFFSET('Hygiene Data'!$F$10,0,10*ROW('Hygiene Data'!F140)))),OFFSET('Hygiene Data'!$F$10,0,10*ROW('Hygiene Data'!F140)),NA())))</f>
        <v>#N/A</v>
      </c>
      <c r="BL146" s="252" t="e">
        <f ca="true">+IF(AND(ISNUMBER(OFFSET('Hygiene Data'!$G$6,0,10*ROW('Hygiene Data'!G140))),EA146="Yes"),OFFSET('Hygiene Data'!$G$6,0,10*ROW('Hygiene Data'!G140)),IF(AND(ISNUMBER(OFFSET('Hygiene Data'!$G$6,0,10*ROW('Hygiene Data'!G140))),EA146="No",ISNUMBER(OFFSET('Hygiene Data'!$G$6,0,10*ROW('Hygiene Data'!G140)))),CONCATENATE("[",ROUND(OFFSET('Hygiene Data'!$G$6,0,10*ROW('Hygiene Data'!G140)),0),"]"),IF(AND(ISNUMBER(OFFSET('Hygiene Data'!$G$6,0,10*ROW('Hygiene Data'!G140))),EA146="",ISNUMBER(OFFSET('Hygiene Data'!$G$6,0,10*ROW('Hygiene Data'!G140)))),OFFSET('Hygiene Data'!$G$6,0,10*ROW('Hygiene Data'!G140)),NA())))</f>
        <v>#N/A</v>
      </c>
      <c r="BM146" s="252" t="e">
        <f ca="true">+IF(AND(ISNUMBER(OFFSET('Hygiene Data'!$G$8,0,10*ROW('Hygiene Data'!G140))),EB146="Yes"),OFFSET('Hygiene Data'!$G$8,0,10*ROW('Hygiene Data'!G140)),IF(AND(ISNUMBER(OFFSET('Hygiene Data'!$G$8,0,10*ROW('Hygiene Data'!G140))),EB146="No",ISNUMBER(OFFSET('Hygiene Data'!$G$8,0,10*ROW('Hygiene Data'!G140)))),CONCATENATE("[",ROUND(OFFSET('Hygiene Data'!$G$8,0,10*ROW('Hygiene Data'!G140)),0),"]"),IF(AND(ISNUMBER(OFFSET('Hygiene Data'!$G$8,0,10*ROW('Hygiene Data'!G140))),EB146="",ISNUMBER(OFFSET('Hygiene Data'!$G$8,0,10*ROW('Hygiene Data'!G140)))),OFFSET('Hygiene Data'!$G$8,0,10*ROW('Hygiene Data'!G140)),NA())))</f>
        <v>#N/A</v>
      </c>
      <c r="BN146" s="252" t="e">
        <f ca="true">+IF(AND(ISNUMBER(OFFSET('Hygiene Data'!$G$10,0,10*ROW('Hygiene Data'!G140))),EC146="Yes"),OFFSET('Hygiene Data'!$G$10,0,10*ROW('Hygiene Data'!G140)),IF(AND(ISNUMBER(OFFSET('Hygiene Data'!$G$10,0,10*ROW('Hygiene Data'!G140))),EC146="No",ISNUMBER(OFFSET('Hygiene Data'!$G$10,0,10*ROW('Hygiene Data'!G140)))),CONCATENATE("[",ROUND(OFFSET('Hygiene Data'!$G$10,0,10*ROW('Hygiene Data'!G140)),0),"]"),IF(AND(ISNUMBER(OFFSET('Hygiene Data'!$G$10,0,10*ROW('Hygiene Data'!G140))),EC146="",ISNUMBER(OFFSET('Hygiene Data'!$G$10,0,10*ROW('Hygiene Data'!G140)))),OFFSET('Hygiene Data'!$G$10,0,10*ROW('Hygiene Data'!G140)),NA())))</f>
        <v>#N/A</v>
      </c>
      <c r="BO146" s="252" t="e">
        <f ca="true">+IF(AND(ISNUMBER(OFFSET('Hygiene Data'!$H$6,0,10*ROW('Hygiene Data'!H140))),ED146="Yes"),OFFSET('Hygiene Data'!$H$6,0,10*ROW('Hygiene Data'!H140)),IF(AND(ISNUMBER(OFFSET('Hygiene Data'!$H$6,0,10*ROW('Hygiene Data'!H140))),ED146="No",ISNUMBER(OFFSET('Hygiene Data'!$H$6,0,10*ROW('Hygiene Data'!H140)))),CONCATENATE("[",ROUND(OFFSET('Hygiene Data'!$H$6,0,10*ROW('Hygiene Data'!H140)),0),"]"),IF(AND(ISNUMBER(OFFSET('Hygiene Data'!$H$6,0,10*ROW('Hygiene Data'!H140))),ED146="",ISNUMBER(OFFSET('Hygiene Data'!$H$6,0,10*ROW('Hygiene Data'!H140)))),OFFSET('Hygiene Data'!$H$6,0,10*ROW('Hygiene Data'!H140)),NA())))</f>
        <v>#N/A</v>
      </c>
      <c r="BP146" s="252" t="e">
        <f ca="true">+IF(AND(ISNUMBER(OFFSET('Hygiene Data'!$H$8,0,10*ROW('Hygiene Data'!H140))),EE146="Yes"),OFFSET('Hygiene Data'!$H$8,0,10*ROW('Hygiene Data'!H140)),IF(AND(ISNUMBER(OFFSET('Hygiene Data'!$H$8,0,10*ROW('Hygiene Data'!H140))),EE146="No",ISNUMBER(OFFSET('Hygiene Data'!$H$8,0,10*ROW('Hygiene Data'!H140)))),CONCATENATE("[",ROUND(OFFSET('Hygiene Data'!$H$8,0,10*ROW('Hygiene Data'!H140)),0),"]"),IF(AND(ISNUMBER(OFFSET('Hygiene Data'!$H$8,0,10*ROW('Hygiene Data'!H140))),EE146="",ISNUMBER(OFFSET('Hygiene Data'!$H$8,0,10*ROW('Hygiene Data'!H140)))),OFFSET('Hygiene Data'!$H$8,0,10*ROW('Hygiene Data'!H140)),NA())))</f>
        <v>#N/A</v>
      </c>
      <c r="BQ146" s="252" t="e">
        <f ca="true">+IF(AND(ISNUMBER(OFFSET('Hygiene Data'!$H$10,0,10*ROW('Hygiene Data'!H140))),EF146="Yes"),OFFSET('Hygiene Data'!$H$10,0,10*ROW('Hygiene Data'!H140)),IF(AND(ISNUMBER(OFFSET('Hygiene Data'!$H$10,0,10*ROW('Hygiene Data'!H140))),EF146="No",ISNUMBER(OFFSET('Hygiene Data'!$H$10,0,10*ROW('Hygiene Data'!H140)))),CONCATENATE("[",ROUND(OFFSET('Hygiene Data'!$H$10,0,10*ROW('Hygiene Data'!H140)),0),"]"),IF(AND(ISNUMBER(OFFSET('Hygiene Data'!$H$10,0,10*ROW('Hygiene Data'!H140))),EF146="",ISNUMBER(OFFSET('Hygiene Data'!$H$10,0,10*ROW('Hygiene Data'!H140)))),OFFSET('Hygiene Data'!$H$10,0,10*ROW('Hygiene Data'!H140)),NA())))</f>
        <v>#N/A</v>
      </c>
      <c r="BS146" s="36" t="str">
        <f ca="true">+IF(OFFSET('Water Data'!$C$28,0,10*ROW('Water Data'!C140))="","",OFFSET('Water Data'!$C$28,0,10*ROW('Water Data'!C140)))</f>
        <v/>
      </c>
      <c r="BT146" s="36" t="str">
        <f ca="true">+IF(OFFSET('Water Data'!$C$29,0,10*ROW('Water Data'!C140))="","",OFFSET('Water Data'!$C$29,0,10*ROW('Water Data'!C140)))</f>
        <v/>
      </c>
      <c r="BU146" s="36" t="str">
        <f ca="true">+IF(OFFSET('Water Data'!$C$30,0,10*ROW('Water Data'!C140))="","",OFFSET('Water Data'!$C$30,0,10*ROW('Water Data'!C140)))</f>
        <v/>
      </c>
      <c r="BV146" s="36" t="str">
        <f ca="true">+IF(OFFSET('Water Data'!$D$28,0,10*ROW('Water Data'!D140))="","",OFFSET('Water Data'!$D$28,0,10*ROW('Water Data'!D140)))</f>
        <v/>
      </c>
      <c r="BW146" s="36" t="str">
        <f ca="true">+IF(OFFSET('Water Data'!$D$29,0,10*ROW('Water Data'!D140))="","",OFFSET('Water Data'!$D$29,0,10*ROW('Water Data'!D140)))</f>
        <v/>
      </c>
      <c r="BX146" s="36" t="str">
        <f ca="true">+IF(OFFSET('Water Data'!$D$30,0,10*ROW('Water Data'!D140))="","",OFFSET('Water Data'!$D$30,0,10*ROW('Water Data'!D140)))</f>
        <v/>
      </c>
      <c r="BY146" s="36" t="str">
        <f ca="true">+IF(OFFSET('Water Data'!$E$28,0,10*ROW('Water Data'!E140))="","",OFFSET('Water Data'!$E$28,0,10*ROW('Water Data'!E140)))</f>
        <v/>
      </c>
      <c r="BZ146" s="36" t="str">
        <f ca="true">+IF(OFFSET('Water Data'!$E$29,0,10*ROW('Water Data'!E140))="","",OFFSET('Water Data'!$E$29,0,10*ROW('Water Data'!E140)))</f>
        <v/>
      </c>
      <c r="CA146" s="36" t="str">
        <f ca="true">+IF(OFFSET('Water Data'!$E$30,0,10*ROW('Water Data'!E140))="","",OFFSET('Water Data'!$E$30,0,10*ROW('Water Data'!E140)))</f>
        <v/>
      </c>
      <c r="CB146" s="36" t="str">
        <f ca="true">+IF(OFFSET('Water Data'!$F$28,0,10*ROW('Water Data'!F140))="","",OFFSET('Water Data'!$F$28,0,10*ROW('Water Data'!F140)))</f>
        <v/>
      </c>
      <c r="CC146" s="36" t="str">
        <f ca="true">+IF(OFFSET('Water Data'!$F$29,0,10*ROW('Water Data'!F140))="","",OFFSET('Water Data'!$F$29,0,10*ROW('Water Data'!F140)))</f>
        <v/>
      </c>
      <c r="CD146" s="36" t="str">
        <f ca="true">+IF(OFFSET('Water Data'!$F$30,0,10*ROW('Water Data'!F140))="","",OFFSET('Water Data'!$F$30,0,10*ROW('Water Data'!F140)))</f>
        <v/>
      </c>
      <c r="CE146" s="36" t="str">
        <f ca="true">+IF(OFFSET('Water Data'!$G$28,0,10*ROW('Water Data'!G140))="","",OFFSET('Water Data'!$G$28,0,10*ROW('Water Data'!G140)))</f>
        <v/>
      </c>
      <c r="CF146" s="36" t="str">
        <f ca="true">+IF(OFFSET('Water Data'!$G$29,0,10*ROW('Water Data'!G140))="","",OFFSET('Water Data'!$G$29,0,10*ROW('Water Data'!G140)))</f>
        <v/>
      </c>
      <c r="CG146" s="36" t="str">
        <f ca="true">+IF(OFFSET('Water Data'!$G$30,0,10*ROW('Water Data'!G140))="","",OFFSET('Water Data'!$G$30,0,10*ROW('Water Data'!G140)))</f>
        <v/>
      </c>
      <c r="CH146" s="36" t="str">
        <f ca="true">+IF(OFFSET('Water Data'!$H$28,0,10*ROW('Water Data'!H140))="","",OFFSET('Water Data'!$H$28,0,10*ROW('Water Data'!H140)))</f>
        <v/>
      </c>
      <c r="CI146" s="36" t="str">
        <f ca="true">+IF(OFFSET('Water Data'!$H$29,0,10*ROW('Water Data'!H140))="","",OFFSET('Water Data'!$H$29,0,10*ROW('Water Data'!H140)))</f>
        <v/>
      </c>
      <c r="CJ146" s="36" t="str">
        <f ca="true">+IF(OFFSET('Water Data'!$H$30,0,10*ROW('Water Data'!H140))="","",OFFSET('Water Data'!$H$30,0,10*ROW('Water Data'!H140)))</f>
        <v/>
      </c>
      <c r="CK146" s="36" t="str">
        <f ca="true">+IF(OFFSET('Sanitation Data'!$C$29,0,10*ROW('Sanitation Data'!C140))="","",OFFSET('Sanitation Data'!$C$29,0,10*ROW('Sanitation Data'!C140)))</f>
        <v/>
      </c>
      <c r="CL146" s="36" t="str">
        <f ca="true">+IF(OFFSET('Sanitation Data'!$C$30,0,10*ROW('Sanitation Data'!C140))="","",OFFSET('Sanitation Data'!$C$30,0,10*ROW('Sanitation Data'!C140)))</f>
        <v/>
      </c>
      <c r="CM146" s="36" t="str">
        <f ca="true">+IF(OFFSET('Sanitation Data'!$C$31,0,10*ROW('Sanitation Data'!C140))="","",OFFSET('Sanitation Data'!$C$31,0,10*ROW('Sanitation Data'!C140)))</f>
        <v/>
      </c>
      <c r="CN146" s="36" t="str">
        <f ca="true">+IF(OFFSET('Sanitation Data'!$C$32,0,10*ROW('Sanitation Data'!C140))="","",OFFSET('Sanitation Data'!$C$32,0,10*ROW('Sanitation Data'!C140)))</f>
        <v/>
      </c>
      <c r="CO146" s="36" t="str">
        <f ca="true">+IF(OFFSET('Sanitation Data'!$C$33,0,10*ROW('Sanitation Data'!C140))="","",OFFSET('Sanitation Data'!$C$33,0,10*ROW('Sanitation Data'!C140)))</f>
        <v/>
      </c>
      <c r="CP146" s="36" t="str">
        <f ca="true">+IF(OFFSET('Sanitation Data'!$D$29,0,10*ROW('Sanitation Data'!D140))="","",OFFSET('Sanitation Data'!$D$29,0,10*ROW('Sanitation Data'!D140)))</f>
        <v/>
      </c>
      <c r="CQ146" s="36" t="str">
        <f ca="true">+IF(OFFSET('Sanitation Data'!$D$30,0,10*ROW('Sanitation Data'!D140))="","",OFFSET('Sanitation Data'!$D$30,0,10*ROW('Sanitation Data'!D140)))</f>
        <v/>
      </c>
      <c r="CR146" s="36" t="str">
        <f ca="true">+IF(OFFSET('Sanitation Data'!$D$31,0,10*ROW('Sanitation Data'!D140))="","",OFFSET('Sanitation Data'!$D$31,0,10*ROW('Sanitation Data'!D140)))</f>
        <v/>
      </c>
      <c r="CS146" s="36" t="str">
        <f ca="true">+IF(OFFSET('Sanitation Data'!$D$32,0,10*ROW('Sanitation Data'!D140))="","",OFFSET('Sanitation Data'!$D$32,0,10*ROW('Sanitation Data'!D140)))</f>
        <v/>
      </c>
      <c r="CT146" s="36" t="str">
        <f ca="true">+IF(OFFSET('Sanitation Data'!$D$33,0,10*ROW('Sanitation Data'!D140))="","",OFFSET('Sanitation Data'!$D$33,0,10*ROW('Sanitation Data'!D140)))</f>
        <v/>
      </c>
      <c r="CU146" s="36" t="str">
        <f ca="true">+IF(OFFSET('Sanitation Data'!$E$29,0,10*ROW('Sanitation Data'!E140))="","",OFFSET('Sanitation Data'!$E$29,0,10*ROW('Sanitation Data'!E140)))</f>
        <v/>
      </c>
      <c r="CV146" s="36" t="str">
        <f ca="true">+IF(OFFSET('Sanitation Data'!$E$30,0,10*ROW('Sanitation Data'!E140))="","",OFFSET('Sanitation Data'!$E$30,0,10*ROW('Sanitation Data'!E140)))</f>
        <v/>
      </c>
      <c r="CW146" s="36" t="str">
        <f ca="true">+IF(OFFSET('Sanitation Data'!$E$31,0,10*ROW('Sanitation Data'!E140))="","",OFFSET('Sanitation Data'!$E$31,0,10*ROW('Sanitation Data'!E140)))</f>
        <v/>
      </c>
      <c r="CX146" s="36" t="str">
        <f ca="true">+IF(OFFSET('Sanitation Data'!$E$32,0,10*ROW('Sanitation Data'!E140))="","",OFFSET('Sanitation Data'!$E$32,0,10*ROW('Sanitation Data'!E140)))</f>
        <v/>
      </c>
      <c r="CY146" s="36" t="str">
        <f ca="true">+IF(OFFSET('Sanitation Data'!$E$33,0,10*ROW('Sanitation Data'!E140))="","",OFFSET('Sanitation Data'!$E$33,0,10*ROW('Sanitation Data'!E140)))</f>
        <v/>
      </c>
      <c r="CZ146" s="36" t="str">
        <f ca="true">+IF(OFFSET('Sanitation Data'!$F$29,0,10*ROW('Sanitation Data'!F140))="","",OFFSET('Sanitation Data'!$F$29,0,10*ROW('Sanitation Data'!F140)))</f>
        <v/>
      </c>
      <c r="DA146" s="36" t="str">
        <f ca="true">+IF(OFFSET('Sanitation Data'!$F$30,0,10*ROW('Sanitation Data'!F140))="","",OFFSET('Sanitation Data'!$F$30,0,10*ROW('Sanitation Data'!F140)))</f>
        <v/>
      </c>
      <c r="DB146" s="36" t="str">
        <f ca="true">+IF(OFFSET('Sanitation Data'!$F$31,0,10*ROW('Sanitation Data'!F140))="","",OFFSET('Sanitation Data'!$F$31,0,10*ROW('Sanitation Data'!F140)))</f>
        <v/>
      </c>
      <c r="DC146" s="36" t="str">
        <f ca="true">+IF(OFFSET('Sanitation Data'!$F$32,0,10*ROW('Sanitation Data'!F140))="","",OFFSET('Sanitation Data'!$F$32,0,10*ROW('Sanitation Data'!F140)))</f>
        <v/>
      </c>
      <c r="DD146" s="36" t="str">
        <f ca="true">+IF(OFFSET('Sanitation Data'!$F$33,0,10*ROW('Sanitation Data'!F140))="","",OFFSET('Sanitation Data'!$F$33,0,10*ROW('Sanitation Data'!F140)))</f>
        <v/>
      </c>
      <c r="DE146" s="36" t="str">
        <f ca="true">+IF(OFFSET('Sanitation Data'!$G$29,0,10*ROW('Sanitation Data'!G140))="","",OFFSET('Sanitation Data'!$G$29,0,10*ROW('Sanitation Data'!G140)))</f>
        <v/>
      </c>
      <c r="DF146" s="36" t="str">
        <f ca="true">+IF(OFFSET('Sanitation Data'!$G$30,0,10*ROW('Sanitation Data'!G140))="","",OFFSET('Sanitation Data'!$G$30,0,10*ROW('Sanitation Data'!G140)))</f>
        <v/>
      </c>
      <c r="DG146" s="36" t="str">
        <f ca="true">+IF(OFFSET('Sanitation Data'!$G$31,0,10*ROW('Sanitation Data'!G140))="","",OFFSET('Sanitation Data'!$G$31,0,10*ROW('Sanitation Data'!G140)))</f>
        <v/>
      </c>
      <c r="DH146" s="36" t="str">
        <f ca="true">+IF(OFFSET('Sanitation Data'!$G$32,0,10*ROW('Sanitation Data'!G140))="","",OFFSET('Sanitation Data'!$G$32,0,10*ROW('Sanitation Data'!G140)))</f>
        <v/>
      </c>
      <c r="DI146" s="36" t="str">
        <f ca="true">+IF(OFFSET('Sanitation Data'!$G$33,0,10*ROW('Sanitation Data'!G140))="","",OFFSET('Sanitation Data'!$G$33,0,10*ROW('Sanitation Data'!G140)))</f>
        <v/>
      </c>
      <c r="DJ146" s="36" t="str">
        <f ca="true">+IF(OFFSET('Sanitation Data'!$H$29,0,10*ROW('Sanitation Data'!H140))="","",OFFSET('Sanitation Data'!$H$29,0,10*ROW('Sanitation Data'!H140)))</f>
        <v/>
      </c>
      <c r="DK146" s="36" t="str">
        <f ca="true">+IF(OFFSET('Sanitation Data'!$H$30,0,10*ROW('Sanitation Data'!H140))="","",OFFSET('Sanitation Data'!$H$30,0,10*ROW('Sanitation Data'!H140)))</f>
        <v/>
      </c>
      <c r="DL146" s="36" t="str">
        <f ca="true">+IF(OFFSET('Sanitation Data'!$H$31,0,10*ROW('Sanitation Data'!H140))="","",OFFSET('Sanitation Data'!$H$31,0,10*ROW('Sanitation Data'!H140)))</f>
        <v/>
      </c>
      <c r="DM146" s="36" t="str">
        <f ca="true">+IF(OFFSET('Sanitation Data'!$H$32,0,10*ROW('Sanitation Data'!H140))="","",OFFSET('Sanitation Data'!$H$32,0,10*ROW('Sanitation Data'!H140)))</f>
        <v/>
      </c>
      <c r="DN146" s="36" t="str">
        <f ca="true">+IF(OFFSET('Sanitation Data'!$H$33,0,10*ROW('Sanitation Data'!H140))="","",OFFSET('Sanitation Data'!$H$33,0,10*ROW('Sanitation Data'!H140)))</f>
        <v/>
      </c>
      <c r="DO146" s="36" t="str">
        <f ca="true">+IF(OFFSET('Hygiene Data'!$C$12,0,10*ROW('Hygiene Data'!C140))="","",OFFSET('Hygiene Data'!$C$12,0,10*ROW('Hygiene Data'!C140)))</f>
        <v/>
      </c>
      <c r="DP146" s="36" t="str">
        <f ca="true">+IF(OFFSET('Hygiene Data'!$C$13,0,10*ROW('Hygiene Data'!C140))="","",OFFSET('Hygiene Data'!$C$13,0,10*ROW('Hygiene Data'!C140)))</f>
        <v/>
      </c>
      <c r="DQ146" s="36" t="str">
        <f ca="true">+IF(OFFSET('Hygiene Data'!$C$14,0,10*ROW('Hygiene Data'!C140))="","",OFFSET('Hygiene Data'!$C$14,0,10*ROW('Hygiene Data'!C140)))</f>
        <v/>
      </c>
      <c r="DR146" s="36" t="str">
        <f ca="true">+IF(OFFSET('Hygiene Data'!$D$12,0,10*ROW('Hygiene Data'!D140))="","",OFFSET('Hygiene Data'!$D$12,0,10*ROW('Hygiene Data'!D140)))</f>
        <v/>
      </c>
      <c r="DS146" s="36" t="str">
        <f ca="true">+IF(OFFSET('Hygiene Data'!$D$13,0,10*ROW('Hygiene Data'!D140))="","",OFFSET('Hygiene Data'!$D$13,0,10*ROW('Hygiene Data'!D140)))</f>
        <v/>
      </c>
      <c r="DT146" s="36" t="str">
        <f ca="true">+IF(OFFSET('Hygiene Data'!$D$14,0,10*ROW('Hygiene Data'!D140))="","",OFFSET('Hygiene Data'!$D$14,0,10*ROW('Hygiene Data'!D140)))</f>
        <v/>
      </c>
      <c r="DU146" s="36" t="str">
        <f ca="true">+IF(OFFSET('Hygiene Data'!$E$12,0,10*ROW('Hygiene Data'!E140))="","",OFFSET('Hygiene Data'!$E$12,0,10*ROW('Hygiene Data'!E140)))</f>
        <v/>
      </c>
      <c r="DV146" s="36" t="str">
        <f ca="true">+IF(OFFSET('Hygiene Data'!$E$13,0,10*ROW('Hygiene Data'!E140))="","",OFFSET('Hygiene Data'!$E$13,0,10*ROW('Hygiene Data'!E140)))</f>
        <v/>
      </c>
      <c r="DW146" s="36" t="str">
        <f ca="true">+IF(OFFSET('Hygiene Data'!$E$14,0,10*ROW('Hygiene Data'!E140))="","",OFFSET('Hygiene Data'!$E$14,0,10*ROW('Hygiene Data'!E140)))</f>
        <v/>
      </c>
      <c r="DX146" s="36" t="str">
        <f ca="true">+IF(OFFSET('Hygiene Data'!$F$12,0,10*ROW('Hygiene Data'!F140))="","",OFFSET('Hygiene Data'!$F$12,0,10*ROW('Hygiene Data'!F140)))</f>
        <v/>
      </c>
      <c r="DY146" s="36" t="str">
        <f ca="true">+IF(OFFSET('Hygiene Data'!$F$13,0,10*ROW('Hygiene Data'!F140))="","",OFFSET('Hygiene Data'!$F$13,0,10*ROW('Hygiene Data'!F140)))</f>
        <v/>
      </c>
      <c r="DZ146" s="36" t="str">
        <f ca="true">+IF(OFFSET('Hygiene Data'!$F$14,0,10*ROW('Hygiene Data'!F140))="","",OFFSET('Hygiene Data'!$F$14,0,10*ROW('Hygiene Data'!F140)))</f>
        <v/>
      </c>
      <c r="EA146" s="36" t="str">
        <f ca="true">+IF(OFFSET('Hygiene Data'!$G$12,0,10*ROW('Hygiene Data'!G140))="","",OFFSET('Hygiene Data'!$G$12,0,10*ROW('Hygiene Data'!G140)))</f>
        <v/>
      </c>
      <c r="EB146" s="36" t="str">
        <f ca="true">+IF(OFFSET('Hygiene Data'!$G$13,0,10*ROW('Hygiene Data'!G140))="","",OFFSET('Hygiene Data'!$G$13,0,10*ROW('Hygiene Data'!G140)))</f>
        <v/>
      </c>
      <c r="EC146" s="36" t="str">
        <f ca="true">+IF(OFFSET('Hygiene Data'!$G$14,0,10*ROW('Hygiene Data'!G140))="","",OFFSET('Hygiene Data'!$G$14,0,10*ROW('Hygiene Data'!G140)))</f>
        <v/>
      </c>
      <c r="ED146" s="36" t="str">
        <f ca="true">+IF(OFFSET('Hygiene Data'!$H$12,0,10*ROW('Hygiene Data'!H140))="","",OFFSET('Hygiene Data'!$H$12,0,10*ROW('Hygiene Data'!H140)))</f>
        <v/>
      </c>
      <c r="EE146" s="36" t="str">
        <f ca="true">+IF(OFFSET('Hygiene Data'!$H$13,0,10*ROW('Hygiene Data'!H140))="","",OFFSET('Hygiene Data'!$H$13,0,10*ROW('Hygiene Data'!H140)))</f>
        <v/>
      </c>
      <c r="EF146" s="36" t="str">
        <f ca="true">+IF(OFFSET('Hygiene Data'!$H$14,0,10*ROW('Hygiene Data'!H140))="","",OFFSET('Hygiene Data'!$H$14,0,10*ROW('Hygiene Data'!H140)))</f>
        <v/>
      </c>
    </row>
    <row r="147" x14ac:dyDescent="0.2">
      <c r="A147" s="59" t="str">
        <f ca="true">+IF(OFFSET('Water Data'!$B$1,0,10*ROW('Water Data'!B144))="","",OFFSET('Water Data'!$B$1,0,10*ROW('Water Data'!B144)))</f>
        <v/>
      </c>
      <c r="B147" s="59" t="str">
        <f ca="true">+IF(OFFSET('Water Data'!$A$3,0,10*ROW('Water Data'!A144))="","",OFFSET('Water Data'!$A$3,0,10*ROW('Water Data'!A144)))</f>
        <v/>
      </c>
      <c r="C147" s="59" t="str">
        <f ca="true">+IF(OFFSET('Water Data'!$C$3,0,10*ROW('Water Data'!C144))="","",OFFSET('Water Data'!$C$3,0,10*ROW('Water Data'!C144)))</f>
        <v/>
      </c>
      <c r="D147" s="250" t="e">
        <f ca="true">+IF(AND(ISNUMBER(OFFSET('Water Data'!$C$5,0,10*ROW('Water Data'!C141))),BS147="Yes"),100-OFFSET('Water Data'!$C$5,0,10*ROW('Water Data'!C141)),IF(AND(ISNUMBER(OFFSET('Water Data'!$C$5,0,10*ROW('Water Data'!C141))),BS147="No",ISNUMBER(OFFSET('Water Data'!$C$5,0,10*ROW('Water Data'!C141)))),CONCATENATE("[",ROUND(100-OFFSET('Water Data'!$C$5,0,10*ROW('Water Data'!C141)),0),"]"),IF(AND(ISNUMBER(OFFSET('Water Data'!$C$5,0,10*ROW('Water Data'!C141))),BS147="",ISNUMBER(OFFSET('Water Data'!$C$5,0,10*ROW('Water Data'!C141)))),100-OFFSET('Water Data'!$C$5,0,10*ROW('Water Data'!C141)),NA())))</f>
        <v>#N/A</v>
      </c>
      <c r="E147" s="250" t="e">
        <f ca="true">+IF(AND(ISNUMBER(OFFSET('Water Data'!$C$7,0,10*ROW('Water Data'!D141))),BT147="Yes"),OFFSET('Water Data'!$C$7,0,10*ROW('Water Data'!C141)),IF(AND(ISNUMBER(OFFSET('Water Data'!$C$7,0,10*ROW('Water Data'!C141))),BT147="No",ISNUMBER(OFFSET('Water Data'!$C$7,0,10*ROW('Water Data'!C141)))),CONCATENATE("[",ROUND(OFFSET('Water Data'!$C$7,0,10*ROW('Water Data'!C141)),0),"]"),IF(AND(ISNUMBER(OFFSET('Water Data'!$C$7,0,10*ROW('Water Data'!C141))),BT147="",ISNUMBER(OFFSET('Water Data'!$C$7,0,10*ROW('Water Data'!C141)))),OFFSET('Water Data'!$C$7,0,10*ROW('Water Data'!C141)),NA())))</f>
        <v>#N/A</v>
      </c>
      <c r="F147" s="250" t="e">
        <f ca="true">+IF(AND(ISNUMBER(OFFSET('Water Data'!$C$10,0,10*ROW('Water Data'!C141))),BU147="Yes"),OFFSET('Water Data'!$C$10,0,10*ROW('Water Data'!C141)),IF(AND(ISNUMBER(OFFSET('Water Data'!$C$10,0,10*ROW('Water Data'!C141))),BU147="No",ISNUMBER(OFFSET('Water Data'!$C$10,0,10*ROW('Water Data'!C141)))),CONCATENATE("[",ROUND(OFFSET('Water Data'!$C$10,0,10*ROW('Water Data'!C141)),0),"]"),IF(AND(ISNUMBER(OFFSET('Water Data'!$C$10,0,10*ROW('Water Data'!C141))),BU147="",ISNUMBER(OFFSET('Water Data'!$C$10,0,10*ROW('Water Data'!C141)))),OFFSET('Water Data'!$C$10,0,10*ROW('Water Data'!C141)),NA())))</f>
        <v>#N/A</v>
      </c>
      <c r="G147" s="250" t="e">
        <f ca="true">+IF(AND(ISNUMBER(OFFSET('Water Data'!$D$5,0,10*ROW('Water Data'!D141))),BV147="Yes"),100-OFFSET('Water Data'!$D$5,0,10*ROW('Water Data'!D141)),IF(AND(ISNUMBER(OFFSET('Water Data'!$D$5,0,10*ROW('Water Data'!D141))),BV147="No",ISNUMBER(OFFSET('Water Data'!$D$5,0,10*ROW('Water Data'!D141)))),CONCATENATE("[",ROUND(100-OFFSET('Water Data'!$D$5,0,10*ROW('Water Data'!D141)),0),"]"),IF(AND(ISNUMBER(OFFSET('Water Data'!$D$5,0,10*ROW('Water Data'!D141))),BV147="",ISNUMBER(OFFSET('Water Data'!$D$5,0,10*ROW('Water Data'!D141)))),100-OFFSET('Water Data'!$D$5,0,10*ROW('Water Data'!D141)),NA())))</f>
        <v>#N/A</v>
      </c>
      <c r="H147" s="250" t="e">
        <f ca="true">+IF(AND(ISNUMBER(OFFSET('Water Data'!$D$7,0,10*ROW('Water Data'!D141))),BW147="Yes"),OFFSET('Water Data'!$D$7,0,10*ROW('Water Data'!D141)),IF(AND(ISNUMBER(OFFSET('Water Data'!$D$7,0,10*ROW('Water Data'!D141))),BW147="No",ISNUMBER(OFFSET('Water Data'!$D$7,0,10*ROW('Water Data'!D141)))),CONCATENATE("[",ROUND(OFFSET('Water Data'!$C$7,0,10*ROW('Water Data'!D141)),0),"]"),IF(AND(ISNUMBER(OFFSET('Water Data'!$D$7,0,10*ROW('Water Data'!D141))),BW147="",ISNUMBER(OFFSET('Water Data'!$D$7,0,10*ROW('Water Data'!D141)))),OFFSET('Water Data'!$D$7,0,10*ROW('Water Data'!D141)),NA())))</f>
        <v>#N/A</v>
      </c>
      <c r="I147" s="250" t="e">
        <f ca="true">+IF(AND(ISNUMBER(OFFSET('Water Data'!$D$10,0,10*ROW('Water Data'!D141))),BX147="Yes"),OFFSET('Water Data'!$D$10,0,10*ROW('Water Data'!D141)),IF(AND(ISNUMBER(OFFSET('Water Data'!$D$10,0,10*ROW('Water Data'!D141))),BX147="No",ISNUMBER(OFFSET('Water Data'!$D$10,0,10*ROW('Water Data'!D141)))),CONCATENATE("[",ROUND(OFFSET('Water Data'!$D$10,0,10*ROW('Water Data'!D141)),0),"]"),IF(AND(ISNUMBER(OFFSET('Water Data'!$D$10,0,10*ROW('Water Data'!D141))),BX147="",ISNUMBER(OFFSET('Water Data'!$D$10,0,10*ROW('Water Data'!D141)))),OFFSET('Water Data'!$D$10,0,10*ROW('Water Data'!D141)),NA())))</f>
        <v>#N/A</v>
      </c>
      <c r="J147" s="250" t="e">
        <f ca="true">+IF(AND(ISNUMBER(OFFSET('Water Data'!$E$5,0,10*ROW('Water Data'!E141))),BY147="Yes"),100-OFFSET('Water Data'!$E$5,0,10*ROW('Water Data'!E141)),IF(AND(ISNUMBER(OFFSET('Water Data'!$E$5,0,10*ROW('Water Data'!E141))),BY147="No",ISNUMBER(OFFSET('Water Data'!$E$5,0,10*ROW('Water Data'!E141)))),CONCATENATE("[",ROUND(100-OFFSET('Water Data'!$E$5,0,10*ROW('Water Data'!E141)),0),"]"),IF(AND(ISNUMBER(OFFSET('Water Data'!$E$5,0,10*ROW('Water Data'!E141))),BY147="",ISNUMBER(OFFSET('Water Data'!$E$5,0,10*ROW('Water Data'!E141)))),100-OFFSET('Water Data'!$E$5,0,10*ROW('Water Data'!E141)),NA())))</f>
        <v>#N/A</v>
      </c>
      <c r="K147" s="250" t="e">
        <f ca="true">+IF(AND(ISNUMBER(OFFSET('Water Data'!$E$7,0,10*ROW('Water Data'!E141))),BZ147="Yes"),OFFSET('Water Data'!$E$7,0,10*ROW('Water Data'!E141)),IF(AND(ISNUMBER(OFFSET('Water Data'!$E$7,0,10*ROW('Water Data'!E141))),BZ147="No",ISNUMBER(OFFSET('Water Data'!$E$7,0,10*ROW('Water Data'!E141)))),CONCATENATE("[",ROUND(OFFSET('Water Data'!$E$7,0,10*ROW('Water Data'!E141)),0),"]"),IF(AND(ISNUMBER(OFFSET('Water Data'!$E$7,0,10*ROW('Water Data'!E141))),BZ147="",ISNUMBER(OFFSET('Water Data'!$E$7,0,10*ROW('Water Data'!E141)))),OFFSET('Water Data'!$E$7,0,10*ROW('Water Data'!E141)),NA())))</f>
        <v>#N/A</v>
      </c>
      <c r="L147" s="250" t="e">
        <f ca="true">+IF(AND(ISNUMBER(OFFSET('Water Data'!$E$10,0,10*ROW('Water Data'!E141))),CA147="Yes"),OFFSET('Water Data'!$E$10,0,10*ROW('Water Data'!E141)),IF(AND(ISNUMBER(OFFSET('Water Data'!$E$10,0,10*ROW('Water Data'!E141))),CA147="No",ISNUMBER(OFFSET('Water Data'!$E$10,0,10*ROW('Water Data'!E141)))),CONCATENATE("[",ROUND(OFFSET('Water Data'!$E$10,0,10*ROW('Water Data'!E141)),0),"]"),IF(AND(ISNUMBER(OFFSET('Water Data'!$E$10,0,10*ROW('Water Data'!E141))),CA147="",ISNUMBER(OFFSET('Water Data'!$E$10,0,10*ROW('Water Data'!E141)))),OFFSET('Water Data'!$E$10,0,10*ROW('Water Data'!E141)),NA())))</f>
        <v>#N/A</v>
      </c>
      <c r="M147" s="250" t="e">
        <f ca="true">+IF(AND(ISNUMBER(OFFSET('Water Data'!$F$5,0,10*ROW('Water Data'!F141))),CB147="Yes"),100-OFFSET('Water Data'!$F$5,0,10*ROW('Water Data'!F141)),IF(AND(ISNUMBER(OFFSET('Water Data'!$F$5,0,10*ROW('Water Data'!F141))),CB147="No",ISNUMBER(OFFSET('Water Data'!$F$5,0,10*ROW('Water Data'!F141)))),CONCATENATE("[",ROUND(100-OFFSET('Water Data'!$F$5,0,10*ROW('Water Data'!F141)),0),"]"),IF(AND(ISNUMBER(OFFSET('Water Data'!$F$5,0,10*ROW('Water Data'!F141))),CB147="",ISNUMBER(OFFSET('Water Data'!$F$5,0,10*ROW('Water Data'!F141)))),100-OFFSET('Water Data'!$F$5,0,10*ROW('Water Data'!F141)),NA())))</f>
        <v>#N/A</v>
      </c>
      <c r="N147" s="250" t="e">
        <f ca="true">+IF(AND(ISNUMBER(OFFSET('Water Data'!$F$7,0,10*ROW('Water Data'!F141))),CC147="Yes"),OFFSET('Water Data'!$F$7,0,10*ROW('Water Data'!F141)),IF(AND(ISNUMBER(OFFSET('Water Data'!$F$7,0,10*ROW('Water Data'!F141))),CC147="No",ISNUMBER(OFFSET('Water Data'!$F$7,0,10*ROW('Water Data'!F141)))),CONCATENATE("[",ROUND(OFFSET('Water Data'!$F$7,0,10*ROW('Water Data'!F141)),0),"]"),IF(AND(ISNUMBER(OFFSET('Water Data'!$F$7,0,10*ROW('Water Data'!F141))),CC147="",ISNUMBER(OFFSET('Water Data'!$F$7,0,10*ROW('Water Data'!F141)))),OFFSET('Water Data'!$F$7,0,10*ROW('Water Data'!F141)),NA())))</f>
        <v>#N/A</v>
      </c>
      <c r="O147" s="250" t="e">
        <f ca="true">+IF(AND(ISNUMBER(OFFSET('Water Data'!$F$10,0,10*ROW('Water Data'!F141))),CD147="Yes"),OFFSET('Water Data'!$F$10,0,10*ROW('Water Data'!F141)),IF(AND(ISNUMBER(OFFSET('Water Data'!$F$10,0,10*ROW('Water Data'!F141))),CD147="No",ISNUMBER(OFFSET('Water Data'!$F$10,0,10*ROW('Water Data'!F141)))),CONCATENATE("[",ROUND(OFFSET('Water Data'!$F$10,0,10*ROW('Water Data'!F141)),0),"]"),IF(AND(ISNUMBER(OFFSET('Water Data'!$F$10,0,10*ROW('Water Data'!F141))),CD147="",ISNUMBER(OFFSET('Water Data'!$F$10,0,10*ROW('Water Data'!F141)))),OFFSET('Water Data'!$F$10,0,10*ROW('Water Data'!F141)),NA())))</f>
        <v>#N/A</v>
      </c>
      <c r="P147" s="250" t="e">
        <f ca="true">+IF(AND(ISNUMBER(OFFSET('Water Data'!$G$5,0,10*ROW('Water Data'!G141))),CE147="Yes"),100-OFFSET('Water Data'!$G$5,0,10*ROW('Water Data'!G141)),IF(AND(ISNUMBER(OFFSET('Water Data'!$G$5,0,10*ROW('Water Data'!G141))),CE147="No",ISNUMBER(OFFSET('Water Data'!$G$5,0,10*ROW('Water Data'!G141)))),CONCATENATE("[",ROUND(100-OFFSET('Water Data'!$G$5,0,10*ROW('Water Data'!G141)),0),"]"),IF(AND(ISNUMBER(OFFSET('Water Data'!$G$5,0,10*ROW('Water Data'!G141))),CE147="",ISNUMBER(OFFSET('Water Data'!$G$5,0,10*ROW('Water Data'!G141)))),100-OFFSET('Water Data'!$G$5,0,10*ROW('Water Data'!G141)),NA())))</f>
        <v>#N/A</v>
      </c>
      <c r="Q147" s="250" t="e">
        <f ca="true">+IF(AND(ISNUMBER(OFFSET('Water Data'!$G$7,0,10*ROW('Water Data'!G141))),CF147="Yes"),OFFSET('Water Data'!$G$7,0,10*ROW('Water Data'!G141)),IF(AND(ISNUMBER(OFFSET('Water Data'!$G$7,0,10*ROW('Water Data'!G141))),CF147="No",ISNUMBER(OFFSET('Water Data'!$G$7,0,10*ROW('Water Data'!G141)))),CONCATENATE("[",ROUND(OFFSET('Water Data'!$G$7,0,10*ROW('Water Data'!G141)),0),"]"),IF(AND(ISNUMBER(OFFSET('Water Data'!$G$7,0,10*ROW('Water Data'!G141))),CF147="",ISNUMBER(OFFSET('Water Data'!$G$7,0,10*ROW('Water Data'!G141)))),OFFSET('Water Data'!$G$7,0,10*ROW('Water Data'!G141)),NA())))</f>
        <v>#N/A</v>
      </c>
      <c r="R147" s="250" t="e">
        <f ca="true">+IF(AND(ISNUMBER(OFFSET('Water Data'!$G$10,0,10*ROW('Water Data'!G141))),CG147="Yes"),OFFSET('Water Data'!$G$10,0,10*ROW('Water Data'!G141)),IF(AND(ISNUMBER(OFFSET('Water Data'!$G$10,0,10*ROW('Water Data'!G141))),CG147="No",ISNUMBER(OFFSET('Water Data'!$G$10,0,10*ROW('Water Data'!G141)))),CONCATENATE("[",ROUND(OFFSET('Water Data'!$G$10,0,10*ROW('Water Data'!G141)),0),"]"),IF(AND(ISNUMBER(OFFSET('Water Data'!$G$10,0,10*ROW('Water Data'!G141))),CG147="",ISNUMBER(OFFSET('Water Data'!$G$10,0,10*ROW('Water Data'!G141)))),OFFSET('Water Data'!$G$10,0,10*ROW('Water Data'!G141)),NA())))</f>
        <v>#N/A</v>
      </c>
      <c r="S147" s="250" t="e">
        <f ca="true">+IF(AND(ISNUMBER(OFFSET('Water Data'!$H$5,0,10*ROW('Water Data'!H141))),CH147="Yes"),100-OFFSET('Water Data'!$H$5,0,10*ROW('Water Data'!H141)),IF(AND(ISNUMBER(OFFSET('Water Data'!$H$5,0,10*ROW('Water Data'!H141))),CH147="No",ISNUMBER(OFFSET('Water Data'!$H$5,0,10*ROW('Water Data'!H141)))),CONCATENATE("[",ROUND(100-OFFSET('Water Data'!$H$5,0,10*ROW('Water Data'!H141)),0),"]"),IF(AND(ISNUMBER(OFFSET('Water Data'!$H$5,0,10*ROW('Water Data'!H141))),CH147="",ISNUMBER(OFFSET('Water Data'!$H$5,0,10*ROW('Water Data'!H141)))),100-OFFSET('Water Data'!$H$5,0,10*ROW('Water Data'!H141)),NA())))</f>
        <v>#N/A</v>
      </c>
      <c r="T147" s="250" t="e">
        <f ca="true">+IF(AND(ISNUMBER(OFFSET('Water Data'!$H$7,0,10*ROW('Water Data'!H141))),CI147="Yes"),OFFSET('Water Data'!$H$7,0,10*ROW('Water Data'!H141)),IF(AND(ISNUMBER(OFFSET('Water Data'!$H$7,0,10*ROW('Water Data'!H141))),CI147="No",ISNUMBER(OFFSET('Water Data'!$H$7,0,10*ROW('Water Data'!H141)))),CONCATENATE("[",ROUND(OFFSET('Water Data'!$H$7,0,10*ROW('Water Data'!H141)),0),"]"),IF(AND(ISNUMBER(OFFSET('Water Data'!$H$7,0,10*ROW('Water Data'!H141))),CI147="",ISNUMBER(OFFSET('Water Data'!$H$7,0,10*ROW('Water Data'!H141)))),OFFSET('Water Data'!$H$7,0,10*ROW('Water Data'!H141)),NA())))</f>
        <v>#N/A</v>
      </c>
      <c r="U147" s="250" t="e">
        <f ca="true">+IF(AND(ISNUMBER(OFFSET('Water Data'!$H$10,0,10*ROW('Water Data'!H141))),CJ147="Yes"),OFFSET('Water Data'!$H$10,0,10*ROW('Water Data'!H141)),IF(AND(ISNUMBER(OFFSET('Water Data'!$H$10,0,10*ROW('Water Data'!H141))),CJ147="No",ISNUMBER(OFFSET('Water Data'!$H$10,0,10*ROW('Water Data'!H141)))),CONCATENATE("[",ROUND(OFFSET('Water Data'!$H$10,0,10*ROW('Water Data'!H141)),0),"]"),IF(AND(ISNUMBER(OFFSET('Water Data'!$H$10,0,10*ROW('Water Data'!H141))),CJ147="",ISNUMBER(OFFSET('Water Data'!$H$10,0,10*ROW('Water Data'!H141)))),OFFSET('Water Data'!$H$10,0,10*ROW('Water Data'!H141)),NA())))</f>
        <v>#N/A</v>
      </c>
      <c r="V147" s="251" t="e">
        <f ca="true">+IF(AND(ISNUMBER(OFFSET('Sanitation Data'!$C$5,0,10*ROW('Sanitation Data'!C141))),CK147="Yes"),100-OFFSET('Sanitation Data'!$C$5,0,10*ROW('Sanitation Data'!C141)),IF(AND(ISNUMBER(OFFSET('Sanitation Data'!$C$5,0,10*ROW('Sanitation Data'!C141))),CK147="No",ISNUMBER(OFFSET('Sanitation Data'!$C$5,0,10*ROW('Sanitation Data'!C141)))),CONCATENATE("[",ROUND(100-OFFSET('Sanitation Data'!$C$5,0,10*ROW('Sanitation Data'!C141)),0),"]"),IF(AND(ISNUMBER(OFFSET('Sanitation Data'!$C$5,0,10*ROW('Sanitation Data'!C141))),CK147="",ISNUMBER(OFFSET('Sanitation Data'!$C$5,0,10*ROW('Sanitation Data'!C141)))),100-OFFSET('Sanitation Data'!$C$5,0,10*ROW('Sanitation Data'!C141)),NA())))</f>
        <v>#N/A</v>
      </c>
      <c r="W147" s="251" t="e">
        <f ca="true">+IF(AND(ISNUMBER(OFFSET('Sanitation Data'!$C$7,0,10*ROW('Sanitation Data'!C141))),CL147="Yes"),OFFSET('Sanitation Data'!$C$7,0,10*ROW('Sanitation Data'!C141)),IF(AND(ISNUMBER(OFFSET('Sanitation Data'!$C$7,0,10*ROW('Sanitation Data'!C141))),CL147="No",ISNUMBER(OFFSET('Sanitation Data'!$C$7,0,10*ROW('Sanitation Data'!C141)))),CONCATENATE("[",ROUND(OFFSET('Sanitation Data'!$C$7,0,10*ROW('Sanitation Data'!C141)),0),"]"),IF(AND(ISNUMBER(OFFSET('Sanitation Data'!$C$7,0,10*ROW('Sanitation Data'!C141))),CL147="",ISNUMBER(OFFSET('Sanitation Data'!$C$7,0,10*ROW('Sanitation Data'!C141)))),OFFSET('Sanitation Data'!$C$7,0,10*ROW('Sanitation Data'!C141)),NA())))</f>
        <v>#N/A</v>
      </c>
      <c r="X147" s="251" t="e">
        <f ca="true">+IF(AND(ISNUMBER(OFFSET('Sanitation Data'!$C$11,0,10*ROW('Sanitation Data'!C141))),CM147="Yes"),OFFSET('Sanitation Data'!$C$11,0,10*ROW('Sanitation Data'!C141)),IF(AND(ISNUMBER(OFFSET('Sanitation Data'!$C$11,0,10*ROW('Sanitation Data'!C141))),CM147="No",ISNUMBER(OFFSET('Sanitation Data'!$C$11,0,10*ROW('Sanitation Data'!C141)))),CONCATENATE("[",ROUND(OFFSET('Sanitation Data'!$C$11,0,10*ROW('Sanitation Data'!C141)),0),"]"),IF(AND(ISNUMBER(OFFSET('Sanitation Data'!$C$11,0,10*ROW('Sanitation Data'!C141))),CM147="",ISNUMBER(OFFSET('Sanitation Data'!$C$11,0,10*ROW('Sanitation Data'!C141)))),OFFSET('Sanitation Data'!$C$11,0,10*ROW('Sanitation Data'!C141)),NA())))</f>
        <v>#N/A</v>
      </c>
      <c r="Y147" s="251" t="e">
        <f ca="true">+IF(AND(ISNUMBER(OFFSET('Sanitation Data'!$C$12,0,10*ROW('Sanitation Data'!C141))),CN147="Yes"),OFFSET('Sanitation Data'!$C$12,0,10*ROW('Sanitation Data'!C141)),IF(AND(ISNUMBER(OFFSET('Sanitation Data'!$C$12,0,10*ROW('Sanitation Data'!C141))),CN147="No",ISNUMBER(OFFSET('Sanitation Data'!$C$12,0,10*ROW('Sanitation Data'!C141)))),CONCATENATE("[",ROUND(OFFSET('Sanitation Data'!$C$12,0,10*ROW('Sanitation Data'!C141)),0),"]"),IF(AND(ISNUMBER(OFFSET('Sanitation Data'!$C$12,0,10*ROW('Sanitation Data'!C141))),CN147="",ISNUMBER(OFFSET('Sanitation Data'!$C$12,0,10*ROW('Sanitation Data'!C141)))),OFFSET('Sanitation Data'!$C$12,0,10*ROW('Sanitation Data'!C141)),NA())))</f>
        <v>#N/A</v>
      </c>
      <c r="Z147" s="251" t="e">
        <f ca="true">+IF(AND(ISNUMBER(OFFSET('Sanitation Data'!$C$13,0,10*ROW('Sanitation Data'!C141))),CO147="Yes"),OFFSET('Sanitation Data'!$C$13,0,10*ROW('Sanitation Data'!C141)),IF(AND(ISNUMBER(OFFSET('Sanitation Data'!$C$13,0,10*ROW('Sanitation Data'!C141))),CO147="No",ISNUMBER(OFFSET('Sanitation Data'!$C$13,0,10*ROW('Sanitation Data'!C141)))),CONCATENATE("[",ROUND(OFFSET('Sanitation Data'!$C$13,0,10*ROW('Sanitation Data'!C141)),0),"]"),IF(AND(ISNUMBER(OFFSET('Sanitation Data'!$C$13,0,10*ROW('Sanitation Data'!C141))),CO147="",ISNUMBER(OFFSET('Sanitation Data'!$C$13,0,10*ROW('Sanitation Data'!C141)))),OFFSET('Sanitation Data'!$C$13,0,10*ROW('Sanitation Data'!C141)),NA())))</f>
        <v>#N/A</v>
      </c>
      <c r="AA147" s="251" t="e">
        <f ca="true">+IF(AND(ISNUMBER(OFFSET('Sanitation Data'!$D$5,0,10*ROW('Sanitation Data'!D141))),CP147="Yes"),100-OFFSET('Sanitation Data'!$D$5,0,10*ROW('Sanitation Data'!D141)),IF(AND(ISNUMBER(OFFSET('Sanitation Data'!$D$5,0,10*ROW('Sanitation Data'!D141))),CP147="No",ISNUMBER(OFFSET('Sanitation Data'!$D$5,0,10*ROW('Sanitation Data'!D141)))),CONCATENATE("[",ROUND(100-OFFSET('Sanitation Data'!$D$5,0,10*ROW('Sanitation Data'!D141)),0),"]"),IF(AND(ISNUMBER(OFFSET('Sanitation Data'!$D$5,0,10*ROW('Sanitation Data'!D141))),CP147="",ISNUMBER(OFFSET('Sanitation Data'!$D$5,0,10*ROW('Sanitation Data'!D141)))),100-OFFSET('Sanitation Data'!$D$5,0,10*ROW('Sanitation Data'!D141)),NA())))</f>
        <v>#N/A</v>
      </c>
      <c r="AB147" s="251" t="e">
        <f ca="true">+IF(AND(ISNUMBER(OFFSET('Sanitation Data'!$D$7,0,10*ROW('Sanitation Data'!D141))),CQ147="Yes"),OFFSET('Sanitation Data'!$D$7,0,10*ROW('Sanitation Data'!G141)),IF(AND(ISNUMBER(OFFSET('Sanitation Data'!$D$7,0,10*ROW('Sanitation Data'!D141))),CQ147="No",ISNUMBER(OFFSET('Sanitation Data'!$D$7,0,10*ROW('Sanitation Data'!D141)))),CONCATENATE("[",ROUND(OFFSET('Sanitation Data'!$D$7,0,10*ROW('Sanitation Data'!D141)),0),"]"),IF(AND(ISNUMBER(OFFSET('Sanitation Data'!$D$7,0,10*ROW('Sanitation Data'!D141))),CQ147="",ISNUMBER(OFFSET('Sanitation Data'!$D$7,0,10*ROW('Sanitation Data'!D141)))),OFFSET('Sanitation Data'!$D$7,0,10*ROW('Sanitation Data'!D141)),NA())))</f>
        <v>#N/A</v>
      </c>
      <c r="AC147" s="251" t="e">
        <f ca="true">+IF(AND(ISNUMBER(OFFSET('Sanitation Data'!$D$11,0,10*ROW('Sanitation Data'!D141))),CR147="Yes"),OFFSET('Sanitation Data'!$D$11,0,10*ROW('Sanitation Data'!D141)),IF(AND(ISNUMBER(OFFSET('Sanitation Data'!$D$11,0,10*ROW('Sanitation Data'!D141))),CR147="No",ISNUMBER(OFFSET('Sanitation Data'!$D$11,0,10*ROW('Sanitation Data'!D141)))),CONCATENATE("[",ROUND(OFFSET('Sanitation Data'!$D$11,0,10*ROW('Sanitation Data'!D141)),0),"]"),IF(AND(ISNUMBER(OFFSET('Sanitation Data'!$D$11,0,10*ROW('Sanitation Data'!D141))),CR147="",ISNUMBER(OFFSET('Sanitation Data'!$D$11,0,10*ROW('Sanitation Data'!D141)))),OFFSET('Sanitation Data'!$D$11,0,10*ROW('Sanitation Data'!D141)),NA())))</f>
        <v>#N/A</v>
      </c>
      <c r="AD147" s="251" t="e">
        <f ca="true">+IF(AND(ISNUMBER(OFFSET('Sanitation Data'!$D$12,0,10*ROW('Sanitation Data'!D141))),CS147="Yes"),OFFSET('Sanitation Data'!$D$12,0,10*ROW('Sanitation Data'!D141)),IF(AND(ISNUMBER(OFFSET('Sanitation Data'!$D$12,0,10*ROW('Sanitation Data'!D141))),CS147="No",ISNUMBER(OFFSET('Sanitation Data'!$D$12,0,10*ROW('Sanitation Data'!D141)))),CONCATENATE("[",ROUND(OFFSET('Sanitation Data'!$D$12,0,10*ROW('Sanitation Data'!D141)),0),"]"),IF(AND(ISNUMBER(OFFSET('Sanitation Data'!$D$12,0,10*ROW('Sanitation Data'!D141))),CS147="",ISNUMBER(OFFSET('Sanitation Data'!$D$12,0,10*ROW('Sanitation Data'!D141)))),OFFSET('Sanitation Data'!$D$12,0,10*ROW('Sanitation Data'!D141)),NA())))</f>
        <v>#N/A</v>
      </c>
      <c r="AE147" s="251" t="e">
        <f ca="true">+IF(AND(ISNUMBER(OFFSET('Sanitation Data'!$D$13,0,10*ROW('Sanitation Data'!D141))),CT147="Yes"),OFFSET('Sanitation Data'!$D$13,0,10*ROW('Sanitation Data'!D141)),IF(AND(ISNUMBER(OFFSET('Sanitation Data'!$D$13,0,10*ROW('Sanitation Data'!D141))),CT147="No",ISNUMBER(OFFSET('Sanitation Data'!$D$13,0,10*ROW('Sanitation Data'!D141)))),CONCATENATE("[",ROUND(OFFSET('Sanitation Data'!$D$13,0,10*ROW('Sanitation Data'!D141)),0),"]"),IF(AND(ISNUMBER(OFFSET('Sanitation Data'!$D$13,0,10*ROW('Sanitation Data'!D141))),CT147="",ISNUMBER(OFFSET('Sanitation Data'!$D$13,0,10*ROW('Sanitation Data'!D141)))),OFFSET('Sanitation Data'!$D$13,0,10*ROW('Sanitation Data'!D141)),NA())))</f>
        <v>#N/A</v>
      </c>
      <c r="AF147" s="251" t="e">
        <f ca="true">+IF(AND(ISNUMBER(OFFSET('Sanitation Data'!$E$5,0,10*ROW('Sanitation Data'!E141))),CU147="Yes"),100-OFFSET('Sanitation Data'!$E$5,0,10*ROW('Sanitation Data'!E141)),IF(AND(ISNUMBER(OFFSET('Sanitation Data'!$E$5,0,10*ROW('Sanitation Data'!E141))),CU147="No",ISNUMBER(OFFSET('Sanitation Data'!$E$5,0,10*ROW('Sanitation Data'!E141)))),CONCATENATE("[",ROUND(100-OFFSET('Sanitation Data'!$E$5,0,10*ROW('Sanitation Data'!E141)),0),"]"),IF(AND(ISNUMBER(OFFSET('Sanitation Data'!$E$5,0,10*ROW('Sanitation Data'!E141))),CU147="",ISNUMBER(OFFSET('Sanitation Data'!$E$5,0,10*ROW('Sanitation Data'!E141)))),100-OFFSET('Sanitation Data'!$E$5,0,10*ROW('Sanitation Data'!E141)),NA())))</f>
        <v>#N/A</v>
      </c>
      <c r="AG147" s="251" t="e">
        <f ca="true">+IF(AND(ISNUMBER(OFFSET('Sanitation Data'!$E$7,0,10*ROW('Sanitation Data'!E141))),CV147="Yes"),OFFSET('Sanitation Data'!$E$7,0,10*ROW('Sanitation Data'!E141)),IF(AND(ISNUMBER(OFFSET('Sanitation Data'!$E$7,0,10*ROW('Sanitation Data'!E141))),CV147="No",ISNUMBER(OFFSET('Sanitation Data'!$E$7,0,10*ROW('Sanitation Data'!E141)))),CONCATENATE("[",ROUND(OFFSET('Sanitation Data'!$E$7,0,10*ROW('Sanitation Data'!E141)),0),"]"),IF(AND(ISNUMBER(OFFSET('Sanitation Data'!$E$7,0,10*ROW('Sanitation Data'!E141))),CV147="",ISNUMBER(OFFSET('Sanitation Data'!$E$7,0,10*ROW('Sanitation Data'!E141)))),OFFSET('Sanitation Data'!$E$7,0,10*ROW('Sanitation Data'!E141)),NA())))</f>
        <v>#N/A</v>
      </c>
      <c r="AH147" s="251" t="e">
        <f ca="true">+IF(AND(ISNUMBER(OFFSET('Sanitation Data'!$E$11,0,10*ROW('Sanitation Data'!E141))),CW147="Yes"),OFFSET('Sanitation Data'!$E$11,0,10*ROW('Sanitation Data'!E141)),IF(AND(ISNUMBER(OFFSET('Sanitation Data'!$E$11,0,10*ROW('Sanitation Data'!E141))),CW147="No",ISNUMBER(OFFSET('Sanitation Data'!$E$11,0,10*ROW('Sanitation Data'!E141)))),CONCATENATE("[",ROUND(OFFSET('Sanitation Data'!$E$11,0,10*ROW('Sanitation Data'!E141)),0),"]"),IF(AND(ISNUMBER(OFFSET('Sanitation Data'!$E$11,0,10*ROW('Sanitation Data'!E141))),CW147="",ISNUMBER(OFFSET('Sanitation Data'!$E$11,0,10*ROW('Sanitation Data'!E141)))),OFFSET('Sanitation Data'!$E$11,0,10*ROW('Sanitation Data'!E141)),NA())))</f>
        <v>#N/A</v>
      </c>
      <c r="AI147" s="251" t="e">
        <f ca="true">+IF(AND(ISNUMBER(OFFSET('Sanitation Data'!$E$12,0,10*ROW('Sanitation Data'!E141))),CX147="Yes"),OFFSET('Sanitation Data'!$E$12,0,10*ROW('Sanitation Data'!E141)),IF(AND(ISNUMBER(OFFSET('Sanitation Data'!$E$12,0,10*ROW('Sanitation Data'!E141))),CX147="No",ISNUMBER(OFFSET('Sanitation Data'!$E$12,0,10*ROW('Sanitation Data'!E141)))),CONCATENATE("[",ROUND(OFFSET('Sanitation Data'!$E$12,0,10*ROW('Sanitation Data'!E141)),0),"]"),IF(AND(ISNUMBER(OFFSET('Sanitation Data'!$E$12,0,10*ROW('Sanitation Data'!E141))),CX147="",ISNUMBER(OFFSET('Sanitation Data'!$E$12,0,10*ROW('Sanitation Data'!E141)))),OFFSET('Sanitation Data'!$E$12,0,10*ROW('Sanitation Data'!E141)),NA())))</f>
        <v>#N/A</v>
      </c>
      <c r="AJ147" s="251" t="e">
        <f ca="true">+IF(AND(ISNUMBER(OFFSET('Sanitation Data'!$E$13,0,10*ROW('Sanitation Data'!E141))),CY147="Yes"),OFFSET('Sanitation Data'!$E$13,0,10*ROW('Sanitation Data'!E141)),IF(AND(ISNUMBER(OFFSET('Sanitation Data'!$E$13,0,10*ROW('Sanitation Data'!E141))),CY147="No",ISNUMBER(OFFSET('Sanitation Data'!$E$13,0,10*ROW('Sanitation Data'!E141)))),CONCATENATE("[",ROUND(OFFSET('Sanitation Data'!$E$13,0,10*ROW('Sanitation Data'!E141)),0),"]"),IF(AND(ISNUMBER(OFFSET('Sanitation Data'!$E$13,0,10*ROW('Sanitation Data'!E141))),CY147="",ISNUMBER(OFFSET('Sanitation Data'!$E$13,0,10*ROW('Sanitation Data'!E141)))),OFFSET('Sanitation Data'!$E$13,0,10*ROW('Sanitation Data'!E141)),NA())))</f>
        <v>#N/A</v>
      </c>
      <c r="AK147" s="251" t="e">
        <f ca="true">+IF(AND(ISNUMBER(OFFSET('Sanitation Data'!$F$5,0,10*ROW('Sanitation Data'!F141))),CZ147="Yes"),100-OFFSET('Sanitation Data'!$F$5,0,10*ROW('Sanitation Data'!F141)),IF(AND(ISNUMBER(OFFSET('Sanitation Data'!$F$5,0,10*ROW('Sanitation Data'!F141))),CZ147="No",ISNUMBER(OFFSET('Sanitation Data'!$F$5,0,10*ROW('Sanitation Data'!F141)))),CONCATENATE("[",ROUND(100-OFFSET('Sanitation Data'!$F$5,0,10*ROW('Sanitation Data'!F141)),0),"]"),IF(AND(ISNUMBER(OFFSET('Sanitation Data'!$F$5,0,10*ROW('Sanitation Data'!F141))),CZ147="",ISNUMBER(OFFSET('Sanitation Data'!$F$5,0,10*ROW('Sanitation Data'!F141)))),100-OFFSET('Sanitation Data'!$F$5,0,10*ROW('Sanitation Data'!F141)),NA())))</f>
        <v>#N/A</v>
      </c>
      <c r="AL147" s="251" t="e">
        <f ca="true">+IF(AND(ISNUMBER(OFFSET('Sanitation Data'!$F$7,0,10*ROW('Sanitation Data'!F141))),DA147="Yes"),OFFSET('Sanitation Data'!$F$7,0,10*ROW('Sanitation Data'!F141)),IF(AND(ISNUMBER(OFFSET('Sanitation Data'!$F$7,0,10*ROW('Sanitation Data'!F141))),DA147="No",ISNUMBER(OFFSET('Sanitation Data'!$F$7,0,10*ROW('Sanitation Data'!F141)))),CONCATENATE("[",ROUND(OFFSET('Sanitation Data'!$F$7,0,10*ROW('Sanitation Data'!F141)),0),"]"),IF(AND(ISNUMBER(OFFSET('Sanitation Data'!$F$7,0,10*ROW('Sanitation Data'!F141))),DA147="",ISNUMBER(OFFSET('Sanitation Data'!$F$7,0,10*ROW('Sanitation Data'!F141)))),OFFSET('Sanitation Data'!$F$7,0,10*ROW('Sanitation Data'!F141)),NA())))</f>
        <v>#N/A</v>
      </c>
      <c r="AM147" s="251" t="e">
        <f ca="true">+IF(AND(ISNUMBER(OFFSET('Sanitation Data'!$F$11,0,10*ROW('Sanitation Data'!F141))),DB147="Yes"),OFFSET('Sanitation Data'!$F$11,0,10*ROW('Sanitation Data'!F141)),IF(AND(ISNUMBER(OFFSET('Sanitation Data'!$F$11,0,10*ROW('Sanitation Data'!F141))),DB147="No",ISNUMBER(OFFSET('Sanitation Data'!$F$11,0,10*ROW('Sanitation Data'!F141)))),CONCATENATE("[",ROUND(OFFSET('Sanitation Data'!$F$11,0,10*ROW('Sanitation Data'!F141)),0),"]"),IF(AND(ISNUMBER(OFFSET('Sanitation Data'!$F$11,0,10*ROW('Sanitation Data'!F141))),DB147="",ISNUMBER(OFFSET('Sanitation Data'!$F$11,0,10*ROW('Sanitation Data'!F141)))),OFFSET('Sanitation Data'!$F$11,0,10*ROW('Sanitation Data'!F141)),NA())))</f>
        <v>#N/A</v>
      </c>
      <c r="AN147" s="251" t="e">
        <f ca="true">+IF(AND(ISNUMBER(OFFSET('Sanitation Data'!$F$12,0,10*ROW('Sanitation Data'!F141))),DC147="Yes"),OFFSET('Sanitation Data'!$F$12,0,10*ROW('Sanitation Data'!F141)),IF(AND(ISNUMBER(OFFSET('Sanitation Data'!$F$12,0,10*ROW('Sanitation Data'!F141))),DC147="No",ISNUMBER(OFFSET('Sanitation Data'!$F$12,0,10*ROW('Sanitation Data'!F141)))),CONCATENATE("[",ROUND(OFFSET('Sanitation Data'!$F$12,0,10*ROW('Sanitation Data'!F141)),0),"]"),IF(AND(ISNUMBER(OFFSET('Sanitation Data'!$F$12,0,10*ROW('Sanitation Data'!F141))),DC147="",ISNUMBER(OFFSET('Sanitation Data'!$F$12,0,10*ROW('Sanitation Data'!F141)))),OFFSET('Sanitation Data'!$F$12,0,10*ROW('Sanitation Data'!F141)),NA())))</f>
        <v>#N/A</v>
      </c>
      <c r="AO147" s="251" t="e">
        <f ca="true">+IF(AND(ISNUMBER(OFFSET('Sanitation Data'!$F$13,0,10*ROW('Sanitation Data'!F141))),DD147="Yes"),OFFSET('Sanitation Data'!$F$13,0,10*ROW('Sanitation Data'!F141)),IF(AND(ISNUMBER(OFFSET('Sanitation Data'!$F$13,0,10*ROW('Sanitation Data'!F141))),DD147="No",ISNUMBER(OFFSET('Sanitation Data'!$F$13,0,10*ROW('Sanitation Data'!F141)))),CONCATENATE("[",ROUND(OFFSET('Sanitation Data'!$F$13,0,10*ROW('Sanitation Data'!F141)),0),"]"),IF(AND(ISNUMBER(OFFSET('Sanitation Data'!$F$13,0,10*ROW('Sanitation Data'!F141))),DD147="",ISNUMBER(OFFSET('Sanitation Data'!$F$13,0,10*ROW('Sanitation Data'!F141)))),OFFSET('Sanitation Data'!$F$13,0,10*ROW('Sanitation Data'!F141)),NA())))</f>
        <v>#N/A</v>
      </c>
      <c r="AP147" s="251" t="e">
        <f ca="true">+IF(AND(ISNUMBER(OFFSET('Sanitation Data'!$G$5,0,10*ROW('Sanitation Data'!G141))),DE147="Yes"),100-OFFSET('Sanitation Data'!$G$5,0,10*ROW('Sanitation Data'!G141)),IF(AND(ISNUMBER(OFFSET('Sanitation Data'!$G$5,0,10*ROW('Sanitation Data'!G141))),DE147="No",ISNUMBER(OFFSET('Sanitation Data'!$G$5,0,10*ROW('Sanitation Data'!G141)))),CONCATENATE("[",ROUND(100-OFFSET('Sanitation Data'!$G$5,0,10*ROW('Sanitation Data'!G141)),0),"]"),IF(AND(ISNUMBER(OFFSET('Sanitation Data'!$G$5,0,10*ROW('Sanitation Data'!G141))),DE147="",ISNUMBER(OFFSET('Sanitation Data'!$G$5,0,10*ROW('Sanitation Data'!G141)))),100-OFFSET('Sanitation Data'!$G$5,0,10*ROW('Sanitation Data'!G141)),NA())))</f>
        <v>#N/A</v>
      </c>
      <c r="AQ147" s="251" t="e">
        <f ca="true">+IF(AND(ISNUMBER(OFFSET('Sanitation Data'!$G$7,0,10*ROW('Sanitation Data'!G141))),DF147="Yes"),OFFSET('Sanitation Data'!$G$7,0,10*ROW('Sanitation Data'!G141)),IF(AND(ISNUMBER(OFFSET('Sanitation Data'!$G$7,0,10*ROW('Sanitation Data'!G141))),DF147="No",ISNUMBER(OFFSET('Sanitation Data'!$G$7,0,10*ROW('Sanitation Data'!G141)))),CONCATENATE("[",ROUND(OFFSET('Sanitation Data'!$G$7,0,10*ROW('Sanitation Data'!G141)),0),"]"),IF(AND(ISNUMBER(OFFSET('Sanitation Data'!$G$7,0,10*ROW('Sanitation Data'!G141))),DF147="",ISNUMBER(OFFSET('Sanitation Data'!$G$7,0,10*ROW('Sanitation Data'!G141)))),OFFSET('Sanitation Data'!$G$7,0,10*ROW('Sanitation Data'!G141)),NA())))</f>
        <v>#N/A</v>
      </c>
      <c r="AR147" s="251" t="e">
        <f ca="true">+IF(AND(ISNUMBER(OFFSET('Sanitation Data'!$G$11,0,10*ROW('Sanitation Data'!G141))),DG147="Yes"),OFFSET('Sanitation Data'!$G$11,0,10*ROW('Sanitation Data'!G141)),IF(AND(ISNUMBER(OFFSET('Sanitation Data'!$G$11,0,10*ROW('Sanitation Data'!G141))),DG147="No",ISNUMBER(OFFSET('Sanitation Data'!$G$11,0,10*ROW('Sanitation Data'!G141)))),CONCATENATE("[",ROUND(OFFSET('Sanitation Data'!$G$11,0,10*ROW('Sanitation Data'!G141)),0),"]"),IF(AND(ISNUMBER(OFFSET('Sanitation Data'!$G$11,0,10*ROW('Sanitation Data'!G141))),DG147="",ISNUMBER(OFFSET('Sanitation Data'!$G$11,0,10*ROW('Sanitation Data'!G141)))),OFFSET('Sanitation Data'!$G$11,0,10*ROW('Sanitation Data'!G141)),NA())))</f>
        <v>#N/A</v>
      </c>
      <c r="AS147" s="251" t="e">
        <f ca="true">+IF(AND(ISNUMBER(OFFSET('Sanitation Data'!$G$12,0,10*ROW('Sanitation Data'!G141))),DH147="Yes"),OFFSET('Sanitation Data'!$G$12,0,10*ROW('Sanitation Data'!G141)),IF(AND(ISNUMBER(OFFSET('Sanitation Data'!$G$12,0,10*ROW('Sanitation Data'!G141))),DH147="No",ISNUMBER(OFFSET('Sanitation Data'!$G$12,0,10*ROW('Sanitation Data'!G141)))),CONCATENATE("[",ROUND(OFFSET('Sanitation Data'!$G$12,0,10*ROW('Sanitation Data'!G141)),0),"]"),IF(AND(ISNUMBER(OFFSET('Sanitation Data'!$G$12,0,10*ROW('Sanitation Data'!G141))),DH147="",ISNUMBER(OFFSET('Sanitation Data'!$G$12,0,10*ROW('Sanitation Data'!G141)))),OFFSET('Sanitation Data'!$G$12,0,10*ROW('Sanitation Data'!G141)),NA())))</f>
        <v>#N/A</v>
      </c>
      <c r="AT147" s="251" t="e">
        <f ca="true">+IF(AND(ISNUMBER(OFFSET('Sanitation Data'!$G$13,0,10*ROW('Sanitation Data'!G141))),DI147="Yes"),OFFSET('Sanitation Data'!$G$13,0,10*ROW('Sanitation Data'!G141)),IF(AND(ISNUMBER(OFFSET('Sanitation Data'!$G$13,0,10*ROW('Sanitation Data'!G141))),DI147="No",ISNUMBER(OFFSET('Sanitation Data'!$G$13,0,10*ROW('Sanitation Data'!G141)))),CONCATENATE("[",ROUND(OFFSET('Sanitation Data'!$G$13,0,10*ROW('Sanitation Data'!G141)),0),"]"),IF(AND(ISNUMBER(OFFSET('Sanitation Data'!$G$13,0,10*ROW('Sanitation Data'!G141))),DI147="",ISNUMBER(OFFSET('Sanitation Data'!$G$13,0,10*ROW('Sanitation Data'!G141)))),OFFSET('Sanitation Data'!$G$13,0,10*ROW('Sanitation Data'!G141)),NA())))</f>
        <v>#N/A</v>
      </c>
      <c r="AU147" s="251" t="e">
        <f ca="true">+IF(AND(ISNUMBER(OFFSET('Sanitation Data'!$H$5,0,10*ROW('Sanitation Data'!H141))),DJ147="Yes"),100-OFFSET('Sanitation Data'!$H$5,0,10*ROW('Sanitation Data'!H141)),IF(AND(ISNUMBER(OFFSET('Sanitation Data'!$H$5,0,10*ROW('Sanitation Data'!H141))),DJ147="No",ISNUMBER(OFFSET('Sanitation Data'!$H$5,0,10*ROW('Sanitation Data'!H141)))),CONCATENATE("[",ROUND(100-OFFSET('Sanitation Data'!$H$5,0,10*ROW('Sanitation Data'!H141)),0),"]"),IF(AND(ISNUMBER(OFFSET('Sanitation Data'!$H$5,0,10*ROW('Sanitation Data'!H141))),DJ147="",ISNUMBER(OFFSET('Sanitation Data'!$H$5,0,10*ROW('Sanitation Data'!H141)))),100-OFFSET('Sanitation Data'!$H$5,0,10*ROW('Sanitation Data'!H141)),NA())))</f>
        <v>#N/A</v>
      </c>
      <c r="AV147" s="251" t="e">
        <f ca="true">+IF(AND(ISNUMBER(OFFSET('Sanitation Data'!$H$7,0,10*ROW('Sanitation Data'!H141))),DK147="Yes"),OFFSET('Sanitation Data'!$H$7,0,10*ROW('Sanitation Data'!H141)),IF(AND(ISNUMBER(OFFSET('Sanitation Data'!$H$7,0,10*ROW('Sanitation Data'!H141))),DK147="No",ISNUMBER(OFFSET('Sanitation Data'!$H$7,0,10*ROW('Sanitation Data'!H141)))),CONCATENATE("[",ROUND(OFFSET('Sanitation Data'!$H$7,0,10*ROW('Sanitation Data'!H141)),0),"]"),IF(AND(ISNUMBER(OFFSET('Sanitation Data'!$H$7,0,10*ROW('Sanitation Data'!H141))),DK147="",ISNUMBER(OFFSET('Sanitation Data'!$H$7,0,10*ROW('Sanitation Data'!H141)))),OFFSET('Sanitation Data'!$H$7,0,10*ROW('Sanitation Data'!H141)),NA())))</f>
        <v>#N/A</v>
      </c>
      <c r="AW147" s="251" t="e">
        <f ca="true">+IF(AND(ISNUMBER(OFFSET('Sanitation Data'!$H$11,0,10*ROW('Sanitation Data'!H141))),DL147="Yes"),OFFSET('Sanitation Data'!$H$11,0,10*ROW('Sanitation Data'!H141)),IF(AND(ISNUMBER(OFFSET('Sanitation Data'!$H$11,0,10*ROW('Sanitation Data'!H141))),DL147="No",ISNUMBER(OFFSET('Sanitation Data'!$H$11,0,10*ROW('Sanitation Data'!H141)))),CONCATENATE("[",ROUND(OFFSET('Sanitation Data'!$H$11,0,10*ROW('Sanitation Data'!H141)),0),"]"),IF(AND(ISNUMBER(OFFSET('Sanitation Data'!$H$11,0,10*ROW('Sanitation Data'!H141))),DL147="",ISNUMBER(OFFSET('Sanitation Data'!$H$11,0,10*ROW('Sanitation Data'!H141)))),OFFSET('Sanitation Data'!$H$11,0,10*ROW('Sanitation Data'!H141)),NA())))</f>
        <v>#N/A</v>
      </c>
      <c r="AX147" s="251" t="e">
        <f ca="true">+IF(AND(ISNUMBER(OFFSET('Sanitation Data'!$H$12,0,10*ROW('Sanitation Data'!H141))),DM147="Yes"),OFFSET('Sanitation Data'!$H$12,0,10*ROW('Sanitation Data'!H141)),IF(AND(ISNUMBER(OFFSET('Sanitation Data'!$H$12,0,10*ROW('Sanitation Data'!H141))),DM147="No",ISNUMBER(OFFSET('Sanitation Data'!$H$12,0,10*ROW('Sanitation Data'!H141)))),CONCATENATE("[",ROUND(OFFSET('Sanitation Data'!$H$12,0,10*ROW('Sanitation Data'!H141)),0),"]"),IF(AND(ISNUMBER(OFFSET('Sanitation Data'!$H$12,0,10*ROW('Sanitation Data'!H141))),DM147="",ISNUMBER(OFFSET('Sanitation Data'!$H$12,0,10*ROW('Sanitation Data'!H141)))),OFFSET('Sanitation Data'!$H$12,0,10*ROW('Sanitation Data'!H141)),NA())))</f>
        <v>#N/A</v>
      </c>
      <c r="AY147" s="251" t="e">
        <f ca="true">+IF(AND(ISNUMBER(OFFSET('Sanitation Data'!$H$13,0,10*ROW('Sanitation Data'!H141))),DN147="Yes"),OFFSET('Sanitation Data'!$H$13,0,10*ROW('Sanitation Data'!H141)),IF(AND(ISNUMBER(OFFSET('Sanitation Data'!$H$13,0,10*ROW('Sanitation Data'!H141))),DN147="No",ISNUMBER(OFFSET('Sanitation Data'!$H$13,0,10*ROW('Sanitation Data'!H141)))),CONCATENATE("[",ROUND(OFFSET('Sanitation Data'!$H$13,0,10*ROW('Sanitation Data'!H141)),0),"]"),IF(AND(ISNUMBER(OFFSET('Sanitation Data'!$H$13,0,10*ROW('Sanitation Data'!H141))),DN147="",ISNUMBER(OFFSET('Sanitation Data'!$H$13,0,10*ROW('Sanitation Data'!H141)))),OFFSET('Sanitation Data'!$H$13,0,10*ROW('Sanitation Data'!H141)),NA())))</f>
        <v>#N/A</v>
      </c>
      <c r="AZ147" s="252" t="e">
        <f ca="true">+IF(AND(ISNUMBER(OFFSET('Hygiene Data'!$C$6,0,10*ROW('Hygiene Data'!C141))),DO147="Yes"),OFFSET('Hygiene Data'!$C$6,0,10*ROW('Hygiene Data'!C141)),IF(AND(ISNUMBER(OFFSET('Hygiene Data'!$C$6,0,10*ROW('Hygiene Data'!C141))),DO147="No",ISNUMBER(OFFSET('Hygiene Data'!$C$6,0,10*ROW('Hygiene Data'!C141)))),CONCATENATE("[",ROUND(OFFSET('Hygiene Data'!$C$6,0,10*ROW('Hygiene Data'!C141)),0),"]"),IF(AND(ISNUMBER(OFFSET('Hygiene Data'!$C$6,0,10*ROW('Hygiene Data'!C141))),DO147="",ISNUMBER(OFFSET('Hygiene Data'!$C$6,0,10*ROW('Hygiene Data'!C141)))),OFFSET('Hygiene Data'!$C$6,0,10*ROW('Hygiene Data'!C141)),NA())))</f>
        <v>#N/A</v>
      </c>
      <c r="BA147" s="252" t="e">
        <f ca="true">+IF(AND(ISNUMBER(OFFSET('Hygiene Data'!$C$8,0,10*ROW('Hygiene Data'!C141))),DP147="Yes"),OFFSET('Hygiene Data'!$C$8,0,10*ROW('Hygiene Data'!C141)),IF(AND(ISNUMBER(OFFSET('Hygiene Data'!$C$8,0,10*ROW('Hygiene Data'!C141))),DP147="No",ISNUMBER(OFFSET('Hygiene Data'!$C$8,0,10*ROW('Hygiene Data'!C141)))),CONCATENATE("[",ROUND(OFFSET('Hygiene Data'!$C$8,0,10*ROW('Hygiene Data'!C141)),0),"]"),IF(AND(ISNUMBER(OFFSET('Hygiene Data'!$C$8,0,10*ROW('Hygiene Data'!C141))),DP147="",ISNUMBER(OFFSET('Hygiene Data'!$C$8,0,10*ROW('Hygiene Data'!C141)))),OFFSET('Hygiene Data'!$C$8,0,10*ROW('Hygiene Data'!C141)),NA())))</f>
        <v>#N/A</v>
      </c>
      <c r="BB147" s="252" t="e">
        <f ca="true">+IF(AND(ISNUMBER(OFFSET('Hygiene Data'!$C$10,0,10*ROW('Hygiene Data'!C141))),DQ147="Yes"),OFFSET('Hygiene Data'!$C$10,0,10*ROW('Hygiene Data'!C141)),IF(AND(ISNUMBER(OFFSET('Hygiene Data'!$C$10,0,10*ROW('Hygiene Data'!C141))),DQ147="No",ISNUMBER(OFFSET('Hygiene Data'!$C$10,0,10*ROW('Hygiene Data'!C141)))),CONCATENATE("[",ROUND(OFFSET('Hygiene Data'!$C$10,0,10*ROW('Hygiene Data'!C141)),0),"]"),IF(AND(ISNUMBER(OFFSET('Hygiene Data'!$C$10,0,10*ROW('Hygiene Data'!C141))),DQ147="",ISNUMBER(OFFSET('Hygiene Data'!$C$10,0,10*ROW('Hygiene Data'!C141)))),OFFSET('Hygiene Data'!$C$10,0,10*ROW('Hygiene Data'!C141)),NA())))</f>
        <v>#N/A</v>
      </c>
      <c r="BC147" s="252" t="e">
        <f ca="true">+IF(AND(ISNUMBER(OFFSET('Hygiene Data'!$D$6,0,10*ROW('Hygiene Data'!D141))),DR147="Yes"),OFFSET('Hygiene Data'!$D$6,0,10*ROW('Hygiene Data'!D141)),IF(AND(ISNUMBER(OFFSET('Hygiene Data'!$D$6,0,10*ROW('Hygiene Data'!D141))),DR147="No",ISNUMBER(OFFSET('Hygiene Data'!$D$6,0,10*ROW('Hygiene Data'!D141)))),CONCATENATE("[",ROUND(OFFSET('Hygiene Data'!$D$6,0,10*ROW('Hygiene Data'!D141)),0),"]"),IF(AND(ISNUMBER(OFFSET('Hygiene Data'!$D$6,0,10*ROW('Hygiene Data'!D141))),DR147="",ISNUMBER(OFFSET('Hygiene Data'!$D$6,0,10*ROW('Hygiene Data'!D141)))),OFFSET('Hygiene Data'!$D$6,0,10*ROW('Hygiene Data'!D141)),NA())))</f>
        <v>#N/A</v>
      </c>
      <c r="BD147" s="252" t="e">
        <f ca="true">+IF(AND(ISNUMBER(OFFSET('Hygiene Data'!$D$8,0,10*ROW('Hygiene Data'!D141))),DS147="Yes"),OFFSET('Hygiene Data'!$D$8,0,10*ROW('Hygiene Data'!D141)),IF(AND(ISNUMBER(OFFSET('Hygiene Data'!$D$8,0,10*ROW('Hygiene Data'!D141))),DS147="No",ISNUMBER(OFFSET('Hygiene Data'!$D$8,0,10*ROW('Hygiene Data'!D141)))),CONCATENATE("[",ROUND(OFFSET('Hygiene Data'!$D$8,0,10*ROW('Hygiene Data'!D141)),0),"]"),IF(AND(ISNUMBER(OFFSET('Hygiene Data'!$D$8,0,10*ROW('Hygiene Data'!D141))),DS147="",ISNUMBER(OFFSET('Hygiene Data'!$D$8,0,10*ROW('Hygiene Data'!D141)))),OFFSET('Hygiene Data'!$D$8,0,10*ROW('Hygiene Data'!D141)),NA())))</f>
        <v>#N/A</v>
      </c>
      <c r="BE147" s="252" t="e">
        <f ca="true">+IF(AND(ISNUMBER(OFFSET('Hygiene Data'!$D$10,0,10*ROW('Hygiene Data'!D141))),DT147="Yes"),OFFSET('Hygiene Data'!$D$10,0,10*ROW('Hygiene Data'!D141)),IF(AND(ISNUMBER(OFFSET('Hygiene Data'!$D$10,0,10*ROW('Hygiene Data'!D141))),DT147="No",ISNUMBER(OFFSET('Hygiene Data'!$D$10,0,10*ROW('Hygiene Data'!D141)))),CONCATENATE("[",ROUND(OFFSET('Hygiene Data'!$D$10,0,10*ROW('Hygiene Data'!D141)),0),"]"),IF(AND(ISNUMBER(OFFSET('Hygiene Data'!$D$10,0,10*ROW('Hygiene Data'!D141))),DT147="",ISNUMBER(OFFSET('Hygiene Data'!$D$10,0,10*ROW('Hygiene Data'!D141)))),OFFSET('Hygiene Data'!$D$10,0,10*ROW('Hygiene Data'!D141)),NA())))</f>
        <v>#N/A</v>
      </c>
      <c r="BF147" s="252" t="e">
        <f ca="true">+IF(AND(ISNUMBER(OFFSET('Hygiene Data'!$E$6,0,10*ROW('Hygiene Data'!E141))),DU147="Yes"),OFFSET('Hygiene Data'!$E$6,0,10*ROW('Hygiene Data'!E141)),IF(AND(ISNUMBER(OFFSET('Hygiene Data'!$E$6,0,10*ROW('Hygiene Data'!E141))),DU147="No",ISNUMBER(OFFSET('Hygiene Data'!$E$6,0,10*ROW('Hygiene Data'!E141)))),CONCATENATE("[",ROUND(OFFSET('Hygiene Data'!$E$6,0,10*ROW('Hygiene Data'!E141)),0),"]"),IF(AND(ISNUMBER(OFFSET('Hygiene Data'!$E$6,0,10*ROW('Hygiene Data'!E141))),DU147="",ISNUMBER(OFFSET('Hygiene Data'!$E$6,0,10*ROW('Hygiene Data'!E141)))),OFFSET('Hygiene Data'!$E$6,0,10*ROW('Hygiene Data'!E141)),NA())))</f>
        <v>#N/A</v>
      </c>
      <c r="BG147" s="252" t="e">
        <f ca="true">+IF(AND(ISNUMBER(OFFSET('Hygiene Data'!$E$8,0,10*ROW('Hygiene Data'!E141))),DV147="Yes"),OFFSET('Hygiene Data'!$E$8,0,10*ROW('Hygiene Data'!E141)),IF(AND(ISNUMBER(OFFSET('Hygiene Data'!$E$8,0,10*ROW('Hygiene Data'!E141))),DV147="No",ISNUMBER(OFFSET('Hygiene Data'!$E$8,0,10*ROW('Hygiene Data'!E141)))),CONCATENATE("[",ROUND(OFFSET('Hygiene Data'!$E$8,0,10*ROW('Hygiene Data'!E141)),0),"]"),IF(AND(ISNUMBER(OFFSET('Hygiene Data'!$E$8,0,10*ROW('Hygiene Data'!E141))),DV147="",ISNUMBER(OFFSET('Hygiene Data'!$E$8,0,10*ROW('Hygiene Data'!E141)))),OFFSET('Hygiene Data'!$E$8,0,10*ROW('Hygiene Data'!E141)),NA())))</f>
        <v>#N/A</v>
      </c>
      <c r="BH147" s="252" t="e">
        <f ca="true">+IF(AND(ISNUMBER(OFFSET('Hygiene Data'!$E$10,0,10*ROW('Hygiene Data'!E141))),DW147="Yes"),OFFSET('Hygiene Data'!$E$10,0,10*ROW('Hygiene Data'!E141)),IF(AND(ISNUMBER(OFFSET('Hygiene Data'!$E$10,0,10*ROW('Hygiene Data'!E141))),DW147="No",ISNUMBER(OFFSET('Hygiene Data'!$E$10,0,10*ROW('Hygiene Data'!E141)))),CONCATENATE("[",ROUND(OFFSET('Hygiene Data'!$E$10,0,10*ROW('Hygiene Data'!E141)),0),"]"),IF(AND(ISNUMBER(OFFSET('Hygiene Data'!$E$10,0,10*ROW('Hygiene Data'!E141))),DW147="",ISNUMBER(OFFSET('Hygiene Data'!$E$10,0,10*ROW('Hygiene Data'!E141)))),OFFSET('Hygiene Data'!$E$10,0,10*ROW('Hygiene Data'!E141)),NA())))</f>
        <v>#N/A</v>
      </c>
      <c r="BI147" s="252" t="e">
        <f ca="true">+IF(AND(ISNUMBER(OFFSET('Hygiene Data'!$F$6,0,10*ROW('Hygiene Data'!F141))),DX147="Yes"),OFFSET('Hygiene Data'!$F$6,0,10*ROW('Hygiene Data'!F141)),IF(AND(ISNUMBER(OFFSET('Hygiene Data'!$F$6,0,10*ROW('Hygiene Data'!F141))),DX147="No",ISNUMBER(OFFSET('Hygiene Data'!$F$6,0,10*ROW('Hygiene Data'!F141)))),CONCATENATE("[",ROUND(OFFSET('Hygiene Data'!$F$6,0,10*ROW('Hygiene Data'!F141)),0),"]"),IF(AND(ISNUMBER(OFFSET('Hygiene Data'!$F$6,0,10*ROW('Hygiene Data'!F141))),DX147="",ISNUMBER(OFFSET('Hygiene Data'!$F$6,0,10*ROW('Hygiene Data'!F141)))),OFFSET('Hygiene Data'!$F$6,0,10*ROW('Hygiene Data'!F141)),NA())))</f>
        <v>#N/A</v>
      </c>
      <c r="BJ147" s="252" t="e">
        <f ca="true">+IF(AND(ISNUMBER(OFFSET('Hygiene Data'!$F$8,0,10*ROW('Hygiene Data'!F141))),DY147="Yes"),OFFSET('Hygiene Data'!$F$8,0,10*ROW('Hygiene Data'!F141)),IF(AND(ISNUMBER(OFFSET('Hygiene Data'!$F$8,0,10*ROW('Hygiene Data'!F141))),DY147="No",ISNUMBER(OFFSET('Hygiene Data'!$F$8,0,10*ROW('Hygiene Data'!F141)))),CONCATENATE("[",ROUND(OFFSET('Hygiene Data'!$F$8,0,10*ROW('Hygiene Data'!F141)),0),"]"),IF(AND(ISNUMBER(OFFSET('Hygiene Data'!$F$8,0,10*ROW('Hygiene Data'!F141))),DY147="",ISNUMBER(OFFSET('Hygiene Data'!$F$8,0,10*ROW('Hygiene Data'!F141)))),OFFSET('Hygiene Data'!$F$8,0,10*ROW('Hygiene Data'!F141)),NA())))</f>
        <v>#N/A</v>
      </c>
      <c r="BK147" s="252" t="e">
        <f ca="true">+IF(AND(ISNUMBER(OFFSET('Hygiene Data'!$F$10,0,10*ROW('Hygiene Data'!F141))),DZ147="Yes"),OFFSET('Hygiene Data'!$F$10,0,10*ROW('Hygiene Data'!F141)),IF(AND(ISNUMBER(OFFSET('Hygiene Data'!$F$10,0,10*ROW('Hygiene Data'!F141))),DZ147="No",ISNUMBER(OFFSET('Hygiene Data'!$F$10,0,10*ROW('Hygiene Data'!F141)))),CONCATENATE("[",ROUND(OFFSET('Hygiene Data'!$F$10,0,10*ROW('Hygiene Data'!F141)),0),"]"),IF(AND(ISNUMBER(OFFSET('Hygiene Data'!$F$10,0,10*ROW('Hygiene Data'!F141))),DZ147="",ISNUMBER(OFFSET('Hygiene Data'!$F$10,0,10*ROW('Hygiene Data'!F141)))),OFFSET('Hygiene Data'!$F$10,0,10*ROW('Hygiene Data'!F141)),NA())))</f>
        <v>#N/A</v>
      </c>
      <c r="BL147" s="252" t="e">
        <f ca="true">+IF(AND(ISNUMBER(OFFSET('Hygiene Data'!$G$6,0,10*ROW('Hygiene Data'!G141))),EA147="Yes"),OFFSET('Hygiene Data'!$G$6,0,10*ROW('Hygiene Data'!G141)),IF(AND(ISNUMBER(OFFSET('Hygiene Data'!$G$6,0,10*ROW('Hygiene Data'!G141))),EA147="No",ISNUMBER(OFFSET('Hygiene Data'!$G$6,0,10*ROW('Hygiene Data'!G141)))),CONCATENATE("[",ROUND(OFFSET('Hygiene Data'!$G$6,0,10*ROW('Hygiene Data'!G141)),0),"]"),IF(AND(ISNUMBER(OFFSET('Hygiene Data'!$G$6,0,10*ROW('Hygiene Data'!G141))),EA147="",ISNUMBER(OFFSET('Hygiene Data'!$G$6,0,10*ROW('Hygiene Data'!G141)))),OFFSET('Hygiene Data'!$G$6,0,10*ROW('Hygiene Data'!G141)),NA())))</f>
        <v>#N/A</v>
      </c>
      <c r="BM147" s="252" t="e">
        <f ca="true">+IF(AND(ISNUMBER(OFFSET('Hygiene Data'!$G$8,0,10*ROW('Hygiene Data'!G141))),EB147="Yes"),OFFSET('Hygiene Data'!$G$8,0,10*ROW('Hygiene Data'!G141)),IF(AND(ISNUMBER(OFFSET('Hygiene Data'!$G$8,0,10*ROW('Hygiene Data'!G141))),EB147="No",ISNUMBER(OFFSET('Hygiene Data'!$G$8,0,10*ROW('Hygiene Data'!G141)))),CONCATENATE("[",ROUND(OFFSET('Hygiene Data'!$G$8,0,10*ROW('Hygiene Data'!G141)),0),"]"),IF(AND(ISNUMBER(OFFSET('Hygiene Data'!$G$8,0,10*ROW('Hygiene Data'!G141))),EB147="",ISNUMBER(OFFSET('Hygiene Data'!$G$8,0,10*ROW('Hygiene Data'!G141)))),OFFSET('Hygiene Data'!$G$8,0,10*ROW('Hygiene Data'!G141)),NA())))</f>
        <v>#N/A</v>
      </c>
      <c r="BN147" s="252" t="e">
        <f ca="true">+IF(AND(ISNUMBER(OFFSET('Hygiene Data'!$G$10,0,10*ROW('Hygiene Data'!G141))),EC147="Yes"),OFFSET('Hygiene Data'!$G$10,0,10*ROW('Hygiene Data'!G141)),IF(AND(ISNUMBER(OFFSET('Hygiene Data'!$G$10,0,10*ROW('Hygiene Data'!G141))),EC147="No",ISNUMBER(OFFSET('Hygiene Data'!$G$10,0,10*ROW('Hygiene Data'!G141)))),CONCATENATE("[",ROUND(OFFSET('Hygiene Data'!$G$10,0,10*ROW('Hygiene Data'!G141)),0),"]"),IF(AND(ISNUMBER(OFFSET('Hygiene Data'!$G$10,0,10*ROW('Hygiene Data'!G141))),EC147="",ISNUMBER(OFFSET('Hygiene Data'!$G$10,0,10*ROW('Hygiene Data'!G141)))),OFFSET('Hygiene Data'!$G$10,0,10*ROW('Hygiene Data'!G141)),NA())))</f>
        <v>#N/A</v>
      </c>
      <c r="BO147" s="252" t="e">
        <f ca="true">+IF(AND(ISNUMBER(OFFSET('Hygiene Data'!$H$6,0,10*ROW('Hygiene Data'!H141))),ED147="Yes"),OFFSET('Hygiene Data'!$H$6,0,10*ROW('Hygiene Data'!H141)),IF(AND(ISNUMBER(OFFSET('Hygiene Data'!$H$6,0,10*ROW('Hygiene Data'!H141))),ED147="No",ISNUMBER(OFFSET('Hygiene Data'!$H$6,0,10*ROW('Hygiene Data'!H141)))),CONCATENATE("[",ROUND(OFFSET('Hygiene Data'!$H$6,0,10*ROW('Hygiene Data'!H141)),0),"]"),IF(AND(ISNUMBER(OFFSET('Hygiene Data'!$H$6,0,10*ROW('Hygiene Data'!H141))),ED147="",ISNUMBER(OFFSET('Hygiene Data'!$H$6,0,10*ROW('Hygiene Data'!H141)))),OFFSET('Hygiene Data'!$H$6,0,10*ROW('Hygiene Data'!H141)),NA())))</f>
        <v>#N/A</v>
      </c>
      <c r="BP147" s="252" t="e">
        <f ca="true">+IF(AND(ISNUMBER(OFFSET('Hygiene Data'!$H$8,0,10*ROW('Hygiene Data'!H141))),EE147="Yes"),OFFSET('Hygiene Data'!$H$8,0,10*ROW('Hygiene Data'!H141)),IF(AND(ISNUMBER(OFFSET('Hygiene Data'!$H$8,0,10*ROW('Hygiene Data'!H141))),EE147="No",ISNUMBER(OFFSET('Hygiene Data'!$H$8,0,10*ROW('Hygiene Data'!H141)))),CONCATENATE("[",ROUND(OFFSET('Hygiene Data'!$H$8,0,10*ROW('Hygiene Data'!H141)),0),"]"),IF(AND(ISNUMBER(OFFSET('Hygiene Data'!$H$8,0,10*ROW('Hygiene Data'!H141))),EE147="",ISNUMBER(OFFSET('Hygiene Data'!$H$8,0,10*ROW('Hygiene Data'!H141)))),OFFSET('Hygiene Data'!$H$8,0,10*ROW('Hygiene Data'!H141)),NA())))</f>
        <v>#N/A</v>
      </c>
      <c r="BQ147" s="252" t="e">
        <f ca="true">+IF(AND(ISNUMBER(OFFSET('Hygiene Data'!$H$10,0,10*ROW('Hygiene Data'!H141))),EF147="Yes"),OFFSET('Hygiene Data'!$H$10,0,10*ROW('Hygiene Data'!H141)),IF(AND(ISNUMBER(OFFSET('Hygiene Data'!$H$10,0,10*ROW('Hygiene Data'!H141))),EF147="No",ISNUMBER(OFFSET('Hygiene Data'!$H$10,0,10*ROW('Hygiene Data'!H141)))),CONCATENATE("[",ROUND(OFFSET('Hygiene Data'!$H$10,0,10*ROW('Hygiene Data'!H141)),0),"]"),IF(AND(ISNUMBER(OFFSET('Hygiene Data'!$H$10,0,10*ROW('Hygiene Data'!H141))),EF147="",ISNUMBER(OFFSET('Hygiene Data'!$H$10,0,10*ROW('Hygiene Data'!H141)))),OFFSET('Hygiene Data'!$H$10,0,10*ROW('Hygiene Data'!H141)),NA())))</f>
        <v>#N/A</v>
      </c>
      <c r="BS147" s="36" t="str">
        <f ca="true">+IF(OFFSET('Water Data'!$C$28,0,10*ROW('Water Data'!C141))="","",OFFSET('Water Data'!$C$28,0,10*ROW('Water Data'!C141)))</f>
        <v/>
      </c>
      <c r="BT147" s="36" t="str">
        <f ca="true">+IF(OFFSET('Water Data'!$C$29,0,10*ROW('Water Data'!C141))="","",OFFSET('Water Data'!$C$29,0,10*ROW('Water Data'!C141)))</f>
        <v/>
      </c>
      <c r="BU147" s="36" t="str">
        <f ca="true">+IF(OFFSET('Water Data'!$C$30,0,10*ROW('Water Data'!C141))="","",OFFSET('Water Data'!$C$30,0,10*ROW('Water Data'!C141)))</f>
        <v/>
      </c>
      <c r="BV147" s="36" t="str">
        <f ca="true">+IF(OFFSET('Water Data'!$D$28,0,10*ROW('Water Data'!D141))="","",OFFSET('Water Data'!$D$28,0,10*ROW('Water Data'!D141)))</f>
        <v/>
      </c>
      <c r="BW147" s="36" t="str">
        <f ca="true">+IF(OFFSET('Water Data'!$D$29,0,10*ROW('Water Data'!D141))="","",OFFSET('Water Data'!$D$29,0,10*ROW('Water Data'!D141)))</f>
        <v/>
      </c>
      <c r="BX147" s="36" t="str">
        <f ca="true">+IF(OFFSET('Water Data'!$D$30,0,10*ROW('Water Data'!D141))="","",OFFSET('Water Data'!$D$30,0,10*ROW('Water Data'!D141)))</f>
        <v/>
      </c>
      <c r="BY147" s="36" t="str">
        <f ca="true">+IF(OFFSET('Water Data'!$E$28,0,10*ROW('Water Data'!E141))="","",OFFSET('Water Data'!$E$28,0,10*ROW('Water Data'!E141)))</f>
        <v/>
      </c>
      <c r="BZ147" s="36" t="str">
        <f ca="true">+IF(OFFSET('Water Data'!$E$29,0,10*ROW('Water Data'!E141))="","",OFFSET('Water Data'!$E$29,0,10*ROW('Water Data'!E141)))</f>
        <v/>
      </c>
      <c r="CA147" s="36" t="str">
        <f ca="true">+IF(OFFSET('Water Data'!$E$30,0,10*ROW('Water Data'!E141))="","",OFFSET('Water Data'!$E$30,0,10*ROW('Water Data'!E141)))</f>
        <v/>
      </c>
      <c r="CB147" s="36" t="str">
        <f ca="true">+IF(OFFSET('Water Data'!$F$28,0,10*ROW('Water Data'!F141))="","",OFFSET('Water Data'!$F$28,0,10*ROW('Water Data'!F141)))</f>
        <v/>
      </c>
      <c r="CC147" s="36" t="str">
        <f ca="true">+IF(OFFSET('Water Data'!$F$29,0,10*ROW('Water Data'!F141))="","",OFFSET('Water Data'!$F$29,0,10*ROW('Water Data'!F141)))</f>
        <v/>
      </c>
      <c r="CD147" s="36" t="str">
        <f ca="true">+IF(OFFSET('Water Data'!$F$30,0,10*ROW('Water Data'!F141))="","",OFFSET('Water Data'!$F$30,0,10*ROW('Water Data'!F141)))</f>
        <v/>
      </c>
      <c r="CE147" s="36" t="str">
        <f ca="true">+IF(OFFSET('Water Data'!$G$28,0,10*ROW('Water Data'!G141))="","",OFFSET('Water Data'!$G$28,0,10*ROW('Water Data'!G141)))</f>
        <v/>
      </c>
      <c r="CF147" s="36" t="str">
        <f ca="true">+IF(OFFSET('Water Data'!$G$29,0,10*ROW('Water Data'!G141))="","",OFFSET('Water Data'!$G$29,0,10*ROW('Water Data'!G141)))</f>
        <v/>
      </c>
      <c r="CG147" s="36" t="str">
        <f ca="true">+IF(OFFSET('Water Data'!$G$30,0,10*ROW('Water Data'!G141))="","",OFFSET('Water Data'!$G$30,0,10*ROW('Water Data'!G141)))</f>
        <v/>
      </c>
      <c r="CH147" s="36" t="str">
        <f ca="true">+IF(OFFSET('Water Data'!$H$28,0,10*ROW('Water Data'!H141))="","",OFFSET('Water Data'!$H$28,0,10*ROW('Water Data'!H141)))</f>
        <v/>
      </c>
      <c r="CI147" s="36" t="str">
        <f ca="true">+IF(OFFSET('Water Data'!$H$29,0,10*ROW('Water Data'!H141))="","",OFFSET('Water Data'!$H$29,0,10*ROW('Water Data'!H141)))</f>
        <v/>
      </c>
      <c r="CJ147" s="36" t="str">
        <f ca="true">+IF(OFFSET('Water Data'!$H$30,0,10*ROW('Water Data'!H141))="","",OFFSET('Water Data'!$H$30,0,10*ROW('Water Data'!H141)))</f>
        <v/>
      </c>
      <c r="CK147" s="36" t="str">
        <f ca="true">+IF(OFFSET('Sanitation Data'!$C$29,0,10*ROW('Sanitation Data'!C141))="","",OFFSET('Sanitation Data'!$C$29,0,10*ROW('Sanitation Data'!C141)))</f>
        <v/>
      </c>
      <c r="CL147" s="36" t="str">
        <f ca="true">+IF(OFFSET('Sanitation Data'!$C$30,0,10*ROW('Sanitation Data'!C141))="","",OFFSET('Sanitation Data'!$C$30,0,10*ROW('Sanitation Data'!C141)))</f>
        <v/>
      </c>
      <c r="CM147" s="36" t="str">
        <f ca="true">+IF(OFFSET('Sanitation Data'!$C$31,0,10*ROW('Sanitation Data'!C141))="","",OFFSET('Sanitation Data'!$C$31,0,10*ROW('Sanitation Data'!C141)))</f>
        <v/>
      </c>
      <c r="CN147" s="36" t="str">
        <f ca="true">+IF(OFFSET('Sanitation Data'!$C$32,0,10*ROW('Sanitation Data'!C141))="","",OFFSET('Sanitation Data'!$C$32,0,10*ROW('Sanitation Data'!C141)))</f>
        <v/>
      </c>
      <c r="CO147" s="36" t="str">
        <f ca="true">+IF(OFFSET('Sanitation Data'!$C$33,0,10*ROW('Sanitation Data'!C141))="","",OFFSET('Sanitation Data'!$C$33,0,10*ROW('Sanitation Data'!C141)))</f>
        <v/>
      </c>
      <c r="CP147" s="36" t="str">
        <f ca="true">+IF(OFFSET('Sanitation Data'!$D$29,0,10*ROW('Sanitation Data'!D141))="","",OFFSET('Sanitation Data'!$D$29,0,10*ROW('Sanitation Data'!D141)))</f>
        <v/>
      </c>
      <c r="CQ147" s="36" t="str">
        <f ca="true">+IF(OFFSET('Sanitation Data'!$D$30,0,10*ROW('Sanitation Data'!D141))="","",OFFSET('Sanitation Data'!$D$30,0,10*ROW('Sanitation Data'!D141)))</f>
        <v/>
      </c>
      <c r="CR147" s="36" t="str">
        <f ca="true">+IF(OFFSET('Sanitation Data'!$D$31,0,10*ROW('Sanitation Data'!D141))="","",OFFSET('Sanitation Data'!$D$31,0,10*ROW('Sanitation Data'!D141)))</f>
        <v/>
      </c>
      <c r="CS147" s="36" t="str">
        <f ca="true">+IF(OFFSET('Sanitation Data'!$D$32,0,10*ROW('Sanitation Data'!D141))="","",OFFSET('Sanitation Data'!$D$32,0,10*ROW('Sanitation Data'!D141)))</f>
        <v/>
      </c>
      <c r="CT147" s="36" t="str">
        <f ca="true">+IF(OFFSET('Sanitation Data'!$D$33,0,10*ROW('Sanitation Data'!D141))="","",OFFSET('Sanitation Data'!$D$33,0,10*ROW('Sanitation Data'!D141)))</f>
        <v/>
      </c>
      <c r="CU147" s="36" t="str">
        <f ca="true">+IF(OFFSET('Sanitation Data'!$E$29,0,10*ROW('Sanitation Data'!E141))="","",OFFSET('Sanitation Data'!$E$29,0,10*ROW('Sanitation Data'!E141)))</f>
        <v/>
      </c>
      <c r="CV147" s="36" t="str">
        <f ca="true">+IF(OFFSET('Sanitation Data'!$E$30,0,10*ROW('Sanitation Data'!E141))="","",OFFSET('Sanitation Data'!$E$30,0,10*ROW('Sanitation Data'!E141)))</f>
        <v/>
      </c>
      <c r="CW147" s="36" t="str">
        <f ca="true">+IF(OFFSET('Sanitation Data'!$E$31,0,10*ROW('Sanitation Data'!E141))="","",OFFSET('Sanitation Data'!$E$31,0,10*ROW('Sanitation Data'!E141)))</f>
        <v/>
      </c>
      <c r="CX147" s="36" t="str">
        <f ca="true">+IF(OFFSET('Sanitation Data'!$E$32,0,10*ROW('Sanitation Data'!E141))="","",OFFSET('Sanitation Data'!$E$32,0,10*ROW('Sanitation Data'!E141)))</f>
        <v/>
      </c>
      <c r="CY147" s="36" t="str">
        <f ca="true">+IF(OFFSET('Sanitation Data'!$E$33,0,10*ROW('Sanitation Data'!E141))="","",OFFSET('Sanitation Data'!$E$33,0,10*ROW('Sanitation Data'!E141)))</f>
        <v/>
      </c>
      <c r="CZ147" s="36" t="str">
        <f ca="true">+IF(OFFSET('Sanitation Data'!$F$29,0,10*ROW('Sanitation Data'!F141))="","",OFFSET('Sanitation Data'!$F$29,0,10*ROW('Sanitation Data'!F141)))</f>
        <v/>
      </c>
      <c r="DA147" s="36" t="str">
        <f ca="true">+IF(OFFSET('Sanitation Data'!$F$30,0,10*ROW('Sanitation Data'!F141))="","",OFFSET('Sanitation Data'!$F$30,0,10*ROW('Sanitation Data'!F141)))</f>
        <v/>
      </c>
      <c r="DB147" s="36" t="str">
        <f ca="true">+IF(OFFSET('Sanitation Data'!$F$31,0,10*ROW('Sanitation Data'!F141))="","",OFFSET('Sanitation Data'!$F$31,0,10*ROW('Sanitation Data'!F141)))</f>
        <v/>
      </c>
      <c r="DC147" s="36" t="str">
        <f ca="true">+IF(OFFSET('Sanitation Data'!$F$32,0,10*ROW('Sanitation Data'!F141))="","",OFFSET('Sanitation Data'!$F$32,0,10*ROW('Sanitation Data'!F141)))</f>
        <v/>
      </c>
      <c r="DD147" s="36" t="str">
        <f ca="true">+IF(OFFSET('Sanitation Data'!$F$33,0,10*ROW('Sanitation Data'!F141))="","",OFFSET('Sanitation Data'!$F$33,0,10*ROW('Sanitation Data'!F141)))</f>
        <v/>
      </c>
      <c r="DE147" s="36" t="str">
        <f ca="true">+IF(OFFSET('Sanitation Data'!$G$29,0,10*ROW('Sanitation Data'!G141))="","",OFFSET('Sanitation Data'!$G$29,0,10*ROW('Sanitation Data'!G141)))</f>
        <v/>
      </c>
      <c r="DF147" s="36" t="str">
        <f ca="true">+IF(OFFSET('Sanitation Data'!$G$30,0,10*ROW('Sanitation Data'!G141))="","",OFFSET('Sanitation Data'!$G$30,0,10*ROW('Sanitation Data'!G141)))</f>
        <v/>
      </c>
      <c r="DG147" s="36" t="str">
        <f ca="true">+IF(OFFSET('Sanitation Data'!$G$31,0,10*ROW('Sanitation Data'!G141))="","",OFFSET('Sanitation Data'!$G$31,0,10*ROW('Sanitation Data'!G141)))</f>
        <v/>
      </c>
      <c r="DH147" s="36" t="str">
        <f ca="true">+IF(OFFSET('Sanitation Data'!$G$32,0,10*ROW('Sanitation Data'!G141))="","",OFFSET('Sanitation Data'!$G$32,0,10*ROW('Sanitation Data'!G141)))</f>
        <v/>
      </c>
      <c r="DI147" s="36" t="str">
        <f ca="true">+IF(OFFSET('Sanitation Data'!$G$33,0,10*ROW('Sanitation Data'!G141))="","",OFFSET('Sanitation Data'!$G$33,0,10*ROW('Sanitation Data'!G141)))</f>
        <v/>
      </c>
      <c r="DJ147" s="36" t="str">
        <f ca="true">+IF(OFFSET('Sanitation Data'!$H$29,0,10*ROW('Sanitation Data'!H141))="","",OFFSET('Sanitation Data'!$H$29,0,10*ROW('Sanitation Data'!H141)))</f>
        <v/>
      </c>
      <c r="DK147" s="36" t="str">
        <f ca="true">+IF(OFFSET('Sanitation Data'!$H$30,0,10*ROW('Sanitation Data'!H141))="","",OFFSET('Sanitation Data'!$H$30,0,10*ROW('Sanitation Data'!H141)))</f>
        <v/>
      </c>
      <c r="DL147" s="36" t="str">
        <f ca="true">+IF(OFFSET('Sanitation Data'!$H$31,0,10*ROW('Sanitation Data'!H141))="","",OFFSET('Sanitation Data'!$H$31,0,10*ROW('Sanitation Data'!H141)))</f>
        <v/>
      </c>
      <c r="DM147" s="36" t="str">
        <f ca="true">+IF(OFFSET('Sanitation Data'!$H$32,0,10*ROW('Sanitation Data'!H141))="","",OFFSET('Sanitation Data'!$H$32,0,10*ROW('Sanitation Data'!H141)))</f>
        <v/>
      </c>
      <c r="DN147" s="36" t="str">
        <f ca="true">+IF(OFFSET('Sanitation Data'!$H$33,0,10*ROW('Sanitation Data'!H141))="","",OFFSET('Sanitation Data'!$H$33,0,10*ROW('Sanitation Data'!H141)))</f>
        <v/>
      </c>
      <c r="DO147" s="36" t="str">
        <f ca="true">+IF(OFFSET('Hygiene Data'!$C$12,0,10*ROW('Hygiene Data'!C141))="","",OFFSET('Hygiene Data'!$C$12,0,10*ROW('Hygiene Data'!C141)))</f>
        <v/>
      </c>
      <c r="DP147" s="36" t="str">
        <f ca="true">+IF(OFFSET('Hygiene Data'!$C$13,0,10*ROW('Hygiene Data'!C141))="","",OFFSET('Hygiene Data'!$C$13,0,10*ROW('Hygiene Data'!C141)))</f>
        <v/>
      </c>
      <c r="DQ147" s="36" t="str">
        <f ca="true">+IF(OFFSET('Hygiene Data'!$C$14,0,10*ROW('Hygiene Data'!C141))="","",OFFSET('Hygiene Data'!$C$14,0,10*ROW('Hygiene Data'!C141)))</f>
        <v/>
      </c>
      <c r="DR147" s="36" t="str">
        <f ca="true">+IF(OFFSET('Hygiene Data'!$D$12,0,10*ROW('Hygiene Data'!D141))="","",OFFSET('Hygiene Data'!$D$12,0,10*ROW('Hygiene Data'!D141)))</f>
        <v/>
      </c>
      <c r="DS147" s="36" t="str">
        <f ca="true">+IF(OFFSET('Hygiene Data'!$D$13,0,10*ROW('Hygiene Data'!D141))="","",OFFSET('Hygiene Data'!$D$13,0,10*ROW('Hygiene Data'!D141)))</f>
        <v/>
      </c>
      <c r="DT147" s="36" t="str">
        <f ca="true">+IF(OFFSET('Hygiene Data'!$D$14,0,10*ROW('Hygiene Data'!D141))="","",OFFSET('Hygiene Data'!$D$14,0,10*ROW('Hygiene Data'!D141)))</f>
        <v/>
      </c>
      <c r="DU147" s="36" t="str">
        <f ca="true">+IF(OFFSET('Hygiene Data'!$E$12,0,10*ROW('Hygiene Data'!E141))="","",OFFSET('Hygiene Data'!$E$12,0,10*ROW('Hygiene Data'!E141)))</f>
        <v/>
      </c>
      <c r="DV147" s="36" t="str">
        <f ca="true">+IF(OFFSET('Hygiene Data'!$E$13,0,10*ROW('Hygiene Data'!E141))="","",OFFSET('Hygiene Data'!$E$13,0,10*ROW('Hygiene Data'!E141)))</f>
        <v/>
      </c>
      <c r="DW147" s="36" t="str">
        <f ca="true">+IF(OFFSET('Hygiene Data'!$E$14,0,10*ROW('Hygiene Data'!E141))="","",OFFSET('Hygiene Data'!$E$14,0,10*ROW('Hygiene Data'!E141)))</f>
        <v/>
      </c>
      <c r="DX147" s="36" t="str">
        <f ca="true">+IF(OFFSET('Hygiene Data'!$F$12,0,10*ROW('Hygiene Data'!F141))="","",OFFSET('Hygiene Data'!$F$12,0,10*ROW('Hygiene Data'!F141)))</f>
        <v/>
      </c>
      <c r="DY147" s="36" t="str">
        <f ca="true">+IF(OFFSET('Hygiene Data'!$F$13,0,10*ROW('Hygiene Data'!F141))="","",OFFSET('Hygiene Data'!$F$13,0,10*ROW('Hygiene Data'!F141)))</f>
        <v/>
      </c>
      <c r="DZ147" s="36" t="str">
        <f ca="true">+IF(OFFSET('Hygiene Data'!$F$14,0,10*ROW('Hygiene Data'!F141))="","",OFFSET('Hygiene Data'!$F$14,0,10*ROW('Hygiene Data'!F141)))</f>
        <v/>
      </c>
      <c r="EA147" s="36" t="str">
        <f ca="true">+IF(OFFSET('Hygiene Data'!$G$12,0,10*ROW('Hygiene Data'!G141))="","",OFFSET('Hygiene Data'!$G$12,0,10*ROW('Hygiene Data'!G141)))</f>
        <v/>
      </c>
      <c r="EB147" s="36" t="str">
        <f ca="true">+IF(OFFSET('Hygiene Data'!$G$13,0,10*ROW('Hygiene Data'!G141))="","",OFFSET('Hygiene Data'!$G$13,0,10*ROW('Hygiene Data'!G141)))</f>
        <v/>
      </c>
      <c r="EC147" s="36" t="str">
        <f ca="true">+IF(OFFSET('Hygiene Data'!$G$14,0,10*ROW('Hygiene Data'!G141))="","",OFFSET('Hygiene Data'!$G$14,0,10*ROW('Hygiene Data'!G141)))</f>
        <v/>
      </c>
      <c r="ED147" s="36" t="str">
        <f ca="true">+IF(OFFSET('Hygiene Data'!$H$12,0,10*ROW('Hygiene Data'!H141))="","",OFFSET('Hygiene Data'!$H$12,0,10*ROW('Hygiene Data'!H141)))</f>
        <v/>
      </c>
      <c r="EE147" s="36" t="str">
        <f ca="true">+IF(OFFSET('Hygiene Data'!$H$13,0,10*ROW('Hygiene Data'!H141))="","",OFFSET('Hygiene Data'!$H$13,0,10*ROW('Hygiene Data'!H141)))</f>
        <v/>
      </c>
      <c r="EF147" s="36" t="str">
        <f ca="true">+IF(OFFSET('Hygiene Data'!$H$14,0,10*ROW('Hygiene Data'!H141))="","",OFFSET('Hygiene Data'!$H$14,0,10*ROW('Hygiene Data'!H141)))</f>
        <v/>
      </c>
    </row>
    <row r="148" x14ac:dyDescent="0.2">
      <c r="A148" s="59" t="str">
        <f ca="true">+IF(OFFSET('Water Data'!$B$1,0,10*ROW('Water Data'!B145))="","",OFFSET('Water Data'!$B$1,0,10*ROW('Water Data'!B145)))</f>
        <v/>
      </c>
      <c r="B148" s="59" t="str">
        <f ca="true">+IF(OFFSET('Water Data'!$A$3,0,10*ROW('Water Data'!A145))="","",OFFSET('Water Data'!$A$3,0,10*ROW('Water Data'!A145)))</f>
        <v/>
      </c>
      <c r="C148" s="59" t="str">
        <f ca="true">+IF(OFFSET('Water Data'!$C$3,0,10*ROW('Water Data'!C145))="","",OFFSET('Water Data'!$C$3,0,10*ROW('Water Data'!C145)))</f>
        <v/>
      </c>
      <c r="D148" s="250" t="e">
        <f ca="true">+IF(AND(ISNUMBER(OFFSET('Water Data'!$C$5,0,10*ROW('Water Data'!C142))),BS148="Yes"),100-OFFSET('Water Data'!$C$5,0,10*ROW('Water Data'!C142)),IF(AND(ISNUMBER(OFFSET('Water Data'!$C$5,0,10*ROW('Water Data'!C142))),BS148="No",ISNUMBER(OFFSET('Water Data'!$C$5,0,10*ROW('Water Data'!C142)))),CONCATENATE("[",ROUND(100-OFFSET('Water Data'!$C$5,0,10*ROW('Water Data'!C142)),0),"]"),IF(AND(ISNUMBER(OFFSET('Water Data'!$C$5,0,10*ROW('Water Data'!C142))),BS148="",ISNUMBER(OFFSET('Water Data'!$C$5,0,10*ROW('Water Data'!C142)))),100-OFFSET('Water Data'!$C$5,0,10*ROW('Water Data'!C142)),NA())))</f>
        <v>#N/A</v>
      </c>
      <c r="E148" s="250" t="e">
        <f ca="true">+IF(AND(ISNUMBER(OFFSET('Water Data'!$C$7,0,10*ROW('Water Data'!D142))),BT148="Yes"),OFFSET('Water Data'!$C$7,0,10*ROW('Water Data'!C142)),IF(AND(ISNUMBER(OFFSET('Water Data'!$C$7,0,10*ROW('Water Data'!C142))),BT148="No",ISNUMBER(OFFSET('Water Data'!$C$7,0,10*ROW('Water Data'!C142)))),CONCATENATE("[",ROUND(OFFSET('Water Data'!$C$7,0,10*ROW('Water Data'!C142)),0),"]"),IF(AND(ISNUMBER(OFFSET('Water Data'!$C$7,0,10*ROW('Water Data'!C142))),BT148="",ISNUMBER(OFFSET('Water Data'!$C$7,0,10*ROW('Water Data'!C142)))),OFFSET('Water Data'!$C$7,0,10*ROW('Water Data'!C142)),NA())))</f>
        <v>#N/A</v>
      </c>
      <c r="F148" s="250" t="e">
        <f ca="true">+IF(AND(ISNUMBER(OFFSET('Water Data'!$C$10,0,10*ROW('Water Data'!C142))),BU148="Yes"),OFFSET('Water Data'!$C$10,0,10*ROW('Water Data'!C142)),IF(AND(ISNUMBER(OFFSET('Water Data'!$C$10,0,10*ROW('Water Data'!C142))),BU148="No",ISNUMBER(OFFSET('Water Data'!$C$10,0,10*ROW('Water Data'!C142)))),CONCATENATE("[",ROUND(OFFSET('Water Data'!$C$10,0,10*ROW('Water Data'!C142)),0),"]"),IF(AND(ISNUMBER(OFFSET('Water Data'!$C$10,0,10*ROW('Water Data'!C142))),BU148="",ISNUMBER(OFFSET('Water Data'!$C$10,0,10*ROW('Water Data'!C142)))),OFFSET('Water Data'!$C$10,0,10*ROW('Water Data'!C142)),NA())))</f>
        <v>#N/A</v>
      </c>
      <c r="G148" s="250" t="e">
        <f ca="true">+IF(AND(ISNUMBER(OFFSET('Water Data'!$D$5,0,10*ROW('Water Data'!D142))),BV148="Yes"),100-OFFSET('Water Data'!$D$5,0,10*ROW('Water Data'!D142)),IF(AND(ISNUMBER(OFFSET('Water Data'!$D$5,0,10*ROW('Water Data'!D142))),BV148="No",ISNUMBER(OFFSET('Water Data'!$D$5,0,10*ROW('Water Data'!D142)))),CONCATENATE("[",ROUND(100-OFFSET('Water Data'!$D$5,0,10*ROW('Water Data'!D142)),0),"]"),IF(AND(ISNUMBER(OFFSET('Water Data'!$D$5,0,10*ROW('Water Data'!D142))),BV148="",ISNUMBER(OFFSET('Water Data'!$D$5,0,10*ROW('Water Data'!D142)))),100-OFFSET('Water Data'!$D$5,0,10*ROW('Water Data'!D142)),NA())))</f>
        <v>#N/A</v>
      </c>
      <c r="H148" s="250" t="e">
        <f ca="true">+IF(AND(ISNUMBER(OFFSET('Water Data'!$D$7,0,10*ROW('Water Data'!D142))),BW148="Yes"),OFFSET('Water Data'!$D$7,0,10*ROW('Water Data'!D142)),IF(AND(ISNUMBER(OFFSET('Water Data'!$D$7,0,10*ROW('Water Data'!D142))),BW148="No",ISNUMBER(OFFSET('Water Data'!$D$7,0,10*ROW('Water Data'!D142)))),CONCATENATE("[",ROUND(OFFSET('Water Data'!$C$7,0,10*ROW('Water Data'!D142)),0),"]"),IF(AND(ISNUMBER(OFFSET('Water Data'!$D$7,0,10*ROW('Water Data'!D142))),BW148="",ISNUMBER(OFFSET('Water Data'!$D$7,0,10*ROW('Water Data'!D142)))),OFFSET('Water Data'!$D$7,0,10*ROW('Water Data'!D142)),NA())))</f>
        <v>#N/A</v>
      </c>
      <c r="I148" s="250" t="e">
        <f ca="true">+IF(AND(ISNUMBER(OFFSET('Water Data'!$D$10,0,10*ROW('Water Data'!D142))),BX148="Yes"),OFFSET('Water Data'!$D$10,0,10*ROW('Water Data'!D142)),IF(AND(ISNUMBER(OFFSET('Water Data'!$D$10,0,10*ROW('Water Data'!D142))),BX148="No",ISNUMBER(OFFSET('Water Data'!$D$10,0,10*ROW('Water Data'!D142)))),CONCATENATE("[",ROUND(OFFSET('Water Data'!$D$10,0,10*ROW('Water Data'!D142)),0),"]"),IF(AND(ISNUMBER(OFFSET('Water Data'!$D$10,0,10*ROW('Water Data'!D142))),BX148="",ISNUMBER(OFFSET('Water Data'!$D$10,0,10*ROW('Water Data'!D142)))),OFFSET('Water Data'!$D$10,0,10*ROW('Water Data'!D142)),NA())))</f>
        <v>#N/A</v>
      </c>
      <c r="J148" s="250" t="e">
        <f ca="true">+IF(AND(ISNUMBER(OFFSET('Water Data'!$E$5,0,10*ROW('Water Data'!E142))),BY148="Yes"),100-OFFSET('Water Data'!$E$5,0,10*ROW('Water Data'!E142)),IF(AND(ISNUMBER(OFFSET('Water Data'!$E$5,0,10*ROW('Water Data'!E142))),BY148="No",ISNUMBER(OFFSET('Water Data'!$E$5,0,10*ROW('Water Data'!E142)))),CONCATENATE("[",ROUND(100-OFFSET('Water Data'!$E$5,0,10*ROW('Water Data'!E142)),0),"]"),IF(AND(ISNUMBER(OFFSET('Water Data'!$E$5,0,10*ROW('Water Data'!E142))),BY148="",ISNUMBER(OFFSET('Water Data'!$E$5,0,10*ROW('Water Data'!E142)))),100-OFFSET('Water Data'!$E$5,0,10*ROW('Water Data'!E142)),NA())))</f>
        <v>#N/A</v>
      </c>
      <c r="K148" s="250" t="e">
        <f ca="true">+IF(AND(ISNUMBER(OFFSET('Water Data'!$E$7,0,10*ROW('Water Data'!E142))),BZ148="Yes"),OFFSET('Water Data'!$E$7,0,10*ROW('Water Data'!E142)),IF(AND(ISNUMBER(OFFSET('Water Data'!$E$7,0,10*ROW('Water Data'!E142))),BZ148="No",ISNUMBER(OFFSET('Water Data'!$E$7,0,10*ROW('Water Data'!E142)))),CONCATENATE("[",ROUND(OFFSET('Water Data'!$E$7,0,10*ROW('Water Data'!E142)),0),"]"),IF(AND(ISNUMBER(OFFSET('Water Data'!$E$7,0,10*ROW('Water Data'!E142))),BZ148="",ISNUMBER(OFFSET('Water Data'!$E$7,0,10*ROW('Water Data'!E142)))),OFFSET('Water Data'!$E$7,0,10*ROW('Water Data'!E142)),NA())))</f>
        <v>#N/A</v>
      </c>
      <c r="L148" s="250" t="e">
        <f ca="true">+IF(AND(ISNUMBER(OFFSET('Water Data'!$E$10,0,10*ROW('Water Data'!E142))),CA148="Yes"),OFFSET('Water Data'!$E$10,0,10*ROW('Water Data'!E142)),IF(AND(ISNUMBER(OFFSET('Water Data'!$E$10,0,10*ROW('Water Data'!E142))),CA148="No",ISNUMBER(OFFSET('Water Data'!$E$10,0,10*ROW('Water Data'!E142)))),CONCATENATE("[",ROUND(OFFSET('Water Data'!$E$10,0,10*ROW('Water Data'!E142)),0),"]"),IF(AND(ISNUMBER(OFFSET('Water Data'!$E$10,0,10*ROW('Water Data'!E142))),CA148="",ISNUMBER(OFFSET('Water Data'!$E$10,0,10*ROW('Water Data'!E142)))),OFFSET('Water Data'!$E$10,0,10*ROW('Water Data'!E142)),NA())))</f>
        <v>#N/A</v>
      </c>
      <c r="M148" s="250" t="e">
        <f ca="true">+IF(AND(ISNUMBER(OFFSET('Water Data'!$F$5,0,10*ROW('Water Data'!F142))),CB148="Yes"),100-OFFSET('Water Data'!$F$5,0,10*ROW('Water Data'!F142)),IF(AND(ISNUMBER(OFFSET('Water Data'!$F$5,0,10*ROW('Water Data'!F142))),CB148="No",ISNUMBER(OFFSET('Water Data'!$F$5,0,10*ROW('Water Data'!F142)))),CONCATENATE("[",ROUND(100-OFFSET('Water Data'!$F$5,0,10*ROW('Water Data'!F142)),0),"]"),IF(AND(ISNUMBER(OFFSET('Water Data'!$F$5,0,10*ROW('Water Data'!F142))),CB148="",ISNUMBER(OFFSET('Water Data'!$F$5,0,10*ROW('Water Data'!F142)))),100-OFFSET('Water Data'!$F$5,0,10*ROW('Water Data'!F142)),NA())))</f>
        <v>#N/A</v>
      </c>
      <c r="N148" s="250" t="e">
        <f ca="true">+IF(AND(ISNUMBER(OFFSET('Water Data'!$F$7,0,10*ROW('Water Data'!F142))),CC148="Yes"),OFFSET('Water Data'!$F$7,0,10*ROW('Water Data'!F142)),IF(AND(ISNUMBER(OFFSET('Water Data'!$F$7,0,10*ROW('Water Data'!F142))),CC148="No",ISNUMBER(OFFSET('Water Data'!$F$7,0,10*ROW('Water Data'!F142)))),CONCATENATE("[",ROUND(OFFSET('Water Data'!$F$7,0,10*ROW('Water Data'!F142)),0),"]"),IF(AND(ISNUMBER(OFFSET('Water Data'!$F$7,0,10*ROW('Water Data'!F142))),CC148="",ISNUMBER(OFFSET('Water Data'!$F$7,0,10*ROW('Water Data'!F142)))),OFFSET('Water Data'!$F$7,0,10*ROW('Water Data'!F142)),NA())))</f>
        <v>#N/A</v>
      </c>
      <c r="O148" s="250" t="e">
        <f ca="true">+IF(AND(ISNUMBER(OFFSET('Water Data'!$F$10,0,10*ROW('Water Data'!F142))),CD148="Yes"),OFFSET('Water Data'!$F$10,0,10*ROW('Water Data'!F142)),IF(AND(ISNUMBER(OFFSET('Water Data'!$F$10,0,10*ROW('Water Data'!F142))),CD148="No",ISNUMBER(OFFSET('Water Data'!$F$10,0,10*ROW('Water Data'!F142)))),CONCATENATE("[",ROUND(OFFSET('Water Data'!$F$10,0,10*ROW('Water Data'!F142)),0),"]"),IF(AND(ISNUMBER(OFFSET('Water Data'!$F$10,0,10*ROW('Water Data'!F142))),CD148="",ISNUMBER(OFFSET('Water Data'!$F$10,0,10*ROW('Water Data'!F142)))),OFFSET('Water Data'!$F$10,0,10*ROW('Water Data'!F142)),NA())))</f>
        <v>#N/A</v>
      </c>
      <c r="P148" s="250" t="e">
        <f ca="true">+IF(AND(ISNUMBER(OFFSET('Water Data'!$G$5,0,10*ROW('Water Data'!G142))),CE148="Yes"),100-OFFSET('Water Data'!$G$5,0,10*ROW('Water Data'!G142)),IF(AND(ISNUMBER(OFFSET('Water Data'!$G$5,0,10*ROW('Water Data'!G142))),CE148="No",ISNUMBER(OFFSET('Water Data'!$G$5,0,10*ROW('Water Data'!G142)))),CONCATENATE("[",ROUND(100-OFFSET('Water Data'!$G$5,0,10*ROW('Water Data'!G142)),0),"]"),IF(AND(ISNUMBER(OFFSET('Water Data'!$G$5,0,10*ROW('Water Data'!G142))),CE148="",ISNUMBER(OFFSET('Water Data'!$G$5,0,10*ROW('Water Data'!G142)))),100-OFFSET('Water Data'!$G$5,0,10*ROW('Water Data'!G142)),NA())))</f>
        <v>#N/A</v>
      </c>
      <c r="Q148" s="250" t="e">
        <f ca="true">+IF(AND(ISNUMBER(OFFSET('Water Data'!$G$7,0,10*ROW('Water Data'!G142))),CF148="Yes"),OFFSET('Water Data'!$G$7,0,10*ROW('Water Data'!G142)),IF(AND(ISNUMBER(OFFSET('Water Data'!$G$7,0,10*ROW('Water Data'!G142))),CF148="No",ISNUMBER(OFFSET('Water Data'!$G$7,0,10*ROW('Water Data'!G142)))),CONCATENATE("[",ROUND(OFFSET('Water Data'!$G$7,0,10*ROW('Water Data'!G142)),0),"]"),IF(AND(ISNUMBER(OFFSET('Water Data'!$G$7,0,10*ROW('Water Data'!G142))),CF148="",ISNUMBER(OFFSET('Water Data'!$G$7,0,10*ROW('Water Data'!G142)))),OFFSET('Water Data'!$G$7,0,10*ROW('Water Data'!G142)),NA())))</f>
        <v>#N/A</v>
      </c>
      <c r="R148" s="250" t="e">
        <f ca="true">+IF(AND(ISNUMBER(OFFSET('Water Data'!$G$10,0,10*ROW('Water Data'!G142))),CG148="Yes"),OFFSET('Water Data'!$G$10,0,10*ROW('Water Data'!G142)),IF(AND(ISNUMBER(OFFSET('Water Data'!$G$10,0,10*ROW('Water Data'!G142))),CG148="No",ISNUMBER(OFFSET('Water Data'!$G$10,0,10*ROW('Water Data'!G142)))),CONCATENATE("[",ROUND(OFFSET('Water Data'!$G$10,0,10*ROW('Water Data'!G142)),0),"]"),IF(AND(ISNUMBER(OFFSET('Water Data'!$G$10,0,10*ROW('Water Data'!G142))),CG148="",ISNUMBER(OFFSET('Water Data'!$G$10,0,10*ROW('Water Data'!G142)))),OFFSET('Water Data'!$G$10,0,10*ROW('Water Data'!G142)),NA())))</f>
        <v>#N/A</v>
      </c>
      <c r="S148" s="250" t="e">
        <f ca="true">+IF(AND(ISNUMBER(OFFSET('Water Data'!$H$5,0,10*ROW('Water Data'!H142))),CH148="Yes"),100-OFFSET('Water Data'!$H$5,0,10*ROW('Water Data'!H142)),IF(AND(ISNUMBER(OFFSET('Water Data'!$H$5,0,10*ROW('Water Data'!H142))),CH148="No",ISNUMBER(OFFSET('Water Data'!$H$5,0,10*ROW('Water Data'!H142)))),CONCATENATE("[",ROUND(100-OFFSET('Water Data'!$H$5,0,10*ROW('Water Data'!H142)),0),"]"),IF(AND(ISNUMBER(OFFSET('Water Data'!$H$5,0,10*ROW('Water Data'!H142))),CH148="",ISNUMBER(OFFSET('Water Data'!$H$5,0,10*ROW('Water Data'!H142)))),100-OFFSET('Water Data'!$H$5,0,10*ROW('Water Data'!H142)),NA())))</f>
        <v>#N/A</v>
      </c>
      <c r="T148" s="250" t="e">
        <f ca="true">+IF(AND(ISNUMBER(OFFSET('Water Data'!$H$7,0,10*ROW('Water Data'!H142))),CI148="Yes"),OFFSET('Water Data'!$H$7,0,10*ROW('Water Data'!H142)),IF(AND(ISNUMBER(OFFSET('Water Data'!$H$7,0,10*ROW('Water Data'!H142))),CI148="No",ISNUMBER(OFFSET('Water Data'!$H$7,0,10*ROW('Water Data'!H142)))),CONCATENATE("[",ROUND(OFFSET('Water Data'!$H$7,0,10*ROW('Water Data'!H142)),0),"]"),IF(AND(ISNUMBER(OFFSET('Water Data'!$H$7,0,10*ROW('Water Data'!H142))),CI148="",ISNUMBER(OFFSET('Water Data'!$H$7,0,10*ROW('Water Data'!H142)))),OFFSET('Water Data'!$H$7,0,10*ROW('Water Data'!H142)),NA())))</f>
        <v>#N/A</v>
      </c>
      <c r="U148" s="250" t="e">
        <f ca="true">+IF(AND(ISNUMBER(OFFSET('Water Data'!$H$10,0,10*ROW('Water Data'!H142))),CJ148="Yes"),OFFSET('Water Data'!$H$10,0,10*ROW('Water Data'!H142)),IF(AND(ISNUMBER(OFFSET('Water Data'!$H$10,0,10*ROW('Water Data'!H142))),CJ148="No",ISNUMBER(OFFSET('Water Data'!$H$10,0,10*ROW('Water Data'!H142)))),CONCATENATE("[",ROUND(OFFSET('Water Data'!$H$10,0,10*ROW('Water Data'!H142)),0),"]"),IF(AND(ISNUMBER(OFFSET('Water Data'!$H$10,0,10*ROW('Water Data'!H142))),CJ148="",ISNUMBER(OFFSET('Water Data'!$H$10,0,10*ROW('Water Data'!H142)))),OFFSET('Water Data'!$H$10,0,10*ROW('Water Data'!H142)),NA())))</f>
        <v>#N/A</v>
      </c>
      <c r="V148" s="251" t="e">
        <f ca="true">+IF(AND(ISNUMBER(OFFSET('Sanitation Data'!$C$5,0,10*ROW('Sanitation Data'!C142))),CK148="Yes"),100-OFFSET('Sanitation Data'!$C$5,0,10*ROW('Sanitation Data'!C142)),IF(AND(ISNUMBER(OFFSET('Sanitation Data'!$C$5,0,10*ROW('Sanitation Data'!C142))),CK148="No",ISNUMBER(OFFSET('Sanitation Data'!$C$5,0,10*ROW('Sanitation Data'!C142)))),CONCATENATE("[",ROUND(100-OFFSET('Sanitation Data'!$C$5,0,10*ROW('Sanitation Data'!C142)),0),"]"),IF(AND(ISNUMBER(OFFSET('Sanitation Data'!$C$5,0,10*ROW('Sanitation Data'!C142))),CK148="",ISNUMBER(OFFSET('Sanitation Data'!$C$5,0,10*ROW('Sanitation Data'!C142)))),100-OFFSET('Sanitation Data'!$C$5,0,10*ROW('Sanitation Data'!C142)),NA())))</f>
        <v>#N/A</v>
      </c>
      <c r="W148" s="251" t="e">
        <f ca="true">+IF(AND(ISNUMBER(OFFSET('Sanitation Data'!$C$7,0,10*ROW('Sanitation Data'!C142))),CL148="Yes"),OFFSET('Sanitation Data'!$C$7,0,10*ROW('Sanitation Data'!C142)),IF(AND(ISNUMBER(OFFSET('Sanitation Data'!$C$7,0,10*ROW('Sanitation Data'!C142))),CL148="No",ISNUMBER(OFFSET('Sanitation Data'!$C$7,0,10*ROW('Sanitation Data'!C142)))),CONCATENATE("[",ROUND(OFFSET('Sanitation Data'!$C$7,0,10*ROW('Sanitation Data'!C142)),0),"]"),IF(AND(ISNUMBER(OFFSET('Sanitation Data'!$C$7,0,10*ROW('Sanitation Data'!C142))),CL148="",ISNUMBER(OFFSET('Sanitation Data'!$C$7,0,10*ROW('Sanitation Data'!C142)))),OFFSET('Sanitation Data'!$C$7,0,10*ROW('Sanitation Data'!C142)),NA())))</f>
        <v>#N/A</v>
      </c>
      <c r="X148" s="251" t="e">
        <f ca="true">+IF(AND(ISNUMBER(OFFSET('Sanitation Data'!$C$11,0,10*ROW('Sanitation Data'!C142))),CM148="Yes"),OFFSET('Sanitation Data'!$C$11,0,10*ROW('Sanitation Data'!C142)),IF(AND(ISNUMBER(OFFSET('Sanitation Data'!$C$11,0,10*ROW('Sanitation Data'!C142))),CM148="No",ISNUMBER(OFFSET('Sanitation Data'!$C$11,0,10*ROW('Sanitation Data'!C142)))),CONCATENATE("[",ROUND(OFFSET('Sanitation Data'!$C$11,0,10*ROW('Sanitation Data'!C142)),0),"]"),IF(AND(ISNUMBER(OFFSET('Sanitation Data'!$C$11,0,10*ROW('Sanitation Data'!C142))),CM148="",ISNUMBER(OFFSET('Sanitation Data'!$C$11,0,10*ROW('Sanitation Data'!C142)))),OFFSET('Sanitation Data'!$C$11,0,10*ROW('Sanitation Data'!C142)),NA())))</f>
        <v>#N/A</v>
      </c>
      <c r="Y148" s="251" t="e">
        <f ca="true">+IF(AND(ISNUMBER(OFFSET('Sanitation Data'!$C$12,0,10*ROW('Sanitation Data'!C142))),CN148="Yes"),OFFSET('Sanitation Data'!$C$12,0,10*ROW('Sanitation Data'!C142)),IF(AND(ISNUMBER(OFFSET('Sanitation Data'!$C$12,0,10*ROW('Sanitation Data'!C142))),CN148="No",ISNUMBER(OFFSET('Sanitation Data'!$C$12,0,10*ROW('Sanitation Data'!C142)))),CONCATENATE("[",ROUND(OFFSET('Sanitation Data'!$C$12,0,10*ROW('Sanitation Data'!C142)),0),"]"),IF(AND(ISNUMBER(OFFSET('Sanitation Data'!$C$12,0,10*ROW('Sanitation Data'!C142))),CN148="",ISNUMBER(OFFSET('Sanitation Data'!$C$12,0,10*ROW('Sanitation Data'!C142)))),OFFSET('Sanitation Data'!$C$12,0,10*ROW('Sanitation Data'!C142)),NA())))</f>
        <v>#N/A</v>
      </c>
      <c r="Z148" s="251" t="e">
        <f ca="true">+IF(AND(ISNUMBER(OFFSET('Sanitation Data'!$C$13,0,10*ROW('Sanitation Data'!C142))),CO148="Yes"),OFFSET('Sanitation Data'!$C$13,0,10*ROW('Sanitation Data'!C142)),IF(AND(ISNUMBER(OFFSET('Sanitation Data'!$C$13,0,10*ROW('Sanitation Data'!C142))),CO148="No",ISNUMBER(OFFSET('Sanitation Data'!$C$13,0,10*ROW('Sanitation Data'!C142)))),CONCATENATE("[",ROUND(OFFSET('Sanitation Data'!$C$13,0,10*ROW('Sanitation Data'!C142)),0),"]"),IF(AND(ISNUMBER(OFFSET('Sanitation Data'!$C$13,0,10*ROW('Sanitation Data'!C142))),CO148="",ISNUMBER(OFFSET('Sanitation Data'!$C$13,0,10*ROW('Sanitation Data'!C142)))),OFFSET('Sanitation Data'!$C$13,0,10*ROW('Sanitation Data'!C142)),NA())))</f>
        <v>#N/A</v>
      </c>
      <c r="AA148" s="251" t="e">
        <f ca="true">+IF(AND(ISNUMBER(OFFSET('Sanitation Data'!$D$5,0,10*ROW('Sanitation Data'!D142))),CP148="Yes"),100-OFFSET('Sanitation Data'!$D$5,0,10*ROW('Sanitation Data'!D142)),IF(AND(ISNUMBER(OFFSET('Sanitation Data'!$D$5,0,10*ROW('Sanitation Data'!D142))),CP148="No",ISNUMBER(OFFSET('Sanitation Data'!$D$5,0,10*ROW('Sanitation Data'!D142)))),CONCATENATE("[",ROUND(100-OFFSET('Sanitation Data'!$D$5,0,10*ROW('Sanitation Data'!D142)),0),"]"),IF(AND(ISNUMBER(OFFSET('Sanitation Data'!$D$5,0,10*ROW('Sanitation Data'!D142))),CP148="",ISNUMBER(OFFSET('Sanitation Data'!$D$5,0,10*ROW('Sanitation Data'!D142)))),100-OFFSET('Sanitation Data'!$D$5,0,10*ROW('Sanitation Data'!D142)),NA())))</f>
        <v>#N/A</v>
      </c>
      <c r="AB148" s="251" t="e">
        <f ca="true">+IF(AND(ISNUMBER(OFFSET('Sanitation Data'!$D$7,0,10*ROW('Sanitation Data'!D142))),CQ148="Yes"),OFFSET('Sanitation Data'!$D$7,0,10*ROW('Sanitation Data'!G142)),IF(AND(ISNUMBER(OFFSET('Sanitation Data'!$D$7,0,10*ROW('Sanitation Data'!D142))),CQ148="No",ISNUMBER(OFFSET('Sanitation Data'!$D$7,0,10*ROW('Sanitation Data'!D142)))),CONCATENATE("[",ROUND(OFFSET('Sanitation Data'!$D$7,0,10*ROW('Sanitation Data'!D142)),0),"]"),IF(AND(ISNUMBER(OFFSET('Sanitation Data'!$D$7,0,10*ROW('Sanitation Data'!D142))),CQ148="",ISNUMBER(OFFSET('Sanitation Data'!$D$7,0,10*ROW('Sanitation Data'!D142)))),OFFSET('Sanitation Data'!$D$7,0,10*ROW('Sanitation Data'!D142)),NA())))</f>
        <v>#N/A</v>
      </c>
      <c r="AC148" s="251" t="e">
        <f ca="true">+IF(AND(ISNUMBER(OFFSET('Sanitation Data'!$D$11,0,10*ROW('Sanitation Data'!D142))),CR148="Yes"),OFFSET('Sanitation Data'!$D$11,0,10*ROW('Sanitation Data'!D142)),IF(AND(ISNUMBER(OFFSET('Sanitation Data'!$D$11,0,10*ROW('Sanitation Data'!D142))),CR148="No",ISNUMBER(OFFSET('Sanitation Data'!$D$11,0,10*ROW('Sanitation Data'!D142)))),CONCATENATE("[",ROUND(OFFSET('Sanitation Data'!$D$11,0,10*ROW('Sanitation Data'!D142)),0),"]"),IF(AND(ISNUMBER(OFFSET('Sanitation Data'!$D$11,0,10*ROW('Sanitation Data'!D142))),CR148="",ISNUMBER(OFFSET('Sanitation Data'!$D$11,0,10*ROW('Sanitation Data'!D142)))),OFFSET('Sanitation Data'!$D$11,0,10*ROW('Sanitation Data'!D142)),NA())))</f>
        <v>#N/A</v>
      </c>
      <c r="AD148" s="251" t="e">
        <f ca="true">+IF(AND(ISNUMBER(OFFSET('Sanitation Data'!$D$12,0,10*ROW('Sanitation Data'!D142))),CS148="Yes"),OFFSET('Sanitation Data'!$D$12,0,10*ROW('Sanitation Data'!D142)),IF(AND(ISNUMBER(OFFSET('Sanitation Data'!$D$12,0,10*ROW('Sanitation Data'!D142))),CS148="No",ISNUMBER(OFFSET('Sanitation Data'!$D$12,0,10*ROW('Sanitation Data'!D142)))),CONCATENATE("[",ROUND(OFFSET('Sanitation Data'!$D$12,0,10*ROW('Sanitation Data'!D142)),0),"]"),IF(AND(ISNUMBER(OFFSET('Sanitation Data'!$D$12,0,10*ROW('Sanitation Data'!D142))),CS148="",ISNUMBER(OFFSET('Sanitation Data'!$D$12,0,10*ROW('Sanitation Data'!D142)))),OFFSET('Sanitation Data'!$D$12,0,10*ROW('Sanitation Data'!D142)),NA())))</f>
        <v>#N/A</v>
      </c>
      <c r="AE148" s="251" t="e">
        <f ca="true">+IF(AND(ISNUMBER(OFFSET('Sanitation Data'!$D$13,0,10*ROW('Sanitation Data'!D142))),CT148="Yes"),OFFSET('Sanitation Data'!$D$13,0,10*ROW('Sanitation Data'!D142)),IF(AND(ISNUMBER(OFFSET('Sanitation Data'!$D$13,0,10*ROW('Sanitation Data'!D142))),CT148="No",ISNUMBER(OFFSET('Sanitation Data'!$D$13,0,10*ROW('Sanitation Data'!D142)))),CONCATENATE("[",ROUND(OFFSET('Sanitation Data'!$D$13,0,10*ROW('Sanitation Data'!D142)),0),"]"),IF(AND(ISNUMBER(OFFSET('Sanitation Data'!$D$13,0,10*ROW('Sanitation Data'!D142))),CT148="",ISNUMBER(OFFSET('Sanitation Data'!$D$13,0,10*ROW('Sanitation Data'!D142)))),OFFSET('Sanitation Data'!$D$13,0,10*ROW('Sanitation Data'!D142)),NA())))</f>
        <v>#N/A</v>
      </c>
      <c r="AF148" s="251" t="e">
        <f ca="true">+IF(AND(ISNUMBER(OFFSET('Sanitation Data'!$E$5,0,10*ROW('Sanitation Data'!E142))),CU148="Yes"),100-OFFSET('Sanitation Data'!$E$5,0,10*ROW('Sanitation Data'!E142)),IF(AND(ISNUMBER(OFFSET('Sanitation Data'!$E$5,0,10*ROW('Sanitation Data'!E142))),CU148="No",ISNUMBER(OFFSET('Sanitation Data'!$E$5,0,10*ROW('Sanitation Data'!E142)))),CONCATENATE("[",ROUND(100-OFFSET('Sanitation Data'!$E$5,0,10*ROW('Sanitation Data'!E142)),0),"]"),IF(AND(ISNUMBER(OFFSET('Sanitation Data'!$E$5,0,10*ROW('Sanitation Data'!E142))),CU148="",ISNUMBER(OFFSET('Sanitation Data'!$E$5,0,10*ROW('Sanitation Data'!E142)))),100-OFFSET('Sanitation Data'!$E$5,0,10*ROW('Sanitation Data'!E142)),NA())))</f>
        <v>#N/A</v>
      </c>
      <c r="AG148" s="251" t="e">
        <f ca="true">+IF(AND(ISNUMBER(OFFSET('Sanitation Data'!$E$7,0,10*ROW('Sanitation Data'!E142))),CV148="Yes"),OFFSET('Sanitation Data'!$E$7,0,10*ROW('Sanitation Data'!E142)),IF(AND(ISNUMBER(OFFSET('Sanitation Data'!$E$7,0,10*ROW('Sanitation Data'!E142))),CV148="No",ISNUMBER(OFFSET('Sanitation Data'!$E$7,0,10*ROW('Sanitation Data'!E142)))),CONCATENATE("[",ROUND(OFFSET('Sanitation Data'!$E$7,0,10*ROW('Sanitation Data'!E142)),0),"]"),IF(AND(ISNUMBER(OFFSET('Sanitation Data'!$E$7,0,10*ROW('Sanitation Data'!E142))),CV148="",ISNUMBER(OFFSET('Sanitation Data'!$E$7,0,10*ROW('Sanitation Data'!E142)))),OFFSET('Sanitation Data'!$E$7,0,10*ROW('Sanitation Data'!E142)),NA())))</f>
        <v>#N/A</v>
      </c>
      <c r="AH148" s="251" t="e">
        <f ca="true">+IF(AND(ISNUMBER(OFFSET('Sanitation Data'!$E$11,0,10*ROW('Sanitation Data'!E142))),CW148="Yes"),OFFSET('Sanitation Data'!$E$11,0,10*ROW('Sanitation Data'!E142)),IF(AND(ISNUMBER(OFFSET('Sanitation Data'!$E$11,0,10*ROW('Sanitation Data'!E142))),CW148="No",ISNUMBER(OFFSET('Sanitation Data'!$E$11,0,10*ROW('Sanitation Data'!E142)))),CONCATENATE("[",ROUND(OFFSET('Sanitation Data'!$E$11,0,10*ROW('Sanitation Data'!E142)),0),"]"),IF(AND(ISNUMBER(OFFSET('Sanitation Data'!$E$11,0,10*ROW('Sanitation Data'!E142))),CW148="",ISNUMBER(OFFSET('Sanitation Data'!$E$11,0,10*ROW('Sanitation Data'!E142)))),OFFSET('Sanitation Data'!$E$11,0,10*ROW('Sanitation Data'!E142)),NA())))</f>
        <v>#N/A</v>
      </c>
      <c r="AI148" s="251" t="e">
        <f ca="true">+IF(AND(ISNUMBER(OFFSET('Sanitation Data'!$E$12,0,10*ROW('Sanitation Data'!E142))),CX148="Yes"),OFFSET('Sanitation Data'!$E$12,0,10*ROW('Sanitation Data'!E142)),IF(AND(ISNUMBER(OFFSET('Sanitation Data'!$E$12,0,10*ROW('Sanitation Data'!E142))),CX148="No",ISNUMBER(OFFSET('Sanitation Data'!$E$12,0,10*ROW('Sanitation Data'!E142)))),CONCATENATE("[",ROUND(OFFSET('Sanitation Data'!$E$12,0,10*ROW('Sanitation Data'!E142)),0),"]"),IF(AND(ISNUMBER(OFFSET('Sanitation Data'!$E$12,0,10*ROW('Sanitation Data'!E142))),CX148="",ISNUMBER(OFFSET('Sanitation Data'!$E$12,0,10*ROW('Sanitation Data'!E142)))),OFFSET('Sanitation Data'!$E$12,0,10*ROW('Sanitation Data'!E142)),NA())))</f>
        <v>#N/A</v>
      </c>
      <c r="AJ148" s="251" t="e">
        <f ca="true">+IF(AND(ISNUMBER(OFFSET('Sanitation Data'!$E$13,0,10*ROW('Sanitation Data'!E142))),CY148="Yes"),OFFSET('Sanitation Data'!$E$13,0,10*ROW('Sanitation Data'!E142)),IF(AND(ISNUMBER(OFFSET('Sanitation Data'!$E$13,0,10*ROW('Sanitation Data'!E142))),CY148="No",ISNUMBER(OFFSET('Sanitation Data'!$E$13,0,10*ROW('Sanitation Data'!E142)))),CONCATENATE("[",ROUND(OFFSET('Sanitation Data'!$E$13,0,10*ROW('Sanitation Data'!E142)),0),"]"),IF(AND(ISNUMBER(OFFSET('Sanitation Data'!$E$13,0,10*ROW('Sanitation Data'!E142))),CY148="",ISNUMBER(OFFSET('Sanitation Data'!$E$13,0,10*ROW('Sanitation Data'!E142)))),OFFSET('Sanitation Data'!$E$13,0,10*ROW('Sanitation Data'!E142)),NA())))</f>
        <v>#N/A</v>
      </c>
      <c r="AK148" s="251" t="e">
        <f ca="true">+IF(AND(ISNUMBER(OFFSET('Sanitation Data'!$F$5,0,10*ROW('Sanitation Data'!F142))),CZ148="Yes"),100-OFFSET('Sanitation Data'!$F$5,0,10*ROW('Sanitation Data'!F142)),IF(AND(ISNUMBER(OFFSET('Sanitation Data'!$F$5,0,10*ROW('Sanitation Data'!F142))),CZ148="No",ISNUMBER(OFFSET('Sanitation Data'!$F$5,0,10*ROW('Sanitation Data'!F142)))),CONCATENATE("[",ROUND(100-OFFSET('Sanitation Data'!$F$5,0,10*ROW('Sanitation Data'!F142)),0),"]"),IF(AND(ISNUMBER(OFFSET('Sanitation Data'!$F$5,0,10*ROW('Sanitation Data'!F142))),CZ148="",ISNUMBER(OFFSET('Sanitation Data'!$F$5,0,10*ROW('Sanitation Data'!F142)))),100-OFFSET('Sanitation Data'!$F$5,0,10*ROW('Sanitation Data'!F142)),NA())))</f>
        <v>#N/A</v>
      </c>
      <c r="AL148" s="251" t="e">
        <f ca="true">+IF(AND(ISNUMBER(OFFSET('Sanitation Data'!$F$7,0,10*ROW('Sanitation Data'!F142))),DA148="Yes"),OFFSET('Sanitation Data'!$F$7,0,10*ROW('Sanitation Data'!F142)),IF(AND(ISNUMBER(OFFSET('Sanitation Data'!$F$7,0,10*ROW('Sanitation Data'!F142))),DA148="No",ISNUMBER(OFFSET('Sanitation Data'!$F$7,0,10*ROW('Sanitation Data'!F142)))),CONCATENATE("[",ROUND(OFFSET('Sanitation Data'!$F$7,0,10*ROW('Sanitation Data'!F142)),0),"]"),IF(AND(ISNUMBER(OFFSET('Sanitation Data'!$F$7,0,10*ROW('Sanitation Data'!F142))),DA148="",ISNUMBER(OFFSET('Sanitation Data'!$F$7,0,10*ROW('Sanitation Data'!F142)))),OFFSET('Sanitation Data'!$F$7,0,10*ROW('Sanitation Data'!F142)),NA())))</f>
        <v>#N/A</v>
      </c>
      <c r="AM148" s="251" t="e">
        <f ca="true">+IF(AND(ISNUMBER(OFFSET('Sanitation Data'!$F$11,0,10*ROW('Sanitation Data'!F142))),DB148="Yes"),OFFSET('Sanitation Data'!$F$11,0,10*ROW('Sanitation Data'!F142)),IF(AND(ISNUMBER(OFFSET('Sanitation Data'!$F$11,0,10*ROW('Sanitation Data'!F142))),DB148="No",ISNUMBER(OFFSET('Sanitation Data'!$F$11,0,10*ROW('Sanitation Data'!F142)))),CONCATENATE("[",ROUND(OFFSET('Sanitation Data'!$F$11,0,10*ROW('Sanitation Data'!F142)),0),"]"),IF(AND(ISNUMBER(OFFSET('Sanitation Data'!$F$11,0,10*ROW('Sanitation Data'!F142))),DB148="",ISNUMBER(OFFSET('Sanitation Data'!$F$11,0,10*ROW('Sanitation Data'!F142)))),OFFSET('Sanitation Data'!$F$11,0,10*ROW('Sanitation Data'!F142)),NA())))</f>
        <v>#N/A</v>
      </c>
      <c r="AN148" s="251" t="e">
        <f ca="true">+IF(AND(ISNUMBER(OFFSET('Sanitation Data'!$F$12,0,10*ROW('Sanitation Data'!F142))),DC148="Yes"),OFFSET('Sanitation Data'!$F$12,0,10*ROW('Sanitation Data'!F142)),IF(AND(ISNUMBER(OFFSET('Sanitation Data'!$F$12,0,10*ROW('Sanitation Data'!F142))),DC148="No",ISNUMBER(OFFSET('Sanitation Data'!$F$12,0,10*ROW('Sanitation Data'!F142)))),CONCATENATE("[",ROUND(OFFSET('Sanitation Data'!$F$12,0,10*ROW('Sanitation Data'!F142)),0),"]"),IF(AND(ISNUMBER(OFFSET('Sanitation Data'!$F$12,0,10*ROW('Sanitation Data'!F142))),DC148="",ISNUMBER(OFFSET('Sanitation Data'!$F$12,0,10*ROW('Sanitation Data'!F142)))),OFFSET('Sanitation Data'!$F$12,0,10*ROW('Sanitation Data'!F142)),NA())))</f>
        <v>#N/A</v>
      </c>
      <c r="AO148" s="251" t="e">
        <f ca="true">+IF(AND(ISNUMBER(OFFSET('Sanitation Data'!$F$13,0,10*ROW('Sanitation Data'!F142))),DD148="Yes"),OFFSET('Sanitation Data'!$F$13,0,10*ROW('Sanitation Data'!F142)),IF(AND(ISNUMBER(OFFSET('Sanitation Data'!$F$13,0,10*ROW('Sanitation Data'!F142))),DD148="No",ISNUMBER(OFFSET('Sanitation Data'!$F$13,0,10*ROW('Sanitation Data'!F142)))),CONCATENATE("[",ROUND(OFFSET('Sanitation Data'!$F$13,0,10*ROW('Sanitation Data'!F142)),0),"]"),IF(AND(ISNUMBER(OFFSET('Sanitation Data'!$F$13,0,10*ROW('Sanitation Data'!F142))),DD148="",ISNUMBER(OFFSET('Sanitation Data'!$F$13,0,10*ROW('Sanitation Data'!F142)))),OFFSET('Sanitation Data'!$F$13,0,10*ROW('Sanitation Data'!F142)),NA())))</f>
        <v>#N/A</v>
      </c>
      <c r="AP148" s="251" t="e">
        <f ca="true">+IF(AND(ISNUMBER(OFFSET('Sanitation Data'!$G$5,0,10*ROW('Sanitation Data'!G142))),DE148="Yes"),100-OFFSET('Sanitation Data'!$G$5,0,10*ROW('Sanitation Data'!G142)),IF(AND(ISNUMBER(OFFSET('Sanitation Data'!$G$5,0,10*ROW('Sanitation Data'!G142))),DE148="No",ISNUMBER(OFFSET('Sanitation Data'!$G$5,0,10*ROW('Sanitation Data'!G142)))),CONCATENATE("[",ROUND(100-OFFSET('Sanitation Data'!$G$5,0,10*ROW('Sanitation Data'!G142)),0),"]"),IF(AND(ISNUMBER(OFFSET('Sanitation Data'!$G$5,0,10*ROW('Sanitation Data'!G142))),DE148="",ISNUMBER(OFFSET('Sanitation Data'!$G$5,0,10*ROW('Sanitation Data'!G142)))),100-OFFSET('Sanitation Data'!$G$5,0,10*ROW('Sanitation Data'!G142)),NA())))</f>
        <v>#N/A</v>
      </c>
      <c r="AQ148" s="251" t="e">
        <f ca="true">+IF(AND(ISNUMBER(OFFSET('Sanitation Data'!$G$7,0,10*ROW('Sanitation Data'!G142))),DF148="Yes"),OFFSET('Sanitation Data'!$G$7,0,10*ROW('Sanitation Data'!G142)),IF(AND(ISNUMBER(OFFSET('Sanitation Data'!$G$7,0,10*ROW('Sanitation Data'!G142))),DF148="No",ISNUMBER(OFFSET('Sanitation Data'!$G$7,0,10*ROW('Sanitation Data'!G142)))),CONCATENATE("[",ROUND(OFFSET('Sanitation Data'!$G$7,0,10*ROW('Sanitation Data'!G142)),0),"]"),IF(AND(ISNUMBER(OFFSET('Sanitation Data'!$G$7,0,10*ROW('Sanitation Data'!G142))),DF148="",ISNUMBER(OFFSET('Sanitation Data'!$G$7,0,10*ROW('Sanitation Data'!G142)))),OFFSET('Sanitation Data'!$G$7,0,10*ROW('Sanitation Data'!G142)),NA())))</f>
        <v>#N/A</v>
      </c>
      <c r="AR148" s="251" t="e">
        <f ca="true">+IF(AND(ISNUMBER(OFFSET('Sanitation Data'!$G$11,0,10*ROW('Sanitation Data'!G142))),DG148="Yes"),OFFSET('Sanitation Data'!$G$11,0,10*ROW('Sanitation Data'!G142)),IF(AND(ISNUMBER(OFFSET('Sanitation Data'!$G$11,0,10*ROW('Sanitation Data'!G142))),DG148="No",ISNUMBER(OFFSET('Sanitation Data'!$G$11,0,10*ROW('Sanitation Data'!G142)))),CONCATENATE("[",ROUND(OFFSET('Sanitation Data'!$G$11,0,10*ROW('Sanitation Data'!G142)),0),"]"),IF(AND(ISNUMBER(OFFSET('Sanitation Data'!$G$11,0,10*ROW('Sanitation Data'!G142))),DG148="",ISNUMBER(OFFSET('Sanitation Data'!$G$11,0,10*ROW('Sanitation Data'!G142)))),OFFSET('Sanitation Data'!$G$11,0,10*ROW('Sanitation Data'!G142)),NA())))</f>
        <v>#N/A</v>
      </c>
      <c r="AS148" s="251" t="e">
        <f ca="true">+IF(AND(ISNUMBER(OFFSET('Sanitation Data'!$G$12,0,10*ROW('Sanitation Data'!G142))),DH148="Yes"),OFFSET('Sanitation Data'!$G$12,0,10*ROW('Sanitation Data'!G142)),IF(AND(ISNUMBER(OFFSET('Sanitation Data'!$G$12,0,10*ROW('Sanitation Data'!G142))),DH148="No",ISNUMBER(OFFSET('Sanitation Data'!$G$12,0,10*ROW('Sanitation Data'!G142)))),CONCATENATE("[",ROUND(OFFSET('Sanitation Data'!$G$12,0,10*ROW('Sanitation Data'!G142)),0),"]"),IF(AND(ISNUMBER(OFFSET('Sanitation Data'!$G$12,0,10*ROW('Sanitation Data'!G142))),DH148="",ISNUMBER(OFFSET('Sanitation Data'!$G$12,0,10*ROW('Sanitation Data'!G142)))),OFFSET('Sanitation Data'!$G$12,0,10*ROW('Sanitation Data'!G142)),NA())))</f>
        <v>#N/A</v>
      </c>
      <c r="AT148" s="251" t="e">
        <f ca="true">+IF(AND(ISNUMBER(OFFSET('Sanitation Data'!$G$13,0,10*ROW('Sanitation Data'!G142))),DI148="Yes"),OFFSET('Sanitation Data'!$G$13,0,10*ROW('Sanitation Data'!G142)),IF(AND(ISNUMBER(OFFSET('Sanitation Data'!$G$13,0,10*ROW('Sanitation Data'!G142))),DI148="No",ISNUMBER(OFFSET('Sanitation Data'!$G$13,0,10*ROW('Sanitation Data'!G142)))),CONCATENATE("[",ROUND(OFFSET('Sanitation Data'!$G$13,0,10*ROW('Sanitation Data'!G142)),0),"]"),IF(AND(ISNUMBER(OFFSET('Sanitation Data'!$G$13,0,10*ROW('Sanitation Data'!G142))),DI148="",ISNUMBER(OFFSET('Sanitation Data'!$G$13,0,10*ROW('Sanitation Data'!G142)))),OFFSET('Sanitation Data'!$G$13,0,10*ROW('Sanitation Data'!G142)),NA())))</f>
        <v>#N/A</v>
      </c>
      <c r="AU148" s="251" t="e">
        <f ca="true">+IF(AND(ISNUMBER(OFFSET('Sanitation Data'!$H$5,0,10*ROW('Sanitation Data'!H142))),DJ148="Yes"),100-OFFSET('Sanitation Data'!$H$5,0,10*ROW('Sanitation Data'!H142)),IF(AND(ISNUMBER(OFFSET('Sanitation Data'!$H$5,0,10*ROW('Sanitation Data'!H142))),DJ148="No",ISNUMBER(OFFSET('Sanitation Data'!$H$5,0,10*ROW('Sanitation Data'!H142)))),CONCATENATE("[",ROUND(100-OFFSET('Sanitation Data'!$H$5,0,10*ROW('Sanitation Data'!H142)),0),"]"),IF(AND(ISNUMBER(OFFSET('Sanitation Data'!$H$5,0,10*ROW('Sanitation Data'!H142))),DJ148="",ISNUMBER(OFFSET('Sanitation Data'!$H$5,0,10*ROW('Sanitation Data'!H142)))),100-OFFSET('Sanitation Data'!$H$5,0,10*ROW('Sanitation Data'!H142)),NA())))</f>
        <v>#N/A</v>
      </c>
      <c r="AV148" s="251" t="e">
        <f ca="true">+IF(AND(ISNUMBER(OFFSET('Sanitation Data'!$H$7,0,10*ROW('Sanitation Data'!H142))),DK148="Yes"),OFFSET('Sanitation Data'!$H$7,0,10*ROW('Sanitation Data'!H142)),IF(AND(ISNUMBER(OFFSET('Sanitation Data'!$H$7,0,10*ROW('Sanitation Data'!H142))),DK148="No",ISNUMBER(OFFSET('Sanitation Data'!$H$7,0,10*ROW('Sanitation Data'!H142)))),CONCATENATE("[",ROUND(OFFSET('Sanitation Data'!$H$7,0,10*ROW('Sanitation Data'!H142)),0),"]"),IF(AND(ISNUMBER(OFFSET('Sanitation Data'!$H$7,0,10*ROW('Sanitation Data'!H142))),DK148="",ISNUMBER(OFFSET('Sanitation Data'!$H$7,0,10*ROW('Sanitation Data'!H142)))),OFFSET('Sanitation Data'!$H$7,0,10*ROW('Sanitation Data'!H142)),NA())))</f>
        <v>#N/A</v>
      </c>
      <c r="AW148" s="251" t="e">
        <f ca="true">+IF(AND(ISNUMBER(OFFSET('Sanitation Data'!$H$11,0,10*ROW('Sanitation Data'!H142))),DL148="Yes"),OFFSET('Sanitation Data'!$H$11,0,10*ROW('Sanitation Data'!H142)),IF(AND(ISNUMBER(OFFSET('Sanitation Data'!$H$11,0,10*ROW('Sanitation Data'!H142))),DL148="No",ISNUMBER(OFFSET('Sanitation Data'!$H$11,0,10*ROW('Sanitation Data'!H142)))),CONCATENATE("[",ROUND(OFFSET('Sanitation Data'!$H$11,0,10*ROW('Sanitation Data'!H142)),0),"]"),IF(AND(ISNUMBER(OFFSET('Sanitation Data'!$H$11,0,10*ROW('Sanitation Data'!H142))),DL148="",ISNUMBER(OFFSET('Sanitation Data'!$H$11,0,10*ROW('Sanitation Data'!H142)))),OFFSET('Sanitation Data'!$H$11,0,10*ROW('Sanitation Data'!H142)),NA())))</f>
        <v>#N/A</v>
      </c>
      <c r="AX148" s="251" t="e">
        <f ca="true">+IF(AND(ISNUMBER(OFFSET('Sanitation Data'!$H$12,0,10*ROW('Sanitation Data'!H142))),DM148="Yes"),OFFSET('Sanitation Data'!$H$12,0,10*ROW('Sanitation Data'!H142)),IF(AND(ISNUMBER(OFFSET('Sanitation Data'!$H$12,0,10*ROW('Sanitation Data'!H142))),DM148="No",ISNUMBER(OFFSET('Sanitation Data'!$H$12,0,10*ROW('Sanitation Data'!H142)))),CONCATENATE("[",ROUND(OFFSET('Sanitation Data'!$H$12,0,10*ROW('Sanitation Data'!H142)),0),"]"),IF(AND(ISNUMBER(OFFSET('Sanitation Data'!$H$12,0,10*ROW('Sanitation Data'!H142))),DM148="",ISNUMBER(OFFSET('Sanitation Data'!$H$12,0,10*ROW('Sanitation Data'!H142)))),OFFSET('Sanitation Data'!$H$12,0,10*ROW('Sanitation Data'!H142)),NA())))</f>
        <v>#N/A</v>
      </c>
      <c r="AY148" s="251" t="e">
        <f ca="true">+IF(AND(ISNUMBER(OFFSET('Sanitation Data'!$H$13,0,10*ROW('Sanitation Data'!H142))),DN148="Yes"),OFFSET('Sanitation Data'!$H$13,0,10*ROW('Sanitation Data'!H142)),IF(AND(ISNUMBER(OFFSET('Sanitation Data'!$H$13,0,10*ROW('Sanitation Data'!H142))),DN148="No",ISNUMBER(OFFSET('Sanitation Data'!$H$13,0,10*ROW('Sanitation Data'!H142)))),CONCATENATE("[",ROUND(OFFSET('Sanitation Data'!$H$13,0,10*ROW('Sanitation Data'!H142)),0),"]"),IF(AND(ISNUMBER(OFFSET('Sanitation Data'!$H$13,0,10*ROW('Sanitation Data'!H142))),DN148="",ISNUMBER(OFFSET('Sanitation Data'!$H$13,0,10*ROW('Sanitation Data'!H142)))),OFFSET('Sanitation Data'!$H$13,0,10*ROW('Sanitation Data'!H142)),NA())))</f>
        <v>#N/A</v>
      </c>
      <c r="AZ148" s="252" t="e">
        <f ca="true">+IF(AND(ISNUMBER(OFFSET('Hygiene Data'!$C$6,0,10*ROW('Hygiene Data'!C142))),DO148="Yes"),OFFSET('Hygiene Data'!$C$6,0,10*ROW('Hygiene Data'!C142)),IF(AND(ISNUMBER(OFFSET('Hygiene Data'!$C$6,0,10*ROW('Hygiene Data'!C142))),DO148="No",ISNUMBER(OFFSET('Hygiene Data'!$C$6,0,10*ROW('Hygiene Data'!C142)))),CONCATENATE("[",ROUND(OFFSET('Hygiene Data'!$C$6,0,10*ROW('Hygiene Data'!C142)),0),"]"),IF(AND(ISNUMBER(OFFSET('Hygiene Data'!$C$6,0,10*ROW('Hygiene Data'!C142))),DO148="",ISNUMBER(OFFSET('Hygiene Data'!$C$6,0,10*ROW('Hygiene Data'!C142)))),OFFSET('Hygiene Data'!$C$6,0,10*ROW('Hygiene Data'!C142)),NA())))</f>
        <v>#N/A</v>
      </c>
      <c r="BA148" s="252" t="e">
        <f ca="true">+IF(AND(ISNUMBER(OFFSET('Hygiene Data'!$C$8,0,10*ROW('Hygiene Data'!C142))),DP148="Yes"),OFFSET('Hygiene Data'!$C$8,0,10*ROW('Hygiene Data'!C142)),IF(AND(ISNUMBER(OFFSET('Hygiene Data'!$C$8,0,10*ROW('Hygiene Data'!C142))),DP148="No",ISNUMBER(OFFSET('Hygiene Data'!$C$8,0,10*ROW('Hygiene Data'!C142)))),CONCATENATE("[",ROUND(OFFSET('Hygiene Data'!$C$8,0,10*ROW('Hygiene Data'!C142)),0),"]"),IF(AND(ISNUMBER(OFFSET('Hygiene Data'!$C$8,0,10*ROW('Hygiene Data'!C142))),DP148="",ISNUMBER(OFFSET('Hygiene Data'!$C$8,0,10*ROW('Hygiene Data'!C142)))),OFFSET('Hygiene Data'!$C$8,0,10*ROW('Hygiene Data'!C142)),NA())))</f>
        <v>#N/A</v>
      </c>
      <c r="BB148" s="252" t="e">
        <f ca="true">+IF(AND(ISNUMBER(OFFSET('Hygiene Data'!$C$10,0,10*ROW('Hygiene Data'!C142))),DQ148="Yes"),OFFSET('Hygiene Data'!$C$10,0,10*ROW('Hygiene Data'!C142)),IF(AND(ISNUMBER(OFFSET('Hygiene Data'!$C$10,0,10*ROW('Hygiene Data'!C142))),DQ148="No",ISNUMBER(OFFSET('Hygiene Data'!$C$10,0,10*ROW('Hygiene Data'!C142)))),CONCATENATE("[",ROUND(OFFSET('Hygiene Data'!$C$10,0,10*ROW('Hygiene Data'!C142)),0),"]"),IF(AND(ISNUMBER(OFFSET('Hygiene Data'!$C$10,0,10*ROW('Hygiene Data'!C142))),DQ148="",ISNUMBER(OFFSET('Hygiene Data'!$C$10,0,10*ROW('Hygiene Data'!C142)))),OFFSET('Hygiene Data'!$C$10,0,10*ROW('Hygiene Data'!C142)),NA())))</f>
        <v>#N/A</v>
      </c>
      <c r="BC148" s="252" t="e">
        <f ca="true">+IF(AND(ISNUMBER(OFFSET('Hygiene Data'!$D$6,0,10*ROW('Hygiene Data'!D142))),DR148="Yes"),OFFSET('Hygiene Data'!$D$6,0,10*ROW('Hygiene Data'!D142)),IF(AND(ISNUMBER(OFFSET('Hygiene Data'!$D$6,0,10*ROW('Hygiene Data'!D142))),DR148="No",ISNUMBER(OFFSET('Hygiene Data'!$D$6,0,10*ROW('Hygiene Data'!D142)))),CONCATENATE("[",ROUND(OFFSET('Hygiene Data'!$D$6,0,10*ROW('Hygiene Data'!D142)),0),"]"),IF(AND(ISNUMBER(OFFSET('Hygiene Data'!$D$6,0,10*ROW('Hygiene Data'!D142))),DR148="",ISNUMBER(OFFSET('Hygiene Data'!$D$6,0,10*ROW('Hygiene Data'!D142)))),OFFSET('Hygiene Data'!$D$6,0,10*ROW('Hygiene Data'!D142)),NA())))</f>
        <v>#N/A</v>
      </c>
      <c r="BD148" s="252" t="e">
        <f ca="true">+IF(AND(ISNUMBER(OFFSET('Hygiene Data'!$D$8,0,10*ROW('Hygiene Data'!D142))),DS148="Yes"),OFFSET('Hygiene Data'!$D$8,0,10*ROW('Hygiene Data'!D142)),IF(AND(ISNUMBER(OFFSET('Hygiene Data'!$D$8,0,10*ROW('Hygiene Data'!D142))),DS148="No",ISNUMBER(OFFSET('Hygiene Data'!$D$8,0,10*ROW('Hygiene Data'!D142)))),CONCATENATE("[",ROUND(OFFSET('Hygiene Data'!$D$8,0,10*ROW('Hygiene Data'!D142)),0),"]"),IF(AND(ISNUMBER(OFFSET('Hygiene Data'!$D$8,0,10*ROW('Hygiene Data'!D142))),DS148="",ISNUMBER(OFFSET('Hygiene Data'!$D$8,0,10*ROW('Hygiene Data'!D142)))),OFFSET('Hygiene Data'!$D$8,0,10*ROW('Hygiene Data'!D142)),NA())))</f>
        <v>#N/A</v>
      </c>
      <c r="BE148" s="252" t="e">
        <f ca="true">+IF(AND(ISNUMBER(OFFSET('Hygiene Data'!$D$10,0,10*ROW('Hygiene Data'!D142))),DT148="Yes"),OFFSET('Hygiene Data'!$D$10,0,10*ROW('Hygiene Data'!D142)),IF(AND(ISNUMBER(OFFSET('Hygiene Data'!$D$10,0,10*ROW('Hygiene Data'!D142))),DT148="No",ISNUMBER(OFFSET('Hygiene Data'!$D$10,0,10*ROW('Hygiene Data'!D142)))),CONCATENATE("[",ROUND(OFFSET('Hygiene Data'!$D$10,0,10*ROW('Hygiene Data'!D142)),0),"]"),IF(AND(ISNUMBER(OFFSET('Hygiene Data'!$D$10,0,10*ROW('Hygiene Data'!D142))),DT148="",ISNUMBER(OFFSET('Hygiene Data'!$D$10,0,10*ROW('Hygiene Data'!D142)))),OFFSET('Hygiene Data'!$D$10,0,10*ROW('Hygiene Data'!D142)),NA())))</f>
        <v>#N/A</v>
      </c>
      <c r="BF148" s="252" t="e">
        <f ca="true">+IF(AND(ISNUMBER(OFFSET('Hygiene Data'!$E$6,0,10*ROW('Hygiene Data'!E142))),DU148="Yes"),OFFSET('Hygiene Data'!$E$6,0,10*ROW('Hygiene Data'!E142)),IF(AND(ISNUMBER(OFFSET('Hygiene Data'!$E$6,0,10*ROW('Hygiene Data'!E142))),DU148="No",ISNUMBER(OFFSET('Hygiene Data'!$E$6,0,10*ROW('Hygiene Data'!E142)))),CONCATENATE("[",ROUND(OFFSET('Hygiene Data'!$E$6,0,10*ROW('Hygiene Data'!E142)),0),"]"),IF(AND(ISNUMBER(OFFSET('Hygiene Data'!$E$6,0,10*ROW('Hygiene Data'!E142))),DU148="",ISNUMBER(OFFSET('Hygiene Data'!$E$6,0,10*ROW('Hygiene Data'!E142)))),OFFSET('Hygiene Data'!$E$6,0,10*ROW('Hygiene Data'!E142)),NA())))</f>
        <v>#N/A</v>
      </c>
      <c r="BG148" s="252" t="e">
        <f ca="true">+IF(AND(ISNUMBER(OFFSET('Hygiene Data'!$E$8,0,10*ROW('Hygiene Data'!E142))),DV148="Yes"),OFFSET('Hygiene Data'!$E$8,0,10*ROW('Hygiene Data'!E142)),IF(AND(ISNUMBER(OFFSET('Hygiene Data'!$E$8,0,10*ROW('Hygiene Data'!E142))),DV148="No",ISNUMBER(OFFSET('Hygiene Data'!$E$8,0,10*ROW('Hygiene Data'!E142)))),CONCATENATE("[",ROUND(OFFSET('Hygiene Data'!$E$8,0,10*ROW('Hygiene Data'!E142)),0),"]"),IF(AND(ISNUMBER(OFFSET('Hygiene Data'!$E$8,0,10*ROW('Hygiene Data'!E142))),DV148="",ISNUMBER(OFFSET('Hygiene Data'!$E$8,0,10*ROW('Hygiene Data'!E142)))),OFFSET('Hygiene Data'!$E$8,0,10*ROW('Hygiene Data'!E142)),NA())))</f>
        <v>#N/A</v>
      </c>
      <c r="BH148" s="252" t="e">
        <f ca="true">+IF(AND(ISNUMBER(OFFSET('Hygiene Data'!$E$10,0,10*ROW('Hygiene Data'!E142))),DW148="Yes"),OFFSET('Hygiene Data'!$E$10,0,10*ROW('Hygiene Data'!E142)),IF(AND(ISNUMBER(OFFSET('Hygiene Data'!$E$10,0,10*ROW('Hygiene Data'!E142))),DW148="No",ISNUMBER(OFFSET('Hygiene Data'!$E$10,0,10*ROW('Hygiene Data'!E142)))),CONCATENATE("[",ROUND(OFFSET('Hygiene Data'!$E$10,0,10*ROW('Hygiene Data'!E142)),0),"]"),IF(AND(ISNUMBER(OFFSET('Hygiene Data'!$E$10,0,10*ROW('Hygiene Data'!E142))),DW148="",ISNUMBER(OFFSET('Hygiene Data'!$E$10,0,10*ROW('Hygiene Data'!E142)))),OFFSET('Hygiene Data'!$E$10,0,10*ROW('Hygiene Data'!E142)),NA())))</f>
        <v>#N/A</v>
      </c>
      <c r="BI148" s="252" t="e">
        <f ca="true">+IF(AND(ISNUMBER(OFFSET('Hygiene Data'!$F$6,0,10*ROW('Hygiene Data'!F142))),DX148="Yes"),OFFSET('Hygiene Data'!$F$6,0,10*ROW('Hygiene Data'!F142)),IF(AND(ISNUMBER(OFFSET('Hygiene Data'!$F$6,0,10*ROW('Hygiene Data'!F142))),DX148="No",ISNUMBER(OFFSET('Hygiene Data'!$F$6,0,10*ROW('Hygiene Data'!F142)))),CONCATENATE("[",ROUND(OFFSET('Hygiene Data'!$F$6,0,10*ROW('Hygiene Data'!F142)),0),"]"),IF(AND(ISNUMBER(OFFSET('Hygiene Data'!$F$6,0,10*ROW('Hygiene Data'!F142))),DX148="",ISNUMBER(OFFSET('Hygiene Data'!$F$6,0,10*ROW('Hygiene Data'!F142)))),OFFSET('Hygiene Data'!$F$6,0,10*ROW('Hygiene Data'!F142)),NA())))</f>
        <v>#N/A</v>
      </c>
      <c r="BJ148" s="252" t="e">
        <f ca="true">+IF(AND(ISNUMBER(OFFSET('Hygiene Data'!$F$8,0,10*ROW('Hygiene Data'!F142))),DY148="Yes"),OFFSET('Hygiene Data'!$F$8,0,10*ROW('Hygiene Data'!F142)),IF(AND(ISNUMBER(OFFSET('Hygiene Data'!$F$8,0,10*ROW('Hygiene Data'!F142))),DY148="No",ISNUMBER(OFFSET('Hygiene Data'!$F$8,0,10*ROW('Hygiene Data'!F142)))),CONCATENATE("[",ROUND(OFFSET('Hygiene Data'!$F$8,0,10*ROW('Hygiene Data'!F142)),0),"]"),IF(AND(ISNUMBER(OFFSET('Hygiene Data'!$F$8,0,10*ROW('Hygiene Data'!F142))),DY148="",ISNUMBER(OFFSET('Hygiene Data'!$F$8,0,10*ROW('Hygiene Data'!F142)))),OFFSET('Hygiene Data'!$F$8,0,10*ROW('Hygiene Data'!F142)),NA())))</f>
        <v>#N/A</v>
      </c>
      <c r="BK148" s="252" t="e">
        <f ca="true">+IF(AND(ISNUMBER(OFFSET('Hygiene Data'!$F$10,0,10*ROW('Hygiene Data'!F142))),DZ148="Yes"),OFFSET('Hygiene Data'!$F$10,0,10*ROW('Hygiene Data'!F142)),IF(AND(ISNUMBER(OFFSET('Hygiene Data'!$F$10,0,10*ROW('Hygiene Data'!F142))),DZ148="No",ISNUMBER(OFFSET('Hygiene Data'!$F$10,0,10*ROW('Hygiene Data'!F142)))),CONCATENATE("[",ROUND(OFFSET('Hygiene Data'!$F$10,0,10*ROW('Hygiene Data'!F142)),0),"]"),IF(AND(ISNUMBER(OFFSET('Hygiene Data'!$F$10,0,10*ROW('Hygiene Data'!F142))),DZ148="",ISNUMBER(OFFSET('Hygiene Data'!$F$10,0,10*ROW('Hygiene Data'!F142)))),OFFSET('Hygiene Data'!$F$10,0,10*ROW('Hygiene Data'!F142)),NA())))</f>
        <v>#N/A</v>
      </c>
      <c r="BL148" s="252" t="e">
        <f ca="true">+IF(AND(ISNUMBER(OFFSET('Hygiene Data'!$G$6,0,10*ROW('Hygiene Data'!G142))),EA148="Yes"),OFFSET('Hygiene Data'!$G$6,0,10*ROW('Hygiene Data'!G142)),IF(AND(ISNUMBER(OFFSET('Hygiene Data'!$G$6,0,10*ROW('Hygiene Data'!G142))),EA148="No",ISNUMBER(OFFSET('Hygiene Data'!$G$6,0,10*ROW('Hygiene Data'!G142)))),CONCATENATE("[",ROUND(OFFSET('Hygiene Data'!$G$6,0,10*ROW('Hygiene Data'!G142)),0),"]"),IF(AND(ISNUMBER(OFFSET('Hygiene Data'!$G$6,0,10*ROW('Hygiene Data'!G142))),EA148="",ISNUMBER(OFFSET('Hygiene Data'!$G$6,0,10*ROW('Hygiene Data'!G142)))),OFFSET('Hygiene Data'!$G$6,0,10*ROW('Hygiene Data'!G142)),NA())))</f>
        <v>#N/A</v>
      </c>
      <c r="BM148" s="252" t="e">
        <f ca="true">+IF(AND(ISNUMBER(OFFSET('Hygiene Data'!$G$8,0,10*ROW('Hygiene Data'!G142))),EB148="Yes"),OFFSET('Hygiene Data'!$G$8,0,10*ROW('Hygiene Data'!G142)),IF(AND(ISNUMBER(OFFSET('Hygiene Data'!$G$8,0,10*ROW('Hygiene Data'!G142))),EB148="No",ISNUMBER(OFFSET('Hygiene Data'!$G$8,0,10*ROW('Hygiene Data'!G142)))),CONCATENATE("[",ROUND(OFFSET('Hygiene Data'!$G$8,0,10*ROW('Hygiene Data'!G142)),0),"]"),IF(AND(ISNUMBER(OFFSET('Hygiene Data'!$G$8,0,10*ROW('Hygiene Data'!G142))),EB148="",ISNUMBER(OFFSET('Hygiene Data'!$G$8,0,10*ROW('Hygiene Data'!G142)))),OFFSET('Hygiene Data'!$G$8,0,10*ROW('Hygiene Data'!G142)),NA())))</f>
        <v>#N/A</v>
      </c>
      <c r="BN148" s="252" t="e">
        <f ca="true">+IF(AND(ISNUMBER(OFFSET('Hygiene Data'!$G$10,0,10*ROW('Hygiene Data'!G142))),EC148="Yes"),OFFSET('Hygiene Data'!$G$10,0,10*ROW('Hygiene Data'!G142)),IF(AND(ISNUMBER(OFFSET('Hygiene Data'!$G$10,0,10*ROW('Hygiene Data'!G142))),EC148="No",ISNUMBER(OFFSET('Hygiene Data'!$G$10,0,10*ROW('Hygiene Data'!G142)))),CONCATENATE("[",ROUND(OFFSET('Hygiene Data'!$G$10,0,10*ROW('Hygiene Data'!G142)),0),"]"),IF(AND(ISNUMBER(OFFSET('Hygiene Data'!$G$10,0,10*ROW('Hygiene Data'!G142))),EC148="",ISNUMBER(OFFSET('Hygiene Data'!$G$10,0,10*ROW('Hygiene Data'!G142)))),OFFSET('Hygiene Data'!$G$10,0,10*ROW('Hygiene Data'!G142)),NA())))</f>
        <v>#N/A</v>
      </c>
      <c r="BO148" s="252" t="e">
        <f ca="true">+IF(AND(ISNUMBER(OFFSET('Hygiene Data'!$H$6,0,10*ROW('Hygiene Data'!H142))),ED148="Yes"),OFFSET('Hygiene Data'!$H$6,0,10*ROW('Hygiene Data'!H142)),IF(AND(ISNUMBER(OFFSET('Hygiene Data'!$H$6,0,10*ROW('Hygiene Data'!H142))),ED148="No",ISNUMBER(OFFSET('Hygiene Data'!$H$6,0,10*ROW('Hygiene Data'!H142)))),CONCATENATE("[",ROUND(OFFSET('Hygiene Data'!$H$6,0,10*ROW('Hygiene Data'!H142)),0),"]"),IF(AND(ISNUMBER(OFFSET('Hygiene Data'!$H$6,0,10*ROW('Hygiene Data'!H142))),ED148="",ISNUMBER(OFFSET('Hygiene Data'!$H$6,0,10*ROW('Hygiene Data'!H142)))),OFFSET('Hygiene Data'!$H$6,0,10*ROW('Hygiene Data'!H142)),NA())))</f>
        <v>#N/A</v>
      </c>
      <c r="BP148" s="252" t="e">
        <f ca="true">+IF(AND(ISNUMBER(OFFSET('Hygiene Data'!$H$8,0,10*ROW('Hygiene Data'!H142))),EE148="Yes"),OFFSET('Hygiene Data'!$H$8,0,10*ROW('Hygiene Data'!H142)),IF(AND(ISNUMBER(OFFSET('Hygiene Data'!$H$8,0,10*ROW('Hygiene Data'!H142))),EE148="No",ISNUMBER(OFFSET('Hygiene Data'!$H$8,0,10*ROW('Hygiene Data'!H142)))),CONCATENATE("[",ROUND(OFFSET('Hygiene Data'!$H$8,0,10*ROW('Hygiene Data'!H142)),0),"]"),IF(AND(ISNUMBER(OFFSET('Hygiene Data'!$H$8,0,10*ROW('Hygiene Data'!H142))),EE148="",ISNUMBER(OFFSET('Hygiene Data'!$H$8,0,10*ROW('Hygiene Data'!H142)))),OFFSET('Hygiene Data'!$H$8,0,10*ROW('Hygiene Data'!H142)),NA())))</f>
        <v>#N/A</v>
      </c>
      <c r="BQ148" s="252" t="e">
        <f ca="true">+IF(AND(ISNUMBER(OFFSET('Hygiene Data'!$H$10,0,10*ROW('Hygiene Data'!H142))),EF148="Yes"),OFFSET('Hygiene Data'!$H$10,0,10*ROW('Hygiene Data'!H142)),IF(AND(ISNUMBER(OFFSET('Hygiene Data'!$H$10,0,10*ROW('Hygiene Data'!H142))),EF148="No",ISNUMBER(OFFSET('Hygiene Data'!$H$10,0,10*ROW('Hygiene Data'!H142)))),CONCATENATE("[",ROUND(OFFSET('Hygiene Data'!$H$10,0,10*ROW('Hygiene Data'!H142)),0),"]"),IF(AND(ISNUMBER(OFFSET('Hygiene Data'!$H$10,0,10*ROW('Hygiene Data'!H142))),EF148="",ISNUMBER(OFFSET('Hygiene Data'!$H$10,0,10*ROW('Hygiene Data'!H142)))),OFFSET('Hygiene Data'!$H$10,0,10*ROW('Hygiene Data'!H142)),NA())))</f>
        <v>#N/A</v>
      </c>
      <c r="BS148" s="36" t="str">
        <f ca="true">+IF(OFFSET('Water Data'!$C$28,0,10*ROW('Water Data'!C142))="","",OFFSET('Water Data'!$C$28,0,10*ROW('Water Data'!C142)))</f>
        <v/>
      </c>
      <c r="BT148" s="36" t="str">
        <f ca="true">+IF(OFFSET('Water Data'!$C$29,0,10*ROW('Water Data'!C142))="","",OFFSET('Water Data'!$C$29,0,10*ROW('Water Data'!C142)))</f>
        <v/>
      </c>
      <c r="BU148" s="36" t="str">
        <f ca="true">+IF(OFFSET('Water Data'!$C$30,0,10*ROW('Water Data'!C142))="","",OFFSET('Water Data'!$C$30,0,10*ROW('Water Data'!C142)))</f>
        <v/>
      </c>
      <c r="BV148" s="36" t="str">
        <f ca="true">+IF(OFFSET('Water Data'!$D$28,0,10*ROW('Water Data'!D142))="","",OFFSET('Water Data'!$D$28,0,10*ROW('Water Data'!D142)))</f>
        <v/>
      </c>
      <c r="BW148" s="36" t="str">
        <f ca="true">+IF(OFFSET('Water Data'!$D$29,0,10*ROW('Water Data'!D142))="","",OFFSET('Water Data'!$D$29,0,10*ROW('Water Data'!D142)))</f>
        <v/>
      </c>
      <c r="BX148" s="36" t="str">
        <f ca="true">+IF(OFFSET('Water Data'!$D$30,0,10*ROW('Water Data'!D142))="","",OFFSET('Water Data'!$D$30,0,10*ROW('Water Data'!D142)))</f>
        <v/>
      </c>
      <c r="BY148" s="36" t="str">
        <f ca="true">+IF(OFFSET('Water Data'!$E$28,0,10*ROW('Water Data'!E142))="","",OFFSET('Water Data'!$E$28,0,10*ROW('Water Data'!E142)))</f>
        <v/>
      </c>
      <c r="BZ148" s="36" t="str">
        <f ca="true">+IF(OFFSET('Water Data'!$E$29,0,10*ROW('Water Data'!E142))="","",OFFSET('Water Data'!$E$29,0,10*ROW('Water Data'!E142)))</f>
        <v/>
      </c>
      <c r="CA148" s="36" t="str">
        <f ca="true">+IF(OFFSET('Water Data'!$E$30,0,10*ROW('Water Data'!E142))="","",OFFSET('Water Data'!$E$30,0,10*ROW('Water Data'!E142)))</f>
        <v/>
      </c>
      <c r="CB148" s="36" t="str">
        <f ca="true">+IF(OFFSET('Water Data'!$F$28,0,10*ROW('Water Data'!F142))="","",OFFSET('Water Data'!$F$28,0,10*ROW('Water Data'!F142)))</f>
        <v/>
      </c>
      <c r="CC148" s="36" t="str">
        <f ca="true">+IF(OFFSET('Water Data'!$F$29,0,10*ROW('Water Data'!F142))="","",OFFSET('Water Data'!$F$29,0,10*ROW('Water Data'!F142)))</f>
        <v/>
      </c>
      <c r="CD148" s="36" t="str">
        <f ca="true">+IF(OFFSET('Water Data'!$F$30,0,10*ROW('Water Data'!F142))="","",OFFSET('Water Data'!$F$30,0,10*ROW('Water Data'!F142)))</f>
        <v/>
      </c>
      <c r="CE148" s="36" t="str">
        <f ca="true">+IF(OFFSET('Water Data'!$G$28,0,10*ROW('Water Data'!G142))="","",OFFSET('Water Data'!$G$28,0,10*ROW('Water Data'!G142)))</f>
        <v/>
      </c>
      <c r="CF148" s="36" t="str">
        <f ca="true">+IF(OFFSET('Water Data'!$G$29,0,10*ROW('Water Data'!G142))="","",OFFSET('Water Data'!$G$29,0,10*ROW('Water Data'!G142)))</f>
        <v/>
      </c>
      <c r="CG148" s="36" t="str">
        <f ca="true">+IF(OFFSET('Water Data'!$G$30,0,10*ROW('Water Data'!G142))="","",OFFSET('Water Data'!$G$30,0,10*ROW('Water Data'!G142)))</f>
        <v/>
      </c>
      <c r="CH148" s="36" t="str">
        <f ca="true">+IF(OFFSET('Water Data'!$H$28,0,10*ROW('Water Data'!H142))="","",OFFSET('Water Data'!$H$28,0,10*ROW('Water Data'!H142)))</f>
        <v/>
      </c>
      <c r="CI148" s="36" t="str">
        <f ca="true">+IF(OFFSET('Water Data'!$H$29,0,10*ROW('Water Data'!H142))="","",OFFSET('Water Data'!$H$29,0,10*ROW('Water Data'!H142)))</f>
        <v/>
      </c>
      <c r="CJ148" s="36" t="str">
        <f ca="true">+IF(OFFSET('Water Data'!$H$30,0,10*ROW('Water Data'!H142))="","",OFFSET('Water Data'!$H$30,0,10*ROW('Water Data'!H142)))</f>
        <v/>
      </c>
      <c r="CK148" s="36" t="str">
        <f ca="true">+IF(OFFSET('Sanitation Data'!$C$29,0,10*ROW('Sanitation Data'!C142))="","",OFFSET('Sanitation Data'!$C$29,0,10*ROW('Sanitation Data'!C142)))</f>
        <v/>
      </c>
      <c r="CL148" s="36" t="str">
        <f ca="true">+IF(OFFSET('Sanitation Data'!$C$30,0,10*ROW('Sanitation Data'!C142))="","",OFFSET('Sanitation Data'!$C$30,0,10*ROW('Sanitation Data'!C142)))</f>
        <v/>
      </c>
      <c r="CM148" s="36" t="str">
        <f ca="true">+IF(OFFSET('Sanitation Data'!$C$31,0,10*ROW('Sanitation Data'!C142))="","",OFFSET('Sanitation Data'!$C$31,0,10*ROW('Sanitation Data'!C142)))</f>
        <v/>
      </c>
      <c r="CN148" s="36" t="str">
        <f ca="true">+IF(OFFSET('Sanitation Data'!$C$32,0,10*ROW('Sanitation Data'!C142))="","",OFFSET('Sanitation Data'!$C$32,0,10*ROW('Sanitation Data'!C142)))</f>
        <v/>
      </c>
      <c r="CO148" s="36" t="str">
        <f ca="true">+IF(OFFSET('Sanitation Data'!$C$33,0,10*ROW('Sanitation Data'!C142))="","",OFFSET('Sanitation Data'!$C$33,0,10*ROW('Sanitation Data'!C142)))</f>
        <v/>
      </c>
      <c r="CP148" s="36" t="str">
        <f ca="true">+IF(OFFSET('Sanitation Data'!$D$29,0,10*ROW('Sanitation Data'!D142))="","",OFFSET('Sanitation Data'!$D$29,0,10*ROW('Sanitation Data'!D142)))</f>
        <v/>
      </c>
      <c r="CQ148" s="36" t="str">
        <f ca="true">+IF(OFFSET('Sanitation Data'!$D$30,0,10*ROW('Sanitation Data'!D142))="","",OFFSET('Sanitation Data'!$D$30,0,10*ROW('Sanitation Data'!D142)))</f>
        <v/>
      </c>
      <c r="CR148" s="36" t="str">
        <f ca="true">+IF(OFFSET('Sanitation Data'!$D$31,0,10*ROW('Sanitation Data'!D142))="","",OFFSET('Sanitation Data'!$D$31,0,10*ROW('Sanitation Data'!D142)))</f>
        <v/>
      </c>
      <c r="CS148" s="36" t="str">
        <f ca="true">+IF(OFFSET('Sanitation Data'!$D$32,0,10*ROW('Sanitation Data'!D142))="","",OFFSET('Sanitation Data'!$D$32,0,10*ROW('Sanitation Data'!D142)))</f>
        <v/>
      </c>
      <c r="CT148" s="36" t="str">
        <f ca="true">+IF(OFFSET('Sanitation Data'!$D$33,0,10*ROW('Sanitation Data'!D142))="","",OFFSET('Sanitation Data'!$D$33,0,10*ROW('Sanitation Data'!D142)))</f>
        <v/>
      </c>
      <c r="CU148" s="36" t="str">
        <f ca="true">+IF(OFFSET('Sanitation Data'!$E$29,0,10*ROW('Sanitation Data'!E142))="","",OFFSET('Sanitation Data'!$E$29,0,10*ROW('Sanitation Data'!E142)))</f>
        <v/>
      </c>
      <c r="CV148" s="36" t="str">
        <f ca="true">+IF(OFFSET('Sanitation Data'!$E$30,0,10*ROW('Sanitation Data'!E142))="","",OFFSET('Sanitation Data'!$E$30,0,10*ROW('Sanitation Data'!E142)))</f>
        <v/>
      </c>
      <c r="CW148" s="36" t="str">
        <f ca="true">+IF(OFFSET('Sanitation Data'!$E$31,0,10*ROW('Sanitation Data'!E142))="","",OFFSET('Sanitation Data'!$E$31,0,10*ROW('Sanitation Data'!E142)))</f>
        <v/>
      </c>
      <c r="CX148" s="36" t="str">
        <f ca="true">+IF(OFFSET('Sanitation Data'!$E$32,0,10*ROW('Sanitation Data'!E142))="","",OFFSET('Sanitation Data'!$E$32,0,10*ROW('Sanitation Data'!E142)))</f>
        <v/>
      </c>
      <c r="CY148" s="36" t="str">
        <f ca="true">+IF(OFFSET('Sanitation Data'!$E$33,0,10*ROW('Sanitation Data'!E142))="","",OFFSET('Sanitation Data'!$E$33,0,10*ROW('Sanitation Data'!E142)))</f>
        <v/>
      </c>
      <c r="CZ148" s="36" t="str">
        <f ca="true">+IF(OFFSET('Sanitation Data'!$F$29,0,10*ROW('Sanitation Data'!F142))="","",OFFSET('Sanitation Data'!$F$29,0,10*ROW('Sanitation Data'!F142)))</f>
        <v/>
      </c>
      <c r="DA148" s="36" t="str">
        <f ca="true">+IF(OFFSET('Sanitation Data'!$F$30,0,10*ROW('Sanitation Data'!F142))="","",OFFSET('Sanitation Data'!$F$30,0,10*ROW('Sanitation Data'!F142)))</f>
        <v/>
      </c>
      <c r="DB148" s="36" t="str">
        <f ca="true">+IF(OFFSET('Sanitation Data'!$F$31,0,10*ROW('Sanitation Data'!F142))="","",OFFSET('Sanitation Data'!$F$31,0,10*ROW('Sanitation Data'!F142)))</f>
        <v/>
      </c>
      <c r="DC148" s="36" t="str">
        <f ca="true">+IF(OFFSET('Sanitation Data'!$F$32,0,10*ROW('Sanitation Data'!F142))="","",OFFSET('Sanitation Data'!$F$32,0,10*ROW('Sanitation Data'!F142)))</f>
        <v/>
      </c>
      <c r="DD148" s="36" t="str">
        <f ca="true">+IF(OFFSET('Sanitation Data'!$F$33,0,10*ROW('Sanitation Data'!F142))="","",OFFSET('Sanitation Data'!$F$33,0,10*ROW('Sanitation Data'!F142)))</f>
        <v/>
      </c>
      <c r="DE148" s="36" t="str">
        <f ca="true">+IF(OFFSET('Sanitation Data'!$G$29,0,10*ROW('Sanitation Data'!G142))="","",OFFSET('Sanitation Data'!$G$29,0,10*ROW('Sanitation Data'!G142)))</f>
        <v/>
      </c>
      <c r="DF148" s="36" t="str">
        <f ca="true">+IF(OFFSET('Sanitation Data'!$G$30,0,10*ROW('Sanitation Data'!G142))="","",OFFSET('Sanitation Data'!$G$30,0,10*ROW('Sanitation Data'!G142)))</f>
        <v/>
      </c>
      <c r="DG148" s="36" t="str">
        <f ca="true">+IF(OFFSET('Sanitation Data'!$G$31,0,10*ROW('Sanitation Data'!G142))="","",OFFSET('Sanitation Data'!$G$31,0,10*ROW('Sanitation Data'!G142)))</f>
        <v/>
      </c>
      <c r="DH148" s="36" t="str">
        <f ca="true">+IF(OFFSET('Sanitation Data'!$G$32,0,10*ROW('Sanitation Data'!G142))="","",OFFSET('Sanitation Data'!$G$32,0,10*ROW('Sanitation Data'!G142)))</f>
        <v/>
      </c>
      <c r="DI148" s="36" t="str">
        <f ca="true">+IF(OFFSET('Sanitation Data'!$G$33,0,10*ROW('Sanitation Data'!G142))="","",OFFSET('Sanitation Data'!$G$33,0,10*ROW('Sanitation Data'!G142)))</f>
        <v/>
      </c>
      <c r="DJ148" s="36" t="str">
        <f ca="true">+IF(OFFSET('Sanitation Data'!$H$29,0,10*ROW('Sanitation Data'!H142))="","",OFFSET('Sanitation Data'!$H$29,0,10*ROW('Sanitation Data'!H142)))</f>
        <v/>
      </c>
      <c r="DK148" s="36" t="str">
        <f ca="true">+IF(OFFSET('Sanitation Data'!$H$30,0,10*ROW('Sanitation Data'!H142))="","",OFFSET('Sanitation Data'!$H$30,0,10*ROW('Sanitation Data'!H142)))</f>
        <v/>
      </c>
      <c r="DL148" s="36" t="str">
        <f ca="true">+IF(OFFSET('Sanitation Data'!$H$31,0,10*ROW('Sanitation Data'!H142))="","",OFFSET('Sanitation Data'!$H$31,0,10*ROW('Sanitation Data'!H142)))</f>
        <v/>
      </c>
      <c r="DM148" s="36" t="str">
        <f ca="true">+IF(OFFSET('Sanitation Data'!$H$32,0,10*ROW('Sanitation Data'!H142))="","",OFFSET('Sanitation Data'!$H$32,0,10*ROW('Sanitation Data'!H142)))</f>
        <v/>
      </c>
      <c r="DN148" s="36" t="str">
        <f ca="true">+IF(OFFSET('Sanitation Data'!$H$33,0,10*ROW('Sanitation Data'!H142))="","",OFFSET('Sanitation Data'!$H$33,0,10*ROW('Sanitation Data'!H142)))</f>
        <v/>
      </c>
      <c r="DO148" s="36" t="str">
        <f ca="true">+IF(OFFSET('Hygiene Data'!$C$12,0,10*ROW('Hygiene Data'!C142))="","",OFFSET('Hygiene Data'!$C$12,0,10*ROW('Hygiene Data'!C142)))</f>
        <v/>
      </c>
      <c r="DP148" s="36" t="str">
        <f ca="true">+IF(OFFSET('Hygiene Data'!$C$13,0,10*ROW('Hygiene Data'!C142))="","",OFFSET('Hygiene Data'!$C$13,0,10*ROW('Hygiene Data'!C142)))</f>
        <v/>
      </c>
      <c r="DQ148" s="36" t="str">
        <f ca="true">+IF(OFFSET('Hygiene Data'!$C$14,0,10*ROW('Hygiene Data'!C142))="","",OFFSET('Hygiene Data'!$C$14,0,10*ROW('Hygiene Data'!C142)))</f>
        <v/>
      </c>
      <c r="DR148" s="36" t="str">
        <f ca="true">+IF(OFFSET('Hygiene Data'!$D$12,0,10*ROW('Hygiene Data'!D142))="","",OFFSET('Hygiene Data'!$D$12,0,10*ROW('Hygiene Data'!D142)))</f>
        <v/>
      </c>
      <c r="DS148" s="36" t="str">
        <f ca="true">+IF(OFFSET('Hygiene Data'!$D$13,0,10*ROW('Hygiene Data'!D142))="","",OFFSET('Hygiene Data'!$D$13,0,10*ROW('Hygiene Data'!D142)))</f>
        <v/>
      </c>
      <c r="DT148" s="36" t="str">
        <f ca="true">+IF(OFFSET('Hygiene Data'!$D$14,0,10*ROW('Hygiene Data'!D142))="","",OFFSET('Hygiene Data'!$D$14,0,10*ROW('Hygiene Data'!D142)))</f>
        <v/>
      </c>
      <c r="DU148" s="36" t="str">
        <f ca="true">+IF(OFFSET('Hygiene Data'!$E$12,0,10*ROW('Hygiene Data'!E142))="","",OFFSET('Hygiene Data'!$E$12,0,10*ROW('Hygiene Data'!E142)))</f>
        <v/>
      </c>
      <c r="DV148" s="36" t="str">
        <f ca="true">+IF(OFFSET('Hygiene Data'!$E$13,0,10*ROW('Hygiene Data'!E142))="","",OFFSET('Hygiene Data'!$E$13,0,10*ROW('Hygiene Data'!E142)))</f>
        <v/>
      </c>
      <c r="DW148" s="36" t="str">
        <f ca="true">+IF(OFFSET('Hygiene Data'!$E$14,0,10*ROW('Hygiene Data'!E142))="","",OFFSET('Hygiene Data'!$E$14,0,10*ROW('Hygiene Data'!E142)))</f>
        <v/>
      </c>
      <c r="DX148" s="36" t="str">
        <f ca="true">+IF(OFFSET('Hygiene Data'!$F$12,0,10*ROW('Hygiene Data'!F142))="","",OFFSET('Hygiene Data'!$F$12,0,10*ROW('Hygiene Data'!F142)))</f>
        <v/>
      </c>
      <c r="DY148" s="36" t="str">
        <f ca="true">+IF(OFFSET('Hygiene Data'!$F$13,0,10*ROW('Hygiene Data'!F142))="","",OFFSET('Hygiene Data'!$F$13,0,10*ROW('Hygiene Data'!F142)))</f>
        <v/>
      </c>
      <c r="DZ148" s="36" t="str">
        <f ca="true">+IF(OFFSET('Hygiene Data'!$F$14,0,10*ROW('Hygiene Data'!F142))="","",OFFSET('Hygiene Data'!$F$14,0,10*ROW('Hygiene Data'!F142)))</f>
        <v/>
      </c>
      <c r="EA148" s="36" t="str">
        <f ca="true">+IF(OFFSET('Hygiene Data'!$G$12,0,10*ROW('Hygiene Data'!G142))="","",OFFSET('Hygiene Data'!$G$12,0,10*ROW('Hygiene Data'!G142)))</f>
        <v/>
      </c>
      <c r="EB148" s="36" t="str">
        <f ca="true">+IF(OFFSET('Hygiene Data'!$G$13,0,10*ROW('Hygiene Data'!G142))="","",OFFSET('Hygiene Data'!$G$13,0,10*ROW('Hygiene Data'!G142)))</f>
        <v/>
      </c>
      <c r="EC148" s="36" t="str">
        <f ca="true">+IF(OFFSET('Hygiene Data'!$G$14,0,10*ROW('Hygiene Data'!G142))="","",OFFSET('Hygiene Data'!$G$14,0,10*ROW('Hygiene Data'!G142)))</f>
        <v/>
      </c>
      <c r="ED148" s="36" t="str">
        <f ca="true">+IF(OFFSET('Hygiene Data'!$H$12,0,10*ROW('Hygiene Data'!H142))="","",OFFSET('Hygiene Data'!$H$12,0,10*ROW('Hygiene Data'!H142)))</f>
        <v/>
      </c>
      <c r="EE148" s="36" t="str">
        <f ca="true">+IF(OFFSET('Hygiene Data'!$H$13,0,10*ROW('Hygiene Data'!H142))="","",OFFSET('Hygiene Data'!$H$13,0,10*ROW('Hygiene Data'!H142)))</f>
        <v/>
      </c>
      <c r="EF148" s="36" t="str">
        <f ca="true">+IF(OFFSET('Hygiene Data'!$H$14,0,10*ROW('Hygiene Data'!H142))="","",OFFSET('Hygiene Data'!$H$14,0,10*ROW('Hygiene Data'!H142)))</f>
        <v/>
      </c>
    </row>
    <row r="149" x14ac:dyDescent="0.2">
      <c r="A149" s="59" t="str">
        <f ca="true">+IF(OFFSET('Water Data'!$B$1,0,10*ROW('Water Data'!B146))="","",OFFSET('Water Data'!$B$1,0,10*ROW('Water Data'!B146)))</f>
        <v/>
      </c>
      <c r="B149" s="59" t="str">
        <f ca="true">+IF(OFFSET('Water Data'!$A$3,0,10*ROW('Water Data'!A146))="","",OFFSET('Water Data'!$A$3,0,10*ROW('Water Data'!A146)))</f>
        <v/>
      </c>
      <c r="C149" s="59" t="str">
        <f ca="true">+IF(OFFSET('Water Data'!$C$3,0,10*ROW('Water Data'!C146))="","",OFFSET('Water Data'!$C$3,0,10*ROW('Water Data'!C146)))</f>
        <v/>
      </c>
      <c r="D149" s="250" t="e">
        <f ca="true">+IF(AND(ISNUMBER(OFFSET('Water Data'!$C$5,0,10*ROW('Water Data'!C143))),BS149="Yes"),100-OFFSET('Water Data'!$C$5,0,10*ROW('Water Data'!C143)),IF(AND(ISNUMBER(OFFSET('Water Data'!$C$5,0,10*ROW('Water Data'!C143))),BS149="No",ISNUMBER(OFFSET('Water Data'!$C$5,0,10*ROW('Water Data'!C143)))),CONCATENATE("[",ROUND(100-OFFSET('Water Data'!$C$5,0,10*ROW('Water Data'!C143)),0),"]"),IF(AND(ISNUMBER(OFFSET('Water Data'!$C$5,0,10*ROW('Water Data'!C143))),BS149="",ISNUMBER(OFFSET('Water Data'!$C$5,0,10*ROW('Water Data'!C143)))),100-OFFSET('Water Data'!$C$5,0,10*ROW('Water Data'!C143)),NA())))</f>
        <v>#N/A</v>
      </c>
      <c r="E149" s="250" t="e">
        <f ca="true">+IF(AND(ISNUMBER(OFFSET('Water Data'!$C$7,0,10*ROW('Water Data'!D143))),BT149="Yes"),OFFSET('Water Data'!$C$7,0,10*ROW('Water Data'!C143)),IF(AND(ISNUMBER(OFFSET('Water Data'!$C$7,0,10*ROW('Water Data'!C143))),BT149="No",ISNUMBER(OFFSET('Water Data'!$C$7,0,10*ROW('Water Data'!C143)))),CONCATENATE("[",ROUND(OFFSET('Water Data'!$C$7,0,10*ROW('Water Data'!C143)),0),"]"),IF(AND(ISNUMBER(OFFSET('Water Data'!$C$7,0,10*ROW('Water Data'!C143))),BT149="",ISNUMBER(OFFSET('Water Data'!$C$7,0,10*ROW('Water Data'!C143)))),OFFSET('Water Data'!$C$7,0,10*ROW('Water Data'!C143)),NA())))</f>
        <v>#N/A</v>
      </c>
      <c r="F149" s="250" t="e">
        <f ca="true">+IF(AND(ISNUMBER(OFFSET('Water Data'!$C$10,0,10*ROW('Water Data'!C143))),BU149="Yes"),OFFSET('Water Data'!$C$10,0,10*ROW('Water Data'!C143)),IF(AND(ISNUMBER(OFFSET('Water Data'!$C$10,0,10*ROW('Water Data'!C143))),BU149="No",ISNUMBER(OFFSET('Water Data'!$C$10,0,10*ROW('Water Data'!C143)))),CONCATENATE("[",ROUND(OFFSET('Water Data'!$C$10,0,10*ROW('Water Data'!C143)),0),"]"),IF(AND(ISNUMBER(OFFSET('Water Data'!$C$10,0,10*ROW('Water Data'!C143))),BU149="",ISNUMBER(OFFSET('Water Data'!$C$10,0,10*ROW('Water Data'!C143)))),OFFSET('Water Data'!$C$10,0,10*ROW('Water Data'!C143)),NA())))</f>
        <v>#N/A</v>
      </c>
      <c r="G149" s="250" t="e">
        <f ca="true">+IF(AND(ISNUMBER(OFFSET('Water Data'!$D$5,0,10*ROW('Water Data'!D143))),BV149="Yes"),100-OFFSET('Water Data'!$D$5,0,10*ROW('Water Data'!D143)),IF(AND(ISNUMBER(OFFSET('Water Data'!$D$5,0,10*ROW('Water Data'!D143))),BV149="No",ISNUMBER(OFFSET('Water Data'!$D$5,0,10*ROW('Water Data'!D143)))),CONCATENATE("[",ROUND(100-OFFSET('Water Data'!$D$5,0,10*ROW('Water Data'!D143)),0),"]"),IF(AND(ISNUMBER(OFFSET('Water Data'!$D$5,0,10*ROW('Water Data'!D143))),BV149="",ISNUMBER(OFFSET('Water Data'!$D$5,0,10*ROW('Water Data'!D143)))),100-OFFSET('Water Data'!$D$5,0,10*ROW('Water Data'!D143)),NA())))</f>
        <v>#N/A</v>
      </c>
      <c r="H149" s="250" t="e">
        <f ca="true">+IF(AND(ISNUMBER(OFFSET('Water Data'!$D$7,0,10*ROW('Water Data'!D143))),BW149="Yes"),OFFSET('Water Data'!$D$7,0,10*ROW('Water Data'!D143)),IF(AND(ISNUMBER(OFFSET('Water Data'!$D$7,0,10*ROW('Water Data'!D143))),BW149="No",ISNUMBER(OFFSET('Water Data'!$D$7,0,10*ROW('Water Data'!D143)))),CONCATENATE("[",ROUND(OFFSET('Water Data'!$C$7,0,10*ROW('Water Data'!D143)),0),"]"),IF(AND(ISNUMBER(OFFSET('Water Data'!$D$7,0,10*ROW('Water Data'!D143))),BW149="",ISNUMBER(OFFSET('Water Data'!$D$7,0,10*ROW('Water Data'!D143)))),OFFSET('Water Data'!$D$7,0,10*ROW('Water Data'!D143)),NA())))</f>
        <v>#N/A</v>
      </c>
      <c r="I149" s="250" t="e">
        <f ca="true">+IF(AND(ISNUMBER(OFFSET('Water Data'!$D$10,0,10*ROW('Water Data'!D143))),BX149="Yes"),OFFSET('Water Data'!$D$10,0,10*ROW('Water Data'!D143)),IF(AND(ISNUMBER(OFFSET('Water Data'!$D$10,0,10*ROW('Water Data'!D143))),BX149="No",ISNUMBER(OFFSET('Water Data'!$D$10,0,10*ROW('Water Data'!D143)))),CONCATENATE("[",ROUND(OFFSET('Water Data'!$D$10,0,10*ROW('Water Data'!D143)),0),"]"),IF(AND(ISNUMBER(OFFSET('Water Data'!$D$10,0,10*ROW('Water Data'!D143))),BX149="",ISNUMBER(OFFSET('Water Data'!$D$10,0,10*ROW('Water Data'!D143)))),OFFSET('Water Data'!$D$10,0,10*ROW('Water Data'!D143)),NA())))</f>
        <v>#N/A</v>
      </c>
      <c r="J149" s="250" t="e">
        <f ca="true">+IF(AND(ISNUMBER(OFFSET('Water Data'!$E$5,0,10*ROW('Water Data'!E143))),BY149="Yes"),100-OFFSET('Water Data'!$E$5,0,10*ROW('Water Data'!E143)),IF(AND(ISNUMBER(OFFSET('Water Data'!$E$5,0,10*ROW('Water Data'!E143))),BY149="No",ISNUMBER(OFFSET('Water Data'!$E$5,0,10*ROW('Water Data'!E143)))),CONCATENATE("[",ROUND(100-OFFSET('Water Data'!$E$5,0,10*ROW('Water Data'!E143)),0),"]"),IF(AND(ISNUMBER(OFFSET('Water Data'!$E$5,0,10*ROW('Water Data'!E143))),BY149="",ISNUMBER(OFFSET('Water Data'!$E$5,0,10*ROW('Water Data'!E143)))),100-OFFSET('Water Data'!$E$5,0,10*ROW('Water Data'!E143)),NA())))</f>
        <v>#N/A</v>
      </c>
      <c r="K149" s="250" t="e">
        <f ca="true">+IF(AND(ISNUMBER(OFFSET('Water Data'!$E$7,0,10*ROW('Water Data'!E143))),BZ149="Yes"),OFFSET('Water Data'!$E$7,0,10*ROW('Water Data'!E143)),IF(AND(ISNUMBER(OFFSET('Water Data'!$E$7,0,10*ROW('Water Data'!E143))),BZ149="No",ISNUMBER(OFFSET('Water Data'!$E$7,0,10*ROW('Water Data'!E143)))),CONCATENATE("[",ROUND(OFFSET('Water Data'!$E$7,0,10*ROW('Water Data'!E143)),0),"]"),IF(AND(ISNUMBER(OFFSET('Water Data'!$E$7,0,10*ROW('Water Data'!E143))),BZ149="",ISNUMBER(OFFSET('Water Data'!$E$7,0,10*ROW('Water Data'!E143)))),OFFSET('Water Data'!$E$7,0,10*ROW('Water Data'!E143)),NA())))</f>
        <v>#N/A</v>
      </c>
      <c r="L149" s="250" t="e">
        <f ca="true">+IF(AND(ISNUMBER(OFFSET('Water Data'!$E$10,0,10*ROW('Water Data'!E143))),CA149="Yes"),OFFSET('Water Data'!$E$10,0,10*ROW('Water Data'!E143)),IF(AND(ISNUMBER(OFFSET('Water Data'!$E$10,0,10*ROW('Water Data'!E143))),CA149="No",ISNUMBER(OFFSET('Water Data'!$E$10,0,10*ROW('Water Data'!E143)))),CONCATENATE("[",ROUND(OFFSET('Water Data'!$E$10,0,10*ROW('Water Data'!E143)),0),"]"),IF(AND(ISNUMBER(OFFSET('Water Data'!$E$10,0,10*ROW('Water Data'!E143))),CA149="",ISNUMBER(OFFSET('Water Data'!$E$10,0,10*ROW('Water Data'!E143)))),OFFSET('Water Data'!$E$10,0,10*ROW('Water Data'!E143)),NA())))</f>
        <v>#N/A</v>
      </c>
      <c r="M149" s="250" t="e">
        <f ca="true">+IF(AND(ISNUMBER(OFFSET('Water Data'!$F$5,0,10*ROW('Water Data'!F143))),CB149="Yes"),100-OFFSET('Water Data'!$F$5,0,10*ROW('Water Data'!F143)),IF(AND(ISNUMBER(OFFSET('Water Data'!$F$5,0,10*ROW('Water Data'!F143))),CB149="No",ISNUMBER(OFFSET('Water Data'!$F$5,0,10*ROW('Water Data'!F143)))),CONCATENATE("[",ROUND(100-OFFSET('Water Data'!$F$5,0,10*ROW('Water Data'!F143)),0),"]"),IF(AND(ISNUMBER(OFFSET('Water Data'!$F$5,0,10*ROW('Water Data'!F143))),CB149="",ISNUMBER(OFFSET('Water Data'!$F$5,0,10*ROW('Water Data'!F143)))),100-OFFSET('Water Data'!$F$5,0,10*ROW('Water Data'!F143)),NA())))</f>
        <v>#N/A</v>
      </c>
      <c r="N149" s="250" t="e">
        <f ca="true">+IF(AND(ISNUMBER(OFFSET('Water Data'!$F$7,0,10*ROW('Water Data'!F143))),CC149="Yes"),OFFSET('Water Data'!$F$7,0,10*ROW('Water Data'!F143)),IF(AND(ISNUMBER(OFFSET('Water Data'!$F$7,0,10*ROW('Water Data'!F143))),CC149="No",ISNUMBER(OFFSET('Water Data'!$F$7,0,10*ROW('Water Data'!F143)))),CONCATENATE("[",ROUND(OFFSET('Water Data'!$F$7,0,10*ROW('Water Data'!F143)),0),"]"),IF(AND(ISNUMBER(OFFSET('Water Data'!$F$7,0,10*ROW('Water Data'!F143))),CC149="",ISNUMBER(OFFSET('Water Data'!$F$7,0,10*ROW('Water Data'!F143)))),OFFSET('Water Data'!$F$7,0,10*ROW('Water Data'!F143)),NA())))</f>
        <v>#N/A</v>
      </c>
      <c r="O149" s="250" t="e">
        <f ca="true">+IF(AND(ISNUMBER(OFFSET('Water Data'!$F$10,0,10*ROW('Water Data'!F143))),CD149="Yes"),OFFSET('Water Data'!$F$10,0,10*ROW('Water Data'!F143)),IF(AND(ISNUMBER(OFFSET('Water Data'!$F$10,0,10*ROW('Water Data'!F143))),CD149="No",ISNUMBER(OFFSET('Water Data'!$F$10,0,10*ROW('Water Data'!F143)))),CONCATENATE("[",ROUND(OFFSET('Water Data'!$F$10,0,10*ROW('Water Data'!F143)),0),"]"),IF(AND(ISNUMBER(OFFSET('Water Data'!$F$10,0,10*ROW('Water Data'!F143))),CD149="",ISNUMBER(OFFSET('Water Data'!$F$10,0,10*ROW('Water Data'!F143)))),OFFSET('Water Data'!$F$10,0,10*ROW('Water Data'!F143)),NA())))</f>
        <v>#N/A</v>
      </c>
      <c r="P149" s="250" t="e">
        <f ca="true">+IF(AND(ISNUMBER(OFFSET('Water Data'!$G$5,0,10*ROW('Water Data'!G143))),CE149="Yes"),100-OFFSET('Water Data'!$G$5,0,10*ROW('Water Data'!G143)),IF(AND(ISNUMBER(OFFSET('Water Data'!$G$5,0,10*ROW('Water Data'!G143))),CE149="No",ISNUMBER(OFFSET('Water Data'!$G$5,0,10*ROW('Water Data'!G143)))),CONCATENATE("[",ROUND(100-OFFSET('Water Data'!$G$5,0,10*ROW('Water Data'!G143)),0),"]"),IF(AND(ISNUMBER(OFFSET('Water Data'!$G$5,0,10*ROW('Water Data'!G143))),CE149="",ISNUMBER(OFFSET('Water Data'!$G$5,0,10*ROW('Water Data'!G143)))),100-OFFSET('Water Data'!$G$5,0,10*ROW('Water Data'!G143)),NA())))</f>
        <v>#N/A</v>
      </c>
      <c r="Q149" s="250" t="e">
        <f ca="true">+IF(AND(ISNUMBER(OFFSET('Water Data'!$G$7,0,10*ROW('Water Data'!G143))),CF149="Yes"),OFFSET('Water Data'!$G$7,0,10*ROW('Water Data'!G143)),IF(AND(ISNUMBER(OFFSET('Water Data'!$G$7,0,10*ROW('Water Data'!G143))),CF149="No",ISNUMBER(OFFSET('Water Data'!$G$7,0,10*ROW('Water Data'!G143)))),CONCATENATE("[",ROUND(OFFSET('Water Data'!$G$7,0,10*ROW('Water Data'!G143)),0),"]"),IF(AND(ISNUMBER(OFFSET('Water Data'!$G$7,0,10*ROW('Water Data'!G143))),CF149="",ISNUMBER(OFFSET('Water Data'!$G$7,0,10*ROW('Water Data'!G143)))),OFFSET('Water Data'!$G$7,0,10*ROW('Water Data'!G143)),NA())))</f>
        <v>#N/A</v>
      </c>
      <c r="R149" s="250" t="e">
        <f ca="true">+IF(AND(ISNUMBER(OFFSET('Water Data'!$G$10,0,10*ROW('Water Data'!G143))),CG149="Yes"),OFFSET('Water Data'!$G$10,0,10*ROW('Water Data'!G143)),IF(AND(ISNUMBER(OFFSET('Water Data'!$G$10,0,10*ROW('Water Data'!G143))),CG149="No",ISNUMBER(OFFSET('Water Data'!$G$10,0,10*ROW('Water Data'!G143)))),CONCATENATE("[",ROUND(OFFSET('Water Data'!$G$10,0,10*ROW('Water Data'!G143)),0),"]"),IF(AND(ISNUMBER(OFFSET('Water Data'!$G$10,0,10*ROW('Water Data'!G143))),CG149="",ISNUMBER(OFFSET('Water Data'!$G$10,0,10*ROW('Water Data'!G143)))),OFFSET('Water Data'!$G$10,0,10*ROW('Water Data'!G143)),NA())))</f>
        <v>#N/A</v>
      </c>
      <c r="S149" s="250" t="e">
        <f ca="true">+IF(AND(ISNUMBER(OFFSET('Water Data'!$H$5,0,10*ROW('Water Data'!H143))),CH149="Yes"),100-OFFSET('Water Data'!$H$5,0,10*ROW('Water Data'!H143)),IF(AND(ISNUMBER(OFFSET('Water Data'!$H$5,0,10*ROW('Water Data'!H143))),CH149="No",ISNUMBER(OFFSET('Water Data'!$H$5,0,10*ROW('Water Data'!H143)))),CONCATENATE("[",ROUND(100-OFFSET('Water Data'!$H$5,0,10*ROW('Water Data'!H143)),0),"]"),IF(AND(ISNUMBER(OFFSET('Water Data'!$H$5,0,10*ROW('Water Data'!H143))),CH149="",ISNUMBER(OFFSET('Water Data'!$H$5,0,10*ROW('Water Data'!H143)))),100-OFFSET('Water Data'!$H$5,0,10*ROW('Water Data'!H143)),NA())))</f>
        <v>#N/A</v>
      </c>
      <c r="T149" s="250" t="e">
        <f ca="true">+IF(AND(ISNUMBER(OFFSET('Water Data'!$H$7,0,10*ROW('Water Data'!H143))),CI149="Yes"),OFFSET('Water Data'!$H$7,0,10*ROW('Water Data'!H143)),IF(AND(ISNUMBER(OFFSET('Water Data'!$H$7,0,10*ROW('Water Data'!H143))),CI149="No",ISNUMBER(OFFSET('Water Data'!$H$7,0,10*ROW('Water Data'!H143)))),CONCATENATE("[",ROUND(OFFSET('Water Data'!$H$7,0,10*ROW('Water Data'!H143)),0),"]"),IF(AND(ISNUMBER(OFFSET('Water Data'!$H$7,0,10*ROW('Water Data'!H143))),CI149="",ISNUMBER(OFFSET('Water Data'!$H$7,0,10*ROW('Water Data'!H143)))),OFFSET('Water Data'!$H$7,0,10*ROW('Water Data'!H143)),NA())))</f>
        <v>#N/A</v>
      </c>
      <c r="U149" s="250" t="e">
        <f ca="true">+IF(AND(ISNUMBER(OFFSET('Water Data'!$H$10,0,10*ROW('Water Data'!H143))),CJ149="Yes"),OFFSET('Water Data'!$H$10,0,10*ROW('Water Data'!H143)),IF(AND(ISNUMBER(OFFSET('Water Data'!$H$10,0,10*ROW('Water Data'!H143))),CJ149="No",ISNUMBER(OFFSET('Water Data'!$H$10,0,10*ROW('Water Data'!H143)))),CONCATENATE("[",ROUND(OFFSET('Water Data'!$H$10,0,10*ROW('Water Data'!H143)),0),"]"),IF(AND(ISNUMBER(OFFSET('Water Data'!$H$10,0,10*ROW('Water Data'!H143))),CJ149="",ISNUMBER(OFFSET('Water Data'!$H$10,0,10*ROW('Water Data'!H143)))),OFFSET('Water Data'!$H$10,0,10*ROW('Water Data'!H143)),NA())))</f>
        <v>#N/A</v>
      </c>
      <c r="V149" s="251" t="e">
        <f ca="true">+IF(AND(ISNUMBER(OFFSET('Sanitation Data'!$C$5,0,10*ROW('Sanitation Data'!C143))),CK149="Yes"),100-OFFSET('Sanitation Data'!$C$5,0,10*ROW('Sanitation Data'!C143)),IF(AND(ISNUMBER(OFFSET('Sanitation Data'!$C$5,0,10*ROW('Sanitation Data'!C143))),CK149="No",ISNUMBER(OFFSET('Sanitation Data'!$C$5,0,10*ROW('Sanitation Data'!C143)))),CONCATENATE("[",ROUND(100-OFFSET('Sanitation Data'!$C$5,0,10*ROW('Sanitation Data'!C143)),0),"]"),IF(AND(ISNUMBER(OFFSET('Sanitation Data'!$C$5,0,10*ROW('Sanitation Data'!C143))),CK149="",ISNUMBER(OFFSET('Sanitation Data'!$C$5,0,10*ROW('Sanitation Data'!C143)))),100-OFFSET('Sanitation Data'!$C$5,0,10*ROW('Sanitation Data'!C143)),NA())))</f>
        <v>#N/A</v>
      </c>
      <c r="W149" s="251" t="e">
        <f ca="true">+IF(AND(ISNUMBER(OFFSET('Sanitation Data'!$C$7,0,10*ROW('Sanitation Data'!C143))),CL149="Yes"),OFFSET('Sanitation Data'!$C$7,0,10*ROW('Sanitation Data'!C143)),IF(AND(ISNUMBER(OFFSET('Sanitation Data'!$C$7,0,10*ROW('Sanitation Data'!C143))),CL149="No",ISNUMBER(OFFSET('Sanitation Data'!$C$7,0,10*ROW('Sanitation Data'!C143)))),CONCATENATE("[",ROUND(OFFSET('Sanitation Data'!$C$7,0,10*ROW('Sanitation Data'!C143)),0),"]"),IF(AND(ISNUMBER(OFFSET('Sanitation Data'!$C$7,0,10*ROW('Sanitation Data'!C143))),CL149="",ISNUMBER(OFFSET('Sanitation Data'!$C$7,0,10*ROW('Sanitation Data'!C143)))),OFFSET('Sanitation Data'!$C$7,0,10*ROW('Sanitation Data'!C143)),NA())))</f>
        <v>#N/A</v>
      </c>
      <c r="X149" s="251" t="e">
        <f ca="true">+IF(AND(ISNUMBER(OFFSET('Sanitation Data'!$C$11,0,10*ROW('Sanitation Data'!C143))),CM149="Yes"),OFFSET('Sanitation Data'!$C$11,0,10*ROW('Sanitation Data'!C143)),IF(AND(ISNUMBER(OFFSET('Sanitation Data'!$C$11,0,10*ROW('Sanitation Data'!C143))),CM149="No",ISNUMBER(OFFSET('Sanitation Data'!$C$11,0,10*ROW('Sanitation Data'!C143)))),CONCATENATE("[",ROUND(OFFSET('Sanitation Data'!$C$11,0,10*ROW('Sanitation Data'!C143)),0),"]"),IF(AND(ISNUMBER(OFFSET('Sanitation Data'!$C$11,0,10*ROW('Sanitation Data'!C143))),CM149="",ISNUMBER(OFFSET('Sanitation Data'!$C$11,0,10*ROW('Sanitation Data'!C143)))),OFFSET('Sanitation Data'!$C$11,0,10*ROW('Sanitation Data'!C143)),NA())))</f>
        <v>#N/A</v>
      </c>
      <c r="Y149" s="251" t="e">
        <f ca="true">+IF(AND(ISNUMBER(OFFSET('Sanitation Data'!$C$12,0,10*ROW('Sanitation Data'!C143))),CN149="Yes"),OFFSET('Sanitation Data'!$C$12,0,10*ROW('Sanitation Data'!C143)),IF(AND(ISNUMBER(OFFSET('Sanitation Data'!$C$12,0,10*ROW('Sanitation Data'!C143))),CN149="No",ISNUMBER(OFFSET('Sanitation Data'!$C$12,0,10*ROW('Sanitation Data'!C143)))),CONCATENATE("[",ROUND(OFFSET('Sanitation Data'!$C$12,0,10*ROW('Sanitation Data'!C143)),0),"]"),IF(AND(ISNUMBER(OFFSET('Sanitation Data'!$C$12,0,10*ROW('Sanitation Data'!C143))),CN149="",ISNUMBER(OFFSET('Sanitation Data'!$C$12,0,10*ROW('Sanitation Data'!C143)))),OFFSET('Sanitation Data'!$C$12,0,10*ROW('Sanitation Data'!C143)),NA())))</f>
        <v>#N/A</v>
      </c>
      <c r="Z149" s="251" t="e">
        <f ca="true">+IF(AND(ISNUMBER(OFFSET('Sanitation Data'!$C$13,0,10*ROW('Sanitation Data'!C143))),CO149="Yes"),OFFSET('Sanitation Data'!$C$13,0,10*ROW('Sanitation Data'!C143)),IF(AND(ISNUMBER(OFFSET('Sanitation Data'!$C$13,0,10*ROW('Sanitation Data'!C143))),CO149="No",ISNUMBER(OFFSET('Sanitation Data'!$C$13,0,10*ROW('Sanitation Data'!C143)))),CONCATENATE("[",ROUND(OFFSET('Sanitation Data'!$C$13,0,10*ROW('Sanitation Data'!C143)),0),"]"),IF(AND(ISNUMBER(OFFSET('Sanitation Data'!$C$13,0,10*ROW('Sanitation Data'!C143))),CO149="",ISNUMBER(OFFSET('Sanitation Data'!$C$13,0,10*ROW('Sanitation Data'!C143)))),OFFSET('Sanitation Data'!$C$13,0,10*ROW('Sanitation Data'!C143)),NA())))</f>
        <v>#N/A</v>
      </c>
      <c r="AA149" s="251" t="e">
        <f ca="true">+IF(AND(ISNUMBER(OFFSET('Sanitation Data'!$D$5,0,10*ROW('Sanitation Data'!D143))),CP149="Yes"),100-OFFSET('Sanitation Data'!$D$5,0,10*ROW('Sanitation Data'!D143)),IF(AND(ISNUMBER(OFFSET('Sanitation Data'!$D$5,0,10*ROW('Sanitation Data'!D143))),CP149="No",ISNUMBER(OFFSET('Sanitation Data'!$D$5,0,10*ROW('Sanitation Data'!D143)))),CONCATENATE("[",ROUND(100-OFFSET('Sanitation Data'!$D$5,0,10*ROW('Sanitation Data'!D143)),0),"]"),IF(AND(ISNUMBER(OFFSET('Sanitation Data'!$D$5,0,10*ROW('Sanitation Data'!D143))),CP149="",ISNUMBER(OFFSET('Sanitation Data'!$D$5,0,10*ROW('Sanitation Data'!D143)))),100-OFFSET('Sanitation Data'!$D$5,0,10*ROW('Sanitation Data'!D143)),NA())))</f>
        <v>#N/A</v>
      </c>
      <c r="AB149" s="251" t="e">
        <f ca="true">+IF(AND(ISNUMBER(OFFSET('Sanitation Data'!$D$7,0,10*ROW('Sanitation Data'!D143))),CQ149="Yes"),OFFSET('Sanitation Data'!$D$7,0,10*ROW('Sanitation Data'!G143)),IF(AND(ISNUMBER(OFFSET('Sanitation Data'!$D$7,0,10*ROW('Sanitation Data'!D143))),CQ149="No",ISNUMBER(OFFSET('Sanitation Data'!$D$7,0,10*ROW('Sanitation Data'!D143)))),CONCATENATE("[",ROUND(OFFSET('Sanitation Data'!$D$7,0,10*ROW('Sanitation Data'!D143)),0),"]"),IF(AND(ISNUMBER(OFFSET('Sanitation Data'!$D$7,0,10*ROW('Sanitation Data'!D143))),CQ149="",ISNUMBER(OFFSET('Sanitation Data'!$D$7,0,10*ROW('Sanitation Data'!D143)))),OFFSET('Sanitation Data'!$D$7,0,10*ROW('Sanitation Data'!D143)),NA())))</f>
        <v>#N/A</v>
      </c>
      <c r="AC149" s="251" t="e">
        <f ca="true">+IF(AND(ISNUMBER(OFFSET('Sanitation Data'!$D$11,0,10*ROW('Sanitation Data'!D143))),CR149="Yes"),OFFSET('Sanitation Data'!$D$11,0,10*ROW('Sanitation Data'!D143)),IF(AND(ISNUMBER(OFFSET('Sanitation Data'!$D$11,0,10*ROW('Sanitation Data'!D143))),CR149="No",ISNUMBER(OFFSET('Sanitation Data'!$D$11,0,10*ROW('Sanitation Data'!D143)))),CONCATENATE("[",ROUND(OFFSET('Sanitation Data'!$D$11,0,10*ROW('Sanitation Data'!D143)),0),"]"),IF(AND(ISNUMBER(OFFSET('Sanitation Data'!$D$11,0,10*ROW('Sanitation Data'!D143))),CR149="",ISNUMBER(OFFSET('Sanitation Data'!$D$11,0,10*ROW('Sanitation Data'!D143)))),OFFSET('Sanitation Data'!$D$11,0,10*ROW('Sanitation Data'!D143)),NA())))</f>
        <v>#N/A</v>
      </c>
      <c r="AD149" s="251" t="e">
        <f ca="true">+IF(AND(ISNUMBER(OFFSET('Sanitation Data'!$D$12,0,10*ROW('Sanitation Data'!D143))),CS149="Yes"),OFFSET('Sanitation Data'!$D$12,0,10*ROW('Sanitation Data'!D143)),IF(AND(ISNUMBER(OFFSET('Sanitation Data'!$D$12,0,10*ROW('Sanitation Data'!D143))),CS149="No",ISNUMBER(OFFSET('Sanitation Data'!$D$12,0,10*ROW('Sanitation Data'!D143)))),CONCATENATE("[",ROUND(OFFSET('Sanitation Data'!$D$12,0,10*ROW('Sanitation Data'!D143)),0),"]"),IF(AND(ISNUMBER(OFFSET('Sanitation Data'!$D$12,0,10*ROW('Sanitation Data'!D143))),CS149="",ISNUMBER(OFFSET('Sanitation Data'!$D$12,0,10*ROW('Sanitation Data'!D143)))),OFFSET('Sanitation Data'!$D$12,0,10*ROW('Sanitation Data'!D143)),NA())))</f>
        <v>#N/A</v>
      </c>
      <c r="AE149" s="251" t="e">
        <f ca="true">+IF(AND(ISNUMBER(OFFSET('Sanitation Data'!$D$13,0,10*ROW('Sanitation Data'!D143))),CT149="Yes"),OFFSET('Sanitation Data'!$D$13,0,10*ROW('Sanitation Data'!D143)),IF(AND(ISNUMBER(OFFSET('Sanitation Data'!$D$13,0,10*ROW('Sanitation Data'!D143))),CT149="No",ISNUMBER(OFFSET('Sanitation Data'!$D$13,0,10*ROW('Sanitation Data'!D143)))),CONCATENATE("[",ROUND(OFFSET('Sanitation Data'!$D$13,0,10*ROW('Sanitation Data'!D143)),0),"]"),IF(AND(ISNUMBER(OFFSET('Sanitation Data'!$D$13,0,10*ROW('Sanitation Data'!D143))),CT149="",ISNUMBER(OFFSET('Sanitation Data'!$D$13,0,10*ROW('Sanitation Data'!D143)))),OFFSET('Sanitation Data'!$D$13,0,10*ROW('Sanitation Data'!D143)),NA())))</f>
        <v>#N/A</v>
      </c>
      <c r="AF149" s="251" t="e">
        <f ca="true">+IF(AND(ISNUMBER(OFFSET('Sanitation Data'!$E$5,0,10*ROW('Sanitation Data'!E143))),CU149="Yes"),100-OFFSET('Sanitation Data'!$E$5,0,10*ROW('Sanitation Data'!E143)),IF(AND(ISNUMBER(OFFSET('Sanitation Data'!$E$5,0,10*ROW('Sanitation Data'!E143))),CU149="No",ISNUMBER(OFFSET('Sanitation Data'!$E$5,0,10*ROW('Sanitation Data'!E143)))),CONCATENATE("[",ROUND(100-OFFSET('Sanitation Data'!$E$5,0,10*ROW('Sanitation Data'!E143)),0),"]"),IF(AND(ISNUMBER(OFFSET('Sanitation Data'!$E$5,0,10*ROW('Sanitation Data'!E143))),CU149="",ISNUMBER(OFFSET('Sanitation Data'!$E$5,0,10*ROW('Sanitation Data'!E143)))),100-OFFSET('Sanitation Data'!$E$5,0,10*ROW('Sanitation Data'!E143)),NA())))</f>
        <v>#N/A</v>
      </c>
      <c r="AG149" s="251" t="e">
        <f ca="true">+IF(AND(ISNUMBER(OFFSET('Sanitation Data'!$E$7,0,10*ROW('Sanitation Data'!E143))),CV149="Yes"),OFFSET('Sanitation Data'!$E$7,0,10*ROW('Sanitation Data'!E143)),IF(AND(ISNUMBER(OFFSET('Sanitation Data'!$E$7,0,10*ROW('Sanitation Data'!E143))),CV149="No",ISNUMBER(OFFSET('Sanitation Data'!$E$7,0,10*ROW('Sanitation Data'!E143)))),CONCATENATE("[",ROUND(OFFSET('Sanitation Data'!$E$7,0,10*ROW('Sanitation Data'!E143)),0),"]"),IF(AND(ISNUMBER(OFFSET('Sanitation Data'!$E$7,0,10*ROW('Sanitation Data'!E143))),CV149="",ISNUMBER(OFFSET('Sanitation Data'!$E$7,0,10*ROW('Sanitation Data'!E143)))),OFFSET('Sanitation Data'!$E$7,0,10*ROW('Sanitation Data'!E143)),NA())))</f>
        <v>#N/A</v>
      </c>
      <c r="AH149" s="251" t="e">
        <f ca="true">+IF(AND(ISNUMBER(OFFSET('Sanitation Data'!$E$11,0,10*ROW('Sanitation Data'!E143))),CW149="Yes"),OFFSET('Sanitation Data'!$E$11,0,10*ROW('Sanitation Data'!E143)),IF(AND(ISNUMBER(OFFSET('Sanitation Data'!$E$11,0,10*ROW('Sanitation Data'!E143))),CW149="No",ISNUMBER(OFFSET('Sanitation Data'!$E$11,0,10*ROW('Sanitation Data'!E143)))),CONCATENATE("[",ROUND(OFFSET('Sanitation Data'!$E$11,0,10*ROW('Sanitation Data'!E143)),0),"]"),IF(AND(ISNUMBER(OFFSET('Sanitation Data'!$E$11,0,10*ROW('Sanitation Data'!E143))),CW149="",ISNUMBER(OFFSET('Sanitation Data'!$E$11,0,10*ROW('Sanitation Data'!E143)))),OFFSET('Sanitation Data'!$E$11,0,10*ROW('Sanitation Data'!E143)),NA())))</f>
        <v>#N/A</v>
      </c>
      <c r="AI149" s="251" t="e">
        <f ca="true">+IF(AND(ISNUMBER(OFFSET('Sanitation Data'!$E$12,0,10*ROW('Sanitation Data'!E143))),CX149="Yes"),OFFSET('Sanitation Data'!$E$12,0,10*ROW('Sanitation Data'!E143)),IF(AND(ISNUMBER(OFFSET('Sanitation Data'!$E$12,0,10*ROW('Sanitation Data'!E143))),CX149="No",ISNUMBER(OFFSET('Sanitation Data'!$E$12,0,10*ROW('Sanitation Data'!E143)))),CONCATENATE("[",ROUND(OFFSET('Sanitation Data'!$E$12,0,10*ROW('Sanitation Data'!E143)),0),"]"),IF(AND(ISNUMBER(OFFSET('Sanitation Data'!$E$12,0,10*ROW('Sanitation Data'!E143))),CX149="",ISNUMBER(OFFSET('Sanitation Data'!$E$12,0,10*ROW('Sanitation Data'!E143)))),OFFSET('Sanitation Data'!$E$12,0,10*ROW('Sanitation Data'!E143)),NA())))</f>
        <v>#N/A</v>
      </c>
      <c r="AJ149" s="251" t="e">
        <f ca="true">+IF(AND(ISNUMBER(OFFSET('Sanitation Data'!$E$13,0,10*ROW('Sanitation Data'!E143))),CY149="Yes"),OFFSET('Sanitation Data'!$E$13,0,10*ROW('Sanitation Data'!E143)),IF(AND(ISNUMBER(OFFSET('Sanitation Data'!$E$13,0,10*ROW('Sanitation Data'!E143))),CY149="No",ISNUMBER(OFFSET('Sanitation Data'!$E$13,0,10*ROW('Sanitation Data'!E143)))),CONCATENATE("[",ROUND(OFFSET('Sanitation Data'!$E$13,0,10*ROW('Sanitation Data'!E143)),0),"]"),IF(AND(ISNUMBER(OFFSET('Sanitation Data'!$E$13,0,10*ROW('Sanitation Data'!E143))),CY149="",ISNUMBER(OFFSET('Sanitation Data'!$E$13,0,10*ROW('Sanitation Data'!E143)))),OFFSET('Sanitation Data'!$E$13,0,10*ROW('Sanitation Data'!E143)),NA())))</f>
        <v>#N/A</v>
      </c>
      <c r="AK149" s="251" t="e">
        <f ca="true">+IF(AND(ISNUMBER(OFFSET('Sanitation Data'!$F$5,0,10*ROW('Sanitation Data'!F143))),CZ149="Yes"),100-OFFSET('Sanitation Data'!$F$5,0,10*ROW('Sanitation Data'!F143)),IF(AND(ISNUMBER(OFFSET('Sanitation Data'!$F$5,0,10*ROW('Sanitation Data'!F143))),CZ149="No",ISNUMBER(OFFSET('Sanitation Data'!$F$5,0,10*ROW('Sanitation Data'!F143)))),CONCATENATE("[",ROUND(100-OFFSET('Sanitation Data'!$F$5,0,10*ROW('Sanitation Data'!F143)),0),"]"),IF(AND(ISNUMBER(OFFSET('Sanitation Data'!$F$5,0,10*ROW('Sanitation Data'!F143))),CZ149="",ISNUMBER(OFFSET('Sanitation Data'!$F$5,0,10*ROW('Sanitation Data'!F143)))),100-OFFSET('Sanitation Data'!$F$5,0,10*ROW('Sanitation Data'!F143)),NA())))</f>
        <v>#N/A</v>
      </c>
      <c r="AL149" s="251" t="e">
        <f ca="true">+IF(AND(ISNUMBER(OFFSET('Sanitation Data'!$F$7,0,10*ROW('Sanitation Data'!F143))),DA149="Yes"),OFFSET('Sanitation Data'!$F$7,0,10*ROW('Sanitation Data'!F143)),IF(AND(ISNUMBER(OFFSET('Sanitation Data'!$F$7,0,10*ROW('Sanitation Data'!F143))),DA149="No",ISNUMBER(OFFSET('Sanitation Data'!$F$7,0,10*ROW('Sanitation Data'!F143)))),CONCATENATE("[",ROUND(OFFSET('Sanitation Data'!$F$7,0,10*ROW('Sanitation Data'!F143)),0),"]"),IF(AND(ISNUMBER(OFFSET('Sanitation Data'!$F$7,0,10*ROW('Sanitation Data'!F143))),DA149="",ISNUMBER(OFFSET('Sanitation Data'!$F$7,0,10*ROW('Sanitation Data'!F143)))),OFFSET('Sanitation Data'!$F$7,0,10*ROW('Sanitation Data'!F143)),NA())))</f>
        <v>#N/A</v>
      </c>
      <c r="AM149" s="251" t="e">
        <f ca="true">+IF(AND(ISNUMBER(OFFSET('Sanitation Data'!$F$11,0,10*ROW('Sanitation Data'!F143))),DB149="Yes"),OFFSET('Sanitation Data'!$F$11,0,10*ROW('Sanitation Data'!F143)),IF(AND(ISNUMBER(OFFSET('Sanitation Data'!$F$11,0,10*ROW('Sanitation Data'!F143))),DB149="No",ISNUMBER(OFFSET('Sanitation Data'!$F$11,0,10*ROW('Sanitation Data'!F143)))),CONCATENATE("[",ROUND(OFFSET('Sanitation Data'!$F$11,0,10*ROW('Sanitation Data'!F143)),0),"]"),IF(AND(ISNUMBER(OFFSET('Sanitation Data'!$F$11,0,10*ROW('Sanitation Data'!F143))),DB149="",ISNUMBER(OFFSET('Sanitation Data'!$F$11,0,10*ROW('Sanitation Data'!F143)))),OFFSET('Sanitation Data'!$F$11,0,10*ROW('Sanitation Data'!F143)),NA())))</f>
        <v>#N/A</v>
      </c>
      <c r="AN149" s="251" t="e">
        <f ca="true">+IF(AND(ISNUMBER(OFFSET('Sanitation Data'!$F$12,0,10*ROW('Sanitation Data'!F143))),DC149="Yes"),OFFSET('Sanitation Data'!$F$12,0,10*ROW('Sanitation Data'!F143)),IF(AND(ISNUMBER(OFFSET('Sanitation Data'!$F$12,0,10*ROW('Sanitation Data'!F143))),DC149="No",ISNUMBER(OFFSET('Sanitation Data'!$F$12,0,10*ROW('Sanitation Data'!F143)))),CONCATENATE("[",ROUND(OFFSET('Sanitation Data'!$F$12,0,10*ROW('Sanitation Data'!F143)),0),"]"),IF(AND(ISNUMBER(OFFSET('Sanitation Data'!$F$12,0,10*ROW('Sanitation Data'!F143))),DC149="",ISNUMBER(OFFSET('Sanitation Data'!$F$12,0,10*ROW('Sanitation Data'!F143)))),OFFSET('Sanitation Data'!$F$12,0,10*ROW('Sanitation Data'!F143)),NA())))</f>
        <v>#N/A</v>
      </c>
      <c r="AO149" s="251" t="e">
        <f ca="true">+IF(AND(ISNUMBER(OFFSET('Sanitation Data'!$F$13,0,10*ROW('Sanitation Data'!F143))),DD149="Yes"),OFFSET('Sanitation Data'!$F$13,0,10*ROW('Sanitation Data'!F143)),IF(AND(ISNUMBER(OFFSET('Sanitation Data'!$F$13,0,10*ROW('Sanitation Data'!F143))),DD149="No",ISNUMBER(OFFSET('Sanitation Data'!$F$13,0,10*ROW('Sanitation Data'!F143)))),CONCATENATE("[",ROUND(OFFSET('Sanitation Data'!$F$13,0,10*ROW('Sanitation Data'!F143)),0),"]"),IF(AND(ISNUMBER(OFFSET('Sanitation Data'!$F$13,0,10*ROW('Sanitation Data'!F143))),DD149="",ISNUMBER(OFFSET('Sanitation Data'!$F$13,0,10*ROW('Sanitation Data'!F143)))),OFFSET('Sanitation Data'!$F$13,0,10*ROW('Sanitation Data'!F143)),NA())))</f>
        <v>#N/A</v>
      </c>
      <c r="AP149" s="251" t="e">
        <f ca="true">+IF(AND(ISNUMBER(OFFSET('Sanitation Data'!$G$5,0,10*ROW('Sanitation Data'!G143))),DE149="Yes"),100-OFFSET('Sanitation Data'!$G$5,0,10*ROW('Sanitation Data'!G143)),IF(AND(ISNUMBER(OFFSET('Sanitation Data'!$G$5,0,10*ROW('Sanitation Data'!G143))),DE149="No",ISNUMBER(OFFSET('Sanitation Data'!$G$5,0,10*ROW('Sanitation Data'!G143)))),CONCATENATE("[",ROUND(100-OFFSET('Sanitation Data'!$G$5,0,10*ROW('Sanitation Data'!G143)),0),"]"),IF(AND(ISNUMBER(OFFSET('Sanitation Data'!$G$5,0,10*ROW('Sanitation Data'!G143))),DE149="",ISNUMBER(OFFSET('Sanitation Data'!$G$5,0,10*ROW('Sanitation Data'!G143)))),100-OFFSET('Sanitation Data'!$G$5,0,10*ROW('Sanitation Data'!G143)),NA())))</f>
        <v>#N/A</v>
      </c>
      <c r="AQ149" s="251" t="e">
        <f ca="true">+IF(AND(ISNUMBER(OFFSET('Sanitation Data'!$G$7,0,10*ROW('Sanitation Data'!G143))),DF149="Yes"),OFFSET('Sanitation Data'!$G$7,0,10*ROW('Sanitation Data'!G143)),IF(AND(ISNUMBER(OFFSET('Sanitation Data'!$G$7,0,10*ROW('Sanitation Data'!G143))),DF149="No",ISNUMBER(OFFSET('Sanitation Data'!$G$7,0,10*ROW('Sanitation Data'!G143)))),CONCATENATE("[",ROUND(OFFSET('Sanitation Data'!$G$7,0,10*ROW('Sanitation Data'!G143)),0),"]"),IF(AND(ISNUMBER(OFFSET('Sanitation Data'!$G$7,0,10*ROW('Sanitation Data'!G143))),DF149="",ISNUMBER(OFFSET('Sanitation Data'!$G$7,0,10*ROW('Sanitation Data'!G143)))),OFFSET('Sanitation Data'!$G$7,0,10*ROW('Sanitation Data'!G143)),NA())))</f>
        <v>#N/A</v>
      </c>
      <c r="AR149" s="251" t="e">
        <f ca="true">+IF(AND(ISNUMBER(OFFSET('Sanitation Data'!$G$11,0,10*ROW('Sanitation Data'!G143))),DG149="Yes"),OFFSET('Sanitation Data'!$G$11,0,10*ROW('Sanitation Data'!G143)),IF(AND(ISNUMBER(OFFSET('Sanitation Data'!$G$11,0,10*ROW('Sanitation Data'!G143))),DG149="No",ISNUMBER(OFFSET('Sanitation Data'!$G$11,0,10*ROW('Sanitation Data'!G143)))),CONCATENATE("[",ROUND(OFFSET('Sanitation Data'!$G$11,0,10*ROW('Sanitation Data'!G143)),0),"]"),IF(AND(ISNUMBER(OFFSET('Sanitation Data'!$G$11,0,10*ROW('Sanitation Data'!G143))),DG149="",ISNUMBER(OFFSET('Sanitation Data'!$G$11,0,10*ROW('Sanitation Data'!G143)))),OFFSET('Sanitation Data'!$G$11,0,10*ROW('Sanitation Data'!G143)),NA())))</f>
        <v>#N/A</v>
      </c>
      <c r="AS149" s="251" t="e">
        <f ca="true">+IF(AND(ISNUMBER(OFFSET('Sanitation Data'!$G$12,0,10*ROW('Sanitation Data'!G143))),DH149="Yes"),OFFSET('Sanitation Data'!$G$12,0,10*ROW('Sanitation Data'!G143)),IF(AND(ISNUMBER(OFFSET('Sanitation Data'!$G$12,0,10*ROW('Sanitation Data'!G143))),DH149="No",ISNUMBER(OFFSET('Sanitation Data'!$G$12,0,10*ROW('Sanitation Data'!G143)))),CONCATENATE("[",ROUND(OFFSET('Sanitation Data'!$G$12,0,10*ROW('Sanitation Data'!G143)),0),"]"),IF(AND(ISNUMBER(OFFSET('Sanitation Data'!$G$12,0,10*ROW('Sanitation Data'!G143))),DH149="",ISNUMBER(OFFSET('Sanitation Data'!$G$12,0,10*ROW('Sanitation Data'!G143)))),OFFSET('Sanitation Data'!$G$12,0,10*ROW('Sanitation Data'!G143)),NA())))</f>
        <v>#N/A</v>
      </c>
      <c r="AT149" s="251" t="e">
        <f ca="true">+IF(AND(ISNUMBER(OFFSET('Sanitation Data'!$G$13,0,10*ROW('Sanitation Data'!G143))),DI149="Yes"),OFFSET('Sanitation Data'!$G$13,0,10*ROW('Sanitation Data'!G143)),IF(AND(ISNUMBER(OFFSET('Sanitation Data'!$G$13,0,10*ROW('Sanitation Data'!G143))),DI149="No",ISNUMBER(OFFSET('Sanitation Data'!$G$13,0,10*ROW('Sanitation Data'!G143)))),CONCATENATE("[",ROUND(OFFSET('Sanitation Data'!$G$13,0,10*ROW('Sanitation Data'!G143)),0),"]"),IF(AND(ISNUMBER(OFFSET('Sanitation Data'!$G$13,0,10*ROW('Sanitation Data'!G143))),DI149="",ISNUMBER(OFFSET('Sanitation Data'!$G$13,0,10*ROW('Sanitation Data'!G143)))),OFFSET('Sanitation Data'!$G$13,0,10*ROW('Sanitation Data'!G143)),NA())))</f>
        <v>#N/A</v>
      </c>
      <c r="AU149" s="251" t="e">
        <f ca="true">+IF(AND(ISNUMBER(OFFSET('Sanitation Data'!$H$5,0,10*ROW('Sanitation Data'!H143))),DJ149="Yes"),100-OFFSET('Sanitation Data'!$H$5,0,10*ROW('Sanitation Data'!H143)),IF(AND(ISNUMBER(OFFSET('Sanitation Data'!$H$5,0,10*ROW('Sanitation Data'!H143))),DJ149="No",ISNUMBER(OFFSET('Sanitation Data'!$H$5,0,10*ROW('Sanitation Data'!H143)))),CONCATENATE("[",ROUND(100-OFFSET('Sanitation Data'!$H$5,0,10*ROW('Sanitation Data'!H143)),0),"]"),IF(AND(ISNUMBER(OFFSET('Sanitation Data'!$H$5,0,10*ROW('Sanitation Data'!H143))),DJ149="",ISNUMBER(OFFSET('Sanitation Data'!$H$5,0,10*ROW('Sanitation Data'!H143)))),100-OFFSET('Sanitation Data'!$H$5,0,10*ROW('Sanitation Data'!H143)),NA())))</f>
        <v>#N/A</v>
      </c>
      <c r="AV149" s="251" t="e">
        <f ca="true">+IF(AND(ISNUMBER(OFFSET('Sanitation Data'!$H$7,0,10*ROW('Sanitation Data'!H143))),DK149="Yes"),OFFSET('Sanitation Data'!$H$7,0,10*ROW('Sanitation Data'!H143)),IF(AND(ISNUMBER(OFFSET('Sanitation Data'!$H$7,0,10*ROW('Sanitation Data'!H143))),DK149="No",ISNUMBER(OFFSET('Sanitation Data'!$H$7,0,10*ROW('Sanitation Data'!H143)))),CONCATENATE("[",ROUND(OFFSET('Sanitation Data'!$H$7,0,10*ROW('Sanitation Data'!H143)),0),"]"),IF(AND(ISNUMBER(OFFSET('Sanitation Data'!$H$7,0,10*ROW('Sanitation Data'!H143))),DK149="",ISNUMBER(OFFSET('Sanitation Data'!$H$7,0,10*ROW('Sanitation Data'!H143)))),OFFSET('Sanitation Data'!$H$7,0,10*ROW('Sanitation Data'!H143)),NA())))</f>
        <v>#N/A</v>
      </c>
      <c r="AW149" s="251" t="e">
        <f ca="true">+IF(AND(ISNUMBER(OFFSET('Sanitation Data'!$H$11,0,10*ROW('Sanitation Data'!H143))),DL149="Yes"),OFFSET('Sanitation Data'!$H$11,0,10*ROW('Sanitation Data'!H143)),IF(AND(ISNUMBER(OFFSET('Sanitation Data'!$H$11,0,10*ROW('Sanitation Data'!H143))),DL149="No",ISNUMBER(OFFSET('Sanitation Data'!$H$11,0,10*ROW('Sanitation Data'!H143)))),CONCATENATE("[",ROUND(OFFSET('Sanitation Data'!$H$11,0,10*ROW('Sanitation Data'!H143)),0),"]"),IF(AND(ISNUMBER(OFFSET('Sanitation Data'!$H$11,0,10*ROW('Sanitation Data'!H143))),DL149="",ISNUMBER(OFFSET('Sanitation Data'!$H$11,0,10*ROW('Sanitation Data'!H143)))),OFFSET('Sanitation Data'!$H$11,0,10*ROW('Sanitation Data'!H143)),NA())))</f>
        <v>#N/A</v>
      </c>
      <c r="AX149" s="251" t="e">
        <f ca="true">+IF(AND(ISNUMBER(OFFSET('Sanitation Data'!$H$12,0,10*ROW('Sanitation Data'!H143))),DM149="Yes"),OFFSET('Sanitation Data'!$H$12,0,10*ROW('Sanitation Data'!H143)),IF(AND(ISNUMBER(OFFSET('Sanitation Data'!$H$12,0,10*ROW('Sanitation Data'!H143))),DM149="No",ISNUMBER(OFFSET('Sanitation Data'!$H$12,0,10*ROW('Sanitation Data'!H143)))),CONCATENATE("[",ROUND(OFFSET('Sanitation Data'!$H$12,0,10*ROW('Sanitation Data'!H143)),0),"]"),IF(AND(ISNUMBER(OFFSET('Sanitation Data'!$H$12,0,10*ROW('Sanitation Data'!H143))),DM149="",ISNUMBER(OFFSET('Sanitation Data'!$H$12,0,10*ROW('Sanitation Data'!H143)))),OFFSET('Sanitation Data'!$H$12,0,10*ROW('Sanitation Data'!H143)),NA())))</f>
        <v>#N/A</v>
      </c>
      <c r="AY149" s="251" t="e">
        <f ca="true">+IF(AND(ISNUMBER(OFFSET('Sanitation Data'!$H$13,0,10*ROW('Sanitation Data'!H143))),DN149="Yes"),OFFSET('Sanitation Data'!$H$13,0,10*ROW('Sanitation Data'!H143)),IF(AND(ISNUMBER(OFFSET('Sanitation Data'!$H$13,0,10*ROW('Sanitation Data'!H143))),DN149="No",ISNUMBER(OFFSET('Sanitation Data'!$H$13,0,10*ROW('Sanitation Data'!H143)))),CONCATENATE("[",ROUND(OFFSET('Sanitation Data'!$H$13,0,10*ROW('Sanitation Data'!H143)),0),"]"),IF(AND(ISNUMBER(OFFSET('Sanitation Data'!$H$13,0,10*ROW('Sanitation Data'!H143))),DN149="",ISNUMBER(OFFSET('Sanitation Data'!$H$13,0,10*ROW('Sanitation Data'!H143)))),OFFSET('Sanitation Data'!$H$13,0,10*ROW('Sanitation Data'!H143)),NA())))</f>
        <v>#N/A</v>
      </c>
      <c r="AZ149" s="252" t="e">
        <f ca="true">+IF(AND(ISNUMBER(OFFSET('Hygiene Data'!$C$6,0,10*ROW('Hygiene Data'!C143))),DO149="Yes"),OFFSET('Hygiene Data'!$C$6,0,10*ROW('Hygiene Data'!C143)),IF(AND(ISNUMBER(OFFSET('Hygiene Data'!$C$6,0,10*ROW('Hygiene Data'!C143))),DO149="No",ISNUMBER(OFFSET('Hygiene Data'!$C$6,0,10*ROW('Hygiene Data'!C143)))),CONCATENATE("[",ROUND(OFFSET('Hygiene Data'!$C$6,0,10*ROW('Hygiene Data'!C143)),0),"]"),IF(AND(ISNUMBER(OFFSET('Hygiene Data'!$C$6,0,10*ROW('Hygiene Data'!C143))),DO149="",ISNUMBER(OFFSET('Hygiene Data'!$C$6,0,10*ROW('Hygiene Data'!C143)))),OFFSET('Hygiene Data'!$C$6,0,10*ROW('Hygiene Data'!C143)),NA())))</f>
        <v>#N/A</v>
      </c>
      <c r="BA149" s="252" t="e">
        <f ca="true">+IF(AND(ISNUMBER(OFFSET('Hygiene Data'!$C$8,0,10*ROW('Hygiene Data'!C143))),DP149="Yes"),OFFSET('Hygiene Data'!$C$8,0,10*ROW('Hygiene Data'!C143)),IF(AND(ISNUMBER(OFFSET('Hygiene Data'!$C$8,0,10*ROW('Hygiene Data'!C143))),DP149="No",ISNUMBER(OFFSET('Hygiene Data'!$C$8,0,10*ROW('Hygiene Data'!C143)))),CONCATENATE("[",ROUND(OFFSET('Hygiene Data'!$C$8,0,10*ROW('Hygiene Data'!C143)),0),"]"),IF(AND(ISNUMBER(OFFSET('Hygiene Data'!$C$8,0,10*ROW('Hygiene Data'!C143))),DP149="",ISNUMBER(OFFSET('Hygiene Data'!$C$8,0,10*ROW('Hygiene Data'!C143)))),OFFSET('Hygiene Data'!$C$8,0,10*ROW('Hygiene Data'!C143)),NA())))</f>
        <v>#N/A</v>
      </c>
      <c r="BB149" s="252" t="e">
        <f ca="true">+IF(AND(ISNUMBER(OFFSET('Hygiene Data'!$C$10,0,10*ROW('Hygiene Data'!C143))),DQ149="Yes"),OFFSET('Hygiene Data'!$C$10,0,10*ROW('Hygiene Data'!C143)),IF(AND(ISNUMBER(OFFSET('Hygiene Data'!$C$10,0,10*ROW('Hygiene Data'!C143))),DQ149="No",ISNUMBER(OFFSET('Hygiene Data'!$C$10,0,10*ROW('Hygiene Data'!C143)))),CONCATENATE("[",ROUND(OFFSET('Hygiene Data'!$C$10,0,10*ROW('Hygiene Data'!C143)),0),"]"),IF(AND(ISNUMBER(OFFSET('Hygiene Data'!$C$10,0,10*ROW('Hygiene Data'!C143))),DQ149="",ISNUMBER(OFFSET('Hygiene Data'!$C$10,0,10*ROW('Hygiene Data'!C143)))),OFFSET('Hygiene Data'!$C$10,0,10*ROW('Hygiene Data'!C143)),NA())))</f>
        <v>#N/A</v>
      </c>
      <c r="BC149" s="252" t="e">
        <f ca="true">+IF(AND(ISNUMBER(OFFSET('Hygiene Data'!$D$6,0,10*ROW('Hygiene Data'!D143))),DR149="Yes"),OFFSET('Hygiene Data'!$D$6,0,10*ROW('Hygiene Data'!D143)),IF(AND(ISNUMBER(OFFSET('Hygiene Data'!$D$6,0,10*ROW('Hygiene Data'!D143))),DR149="No",ISNUMBER(OFFSET('Hygiene Data'!$D$6,0,10*ROW('Hygiene Data'!D143)))),CONCATENATE("[",ROUND(OFFSET('Hygiene Data'!$D$6,0,10*ROW('Hygiene Data'!D143)),0),"]"),IF(AND(ISNUMBER(OFFSET('Hygiene Data'!$D$6,0,10*ROW('Hygiene Data'!D143))),DR149="",ISNUMBER(OFFSET('Hygiene Data'!$D$6,0,10*ROW('Hygiene Data'!D143)))),OFFSET('Hygiene Data'!$D$6,0,10*ROW('Hygiene Data'!D143)),NA())))</f>
        <v>#N/A</v>
      </c>
      <c r="BD149" s="252" t="e">
        <f ca="true">+IF(AND(ISNUMBER(OFFSET('Hygiene Data'!$D$8,0,10*ROW('Hygiene Data'!D143))),DS149="Yes"),OFFSET('Hygiene Data'!$D$8,0,10*ROW('Hygiene Data'!D143)),IF(AND(ISNUMBER(OFFSET('Hygiene Data'!$D$8,0,10*ROW('Hygiene Data'!D143))),DS149="No",ISNUMBER(OFFSET('Hygiene Data'!$D$8,0,10*ROW('Hygiene Data'!D143)))),CONCATENATE("[",ROUND(OFFSET('Hygiene Data'!$D$8,0,10*ROW('Hygiene Data'!D143)),0),"]"),IF(AND(ISNUMBER(OFFSET('Hygiene Data'!$D$8,0,10*ROW('Hygiene Data'!D143))),DS149="",ISNUMBER(OFFSET('Hygiene Data'!$D$8,0,10*ROW('Hygiene Data'!D143)))),OFFSET('Hygiene Data'!$D$8,0,10*ROW('Hygiene Data'!D143)),NA())))</f>
        <v>#N/A</v>
      </c>
      <c r="BE149" s="252" t="e">
        <f ca="true">+IF(AND(ISNUMBER(OFFSET('Hygiene Data'!$D$10,0,10*ROW('Hygiene Data'!D143))),DT149="Yes"),OFFSET('Hygiene Data'!$D$10,0,10*ROW('Hygiene Data'!D143)),IF(AND(ISNUMBER(OFFSET('Hygiene Data'!$D$10,0,10*ROW('Hygiene Data'!D143))),DT149="No",ISNUMBER(OFFSET('Hygiene Data'!$D$10,0,10*ROW('Hygiene Data'!D143)))),CONCATENATE("[",ROUND(OFFSET('Hygiene Data'!$D$10,0,10*ROW('Hygiene Data'!D143)),0),"]"),IF(AND(ISNUMBER(OFFSET('Hygiene Data'!$D$10,0,10*ROW('Hygiene Data'!D143))),DT149="",ISNUMBER(OFFSET('Hygiene Data'!$D$10,0,10*ROW('Hygiene Data'!D143)))),OFFSET('Hygiene Data'!$D$10,0,10*ROW('Hygiene Data'!D143)),NA())))</f>
        <v>#N/A</v>
      </c>
      <c r="BF149" s="252" t="e">
        <f ca="true">+IF(AND(ISNUMBER(OFFSET('Hygiene Data'!$E$6,0,10*ROW('Hygiene Data'!E143))),DU149="Yes"),OFFSET('Hygiene Data'!$E$6,0,10*ROW('Hygiene Data'!E143)),IF(AND(ISNUMBER(OFFSET('Hygiene Data'!$E$6,0,10*ROW('Hygiene Data'!E143))),DU149="No",ISNUMBER(OFFSET('Hygiene Data'!$E$6,0,10*ROW('Hygiene Data'!E143)))),CONCATENATE("[",ROUND(OFFSET('Hygiene Data'!$E$6,0,10*ROW('Hygiene Data'!E143)),0),"]"),IF(AND(ISNUMBER(OFFSET('Hygiene Data'!$E$6,0,10*ROW('Hygiene Data'!E143))),DU149="",ISNUMBER(OFFSET('Hygiene Data'!$E$6,0,10*ROW('Hygiene Data'!E143)))),OFFSET('Hygiene Data'!$E$6,0,10*ROW('Hygiene Data'!E143)),NA())))</f>
        <v>#N/A</v>
      </c>
      <c r="BG149" s="252" t="e">
        <f ca="true">+IF(AND(ISNUMBER(OFFSET('Hygiene Data'!$E$8,0,10*ROW('Hygiene Data'!E143))),DV149="Yes"),OFFSET('Hygiene Data'!$E$8,0,10*ROW('Hygiene Data'!E143)),IF(AND(ISNUMBER(OFFSET('Hygiene Data'!$E$8,0,10*ROW('Hygiene Data'!E143))),DV149="No",ISNUMBER(OFFSET('Hygiene Data'!$E$8,0,10*ROW('Hygiene Data'!E143)))),CONCATENATE("[",ROUND(OFFSET('Hygiene Data'!$E$8,0,10*ROW('Hygiene Data'!E143)),0),"]"),IF(AND(ISNUMBER(OFFSET('Hygiene Data'!$E$8,0,10*ROW('Hygiene Data'!E143))),DV149="",ISNUMBER(OFFSET('Hygiene Data'!$E$8,0,10*ROW('Hygiene Data'!E143)))),OFFSET('Hygiene Data'!$E$8,0,10*ROW('Hygiene Data'!E143)),NA())))</f>
        <v>#N/A</v>
      </c>
      <c r="BH149" s="252" t="e">
        <f ca="true">+IF(AND(ISNUMBER(OFFSET('Hygiene Data'!$E$10,0,10*ROW('Hygiene Data'!E143))),DW149="Yes"),OFFSET('Hygiene Data'!$E$10,0,10*ROW('Hygiene Data'!E143)),IF(AND(ISNUMBER(OFFSET('Hygiene Data'!$E$10,0,10*ROW('Hygiene Data'!E143))),DW149="No",ISNUMBER(OFFSET('Hygiene Data'!$E$10,0,10*ROW('Hygiene Data'!E143)))),CONCATENATE("[",ROUND(OFFSET('Hygiene Data'!$E$10,0,10*ROW('Hygiene Data'!E143)),0),"]"),IF(AND(ISNUMBER(OFFSET('Hygiene Data'!$E$10,0,10*ROW('Hygiene Data'!E143))),DW149="",ISNUMBER(OFFSET('Hygiene Data'!$E$10,0,10*ROW('Hygiene Data'!E143)))),OFFSET('Hygiene Data'!$E$10,0,10*ROW('Hygiene Data'!E143)),NA())))</f>
        <v>#N/A</v>
      </c>
      <c r="BI149" s="252" t="e">
        <f ca="true">+IF(AND(ISNUMBER(OFFSET('Hygiene Data'!$F$6,0,10*ROW('Hygiene Data'!F143))),DX149="Yes"),OFFSET('Hygiene Data'!$F$6,0,10*ROW('Hygiene Data'!F143)),IF(AND(ISNUMBER(OFFSET('Hygiene Data'!$F$6,0,10*ROW('Hygiene Data'!F143))),DX149="No",ISNUMBER(OFFSET('Hygiene Data'!$F$6,0,10*ROW('Hygiene Data'!F143)))),CONCATENATE("[",ROUND(OFFSET('Hygiene Data'!$F$6,0,10*ROW('Hygiene Data'!F143)),0),"]"),IF(AND(ISNUMBER(OFFSET('Hygiene Data'!$F$6,0,10*ROW('Hygiene Data'!F143))),DX149="",ISNUMBER(OFFSET('Hygiene Data'!$F$6,0,10*ROW('Hygiene Data'!F143)))),OFFSET('Hygiene Data'!$F$6,0,10*ROW('Hygiene Data'!F143)),NA())))</f>
        <v>#N/A</v>
      </c>
      <c r="BJ149" s="252" t="e">
        <f ca="true">+IF(AND(ISNUMBER(OFFSET('Hygiene Data'!$F$8,0,10*ROW('Hygiene Data'!F143))),DY149="Yes"),OFFSET('Hygiene Data'!$F$8,0,10*ROW('Hygiene Data'!F143)),IF(AND(ISNUMBER(OFFSET('Hygiene Data'!$F$8,0,10*ROW('Hygiene Data'!F143))),DY149="No",ISNUMBER(OFFSET('Hygiene Data'!$F$8,0,10*ROW('Hygiene Data'!F143)))),CONCATENATE("[",ROUND(OFFSET('Hygiene Data'!$F$8,0,10*ROW('Hygiene Data'!F143)),0),"]"),IF(AND(ISNUMBER(OFFSET('Hygiene Data'!$F$8,0,10*ROW('Hygiene Data'!F143))),DY149="",ISNUMBER(OFFSET('Hygiene Data'!$F$8,0,10*ROW('Hygiene Data'!F143)))),OFFSET('Hygiene Data'!$F$8,0,10*ROW('Hygiene Data'!F143)),NA())))</f>
        <v>#N/A</v>
      </c>
      <c r="BK149" s="252" t="e">
        <f ca="true">+IF(AND(ISNUMBER(OFFSET('Hygiene Data'!$F$10,0,10*ROW('Hygiene Data'!F143))),DZ149="Yes"),OFFSET('Hygiene Data'!$F$10,0,10*ROW('Hygiene Data'!F143)),IF(AND(ISNUMBER(OFFSET('Hygiene Data'!$F$10,0,10*ROW('Hygiene Data'!F143))),DZ149="No",ISNUMBER(OFFSET('Hygiene Data'!$F$10,0,10*ROW('Hygiene Data'!F143)))),CONCATENATE("[",ROUND(OFFSET('Hygiene Data'!$F$10,0,10*ROW('Hygiene Data'!F143)),0),"]"),IF(AND(ISNUMBER(OFFSET('Hygiene Data'!$F$10,0,10*ROW('Hygiene Data'!F143))),DZ149="",ISNUMBER(OFFSET('Hygiene Data'!$F$10,0,10*ROW('Hygiene Data'!F143)))),OFFSET('Hygiene Data'!$F$10,0,10*ROW('Hygiene Data'!F143)),NA())))</f>
        <v>#N/A</v>
      </c>
      <c r="BL149" s="252" t="e">
        <f ca="true">+IF(AND(ISNUMBER(OFFSET('Hygiene Data'!$G$6,0,10*ROW('Hygiene Data'!G143))),EA149="Yes"),OFFSET('Hygiene Data'!$G$6,0,10*ROW('Hygiene Data'!G143)),IF(AND(ISNUMBER(OFFSET('Hygiene Data'!$G$6,0,10*ROW('Hygiene Data'!G143))),EA149="No",ISNUMBER(OFFSET('Hygiene Data'!$G$6,0,10*ROW('Hygiene Data'!G143)))),CONCATENATE("[",ROUND(OFFSET('Hygiene Data'!$G$6,0,10*ROW('Hygiene Data'!G143)),0),"]"),IF(AND(ISNUMBER(OFFSET('Hygiene Data'!$G$6,0,10*ROW('Hygiene Data'!G143))),EA149="",ISNUMBER(OFFSET('Hygiene Data'!$G$6,0,10*ROW('Hygiene Data'!G143)))),OFFSET('Hygiene Data'!$G$6,0,10*ROW('Hygiene Data'!G143)),NA())))</f>
        <v>#N/A</v>
      </c>
      <c r="BM149" s="252" t="e">
        <f ca="true">+IF(AND(ISNUMBER(OFFSET('Hygiene Data'!$G$8,0,10*ROW('Hygiene Data'!G143))),EB149="Yes"),OFFSET('Hygiene Data'!$G$8,0,10*ROW('Hygiene Data'!G143)),IF(AND(ISNUMBER(OFFSET('Hygiene Data'!$G$8,0,10*ROW('Hygiene Data'!G143))),EB149="No",ISNUMBER(OFFSET('Hygiene Data'!$G$8,0,10*ROW('Hygiene Data'!G143)))),CONCATENATE("[",ROUND(OFFSET('Hygiene Data'!$G$8,0,10*ROW('Hygiene Data'!G143)),0),"]"),IF(AND(ISNUMBER(OFFSET('Hygiene Data'!$G$8,0,10*ROW('Hygiene Data'!G143))),EB149="",ISNUMBER(OFFSET('Hygiene Data'!$G$8,0,10*ROW('Hygiene Data'!G143)))),OFFSET('Hygiene Data'!$G$8,0,10*ROW('Hygiene Data'!G143)),NA())))</f>
        <v>#N/A</v>
      </c>
      <c r="BN149" s="252" t="e">
        <f ca="true">+IF(AND(ISNUMBER(OFFSET('Hygiene Data'!$G$10,0,10*ROW('Hygiene Data'!G143))),EC149="Yes"),OFFSET('Hygiene Data'!$G$10,0,10*ROW('Hygiene Data'!G143)),IF(AND(ISNUMBER(OFFSET('Hygiene Data'!$G$10,0,10*ROW('Hygiene Data'!G143))),EC149="No",ISNUMBER(OFFSET('Hygiene Data'!$G$10,0,10*ROW('Hygiene Data'!G143)))),CONCATENATE("[",ROUND(OFFSET('Hygiene Data'!$G$10,0,10*ROW('Hygiene Data'!G143)),0),"]"),IF(AND(ISNUMBER(OFFSET('Hygiene Data'!$G$10,0,10*ROW('Hygiene Data'!G143))),EC149="",ISNUMBER(OFFSET('Hygiene Data'!$G$10,0,10*ROW('Hygiene Data'!G143)))),OFFSET('Hygiene Data'!$G$10,0,10*ROW('Hygiene Data'!G143)),NA())))</f>
        <v>#N/A</v>
      </c>
      <c r="BO149" s="252" t="e">
        <f ca="true">+IF(AND(ISNUMBER(OFFSET('Hygiene Data'!$H$6,0,10*ROW('Hygiene Data'!H143))),ED149="Yes"),OFFSET('Hygiene Data'!$H$6,0,10*ROW('Hygiene Data'!H143)),IF(AND(ISNUMBER(OFFSET('Hygiene Data'!$H$6,0,10*ROW('Hygiene Data'!H143))),ED149="No",ISNUMBER(OFFSET('Hygiene Data'!$H$6,0,10*ROW('Hygiene Data'!H143)))),CONCATENATE("[",ROUND(OFFSET('Hygiene Data'!$H$6,0,10*ROW('Hygiene Data'!H143)),0),"]"),IF(AND(ISNUMBER(OFFSET('Hygiene Data'!$H$6,0,10*ROW('Hygiene Data'!H143))),ED149="",ISNUMBER(OFFSET('Hygiene Data'!$H$6,0,10*ROW('Hygiene Data'!H143)))),OFFSET('Hygiene Data'!$H$6,0,10*ROW('Hygiene Data'!H143)),NA())))</f>
        <v>#N/A</v>
      </c>
      <c r="BP149" s="252" t="e">
        <f ca="true">+IF(AND(ISNUMBER(OFFSET('Hygiene Data'!$H$8,0,10*ROW('Hygiene Data'!H143))),EE149="Yes"),OFFSET('Hygiene Data'!$H$8,0,10*ROW('Hygiene Data'!H143)),IF(AND(ISNUMBER(OFFSET('Hygiene Data'!$H$8,0,10*ROW('Hygiene Data'!H143))),EE149="No",ISNUMBER(OFFSET('Hygiene Data'!$H$8,0,10*ROW('Hygiene Data'!H143)))),CONCATENATE("[",ROUND(OFFSET('Hygiene Data'!$H$8,0,10*ROW('Hygiene Data'!H143)),0),"]"),IF(AND(ISNUMBER(OFFSET('Hygiene Data'!$H$8,0,10*ROW('Hygiene Data'!H143))),EE149="",ISNUMBER(OFFSET('Hygiene Data'!$H$8,0,10*ROW('Hygiene Data'!H143)))),OFFSET('Hygiene Data'!$H$8,0,10*ROW('Hygiene Data'!H143)),NA())))</f>
        <v>#N/A</v>
      </c>
      <c r="BQ149" s="252" t="e">
        <f ca="true">+IF(AND(ISNUMBER(OFFSET('Hygiene Data'!$H$10,0,10*ROW('Hygiene Data'!H143))),EF149="Yes"),OFFSET('Hygiene Data'!$H$10,0,10*ROW('Hygiene Data'!H143)),IF(AND(ISNUMBER(OFFSET('Hygiene Data'!$H$10,0,10*ROW('Hygiene Data'!H143))),EF149="No",ISNUMBER(OFFSET('Hygiene Data'!$H$10,0,10*ROW('Hygiene Data'!H143)))),CONCATENATE("[",ROUND(OFFSET('Hygiene Data'!$H$10,0,10*ROW('Hygiene Data'!H143)),0),"]"),IF(AND(ISNUMBER(OFFSET('Hygiene Data'!$H$10,0,10*ROW('Hygiene Data'!H143))),EF149="",ISNUMBER(OFFSET('Hygiene Data'!$H$10,0,10*ROW('Hygiene Data'!H143)))),OFFSET('Hygiene Data'!$H$10,0,10*ROW('Hygiene Data'!H143)),NA())))</f>
        <v>#N/A</v>
      </c>
      <c r="BS149" s="36" t="str">
        <f ca="true">+IF(OFFSET('Water Data'!$C$28,0,10*ROW('Water Data'!C143))="","",OFFSET('Water Data'!$C$28,0,10*ROW('Water Data'!C143)))</f>
        <v/>
      </c>
      <c r="BT149" s="36" t="str">
        <f ca="true">+IF(OFFSET('Water Data'!$C$29,0,10*ROW('Water Data'!C143))="","",OFFSET('Water Data'!$C$29,0,10*ROW('Water Data'!C143)))</f>
        <v/>
      </c>
      <c r="BU149" s="36" t="str">
        <f ca="true">+IF(OFFSET('Water Data'!$C$30,0,10*ROW('Water Data'!C143))="","",OFFSET('Water Data'!$C$30,0,10*ROW('Water Data'!C143)))</f>
        <v/>
      </c>
      <c r="BV149" s="36" t="str">
        <f ca="true">+IF(OFFSET('Water Data'!$D$28,0,10*ROW('Water Data'!D143))="","",OFFSET('Water Data'!$D$28,0,10*ROW('Water Data'!D143)))</f>
        <v/>
      </c>
      <c r="BW149" s="36" t="str">
        <f ca="true">+IF(OFFSET('Water Data'!$D$29,0,10*ROW('Water Data'!D143))="","",OFFSET('Water Data'!$D$29,0,10*ROW('Water Data'!D143)))</f>
        <v/>
      </c>
      <c r="BX149" s="36" t="str">
        <f ca="true">+IF(OFFSET('Water Data'!$D$30,0,10*ROW('Water Data'!D143))="","",OFFSET('Water Data'!$D$30,0,10*ROW('Water Data'!D143)))</f>
        <v/>
      </c>
      <c r="BY149" s="36" t="str">
        <f ca="true">+IF(OFFSET('Water Data'!$E$28,0,10*ROW('Water Data'!E143))="","",OFFSET('Water Data'!$E$28,0,10*ROW('Water Data'!E143)))</f>
        <v/>
      </c>
      <c r="BZ149" s="36" t="str">
        <f ca="true">+IF(OFFSET('Water Data'!$E$29,0,10*ROW('Water Data'!E143))="","",OFFSET('Water Data'!$E$29,0,10*ROW('Water Data'!E143)))</f>
        <v/>
      </c>
      <c r="CA149" s="36" t="str">
        <f ca="true">+IF(OFFSET('Water Data'!$E$30,0,10*ROW('Water Data'!E143))="","",OFFSET('Water Data'!$E$30,0,10*ROW('Water Data'!E143)))</f>
        <v/>
      </c>
      <c r="CB149" s="36" t="str">
        <f ca="true">+IF(OFFSET('Water Data'!$F$28,0,10*ROW('Water Data'!F143))="","",OFFSET('Water Data'!$F$28,0,10*ROW('Water Data'!F143)))</f>
        <v/>
      </c>
      <c r="CC149" s="36" t="str">
        <f ca="true">+IF(OFFSET('Water Data'!$F$29,0,10*ROW('Water Data'!F143))="","",OFFSET('Water Data'!$F$29,0,10*ROW('Water Data'!F143)))</f>
        <v/>
      </c>
      <c r="CD149" s="36" t="str">
        <f ca="true">+IF(OFFSET('Water Data'!$F$30,0,10*ROW('Water Data'!F143))="","",OFFSET('Water Data'!$F$30,0,10*ROW('Water Data'!F143)))</f>
        <v/>
      </c>
      <c r="CE149" s="36" t="str">
        <f ca="true">+IF(OFFSET('Water Data'!$G$28,0,10*ROW('Water Data'!G143))="","",OFFSET('Water Data'!$G$28,0,10*ROW('Water Data'!G143)))</f>
        <v/>
      </c>
      <c r="CF149" s="36" t="str">
        <f ca="true">+IF(OFFSET('Water Data'!$G$29,0,10*ROW('Water Data'!G143))="","",OFFSET('Water Data'!$G$29,0,10*ROW('Water Data'!G143)))</f>
        <v/>
      </c>
      <c r="CG149" s="36" t="str">
        <f ca="true">+IF(OFFSET('Water Data'!$G$30,0,10*ROW('Water Data'!G143))="","",OFFSET('Water Data'!$G$30,0,10*ROW('Water Data'!G143)))</f>
        <v/>
      </c>
      <c r="CH149" s="36" t="str">
        <f ca="true">+IF(OFFSET('Water Data'!$H$28,0,10*ROW('Water Data'!H143))="","",OFFSET('Water Data'!$H$28,0,10*ROW('Water Data'!H143)))</f>
        <v/>
      </c>
      <c r="CI149" s="36" t="str">
        <f ca="true">+IF(OFFSET('Water Data'!$H$29,0,10*ROW('Water Data'!H143))="","",OFFSET('Water Data'!$H$29,0,10*ROW('Water Data'!H143)))</f>
        <v/>
      </c>
      <c r="CJ149" s="36" t="str">
        <f ca="true">+IF(OFFSET('Water Data'!$H$30,0,10*ROW('Water Data'!H143))="","",OFFSET('Water Data'!$H$30,0,10*ROW('Water Data'!H143)))</f>
        <v/>
      </c>
      <c r="CK149" s="36" t="str">
        <f ca="true">+IF(OFFSET('Sanitation Data'!$C$29,0,10*ROW('Sanitation Data'!C143))="","",OFFSET('Sanitation Data'!$C$29,0,10*ROW('Sanitation Data'!C143)))</f>
        <v/>
      </c>
      <c r="CL149" s="36" t="str">
        <f ca="true">+IF(OFFSET('Sanitation Data'!$C$30,0,10*ROW('Sanitation Data'!C143))="","",OFFSET('Sanitation Data'!$C$30,0,10*ROW('Sanitation Data'!C143)))</f>
        <v/>
      </c>
      <c r="CM149" s="36" t="str">
        <f ca="true">+IF(OFFSET('Sanitation Data'!$C$31,0,10*ROW('Sanitation Data'!C143))="","",OFFSET('Sanitation Data'!$C$31,0,10*ROW('Sanitation Data'!C143)))</f>
        <v/>
      </c>
      <c r="CN149" s="36" t="str">
        <f ca="true">+IF(OFFSET('Sanitation Data'!$C$32,0,10*ROW('Sanitation Data'!C143))="","",OFFSET('Sanitation Data'!$C$32,0,10*ROW('Sanitation Data'!C143)))</f>
        <v/>
      </c>
      <c r="CO149" s="36" t="str">
        <f ca="true">+IF(OFFSET('Sanitation Data'!$C$33,0,10*ROW('Sanitation Data'!C143))="","",OFFSET('Sanitation Data'!$C$33,0,10*ROW('Sanitation Data'!C143)))</f>
        <v/>
      </c>
      <c r="CP149" s="36" t="str">
        <f ca="true">+IF(OFFSET('Sanitation Data'!$D$29,0,10*ROW('Sanitation Data'!D143))="","",OFFSET('Sanitation Data'!$D$29,0,10*ROW('Sanitation Data'!D143)))</f>
        <v/>
      </c>
      <c r="CQ149" s="36" t="str">
        <f ca="true">+IF(OFFSET('Sanitation Data'!$D$30,0,10*ROW('Sanitation Data'!D143))="","",OFFSET('Sanitation Data'!$D$30,0,10*ROW('Sanitation Data'!D143)))</f>
        <v/>
      </c>
      <c r="CR149" s="36" t="str">
        <f ca="true">+IF(OFFSET('Sanitation Data'!$D$31,0,10*ROW('Sanitation Data'!D143))="","",OFFSET('Sanitation Data'!$D$31,0,10*ROW('Sanitation Data'!D143)))</f>
        <v/>
      </c>
      <c r="CS149" s="36" t="str">
        <f ca="true">+IF(OFFSET('Sanitation Data'!$D$32,0,10*ROW('Sanitation Data'!D143))="","",OFFSET('Sanitation Data'!$D$32,0,10*ROW('Sanitation Data'!D143)))</f>
        <v/>
      </c>
      <c r="CT149" s="36" t="str">
        <f ca="true">+IF(OFFSET('Sanitation Data'!$D$33,0,10*ROW('Sanitation Data'!D143))="","",OFFSET('Sanitation Data'!$D$33,0,10*ROW('Sanitation Data'!D143)))</f>
        <v/>
      </c>
      <c r="CU149" s="36" t="str">
        <f ca="true">+IF(OFFSET('Sanitation Data'!$E$29,0,10*ROW('Sanitation Data'!E143))="","",OFFSET('Sanitation Data'!$E$29,0,10*ROW('Sanitation Data'!E143)))</f>
        <v/>
      </c>
      <c r="CV149" s="36" t="str">
        <f ca="true">+IF(OFFSET('Sanitation Data'!$E$30,0,10*ROW('Sanitation Data'!E143))="","",OFFSET('Sanitation Data'!$E$30,0,10*ROW('Sanitation Data'!E143)))</f>
        <v/>
      </c>
      <c r="CW149" s="36" t="str">
        <f ca="true">+IF(OFFSET('Sanitation Data'!$E$31,0,10*ROW('Sanitation Data'!E143))="","",OFFSET('Sanitation Data'!$E$31,0,10*ROW('Sanitation Data'!E143)))</f>
        <v/>
      </c>
      <c r="CX149" s="36" t="str">
        <f ca="true">+IF(OFFSET('Sanitation Data'!$E$32,0,10*ROW('Sanitation Data'!E143))="","",OFFSET('Sanitation Data'!$E$32,0,10*ROW('Sanitation Data'!E143)))</f>
        <v/>
      </c>
      <c r="CY149" s="36" t="str">
        <f ca="true">+IF(OFFSET('Sanitation Data'!$E$33,0,10*ROW('Sanitation Data'!E143))="","",OFFSET('Sanitation Data'!$E$33,0,10*ROW('Sanitation Data'!E143)))</f>
        <v/>
      </c>
      <c r="CZ149" s="36" t="str">
        <f ca="true">+IF(OFFSET('Sanitation Data'!$F$29,0,10*ROW('Sanitation Data'!F143))="","",OFFSET('Sanitation Data'!$F$29,0,10*ROW('Sanitation Data'!F143)))</f>
        <v/>
      </c>
      <c r="DA149" s="36" t="str">
        <f ca="true">+IF(OFFSET('Sanitation Data'!$F$30,0,10*ROW('Sanitation Data'!F143))="","",OFFSET('Sanitation Data'!$F$30,0,10*ROW('Sanitation Data'!F143)))</f>
        <v/>
      </c>
      <c r="DB149" s="36" t="str">
        <f ca="true">+IF(OFFSET('Sanitation Data'!$F$31,0,10*ROW('Sanitation Data'!F143))="","",OFFSET('Sanitation Data'!$F$31,0,10*ROW('Sanitation Data'!F143)))</f>
        <v/>
      </c>
      <c r="DC149" s="36" t="str">
        <f ca="true">+IF(OFFSET('Sanitation Data'!$F$32,0,10*ROW('Sanitation Data'!F143))="","",OFFSET('Sanitation Data'!$F$32,0,10*ROW('Sanitation Data'!F143)))</f>
        <v/>
      </c>
      <c r="DD149" s="36" t="str">
        <f ca="true">+IF(OFFSET('Sanitation Data'!$F$33,0,10*ROW('Sanitation Data'!F143))="","",OFFSET('Sanitation Data'!$F$33,0,10*ROW('Sanitation Data'!F143)))</f>
        <v/>
      </c>
      <c r="DE149" s="36" t="str">
        <f ca="true">+IF(OFFSET('Sanitation Data'!$G$29,0,10*ROW('Sanitation Data'!G143))="","",OFFSET('Sanitation Data'!$G$29,0,10*ROW('Sanitation Data'!G143)))</f>
        <v/>
      </c>
      <c r="DF149" s="36" t="str">
        <f ca="true">+IF(OFFSET('Sanitation Data'!$G$30,0,10*ROW('Sanitation Data'!G143))="","",OFFSET('Sanitation Data'!$G$30,0,10*ROW('Sanitation Data'!G143)))</f>
        <v/>
      </c>
      <c r="DG149" s="36" t="str">
        <f ca="true">+IF(OFFSET('Sanitation Data'!$G$31,0,10*ROW('Sanitation Data'!G143))="","",OFFSET('Sanitation Data'!$G$31,0,10*ROW('Sanitation Data'!G143)))</f>
        <v/>
      </c>
      <c r="DH149" s="36" t="str">
        <f ca="true">+IF(OFFSET('Sanitation Data'!$G$32,0,10*ROW('Sanitation Data'!G143))="","",OFFSET('Sanitation Data'!$G$32,0,10*ROW('Sanitation Data'!G143)))</f>
        <v/>
      </c>
      <c r="DI149" s="36" t="str">
        <f ca="true">+IF(OFFSET('Sanitation Data'!$G$33,0,10*ROW('Sanitation Data'!G143))="","",OFFSET('Sanitation Data'!$G$33,0,10*ROW('Sanitation Data'!G143)))</f>
        <v/>
      </c>
      <c r="DJ149" s="36" t="str">
        <f ca="true">+IF(OFFSET('Sanitation Data'!$H$29,0,10*ROW('Sanitation Data'!H143))="","",OFFSET('Sanitation Data'!$H$29,0,10*ROW('Sanitation Data'!H143)))</f>
        <v/>
      </c>
      <c r="DK149" s="36" t="str">
        <f ca="true">+IF(OFFSET('Sanitation Data'!$H$30,0,10*ROW('Sanitation Data'!H143))="","",OFFSET('Sanitation Data'!$H$30,0,10*ROW('Sanitation Data'!H143)))</f>
        <v/>
      </c>
      <c r="DL149" s="36" t="str">
        <f ca="true">+IF(OFFSET('Sanitation Data'!$H$31,0,10*ROW('Sanitation Data'!H143))="","",OFFSET('Sanitation Data'!$H$31,0,10*ROW('Sanitation Data'!H143)))</f>
        <v/>
      </c>
      <c r="DM149" s="36" t="str">
        <f ca="true">+IF(OFFSET('Sanitation Data'!$H$32,0,10*ROW('Sanitation Data'!H143))="","",OFFSET('Sanitation Data'!$H$32,0,10*ROW('Sanitation Data'!H143)))</f>
        <v/>
      </c>
      <c r="DN149" s="36" t="str">
        <f ca="true">+IF(OFFSET('Sanitation Data'!$H$33,0,10*ROW('Sanitation Data'!H143))="","",OFFSET('Sanitation Data'!$H$33,0,10*ROW('Sanitation Data'!H143)))</f>
        <v/>
      </c>
      <c r="DO149" s="36" t="str">
        <f ca="true">+IF(OFFSET('Hygiene Data'!$C$12,0,10*ROW('Hygiene Data'!C143))="","",OFFSET('Hygiene Data'!$C$12,0,10*ROW('Hygiene Data'!C143)))</f>
        <v/>
      </c>
      <c r="DP149" s="36" t="str">
        <f ca="true">+IF(OFFSET('Hygiene Data'!$C$13,0,10*ROW('Hygiene Data'!C143))="","",OFFSET('Hygiene Data'!$C$13,0,10*ROW('Hygiene Data'!C143)))</f>
        <v/>
      </c>
      <c r="DQ149" s="36" t="str">
        <f ca="true">+IF(OFFSET('Hygiene Data'!$C$14,0,10*ROW('Hygiene Data'!C143))="","",OFFSET('Hygiene Data'!$C$14,0,10*ROW('Hygiene Data'!C143)))</f>
        <v/>
      </c>
      <c r="DR149" s="36" t="str">
        <f ca="true">+IF(OFFSET('Hygiene Data'!$D$12,0,10*ROW('Hygiene Data'!D143))="","",OFFSET('Hygiene Data'!$D$12,0,10*ROW('Hygiene Data'!D143)))</f>
        <v/>
      </c>
      <c r="DS149" s="36" t="str">
        <f ca="true">+IF(OFFSET('Hygiene Data'!$D$13,0,10*ROW('Hygiene Data'!D143))="","",OFFSET('Hygiene Data'!$D$13,0,10*ROW('Hygiene Data'!D143)))</f>
        <v/>
      </c>
      <c r="DT149" s="36" t="str">
        <f ca="true">+IF(OFFSET('Hygiene Data'!$D$14,0,10*ROW('Hygiene Data'!D143))="","",OFFSET('Hygiene Data'!$D$14,0,10*ROW('Hygiene Data'!D143)))</f>
        <v/>
      </c>
      <c r="DU149" s="36" t="str">
        <f ca="true">+IF(OFFSET('Hygiene Data'!$E$12,0,10*ROW('Hygiene Data'!E143))="","",OFFSET('Hygiene Data'!$E$12,0,10*ROW('Hygiene Data'!E143)))</f>
        <v/>
      </c>
      <c r="DV149" s="36" t="str">
        <f ca="true">+IF(OFFSET('Hygiene Data'!$E$13,0,10*ROW('Hygiene Data'!E143))="","",OFFSET('Hygiene Data'!$E$13,0,10*ROW('Hygiene Data'!E143)))</f>
        <v/>
      </c>
      <c r="DW149" s="36" t="str">
        <f ca="true">+IF(OFFSET('Hygiene Data'!$E$14,0,10*ROW('Hygiene Data'!E143))="","",OFFSET('Hygiene Data'!$E$14,0,10*ROW('Hygiene Data'!E143)))</f>
        <v/>
      </c>
      <c r="DX149" s="36" t="str">
        <f ca="true">+IF(OFFSET('Hygiene Data'!$F$12,0,10*ROW('Hygiene Data'!F143))="","",OFFSET('Hygiene Data'!$F$12,0,10*ROW('Hygiene Data'!F143)))</f>
        <v/>
      </c>
      <c r="DY149" s="36" t="str">
        <f ca="true">+IF(OFFSET('Hygiene Data'!$F$13,0,10*ROW('Hygiene Data'!F143))="","",OFFSET('Hygiene Data'!$F$13,0,10*ROW('Hygiene Data'!F143)))</f>
        <v/>
      </c>
      <c r="DZ149" s="36" t="str">
        <f ca="true">+IF(OFFSET('Hygiene Data'!$F$14,0,10*ROW('Hygiene Data'!F143))="","",OFFSET('Hygiene Data'!$F$14,0,10*ROW('Hygiene Data'!F143)))</f>
        <v/>
      </c>
      <c r="EA149" s="36" t="str">
        <f ca="true">+IF(OFFSET('Hygiene Data'!$G$12,0,10*ROW('Hygiene Data'!G143))="","",OFFSET('Hygiene Data'!$G$12,0,10*ROW('Hygiene Data'!G143)))</f>
        <v/>
      </c>
      <c r="EB149" s="36" t="str">
        <f ca="true">+IF(OFFSET('Hygiene Data'!$G$13,0,10*ROW('Hygiene Data'!G143))="","",OFFSET('Hygiene Data'!$G$13,0,10*ROW('Hygiene Data'!G143)))</f>
        <v/>
      </c>
      <c r="EC149" s="36" t="str">
        <f ca="true">+IF(OFFSET('Hygiene Data'!$G$14,0,10*ROW('Hygiene Data'!G143))="","",OFFSET('Hygiene Data'!$G$14,0,10*ROW('Hygiene Data'!G143)))</f>
        <v/>
      </c>
      <c r="ED149" s="36" t="str">
        <f ca="true">+IF(OFFSET('Hygiene Data'!$H$12,0,10*ROW('Hygiene Data'!H143))="","",OFFSET('Hygiene Data'!$H$12,0,10*ROW('Hygiene Data'!H143)))</f>
        <v/>
      </c>
      <c r="EE149" s="36" t="str">
        <f ca="true">+IF(OFFSET('Hygiene Data'!$H$13,0,10*ROW('Hygiene Data'!H143))="","",OFFSET('Hygiene Data'!$H$13,0,10*ROW('Hygiene Data'!H143)))</f>
        <v/>
      </c>
      <c r="EF149" s="36" t="str">
        <f ca="true">+IF(OFFSET('Hygiene Data'!$H$14,0,10*ROW('Hygiene Data'!H143))="","",OFFSET('Hygiene Data'!$H$14,0,10*ROW('Hygiene Data'!H143)))</f>
        <v/>
      </c>
    </row>
    <row r="150" x14ac:dyDescent="0.2">
      <c r="A150" s="59" t="str">
        <f ca="true">+IF(OFFSET('Water Data'!$B$1,0,10*ROW('Water Data'!B147))="","",OFFSET('Water Data'!$B$1,0,10*ROW('Water Data'!B147)))</f>
        <v/>
      </c>
      <c r="B150" s="59" t="str">
        <f ca="true">+IF(OFFSET('Water Data'!$A$3,0,10*ROW('Water Data'!A147))="","",OFFSET('Water Data'!$A$3,0,10*ROW('Water Data'!A147)))</f>
        <v/>
      </c>
      <c r="C150" s="59" t="str">
        <f ca="true">+IF(OFFSET('Water Data'!$C$3,0,10*ROW('Water Data'!C147))="","",OFFSET('Water Data'!$C$3,0,10*ROW('Water Data'!C147)))</f>
        <v/>
      </c>
      <c r="D150" s="250" t="e">
        <f ca="true">+IF(AND(ISNUMBER(OFFSET('Water Data'!$C$5,0,10*ROW('Water Data'!C144))),BS150="Yes"),100-OFFSET('Water Data'!$C$5,0,10*ROW('Water Data'!C144)),IF(AND(ISNUMBER(OFFSET('Water Data'!$C$5,0,10*ROW('Water Data'!C144))),BS150="No",ISNUMBER(OFFSET('Water Data'!$C$5,0,10*ROW('Water Data'!C144)))),CONCATENATE("[",ROUND(100-OFFSET('Water Data'!$C$5,0,10*ROW('Water Data'!C144)),0),"]"),IF(AND(ISNUMBER(OFFSET('Water Data'!$C$5,0,10*ROW('Water Data'!C144))),BS150="",ISNUMBER(OFFSET('Water Data'!$C$5,0,10*ROW('Water Data'!C144)))),100-OFFSET('Water Data'!$C$5,0,10*ROW('Water Data'!C144)),NA())))</f>
        <v>#N/A</v>
      </c>
      <c r="E150" s="250" t="e">
        <f ca="true">+IF(AND(ISNUMBER(OFFSET('Water Data'!$C$7,0,10*ROW('Water Data'!D144))),BT150="Yes"),OFFSET('Water Data'!$C$7,0,10*ROW('Water Data'!C144)),IF(AND(ISNUMBER(OFFSET('Water Data'!$C$7,0,10*ROW('Water Data'!C144))),BT150="No",ISNUMBER(OFFSET('Water Data'!$C$7,0,10*ROW('Water Data'!C144)))),CONCATENATE("[",ROUND(OFFSET('Water Data'!$C$7,0,10*ROW('Water Data'!C144)),0),"]"),IF(AND(ISNUMBER(OFFSET('Water Data'!$C$7,0,10*ROW('Water Data'!C144))),BT150="",ISNUMBER(OFFSET('Water Data'!$C$7,0,10*ROW('Water Data'!C144)))),OFFSET('Water Data'!$C$7,0,10*ROW('Water Data'!C144)),NA())))</f>
        <v>#N/A</v>
      </c>
      <c r="F150" s="250" t="e">
        <f ca="true">+IF(AND(ISNUMBER(OFFSET('Water Data'!$C$10,0,10*ROW('Water Data'!C144))),BU150="Yes"),OFFSET('Water Data'!$C$10,0,10*ROW('Water Data'!C144)),IF(AND(ISNUMBER(OFFSET('Water Data'!$C$10,0,10*ROW('Water Data'!C144))),BU150="No",ISNUMBER(OFFSET('Water Data'!$C$10,0,10*ROW('Water Data'!C144)))),CONCATENATE("[",ROUND(OFFSET('Water Data'!$C$10,0,10*ROW('Water Data'!C144)),0),"]"),IF(AND(ISNUMBER(OFFSET('Water Data'!$C$10,0,10*ROW('Water Data'!C144))),BU150="",ISNUMBER(OFFSET('Water Data'!$C$10,0,10*ROW('Water Data'!C144)))),OFFSET('Water Data'!$C$10,0,10*ROW('Water Data'!C144)),NA())))</f>
        <v>#N/A</v>
      </c>
      <c r="G150" s="250" t="e">
        <f ca="true">+IF(AND(ISNUMBER(OFFSET('Water Data'!$D$5,0,10*ROW('Water Data'!D144))),BV150="Yes"),100-OFFSET('Water Data'!$D$5,0,10*ROW('Water Data'!D144)),IF(AND(ISNUMBER(OFFSET('Water Data'!$D$5,0,10*ROW('Water Data'!D144))),BV150="No",ISNUMBER(OFFSET('Water Data'!$D$5,0,10*ROW('Water Data'!D144)))),CONCATENATE("[",ROUND(100-OFFSET('Water Data'!$D$5,0,10*ROW('Water Data'!D144)),0),"]"),IF(AND(ISNUMBER(OFFSET('Water Data'!$D$5,0,10*ROW('Water Data'!D144))),BV150="",ISNUMBER(OFFSET('Water Data'!$D$5,0,10*ROW('Water Data'!D144)))),100-OFFSET('Water Data'!$D$5,0,10*ROW('Water Data'!D144)),NA())))</f>
        <v>#N/A</v>
      </c>
      <c r="H150" s="250" t="e">
        <f ca="true">+IF(AND(ISNUMBER(OFFSET('Water Data'!$D$7,0,10*ROW('Water Data'!D144))),BW150="Yes"),OFFSET('Water Data'!$D$7,0,10*ROW('Water Data'!D144)),IF(AND(ISNUMBER(OFFSET('Water Data'!$D$7,0,10*ROW('Water Data'!D144))),BW150="No",ISNUMBER(OFFSET('Water Data'!$D$7,0,10*ROW('Water Data'!D144)))),CONCATENATE("[",ROUND(OFFSET('Water Data'!$C$7,0,10*ROW('Water Data'!D144)),0),"]"),IF(AND(ISNUMBER(OFFSET('Water Data'!$D$7,0,10*ROW('Water Data'!D144))),BW150="",ISNUMBER(OFFSET('Water Data'!$D$7,0,10*ROW('Water Data'!D144)))),OFFSET('Water Data'!$D$7,0,10*ROW('Water Data'!D144)),NA())))</f>
        <v>#N/A</v>
      </c>
      <c r="I150" s="250" t="e">
        <f ca="true">+IF(AND(ISNUMBER(OFFSET('Water Data'!$D$10,0,10*ROW('Water Data'!D144))),BX150="Yes"),OFFSET('Water Data'!$D$10,0,10*ROW('Water Data'!D144)),IF(AND(ISNUMBER(OFFSET('Water Data'!$D$10,0,10*ROW('Water Data'!D144))),BX150="No",ISNUMBER(OFFSET('Water Data'!$D$10,0,10*ROW('Water Data'!D144)))),CONCATENATE("[",ROUND(OFFSET('Water Data'!$D$10,0,10*ROW('Water Data'!D144)),0),"]"),IF(AND(ISNUMBER(OFFSET('Water Data'!$D$10,0,10*ROW('Water Data'!D144))),BX150="",ISNUMBER(OFFSET('Water Data'!$D$10,0,10*ROW('Water Data'!D144)))),OFFSET('Water Data'!$D$10,0,10*ROW('Water Data'!D144)),NA())))</f>
        <v>#N/A</v>
      </c>
      <c r="J150" s="250" t="e">
        <f ca="true">+IF(AND(ISNUMBER(OFFSET('Water Data'!$E$5,0,10*ROW('Water Data'!E144))),BY150="Yes"),100-OFFSET('Water Data'!$E$5,0,10*ROW('Water Data'!E144)),IF(AND(ISNUMBER(OFFSET('Water Data'!$E$5,0,10*ROW('Water Data'!E144))),BY150="No",ISNUMBER(OFFSET('Water Data'!$E$5,0,10*ROW('Water Data'!E144)))),CONCATENATE("[",ROUND(100-OFFSET('Water Data'!$E$5,0,10*ROW('Water Data'!E144)),0),"]"),IF(AND(ISNUMBER(OFFSET('Water Data'!$E$5,0,10*ROW('Water Data'!E144))),BY150="",ISNUMBER(OFFSET('Water Data'!$E$5,0,10*ROW('Water Data'!E144)))),100-OFFSET('Water Data'!$E$5,0,10*ROW('Water Data'!E144)),NA())))</f>
        <v>#N/A</v>
      </c>
      <c r="K150" s="250" t="e">
        <f ca="true">+IF(AND(ISNUMBER(OFFSET('Water Data'!$E$7,0,10*ROW('Water Data'!E144))),BZ150="Yes"),OFFSET('Water Data'!$E$7,0,10*ROW('Water Data'!E144)),IF(AND(ISNUMBER(OFFSET('Water Data'!$E$7,0,10*ROW('Water Data'!E144))),BZ150="No",ISNUMBER(OFFSET('Water Data'!$E$7,0,10*ROW('Water Data'!E144)))),CONCATENATE("[",ROUND(OFFSET('Water Data'!$E$7,0,10*ROW('Water Data'!E144)),0),"]"),IF(AND(ISNUMBER(OFFSET('Water Data'!$E$7,0,10*ROW('Water Data'!E144))),BZ150="",ISNUMBER(OFFSET('Water Data'!$E$7,0,10*ROW('Water Data'!E144)))),OFFSET('Water Data'!$E$7,0,10*ROW('Water Data'!E144)),NA())))</f>
        <v>#N/A</v>
      </c>
      <c r="L150" s="250" t="e">
        <f ca="true">+IF(AND(ISNUMBER(OFFSET('Water Data'!$E$10,0,10*ROW('Water Data'!E144))),CA150="Yes"),OFFSET('Water Data'!$E$10,0,10*ROW('Water Data'!E144)),IF(AND(ISNUMBER(OFFSET('Water Data'!$E$10,0,10*ROW('Water Data'!E144))),CA150="No",ISNUMBER(OFFSET('Water Data'!$E$10,0,10*ROW('Water Data'!E144)))),CONCATENATE("[",ROUND(OFFSET('Water Data'!$E$10,0,10*ROW('Water Data'!E144)),0),"]"),IF(AND(ISNUMBER(OFFSET('Water Data'!$E$10,0,10*ROW('Water Data'!E144))),CA150="",ISNUMBER(OFFSET('Water Data'!$E$10,0,10*ROW('Water Data'!E144)))),OFFSET('Water Data'!$E$10,0,10*ROW('Water Data'!E144)),NA())))</f>
        <v>#N/A</v>
      </c>
      <c r="M150" s="250" t="e">
        <f ca="true">+IF(AND(ISNUMBER(OFFSET('Water Data'!$F$5,0,10*ROW('Water Data'!F144))),CB150="Yes"),100-OFFSET('Water Data'!$F$5,0,10*ROW('Water Data'!F144)),IF(AND(ISNUMBER(OFFSET('Water Data'!$F$5,0,10*ROW('Water Data'!F144))),CB150="No",ISNUMBER(OFFSET('Water Data'!$F$5,0,10*ROW('Water Data'!F144)))),CONCATENATE("[",ROUND(100-OFFSET('Water Data'!$F$5,0,10*ROW('Water Data'!F144)),0),"]"),IF(AND(ISNUMBER(OFFSET('Water Data'!$F$5,0,10*ROW('Water Data'!F144))),CB150="",ISNUMBER(OFFSET('Water Data'!$F$5,0,10*ROW('Water Data'!F144)))),100-OFFSET('Water Data'!$F$5,0,10*ROW('Water Data'!F144)),NA())))</f>
        <v>#N/A</v>
      </c>
      <c r="N150" s="250" t="e">
        <f ca="true">+IF(AND(ISNUMBER(OFFSET('Water Data'!$F$7,0,10*ROW('Water Data'!F144))),CC150="Yes"),OFFSET('Water Data'!$F$7,0,10*ROW('Water Data'!F144)),IF(AND(ISNUMBER(OFFSET('Water Data'!$F$7,0,10*ROW('Water Data'!F144))),CC150="No",ISNUMBER(OFFSET('Water Data'!$F$7,0,10*ROW('Water Data'!F144)))),CONCATENATE("[",ROUND(OFFSET('Water Data'!$F$7,0,10*ROW('Water Data'!F144)),0),"]"),IF(AND(ISNUMBER(OFFSET('Water Data'!$F$7,0,10*ROW('Water Data'!F144))),CC150="",ISNUMBER(OFFSET('Water Data'!$F$7,0,10*ROW('Water Data'!F144)))),OFFSET('Water Data'!$F$7,0,10*ROW('Water Data'!F144)),NA())))</f>
        <v>#N/A</v>
      </c>
      <c r="O150" s="250" t="e">
        <f ca="true">+IF(AND(ISNUMBER(OFFSET('Water Data'!$F$10,0,10*ROW('Water Data'!F144))),CD150="Yes"),OFFSET('Water Data'!$F$10,0,10*ROW('Water Data'!F144)),IF(AND(ISNUMBER(OFFSET('Water Data'!$F$10,0,10*ROW('Water Data'!F144))),CD150="No",ISNUMBER(OFFSET('Water Data'!$F$10,0,10*ROW('Water Data'!F144)))),CONCATENATE("[",ROUND(OFFSET('Water Data'!$F$10,0,10*ROW('Water Data'!F144)),0),"]"),IF(AND(ISNUMBER(OFFSET('Water Data'!$F$10,0,10*ROW('Water Data'!F144))),CD150="",ISNUMBER(OFFSET('Water Data'!$F$10,0,10*ROW('Water Data'!F144)))),OFFSET('Water Data'!$F$10,0,10*ROW('Water Data'!F144)),NA())))</f>
        <v>#N/A</v>
      </c>
      <c r="P150" s="250" t="e">
        <f ca="true">+IF(AND(ISNUMBER(OFFSET('Water Data'!$G$5,0,10*ROW('Water Data'!G144))),CE150="Yes"),100-OFFSET('Water Data'!$G$5,0,10*ROW('Water Data'!G144)),IF(AND(ISNUMBER(OFFSET('Water Data'!$G$5,0,10*ROW('Water Data'!G144))),CE150="No",ISNUMBER(OFFSET('Water Data'!$G$5,0,10*ROW('Water Data'!G144)))),CONCATENATE("[",ROUND(100-OFFSET('Water Data'!$G$5,0,10*ROW('Water Data'!G144)),0),"]"),IF(AND(ISNUMBER(OFFSET('Water Data'!$G$5,0,10*ROW('Water Data'!G144))),CE150="",ISNUMBER(OFFSET('Water Data'!$G$5,0,10*ROW('Water Data'!G144)))),100-OFFSET('Water Data'!$G$5,0,10*ROW('Water Data'!G144)),NA())))</f>
        <v>#N/A</v>
      </c>
      <c r="Q150" s="250" t="e">
        <f ca="true">+IF(AND(ISNUMBER(OFFSET('Water Data'!$G$7,0,10*ROW('Water Data'!G144))),CF150="Yes"),OFFSET('Water Data'!$G$7,0,10*ROW('Water Data'!G144)),IF(AND(ISNUMBER(OFFSET('Water Data'!$G$7,0,10*ROW('Water Data'!G144))),CF150="No",ISNUMBER(OFFSET('Water Data'!$G$7,0,10*ROW('Water Data'!G144)))),CONCATENATE("[",ROUND(OFFSET('Water Data'!$G$7,0,10*ROW('Water Data'!G144)),0),"]"),IF(AND(ISNUMBER(OFFSET('Water Data'!$G$7,0,10*ROW('Water Data'!G144))),CF150="",ISNUMBER(OFFSET('Water Data'!$G$7,0,10*ROW('Water Data'!G144)))),OFFSET('Water Data'!$G$7,0,10*ROW('Water Data'!G144)),NA())))</f>
        <v>#N/A</v>
      </c>
      <c r="R150" s="250" t="e">
        <f ca="true">+IF(AND(ISNUMBER(OFFSET('Water Data'!$G$10,0,10*ROW('Water Data'!G144))),CG150="Yes"),OFFSET('Water Data'!$G$10,0,10*ROW('Water Data'!G144)),IF(AND(ISNUMBER(OFFSET('Water Data'!$G$10,0,10*ROW('Water Data'!G144))),CG150="No",ISNUMBER(OFFSET('Water Data'!$G$10,0,10*ROW('Water Data'!G144)))),CONCATENATE("[",ROUND(OFFSET('Water Data'!$G$10,0,10*ROW('Water Data'!G144)),0),"]"),IF(AND(ISNUMBER(OFFSET('Water Data'!$G$10,0,10*ROW('Water Data'!G144))),CG150="",ISNUMBER(OFFSET('Water Data'!$G$10,0,10*ROW('Water Data'!G144)))),OFFSET('Water Data'!$G$10,0,10*ROW('Water Data'!G144)),NA())))</f>
        <v>#N/A</v>
      </c>
      <c r="S150" s="250" t="e">
        <f ca="true">+IF(AND(ISNUMBER(OFFSET('Water Data'!$H$5,0,10*ROW('Water Data'!H144))),CH150="Yes"),100-OFFSET('Water Data'!$H$5,0,10*ROW('Water Data'!H144)),IF(AND(ISNUMBER(OFFSET('Water Data'!$H$5,0,10*ROW('Water Data'!H144))),CH150="No",ISNUMBER(OFFSET('Water Data'!$H$5,0,10*ROW('Water Data'!H144)))),CONCATENATE("[",ROUND(100-OFFSET('Water Data'!$H$5,0,10*ROW('Water Data'!H144)),0),"]"),IF(AND(ISNUMBER(OFFSET('Water Data'!$H$5,0,10*ROW('Water Data'!H144))),CH150="",ISNUMBER(OFFSET('Water Data'!$H$5,0,10*ROW('Water Data'!H144)))),100-OFFSET('Water Data'!$H$5,0,10*ROW('Water Data'!H144)),NA())))</f>
        <v>#N/A</v>
      </c>
      <c r="T150" s="250" t="e">
        <f ca="true">+IF(AND(ISNUMBER(OFFSET('Water Data'!$H$7,0,10*ROW('Water Data'!H144))),CI150="Yes"),OFFSET('Water Data'!$H$7,0,10*ROW('Water Data'!H144)),IF(AND(ISNUMBER(OFFSET('Water Data'!$H$7,0,10*ROW('Water Data'!H144))),CI150="No",ISNUMBER(OFFSET('Water Data'!$H$7,0,10*ROW('Water Data'!H144)))),CONCATENATE("[",ROUND(OFFSET('Water Data'!$H$7,0,10*ROW('Water Data'!H144)),0),"]"),IF(AND(ISNUMBER(OFFSET('Water Data'!$H$7,0,10*ROW('Water Data'!H144))),CI150="",ISNUMBER(OFFSET('Water Data'!$H$7,0,10*ROW('Water Data'!H144)))),OFFSET('Water Data'!$H$7,0,10*ROW('Water Data'!H144)),NA())))</f>
        <v>#N/A</v>
      </c>
      <c r="U150" s="250" t="e">
        <f ca="true">+IF(AND(ISNUMBER(OFFSET('Water Data'!$H$10,0,10*ROW('Water Data'!H144))),CJ150="Yes"),OFFSET('Water Data'!$H$10,0,10*ROW('Water Data'!H144)),IF(AND(ISNUMBER(OFFSET('Water Data'!$H$10,0,10*ROW('Water Data'!H144))),CJ150="No",ISNUMBER(OFFSET('Water Data'!$H$10,0,10*ROW('Water Data'!H144)))),CONCATENATE("[",ROUND(OFFSET('Water Data'!$H$10,0,10*ROW('Water Data'!H144)),0),"]"),IF(AND(ISNUMBER(OFFSET('Water Data'!$H$10,0,10*ROW('Water Data'!H144))),CJ150="",ISNUMBER(OFFSET('Water Data'!$H$10,0,10*ROW('Water Data'!H144)))),OFFSET('Water Data'!$H$10,0,10*ROW('Water Data'!H144)),NA())))</f>
        <v>#N/A</v>
      </c>
      <c r="V150" s="251" t="e">
        <f ca="true">+IF(AND(ISNUMBER(OFFSET('Sanitation Data'!$C$5,0,10*ROW('Sanitation Data'!C144))),CK150="Yes"),100-OFFSET('Sanitation Data'!$C$5,0,10*ROW('Sanitation Data'!C144)),IF(AND(ISNUMBER(OFFSET('Sanitation Data'!$C$5,0,10*ROW('Sanitation Data'!C144))),CK150="No",ISNUMBER(OFFSET('Sanitation Data'!$C$5,0,10*ROW('Sanitation Data'!C144)))),CONCATENATE("[",ROUND(100-OFFSET('Sanitation Data'!$C$5,0,10*ROW('Sanitation Data'!C144)),0),"]"),IF(AND(ISNUMBER(OFFSET('Sanitation Data'!$C$5,0,10*ROW('Sanitation Data'!C144))),CK150="",ISNUMBER(OFFSET('Sanitation Data'!$C$5,0,10*ROW('Sanitation Data'!C144)))),100-OFFSET('Sanitation Data'!$C$5,0,10*ROW('Sanitation Data'!C144)),NA())))</f>
        <v>#N/A</v>
      </c>
      <c r="W150" s="251" t="e">
        <f ca="true">+IF(AND(ISNUMBER(OFFSET('Sanitation Data'!$C$7,0,10*ROW('Sanitation Data'!C144))),CL150="Yes"),OFFSET('Sanitation Data'!$C$7,0,10*ROW('Sanitation Data'!C144)),IF(AND(ISNUMBER(OFFSET('Sanitation Data'!$C$7,0,10*ROW('Sanitation Data'!C144))),CL150="No",ISNUMBER(OFFSET('Sanitation Data'!$C$7,0,10*ROW('Sanitation Data'!C144)))),CONCATENATE("[",ROUND(OFFSET('Sanitation Data'!$C$7,0,10*ROW('Sanitation Data'!C144)),0),"]"),IF(AND(ISNUMBER(OFFSET('Sanitation Data'!$C$7,0,10*ROW('Sanitation Data'!C144))),CL150="",ISNUMBER(OFFSET('Sanitation Data'!$C$7,0,10*ROW('Sanitation Data'!C144)))),OFFSET('Sanitation Data'!$C$7,0,10*ROW('Sanitation Data'!C144)),NA())))</f>
        <v>#N/A</v>
      </c>
      <c r="X150" s="251" t="e">
        <f ca="true">+IF(AND(ISNUMBER(OFFSET('Sanitation Data'!$C$11,0,10*ROW('Sanitation Data'!C144))),CM150="Yes"),OFFSET('Sanitation Data'!$C$11,0,10*ROW('Sanitation Data'!C144)),IF(AND(ISNUMBER(OFFSET('Sanitation Data'!$C$11,0,10*ROW('Sanitation Data'!C144))),CM150="No",ISNUMBER(OFFSET('Sanitation Data'!$C$11,0,10*ROW('Sanitation Data'!C144)))),CONCATENATE("[",ROUND(OFFSET('Sanitation Data'!$C$11,0,10*ROW('Sanitation Data'!C144)),0),"]"),IF(AND(ISNUMBER(OFFSET('Sanitation Data'!$C$11,0,10*ROW('Sanitation Data'!C144))),CM150="",ISNUMBER(OFFSET('Sanitation Data'!$C$11,0,10*ROW('Sanitation Data'!C144)))),OFFSET('Sanitation Data'!$C$11,0,10*ROW('Sanitation Data'!C144)),NA())))</f>
        <v>#N/A</v>
      </c>
      <c r="Y150" s="251" t="e">
        <f ca="true">+IF(AND(ISNUMBER(OFFSET('Sanitation Data'!$C$12,0,10*ROW('Sanitation Data'!C144))),CN150="Yes"),OFFSET('Sanitation Data'!$C$12,0,10*ROW('Sanitation Data'!C144)),IF(AND(ISNUMBER(OFFSET('Sanitation Data'!$C$12,0,10*ROW('Sanitation Data'!C144))),CN150="No",ISNUMBER(OFFSET('Sanitation Data'!$C$12,0,10*ROW('Sanitation Data'!C144)))),CONCATENATE("[",ROUND(OFFSET('Sanitation Data'!$C$12,0,10*ROW('Sanitation Data'!C144)),0),"]"),IF(AND(ISNUMBER(OFFSET('Sanitation Data'!$C$12,0,10*ROW('Sanitation Data'!C144))),CN150="",ISNUMBER(OFFSET('Sanitation Data'!$C$12,0,10*ROW('Sanitation Data'!C144)))),OFFSET('Sanitation Data'!$C$12,0,10*ROW('Sanitation Data'!C144)),NA())))</f>
        <v>#N/A</v>
      </c>
      <c r="Z150" s="251" t="e">
        <f ca="true">+IF(AND(ISNUMBER(OFFSET('Sanitation Data'!$C$13,0,10*ROW('Sanitation Data'!C144))),CO150="Yes"),OFFSET('Sanitation Data'!$C$13,0,10*ROW('Sanitation Data'!C144)),IF(AND(ISNUMBER(OFFSET('Sanitation Data'!$C$13,0,10*ROW('Sanitation Data'!C144))),CO150="No",ISNUMBER(OFFSET('Sanitation Data'!$C$13,0,10*ROW('Sanitation Data'!C144)))),CONCATENATE("[",ROUND(OFFSET('Sanitation Data'!$C$13,0,10*ROW('Sanitation Data'!C144)),0),"]"),IF(AND(ISNUMBER(OFFSET('Sanitation Data'!$C$13,0,10*ROW('Sanitation Data'!C144))),CO150="",ISNUMBER(OFFSET('Sanitation Data'!$C$13,0,10*ROW('Sanitation Data'!C144)))),OFFSET('Sanitation Data'!$C$13,0,10*ROW('Sanitation Data'!C144)),NA())))</f>
        <v>#N/A</v>
      </c>
      <c r="AA150" s="251" t="e">
        <f ca="true">+IF(AND(ISNUMBER(OFFSET('Sanitation Data'!$D$5,0,10*ROW('Sanitation Data'!D144))),CP150="Yes"),100-OFFSET('Sanitation Data'!$D$5,0,10*ROW('Sanitation Data'!D144)),IF(AND(ISNUMBER(OFFSET('Sanitation Data'!$D$5,0,10*ROW('Sanitation Data'!D144))),CP150="No",ISNUMBER(OFFSET('Sanitation Data'!$D$5,0,10*ROW('Sanitation Data'!D144)))),CONCATENATE("[",ROUND(100-OFFSET('Sanitation Data'!$D$5,0,10*ROW('Sanitation Data'!D144)),0),"]"),IF(AND(ISNUMBER(OFFSET('Sanitation Data'!$D$5,0,10*ROW('Sanitation Data'!D144))),CP150="",ISNUMBER(OFFSET('Sanitation Data'!$D$5,0,10*ROW('Sanitation Data'!D144)))),100-OFFSET('Sanitation Data'!$D$5,0,10*ROW('Sanitation Data'!D144)),NA())))</f>
        <v>#N/A</v>
      </c>
      <c r="AB150" s="251" t="e">
        <f ca="true">+IF(AND(ISNUMBER(OFFSET('Sanitation Data'!$D$7,0,10*ROW('Sanitation Data'!D144))),CQ150="Yes"),OFFSET('Sanitation Data'!$D$7,0,10*ROW('Sanitation Data'!G144)),IF(AND(ISNUMBER(OFFSET('Sanitation Data'!$D$7,0,10*ROW('Sanitation Data'!D144))),CQ150="No",ISNUMBER(OFFSET('Sanitation Data'!$D$7,0,10*ROW('Sanitation Data'!D144)))),CONCATENATE("[",ROUND(OFFSET('Sanitation Data'!$D$7,0,10*ROW('Sanitation Data'!D144)),0),"]"),IF(AND(ISNUMBER(OFFSET('Sanitation Data'!$D$7,0,10*ROW('Sanitation Data'!D144))),CQ150="",ISNUMBER(OFFSET('Sanitation Data'!$D$7,0,10*ROW('Sanitation Data'!D144)))),OFFSET('Sanitation Data'!$D$7,0,10*ROW('Sanitation Data'!D144)),NA())))</f>
        <v>#N/A</v>
      </c>
      <c r="AC150" s="251" t="e">
        <f ca="true">+IF(AND(ISNUMBER(OFFSET('Sanitation Data'!$D$11,0,10*ROW('Sanitation Data'!D144))),CR150="Yes"),OFFSET('Sanitation Data'!$D$11,0,10*ROW('Sanitation Data'!D144)),IF(AND(ISNUMBER(OFFSET('Sanitation Data'!$D$11,0,10*ROW('Sanitation Data'!D144))),CR150="No",ISNUMBER(OFFSET('Sanitation Data'!$D$11,0,10*ROW('Sanitation Data'!D144)))),CONCATENATE("[",ROUND(OFFSET('Sanitation Data'!$D$11,0,10*ROW('Sanitation Data'!D144)),0),"]"),IF(AND(ISNUMBER(OFFSET('Sanitation Data'!$D$11,0,10*ROW('Sanitation Data'!D144))),CR150="",ISNUMBER(OFFSET('Sanitation Data'!$D$11,0,10*ROW('Sanitation Data'!D144)))),OFFSET('Sanitation Data'!$D$11,0,10*ROW('Sanitation Data'!D144)),NA())))</f>
        <v>#N/A</v>
      </c>
      <c r="AD150" s="251" t="e">
        <f ca="true">+IF(AND(ISNUMBER(OFFSET('Sanitation Data'!$D$12,0,10*ROW('Sanitation Data'!D144))),CS150="Yes"),OFFSET('Sanitation Data'!$D$12,0,10*ROW('Sanitation Data'!D144)),IF(AND(ISNUMBER(OFFSET('Sanitation Data'!$D$12,0,10*ROW('Sanitation Data'!D144))),CS150="No",ISNUMBER(OFFSET('Sanitation Data'!$D$12,0,10*ROW('Sanitation Data'!D144)))),CONCATENATE("[",ROUND(OFFSET('Sanitation Data'!$D$12,0,10*ROW('Sanitation Data'!D144)),0),"]"),IF(AND(ISNUMBER(OFFSET('Sanitation Data'!$D$12,0,10*ROW('Sanitation Data'!D144))),CS150="",ISNUMBER(OFFSET('Sanitation Data'!$D$12,0,10*ROW('Sanitation Data'!D144)))),OFFSET('Sanitation Data'!$D$12,0,10*ROW('Sanitation Data'!D144)),NA())))</f>
        <v>#N/A</v>
      </c>
      <c r="AE150" s="251" t="e">
        <f ca="true">+IF(AND(ISNUMBER(OFFSET('Sanitation Data'!$D$13,0,10*ROW('Sanitation Data'!D144))),CT150="Yes"),OFFSET('Sanitation Data'!$D$13,0,10*ROW('Sanitation Data'!D144)),IF(AND(ISNUMBER(OFFSET('Sanitation Data'!$D$13,0,10*ROW('Sanitation Data'!D144))),CT150="No",ISNUMBER(OFFSET('Sanitation Data'!$D$13,0,10*ROW('Sanitation Data'!D144)))),CONCATENATE("[",ROUND(OFFSET('Sanitation Data'!$D$13,0,10*ROW('Sanitation Data'!D144)),0),"]"),IF(AND(ISNUMBER(OFFSET('Sanitation Data'!$D$13,0,10*ROW('Sanitation Data'!D144))),CT150="",ISNUMBER(OFFSET('Sanitation Data'!$D$13,0,10*ROW('Sanitation Data'!D144)))),OFFSET('Sanitation Data'!$D$13,0,10*ROW('Sanitation Data'!D144)),NA())))</f>
        <v>#N/A</v>
      </c>
      <c r="AF150" s="251" t="e">
        <f ca="true">+IF(AND(ISNUMBER(OFFSET('Sanitation Data'!$E$5,0,10*ROW('Sanitation Data'!E144))),CU150="Yes"),100-OFFSET('Sanitation Data'!$E$5,0,10*ROW('Sanitation Data'!E144)),IF(AND(ISNUMBER(OFFSET('Sanitation Data'!$E$5,0,10*ROW('Sanitation Data'!E144))),CU150="No",ISNUMBER(OFFSET('Sanitation Data'!$E$5,0,10*ROW('Sanitation Data'!E144)))),CONCATENATE("[",ROUND(100-OFFSET('Sanitation Data'!$E$5,0,10*ROW('Sanitation Data'!E144)),0),"]"),IF(AND(ISNUMBER(OFFSET('Sanitation Data'!$E$5,0,10*ROW('Sanitation Data'!E144))),CU150="",ISNUMBER(OFFSET('Sanitation Data'!$E$5,0,10*ROW('Sanitation Data'!E144)))),100-OFFSET('Sanitation Data'!$E$5,0,10*ROW('Sanitation Data'!E144)),NA())))</f>
        <v>#N/A</v>
      </c>
      <c r="AG150" s="251" t="e">
        <f ca="true">+IF(AND(ISNUMBER(OFFSET('Sanitation Data'!$E$7,0,10*ROW('Sanitation Data'!E144))),CV150="Yes"),OFFSET('Sanitation Data'!$E$7,0,10*ROW('Sanitation Data'!E144)),IF(AND(ISNUMBER(OFFSET('Sanitation Data'!$E$7,0,10*ROW('Sanitation Data'!E144))),CV150="No",ISNUMBER(OFFSET('Sanitation Data'!$E$7,0,10*ROW('Sanitation Data'!E144)))),CONCATENATE("[",ROUND(OFFSET('Sanitation Data'!$E$7,0,10*ROW('Sanitation Data'!E144)),0),"]"),IF(AND(ISNUMBER(OFFSET('Sanitation Data'!$E$7,0,10*ROW('Sanitation Data'!E144))),CV150="",ISNUMBER(OFFSET('Sanitation Data'!$E$7,0,10*ROW('Sanitation Data'!E144)))),OFFSET('Sanitation Data'!$E$7,0,10*ROW('Sanitation Data'!E144)),NA())))</f>
        <v>#N/A</v>
      </c>
      <c r="AH150" s="251" t="e">
        <f ca="true">+IF(AND(ISNUMBER(OFFSET('Sanitation Data'!$E$11,0,10*ROW('Sanitation Data'!E144))),CW150="Yes"),OFFSET('Sanitation Data'!$E$11,0,10*ROW('Sanitation Data'!E144)),IF(AND(ISNUMBER(OFFSET('Sanitation Data'!$E$11,0,10*ROW('Sanitation Data'!E144))),CW150="No",ISNUMBER(OFFSET('Sanitation Data'!$E$11,0,10*ROW('Sanitation Data'!E144)))),CONCATENATE("[",ROUND(OFFSET('Sanitation Data'!$E$11,0,10*ROW('Sanitation Data'!E144)),0),"]"),IF(AND(ISNUMBER(OFFSET('Sanitation Data'!$E$11,0,10*ROW('Sanitation Data'!E144))),CW150="",ISNUMBER(OFFSET('Sanitation Data'!$E$11,0,10*ROW('Sanitation Data'!E144)))),OFFSET('Sanitation Data'!$E$11,0,10*ROW('Sanitation Data'!E144)),NA())))</f>
        <v>#N/A</v>
      </c>
      <c r="AI150" s="251" t="e">
        <f ca="true">+IF(AND(ISNUMBER(OFFSET('Sanitation Data'!$E$12,0,10*ROW('Sanitation Data'!E144))),CX150="Yes"),OFFSET('Sanitation Data'!$E$12,0,10*ROW('Sanitation Data'!E144)),IF(AND(ISNUMBER(OFFSET('Sanitation Data'!$E$12,0,10*ROW('Sanitation Data'!E144))),CX150="No",ISNUMBER(OFFSET('Sanitation Data'!$E$12,0,10*ROW('Sanitation Data'!E144)))),CONCATENATE("[",ROUND(OFFSET('Sanitation Data'!$E$12,0,10*ROW('Sanitation Data'!E144)),0),"]"),IF(AND(ISNUMBER(OFFSET('Sanitation Data'!$E$12,0,10*ROW('Sanitation Data'!E144))),CX150="",ISNUMBER(OFFSET('Sanitation Data'!$E$12,0,10*ROW('Sanitation Data'!E144)))),OFFSET('Sanitation Data'!$E$12,0,10*ROW('Sanitation Data'!E144)),NA())))</f>
        <v>#N/A</v>
      </c>
      <c r="AJ150" s="251" t="e">
        <f ca="true">+IF(AND(ISNUMBER(OFFSET('Sanitation Data'!$E$13,0,10*ROW('Sanitation Data'!E144))),CY150="Yes"),OFFSET('Sanitation Data'!$E$13,0,10*ROW('Sanitation Data'!E144)),IF(AND(ISNUMBER(OFFSET('Sanitation Data'!$E$13,0,10*ROW('Sanitation Data'!E144))),CY150="No",ISNUMBER(OFFSET('Sanitation Data'!$E$13,0,10*ROW('Sanitation Data'!E144)))),CONCATENATE("[",ROUND(OFFSET('Sanitation Data'!$E$13,0,10*ROW('Sanitation Data'!E144)),0),"]"),IF(AND(ISNUMBER(OFFSET('Sanitation Data'!$E$13,0,10*ROW('Sanitation Data'!E144))),CY150="",ISNUMBER(OFFSET('Sanitation Data'!$E$13,0,10*ROW('Sanitation Data'!E144)))),OFFSET('Sanitation Data'!$E$13,0,10*ROW('Sanitation Data'!E144)),NA())))</f>
        <v>#N/A</v>
      </c>
      <c r="AK150" s="251" t="e">
        <f ca="true">+IF(AND(ISNUMBER(OFFSET('Sanitation Data'!$F$5,0,10*ROW('Sanitation Data'!F144))),CZ150="Yes"),100-OFFSET('Sanitation Data'!$F$5,0,10*ROW('Sanitation Data'!F144)),IF(AND(ISNUMBER(OFFSET('Sanitation Data'!$F$5,0,10*ROW('Sanitation Data'!F144))),CZ150="No",ISNUMBER(OFFSET('Sanitation Data'!$F$5,0,10*ROW('Sanitation Data'!F144)))),CONCATENATE("[",ROUND(100-OFFSET('Sanitation Data'!$F$5,0,10*ROW('Sanitation Data'!F144)),0),"]"),IF(AND(ISNUMBER(OFFSET('Sanitation Data'!$F$5,0,10*ROW('Sanitation Data'!F144))),CZ150="",ISNUMBER(OFFSET('Sanitation Data'!$F$5,0,10*ROW('Sanitation Data'!F144)))),100-OFFSET('Sanitation Data'!$F$5,0,10*ROW('Sanitation Data'!F144)),NA())))</f>
        <v>#N/A</v>
      </c>
      <c r="AL150" s="251" t="e">
        <f ca="true">+IF(AND(ISNUMBER(OFFSET('Sanitation Data'!$F$7,0,10*ROW('Sanitation Data'!F144))),DA150="Yes"),OFFSET('Sanitation Data'!$F$7,0,10*ROW('Sanitation Data'!F144)),IF(AND(ISNUMBER(OFFSET('Sanitation Data'!$F$7,0,10*ROW('Sanitation Data'!F144))),DA150="No",ISNUMBER(OFFSET('Sanitation Data'!$F$7,0,10*ROW('Sanitation Data'!F144)))),CONCATENATE("[",ROUND(OFFSET('Sanitation Data'!$F$7,0,10*ROW('Sanitation Data'!F144)),0),"]"),IF(AND(ISNUMBER(OFFSET('Sanitation Data'!$F$7,0,10*ROW('Sanitation Data'!F144))),DA150="",ISNUMBER(OFFSET('Sanitation Data'!$F$7,0,10*ROW('Sanitation Data'!F144)))),OFFSET('Sanitation Data'!$F$7,0,10*ROW('Sanitation Data'!F144)),NA())))</f>
        <v>#N/A</v>
      </c>
      <c r="AM150" s="251" t="e">
        <f ca="true">+IF(AND(ISNUMBER(OFFSET('Sanitation Data'!$F$11,0,10*ROW('Sanitation Data'!F144))),DB150="Yes"),OFFSET('Sanitation Data'!$F$11,0,10*ROW('Sanitation Data'!F144)),IF(AND(ISNUMBER(OFFSET('Sanitation Data'!$F$11,0,10*ROW('Sanitation Data'!F144))),DB150="No",ISNUMBER(OFFSET('Sanitation Data'!$F$11,0,10*ROW('Sanitation Data'!F144)))),CONCATENATE("[",ROUND(OFFSET('Sanitation Data'!$F$11,0,10*ROW('Sanitation Data'!F144)),0),"]"),IF(AND(ISNUMBER(OFFSET('Sanitation Data'!$F$11,0,10*ROW('Sanitation Data'!F144))),DB150="",ISNUMBER(OFFSET('Sanitation Data'!$F$11,0,10*ROW('Sanitation Data'!F144)))),OFFSET('Sanitation Data'!$F$11,0,10*ROW('Sanitation Data'!F144)),NA())))</f>
        <v>#N/A</v>
      </c>
      <c r="AN150" s="251" t="e">
        <f ca="true">+IF(AND(ISNUMBER(OFFSET('Sanitation Data'!$F$12,0,10*ROW('Sanitation Data'!F144))),DC150="Yes"),OFFSET('Sanitation Data'!$F$12,0,10*ROW('Sanitation Data'!F144)),IF(AND(ISNUMBER(OFFSET('Sanitation Data'!$F$12,0,10*ROW('Sanitation Data'!F144))),DC150="No",ISNUMBER(OFFSET('Sanitation Data'!$F$12,0,10*ROW('Sanitation Data'!F144)))),CONCATENATE("[",ROUND(OFFSET('Sanitation Data'!$F$12,0,10*ROW('Sanitation Data'!F144)),0),"]"),IF(AND(ISNUMBER(OFFSET('Sanitation Data'!$F$12,0,10*ROW('Sanitation Data'!F144))),DC150="",ISNUMBER(OFFSET('Sanitation Data'!$F$12,0,10*ROW('Sanitation Data'!F144)))),OFFSET('Sanitation Data'!$F$12,0,10*ROW('Sanitation Data'!F144)),NA())))</f>
        <v>#N/A</v>
      </c>
      <c r="AO150" s="251" t="e">
        <f ca="true">+IF(AND(ISNUMBER(OFFSET('Sanitation Data'!$F$13,0,10*ROW('Sanitation Data'!F144))),DD150="Yes"),OFFSET('Sanitation Data'!$F$13,0,10*ROW('Sanitation Data'!F144)),IF(AND(ISNUMBER(OFFSET('Sanitation Data'!$F$13,0,10*ROW('Sanitation Data'!F144))),DD150="No",ISNUMBER(OFFSET('Sanitation Data'!$F$13,0,10*ROW('Sanitation Data'!F144)))),CONCATENATE("[",ROUND(OFFSET('Sanitation Data'!$F$13,0,10*ROW('Sanitation Data'!F144)),0),"]"),IF(AND(ISNUMBER(OFFSET('Sanitation Data'!$F$13,0,10*ROW('Sanitation Data'!F144))),DD150="",ISNUMBER(OFFSET('Sanitation Data'!$F$13,0,10*ROW('Sanitation Data'!F144)))),OFFSET('Sanitation Data'!$F$13,0,10*ROW('Sanitation Data'!F144)),NA())))</f>
        <v>#N/A</v>
      </c>
      <c r="AP150" s="251" t="e">
        <f ca="true">+IF(AND(ISNUMBER(OFFSET('Sanitation Data'!$G$5,0,10*ROW('Sanitation Data'!G144))),DE150="Yes"),100-OFFSET('Sanitation Data'!$G$5,0,10*ROW('Sanitation Data'!G144)),IF(AND(ISNUMBER(OFFSET('Sanitation Data'!$G$5,0,10*ROW('Sanitation Data'!G144))),DE150="No",ISNUMBER(OFFSET('Sanitation Data'!$G$5,0,10*ROW('Sanitation Data'!G144)))),CONCATENATE("[",ROUND(100-OFFSET('Sanitation Data'!$G$5,0,10*ROW('Sanitation Data'!G144)),0),"]"),IF(AND(ISNUMBER(OFFSET('Sanitation Data'!$G$5,0,10*ROW('Sanitation Data'!G144))),DE150="",ISNUMBER(OFFSET('Sanitation Data'!$G$5,0,10*ROW('Sanitation Data'!G144)))),100-OFFSET('Sanitation Data'!$G$5,0,10*ROW('Sanitation Data'!G144)),NA())))</f>
        <v>#N/A</v>
      </c>
      <c r="AQ150" s="251" t="e">
        <f ca="true">+IF(AND(ISNUMBER(OFFSET('Sanitation Data'!$G$7,0,10*ROW('Sanitation Data'!G144))),DF150="Yes"),OFFSET('Sanitation Data'!$G$7,0,10*ROW('Sanitation Data'!G144)),IF(AND(ISNUMBER(OFFSET('Sanitation Data'!$G$7,0,10*ROW('Sanitation Data'!G144))),DF150="No",ISNUMBER(OFFSET('Sanitation Data'!$G$7,0,10*ROW('Sanitation Data'!G144)))),CONCATENATE("[",ROUND(OFFSET('Sanitation Data'!$G$7,0,10*ROW('Sanitation Data'!G144)),0),"]"),IF(AND(ISNUMBER(OFFSET('Sanitation Data'!$G$7,0,10*ROW('Sanitation Data'!G144))),DF150="",ISNUMBER(OFFSET('Sanitation Data'!$G$7,0,10*ROW('Sanitation Data'!G144)))),OFFSET('Sanitation Data'!$G$7,0,10*ROW('Sanitation Data'!G144)),NA())))</f>
        <v>#N/A</v>
      </c>
      <c r="AR150" s="251" t="e">
        <f ca="true">+IF(AND(ISNUMBER(OFFSET('Sanitation Data'!$G$11,0,10*ROW('Sanitation Data'!G144))),DG150="Yes"),OFFSET('Sanitation Data'!$G$11,0,10*ROW('Sanitation Data'!G144)),IF(AND(ISNUMBER(OFFSET('Sanitation Data'!$G$11,0,10*ROW('Sanitation Data'!G144))),DG150="No",ISNUMBER(OFFSET('Sanitation Data'!$G$11,0,10*ROW('Sanitation Data'!G144)))),CONCATENATE("[",ROUND(OFFSET('Sanitation Data'!$G$11,0,10*ROW('Sanitation Data'!G144)),0),"]"),IF(AND(ISNUMBER(OFFSET('Sanitation Data'!$G$11,0,10*ROW('Sanitation Data'!G144))),DG150="",ISNUMBER(OFFSET('Sanitation Data'!$G$11,0,10*ROW('Sanitation Data'!G144)))),OFFSET('Sanitation Data'!$G$11,0,10*ROW('Sanitation Data'!G144)),NA())))</f>
        <v>#N/A</v>
      </c>
      <c r="AS150" s="251" t="e">
        <f ca="true">+IF(AND(ISNUMBER(OFFSET('Sanitation Data'!$G$12,0,10*ROW('Sanitation Data'!G144))),DH150="Yes"),OFFSET('Sanitation Data'!$G$12,0,10*ROW('Sanitation Data'!G144)),IF(AND(ISNUMBER(OFFSET('Sanitation Data'!$G$12,0,10*ROW('Sanitation Data'!G144))),DH150="No",ISNUMBER(OFFSET('Sanitation Data'!$G$12,0,10*ROW('Sanitation Data'!G144)))),CONCATENATE("[",ROUND(OFFSET('Sanitation Data'!$G$12,0,10*ROW('Sanitation Data'!G144)),0),"]"),IF(AND(ISNUMBER(OFFSET('Sanitation Data'!$G$12,0,10*ROW('Sanitation Data'!G144))),DH150="",ISNUMBER(OFFSET('Sanitation Data'!$G$12,0,10*ROW('Sanitation Data'!G144)))),OFFSET('Sanitation Data'!$G$12,0,10*ROW('Sanitation Data'!G144)),NA())))</f>
        <v>#N/A</v>
      </c>
      <c r="AT150" s="251" t="e">
        <f ca="true">+IF(AND(ISNUMBER(OFFSET('Sanitation Data'!$G$13,0,10*ROW('Sanitation Data'!G144))),DI150="Yes"),OFFSET('Sanitation Data'!$G$13,0,10*ROW('Sanitation Data'!G144)),IF(AND(ISNUMBER(OFFSET('Sanitation Data'!$G$13,0,10*ROW('Sanitation Data'!G144))),DI150="No",ISNUMBER(OFFSET('Sanitation Data'!$G$13,0,10*ROW('Sanitation Data'!G144)))),CONCATENATE("[",ROUND(OFFSET('Sanitation Data'!$G$13,0,10*ROW('Sanitation Data'!G144)),0),"]"),IF(AND(ISNUMBER(OFFSET('Sanitation Data'!$G$13,0,10*ROW('Sanitation Data'!G144))),DI150="",ISNUMBER(OFFSET('Sanitation Data'!$G$13,0,10*ROW('Sanitation Data'!G144)))),OFFSET('Sanitation Data'!$G$13,0,10*ROW('Sanitation Data'!G144)),NA())))</f>
        <v>#N/A</v>
      </c>
      <c r="AU150" s="251" t="e">
        <f ca="true">+IF(AND(ISNUMBER(OFFSET('Sanitation Data'!$H$5,0,10*ROW('Sanitation Data'!H144))),DJ150="Yes"),100-OFFSET('Sanitation Data'!$H$5,0,10*ROW('Sanitation Data'!H144)),IF(AND(ISNUMBER(OFFSET('Sanitation Data'!$H$5,0,10*ROW('Sanitation Data'!H144))),DJ150="No",ISNUMBER(OFFSET('Sanitation Data'!$H$5,0,10*ROW('Sanitation Data'!H144)))),CONCATENATE("[",ROUND(100-OFFSET('Sanitation Data'!$H$5,0,10*ROW('Sanitation Data'!H144)),0),"]"),IF(AND(ISNUMBER(OFFSET('Sanitation Data'!$H$5,0,10*ROW('Sanitation Data'!H144))),DJ150="",ISNUMBER(OFFSET('Sanitation Data'!$H$5,0,10*ROW('Sanitation Data'!H144)))),100-OFFSET('Sanitation Data'!$H$5,0,10*ROW('Sanitation Data'!H144)),NA())))</f>
        <v>#N/A</v>
      </c>
      <c r="AV150" s="251" t="e">
        <f ca="true">+IF(AND(ISNUMBER(OFFSET('Sanitation Data'!$H$7,0,10*ROW('Sanitation Data'!H144))),DK150="Yes"),OFFSET('Sanitation Data'!$H$7,0,10*ROW('Sanitation Data'!H144)),IF(AND(ISNUMBER(OFFSET('Sanitation Data'!$H$7,0,10*ROW('Sanitation Data'!H144))),DK150="No",ISNUMBER(OFFSET('Sanitation Data'!$H$7,0,10*ROW('Sanitation Data'!H144)))),CONCATENATE("[",ROUND(OFFSET('Sanitation Data'!$H$7,0,10*ROW('Sanitation Data'!H144)),0),"]"),IF(AND(ISNUMBER(OFFSET('Sanitation Data'!$H$7,0,10*ROW('Sanitation Data'!H144))),DK150="",ISNUMBER(OFFSET('Sanitation Data'!$H$7,0,10*ROW('Sanitation Data'!H144)))),OFFSET('Sanitation Data'!$H$7,0,10*ROW('Sanitation Data'!H144)),NA())))</f>
        <v>#N/A</v>
      </c>
      <c r="AW150" s="251" t="e">
        <f ca="true">+IF(AND(ISNUMBER(OFFSET('Sanitation Data'!$H$11,0,10*ROW('Sanitation Data'!H144))),DL150="Yes"),OFFSET('Sanitation Data'!$H$11,0,10*ROW('Sanitation Data'!H144)),IF(AND(ISNUMBER(OFFSET('Sanitation Data'!$H$11,0,10*ROW('Sanitation Data'!H144))),DL150="No",ISNUMBER(OFFSET('Sanitation Data'!$H$11,0,10*ROW('Sanitation Data'!H144)))),CONCATENATE("[",ROUND(OFFSET('Sanitation Data'!$H$11,0,10*ROW('Sanitation Data'!H144)),0),"]"),IF(AND(ISNUMBER(OFFSET('Sanitation Data'!$H$11,0,10*ROW('Sanitation Data'!H144))),DL150="",ISNUMBER(OFFSET('Sanitation Data'!$H$11,0,10*ROW('Sanitation Data'!H144)))),OFFSET('Sanitation Data'!$H$11,0,10*ROW('Sanitation Data'!H144)),NA())))</f>
        <v>#N/A</v>
      </c>
      <c r="AX150" s="251" t="e">
        <f ca="true">+IF(AND(ISNUMBER(OFFSET('Sanitation Data'!$H$12,0,10*ROW('Sanitation Data'!H144))),DM150="Yes"),OFFSET('Sanitation Data'!$H$12,0,10*ROW('Sanitation Data'!H144)),IF(AND(ISNUMBER(OFFSET('Sanitation Data'!$H$12,0,10*ROW('Sanitation Data'!H144))),DM150="No",ISNUMBER(OFFSET('Sanitation Data'!$H$12,0,10*ROW('Sanitation Data'!H144)))),CONCATENATE("[",ROUND(OFFSET('Sanitation Data'!$H$12,0,10*ROW('Sanitation Data'!H144)),0),"]"),IF(AND(ISNUMBER(OFFSET('Sanitation Data'!$H$12,0,10*ROW('Sanitation Data'!H144))),DM150="",ISNUMBER(OFFSET('Sanitation Data'!$H$12,0,10*ROW('Sanitation Data'!H144)))),OFFSET('Sanitation Data'!$H$12,0,10*ROW('Sanitation Data'!H144)),NA())))</f>
        <v>#N/A</v>
      </c>
      <c r="AY150" s="251" t="e">
        <f ca="true">+IF(AND(ISNUMBER(OFFSET('Sanitation Data'!$H$13,0,10*ROW('Sanitation Data'!H144))),DN150="Yes"),OFFSET('Sanitation Data'!$H$13,0,10*ROW('Sanitation Data'!H144)),IF(AND(ISNUMBER(OFFSET('Sanitation Data'!$H$13,0,10*ROW('Sanitation Data'!H144))),DN150="No",ISNUMBER(OFFSET('Sanitation Data'!$H$13,0,10*ROW('Sanitation Data'!H144)))),CONCATENATE("[",ROUND(OFFSET('Sanitation Data'!$H$13,0,10*ROW('Sanitation Data'!H144)),0),"]"),IF(AND(ISNUMBER(OFFSET('Sanitation Data'!$H$13,0,10*ROW('Sanitation Data'!H144))),DN150="",ISNUMBER(OFFSET('Sanitation Data'!$H$13,0,10*ROW('Sanitation Data'!H144)))),OFFSET('Sanitation Data'!$H$13,0,10*ROW('Sanitation Data'!H144)),NA())))</f>
        <v>#N/A</v>
      </c>
      <c r="AZ150" s="252" t="e">
        <f ca="true">+IF(AND(ISNUMBER(OFFSET('Hygiene Data'!$C$6,0,10*ROW('Hygiene Data'!C144))),DO150="Yes"),OFFSET('Hygiene Data'!$C$6,0,10*ROW('Hygiene Data'!C144)),IF(AND(ISNUMBER(OFFSET('Hygiene Data'!$C$6,0,10*ROW('Hygiene Data'!C144))),DO150="No",ISNUMBER(OFFSET('Hygiene Data'!$C$6,0,10*ROW('Hygiene Data'!C144)))),CONCATENATE("[",ROUND(OFFSET('Hygiene Data'!$C$6,0,10*ROW('Hygiene Data'!C144)),0),"]"),IF(AND(ISNUMBER(OFFSET('Hygiene Data'!$C$6,0,10*ROW('Hygiene Data'!C144))),DO150="",ISNUMBER(OFFSET('Hygiene Data'!$C$6,0,10*ROW('Hygiene Data'!C144)))),OFFSET('Hygiene Data'!$C$6,0,10*ROW('Hygiene Data'!C144)),NA())))</f>
        <v>#N/A</v>
      </c>
      <c r="BA150" s="252" t="e">
        <f ca="true">+IF(AND(ISNUMBER(OFFSET('Hygiene Data'!$C$8,0,10*ROW('Hygiene Data'!C144))),DP150="Yes"),OFFSET('Hygiene Data'!$C$8,0,10*ROW('Hygiene Data'!C144)),IF(AND(ISNUMBER(OFFSET('Hygiene Data'!$C$8,0,10*ROW('Hygiene Data'!C144))),DP150="No",ISNUMBER(OFFSET('Hygiene Data'!$C$8,0,10*ROW('Hygiene Data'!C144)))),CONCATENATE("[",ROUND(OFFSET('Hygiene Data'!$C$8,0,10*ROW('Hygiene Data'!C144)),0),"]"),IF(AND(ISNUMBER(OFFSET('Hygiene Data'!$C$8,0,10*ROW('Hygiene Data'!C144))),DP150="",ISNUMBER(OFFSET('Hygiene Data'!$C$8,0,10*ROW('Hygiene Data'!C144)))),OFFSET('Hygiene Data'!$C$8,0,10*ROW('Hygiene Data'!C144)),NA())))</f>
        <v>#N/A</v>
      </c>
      <c r="BB150" s="252" t="e">
        <f ca="true">+IF(AND(ISNUMBER(OFFSET('Hygiene Data'!$C$10,0,10*ROW('Hygiene Data'!C144))),DQ150="Yes"),OFFSET('Hygiene Data'!$C$10,0,10*ROW('Hygiene Data'!C144)),IF(AND(ISNUMBER(OFFSET('Hygiene Data'!$C$10,0,10*ROW('Hygiene Data'!C144))),DQ150="No",ISNUMBER(OFFSET('Hygiene Data'!$C$10,0,10*ROW('Hygiene Data'!C144)))),CONCATENATE("[",ROUND(OFFSET('Hygiene Data'!$C$10,0,10*ROW('Hygiene Data'!C144)),0),"]"),IF(AND(ISNUMBER(OFFSET('Hygiene Data'!$C$10,0,10*ROW('Hygiene Data'!C144))),DQ150="",ISNUMBER(OFFSET('Hygiene Data'!$C$10,0,10*ROW('Hygiene Data'!C144)))),OFFSET('Hygiene Data'!$C$10,0,10*ROW('Hygiene Data'!C144)),NA())))</f>
        <v>#N/A</v>
      </c>
      <c r="BC150" s="252" t="e">
        <f ca="true">+IF(AND(ISNUMBER(OFFSET('Hygiene Data'!$D$6,0,10*ROW('Hygiene Data'!D144))),DR150="Yes"),OFFSET('Hygiene Data'!$D$6,0,10*ROW('Hygiene Data'!D144)),IF(AND(ISNUMBER(OFFSET('Hygiene Data'!$D$6,0,10*ROW('Hygiene Data'!D144))),DR150="No",ISNUMBER(OFFSET('Hygiene Data'!$D$6,0,10*ROW('Hygiene Data'!D144)))),CONCATENATE("[",ROUND(OFFSET('Hygiene Data'!$D$6,0,10*ROW('Hygiene Data'!D144)),0),"]"),IF(AND(ISNUMBER(OFFSET('Hygiene Data'!$D$6,0,10*ROW('Hygiene Data'!D144))),DR150="",ISNUMBER(OFFSET('Hygiene Data'!$D$6,0,10*ROW('Hygiene Data'!D144)))),OFFSET('Hygiene Data'!$D$6,0,10*ROW('Hygiene Data'!D144)),NA())))</f>
        <v>#N/A</v>
      </c>
      <c r="BD150" s="252" t="e">
        <f ca="true">+IF(AND(ISNUMBER(OFFSET('Hygiene Data'!$D$8,0,10*ROW('Hygiene Data'!D144))),DS150="Yes"),OFFSET('Hygiene Data'!$D$8,0,10*ROW('Hygiene Data'!D144)),IF(AND(ISNUMBER(OFFSET('Hygiene Data'!$D$8,0,10*ROW('Hygiene Data'!D144))),DS150="No",ISNUMBER(OFFSET('Hygiene Data'!$D$8,0,10*ROW('Hygiene Data'!D144)))),CONCATENATE("[",ROUND(OFFSET('Hygiene Data'!$D$8,0,10*ROW('Hygiene Data'!D144)),0),"]"),IF(AND(ISNUMBER(OFFSET('Hygiene Data'!$D$8,0,10*ROW('Hygiene Data'!D144))),DS150="",ISNUMBER(OFFSET('Hygiene Data'!$D$8,0,10*ROW('Hygiene Data'!D144)))),OFFSET('Hygiene Data'!$D$8,0,10*ROW('Hygiene Data'!D144)),NA())))</f>
        <v>#N/A</v>
      </c>
      <c r="BE150" s="252" t="e">
        <f ca="true">+IF(AND(ISNUMBER(OFFSET('Hygiene Data'!$D$10,0,10*ROW('Hygiene Data'!D144))),DT150="Yes"),OFFSET('Hygiene Data'!$D$10,0,10*ROW('Hygiene Data'!D144)),IF(AND(ISNUMBER(OFFSET('Hygiene Data'!$D$10,0,10*ROW('Hygiene Data'!D144))),DT150="No",ISNUMBER(OFFSET('Hygiene Data'!$D$10,0,10*ROW('Hygiene Data'!D144)))),CONCATENATE("[",ROUND(OFFSET('Hygiene Data'!$D$10,0,10*ROW('Hygiene Data'!D144)),0),"]"),IF(AND(ISNUMBER(OFFSET('Hygiene Data'!$D$10,0,10*ROW('Hygiene Data'!D144))),DT150="",ISNUMBER(OFFSET('Hygiene Data'!$D$10,0,10*ROW('Hygiene Data'!D144)))),OFFSET('Hygiene Data'!$D$10,0,10*ROW('Hygiene Data'!D144)),NA())))</f>
        <v>#N/A</v>
      </c>
      <c r="BF150" s="252" t="e">
        <f ca="true">+IF(AND(ISNUMBER(OFFSET('Hygiene Data'!$E$6,0,10*ROW('Hygiene Data'!E144))),DU150="Yes"),OFFSET('Hygiene Data'!$E$6,0,10*ROW('Hygiene Data'!E144)),IF(AND(ISNUMBER(OFFSET('Hygiene Data'!$E$6,0,10*ROW('Hygiene Data'!E144))),DU150="No",ISNUMBER(OFFSET('Hygiene Data'!$E$6,0,10*ROW('Hygiene Data'!E144)))),CONCATENATE("[",ROUND(OFFSET('Hygiene Data'!$E$6,0,10*ROW('Hygiene Data'!E144)),0),"]"),IF(AND(ISNUMBER(OFFSET('Hygiene Data'!$E$6,0,10*ROW('Hygiene Data'!E144))),DU150="",ISNUMBER(OFFSET('Hygiene Data'!$E$6,0,10*ROW('Hygiene Data'!E144)))),OFFSET('Hygiene Data'!$E$6,0,10*ROW('Hygiene Data'!E144)),NA())))</f>
        <v>#N/A</v>
      </c>
      <c r="BG150" s="252" t="e">
        <f ca="true">+IF(AND(ISNUMBER(OFFSET('Hygiene Data'!$E$8,0,10*ROW('Hygiene Data'!E144))),DV150="Yes"),OFFSET('Hygiene Data'!$E$8,0,10*ROW('Hygiene Data'!E144)),IF(AND(ISNUMBER(OFFSET('Hygiene Data'!$E$8,0,10*ROW('Hygiene Data'!E144))),DV150="No",ISNUMBER(OFFSET('Hygiene Data'!$E$8,0,10*ROW('Hygiene Data'!E144)))),CONCATENATE("[",ROUND(OFFSET('Hygiene Data'!$E$8,0,10*ROW('Hygiene Data'!E144)),0),"]"),IF(AND(ISNUMBER(OFFSET('Hygiene Data'!$E$8,0,10*ROW('Hygiene Data'!E144))),DV150="",ISNUMBER(OFFSET('Hygiene Data'!$E$8,0,10*ROW('Hygiene Data'!E144)))),OFFSET('Hygiene Data'!$E$8,0,10*ROW('Hygiene Data'!E144)),NA())))</f>
        <v>#N/A</v>
      </c>
      <c r="BH150" s="252" t="e">
        <f ca="true">+IF(AND(ISNUMBER(OFFSET('Hygiene Data'!$E$10,0,10*ROW('Hygiene Data'!E144))),DW150="Yes"),OFFSET('Hygiene Data'!$E$10,0,10*ROW('Hygiene Data'!E144)),IF(AND(ISNUMBER(OFFSET('Hygiene Data'!$E$10,0,10*ROW('Hygiene Data'!E144))),DW150="No",ISNUMBER(OFFSET('Hygiene Data'!$E$10,0,10*ROW('Hygiene Data'!E144)))),CONCATENATE("[",ROUND(OFFSET('Hygiene Data'!$E$10,0,10*ROW('Hygiene Data'!E144)),0),"]"),IF(AND(ISNUMBER(OFFSET('Hygiene Data'!$E$10,0,10*ROW('Hygiene Data'!E144))),DW150="",ISNUMBER(OFFSET('Hygiene Data'!$E$10,0,10*ROW('Hygiene Data'!E144)))),OFFSET('Hygiene Data'!$E$10,0,10*ROW('Hygiene Data'!E144)),NA())))</f>
        <v>#N/A</v>
      </c>
      <c r="BI150" s="252" t="e">
        <f ca="true">+IF(AND(ISNUMBER(OFFSET('Hygiene Data'!$F$6,0,10*ROW('Hygiene Data'!F144))),DX150="Yes"),OFFSET('Hygiene Data'!$F$6,0,10*ROW('Hygiene Data'!F144)),IF(AND(ISNUMBER(OFFSET('Hygiene Data'!$F$6,0,10*ROW('Hygiene Data'!F144))),DX150="No",ISNUMBER(OFFSET('Hygiene Data'!$F$6,0,10*ROW('Hygiene Data'!F144)))),CONCATENATE("[",ROUND(OFFSET('Hygiene Data'!$F$6,0,10*ROW('Hygiene Data'!F144)),0),"]"),IF(AND(ISNUMBER(OFFSET('Hygiene Data'!$F$6,0,10*ROW('Hygiene Data'!F144))),DX150="",ISNUMBER(OFFSET('Hygiene Data'!$F$6,0,10*ROW('Hygiene Data'!F144)))),OFFSET('Hygiene Data'!$F$6,0,10*ROW('Hygiene Data'!F144)),NA())))</f>
        <v>#N/A</v>
      </c>
      <c r="BJ150" s="252" t="e">
        <f ca="true">+IF(AND(ISNUMBER(OFFSET('Hygiene Data'!$F$8,0,10*ROW('Hygiene Data'!F144))),DY150="Yes"),OFFSET('Hygiene Data'!$F$8,0,10*ROW('Hygiene Data'!F144)),IF(AND(ISNUMBER(OFFSET('Hygiene Data'!$F$8,0,10*ROW('Hygiene Data'!F144))),DY150="No",ISNUMBER(OFFSET('Hygiene Data'!$F$8,0,10*ROW('Hygiene Data'!F144)))),CONCATENATE("[",ROUND(OFFSET('Hygiene Data'!$F$8,0,10*ROW('Hygiene Data'!F144)),0),"]"),IF(AND(ISNUMBER(OFFSET('Hygiene Data'!$F$8,0,10*ROW('Hygiene Data'!F144))),DY150="",ISNUMBER(OFFSET('Hygiene Data'!$F$8,0,10*ROW('Hygiene Data'!F144)))),OFFSET('Hygiene Data'!$F$8,0,10*ROW('Hygiene Data'!F144)),NA())))</f>
        <v>#N/A</v>
      </c>
      <c r="BK150" s="252" t="e">
        <f ca="true">+IF(AND(ISNUMBER(OFFSET('Hygiene Data'!$F$10,0,10*ROW('Hygiene Data'!F144))),DZ150="Yes"),OFFSET('Hygiene Data'!$F$10,0,10*ROW('Hygiene Data'!F144)),IF(AND(ISNUMBER(OFFSET('Hygiene Data'!$F$10,0,10*ROW('Hygiene Data'!F144))),DZ150="No",ISNUMBER(OFFSET('Hygiene Data'!$F$10,0,10*ROW('Hygiene Data'!F144)))),CONCATENATE("[",ROUND(OFFSET('Hygiene Data'!$F$10,0,10*ROW('Hygiene Data'!F144)),0),"]"),IF(AND(ISNUMBER(OFFSET('Hygiene Data'!$F$10,0,10*ROW('Hygiene Data'!F144))),DZ150="",ISNUMBER(OFFSET('Hygiene Data'!$F$10,0,10*ROW('Hygiene Data'!F144)))),OFFSET('Hygiene Data'!$F$10,0,10*ROW('Hygiene Data'!F144)),NA())))</f>
        <v>#N/A</v>
      </c>
      <c r="BL150" s="252" t="e">
        <f ca="true">+IF(AND(ISNUMBER(OFFSET('Hygiene Data'!$G$6,0,10*ROW('Hygiene Data'!G144))),EA150="Yes"),OFFSET('Hygiene Data'!$G$6,0,10*ROW('Hygiene Data'!G144)),IF(AND(ISNUMBER(OFFSET('Hygiene Data'!$G$6,0,10*ROW('Hygiene Data'!G144))),EA150="No",ISNUMBER(OFFSET('Hygiene Data'!$G$6,0,10*ROW('Hygiene Data'!G144)))),CONCATENATE("[",ROUND(OFFSET('Hygiene Data'!$G$6,0,10*ROW('Hygiene Data'!G144)),0),"]"),IF(AND(ISNUMBER(OFFSET('Hygiene Data'!$G$6,0,10*ROW('Hygiene Data'!G144))),EA150="",ISNUMBER(OFFSET('Hygiene Data'!$G$6,0,10*ROW('Hygiene Data'!G144)))),OFFSET('Hygiene Data'!$G$6,0,10*ROW('Hygiene Data'!G144)),NA())))</f>
        <v>#N/A</v>
      </c>
      <c r="BM150" s="252" t="e">
        <f ca="true">+IF(AND(ISNUMBER(OFFSET('Hygiene Data'!$G$8,0,10*ROW('Hygiene Data'!G144))),EB150="Yes"),OFFSET('Hygiene Data'!$G$8,0,10*ROW('Hygiene Data'!G144)),IF(AND(ISNUMBER(OFFSET('Hygiene Data'!$G$8,0,10*ROW('Hygiene Data'!G144))),EB150="No",ISNUMBER(OFFSET('Hygiene Data'!$G$8,0,10*ROW('Hygiene Data'!G144)))),CONCATENATE("[",ROUND(OFFSET('Hygiene Data'!$G$8,0,10*ROW('Hygiene Data'!G144)),0),"]"),IF(AND(ISNUMBER(OFFSET('Hygiene Data'!$G$8,0,10*ROW('Hygiene Data'!G144))),EB150="",ISNUMBER(OFFSET('Hygiene Data'!$G$8,0,10*ROW('Hygiene Data'!G144)))),OFFSET('Hygiene Data'!$G$8,0,10*ROW('Hygiene Data'!G144)),NA())))</f>
        <v>#N/A</v>
      </c>
      <c r="BN150" s="252" t="e">
        <f ca="true">+IF(AND(ISNUMBER(OFFSET('Hygiene Data'!$G$10,0,10*ROW('Hygiene Data'!G144))),EC150="Yes"),OFFSET('Hygiene Data'!$G$10,0,10*ROW('Hygiene Data'!G144)),IF(AND(ISNUMBER(OFFSET('Hygiene Data'!$G$10,0,10*ROW('Hygiene Data'!G144))),EC150="No",ISNUMBER(OFFSET('Hygiene Data'!$G$10,0,10*ROW('Hygiene Data'!G144)))),CONCATENATE("[",ROUND(OFFSET('Hygiene Data'!$G$10,0,10*ROW('Hygiene Data'!G144)),0),"]"),IF(AND(ISNUMBER(OFFSET('Hygiene Data'!$G$10,0,10*ROW('Hygiene Data'!G144))),EC150="",ISNUMBER(OFFSET('Hygiene Data'!$G$10,0,10*ROW('Hygiene Data'!G144)))),OFFSET('Hygiene Data'!$G$10,0,10*ROW('Hygiene Data'!G144)),NA())))</f>
        <v>#N/A</v>
      </c>
      <c r="BO150" s="252" t="e">
        <f ca="true">+IF(AND(ISNUMBER(OFFSET('Hygiene Data'!$H$6,0,10*ROW('Hygiene Data'!H144))),ED150="Yes"),OFFSET('Hygiene Data'!$H$6,0,10*ROW('Hygiene Data'!H144)),IF(AND(ISNUMBER(OFFSET('Hygiene Data'!$H$6,0,10*ROW('Hygiene Data'!H144))),ED150="No",ISNUMBER(OFFSET('Hygiene Data'!$H$6,0,10*ROW('Hygiene Data'!H144)))),CONCATENATE("[",ROUND(OFFSET('Hygiene Data'!$H$6,0,10*ROW('Hygiene Data'!H144)),0),"]"),IF(AND(ISNUMBER(OFFSET('Hygiene Data'!$H$6,0,10*ROW('Hygiene Data'!H144))),ED150="",ISNUMBER(OFFSET('Hygiene Data'!$H$6,0,10*ROW('Hygiene Data'!H144)))),OFFSET('Hygiene Data'!$H$6,0,10*ROW('Hygiene Data'!H144)),NA())))</f>
        <v>#N/A</v>
      </c>
      <c r="BP150" s="252" t="e">
        <f ca="true">+IF(AND(ISNUMBER(OFFSET('Hygiene Data'!$H$8,0,10*ROW('Hygiene Data'!H144))),EE150="Yes"),OFFSET('Hygiene Data'!$H$8,0,10*ROW('Hygiene Data'!H144)),IF(AND(ISNUMBER(OFFSET('Hygiene Data'!$H$8,0,10*ROW('Hygiene Data'!H144))),EE150="No",ISNUMBER(OFFSET('Hygiene Data'!$H$8,0,10*ROW('Hygiene Data'!H144)))),CONCATENATE("[",ROUND(OFFSET('Hygiene Data'!$H$8,0,10*ROW('Hygiene Data'!H144)),0),"]"),IF(AND(ISNUMBER(OFFSET('Hygiene Data'!$H$8,0,10*ROW('Hygiene Data'!H144))),EE150="",ISNUMBER(OFFSET('Hygiene Data'!$H$8,0,10*ROW('Hygiene Data'!H144)))),OFFSET('Hygiene Data'!$H$8,0,10*ROW('Hygiene Data'!H144)),NA())))</f>
        <v>#N/A</v>
      </c>
      <c r="BQ150" s="252" t="e">
        <f ca="true">+IF(AND(ISNUMBER(OFFSET('Hygiene Data'!$H$10,0,10*ROW('Hygiene Data'!H144))),EF150="Yes"),OFFSET('Hygiene Data'!$H$10,0,10*ROW('Hygiene Data'!H144)),IF(AND(ISNUMBER(OFFSET('Hygiene Data'!$H$10,0,10*ROW('Hygiene Data'!H144))),EF150="No",ISNUMBER(OFFSET('Hygiene Data'!$H$10,0,10*ROW('Hygiene Data'!H144)))),CONCATENATE("[",ROUND(OFFSET('Hygiene Data'!$H$10,0,10*ROW('Hygiene Data'!H144)),0),"]"),IF(AND(ISNUMBER(OFFSET('Hygiene Data'!$H$10,0,10*ROW('Hygiene Data'!H144))),EF150="",ISNUMBER(OFFSET('Hygiene Data'!$H$10,0,10*ROW('Hygiene Data'!H144)))),OFFSET('Hygiene Data'!$H$10,0,10*ROW('Hygiene Data'!H144)),NA())))</f>
        <v>#N/A</v>
      </c>
      <c r="BS150" s="36" t="str">
        <f ca="true">+IF(OFFSET('Water Data'!$C$28,0,10*ROW('Water Data'!C144))="","",OFFSET('Water Data'!$C$28,0,10*ROW('Water Data'!C144)))</f>
        <v/>
      </c>
      <c r="BT150" s="36" t="str">
        <f ca="true">+IF(OFFSET('Water Data'!$C$29,0,10*ROW('Water Data'!C144))="","",OFFSET('Water Data'!$C$29,0,10*ROW('Water Data'!C144)))</f>
        <v/>
      </c>
      <c r="BU150" s="36" t="str">
        <f ca="true">+IF(OFFSET('Water Data'!$C$30,0,10*ROW('Water Data'!C144))="","",OFFSET('Water Data'!$C$30,0,10*ROW('Water Data'!C144)))</f>
        <v/>
      </c>
      <c r="BV150" s="36" t="str">
        <f ca="true">+IF(OFFSET('Water Data'!$D$28,0,10*ROW('Water Data'!D144))="","",OFFSET('Water Data'!$D$28,0,10*ROW('Water Data'!D144)))</f>
        <v/>
      </c>
      <c r="BW150" s="36" t="str">
        <f ca="true">+IF(OFFSET('Water Data'!$D$29,0,10*ROW('Water Data'!D144))="","",OFFSET('Water Data'!$D$29,0,10*ROW('Water Data'!D144)))</f>
        <v/>
      </c>
      <c r="BX150" s="36" t="str">
        <f ca="true">+IF(OFFSET('Water Data'!$D$30,0,10*ROW('Water Data'!D144))="","",OFFSET('Water Data'!$D$30,0,10*ROW('Water Data'!D144)))</f>
        <v/>
      </c>
      <c r="BY150" s="36" t="str">
        <f ca="true">+IF(OFFSET('Water Data'!$E$28,0,10*ROW('Water Data'!E144))="","",OFFSET('Water Data'!$E$28,0,10*ROW('Water Data'!E144)))</f>
        <v/>
      </c>
      <c r="BZ150" s="36" t="str">
        <f ca="true">+IF(OFFSET('Water Data'!$E$29,0,10*ROW('Water Data'!E144))="","",OFFSET('Water Data'!$E$29,0,10*ROW('Water Data'!E144)))</f>
        <v/>
      </c>
      <c r="CA150" s="36" t="str">
        <f ca="true">+IF(OFFSET('Water Data'!$E$30,0,10*ROW('Water Data'!E144))="","",OFFSET('Water Data'!$E$30,0,10*ROW('Water Data'!E144)))</f>
        <v/>
      </c>
      <c r="CB150" s="36" t="str">
        <f ca="true">+IF(OFFSET('Water Data'!$F$28,0,10*ROW('Water Data'!F144))="","",OFFSET('Water Data'!$F$28,0,10*ROW('Water Data'!F144)))</f>
        <v/>
      </c>
      <c r="CC150" s="36" t="str">
        <f ca="true">+IF(OFFSET('Water Data'!$F$29,0,10*ROW('Water Data'!F144))="","",OFFSET('Water Data'!$F$29,0,10*ROW('Water Data'!F144)))</f>
        <v/>
      </c>
      <c r="CD150" s="36" t="str">
        <f ca="true">+IF(OFFSET('Water Data'!$F$30,0,10*ROW('Water Data'!F144))="","",OFFSET('Water Data'!$F$30,0,10*ROW('Water Data'!F144)))</f>
        <v/>
      </c>
      <c r="CE150" s="36" t="str">
        <f ca="true">+IF(OFFSET('Water Data'!$G$28,0,10*ROW('Water Data'!G144))="","",OFFSET('Water Data'!$G$28,0,10*ROW('Water Data'!G144)))</f>
        <v/>
      </c>
      <c r="CF150" s="36" t="str">
        <f ca="true">+IF(OFFSET('Water Data'!$G$29,0,10*ROW('Water Data'!G144))="","",OFFSET('Water Data'!$G$29,0,10*ROW('Water Data'!G144)))</f>
        <v/>
      </c>
      <c r="CG150" s="36" t="str">
        <f ca="true">+IF(OFFSET('Water Data'!$G$30,0,10*ROW('Water Data'!G144))="","",OFFSET('Water Data'!$G$30,0,10*ROW('Water Data'!G144)))</f>
        <v/>
      </c>
      <c r="CH150" s="36" t="str">
        <f ca="true">+IF(OFFSET('Water Data'!$H$28,0,10*ROW('Water Data'!H144))="","",OFFSET('Water Data'!$H$28,0,10*ROW('Water Data'!H144)))</f>
        <v/>
      </c>
      <c r="CI150" s="36" t="str">
        <f ca="true">+IF(OFFSET('Water Data'!$H$29,0,10*ROW('Water Data'!H144))="","",OFFSET('Water Data'!$H$29,0,10*ROW('Water Data'!H144)))</f>
        <v/>
      </c>
      <c r="CJ150" s="36" t="str">
        <f ca="true">+IF(OFFSET('Water Data'!$H$30,0,10*ROW('Water Data'!H144))="","",OFFSET('Water Data'!$H$30,0,10*ROW('Water Data'!H144)))</f>
        <v/>
      </c>
      <c r="CK150" s="36" t="str">
        <f ca="true">+IF(OFFSET('Sanitation Data'!$C$29,0,10*ROW('Sanitation Data'!C144))="","",OFFSET('Sanitation Data'!$C$29,0,10*ROW('Sanitation Data'!C144)))</f>
        <v/>
      </c>
      <c r="CL150" s="36" t="str">
        <f ca="true">+IF(OFFSET('Sanitation Data'!$C$30,0,10*ROW('Sanitation Data'!C144))="","",OFFSET('Sanitation Data'!$C$30,0,10*ROW('Sanitation Data'!C144)))</f>
        <v/>
      </c>
      <c r="CM150" s="36" t="str">
        <f ca="true">+IF(OFFSET('Sanitation Data'!$C$31,0,10*ROW('Sanitation Data'!C144))="","",OFFSET('Sanitation Data'!$C$31,0,10*ROW('Sanitation Data'!C144)))</f>
        <v/>
      </c>
      <c r="CN150" s="36" t="str">
        <f ca="true">+IF(OFFSET('Sanitation Data'!$C$32,0,10*ROW('Sanitation Data'!C144))="","",OFFSET('Sanitation Data'!$C$32,0,10*ROW('Sanitation Data'!C144)))</f>
        <v/>
      </c>
      <c r="CO150" s="36" t="str">
        <f ca="true">+IF(OFFSET('Sanitation Data'!$C$33,0,10*ROW('Sanitation Data'!C144))="","",OFFSET('Sanitation Data'!$C$33,0,10*ROW('Sanitation Data'!C144)))</f>
        <v/>
      </c>
      <c r="CP150" s="36" t="str">
        <f ca="true">+IF(OFFSET('Sanitation Data'!$D$29,0,10*ROW('Sanitation Data'!D144))="","",OFFSET('Sanitation Data'!$D$29,0,10*ROW('Sanitation Data'!D144)))</f>
        <v/>
      </c>
      <c r="CQ150" s="36" t="str">
        <f ca="true">+IF(OFFSET('Sanitation Data'!$D$30,0,10*ROW('Sanitation Data'!D144))="","",OFFSET('Sanitation Data'!$D$30,0,10*ROW('Sanitation Data'!D144)))</f>
        <v/>
      </c>
      <c r="CR150" s="36" t="str">
        <f ca="true">+IF(OFFSET('Sanitation Data'!$D$31,0,10*ROW('Sanitation Data'!D144))="","",OFFSET('Sanitation Data'!$D$31,0,10*ROW('Sanitation Data'!D144)))</f>
        <v/>
      </c>
      <c r="CS150" s="36" t="str">
        <f ca="true">+IF(OFFSET('Sanitation Data'!$D$32,0,10*ROW('Sanitation Data'!D144))="","",OFFSET('Sanitation Data'!$D$32,0,10*ROW('Sanitation Data'!D144)))</f>
        <v/>
      </c>
      <c r="CT150" s="36" t="str">
        <f ca="true">+IF(OFFSET('Sanitation Data'!$D$33,0,10*ROW('Sanitation Data'!D144))="","",OFFSET('Sanitation Data'!$D$33,0,10*ROW('Sanitation Data'!D144)))</f>
        <v/>
      </c>
      <c r="CU150" s="36" t="str">
        <f ca="true">+IF(OFFSET('Sanitation Data'!$E$29,0,10*ROW('Sanitation Data'!E144))="","",OFFSET('Sanitation Data'!$E$29,0,10*ROW('Sanitation Data'!E144)))</f>
        <v/>
      </c>
      <c r="CV150" s="36" t="str">
        <f ca="true">+IF(OFFSET('Sanitation Data'!$E$30,0,10*ROW('Sanitation Data'!E144))="","",OFFSET('Sanitation Data'!$E$30,0,10*ROW('Sanitation Data'!E144)))</f>
        <v/>
      </c>
      <c r="CW150" s="36" t="str">
        <f ca="true">+IF(OFFSET('Sanitation Data'!$E$31,0,10*ROW('Sanitation Data'!E144))="","",OFFSET('Sanitation Data'!$E$31,0,10*ROW('Sanitation Data'!E144)))</f>
        <v/>
      </c>
      <c r="CX150" s="36" t="str">
        <f ca="true">+IF(OFFSET('Sanitation Data'!$E$32,0,10*ROW('Sanitation Data'!E144))="","",OFFSET('Sanitation Data'!$E$32,0,10*ROW('Sanitation Data'!E144)))</f>
        <v/>
      </c>
      <c r="CY150" s="36" t="str">
        <f ca="true">+IF(OFFSET('Sanitation Data'!$E$33,0,10*ROW('Sanitation Data'!E144))="","",OFFSET('Sanitation Data'!$E$33,0,10*ROW('Sanitation Data'!E144)))</f>
        <v/>
      </c>
      <c r="CZ150" s="36" t="str">
        <f ca="true">+IF(OFFSET('Sanitation Data'!$F$29,0,10*ROW('Sanitation Data'!F144))="","",OFFSET('Sanitation Data'!$F$29,0,10*ROW('Sanitation Data'!F144)))</f>
        <v/>
      </c>
      <c r="DA150" s="36" t="str">
        <f ca="true">+IF(OFFSET('Sanitation Data'!$F$30,0,10*ROW('Sanitation Data'!F144))="","",OFFSET('Sanitation Data'!$F$30,0,10*ROW('Sanitation Data'!F144)))</f>
        <v/>
      </c>
      <c r="DB150" s="36" t="str">
        <f ca="true">+IF(OFFSET('Sanitation Data'!$F$31,0,10*ROW('Sanitation Data'!F144))="","",OFFSET('Sanitation Data'!$F$31,0,10*ROW('Sanitation Data'!F144)))</f>
        <v/>
      </c>
      <c r="DC150" s="36" t="str">
        <f ca="true">+IF(OFFSET('Sanitation Data'!$F$32,0,10*ROW('Sanitation Data'!F144))="","",OFFSET('Sanitation Data'!$F$32,0,10*ROW('Sanitation Data'!F144)))</f>
        <v/>
      </c>
      <c r="DD150" s="36" t="str">
        <f ca="true">+IF(OFFSET('Sanitation Data'!$F$33,0,10*ROW('Sanitation Data'!F144))="","",OFFSET('Sanitation Data'!$F$33,0,10*ROW('Sanitation Data'!F144)))</f>
        <v/>
      </c>
      <c r="DE150" s="36" t="str">
        <f ca="true">+IF(OFFSET('Sanitation Data'!$G$29,0,10*ROW('Sanitation Data'!G144))="","",OFFSET('Sanitation Data'!$G$29,0,10*ROW('Sanitation Data'!G144)))</f>
        <v/>
      </c>
      <c r="DF150" s="36" t="str">
        <f ca="true">+IF(OFFSET('Sanitation Data'!$G$30,0,10*ROW('Sanitation Data'!G144))="","",OFFSET('Sanitation Data'!$G$30,0,10*ROW('Sanitation Data'!G144)))</f>
        <v/>
      </c>
      <c r="DG150" s="36" t="str">
        <f ca="true">+IF(OFFSET('Sanitation Data'!$G$31,0,10*ROW('Sanitation Data'!G144))="","",OFFSET('Sanitation Data'!$G$31,0,10*ROW('Sanitation Data'!G144)))</f>
        <v/>
      </c>
      <c r="DH150" s="36" t="str">
        <f ca="true">+IF(OFFSET('Sanitation Data'!$G$32,0,10*ROW('Sanitation Data'!G144))="","",OFFSET('Sanitation Data'!$G$32,0,10*ROW('Sanitation Data'!G144)))</f>
        <v/>
      </c>
      <c r="DI150" s="36" t="str">
        <f ca="true">+IF(OFFSET('Sanitation Data'!$G$33,0,10*ROW('Sanitation Data'!G144))="","",OFFSET('Sanitation Data'!$G$33,0,10*ROW('Sanitation Data'!G144)))</f>
        <v/>
      </c>
      <c r="DJ150" s="36" t="str">
        <f ca="true">+IF(OFFSET('Sanitation Data'!$H$29,0,10*ROW('Sanitation Data'!H144))="","",OFFSET('Sanitation Data'!$H$29,0,10*ROW('Sanitation Data'!H144)))</f>
        <v/>
      </c>
      <c r="DK150" s="36" t="str">
        <f ca="true">+IF(OFFSET('Sanitation Data'!$H$30,0,10*ROW('Sanitation Data'!H144))="","",OFFSET('Sanitation Data'!$H$30,0,10*ROW('Sanitation Data'!H144)))</f>
        <v/>
      </c>
      <c r="DL150" s="36" t="str">
        <f ca="true">+IF(OFFSET('Sanitation Data'!$H$31,0,10*ROW('Sanitation Data'!H144))="","",OFFSET('Sanitation Data'!$H$31,0,10*ROW('Sanitation Data'!H144)))</f>
        <v/>
      </c>
      <c r="DM150" s="36" t="str">
        <f ca="true">+IF(OFFSET('Sanitation Data'!$H$32,0,10*ROW('Sanitation Data'!H144))="","",OFFSET('Sanitation Data'!$H$32,0,10*ROW('Sanitation Data'!H144)))</f>
        <v/>
      </c>
      <c r="DN150" s="36" t="str">
        <f ca="true">+IF(OFFSET('Sanitation Data'!$H$33,0,10*ROW('Sanitation Data'!H144))="","",OFFSET('Sanitation Data'!$H$33,0,10*ROW('Sanitation Data'!H144)))</f>
        <v/>
      </c>
      <c r="DO150" s="36" t="str">
        <f ca="true">+IF(OFFSET('Hygiene Data'!$C$12,0,10*ROW('Hygiene Data'!C144))="","",OFFSET('Hygiene Data'!$C$12,0,10*ROW('Hygiene Data'!C144)))</f>
        <v/>
      </c>
      <c r="DP150" s="36" t="str">
        <f ca="true">+IF(OFFSET('Hygiene Data'!$C$13,0,10*ROW('Hygiene Data'!C144))="","",OFFSET('Hygiene Data'!$C$13,0,10*ROW('Hygiene Data'!C144)))</f>
        <v/>
      </c>
      <c r="DQ150" s="36" t="str">
        <f ca="true">+IF(OFFSET('Hygiene Data'!$C$14,0,10*ROW('Hygiene Data'!C144))="","",OFFSET('Hygiene Data'!$C$14,0,10*ROW('Hygiene Data'!C144)))</f>
        <v/>
      </c>
      <c r="DR150" s="36" t="str">
        <f ca="true">+IF(OFFSET('Hygiene Data'!$D$12,0,10*ROW('Hygiene Data'!D144))="","",OFFSET('Hygiene Data'!$D$12,0,10*ROW('Hygiene Data'!D144)))</f>
        <v/>
      </c>
      <c r="DS150" s="36" t="str">
        <f ca="true">+IF(OFFSET('Hygiene Data'!$D$13,0,10*ROW('Hygiene Data'!D144))="","",OFFSET('Hygiene Data'!$D$13,0,10*ROW('Hygiene Data'!D144)))</f>
        <v/>
      </c>
      <c r="DT150" s="36" t="str">
        <f ca="true">+IF(OFFSET('Hygiene Data'!$D$14,0,10*ROW('Hygiene Data'!D144))="","",OFFSET('Hygiene Data'!$D$14,0,10*ROW('Hygiene Data'!D144)))</f>
        <v/>
      </c>
      <c r="DU150" s="36" t="str">
        <f ca="true">+IF(OFFSET('Hygiene Data'!$E$12,0,10*ROW('Hygiene Data'!E144))="","",OFFSET('Hygiene Data'!$E$12,0,10*ROW('Hygiene Data'!E144)))</f>
        <v/>
      </c>
      <c r="DV150" s="36" t="str">
        <f ca="true">+IF(OFFSET('Hygiene Data'!$E$13,0,10*ROW('Hygiene Data'!E144))="","",OFFSET('Hygiene Data'!$E$13,0,10*ROW('Hygiene Data'!E144)))</f>
        <v/>
      </c>
      <c r="DW150" s="36" t="str">
        <f ca="true">+IF(OFFSET('Hygiene Data'!$E$14,0,10*ROW('Hygiene Data'!E144))="","",OFFSET('Hygiene Data'!$E$14,0,10*ROW('Hygiene Data'!E144)))</f>
        <v/>
      </c>
      <c r="DX150" s="36" t="str">
        <f ca="true">+IF(OFFSET('Hygiene Data'!$F$12,0,10*ROW('Hygiene Data'!F144))="","",OFFSET('Hygiene Data'!$F$12,0,10*ROW('Hygiene Data'!F144)))</f>
        <v/>
      </c>
      <c r="DY150" s="36" t="str">
        <f ca="true">+IF(OFFSET('Hygiene Data'!$F$13,0,10*ROW('Hygiene Data'!F144))="","",OFFSET('Hygiene Data'!$F$13,0,10*ROW('Hygiene Data'!F144)))</f>
        <v/>
      </c>
      <c r="DZ150" s="36" t="str">
        <f ca="true">+IF(OFFSET('Hygiene Data'!$F$14,0,10*ROW('Hygiene Data'!F144))="","",OFFSET('Hygiene Data'!$F$14,0,10*ROW('Hygiene Data'!F144)))</f>
        <v/>
      </c>
      <c r="EA150" s="36" t="str">
        <f ca="true">+IF(OFFSET('Hygiene Data'!$G$12,0,10*ROW('Hygiene Data'!G144))="","",OFFSET('Hygiene Data'!$G$12,0,10*ROW('Hygiene Data'!G144)))</f>
        <v/>
      </c>
      <c r="EB150" s="36" t="str">
        <f ca="true">+IF(OFFSET('Hygiene Data'!$G$13,0,10*ROW('Hygiene Data'!G144))="","",OFFSET('Hygiene Data'!$G$13,0,10*ROW('Hygiene Data'!G144)))</f>
        <v/>
      </c>
      <c r="EC150" s="36" t="str">
        <f ca="true">+IF(OFFSET('Hygiene Data'!$G$14,0,10*ROW('Hygiene Data'!G144))="","",OFFSET('Hygiene Data'!$G$14,0,10*ROW('Hygiene Data'!G144)))</f>
        <v/>
      </c>
      <c r="ED150" s="36" t="str">
        <f ca="true">+IF(OFFSET('Hygiene Data'!$H$12,0,10*ROW('Hygiene Data'!H144))="","",OFFSET('Hygiene Data'!$H$12,0,10*ROW('Hygiene Data'!H144)))</f>
        <v/>
      </c>
      <c r="EE150" s="36" t="str">
        <f ca="true">+IF(OFFSET('Hygiene Data'!$H$13,0,10*ROW('Hygiene Data'!H144))="","",OFFSET('Hygiene Data'!$H$13,0,10*ROW('Hygiene Data'!H144)))</f>
        <v/>
      </c>
      <c r="EF150" s="36" t="str">
        <f ca="true">+IF(OFFSET('Hygiene Data'!$H$14,0,10*ROW('Hygiene Data'!H144))="","",OFFSET('Hygiene Data'!$H$14,0,10*ROW('Hygiene Data'!H144)))</f>
        <v/>
      </c>
    </row>
    <row r="151" x14ac:dyDescent="0.2">
      <c r="A151" s="59" t="str">
        <f ca="true">+IF(OFFSET('Water Data'!$B$1,0,10*ROW('Water Data'!B148))="","",OFFSET('Water Data'!$B$1,0,10*ROW('Water Data'!B148)))</f>
        <v/>
      </c>
      <c r="B151" s="59" t="str">
        <f ca="true">+IF(OFFSET('Water Data'!$A$3,0,10*ROW('Water Data'!A148))="","",OFFSET('Water Data'!$A$3,0,10*ROW('Water Data'!A148)))</f>
        <v/>
      </c>
      <c r="C151" s="59" t="str">
        <f ca="true">+IF(OFFSET('Water Data'!$C$3,0,10*ROW('Water Data'!C148))="","",OFFSET('Water Data'!$C$3,0,10*ROW('Water Data'!C148)))</f>
        <v/>
      </c>
      <c r="D151" s="250" t="e">
        <f ca="true">+IF(AND(ISNUMBER(OFFSET('Water Data'!$C$5,0,10*ROW('Water Data'!C145))),BS151="Yes"),100-OFFSET('Water Data'!$C$5,0,10*ROW('Water Data'!C145)),IF(AND(ISNUMBER(OFFSET('Water Data'!$C$5,0,10*ROW('Water Data'!C145))),BS151="No",ISNUMBER(OFFSET('Water Data'!$C$5,0,10*ROW('Water Data'!C145)))),CONCATENATE("[",ROUND(100-OFFSET('Water Data'!$C$5,0,10*ROW('Water Data'!C145)),0),"]"),IF(AND(ISNUMBER(OFFSET('Water Data'!$C$5,0,10*ROW('Water Data'!C145))),BS151="",ISNUMBER(OFFSET('Water Data'!$C$5,0,10*ROW('Water Data'!C145)))),100-OFFSET('Water Data'!$C$5,0,10*ROW('Water Data'!C145)),NA())))</f>
        <v>#N/A</v>
      </c>
      <c r="E151" s="250" t="e">
        <f ca="true">+IF(AND(ISNUMBER(OFFSET('Water Data'!$C$7,0,10*ROW('Water Data'!D145))),BT151="Yes"),OFFSET('Water Data'!$C$7,0,10*ROW('Water Data'!C145)),IF(AND(ISNUMBER(OFFSET('Water Data'!$C$7,0,10*ROW('Water Data'!C145))),BT151="No",ISNUMBER(OFFSET('Water Data'!$C$7,0,10*ROW('Water Data'!C145)))),CONCATENATE("[",ROUND(OFFSET('Water Data'!$C$7,0,10*ROW('Water Data'!C145)),0),"]"),IF(AND(ISNUMBER(OFFSET('Water Data'!$C$7,0,10*ROW('Water Data'!C145))),BT151="",ISNUMBER(OFFSET('Water Data'!$C$7,0,10*ROW('Water Data'!C145)))),OFFSET('Water Data'!$C$7,0,10*ROW('Water Data'!C145)),NA())))</f>
        <v>#N/A</v>
      </c>
      <c r="F151" s="250" t="e">
        <f ca="true">+IF(AND(ISNUMBER(OFFSET('Water Data'!$C$10,0,10*ROW('Water Data'!C145))),BU151="Yes"),OFFSET('Water Data'!$C$10,0,10*ROW('Water Data'!C145)),IF(AND(ISNUMBER(OFFSET('Water Data'!$C$10,0,10*ROW('Water Data'!C145))),BU151="No",ISNUMBER(OFFSET('Water Data'!$C$10,0,10*ROW('Water Data'!C145)))),CONCATENATE("[",ROUND(OFFSET('Water Data'!$C$10,0,10*ROW('Water Data'!C145)),0),"]"),IF(AND(ISNUMBER(OFFSET('Water Data'!$C$10,0,10*ROW('Water Data'!C145))),BU151="",ISNUMBER(OFFSET('Water Data'!$C$10,0,10*ROW('Water Data'!C145)))),OFFSET('Water Data'!$C$10,0,10*ROW('Water Data'!C145)),NA())))</f>
        <v>#N/A</v>
      </c>
      <c r="G151" s="250" t="e">
        <f ca="true">+IF(AND(ISNUMBER(OFFSET('Water Data'!$D$5,0,10*ROW('Water Data'!D145))),BV151="Yes"),100-OFFSET('Water Data'!$D$5,0,10*ROW('Water Data'!D145)),IF(AND(ISNUMBER(OFFSET('Water Data'!$D$5,0,10*ROW('Water Data'!D145))),BV151="No",ISNUMBER(OFFSET('Water Data'!$D$5,0,10*ROW('Water Data'!D145)))),CONCATENATE("[",ROUND(100-OFFSET('Water Data'!$D$5,0,10*ROW('Water Data'!D145)),0),"]"),IF(AND(ISNUMBER(OFFSET('Water Data'!$D$5,0,10*ROW('Water Data'!D145))),BV151="",ISNUMBER(OFFSET('Water Data'!$D$5,0,10*ROW('Water Data'!D145)))),100-OFFSET('Water Data'!$D$5,0,10*ROW('Water Data'!D145)),NA())))</f>
        <v>#N/A</v>
      </c>
      <c r="H151" s="250" t="e">
        <f ca="true">+IF(AND(ISNUMBER(OFFSET('Water Data'!$D$7,0,10*ROW('Water Data'!D145))),BW151="Yes"),OFFSET('Water Data'!$D$7,0,10*ROW('Water Data'!D145)),IF(AND(ISNUMBER(OFFSET('Water Data'!$D$7,0,10*ROW('Water Data'!D145))),BW151="No",ISNUMBER(OFFSET('Water Data'!$D$7,0,10*ROW('Water Data'!D145)))),CONCATENATE("[",ROUND(OFFSET('Water Data'!$C$7,0,10*ROW('Water Data'!D145)),0),"]"),IF(AND(ISNUMBER(OFFSET('Water Data'!$D$7,0,10*ROW('Water Data'!D145))),BW151="",ISNUMBER(OFFSET('Water Data'!$D$7,0,10*ROW('Water Data'!D145)))),OFFSET('Water Data'!$D$7,0,10*ROW('Water Data'!D145)),NA())))</f>
        <v>#N/A</v>
      </c>
      <c r="I151" s="250" t="e">
        <f ca="true">+IF(AND(ISNUMBER(OFFSET('Water Data'!$D$10,0,10*ROW('Water Data'!D145))),BX151="Yes"),OFFSET('Water Data'!$D$10,0,10*ROW('Water Data'!D145)),IF(AND(ISNUMBER(OFFSET('Water Data'!$D$10,0,10*ROW('Water Data'!D145))),BX151="No",ISNUMBER(OFFSET('Water Data'!$D$10,0,10*ROW('Water Data'!D145)))),CONCATENATE("[",ROUND(OFFSET('Water Data'!$D$10,0,10*ROW('Water Data'!D145)),0),"]"),IF(AND(ISNUMBER(OFFSET('Water Data'!$D$10,0,10*ROW('Water Data'!D145))),BX151="",ISNUMBER(OFFSET('Water Data'!$D$10,0,10*ROW('Water Data'!D145)))),OFFSET('Water Data'!$D$10,0,10*ROW('Water Data'!D145)),NA())))</f>
        <v>#N/A</v>
      </c>
      <c r="J151" s="250" t="e">
        <f ca="true">+IF(AND(ISNUMBER(OFFSET('Water Data'!$E$5,0,10*ROW('Water Data'!E145))),BY151="Yes"),100-OFFSET('Water Data'!$E$5,0,10*ROW('Water Data'!E145)),IF(AND(ISNUMBER(OFFSET('Water Data'!$E$5,0,10*ROW('Water Data'!E145))),BY151="No",ISNUMBER(OFFSET('Water Data'!$E$5,0,10*ROW('Water Data'!E145)))),CONCATENATE("[",ROUND(100-OFFSET('Water Data'!$E$5,0,10*ROW('Water Data'!E145)),0),"]"),IF(AND(ISNUMBER(OFFSET('Water Data'!$E$5,0,10*ROW('Water Data'!E145))),BY151="",ISNUMBER(OFFSET('Water Data'!$E$5,0,10*ROW('Water Data'!E145)))),100-OFFSET('Water Data'!$E$5,0,10*ROW('Water Data'!E145)),NA())))</f>
        <v>#N/A</v>
      </c>
      <c r="K151" s="250" t="e">
        <f ca="true">+IF(AND(ISNUMBER(OFFSET('Water Data'!$E$7,0,10*ROW('Water Data'!E145))),BZ151="Yes"),OFFSET('Water Data'!$E$7,0,10*ROW('Water Data'!E145)),IF(AND(ISNUMBER(OFFSET('Water Data'!$E$7,0,10*ROW('Water Data'!E145))),BZ151="No",ISNUMBER(OFFSET('Water Data'!$E$7,0,10*ROW('Water Data'!E145)))),CONCATENATE("[",ROUND(OFFSET('Water Data'!$E$7,0,10*ROW('Water Data'!E145)),0),"]"),IF(AND(ISNUMBER(OFFSET('Water Data'!$E$7,0,10*ROW('Water Data'!E145))),BZ151="",ISNUMBER(OFFSET('Water Data'!$E$7,0,10*ROW('Water Data'!E145)))),OFFSET('Water Data'!$E$7,0,10*ROW('Water Data'!E145)),NA())))</f>
        <v>#N/A</v>
      </c>
      <c r="L151" s="250" t="e">
        <f ca="true">+IF(AND(ISNUMBER(OFFSET('Water Data'!$E$10,0,10*ROW('Water Data'!E145))),CA151="Yes"),OFFSET('Water Data'!$E$10,0,10*ROW('Water Data'!E145)),IF(AND(ISNUMBER(OFFSET('Water Data'!$E$10,0,10*ROW('Water Data'!E145))),CA151="No",ISNUMBER(OFFSET('Water Data'!$E$10,0,10*ROW('Water Data'!E145)))),CONCATENATE("[",ROUND(OFFSET('Water Data'!$E$10,0,10*ROW('Water Data'!E145)),0),"]"),IF(AND(ISNUMBER(OFFSET('Water Data'!$E$10,0,10*ROW('Water Data'!E145))),CA151="",ISNUMBER(OFFSET('Water Data'!$E$10,0,10*ROW('Water Data'!E145)))),OFFSET('Water Data'!$E$10,0,10*ROW('Water Data'!E145)),NA())))</f>
        <v>#N/A</v>
      </c>
      <c r="M151" s="250" t="e">
        <f ca="true">+IF(AND(ISNUMBER(OFFSET('Water Data'!$F$5,0,10*ROW('Water Data'!F145))),CB151="Yes"),100-OFFSET('Water Data'!$F$5,0,10*ROW('Water Data'!F145)),IF(AND(ISNUMBER(OFFSET('Water Data'!$F$5,0,10*ROW('Water Data'!F145))),CB151="No",ISNUMBER(OFFSET('Water Data'!$F$5,0,10*ROW('Water Data'!F145)))),CONCATENATE("[",ROUND(100-OFFSET('Water Data'!$F$5,0,10*ROW('Water Data'!F145)),0),"]"),IF(AND(ISNUMBER(OFFSET('Water Data'!$F$5,0,10*ROW('Water Data'!F145))),CB151="",ISNUMBER(OFFSET('Water Data'!$F$5,0,10*ROW('Water Data'!F145)))),100-OFFSET('Water Data'!$F$5,0,10*ROW('Water Data'!F145)),NA())))</f>
        <v>#N/A</v>
      </c>
      <c r="N151" s="250" t="e">
        <f ca="true">+IF(AND(ISNUMBER(OFFSET('Water Data'!$F$7,0,10*ROW('Water Data'!F145))),CC151="Yes"),OFFSET('Water Data'!$F$7,0,10*ROW('Water Data'!F145)),IF(AND(ISNUMBER(OFFSET('Water Data'!$F$7,0,10*ROW('Water Data'!F145))),CC151="No",ISNUMBER(OFFSET('Water Data'!$F$7,0,10*ROW('Water Data'!F145)))),CONCATENATE("[",ROUND(OFFSET('Water Data'!$F$7,0,10*ROW('Water Data'!F145)),0),"]"),IF(AND(ISNUMBER(OFFSET('Water Data'!$F$7,0,10*ROW('Water Data'!F145))),CC151="",ISNUMBER(OFFSET('Water Data'!$F$7,0,10*ROW('Water Data'!F145)))),OFFSET('Water Data'!$F$7,0,10*ROW('Water Data'!F145)),NA())))</f>
        <v>#N/A</v>
      </c>
      <c r="O151" s="250" t="e">
        <f ca="true">+IF(AND(ISNUMBER(OFFSET('Water Data'!$F$10,0,10*ROW('Water Data'!F145))),CD151="Yes"),OFFSET('Water Data'!$F$10,0,10*ROW('Water Data'!F145)),IF(AND(ISNUMBER(OFFSET('Water Data'!$F$10,0,10*ROW('Water Data'!F145))),CD151="No",ISNUMBER(OFFSET('Water Data'!$F$10,0,10*ROW('Water Data'!F145)))),CONCATENATE("[",ROUND(OFFSET('Water Data'!$F$10,0,10*ROW('Water Data'!F145)),0),"]"),IF(AND(ISNUMBER(OFFSET('Water Data'!$F$10,0,10*ROW('Water Data'!F145))),CD151="",ISNUMBER(OFFSET('Water Data'!$F$10,0,10*ROW('Water Data'!F145)))),OFFSET('Water Data'!$F$10,0,10*ROW('Water Data'!F145)),NA())))</f>
        <v>#N/A</v>
      </c>
      <c r="P151" s="250" t="e">
        <f ca="true">+IF(AND(ISNUMBER(OFFSET('Water Data'!$G$5,0,10*ROW('Water Data'!G145))),CE151="Yes"),100-OFFSET('Water Data'!$G$5,0,10*ROW('Water Data'!G145)),IF(AND(ISNUMBER(OFFSET('Water Data'!$G$5,0,10*ROW('Water Data'!G145))),CE151="No",ISNUMBER(OFFSET('Water Data'!$G$5,0,10*ROW('Water Data'!G145)))),CONCATENATE("[",ROUND(100-OFFSET('Water Data'!$G$5,0,10*ROW('Water Data'!G145)),0),"]"),IF(AND(ISNUMBER(OFFSET('Water Data'!$G$5,0,10*ROW('Water Data'!G145))),CE151="",ISNUMBER(OFFSET('Water Data'!$G$5,0,10*ROW('Water Data'!G145)))),100-OFFSET('Water Data'!$G$5,0,10*ROW('Water Data'!G145)),NA())))</f>
        <v>#N/A</v>
      </c>
      <c r="Q151" s="250" t="e">
        <f ca="true">+IF(AND(ISNUMBER(OFFSET('Water Data'!$G$7,0,10*ROW('Water Data'!G145))),CF151="Yes"),OFFSET('Water Data'!$G$7,0,10*ROW('Water Data'!G145)),IF(AND(ISNUMBER(OFFSET('Water Data'!$G$7,0,10*ROW('Water Data'!G145))),CF151="No",ISNUMBER(OFFSET('Water Data'!$G$7,0,10*ROW('Water Data'!G145)))),CONCATENATE("[",ROUND(OFFSET('Water Data'!$G$7,0,10*ROW('Water Data'!G145)),0),"]"),IF(AND(ISNUMBER(OFFSET('Water Data'!$G$7,0,10*ROW('Water Data'!G145))),CF151="",ISNUMBER(OFFSET('Water Data'!$G$7,0,10*ROW('Water Data'!G145)))),OFFSET('Water Data'!$G$7,0,10*ROW('Water Data'!G145)),NA())))</f>
        <v>#N/A</v>
      </c>
      <c r="R151" s="250" t="e">
        <f ca="true">+IF(AND(ISNUMBER(OFFSET('Water Data'!$G$10,0,10*ROW('Water Data'!G145))),CG151="Yes"),OFFSET('Water Data'!$G$10,0,10*ROW('Water Data'!G145)),IF(AND(ISNUMBER(OFFSET('Water Data'!$G$10,0,10*ROW('Water Data'!G145))),CG151="No",ISNUMBER(OFFSET('Water Data'!$G$10,0,10*ROW('Water Data'!G145)))),CONCATENATE("[",ROUND(OFFSET('Water Data'!$G$10,0,10*ROW('Water Data'!G145)),0),"]"),IF(AND(ISNUMBER(OFFSET('Water Data'!$G$10,0,10*ROW('Water Data'!G145))),CG151="",ISNUMBER(OFFSET('Water Data'!$G$10,0,10*ROW('Water Data'!G145)))),OFFSET('Water Data'!$G$10,0,10*ROW('Water Data'!G145)),NA())))</f>
        <v>#N/A</v>
      </c>
      <c r="S151" s="250" t="e">
        <f ca="true">+IF(AND(ISNUMBER(OFFSET('Water Data'!$H$5,0,10*ROW('Water Data'!H145))),CH151="Yes"),100-OFFSET('Water Data'!$H$5,0,10*ROW('Water Data'!H145)),IF(AND(ISNUMBER(OFFSET('Water Data'!$H$5,0,10*ROW('Water Data'!H145))),CH151="No",ISNUMBER(OFFSET('Water Data'!$H$5,0,10*ROW('Water Data'!H145)))),CONCATENATE("[",ROUND(100-OFFSET('Water Data'!$H$5,0,10*ROW('Water Data'!H145)),0),"]"),IF(AND(ISNUMBER(OFFSET('Water Data'!$H$5,0,10*ROW('Water Data'!H145))),CH151="",ISNUMBER(OFFSET('Water Data'!$H$5,0,10*ROW('Water Data'!H145)))),100-OFFSET('Water Data'!$H$5,0,10*ROW('Water Data'!H145)),NA())))</f>
        <v>#N/A</v>
      </c>
      <c r="T151" s="250" t="e">
        <f ca="true">+IF(AND(ISNUMBER(OFFSET('Water Data'!$H$7,0,10*ROW('Water Data'!H145))),CI151="Yes"),OFFSET('Water Data'!$H$7,0,10*ROW('Water Data'!H145)),IF(AND(ISNUMBER(OFFSET('Water Data'!$H$7,0,10*ROW('Water Data'!H145))),CI151="No",ISNUMBER(OFFSET('Water Data'!$H$7,0,10*ROW('Water Data'!H145)))),CONCATENATE("[",ROUND(OFFSET('Water Data'!$H$7,0,10*ROW('Water Data'!H145)),0),"]"),IF(AND(ISNUMBER(OFFSET('Water Data'!$H$7,0,10*ROW('Water Data'!H145))),CI151="",ISNUMBER(OFFSET('Water Data'!$H$7,0,10*ROW('Water Data'!H145)))),OFFSET('Water Data'!$H$7,0,10*ROW('Water Data'!H145)),NA())))</f>
        <v>#N/A</v>
      </c>
      <c r="U151" s="250" t="e">
        <f ca="true">+IF(AND(ISNUMBER(OFFSET('Water Data'!$H$10,0,10*ROW('Water Data'!H145))),CJ151="Yes"),OFFSET('Water Data'!$H$10,0,10*ROW('Water Data'!H145)),IF(AND(ISNUMBER(OFFSET('Water Data'!$H$10,0,10*ROW('Water Data'!H145))),CJ151="No",ISNUMBER(OFFSET('Water Data'!$H$10,0,10*ROW('Water Data'!H145)))),CONCATENATE("[",ROUND(OFFSET('Water Data'!$H$10,0,10*ROW('Water Data'!H145)),0),"]"),IF(AND(ISNUMBER(OFFSET('Water Data'!$H$10,0,10*ROW('Water Data'!H145))),CJ151="",ISNUMBER(OFFSET('Water Data'!$H$10,0,10*ROW('Water Data'!H145)))),OFFSET('Water Data'!$H$10,0,10*ROW('Water Data'!H145)),NA())))</f>
        <v>#N/A</v>
      </c>
      <c r="V151" s="251" t="e">
        <f ca="true">+IF(AND(ISNUMBER(OFFSET('Sanitation Data'!$C$5,0,10*ROW('Sanitation Data'!C145))),CK151="Yes"),100-OFFSET('Sanitation Data'!$C$5,0,10*ROW('Sanitation Data'!C145)),IF(AND(ISNUMBER(OFFSET('Sanitation Data'!$C$5,0,10*ROW('Sanitation Data'!C145))),CK151="No",ISNUMBER(OFFSET('Sanitation Data'!$C$5,0,10*ROW('Sanitation Data'!C145)))),CONCATENATE("[",ROUND(100-OFFSET('Sanitation Data'!$C$5,0,10*ROW('Sanitation Data'!C145)),0),"]"),IF(AND(ISNUMBER(OFFSET('Sanitation Data'!$C$5,0,10*ROW('Sanitation Data'!C145))),CK151="",ISNUMBER(OFFSET('Sanitation Data'!$C$5,0,10*ROW('Sanitation Data'!C145)))),100-OFFSET('Sanitation Data'!$C$5,0,10*ROW('Sanitation Data'!C145)),NA())))</f>
        <v>#N/A</v>
      </c>
      <c r="W151" s="251" t="e">
        <f ca="true">+IF(AND(ISNUMBER(OFFSET('Sanitation Data'!$C$7,0,10*ROW('Sanitation Data'!C145))),CL151="Yes"),OFFSET('Sanitation Data'!$C$7,0,10*ROW('Sanitation Data'!C145)),IF(AND(ISNUMBER(OFFSET('Sanitation Data'!$C$7,0,10*ROW('Sanitation Data'!C145))),CL151="No",ISNUMBER(OFFSET('Sanitation Data'!$C$7,0,10*ROW('Sanitation Data'!C145)))),CONCATENATE("[",ROUND(OFFSET('Sanitation Data'!$C$7,0,10*ROW('Sanitation Data'!C145)),0),"]"),IF(AND(ISNUMBER(OFFSET('Sanitation Data'!$C$7,0,10*ROW('Sanitation Data'!C145))),CL151="",ISNUMBER(OFFSET('Sanitation Data'!$C$7,0,10*ROW('Sanitation Data'!C145)))),OFFSET('Sanitation Data'!$C$7,0,10*ROW('Sanitation Data'!C145)),NA())))</f>
        <v>#N/A</v>
      </c>
      <c r="X151" s="251" t="e">
        <f ca="true">+IF(AND(ISNUMBER(OFFSET('Sanitation Data'!$C$11,0,10*ROW('Sanitation Data'!C145))),CM151="Yes"),OFFSET('Sanitation Data'!$C$11,0,10*ROW('Sanitation Data'!C145)),IF(AND(ISNUMBER(OFFSET('Sanitation Data'!$C$11,0,10*ROW('Sanitation Data'!C145))),CM151="No",ISNUMBER(OFFSET('Sanitation Data'!$C$11,0,10*ROW('Sanitation Data'!C145)))),CONCATENATE("[",ROUND(OFFSET('Sanitation Data'!$C$11,0,10*ROW('Sanitation Data'!C145)),0),"]"),IF(AND(ISNUMBER(OFFSET('Sanitation Data'!$C$11,0,10*ROW('Sanitation Data'!C145))),CM151="",ISNUMBER(OFFSET('Sanitation Data'!$C$11,0,10*ROW('Sanitation Data'!C145)))),OFFSET('Sanitation Data'!$C$11,0,10*ROW('Sanitation Data'!C145)),NA())))</f>
        <v>#N/A</v>
      </c>
      <c r="Y151" s="251" t="e">
        <f ca="true">+IF(AND(ISNUMBER(OFFSET('Sanitation Data'!$C$12,0,10*ROW('Sanitation Data'!C145))),CN151="Yes"),OFFSET('Sanitation Data'!$C$12,0,10*ROW('Sanitation Data'!C145)),IF(AND(ISNUMBER(OFFSET('Sanitation Data'!$C$12,0,10*ROW('Sanitation Data'!C145))),CN151="No",ISNUMBER(OFFSET('Sanitation Data'!$C$12,0,10*ROW('Sanitation Data'!C145)))),CONCATENATE("[",ROUND(OFFSET('Sanitation Data'!$C$12,0,10*ROW('Sanitation Data'!C145)),0),"]"),IF(AND(ISNUMBER(OFFSET('Sanitation Data'!$C$12,0,10*ROW('Sanitation Data'!C145))),CN151="",ISNUMBER(OFFSET('Sanitation Data'!$C$12,0,10*ROW('Sanitation Data'!C145)))),OFFSET('Sanitation Data'!$C$12,0,10*ROW('Sanitation Data'!C145)),NA())))</f>
        <v>#N/A</v>
      </c>
      <c r="Z151" s="251" t="e">
        <f ca="true">+IF(AND(ISNUMBER(OFFSET('Sanitation Data'!$C$13,0,10*ROW('Sanitation Data'!C145))),CO151="Yes"),OFFSET('Sanitation Data'!$C$13,0,10*ROW('Sanitation Data'!C145)),IF(AND(ISNUMBER(OFFSET('Sanitation Data'!$C$13,0,10*ROW('Sanitation Data'!C145))),CO151="No",ISNUMBER(OFFSET('Sanitation Data'!$C$13,0,10*ROW('Sanitation Data'!C145)))),CONCATENATE("[",ROUND(OFFSET('Sanitation Data'!$C$13,0,10*ROW('Sanitation Data'!C145)),0),"]"),IF(AND(ISNUMBER(OFFSET('Sanitation Data'!$C$13,0,10*ROW('Sanitation Data'!C145))),CO151="",ISNUMBER(OFFSET('Sanitation Data'!$C$13,0,10*ROW('Sanitation Data'!C145)))),OFFSET('Sanitation Data'!$C$13,0,10*ROW('Sanitation Data'!C145)),NA())))</f>
        <v>#N/A</v>
      </c>
      <c r="AA151" s="251" t="e">
        <f ca="true">+IF(AND(ISNUMBER(OFFSET('Sanitation Data'!$D$5,0,10*ROW('Sanitation Data'!D145))),CP151="Yes"),100-OFFSET('Sanitation Data'!$D$5,0,10*ROW('Sanitation Data'!D145)),IF(AND(ISNUMBER(OFFSET('Sanitation Data'!$D$5,0,10*ROW('Sanitation Data'!D145))),CP151="No",ISNUMBER(OFFSET('Sanitation Data'!$D$5,0,10*ROW('Sanitation Data'!D145)))),CONCATENATE("[",ROUND(100-OFFSET('Sanitation Data'!$D$5,0,10*ROW('Sanitation Data'!D145)),0),"]"),IF(AND(ISNUMBER(OFFSET('Sanitation Data'!$D$5,0,10*ROW('Sanitation Data'!D145))),CP151="",ISNUMBER(OFFSET('Sanitation Data'!$D$5,0,10*ROW('Sanitation Data'!D145)))),100-OFFSET('Sanitation Data'!$D$5,0,10*ROW('Sanitation Data'!D145)),NA())))</f>
        <v>#N/A</v>
      </c>
      <c r="AB151" s="251" t="e">
        <f ca="true">+IF(AND(ISNUMBER(OFFSET('Sanitation Data'!$D$7,0,10*ROW('Sanitation Data'!D145))),CQ151="Yes"),OFFSET('Sanitation Data'!$D$7,0,10*ROW('Sanitation Data'!G145)),IF(AND(ISNUMBER(OFFSET('Sanitation Data'!$D$7,0,10*ROW('Sanitation Data'!D145))),CQ151="No",ISNUMBER(OFFSET('Sanitation Data'!$D$7,0,10*ROW('Sanitation Data'!D145)))),CONCATENATE("[",ROUND(OFFSET('Sanitation Data'!$D$7,0,10*ROW('Sanitation Data'!D145)),0),"]"),IF(AND(ISNUMBER(OFFSET('Sanitation Data'!$D$7,0,10*ROW('Sanitation Data'!D145))),CQ151="",ISNUMBER(OFFSET('Sanitation Data'!$D$7,0,10*ROW('Sanitation Data'!D145)))),OFFSET('Sanitation Data'!$D$7,0,10*ROW('Sanitation Data'!D145)),NA())))</f>
        <v>#N/A</v>
      </c>
      <c r="AC151" s="251" t="e">
        <f ca="true">+IF(AND(ISNUMBER(OFFSET('Sanitation Data'!$D$11,0,10*ROW('Sanitation Data'!D145))),CR151="Yes"),OFFSET('Sanitation Data'!$D$11,0,10*ROW('Sanitation Data'!D145)),IF(AND(ISNUMBER(OFFSET('Sanitation Data'!$D$11,0,10*ROW('Sanitation Data'!D145))),CR151="No",ISNUMBER(OFFSET('Sanitation Data'!$D$11,0,10*ROW('Sanitation Data'!D145)))),CONCATENATE("[",ROUND(OFFSET('Sanitation Data'!$D$11,0,10*ROW('Sanitation Data'!D145)),0),"]"),IF(AND(ISNUMBER(OFFSET('Sanitation Data'!$D$11,0,10*ROW('Sanitation Data'!D145))),CR151="",ISNUMBER(OFFSET('Sanitation Data'!$D$11,0,10*ROW('Sanitation Data'!D145)))),OFFSET('Sanitation Data'!$D$11,0,10*ROW('Sanitation Data'!D145)),NA())))</f>
        <v>#N/A</v>
      </c>
      <c r="AD151" s="251" t="e">
        <f ca="true">+IF(AND(ISNUMBER(OFFSET('Sanitation Data'!$D$12,0,10*ROW('Sanitation Data'!D145))),CS151="Yes"),OFFSET('Sanitation Data'!$D$12,0,10*ROW('Sanitation Data'!D145)),IF(AND(ISNUMBER(OFFSET('Sanitation Data'!$D$12,0,10*ROW('Sanitation Data'!D145))),CS151="No",ISNUMBER(OFFSET('Sanitation Data'!$D$12,0,10*ROW('Sanitation Data'!D145)))),CONCATENATE("[",ROUND(OFFSET('Sanitation Data'!$D$12,0,10*ROW('Sanitation Data'!D145)),0),"]"),IF(AND(ISNUMBER(OFFSET('Sanitation Data'!$D$12,0,10*ROW('Sanitation Data'!D145))),CS151="",ISNUMBER(OFFSET('Sanitation Data'!$D$12,0,10*ROW('Sanitation Data'!D145)))),OFFSET('Sanitation Data'!$D$12,0,10*ROW('Sanitation Data'!D145)),NA())))</f>
        <v>#N/A</v>
      </c>
      <c r="AE151" s="251" t="e">
        <f ca="true">+IF(AND(ISNUMBER(OFFSET('Sanitation Data'!$D$13,0,10*ROW('Sanitation Data'!D145))),CT151="Yes"),OFFSET('Sanitation Data'!$D$13,0,10*ROW('Sanitation Data'!D145)),IF(AND(ISNUMBER(OFFSET('Sanitation Data'!$D$13,0,10*ROW('Sanitation Data'!D145))),CT151="No",ISNUMBER(OFFSET('Sanitation Data'!$D$13,0,10*ROW('Sanitation Data'!D145)))),CONCATENATE("[",ROUND(OFFSET('Sanitation Data'!$D$13,0,10*ROW('Sanitation Data'!D145)),0),"]"),IF(AND(ISNUMBER(OFFSET('Sanitation Data'!$D$13,0,10*ROW('Sanitation Data'!D145))),CT151="",ISNUMBER(OFFSET('Sanitation Data'!$D$13,0,10*ROW('Sanitation Data'!D145)))),OFFSET('Sanitation Data'!$D$13,0,10*ROW('Sanitation Data'!D145)),NA())))</f>
        <v>#N/A</v>
      </c>
      <c r="AF151" s="251" t="e">
        <f ca="true">+IF(AND(ISNUMBER(OFFSET('Sanitation Data'!$E$5,0,10*ROW('Sanitation Data'!E145))),CU151="Yes"),100-OFFSET('Sanitation Data'!$E$5,0,10*ROW('Sanitation Data'!E145)),IF(AND(ISNUMBER(OFFSET('Sanitation Data'!$E$5,0,10*ROW('Sanitation Data'!E145))),CU151="No",ISNUMBER(OFFSET('Sanitation Data'!$E$5,0,10*ROW('Sanitation Data'!E145)))),CONCATENATE("[",ROUND(100-OFFSET('Sanitation Data'!$E$5,0,10*ROW('Sanitation Data'!E145)),0),"]"),IF(AND(ISNUMBER(OFFSET('Sanitation Data'!$E$5,0,10*ROW('Sanitation Data'!E145))),CU151="",ISNUMBER(OFFSET('Sanitation Data'!$E$5,0,10*ROW('Sanitation Data'!E145)))),100-OFFSET('Sanitation Data'!$E$5,0,10*ROW('Sanitation Data'!E145)),NA())))</f>
        <v>#N/A</v>
      </c>
      <c r="AG151" s="251" t="e">
        <f ca="true">+IF(AND(ISNUMBER(OFFSET('Sanitation Data'!$E$7,0,10*ROW('Sanitation Data'!E145))),CV151="Yes"),OFFSET('Sanitation Data'!$E$7,0,10*ROW('Sanitation Data'!E145)),IF(AND(ISNUMBER(OFFSET('Sanitation Data'!$E$7,0,10*ROW('Sanitation Data'!E145))),CV151="No",ISNUMBER(OFFSET('Sanitation Data'!$E$7,0,10*ROW('Sanitation Data'!E145)))),CONCATENATE("[",ROUND(OFFSET('Sanitation Data'!$E$7,0,10*ROW('Sanitation Data'!E145)),0),"]"),IF(AND(ISNUMBER(OFFSET('Sanitation Data'!$E$7,0,10*ROW('Sanitation Data'!E145))),CV151="",ISNUMBER(OFFSET('Sanitation Data'!$E$7,0,10*ROW('Sanitation Data'!E145)))),OFFSET('Sanitation Data'!$E$7,0,10*ROW('Sanitation Data'!E145)),NA())))</f>
        <v>#N/A</v>
      </c>
      <c r="AH151" s="251" t="e">
        <f ca="true">+IF(AND(ISNUMBER(OFFSET('Sanitation Data'!$E$11,0,10*ROW('Sanitation Data'!E145))),CW151="Yes"),OFFSET('Sanitation Data'!$E$11,0,10*ROW('Sanitation Data'!E145)),IF(AND(ISNUMBER(OFFSET('Sanitation Data'!$E$11,0,10*ROW('Sanitation Data'!E145))),CW151="No",ISNUMBER(OFFSET('Sanitation Data'!$E$11,0,10*ROW('Sanitation Data'!E145)))),CONCATENATE("[",ROUND(OFFSET('Sanitation Data'!$E$11,0,10*ROW('Sanitation Data'!E145)),0),"]"),IF(AND(ISNUMBER(OFFSET('Sanitation Data'!$E$11,0,10*ROW('Sanitation Data'!E145))),CW151="",ISNUMBER(OFFSET('Sanitation Data'!$E$11,0,10*ROW('Sanitation Data'!E145)))),OFFSET('Sanitation Data'!$E$11,0,10*ROW('Sanitation Data'!E145)),NA())))</f>
        <v>#N/A</v>
      </c>
      <c r="AI151" s="251" t="e">
        <f ca="true">+IF(AND(ISNUMBER(OFFSET('Sanitation Data'!$E$12,0,10*ROW('Sanitation Data'!E145))),CX151="Yes"),OFFSET('Sanitation Data'!$E$12,0,10*ROW('Sanitation Data'!E145)),IF(AND(ISNUMBER(OFFSET('Sanitation Data'!$E$12,0,10*ROW('Sanitation Data'!E145))),CX151="No",ISNUMBER(OFFSET('Sanitation Data'!$E$12,0,10*ROW('Sanitation Data'!E145)))),CONCATENATE("[",ROUND(OFFSET('Sanitation Data'!$E$12,0,10*ROW('Sanitation Data'!E145)),0),"]"),IF(AND(ISNUMBER(OFFSET('Sanitation Data'!$E$12,0,10*ROW('Sanitation Data'!E145))),CX151="",ISNUMBER(OFFSET('Sanitation Data'!$E$12,0,10*ROW('Sanitation Data'!E145)))),OFFSET('Sanitation Data'!$E$12,0,10*ROW('Sanitation Data'!E145)),NA())))</f>
        <v>#N/A</v>
      </c>
      <c r="AJ151" s="251" t="e">
        <f ca="true">+IF(AND(ISNUMBER(OFFSET('Sanitation Data'!$E$13,0,10*ROW('Sanitation Data'!E145))),CY151="Yes"),OFFSET('Sanitation Data'!$E$13,0,10*ROW('Sanitation Data'!E145)),IF(AND(ISNUMBER(OFFSET('Sanitation Data'!$E$13,0,10*ROW('Sanitation Data'!E145))),CY151="No",ISNUMBER(OFFSET('Sanitation Data'!$E$13,0,10*ROW('Sanitation Data'!E145)))),CONCATENATE("[",ROUND(OFFSET('Sanitation Data'!$E$13,0,10*ROW('Sanitation Data'!E145)),0),"]"),IF(AND(ISNUMBER(OFFSET('Sanitation Data'!$E$13,0,10*ROW('Sanitation Data'!E145))),CY151="",ISNUMBER(OFFSET('Sanitation Data'!$E$13,0,10*ROW('Sanitation Data'!E145)))),OFFSET('Sanitation Data'!$E$13,0,10*ROW('Sanitation Data'!E145)),NA())))</f>
        <v>#N/A</v>
      </c>
      <c r="AK151" s="251" t="e">
        <f ca="true">+IF(AND(ISNUMBER(OFFSET('Sanitation Data'!$F$5,0,10*ROW('Sanitation Data'!F145))),CZ151="Yes"),100-OFFSET('Sanitation Data'!$F$5,0,10*ROW('Sanitation Data'!F145)),IF(AND(ISNUMBER(OFFSET('Sanitation Data'!$F$5,0,10*ROW('Sanitation Data'!F145))),CZ151="No",ISNUMBER(OFFSET('Sanitation Data'!$F$5,0,10*ROW('Sanitation Data'!F145)))),CONCATENATE("[",ROUND(100-OFFSET('Sanitation Data'!$F$5,0,10*ROW('Sanitation Data'!F145)),0),"]"),IF(AND(ISNUMBER(OFFSET('Sanitation Data'!$F$5,0,10*ROW('Sanitation Data'!F145))),CZ151="",ISNUMBER(OFFSET('Sanitation Data'!$F$5,0,10*ROW('Sanitation Data'!F145)))),100-OFFSET('Sanitation Data'!$F$5,0,10*ROW('Sanitation Data'!F145)),NA())))</f>
        <v>#N/A</v>
      </c>
      <c r="AL151" s="251" t="e">
        <f ca="true">+IF(AND(ISNUMBER(OFFSET('Sanitation Data'!$F$7,0,10*ROW('Sanitation Data'!F145))),DA151="Yes"),OFFSET('Sanitation Data'!$F$7,0,10*ROW('Sanitation Data'!F145)),IF(AND(ISNUMBER(OFFSET('Sanitation Data'!$F$7,0,10*ROW('Sanitation Data'!F145))),DA151="No",ISNUMBER(OFFSET('Sanitation Data'!$F$7,0,10*ROW('Sanitation Data'!F145)))),CONCATENATE("[",ROUND(OFFSET('Sanitation Data'!$F$7,0,10*ROW('Sanitation Data'!F145)),0),"]"),IF(AND(ISNUMBER(OFFSET('Sanitation Data'!$F$7,0,10*ROW('Sanitation Data'!F145))),DA151="",ISNUMBER(OFFSET('Sanitation Data'!$F$7,0,10*ROW('Sanitation Data'!F145)))),OFFSET('Sanitation Data'!$F$7,0,10*ROW('Sanitation Data'!F145)),NA())))</f>
        <v>#N/A</v>
      </c>
      <c r="AM151" s="251" t="e">
        <f ca="true">+IF(AND(ISNUMBER(OFFSET('Sanitation Data'!$F$11,0,10*ROW('Sanitation Data'!F145))),DB151="Yes"),OFFSET('Sanitation Data'!$F$11,0,10*ROW('Sanitation Data'!F145)),IF(AND(ISNUMBER(OFFSET('Sanitation Data'!$F$11,0,10*ROW('Sanitation Data'!F145))),DB151="No",ISNUMBER(OFFSET('Sanitation Data'!$F$11,0,10*ROW('Sanitation Data'!F145)))),CONCATENATE("[",ROUND(OFFSET('Sanitation Data'!$F$11,0,10*ROW('Sanitation Data'!F145)),0),"]"),IF(AND(ISNUMBER(OFFSET('Sanitation Data'!$F$11,0,10*ROW('Sanitation Data'!F145))),DB151="",ISNUMBER(OFFSET('Sanitation Data'!$F$11,0,10*ROW('Sanitation Data'!F145)))),OFFSET('Sanitation Data'!$F$11,0,10*ROW('Sanitation Data'!F145)),NA())))</f>
        <v>#N/A</v>
      </c>
      <c r="AN151" s="251" t="e">
        <f ca="true">+IF(AND(ISNUMBER(OFFSET('Sanitation Data'!$F$12,0,10*ROW('Sanitation Data'!F145))),DC151="Yes"),OFFSET('Sanitation Data'!$F$12,0,10*ROW('Sanitation Data'!F145)),IF(AND(ISNUMBER(OFFSET('Sanitation Data'!$F$12,0,10*ROW('Sanitation Data'!F145))),DC151="No",ISNUMBER(OFFSET('Sanitation Data'!$F$12,0,10*ROW('Sanitation Data'!F145)))),CONCATENATE("[",ROUND(OFFSET('Sanitation Data'!$F$12,0,10*ROW('Sanitation Data'!F145)),0),"]"),IF(AND(ISNUMBER(OFFSET('Sanitation Data'!$F$12,0,10*ROW('Sanitation Data'!F145))),DC151="",ISNUMBER(OFFSET('Sanitation Data'!$F$12,0,10*ROW('Sanitation Data'!F145)))),OFFSET('Sanitation Data'!$F$12,0,10*ROW('Sanitation Data'!F145)),NA())))</f>
        <v>#N/A</v>
      </c>
      <c r="AO151" s="251" t="e">
        <f ca="true">+IF(AND(ISNUMBER(OFFSET('Sanitation Data'!$F$13,0,10*ROW('Sanitation Data'!F145))),DD151="Yes"),OFFSET('Sanitation Data'!$F$13,0,10*ROW('Sanitation Data'!F145)),IF(AND(ISNUMBER(OFFSET('Sanitation Data'!$F$13,0,10*ROW('Sanitation Data'!F145))),DD151="No",ISNUMBER(OFFSET('Sanitation Data'!$F$13,0,10*ROW('Sanitation Data'!F145)))),CONCATENATE("[",ROUND(OFFSET('Sanitation Data'!$F$13,0,10*ROW('Sanitation Data'!F145)),0),"]"),IF(AND(ISNUMBER(OFFSET('Sanitation Data'!$F$13,0,10*ROW('Sanitation Data'!F145))),DD151="",ISNUMBER(OFFSET('Sanitation Data'!$F$13,0,10*ROW('Sanitation Data'!F145)))),OFFSET('Sanitation Data'!$F$13,0,10*ROW('Sanitation Data'!F145)),NA())))</f>
        <v>#N/A</v>
      </c>
      <c r="AP151" s="251" t="e">
        <f ca="true">+IF(AND(ISNUMBER(OFFSET('Sanitation Data'!$G$5,0,10*ROW('Sanitation Data'!G145))),DE151="Yes"),100-OFFSET('Sanitation Data'!$G$5,0,10*ROW('Sanitation Data'!G145)),IF(AND(ISNUMBER(OFFSET('Sanitation Data'!$G$5,0,10*ROW('Sanitation Data'!G145))),DE151="No",ISNUMBER(OFFSET('Sanitation Data'!$G$5,0,10*ROW('Sanitation Data'!G145)))),CONCATENATE("[",ROUND(100-OFFSET('Sanitation Data'!$G$5,0,10*ROW('Sanitation Data'!G145)),0),"]"),IF(AND(ISNUMBER(OFFSET('Sanitation Data'!$G$5,0,10*ROW('Sanitation Data'!G145))),DE151="",ISNUMBER(OFFSET('Sanitation Data'!$G$5,0,10*ROW('Sanitation Data'!G145)))),100-OFFSET('Sanitation Data'!$G$5,0,10*ROW('Sanitation Data'!G145)),NA())))</f>
        <v>#N/A</v>
      </c>
      <c r="AQ151" s="251" t="e">
        <f ca="true">+IF(AND(ISNUMBER(OFFSET('Sanitation Data'!$G$7,0,10*ROW('Sanitation Data'!G145))),DF151="Yes"),OFFSET('Sanitation Data'!$G$7,0,10*ROW('Sanitation Data'!G145)),IF(AND(ISNUMBER(OFFSET('Sanitation Data'!$G$7,0,10*ROW('Sanitation Data'!G145))),DF151="No",ISNUMBER(OFFSET('Sanitation Data'!$G$7,0,10*ROW('Sanitation Data'!G145)))),CONCATENATE("[",ROUND(OFFSET('Sanitation Data'!$G$7,0,10*ROW('Sanitation Data'!G145)),0),"]"),IF(AND(ISNUMBER(OFFSET('Sanitation Data'!$G$7,0,10*ROW('Sanitation Data'!G145))),DF151="",ISNUMBER(OFFSET('Sanitation Data'!$G$7,0,10*ROW('Sanitation Data'!G145)))),OFFSET('Sanitation Data'!$G$7,0,10*ROW('Sanitation Data'!G145)),NA())))</f>
        <v>#N/A</v>
      </c>
      <c r="AR151" s="251" t="e">
        <f ca="true">+IF(AND(ISNUMBER(OFFSET('Sanitation Data'!$G$11,0,10*ROW('Sanitation Data'!G145))),DG151="Yes"),OFFSET('Sanitation Data'!$G$11,0,10*ROW('Sanitation Data'!G145)),IF(AND(ISNUMBER(OFFSET('Sanitation Data'!$G$11,0,10*ROW('Sanitation Data'!G145))),DG151="No",ISNUMBER(OFFSET('Sanitation Data'!$G$11,0,10*ROW('Sanitation Data'!G145)))),CONCATENATE("[",ROUND(OFFSET('Sanitation Data'!$G$11,0,10*ROW('Sanitation Data'!G145)),0),"]"),IF(AND(ISNUMBER(OFFSET('Sanitation Data'!$G$11,0,10*ROW('Sanitation Data'!G145))),DG151="",ISNUMBER(OFFSET('Sanitation Data'!$G$11,0,10*ROW('Sanitation Data'!G145)))),OFFSET('Sanitation Data'!$G$11,0,10*ROW('Sanitation Data'!G145)),NA())))</f>
        <v>#N/A</v>
      </c>
      <c r="AS151" s="251" t="e">
        <f ca="true">+IF(AND(ISNUMBER(OFFSET('Sanitation Data'!$G$12,0,10*ROW('Sanitation Data'!G145))),DH151="Yes"),OFFSET('Sanitation Data'!$G$12,0,10*ROW('Sanitation Data'!G145)),IF(AND(ISNUMBER(OFFSET('Sanitation Data'!$G$12,0,10*ROW('Sanitation Data'!G145))),DH151="No",ISNUMBER(OFFSET('Sanitation Data'!$G$12,0,10*ROW('Sanitation Data'!G145)))),CONCATENATE("[",ROUND(OFFSET('Sanitation Data'!$G$12,0,10*ROW('Sanitation Data'!G145)),0),"]"),IF(AND(ISNUMBER(OFFSET('Sanitation Data'!$G$12,0,10*ROW('Sanitation Data'!G145))),DH151="",ISNUMBER(OFFSET('Sanitation Data'!$G$12,0,10*ROW('Sanitation Data'!G145)))),OFFSET('Sanitation Data'!$G$12,0,10*ROW('Sanitation Data'!G145)),NA())))</f>
        <v>#N/A</v>
      </c>
      <c r="AT151" s="251" t="e">
        <f ca="true">+IF(AND(ISNUMBER(OFFSET('Sanitation Data'!$G$13,0,10*ROW('Sanitation Data'!G145))),DI151="Yes"),OFFSET('Sanitation Data'!$G$13,0,10*ROW('Sanitation Data'!G145)),IF(AND(ISNUMBER(OFFSET('Sanitation Data'!$G$13,0,10*ROW('Sanitation Data'!G145))),DI151="No",ISNUMBER(OFFSET('Sanitation Data'!$G$13,0,10*ROW('Sanitation Data'!G145)))),CONCATENATE("[",ROUND(OFFSET('Sanitation Data'!$G$13,0,10*ROW('Sanitation Data'!G145)),0),"]"),IF(AND(ISNUMBER(OFFSET('Sanitation Data'!$G$13,0,10*ROW('Sanitation Data'!G145))),DI151="",ISNUMBER(OFFSET('Sanitation Data'!$G$13,0,10*ROW('Sanitation Data'!G145)))),OFFSET('Sanitation Data'!$G$13,0,10*ROW('Sanitation Data'!G145)),NA())))</f>
        <v>#N/A</v>
      </c>
      <c r="AU151" s="251" t="e">
        <f ca="true">+IF(AND(ISNUMBER(OFFSET('Sanitation Data'!$H$5,0,10*ROW('Sanitation Data'!H145))),DJ151="Yes"),100-OFFSET('Sanitation Data'!$H$5,0,10*ROW('Sanitation Data'!H145)),IF(AND(ISNUMBER(OFFSET('Sanitation Data'!$H$5,0,10*ROW('Sanitation Data'!H145))),DJ151="No",ISNUMBER(OFFSET('Sanitation Data'!$H$5,0,10*ROW('Sanitation Data'!H145)))),CONCATENATE("[",ROUND(100-OFFSET('Sanitation Data'!$H$5,0,10*ROW('Sanitation Data'!H145)),0),"]"),IF(AND(ISNUMBER(OFFSET('Sanitation Data'!$H$5,0,10*ROW('Sanitation Data'!H145))),DJ151="",ISNUMBER(OFFSET('Sanitation Data'!$H$5,0,10*ROW('Sanitation Data'!H145)))),100-OFFSET('Sanitation Data'!$H$5,0,10*ROW('Sanitation Data'!H145)),NA())))</f>
        <v>#N/A</v>
      </c>
      <c r="AV151" s="251" t="e">
        <f ca="true">+IF(AND(ISNUMBER(OFFSET('Sanitation Data'!$H$7,0,10*ROW('Sanitation Data'!H145))),DK151="Yes"),OFFSET('Sanitation Data'!$H$7,0,10*ROW('Sanitation Data'!H145)),IF(AND(ISNUMBER(OFFSET('Sanitation Data'!$H$7,0,10*ROW('Sanitation Data'!H145))),DK151="No",ISNUMBER(OFFSET('Sanitation Data'!$H$7,0,10*ROW('Sanitation Data'!H145)))),CONCATENATE("[",ROUND(OFFSET('Sanitation Data'!$H$7,0,10*ROW('Sanitation Data'!H145)),0),"]"),IF(AND(ISNUMBER(OFFSET('Sanitation Data'!$H$7,0,10*ROW('Sanitation Data'!H145))),DK151="",ISNUMBER(OFFSET('Sanitation Data'!$H$7,0,10*ROW('Sanitation Data'!H145)))),OFFSET('Sanitation Data'!$H$7,0,10*ROW('Sanitation Data'!H145)),NA())))</f>
        <v>#N/A</v>
      </c>
      <c r="AW151" s="251" t="e">
        <f ca="true">+IF(AND(ISNUMBER(OFFSET('Sanitation Data'!$H$11,0,10*ROW('Sanitation Data'!H145))),DL151="Yes"),OFFSET('Sanitation Data'!$H$11,0,10*ROW('Sanitation Data'!H145)),IF(AND(ISNUMBER(OFFSET('Sanitation Data'!$H$11,0,10*ROW('Sanitation Data'!H145))),DL151="No",ISNUMBER(OFFSET('Sanitation Data'!$H$11,0,10*ROW('Sanitation Data'!H145)))),CONCATENATE("[",ROUND(OFFSET('Sanitation Data'!$H$11,0,10*ROW('Sanitation Data'!H145)),0),"]"),IF(AND(ISNUMBER(OFFSET('Sanitation Data'!$H$11,0,10*ROW('Sanitation Data'!H145))),DL151="",ISNUMBER(OFFSET('Sanitation Data'!$H$11,0,10*ROW('Sanitation Data'!H145)))),OFFSET('Sanitation Data'!$H$11,0,10*ROW('Sanitation Data'!H145)),NA())))</f>
        <v>#N/A</v>
      </c>
      <c r="AX151" s="251" t="e">
        <f ca="true">+IF(AND(ISNUMBER(OFFSET('Sanitation Data'!$H$12,0,10*ROW('Sanitation Data'!H145))),DM151="Yes"),OFFSET('Sanitation Data'!$H$12,0,10*ROW('Sanitation Data'!H145)),IF(AND(ISNUMBER(OFFSET('Sanitation Data'!$H$12,0,10*ROW('Sanitation Data'!H145))),DM151="No",ISNUMBER(OFFSET('Sanitation Data'!$H$12,0,10*ROW('Sanitation Data'!H145)))),CONCATENATE("[",ROUND(OFFSET('Sanitation Data'!$H$12,0,10*ROW('Sanitation Data'!H145)),0),"]"),IF(AND(ISNUMBER(OFFSET('Sanitation Data'!$H$12,0,10*ROW('Sanitation Data'!H145))),DM151="",ISNUMBER(OFFSET('Sanitation Data'!$H$12,0,10*ROW('Sanitation Data'!H145)))),OFFSET('Sanitation Data'!$H$12,0,10*ROW('Sanitation Data'!H145)),NA())))</f>
        <v>#N/A</v>
      </c>
      <c r="AY151" s="251" t="e">
        <f ca="true">+IF(AND(ISNUMBER(OFFSET('Sanitation Data'!$H$13,0,10*ROW('Sanitation Data'!H145))),DN151="Yes"),OFFSET('Sanitation Data'!$H$13,0,10*ROW('Sanitation Data'!H145)),IF(AND(ISNUMBER(OFFSET('Sanitation Data'!$H$13,0,10*ROW('Sanitation Data'!H145))),DN151="No",ISNUMBER(OFFSET('Sanitation Data'!$H$13,0,10*ROW('Sanitation Data'!H145)))),CONCATENATE("[",ROUND(OFFSET('Sanitation Data'!$H$13,0,10*ROW('Sanitation Data'!H145)),0),"]"),IF(AND(ISNUMBER(OFFSET('Sanitation Data'!$H$13,0,10*ROW('Sanitation Data'!H145))),DN151="",ISNUMBER(OFFSET('Sanitation Data'!$H$13,0,10*ROW('Sanitation Data'!H145)))),OFFSET('Sanitation Data'!$H$13,0,10*ROW('Sanitation Data'!H145)),NA())))</f>
        <v>#N/A</v>
      </c>
      <c r="AZ151" s="252" t="e">
        <f ca="true">+IF(AND(ISNUMBER(OFFSET('Hygiene Data'!$C$6,0,10*ROW('Hygiene Data'!C145))),DO151="Yes"),OFFSET('Hygiene Data'!$C$6,0,10*ROW('Hygiene Data'!C145)),IF(AND(ISNUMBER(OFFSET('Hygiene Data'!$C$6,0,10*ROW('Hygiene Data'!C145))),DO151="No",ISNUMBER(OFFSET('Hygiene Data'!$C$6,0,10*ROW('Hygiene Data'!C145)))),CONCATENATE("[",ROUND(OFFSET('Hygiene Data'!$C$6,0,10*ROW('Hygiene Data'!C145)),0),"]"),IF(AND(ISNUMBER(OFFSET('Hygiene Data'!$C$6,0,10*ROW('Hygiene Data'!C145))),DO151="",ISNUMBER(OFFSET('Hygiene Data'!$C$6,0,10*ROW('Hygiene Data'!C145)))),OFFSET('Hygiene Data'!$C$6,0,10*ROW('Hygiene Data'!C145)),NA())))</f>
        <v>#N/A</v>
      </c>
      <c r="BA151" s="252" t="e">
        <f ca="true">+IF(AND(ISNUMBER(OFFSET('Hygiene Data'!$C$8,0,10*ROW('Hygiene Data'!C145))),DP151="Yes"),OFFSET('Hygiene Data'!$C$8,0,10*ROW('Hygiene Data'!C145)),IF(AND(ISNUMBER(OFFSET('Hygiene Data'!$C$8,0,10*ROW('Hygiene Data'!C145))),DP151="No",ISNUMBER(OFFSET('Hygiene Data'!$C$8,0,10*ROW('Hygiene Data'!C145)))),CONCATENATE("[",ROUND(OFFSET('Hygiene Data'!$C$8,0,10*ROW('Hygiene Data'!C145)),0),"]"),IF(AND(ISNUMBER(OFFSET('Hygiene Data'!$C$8,0,10*ROW('Hygiene Data'!C145))),DP151="",ISNUMBER(OFFSET('Hygiene Data'!$C$8,0,10*ROW('Hygiene Data'!C145)))),OFFSET('Hygiene Data'!$C$8,0,10*ROW('Hygiene Data'!C145)),NA())))</f>
        <v>#N/A</v>
      </c>
      <c r="BB151" s="252" t="e">
        <f ca="true">+IF(AND(ISNUMBER(OFFSET('Hygiene Data'!$C$10,0,10*ROW('Hygiene Data'!C145))),DQ151="Yes"),OFFSET('Hygiene Data'!$C$10,0,10*ROW('Hygiene Data'!C145)),IF(AND(ISNUMBER(OFFSET('Hygiene Data'!$C$10,0,10*ROW('Hygiene Data'!C145))),DQ151="No",ISNUMBER(OFFSET('Hygiene Data'!$C$10,0,10*ROW('Hygiene Data'!C145)))),CONCATENATE("[",ROUND(OFFSET('Hygiene Data'!$C$10,0,10*ROW('Hygiene Data'!C145)),0),"]"),IF(AND(ISNUMBER(OFFSET('Hygiene Data'!$C$10,0,10*ROW('Hygiene Data'!C145))),DQ151="",ISNUMBER(OFFSET('Hygiene Data'!$C$10,0,10*ROW('Hygiene Data'!C145)))),OFFSET('Hygiene Data'!$C$10,0,10*ROW('Hygiene Data'!C145)),NA())))</f>
        <v>#N/A</v>
      </c>
      <c r="BC151" s="252" t="e">
        <f ca="true">+IF(AND(ISNUMBER(OFFSET('Hygiene Data'!$D$6,0,10*ROW('Hygiene Data'!D145))),DR151="Yes"),OFFSET('Hygiene Data'!$D$6,0,10*ROW('Hygiene Data'!D145)),IF(AND(ISNUMBER(OFFSET('Hygiene Data'!$D$6,0,10*ROW('Hygiene Data'!D145))),DR151="No",ISNUMBER(OFFSET('Hygiene Data'!$D$6,0,10*ROW('Hygiene Data'!D145)))),CONCATENATE("[",ROUND(OFFSET('Hygiene Data'!$D$6,0,10*ROW('Hygiene Data'!D145)),0),"]"),IF(AND(ISNUMBER(OFFSET('Hygiene Data'!$D$6,0,10*ROW('Hygiene Data'!D145))),DR151="",ISNUMBER(OFFSET('Hygiene Data'!$D$6,0,10*ROW('Hygiene Data'!D145)))),OFFSET('Hygiene Data'!$D$6,0,10*ROW('Hygiene Data'!D145)),NA())))</f>
        <v>#N/A</v>
      </c>
      <c r="BD151" s="252" t="e">
        <f ca="true">+IF(AND(ISNUMBER(OFFSET('Hygiene Data'!$D$8,0,10*ROW('Hygiene Data'!D145))),DS151="Yes"),OFFSET('Hygiene Data'!$D$8,0,10*ROW('Hygiene Data'!D145)),IF(AND(ISNUMBER(OFFSET('Hygiene Data'!$D$8,0,10*ROW('Hygiene Data'!D145))),DS151="No",ISNUMBER(OFFSET('Hygiene Data'!$D$8,0,10*ROW('Hygiene Data'!D145)))),CONCATENATE("[",ROUND(OFFSET('Hygiene Data'!$D$8,0,10*ROW('Hygiene Data'!D145)),0),"]"),IF(AND(ISNUMBER(OFFSET('Hygiene Data'!$D$8,0,10*ROW('Hygiene Data'!D145))),DS151="",ISNUMBER(OFFSET('Hygiene Data'!$D$8,0,10*ROW('Hygiene Data'!D145)))),OFFSET('Hygiene Data'!$D$8,0,10*ROW('Hygiene Data'!D145)),NA())))</f>
        <v>#N/A</v>
      </c>
      <c r="BE151" s="252" t="e">
        <f ca="true">+IF(AND(ISNUMBER(OFFSET('Hygiene Data'!$D$10,0,10*ROW('Hygiene Data'!D145))),DT151="Yes"),OFFSET('Hygiene Data'!$D$10,0,10*ROW('Hygiene Data'!D145)),IF(AND(ISNUMBER(OFFSET('Hygiene Data'!$D$10,0,10*ROW('Hygiene Data'!D145))),DT151="No",ISNUMBER(OFFSET('Hygiene Data'!$D$10,0,10*ROW('Hygiene Data'!D145)))),CONCATENATE("[",ROUND(OFFSET('Hygiene Data'!$D$10,0,10*ROW('Hygiene Data'!D145)),0),"]"),IF(AND(ISNUMBER(OFFSET('Hygiene Data'!$D$10,0,10*ROW('Hygiene Data'!D145))),DT151="",ISNUMBER(OFFSET('Hygiene Data'!$D$10,0,10*ROW('Hygiene Data'!D145)))),OFFSET('Hygiene Data'!$D$10,0,10*ROW('Hygiene Data'!D145)),NA())))</f>
        <v>#N/A</v>
      </c>
      <c r="BF151" s="252" t="e">
        <f ca="true">+IF(AND(ISNUMBER(OFFSET('Hygiene Data'!$E$6,0,10*ROW('Hygiene Data'!E145))),DU151="Yes"),OFFSET('Hygiene Data'!$E$6,0,10*ROW('Hygiene Data'!E145)),IF(AND(ISNUMBER(OFFSET('Hygiene Data'!$E$6,0,10*ROW('Hygiene Data'!E145))),DU151="No",ISNUMBER(OFFSET('Hygiene Data'!$E$6,0,10*ROW('Hygiene Data'!E145)))),CONCATENATE("[",ROUND(OFFSET('Hygiene Data'!$E$6,0,10*ROW('Hygiene Data'!E145)),0),"]"),IF(AND(ISNUMBER(OFFSET('Hygiene Data'!$E$6,0,10*ROW('Hygiene Data'!E145))),DU151="",ISNUMBER(OFFSET('Hygiene Data'!$E$6,0,10*ROW('Hygiene Data'!E145)))),OFFSET('Hygiene Data'!$E$6,0,10*ROW('Hygiene Data'!E145)),NA())))</f>
        <v>#N/A</v>
      </c>
      <c r="BG151" s="252" t="e">
        <f ca="true">+IF(AND(ISNUMBER(OFFSET('Hygiene Data'!$E$8,0,10*ROW('Hygiene Data'!E145))),DV151="Yes"),OFFSET('Hygiene Data'!$E$8,0,10*ROW('Hygiene Data'!E145)),IF(AND(ISNUMBER(OFFSET('Hygiene Data'!$E$8,0,10*ROW('Hygiene Data'!E145))),DV151="No",ISNUMBER(OFFSET('Hygiene Data'!$E$8,0,10*ROW('Hygiene Data'!E145)))),CONCATENATE("[",ROUND(OFFSET('Hygiene Data'!$E$8,0,10*ROW('Hygiene Data'!E145)),0),"]"),IF(AND(ISNUMBER(OFFSET('Hygiene Data'!$E$8,0,10*ROW('Hygiene Data'!E145))),DV151="",ISNUMBER(OFFSET('Hygiene Data'!$E$8,0,10*ROW('Hygiene Data'!E145)))),OFFSET('Hygiene Data'!$E$8,0,10*ROW('Hygiene Data'!E145)),NA())))</f>
        <v>#N/A</v>
      </c>
      <c r="BH151" s="252" t="e">
        <f ca="true">+IF(AND(ISNUMBER(OFFSET('Hygiene Data'!$E$10,0,10*ROW('Hygiene Data'!E145))),DW151="Yes"),OFFSET('Hygiene Data'!$E$10,0,10*ROW('Hygiene Data'!E145)),IF(AND(ISNUMBER(OFFSET('Hygiene Data'!$E$10,0,10*ROW('Hygiene Data'!E145))),DW151="No",ISNUMBER(OFFSET('Hygiene Data'!$E$10,0,10*ROW('Hygiene Data'!E145)))),CONCATENATE("[",ROUND(OFFSET('Hygiene Data'!$E$10,0,10*ROW('Hygiene Data'!E145)),0),"]"),IF(AND(ISNUMBER(OFFSET('Hygiene Data'!$E$10,0,10*ROW('Hygiene Data'!E145))),DW151="",ISNUMBER(OFFSET('Hygiene Data'!$E$10,0,10*ROW('Hygiene Data'!E145)))),OFFSET('Hygiene Data'!$E$10,0,10*ROW('Hygiene Data'!E145)),NA())))</f>
        <v>#N/A</v>
      </c>
      <c r="BI151" s="252" t="e">
        <f ca="true">+IF(AND(ISNUMBER(OFFSET('Hygiene Data'!$F$6,0,10*ROW('Hygiene Data'!F145))),DX151="Yes"),OFFSET('Hygiene Data'!$F$6,0,10*ROW('Hygiene Data'!F145)),IF(AND(ISNUMBER(OFFSET('Hygiene Data'!$F$6,0,10*ROW('Hygiene Data'!F145))),DX151="No",ISNUMBER(OFFSET('Hygiene Data'!$F$6,0,10*ROW('Hygiene Data'!F145)))),CONCATENATE("[",ROUND(OFFSET('Hygiene Data'!$F$6,0,10*ROW('Hygiene Data'!F145)),0),"]"),IF(AND(ISNUMBER(OFFSET('Hygiene Data'!$F$6,0,10*ROW('Hygiene Data'!F145))),DX151="",ISNUMBER(OFFSET('Hygiene Data'!$F$6,0,10*ROW('Hygiene Data'!F145)))),OFFSET('Hygiene Data'!$F$6,0,10*ROW('Hygiene Data'!F145)),NA())))</f>
        <v>#N/A</v>
      </c>
      <c r="BJ151" s="252" t="e">
        <f ca="true">+IF(AND(ISNUMBER(OFFSET('Hygiene Data'!$F$8,0,10*ROW('Hygiene Data'!F145))),DY151="Yes"),OFFSET('Hygiene Data'!$F$8,0,10*ROW('Hygiene Data'!F145)),IF(AND(ISNUMBER(OFFSET('Hygiene Data'!$F$8,0,10*ROW('Hygiene Data'!F145))),DY151="No",ISNUMBER(OFFSET('Hygiene Data'!$F$8,0,10*ROW('Hygiene Data'!F145)))),CONCATENATE("[",ROUND(OFFSET('Hygiene Data'!$F$8,0,10*ROW('Hygiene Data'!F145)),0),"]"),IF(AND(ISNUMBER(OFFSET('Hygiene Data'!$F$8,0,10*ROW('Hygiene Data'!F145))),DY151="",ISNUMBER(OFFSET('Hygiene Data'!$F$8,0,10*ROW('Hygiene Data'!F145)))),OFFSET('Hygiene Data'!$F$8,0,10*ROW('Hygiene Data'!F145)),NA())))</f>
        <v>#N/A</v>
      </c>
      <c r="BK151" s="252" t="e">
        <f ca="true">+IF(AND(ISNUMBER(OFFSET('Hygiene Data'!$F$10,0,10*ROW('Hygiene Data'!F145))),DZ151="Yes"),OFFSET('Hygiene Data'!$F$10,0,10*ROW('Hygiene Data'!F145)),IF(AND(ISNUMBER(OFFSET('Hygiene Data'!$F$10,0,10*ROW('Hygiene Data'!F145))),DZ151="No",ISNUMBER(OFFSET('Hygiene Data'!$F$10,0,10*ROW('Hygiene Data'!F145)))),CONCATENATE("[",ROUND(OFFSET('Hygiene Data'!$F$10,0,10*ROW('Hygiene Data'!F145)),0),"]"),IF(AND(ISNUMBER(OFFSET('Hygiene Data'!$F$10,0,10*ROW('Hygiene Data'!F145))),DZ151="",ISNUMBER(OFFSET('Hygiene Data'!$F$10,0,10*ROW('Hygiene Data'!F145)))),OFFSET('Hygiene Data'!$F$10,0,10*ROW('Hygiene Data'!F145)),NA())))</f>
        <v>#N/A</v>
      </c>
      <c r="BL151" s="252" t="e">
        <f ca="true">+IF(AND(ISNUMBER(OFFSET('Hygiene Data'!$G$6,0,10*ROW('Hygiene Data'!G145))),EA151="Yes"),OFFSET('Hygiene Data'!$G$6,0,10*ROW('Hygiene Data'!G145)),IF(AND(ISNUMBER(OFFSET('Hygiene Data'!$G$6,0,10*ROW('Hygiene Data'!G145))),EA151="No",ISNUMBER(OFFSET('Hygiene Data'!$G$6,0,10*ROW('Hygiene Data'!G145)))),CONCATENATE("[",ROUND(OFFSET('Hygiene Data'!$G$6,0,10*ROW('Hygiene Data'!G145)),0),"]"),IF(AND(ISNUMBER(OFFSET('Hygiene Data'!$G$6,0,10*ROW('Hygiene Data'!G145))),EA151="",ISNUMBER(OFFSET('Hygiene Data'!$G$6,0,10*ROW('Hygiene Data'!G145)))),OFFSET('Hygiene Data'!$G$6,0,10*ROW('Hygiene Data'!G145)),NA())))</f>
        <v>#N/A</v>
      </c>
      <c r="BM151" s="252" t="e">
        <f ca="true">+IF(AND(ISNUMBER(OFFSET('Hygiene Data'!$G$8,0,10*ROW('Hygiene Data'!G145))),EB151="Yes"),OFFSET('Hygiene Data'!$G$8,0,10*ROW('Hygiene Data'!G145)),IF(AND(ISNUMBER(OFFSET('Hygiene Data'!$G$8,0,10*ROW('Hygiene Data'!G145))),EB151="No",ISNUMBER(OFFSET('Hygiene Data'!$G$8,0,10*ROW('Hygiene Data'!G145)))),CONCATENATE("[",ROUND(OFFSET('Hygiene Data'!$G$8,0,10*ROW('Hygiene Data'!G145)),0),"]"),IF(AND(ISNUMBER(OFFSET('Hygiene Data'!$G$8,0,10*ROW('Hygiene Data'!G145))),EB151="",ISNUMBER(OFFSET('Hygiene Data'!$G$8,0,10*ROW('Hygiene Data'!G145)))),OFFSET('Hygiene Data'!$G$8,0,10*ROW('Hygiene Data'!G145)),NA())))</f>
        <v>#N/A</v>
      </c>
      <c r="BN151" s="252" t="e">
        <f ca="true">+IF(AND(ISNUMBER(OFFSET('Hygiene Data'!$G$10,0,10*ROW('Hygiene Data'!G145))),EC151="Yes"),OFFSET('Hygiene Data'!$G$10,0,10*ROW('Hygiene Data'!G145)),IF(AND(ISNUMBER(OFFSET('Hygiene Data'!$G$10,0,10*ROW('Hygiene Data'!G145))),EC151="No",ISNUMBER(OFFSET('Hygiene Data'!$G$10,0,10*ROW('Hygiene Data'!G145)))),CONCATENATE("[",ROUND(OFFSET('Hygiene Data'!$G$10,0,10*ROW('Hygiene Data'!G145)),0),"]"),IF(AND(ISNUMBER(OFFSET('Hygiene Data'!$G$10,0,10*ROW('Hygiene Data'!G145))),EC151="",ISNUMBER(OFFSET('Hygiene Data'!$G$10,0,10*ROW('Hygiene Data'!G145)))),OFFSET('Hygiene Data'!$G$10,0,10*ROW('Hygiene Data'!G145)),NA())))</f>
        <v>#N/A</v>
      </c>
      <c r="BO151" s="252" t="e">
        <f ca="true">+IF(AND(ISNUMBER(OFFSET('Hygiene Data'!$H$6,0,10*ROW('Hygiene Data'!H145))),ED151="Yes"),OFFSET('Hygiene Data'!$H$6,0,10*ROW('Hygiene Data'!H145)),IF(AND(ISNUMBER(OFFSET('Hygiene Data'!$H$6,0,10*ROW('Hygiene Data'!H145))),ED151="No",ISNUMBER(OFFSET('Hygiene Data'!$H$6,0,10*ROW('Hygiene Data'!H145)))),CONCATENATE("[",ROUND(OFFSET('Hygiene Data'!$H$6,0,10*ROW('Hygiene Data'!H145)),0),"]"),IF(AND(ISNUMBER(OFFSET('Hygiene Data'!$H$6,0,10*ROW('Hygiene Data'!H145))),ED151="",ISNUMBER(OFFSET('Hygiene Data'!$H$6,0,10*ROW('Hygiene Data'!H145)))),OFFSET('Hygiene Data'!$H$6,0,10*ROW('Hygiene Data'!H145)),NA())))</f>
        <v>#N/A</v>
      </c>
      <c r="BP151" s="252" t="e">
        <f ca="true">+IF(AND(ISNUMBER(OFFSET('Hygiene Data'!$H$8,0,10*ROW('Hygiene Data'!H145))),EE151="Yes"),OFFSET('Hygiene Data'!$H$8,0,10*ROW('Hygiene Data'!H145)),IF(AND(ISNUMBER(OFFSET('Hygiene Data'!$H$8,0,10*ROW('Hygiene Data'!H145))),EE151="No",ISNUMBER(OFFSET('Hygiene Data'!$H$8,0,10*ROW('Hygiene Data'!H145)))),CONCATENATE("[",ROUND(OFFSET('Hygiene Data'!$H$8,0,10*ROW('Hygiene Data'!H145)),0),"]"),IF(AND(ISNUMBER(OFFSET('Hygiene Data'!$H$8,0,10*ROW('Hygiene Data'!H145))),EE151="",ISNUMBER(OFFSET('Hygiene Data'!$H$8,0,10*ROW('Hygiene Data'!H145)))),OFFSET('Hygiene Data'!$H$8,0,10*ROW('Hygiene Data'!H145)),NA())))</f>
        <v>#N/A</v>
      </c>
      <c r="BQ151" s="252" t="e">
        <f ca="true">+IF(AND(ISNUMBER(OFFSET('Hygiene Data'!$H$10,0,10*ROW('Hygiene Data'!H145))),EF151="Yes"),OFFSET('Hygiene Data'!$H$10,0,10*ROW('Hygiene Data'!H145)),IF(AND(ISNUMBER(OFFSET('Hygiene Data'!$H$10,0,10*ROW('Hygiene Data'!H145))),EF151="No",ISNUMBER(OFFSET('Hygiene Data'!$H$10,0,10*ROW('Hygiene Data'!H145)))),CONCATENATE("[",ROUND(OFFSET('Hygiene Data'!$H$10,0,10*ROW('Hygiene Data'!H145)),0),"]"),IF(AND(ISNUMBER(OFFSET('Hygiene Data'!$H$10,0,10*ROW('Hygiene Data'!H145))),EF151="",ISNUMBER(OFFSET('Hygiene Data'!$H$10,0,10*ROW('Hygiene Data'!H145)))),OFFSET('Hygiene Data'!$H$10,0,10*ROW('Hygiene Data'!H145)),NA())))</f>
        <v>#N/A</v>
      </c>
      <c r="BS151" s="36" t="str">
        <f ca="true">+IF(OFFSET('Water Data'!$C$28,0,10*ROW('Water Data'!C145))="","",OFFSET('Water Data'!$C$28,0,10*ROW('Water Data'!C145)))</f>
        <v/>
      </c>
      <c r="BT151" s="36" t="str">
        <f ca="true">+IF(OFFSET('Water Data'!$C$29,0,10*ROW('Water Data'!C145))="","",OFFSET('Water Data'!$C$29,0,10*ROW('Water Data'!C145)))</f>
        <v/>
      </c>
      <c r="BU151" s="36" t="str">
        <f ca="true">+IF(OFFSET('Water Data'!$C$30,0,10*ROW('Water Data'!C145))="","",OFFSET('Water Data'!$C$30,0,10*ROW('Water Data'!C145)))</f>
        <v/>
      </c>
      <c r="BV151" s="36" t="str">
        <f ca="true">+IF(OFFSET('Water Data'!$D$28,0,10*ROW('Water Data'!D145))="","",OFFSET('Water Data'!$D$28,0,10*ROW('Water Data'!D145)))</f>
        <v/>
      </c>
      <c r="BW151" s="36" t="str">
        <f ca="true">+IF(OFFSET('Water Data'!$D$29,0,10*ROW('Water Data'!D145))="","",OFFSET('Water Data'!$D$29,0,10*ROW('Water Data'!D145)))</f>
        <v/>
      </c>
      <c r="BX151" s="36" t="str">
        <f ca="true">+IF(OFFSET('Water Data'!$D$30,0,10*ROW('Water Data'!D145))="","",OFFSET('Water Data'!$D$30,0,10*ROW('Water Data'!D145)))</f>
        <v/>
      </c>
      <c r="BY151" s="36" t="str">
        <f ca="true">+IF(OFFSET('Water Data'!$E$28,0,10*ROW('Water Data'!E145))="","",OFFSET('Water Data'!$E$28,0,10*ROW('Water Data'!E145)))</f>
        <v/>
      </c>
      <c r="BZ151" s="36" t="str">
        <f ca="true">+IF(OFFSET('Water Data'!$E$29,0,10*ROW('Water Data'!E145))="","",OFFSET('Water Data'!$E$29,0,10*ROW('Water Data'!E145)))</f>
        <v/>
      </c>
      <c r="CA151" s="36" t="str">
        <f ca="true">+IF(OFFSET('Water Data'!$E$30,0,10*ROW('Water Data'!E145))="","",OFFSET('Water Data'!$E$30,0,10*ROW('Water Data'!E145)))</f>
        <v/>
      </c>
      <c r="CB151" s="36" t="str">
        <f ca="true">+IF(OFFSET('Water Data'!$F$28,0,10*ROW('Water Data'!F145))="","",OFFSET('Water Data'!$F$28,0,10*ROW('Water Data'!F145)))</f>
        <v/>
      </c>
      <c r="CC151" s="36" t="str">
        <f ca="true">+IF(OFFSET('Water Data'!$F$29,0,10*ROW('Water Data'!F145))="","",OFFSET('Water Data'!$F$29,0,10*ROW('Water Data'!F145)))</f>
        <v/>
      </c>
      <c r="CD151" s="36" t="str">
        <f ca="true">+IF(OFFSET('Water Data'!$F$30,0,10*ROW('Water Data'!F145))="","",OFFSET('Water Data'!$F$30,0,10*ROW('Water Data'!F145)))</f>
        <v/>
      </c>
      <c r="CE151" s="36" t="str">
        <f ca="true">+IF(OFFSET('Water Data'!$G$28,0,10*ROW('Water Data'!G145))="","",OFFSET('Water Data'!$G$28,0,10*ROW('Water Data'!G145)))</f>
        <v/>
      </c>
      <c r="CF151" s="36" t="str">
        <f ca="true">+IF(OFFSET('Water Data'!$G$29,0,10*ROW('Water Data'!G145))="","",OFFSET('Water Data'!$G$29,0,10*ROW('Water Data'!G145)))</f>
        <v/>
      </c>
      <c r="CG151" s="36" t="str">
        <f ca="true">+IF(OFFSET('Water Data'!$G$30,0,10*ROW('Water Data'!G145))="","",OFFSET('Water Data'!$G$30,0,10*ROW('Water Data'!G145)))</f>
        <v/>
      </c>
      <c r="CH151" s="36" t="str">
        <f ca="true">+IF(OFFSET('Water Data'!$H$28,0,10*ROW('Water Data'!H145))="","",OFFSET('Water Data'!$H$28,0,10*ROW('Water Data'!H145)))</f>
        <v/>
      </c>
      <c r="CI151" s="36" t="str">
        <f ca="true">+IF(OFFSET('Water Data'!$H$29,0,10*ROW('Water Data'!H145))="","",OFFSET('Water Data'!$H$29,0,10*ROW('Water Data'!H145)))</f>
        <v/>
      </c>
      <c r="CJ151" s="36" t="str">
        <f ca="true">+IF(OFFSET('Water Data'!$H$30,0,10*ROW('Water Data'!H145))="","",OFFSET('Water Data'!$H$30,0,10*ROW('Water Data'!H145)))</f>
        <v/>
      </c>
      <c r="CK151" s="36" t="str">
        <f ca="true">+IF(OFFSET('Sanitation Data'!$C$29,0,10*ROW('Sanitation Data'!C145))="","",OFFSET('Sanitation Data'!$C$29,0,10*ROW('Sanitation Data'!C145)))</f>
        <v/>
      </c>
      <c r="CL151" s="36" t="str">
        <f ca="true">+IF(OFFSET('Sanitation Data'!$C$30,0,10*ROW('Sanitation Data'!C145))="","",OFFSET('Sanitation Data'!$C$30,0,10*ROW('Sanitation Data'!C145)))</f>
        <v/>
      </c>
      <c r="CM151" s="36" t="str">
        <f ca="true">+IF(OFFSET('Sanitation Data'!$C$31,0,10*ROW('Sanitation Data'!C145))="","",OFFSET('Sanitation Data'!$C$31,0,10*ROW('Sanitation Data'!C145)))</f>
        <v/>
      </c>
      <c r="CN151" s="36" t="str">
        <f ca="true">+IF(OFFSET('Sanitation Data'!$C$32,0,10*ROW('Sanitation Data'!C145))="","",OFFSET('Sanitation Data'!$C$32,0,10*ROW('Sanitation Data'!C145)))</f>
        <v/>
      </c>
      <c r="CO151" s="36" t="str">
        <f ca="true">+IF(OFFSET('Sanitation Data'!$C$33,0,10*ROW('Sanitation Data'!C145))="","",OFFSET('Sanitation Data'!$C$33,0,10*ROW('Sanitation Data'!C145)))</f>
        <v/>
      </c>
      <c r="CP151" s="36" t="str">
        <f ca="true">+IF(OFFSET('Sanitation Data'!$D$29,0,10*ROW('Sanitation Data'!D145))="","",OFFSET('Sanitation Data'!$D$29,0,10*ROW('Sanitation Data'!D145)))</f>
        <v/>
      </c>
      <c r="CQ151" s="36" t="str">
        <f ca="true">+IF(OFFSET('Sanitation Data'!$D$30,0,10*ROW('Sanitation Data'!D145))="","",OFFSET('Sanitation Data'!$D$30,0,10*ROW('Sanitation Data'!D145)))</f>
        <v/>
      </c>
      <c r="CR151" s="36" t="str">
        <f ca="true">+IF(OFFSET('Sanitation Data'!$D$31,0,10*ROW('Sanitation Data'!D145))="","",OFFSET('Sanitation Data'!$D$31,0,10*ROW('Sanitation Data'!D145)))</f>
        <v/>
      </c>
      <c r="CS151" s="36" t="str">
        <f ca="true">+IF(OFFSET('Sanitation Data'!$D$32,0,10*ROW('Sanitation Data'!D145))="","",OFFSET('Sanitation Data'!$D$32,0,10*ROW('Sanitation Data'!D145)))</f>
        <v/>
      </c>
      <c r="CT151" s="36" t="str">
        <f ca="true">+IF(OFFSET('Sanitation Data'!$D$33,0,10*ROW('Sanitation Data'!D145))="","",OFFSET('Sanitation Data'!$D$33,0,10*ROW('Sanitation Data'!D145)))</f>
        <v/>
      </c>
      <c r="CU151" s="36" t="str">
        <f ca="true">+IF(OFFSET('Sanitation Data'!$E$29,0,10*ROW('Sanitation Data'!E145))="","",OFFSET('Sanitation Data'!$E$29,0,10*ROW('Sanitation Data'!E145)))</f>
        <v/>
      </c>
      <c r="CV151" s="36" t="str">
        <f ca="true">+IF(OFFSET('Sanitation Data'!$E$30,0,10*ROW('Sanitation Data'!E145))="","",OFFSET('Sanitation Data'!$E$30,0,10*ROW('Sanitation Data'!E145)))</f>
        <v/>
      </c>
      <c r="CW151" s="36" t="str">
        <f ca="true">+IF(OFFSET('Sanitation Data'!$E$31,0,10*ROW('Sanitation Data'!E145))="","",OFFSET('Sanitation Data'!$E$31,0,10*ROW('Sanitation Data'!E145)))</f>
        <v/>
      </c>
      <c r="CX151" s="36" t="str">
        <f ca="true">+IF(OFFSET('Sanitation Data'!$E$32,0,10*ROW('Sanitation Data'!E145))="","",OFFSET('Sanitation Data'!$E$32,0,10*ROW('Sanitation Data'!E145)))</f>
        <v/>
      </c>
      <c r="CY151" s="36" t="str">
        <f ca="true">+IF(OFFSET('Sanitation Data'!$E$33,0,10*ROW('Sanitation Data'!E145))="","",OFFSET('Sanitation Data'!$E$33,0,10*ROW('Sanitation Data'!E145)))</f>
        <v/>
      </c>
      <c r="CZ151" s="36" t="str">
        <f ca="true">+IF(OFFSET('Sanitation Data'!$F$29,0,10*ROW('Sanitation Data'!F145))="","",OFFSET('Sanitation Data'!$F$29,0,10*ROW('Sanitation Data'!F145)))</f>
        <v/>
      </c>
      <c r="DA151" s="36" t="str">
        <f ca="true">+IF(OFFSET('Sanitation Data'!$F$30,0,10*ROW('Sanitation Data'!F145))="","",OFFSET('Sanitation Data'!$F$30,0,10*ROW('Sanitation Data'!F145)))</f>
        <v/>
      </c>
      <c r="DB151" s="36" t="str">
        <f ca="true">+IF(OFFSET('Sanitation Data'!$F$31,0,10*ROW('Sanitation Data'!F145))="","",OFFSET('Sanitation Data'!$F$31,0,10*ROW('Sanitation Data'!F145)))</f>
        <v/>
      </c>
      <c r="DC151" s="36" t="str">
        <f ca="true">+IF(OFFSET('Sanitation Data'!$F$32,0,10*ROW('Sanitation Data'!F145))="","",OFFSET('Sanitation Data'!$F$32,0,10*ROW('Sanitation Data'!F145)))</f>
        <v/>
      </c>
      <c r="DD151" s="36" t="str">
        <f ca="true">+IF(OFFSET('Sanitation Data'!$F$33,0,10*ROW('Sanitation Data'!F145))="","",OFFSET('Sanitation Data'!$F$33,0,10*ROW('Sanitation Data'!F145)))</f>
        <v/>
      </c>
      <c r="DE151" s="36" t="str">
        <f ca="true">+IF(OFFSET('Sanitation Data'!$G$29,0,10*ROW('Sanitation Data'!G145))="","",OFFSET('Sanitation Data'!$G$29,0,10*ROW('Sanitation Data'!G145)))</f>
        <v/>
      </c>
      <c r="DF151" s="36" t="str">
        <f ca="true">+IF(OFFSET('Sanitation Data'!$G$30,0,10*ROW('Sanitation Data'!G145))="","",OFFSET('Sanitation Data'!$G$30,0,10*ROW('Sanitation Data'!G145)))</f>
        <v/>
      </c>
      <c r="DG151" s="36" t="str">
        <f ca="true">+IF(OFFSET('Sanitation Data'!$G$31,0,10*ROW('Sanitation Data'!G145))="","",OFFSET('Sanitation Data'!$G$31,0,10*ROW('Sanitation Data'!G145)))</f>
        <v/>
      </c>
      <c r="DH151" s="36" t="str">
        <f ca="true">+IF(OFFSET('Sanitation Data'!$G$32,0,10*ROW('Sanitation Data'!G145))="","",OFFSET('Sanitation Data'!$G$32,0,10*ROW('Sanitation Data'!G145)))</f>
        <v/>
      </c>
      <c r="DI151" s="36" t="str">
        <f ca="true">+IF(OFFSET('Sanitation Data'!$G$33,0,10*ROW('Sanitation Data'!G145))="","",OFFSET('Sanitation Data'!$G$33,0,10*ROW('Sanitation Data'!G145)))</f>
        <v/>
      </c>
      <c r="DJ151" s="36" t="str">
        <f ca="true">+IF(OFFSET('Sanitation Data'!$H$29,0,10*ROW('Sanitation Data'!H145))="","",OFFSET('Sanitation Data'!$H$29,0,10*ROW('Sanitation Data'!H145)))</f>
        <v/>
      </c>
      <c r="DK151" s="36" t="str">
        <f ca="true">+IF(OFFSET('Sanitation Data'!$H$30,0,10*ROW('Sanitation Data'!H145))="","",OFFSET('Sanitation Data'!$H$30,0,10*ROW('Sanitation Data'!H145)))</f>
        <v/>
      </c>
      <c r="DL151" s="36" t="str">
        <f ca="true">+IF(OFFSET('Sanitation Data'!$H$31,0,10*ROW('Sanitation Data'!H145))="","",OFFSET('Sanitation Data'!$H$31,0,10*ROW('Sanitation Data'!H145)))</f>
        <v/>
      </c>
      <c r="DM151" s="36" t="str">
        <f ca="true">+IF(OFFSET('Sanitation Data'!$H$32,0,10*ROW('Sanitation Data'!H145))="","",OFFSET('Sanitation Data'!$H$32,0,10*ROW('Sanitation Data'!H145)))</f>
        <v/>
      </c>
      <c r="DN151" s="36" t="str">
        <f ca="true">+IF(OFFSET('Sanitation Data'!$H$33,0,10*ROW('Sanitation Data'!H145))="","",OFFSET('Sanitation Data'!$H$33,0,10*ROW('Sanitation Data'!H145)))</f>
        <v/>
      </c>
      <c r="DO151" s="36" t="str">
        <f ca="true">+IF(OFFSET('Hygiene Data'!$C$12,0,10*ROW('Hygiene Data'!C145))="","",OFFSET('Hygiene Data'!$C$12,0,10*ROW('Hygiene Data'!C145)))</f>
        <v/>
      </c>
      <c r="DP151" s="36" t="str">
        <f ca="true">+IF(OFFSET('Hygiene Data'!$C$13,0,10*ROW('Hygiene Data'!C145))="","",OFFSET('Hygiene Data'!$C$13,0,10*ROW('Hygiene Data'!C145)))</f>
        <v/>
      </c>
      <c r="DQ151" s="36" t="str">
        <f ca="true">+IF(OFFSET('Hygiene Data'!$C$14,0,10*ROW('Hygiene Data'!C145))="","",OFFSET('Hygiene Data'!$C$14,0,10*ROW('Hygiene Data'!C145)))</f>
        <v/>
      </c>
      <c r="DR151" s="36" t="str">
        <f ca="true">+IF(OFFSET('Hygiene Data'!$D$12,0,10*ROW('Hygiene Data'!D145))="","",OFFSET('Hygiene Data'!$D$12,0,10*ROW('Hygiene Data'!D145)))</f>
        <v/>
      </c>
      <c r="DS151" s="36" t="str">
        <f ca="true">+IF(OFFSET('Hygiene Data'!$D$13,0,10*ROW('Hygiene Data'!D145))="","",OFFSET('Hygiene Data'!$D$13,0,10*ROW('Hygiene Data'!D145)))</f>
        <v/>
      </c>
      <c r="DT151" s="36" t="str">
        <f ca="true">+IF(OFFSET('Hygiene Data'!$D$14,0,10*ROW('Hygiene Data'!D145))="","",OFFSET('Hygiene Data'!$D$14,0,10*ROW('Hygiene Data'!D145)))</f>
        <v/>
      </c>
      <c r="DU151" s="36" t="str">
        <f ca="true">+IF(OFFSET('Hygiene Data'!$E$12,0,10*ROW('Hygiene Data'!E145))="","",OFFSET('Hygiene Data'!$E$12,0,10*ROW('Hygiene Data'!E145)))</f>
        <v/>
      </c>
      <c r="DV151" s="36" t="str">
        <f ca="true">+IF(OFFSET('Hygiene Data'!$E$13,0,10*ROW('Hygiene Data'!E145))="","",OFFSET('Hygiene Data'!$E$13,0,10*ROW('Hygiene Data'!E145)))</f>
        <v/>
      </c>
      <c r="DW151" s="36" t="str">
        <f ca="true">+IF(OFFSET('Hygiene Data'!$E$14,0,10*ROW('Hygiene Data'!E145))="","",OFFSET('Hygiene Data'!$E$14,0,10*ROW('Hygiene Data'!E145)))</f>
        <v/>
      </c>
      <c r="DX151" s="36" t="str">
        <f ca="true">+IF(OFFSET('Hygiene Data'!$F$12,0,10*ROW('Hygiene Data'!F145))="","",OFFSET('Hygiene Data'!$F$12,0,10*ROW('Hygiene Data'!F145)))</f>
        <v/>
      </c>
      <c r="DY151" s="36" t="str">
        <f ca="true">+IF(OFFSET('Hygiene Data'!$F$13,0,10*ROW('Hygiene Data'!F145))="","",OFFSET('Hygiene Data'!$F$13,0,10*ROW('Hygiene Data'!F145)))</f>
        <v/>
      </c>
      <c r="DZ151" s="36" t="str">
        <f ca="true">+IF(OFFSET('Hygiene Data'!$F$14,0,10*ROW('Hygiene Data'!F145))="","",OFFSET('Hygiene Data'!$F$14,0,10*ROW('Hygiene Data'!F145)))</f>
        <v/>
      </c>
      <c r="EA151" s="36" t="str">
        <f ca="true">+IF(OFFSET('Hygiene Data'!$G$12,0,10*ROW('Hygiene Data'!G145))="","",OFFSET('Hygiene Data'!$G$12,0,10*ROW('Hygiene Data'!G145)))</f>
        <v/>
      </c>
      <c r="EB151" s="36" t="str">
        <f ca="true">+IF(OFFSET('Hygiene Data'!$G$13,0,10*ROW('Hygiene Data'!G145))="","",OFFSET('Hygiene Data'!$G$13,0,10*ROW('Hygiene Data'!G145)))</f>
        <v/>
      </c>
      <c r="EC151" s="36" t="str">
        <f ca="true">+IF(OFFSET('Hygiene Data'!$G$14,0,10*ROW('Hygiene Data'!G145))="","",OFFSET('Hygiene Data'!$G$14,0,10*ROW('Hygiene Data'!G145)))</f>
        <v/>
      </c>
      <c r="ED151" s="36" t="str">
        <f ca="true">+IF(OFFSET('Hygiene Data'!$H$12,0,10*ROW('Hygiene Data'!H145))="","",OFFSET('Hygiene Data'!$H$12,0,10*ROW('Hygiene Data'!H145)))</f>
        <v/>
      </c>
      <c r="EE151" s="36" t="str">
        <f ca="true">+IF(OFFSET('Hygiene Data'!$H$13,0,10*ROW('Hygiene Data'!H145))="","",OFFSET('Hygiene Data'!$H$13,0,10*ROW('Hygiene Data'!H145)))</f>
        <v/>
      </c>
      <c r="EF151" s="36" t="str">
        <f ca="true">+IF(OFFSET('Hygiene Data'!$H$14,0,10*ROW('Hygiene Data'!H145))="","",OFFSET('Hygiene Data'!$H$14,0,10*ROW('Hygiene Data'!H145)))</f>
        <v/>
      </c>
    </row>
    <row r="152" x14ac:dyDescent="0.2">
      <c r="A152" s="59" t="str">
        <f ca="true">+IF(OFFSET('Water Data'!$B$1,0,10*ROW('Water Data'!B149))="","",OFFSET('Water Data'!$B$1,0,10*ROW('Water Data'!B149)))</f>
        <v/>
      </c>
      <c r="B152" s="59" t="str">
        <f ca="true">+IF(OFFSET('Water Data'!$A$3,0,10*ROW('Water Data'!A149))="","",OFFSET('Water Data'!$A$3,0,10*ROW('Water Data'!A149)))</f>
        <v/>
      </c>
      <c r="C152" s="59" t="str">
        <f ca="true">+IF(OFFSET('Water Data'!$C$3,0,10*ROW('Water Data'!C149))="","",OFFSET('Water Data'!$C$3,0,10*ROW('Water Data'!C149)))</f>
        <v/>
      </c>
      <c r="D152" s="250" t="e">
        <f ca="true">+IF(AND(ISNUMBER(OFFSET('Water Data'!$C$5,0,10*ROW('Water Data'!C146))),BS152="Yes"),100-OFFSET('Water Data'!$C$5,0,10*ROW('Water Data'!C146)),IF(AND(ISNUMBER(OFFSET('Water Data'!$C$5,0,10*ROW('Water Data'!C146))),BS152="No",ISNUMBER(OFFSET('Water Data'!$C$5,0,10*ROW('Water Data'!C146)))),CONCATENATE("[",ROUND(100-OFFSET('Water Data'!$C$5,0,10*ROW('Water Data'!C146)),0),"]"),IF(AND(ISNUMBER(OFFSET('Water Data'!$C$5,0,10*ROW('Water Data'!C146))),BS152="",ISNUMBER(OFFSET('Water Data'!$C$5,0,10*ROW('Water Data'!C146)))),100-OFFSET('Water Data'!$C$5,0,10*ROW('Water Data'!C146)),NA())))</f>
        <v>#N/A</v>
      </c>
      <c r="E152" s="250" t="e">
        <f ca="true">+IF(AND(ISNUMBER(OFFSET('Water Data'!$C$7,0,10*ROW('Water Data'!D146))),BT152="Yes"),OFFSET('Water Data'!$C$7,0,10*ROW('Water Data'!C146)),IF(AND(ISNUMBER(OFFSET('Water Data'!$C$7,0,10*ROW('Water Data'!C146))),BT152="No",ISNUMBER(OFFSET('Water Data'!$C$7,0,10*ROW('Water Data'!C146)))),CONCATENATE("[",ROUND(OFFSET('Water Data'!$C$7,0,10*ROW('Water Data'!C146)),0),"]"),IF(AND(ISNUMBER(OFFSET('Water Data'!$C$7,0,10*ROW('Water Data'!C146))),BT152="",ISNUMBER(OFFSET('Water Data'!$C$7,0,10*ROW('Water Data'!C146)))),OFFSET('Water Data'!$C$7,0,10*ROW('Water Data'!C146)),NA())))</f>
        <v>#N/A</v>
      </c>
      <c r="F152" s="250" t="e">
        <f ca="true">+IF(AND(ISNUMBER(OFFSET('Water Data'!$C$10,0,10*ROW('Water Data'!C146))),BU152="Yes"),OFFSET('Water Data'!$C$10,0,10*ROW('Water Data'!C146)),IF(AND(ISNUMBER(OFFSET('Water Data'!$C$10,0,10*ROW('Water Data'!C146))),BU152="No",ISNUMBER(OFFSET('Water Data'!$C$10,0,10*ROW('Water Data'!C146)))),CONCATENATE("[",ROUND(OFFSET('Water Data'!$C$10,0,10*ROW('Water Data'!C146)),0),"]"),IF(AND(ISNUMBER(OFFSET('Water Data'!$C$10,0,10*ROW('Water Data'!C146))),BU152="",ISNUMBER(OFFSET('Water Data'!$C$10,0,10*ROW('Water Data'!C146)))),OFFSET('Water Data'!$C$10,0,10*ROW('Water Data'!C146)),NA())))</f>
        <v>#N/A</v>
      </c>
      <c r="G152" s="250" t="e">
        <f ca="true">+IF(AND(ISNUMBER(OFFSET('Water Data'!$D$5,0,10*ROW('Water Data'!D146))),BV152="Yes"),100-OFFSET('Water Data'!$D$5,0,10*ROW('Water Data'!D146)),IF(AND(ISNUMBER(OFFSET('Water Data'!$D$5,0,10*ROW('Water Data'!D146))),BV152="No",ISNUMBER(OFFSET('Water Data'!$D$5,0,10*ROW('Water Data'!D146)))),CONCATENATE("[",ROUND(100-OFFSET('Water Data'!$D$5,0,10*ROW('Water Data'!D146)),0),"]"),IF(AND(ISNUMBER(OFFSET('Water Data'!$D$5,0,10*ROW('Water Data'!D146))),BV152="",ISNUMBER(OFFSET('Water Data'!$D$5,0,10*ROW('Water Data'!D146)))),100-OFFSET('Water Data'!$D$5,0,10*ROW('Water Data'!D146)),NA())))</f>
        <v>#N/A</v>
      </c>
      <c r="H152" s="250" t="e">
        <f ca="true">+IF(AND(ISNUMBER(OFFSET('Water Data'!$D$7,0,10*ROW('Water Data'!D146))),BW152="Yes"),OFFSET('Water Data'!$D$7,0,10*ROW('Water Data'!D146)),IF(AND(ISNUMBER(OFFSET('Water Data'!$D$7,0,10*ROW('Water Data'!D146))),BW152="No",ISNUMBER(OFFSET('Water Data'!$D$7,0,10*ROW('Water Data'!D146)))),CONCATENATE("[",ROUND(OFFSET('Water Data'!$C$7,0,10*ROW('Water Data'!D146)),0),"]"),IF(AND(ISNUMBER(OFFSET('Water Data'!$D$7,0,10*ROW('Water Data'!D146))),BW152="",ISNUMBER(OFFSET('Water Data'!$D$7,0,10*ROW('Water Data'!D146)))),OFFSET('Water Data'!$D$7,0,10*ROW('Water Data'!D146)),NA())))</f>
        <v>#N/A</v>
      </c>
      <c r="I152" s="250" t="e">
        <f ca="true">+IF(AND(ISNUMBER(OFFSET('Water Data'!$D$10,0,10*ROW('Water Data'!D146))),BX152="Yes"),OFFSET('Water Data'!$D$10,0,10*ROW('Water Data'!D146)),IF(AND(ISNUMBER(OFFSET('Water Data'!$D$10,0,10*ROW('Water Data'!D146))),BX152="No",ISNUMBER(OFFSET('Water Data'!$D$10,0,10*ROW('Water Data'!D146)))),CONCATENATE("[",ROUND(OFFSET('Water Data'!$D$10,0,10*ROW('Water Data'!D146)),0),"]"),IF(AND(ISNUMBER(OFFSET('Water Data'!$D$10,0,10*ROW('Water Data'!D146))),BX152="",ISNUMBER(OFFSET('Water Data'!$D$10,0,10*ROW('Water Data'!D146)))),OFFSET('Water Data'!$D$10,0,10*ROW('Water Data'!D146)),NA())))</f>
        <v>#N/A</v>
      </c>
      <c r="J152" s="250" t="e">
        <f ca="true">+IF(AND(ISNUMBER(OFFSET('Water Data'!$E$5,0,10*ROW('Water Data'!E146))),BY152="Yes"),100-OFFSET('Water Data'!$E$5,0,10*ROW('Water Data'!E146)),IF(AND(ISNUMBER(OFFSET('Water Data'!$E$5,0,10*ROW('Water Data'!E146))),BY152="No",ISNUMBER(OFFSET('Water Data'!$E$5,0,10*ROW('Water Data'!E146)))),CONCATENATE("[",ROUND(100-OFFSET('Water Data'!$E$5,0,10*ROW('Water Data'!E146)),0),"]"),IF(AND(ISNUMBER(OFFSET('Water Data'!$E$5,0,10*ROW('Water Data'!E146))),BY152="",ISNUMBER(OFFSET('Water Data'!$E$5,0,10*ROW('Water Data'!E146)))),100-OFFSET('Water Data'!$E$5,0,10*ROW('Water Data'!E146)),NA())))</f>
        <v>#N/A</v>
      </c>
      <c r="K152" s="250" t="e">
        <f ca="true">+IF(AND(ISNUMBER(OFFSET('Water Data'!$E$7,0,10*ROW('Water Data'!E146))),BZ152="Yes"),OFFSET('Water Data'!$E$7,0,10*ROW('Water Data'!E146)),IF(AND(ISNUMBER(OFFSET('Water Data'!$E$7,0,10*ROW('Water Data'!E146))),BZ152="No",ISNUMBER(OFFSET('Water Data'!$E$7,0,10*ROW('Water Data'!E146)))),CONCATENATE("[",ROUND(OFFSET('Water Data'!$E$7,0,10*ROW('Water Data'!E146)),0),"]"),IF(AND(ISNUMBER(OFFSET('Water Data'!$E$7,0,10*ROW('Water Data'!E146))),BZ152="",ISNUMBER(OFFSET('Water Data'!$E$7,0,10*ROW('Water Data'!E146)))),OFFSET('Water Data'!$E$7,0,10*ROW('Water Data'!E146)),NA())))</f>
        <v>#N/A</v>
      </c>
      <c r="L152" s="250" t="e">
        <f ca="true">+IF(AND(ISNUMBER(OFFSET('Water Data'!$E$10,0,10*ROW('Water Data'!E146))),CA152="Yes"),OFFSET('Water Data'!$E$10,0,10*ROW('Water Data'!E146)),IF(AND(ISNUMBER(OFFSET('Water Data'!$E$10,0,10*ROW('Water Data'!E146))),CA152="No",ISNUMBER(OFFSET('Water Data'!$E$10,0,10*ROW('Water Data'!E146)))),CONCATENATE("[",ROUND(OFFSET('Water Data'!$E$10,0,10*ROW('Water Data'!E146)),0),"]"),IF(AND(ISNUMBER(OFFSET('Water Data'!$E$10,0,10*ROW('Water Data'!E146))),CA152="",ISNUMBER(OFFSET('Water Data'!$E$10,0,10*ROW('Water Data'!E146)))),OFFSET('Water Data'!$E$10,0,10*ROW('Water Data'!E146)),NA())))</f>
        <v>#N/A</v>
      </c>
      <c r="M152" s="250" t="e">
        <f ca="true">+IF(AND(ISNUMBER(OFFSET('Water Data'!$F$5,0,10*ROW('Water Data'!F146))),CB152="Yes"),100-OFFSET('Water Data'!$F$5,0,10*ROW('Water Data'!F146)),IF(AND(ISNUMBER(OFFSET('Water Data'!$F$5,0,10*ROW('Water Data'!F146))),CB152="No",ISNUMBER(OFFSET('Water Data'!$F$5,0,10*ROW('Water Data'!F146)))),CONCATENATE("[",ROUND(100-OFFSET('Water Data'!$F$5,0,10*ROW('Water Data'!F146)),0),"]"),IF(AND(ISNUMBER(OFFSET('Water Data'!$F$5,0,10*ROW('Water Data'!F146))),CB152="",ISNUMBER(OFFSET('Water Data'!$F$5,0,10*ROW('Water Data'!F146)))),100-OFFSET('Water Data'!$F$5,0,10*ROW('Water Data'!F146)),NA())))</f>
        <v>#N/A</v>
      </c>
      <c r="N152" s="250" t="e">
        <f ca="true">+IF(AND(ISNUMBER(OFFSET('Water Data'!$F$7,0,10*ROW('Water Data'!F146))),CC152="Yes"),OFFSET('Water Data'!$F$7,0,10*ROW('Water Data'!F146)),IF(AND(ISNUMBER(OFFSET('Water Data'!$F$7,0,10*ROW('Water Data'!F146))),CC152="No",ISNUMBER(OFFSET('Water Data'!$F$7,0,10*ROW('Water Data'!F146)))),CONCATENATE("[",ROUND(OFFSET('Water Data'!$F$7,0,10*ROW('Water Data'!F146)),0),"]"),IF(AND(ISNUMBER(OFFSET('Water Data'!$F$7,0,10*ROW('Water Data'!F146))),CC152="",ISNUMBER(OFFSET('Water Data'!$F$7,0,10*ROW('Water Data'!F146)))),OFFSET('Water Data'!$F$7,0,10*ROW('Water Data'!F146)),NA())))</f>
        <v>#N/A</v>
      </c>
      <c r="O152" s="250" t="e">
        <f ca="true">+IF(AND(ISNUMBER(OFFSET('Water Data'!$F$10,0,10*ROW('Water Data'!F146))),CD152="Yes"),OFFSET('Water Data'!$F$10,0,10*ROW('Water Data'!F146)),IF(AND(ISNUMBER(OFFSET('Water Data'!$F$10,0,10*ROW('Water Data'!F146))),CD152="No",ISNUMBER(OFFSET('Water Data'!$F$10,0,10*ROW('Water Data'!F146)))),CONCATENATE("[",ROUND(OFFSET('Water Data'!$F$10,0,10*ROW('Water Data'!F146)),0),"]"),IF(AND(ISNUMBER(OFFSET('Water Data'!$F$10,0,10*ROW('Water Data'!F146))),CD152="",ISNUMBER(OFFSET('Water Data'!$F$10,0,10*ROW('Water Data'!F146)))),OFFSET('Water Data'!$F$10,0,10*ROW('Water Data'!F146)),NA())))</f>
        <v>#N/A</v>
      </c>
      <c r="P152" s="250" t="e">
        <f ca="true">+IF(AND(ISNUMBER(OFFSET('Water Data'!$G$5,0,10*ROW('Water Data'!G146))),CE152="Yes"),100-OFFSET('Water Data'!$G$5,0,10*ROW('Water Data'!G146)),IF(AND(ISNUMBER(OFFSET('Water Data'!$G$5,0,10*ROW('Water Data'!G146))),CE152="No",ISNUMBER(OFFSET('Water Data'!$G$5,0,10*ROW('Water Data'!G146)))),CONCATENATE("[",ROUND(100-OFFSET('Water Data'!$G$5,0,10*ROW('Water Data'!G146)),0),"]"),IF(AND(ISNUMBER(OFFSET('Water Data'!$G$5,0,10*ROW('Water Data'!G146))),CE152="",ISNUMBER(OFFSET('Water Data'!$G$5,0,10*ROW('Water Data'!G146)))),100-OFFSET('Water Data'!$G$5,0,10*ROW('Water Data'!G146)),NA())))</f>
        <v>#N/A</v>
      </c>
      <c r="Q152" s="250" t="e">
        <f ca="true">+IF(AND(ISNUMBER(OFFSET('Water Data'!$G$7,0,10*ROW('Water Data'!G146))),CF152="Yes"),OFFSET('Water Data'!$G$7,0,10*ROW('Water Data'!G146)),IF(AND(ISNUMBER(OFFSET('Water Data'!$G$7,0,10*ROW('Water Data'!G146))),CF152="No",ISNUMBER(OFFSET('Water Data'!$G$7,0,10*ROW('Water Data'!G146)))),CONCATENATE("[",ROUND(OFFSET('Water Data'!$G$7,0,10*ROW('Water Data'!G146)),0),"]"),IF(AND(ISNUMBER(OFFSET('Water Data'!$G$7,0,10*ROW('Water Data'!G146))),CF152="",ISNUMBER(OFFSET('Water Data'!$G$7,0,10*ROW('Water Data'!G146)))),OFFSET('Water Data'!$G$7,0,10*ROW('Water Data'!G146)),NA())))</f>
        <v>#N/A</v>
      </c>
      <c r="R152" s="250" t="e">
        <f ca="true">+IF(AND(ISNUMBER(OFFSET('Water Data'!$G$10,0,10*ROW('Water Data'!G146))),CG152="Yes"),OFFSET('Water Data'!$G$10,0,10*ROW('Water Data'!G146)),IF(AND(ISNUMBER(OFFSET('Water Data'!$G$10,0,10*ROW('Water Data'!G146))),CG152="No",ISNUMBER(OFFSET('Water Data'!$G$10,0,10*ROW('Water Data'!G146)))),CONCATENATE("[",ROUND(OFFSET('Water Data'!$G$10,0,10*ROW('Water Data'!G146)),0),"]"),IF(AND(ISNUMBER(OFFSET('Water Data'!$G$10,0,10*ROW('Water Data'!G146))),CG152="",ISNUMBER(OFFSET('Water Data'!$G$10,0,10*ROW('Water Data'!G146)))),OFFSET('Water Data'!$G$10,0,10*ROW('Water Data'!G146)),NA())))</f>
        <v>#N/A</v>
      </c>
      <c r="S152" s="250" t="e">
        <f ca="true">+IF(AND(ISNUMBER(OFFSET('Water Data'!$H$5,0,10*ROW('Water Data'!H146))),CH152="Yes"),100-OFFSET('Water Data'!$H$5,0,10*ROW('Water Data'!H146)),IF(AND(ISNUMBER(OFFSET('Water Data'!$H$5,0,10*ROW('Water Data'!H146))),CH152="No",ISNUMBER(OFFSET('Water Data'!$H$5,0,10*ROW('Water Data'!H146)))),CONCATENATE("[",ROUND(100-OFFSET('Water Data'!$H$5,0,10*ROW('Water Data'!H146)),0),"]"),IF(AND(ISNUMBER(OFFSET('Water Data'!$H$5,0,10*ROW('Water Data'!H146))),CH152="",ISNUMBER(OFFSET('Water Data'!$H$5,0,10*ROW('Water Data'!H146)))),100-OFFSET('Water Data'!$H$5,0,10*ROW('Water Data'!H146)),NA())))</f>
        <v>#N/A</v>
      </c>
      <c r="T152" s="250" t="e">
        <f ca="true">+IF(AND(ISNUMBER(OFFSET('Water Data'!$H$7,0,10*ROW('Water Data'!H146))),CI152="Yes"),OFFSET('Water Data'!$H$7,0,10*ROW('Water Data'!H146)),IF(AND(ISNUMBER(OFFSET('Water Data'!$H$7,0,10*ROW('Water Data'!H146))),CI152="No",ISNUMBER(OFFSET('Water Data'!$H$7,0,10*ROW('Water Data'!H146)))),CONCATENATE("[",ROUND(OFFSET('Water Data'!$H$7,0,10*ROW('Water Data'!H146)),0),"]"),IF(AND(ISNUMBER(OFFSET('Water Data'!$H$7,0,10*ROW('Water Data'!H146))),CI152="",ISNUMBER(OFFSET('Water Data'!$H$7,0,10*ROW('Water Data'!H146)))),OFFSET('Water Data'!$H$7,0,10*ROW('Water Data'!H146)),NA())))</f>
        <v>#N/A</v>
      </c>
      <c r="U152" s="250" t="e">
        <f ca="true">+IF(AND(ISNUMBER(OFFSET('Water Data'!$H$10,0,10*ROW('Water Data'!H146))),CJ152="Yes"),OFFSET('Water Data'!$H$10,0,10*ROW('Water Data'!H146)),IF(AND(ISNUMBER(OFFSET('Water Data'!$H$10,0,10*ROW('Water Data'!H146))),CJ152="No",ISNUMBER(OFFSET('Water Data'!$H$10,0,10*ROW('Water Data'!H146)))),CONCATENATE("[",ROUND(OFFSET('Water Data'!$H$10,0,10*ROW('Water Data'!H146)),0),"]"),IF(AND(ISNUMBER(OFFSET('Water Data'!$H$10,0,10*ROW('Water Data'!H146))),CJ152="",ISNUMBER(OFFSET('Water Data'!$H$10,0,10*ROW('Water Data'!H146)))),OFFSET('Water Data'!$H$10,0,10*ROW('Water Data'!H146)),NA())))</f>
        <v>#N/A</v>
      </c>
      <c r="V152" s="251" t="e">
        <f ca="true">+IF(AND(ISNUMBER(OFFSET('Sanitation Data'!$C$5,0,10*ROW('Sanitation Data'!C146))),CK152="Yes"),100-OFFSET('Sanitation Data'!$C$5,0,10*ROW('Sanitation Data'!C146)),IF(AND(ISNUMBER(OFFSET('Sanitation Data'!$C$5,0,10*ROW('Sanitation Data'!C146))),CK152="No",ISNUMBER(OFFSET('Sanitation Data'!$C$5,0,10*ROW('Sanitation Data'!C146)))),CONCATENATE("[",ROUND(100-OFFSET('Sanitation Data'!$C$5,0,10*ROW('Sanitation Data'!C146)),0),"]"),IF(AND(ISNUMBER(OFFSET('Sanitation Data'!$C$5,0,10*ROW('Sanitation Data'!C146))),CK152="",ISNUMBER(OFFSET('Sanitation Data'!$C$5,0,10*ROW('Sanitation Data'!C146)))),100-OFFSET('Sanitation Data'!$C$5,0,10*ROW('Sanitation Data'!C146)),NA())))</f>
        <v>#N/A</v>
      </c>
      <c r="W152" s="251" t="e">
        <f ca="true">+IF(AND(ISNUMBER(OFFSET('Sanitation Data'!$C$7,0,10*ROW('Sanitation Data'!C146))),CL152="Yes"),OFFSET('Sanitation Data'!$C$7,0,10*ROW('Sanitation Data'!C146)),IF(AND(ISNUMBER(OFFSET('Sanitation Data'!$C$7,0,10*ROW('Sanitation Data'!C146))),CL152="No",ISNUMBER(OFFSET('Sanitation Data'!$C$7,0,10*ROW('Sanitation Data'!C146)))),CONCATENATE("[",ROUND(OFFSET('Sanitation Data'!$C$7,0,10*ROW('Sanitation Data'!C146)),0),"]"),IF(AND(ISNUMBER(OFFSET('Sanitation Data'!$C$7,0,10*ROW('Sanitation Data'!C146))),CL152="",ISNUMBER(OFFSET('Sanitation Data'!$C$7,0,10*ROW('Sanitation Data'!C146)))),OFFSET('Sanitation Data'!$C$7,0,10*ROW('Sanitation Data'!C146)),NA())))</f>
        <v>#N/A</v>
      </c>
      <c r="X152" s="251" t="e">
        <f ca="true">+IF(AND(ISNUMBER(OFFSET('Sanitation Data'!$C$11,0,10*ROW('Sanitation Data'!C146))),CM152="Yes"),OFFSET('Sanitation Data'!$C$11,0,10*ROW('Sanitation Data'!C146)),IF(AND(ISNUMBER(OFFSET('Sanitation Data'!$C$11,0,10*ROW('Sanitation Data'!C146))),CM152="No",ISNUMBER(OFFSET('Sanitation Data'!$C$11,0,10*ROW('Sanitation Data'!C146)))),CONCATENATE("[",ROUND(OFFSET('Sanitation Data'!$C$11,0,10*ROW('Sanitation Data'!C146)),0),"]"),IF(AND(ISNUMBER(OFFSET('Sanitation Data'!$C$11,0,10*ROW('Sanitation Data'!C146))),CM152="",ISNUMBER(OFFSET('Sanitation Data'!$C$11,0,10*ROW('Sanitation Data'!C146)))),OFFSET('Sanitation Data'!$C$11,0,10*ROW('Sanitation Data'!C146)),NA())))</f>
        <v>#N/A</v>
      </c>
      <c r="Y152" s="251" t="e">
        <f ca="true">+IF(AND(ISNUMBER(OFFSET('Sanitation Data'!$C$12,0,10*ROW('Sanitation Data'!C146))),CN152="Yes"),OFFSET('Sanitation Data'!$C$12,0,10*ROW('Sanitation Data'!C146)),IF(AND(ISNUMBER(OFFSET('Sanitation Data'!$C$12,0,10*ROW('Sanitation Data'!C146))),CN152="No",ISNUMBER(OFFSET('Sanitation Data'!$C$12,0,10*ROW('Sanitation Data'!C146)))),CONCATENATE("[",ROUND(OFFSET('Sanitation Data'!$C$12,0,10*ROW('Sanitation Data'!C146)),0),"]"),IF(AND(ISNUMBER(OFFSET('Sanitation Data'!$C$12,0,10*ROW('Sanitation Data'!C146))),CN152="",ISNUMBER(OFFSET('Sanitation Data'!$C$12,0,10*ROW('Sanitation Data'!C146)))),OFFSET('Sanitation Data'!$C$12,0,10*ROW('Sanitation Data'!C146)),NA())))</f>
        <v>#N/A</v>
      </c>
      <c r="Z152" s="251" t="e">
        <f ca="true">+IF(AND(ISNUMBER(OFFSET('Sanitation Data'!$C$13,0,10*ROW('Sanitation Data'!C146))),CO152="Yes"),OFFSET('Sanitation Data'!$C$13,0,10*ROW('Sanitation Data'!C146)),IF(AND(ISNUMBER(OFFSET('Sanitation Data'!$C$13,0,10*ROW('Sanitation Data'!C146))),CO152="No",ISNUMBER(OFFSET('Sanitation Data'!$C$13,0,10*ROW('Sanitation Data'!C146)))),CONCATENATE("[",ROUND(OFFSET('Sanitation Data'!$C$13,0,10*ROW('Sanitation Data'!C146)),0),"]"),IF(AND(ISNUMBER(OFFSET('Sanitation Data'!$C$13,0,10*ROW('Sanitation Data'!C146))),CO152="",ISNUMBER(OFFSET('Sanitation Data'!$C$13,0,10*ROW('Sanitation Data'!C146)))),OFFSET('Sanitation Data'!$C$13,0,10*ROW('Sanitation Data'!C146)),NA())))</f>
        <v>#N/A</v>
      </c>
      <c r="AA152" s="251" t="e">
        <f ca="true">+IF(AND(ISNUMBER(OFFSET('Sanitation Data'!$D$5,0,10*ROW('Sanitation Data'!D146))),CP152="Yes"),100-OFFSET('Sanitation Data'!$D$5,0,10*ROW('Sanitation Data'!D146)),IF(AND(ISNUMBER(OFFSET('Sanitation Data'!$D$5,0,10*ROW('Sanitation Data'!D146))),CP152="No",ISNUMBER(OFFSET('Sanitation Data'!$D$5,0,10*ROW('Sanitation Data'!D146)))),CONCATENATE("[",ROUND(100-OFFSET('Sanitation Data'!$D$5,0,10*ROW('Sanitation Data'!D146)),0),"]"),IF(AND(ISNUMBER(OFFSET('Sanitation Data'!$D$5,0,10*ROW('Sanitation Data'!D146))),CP152="",ISNUMBER(OFFSET('Sanitation Data'!$D$5,0,10*ROW('Sanitation Data'!D146)))),100-OFFSET('Sanitation Data'!$D$5,0,10*ROW('Sanitation Data'!D146)),NA())))</f>
        <v>#N/A</v>
      </c>
      <c r="AB152" s="251" t="e">
        <f ca="true">+IF(AND(ISNUMBER(OFFSET('Sanitation Data'!$D$7,0,10*ROW('Sanitation Data'!D146))),CQ152="Yes"),OFFSET('Sanitation Data'!$D$7,0,10*ROW('Sanitation Data'!G146)),IF(AND(ISNUMBER(OFFSET('Sanitation Data'!$D$7,0,10*ROW('Sanitation Data'!D146))),CQ152="No",ISNUMBER(OFFSET('Sanitation Data'!$D$7,0,10*ROW('Sanitation Data'!D146)))),CONCATENATE("[",ROUND(OFFSET('Sanitation Data'!$D$7,0,10*ROW('Sanitation Data'!D146)),0),"]"),IF(AND(ISNUMBER(OFFSET('Sanitation Data'!$D$7,0,10*ROW('Sanitation Data'!D146))),CQ152="",ISNUMBER(OFFSET('Sanitation Data'!$D$7,0,10*ROW('Sanitation Data'!D146)))),OFFSET('Sanitation Data'!$D$7,0,10*ROW('Sanitation Data'!D146)),NA())))</f>
        <v>#N/A</v>
      </c>
      <c r="AC152" s="251" t="e">
        <f ca="true">+IF(AND(ISNUMBER(OFFSET('Sanitation Data'!$D$11,0,10*ROW('Sanitation Data'!D146))),CR152="Yes"),OFFSET('Sanitation Data'!$D$11,0,10*ROW('Sanitation Data'!D146)),IF(AND(ISNUMBER(OFFSET('Sanitation Data'!$D$11,0,10*ROW('Sanitation Data'!D146))),CR152="No",ISNUMBER(OFFSET('Sanitation Data'!$D$11,0,10*ROW('Sanitation Data'!D146)))),CONCATENATE("[",ROUND(OFFSET('Sanitation Data'!$D$11,0,10*ROW('Sanitation Data'!D146)),0),"]"),IF(AND(ISNUMBER(OFFSET('Sanitation Data'!$D$11,0,10*ROW('Sanitation Data'!D146))),CR152="",ISNUMBER(OFFSET('Sanitation Data'!$D$11,0,10*ROW('Sanitation Data'!D146)))),OFFSET('Sanitation Data'!$D$11,0,10*ROW('Sanitation Data'!D146)),NA())))</f>
        <v>#N/A</v>
      </c>
      <c r="AD152" s="251" t="e">
        <f ca="true">+IF(AND(ISNUMBER(OFFSET('Sanitation Data'!$D$12,0,10*ROW('Sanitation Data'!D146))),CS152="Yes"),OFFSET('Sanitation Data'!$D$12,0,10*ROW('Sanitation Data'!D146)),IF(AND(ISNUMBER(OFFSET('Sanitation Data'!$D$12,0,10*ROW('Sanitation Data'!D146))),CS152="No",ISNUMBER(OFFSET('Sanitation Data'!$D$12,0,10*ROW('Sanitation Data'!D146)))),CONCATENATE("[",ROUND(OFFSET('Sanitation Data'!$D$12,0,10*ROW('Sanitation Data'!D146)),0),"]"),IF(AND(ISNUMBER(OFFSET('Sanitation Data'!$D$12,0,10*ROW('Sanitation Data'!D146))),CS152="",ISNUMBER(OFFSET('Sanitation Data'!$D$12,0,10*ROW('Sanitation Data'!D146)))),OFFSET('Sanitation Data'!$D$12,0,10*ROW('Sanitation Data'!D146)),NA())))</f>
        <v>#N/A</v>
      </c>
      <c r="AE152" s="251" t="e">
        <f ca="true">+IF(AND(ISNUMBER(OFFSET('Sanitation Data'!$D$13,0,10*ROW('Sanitation Data'!D146))),CT152="Yes"),OFFSET('Sanitation Data'!$D$13,0,10*ROW('Sanitation Data'!D146)),IF(AND(ISNUMBER(OFFSET('Sanitation Data'!$D$13,0,10*ROW('Sanitation Data'!D146))),CT152="No",ISNUMBER(OFFSET('Sanitation Data'!$D$13,0,10*ROW('Sanitation Data'!D146)))),CONCATENATE("[",ROUND(OFFSET('Sanitation Data'!$D$13,0,10*ROW('Sanitation Data'!D146)),0),"]"),IF(AND(ISNUMBER(OFFSET('Sanitation Data'!$D$13,0,10*ROW('Sanitation Data'!D146))),CT152="",ISNUMBER(OFFSET('Sanitation Data'!$D$13,0,10*ROW('Sanitation Data'!D146)))),OFFSET('Sanitation Data'!$D$13,0,10*ROW('Sanitation Data'!D146)),NA())))</f>
        <v>#N/A</v>
      </c>
      <c r="AF152" s="251" t="e">
        <f ca="true">+IF(AND(ISNUMBER(OFFSET('Sanitation Data'!$E$5,0,10*ROW('Sanitation Data'!E146))),CU152="Yes"),100-OFFSET('Sanitation Data'!$E$5,0,10*ROW('Sanitation Data'!E146)),IF(AND(ISNUMBER(OFFSET('Sanitation Data'!$E$5,0,10*ROW('Sanitation Data'!E146))),CU152="No",ISNUMBER(OFFSET('Sanitation Data'!$E$5,0,10*ROW('Sanitation Data'!E146)))),CONCATENATE("[",ROUND(100-OFFSET('Sanitation Data'!$E$5,0,10*ROW('Sanitation Data'!E146)),0),"]"),IF(AND(ISNUMBER(OFFSET('Sanitation Data'!$E$5,0,10*ROW('Sanitation Data'!E146))),CU152="",ISNUMBER(OFFSET('Sanitation Data'!$E$5,0,10*ROW('Sanitation Data'!E146)))),100-OFFSET('Sanitation Data'!$E$5,0,10*ROW('Sanitation Data'!E146)),NA())))</f>
        <v>#N/A</v>
      </c>
      <c r="AG152" s="251" t="e">
        <f ca="true">+IF(AND(ISNUMBER(OFFSET('Sanitation Data'!$E$7,0,10*ROW('Sanitation Data'!E146))),CV152="Yes"),OFFSET('Sanitation Data'!$E$7,0,10*ROW('Sanitation Data'!E146)),IF(AND(ISNUMBER(OFFSET('Sanitation Data'!$E$7,0,10*ROW('Sanitation Data'!E146))),CV152="No",ISNUMBER(OFFSET('Sanitation Data'!$E$7,0,10*ROW('Sanitation Data'!E146)))),CONCATENATE("[",ROUND(OFFSET('Sanitation Data'!$E$7,0,10*ROW('Sanitation Data'!E146)),0),"]"),IF(AND(ISNUMBER(OFFSET('Sanitation Data'!$E$7,0,10*ROW('Sanitation Data'!E146))),CV152="",ISNUMBER(OFFSET('Sanitation Data'!$E$7,0,10*ROW('Sanitation Data'!E146)))),OFFSET('Sanitation Data'!$E$7,0,10*ROW('Sanitation Data'!E146)),NA())))</f>
        <v>#N/A</v>
      </c>
      <c r="AH152" s="251" t="e">
        <f ca="true">+IF(AND(ISNUMBER(OFFSET('Sanitation Data'!$E$11,0,10*ROW('Sanitation Data'!E146))),CW152="Yes"),OFFSET('Sanitation Data'!$E$11,0,10*ROW('Sanitation Data'!E146)),IF(AND(ISNUMBER(OFFSET('Sanitation Data'!$E$11,0,10*ROW('Sanitation Data'!E146))),CW152="No",ISNUMBER(OFFSET('Sanitation Data'!$E$11,0,10*ROW('Sanitation Data'!E146)))),CONCATENATE("[",ROUND(OFFSET('Sanitation Data'!$E$11,0,10*ROW('Sanitation Data'!E146)),0),"]"),IF(AND(ISNUMBER(OFFSET('Sanitation Data'!$E$11,0,10*ROW('Sanitation Data'!E146))),CW152="",ISNUMBER(OFFSET('Sanitation Data'!$E$11,0,10*ROW('Sanitation Data'!E146)))),OFFSET('Sanitation Data'!$E$11,0,10*ROW('Sanitation Data'!E146)),NA())))</f>
        <v>#N/A</v>
      </c>
      <c r="AI152" s="251" t="e">
        <f ca="true">+IF(AND(ISNUMBER(OFFSET('Sanitation Data'!$E$12,0,10*ROW('Sanitation Data'!E146))),CX152="Yes"),OFFSET('Sanitation Data'!$E$12,0,10*ROW('Sanitation Data'!E146)),IF(AND(ISNUMBER(OFFSET('Sanitation Data'!$E$12,0,10*ROW('Sanitation Data'!E146))),CX152="No",ISNUMBER(OFFSET('Sanitation Data'!$E$12,0,10*ROW('Sanitation Data'!E146)))),CONCATENATE("[",ROUND(OFFSET('Sanitation Data'!$E$12,0,10*ROW('Sanitation Data'!E146)),0),"]"),IF(AND(ISNUMBER(OFFSET('Sanitation Data'!$E$12,0,10*ROW('Sanitation Data'!E146))),CX152="",ISNUMBER(OFFSET('Sanitation Data'!$E$12,0,10*ROW('Sanitation Data'!E146)))),OFFSET('Sanitation Data'!$E$12,0,10*ROW('Sanitation Data'!E146)),NA())))</f>
        <v>#N/A</v>
      </c>
      <c r="AJ152" s="251" t="e">
        <f ca="true">+IF(AND(ISNUMBER(OFFSET('Sanitation Data'!$E$13,0,10*ROW('Sanitation Data'!E146))),CY152="Yes"),OFFSET('Sanitation Data'!$E$13,0,10*ROW('Sanitation Data'!E146)),IF(AND(ISNUMBER(OFFSET('Sanitation Data'!$E$13,0,10*ROW('Sanitation Data'!E146))),CY152="No",ISNUMBER(OFFSET('Sanitation Data'!$E$13,0,10*ROW('Sanitation Data'!E146)))),CONCATENATE("[",ROUND(OFFSET('Sanitation Data'!$E$13,0,10*ROW('Sanitation Data'!E146)),0),"]"),IF(AND(ISNUMBER(OFFSET('Sanitation Data'!$E$13,0,10*ROW('Sanitation Data'!E146))),CY152="",ISNUMBER(OFFSET('Sanitation Data'!$E$13,0,10*ROW('Sanitation Data'!E146)))),OFFSET('Sanitation Data'!$E$13,0,10*ROW('Sanitation Data'!E146)),NA())))</f>
        <v>#N/A</v>
      </c>
      <c r="AK152" s="251" t="e">
        <f ca="true">+IF(AND(ISNUMBER(OFFSET('Sanitation Data'!$F$5,0,10*ROW('Sanitation Data'!F146))),CZ152="Yes"),100-OFFSET('Sanitation Data'!$F$5,0,10*ROW('Sanitation Data'!F146)),IF(AND(ISNUMBER(OFFSET('Sanitation Data'!$F$5,0,10*ROW('Sanitation Data'!F146))),CZ152="No",ISNUMBER(OFFSET('Sanitation Data'!$F$5,0,10*ROW('Sanitation Data'!F146)))),CONCATENATE("[",ROUND(100-OFFSET('Sanitation Data'!$F$5,0,10*ROW('Sanitation Data'!F146)),0),"]"),IF(AND(ISNUMBER(OFFSET('Sanitation Data'!$F$5,0,10*ROW('Sanitation Data'!F146))),CZ152="",ISNUMBER(OFFSET('Sanitation Data'!$F$5,0,10*ROW('Sanitation Data'!F146)))),100-OFFSET('Sanitation Data'!$F$5,0,10*ROW('Sanitation Data'!F146)),NA())))</f>
        <v>#N/A</v>
      </c>
      <c r="AL152" s="251" t="e">
        <f ca="true">+IF(AND(ISNUMBER(OFFSET('Sanitation Data'!$F$7,0,10*ROW('Sanitation Data'!F146))),DA152="Yes"),OFFSET('Sanitation Data'!$F$7,0,10*ROW('Sanitation Data'!F146)),IF(AND(ISNUMBER(OFFSET('Sanitation Data'!$F$7,0,10*ROW('Sanitation Data'!F146))),DA152="No",ISNUMBER(OFFSET('Sanitation Data'!$F$7,0,10*ROW('Sanitation Data'!F146)))),CONCATENATE("[",ROUND(OFFSET('Sanitation Data'!$F$7,0,10*ROW('Sanitation Data'!F146)),0),"]"),IF(AND(ISNUMBER(OFFSET('Sanitation Data'!$F$7,0,10*ROW('Sanitation Data'!F146))),DA152="",ISNUMBER(OFFSET('Sanitation Data'!$F$7,0,10*ROW('Sanitation Data'!F146)))),OFFSET('Sanitation Data'!$F$7,0,10*ROW('Sanitation Data'!F146)),NA())))</f>
        <v>#N/A</v>
      </c>
      <c r="AM152" s="251" t="e">
        <f ca="true">+IF(AND(ISNUMBER(OFFSET('Sanitation Data'!$F$11,0,10*ROW('Sanitation Data'!F146))),DB152="Yes"),OFFSET('Sanitation Data'!$F$11,0,10*ROW('Sanitation Data'!F146)),IF(AND(ISNUMBER(OFFSET('Sanitation Data'!$F$11,0,10*ROW('Sanitation Data'!F146))),DB152="No",ISNUMBER(OFFSET('Sanitation Data'!$F$11,0,10*ROW('Sanitation Data'!F146)))),CONCATENATE("[",ROUND(OFFSET('Sanitation Data'!$F$11,0,10*ROW('Sanitation Data'!F146)),0),"]"),IF(AND(ISNUMBER(OFFSET('Sanitation Data'!$F$11,0,10*ROW('Sanitation Data'!F146))),DB152="",ISNUMBER(OFFSET('Sanitation Data'!$F$11,0,10*ROW('Sanitation Data'!F146)))),OFFSET('Sanitation Data'!$F$11,0,10*ROW('Sanitation Data'!F146)),NA())))</f>
        <v>#N/A</v>
      </c>
      <c r="AN152" s="251" t="e">
        <f ca="true">+IF(AND(ISNUMBER(OFFSET('Sanitation Data'!$F$12,0,10*ROW('Sanitation Data'!F146))),DC152="Yes"),OFFSET('Sanitation Data'!$F$12,0,10*ROW('Sanitation Data'!F146)),IF(AND(ISNUMBER(OFFSET('Sanitation Data'!$F$12,0,10*ROW('Sanitation Data'!F146))),DC152="No",ISNUMBER(OFFSET('Sanitation Data'!$F$12,0,10*ROW('Sanitation Data'!F146)))),CONCATENATE("[",ROUND(OFFSET('Sanitation Data'!$F$12,0,10*ROW('Sanitation Data'!F146)),0),"]"),IF(AND(ISNUMBER(OFFSET('Sanitation Data'!$F$12,0,10*ROW('Sanitation Data'!F146))),DC152="",ISNUMBER(OFFSET('Sanitation Data'!$F$12,0,10*ROW('Sanitation Data'!F146)))),OFFSET('Sanitation Data'!$F$12,0,10*ROW('Sanitation Data'!F146)),NA())))</f>
        <v>#N/A</v>
      </c>
      <c r="AO152" s="251" t="e">
        <f ca="true">+IF(AND(ISNUMBER(OFFSET('Sanitation Data'!$F$13,0,10*ROW('Sanitation Data'!F146))),DD152="Yes"),OFFSET('Sanitation Data'!$F$13,0,10*ROW('Sanitation Data'!F146)),IF(AND(ISNUMBER(OFFSET('Sanitation Data'!$F$13,0,10*ROW('Sanitation Data'!F146))),DD152="No",ISNUMBER(OFFSET('Sanitation Data'!$F$13,0,10*ROW('Sanitation Data'!F146)))),CONCATENATE("[",ROUND(OFFSET('Sanitation Data'!$F$13,0,10*ROW('Sanitation Data'!F146)),0),"]"),IF(AND(ISNUMBER(OFFSET('Sanitation Data'!$F$13,0,10*ROW('Sanitation Data'!F146))),DD152="",ISNUMBER(OFFSET('Sanitation Data'!$F$13,0,10*ROW('Sanitation Data'!F146)))),OFFSET('Sanitation Data'!$F$13,0,10*ROW('Sanitation Data'!F146)),NA())))</f>
        <v>#N/A</v>
      </c>
      <c r="AP152" s="251" t="e">
        <f ca="true">+IF(AND(ISNUMBER(OFFSET('Sanitation Data'!$G$5,0,10*ROW('Sanitation Data'!G146))),DE152="Yes"),100-OFFSET('Sanitation Data'!$G$5,0,10*ROW('Sanitation Data'!G146)),IF(AND(ISNUMBER(OFFSET('Sanitation Data'!$G$5,0,10*ROW('Sanitation Data'!G146))),DE152="No",ISNUMBER(OFFSET('Sanitation Data'!$G$5,0,10*ROW('Sanitation Data'!G146)))),CONCATENATE("[",ROUND(100-OFFSET('Sanitation Data'!$G$5,0,10*ROW('Sanitation Data'!G146)),0),"]"),IF(AND(ISNUMBER(OFFSET('Sanitation Data'!$G$5,0,10*ROW('Sanitation Data'!G146))),DE152="",ISNUMBER(OFFSET('Sanitation Data'!$G$5,0,10*ROW('Sanitation Data'!G146)))),100-OFFSET('Sanitation Data'!$G$5,0,10*ROW('Sanitation Data'!G146)),NA())))</f>
        <v>#N/A</v>
      </c>
      <c r="AQ152" s="251" t="e">
        <f ca="true">+IF(AND(ISNUMBER(OFFSET('Sanitation Data'!$G$7,0,10*ROW('Sanitation Data'!G146))),DF152="Yes"),OFFSET('Sanitation Data'!$G$7,0,10*ROW('Sanitation Data'!G146)),IF(AND(ISNUMBER(OFFSET('Sanitation Data'!$G$7,0,10*ROW('Sanitation Data'!G146))),DF152="No",ISNUMBER(OFFSET('Sanitation Data'!$G$7,0,10*ROW('Sanitation Data'!G146)))),CONCATENATE("[",ROUND(OFFSET('Sanitation Data'!$G$7,0,10*ROW('Sanitation Data'!G146)),0),"]"),IF(AND(ISNUMBER(OFFSET('Sanitation Data'!$G$7,0,10*ROW('Sanitation Data'!G146))),DF152="",ISNUMBER(OFFSET('Sanitation Data'!$G$7,0,10*ROW('Sanitation Data'!G146)))),OFFSET('Sanitation Data'!$G$7,0,10*ROW('Sanitation Data'!G146)),NA())))</f>
        <v>#N/A</v>
      </c>
      <c r="AR152" s="251" t="e">
        <f ca="true">+IF(AND(ISNUMBER(OFFSET('Sanitation Data'!$G$11,0,10*ROW('Sanitation Data'!G146))),DG152="Yes"),OFFSET('Sanitation Data'!$G$11,0,10*ROW('Sanitation Data'!G146)),IF(AND(ISNUMBER(OFFSET('Sanitation Data'!$G$11,0,10*ROW('Sanitation Data'!G146))),DG152="No",ISNUMBER(OFFSET('Sanitation Data'!$G$11,0,10*ROW('Sanitation Data'!G146)))),CONCATENATE("[",ROUND(OFFSET('Sanitation Data'!$G$11,0,10*ROW('Sanitation Data'!G146)),0),"]"),IF(AND(ISNUMBER(OFFSET('Sanitation Data'!$G$11,0,10*ROW('Sanitation Data'!G146))),DG152="",ISNUMBER(OFFSET('Sanitation Data'!$G$11,0,10*ROW('Sanitation Data'!G146)))),OFFSET('Sanitation Data'!$G$11,0,10*ROW('Sanitation Data'!G146)),NA())))</f>
        <v>#N/A</v>
      </c>
      <c r="AS152" s="251" t="e">
        <f ca="true">+IF(AND(ISNUMBER(OFFSET('Sanitation Data'!$G$12,0,10*ROW('Sanitation Data'!G146))),DH152="Yes"),OFFSET('Sanitation Data'!$G$12,0,10*ROW('Sanitation Data'!G146)),IF(AND(ISNUMBER(OFFSET('Sanitation Data'!$G$12,0,10*ROW('Sanitation Data'!G146))),DH152="No",ISNUMBER(OFFSET('Sanitation Data'!$G$12,0,10*ROW('Sanitation Data'!G146)))),CONCATENATE("[",ROUND(OFFSET('Sanitation Data'!$G$12,0,10*ROW('Sanitation Data'!G146)),0),"]"),IF(AND(ISNUMBER(OFFSET('Sanitation Data'!$G$12,0,10*ROW('Sanitation Data'!G146))),DH152="",ISNUMBER(OFFSET('Sanitation Data'!$G$12,0,10*ROW('Sanitation Data'!G146)))),OFFSET('Sanitation Data'!$G$12,0,10*ROW('Sanitation Data'!G146)),NA())))</f>
        <v>#N/A</v>
      </c>
      <c r="AT152" s="251" t="e">
        <f ca="true">+IF(AND(ISNUMBER(OFFSET('Sanitation Data'!$G$13,0,10*ROW('Sanitation Data'!G146))),DI152="Yes"),OFFSET('Sanitation Data'!$G$13,0,10*ROW('Sanitation Data'!G146)),IF(AND(ISNUMBER(OFFSET('Sanitation Data'!$G$13,0,10*ROW('Sanitation Data'!G146))),DI152="No",ISNUMBER(OFFSET('Sanitation Data'!$G$13,0,10*ROW('Sanitation Data'!G146)))),CONCATENATE("[",ROUND(OFFSET('Sanitation Data'!$G$13,0,10*ROW('Sanitation Data'!G146)),0),"]"),IF(AND(ISNUMBER(OFFSET('Sanitation Data'!$G$13,0,10*ROW('Sanitation Data'!G146))),DI152="",ISNUMBER(OFFSET('Sanitation Data'!$G$13,0,10*ROW('Sanitation Data'!G146)))),OFFSET('Sanitation Data'!$G$13,0,10*ROW('Sanitation Data'!G146)),NA())))</f>
        <v>#N/A</v>
      </c>
      <c r="AU152" s="251" t="e">
        <f ca="true">+IF(AND(ISNUMBER(OFFSET('Sanitation Data'!$H$5,0,10*ROW('Sanitation Data'!H146))),DJ152="Yes"),100-OFFSET('Sanitation Data'!$H$5,0,10*ROW('Sanitation Data'!H146)),IF(AND(ISNUMBER(OFFSET('Sanitation Data'!$H$5,0,10*ROW('Sanitation Data'!H146))),DJ152="No",ISNUMBER(OFFSET('Sanitation Data'!$H$5,0,10*ROW('Sanitation Data'!H146)))),CONCATENATE("[",ROUND(100-OFFSET('Sanitation Data'!$H$5,0,10*ROW('Sanitation Data'!H146)),0),"]"),IF(AND(ISNUMBER(OFFSET('Sanitation Data'!$H$5,0,10*ROW('Sanitation Data'!H146))),DJ152="",ISNUMBER(OFFSET('Sanitation Data'!$H$5,0,10*ROW('Sanitation Data'!H146)))),100-OFFSET('Sanitation Data'!$H$5,0,10*ROW('Sanitation Data'!H146)),NA())))</f>
        <v>#N/A</v>
      </c>
      <c r="AV152" s="251" t="e">
        <f ca="true">+IF(AND(ISNUMBER(OFFSET('Sanitation Data'!$H$7,0,10*ROW('Sanitation Data'!H146))),DK152="Yes"),OFFSET('Sanitation Data'!$H$7,0,10*ROW('Sanitation Data'!H146)),IF(AND(ISNUMBER(OFFSET('Sanitation Data'!$H$7,0,10*ROW('Sanitation Data'!H146))),DK152="No",ISNUMBER(OFFSET('Sanitation Data'!$H$7,0,10*ROW('Sanitation Data'!H146)))),CONCATENATE("[",ROUND(OFFSET('Sanitation Data'!$H$7,0,10*ROW('Sanitation Data'!H146)),0),"]"),IF(AND(ISNUMBER(OFFSET('Sanitation Data'!$H$7,0,10*ROW('Sanitation Data'!H146))),DK152="",ISNUMBER(OFFSET('Sanitation Data'!$H$7,0,10*ROW('Sanitation Data'!H146)))),OFFSET('Sanitation Data'!$H$7,0,10*ROW('Sanitation Data'!H146)),NA())))</f>
        <v>#N/A</v>
      </c>
      <c r="AW152" s="251" t="e">
        <f ca="true">+IF(AND(ISNUMBER(OFFSET('Sanitation Data'!$H$11,0,10*ROW('Sanitation Data'!H146))),DL152="Yes"),OFFSET('Sanitation Data'!$H$11,0,10*ROW('Sanitation Data'!H146)),IF(AND(ISNUMBER(OFFSET('Sanitation Data'!$H$11,0,10*ROW('Sanitation Data'!H146))),DL152="No",ISNUMBER(OFFSET('Sanitation Data'!$H$11,0,10*ROW('Sanitation Data'!H146)))),CONCATENATE("[",ROUND(OFFSET('Sanitation Data'!$H$11,0,10*ROW('Sanitation Data'!H146)),0),"]"),IF(AND(ISNUMBER(OFFSET('Sanitation Data'!$H$11,0,10*ROW('Sanitation Data'!H146))),DL152="",ISNUMBER(OFFSET('Sanitation Data'!$H$11,0,10*ROW('Sanitation Data'!H146)))),OFFSET('Sanitation Data'!$H$11,0,10*ROW('Sanitation Data'!H146)),NA())))</f>
        <v>#N/A</v>
      </c>
      <c r="AX152" s="251" t="e">
        <f ca="true">+IF(AND(ISNUMBER(OFFSET('Sanitation Data'!$H$12,0,10*ROW('Sanitation Data'!H146))),DM152="Yes"),OFFSET('Sanitation Data'!$H$12,0,10*ROW('Sanitation Data'!H146)),IF(AND(ISNUMBER(OFFSET('Sanitation Data'!$H$12,0,10*ROW('Sanitation Data'!H146))),DM152="No",ISNUMBER(OFFSET('Sanitation Data'!$H$12,0,10*ROW('Sanitation Data'!H146)))),CONCATENATE("[",ROUND(OFFSET('Sanitation Data'!$H$12,0,10*ROW('Sanitation Data'!H146)),0),"]"),IF(AND(ISNUMBER(OFFSET('Sanitation Data'!$H$12,0,10*ROW('Sanitation Data'!H146))),DM152="",ISNUMBER(OFFSET('Sanitation Data'!$H$12,0,10*ROW('Sanitation Data'!H146)))),OFFSET('Sanitation Data'!$H$12,0,10*ROW('Sanitation Data'!H146)),NA())))</f>
        <v>#N/A</v>
      </c>
      <c r="AY152" s="251" t="e">
        <f ca="true">+IF(AND(ISNUMBER(OFFSET('Sanitation Data'!$H$13,0,10*ROW('Sanitation Data'!H146))),DN152="Yes"),OFFSET('Sanitation Data'!$H$13,0,10*ROW('Sanitation Data'!H146)),IF(AND(ISNUMBER(OFFSET('Sanitation Data'!$H$13,0,10*ROW('Sanitation Data'!H146))),DN152="No",ISNUMBER(OFFSET('Sanitation Data'!$H$13,0,10*ROW('Sanitation Data'!H146)))),CONCATENATE("[",ROUND(OFFSET('Sanitation Data'!$H$13,0,10*ROW('Sanitation Data'!H146)),0),"]"),IF(AND(ISNUMBER(OFFSET('Sanitation Data'!$H$13,0,10*ROW('Sanitation Data'!H146))),DN152="",ISNUMBER(OFFSET('Sanitation Data'!$H$13,0,10*ROW('Sanitation Data'!H146)))),OFFSET('Sanitation Data'!$H$13,0,10*ROW('Sanitation Data'!H146)),NA())))</f>
        <v>#N/A</v>
      </c>
      <c r="AZ152" s="252" t="e">
        <f ca="true">+IF(AND(ISNUMBER(OFFSET('Hygiene Data'!$C$6,0,10*ROW('Hygiene Data'!C146))),DO152="Yes"),OFFSET('Hygiene Data'!$C$6,0,10*ROW('Hygiene Data'!C146)),IF(AND(ISNUMBER(OFFSET('Hygiene Data'!$C$6,0,10*ROW('Hygiene Data'!C146))),DO152="No",ISNUMBER(OFFSET('Hygiene Data'!$C$6,0,10*ROW('Hygiene Data'!C146)))),CONCATENATE("[",ROUND(OFFSET('Hygiene Data'!$C$6,0,10*ROW('Hygiene Data'!C146)),0),"]"),IF(AND(ISNUMBER(OFFSET('Hygiene Data'!$C$6,0,10*ROW('Hygiene Data'!C146))),DO152="",ISNUMBER(OFFSET('Hygiene Data'!$C$6,0,10*ROW('Hygiene Data'!C146)))),OFFSET('Hygiene Data'!$C$6,0,10*ROW('Hygiene Data'!C146)),NA())))</f>
        <v>#N/A</v>
      </c>
      <c r="BA152" s="252" t="e">
        <f ca="true">+IF(AND(ISNUMBER(OFFSET('Hygiene Data'!$C$8,0,10*ROW('Hygiene Data'!C146))),DP152="Yes"),OFFSET('Hygiene Data'!$C$8,0,10*ROW('Hygiene Data'!C146)),IF(AND(ISNUMBER(OFFSET('Hygiene Data'!$C$8,0,10*ROW('Hygiene Data'!C146))),DP152="No",ISNUMBER(OFFSET('Hygiene Data'!$C$8,0,10*ROW('Hygiene Data'!C146)))),CONCATENATE("[",ROUND(OFFSET('Hygiene Data'!$C$8,0,10*ROW('Hygiene Data'!C146)),0),"]"),IF(AND(ISNUMBER(OFFSET('Hygiene Data'!$C$8,0,10*ROW('Hygiene Data'!C146))),DP152="",ISNUMBER(OFFSET('Hygiene Data'!$C$8,0,10*ROW('Hygiene Data'!C146)))),OFFSET('Hygiene Data'!$C$8,0,10*ROW('Hygiene Data'!C146)),NA())))</f>
        <v>#N/A</v>
      </c>
      <c r="BB152" s="252" t="e">
        <f ca="true">+IF(AND(ISNUMBER(OFFSET('Hygiene Data'!$C$10,0,10*ROW('Hygiene Data'!C146))),DQ152="Yes"),OFFSET('Hygiene Data'!$C$10,0,10*ROW('Hygiene Data'!C146)),IF(AND(ISNUMBER(OFFSET('Hygiene Data'!$C$10,0,10*ROW('Hygiene Data'!C146))),DQ152="No",ISNUMBER(OFFSET('Hygiene Data'!$C$10,0,10*ROW('Hygiene Data'!C146)))),CONCATENATE("[",ROUND(OFFSET('Hygiene Data'!$C$10,0,10*ROW('Hygiene Data'!C146)),0),"]"),IF(AND(ISNUMBER(OFFSET('Hygiene Data'!$C$10,0,10*ROW('Hygiene Data'!C146))),DQ152="",ISNUMBER(OFFSET('Hygiene Data'!$C$10,0,10*ROW('Hygiene Data'!C146)))),OFFSET('Hygiene Data'!$C$10,0,10*ROW('Hygiene Data'!C146)),NA())))</f>
        <v>#N/A</v>
      </c>
      <c r="BC152" s="252" t="e">
        <f ca="true">+IF(AND(ISNUMBER(OFFSET('Hygiene Data'!$D$6,0,10*ROW('Hygiene Data'!D146))),DR152="Yes"),OFFSET('Hygiene Data'!$D$6,0,10*ROW('Hygiene Data'!D146)),IF(AND(ISNUMBER(OFFSET('Hygiene Data'!$D$6,0,10*ROW('Hygiene Data'!D146))),DR152="No",ISNUMBER(OFFSET('Hygiene Data'!$D$6,0,10*ROW('Hygiene Data'!D146)))),CONCATENATE("[",ROUND(OFFSET('Hygiene Data'!$D$6,0,10*ROW('Hygiene Data'!D146)),0),"]"),IF(AND(ISNUMBER(OFFSET('Hygiene Data'!$D$6,0,10*ROW('Hygiene Data'!D146))),DR152="",ISNUMBER(OFFSET('Hygiene Data'!$D$6,0,10*ROW('Hygiene Data'!D146)))),OFFSET('Hygiene Data'!$D$6,0,10*ROW('Hygiene Data'!D146)),NA())))</f>
        <v>#N/A</v>
      </c>
      <c r="BD152" s="252" t="e">
        <f ca="true">+IF(AND(ISNUMBER(OFFSET('Hygiene Data'!$D$8,0,10*ROW('Hygiene Data'!D146))),DS152="Yes"),OFFSET('Hygiene Data'!$D$8,0,10*ROW('Hygiene Data'!D146)),IF(AND(ISNUMBER(OFFSET('Hygiene Data'!$D$8,0,10*ROW('Hygiene Data'!D146))),DS152="No",ISNUMBER(OFFSET('Hygiene Data'!$D$8,0,10*ROW('Hygiene Data'!D146)))),CONCATENATE("[",ROUND(OFFSET('Hygiene Data'!$D$8,0,10*ROW('Hygiene Data'!D146)),0),"]"),IF(AND(ISNUMBER(OFFSET('Hygiene Data'!$D$8,0,10*ROW('Hygiene Data'!D146))),DS152="",ISNUMBER(OFFSET('Hygiene Data'!$D$8,0,10*ROW('Hygiene Data'!D146)))),OFFSET('Hygiene Data'!$D$8,0,10*ROW('Hygiene Data'!D146)),NA())))</f>
        <v>#N/A</v>
      </c>
      <c r="BE152" s="252" t="e">
        <f ca="true">+IF(AND(ISNUMBER(OFFSET('Hygiene Data'!$D$10,0,10*ROW('Hygiene Data'!D146))),DT152="Yes"),OFFSET('Hygiene Data'!$D$10,0,10*ROW('Hygiene Data'!D146)),IF(AND(ISNUMBER(OFFSET('Hygiene Data'!$D$10,0,10*ROW('Hygiene Data'!D146))),DT152="No",ISNUMBER(OFFSET('Hygiene Data'!$D$10,0,10*ROW('Hygiene Data'!D146)))),CONCATENATE("[",ROUND(OFFSET('Hygiene Data'!$D$10,0,10*ROW('Hygiene Data'!D146)),0),"]"),IF(AND(ISNUMBER(OFFSET('Hygiene Data'!$D$10,0,10*ROW('Hygiene Data'!D146))),DT152="",ISNUMBER(OFFSET('Hygiene Data'!$D$10,0,10*ROW('Hygiene Data'!D146)))),OFFSET('Hygiene Data'!$D$10,0,10*ROW('Hygiene Data'!D146)),NA())))</f>
        <v>#N/A</v>
      </c>
      <c r="BF152" s="252" t="e">
        <f ca="true">+IF(AND(ISNUMBER(OFFSET('Hygiene Data'!$E$6,0,10*ROW('Hygiene Data'!E146))),DU152="Yes"),OFFSET('Hygiene Data'!$E$6,0,10*ROW('Hygiene Data'!E146)),IF(AND(ISNUMBER(OFFSET('Hygiene Data'!$E$6,0,10*ROW('Hygiene Data'!E146))),DU152="No",ISNUMBER(OFFSET('Hygiene Data'!$E$6,0,10*ROW('Hygiene Data'!E146)))),CONCATENATE("[",ROUND(OFFSET('Hygiene Data'!$E$6,0,10*ROW('Hygiene Data'!E146)),0),"]"),IF(AND(ISNUMBER(OFFSET('Hygiene Data'!$E$6,0,10*ROW('Hygiene Data'!E146))),DU152="",ISNUMBER(OFFSET('Hygiene Data'!$E$6,0,10*ROW('Hygiene Data'!E146)))),OFFSET('Hygiene Data'!$E$6,0,10*ROW('Hygiene Data'!E146)),NA())))</f>
        <v>#N/A</v>
      </c>
      <c r="BG152" s="252" t="e">
        <f ca="true">+IF(AND(ISNUMBER(OFFSET('Hygiene Data'!$E$8,0,10*ROW('Hygiene Data'!E146))),DV152="Yes"),OFFSET('Hygiene Data'!$E$8,0,10*ROW('Hygiene Data'!E146)),IF(AND(ISNUMBER(OFFSET('Hygiene Data'!$E$8,0,10*ROW('Hygiene Data'!E146))),DV152="No",ISNUMBER(OFFSET('Hygiene Data'!$E$8,0,10*ROW('Hygiene Data'!E146)))),CONCATENATE("[",ROUND(OFFSET('Hygiene Data'!$E$8,0,10*ROW('Hygiene Data'!E146)),0),"]"),IF(AND(ISNUMBER(OFFSET('Hygiene Data'!$E$8,0,10*ROW('Hygiene Data'!E146))),DV152="",ISNUMBER(OFFSET('Hygiene Data'!$E$8,0,10*ROW('Hygiene Data'!E146)))),OFFSET('Hygiene Data'!$E$8,0,10*ROW('Hygiene Data'!E146)),NA())))</f>
        <v>#N/A</v>
      </c>
      <c r="BH152" s="252" t="e">
        <f ca="true">+IF(AND(ISNUMBER(OFFSET('Hygiene Data'!$E$10,0,10*ROW('Hygiene Data'!E146))),DW152="Yes"),OFFSET('Hygiene Data'!$E$10,0,10*ROW('Hygiene Data'!E146)),IF(AND(ISNUMBER(OFFSET('Hygiene Data'!$E$10,0,10*ROW('Hygiene Data'!E146))),DW152="No",ISNUMBER(OFFSET('Hygiene Data'!$E$10,0,10*ROW('Hygiene Data'!E146)))),CONCATENATE("[",ROUND(OFFSET('Hygiene Data'!$E$10,0,10*ROW('Hygiene Data'!E146)),0),"]"),IF(AND(ISNUMBER(OFFSET('Hygiene Data'!$E$10,0,10*ROW('Hygiene Data'!E146))),DW152="",ISNUMBER(OFFSET('Hygiene Data'!$E$10,0,10*ROW('Hygiene Data'!E146)))),OFFSET('Hygiene Data'!$E$10,0,10*ROW('Hygiene Data'!E146)),NA())))</f>
        <v>#N/A</v>
      </c>
      <c r="BI152" s="252" t="e">
        <f ca="true">+IF(AND(ISNUMBER(OFFSET('Hygiene Data'!$F$6,0,10*ROW('Hygiene Data'!F146))),DX152="Yes"),OFFSET('Hygiene Data'!$F$6,0,10*ROW('Hygiene Data'!F146)),IF(AND(ISNUMBER(OFFSET('Hygiene Data'!$F$6,0,10*ROW('Hygiene Data'!F146))),DX152="No",ISNUMBER(OFFSET('Hygiene Data'!$F$6,0,10*ROW('Hygiene Data'!F146)))),CONCATENATE("[",ROUND(OFFSET('Hygiene Data'!$F$6,0,10*ROW('Hygiene Data'!F146)),0),"]"),IF(AND(ISNUMBER(OFFSET('Hygiene Data'!$F$6,0,10*ROW('Hygiene Data'!F146))),DX152="",ISNUMBER(OFFSET('Hygiene Data'!$F$6,0,10*ROW('Hygiene Data'!F146)))),OFFSET('Hygiene Data'!$F$6,0,10*ROW('Hygiene Data'!F146)),NA())))</f>
        <v>#N/A</v>
      </c>
      <c r="BJ152" s="252" t="e">
        <f ca="true">+IF(AND(ISNUMBER(OFFSET('Hygiene Data'!$F$8,0,10*ROW('Hygiene Data'!F146))),DY152="Yes"),OFFSET('Hygiene Data'!$F$8,0,10*ROW('Hygiene Data'!F146)),IF(AND(ISNUMBER(OFFSET('Hygiene Data'!$F$8,0,10*ROW('Hygiene Data'!F146))),DY152="No",ISNUMBER(OFFSET('Hygiene Data'!$F$8,0,10*ROW('Hygiene Data'!F146)))),CONCATENATE("[",ROUND(OFFSET('Hygiene Data'!$F$8,0,10*ROW('Hygiene Data'!F146)),0),"]"),IF(AND(ISNUMBER(OFFSET('Hygiene Data'!$F$8,0,10*ROW('Hygiene Data'!F146))),DY152="",ISNUMBER(OFFSET('Hygiene Data'!$F$8,0,10*ROW('Hygiene Data'!F146)))),OFFSET('Hygiene Data'!$F$8,0,10*ROW('Hygiene Data'!F146)),NA())))</f>
        <v>#N/A</v>
      </c>
      <c r="BK152" s="252" t="e">
        <f ca="true">+IF(AND(ISNUMBER(OFFSET('Hygiene Data'!$F$10,0,10*ROW('Hygiene Data'!F146))),DZ152="Yes"),OFFSET('Hygiene Data'!$F$10,0,10*ROW('Hygiene Data'!F146)),IF(AND(ISNUMBER(OFFSET('Hygiene Data'!$F$10,0,10*ROW('Hygiene Data'!F146))),DZ152="No",ISNUMBER(OFFSET('Hygiene Data'!$F$10,0,10*ROW('Hygiene Data'!F146)))),CONCATENATE("[",ROUND(OFFSET('Hygiene Data'!$F$10,0,10*ROW('Hygiene Data'!F146)),0),"]"),IF(AND(ISNUMBER(OFFSET('Hygiene Data'!$F$10,0,10*ROW('Hygiene Data'!F146))),DZ152="",ISNUMBER(OFFSET('Hygiene Data'!$F$10,0,10*ROW('Hygiene Data'!F146)))),OFFSET('Hygiene Data'!$F$10,0,10*ROW('Hygiene Data'!F146)),NA())))</f>
        <v>#N/A</v>
      </c>
      <c r="BL152" s="252" t="e">
        <f ca="true">+IF(AND(ISNUMBER(OFFSET('Hygiene Data'!$G$6,0,10*ROW('Hygiene Data'!G146))),EA152="Yes"),OFFSET('Hygiene Data'!$G$6,0,10*ROW('Hygiene Data'!G146)),IF(AND(ISNUMBER(OFFSET('Hygiene Data'!$G$6,0,10*ROW('Hygiene Data'!G146))),EA152="No",ISNUMBER(OFFSET('Hygiene Data'!$G$6,0,10*ROW('Hygiene Data'!G146)))),CONCATENATE("[",ROUND(OFFSET('Hygiene Data'!$G$6,0,10*ROW('Hygiene Data'!G146)),0),"]"),IF(AND(ISNUMBER(OFFSET('Hygiene Data'!$G$6,0,10*ROW('Hygiene Data'!G146))),EA152="",ISNUMBER(OFFSET('Hygiene Data'!$G$6,0,10*ROW('Hygiene Data'!G146)))),OFFSET('Hygiene Data'!$G$6,0,10*ROW('Hygiene Data'!G146)),NA())))</f>
        <v>#N/A</v>
      </c>
      <c r="BM152" s="252" t="e">
        <f ca="true">+IF(AND(ISNUMBER(OFFSET('Hygiene Data'!$G$8,0,10*ROW('Hygiene Data'!G146))),EB152="Yes"),OFFSET('Hygiene Data'!$G$8,0,10*ROW('Hygiene Data'!G146)),IF(AND(ISNUMBER(OFFSET('Hygiene Data'!$G$8,0,10*ROW('Hygiene Data'!G146))),EB152="No",ISNUMBER(OFFSET('Hygiene Data'!$G$8,0,10*ROW('Hygiene Data'!G146)))),CONCATENATE("[",ROUND(OFFSET('Hygiene Data'!$G$8,0,10*ROW('Hygiene Data'!G146)),0),"]"),IF(AND(ISNUMBER(OFFSET('Hygiene Data'!$G$8,0,10*ROW('Hygiene Data'!G146))),EB152="",ISNUMBER(OFFSET('Hygiene Data'!$G$8,0,10*ROW('Hygiene Data'!G146)))),OFFSET('Hygiene Data'!$G$8,0,10*ROW('Hygiene Data'!G146)),NA())))</f>
        <v>#N/A</v>
      </c>
      <c r="BN152" s="252" t="e">
        <f ca="true">+IF(AND(ISNUMBER(OFFSET('Hygiene Data'!$G$10,0,10*ROW('Hygiene Data'!G146))),EC152="Yes"),OFFSET('Hygiene Data'!$G$10,0,10*ROW('Hygiene Data'!G146)),IF(AND(ISNUMBER(OFFSET('Hygiene Data'!$G$10,0,10*ROW('Hygiene Data'!G146))),EC152="No",ISNUMBER(OFFSET('Hygiene Data'!$G$10,0,10*ROW('Hygiene Data'!G146)))),CONCATENATE("[",ROUND(OFFSET('Hygiene Data'!$G$10,0,10*ROW('Hygiene Data'!G146)),0),"]"),IF(AND(ISNUMBER(OFFSET('Hygiene Data'!$G$10,0,10*ROW('Hygiene Data'!G146))),EC152="",ISNUMBER(OFFSET('Hygiene Data'!$G$10,0,10*ROW('Hygiene Data'!G146)))),OFFSET('Hygiene Data'!$G$10,0,10*ROW('Hygiene Data'!G146)),NA())))</f>
        <v>#N/A</v>
      </c>
      <c r="BO152" s="252" t="e">
        <f ca="true">+IF(AND(ISNUMBER(OFFSET('Hygiene Data'!$H$6,0,10*ROW('Hygiene Data'!H146))),ED152="Yes"),OFFSET('Hygiene Data'!$H$6,0,10*ROW('Hygiene Data'!H146)),IF(AND(ISNUMBER(OFFSET('Hygiene Data'!$H$6,0,10*ROW('Hygiene Data'!H146))),ED152="No",ISNUMBER(OFFSET('Hygiene Data'!$H$6,0,10*ROW('Hygiene Data'!H146)))),CONCATENATE("[",ROUND(OFFSET('Hygiene Data'!$H$6,0,10*ROW('Hygiene Data'!H146)),0),"]"),IF(AND(ISNUMBER(OFFSET('Hygiene Data'!$H$6,0,10*ROW('Hygiene Data'!H146))),ED152="",ISNUMBER(OFFSET('Hygiene Data'!$H$6,0,10*ROW('Hygiene Data'!H146)))),OFFSET('Hygiene Data'!$H$6,0,10*ROW('Hygiene Data'!H146)),NA())))</f>
        <v>#N/A</v>
      </c>
      <c r="BP152" s="252" t="e">
        <f ca="true">+IF(AND(ISNUMBER(OFFSET('Hygiene Data'!$H$8,0,10*ROW('Hygiene Data'!H146))),EE152="Yes"),OFFSET('Hygiene Data'!$H$8,0,10*ROW('Hygiene Data'!H146)),IF(AND(ISNUMBER(OFFSET('Hygiene Data'!$H$8,0,10*ROW('Hygiene Data'!H146))),EE152="No",ISNUMBER(OFFSET('Hygiene Data'!$H$8,0,10*ROW('Hygiene Data'!H146)))),CONCATENATE("[",ROUND(OFFSET('Hygiene Data'!$H$8,0,10*ROW('Hygiene Data'!H146)),0),"]"),IF(AND(ISNUMBER(OFFSET('Hygiene Data'!$H$8,0,10*ROW('Hygiene Data'!H146))),EE152="",ISNUMBER(OFFSET('Hygiene Data'!$H$8,0,10*ROW('Hygiene Data'!H146)))),OFFSET('Hygiene Data'!$H$8,0,10*ROW('Hygiene Data'!H146)),NA())))</f>
        <v>#N/A</v>
      </c>
      <c r="BQ152" s="252" t="e">
        <f ca="true">+IF(AND(ISNUMBER(OFFSET('Hygiene Data'!$H$10,0,10*ROW('Hygiene Data'!H146))),EF152="Yes"),OFFSET('Hygiene Data'!$H$10,0,10*ROW('Hygiene Data'!H146)),IF(AND(ISNUMBER(OFFSET('Hygiene Data'!$H$10,0,10*ROW('Hygiene Data'!H146))),EF152="No",ISNUMBER(OFFSET('Hygiene Data'!$H$10,0,10*ROW('Hygiene Data'!H146)))),CONCATENATE("[",ROUND(OFFSET('Hygiene Data'!$H$10,0,10*ROW('Hygiene Data'!H146)),0),"]"),IF(AND(ISNUMBER(OFFSET('Hygiene Data'!$H$10,0,10*ROW('Hygiene Data'!H146))),EF152="",ISNUMBER(OFFSET('Hygiene Data'!$H$10,0,10*ROW('Hygiene Data'!H146)))),OFFSET('Hygiene Data'!$H$10,0,10*ROW('Hygiene Data'!H146)),NA())))</f>
        <v>#N/A</v>
      </c>
      <c r="BS152" s="36" t="str">
        <f ca="true">+IF(OFFSET('Water Data'!$C$28,0,10*ROW('Water Data'!C146))="","",OFFSET('Water Data'!$C$28,0,10*ROW('Water Data'!C146)))</f>
        <v/>
      </c>
      <c r="BT152" s="36" t="str">
        <f ca="true">+IF(OFFSET('Water Data'!$C$29,0,10*ROW('Water Data'!C146))="","",OFFSET('Water Data'!$C$29,0,10*ROW('Water Data'!C146)))</f>
        <v/>
      </c>
      <c r="BU152" s="36" t="str">
        <f ca="true">+IF(OFFSET('Water Data'!$C$30,0,10*ROW('Water Data'!C146))="","",OFFSET('Water Data'!$C$30,0,10*ROW('Water Data'!C146)))</f>
        <v/>
      </c>
      <c r="BV152" s="36" t="str">
        <f ca="true">+IF(OFFSET('Water Data'!$D$28,0,10*ROW('Water Data'!D146))="","",OFFSET('Water Data'!$D$28,0,10*ROW('Water Data'!D146)))</f>
        <v/>
      </c>
      <c r="BW152" s="36" t="str">
        <f ca="true">+IF(OFFSET('Water Data'!$D$29,0,10*ROW('Water Data'!D146))="","",OFFSET('Water Data'!$D$29,0,10*ROW('Water Data'!D146)))</f>
        <v/>
      </c>
      <c r="BX152" s="36" t="str">
        <f ca="true">+IF(OFFSET('Water Data'!$D$30,0,10*ROW('Water Data'!D146))="","",OFFSET('Water Data'!$D$30,0,10*ROW('Water Data'!D146)))</f>
        <v/>
      </c>
      <c r="BY152" s="36" t="str">
        <f ca="true">+IF(OFFSET('Water Data'!$E$28,0,10*ROW('Water Data'!E146))="","",OFFSET('Water Data'!$E$28,0,10*ROW('Water Data'!E146)))</f>
        <v/>
      </c>
      <c r="BZ152" s="36" t="str">
        <f ca="true">+IF(OFFSET('Water Data'!$E$29,0,10*ROW('Water Data'!E146))="","",OFFSET('Water Data'!$E$29,0,10*ROW('Water Data'!E146)))</f>
        <v/>
      </c>
      <c r="CA152" s="36" t="str">
        <f ca="true">+IF(OFFSET('Water Data'!$E$30,0,10*ROW('Water Data'!E146))="","",OFFSET('Water Data'!$E$30,0,10*ROW('Water Data'!E146)))</f>
        <v/>
      </c>
      <c r="CB152" s="36" t="str">
        <f ca="true">+IF(OFFSET('Water Data'!$F$28,0,10*ROW('Water Data'!F146))="","",OFFSET('Water Data'!$F$28,0,10*ROW('Water Data'!F146)))</f>
        <v/>
      </c>
      <c r="CC152" s="36" t="str">
        <f ca="true">+IF(OFFSET('Water Data'!$F$29,0,10*ROW('Water Data'!F146))="","",OFFSET('Water Data'!$F$29,0,10*ROW('Water Data'!F146)))</f>
        <v/>
      </c>
      <c r="CD152" s="36" t="str">
        <f ca="true">+IF(OFFSET('Water Data'!$F$30,0,10*ROW('Water Data'!F146))="","",OFFSET('Water Data'!$F$30,0,10*ROW('Water Data'!F146)))</f>
        <v/>
      </c>
      <c r="CE152" s="36" t="str">
        <f ca="true">+IF(OFFSET('Water Data'!$G$28,0,10*ROW('Water Data'!G146))="","",OFFSET('Water Data'!$G$28,0,10*ROW('Water Data'!G146)))</f>
        <v/>
      </c>
      <c r="CF152" s="36" t="str">
        <f ca="true">+IF(OFFSET('Water Data'!$G$29,0,10*ROW('Water Data'!G146))="","",OFFSET('Water Data'!$G$29,0,10*ROW('Water Data'!G146)))</f>
        <v/>
      </c>
      <c r="CG152" s="36" t="str">
        <f ca="true">+IF(OFFSET('Water Data'!$G$30,0,10*ROW('Water Data'!G146))="","",OFFSET('Water Data'!$G$30,0,10*ROW('Water Data'!G146)))</f>
        <v/>
      </c>
      <c r="CH152" s="36" t="str">
        <f ca="true">+IF(OFFSET('Water Data'!$H$28,0,10*ROW('Water Data'!H146))="","",OFFSET('Water Data'!$H$28,0,10*ROW('Water Data'!H146)))</f>
        <v/>
      </c>
      <c r="CI152" s="36" t="str">
        <f ca="true">+IF(OFFSET('Water Data'!$H$29,0,10*ROW('Water Data'!H146))="","",OFFSET('Water Data'!$H$29,0,10*ROW('Water Data'!H146)))</f>
        <v/>
      </c>
      <c r="CJ152" s="36" t="str">
        <f ca="true">+IF(OFFSET('Water Data'!$H$30,0,10*ROW('Water Data'!H146))="","",OFFSET('Water Data'!$H$30,0,10*ROW('Water Data'!H146)))</f>
        <v/>
      </c>
      <c r="CK152" s="36" t="str">
        <f ca="true">+IF(OFFSET('Sanitation Data'!$C$29,0,10*ROW('Sanitation Data'!C146))="","",OFFSET('Sanitation Data'!$C$29,0,10*ROW('Sanitation Data'!C146)))</f>
        <v/>
      </c>
      <c r="CL152" s="36" t="str">
        <f ca="true">+IF(OFFSET('Sanitation Data'!$C$30,0,10*ROW('Sanitation Data'!C146))="","",OFFSET('Sanitation Data'!$C$30,0,10*ROW('Sanitation Data'!C146)))</f>
        <v/>
      </c>
      <c r="CM152" s="36" t="str">
        <f ca="true">+IF(OFFSET('Sanitation Data'!$C$31,0,10*ROW('Sanitation Data'!C146))="","",OFFSET('Sanitation Data'!$C$31,0,10*ROW('Sanitation Data'!C146)))</f>
        <v/>
      </c>
      <c r="CN152" s="36" t="str">
        <f ca="true">+IF(OFFSET('Sanitation Data'!$C$32,0,10*ROW('Sanitation Data'!C146))="","",OFFSET('Sanitation Data'!$C$32,0,10*ROW('Sanitation Data'!C146)))</f>
        <v/>
      </c>
      <c r="CO152" s="36" t="str">
        <f ca="true">+IF(OFFSET('Sanitation Data'!$C$33,0,10*ROW('Sanitation Data'!C146))="","",OFFSET('Sanitation Data'!$C$33,0,10*ROW('Sanitation Data'!C146)))</f>
        <v/>
      </c>
      <c r="CP152" s="36" t="str">
        <f ca="true">+IF(OFFSET('Sanitation Data'!$D$29,0,10*ROW('Sanitation Data'!D146))="","",OFFSET('Sanitation Data'!$D$29,0,10*ROW('Sanitation Data'!D146)))</f>
        <v/>
      </c>
      <c r="CQ152" s="36" t="str">
        <f ca="true">+IF(OFFSET('Sanitation Data'!$D$30,0,10*ROW('Sanitation Data'!D146))="","",OFFSET('Sanitation Data'!$D$30,0,10*ROW('Sanitation Data'!D146)))</f>
        <v/>
      </c>
      <c r="CR152" s="36" t="str">
        <f ca="true">+IF(OFFSET('Sanitation Data'!$D$31,0,10*ROW('Sanitation Data'!D146))="","",OFFSET('Sanitation Data'!$D$31,0,10*ROW('Sanitation Data'!D146)))</f>
        <v/>
      </c>
      <c r="CS152" s="36" t="str">
        <f ca="true">+IF(OFFSET('Sanitation Data'!$D$32,0,10*ROW('Sanitation Data'!D146))="","",OFFSET('Sanitation Data'!$D$32,0,10*ROW('Sanitation Data'!D146)))</f>
        <v/>
      </c>
      <c r="CT152" s="36" t="str">
        <f ca="true">+IF(OFFSET('Sanitation Data'!$D$33,0,10*ROW('Sanitation Data'!D146))="","",OFFSET('Sanitation Data'!$D$33,0,10*ROW('Sanitation Data'!D146)))</f>
        <v/>
      </c>
      <c r="CU152" s="36" t="str">
        <f ca="true">+IF(OFFSET('Sanitation Data'!$E$29,0,10*ROW('Sanitation Data'!E146))="","",OFFSET('Sanitation Data'!$E$29,0,10*ROW('Sanitation Data'!E146)))</f>
        <v/>
      </c>
      <c r="CV152" s="36" t="str">
        <f ca="true">+IF(OFFSET('Sanitation Data'!$E$30,0,10*ROW('Sanitation Data'!E146))="","",OFFSET('Sanitation Data'!$E$30,0,10*ROW('Sanitation Data'!E146)))</f>
        <v/>
      </c>
      <c r="CW152" s="36" t="str">
        <f ca="true">+IF(OFFSET('Sanitation Data'!$E$31,0,10*ROW('Sanitation Data'!E146))="","",OFFSET('Sanitation Data'!$E$31,0,10*ROW('Sanitation Data'!E146)))</f>
        <v/>
      </c>
      <c r="CX152" s="36" t="str">
        <f ca="true">+IF(OFFSET('Sanitation Data'!$E$32,0,10*ROW('Sanitation Data'!E146))="","",OFFSET('Sanitation Data'!$E$32,0,10*ROW('Sanitation Data'!E146)))</f>
        <v/>
      </c>
      <c r="CY152" s="36" t="str">
        <f ca="true">+IF(OFFSET('Sanitation Data'!$E$33,0,10*ROW('Sanitation Data'!E146))="","",OFFSET('Sanitation Data'!$E$33,0,10*ROW('Sanitation Data'!E146)))</f>
        <v/>
      </c>
      <c r="CZ152" s="36" t="str">
        <f ca="true">+IF(OFFSET('Sanitation Data'!$F$29,0,10*ROW('Sanitation Data'!F146))="","",OFFSET('Sanitation Data'!$F$29,0,10*ROW('Sanitation Data'!F146)))</f>
        <v/>
      </c>
      <c r="DA152" s="36" t="str">
        <f ca="true">+IF(OFFSET('Sanitation Data'!$F$30,0,10*ROW('Sanitation Data'!F146))="","",OFFSET('Sanitation Data'!$F$30,0,10*ROW('Sanitation Data'!F146)))</f>
        <v/>
      </c>
      <c r="DB152" s="36" t="str">
        <f ca="true">+IF(OFFSET('Sanitation Data'!$F$31,0,10*ROW('Sanitation Data'!F146))="","",OFFSET('Sanitation Data'!$F$31,0,10*ROW('Sanitation Data'!F146)))</f>
        <v/>
      </c>
      <c r="DC152" s="36" t="str">
        <f ca="true">+IF(OFFSET('Sanitation Data'!$F$32,0,10*ROW('Sanitation Data'!F146))="","",OFFSET('Sanitation Data'!$F$32,0,10*ROW('Sanitation Data'!F146)))</f>
        <v/>
      </c>
      <c r="DD152" s="36" t="str">
        <f ca="true">+IF(OFFSET('Sanitation Data'!$F$33,0,10*ROW('Sanitation Data'!F146))="","",OFFSET('Sanitation Data'!$F$33,0,10*ROW('Sanitation Data'!F146)))</f>
        <v/>
      </c>
      <c r="DE152" s="36" t="str">
        <f ca="true">+IF(OFFSET('Sanitation Data'!$G$29,0,10*ROW('Sanitation Data'!G146))="","",OFFSET('Sanitation Data'!$G$29,0,10*ROW('Sanitation Data'!G146)))</f>
        <v/>
      </c>
      <c r="DF152" s="36" t="str">
        <f ca="true">+IF(OFFSET('Sanitation Data'!$G$30,0,10*ROW('Sanitation Data'!G146))="","",OFFSET('Sanitation Data'!$G$30,0,10*ROW('Sanitation Data'!G146)))</f>
        <v/>
      </c>
      <c r="DG152" s="36" t="str">
        <f ca="true">+IF(OFFSET('Sanitation Data'!$G$31,0,10*ROW('Sanitation Data'!G146))="","",OFFSET('Sanitation Data'!$G$31,0,10*ROW('Sanitation Data'!G146)))</f>
        <v/>
      </c>
      <c r="DH152" s="36" t="str">
        <f ca="true">+IF(OFFSET('Sanitation Data'!$G$32,0,10*ROW('Sanitation Data'!G146))="","",OFFSET('Sanitation Data'!$G$32,0,10*ROW('Sanitation Data'!G146)))</f>
        <v/>
      </c>
      <c r="DI152" s="36" t="str">
        <f ca="true">+IF(OFFSET('Sanitation Data'!$G$33,0,10*ROW('Sanitation Data'!G146))="","",OFFSET('Sanitation Data'!$G$33,0,10*ROW('Sanitation Data'!G146)))</f>
        <v/>
      </c>
      <c r="DJ152" s="36" t="str">
        <f ca="true">+IF(OFFSET('Sanitation Data'!$H$29,0,10*ROW('Sanitation Data'!H146))="","",OFFSET('Sanitation Data'!$H$29,0,10*ROW('Sanitation Data'!H146)))</f>
        <v/>
      </c>
      <c r="DK152" s="36" t="str">
        <f ca="true">+IF(OFFSET('Sanitation Data'!$H$30,0,10*ROW('Sanitation Data'!H146))="","",OFFSET('Sanitation Data'!$H$30,0,10*ROW('Sanitation Data'!H146)))</f>
        <v/>
      </c>
      <c r="DL152" s="36" t="str">
        <f ca="true">+IF(OFFSET('Sanitation Data'!$H$31,0,10*ROW('Sanitation Data'!H146))="","",OFFSET('Sanitation Data'!$H$31,0,10*ROW('Sanitation Data'!H146)))</f>
        <v/>
      </c>
      <c r="DM152" s="36" t="str">
        <f ca="true">+IF(OFFSET('Sanitation Data'!$H$32,0,10*ROW('Sanitation Data'!H146))="","",OFFSET('Sanitation Data'!$H$32,0,10*ROW('Sanitation Data'!H146)))</f>
        <v/>
      </c>
      <c r="DN152" s="36" t="str">
        <f ca="true">+IF(OFFSET('Sanitation Data'!$H$33,0,10*ROW('Sanitation Data'!H146))="","",OFFSET('Sanitation Data'!$H$33,0,10*ROW('Sanitation Data'!H146)))</f>
        <v/>
      </c>
      <c r="DO152" s="36" t="str">
        <f ca="true">+IF(OFFSET('Hygiene Data'!$C$12,0,10*ROW('Hygiene Data'!C146))="","",OFFSET('Hygiene Data'!$C$12,0,10*ROW('Hygiene Data'!C146)))</f>
        <v/>
      </c>
      <c r="DP152" s="36" t="str">
        <f ca="true">+IF(OFFSET('Hygiene Data'!$C$13,0,10*ROW('Hygiene Data'!C146))="","",OFFSET('Hygiene Data'!$C$13,0,10*ROW('Hygiene Data'!C146)))</f>
        <v/>
      </c>
      <c r="DQ152" s="36" t="str">
        <f ca="true">+IF(OFFSET('Hygiene Data'!$C$14,0,10*ROW('Hygiene Data'!C146))="","",OFFSET('Hygiene Data'!$C$14,0,10*ROW('Hygiene Data'!C146)))</f>
        <v/>
      </c>
      <c r="DR152" s="36" t="str">
        <f ca="true">+IF(OFFSET('Hygiene Data'!$D$12,0,10*ROW('Hygiene Data'!D146))="","",OFFSET('Hygiene Data'!$D$12,0,10*ROW('Hygiene Data'!D146)))</f>
        <v/>
      </c>
      <c r="DS152" s="36" t="str">
        <f ca="true">+IF(OFFSET('Hygiene Data'!$D$13,0,10*ROW('Hygiene Data'!D146))="","",OFFSET('Hygiene Data'!$D$13,0,10*ROW('Hygiene Data'!D146)))</f>
        <v/>
      </c>
      <c r="DT152" s="36" t="str">
        <f ca="true">+IF(OFFSET('Hygiene Data'!$D$14,0,10*ROW('Hygiene Data'!D146))="","",OFFSET('Hygiene Data'!$D$14,0,10*ROW('Hygiene Data'!D146)))</f>
        <v/>
      </c>
      <c r="DU152" s="36" t="str">
        <f ca="true">+IF(OFFSET('Hygiene Data'!$E$12,0,10*ROW('Hygiene Data'!E146))="","",OFFSET('Hygiene Data'!$E$12,0,10*ROW('Hygiene Data'!E146)))</f>
        <v/>
      </c>
      <c r="DV152" s="36" t="str">
        <f ca="true">+IF(OFFSET('Hygiene Data'!$E$13,0,10*ROW('Hygiene Data'!E146))="","",OFFSET('Hygiene Data'!$E$13,0,10*ROW('Hygiene Data'!E146)))</f>
        <v/>
      </c>
      <c r="DW152" s="36" t="str">
        <f ca="true">+IF(OFFSET('Hygiene Data'!$E$14,0,10*ROW('Hygiene Data'!E146))="","",OFFSET('Hygiene Data'!$E$14,0,10*ROW('Hygiene Data'!E146)))</f>
        <v/>
      </c>
      <c r="DX152" s="36" t="str">
        <f ca="true">+IF(OFFSET('Hygiene Data'!$F$12,0,10*ROW('Hygiene Data'!F146))="","",OFFSET('Hygiene Data'!$F$12,0,10*ROW('Hygiene Data'!F146)))</f>
        <v/>
      </c>
      <c r="DY152" s="36" t="str">
        <f ca="true">+IF(OFFSET('Hygiene Data'!$F$13,0,10*ROW('Hygiene Data'!F146))="","",OFFSET('Hygiene Data'!$F$13,0,10*ROW('Hygiene Data'!F146)))</f>
        <v/>
      </c>
      <c r="DZ152" s="36" t="str">
        <f ca="true">+IF(OFFSET('Hygiene Data'!$F$14,0,10*ROW('Hygiene Data'!F146))="","",OFFSET('Hygiene Data'!$F$14,0,10*ROW('Hygiene Data'!F146)))</f>
        <v/>
      </c>
      <c r="EA152" s="36" t="str">
        <f ca="true">+IF(OFFSET('Hygiene Data'!$G$12,0,10*ROW('Hygiene Data'!G146))="","",OFFSET('Hygiene Data'!$G$12,0,10*ROW('Hygiene Data'!G146)))</f>
        <v/>
      </c>
      <c r="EB152" s="36" t="str">
        <f ca="true">+IF(OFFSET('Hygiene Data'!$G$13,0,10*ROW('Hygiene Data'!G146))="","",OFFSET('Hygiene Data'!$G$13,0,10*ROW('Hygiene Data'!G146)))</f>
        <v/>
      </c>
      <c r="EC152" s="36" t="str">
        <f ca="true">+IF(OFFSET('Hygiene Data'!$G$14,0,10*ROW('Hygiene Data'!G146))="","",OFFSET('Hygiene Data'!$G$14,0,10*ROW('Hygiene Data'!G146)))</f>
        <v/>
      </c>
      <c r="ED152" s="36" t="str">
        <f ca="true">+IF(OFFSET('Hygiene Data'!$H$12,0,10*ROW('Hygiene Data'!H146))="","",OFFSET('Hygiene Data'!$H$12,0,10*ROW('Hygiene Data'!H146)))</f>
        <v/>
      </c>
      <c r="EE152" s="36" t="str">
        <f ca="true">+IF(OFFSET('Hygiene Data'!$H$13,0,10*ROW('Hygiene Data'!H146))="","",OFFSET('Hygiene Data'!$H$13,0,10*ROW('Hygiene Data'!H146)))</f>
        <v/>
      </c>
      <c r="EF152" s="36" t="str">
        <f ca="true">+IF(OFFSET('Hygiene Data'!$H$14,0,10*ROW('Hygiene Data'!H146))="","",OFFSET('Hygiene Data'!$H$14,0,10*ROW('Hygiene Data'!H146)))</f>
        <v/>
      </c>
    </row>
    <row r="153" x14ac:dyDescent="0.2">
      <c r="A153" s="59" t="str">
        <f ca="true">+IF(OFFSET('Water Data'!$B$1,0,10*ROW('Water Data'!B150))="","",OFFSET('Water Data'!$B$1,0,10*ROW('Water Data'!B150)))</f>
        <v/>
      </c>
      <c r="B153" s="59" t="str">
        <f ca="true">+IF(OFFSET('Water Data'!$A$3,0,10*ROW('Water Data'!A150))="","",OFFSET('Water Data'!$A$3,0,10*ROW('Water Data'!A150)))</f>
        <v/>
      </c>
      <c r="C153" s="59" t="str">
        <f ca="true">+IF(OFFSET('Water Data'!$C$3,0,10*ROW('Water Data'!C150))="","",OFFSET('Water Data'!$C$3,0,10*ROW('Water Data'!C150)))</f>
        <v/>
      </c>
      <c r="D153" s="250" t="e">
        <f ca="true">+IF(AND(ISNUMBER(OFFSET('Water Data'!$C$5,0,10*ROW('Water Data'!C147))),BS153="Yes"),100-OFFSET('Water Data'!$C$5,0,10*ROW('Water Data'!C147)),IF(AND(ISNUMBER(OFFSET('Water Data'!$C$5,0,10*ROW('Water Data'!C147))),BS153="No",ISNUMBER(OFFSET('Water Data'!$C$5,0,10*ROW('Water Data'!C147)))),CONCATENATE("[",ROUND(100-OFFSET('Water Data'!$C$5,0,10*ROW('Water Data'!C147)),0),"]"),IF(AND(ISNUMBER(OFFSET('Water Data'!$C$5,0,10*ROW('Water Data'!C147))),BS153="",ISNUMBER(OFFSET('Water Data'!$C$5,0,10*ROW('Water Data'!C147)))),100-OFFSET('Water Data'!$C$5,0,10*ROW('Water Data'!C147)),NA())))</f>
        <v>#N/A</v>
      </c>
      <c r="E153" s="250" t="e">
        <f ca="true">+IF(AND(ISNUMBER(OFFSET('Water Data'!$C$7,0,10*ROW('Water Data'!D147))),BT153="Yes"),OFFSET('Water Data'!$C$7,0,10*ROW('Water Data'!C147)),IF(AND(ISNUMBER(OFFSET('Water Data'!$C$7,0,10*ROW('Water Data'!C147))),BT153="No",ISNUMBER(OFFSET('Water Data'!$C$7,0,10*ROW('Water Data'!C147)))),CONCATENATE("[",ROUND(OFFSET('Water Data'!$C$7,0,10*ROW('Water Data'!C147)),0),"]"),IF(AND(ISNUMBER(OFFSET('Water Data'!$C$7,0,10*ROW('Water Data'!C147))),BT153="",ISNUMBER(OFFSET('Water Data'!$C$7,0,10*ROW('Water Data'!C147)))),OFFSET('Water Data'!$C$7,0,10*ROW('Water Data'!C147)),NA())))</f>
        <v>#N/A</v>
      </c>
      <c r="F153" s="250" t="e">
        <f ca="true">+IF(AND(ISNUMBER(OFFSET('Water Data'!$C$10,0,10*ROW('Water Data'!C147))),BU153="Yes"),OFFSET('Water Data'!$C$10,0,10*ROW('Water Data'!C147)),IF(AND(ISNUMBER(OFFSET('Water Data'!$C$10,0,10*ROW('Water Data'!C147))),BU153="No",ISNUMBER(OFFSET('Water Data'!$C$10,0,10*ROW('Water Data'!C147)))),CONCATENATE("[",ROUND(OFFSET('Water Data'!$C$10,0,10*ROW('Water Data'!C147)),0),"]"),IF(AND(ISNUMBER(OFFSET('Water Data'!$C$10,0,10*ROW('Water Data'!C147))),BU153="",ISNUMBER(OFFSET('Water Data'!$C$10,0,10*ROW('Water Data'!C147)))),OFFSET('Water Data'!$C$10,0,10*ROW('Water Data'!C147)),NA())))</f>
        <v>#N/A</v>
      </c>
      <c r="G153" s="250" t="e">
        <f ca="true">+IF(AND(ISNUMBER(OFFSET('Water Data'!$D$5,0,10*ROW('Water Data'!D147))),BV153="Yes"),100-OFFSET('Water Data'!$D$5,0,10*ROW('Water Data'!D147)),IF(AND(ISNUMBER(OFFSET('Water Data'!$D$5,0,10*ROW('Water Data'!D147))),BV153="No",ISNUMBER(OFFSET('Water Data'!$D$5,0,10*ROW('Water Data'!D147)))),CONCATENATE("[",ROUND(100-OFFSET('Water Data'!$D$5,0,10*ROW('Water Data'!D147)),0),"]"),IF(AND(ISNUMBER(OFFSET('Water Data'!$D$5,0,10*ROW('Water Data'!D147))),BV153="",ISNUMBER(OFFSET('Water Data'!$D$5,0,10*ROW('Water Data'!D147)))),100-OFFSET('Water Data'!$D$5,0,10*ROW('Water Data'!D147)),NA())))</f>
        <v>#N/A</v>
      </c>
      <c r="H153" s="250" t="e">
        <f ca="true">+IF(AND(ISNUMBER(OFFSET('Water Data'!$D$7,0,10*ROW('Water Data'!D147))),BW153="Yes"),OFFSET('Water Data'!$D$7,0,10*ROW('Water Data'!D147)),IF(AND(ISNUMBER(OFFSET('Water Data'!$D$7,0,10*ROW('Water Data'!D147))),BW153="No",ISNUMBER(OFFSET('Water Data'!$D$7,0,10*ROW('Water Data'!D147)))),CONCATENATE("[",ROUND(OFFSET('Water Data'!$C$7,0,10*ROW('Water Data'!D147)),0),"]"),IF(AND(ISNUMBER(OFFSET('Water Data'!$D$7,0,10*ROW('Water Data'!D147))),BW153="",ISNUMBER(OFFSET('Water Data'!$D$7,0,10*ROW('Water Data'!D147)))),OFFSET('Water Data'!$D$7,0,10*ROW('Water Data'!D147)),NA())))</f>
        <v>#N/A</v>
      </c>
      <c r="I153" s="250" t="e">
        <f ca="true">+IF(AND(ISNUMBER(OFFSET('Water Data'!$D$10,0,10*ROW('Water Data'!D147))),BX153="Yes"),OFFSET('Water Data'!$D$10,0,10*ROW('Water Data'!D147)),IF(AND(ISNUMBER(OFFSET('Water Data'!$D$10,0,10*ROW('Water Data'!D147))),BX153="No",ISNUMBER(OFFSET('Water Data'!$D$10,0,10*ROW('Water Data'!D147)))),CONCATENATE("[",ROUND(OFFSET('Water Data'!$D$10,0,10*ROW('Water Data'!D147)),0),"]"),IF(AND(ISNUMBER(OFFSET('Water Data'!$D$10,0,10*ROW('Water Data'!D147))),BX153="",ISNUMBER(OFFSET('Water Data'!$D$10,0,10*ROW('Water Data'!D147)))),OFFSET('Water Data'!$D$10,0,10*ROW('Water Data'!D147)),NA())))</f>
        <v>#N/A</v>
      </c>
      <c r="J153" s="250" t="e">
        <f ca="true">+IF(AND(ISNUMBER(OFFSET('Water Data'!$E$5,0,10*ROW('Water Data'!E147))),BY153="Yes"),100-OFFSET('Water Data'!$E$5,0,10*ROW('Water Data'!E147)),IF(AND(ISNUMBER(OFFSET('Water Data'!$E$5,0,10*ROW('Water Data'!E147))),BY153="No",ISNUMBER(OFFSET('Water Data'!$E$5,0,10*ROW('Water Data'!E147)))),CONCATENATE("[",ROUND(100-OFFSET('Water Data'!$E$5,0,10*ROW('Water Data'!E147)),0),"]"),IF(AND(ISNUMBER(OFFSET('Water Data'!$E$5,0,10*ROW('Water Data'!E147))),BY153="",ISNUMBER(OFFSET('Water Data'!$E$5,0,10*ROW('Water Data'!E147)))),100-OFFSET('Water Data'!$E$5,0,10*ROW('Water Data'!E147)),NA())))</f>
        <v>#N/A</v>
      </c>
      <c r="K153" s="250" t="e">
        <f ca="true">+IF(AND(ISNUMBER(OFFSET('Water Data'!$E$7,0,10*ROW('Water Data'!E147))),BZ153="Yes"),OFFSET('Water Data'!$E$7,0,10*ROW('Water Data'!E147)),IF(AND(ISNUMBER(OFFSET('Water Data'!$E$7,0,10*ROW('Water Data'!E147))),BZ153="No",ISNUMBER(OFFSET('Water Data'!$E$7,0,10*ROW('Water Data'!E147)))),CONCATENATE("[",ROUND(OFFSET('Water Data'!$E$7,0,10*ROW('Water Data'!E147)),0),"]"),IF(AND(ISNUMBER(OFFSET('Water Data'!$E$7,0,10*ROW('Water Data'!E147))),BZ153="",ISNUMBER(OFFSET('Water Data'!$E$7,0,10*ROW('Water Data'!E147)))),OFFSET('Water Data'!$E$7,0,10*ROW('Water Data'!E147)),NA())))</f>
        <v>#N/A</v>
      </c>
      <c r="L153" s="250" t="e">
        <f ca="true">+IF(AND(ISNUMBER(OFFSET('Water Data'!$E$10,0,10*ROW('Water Data'!E147))),CA153="Yes"),OFFSET('Water Data'!$E$10,0,10*ROW('Water Data'!E147)),IF(AND(ISNUMBER(OFFSET('Water Data'!$E$10,0,10*ROW('Water Data'!E147))),CA153="No",ISNUMBER(OFFSET('Water Data'!$E$10,0,10*ROW('Water Data'!E147)))),CONCATENATE("[",ROUND(OFFSET('Water Data'!$E$10,0,10*ROW('Water Data'!E147)),0),"]"),IF(AND(ISNUMBER(OFFSET('Water Data'!$E$10,0,10*ROW('Water Data'!E147))),CA153="",ISNUMBER(OFFSET('Water Data'!$E$10,0,10*ROW('Water Data'!E147)))),OFFSET('Water Data'!$E$10,0,10*ROW('Water Data'!E147)),NA())))</f>
        <v>#N/A</v>
      </c>
      <c r="M153" s="250" t="e">
        <f ca="true">+IF(AND(ISNUMBER(OFFSET('Water Data'!$F$5,0,10*ROW('Water Data'!F147))),CB153="Yes"),100-OFFSET('Water Data'!$F$5,0,10*ROW('Water Data'!F147)),IF(AND(ISNUMBER(OFFSET('Water Data'!$F$5,0,10*ROW('Water Data'!F147))),CB153="No",ISNUMBER(OFFSET('Water Data'!$F$5,0,10*ROW('Water Data'!F147)))),CONCATENATE("[",ROUND(100-OFFSET('Water Data'!$F$5,0,10*ROW('Water Data'!F147)),0),"]"),IF(AND(ISNUMBER(OFFSET('Water Data'!$F$5,0,10*ROW('Water Data'!F147))),CB153="",ISNUMBER(OFFSET('Water Data'!$F$5,0,10*ROW('Water Data'!F147)))),100-OFFSET('Water Data'!$F$5,0,10*ROW('Water Data'!F147)),NA())))</f>
        <v>#N/A</v>
      </c>
      <c r="N153" s="250" t="e">
        <f ca="true">+IF(AND(ISNUMBER(OFFSET('Water Data'!$F$7,0,10*ROW('Water Data'!F147))),CC153="Yes"),OFFSET('Water Data'!$F$7,0,10*ROW('Water Data'!F147)),IF(AND(ISNUMBER(OFFSET('Water Data'!$F$7,0,10*ROW('Water Data'!F147))),CC153="No",ISNUMBER(OFFSET('Water Data'!$F$7,0,10*ROW('Water Data'!F147)))),CONCATENATE("[",ROUND(OFFSET('Water Data'!$F$7,0,10*ROW('Water Data'!F147)),0),"]"),IF(AND(ISNUMBER(OFFSET('Water Data'!$F$7,0,10*ROW('Water Data'!F147))),CC153="",ISNUMBER(OFFSET('Water Data'!$F$7,0,10*ROW('Water Data'!F147)))),OFFSET('Water Data'!$F$7,0,10*ROW('Water Data'!F147)),NA())))</f>
        <v>#N/A</v>
      </c>
      <c r="O153" s="250" t="e">
        <f ca="true">+IF(AND(ISNUMBER(OFFSET('Water Data'!$F$10,0,10*ROW('Water Data'!F147))),CD153="Yes"),OFFSET('Water Data'!$F$10,0,10*ROW('Water Data'!F147)),IF(AND(ISNUMBER(OFFSET('Water Data'!$F$10,0,10*ROW('Water Data'!F147))),CD153="No",ISNUMBER(OFFSET('Water Data'!$F$10,0,10*ROW('Water Data'!F147)))),CONCATENATE("[",ROUND(OFFSET('Water Data'!$F$10,0,10*ROW('Water Data'!F147)),0),"]"),IF(AND(ISNUMBER(OFFSET('Water Data'!$F$10,0,10*ROW('Water Data'!F147))),CD153="",ISNUMBER(OFFSET('Water Data'!$F$10,0,10*ROW('Water Data'!F147)))),OFFSET('Water Data'!$F$10,0,10*ROW('Water Data'!F147)),NA())))</f>
        <v>#N/A</v>
      </c>
      <c r="P153" s="250" t="e">
        <f ca="true">+IF(AND(ISNUMBER(OFFSET('Water Data'!$G$5,0,10*ROW('Water Data'!G147))),CE153="Yes"),100-OFFSET('Water Data'!$G$5,0,10*ROW('Water Data'!G147)),IF(AND(ISNUMBER(OFFSET('Water Data'!$G$5,0,10*ROW('Water Data'!G147))),CE153="No",ISNUMBER(OFFSET('Water Data'!$G$5,0,10*ROW('Water Data'!G147)))),CONCATENATE("[",ROUND(100-OFFSET('Water Data'!$G$5,0,10*ROW('Water Data'!G147)),0),"]"),IF(AND(ISNUMBER(OFFSET('Water Data'!$G$5,0,10*ROW('Water Data'!G147))),CE153="",ISNUMBER(OFFSET('Water Data'!$G$5,0,10*ROW('Water Data'!G147)))),100-OFFSET('Water Data'!$G$5,0,10*ROW('Water Data'!G147)),NA())))</f>
        <v>#N/A</v>
      </c>
      <c r="Q153" s="250" t="e">
        <f ca="true">+IF(AND(ISNUMBER(OFFSET('Water Data'!$G$7,0,10*ROW('Water Data'!G147))),CF153="Yes"),OFFSET('Water Data'!$G$7,0,10*ROW('Water Data'!G147)),IF(AND(ISNUMBER(OFFSET('Water Data'!$G$7,0,10*ROW('Water Data'!G147))),CF153="No",ISNUMBER(OFFSET('Water Data'!$G$7,0,10*ROW('Water Data'!G147)))),CONCATENATE("[",ROUND(OFFSET('Water Data'!$G$7,0,10*ROW('Water Data'!G147)),0),"]"),IF(AND(ISNUMBER(OFFSET('Water Data'!$G$7,0,10*ROW('Water Data'!G147))),CF153="",ISNUMBER(OFFSET('Water Data'!$G$7,0,10*ROW('Water Data'!G147)))),OFFSET('Water Data'!$G$7,0,10*ROW('Water Data'!G147)),NA())))</f>
        <v>#N/A</v>
      </c>
      <c r="R153" s="250" t="e">
        <f ca="true">+IF(AND(ISNUMBER(OFFSET('Water Data'!$G$10,0,10*ROW('Water Data'!G147))),CG153="Yes"),OFFSET('Water Data'!$G$10,0,10*ROW('Water Data'!G147)),IF(AND(ISNUMBER(OFFSET('Water Data'!$G$10,0,10*ROW('Water Data'!G147))),CG153="No",ISNUMBER(OFFSET('Water Data'!$G$10,0,10*ROW('Water Data'!G147)))),CONCATENATE("[",ROUND(OFFSET('Water Data'!$G$10,0,10*ROW('Water Data'!G147)),0),"]"),IF(AND(ISNUMBER(OFFSET('Water Data'!$G$10,0,10*ROW('Water Data'!G147))),CG153="",ISNUMBER(OFFSET('Water Data'!$G$10,0,10*ROW('Water Data'!G147)))),OFFSET('Water Data'!$G$10,0,10*ROW('Water Data'!G147)),NA())))</f>
        <v>#N/A</v>
      </c>
      <c r="S153" s="250" t="e">
        <f ca="true">+IF(AND(ISNUMBER(OFFSET('Water Data'!$H$5,0,10*ROW('Water Data'!H147))),CH153="Yes"),100-OFFSET('Water Data'!$H$5,0,10*ROW('Water Data'!H147)),IF(AND(ISNUMBER(OFFSET('Water Data'!$H$5,0,10*ROW('Water Data'!H147))),CH153="No",ISNUMBER(OFFSET('Water Data'!$H$5,0,10*ROW('Water Data'!H147)))),CONCATENATE("[",ROUND(100-OFFSET('Water Data'!$H$5,0,10*ROW('Water Data'!H147)),0),"]"),IF(AND(ISNUMBER(OFFSET('Water Data'!$H$5,0,10*ROW('Water Data'!H147))),CH153="",ISNUMBER(OFFSET('Water Data'!$H$5,0,10*ROW('Water Data'!H147)))),100-OFFSET('Water Data'!$H$5,0,10*ROW('Water Data'!H147)),NA())))</f>
        <v>#N/A</v>
      </c>
      <c r="T153" s="250" t="e">
        <f ca="true">+IF(AND(ISNUMBER(OFFSET('Water Data'!$H$7,0,10*ROW('Water Data'!H147))),CI153="Yes"),OFFSET('Water Data'!$H$7,0,10*ROW('Water Data'!H147)),IF(AND(ISNUMBER(OFFSET('Water Data'!$H$7,0,10*ROW('Water Data'!H147))),CI153="No",ISNUMBER(OFFSET('Water Data'!$H$7,0,10*ROW('Water Data'!H147)))),CONCATENATE("[",ROUND(OFFSET('Water Data'!$H$7,0,10*ROW('Water Data'!H147)),0),"]"),IF(AND(ISNUMBER(OFFSET('Water Data'!$H$7,0,10*ROW('Water Data'!H147))),CI153="",ISNUMBER(OFFSET('Water Data'!$H$7,0,10*ROW('Water Data'!H147)))),OFFSET('Water Data'!$H$7,0,10*ROW('Water Data'!H147)),NA())))</f>
        <v>#N/A</v>
      </c>
      <c r="U153" s="250" t="e">
        <f ca="true">+IF(AND(ISNUMBER(OFFSET('Water Data'!$H$10,0,10*ROW('Water Data'!H147))),CJ153="Yes"),OFFSET('Water Data'!$H$10,0,10*ROW('Water Data'!H147)),IF(AND(ISNUMBER(OFFSET('Water Data'!$H$10,0,10*ROW('Water Data'!H147))),CJ153="No",ISNUMBER(OFFSET('Water Data'!$H$10,0,10*ROW('Water Data'!H147)))),CONCATENATE("[",ROUND(OFFSET('Water Data'!$H$10,0,10*ROW('Water Data'!H147)),0),"]"),IF(AND(ISNUMBER(OFFSET('Water Data'!$H$10,0,10*ROW('Water Data'!H147))),CJ153="",ISNUMBER(OFFSET('Water Data'!$H$10,0,10*ROW('Water Data'!H147)))),OFFSET('Water Data'!$H$10,0,10*ROW('Water Data'!H147)),NA())))</f>
        <v>#N/A</v>
      </c>
      <c r="V153" s="251" t="e">
        <f ca="true">+IF(AND(ISNUMBER(OFFSET('Sanitation Data'!$C$5,0,10*ROW('Sanitation Data'!C147))),CK153="Yes"),100-OFFSET('Sanitation Data'!$C$5,0,10*ROW('Sanitation Data'!C147)),IF(AND(ISNUMBER(OFFSET('Sanitation Data'!$C$5,0,10*ROW('Sanitation Data'!C147))),CK153="No",ISNUMBER(OFFSET('Sanitation Data'!$C$5,0,10*ROW('Sanitation Data'!C147)))),CONCATENATE("[",ROUND(100-OFFSET('Sanitation Data'!$C$5,0,10*ROW('Sanitation Data'!C147)),0),"]"),IF(AND(ISNUMBER(OFFSET('Sanitation Data'!$C$5,0,10*ROW('Sanitation Data'!C147))),CK153="",ISNUMBER(OFFSET('Sanitation Data'!$C$5,0,10*ROW('Sanitation Data'!C147)))),100-OFFSET('Sanitation Data'!$C$5,0,10*ROW('Sanitation Data'!C147)),NA())))</f>
        <v>#N/A</v>
      </c>
      <c r="W153" s="251" t="e">
        <f ca="true">+IF(AND(ISNUMBER(OFFSET('Sanitation Data'!$C$7,0,10*ROW('Sanitation Data'!C147))),CL153="Yes"),OFFSET('Sanitation Data'!$C$7,0,10*ROW('Sanitation Data'!C147)),IF(AND(ISNUMBER(OFFSET('Sanitation Data'!$C$7,0,10*ROW('Sanitation Data'!C147))),CL153="No",ISNUMBER(OFFSET('Sanitation Data'!$C$7,0,10*ROW('Sanitation Data'!C147)))),CONCATENATE("[",ROUND(OFFSET('Sanitation Data'!$C$7,0,10*ROW('Sanitation Data'!C147)),0),"]"),IF(AND(ISNUMBER(OFFSET('Sanitation Data'!$C$7,0,10*ROW('Sanitation Data'!C147))),CL153="",ISNUMBER(OFFSET('Sanitation Data'!$C$7,0,10*ROW('Sanitation Data'!C147)))),OFFSET('Sanitation Data'!$C$7,0,10*ROW('Sanitation Data'!C147)),NA())))</f>
        <v>#N/A</v>
      </c>
      <c r="X153" s="251" t="e">
        <f ca="true">+IF(AND(ISNUMBER(OFFSET('Sanitation Data'!$C$11,0,10*ROW('Sanitation Data'!C147))),CM153="Yes"),OFFSET('Sanitation Data'!$C$11,0,10*ROW('Sanitation Data'!C147)),IF(AND(ISNUMBER(OFFSET('Sanitation Data'!$C$11,0,10*ROW('Sanitation Data'!C147))),CM153="No",ISNUMBER(OFFSET('Sanitation Data'!$C$11,0,10*ROW('Sanitation Data'!C147)))),CONCATENATE("[",ROUND(OFFSET('Sanitation Data'!$C$11,0,10*ROW('Sanitation Data'!C147)),0),"]"),IF(AND(ISNUMBER(OFFSET('Sanitation Data'!$C$11,0,10*ROW('Sanitation Data'!C147))),CM153="",ISNUMBER(OFFSET('Sanitation Data'!$C$11,0,10*ROW('Sanitation Data'!C147)))),OFFSET('Sanitation Data'!$C$11,0,10*ROW('Sanitation Data'!C147)),NA())))</f>
        <v>#N/A</v>
      </c>
      <c r="Y153" s="251" t="e">
        <f ca="true">+IF(AND(ISNUMBER(OFFSET('Sanitation Data'!$C$12,0,10*ROW('Sanitation Data'!C147))),CN153="Yes"),OFFSET('Sanitation Data'!$C$12,0,10*ROW('Sanitation Data'!C147)),IF(AND(ISNUMBER(OFFSET('Sanitation Data'!$C$12,0,10*ROW('Sanitation Data'!C147))),CN153="No",ISNUMBER(OFFSET('Sanitation Data'!$C$12,0,10*ROW('Sanitation Data'!C147)))),CONCATENATE("[",ROUND(OFFSET('Sanitation Data'!$C$12,0,10*ROW('Sanitation Data'!C147)),0),"]"),IF(AND(ISNUMBER(OFFSET('Sanitation Data'!$C$12,0,10*ROW('Sanitation Data'!C147))),CN153="",ISNUMBER(OFFSET('Sanitation Data'!$C$12,0,10*ROW('Sanitation Data'!C147)))),OFFSET('Sanitation Data'!$C$12,0,10*ROW('Sanitation Data'!C147)),NA())))</f>
        <v>#N/A</v>
      </c>
      <c r="Z153" s="251" t="e">
        <f ca="true">+IF(AND(ISNUMBER(OFFSET('Sanitation Data'!$C$13,0,10*ROW('Sanitation Data'!C147))),CO153="Yes"),OFFSET('Sanitation Data'!$C$13,0,10*ROW('Sanitation Data'!C147)),IF(AND(ISNUMBER(OFFSET('Sanitation Data'!$C$13,0,10*ROW('Sanitation Data'!C147))),CO153="No",ISNUMBER(OFFSET('Sanitation Data'!$C$13,0,10*ROW('Sanitation Data'!C147)))),CONCATENATE("[",ROUND(OFFSET('Sanitation Data'!$C$13,0,10*ROW('Sanitation Data'!C147)),0),"]"),IF(AND(ISNUMBER(OFFSET('Sanitation Data'!$C$13,0,10*ROW('Sanitation Data'!C147))),CO153="",ISNUMBER(OFFSET('Sanitation Data'!$C$13,0,10*ROW('Sanitation Data'!C147)))),OFFSET('Sanitation Data'!$C$13,0,10*ROW('Sanitation Data'!C147)),NA())))</f>
        <v>#N/A</v>
      </c>
      <c r="AA153" s="251" t="e">
        <f ca="true">+IF(AND(ISNUMBER(OFFSET('Sanitation Data'!$D$5,0,10*ROW('Sanitation Data'!D147))),CP153="Yes"),100-OFFSET('Sanitation Data'!$D$5,0,10*ROW('Sanitation Data'!D147)),IF(AND(ISNUMBER(OFFSET('Sanitation Data'!$D$5,0,10*ROW('Sanitation Data'!D147))),CP153="No",ISNUMBER(OFFSET('Sanitation Data'!$D$5,0,10*ROW('Sanitation Data'!D147)))),CONCATENATE("[",ROUND(100-OFFSET('Sanitation Data'!$D$5,0,10*ROW('Sanitation Data'!D147)),0),"]"),IF(AND(ISNUMBER(OFFSET('Sanitation Data'!$D$5,0,10*ROW('Sanitation Data'!D147))),CP153="",ISNUMBER(OFFSET('Sanitation Data'!$D$5,0,10*ROW('Sanitation Data'!D147)))),100-OFFSET('Sanitation Data'!$D$5,0,10*ROW('Sanitation Data'!D147)),NA())))</f>
        <v>#N/A</v>
      </c>
      <c r="AB153" s="251" t="e">
        <f ca="true">+IF(AND(ISNUMBER(OFFSET('Sanitation Data'!$D$7,0,10*ROW('Sanitation Data'!D147))),CQ153="Yes"),OFFSET('Sanitation Data'!$D$7,0,10*ROW('Sanitation Data'!G147)),IF(AND(ISNUMBER(OFFSET('Sanitation Data'!$D$7,0,10*ROW('Sanitation Data'!D147))),CQ153="No",ISNUMBER(OFFSET('Sanitation Data'!$D$7,0,10*ROW('Sanitation Data'!D147)))),CONCATENATE("[",ROUND(OFFSET('Sanitation Data'!$D$7,0,10*ROW('Sanitation Data'!D147)),0),"]"),IF(AND(ISNUMBER(OFFSET('Sanitation Data'!$D$7,0,10*ROW('Sanitation Data'!D147))),CQ153="",ISNUMBER(OFFSET('Sanitation Data'!$D$7,0,10*ROW('Sanitation Data'!D147)))),OFFSET('Sanitation Data'!$D$7,0,10*ROW('Sanitation Data'!D147)),NA())))</f>
        <v>#N/A</v>
      </c>
      <c r="AC153" s="251" t="e">
        <f ca="true">+IF(AND(ISNUMBER(OFFSET('Sanitation Data'!$D$11,0,10*ROW('Sanitation Data'!D147))),CR153="Yes"),OFFSET('Sanitation Data'!$D$11,0,10*ROW('Sanitation Data'!D147)),IF(AND(ISNUMBER(OFFSET('Sanitation Data'!$D$11,0,10*ROW('Sanitation Data'!D147))),CR153="No",ISNUMBER(OFFSET('Sanitation Data'!$D$11,0,10*ROW('Sanitation Data'!D147)))),CONCATENATE("[",ROUND(OFFSET('Sanitation Data'!$D$11,0,10*ROW('Sanitation Data'!D147)),0),"]"),IF(AND(ISNUMBER(OFFSET('Sanitation Data'!$D$11,0,10*ROW('Sanitation Data'!D147))),CR153="",ISNUMBER(OFFSET('Sanitation Data'!$D$11,0,10*ROW('Sanitation Data'!D147)))),OFFSET('Sanitation Data'!$D$11,0,10*ROW('Sanitation Data'!D147)),NA())))</f>
        <v>#N/A</v>
      </c>
      <c r="AD153" s="251" t="e">
        <f ca="true">+IF(AND(ISNUMBER(OFFSET('Sanitation Data'!$D$12,0,10*ROW('Sanitation Data'!D147))),CS153="Yes"),OFFSET('Sanitation Data'!$D$12,0,10*ROW('Sanitation Data'!D147)),IF(AND(ISNUMBER(OFFSET('Sanitation Data'!$D$12,0,10*ROW('Sanitation Data'!D147))),CS153="No",ISNUMBER(OFFSET('Sanitation Data'!$D$12,0,10*ROW('Sanitation Data'!D147)))),CONCATENATE("[",ROUND(OFFSET('Sanitation Data'!$D$12,0,10*ROW('Sanitation Data'!D147)),0),"]"),IF(AND(ISNUMBER(OFFSET('Sanitation Data'!$D$12,0,10*ROW('Sanitation Data'!D147))),CS153="",ISNUMBER(OFFSET('Sanitation Data'!$D$12,0,10*ROW('Sanitation Data'!D147)))),OFFSET('Sanitation Data'!$D$12,0,10*ROW('Sanitation Data'!D147)),NA())))</f>
        <v>#N/A</v>
      </c>
      <c r="AE153" s="251" t="e">
        <f ca="true">+IF(AND(ISNUMBER(OFFSET('Sanitation Data'!$D$13,0,10*ROW('Sanitation Data'!D147))),CT153="Yes"),OFFSET('Sanitation Data'!$D$13,0,10*ROW('Sanitation Data'!D147)),IF(AND(ISNUMBER(OFFSET('Sanitation Data'!$D$13,0,10*ROW('Sanitation Data'!D147))),CT153="No",ISNUMBER(OFFSET('Sanitation Data'!$D$13,0,10*ROW('Sanitation Data'!D147)))),CONCATENATE("[",ROUND(OFFSET('Sanitation Data'!$D$13,0,10*ROW('Sanitation Data'!D147)),0),"]"),IF(AND(ISNUMBER(OFFSET('Sanitation Data'!$D$13,0,10*ROW('Sanitation Data'!D147))),CT153="",ISNUMBER(OFFSET('Sanitation Data'!$D$13,0,10*ROW('Sanitation Data'!D147)))),OFFSET('Sanitation Data'!$D$13,0,10*ROW('Sanitation Data'!D147)),NA())))</f>
        <v>#N/A</v>
      </c>
      <c r="AF153" s="251" t="e">
        <f ca="true">+IF(AND(ISNUMBER(OFFSET('Sanitation Data'!$E$5,0,10*ROW('Sanitation Data'!E147))),CU153="Yes"),100-OFFSET('Sanitation Data'!$E$5,0,10*ROW('Sanitation Data'!E147)),IF(AND(ISNUMBER(OFFSET('Sanitation Data'!$E$5,0,10*ROW('Sanitation Data'!E147))),CU153="No",ISNUMBER(OFFSET('Sanitation Data'!$E$5,0,10*ROW('Sanitation Data'!E147)))),CONCATENATE("[",ROUND(100-OFFSET('Sanitation Data'!$E$5,0,10*ROW('Sanitation Data'!E147)),0),"]"),IF(AND(ISNUMBER(OFFSET('Sanitation Data'!$E$5,0,10*ROW('Sanitation Data'!E147))),CU153="",ISNUMBER(OFFSET('Sanitation Data'!$E$5,0,10*ROW('Sanitation Data'!E147)))),100-OFFSET('Sanitation Data'!$E$5,0,10*ROW('Sanitation Data'!E147)),NA())))</f>
        <v>#N/A</v>
      </c>
      <c r="AG153" s="251" t="e">
        <f ca="true">+IF(AND(ISNUMBER(OFFSET('Sanitation Data'!$E$7,0,10*ROW('Sanitation Data'!E147))),CV153="Yes"),OFFSET('Sanitation Data'!$E$7,0,10*ROW('Sanitation Data'!E147)),IF(AND(ISNUMBER(OFFSET('Sanitation Data'!$E$7,0,10*ROW('Sanitation Data'!E147))),CV153="No",ISNUMBER(OFFSET('Sanitation Data'!$E$7,0,10*ROW('Sanitation Data'!E147)))),CONCATENATE("[",ROUND(OFFSET('Sanitation Data'!$E$7,0,10*ROW('Sanitation Data'!E147)),0),"]"),IF(AND(ISNUMBER(OFFSET('Sanitation Data'!$E$7,0,10*ROW('Sanitation Data'!E147))),CV153="",ISNUMBER(OFFSET('Sanitation Data'!$E$7,0,10*ROW('Sanitation Data'!E147)))),OFFSET('Sanitation Data'!$E$7,0,10*ROW('Sanitation Data'!E147)),NA())))</f>
        <v>#N/A</v>
      </c>
      <c r="AH153" s="251" t="e">
        <f ca="true">+IF(AND(ISNUMBER(OFFSET('Sanitation Data'!$E$11,0,10*ROW('Sanitation Data'!E147))),CW153="Yes"),OFFSET('Sanitation Data'!$E$11,0,10*ROW('Sanitation Data'!E147)),IF(AND(ISNUMBER(OFFSET('Sanitation Data'!$E$11,0,10*ROW('Sanitation Data'!E147))),CW153="No",ISNUMBER(OFFSET('Sanitation Data'!$E$11,0,10*ROW('Sanitation Data'!E147)))),CONCATENATE("[",ROUND(OFFSET('Sanitation Data'!$E$11,0,10*ROW('Sanitation Data'!E147)),0),"]"),IF(AND(ISNUMBER(OFFSET('Sanitation Data'!$E$11,0,10*ROW('Sanitation Data'!E147))),CW153="",ISNUMBER(OFFSET('Sanitation Data'!$E$11,0,10*ROW('Sanitation Data'!E147)))),OFFSET('Sanitation Data'!$E$11,0,10*ROW('Sanitation Data'!E147)),NA())))</f>
        <v>#N/A</v>
      </c>
      <c r="AI153" s="251" t="e">
        <f ca="true">+IF(AND(ISNUMBER(OFFSET('Sanitation Data'!$E$12,0,10*ROW('Sanitation Data'!E147))),CX153="Yes"),OFFSET('Sanitation Data'!$E$12,0,10*ROW('Sanitation Data'!E147)),IF(AND(ISNUMBER(OFFSET('Sanitation Data'!$E$12,0,10*ROW('Sanitation Data'!E147))),CX153="No",ISNUMBER(OFFSET('Sanitation Data'!$E$12,0,10*ROW('Sanitation Data'!E147)))),CONCATENATE("[",ROUND(OFFSET('Sanitation Data'!$E$12,0,10*ROW('Sanitation Data'!E147)),0),"]"),IF(AND(ISNUMBER(OFFSET('Sanitation Data'!$E$12,0,10*ROW('Sanitation Data'!E147))),CX153="",ISNUMBER(OFFSET('Sanitation Data'!$E$12,0,10*ROW('Sanitation Data'!E147)))),OFFSET('Sanitation Data'!$E$12,0,10*ROW('Sanitation Data'!E147)),NA())))</f>
        <v>#N/A</v>
      </c>
      <c r="AJ153" s="251" t="e">
        <f ca="true">+IF(AND(ISNUMBER(OFFSET('Sanitation Data'!$E$13,0,10*ROW('Sanitation Data'!E147))),CY153="Yes"),OFFSET('Sanitation Data'!$E$13,0,10*ROW('Sanitation Data'!E147)),IF(AND(ISNUMBER(OFFSET('Sanitation Data'!$E$13,0,10*ROW('Sanitation Data'!E147))),CY153="No",ISNUMBER(OFFSET('Sanitation Data'!$E$13,0,10*ROW('Sanitation Data'!E147)))),CONCATENATE("[",ROUND(OFFSET('Sanitation Data'!$E$13,0,10*ROW('Sanitation Data'!E147)),0),"]"),IF(AND(ISNUMBER(OFFSET('Sanitation Data'!$E$13,0,10*ROW('Sanitation Data'!E147))),CY153="",ISNUMBER(OFFSET('Sanitation Data'!$E$13,0,10*ROW('Sanitation Data'!E147)))),OFFSET('Sanitation Data'!$E$13,0,10*ROW('Sanitation Data'!E147)),NA())))</f>
        <v>#N/A</v>
      </c>
      <c r="AK153" s="251" t="e">
        <f ca="true">+IF(AND(ISNUMBER(OFFSET('Sanitation Data'!$F$5,0,10*ROW('Sanitation Data'!F147))),CZ153="Yes"),100-OFFSET('Sanitation Data'!$F$5,0,10*ROW('Sanitation Data'!F147)),IF(AND(ISNUMBER(OFFSET('Sanitation Data'!$F$5,0,10*ROW('Sanitation Data'!F147))),CZ153="No",ISNUMBER(OFFSET('Sanitation Data'!$F$5,0,10*ROW('Sanitation Data'!F147)))),CONCATENATE("[",ROUND(100-OFFSET('Sanitation Data'!$F$5,0,10*ROW('Sanitation Data'!F147)),0),"]"),IF(AND(ISNUMBER(OFFSET('Sanitation Data'!$F$5,0,10*ROW('Sanitation Data'!F147))),CZ153="",ISNUMBER(OFFSET('Sanitation Data'!$F$5,0,10*ROW('Sanitation Data'!F147)))),100-OFFSET('Sanitation Data'!$F$5,0,10*ROW('Sanitation Data'!F147)),NA())))</f>
        <v>#N/A</v>
      </c>
      <c r="AL153" s="251" t="e">
        <f ca="true">+IF(AND(ISNUMBER(OFFSET('Sanitation Data'!$F$7,0,10*ROW('Sanitation Data'!F147))),DA153="Yes"),OFFSET('Sanitation Data'!$F$7,0,10*ROW('Sanitation Data'!F147)),IF(AND(ISNUMBER(OFFSET('Sanitation Data'!$F$7,0,10*ROW('Sanitation Data'!F147))),DA153="No",ISNUMBER(OFFSET('Sanitation Data'!$F$7,0,10*ROW('Sanitation Data'!F147)))),CONCATENATE("[",ROUND(OFFSET('Sanitation Data'!$F$7,0,10*ROW('Sanitation Data'!F147)),0),"]"),IF(AND(ISNUMBER(OFFSET('Sanitation Data'!$F$7,0,10*ROW('Sanitation Data'!F147))),DA153="",ISNUMBER(OFFSET('Sanitation Data'!$F$7,0,10*ROW('Sanitation Data'!F147)))),OFFSET('Sanitation Data'!$F$7,0,10*ROW('Sanitation Data'!F147)),NA())))</f>
        <v>#N/A</v>
      </c>
      <c r="AM153" s="251" t="e">
        <f ca="true">+IF(AND(ISNUMBER(OFFSET('Sanitation Data'!$F$11,0,10*ROW('Sanitation Data'!F147))),DB153="Yes"),OFFSET('Sanitation Data'!$F$11,0,10*ROW('Sanitation Data'!F147)),IF(AND(ISNUMBER(OFFSET('Sanitation Data'!$F$11,0,10*ROW('Sanitation Data'!F147))),DB153="No",ISNUMBER(OFFSET('Sanitation Data'!$F$11,0,10*ROW('Sanitation Data'!F147)))),CONCATENATE("[",ROUND(OFFSET('Sanitation Data'!$F$11,0,10*ROW('Sanitation Data'!F147)),0),"]"),IF(AND(ISNUMBER(OFFSET('Sanitation Data'!$F$11,0,10*ROW('Sanitation Data'!F147))),DB153="",ISNUMBER(OFFSET('Sanitation Data'!$F$11,0,10*ROW('Sanitation Data'!F147)))),OFFSET('Sanitation Data'!$F$11,0,10*ROW('Sanitation Data'!F147)),NA())))</f>
        <v>#N/A</v>
      </c>
      <c r="AN153" s="251" t="e">
        <f ca="true">+IF(AND(ISNUMBER(OFFSET('Sanitation Data'!$F$12,0,10*ROW('Sanitation Data'!F147))),DC153="Yes"),OFFSET('Sanitation Data'!$F$12,0,10*ROW('Sanitation Data'!F147)),IF(AND(ISNUMBER(OFFSET('Sanitation Data'!$F$12,0,10*ROW('Sanitation Data'!F147))),DC153="No",ISNUMBER(OFFSET('Sanitation Data'!$F$12,0,10*ROW('Sanitation Data'!F147)))),CONCATENATE("[",ROUND(OFFSET('Sanitation Data'!$F$12,0,10*ROW('Sanitation Data'!F147)),0),"]"),IF(AND(ISNUMBER(OFFSET('Sanitation Data'!$F$12,0,10*ROW('Sanitation Data'!F147))),DC153="",ISNUMBER(OFFSET('Sanitation Data'!$F$12,0,10*ROW('Sanitation Data'!F147)))),OFFSET('Sanitation Data'!$F$12,0,10*ROW('Sanitation Data'!F147)),NA())))</f>
        <v>#N/A</v>
      </c>
      <c r="AO153" s="251" t="e">
        <f ca="true">+IF(AND(ISNUMBER(OFFSET('Sanitation Data'!$F$13,0,10*ROW('Sanitation Data'!F147))),DD153="Yes"),OFFSET('Sanitation Data'!$F$13,0,10*ROW('Sanitation Data'!F147)),IF(AND(ISNUMBER(OFFSET('Sanitation Data'!$F$13,0,10*ROW('Sanitation Data'!F147))),DD153="No",ISNUMBER(OFFSET('Sanitation Data'!$F$13,0,10*ROW('Sanitation Data'!F147)))),CONCATENATE("[",ROUND(OFFSET('Sanitation Data'!$F$13,0,10*ROW('Sanitation Data'!F147)),0),"]"),IF(AND(ISNUMBER(OFFSET('Sanitation Data'!$F$13,0,10*ROW('Sanitation Data'!F147))),DD153="",ISNUMBER(OFFSET('Sanitation Data'!$F$13,0,10*ROW('Sanitation Data'!F147)))),OFFSET('Sanitation Data'!$F$13,0,10*ROW('Sanitation Data'!F147)),NA())))</f>
        <v>#N/A</v>
      </c>
      <c r="AP153" s="251" t="e">
        <f ca="true">+IF(AND(ISNUMBER(OFFSET('Sanitation Data'!$G$5,0,10*ROW('Sanitation Data'!G147))),DE153="Yes"),100-OFFSET('Sanitation Data'!$G$5,0,10*ROW('Sanitation Data'!G147)),IF(AND(ISNUMBER(OFFSET('Sanitation Data'!$G$5,0,10*ROW('Sanitation Data'!G147))),DE153="No",ISNUMBER(OFFSET('Sanitation Data'!$G$5,0,10*ROW('Sanitation Data'!G147)))),CONCATENATE("[",ROUND(100-OFFSET('Sanitation Data'!$G$5,0,10*ROW('Sanitation Data'!G147)),0),"]"),IF(AND(ISNUMBER(OFFSET('Sanitation Data'!$G$5,0,10*ROW('Sanitation Data'!G147))),DE153="",ISNUMBER(OFFSET('Sanitation Data'!$G$5,0,10*ROW('Sanitation Data'!G147)))),100-OFFSET('Sanitation Data'!$G$5,0,10*ROW('Sanitation Data'!G147)),NA())))</f>
        <v>#N/A</v>
      </c>
      <c r="AQ153" s="251" t="e">
        <f ca="true">+IF(AND(ISNUMBER(OFFSET('Sanitation Data'!$G$7,0,10*ROW('Sanitation Data'!G147))),DF153="Yes"),OFFSET('Sanitation Data'!$G$7,0,10*ROW('Sanitation Data'!G147)),IF(AND(ISNUMBER(OFFSET('Sanitation Data'!$G$7,0,10*ROW('Sanitation Data'!G147))),DF153="No",ISNUMBER(OFFSET('Sanitation Data'!$G$7,0,10*ROW('Sanitation Data'!G147)))),CONCATENATE("[",ROUND(OFFSET('Sanitation Data'!$G$7,0,10*ROW('Sanitation Data'!G147)),0),"]"),IF(AND(ISNUMBER(OFFSET('Sanitation Data'!$G$7,0,10*ROW('Sanitation Data'!G147))),DF153="",ISNUMBER(OFFSET('Sanitation Data'!$G$7,0,10*ROW('Sanitation Data'!G147)))),OFFSET('Sanitation Data'!$G$7,0,10*ROW('Sanitation Data'!G147)),NA())))</f>
        <v>#N/A</v>
      </c>
      <c r="AR153" s="251" t="e">
        <f ca="true">+IF(AND(ISNUMBER(OFFSET('Sanitation Data'!$G$11,0,10*ROW('Sanitation Data'!G147))),DG153="Yes"),OFFSET('Sanitation Data'!$G$11,0,10*ROW('Sanitation Data'!G147)),IF(AND(ISNUMBER(OFFSET('Sanitation Data'!$G$11,0,10*ROW('Sanitation Data'!G147))),DG153="No",ISNUMBER(OFFSET('Sanitation Data'!$G$11,0,10*ROW('Sanitation Data'!G147)))),CONCATENATE("[",ROUND(OFFSET('Sanitation Data'!$G$11,0,10*ROW('Sanitation Data'!G147)),0),"]"),IF(AND(ISNUMBER(OFFSET('Sanitation Data'!$G$11,0,10*ROW('Sanitation Data'!G147))),DG153="",ISNUMBER(OFFSET('Sanitation Data'!$G$11,0,10*ROW('Sanitation Data'!G147)))),OFFSET('Sanitation Data'!$G$11,0,10*ROW('Sanitation Data'!G147)),NA())))</f>
        <v>#N/A</v>
      </c>
      <c r="AS153" s="251" t="e">
        <f ca="true">+IF(AND(ISNUMBER(OFFSET('Sanitation Data'!$G$12,0,10*ROW('Sanitation Data'!G147))),DH153="Yes"),OFFSET('Sanitation Data'!$G$12,0,10*ROW('Sanitation Data'!G147)),IF(AND(ISNUMBER(OFFSET('Sanitation Data'!$G$12,0,10*ROW('Sanitation Data'!G147))),DH153="No",ISNUMBER(OFFSET('Sanitation Data'!$G$12,0,10*ROW('Sanitation Data'!G147)))),CONCATENATE("[",ROUND(OFFSET('Sanitation Data'!$G$12,0,10*ROW('Sanitation Data'!G147)),0),"]"),IF(AND(ISNUMBER(OFFSET('Sanitation Data'!$G$12,0,10*ROW('Sanitation Data'!G147))),DH153="",ISNUMBER(OFFSET('Sanitation Data'!$G$12,0,10*ROW('Sanitation Data'!G147)))),OFFSET('Sanitation Data'!$G$12,0,10*ROW('Sanitation Data'!G147)),NA())))</f>
        <v>#N/A</v>
      </c>
      <c r="AT153" s="251" t="e">
        <f ca="true">+IF(AND(ISNUMBER(OFFSET('Sanitation Data'!$G$13,0,10*ROW('Sanitation Data'!G147))),DI153="Yes"),OFFSET('Sanitation Data'!$G$13,0,10*ROW('Sanitation Data'!G147)),IF(AND(ISNUMBER(OFFSET('Sanitation Data'!$G$13,0,10*ROW('Sanitation Data'!G147))),DI153="No",ISNUMBER(OFFSET('Sanitation Data'!$G$13,0,10*ROW('Sanitation Data'!G147)))),CONCATENATE("[",ROUND(OFFSET('Sanitation Data'!$G$13,0,10*ROW('Sanitation Data'!G147)),0),"]"),IF(AND(ISNUMBER(OFFSET('Sanitation Data'!$G$13,0,10*ROW('Sanitation Data'!G147))),DI153="",ISNUMBER(OFFSET('Sanitation Data'!$G$13,0,10*ROW('Sanitation Data'!G147)))),OFFSET('Sanitation Data'!$G$13,0,10*ROW('Sanitation Data'!G147)),NA())))</f>
        <v>#N/A</v>
      </c>
      <c r="AU153" s="251" t="e">
        <f ca="true">+IF(AND(ISNUMBER(OFFSET('Sanitation Data'!$H$5,0,10*ROW('Sanitation Data'!H147))),DJ153="Yes"),100-OFFSET('Sanitation Data'!$H$5,0,10*ROW('Sanitation Data'!H147)),IF(AND(ISNUMBER(OFFSET('Sanitation Data'!$H$5,0,10*ROW('Sanitation Data'!H147))),DJ153="No",ISNUMBER(OFFSET('Sanitation Data'!$H$5,0,10*ROW('Sanitation Data'!H147)))),CONCATENATE("[",ROUND(100-OFFSET('Sanitation Data'!$H$5,0,10*ROW('Sanitation Data'!H147)),0),"]"),IF(AND(ISNUMBER(OFFSET('Sanitation Data'!$H$5,0,10*ROW('Sanitation Data'!H147))),DJ153="",ISNUMBER(OFFSET('Sanitation Data'!$H$5,0,10*ROW('Sanitation Data'!H147)))),100-OFFSET('Sanitation Data'!$H$5,0,10*ROW('Sanitation Data'!H147)),NA())))</f>
        <v>#N/A</v>
      </c>
      <c r="AV153" s="251" t="e">
        <f ca="true">+IF(AND(ISNUMBER(OFFSET('Sanitation Data'!$H$7,0,10*ROW('Sanitation Data'!H147))),DK153="Yes"),OFFSET('Sanitation Data'!$H$7,0,10*ROW('Sanitation Data'!H147)),IF(AND(ISNUMBER(OFFSET('Sanitation Data'!$H$7,0,10*ROW('Sanitation Data'!H147))),DK153="No",ISNUMBER(OFFSET('Sanitation Data'!$H$7,0,10*ROW('Sanitation Data'!H147)))),CONCATENATE("[",ROUND(OFFSET('Sanitation Data'!$H$7,0,10*ROW('Sanitation Data'!H147)),0),"]"),IF(AND(ISNUMBER(OFFSET('Sanitation Data'!$H$7,0,10*ROW('Sanitation Data'!H147))),DK153="",ISNUMBER(OFFSET('Sanitation Data'!$H$7,0,10*ROW('Sanitation Data'!H147)))),OFFSET('Sanitation Data'!$H$7,0,10*ROW('Sanitation Data'!H147)),NA())))</f>
        <v>#N/A</v>
      </c>
      <c r="AW153" s="251" t="e">
        <f ca="true">+IF(AND(ISNUMBER(OFFSET('Sanitation Data'!$H$11,0,10*ROW('Sanitation Data'!H147))),DL153="Yes"),OFFSET('Sanitation Data'!$H$11,0,10*ROW('Sanitation Data'!H147)),IF(AND(ISNUMBER(OFFSET('Sanitation Data'!$H$11,0,10*ROW('Sanitation Data'!H147))),DL153="No",ISNUMBER(OFFSET('Sanitation Data'!$H$11,0,10*ROW('Sanitation Data'!H147)))),CONCATENATE("[",ROUND(OFFSET('Sanitation Data'!$H$11,0,10*ROW('Sanitation Data'!H147)),0),"]"),IF(AND(ISNUMBER(OFFSET('Sanitation Data'!$H$11,0,10*ROW('Sanitation Data'!H147))),DL153="",ISNUMBER(OFFSET('Sanitation Data'!$H$11,0,10*ROW('Sanitation Data'!H147)))),OFFSET('Sanitation Data'!$H$11,0,10*ROW('Sanitation Data'!H147)),NA())))</f>
        <v>#N/A</v>
      </c>
      <c r="AX153" s="251" t="e">
        <f ca="true">+IF(AND(ISNUMBER(OFFSET('Sanitation Data'!$H$12,0,10*ROW('Sanitation Data'!H147))),DM153="Yes"),OFFSET('Sanitation Data'!$H$12,0,10*ROW('Sanitation Data'!H147)),IF(AND(ISNUMBER(OFFSET('Sanitation Data'!$H$12,0,10*ROW('Sanitation Data'!H147))),DM153="No",ISNUMBER(OFFSET('Sanitation Data'!$H$12,0,10*ROW('Sanitation Data'!H147)))),CONCATENATE("[",ROUND(OFFSET('Sanitation Data'!$H$12,0,10*ROW('Sanitation Data'!H147)),0),"]"),IF(AND(ISNUMBER(OFFSET('Sanitation Data'!$H$12,0,10*ROW('Sanitation Data'!H147))),DM153="",ISNUMBER(OFFSET('Sanitation Data'!$H$12,0,10*ROW('Sanitation Data'!H147)))),OFFSET('Sanitation Data'!$H$12,0,10*ROW('Sanitation Data'!H147)),NA())))</f>
        <v>#N/A</v>
      </c>
      <c r="AY153" s="251" t="e">
        <f ca="true">+IF(AND(ISNUMBER(OFFSET('Sanitation Data'!$H$13,0,10*ROW('Sanitation Data'!H147))),DN153="Yes"),OFFSET('Sanitation Data'!$H$13,0,10*ROW('Sanitation Data'!H147)),IF(AND(ISNUMBER(OFFSET('Sanitation Data'!$H$13,0,10*ROW('Sanitation Data'!H147))),DN153="No",ISNUMBER(OFFSET('Sanitation Data'!$H$13,0,10*ROW('Sanitation Data'!H147)))),CONCATENATE("[",ROUND(OFFSET('Sanitation Data'!$H$13,0,10*ROW('Sanitation Data'!H147)),0),"]"),IF(AND(ISNUMBER(OFFSET('Sanitation Data'!$H$13,0,10*ROW('Sanitation Data'!H147))),DN153="",ISNUMBER(OFFSET('Sanitation Data'!$H$13,0,10*ROW('Sanitation Data'!H147)))),OFFSET('Sanitation Data'!$H$13,0,10*ROW('Sanitation Data'!H147)),NA())))</f>
        <v>#N/A</v>
      </c>
      <c r="AZ153" s="252" t="e">
        <f ca="true">+IF(AND(ISNUMBER(OFFSET('Hygiene Data'!$C$6,0,10*ROW('Hygiene Data'!C147))),DO153="Yes"),OFFSET('Hygiene Data'!$C$6,0,10*ROW('Hygiene Data'!C147)),IF(AND(ISNUMBER(OFFSET('Hygiene Data'!$C$6,0,10*ROW('Hygiene Data'!C147))),DO153="No",ISNUMBER(OFFSET('Hygiene Data'!$C$6,0,10*ROW('Hygiene Data'!C147)))),CONCATENATE("[",ROUND(OFFSET('Hygiene Data'!$C$6,0,10*ROW('Hygiene Data'!C147)),0),"]"),IF(AND(ISNUMBER(OFFSET('Hygiene Data'!$C$6,0,10*ROW('Hygiene Data'!C147))),DO153="",ISNUMBER(OFFSET('Hygiene Data'!$C$6,0,10*ROW('Hygiene Data'!C147)))),OFFSET('Hygiene Data'!$C$6,0,10*ROW('Hygiene Data'!C147)),NA())))</f>
        <v>#N/A</v>
      </c>
      <c r="BA153" s="252" t="e">
        <f ca="true">+IF(AND(ISNUMBER(OFFSET('Hygiene Data'!$C$8,0,10*ROW('Hygiene Data'!C147))),DP153="Yes"),OFFSET('Hygiene Data'!$C$8,0,10*ROW('Hygiene Data'!C147)),IF(AND(ISNUMBER(OFFSET('Hygiene Data'!$C$8,0,10*ROW('Hygiene Data'!C147))),DP153="No",ISNUMBER(OFFSET('Hygiene Data'!$C$8,0,10*ROW('Hygiene Data'!C147)))),CONCATENATE("[",ROUND(OFFSET('Hygiene Data'!$C$8,0,10*ROW('Hygiene Data'!C147)),0),"]"),IF(AND(ISNUMBER(OFFSET('Hygiene Data'!$C$8,0,10*ROW('Hygiene Data'!C147))),DP153="",ISNUMBER(OFFSET('Hygiene Data'!$C$8,0,10*ROW('Hygiene Data'!C147)))),OFFSET('Hygiene Data'!$C$8,0,10*ROW('Hygiene Data'!C147)),NA())))</f>
        <v>#N/A</v>
      </c>
      <c r="BB153" s="252" t="e">
        <f ca="true">+IF(AND(ISNUMBER(OFFSET('Hygiene Data'!$C$10,0,10*ROW('Hygiene Data'!C147))),DQ153="Yes"),OFFSET('Hygiene Data'!$C$10,0,10*ROW('Hygiene Data'!C147)),IF(AND(ISNUMBER(OFFSET('Hygiene Data'!$C$10,0,10*ROW('Hygiene Data'!C147))),DQ153="No",ISNUMBER(OFFSET('Hygiene Data'!$C$10,0,10*ROW('Hygiene Data'!C147)))),CONCATENATE("[",ROUND(OFFSET('Hygiene Data'!$C$10,0,10*ROW('Hygiene Data'!C147)),0),"]"),IF(AND(ISNUMBER(OFFSET('Hygiene Data'!$C$10,0,10*ROW('Hygiene Data'!C147))),DQ153="",ISNUMBER(OFFSET('Hygiene Data'!$C$10,0,10*ROW('Hygiene Data'!C147)))),OFFSET('Hygiene Data'!$C$10,0,10*ROW('Hygiene Data'!C147)),NA())))</f>
        <v>#N/A</v>
      </c>
      <c r="BC153" s="252" t="e">
        <f ca="true">+IF(AND(ISNUMBER(OFFSET('Hygiene Data'!$D$6,0,10*ROW('Hygiene Data'!D147))),DR153="Yes"),OFFSET('Hygiene Data'!$D$6,0,10*ROW('Hygiene Data'!D147)),IF(AND(ISNUMBER(OFFSET('Hygiene Data'!$D$6,0,10*ROW('Hygiene Data'!D147))),DR153="No",ISNUMBER(OFFSET('Hygiene Data'!$D$6,0,10*ROW('Hygiene Data'!D147)))),CONCATENATE("[",ROUND(OFFSET('Hygiene Data'!$D$6,0,10*ROW('Hygiene Data'!D147)),0),"]"),IF(AND(ISNUMBER(OFFSET('Hygiene Data'!$D$6,0,10*ROW('Hygiene Data'!D147))),DR153="",ISNUMBER(OFFSET('Hygiene Data'!$D$6,0,10*ROW('Hygiene Data'!D147)))),OFFSET('Hygiene Data'!$D$6,0,10*ROW('Hygiene Data'!D147)),NA())))</f>
        <v>#N/A</v>
      </c>
      <c r="BD153" s="252" t="e">
        <f ca="true">+IF(AND(ISNUMBER(OFFSET('Hygiene Data'!$D$8,0,10*ROW('Hygiene Data'!D147))),DS153="Yes"),OFFSET('Hygiene Data'!$D$8,0,10*ROW('Hygiene Data'!D147)),IF(AND(ISNUMBER(OFFSET('Hygiene Data'!$D$8,0,10*ROW('Hygiene Data'!D147))),DS153="No",ISNUMBER(OFFSET('Hygiene Data'!$D$8,0,10*ROW('Hygiene Data'!D147)))),CONCATENATE("[",ROUND(OFFSET('Hygiene Data'!$D$8,0,10*ROW('Hygiene Data'!D147)),0),"]"),IF(AND(ISNUMBER(OFFSET('Hygiene Data'!$D$8,0,10*ROW('Hygiene Data'!D147))),DS153="",ISNUMBER(OFFSET('Hygiene Data'!$D$8,0,10*ROW('Hygiene Data'!D147)))),OFFSET('Hygiene Data'!$D$8,0,10*ROW('Hygiene Data'!D147)),NA())))</f>
        <v>#N/A</v>
      </c>
      <c r="BE153" s="252" t="e">
        <f ca="true">+IF(AND(ISNUMBER(OFFSET('Hygiene Data'!$D$10,0,10*ROW('Hygiene Data'!D147))),DT153="Yes"),OFFSET('Hygiene Data'!$D$10,0,10*ROW('Hygiene Data'!D147)),IF(AND(ISNUMBER(OFFSET('Hygiene Data'!$D$10,0,10*ROW('Hygiene Data'!D147))),DT153="No",ISNUMBER(OFFSET('Hygiene Data'!$D$10,0,10*ROW('Hygiene Data'!D147)))),CONCATENATE("[",ROUND(OFFSET('Hygiene Data'!$D$10,0,10*ROW('Hygiene Data'!D147)),0),"]"),IF(AND(ISNUMBER(OFFSET('Hygiene Data'!$D$10,0,10*ROW('Hygiene Data'!D147))),DT153="",ISNUMBER(OFFSET('Hygiene Data'!$D$10,0,10*ROW('Hygiene Data'!D147)))),OFFSET('Hygiene Data'!$D$10,0,10*ROW('Hygiene Data'!D147)),NA())))</f>
        <v>#N/A</v>
      </c>
      <c r="BF153" s="252" t="e">
        <f ca="true">+IF(AND(ISNUMBER(OFFSET('Hygiene Data'!$E$6,0,10*ROW('Hygiene Data'!E147))),DU153="Yes"),OFFSET('Hygiene Data'!$E$6,0,10*ROW('Hygiene Data'!E147)),IF(AND(ISNUMBER(OFFSET('Hygiene Data'!$E$6,0,10*ROW('Hygiene Data'!E147))),DU153="No",ISNUMBER(OFFSET('Hygiene Data'!$E$6,0,10*ROW('Hygiene Data'!E147)))),CONCATENATE("[",ROUND(OFFSET('Hygiene Data'!$E$6,0,10*ROW('Hygiene Data'!E147)),0),"]"),IF(AND(ISNUMBER(OFFSET('Hygiene Data'!$E$6,0,10*ROW('Hygiene Data'!E147))),DU153="",ISNUMBER(OFFSET('Hygiene Data'!$E$6,0,10*ROW('Hygiene Data'!E147)))),OFFSET('Hygiene Data'!$E$6,0,10*ROW('Hygiene Data'!E147)),NA())))</f>
        <v>#N/A</v>
      </c>
      <c r="BG153" s="252" t="e">
        <f ca="true">+IF(AND(ISNUMBER(OFFSET('Hygiene Data'!$E$8,0,10*ROW('Hygiene Data'!E147))),DV153="Yes"),OFFSET('Hygiene Data'!$E$8,0,10*ROW('Hygiene Data'!E147)),IF(AND(ISNUMBER(OFFSET('Hygiene Data'!$E$8,0,10*ROW('Hygiene Data'!E147))),DV153="No",ISNUMBER(OFFSET('Hygiene Data'!$E$8,0,10*ROW('Hygiene Data'!E147)))),CONCATENATE("[",ROUND(OFFSET('Hygiene Data'!$E$8,0,10*ROW('Hygiene Data'!E147)),0),"]"),IF(AND(ISNUMBER(OFFSET('Hygiene Data'!$E$8,0,10*ROW('Hygiene Data'!E147))),DV153="",ISNUMBER(OFFSET('Hygiene Data'!$E$8,0,10*ROW('Hygiene Data'!E147)))),OFFSET('Hygiene Data'!$E$8,0,10*ROW('Hygiene Data'!E147)),NA())))</f>
        <v>#N/A</v>
      </c>
      <c r="BH153" s="252" t="e">
        <f ca="true">+IF(AND(ISNUMBER(OFFSET('Hygiene Data'!$E$10,0,10*ROW('Hygiene Data'!E147))),DW153="Yes"),OFFSET('Hygiene Data'!$E$10,0,10*ROW('Hygiene Data'!E147)),IF(AND(ISNUMBER(OFFSET('Hygiene Data'!$E$10,0,10*ROW('Hygiene Data'!E147))),DW153="No",ISNUMBER(OFFSET('Hygiene Data'!$E$10,0,10*ROW('Hygiene Data'!E147)))),CONCATENATE("[",ROUND(OFFSET('Hygiene Data'!$E$10,0,10*ROW('Hygiene Data'!E147)),0),"]"),IF(AND(ISNUMBER(OFFSET('Hygiene Data'!$E$10,0,10*ROW('Hygiene Data'!E147))),DW153="",ISNUMBER(OFFSET('Hygiene Data'!$E$10,0,10*ROW('Hygiene Data'!E147)))),OFFSET('Hygiene Data'!$E$10,0,10*ROW('Hygiene Data'!E147)),NA())))</f>
        <v>#N/A</v>
      </c>
      <c r="BI153" s="252" t="e">
        <f ca="true">+IF(AND(ISNUMBER(OFFSET('Hygiene Data'!$F$6,0,10*ROW('Hygiene Data'!F147))),DX153="Yes"),OFFSET('Hygiene Data'!$F$6,0,10*ROW('Hygiene Data'!F147)),IF(AND(ISNUMBER(OFFSET('Hygiene Data'!$F$6,0,10*ROW('Hygiene Data'!F147))),DX153="No",ISNUMBER(OFFSET('Hygiene Data'!$F$6,0,10*ROW('Hygiene Data'!F147)))),CONCATENATE("[",ROUND(OFFSET('Hygiene Data'!$F$6,0,10*ROW('Hygiene Data'!F147)),0),"]"),IF(AND(ISNUMBER(OFFSET('Hygiene Data'!$F$6,0,10*ROW('Hygiene Data'!F147))),DX153="",ISNUMBER(OFFSET('Hygiene Data'!$F$6,0,10*ROW('Hygiene Data'!F147)))),OFFSET('Hygiene Data'!$F$6,0,10*ROW('Hygiene Data'!F147)),NA())))</f>
        <v>#N/A</v>
      </c>
      <c r="BJ153" s="252" t="e">
        <f ca="true">+IF(AND(ISNUMBER(OFFSET('Hygiene Data'!$F$8,0,10*ROW('Hygiene Data'!F147))),DY153="Yes"),OFFSET('Hygiene Data'!$F$8,0,10*ROW('Hygiene Data'!F147)),IF(AND(ISNUMBER(OFFSET('Hygiene Data'!$F$8,0,10*ROW('Hygiene Data'!F147))),DY153="No",ISNUMBER(OFFSET('Hygiene Data'!$F$8,0,10*ROW('Hygiene Data'!F147)))),CONCATENATE("[",ROUND(OFFSET('Hygiene Data'!$F$8,0,10*ROW('Hygiene Data'!F147)),0),"]"),IF(AND(ISNUMBER(OFFSET('Hygiene Data'!$F$8,0,10*ROW('Hygiene Data'!F147))),DY153="",ISNUMBER(OFFSET('Hygiene Data'!$F$8,0,10*ROW('Hygiene Data'!F147)))),OFFSET('Hygiene Data'!$F$8,0,10*ROW('Hygiene Data'!F147)),NA())))</f>
        <v>#N/A</v>
      </c>
      <c r="BK153" s="252" t="e">
        <f ca="true">+IF(AND(ISNUMBER(OFFSET('Hygiene Data'!$F$10,0,10*ROW('Hygiene Data'!F147))),DZ153="Yes"),OFFSET('Hygiene Data'!$F$10,0,10*ROW('Hygiene Data'!F147)),IF(AND(ISNUMBER(OFFSET('Hygiene Data'!$F$10,0,10*ROW('Hygiene Data'!F147))),DZ153="No",ISNUMBER(OFFSET('Hygiene Data'!$F$10,0,10*ROW('Hygiene Data'!F147)))),CONCATENATE("[",ROUND(OFFSET('Hygiene Data'!$F$10,0,10*ROW('Hygiene Data'!F147)),0),"]"),IF(AND(ISNUMBER(OFFSET('Hygiene Data'!$F$10,0,10*ROW('Hygiene Data'!F147))),DZ153="",ISNUMBER(OFFSET('Hygiene Data'!$F$10,0,10*ROW('Hygiene Data'!F147)))),OFFSET('Hygiene Data'!$F$10,0,10*ROW('Hygiene Data'!F147)),NA())))</f>
        <v>#N/A</v>
      </c>
      <c r="BL153" s="252" t="e">
        <f ca="true">+IF(AND(ISNUMBER(OFFSET('Hygiene Data'!$G$6,0,10*ROW('Hygiene Data'!G147))),EA153="Yes"),OFFSET('Hygiene Data'!$G$6,0,10*ROW('Hygiene Data'!G147)),IF(AND(ISNUMBER(OFFSET('Hygiene Data'!$G$6,0,10*ROW('Hygiene Data'!G147))),EA153="No",ISNUMBER(OFFSET('Hygiene Data'!$G$6,0,10*ROW('Hygiene Data'!G147)))),CONCATENATE("[",ROUND(OFFSET('Hygiene Data'!$G$6,0,10*ROW('Hygiene Data'!G147)),0),"]"),IF(AND(ISNUMBER(OFFSET('Hygiene Data'!$G$6,0,10*ROW('Hygiene Data'!G147))),EA153="",ISNUMBER(OFFSET('Hygiene Data'!$G$6,0,10*ROW('Hygiene Data'!G147)))),OFFSET('Hygiene Data'!$G$6,0,10*ROW('Hygiene Data'!G147)),NA())))</f>
        <v>#N/A</v>
      </c>
      <c r="BM153" s="252" t="e">
        <f ca="true">+IF(AND(ISNUMBER(OFFSET('Hygiene Data'!$G$8,0,10*ROW('Hygiene Data'!G147))),EB153="Yes"),OFFSET('Hygiene Data'!$G$8,0,10*ROW('Hygiene Data'!G147)),IF(AND(ISNUMBER(OFFSET('Hygiene Data'!$G$8,0,10*ROW('Hygiene Data'!G147))),EB153="No",ISNUMBER(OFFSET('Hygiene Data'!$G$8,0,10*ROW('Hygiene Data'!G147)))),CONCATENATE("[",ROUND(OFFSET('Hygiene Data'!$G$8,0,10*ROW('Hygiene Data'!G147)),0),"]"),IF(AND(ISNUMBER(OFFSET('Hygiene Data'!$G$8,0,10*ROW('Hygiene Data'!G147))),EB153="",ISNUMBER(OFFSET('Hygiene Data'!$G$8,0,10*ROW('Hygiene Data'!G147)))),OFFSET('Hygiene Data'!$G$8,0,10*ROW('Hygiene Data'!G147)),NA())))</f>
        <v>#N/A</v>
      </c>
      <c r="BN153" s="252" t="e">
        <f ca="true">+IF(AND(ISNUMBER(OFFSET('Hygiene Data'!$G$10,0,10*ROW('Hygiene Data'!G147))),EC153="Yes"),OFFSET('Hygiene Data'!$G$10,0,10*ROW('Hygiene Data'!G147)),IF(AND(ISNUMBER(OFFSET('Hygiene Data'!$G$10,0,10*ROW('Hygiene Data'!G147))),EC153="No",ISNUMBER(OFFSET('Hygiene Data'!$G$10,0,10*ROW('Hygiene Data'!G147)))),CONCATENATE("[",ROUND(OFFSET('Hygiene Data'!$G$10,0,10*ROW('Hygiene Data'!G147)),0),"]"),IF(AND(ISNUMBER(OFFSET('Hygiene Data'!$G$10,0,10*ROW('Hygiene Data'!G147))),EC153="",ISNUMBER(OFFSET('Hygiene Data'!$G$10,0,10*ROW('Hygiene Data'!G147)))),OFFSET('Hygiene Data'!$G$10,0,10*ROW('Hygiene Data'!G147)),NA())))</f>
        <v>#N/A</v>
      </c>
      <c r="BO153" s="252" t="e">
        <f ca="true">+IF(AND(ISNUMBER(OFFSET('Hygiene Data'!$H$6,0,10*ROW('Hygiene Data'!H147))),ED153="Yes"),OFFSET('Hygiene Data'!$H$6,0,10*ROW('Hygiene Data'!H147)),IF(AND(ISNUMBER(OFFSET('Hygiene Data'!$H$6,0,10*ROW('Hygiene Data'!H147))),ED153="No",ISNUMBER(OFFSET('Hygiene Data'!$H$6,0,10*ROW('Hygiene Data'!H147)))),CONCATENATE("[",ROUND(OFFSET('Hygiene Data'!$H$6,0,10*ROW('Hygiene Data'!H147)),0),"]"),IF(AND(ISNUMBER(OFFSET('Hygiene Data'!$H$6,0,10*ROW('Hygiene Data'!H147))),ED153="",ISNUMBER(OFFSET('Hygiene Data'!$H$6,0,10*ROW('Hygiene Data'!H147)))),OFFSET('Hygiene Data'!$H$6,0,10*ROW('Hygiene Data'!H147)),NA())))</f>
        <v>#N/A</v>
      </c>
      <c r="BP153" s="252" t="e">
        <f ca="true">+IF(AND(ISNUMBER(OFFSET('Hygiene Data'!$H$8,0,10*ROW('Hygiene Data'!H147))),EE153="Yes"),OFFSET('Hygiene Data'!$H$8,0,10*ROW('Hygiene Data'!H147)),IF(AND(ISNUMBER(OFFSET('Hygiene Data'!$H$8,0,10*ROW('Hygiene Data'!H147))),EE153="No",ISNUMBER(OFFSET('Hygiene Data'!$H$8,0,10*ROW('Hygiene Data'!H147)))),CONCATENATE("[",ROUND(OFFSET('Hygiene Data'!$H$8,0,10*ROW('Hygiene Data'!H147)),0),"]"),IF(AND(ISNUMBER(OFFSET('Hygiene Data'!$H$8,0,10*ROW('Hygiene Data'!H147))),EE153="",ISNUMBER(OFFSET('Hygiene Data'!$H$8,0,10*ROW('Hygiene Data'!H147)))),OFFSET('Hygiene Data'!$H$8,0,10*ROW('Hygiene Data'!H147)),NA())))</f>
        <v>#N/A</v>
      </c>
      <c r="BQ153" s="252" t="e">
        <f ca="true">+IF(AND(ISNUMBER(OFFSET('Hygiene Data'!$H$10,0,10*ROW('Hygiene Data'!H147))),EF153="Yes"),OFFSET('Hygiene Data'!$H$10,0,10*ROW('Hygiene Data'!H147)),IF(AND(ISNUMBER(OFFSET('Hygiene Data'!$H$10,0,10*ROW('Hygiene Data'!H147))),EF153="No",ISNUMBER(OFFSET('Hygiene Data'!$H$10,0,10*ROW('Hygiene Data'!H147)))),CONCATENATE("[",ROUND(OFFSET('Hygiene Data'!$H$10,0,10*ROW('Hygiene Data'!H147)),0),"]"),IF(AND(ISNUMBER(OFFSET('Hygiene Data'!$H$10,0,10*ROW('Hygiene Data'!H147))),EF153="",ISNUMBER(OFFSET('Hygiene Data'!$H$10,0,10*ROW('Hygiene Data'!H147)))),OFFSET('Hygiene Data'!$H$10,0,10*ROW('Hygiene Data'!H147)),NA())))</f>
        <v>#N/A</v>
      </c>
      <c r="BS153" s="36" t="str">
        <f ca="true">+IF(OFFSET('Water Data'!$C$28,0,10*ROW('Water Data'!C147))="","",OFFSET('Water Data'!$C$28,0,10*ROW('Water Data'!C147)))</f>
        <v/>
      </c>
      <c r="BT153" s="36" t="str">
        <f ca="true">+IF(OFFSET('Water Data'!$C$29,0,10*ROW('Water Data'!C147))="","",OFFSET('Water Data'!$C$29,0,10*ROW('Water Data'!C147)))</f>
        <v/>
      </c>
      <c r="BU153" s="36" t="str">
        <f ca="true">+IF(OFFSET('Water Data'!$C$30,0,10*ROW('Water Data'!C147))="","",OFFSET('Water Data'!$C$30,0,10*ROW('Water Data'!C147)))</f>
        <v/>
      </c>
      <c r="BV153" s="36" t="str">
        <f ca="true">+IF(OFFSET('Water Data'!$D$28,0,10*ROW('Water Data'!D147))="","",OFFSET('Water Data'!$D$28,0,10*ROW('Water Data'!D147)))</f>
        <v/>
      </c>
      <c r="BW153" s="36" t="str">
        <f ca="true">+IF(OFFSET('Water Data'!$D$29,0,10*ROW('Water Data'!D147))="","",OFFSET('Water Data'!$D$29,0,10*ROW('Water Data'!D147)))</f>
        <v/>
      </c>
      <c r="BX153" s="36" t="str">
        <f ca="true">+IF(OFFSET('Water Data'!$D$30,0,10*ROW('Water Data'!D147))="","",OFFSET('Water Data'!$D$30,0,10*ROW('Water Data'!D147)))</f>
        <v/>
      </c>
      <c r="BY153" s="36" t="str">
        <f ca="true">+IF(OFFSET('Water Data'!$E$28,0,10*ROW('Water Data'!E147))="","",OFFSET('Water Data'!$E$28,0,10*ROW('Water Data'!E147)))</f>
        <v/>
      </c>
      <c r="BZ153" s="36" t="str">
        <f ca="true">+IF(OFFSET('Water Data'!$E$29,0,10*ROW('Water Data'!E147))="","",OFFSET('Water Data'!$E$29,0,10*ROW('Water Data'!E147)))</f>
        <v/>
      </c>
      <c r="CA153" s="36" t="str">
        <f ca="true">+IF(OFFSET('Water Data'!$E$30,0,10*ROW('Water Data'!E147))="","",OFFSET('Water Data'!$E$30,0,10*ROW('Water Data'!E147)))</f>
        <v/>
      </c>
      <c r="CB153" s="36" t="str">
        <f ca="true">+IF(OFFSET('Water Data'!$F$28,0,10*ROW('Water Data'!F147))="","",OFFSET('Water Data'!$F$28,0,10*ROW('Water Data'!F147)))</f>
        <v/>
      </c>
      <c r="CC153" s="36" t="str">
        <f ca="true">+IF(OFFSET('Water Data'!$F$29,0,10*ROW('Water Data'!F147))="","",OFFSET('Water Data'!$F$29,0,10*ROW('Water Data'!F147)))</f>
        <v/>
      </c>
      <c r="CD153" s="36" t="str">
        <f ca="true">+IF(OFFSET('Water Data'!$F$30,0,10*ROW('Water Data'!F147))="","",OFFSET('Water Data'!$F$30,0,10*ROW('Water Data'!F147)))</f>
        <v/>
      </c>
      <c r="CE153" s="36" t="str">
        <f ca="true">+IF(OFFSET('Water Data'!$G$28,0,10*ROW('Water Data'!G147))="","",OFFSET('Water Data'!$G$28,0,10*ROW('Water Data'!G147)))</f>
        <v/>
      </c>
      <c r="CF153" s="36" t="str">
        <f ca="true">+IF(OFFSET('Water Data'!$G$29,0,10*ROW('Water Data'!G147))="","",OFFSET('Water Data'!$G$29,0,10*ROW('Water Data'!G147)))</f>
        <v/>
      </c>
      <c r="CG153" s="36" t="str">
        <f ca="true">+IF(OFFSET('Water Data'!$G$30,0,10*ROW('Water Data'!G147))="","",OFFSET('Water Data'!$G$30,0,10*ROW('Water Data'!G147)))</f>
        <v/>
      </c>
      <c r="CH153" s="36" t="str">
        <f ca="true">+IF(OFFSET('Water Data'!$H$28,0,10*ROW('Water Data'!H147))="","",OFFSET('Water Data'!$H$28,0,10*ROW('Water Data'!H147)))</f>
        <v/>
      </c>
      <c r="CI153" s="36" t="str">
        <f ca="true">+IF(OFFSET('Water Data'!$H$29,0,10*ROW('Water Data'!H147))="","",OFFSET('Water Data'!$H$29,0,10*ROW('Water Data'!H147)))</f>
        <v/>
      </c>
      <c r="CJ153" s="36" t="str">
        <f ca="true">+IF(OFFSET('Water Data'!$H$30,0,10*ROW('Water Data'!H147))="","",OFFSET('Water Data'!$H$30,0,10*ROW('Water Data'!H147)))</f>
        <v/>
      </c>
      <c r="CK153" s="36" t="str">
        <f ca="true">+IF(OFFSET('Sanitation Data'!$C$29,0,10*ROW('Sanitation Data'!C147))="","",OFFSET('Sanitation Data'!$C$29,0,10*ROW('Sanitation Data'!C147)))</f>
        <v/>
      </c>
      <c r="CL153" s="36" t="str">
        <f ca="true">+IF(OFFSET('Sanitation Data'!$C$30,0,10*ROW('Sanitation Data'!C147))="","",OFFSET('Sanitation Data'!$C$30,0,10*ROW('Sanitation Data'!C147)))</f>
        <v/>
      </c>
      <c r="CM153" s="36" t="str">
        <f ca="true">+IF(OFFSET('Sanitation Data'!$C$31,0,10*ROW('Sanitation Data'!C147))="","",OFFSET('Sanitation Data'!$C$31,0,10*ROW('Sanitation Data'!C147)))</f>
        <v/>
      </c>
      <c r="CN153" s="36" t="str">
        <f ca="true">+IF(OFFSET('Sanitation Data'!$C$32,0,10*ROW('Sanitation Data'!C147))="","",OFFSET('Sanitation Data'!$C$32,0,10*ROW('Sanitation Data'!C147)))</f>
        <v/>
      </c>
      <c r="CO153" s="36" t="str">
        <f ca="true">+IF(OFFSET('Sanitation Data'!$C$33,0,10*ROW('Sanitation Data'!C147))="","",OFFSET('Sanitation Data'!$C$33,0,10*ROW('Sanitation Data'!C147)))</f>
        <v/>
      </c>
      <c r="CP153" s="36" t="str">
        <f ca="true">+IF(OFFSET('Sanitation Data'!$D$29,0,10*ROW('Sanitation Data'!D147))="","",OFFSET('Sanitation Data'!$D$29,0,10*ROW('Sanitation Data'!D147)))</f>
        <v/>
      </c>
      <c r="CQ153" s="36" t="str">
        <f ca="true">+IF(OFFSET('Sanitation Data'!$D$30,0,10*ROW('Sanitation Data'!D147))="","",OFFSET('Sanitation Data'!$D$30,0,10*ROW('Sanitation Data'!D147)))</f>
        <v/>
      </c>
      <c r="CR153" s="36" t="str">
        <f ca="true">+IF(OFFSET('Sanitation Data'!$D$31,0,10*ROW('Sanitation Data'!D147))="","",OFFSET('Sanitation Data'!$D$31,0,10*ROW('Sanitation Data'!D147)))</f>
        <v/>
      </c>
      <c r="CS153" s="36" t="str">
        <f ca="true">+IF(OFFSET('Sanitation Data'!$D$32,0,10*ROW('Sanitation Data'!D147))="","",OFFSET('Sanitation Data'!$D$32,0,10*ROW('Sanitation Data'!D147)))</f>
        <v/>
      </c>
      <c r="CT153" s="36" t="str">
        <f ca="true">+IF(OFFSET('Sanitation Data'!$D$33,0,10*ROW('Sanitation Data'!D147))="","",OFFSET('Sanitation Data'!$D$33,0,10*ROW('Sanitation Data'!D147)))</f>
        <v/>
      </c>
      <c r="CU153" s="36" t="str">
        <f ca="true">+IF(OFFSET('Sanitation Data'!$E$29,0,10*ROW('Sanitation Data'!E147))="","",OFFSET('Sanitation Data'!$E$29,0,10*ROW('Sanitation Data'!E147)))</f>
        <v/>
      </c>
      <c r="CV153" s="36" t="str">
        <f ca="true">+IF(OFFSET('Sanitation Data'!$E$30,0,10*ROW('Sanitation Data'!E147))="","",OFFSET('Sanitation Data'!$E$30,0,10*ROW('Sanitation Data'!E147)))</f>
        <v/>
      </c>
      <c r="CW153" s="36" t="str">
        <f ca="true">+IF(OFFSET('Sanitation Data'!$E$31,0,10*ROW('Sanitation Data'!E147))="","",OFFSET('Sanitation Data'!$E$31,0,10*ROW('Sanitation Data'!E147)))</f>
        <v/>
      </c>
      <c r="CX153" s="36" t="str">
        <f ca="true">+IF(OFFSET('Sanitation Data'!$E$32,0,10*ROW('Sanitation Data'!E147))="","",OFFSET('Sanitation Data'!$E$32,0,10*ROW('Sanitation Data'!E147)))</f>
        <v/>
      </c>
      <c r="CY153" s="36" t="str">
        <f ca="true">+IF(OFFSET('Sanitation Data'!$E$33,0,10*ROW('Sanitation Data'!E147))="","",OFFSET('Sanitation Data'!$E$33,0,10*ROW('Sanitation Data'!E147)))</f>
        <v/>
      </c>
      <c r="CZ153" s="36" t="str">
        <f ca="true">+IF(OFFSET('Sanitation Data'!$F$29,0,10*ROW('Sanitation Data'!F147))="","",OFFSET('Sanitation Data'!$F$29,0,10*ROW('Sanitation Data'!F147)))</f>
        <v/>
      </c>
      <c r="DA153" s="36" t="str">
        <f ca="true">+IF(OFFSET('Sanitation Data'!$F$30,0,10*ROW('Sanitation Data'!F147))="","",OFFSET('Sanitation Data'!$F$30,0,10*ROW('Sanitation Data'!F147)))</f>
        <v/>
      </c>
      <c r="DB153" s="36" t="str">
        <f ca="true">+IF(OFFSET('Sanitation Data'!$F$31,0,10*ROW('Sanitation Data'!F147))="","",OFFSET('Sanitation Data'!$F$31,0,10*ROW('Sanitation Data'!F147)))</f>
        <v/>
      </c>
      <c r="DC153" s="36" t="str">
        <f ca="true">+IF(OFFSET('Sanitation Data'!$F$32,0,10*ROW('Sanitation Data'!F147))="","",OFFSET('Sanitation Data'!$F$32,0,10*ROW('Sanitation Data'!F147)))</f>
        <v/>
      </c>
      <c r="DD153" s="36" t="str">
        <f ca="true">+IF(OFFSET('Sanitation Data'!$F$33,0,10*ROW('Sanitation Data'!F147))="","",OFFSET('Sanitation Data'!$F$33,0,10*ROW('Sanitation Data'!F147)))</f>
        <v/>
      </c>
      <c r="DE153" s="36" t="str">
        <f ca="true">+IF(OFFSET('Sanitation Data'!$G$29,0,10*ROW('Sanitation Data'!G147))="","",OFFSET('Sanitation Data'!$G$29,0,10*ROW('Sanitation Data'!G147)))</f>
        <v/>
      </c>
      <c r="DF153" s="36" t="str">
        <f ca="true">+IF(OFFSET('Sanitation Data'!$G$30,0,10*ROW('Sanitation Data'!G147))="","",OFFSET('Sanitation Data'!$G$30,0,10*ROW('Sanitation Data'!G147)))</f>
        <v/>
      </c>
      <c r="DG153" s="36" t="str">
        <f ca="true">+IF(OFFSET('Sanitation Data'!$G$31,0,10*ROW('Sanitation Data'!G147))="","",OFFSET('Sanitation Data'!$G$31,0,10*ROW('Sanitation Data'!G147)))</f>
        <v/>
      </c>
      <c r="DH153" s="36" t="str">
        <f ca="true">+IF(OFFSET('Sanitation Data'!$G$32,0,10*ROW('Sanitation Data'!G147))="","",OFFSET('Sanitation Data'!$G$32,0,10*ROW('Sanitation Data'!G147)))</f>
        <v/>
      </c>
      <c r="DI153" s="36" t="str">
        <f ca="true">+IF(OFFSET('Sanitation Data'!$G$33,0,10*ROW('Sanitation Data'!G147))="","",OFFSET('Sanitation Data'!$G$33,0,10*ROW('Sanitation Data'!G147)))</f>
        <v/>
      </c>
      <c r="DJ153" s="36" t="str">
        <f ca="true">+IF(OFFSET('Sanitation Data'!$H$29,0,10*ROW('Sanitation Data'!H147))="","",OFFSET('Sanitation Data'!$H$29,0,10*ROW('Sanitation Data'!H147)))</f>
        <v/>
      </c>
      <c r="DK153" s="36" t="str">
        <f ca="true">+IF(OFFSET('Sanitation Data'!$H$30,0,10*ROW('Sanitation Data'!H147))="","",OFFSET('Sanitation Data'!$H$30,0,10*ROW('Sanitation Data'!H147)))</f>
        <v/>
      </c>
      <c r="DL153" s="36" t="str">
        <f ca="true">+IF(OFFSET('Sanitation Data'!$H$31,0,10*ROW('Sanitation Data'!H147))="","",OFFSET('Sanitation Data'!$H$31,0,10*ROW('Sanitation Data'!H147)))</f>
        <v/>
      </c>
      <c r="DM153" s="36" t="str">
        <f ca="true">+IF(OFFSET('Sanitation Data'!$H$32,0,10*ROW('Sanitation Data'!H147))="","",OFFSET('Sanitation Data'!$H$32,0,10*ROW('Sanitation Data'!H147)))</f>
        <v/>
      </c>
      <c r="DN153" s="36" t="str">
        <f ca="true">+IF(OFFSET('Sanitation Data'!$H$33,0,10*ROW('Sanitation Data'!H147))="","",OFFSET('Sanitation Data'!$H$33,0,10*ROW('Sanitation Data'!H147)))</f>
        <v/>
      </c>
      <c r="DO153" s="36" t="str">
        <f ca="true">+IF(OFFSET('Hygiene Data'!$C$12,0,10*ROW('Hygiene Data'!C147))="","",OFFSET('Hygiene Data'!$C$12,0,10*ROW('Hygiene Data'!C147)))</f>
        <v/>
      </c>
      <c r="DP153" s="36" t="str">
        <f ca="true">+IF(OFFSET('Hygiene Data'!$C$13,0,10*ROW('Hygiene Data'!C147))="","",OFFSET('Hygiene Data'!$C$13,0,10*ROW('Hygiene Data'!C147)))</f>
        <v/>
      </c>
      <c r="DQ153" s="36" t="str">
        <f ca="true">+IF(OFFSET('Hygiene Data'!$C$14,0,10*ROW('Hygiene Data'!C147))="","",OFFSET('Hygiene Data'!$C$14,0,10*ROW('Hygiene Data'!C147)))</f>
        <v/>
      </c>
      <c r="DR153" s="36" t="str">
        <f ca="true">+IF(OFFSET('Hygiene Data'!$D$12,0,10*ROW('Hygiene Data'!D147))="","",OFFSET('Hygiene Data'!$D$12,0,10*ROW('Hygiene Data'!D147)))</f>
        <v/>
      </c>
      <c r="DS153" s="36" t="str">
        <f ca="true">+IF(OFFSET('Hygiene Data'!$D$13,0,10*ROW('Hygiene Data'!D147))="","",OFFSET('Hygiene Data'!$D$13,0,10*ROW('Hygiene Data'!D147)))</f>
        <v/>
      </c>
      <c r="DT153" s="36" t="str">
        <f ca="true">+IF(OFFSET('Hygiene Data'!$D$14,0,10*ROW('Hygiene Data'!D147))="","",OFFSET('Hygiene Data'!$D$14,0,10*ROW('Hygiene Data'!D147)))</f>
        <v/>
      </c>
      <c r="DU153" s="36" t="str">
        <f ca="true">+IF(OFFSET('Hygiene Data'!$E$12,0,10*ROW('Hygiene Data'!E147))="","",OFFSET('Hygiene Data'!$E$12,0,10*ROW('Hygiene Data'!E147)))</f>
        <v/>
      </c>
      <c r="DV153" s="36" t="str">
        <f ca="true">+IF(OFFSET('Hygiene Data'!$E$13,0,10*ROW('Hygiene Data'!E147))="","",OFFSET('Hygiene Data'!$E$13,0,10*ROW('Hygiene Data'!E147)))</f>
        <v/>
      </c>
      <c r="DW153" s="36" t="str">
        <f ca="true">+IF(OFFSET('Hygiene Data'!$E$14,0,10*ROW('Hygiene Data'!E147))="","",OFFSET('Hygiene Data'!$E$14,0,10*ROW('Hygiene Data'!E147)))</f>
        <v/>
      </c>
      <c r="DX153" s="36" t="str">
        <f ca="true">+IF(OFFSET('Hygiene Data'!$F$12,0,10*ROW('Hygiene Data'!F147))="","",OFFSET('Hygiene Data'!$F$12,0,10*ROW('Hygiene Data'!F147)))</f>
        <v/>
      </c>
      <c r="DY153" s="36" t="str">
        <f ca="true">+IF(OFFSET('Hygiene Data'!$F$13,0,10*ROW('Hygiene Data'!F147))="","",OFFSET('Hygiene Data'!$F$13,0,10*ROW('Hygiene Data'!F147)))</f>
        <v/>
      </c>
      <c r="DZ153" s="36" t="str">
        <f ca="true">+IF(OFFSET('Hygiene Data'!$F$14,0,10*ROW('Hygiene Data'!F147))="","",OFFSET('Hygiene Data'!$F$14,0,10*ROW('Hygiene Data'!F147)))</f>
        <v/>
      </c>
      <c r="EA153" s="36" t="str">
        <f ca="true">+IF(OFFSET('Hygiene Data'!$G$12,0,10*ROW('Hygiene Data'!G147))="","",OFFSET('Hygiene Data'!$G$12,0,10*ROW('Hygiene Data'!G147)))</f>
        <v/>
      </c>
      <c r="EB153" s="36" t="str">
        <f ca="true">+IF(OFFSET('Hygiene Data'!$G$13,0,10*ROW('Hygiene Data'!G147))="","",OFFSET('Hygiene Data'!$G$13,0,10*ROW('Hygiene Data'!G147)))</f>
        <v/>
      </c>
      <c r="EC153" s="36" t="str">
        <f ca="true">+IF(OFFSET('Hygiene Data'!$G$14,0,10*ROW('Hygiene Data'!G147))="","",OFFSET('Hygiene Data'!$G$14,0,10*ROW('Hygiene Data'!G147)))</f>
        <v/>
      </c>
      <c r="ED153" s="36" t="str">
        <f ca="true">+IF(OFFSET('Hygiene Data'!$H$12,0,10*ROW('Hygiene Data'!H147))="","",OFFSET('Hygiene Data'!$H$12,0,10*ROW('Hygiene Data'!H147)))</f>
        <v/>
      </c>
      <c r="EE153" s="36" t="str">
        <f ca="true">+IF(OFFSET('Hygiene Data'!$H$13,0,10*ROW('Hygiene Data'!H147))="","",OFFSET('Hygiene Data'!$H$13,0,10*ROW('Hygiene Data'!H147)))</f>
        <v/>
      </c>
      <c r="EF153" s="36" t="str">
        <f ca="true">+IF(OFFSET('Hygiene Data'!$H$14,0,10*ROW('Hygiene Data'!H147))="","",OFFSET('Hygiene Data'!$H$14,0,10*ROW('Hygiene Data'!H147)))</f>
        <v/>
      </c>
    </row>
    <row r="154" x14ac:dyDescent="0.2">
      <c r="A154" s="59" t="str">
        <f ca="true">+IF(OFFSET('Water Data'!$B$1,0,10*ROW('Water Data'!B151))="","",OFFSET('Water Data'!$B$1,0,10*ROW('Water Data'!B151)))</f>
        <v/>
      </c>
      <c r="B154" s="59" t="str">
        <f ca="true">+IF(OFFSET('Water Data'!$A$3,0,10*ROW('Water Data'!A151))="","",OFFSET('Water Data'!$A$3,0,10*ROW('Water Data'!A151)))</f>
        <v/>
      </c>
      <c r="C154" s="59" t="str">
        <f ca="true">+IF(OFFSET('Water Data'!$C$3,0,10*ROW('Water Data'!C151))="","",OFFSET('Water Data'!$C$3,0,10*ROW('Water Data'!C151)))</f>
        <v/>
      </c>
      <c r="D154" s="250" t="e">
        <f ca="true">+IF(AND(ISNUMBER(OFFSET('Water Data'!$C$5,0,10*ROW('Water Data'!C148))),BS154="Yes"),100-OFFSET('Water Data'!$C$5,0,10*ROW('Water Data'!C148)),IF(AND(ISNUMBER(OFFSET('Water Data'!$C$5,0,10*ROW('Water Data'!C148))),BS154="No",ISNUMBER(OFFSET('Water Data'!$C$5,0,10*ROW('Water Data'!C148)))),CONCATENATE("[",ROUND(100-OFFSET('Water Data'!$C$5,0,10*ROW('Water Data'!C148)),0),"]"),IF(AND(ISNUMBER(OFFSET('Water Data'!$C$5,0,10*ROW('Water Data'!C148))),BS154="",ISNUMBER(OFFSET('Water Data'!$C$5,0,10*ROW('Water Data'!C148)))),100-OFFSET('Water Data'!$C$5,0,10*ROW('Water Data'!C148)),NA())))</f>
        <v>#N/A</v>
      </c>
      <c r="E154" s="250" t="e">
        <f ca="true">+IF(AND(ISNUMBER(OFFSET('Water Data'!$C$7,0,10*ROW('Water Data'!D148))),BT154="Yes"),OFFSET('Water Data'!$C$7,0,10*ROW('Water Data'!C148)),IF(AND(ISNUMBER(OFFSET('Water Data'!$C$7,0,10*ROW('Water Data'!C148))),BT154="No",ISNUMBER(OFFSET('Water Data'!$C$7,0,10*ROW('Water Data'!C148)))),CONCATENATE("[",ROUND(OFFSET('Water Data'!$C$7,0,10*ROW('Water Data'!C148)),0),"]"),IF(AND(ISNUMBER(OFFSET('Water Data'!$C$7,0,10*ROW('Water Data'!C148))),BT154="",ISNUMBER(OFFSET('Water Data'!$C$7,0,10*ROW('Water Data'!C148)))),OFFSET('Water Data'!$C$7,0,10*ROW('Water Data'!C148)),NA())))</f>
        <v>#N/A</v>
      </c>
      <c r="F154" s="250" t="e">
        <f ca="true">+IF(AND(ISNUMBER(OFFSET('Water Data'!$C$10,0,10*ROW('Water Data'!C148))),BU154="Yes"),OFFSET('Water Data'!$C$10,0,10*ROW('Water Data'!C148)),IF(AND(ISNUMBER(OFFSET('Water Data'!$C$10,0,10*ROW('Water Data'!C148))),BU154="No",ISNUMBER(OFFSET('Water Data'!$C$10,0,10*ROW('Water Data'!C148)))),CONCATENATE("[",ROUND(OFFSET('Water Data'!$C$10,0,10*ROW('Water Data'!C148)),0),"]"),IF(AND(ISNUMBER(OFFSET('Water Data'!$C$10,0,10*ROW('Water Data'!C148))),BU154="",ISNUMBER(OFFSET('Water Data'!$C$10,0,10*ROW('Water Data'!C148)))),OFFSET('Water Data'!$C$10,0,10*ROW('Water Data'!C148)),NA())))</f>
        <v>#N/A</v>
      </c>
      <c r="G154" s="250" t="e">
        <f ca="true">+IF(AND(ISNUMBER(OFFSET('Water Data'!$D$5,0,10*ROW('Water Data'!D148))),BV154="Yes"),100-OFFSET('Water Data'!$D$5,0,10*ROW('Water Data'!D148)),IF(AND(ISNUMBER(OFFSET('Water Data'!$D$5,0,10*ROW('Water Data'!D148))),BV154="No",ISNUMBER(OFFSET('Water Data'!$D$5,0,10*ROW('Water Data'!D148)))),CONCATENATE("[",ROUND(100-OFFSET('Water Data'!$D$5,0,10*ROW('Water Data'!D148)),0),"]"),IF(AND(ISNUMBER(OFFSET('Water Data'!$D$5,0,10*ROW('Water Data'!D148))),BV154="",ISNUMBER(OFFSET('Water Data'!$D$5,0,10*ROW('Water Data'!D148)))),100-OFFSET('Water Data'!$D$5,0,10*ROW('Water Data'!D148)),NA())))</f>
        <v>#N/A</v>
      </c>
      <c r="H154" s="250" t="e">
        <f ca="true">+IF(AND(ISNUMBER(OFFSET('Water Data'!$D$7,0,10*ROW('Water Data'!D148))),BW154="Yes"),OFFSET('Water Data'!$D$7,0,10*ROW('Water Data'!D148)),IF(AND(ISNUMBER(OFFSET('Water Data'!$D$7,0,10*ROW('Water Data'!D148))),BW154="No",ISNUMBER(OFFSET('Water Data'!$D$7,0,10*ROW('Water Data'!D148)))),CONCATENATE("[",ROUND(OFFSET('Water Data'!$C$7,0,10*ROW('Water Data'!D148)),0),"]"),IF(AND(ISNUMBER(OFFSET('Water Data'!$D$7,0,10*ROW('Water Data'!D148))),BW154="",ISNUMBER(OFFSET('Water Data'!$D$7,0,10*ROW('Water Data'!D148)))),OFFSET('Water Data'!$D$7,0,10*ROW('Water Data'!D148)),NA())))</f>
        <v>#N/A</v>
      </c>
      <c r="I154" s="250" t="e">
        <f ca="true">+IF(AND(ISNUMBER(OFFSET('Water Data'!$D$10,0,10*ROW('Water Data'!D148))),BX154="Yes"),OFFSET('Water Data'!$D$10,0,10*ROW('Water Data'!D148)),IF(AND(ISNUMBER(OFFSET('Water Data'!$D$10,0,10*ROW('Water Data'!D148))),BX154="No",ISNUMBER(OFFSET('Water Data'!$D$10,0,10*ROW('Water Data'!D148)))),CONCATENATE("[",ROUND(OFFSET('Water Data'!$D$10,0,10*ROW('Water Data'!D148)),0),"]"),IF(AND(ISNUMBER(OFFSET('Water Data'!$D$10,0,10*ROW('Water Data'!D148))),BX154="",ISNUMBER(OFFSET('Water Data'!$D$10,0,10*ROW('Water Data'!D148)))),OFFSET('Water Data'!$D$10,0,10*ROW('Water Data'!D148)),NA())))</f>
        <v>#N/A</v>
      </c>
      <c r="J154" s="250" t="e">
        <f ca="true">+IF(AND(ISNUMBER(OFFSET('Water Data'!$E$5,0,10*ROW('Water Data'!E148))),BY154="Yes"),100-OFFSET('Water Data'!$E$5,0,10*ROW('Water Data'!E148)),IF(AND(ISNUMBER(OFFSET('Water Data'!$E$5,0,10*ROW('Water Data'!E148))),BY154="No",ISNUMBER(OFFSET('Water Data'!$E$5,0,10*ROW('Water Data'!E148)))),CONCATENATE("[",ROUND(100-OFFSET('Water Data'!$E$5,0,10*ROW('Water Data'!E148)),0),"]"),IF(AND(ISNUMBER(OFFSET('Water Data'!$E$5,0,10*ROW('Water Data'!E148))),BY154="",ISNUMBER(OFFSET('Water Data'!$E$5,0,10*ROW('Water Data'!E148)))),100-OFFSET('Water Data'!$E$5,0,10*ROW('Water Data'!E148)),NA())))</f>
        <v>#N/A</v>
      </c>
      <c r="K154" s="250" t="e">
        <f ca="true">+IF(AND(ISNUMBER(OFFSET('Water Data'!$E$7,0,10*ROW('Water Data'!E148))),BZ154="Yes"),OFFSET('Water Data'!$E$7,0,10*ROW('Water Data'!E148)),IF(AND(ISNUMBER(OFFSET('Water Data'!$E$7,0,10*ROW('Water Data'!E148))),BZ154="No",ISNUMBER(OFFSET('Water Data'!$E$7,0,10*ROW('Water Data'!E148)))),CONCATENATE("[",ROUND(OFFSET('Water Data'!$E$7,0,10*ROW('Water Data'!E148)),0),"]"),IF(AND(ISNUMBER(OFFSET('Water Data'!$E$7,0,10*ROW('Water Data'!E148))),BZ154="",ISNUMBER(OFFSET('Water Data'!$E$7,0,10*ROW('Water Data'!E148)))),OFFSET('Water Data'!$E$7,0,10*ROW('Water Data'!E148)),NA())))</f>
        <v>#N/A</v>
      </c>
      <c r="L154" s="250" t="e">
        <f ca="true">+IF(AND(ISNUMBER(OFFSET('Water Data'!$E$10,0,10*ROW('Water Data'!E148))),CA154="Yes"),OFFSET('Water Data'!$E$10,0,10*ROW('Water Data'!E148)),IF(AND(ISNUMBER(OFFSET('Water Data'!$E$10,0,10*ROW('Water Data'!E148))),CA154="No",ISNUMBER(OFFSET('Water Data'!$E$10,0,10*ROW('Water Data'!E148)))),CONCATENATE("[",ROUND(OFFSET('Water Data'!$E$10,0,10*ROW('Water Data'!E148)),0),"]"),IF(AND(ISNUMBER(OFFSET('Water Data'!$E$10,0,10*ROW('Water Data'!E148))),CA154="",ISNUMBER(OFFSET('Water Data'!$E$10,0,10*ROW('Water Data'!E148)))),OFFSET('Water Data'!$E$10,0,10*ROW('Water Data'!E148)),NA())))</f>
        <v>#N/A</v>
      </c>
      <c r="M154" s="250" t="e">
        <f ca="true">+IF(AND(ISNUMBER(OFFSET('Water Data'!$F$5,0,10*ROW('Water Data'!F148))),CB154="Yes"),100-OFFSET('Water Data'!$F$5,0,10*ROW('Water Data'!F148)),IF(AND(ISNUMBER(OFFSET('Water Data'!$F$5,0,10*ROW('Water Data'!F148))),CB154="No",ISNUMBER(OFFSET('Water Data'!$F$5,0,10*ROW('Water Data'!F148)))),CONCATENATE("[",ROUND(100-OFFSET('Water Data'!$F$5,0,10*ROW('Water Data'!F148)),0),"]"),IF(AND(ISNUMBER(OFFSET('Water Data'!$F$5,0,10*ROW('Water Data'!F148))),CB154="",ISNUMBER(OFFSET('Water Data'!$F$5,0,10*ROW('Water Data'!F148)))),100-OFFSET('Water Data'!$F$5,0,10*ROW('Water Data'!F148)),NA())))</f>
        <v>#N/A</v>
      </c>
      <c r="N154" s="250" t="e">
        <f ca="true">+IF(AND(ISNUMBER(OFFSET('Water Data'!$F$7,0,10*ROW('Water Data'!F148))),CC154="Yes"),OFFSET('Water Data'!$F$7,0,10*ROW('Water Data'!F148)),IF(AND(ISNUMBER(OFFSET('Water Data'!$F$7,0,10*ROW('Water Data'!F148))),CC154="No",ISNUMBER(OFFSET('Water Data'!$F$7,0,10*ROW('Water Data'!F148)))),CONCATENATE("[",ROUND(OFFSET('Water Data'!$F$7,0,10*ROW('Water Data'!F148)),0),"]"),IF(AND(ISNUMBER(OFFSET('Water Data'!$F$7,0,10*ROW('Water Data'!F148))),CC154="",ISNUMBER(OFFSET('Water Data'!$F$7,0,10*ROW('Water Data'!F148)))),OFFSET('Water Data'!$F$7,0,10*ROW('Water Data'!F148)),NA())))</f>
        <v>#N/A</v>
      </c>
      <c r="O154" s="250" t="e">
        <f ca="true">+IF(AND(ISNUMBER(OFFSET('Water Data'!$F$10,0,10*ROW('Water Data'!F148))),CD154="Yes"),OFFSET('Water Data'!$F$10,0,10*ROW('Water Data'!F148)),IF(AND(ISNUMBER(OFFSET('Water Data'!$F$10,0,10*ROW('Water Data'!F148))),CD154="No",ISNUMBER(OFFSET('Water Data'!$F$10,0,10*ROW('Water Data'!F148)))),CONCATENATE("[",ROUND(OFFSET('Water Data'!$F$10,0,10*ROW('Water Data'!F148)),0),"]"),IF(AND(ISNUMBER(OFFSET('Water Data'!$F$10,0,10*ROW('Water Data'!F148))),CD154="",ISNUMBER(OFFSET('Water Data'!$F$10,0,10*ROW('Water Data'!F148)))),OFFSET('Water Data'!$F$10,0,10*ROW('Water Data'!F148)),NA())))</f>
        <v>#N/A</v>
      </c>
      <c r="P154" s="250" t="e">
        <f ca="true">+IF(AND(ISNUMBER(OFFSET('Water Data'!$G$5,0,10*ROW('Water Data'!G148))),CE154="Yes"),100-OFFSET('Water Data'!$G$5,0,10*ROW('Water Data'!G148)),IF(AND(ISNUMBER(OFFSET('Water Data'!$G$5,0,10*ROW('Water Data'!G148))),CE154="No",ISNUMBER(OFFSET('Water Data'!$G$5,0,10*ROW('Water Data'!G148)))),CONCATENATE("[",ROUND(100-OFFSET('Water Data'!$G$5,0,10*ROW('Water Data'!G148)),0),"]"),IF(AND(ISNUMBER(OFFSET('Water Data'!$G$5,0,10*ROW('Water Data'!G148))),CE154="",ISNUMBER(OFFSET('Water Data'!$G$5,0,10*ROW('Water Data'!G148)))),100-OFFSET('Water Data'!$G$5,0,10*ROW('Water Data'!G148)),NA())))</f>
        <v>#N/A</v>
      </c>
      <c r="Q154" s="250" t="e">
        <f ca="true">+IF(AND(ISNUMBER(OFFSET('Water Data'!$G$7,0,10*ROW('Water Data'!G148))),CF154="Yes"),OFFSET('Water Data'!$G$7,0,10*ROW('Water Data'!G148)),IF(AND(ISNUMBER(OFFSET('Water Data'!$G$7,0,10*ROW('Water Data'!G148))),CF154="No",ISNUMBER(OFFSET('Water Data'!$G$7,0,10*ROW('Water Data'!G148)))),CONCATENATE("[",ROUND(OFFSET('Water Data'!$G$7,0,10*ROW('Water Data'!G148)),0),"]"),IF(AND(ISNUMBER(OFFSET('Water Data'!$G$7,0,10*ROW('Water Data'!G148))),CF154="",ISNUMBER(OFFSET('Water Data'!$G$7,0,10*ROW('Water Data'!G148)))),OFFSET('Water Data'!$G$7,0,10*ROW('Water Data'!G148)),NA())))</f>
        <v>#N/A</v>
      </c>
      <c r="R154" s="250" t="e">
        <f ca="true">+IF(AND(ISNUMBER(OFFSET('Water Data'!$G$10,0,10*ROW('Water Data'!G148))),CG154="Yes"),OFFSET('Water Data'!$G$10,0,10*ROW('Water Data'!G148)),IF(AND(ISNUMBER(OFFSET('Water Data'!$G$10,0,10*ROW('Water Data'!G148))),CG154="No",ISNUMBER(OFFSET('Water Data'!$G$10,0,10*ROW('Water Data'!G148)))),CONCATENATE("[",ROUND(OFFSET('Water Data'!$G$10,0,10*ROW('Water Data'!G148)),0),"]"),IF(AND(ISNUMBER(OFFSET('Water Data'!$G$10,0,10*ROW('Water Data'!G148))),CG154="",ISNUMBER(OFFSET('Water Data'!$G$10,0,10*ROW('Water Data'!G148)))),OFFSET('Water Data'!$G$10,0,10*ROW('Water Data'!G148)),NA())))</f>
        <v>#N/A</v>
      </c>
      <c r="S154" s="250" t="e">
        <f ca="true">+IF(AND(ISNUMBER(OFFSET('Water Data'!$H$5,0,10*ROW('Water Data'!H148))),CH154="Yes"),100-OFFSET('Water Data'!$H$5,0,10*ROW('Water Data'!H148)),IF(AND(ISNUMBER(OFFSET('Water Data'!$H$5,0,10*ROW('Water Data'!H148))),CH154="No",ISNUMBER(OFFSET('Water Data'!$H$5,0,10*ROW('Water Data'!H148)))),CONCATENATE("[",ROUND(100-OFFSET('Water Data'!$H$5,0,10*ROW('Water Data'!H148)),0),"]"),IF(AND(ISNUMBER(OFFSET('Water Data'!$H$5,0,10*ROW('Water Data'!H148))),CH154="",ISNUMBER(OFFSET('Water Data'!$H$5,0,10*ROW('Water Data'!H148)))),100-OFFSET('Water Data'!$H$5,0,10*ROW('Water Data'!H148)),NA())))</f>
        <v>#N/A</v>
      </c>
      <c r="T154" s="250" t="e">
        <f ca="true">+IF(AND(ISNUMBER(OFFSET('Water Data'!$H$7,0,10*ROW('Water Data'!H148))),CI154="Yes"),OFFSET('Water Data'!$H$7,0,10*ROW('Water Data'!H148)),IF(AND(ISNUMBER(OFFSET('Water Data'!$H$7,0,10*ROW('Water Data'!H148))),CI154="No",ISNUMBER(OFFSET('Water Data'!$H$7,0,10*ROW('Water Data'!H148)))),CONCATENATE("[",ROUND(OFFSET('Water Data'!$H$7,0,10*ROW('Water Data'!H148)),0),"]"),IF(AND(ISNUMBER(OFFSET('Water Data'!$H$7,0,10*ROW('Water Data'!H148))),CI154="",ISNUMBER(OFFSET('Water Data'!$H$7,0,10*ROW('Water Data'!H148)))),OFFSET('Water Data'!$H$7,0,10*ROW('Water Data'!H148)),NA())))</f>
        <v>#N/A</v>
      </c>
      <c r="U154" s="250" t="e">
        <f ca="true">+IF(AND(ISNUMBER(OFFSET('Water Data'!$H$10,0,10*ROW('Water Data'!H148))),CJ154="Yes"),OFFSET('Water Data'!$H$10,0,10*ROW('Water Data'!H148)),IF(AND(ISNUMBER(OFFSET('Water Data'!$H$10,0,10*ROW('Water Data'!H148))),CJ154="No",ISNUMBER(OFFSET('Water Data'!$H$10,0,10*ROW('Water Data'!H148)))),CONCATENATE("[",ROUND(OFFSET('Water Data'!$H$10,0,10*ROW('Water Data'!H148)),0),"]"),IF(AND(ISNUMBER(OFFSET('Water Data'!$H$10,0,10*ROW('Water Data'!H148))),CJ154="",ISNUMBER(OFFSET('Water Data'!$H$10,0,10*ROW('Water Data'!H148)))),OFFSET('Water Data'!$H$10,0,10*ROW('Water Data'!H148)),NA())))</f>
        <v>#N/A</v>
      </c>
      <c r="V154" s="251" t="e">
        <f ca="true">+IF(AND(ISNUMBER(OFFSET('Sanitation Data'!$C$5,0,10*ROW('Sanitation Data'!C148))),CK154="Yes"),100-OFFSET('Sanitation Data'!$C$5,0,10*ROW('Sanitation Data'!C148)),IF(AND(ISNUMBER(OFFSET('Sanitation Data'!$C$5,0,10*ROW('Sanitation Data'!C148))),CK154="No",ISNUMBER(OFFSET('Sanitation Data'!$C$5,0,10*ROW('Sanitation Data'!C148)))),CONCATENATE("[",ROUND(100-OFFSET('Sanitation Data'!$C$5,0,10*ROW('Sanitation Data'!C148)),0),"]"),IF(AND(ISNUMBER(OFFSET('Sanitation Data'!$C$5,0,10*ROW('Sanitation Data'!C148))),CK154="",ISNUMBER(OFFSET('Sanitation Data'!$C$5,0,10*ROW('Sanitation Data'!C148)))),100-OFFSET('Sanitation Data'!$C$5,0,10*ROW('Sanitation Data'!C148)),NA())))</f>
        <v>#N/A</v>
      </c>
      <c r="W154" s="251" t="e">
        <f ca="true">+IF(AND(ISNUMBER(OFFSET('Sanitation Data'!$C$7,0,10*ROW('Sanitation Data'!C148))),CL154="Yes"),OFFSET('Sanitation Data'!$C$7,0,10*ROW('Sanitation Data'!C148)),IF(AND(ISNUMBER(OFFSET('Sanitation Data'!$C$7,0,10*ROW('Sanitation Data'!C148))),CL154="No",ISNUMBER(OFFSET('Sanitation Data'!$C$7,0,10*ROW('Sanitation Data'!C148)))),CONCATENATE("[",ROUND(OFFSET('Sanitation Data'!$C$7,0,10*ROW('Sanitation Data'!C148)),0),"]"),IF(AND(ISNUMBER(OFFSET('Sanitation Data'!$C$7,0,10*ROW('Sanitation Data'!C148))),CL154="",ISNUMBER(OFFSET('Sanitation Data'!$C$7,0,10*ROW('Sanitation Data'!C148)))),OFFSET('Sanitation Data'!$C$7,0,10*ROW('Sanitation Data'!C148)),NA())))</f>
        <v>#N/A</v>
      </c>
      <c r="X154" s="251" t="e">
        <f ca="true">+IF(AND(ISNUMBER(OFFSET('Sanitation Data'!$C$11,0,10*ROW('Sanitation Data'!C148))),CM154="Yes"),OFFSET('Sanitation Data'!$C$11,0,10*ROW('Sanitation Data'!C148)),IF(AND(ISNUMBER(OFFSET('Sanitation Data'!$C$11,0,10*ROW('Sanitation Data'!C148))),CM154="No",ISNUMBER(OFFSET('Sanitation Data'!$C$11,0,10*ROW('Sanitation Data'!C148)))),CONCATENATE("[",ROUND(OFFSET('Sanitation Data'!$C$11,0,10*ROW('Sanitation Data'!C148)),0),"]"),IF(AND(ISNUMBER(OFFSET('Sanitation Data'!$C$11,0,10*ROW('Sanitation Data'!C148))),CM154="",ISNUMBER(OFFSET('Sanitation Data'!$C$11,0,10*ROW('Sanitation Data'!C148)))),OFFSET('Sanitation Data'!$C$11,0,10*ROW('Sanitation Data'!C148)),NA())))</f>
        <v>#N/A</v>
      </c>
      <c r="Y154" s="251" t="e">
        <f ca="true">+IF(AND(ISNUMBER(OFFSET('Sanitation Data'!$C$12,0,10*ROW('Sanitation Data'!C148))),CN154="Yes"),OFFSET('Sanitation Data'!$C$12,0,10*ROW('Sanitation Data'!C148)),IF(AND(ISNUMBER(OFFSET('Sanitation Data'!$C$12,0,10*ROW('Sanitation Data'!C148))),CN154="No",ISNUMBER(OFFSET('Sanitation Data'!$C$12,0,10*ROW('Sanitation Data'!C148)))),CONCATENATE("[",ROUND(OFFSET('Sanitation Data'!$C$12,0,10*ROW('Sanitation Data'!C148)),0),"]"),IF(AND(ISNUMBER(OFFSET('Sanitation Data'!$C$12,0,10*ROW('Sanitation Data'!C148))),CN154="",ISNUMBER(OFFSET('Sanitation Data'!$C$12,0,10*ROW('Sanitation Data'!C148)))),OFFSET('Sanitation Data'!$C$12,0,10*ROW('Sanitation Data'!C148)),NA())))</f>
        <v>#N/A</v>
      </c>
      <c r="Z154" s="251" t="e">
        <f ca="true">+IF(AND(ISNUMBER(OFFSET('Sanitation Data'!$C$13,0,10*ROW('Sanitation Data'!C148))),CO154="Yes"),OFFSET('Sanitation Data'!$C$13,0,10*ROW('Sanitation Data'!C148)),IF(AND(ISNUMBER(OFFSET('Sanitation Data'!$C$13,0,10*ROW('Sanitation Data'!C148))),CO154="No",ISNUMBER(OFFSET('Sanitation Data'!$C$13,0,10*ROW('Sanitation Data'!C148)))),CONCATENATE("[",ROUND(OFFSET('Sanitation Data'!$C$13,0,10*ROW('Sanitation Data'!C148)),0),"]"),IF(AND(ISNUMBER(OFFSET('Sanitation Data'!$C$13,0,10*ROW('Sanitation Data'!C148))),CO154="",ISNUMBER(OFFSET('Sanitation Data'!$C$13,0,10*ROW('Sanitation Data'!C148)))),OFFSET('Sanitation Data'!$C$13,0,10*ROW('Sanitation Data'!C148)),NA())))</f>
        <v>#N/A</v>
      </c>
      <c r="AA154" s="251" t="e">
        <f ca="true">+IF(AND(ISNUMBER(OFFSET('Sanitation Data'!$D$5,0,10*ROW('Sanitation Data'!D148))),CP154="Yes"),100-OFFSET('Sanitation Data'!$D$5,0,10*ROW('Sanitation Data'!D148)),IF(AND(ISNUMBER(OFFSET('Sanitation Data'!$D$5,0,10*ROW('Sanitation Data'!D148))),CP154="No",ISNUMBER(OFFSET('Sanitation Data'!$D$5,0,10*ROW('Sanitation Data'!D148)))),CONCATENATE("[",ROUND(100-OFFSET('Sanitation Data'!$D$5,0,10*ROW('Sanitation Data'!D148)),0),"]"),IF(AND(ISNUMBER(OFFSET('Sanitation Data'!$D$5,0,10*ROW('Sanitation Data'!D148))),CP154="",ISNUMBER(OFFSET('Sanitation Data'!$D$5,0,10*ROW('Sanitation Data'!D148)))),100-OFFSET('Sanitation Data'!$D$5,0,10*ROW('Sanitation Data'!D148)),NA())))</f>
        <v>#N/A</v>
      </c>
      <c r="AB154" s="251" t="e">
        <f ca="true">+IF(AND(ISNUMBER(OFFSET('Sanitation Data'!$D$7,0,10*ROW('Sanitation Data'!D148))),CQ154="Yes"),OFFSET('Sanitation Data'!$D$7,0,10*ROW('Sanitation Data'!G148)),IF(AND(ISNUMBER(OFFSET('Sanitation Data'!$D$7,0,10*ROW('Sanitation Data'!D148))),CQ154="No",ISNUMBER(OFFSET('Sanitation Data'!$D$7,0,10*ROW('Sanitation Data'!D148)))),CONCATENATE("[",ROUND(OFFSET('Sanitation Data'!$D$7,0,10*ROW('Sanitation Data'!D148)),0),"]"),IF(AND(ISNUMBER(OFFSET('Sanitation Data'!$D$7,0,10*ROW('Sanitation Data'!D148))),CQ154="",ISNUMBER(OFFSET('Sanitation Data'!$D$7,0,10*ROW('Sanitation Data'!D148)))),OFFSET('Sanitation Data'!$D$7,0,10*ROW('Sanitation Data'!D148)),NA())))</f>
        <v>#N/A</v>
      </c>
      <c r="AC154" s="251" t="e">
        <f ca="true">+IF(AND(ISNUMBER(OFFSET('Sanitation Data'!$D$11,0,10*ROW('Sanitation Data'!D148))),CR154="Yes"),OFFSET('Sanitation Data'!$D$11,0,10*ROW('Sanitation Data'!D148)),IF(AND(ISNUMBER(OFFSET('Sanitation Data'!$D$11,0,10*ROW('Sanitation Data'!D148))),CR154="No",ISNUMBER(OFFSET('Sanitation Data'!$D$11,0,10*ROW('Sanitation Data'!D148)))),CONCATENATE("[",ROUND(OFFSET('Sanitation Data'!$D$11,0,10*ROW('Sanitation Data'!D148)),0),"]"),IF(AND(ISNUMBER(OFFSET('Sanitation Data'!$D$11,0,10*ROW('Sanitation Data'!D148))),CR154="",ISNUMBER(OFFSET('Sanitation Data'!$D$11,0,10*ROW('Sanitation Data'!D148)))),OFFSET('Sanitation Data'!$D$11,0,10*ROW('Sanitation Data'!D148)),NA())))</f>
        <v>#N/A</v>
      </c>
      <c r="AD154" s="251" t="e">
        <f ca="true">+IF(AND(ISNUMBER(OFFSET('Sanitation Data'!$D$12,0,10*ROW('Sanitation Data'!D148))),CS154="Yes"),OFFSET('Sanitation Data'!$D$12,0,10*ROW('Sanitation Data'!D148)),IF(AND(ISNUMBER(OFFSET('Sanitation Data'!$D$12,0,10*ROW('Sanitation Data'!D148))),CS154="No",ISNUMBER(OFFSET('Sanitation Data'!$D$12,0,10*ROW('Sanitation Data'!D148)))),CONCATENATE("[",ROUND(OFFSET('Sanitation Data'!$D$12,0,10*ROW('Sanitation Data'!D148)),0),"]"),IF(AND(ISNUMBER(OFFSET('Sanitation Data'!$D$12,0,10*ROW('Sanitation Data'!D148))),CS154="",ISNUMBER(OFFSET('Sanitation Data'!$D$12,0,10*ROW('Sanitation Data'!D148)))),OFFSET('Sanitation Data'!$D$12,0,10*ROW('Sanitation Data'!D148)),NA())))</f>
        <v>#N/A</v>
      </c>
      <c r="AE154" s="251" t="e">
        <f ca="true">+IF(AND(ISNUMBER(OFFSET('Sanitation Data'!$D$13,0,10*ROW('Sanitation Data'!D148))),CT154="Yes"),OFFSET('Sanitation Data'!$D$13,0,10*ROW('Sanitation Data'!D148)),IF(AND(ISNUMBER(OFFSET('Sanitation Data'!$D$13,0,10*ROW('Sanitation Data'!D148))),CT154="No",ISNUMBER(OFFSET('Sanitation Data'!$D$13,0,10*ROW('Sanitation Data'!D148)))),CONCATENATE("[",ROUND(OFFSET('Sanitation Data'!$D$13,0,10*ROW('Sanitation Data'!D148)),0),"]"),IF(AND(ISNUMBER(OFFSET('Sanitation Data'!$D$13,0,10*ROW('Sanitation Data'!D148))),CT154="",ISNUMBER(OFFSET('Sanitation Data'!$D$13,0,10*ROW('Sanitation Data'!D148)))),OFFSET('Sanitation Data'!$D$13,0,10*ROW('Sanitation Data'!D148)),NA())))</f>
        <v>#N/A</v>
      </c>
      <c r="AF154" s="251" t="e">
        <f ca="true">+IF(AND(ISNUMBER(OFFSET('Sanitation Data'!$E$5,0,10*ROW('Sanitation Data'!E148))),CU154="Yes"),100-OFFSET('Sanitation Data'!$E$5,0,10*ROW('Sanitation Data'!E148)),IF(AND(ISNUMBER(OFFSET('Sanitation Data'!$E$5,0,10*ROW('Sanitation Data'!E148))),CU154="No",ISNUMBER(OFFSET('Sanitation Data'!$E$5,0,10*ROW('Sanitation Data'!E148)))),CONCATENATE("[",ROUND(100-OFFSET('Sanitation Data'!$E$5,0,10*ROW('Sanitation Data'!E148)),0),"]"),IF(AND(ISNUMBER(OFFSET('Sanitation Data'!$E$5,0,10*ROW('Sanitation Data'!E148))),CU154="",ISNUMBER(OFFSET('Sanitation Data'!$E$5,0,10*ROW('Sanitation Data'!E148)))),100-OFFSET('Sanitation Data'!$E$5,0,10*ROW('Sanitation Data'!E148)),NA())))</f>
        <v>#N/A</v>
      </c>
      <c r="AG154" s="251" t="e">
        <f ca="true">+IF(AND(ISNUMBER(OFFSET('Sanitation Data'!$E$7,0,10*ROW('Sanitation Data'!E148))),CV154="Yes"),OFFSET('Sanitation Data'!$E$7,0,10*ROW('Sanitation Data'!E148)),IF(AND(ISNUMBER(OFFSET('Sanitation Data'!$E$7,0,10*ROW('Sanitation Data'!E148))),CV154="No",ISNUMBER(OFFSET('Sanitation Data'!$E$7,0,10*ROW('Sanitation Data'!E148)))),CONCATENATE("[",ROUND(OFFSET('Sanitation Data'!$E$7,0,10*ROW('Sanitation Data'!E148)),0),"]"),IF(AND(ISNUMBER(OFFSET('Sanitation Data'!$E$7,0,10*ROW('Sanitation Data'!E148))),CV154="",ISNUMBER(OFFSET('Sanitation Data'!$E$7,0,10*ROW('Sanitation Data'!E148)))),OFFSET('Sanitation Data'!$E$7,0,10*ROW('Sanitation Data'!E148)),NA())))</f>
        <v>#N/A</v>
      </c>
      <c r="AH154" s="251" t="e">
        <f ca="true">+IF(AND(ISNUMBER(OFFSET('Sanitation Data'!$E$11,0,10*ROW('Sanitation Data'!E148))),CW154="Yes"),OFFSET('Sanitation Data'!$E$11,0,10*ROW('Sanitation Data'!E148)),IF(AND(ISNUMBER(OFFSET('Sanitation Data'!$E$11,0,10*ROW('Sanitation Data'!E148))),CW154="No",ISNUMBER(OFFSET('Sanitation Data'!$E$11,0,10*ROW('Sanitation Data'!E148)))),CONCATENATE("[",ROUND(OFFSET('Sanitation Data'!$E$11,0,10*ROW('Sanitation Data'!E148)),0),"]"),IF(AND(ISNUMBER(OFFSET('Sanitation Data'!$E$11,0,10*ROW('Sanitation Data'!E148))),CW154="",ISNUMBER(OFFSET('Sanitation Data'!$E$11,0,10*ROW('Sanitation Data'!E148)))),OFFSET('Sanitation Data'!$E$11,0,10*ROW('Sanitation Data'!E148)),NA())))</f>
        <v>#N/A</v>
      </c>
      <c r="AI154" s="251" t="e">
        <f ca="true">+IF(AND(ISNUMBER(OFFSET('Sanitation Data'!$E$12,0,10*ROW('Sanitation Data'!E148))),CX154="Yes"),OFFSET('Sanitation Data'!$E$12,0,10*ROW('Sanitation Data'!E148)),IF(AND(ISNUMBER(OFFSET('Sanitation Data'!$E$12,0,10*ROW('Sanitation Data'!E148))),CX154="No",ISNUMBER(OFFSET('Sanitation Data'!$E$12,0,10*ROW('Sanitation Data'!E148)))),CONCATENATE("[",ROUND(OFFSET('Sanitation Data'!$E$12,0,10*ROW('Sanitation Data'!E148)),0),"]"),IF(AND(ISNUMBER(OFFSET('Sanitation Data'!$E$12,0,10*ROW('Sanitation Data'!E148))),CX154="",ISNUMBER(OFFSET('Sanitation Data'!$E$12,0,10*ROW('Sanitation Data'!E148)))),OFFSET('Sanitation Data'!$E$12,0,10*ROW('Sanitation Data'!E148)),NA())))</f>
        <v>#N/A</v>
      </c>
      <c r="AJ154" s="251" t="e">
        <f ca="true">+IF(AND(ISNUMBER(OFFSET('Sanitation Data'!$E$13,0,10*ROW('Sanitation Data'!E148))),CY154="Yes"),OFFSET('Sanitation Data'!$E$13,0,10*ROW('Sanitation Data'!E148)),IF(AND(ISNUMBER(OFFSET('Sanitation Data'!$E$13,0,10*ROW('Sanitation Data'!E148))),CY154="No",ISNUMBER(OFFSET('Sanitation Data'!$E$13,0,10*ROW('Sanitation Data'!E148)))),CONCATENATE("[",ROUND(OFFSET('Sanitation Data'!$E$13,0,10*ROW('Sanitation Data'!E148)),0),"]"),IF(AND(ISNUMBER(OFFSET('Sanitation Data'!$E$13,0,10*ROW('Sanitation Data'!E148))),CY154="",ISNUMBER(OFFSET('Sanitation Data'!$E$13,0,10*ROW('Sanitation Data'!E148)))),OFFSET('Sanitation Data'!$E$13,0,10*ROW('Sanitation Data'!E148)),NA())))</f>
        <v>#N/A</v>
      </c>
      <c r="AK154" s="251" t="e">
        <f ca="true">+IF(AND(ISNUMBER(OFFSET('Sanitation Data'!$F$5,0,10*ROW('Sanitation Data'!F148))),CZ154="Yes"),100-OFFSET('Sanitation Data'!$F$5,0,10*ROW('Sanitation Data'!F148)),IF(AND(ISNUMBER(OFFSET('Sanitation Data'!$F$5,0,10*ROW('Sanitation Data'!F148))),CZ154="No",ISNUMBER(OFFSET('Sanitation Data'!$F$5,0,10*ROW('Sanitation Data'!F148)))),CONCATENATE("[",ROUND(100-OFFSET('Sanitation Data'!$F$5,0,10*ROW('Sanitation Data'!F148)),0),"]"),IF(AND(ISNUMBER(OFFSET('Sanitation Data'!$F$5,0,10*ROW('Sanitation Data'!F148))),CZ154="",ISNUMBER(OFFSET('Sanitation Data'!$F$5,0,10*ROW('Sanitation Data'!F148)))),100-OFFSET('Sanitation Data'!$F$5,0,10*ROW('Sanitation Data'!F148)),NA())))</f>
        <v>#N/A</v>
      </c>
      <c r="AL154" s="251" t="e">
        <f ca="true">+IF(AND(ISNUMBER(OFFSET('Sanitation Data'!$F$7,0,10*ROW('Sanitation Data'!F148))),DA154="Yes"),OFFSET('Sanitation Data'!$F$7,0,10*ROW('Sanitation Data'!F148)),IF(AND(ISNUMBER(OFFSET('Sanitation Data'!$F$7,0,10*ROW('Sanitation Data'!F148))),DA154="No",ISNUMBER(OFFSET('Sanitation Data'!$F$7,0,10*ROW('Sanitation Data'!F148)))),CONCATENATE("[",ROUND(OFFSET('Sanitation Data'!$F$7,0,10*ROW('Sanitation Data'!F148)),0),"]"),IF(AND(ISNUMBER(OFFSET('Sanitation Data'!$F$7,0,10*ROW('Sanitation Data'!F148))),DA154="",ISNUMBER(OFFSET('Sanitation Data'!$F$7,0,10*ROW('Sanitation Data'!F148)))),OFFSET('Sanitation Data'!$F$7,0,10*ROW('Sanitation Data'!F148)),NA())))</f>
        <v>#N/A</v>
      </c>
      <c r="AM154" s="251" t="e">
        <f ca="true">+IF(AND(ISNUMBER(OFFSET('Sanitation Data'!$F$11,0,10*ROW('Sanitation Data'!F148))),DB154="Yes"),OFFSET('Sanitation Data'!$F$11,0,10*ROW('Sanitation Data'!F148)),IF(AND(ISNUMBER(OFFSET('Sanitation Data'!$F$11,0,10*ROW('Sanitation Data'!F148))),DB154="No",ISNUMBER(OFFSET('Sanitation Data'!$F$11,0,10*ROW('Sanitation Data'!F148)))),CONCATENATE("[",ROUND(OFFSET('Sanitation Data'!$F$11,0,10*ROW('Sanitation Data'!F148)),0),"]"),IF(AND(ISNUMBER(OFFSET('Sanitation Data'!$F$11,0,10*ROW('Sanitation Data'!F148))),DB154="",ISNUMBER(OFFSET('Sanitation Data'!$F$11,0,10*ROW('Sanitation Data'!F148)))),OFFSET('Sanitation Data'!$F$11,0,10*ROW('Sanitation Data'!F148)),NA())))</f>
        <v>#N/A</v>
      </c>
      <c r="AN154" s="251" t="e">
        <f ca="true">+IF(AND(ISNUMBER(OFFSET('Sanitation Data'!$F$12,0,10*ROW('Sanitation Data'!F148))),DC154="Yes"),OFFSET('Sanitation Data'!$F$12,0,10*ROW('Sanitation Data'!F148)),IF(AND(ISNUMBER(OFFSET('Sanitation Data'!$F$12,0,10*ROW('Sanitation Data'!F148))),DC154="No",ISNUMBER(OFFSET('Sanitation Data'!$F$12,0,10*ROW('Sanitation Data'!F148)))),CONCATENATE("[",ROUND(OFFSET('Sanitation Data'!$F$12,0,10*ROW('Sanitation Data'!F148)),0),"]"),IF(AND(ISNUMBER(OFFSET('Sanitation Data'!$F$12,0,10*ROW('Sanitation Data'!F148))),DC154="",ISNUMBER(OFFSET('Sanitation Data'!$F$12,0,10*ROW('Sanitation Data'!F148)))),OFFSET('Sanitation Data'!$F$12,0,10*ROW('Sanitation Data'!F148)),NA())))</f>
        <v>#N/A</v>
      </c>
      <c r="AO154" s="251" t="e">
        <f ca="true">+IF(AND(ISNUMBER(OFFSET('Sanitation Data'!$F$13,0,10*ROW('Sanitation Data'!F148))),DD154="Yes"),OFFSET('Sanitation Data'!$F$13,0,10*ROW('Sanitation Data'!F148)),IF(AND(ISNUMBER(OFFSET('Sanitation Data'!$F$13,0,10*ROW('Sanitation Data'!F148))),DD154="No",ISNUMBER(OFFSET('Sanitation Data'!$F$13,0,10*ROW('Sanitation Data'!F148)))),CONCATENATE("[",ROUND(OFFSET('Sanitation Data'!$F$13,0,10*ROW('Sanitation Data'!F148)),0),"]"),IF(AND(ISNUMBER(OFFSET('Sanitation Data'!$F$13,0,10*ROW('Sanitation Data'!F148))),DD154="",ISNUMBER(OFFSET('Sanitation Data'!$F$13,0,10*ROW('Sanitation Data'!F148)))),OFFSET('Sanitation Data'!$F$13,0,10*ROW('Sanitation Data'!F148)),NA())))</f>
        <v>#N/A</v>
      </c>
      <c r="AP154" s="251" t="e">
        <f ca="true">+IF(AND(ISNUMBER(OFFSET('Sanitation Data'!$G$5,0,10*ROW('Sanitation Data'!G148))),DE154="Yes"),100-OFFSET('Sanitation Data'!$G$5,0,10*ROW('Sanitation Data'!G148)),IF(AND(ISNUMBER(OFFSET('Sanitation Data'!$G$5,0,10*ROW('Sanitation Data'!G148))),DE154="No",ISNUMBER(OFFSET('Sanitation Data'!$G$5,0,10*ROW('Sanitation Data'!G148)))),CONCATENATE("[",ROUND(100-OFFSET('Sanitation Data'!$G$5,0,10*ROW('Sanitation Data'!G148)),0),"]"),IF(AND(ISNUMBER(OFFSET('Sanitation Data'!$G$5,0,10*ROW('Sanitation Data'!G148))),DE154="",ISNUMBER(OFFSET('Sanitation Data'!$G$5,0,10*ROW('Sanitation Data'!G148)))),100-OFFSET('Sanitation Data'!$G$5,0,10*ROW('Sanitation Data'!G148)),NA())))</f>
        <v>#N/A</v>
      </c>
      <c r="AQ154" s="251" t="e">
        <f ca="true">+IF(AND(ISNUMBER(OFFSET('Sanitation Data'!$G$7,0,10*ROW('Sanitation Data'!G148))),DF154="Yes"),OFFSET('Sanitation Data'!$G$7,0,10*ROW('Sanitation Data'!G148)),IF(AND(ISNUMBER(OFFSET('Sanitation Data'!$G$7,0,10*ROW('Sanitation Data'!G148))),DF154="No",ISNUMBER(OFFSET('Sanitation Data'!$G$7,0,10*ROW('Sanitation Data'!G148)))),CONCATENATE("[",ROUND(OFFSET('Sanitation Data'!$G$7,0,10*ROW('Sanitation Data'!G148)),0),"]"),IF(AND(ISNUMBER(OFFSET('Sanitation Data'!$G$7,0,10*ROW('Sanitation Data'!G148))),DF154="",ISNUMBER(OFFSET('Sanitation Data'!$G$7,0,10*ROW('Sanitation Data'!G148)))),OFFSET('Sanitation Data'!$G$7,0,10*ROW('Sanitation Data'!G148)),NA())))</f>
        <v>#N/A</v>
      </c>
      <c r="AR154" s="251" t="e">
        <f ca="true">+IF(AND(ISNUMBER(OFFSET('Sanitation Data'!$G$11,0,10*ROW('Sanitation Data'!G148))),DG154="Yes"),OFFSET('Sanitation Data'!$G$11,0,10*ROW('Sanitation Data'!G148)),IF(AND(ISNUMBER(OFFSET('Sanitation Data'!$G$11,0,10*ROW('Sanitation Data'!G148))),DG154="No",ISNUMBER(OFFSET('Sanitation Data'!$G$11,0,10*ROW('Sanitation Data'!G148)))),CONCATENATE("[",ROUND(OFFSET('Sanitation Data'!$G$11,0,10*ROW('Sanitation Data'!G148)),0),"]"),IF(AND(ISNUMBER(OFFSET('Sanitation Data'!$G$11,0,10*ROW('Sanitation Data'!G148))),DG154="",ISNUMBER(OFFSET('Sanitation Data'!$G$11,0,10*ROW('Sanitation Data'!G148)))),OFFSET('Sanitation Data'!$G$11,0,10*ROW('Sanitation Data'!G148)),NA())))</f>
        <v>#N/A</v>
      </c>
      <c r="AS154" s="251" t="e">
        <f ca="true">+IF(AND(ISNUMBER(OFFSET('Sanitation Data'!$G$12,0,10*ROW('Sanitation Data'!G148))),DH154="Yes"),OFFSET('Sanitation Data'!$G$12,0,10*ROW('Sanitation Data'!G148)),IF(AND(ISNUMBER(OFFSET('Sanitation Data'!$G$12,0,10*ROW('Sanitation Data'!G148))),DH154="No",ISNUMBER(OFFSET('Sanitation Data'!$G$12,0,10*ROW('Sanitation Data'!G148)))),CONCATENATE("[",ROUND(OFFSET('Sanitation Data'!$G$12,0,10*ROW('Sanitation Data'!G148)),0),"]"),IF(AND(ISNUMBER(OFFSET('Sanitation Data'!$G$12,0,10*ROW('Sanitation Data'!G148))),DH154="",ISNUMBER(OFFSET('Sanitation Data'!$G$12,0,10*ROW('Sanitation Data'!G148)))),OFFSET('Sanitation Data'!$G$12,0,10*ROW('Sanitation Data'!G148)),NA())))</f>
        <v>#N/A</v>
      </c>
      <c r="AT154" s="251" t="e">
        <f ca="true">+IF(AND(ISNUMBER(OFFSET('Sanitation Data'!$G$13,0,10*ROW('Sanitation Data'!G148))),DI154="Yes"),OFFSET('Sanitation Data'!$G$13,0,10*ROW('Sanitation Data'!G148)),IF(AND(ISNUMBER(OFFSET('Sanitation Data'!$G$13,0,10*ROW('Sanitation Data'!G148))),DI154="No",ISNUMBER(OFFSET('Sanitation Data'!$G$13,0,10*ROW('Sanitation Data'!G148)))),CONCATENATE("[",ROUND(OFFSET('Sanitation Data'!$G$13,0,10*ROW('Sanitation Data'!G148)),0),"]"),IF(AND(ISNUMBER(OFFSET('Sanitation Data'!$G$13,0,10*ROW('Sanitation Data'!G148))),DI154="",ISNUMBER(OFFSET('Sanitation Data'!$G$13,0,10*ROW('Sanitation Data'!G148)))),OFFSET('Sanitation Data'!$G$13,0,10*ROW('Sanitation Data'!G148)),NA())))</f>
        <v>#N/A</v>
      </c>
      <c r="AU154" s="251" t="e">
        <f ca="true">+IF(AND(ISNUMBER(OFFSET('Sanitation Data'!$H$5,0,10*ROW('Sanitation Data'!H148))),DJ154="Yes"),100-OFFSET('Sanitation Data'!$H$5,0,10*ROW('Sanitation Data'!H148)),IF(AND(ISNUMBER(OFFSET('Sanitation Data'!$H$5,0,10*ROW('Sanitation Data'!H148))),DJ154="No",ISNUMBER(OFFSET('Sanitation Data'!$H$5,0,10*ROW('Sanitation Data'!H148)))),CONCATENATE("[",ROUND(100-OFFSET('Sanitation Data'!$H$5,0,10*ROW('Sanitation Data'!H148)),0),"]"),IF(AND(ISNUMBER(OFFSET('Sanitation Data'!$H$5,0,10*ROW('Sanitation Data'!H148))),DJ154="",ISNUMBER(OFFSET('Sanitation Data'!$H$5,0,10*ROW('Sanitation Data'!H148)))),100-OFFSET('Sanitation Data'!$H$5,0,10*ROW('Sanitation Data'!H148)),NA())))</f>
        <v>#N/A</v>
      </c>
      <c r="AV154" s="251" t="e">
        <f ca="true">+IF(AND(ISNUMBER(OFFSET('Sanitation Data'!$H$7,0,10*ROW('Sanitation Data'!H148))),DK154="Yes"),OFFSET('Sanitation Data'!$H$7,0,10*ROW('Sanitation Data'!H148)),IF(AND(ISNUMBER(OFFSET('Sanitation Data'!$H$7,0,10*ROW('Sanitation Data'!H148))),DK154="No",ISNUMBER(OFFSET('Sanitation Data'!$H$7,0,10*ROW('Sanitation Data'!H148)))),CONCATENATE("[",ROUND(OFFSET('Sanitation Data'!$H$7,0,10*ROW('Sanitation Data'!H148)),0),"]"),IF(AND(ISNUMBER(OFFSET('Sanitation Data'!$H$7,0,10*ROW('Sanitation Data'!H148))),DK154="",ISNUMBER(OFFSET('Sanitation Data'!$H$7,0,10*ROW('Sanitation Data'!H148)))),OFFSET('Sanitation Data'!$H$7,0,10*ROW('Sanitation Data'!H148)),NA())))</f>
        <v>#N/A</v>
      </c>
      <c r="AW154" s="251" t="e">
        <f ca="true">+IF(AND(ISNUMBER(OFFSET('Sanitation Data'!$H$11,0,10*ROW('Sanitation Data'!H148))),DL154="Yes"),OFFSET('Sanitation Data'!$H$11,0,10*ROW('Sanitation Data'!H148)),IF(AND(ISNUMBER(OFFSET('Sanitation Data'!$H$11,0,10*ROW('Sanitation Data'!H148))),DL154="No",ISNUMBER(OFFSET('Sanitation Data'!$H$11,0,10*ROW('Sanitation Data'!H148)))),CONCATENATE("[",ROUND(OFFSET('Sanitation Data'!$H$11,0,10*ROW('Sanitation Data'!H148)),0),"]"),IF(AND(ISNUMBER(OFFSET('Sanitation Data'!$H$11,0,10*ROW('Sanitation Data'!H148))),DL154="",ISNUMBER(OFFSET('Sanitation Data'!$H$11,0,10*ROW('Sanitation Data'!H148)))),OFFSET('Sanitation Data'!$H$11,0,10*ROW('Sanitation Data'!H148)),NA())))</f>
        <v>#N/A</v>
      </c>
      <c r="AX154" s="251" t="e">
        <f ca="true">+IF(AND(ISNUMBER(OFFSET('Sanitation Data'!$H$12,0,10*ROW('Sanitation Data'!H148))),DM154="Yes"),OFFSET('Sanitation Data'!$H$12,0,10*ROW('Sanitation Data'!H148)),IF(AND(ISNUMBER(OFFSET('Sanitation Data'!$H$12,0,10*ROW('Sanitation Data'!H148))),DM154="No",ISNUMBER(OFFSET('Sanitation Data'!$H$12,0,10*ROW('Sanitation Data'!H148)))),CONCATENATE("[",ROUND(OFFSET('Sanitation Data'!$H$12,0,10*ROW('Sanitation Data'!H148)),0),"]"),IF(AND(ISNUMBER(OFFSET('Sanitation Data'!$H$12,0,10*ROW('Sanitation Data'!H148))),DM154="",ISNUMBER(OFFSET('Sanitation Data'!$H$12,0,10*ROW('Sanitation Data'!H148)))),OFFSET('Sanitation Data'!$H$12,0,10*ROW('Sanitation Data'!H148)),NA())))</f>
        <v>#N/A</v>
      </c>
      <c r="AY154" s="251" t="e">
        <f ca="true">+IF(AND(ISNUMBER(OFFSET('Sanitation Data'!$H$13,0,10*ROW('Sanitation Data'!H148))),DN154="Yes"),OFFSET('Sanitation Data'!$H$13,0,10*ROW('Sanitation Data'!H148)),IF(AND(ISNUMBER(OFFSET('Sanitation Data'!$H$13,0,10*ROW('Sanitation Data'!H148))),DN154="No",ISNUMBER(OFFSET('Sanitation Data'!$H$13,0,10*ROW('Sanitation Data'!H148)))),CONCATENATE("[",ROUND(OFFSET('Sanitation Data'!$H$13,0,10*ROW('Sanitation Data'!H148)),0),"]"),IF(AND(ISNUMBER(OFFSET('Sanitation Data'!$H$13,0,10*ROW('Sanitation Data'!H148))),DN154="",ISNUMBER(OFFSET('Sanitation Data'!$H$13,0,10*ROW('Sanitation Data'!H148)))),OFFSET('Sanitation Data'!$H$13,0,10*ROW('Sanitation Data'!H148)),NA())))</f>
        <v>#N/A</v>
      </c>
      <c r="AZ154" s="252" t="e">
        <f ca="true">+IF(AND(ISNUMBER(OFFSET('Hygiene Data'!$C$6,0,10*ROW('Hygiene Data'!C148))),DO154="Yes"),OFFSET('Hygiene Data'!$C$6,0,10*ROW('Hygiene Data'!C148)),IF(AND(ISNUMBER(OFFSET('Hygiene Data'!$C$6,0,10*ROW('Hygiene Data'!C148))),DO154="No",ISNUMBER(OFFSET('Hygiene Data'!$C$6,0,10*ROW('Hygiene Data'!C148)))),CONCATENATE("[",ROUND(OFFSET('Hygiene Data'!$C$6,0,10*ROW('Hygiene Data'!C148)),0),"]"),IF(AND(ISNUMBER(OFFSET('Hygiene Data'!$C$6,0,10*ROW('Hygiene Data'!C148))),DO154="",ISNUMBER(OFFSET('Hygiene Data'!$C$6,0,10*ROW('Hygiene Data'!C148)))),OFFSET('Hygiene Data'!$C$6,0,10*ROW('Hygiene Data'!C148)),NA())))</f>
        <v>#N/A</v>
      </c>
      <c r="BA154" s="252" t="e">
        <f ca="true">+IF(AND(ISNUMBER(OFFSET('Hygiene Data'!$C$8,0,10*ROW('Hygiene Data'!C148))),DP154="Yes"),OFFSET('Hygiene Data'!$C$8,0,10*ROW('Hygiene Data'!C148)),IF(AND(ISNUMBER(OFFSET('Hygiene Data'!$C$8,0,10*ROW('Hygiene Data'!C148))),DP154="No",ISNUMBER(OFFSET('Hygiene Data'!$C$8,0,10*ROW('Hygiene Data'!C148)))),CONCATENATE("[",ROUND(OFFSET('Hygiene Data'!$C$8,0,10*ROW('Hygiene Data'!C148)),0),"]"),IF(AND(ISNUMBER(OFFSET('Hygiene Data'!$C$8,0,10*ROW('Hygiene Data'!C148))),DP154="",ISNUMBER(OFFSET('Hygiene Data'!$C$8,0,10*ROW('Hygiene Data'!C148)))),OFFSET('Hygiene Data'!$C$8,0,10*ROW('Hygiene Data'!C148)),NA())))</f>
        <v>#N/A</v>
      </c>
      <c r="BB154" s="252" t="e">
        <f ca="true">+IF(AND(ISNUMBER(OFFSET('Hygiene Data'!$C$10,0,10*ROW('Hygiene Data'!C148))),DQ154="Yes"),OFFSET('Hygiene Data'!$C$10,0,10*ROW('Hygiene Data'!C148)),IF(AND(ISNUMBER(OFFSET('Hygiene Data'!$C$10,0,10*ROW('Hygiene Data'!C148))),DQ154="No",ISNUMBER(OFFSET('Hygiene Data'!$C$10,0,10*ROW('Hygiene Data'!C148)))),CONCATENATE("[",ROUND(OFFSET('Hygiene Data'!$C$10,0,10*ROW('Hygiene Data'!C148)),0),"]"),IF(AND(ISNUMBER(OFFSET('Hygiene Data'!$C$10,0,10*ROW('Hygiene Data'!C148))),DQ154="",ISNUMBER(OFFSET('Hygiene Data'!$C$10,0,10*ROW('Hygiene Data'!C148)))),OFFSET('Hygiene Data'!$C$10,0,10*ROW('Hygiene Data'!C148)),NA())))</f>
        <v>#N/A</v>
      </c>
      <c r="BC154" s="252" t="e">
        <f ca="true">+IF(AND(ISNUMBER(OFFSET('Hygiene Data'!$D$6,0,10*ROW('Hygiene Data'!D148))),DR154="Yes"),OFFSET('Hygiene Data'!$D$6,0,10*ROW('Hygiene Data'!D148)),IF(AND(ISNUMBER(OFFSET('Hygiene Data'!$D$6,0,10*ROW('Hygiene Data'!D148))),DR154="No",ISNUMBER(OFFSET('Hygiene Data'!$D$6,0,10*ROW('Hygiene Data'!D148)))),CONCATENATE("[",ROUND(OFFSET('Hygiene Data'!$D$6,0,10*ROW('Hygiene Data'!D148)),0),"]"),IF(AND(ISNUMBER(OFFSET('Hygiene Data'!$D$6,0,10*ROW('Hygiene Data'!D148))),DR154="",ISNUMBER(OFFSET('Hygiene Data'!$D$6,0,10*ROW('Hygiene Data'!D148)))),OFFSET('Hygiene Data'!$D$6,0,10*ROW('Hygiene Data'!D148)),NA())))</f>
        <v>#N/A</v>
      </c>
      <c r="BD154" s="252" t="e">
        <f ca="true">+IF(AND(ISNUMBER(OFFSET('Hygiene Data'!$D$8,0,10*ROW('Hygiene Data'!D148))),DS154="Yes"),OFFSET('Hygiene Data'!$D$8,0,10*ROW('Hygiene Data'!D148)),IF(AND(ISNUMBER(OFFSET('Hygiene Data'!$D$8,0,10*ROW('Hygiene Data'!D148))),DS154="No",ISNUMBER(OFFSET('Hygiene Data'!$D$8,0,10*ROW('Hygiene Data'!D148)))),CONCATENATE("[",ROUND(OFFSET('Hygiene Data'!$D$8,0,10*ROW('Hygiene Data'!D148)),0),"]"),IF(AND(ISNUMBER(OFFSET('Hygiene Data'!$D$8,0,10*ROW('Hygiene Data'!D148))),DS154="",ISNUMBER(OFFSET('Hygiene Data'!$D$8,0,10*ROW('Hygiene Data'!D148)))),OFFSET('Hygiene Data'!$D$8,0,10*ROW('Hygiene Data'!D148)),NA())))</f>
        <v>#N/A</v>
      </c>
      <c r="BE154" s="252" t="e">
        <f ca="true">+IF(AND(ISNUMBER(OFFSET('Hygiene Data'!$D$10,0,10*ROW('Hygiene Data'!D148))),DT154="Yes"),OFFSET('Hygiene Data'!$D$10,0,10*ROW('Hygiene Data'!D148)),IF(AND(ISNUMBER(OFFSET('Hygiene Data'!$D$10,0,10*ROW('Hygiene Data'!D148))),DT154="No",ISNUMBER(OFFSET('Hygiene Data'!$D$10,0,10*ROW('Hygiene Data'!D148)))),CONCATENATE("[",ROUND(OFFSET('Hygiene Data'!$D$10,0,10*ROW('Hygiene Data'!D148)),0),"]"),IF(AND(ISNUMBER(OFFSET('Hygiene Data'!$D$10,0,10*ROW('Hygiene Data'!D148))),DT154="",ISNUMBER(OFFSET('Hygiene Data'!$D$10,0,10*ROW('Hygiene Data'!D148)))),OFFSET('Hygiene Data'!$D$10,0,10*ROW('Hygiene Data'!D148)),NA())))</f>
        <v>#N/A</v>
      </c>
      <c r="BF154" s="252" t="e">
        <f ca="true">+IF(AND(ISNUMBER(OFFSET('Hygiene Data'!$E$6,0,10*ROW('Hygiene Data'!E148))),DU154="Yes"),OFFSET('Hygiene Data'!$E$6,0,10*ROW('Hygiene Data'!E148)),IF(AND(ISNUMBER(OFFSET('Hygiene Data'!$E$6,0,10*ROW('Hygiene Data'!E148))),DU154="No",ISNUMBER(OFFSET('Hygiene Data'!$E$6,0,10*ROW('Hygiene Data'!E148)))),CONCATENATE("[",ROUND(OFFSET('Hygiene Data'!$E$6,0,10*ROW('Hygiene Data'!E148)),0),"]"),IF(AND(ISNUMBER(OFFSET('Hygiene Data'!$E$6,0,10*ROW('Hygiene Data'!E148))),DU154="",ISNUMBER(OFFSET('Hygiene Data'!$E$6,0,10*ROW('Hygiene Data'!E148)))),OFFSET('Hygiene Data'!$E$6,0,10*ROW('Hygiene Data'!E148)),NA())))</f>
        <v>#N/A</v>
      </c>
      <c r="BG154" s="252" t="e">
        <f ca="true">+IF(AND(ISNUMBER(OFFSET('Hygiene Data'!$E$8,0,10*ROW('Hygiene Data'!E148))),DV154="Yes"),OFFSET('Hygiene Data'!$E$8,0,10*ROW('Hygiene Data'!E148)),IF(AND(ISNUMBER(OFFSET('Hygiene Data'!$E$8,0,10*ROW('Hygiene Data'!E148))),DV154="No",ISNUMBER(OFFSET('Hygiene Data'!$E$8,0,10*ROW('Hygiene Data'!E148)))),CONCATENATE("[",ROUND(OFFSET('Hygiene Data'!$E$8,0,10*ROW('Hygiene Data'!E148)),0),"]"),IF(AND(ISNUMBER(OFFSET('Hygiene Data'!$E$8,0,10*ROW('Hygiene Data'!E148))),DV154="",ISNUMBER(OFFSET('Hygiene Data'!$E$8,0,10*ROW('Hygiene Data'!E148)))),OFFSET('Hygiene Data'!$E$8,0,10*ROW('Hygiene Data'!E148)),NA())))</f>
        <v>#N/A</v>
      </c>
      <c r="BH154" s="252" t="e">
        <f ca="true">+IF(AND(ISNUMBER(OFFSET('Hygiene Data'!$E$10,0,10*ROW('Hygiene Data'!E148))),DW154="Yes"),OFFSET('Hygiene Data'!$E$10,0,10*ROW('Hygiene Data'!E148)),IF(AND(ISNUMBER(OFFSET('Hygiene Data'!$E$10,0,10*ROW('Hygiene Data'!E148))),DW154="No",ISNUMBER(OFFSET('Hygiene Data'!$E$10,0,10*ROW('Hygiene Data'!E148)))),CONCATENATE("[",ROUND(OFFSET('Hygiene Data'!$E$10,0,10*ROW('Hygiene Data'!E148)),0),"]"),IF(AND(ISNUMBER(OFFSET('Hygiene Data'!$E$10,0,10*ROW('Hygiene Data'!E148))),DW154="",ISNUMBER(OFFSET('Hygiene Data'!$E$10,0,10*ROW('Hygiene Data'!E148)))),OFFSET('Hygiene Data'!$E$10,0,10*ROW('Hygiene Data'!E148)),NA())))</f>
        <v>#N/A</v>
      </c>
      <c r="BI154" s="252" t="e">
        <f ca="true">+IF(AND(ISNUMBER(OFFSET('Hygiene Data'!$F$6,0,10*ROW('Hygiene Data'!F148))),DX154="Yes"),OFFSET('Hygiene Data'!$F$6,0,10*ROW('Hygiene Data'!F148)),IF(AND(ISNUMBER(OFFSET('Hygiene Data'!$F$6,0,10*ROW('Hygiene Data'!F148))),DX154="No",ISNUMBER(OFFSET('Hygiene Data'!$F$6,0,10*ROW('Hygiene Data'!F148)))),CONCATENATE("[",ROUND(OFFSET('Hygiene Data'!$F$6,0,10*ROW('Hygiene Data'!F148)),0),"]"),IF(AND(ISNUMBER(OFFSET('Hygiene Data'!$F$6,0,10*ROW('Hygiene Data'!F148))),DX154="",ISNUMBER(OFFSET('Hygiene Data'!$F$6,0,10*ROW('Hygiene Data'!F148)))),OFFSET('Hygiene Data'!$F$6,0,10*ROW('Hygiene Data'!F148)),NA())))</f>
        <v>#N/A</v>
      </c>
      <c r="BJ154" s="252" t="e">
        <f ca="true">+IF(AND(ISNUMBER(OFFSET('Hygiene Data'!$F$8,0,10*ROW('Hygiene Data'!F148))),DY154="Yes"),OFFSET('Hygiene Data'!$F$8,0,10*ROW('Hygiene Data'!F148)),IF(AND(ISNUMBER(OFFSET('Hygiene Data'!$F$8,0,10*ROW('Hygiene Data'!F148))),DY154="No",ISNUMBER(OFFSET('Hygiene Data'!$F$8,0,10*ROW('Hygiene Data'!F148)))),CONCATENATE("[",ROUND(OFFSET('Hygiene Data'!$F$8,0,10*ROW('Hygiene Data'!F148)),0),"]"),IF(AND(ISNUMBER(OFFSET('Hygiene Data'!$F$8,0,10*ROW('Hygiene Data'!F148))),DY154="",ISNUMBER(OFFSET('Hygiene Data'!$F$8,0,10*ROW('Hygiene Data'!F148)))),OFFSET('Hygiene Data'!$F$8,0,10*ROW('Hygiene Data'!F148)),NA())))</f>
        <v>#N/A</v>
      </c>
      <c r="BK154" s="252" t="e">
        <f ca="true">+IF(AND(ISNUMBER(OFFSET('Hygiene Data'!$F$10,0,10*ROW('Hygiene Data'!F148))),DZ154="Yes"),OFFSET('Hygiene Data'!$F$10,0,10*ROW('Hygiene Data'!F148)),IF(AND(ISNUMBER(OFFSET('Hygiene Data'!$F$10,0,10*ROW('Hygiene Data'!F148))),DZ154="No",ISNUMBER(OFFSET('Hygiene Data'!$F$10,0,10*ROW('Hygiene Data'!F148)))),CONCATENATE("[",ROUND(OFFSET('Hygiene Data'!$F$10,0,10*ROW('Hygiene Data'!F148)),0),"]"),IF(AND(ISNUMBER(OFFSET('Hygiene Data'!$F$10,0,10*ROW('Hygiene Data'!F148))),DZ154="",ISNUMBER(OFFSET('Hygiene Data'!$F$10,0,10*ROW('Hygiene Data'!F148)))),OFFSET('Hygiene Data'!$F$10,0,10*ROW('Hygiene Data'!F148)),NA())))</f>
        <v>#N/A</v>
      </c>
      <c r="BL154" s="252" t="e">
        <f ca="true">+IF(AND(ISNUMBER(OFFSET('Hygiene Data'!$G$6,0,10*ROW('Hygiene Data'!G148))),EA154="Yes"),OFFSET('Hygiene Data'!$G$6,0,10*ROW('Hygiene Data'!G148)),IF(AND(ISNUMBER(OFFSET('Hygiene Data'!$G$6,0,10*ROW('Hygiene Data'!G148))),EA154="No",ISNUMBER(OFFSET('Hygiene Data'!$G$6,0,10*ROW('Hygiene Data'!G148)))),CONCATENATE("[",ROUND(OFFSET('Hygiene Data'!$G$6,0,10*ROW('Hygiene Data'!G148)),0),"]"),IF(AND(ISNUMBER(OFFSET('Hygiene Data'!$G$6,0,10*ROW('Hygiene Data'!G148))),EA154="",ISNUMBER(OFFSET('Hygiene Data'!$G$6,0,10*ROW('Hygiene Data'!G148)))),OFFSET('Hygiene Data'!$G$6,0,10*ROW('Hygiene Data'!G148)),NA())))</f>
        <v>#N/A</v>
      </c>
      <c r="BM154" s="252" t="e">
        <f ca="true">+IF(AND(ISNUMBER(OFFSET('Hygiene Data'!$G$8,0,10*ROW('Hygiene Data'!G148))),EB154="Yes"),OFFSET('Hygiene Data'!$G$8,0,10*ROW('Hygiene Data'!G148)),IF(AND(ISNUMBER(OFFSET('Hygiene Data'!$G$8,0,10*ROW('Hygiene Data'!G148))),EB154="No",ISNUMBER(OFFSET('Hygiene Data'!$G$8,0,10*ROW('Hygiene Data'!G148)))),CONCATENATE("[",ROUND(OFFSET('Hygiene Data'!$G$8,0,10*ROW('Hygiene Data'!G148)),0),"]"),IF(AND(ISNUMBER(OFFSET('Hygiene Data'!$G$8,0,10*ROW('Hygiene Data'!G148))),EB154="",ISNUMBER(OFFSET('Hygiene Data'!$G$8,0,10*ROW('Hygiene Data'!G148)))),OFFSET('Hygiene Data'!$G$8,0,10*ROW('Hygiene Data'!G148)),NA())))</f>
        <v>#N/A</v>
      </c>
      <c r="BN154" s="252" t="e">
        <f ca="true">+IF(AND(ISNUMBER(OFFSET('Hygiene Data'!$G$10,0,10*ROW('Hygiene Data'!G148))),EC154="Yes"),OFFSET('Hygiene Data'!$G$10,0,10*ROW('Hygiene Data'!G148)),IF(AND(ISNUMBER(OFFSET('Hygiene Data'!$G$10,0,10*ROW('Hygiene Data'!G148))),EC154="No",ISNUMBER(OFFSET('Hygiene Data'!$G$10,0,10*ROW('Hygiene Data'!G148)))),CONCATENATE("[",ROUND(OFFSET('Hygiene Data'!$G$10,0,10*ROW('Hygiene Data'!G148)),0),"]"),IF(AND(ISNUMBER(OFFSET('Hygiene Data'!$G$10,0,10*ROW('Hygiene Data'!G148))),EC154="",ISNUMBER(OFFSET('Hygiene Data'!$G$10,0,10*ROW('Hygiene Data'!G148)))),OFFSET('Hygiene Data'!$G$10,0,10*ROW('Hygiene Data'!G148)),NA())))</f>
        <v>#N/A</v>
      </c>
      <c r="BO154" s="252" t="e">
        <f ca="true">+IF(AND(ISNUMBER(OFFSET('Hygiene Data'!$H$6,0,10*ROW('Hygiene Data'!H148))),ED154="Yes"),OFFSET('Hygiene Data'!$H$6,0,10*ROW('Hygiene Data'!H148)),IF(AND(ISNUMBER(OFFSET('Hygiene Data'!$H$6,0,10*ROW('Hygiene Data'!H148))),ED154="No",ISNUMBER(OFFSET('Hygiene Data'!$H$6,0,10*ROW('Hygiene Data'!H148)))),CONCATENATE("[",ROUND(OFFSET('Hygiene Data'!$H$6,0,10*ROW('Hygiene Data'!H148)),0),"]"),IF(AND(ISNUMBER(OFFSET('Hygiene Data'!$H$6,0,10*ROW('Hygiene Data'!H148))),ED154="",ISNUMBER(OFFSET('Hygiene Data'!$H$6,0,10*ROW('Hygiene Data'!H148)))),OFFSET('Hygiene Data'!$H$6,0,10*ROW('Hygiene Data'!H148)),NA())))</f>
        <v>#N/A</v>
      </c>
      <c r="BP154" s="252" t="e">
        <f ca="true">+IF(AND(ISNUMBER(OFFSET('Hygiene Data'!$H$8,0,10*ROW('Hygiene Data'!H148))),EE154="Yes"),OFFSET('Hygiene Data'!$H$8,0,10*ROW('Hygiene Data'!H148)),IF(AND(ISNUMBER(OFFSET('Hygiene Data'!$H$8,0,10*ROW('Hygiene Data'!H148))),EE154="No",ISNUMBER(OFFSET('Hygiene Data'!$H$8,0,10*ROW('Hygiene Data'!H148)))),CONCATENATE("[",ROUND(OFFSET('Hygiene Data'!$H$8,0,10*ROW('Hygiene Data'!H148)),0),"]"),IF(AND(ISNUMBER(OFFSET('Hygiene Data'!$H$8,0,10*ROW('Hygiene Data'!H148))),EE154="",ISNUMBER(OFFSET('Hygiene Data'!$H$8,0,10*ROW('Hygiene Data'!H148)))),OFFSET('Hygiene Data'!$H$8,0,10*ROW('Hygiene Data'!H148)),NA())))</f>
        <v>#N/A</v>
      </c>
      <c r="BQ154" s="252" t="e">
        <f ca="true">+IF(AND(ISNUMBER(OFFSET('Hygiene Data'!$H$10,0,10*ROW('Hygiene Data'!H148))),EF154="Yes"),OFFSET('Hygiene Data'!$H$10,0,10*ROW('Hygiene Data'!H148)),IF(AND(ISNUMBER(OFFSET('Hygiene Data'!$H$10,0,10*ROW('Hygiene Data'!H148))),EF154="No",ISNUMBER(OFFSET('Hygiene Data'!$H$10,0,10*ROW('Hygiene Data'!H148)))),CONCATENATE("[",ROUND(OFFSET('Hygiene Data'!$H$10,0,10*ROW('Hygiene Data'!H148)),0),"]"),IF(AND(ISNUMBER(OFFSET('Hygiene Data'!$H$10,0,10*ROW('Hygiene Data'!H148))),EF154="",ISNUMBER(OFFSET('Hygiene Data'!$H$10,0,10*ROW('Hygiene Data'!H148)))),OFFSET('Hygiene Data'!$H$10,0,10*ROW('Hygiene Data'!H148)),NA())))</f>
        <v>#N/A</v>
      </c>
      <c r="BS154" s="36" t="str">
        <f ca="true">+IF(OFFSET('Water Data'!$C$28,0,10*ROW('Water Data'!C148))="","",OFFSET('Water Data'!$C$28,0,10*ROW('Water Data'!C148)))</f>
        <v/>
      </c>
      <c r="BT154" s="36" t="str">
        <f ca="true">+IF(OFFSET('Water Data'!$C$29,0,10*ROW('Water Data'!C148))="","",OFFSET('Water Data'!$C$29,0,10*ROW('Water Data'!C148)))</f>
        <v/>
      </c>
      <c r="BU154" s="36" t="str">
        <f ca="true">+IF(OFFSET('Water Data'!$C$30,0,10*ROW('Water Data'!C148))="","",OFFSET('Water Data'!$C$30,0,10*ROW('Water Data'!C148)))</f>
        <v/>
      </c>
      <c r="BV154" s="36" t="str">
        <f ca="true">+IF(OFFSET('Water Data'!$D$28,0,10*ROW('Water Data'!D148))="","",OFFSET('Water Data'!$D$28,0,10*ROW('Water Data'!D148)))</f>
        <v/>
      </c>
      <c r="BW154" s="36" t="str">
        <f ca="true">+IF(OFFSET('Water Data'!$D$29,0,10*ROW('Water Data'!D148))="","",OFFSET('Water Data'!$D$29,0,10*ROW('Water Data'!D148)))</f>
        <v/>
      </c>
      <c r="BX154" s="36" t="str">
        <f ca="true">+IF(OFFSET('Water Data'!$D$30,0,10*ROW('Water Data'!D148))="","",OFFSET('Water Data'!$D$30,0,10*ROW('Water Data'!D148)))</f>
        <v/>
      </c>
      <c r="BY154" s="36" t="str">
        <f ca="true">+IF(OFFSET('Water Data'!$E$28,0,10*ROW('Water Data'!E148))="","",OFFSET('Water Data'!$E$28,0,10*ROW('Water Data'!E148)))</f>
        <v/>
      </c>
      <c r="BZ154" s="36" t="str">
        <f ca="true">+IF(OFFSET('Water Data'!$E$29,0,10*ROW('Water Data'!E148))="","",OFFSET('Water Data'!$E$29,0,10*ROW('Water Data'!E148)))</f>
        <v/>
      </c>
      <c r="CA154" s="36" t="str">
        <f ca="true">+IF(OFFSET('Water Data'!$E$30,0,10*ROW('Water Data'!E148))="","",OFFSET('Water Data'!$E$30,0,10*ROW('Water Data'!E148)))</f>
        <v/>
      </c>
      <c r="CB154" s="36" t="str">
        <f ca="true">+IF(OFFSET('Water Data'!$F$28,0,10*ROW('Water Data'!F148))="","",OFFSET('Water Data'!$F$28,0,10*ROW('Water Data'!F148)))</f>
        <v/>
      </c>
      <c r="CC154" s="36" t="str">
        <f ca="true">+IF(OFFSET('Water Data'!$F$29,0,10*ROW('Water Data'!F148))="","",OFFSET('Water Data'!$F$29,0,10*ROW('Water Data'!F148)))</f>
        <v/>
      </c>
      <c r="CD154" s="36" t="str">
        <f ca="true">+IF(OFFSET('Water Data'!$F$30,0,10*ROW('Water Data'!F148))="","",OFFSET('Water Data'!$F$30,0,10*ROW('Water Data'!F148)))</f>
        <v/>
      </c>
      <c r="CE154" s="36" t="str">
        <f ca="true">+IF(OFFSET('Water Data'!$G$28,0,10*ROW('Water Data'!G148))="","",OFFSET('Water Data'!$G$28,0,10*ROW('Water Data'!G148)))</f>
        <v/>
      </c>
      <c r="CF154" s="36" t="str">
        <f ca="true">+IF(OFFSET('Water Data'!$G$29,0,10*ROW('Water Data'!G148))="","",OFFSET('Water Data'!$G$29,0,10*ROW('Water Data'!G148)))</f>
        <v/>
      </c>
      <c r="CG154" s="36" t="str">
        <f ca="true">+IF(OFFSET('Water Data'!$G$30,0,10*ROW('Water Data'!G148))="","",OFFSET('Water Data'!$G$30,0,10*ROW('Water Data'!G148)))</f>
        <v/>
      </c>
      <c r="CH154" s="36" t="str">
        <f ca="true">+IF(OFFSET('Water Data'!$H$28,0,10*ROW('Water Data'!H148))="","",OFFSET('Water Data'!$H$28,0,10*ROW('Water Data'!H148)))</f>
        <v/>
      </c>
      <c r="CI154" s="36" t="str">
        <f ca="true">+IF(OFFSET('Water Data'!$H$29,0,10*ROW('Water Data'!H148))="","",OFFSET('Water Data'!$H$29,0,10*ROW('Water Data'!H148)))</f>
        <v/>
      </c>
      <c r="CJ154" s="36" t="str">
        <f ca="true">+IF(OFFSET('Water Data'!$H$30,0,10*ROW('Water Data'!H148))="","",OFFSET('Water Data'!$H$30,0,10*ROW('Water Data'!H148)))</f>
        <v/>
      </c>
      <c r="CK154" s="36" t="str">
        <f ca="true">+IF(OFFSET('Sanitation Data'!$C$29,0,10*ROW('Sanitation Data'!C148))="","",OFFSET('Sanitation Data'!$C$29,0,10*ROW('Sanitation Data'!C148)))</f>
        <v/>
      </c>
      <c r="CL154" s="36" t="str">
        <f ca="true">+IF(OFFSET('Sanitation Data'!$C$30,0,10*ROW('Sanitation Data'!C148))="","",OFFSET('Sanitation Data'!$C$30,0,10*ROW('Sanitation Data'!C148)))</f>
        <v/>
      </c>
      <c r="CM154" s="36" t="str">
        <f ca="true">+IF(OFFSET('Sanitation Data'!$C$31,0,10*ROW('Sanitation Data'!C148))="","",OFFSET('Sanitation Data'!$C$31,0,10*ROW('Sanitation Data'!C148)))</f>
        <v/>
      </c>
      <c r="CN154" s="36" t="str">
        <f ca="true">+IF(OFFSET('Sanitation Data'!$C$32,0,10*ROW('Sanitation Data'!C148))="","",OFFSET('Sanitation Data'!$C$32,0,10*ROW('Sanitation Data'!C148)))</f>
        <v/>
      </c>
      <c r="CO154" s="36" t="str">
        <f ca="true">+IF(OFFSET('Sanitation Data'!$C$33,0,10*ROW('Sanitation Data'!C148))="","",OFFSET('Sanitation Data'!$C$33,0,10*ROW('Sanitation Data'!C148)))</f>
        <v/>
      </c>
      <c r="CP154" s="36" t="str">
        <f ca="true">+IF(OFFSET('Sanitation Data'!$D$29,0,10*ROW('Sanitation Data'!D148))="","",OFFSET('Sanitation Data'!$D$29,0,10*ROW('Sanitation Data'!D148)))</f>
        <v/>
      </c>
      <c r="CQ154" s="36" t="str">
        <f ca="true">+IF(OFFSET('Sanitation Data'!$D$30,0,10*ROW('Sanitation Data'!D148))="","",OFFSET('Sanitation Data'!$D$30,0,10*ROW('Sanitation Data'!D148)))</f>
        <v/>
      </c>
      <c r="CR154" s="36" t="str">
        <f ca="true">+IF(OFFSET('Sanitation Data'!$D$31,0,10*ROW('Sanitation Data'!D148))="","",OFFSET('Sanitation Data'!$D$31,0,10*ROW('Sanitation Data'!D148)))</f>
        <v/>
      </c>
      <c r="CS154" s="36" t="str">
        <f ca="true">+IF(OFFSET('Sanitation Data'!$D$32,0,10*ROW('Sanitation Data'!D148))="","",OFFSET('Sanitation Data'!$D$32,0,10*ROW('Sanitation Data'!D148)))</f>
        <v/>
      </c>
      <c r="CT154" s="36" t="str">
        <f ca="true">+IF(OFFSET('Sanitation Data'!$D$33,0,10*ROW('Sanitation Data'!D148))="","",OFFSET('Sanitation Data'!$D$33,0,10*ROW('Sanitation Data'!D148)))</f>
        <v/>
      </c>
      <c r="CU154" s="36" t="str">
        <f ca="true">+IF(OFFSET('Sanitation Data'!$E$29,0,10*ROW('Sanitation Data'!E148))="","",OFFSET('Sanitation Data'!$E$29,0,10*ROW('Sanitation Data'!E148)))</f>
        <v/>
      </c>
      <c r="CV154" s="36" t="str">
        <f ca="true">+IF(OFFSET('Sanitation Data'!$E$30,0,10*ROW('Sanitation Data'!E148))="","",OFFSET('Sanitation Data'!$E$30,0,10*ROW('Sanitation Data'!E148)))</f>
        <v/>
      </c>
      <c r="CW154" s="36" t="str">
        <f ca="true">+IF(OFFSET('Sanitation Data'!$E$31,0,10*ROW('Sanitation Data'!E148))="","",OFFSET('Sanitation Data'!$E$31,0,10*ROW('Sanitation Data'!E148)))</f>
        <v/>
      </c>
      <c r="CX154" s="36" t="str">
        <f ca="true">+IF(OFFSET('Sanitation Data'!$E$32,0,10*ROW('Sanitation Data'!E148))="","",OFFSET('Sanitation Data'!$E$32,0,10*ROW('Sanitation Data'!E148)))</f>
        <v/>
      </c>
      <c r="CY154" s="36" t="str">
        <f ca="true">+IF(OFFSET('Sanitation Data'!$E$33,0,10*ROW('Sanitation Data'!E148))="","",OFFSET('Sanitation Data'!$E$33,0,10*ROW('Sanitation Data'!E148)))</f>
        <v/>
      </c>
      <c r="CZ154" s="36" t="str">
        <f ca="true">+IF(OFFSET('Sanitation Data'!$F$29,0,10*ROW('Sanitation Data'!F148))="","",OFFSET('Sanitation Data'!$F$29,0,10*ROW('Sanitation Data'!F148)))</f>
        <v/>
      </c>
      <c r="DA154" s="36" t="str">
        <f ca="true">+IF(OFFSET('Sanitation Data'!$F$30,0,10*ROW('Sanitation Data'!F148))="","",OFFSET('Sanitation Data'!$F$30,0,10*ROW('Sanitation Data'!F148)))</f>
        <v/>
      </c>
      <c r="DB154" s="36" t="str">
        <f ca="true">+IF(OFFSET('Sanitation Data'!$F$31,0,10*ROW('Sanitation Data'!F148))="","",OFFSET('Sanitation Data'!$F$31,0,10*ROW('Sanitation Data'!F148)))</f>
        <v/>
      </c>
      <c r="DC154" s="36" t="str">
        <f ca="true">+IF(OFFSET('Sanitation Data'!$F$32,0,10*ROW('Sanitation Data'!F148))="","",OFFSET('Sanitation Data'!$F$32,0,10*ROW('Sanitation Data'!F148)))</f>
        <v/>
      </c>
      <c r="DD154" s="36" t="str">
        <f ca="true">+IF(OFFSET('Sanitation Data'!$F$33,0,10*ROW('Sanitation Data'!F148))="","",OFFSET('Sanitation Data'!$F$33,0,10*ROW('Sanitation Data'!F148)))</f>
        <v/>
      </c>
      <c r="DE154" s="36" t="str">
        <f ca="true">+IF(OFFSET('Sanitation Data'!$G$29,0,10*ROW('Sanitation Data'!G148))="","",OFFSET('Sanitation Data'!$G$29,0,10*ROW('Sanitation Data'!G148)))</f>
        <v/>
      </c>
      <c r="DF154" s="36" t="str">
        <f ca="true">+IF(OFFSET('Sanitation Data'!$G$30,0,10*ROW('Sanitation Data'!G148))="","",OFFSET('Sanitation Data'!$G$30,0,10*ROW('Sanitation Data'!G148)))</f>
        <v/>
      </c>
      <c r="DG154" s="36" t="str">
        <f ca="true">+IF(OFFSET('Sanitation Data'!$G$31,0,10*ROW('Sanitation Data'!G148))="","",OFFSET('Sanitation Data'!$G$31,0,10*ROW('Sanitation Data'!G148)))</f>
        <v/>
      </c>
      <c r="DH154" s="36" t="str">
        <f ca="true">+IF(OFFSET('Sanitation Data'!$G$32,0,10*ROW('Sanitation Data'!G148))="","",OFFSET('Sanitation Data'!$G$32,0,10*ROW('Sanitation Data'!G148)))</f>
        <v/>
      </c>
      <c r="DI154" s="36" t="str">
        <f ca="true">+IF(OFFSET('Sanitation Data'!$G$33,0,10*ROW('Sanitation Data'!G148))="","",OFFSET('Sanitation Data'!$G$33,0,10*ROW('Sanitation Data'!G148)))</f>
        <v/>
      </c>
      <c r="DJ154" s="36" t="str">
        <f ca="true">+IF(OFFSET('Sanitation Data'!$H$29,0,10*ROW('Sanitation Data'!H148))="","",OFFSET('Sanitation Data'!$H$29,0,10*ROW('Sanitation Data'!H148)))</f>
        <v/>
      </c>
      <c r="DK154" s="36" t="str">
        <f ca="true">+IF(OFFSET('Sanitation Data'!$H$30,0,10*ROW('Sanitation Data'!H148))="","",OFFSET('Sanitation Data'!$H$30,0,10*ROW('Sanitation Data'!H148)))</f>
        <v/>
      </c>
      <c r="DL154" s="36" t="str">
        <f ca="true">+IF(OFFSET('Sanitation Data'!$H$31,0,10*ROW('Sanitation Data'!H148))="","",OFFSET('Sanitation Data'!$H$31,0,10*ROW('Sanitation Data'!H148)))</f>
        <v/>
      </c>
      <c r="DM154" s="36" t="str">
        <f ca="true">+IF(OFFSET('Sanitation Data'!$H$32,0,10*ROW('Sanitation Data'!H148))="","",OFFSET('Sanitation Data'!$H$32,0,10*ROW('Sanitation Data'!H148)))</f>
        <v/>
      </c>
      <c r="DN154" s="36" t="str">
        <f ca="true">+IF(OFFSET('Sanitation Data'!$H$33,0,10*ROW('Sanitation Data'!H148))="","",OFFSET('Sanitation Data'!$H$33,0,10*ROW('Sanitation Data'!H148)))</f>
        <v/>
      </c>
      <c r="DO154" s="36" t="str">
        <f ca="true">+IF(OFFSET('Hygiene Data'!$C$12,0,10*ROW('Hygiene Data'!C148))="","",OFFSET('Hygiene Data'!$C$12,0,10*ROW('Hygiene Data'!C148)))</f>
        <v/>
      </c>
      <c r="DP154" s="36" t="str">
        <f ca="true">+IF(OFFSET('Hygiene Data'!$C$13,0,10*ROW('Hygiene Data'!C148))="","",OFFSET('Hygiene Data'!$C$13,0,10*ROW('Hygiene Data'!C148)))</f>
        <v/>
      </c>
      <c r="DQ154" s="36" t="str">
        <f ca="true">+IF(OFFSET('Hygiene Data'!$C$14,0,10*ROW('Hygiene Data'!C148))="","",OFFSET('Hygiene Data'!$C$14,0,10*ROW('Hygiene Data'!C148)))</f>
        <v/>
      </c>
      <c r="DR154" s="36" t="str">
        <f ca="true">+IF(OFFSET('Hygiene Data'!$D$12,0,10*ROW('Hygiene Data'!D148))="","",OFFSET('Hygiene Data'!$D$12,0,10*ROW('Hygiene Data'!D148)))</f>
        <v/>
      </c>
      <c r="DS154" s="36" t="str">
        <f ca="true">+IF(OFFSET('Hygiene Data'!$D$13,0,10*ROW('Hygiene Data'!D148))="","",OFFSET('Hygiene Data'!$D$13,0,10*ROW('Hygiene Data'!D148)))</f>
        <v/>
      </c>
      <c r="DT154" s="36" t="str">
        <f ca="true">+IF(OFFSET('Hygiene Data'!$D$14,0,10*ROW('Hygiene Data'!D148))="","",OFFSET('Hygiene Data'!$D$14,0,10*ROW('Hygiene Data'!D148)))</f>
        <v/>
      </c>
      <c r="DU154" s="36" t="str">
        <f ca="true">+IF(OFFSET('Hygiene Data'!$E$12,0,10*ROW('Hygiene Data'!E148))="","",OFFSET('Hygiene Data'!$E$12,0,10*ROW('Hygiene Data'!E148)))</f>
        <v/>
      </c>
      <c r="DV154" s="36" t="str">
        <f ca="true">+IF(OFFSET('Hygiene Data'!$E$13,0,10*ROW('Hygiene Data'!E148))="","",OFFSET('Hygiene Data'!$E$13,0,10*ROW('Hygiene Data'!E148)))</f>
        <v/>
      </c>
      <c r="DW154" s="36" t="str">
        <f ca="true">+IF(OFFSET('Hygiene Data'!$E$14,0,10*ROW('Hygiene Data'!E148))="","",OFFSET('Hygiene Data'!$E$14,0,10*ROW('Hygiene Data'!E148)))</f>
        <v/>
      </c>
      <c r="DX154" s="36" t="str">
        <f ca="true">+IF(OFFSET('Hygiene Data'!$F$12,0,10*ROW('Hygiene Data'!F148))="","",OFFSET('Hygiene Data'!$F$12,0,10*ROW('Hygiene Data'!F148)))</f>
        <v/>
      </c>
      <c r="DY154" s="36" t="str">
        <f ca="true">+IF(OFFSET('Hygiene Data'!$F$13,0,10*ROW('Hygiene Data'!F148))="","",OFFSET('Hygiene Data'!$F$13,0,10*ROW('Hygiene Data'!F148)))</f>
        <v/>
      </c>
      <c r="DZ154" s="36" t="str">
        <f ca="true">+IF(OFFSET('Hygiene Data'!$F$14,0,10*ROW('Hygiene Data'!F148))="","",OFFSET('Hygiene Data'!$F$14,0,10*ROW('Hygiene Data'!F148)))</f>
        <v/>
      </c>
      <c r="EA154" s="36" t="str">
        <f ca="true">+IF(OFFSET('Hygiene Data'!$G$12,0,10*ROW('Hygiene Data'!G148))="","",OFFSET('Hygiene Data'!$G$12,0,10*ROW('Hygiene Data'!G148)))</f>
        <v/>
      </c>
      <c r="EB154" s="36" t="str">
        <f ca="true">+IF(OFFSET('Hygiene Data'!$G$13,0,10*ROW('Hygiene Data'!G148))="","",OFFSET('Hygiene Data'!$G$13,0,10*ROW('Hygiene Data'!G148)))</f>
        <v/>
      </c>
      <c r="EC154" s="36" t="str">
        <f ca="true">+IF(OFFSET('Hygiene Data'!$G$14,0,10*ROW('Hygiene Data'!G148))="","",OFFSET('Hygiene Data'!$G$14,0,10*ROW('Hygiene Data'!G148)))</f>
        <v/>
      </c>
      <c r="ED154" s="36" t="str">
        <f ca="true">+IF(OFFSET('Hygiene Data'!$H$12,0,10*ROW('Hygiene Data'!H148))="","",OFFSET('Hygiene Data'!$H$12,0,10*ROW('Hygiene Data'!H148)))</f>
        <v/>
      </c>
      <c r="EE154" s="36" t="str">
        <f ca="true">+IF(OFFSET('Hygiene Data'!$H$13,0,10*ROW('Hygiene Data'!H148))="","",OFFSET('Hygiene Data'!$H$13,0,10*ROW('Hygiene Data'!H148)))</f>
        <v/>
      </c>
      <c r="EF154" s="36" t="str">
        <f ca="true">+IF(OFFSET('Hygiene Data'!$H$14,0,10*ROW('Hygiene Data'!H148))="","",OFFSET('Hygiene Data'!$H$14,0,10*ROW('Hygiene Data'!H148)))</f>
        <v/>
      </c>
    </row>
    <row r="155" x14ac:dyDescent="0.2">
      <c r="A155" s="59" t="str">
        <f ca="true">+IF(OFFSET('Water Data'!$B$1,0,10*ROW('Water Data'!B152))="","",OFFSET('Water Data'!$B$1,0,10*ROW('Water Data'!B152)))</f>
        <v/>
      </c>
      <c r="B155" s="59" t="str">
        <f ca="true">+IF(OFFSET('Water Data'!$A$3,0,10*ROW('Water Data'!A152))="","",OFFSET('Water Data'!$A$3,0,10*ROW('Water Data'!A152)))</f>
        <v/>
      </c>
      <c r="C155" s="59" t="str">
        <f ca="true">+IF(OFFSET('Water Data'!$C$3,0,10*ROW('Water Data'!C152))="","",OFFSET('Water Data'!$C$3,0,10*ROW('Water Data'!C152)))</f>
        <v/>
      </c>
      <c r="D155" s="250" t="e">
        <f ca="true">+IF(AND(ISNUMBER(OFFSET('Water Data'!$C$5,0,10*ROW('Water Data'!C149))),BS155="Yes"),100-OFFSET('Water Data'!$C$5,0,10*ROW('Water Data'!C149)),IF(AND(ISNUMBER(OFFSET('Water Data'!$C$5,0,10*ROW('Water Data'!C149))),BS155="No",ISNUMBER(OFFSET('Water Data'!$C$5,0,10*ROW('Water Data'!C149)))),CONCATENATE("[",ROUND(100-OFFSET('Water Data'!$C$5,0,10*ROW('Water Data'!C149)),0),"]"),IF(AND(ISNUMBER(OFFSET('Water Data'!$C$5,0,10*ROW('Water Data'!C149))),BS155="",ISNUMBER(OFFSET('Water Data'!$C$5,0,10*ROW('Water Data'!C149)))),100-OFFSET('Water Data'!$C$5,0,10*ROW('Water Data'!C149)),NA())))</f>
        <v>#N/A</v>
      </c>
      <c r="E155" s="250" t="e">
        <f ca="true">+IF(AND(ISNUMBER(OFFSET('Water Data'!$C$7,0,10*ROW('Water Data'!D149))),BT155="Yes"),OFFSET('Water Data'!$C$7,0,10*ROW('Water Data'!C149)),IF(AND(ISNUMBER(OFFSET('Water Data'!$C$7,0,10*ROW('Water Data'!C149))),BT155="No",ISNUMBER(OFFSET('Water Data'!$C$7,0,10*ROW('Water Data'!C149)))),CONCATENATE("[",ROUND(OFFSET('Water Data'!$C$7,0,10*ROW('Water Data'!C149)),0),"]"),IF(AND(ISNUMBER(OFFSET('Water Data'!$C$7,0,10*ROW('Water Data'!C149))),BT155="",ISNUMBER(OFFSET('Water Data'!$C$7,0,10*ROW('Water Data'!C149)))),OFFSET('Water Data'!$C$7,0,10*ROW('Water Data'!C149)),NA())))</f>
        <v>#N/A</v>
      </c>
      <c r="F155" s="250" t="e">
        <f ca="true">+IF(AND(ISNUMBER(OFFSET('Water Data'!$C$10,0,10*ROW('Water Data'!C149))),BU155="Yes"),OFFSET('Water Data'!$C$10,0,10*ROW('Water Data'!C149)),IF(AND(ISNUMBER(OFFSET('Water Data'!$C$10,0,10*ROW('Water Data'!C149))),BU155="No",ISNUMBER(OFFSET('Water Data'!$C$10,0,10*ROW('Water Data'!C149)))),CONCATENATE("[",ROUND(OFFSET('Water Data'!$C$10,0,10*ROW('Water Data'!C149)),0),"]"),IF(AND(ISNUMBER(OFFSET('Water Data'!$C$10,0,10*ROW('Water Data'!C149))),BU155="",ISNUMBER(OFFSET('Water Data'!$C$10,0,10*ROW('Water Data'!C149)))),OFFSET('Water Data'!$C$10,0,10*ROW('Water Data'!C149)),NA())))</f>
        <v>#N/A</v>
      </c>
      <c r="G155" s="250" t="e">
        <f ca="true">+IF(AND(ISNUMBER(OFFSET('Water Data'!$D$5,0,10*ROW('Water Data'!D149))),BV155="Yes"),100-OFFSET('Water Data'!$D$5,0,10*ROW('Water Data'!D149)),IF(AND(ISNUMBER(OFFSET('Water Data'!$D$5,0,10*ROW('Water Data'!D149))),BV155="No",ISNUMBER(OFFSET('Water Data'!$D$5,0,10*ROW('Water Data'!D149)))),CONCATENATE("[",ROUND(100-OFFSET('Water Data'!$D$5,0,10*ROW('Water Data'!D149)),0),"]"),IF(AND(ISNUMBER(OFFSET('Water Data'!$D$5,0,10*ROW('Water Data'!D149))),BV155="",ISNUMBER(OFFSET('Water Data'!$D$5,0,10*ROW('Water Data'!D149)))),100-OFFSET('Water Data'!$D$5,0,10*ROW('Water Data'!D149)),NA())))</f>
        <v>#N/A</v>
      </c>
      <c r="H155" s="250" t="e">
        <f ca="true">+IF(AND(ISNUMBER(OFFSET('Water Data'!$D$7,0,10*ROW('Water Data'!D149))),BW155="Yes"),OFFSET('Water Data'!$D$7,0,10*ROW('Water Data'!D149)),IF(AND(ISNUMBER(OFFSET('Water Data'!$D$7,0,10*ROW('Water Data'!D149))),BW155="No",ISNUMBER(OFFSET('Water Data'!$D$7,0,10*ROW('Water Data'!D149)))),CONCATENATE("[",ROUND(OFFSET('Water Data'!$C$7,0,10*ROW('Water Data'!D149)),0),"]"),IF(AND(ISNUMBER(OFFSET('Water Data'!$D$7,0,10*ROW('Water Data'!D149))),BW155="",ISNUMBER(OFFSET('Water Data'!$D$7,0,10*ROW('Water Data'!D149)))),OFFSET('Water Data'!$D$7,0,10*ROW('Water Data'!D149)),NA())))</f>
        <v>#N/A</v>
      </c>
      <c r="I155" s="250" t="e">
        <f ca="true">+IF(AND(ISNUMBER(OFFSET('Water Data'!$D$10,0,10*ROW('Water Data'!D149))),BX155="Yes"),OFFSET('Water Data'!$D$10,0,10*ROW('Water Data'!D149)),IF(AND(ISNUMBER(OFFSET('Water Data'!$D$10,0,10*ROW('Water Data'!D149))),BX155="No",ISNUMBER(OFFSET('Water Data'!$D$10,0,10*ROW('Water Data'!D149)))),CONCATENATE("[",ROUND(OFFSET('Water Data'!$D$10,0,10*ROW('Water Data'!D149)),0),"]"),IF(AND(ISNUMBER(OFFSET('Water Data'!$D$10,0,10*ROW('Water Data'!D149))),BX155="",ISNUMBER(OFFSET('Water Data'!$D$10,0,10*ROW('Water Data'!D149)))),OFFSET('Water Data'!$D$10,0,10*ROW('Water Data'!D149)),NA())))</f>
        <v>#N/A</v>
      </c>
      <c r="J155" s="250" t="e">
        <f ca="true">+IF(AND(ISNUMBER(OFFSET('Water Data'!$E$5,0,10*ROW('Water Data'!E149))),BY155="Yes"),100-OFFSET('Water Data'!$E$5,0,10*ROW('Water Data'!E149)),IF(AND(ISNUMBER(OFFSET('Water Data'!$E$5,0,10*ROW('Water Data'!E149))),BY155="No",ISNUMBER(OFFSET('Water Data'!$E$5,0,10*ROW('Water Data'!E149)))),CONCATENATE("[",ROUND(100-OFFSET('Water Data'!$E$5,0,10*ROW('Water Data'!E149)),0),"]"),IF(AND(ISNUMBER(OFFSET('Water Data'!$E$5,0,10*ROW('Water Data'!E149))),BY155="",ISNUMBER(OFFSET('Water Data'!$E$5,0,10*ROW('Water Data'!E149)))),100-OFFSET('Water Data'!$E$5,0,10*ROW('Water Data'!E149)),NA())))</f>
        <v>#N/A</v>
      </c>
      <c r="K155" s="250" t="e">
        <f ca="true">+IF(AND(ISNUMBER(OFFSET('Water Data'!$E$7,0,10*ROW('Water Data'!E149))),BZ155="Yes"),OFFSET('Water Data'!$E$7,0,10*ROW('Water Data'!E149)),IF(AND(ISNUMBER(OFFSET('Water Data'!$E$7,0,10*ROW('Water Data'!E149))),BZ155="No",ISNUMBER(OFFSET('Water Data'!$E$7,0,10*ROW('Water Data'!E149)))),CONCATENATE("[",ROUND(OFFSET('Water Data'!$E$7,0,10*ROW('Water Data'!E149)),0),"]"),IF(AND(ISNUMBER(OFFSET('Water Data'!$E$7,0,10*ROW('Water Data'!E149))),BZ155="",ISNUMBER(OFFSET('Water Data'!$E$7,0,10*ROW('Water Data'!E149)))),OFFSET('Water Data'!$E$7,0,10*ROW('Water Data'!E149)),NA())))</f>
        <v>#N/A</v>
      </c>
      <c r="L155" s="250" t="e">
        <f ca="true">+IF(AND(ISNUMBER(OFFSET('Water Data'!$E$10,0,10*ROW('Water Data'!E149))),CA155="Yes"),OFFSET('Water Data'!$E$10,0,10*ROW('Water Data'!E149)),IF(AND(ISNUMBER(OFFSET('Water Data'!$E$10,0,10*ROW('Water Data'!E149))),CA155="No",ISNUMBER(OFFSET('Water Data'!$E$10,0,10*ROW('Water Data'!E149)))),CONCATENATE("[",ROUND(OFFSET('Water Data'!$E$10,0,10*ROW('Water Data'!E149)),0),"]"),IF(AND(ISNUMBER(OFFSET('Water Data'!$E$10,0,10*ROW('Water Data'!E149))),CA155="",ISNUMBER(OFFSET('Water Data'!$E$10,0,10*ROW('Water Data'!E149)))),OFFSET('Water Data'!$E$10,0,10*ROW('Water Data'!E149)),NA())))</f>
        <v>#N/A</v>
      </c>
      <c r="M155" s="250" t="e">
        <f ca="true">+IF(AND(ISNUMBER(OFFSET('Water Data'!$F$5,0,10*ROW('Water Data'!F149))),CB155="Yes"),100-OFFSET('Water Data'!$F$5,0,10*ROW('Water Data'!F149)),IF(AND(ISNUMBER(OFFSET('Water Data'!$F$5,0,10*ROW('Water Data'!F149))),CB155="No",ISNUMBER(OFFSET('Water Data'!$F$5,0,10*ROW('Water Data'!F149)))),CONCATENATE("[",ROUND(100-OFFSET('Water Data'!$F$5,0,10*ROW('Water Data'!F149)),0),"]"),IF(AND(ISNUMBER(OFFSET('Water Data'!$F$5,0,10*ROW('Water Data'!F149))),CB155="",ISNUMBER(OFFSET('Water Data'!$F$5,0,10*ROW('Water Data'!F149)))),100-OFFSET('Water Data'!$F$5,0,10*ROW('Water Data'!F149)),NA())))</f>
        <v>#N/A</v>
      </c>
      <c r="N155" s="250" t="e">
        <f ca="true">+IF(AND(ISNUMBER(OFFSET('Water Data'!$F$7,0,10*ROW('Water Data'!F149))),CC155="Yes"),OFFSET('Water Data'!$F$7,0,10*ROW('Water Data'!F149)),IF(AND(ISNUMBER(OFFSET('Water Data'!$F$7,0,10*ROW('Water Data'!F149))),CC155="No",ISNUMBER(OFFSET('Water Data'!$F$7,0,10*ROW('Water Data'!F149)))),CONCATENATE("[",ROUND(OFFSET('Water Data'!$F$7,0,10*ROW('Water Data'!F149)),0),"]"),IF(AND(ISNUMBER(OFFSET('Water Data'!$F$7,0,10*ROW('Water Data'!F149))),CC155="",ISNUMBER(OFFSET('Water Data'!$F$7,0,10*ROW('Water Data'!F149)))),OFFSET('Water Data'!$F$7,0,10*ROW('Water Data'!F149)),NA())))</f>
        <v>#N/A</v>
      </c>
      <c r="O155" s="250" t="e">
        <f ca="true">+IF(AND(ISNUMBER(OFFSET('Water Data'!$F$10,0,10*ROW('Water Data'!F149))),CD155="Yes"),OFFSET('Water Data'!$F$10,0,10*ROW('Water Data'!F149)),IF(AND(ISNUMBER(OFFSET('Water Data'!$F$10,0,10*ROW('Water Data'!F149))),CD155="No",ISNUMBER(OFFSET('Water Data'!$F$10,0,10*ROW('Water Data'!F149)))),CONCATENATE("[",ROUND(OFFSET('Water Data'!$F$10,0,10*ROW('Water Data'!F149)),0),"]"),IF(AND(ISNUMBER(OFFSET('Water Data'!$F$10,0,10*ROW('Water Data'!F149))),CD155="",ISNUMBER(OFFSET('Water Data'!$F$10,0,10*ROW('Water Data'!F149)))),OFFSET('Water Data'!$F$10,0,10*ROW('Water Data'!F149)),NA())))</f>
        <v>#N/A</v>
      </c>
      <c r="P155" s="250" t="e">
        <f ca="true">+IF(AND(ISNUMBER(OFFSET('Water Data'!$G$5,0,10*ROW('Water Data'!G149))),CE155="Yes"),100-OFFSET('Water Data'!$G$5,0,10*ROW('Water Data'!G149)),IF(AND(ISNUMBER(OFFSET('Water Data'!$G$5,0,10*ROW('Water Data'!G149))),CE155="No",ISNUMBER(OFFSET('Water Data'!$G$5,0,10*ROW('Water Data'!G149)))),CONCATENATE("[",ROUND(100-OFFSET('Water Data'!$G$5,0,10*ROW('Water Data'!G149)),0),"]"),IF(AND(ISNUMBER(OFFSET('Water Data'!$G$5,0,10*ROW('Water Data'!G149))),CE155="",ISNUMBER(OFFSET('Water Data'!$G$5,0,10*ROW('Water Data'!G149)))),100-OFFSET('Water Data'!$G$5,0,10*ROW('Water Data'!G149)),NA())))</f>
        <v>#N/A</v>
      </c>
      <c r="Q155" s="250" t="e">
        <f ca="true">+IF(AND(ISNUMBER(OFFSET('Water Data'!$G$7,0,10*ROW('Water Data'!G149))),CF155="Yes"),OFFSET('Water Data'!$G$7,0,10*ROW('Water Data'!G149)),IF(AND(ISNUMBER(OFFSET('Water Data'!$G$7,0,10*ROW('Water Data'!G149))),CF155="No",ISNUMBER(OFFSET('Water Data'!$G$7,0,10*ROW('Water Data'!G149)))),CONCATENATE("[",ROUND(OFFSET('Water Data'!$G$7,0,10*ROW('Water Data'!G149)),0),"]"),IF(AND(ISNUMBER(OFFSET('Water Data'!$G$7,0,10*ROW('Water Data'!G149))),CF155="",ISNUMBER(OFFSET('Water Data'!$G$7,0,10*ROW('Water Data'!G149)))),OFFSET('Water Data'!$G$7,0,10*ROW('Water Data'!G149)),NA())))</f>
        <v>#N/A</v>
      </c>
      <c r="R155" s="250" t="e">
        <f ca="true">+IF(AND(ISNUMBER(OFFSET('Water Data'!$G$10,0,10*ROW('Water Data'!G149))),CG155="Yes"),OFFSET('Water Data'!$G$10,0,10*ROW('Water Data'!G149)),IF(AND(ISNUMBER(OFFSET('Water Data'!$G$10,0,10*ROW('Water Data'!G149))),CG155="No",ISNUMBER(OFFSET('Water Data'!$G$10,0,10*ROW('Water Data'!G149)))),CONCATENATE("[",ROUND(OFFSET('Water Data'!$G$10,0,10*ROW('Water Data'!G149)),0),"]"),IF(AND(ISNUMBER(OFFSET('Water Data'!$G$10,0,10*ROW('Water Data'!G149))),CG155="",ISNUMBER(OFFSET('Water Data'!$G$10,0,10*ROW('Water Data'!G149)))),OFFSET('Water Data'!$G$10,0,10*ROW('Water Data'!G149)),NA())))</f>
        <v>#N/A</v>
      </c>
      <c r="S155" s="250" t="e">
        <f ca="true">+IF(AND(ISNUMBER(OFFSET('Water Data'!$H$5,0,10*ROW('Water Data'!H149))),CH155="Yes"),100-OFFSET('Water Data'!$H$5,0,10*ROW('Water Data'!H149)),IF(AND(ISNUMBER(OFFSET('Water Data'!$H$5,0,10*ROW('Water Data'!H149))),CH155="No",ISNUMBER(OFFSET('Water Data'!$H$5,0,10*ROW('Water Data'!H149)))),CONCATENATE("[",ROUND(100-OFFSET('Water Data'!$H$5,0,10*ROW('Water Data'!H149)),0),"]"),IF(AND(ISNUMBER(OFFSET('Water Data'!$H$5,0,10*ROW('Water Data'!H149))),CH155="",ISNUMBER(OFFSET('Water Data'!$H$5,0,10*ROW('Water Data'!H149)))),100-OFFSET('Water Data'!$H$5,0,10*ROW('Water Data'!H149)),NA())))</f>
        <v>#N/A</v>
      </c>
      <c r="T155" s="250" t="e">
        <f ca="true">+IF(AND(ISNUMBER(OFFSET('Water Data'!$H$7,0,10*ROW('Water Data'!H149))),CI155="Yes"),OFFSET('Water Data'!$H$7,0,10*ROW('Water Data'!H149)),IF(AND(ISNUMBER(OFFSET('Water Data'!$H$7,0,10*ROW('Water Data'!H149))),CI155="No",ISNUMBER(OFFSET('Water Data'!$H$7,0,10*ROW('Water Data'!H149)))),CONCATENATE("[",ROUND(OFFSET('Water Data'!$H$7,0,10*ROW('Water Data'!H149)),0),"]"),IF(AND(ISNUMBER(OFFSET('Water Data'!$H$7,0,10*ROW('Water Data'!H149))),CI155="",ISNUMBER(OFFSET('Water Data'!$H$7,0,10*ROW('Water Data'!H149)))),OFFSET('Water Data'!$H$7,0,10*ROW('Water Data'!H149)),NA())))</f>
        <v>#N/A</v>
      </c>
      <c r="U155" s="250" t="e">
        <f ca="true">+IF(AND(ISNUMBER(OFFSET('Water Data'!$H$10,0,10*ROW('Water Data'!H149))),CJ155="Yes"),OFFSET('Water Data'!$H$10,0,10*ROW('Water Data'!H149)),IF(AND(ISNUMBER(OFFSET('Water Data'!$H$10,0,10*ROW('Water Data'!H149))),CJ155="No",ISNUMBER(OFFSET('Water Data'!$H$10,0,10*ROW('Water Data'!H149)))),CONCATENATE("[",ROUND(OFFSET('Water Data'!$H$10,0,10*ROW('Water Data'!H149)),0),"]"),IF(AND(ISNUMBER(OFFSET('Water Data'!$H$10,0,10*ROW('Water Data'!H149))),CJ155="",ISNUMBER(OFFSET('Water Data'!$H$10,0,10*ROW('Water Data'!H149)))),OFFSET('Water Data'!$H$10,0,10*ROW('Water Data'!H149)),NA())))</f>
        <v>#N/A</v>
      </c>
      <c r="V155" s="251" t="e">
        <f ca="true">+IF(AND(ISNUMBER(OFFSET('Sanitation Data'!$C$5,0,10*ROW('Sanitation Data'!C149))),CK155="Yes"),100-OFFSET('Sanitation Data'!$C$5,0,10*ROW('Sanitation Data'!C149)),IF(AND(ISNUMBER(OFFSET('Sanitation Data'!$C$5,0,10*ROW('Sanitation Data'!C149))),CK155="No",ISNUMBER(OFFSET('Sanitation Data'!$C$5,0,10*ROW('Sanitation Data'!C149)))),CONCATENATE("[",ROUND(100-OFFSET('Sanitation Data'!$C$5,0,10*ROW('Sanitation Data'!C149)),0),"]"),IF(AND(ISNUMBER(OFFSET('Sanitation Data'!$C$5,0,10*ROW('Sanitation Data'!C149))),CK155="",ISNUMBER(OFFSET('Sanitation Data'!$C$5,0,10*ROW('Sanitation Data'!C149)))),100-OFFSET('Sanitation Data'!$C$5,0,10*ROW('Sanitation Data'!C149)),NA())))</f>
        <v>#N/A</v>
      </c>
      <c r="W155" s="251" t="e">
        <f ca="true">+IF(AND(ISNUMBER(OFFSET('Sanitation Data'!$C$7,0,10*ROW('Sanitation Data'!C149))),CL155="Yes"),OFFSET('Sanitation Data'!$C$7,0,10*ROW('Sanitation Data'!C149)),IF(AND(ISNUMBER(OFFSET('Sanitation Data'!$C$7,0,10*ROW('Sanitation Data'!C149))),CL155="No",ISNUMBER(OFFSET('Sanitation Data'!$C$7,0,10*ROW('Sanitation Data'!C149)))),CONCATENATE("[",ROUND(OFFSET('Sanitation Data'!$C$7,0,10*ROW('Sanitation Data'!C149)),0),"]"),IF(AND(ISNUMBER(OFFSET('Sanitation Data'!$C$7,0,10*ROW('Sanitation Data'!C149))),CL155="",ISNUMBER(OFFSET('Sanitation Data'!$C$7,0,10*ROW('Sanitation Data'!C149)))),OFFSET('Sanitation Data'!$C$7,0,10*ROW('Sanitation Data'!C149)),NA())))</f>
        <v>#N/A</v>
      </c>
      <c r="X155" s="251" t="e">
        <f ca="true">+IF(AND(ISNUMBER(OFFSET('Sanitation Data'!$C$11,0,10*ROW('Sanitation Data'!C149))),CM155="Yes"),OFFSET('Sanitation Data'!$C$11,0,10*ROW('Sanitation Data'!C149)),IF(AND(ISNUMBER(OFFSET('Sanitation Data'!$C$11,0,10*ROW('Sanitation Data'!C149))),CM155="No",ISNUMBER(OFFSET('Sanitation Data'!$C$11,0,10*ROW('Sanitation Data'!C149)))),CONCATENATE("[",ROUND(OFFSET('Sanitation Data'!$C$11,0,10*ROW('Sanitation Data'!C149)),0),"]"),IF(AND(ISNUMBER(OFFSET('Sanitation Data'!$C$11,0,10*ROW('Sanitation Data'!C149))),CM155="",ISNUMBER(OFFSET('Sanitation Data'!$C$11,0,10*ROW('Sanitation Data'!C149)))),OFFSET('Sanitation Data'!$C$11,0,10*ROW('Sanitation Data'!C149)),NA())))</f>
        <v>#N/A</v>
      </c>
      <c r="Y155" s="251" t="e">
        <f ca="true">+IF(AND(ISNUMBER(OFFSET('Sanitation Data'!$C$12,0,10*ROW('Sanitation Data'!C149))),CN155="Yes"),OFFSET('Sanitation Data'!$C$12,0,10*ROW('Sanitation Data'!C149)),IF(AND(ISNUMBER(OFFSET('Sanitation Data'!$C$12,0,10*ROW('Sanitation Data'!C149))),CN155="No",ISNUMBER(OFFSET('Sanitation Data'!$C$12,0,10*ROW('Sanitation Data'!C149)))),CONCATENATE("[",ROUND(OFFSET('Sanitation Data'!$C$12,0,10*ROW('Sanitation Data'!C149)),0),"]"),IF(AND(ISNUMBER(OFFSET('Sanitation Data'!$C$12,0,10*ROW('Sanitation Data'!C149))),CN155="",ISNUMBER(OFFSET('Sanitation Data'!$C$12,0,10*ROW('Sanitation Data'!C149)))),OFFSET('Sanitation Data'!$C$12,0,10*ROW('Sanitation Data'!C149)),NA())))</f>
        <v>#N/A</v>
      </c>
      <c r="Z155" s="251" t="e">
        <f ca="true">+IF(AND(ISNUMBER(OFFSET('Sanitation Data'!$C$13,0,10*ROW('Sanitation Data'!C149))),CO155="Yes"),OFFSET('Sanitation Data'!$C$13,0,10*ROW('Sanitation Data'!C149)),IF(AND(ISNUMBER(OFFSET('Sanitation Data'!$C$13,0,10*ROW('Sanitation Data'!C149))),CO155="No",ISNUMBER(OFFSET('Sanitation Data'!$C$13,0,10*ROW('Sanitation Data'!C149)))),CONCATENATE("[",ROUND(OFFSET('Sanitation Data'!$C$13,0,10*ROW('Sanitation Data'!C149)),0),"]"),IF(AND(ISNUMBER(OFFSET('Sanitation Data'!$C$13,0,10*ROW('Sanitation Data'!C149))),CO155="",ISNUMBER(OFFSET('Sanitation Data'!$C$13,0,10*ROW('Sanitation Data'!C149)))),OFFSET('Sanitation Data'!$C$13,0,10*ROW('Sanitation Data'!C149)),NA())))</f>
        <v>#N/A</v>
      </c>
      <c r="AA155" s="251" t="e">
        <f ca="true">+IF(AND(ISNUMBER(OFFSET('Sanitation Data'!$D$5,0,10*ROW('Sanitation Data'!D149))),CP155="Yes"),100-OFFSET('Sanitation Data'!$D$5,0,10*ROW('Sanitation Data'!D149)),IF(AND(ISNUMBER(OFFSET('Sanitation Data'!$D$5,0,10*ROW('Sanitation Data'!D149))),CP155="No",ISNUMBER(OFFSET('Sanitation Data'!$D$5,0,10*ROW('Sanitation Data'!D149)))),CONCATENATE("[",ROUND(100-OFFSET('Sanitation Data'!$D$5,0,10*ROW('Sanitation Data'!D149)),0),"]"),IF(AND(ISNUMBER(OFFSET('Sanitation Data'!$D$5,0,10*ROW('Sanitation Data'!D149))),CP155="",ISNUMBER(OFFSET('Sanitation Data'!$D$5,0,10*ROW('Sanitation Data'!D149)))),100-OFFSET('Sanitation Data'!$D$5,0,10*ROW('Sanitation Data'!D149)),NA())))</f>
        <v>#N/A</v>
      </c>
      <c r="AB155" s="251" t="e">
        <f ca="true">+IF(AND(ISNUMBER(OFFSET('Sanitation Data'!$D$7,0,10*ROW('Sanitation Data'!D149))),CQ155="Yes"),OFFSET('Sanitation Data'!$D$7,0,10*ROW('Sanitation Data'!G149)),IF(AND(ISNUMBER(OFFSET('Sanitation Data'!$D$7,0,10*ROW('Sanitation Data'!D149))),CQ155="No",ISNUMBER(OFFSET('Sanitation Data'!$D$7,0,10*ROW('Sanitation Data'!D149)))),CONCATENATE("[",ROUND(OFFSET('Sanitation Data'!$D$7,0,10*ROW('Sanitation Data'!D149)),0),"]"),IF(AND(ISNUMBER(OFFSET('Sanitation Data'!$D$7,0,10*ROW('Sanitation Data'!D149))),CQ155="",ISNUMBER(OFFSET('Sanitation Data'!$D$7,0,10*ROW('Sanitation Data'!D149)))),OFFSET('Sanitation Data'!$D$7,0,10*ROW('Sanitation Data'!D149)),NA())))</f>
        <v>#N/A</v>
      </c>
      <c r="AC155" s="251" t="e">
        <f ca="true">+IF(AND(ISNUMBER(OFFSET('Sanitation Data'!$D$11,0,10*ROW('Sanitation Data'!D149))),CR155="Yes"),OFFSET('Sanitation Data'!$D$11,0,10*ROW('Sanitation Data'!D149)),IF(AND(ISNUMBER(OFFSET('Sanitation Data'!$D$11,0,10*ROW('Sanitation Data'!D149))),CR155="No",ISNUMBER(OFFSET('Sanitation Data'!$D$11,0,10*ROW('Sanitation Data'!D149)))),CONCATENATE("[",ROUND(OFFSET('Sanitation Data'!$D$11,0,10*ROW('Sanitation Data'!D149)),0),"]"),IF(AND(ISNUMBER(OFFSET('Sanitation Data'!$D$11,0,10*ROW('Sanitation Data'!D149))),CR155="",ISNUMBER(OFFSET('Sanitation Data'!$D$11,0,10*ROW('Sanitation Data'!D149)))),OFFSET('Sanitation Data'!$D$11,0,10*ROW('Sanitation Data'!D149)),NA())))</f>
        <v>#N/A</v>
      </c>
      <c r="AD155" s="251" t="e">
        <f ca="true">+IF(AND(ISNUMBER(OFFSET('Sanitation Data'!$D$12,0,10*ROW('Sanitation Data'!D149))),CS155="Yes"),OFFSET('Sanitation Data'!$D$12,0,10*ROW('Sanitation Data'!D149)),IF(AND(ISNUMBER(OFFSET('Sanitation Data'!$D$12,0,10*ROW('Sanitation Data'!D149))),CS155="No",ISNUMBER(OFFSET('Sanitation Data'!$D$12,0,10*ROW('Sanitation Data'!D149)))),CONCATENATE("[",ROUND(OFFSET('Sanitation Data'!$D$12,0,10*ROW('Sanitation Data'!D149)),0),"]"),IF(AND(ISNUMBER(OFFSET('Sanitation Data'!$D$12,0,10*ROW('Sanitation Data'!D149))),CS155="",ISNUMBER(OFFSET('Sanitation Data'!$D$12,0,10*ROW('Sanitation Data'!D149)))),OFFSET('Sanitation Data'!$D$12,0,10*ROW('Sanitation Data'!D149)),NA())))</f>
        <v>#N/A</v>
      </c>
      <c r="AE155" s="251" t="e">
        <f ca="true">+IF(AND(ISNUMBER(OFFSET('Sanitation Data'!$D$13,0,10*ROW('Sanitation Data'!D149))),CT155="Yes"),OFFSET('Sanitation Data'!$D$13,0,10*ROW('Sanitation Data'!D149)),IF(AND(ISNUMBER(OFFSET('Sanitation Data'!$D$13,0,10*ROW('Sanitation Data'!D149))),CT155="No",ISNUMBER(OFFSET('Sanitation Data'!$D$13,0,10*ROW('Sanitation Data'!D149)))),CONCATENATE("[",ROUND(OFFSET('Sanitation Data'!$D$13,0,10*ROW('Sanitation Data'!D149)),0),"]"),IF(AND(ISNUMBER(OFFSET('Sanitation Data'!$D$13,0,10*ROW('Sanitation Data'!D149))),CT155="",ISNUMBER(OFFSET('Sanitation Data'!$D$13,0,10*ROW('Sanitation Data'!D149)))),OFFSET('Sanitation Data'!$D$13,0,10*ROW('Sanitation Data'!D149)),NA())))</f>
        <v>#N/A</v>
      </c>
      <c r="AF155" s="251" t="e">
        <f ca="true">+IF(AND(ISNUMBER(OFFSET('Sanitation Data'!$E$5,0,10*ROW('Sanitation Data'!E149))),CU155="Yes"),100-OFFSET('Sanitation Data'!$E$5,0,10*ROW('Sanitation Data'!E149)),IF(AND(ISNUMBER(OFFSET('Sanitation Data'!$E$5,0,10*ROW('Sanitation Data'!E149))),CU155="No",ISNUMBER(OFFSET('Sanitation Data'!$E$5,0,10*ROW('Sanitation Data'!E149)))),CONCATENATE("[",ROUND(100-OFFSET('Sanitation Data'!$E$5,0,10*ROW('Sanitation Data'!E149)),0),"]"),IF(AND(ISNUMBER(OFFSET('Sanitation Data'!$E$5,0,10*ROW('Sanitation Data'!E149))),CU155="",ISNUMBER(OFFSET('Sanitation Data'!$E$5,0,10*ROW('Sanitation Data'!E149)))),100-OFFSET('Sanitation Data'!$E$5,0,10*ROW('Sanitation Data'!E149)),NA())))</f>
        <v>#N/A</v>
      </c>
      <c r="AG155" s="251" t="e">
        <f ca="true">+IF(AND(ISNUMBER(OFFSET('Sanitation Data'!$E$7,0,10*ROW('Sanitation Data'!E149))),CV155="Yes"),OFFSET('Sanitation Data'!$E$7,0,10*ROW('Sanitation Data'!E149)),IF(AND(ISNUMBER(OFFSET('Sanitation Data'!$E$7,0,10*ROW('Sanitation Data'!E149))),CV155="No",ISNUMBER(OFFSET('Sanitation Data'!$E$7,0,10*ROW('Sanitation Data'!E149)))),CONCATENATE("[",ROUND(OFFSET('Sanitation Data'!$E$7,0,10*ROW('Sanitation Data'!E149)),0),"]"),IF(AND(ISNUMBER(OFFSET('Sanitation Data'!$E$7,0,10*ROW('Sanitation Data'!E149))),CV155="",ISNUMBER(OFFSET('Sanitation Data'!$E$7,0,10*ROW('Sanitation Data'!E149)))),OFFSET('Sanitation Data'!$E$7,0,10*ROW('Sanitation Data'!E149)),NA())))</f>
        <v>#N/A</v>
      </c>
      <c r="AH155" s="251" t="e">
        <f ca="true">+IF(AND(ISNUMBER(OFFSET('Sanitation Data'!$E$11,0,10*ROW('Sanitation Data'!E149))),CW155="Yes"),OFFSET('Sanitation Data'!$E$11,0,10*ROW('Sanitation Data'!E149)),IF(AND(ISNUMBER(OFFSET('Sanitation Data'!$E$11,0,10*ROW('Sanitation Data'!E149))),CW155="No",ISNUMBER(OFFSET('Sanitation Data'!$E$11,0,10*ROW('Sanitation Data'!E149)))),CONCATENATE("[",ROUND(OFFSET('Sanitation Data'!$E$11,0,10*ROW('Sanitation Data'!E149)),0),"]"),IF(AND(ISNUMBER(OFFSET('Sanitation Data'!$E$11,0,10*ROW('Sanitation Data'!E149))),CW155="",ISNUMBER(OFFSET('Sanitation Data'!$E$11,0,10*ROW('Sanitation Data'!E149)))),OFFSET('Sanitation Data'!$E$11,0,10*ROW('Sanitation Data'!E149)),NA())))</f>
        <v>#N/A</v>
      </c>
      <c r="AI155" s="251" t="e">
        <f ca="true">+IF(AND(ISNUMBER(OFFSET('Sanitation Data'!$E$12,0,10*ROW('Sanitation Data'!E149))),CX155="Yes"),OFFSET('Sanitation Data'!$E$12,0,10*ROW('Sanitation Data'!E149)),IF(AND(ISNUMBER(OFFSET('Sanitation Data'!$E$12,0,10*ROW('Sanitation Data'!E149))),CX155="No",ISNUMBER(OFFSET('Sanitation Data'!$E$12,0,10*ROW('Sanitation Data'!E149)))),CONCATENATE("[",ROUND(OFFSET('Sanitation Data'!$E$12,0,10*ROW('Sanitation Data'!E149)),0),"]"),IF(AND(ISNUMBER(OFFSET('Sanitation Data'!$E$12,0,10*ROW('Sanitation Data'!E149))),CX155="",ISNUMBER(OFFSET('Sanitation Data'!$E$12,0,10*ROW('Sanitation Data'!E149)))),OFFSET('Sanitation Data'!$E$12,0,10*ROW('Sanitation Data'!E149)),NA())))</f>
        <v>#N/A</v>
      </c>
      <c r="AJ155" s="251" t="e">
        <f ca="true">+IF(AND(ISNUMBER(OFFSET('Sanitation Data'!$E$13,0,10*ROW('Sanitation Data'!E149))),CY155="Yes"),OFFSET('Sanitation Data'!$E$13,0,10*ROW('Sanitation Data'!E149)),IF(AND(ISNUMBER(OFFSET('Sanitation Data'!$E$13,0,10*ROW('Sanitation Data'!E149))),CY155="No",ISNUMBER(OFFSET('Sanitation Data'!$E$13,0,10*ROW('Sanitation Data'!E149)))),CONCATENATE("[",ROUND(OFFSET('Sanitation Data'!$E$13,0,10*ROW('Sanitation Data'!E149)),0),"]"),IF(AND(ISNUMBER(OFFSET('Sanitation Data'!$E$13,0,10*ROW('Sanitation Data'!E149))),CY155="",ISNUMBER(OFFSET('Sanitation Data'!$E$13,0,10*ROW('Sanitation Data'!E149)))),OFFSET('Sanitation Data'!$E$13,0,10*ROW('Sanitation Data'!E149)),NA())))</f>
        <v>#N/A</v>
      </c>
      <c r="AK155" s="251" t="e">
        <f ca="true">+IF(AND(ISNUMBER(OFFSET('Sanitation Data'!$F$5,0,10*ROW('Sanitation Data'!F149))),CZ155="Yes"),100-OFFSET('Sanitation Data'!$F$5,0,10*ROW('Sanitation Data'!F149)),IF(AND(ISNUMBER(OFFSET('Sanitation Data'!$F$5,0,10*ROW('Sanitation Data'!F149))),CZ155="No",ISNUMBER(OFFSET('Sanitation Data'!$F$5,0,10*ROW('Sanitation Data'!F149)))),CONCATENATE("[",ROUND(100-OFFSET('Sanitation Data'!$F$5,0,10*ROW('Sanitation Data'!F149)),0),"]"),IF(AND(ISNUMBER(OFFSET('Sanitation Data'!$F$5,0,10*ROW('Sanitation Data'!F149))),CZ155="",ISNUMBER(OFFSET('Sanitation Data'!$F$5,0,10*ROW('Sanitation Data'!F149)))),100-OFFSET('Sanitation Data'!$F$5,0,10*ROW('Sanitation Data'!F149)),NA())))</f>
        <v>#N/A</v>
      </c>
      <c r="AL155" s="251" t="e">
        <f ca="true">+IF(AND(ISNUMBER(OFFSET('Sanitation Data'!$F$7,0,10*ROW('Sanitation Data'!F149))),DA155="Yes"),OFFSET('Sanitation Data'!$F$7,0,10*ROW('Sanitation Data'!F149)),IF(AND(ISNUMBER(OFFSET('Sanitation Data'!$F$7,0,10*ROW('Sanitation Data'!F149))),DA155="No",ISNUMBER(OFFSET('Sanitation Data'!$F$7,0,10*ROW('Sanitation Data'!F149)))),CONCATENATE("[",ROUND(OFFSET('Sanitation Data'!$F$7,0,10*ROW('Sanitation Data'!F149)),0),"]"),IF(AND(ISNUMBER(OFFSET('Sanitation Data'!$F$7,0,10*ROW('Sanitation Data'!F149))),DA155="",ISNUMBER(OFFSET('Sanitation Data'!$F$7,0,10*ROW('Sanitation Data'!F149)))),OFFSET('Sanitation Data'!$F$7,0,10*ROW('Sanitation Data'!F149)),NA())))</f>
        <v>#N/A</v>
      </c>
      <c r="AM155" s="251" t="e">
        <f ca="true">+IF(AND(ISNUMBER(OFFSET('Sanitation Data'!$F$11,0,10*ROW('Sanitation Data'!F149))),DB155="Yes"),OFFSET('Sanitation Data'!$F$11,0,10*ROW('Sanitation Data'!F149)),IF(AND(ISNUMBER(OFFSET('Sanitation Data'!$F$11,0,10*ROW('Sanitation Data'!F149))),DB155="No",ISNUMBER(OFFSET('Sanitation Data'!$F$11,0,10*ROW('Sanitation Data'!F149)))),CONCATENATE("[",ROUND(OFFSET('Sanitation Data'!$F$11,0,10*ROW('Sanitation Data'!F149)),0),"]"),IF(AND(ISNUMBER(OFFSET('Sanitation Data'!$F$11,0,10*ROW('Sanitation Data'!F149))),DB155="",ISNUMBER(OFFSET('Sanitation Data'!$F$11,0,10*ROW('Sanitation Data'!F149)))),OFFSET('Sanitation Data'!$F$11,0,10*ROW('Sanitation Data'!F149)),NA())))</f>
        <v>#N/A</v>
      </c>
      <c r="AN155" s="251" t="e">
        <f ca="true">+IF(AND(ISNUMBER(OFFSET('Sanitation Data'!$F$12,0,10*ROW('Sanitation Data'!F149))),DC155="Yes"),OFFSET('Sanitation Data'!$F$12,0,10*ROW('Sanitation Data'!F149)),IF(AND(ISNUMBER(OFFSET('Sanitation Data'!$F$12,0,10*ROW('Sanitation Data'!F149))),DC155="No",ISNUMBER(OFFSET('Sanitation Data'!$F$12,0,10*ROW('Sanitation Data'!F149)))),CONCATENATE("[",ROUND(OFFSET('Sanitation Data'!$F$12,0,10*ROW('Sanitation Data'!F149)),0),"]"),IF(AND(ISNUMBER(OFFSET('Sanitation Data'!$F$12,0,10*ROW('Sanitation Data'!F149))),DC155="",ISNUMBER(OFFSET('Sanitation Data'!$F$12,0,10*ROW('Sanitation Data'!F149)))),OFFSET('Sanitation Data'!$F$12,0,10*ROW('Sanitation Data'!F149)),NA())))</f>
        <v>#N/A</v>
      </c>
      <c r="AO155" s="251" t="e">
        <f ca="true">+IF(AND(ISNUMBER(OFFSET('Sanitation Data'!$F$13,0,10*ROW('Sanitation Data'!F149))),DD155="Yes"),OFFSET('Sanitation Data'!$F$13,0,10*ROW('Sanitation Data'!F149)),IF(AND(ISNUMBER(OFFSET('Sanitation Data'!$F$13,0,10*ROW('Sanitation Data'!F149))),DD155="No",ISNUMBER(OFFSET('Sanitation Data'!$F$13,0,10*ROW('Sanitation Data'!F149)))),CONCATENATE("[",ROUND(OFFSET('Sanitation Data'!$F$13,0,10*ROW('Sanitation Data'!F149)),0),"]"),IF(AND(ISNUMBER(OFFSET('Sanitation Data'!$F$13,0,10*ROW('Sanitation Data'!F149))),DD155="",ISNUMBER(OFFSET('Sanitation Data'!$F$13,0,10*ROW('Sanitation Data'!F149)))),OFFSET('Sanitation Data'!$F$13,0,10*ROW('Sanitation Data'!F149)),NA())))</f>
        <v>#N/A</v>
      </c>
      <c r="AP155" s="251" t="e">
        <f ca="true">+IF(AND(ISNUMBER(OFFSET('Sanitation Data'!$G$5,0,10*ROW('Sanitation Data'!G149))),DE155="Yes"),100-OFFSET('Sanitation Data'!$G$5,0,10*ROW('Sanitation Data'!G149)),IF(AND(ISNUMBER(OFFSET('Sanitation Data'!$G$5,0,10*ROW('Sanitation Data'!G149))),DE155="No",ISNUMBER(OFFSET('Sanitation Data'!$G$5,0,10*ROW('Sanitation Data'!G149)))),CONCATENATE("[",ROUND(100-OFFSET('Sanitation Data'!$G$5,0,10*ROW('Sanitation Data'!G149)),0),"]"),IF(AND(ISNUMBER(OFFSET('Sanitation Data'!$G$5,0,10*ROW('Sanitation Data'!G149))),DE155="",ISNUMBER(OFFSET('Sanitation Data'!$G$5,0,10*ROW('Sanitation Data'!G149)))),100-OFFSET('Sanitation Data'!$G$5,0,10*ROW('Sanitation Data'!G149)),NA())))</f>
        <v>#N/A</v>
      </c>
      <c r="AQ155" s="251" t="e">
        <f ca="true">+IF(AND(ISNUMBER(OFFSET('Sanitation Data'!$G$7,0,10*ROW('Sanitation Data'!G149))),DF155="Yes"),OFFSET('Sanitation Data'!$G$7,0,10*ROW('Sanitation Data'!G149)),IF(AND(ISNUMBER(OFFSET('Sanitation Data'!$G$7,0,10*ROW('Sanitation Data'!G149))),DF155="No",ISNUMBER(OFFSET('Sanitation Data'!$G$7,0,10*ROW('Sanitation Data'!G149)))),CONCATENATE("[",ROUND(OFFSET('Sanitation Data'!$G$7,0,10*ROW('Sanitation Data'!G149)),0),"]"),IF(AND(ISNUMBER(OFFSET('Sanitation Data'!$G$7,0,10*ROW('Sanitation Data'!G149))),DF155="",ISNUMBER(OFFSET('Sanitation Data'!$G$7,0,10*ROW('Sanitation Data'!G149)))),OFFSET('Sanitation Data'!$G$7,0,10*ROW('Sanitation Data'!G149)),NA())))</f>
        <v>#N/A</v>
      </c>
      <c r="AR155" s="251" t="e">
        <f ca="true">+IF(AND(ISNUMBER(OFFSET('Sanitation Data'!$G$11,0,10*ROW('Sanitation Data'!G149))),DG155="Yes"),OFFSET('Sanitation Data'!$G$11,0,10*ROW('Sanitation Data'!G149)),IF(AND(ISNUMBER(OFFSET('Sanitation Data'!$G$11,0,10*ROW('Sanitation Data'!G149))),DG155="No",ISNUMBER(OFFSET('Sanitation Data'!$G$11,0,10*ROW('Sanitation Data'!G149)))),CONCATENATE("[",ROUND(OFFSET('Sanitation Data'!$G$11,0,10*ROW('Sanitation Data'!G149)),0),"]"),IF(AND(ISNUMBER(OFFSET('Sanitation Data'!$G$11,0,10*ROW('Sanitation Data'!G149))),DG155="",ISNUMBER(OFFSET('Sanitation Data'!$G$11,0,10*ROW('Sanitation Data'!G149)))),OFFSET('Sanitation Data'!$G$11,0,10*ROW('Sanitation Data'!G149)),NA())))</f>
        <v>#N/A</v>
      </c>
      <c r="AS155" s="251" t="e">
        <f ca="true">+IF(AND(ISNUMBER(OFFSET('Sanitation Data'!$G$12,0,10*ROW('Sanitation Data'!G149))),DH155="Yes"),OFFSET('Sanitation Data'!$G$12,0,10*ROW('Sanitation Data'!G149)),IF(AND(ISNUMBER(OFFSET('Sanitation Data'!$G$12,0,10*ROW('Sanitation Data'!G149))),DH155="No",ISNUMBER(OFFSET('Sanitation Data'!$G$12,0,10*ROW('Sanitation Data'!G149)))),CONCATENATE("[",ROUND(OFFSET('Sanitation Data'!$G$12,0,10*ROW('Sanitation Data'!G149)),0),"]"),IF(AND(ISNUMBER(OFFSET('Sanitation Data'!$G$12,0,10*ROW('Sanitation Data'!G149))),DH155="",ISNUMBER(OFFSET('Sanitation Data'!$G$12,0,10*ROW('Sanitation Data'!G149)))),OFFSET('Sanitation Data'!$G$12,0,10*ROW('Sanitation Data'!G149)),NA())))</f>
        <v>#N/A</v>
      </c>
      <c r="AT155" s="251" t="e">
        <f ca="true">+IF(AND(ISNUMBER(OFFSET('Sanitation Data'!$G$13,0,10*ROW('Sanitation Data'!G149))),DI155="Yes"),OFFSET('Sanitation Data'!$G$13,0,10*ROW('Sanitation Data'!G149)),IF(AND(ISNUMBER(OFFSET('Sanitation Data'!$G$13,0,10*ROW('Sanitation Data'!G149))),DI155="No",ISNUMBER(OFFSET('Sanitation Data'!$G$13,0,10*ROW('Sanitation Data'!G149)))),CONCATENATE("[",ROUND(OFFSET('Sanitation Data'!$G$13,0,10*ROW('Sanitation Data'!G149)),0),"]"),IF(AND(ISNUMBER(OFFSET('Sanitation Data'!$G$13,0,10*ROW('Sanitation Data'!G149))),DI155="",ISNUMBER(OFFSET('Sanitation Data'!$G$13,0,10*ROW('Sanitation Data'!G149)))),OFFSET('Sanitation Data'!$G$13,0,10*ROW('Sanitation Data'!G149)),NA())))</f>
        <v>#N/A</v>
      </c>
      <c r="AU155" s="251" t="e">
        <f ca="true">+IF(AND(ISNUMBER(OFFSET('Sanitation Data'!$H$5,0,10*ROW('Sanitation Data'!H149))),DJ155="Yes"),100-OFFSET('Sanitation Data'!$H$5,0,10*ROW('Sanitation Data'!H149)),IF(AND(ISNUMBER(OFFSET('Sanitation Data'!$H$5,0,10*ROW('Sanitation Data'!H149))),DJ155="No",ISNUMBER(OFFSET('Sanitation Data'!$H$5,0,10*ROW('Sanitation Data'!H149)))),CONCATENATE("[",ROUND(100-OFFSET('Sanitation Data'!$H$5,0,10*ROW('Sanitation Data'!H149)),0),"]"),IF(AND(ISNUMBER(OFFSET('Sanitation Data'!$H$5,0,10*ROW('Sanitation Data'!H149))),DJ155="",ISNUMBER(OFFSET('Sanitation Data'!$H$5,0,10*ROW('Sanitation Data'!H149)))),100-OFFSET('Sanitation Data'!$H$5,0,10*ROW('Sanitation Data'!H149)),NA())))</f>
        <v>#N/A</v>
      </c>
      <c r="AV155" s="251" t="e">
        <f ca="true">+IF(AND(ISNUMBER(OFFSET('Sanitation Data'!$H$7,0,10*ROW('Sanitation Data'!H149))),DK155="Yes"),OFFSET('Sanitation Data'!$H$7,0,10*ROW('Sanitation Data'!H149)),IF(AND(ISNUMBER(OFFSET('Sanitation Data'!$H$7,0,10*ROW('Sanitation Data'!H149))),DK155="No",ISNUMBER(OFFSET('Sanitation Data'!$H$7,0,10*ROW('Sanitation Data'!H149)))),CONCATENATE("[",ROUND(OFFSET('Sanitation Data'!$H$7,0,10*ROW('Sanitation Data'!H149)),0),"]"),IF(AND(ISNUMBER(OFFSET('Sanitation Data'!$H$7,0,10*ROW('Sanitation Data'!H149))),DK155="",ISNUMBER(OFFSET('Sanitation Data'!$H$7,0,10*ROW('Sanitation Data'!H149)))),OFFSET('Sanitation Data'!$H$7,0,10*ROW('Sanitation Data'!H149)),NA())))</f>
        <v>#N/A</v>
      </c>
      <c r="AW155" s="251" t="e">
        <f ca="true">+IF(AND(ISNUMBER(OFFSET('Sanitation Data'!$H$11,0,10*ROW('Sanitation Data'!H149))),DL155="Yes"),OFFSET('Sanitation Data'!$H$11,0,10*ROW('Sanitation Data'!H149)),IF(AND(ISNUMBER(OFFSET('Sanitation Data'!$H$11,0,10*ROW('Sanitation Data'!H149))),DL155="No",ISNUMBER(OFFSET('Sanitation Data'!$H$11,0,10*ROW('Sanitation Data'!H149)))),CONCATENATE("[",ROUND(OFFSET('Sanitation Data'!$H$11,0,10*ROW('Sanitation Data'!H149)),0),"]"),IF(AND(ISNUMBER(OFFSET('Sanitation Data'!$H$11,0,10*ROW('Sanitation Data'!H149))),DL155="",ISNUMBER(OFFSET('Sanitation Data'!$H$11,0,10*ROW('Sanitation Data'!H149)))),OFFSET('Sanitation Data'!$H$11,0,10*ROW('Sanitation Data'!H149)),NA())))</f>
        <v>#N/A</v>
      </c>
      <c r="AX155" s="251" t="e">
        <f ca="true">+IF(AND(ISNUMBER(OFFSET('Sanitation Data'!$H$12,0,10*ROW('Sanitation Data'!H149))),DM155="Yes"),OFFSET('Sanitation Data'!$H$12,0,10*ROW('Sanitation Data'!H149)),IF(AND(ISNUMBER(OFFSET('Sanitation Data'!$H$12,0,10*ROW('Sanitation Data'!H149))),DM155="No",ISNUMBER(OFFSET('Sanitation Data'!$H$12,0,10*ROW('Sanitation Data'!H149)))),CONCATENATE("[",ROUND(OFFSET('Sanitation Data'!$H$12,0,10*ROW('Sanitation Data'!H149)),0),"]"),IF(AND(ISNUMBER(OFFSET('Sanitation Data'!$H$12,0,10*ROW('Sanitation Data'!H149))),DM155="",ISNUMBER(OFFSET('Sanitation Data'!$H$12,0,10*ROW('Sanitation Data'!H149)))),OFFSET('Sanitation Data'!$H$12,0,10*ROW('Sanitation Data'!H149)),NA())))</f>
        <v>#N/A</v>
      </c>
      <c r="AY155" s="251" t="e">
        <f ca="true">+IF(AND(ISNUMBER(OFFSET('Sanitation Data'!$H$13,0,10*ROW('Sanitation Data'!H149))),DN155="Yes"),OFFSET('Sanitation Data'!$H$13,0,10*ROW('Sanitation Data'!H149)),IF(AND(ISNUMBER(OFFSET('Sanitation Data'!$H$13,0,10*ROW('Sanitation Data'!H149))),DN155="No",ISNUMBER(OFFSET('Sanitation Data'!$H$13,0,10*ROW('Sanitation Data'!H149)))),CONCATENATE("[",ROUND(OFFSET('Sanitation Data'!$H$13,0,10*ROW('Sanitation Data'!H149)),0),"]"),IF(AND(ISNUMBER(OFFSET('Sanitation Data'!$H$13,0,10*ROW('Sanitation Data'!H149))),DN155="",ISNUMBER(OFFSET('Sanitation Data'!$H$13,0,10*ROW('Sanitation Data'!H149)))),OFFSET('Sanitation Data'!$H$13,0,10*ROW('Sanitation Data'!H149)),NA())))</f>
        <v>#N/A</v>
      </c>
      <c r="AZ155" s="252" t="e">
        <f ca="true">+IF(AND(ISNUMBER(OFFSET('Hygiene Data'!$C$6,0,10*ROW('Hygiene Data'!C149))),DO155="Yes"),OFFSET('Hygiene Data'!$C$6,0,10*ROW('Hygiene Data'!C149)),IF(AND(ISNUMBER(OFFSET('Hygiene Data'!$C$6,0,10*ROW('Hygiene Data'!C149))),DO155="No",ISNUMBER(OFFSET('Hygiene Data'!$C$6,0,10*ROW('Hygiene Data'!C149)))),CONCATENATE("[",ROUND(OFFSET('Hygiene Data'!$C$6,0,10*ROW('Hygiene Data'!C149)),0),"]"),IF(AND(ISNUMBER(OFFSET('Hygiene Data'!$C$6,0,10*ROW('Hygiene Data'!C149))),DO155="",ISNUMBER(OFFSET('Hygiene Data'!$C$6,0,10*ROW('Hygiene Data'!C149)))),OFFSET('Hygiene Data'!$C$6,0,10*ROW('Hygiene Data'!C149)),NA())))</f>
        <v>#N/A</v>
      </c>
      <c r="BA155" s="252" t="e">
        <f ca="true">+IF(AND(ISNUMBER(OFFSET('Hygiene Data'!$C$8,0,10*ROW('Hygiene Data'!C149))),DP155="Yes"),OFFSET('Hygiene Data'!$C$8,0,10*ROW('Hygiene Data'!C149)),IF(AND(ISNUMBER(OFFSET('Hygiene Data'!$C$8,0,10*ROW('Hygiene Data'!C149))),DP155="No",ISNUMBER(OFFSET('Hygiene Data'!$C$8,0,10*ROW('Hygiene Data'!C149)))),CONCATENATE("[",ROUND(OFFSET('Hygiene Data'!$C$8,0,10*ROW('Hygiene Data'!C149)),0),"]"),IF(AND(ISNUMBER(OFFSET('Hygiene Data'!$C$8,0,10*ROW('Hygiene Data'!C149))),DP155="",ISNUMBER(OFFSET('Hygiene Data'!$C$8,0,10*ROW('Hygiene Data'!C149)))),OFFSET('Hygiene Data'!$C$8,0,10*ROW('Hygiene Data'!C149)),NA())))</f>
        <v>#N/A</v>
      </c>
      <c r="BB155" s="252" t="e">
        <f ca="true">+IF(AND(ISNUMBER(OFFSET('Hygiene Data'!$C$10,0,10*ROW('Hygiene Data'!C149))),DQ155="Yes"),OFFSET('Hygiene Data'!$C$10,0,10*ROW('Hygiene Data'!C149)),IF(AND(ISNUMBER(OFFSET('Hygiene Data'!$C$10,0,10*ROW('Hygiene Data'!C149))),DQ155="No",ISNUMBER(OFFSET('Hygiene Data'!$C$10,0,10*ROW('Hygiene Data'!C149)))),CONCATENATE("[",ROUND(OFFSET('Hygiene Data'!$C$10,0,10*ROW('Hygiene Data'!C149)),0),"]"),IF(AND(ISNUMBER(OFFSET('Hygiene Data'!$C$10,0,10*ROW('Hygiene Data'!C149))),DQ155="",ISNUMBER(OFFSET('Hygiene Data'!$C$10,0,10*ROW('Hygiene Data'!C149)))),OFFSET('Hygiene Data'!$C$10,0,10*ROW('Hygiene Data'!C149)),NA())))</f>
        <v>#N/A</v>
      </c>
      <c r="BC155" s="252" t="e">
        <f ca="true">+IF(AND(ISNUMBER(OFFSET('Hygiene Data'!$D$6,0,10*ROW('Hygiene Data'!D149))),DR155="Yes"),OFFSET('Hygiene Data'!$D$6,0,10*ROW('Hygiene Data'!D149)),IF(AND(ISNUMBER(OFFSET('Hygiene Data'!$D$6,0,10*ROW('Hygiene Data'!D149))),DR155="No",ISNUMBER(OFFSET('Hygiene Data'!$D$6,0,10*ROW('Hygiene Data'!D149)))),CONCATENATE("[",ROUND(OFFSET('Hygiene Data'!$D$6,0,10*ROW('Hygiene Data'!D149)),0),"]"),IF(AND(ISNUMBER(OFFSET('Hygiene Data'!$D$6,0,10*ROW('Hygiene Data'!D149))),DR155="",ISNUMBER(OFFSET('Hygiene Data'!$D$6,0,10*ROW('Hygiene Data'!D149)))),OFFSET('Hygiene Data'!$D$6,0,10*ROW('Hygiene Data'!D149)),NA())))</f>
        <v>#N/A</v>
      </c>
      <c r="BD155" s="252" t="e">
        <f ca="true">+IF(AND(ISNUMBER(OFFSET('Hygiene Data'!$D$8,0,10*ROW('Hygiene Data'!D149))),DS155="Yes"),OFFSET('Hygiene Data'!$D$8,0,10*ROW('Hygiene Data'!D149)),IF(AND(ISNUMBER(OFFSET('Hygiene Data'!$D$8,0,10*ROW('Hygiene Data'!D149))),DS155="No",ISNUMBER(OFFSET('Hygiene Data'!$D$8,0,10*ROW('Hygiene Data'!D149)))),CONCATENATE("[",ROUND(OFFSET('Hygiene Data'!$D$8,0,10*ROW('Hygiene Data'!D149)),0),"]"),IF(AND(ISNUMBER(OFFSET('Hygiene Data'!$D$8,0,10*ROW('Hygiene Data'!D149))),DS155="",ISNUMBER(OFFSET('Hygiene Data'!$D$8,0,10*ROW('Hygiene Data'!D149)))),OFFSET('Hygiene Data'!$D$8,0,10*ROW('Hygiene Data'!D149)),NA())))</f>
        <v>#N/A</v>
      </c>
      <c r="BE155" s="252" t="e">
        <f ca="true">+IF(AND(ISNUMBER(OFFSET('Hygiene Data'!$D$10,0,10*ROW('Hygiene Data'!D149))),DT155="Yes"),OFFSET('Hygiene Data'!$D$10,0,10*ROW('Hygiene Data'!D149)),IF(AND(ISNUMBER(OFFSET('Hygiene Data'!$D$10,0,10*ROW('Hygiene Data'!D149))),DT155="No",ISNUMBER(OFFSET('Hygiene Data'!$D$10,0,10*ROW('Hygiene Data'!D149)))),CONCATENATE("[",ROUND(OFFSET('Hygiene Data'!$D$10,0,10*ROW('Hygiene Data'!D149)),0),"]"),IF(AND(ISNUMBER(OFFSET('Hygiene Data'!$D$10,0,10*ROW('Hygiene Data'!D149))),DT155="",ISNUMBER(OFFSET('Hygiene Data'!$D$10,0,10*ROW('Hygiene Data'!D149)))),OFFSET('Hygiene Data'!$D$10,0,10*ROW('Hygiene Data'!D149)),NA())))</f>
        <v>#N/A</v>
      </c>
      <c r="BF155" s="252" t="e">
        <f ca="true">+IF(AND(ISNUMBER(OFFSET('Hygiene Data'!$E$6,0,10*ROW('Hygiene Data'!E149))),DU155="Yes"),OFFSET('Hygiene Data'!$E$6,0,10*ROW('Hygiene Data'!E149)),IF(AND(ISNUMBER(OFFSET('Hygiene Data'!$E$6,0,10*ROW('Hygiene Data'!E149))),DU155="No",ISNUMBER(OFFSET('Hygiene Data'!$E$6,0,10*ROW('Hygiene Data'!E149)))),CONCATENATE("[",ROUND(OFFSET('Hygiene Data'!$E$6,0,10*ROW('Hygiene Data'!E149)),0),"]"),IF(AND(ISNUMBER(OFFSET('Hygiene Data'!$E$6,0,10*ROW('Hygiene Data'!E149))),DU155="",ISNUMBER(OFFSET('Hygiene Data'!$E$6,0,10*ROW('Hygiene Data'!E149)))),OFFSET('Hygiene Data'!$E$6,0,10*ROW('Hygiene Data'!E149)),NA())))</f>
        <v>#N/A</v>
      </c>
      <c r="BG155" s="252" t="e">
        <f ca="true">+IF(AND(ISNUMBER(OFFSET('Hygiene Data'!$E$8,0,10*ROW('Hygiene Data'!E149))),DV155="Yes"),OFFSET('Hygiene Data'!$E$8,0,10*ROW('Hygiene Data'!E149)),IF(AND(ISNUMBER(OFFSET('Hygiene Data'!$E$8,0,10*ROW('Hygiene Data'!E149))),DV155="No",ISNUMBER(OFFSET('Hygiene Data'!$E$8,0,10*ROW('Hygiene Data'!E149)))),CONCATENATE("[",ROUND(OFFSET('Hygiene Data'!$E$8,0,10*ROW('Hygiene Data'!E149)),0),"]"),IF(AND(ISNUMBER(OFFSET('Hygiene Data'!$E$8,0,10*ROW('Hygiene Data'!E149))),DV155="",ISNUMBER(OFFSET('Hygiene Data'!$E$8,0,10*ROW('Hygiene Data'!E149)))),OFFSET('Hygiene Data'!$E$8,0,10*ROW('Hygiene Data'!E149)),NA())))</f>
        <v>#N/A</v>
      </c>
      <c r="BH155" s="252" t="e">
        <f ca="true">+IF(AND(ISNUMBER(OFFSET('Hygiene Data'!$E$10,0,10*ROW('Hygiene Data'!E149))),DW155="Yes"),OFFSET('Hygiene Data'!$E$10,0,10*ROW('Hygiene Data'!E149)),IF(AND(ISNUMBER(OFFSET('Hygiene Data'!$E$10,0,10*ROW('Hygiene Data'!E149))),DW155="No",ISNUMBER(OFFSET('Hygiene Data'!$E$10,0,10*ROW('Hygiene Data'!E149)))),CONCATENATE("[",ROUND(OFFSET('Hygiene Data'!$E$10,0,10*ROW('Hygiene Data'!E149)),0),"]"),IF(AND(ISNUMBER(OFFSET('Hygiene Data'!$E$10,0,10*ROW('Hygiene Data'!E149))),DW155="",ISNUMBER(OFFSET('Hygiene Data'!$E$10,0,10*ROW('Hygiene Data'!E149)))),OFFSET('Hygiene Data'!$E$10,0,10*ROW('Hygiene Data'!E149)),NA())))</f>
        <v>#N/A</v>
      </c>
      <c r="BI155" s="252" t="e">
        <f ca="true">+IF(AND(ISNUMBER(OFFSET('Hygiene Data'!$F$6,0,10*ROW('Hygiene Data'!F149))),DX155="Yes"),OFFSET('Hygiene Data'!$F$6,0,10*ROW('Hygiene Data'!F149)),IF(AND(ISNUMBER(OFFSET('Hygiene Data'!$F$6,0,10*ROW('Hygiene Data'!F149))),DX155="No",ISNUMBER(OFFSET('Hygiene Data'!$F$6,0,10*ROW('Hygiene Data'!F149)))),CONCATENATE("[",ROUND(OFFSET('Hygiene Data'!$F$6,0,10*ROW('Hygiene Data'!F149)),0),"]"),IF(AND(ISNUMBER(OFFSET('Hygiene Data'!$F$6,0,10*ROW('Hygiene Data'!F149))),DX155="",ISNUMBER(OFFSET('Hygiene Data'!$F$6,0,10*ROW('Hygiene Data'!F149)))),OFFSET('Hygiene Data'!$F$6,0,10*ROW('Hygiene Data'!F149)),NA())))</f>
        <v>#N/A</v>
      </c>
      <c r="BJ155" s="252" t="e">
        <f ca="true">+IF(AND(ISNUMBER(OFFSET('Hygiene Data'!$F$8,0,10*ROW('Hygiene Data'!F149))),DY155="Yes"),OFFSET('Hygiene Data'!$F$8,0,10*ROW('Hygiene Data'!F149)),IF(AND(ISNUMBER(OFFSET('Hygiene Data'!$F$8,0,10*ROW('Hygiene Data'!F149))),DY155="No",ISNUMBER(OFFSET('Hygiene Data'!$F$8,0,10*ROW('Hygiene Data'!F149)))),CONCATENATE("[",ROUND(OFFSET('Hygiene Data'!$F$8,0,10*ROW('Hygiene Data'!F149)),0),"]"),IF(AND(ISNUMBER(OFFSET('Hygiene Data'!$F$8,0,10*ROW('Hygiene Data'!F149))),DY155="",ISNUMBER(OFFSET('Hygiene Data'!$F$8,0,10*ROW('Hygiene Data'!F149)))),OFFSET('Hygiene Data'!$F$8,0,10*ROW('Hygiene Data'!F149)),NA())))</f>
        <v>#N/A</v>
      </c>
      <c r="BK155" s="252" t="e">
        <f ca="true">+IF(AND(ISNUMBER(OFFSET('Hygiene Data'!$F$10,0,10*ROW('Hygiene Data'!F149))),DZ155="Yes"),OFFSET('Hygiene Data'!$F$10,0,10*ROW('Hygiene Data'!F149)),IF(AND(ISNUMBER(OFFSET('Hygiene Data'!$F$10,0,10*ROW('Hygiene Data'!F149))),DZ155="No",ISNUMBER(OFFSET('Hygiene Data'!$F$10,0,10*ROW('Hygiene Data'!F149)))),CONCATENATE("[",ROUND(OFFSET('Hygiene Data'!$F$10,0,10*ROW('Hygiene Data'!F149)),0),"]"),IF(AND(ISNUMBER(OFFSET('Hygiene Data'!$F$10,0,10*ROW('Hygiene Data'!F149))),DZ155="",ISNUMBER(OFFSET('Hygiene Data'!$F$10,0,10*ROW('Hygiene Data'!F149)))),OFFSET('Hygiene Data'!$F$10,0,10*ROW('Hygiene Data'!F149)),NA())))</f>
        <v>#N/A</v>
      </c>
      <c r="BL155" s="252" t="e">
        <f ca="true">+IF(AND(ISNUMBER(OFFSET('Hygiene Data'!$G$6,0,10*ROW('Hygiene Data'!G149))),EA155="Yes"),OFFSET('Hygiene Data'!$G$6,0,10*ROW('Hygiene Data'!G149)),IF(AND(ISNUMBER(OFFSET('Hygiene Data'!$G$6,0,10*ROW('Hygiene Data'!G149))),EA155="No",ISNUMBER(OFFSET('Hygiene Data'!$G$6,0,10*ROW('Hygiene Data'!G149)))),CONCATENATE("[",ROUND(OFFSET('Hygiene Data'!$G$6,0,10*ROW('Hygiene Data'!G149)),0),"]"),IF(AND(ISNUMBER(OFFSET('Hygiene Data'!$G$6,0,10*ROW('Hygiene Data'!G149))),EA155="",ISNUMBER(OFFSET('Hygiene Data'!$G$6,0,10*ROW('Hygiene Data'!G149)))),OFFSET('Hygiene Data'!$G$6,0,10*ROW('Hygiene Data'!G149)),NA())))</f>
        <v>#N/A</v>
      </c>
      <c r="BM155" s="252" t="e">
        <f ca="true">+IF(AND(ISNUMBER(OFFSET('Hygiene Data'!$G$8,0,10*ROW('Hygiene Data'!G149))),EB155="Yes"),OFFSET('Hygiene Data'!$G$8,0,10*ROW('Hygiene Data'!G149)),IF(AND(ISNUMBER(OFFSET('Hygiene Data'!$G$8,0,10*ROW('Hygiene Data'!G149))),EB155="No",ISNUMBER(OFFSET('Hygiene Data'!$G$8,0,10*ROW('Hygiene Data'!G149)))),CONCATENATE("[",ROUND(OFFSET('Hygiene Data'!$G$8,0,10*ROW('Hygiene Data'!G149)),0),"]"),IF(AND(ISNUMBER(OFFSET('Hygiene Data'!$G$8,0,10*ROW('Hygiene Data'!G149))),EB155="",ISNUMBER(OFFSET('Hygiene Data'!$G$8,0,10*ROW('Hygiene Data'!G149)))),OFFSET('Hygiene Data'!$G$8,0,10*ROW('Hygiene Data'!G149)),NA())))</f>
        <v>#N/A</v>
      </c>
      <c r="BN155" s="252" t="e">
        <f ca="true">+IF(AND(ISNUMBER(OFFSET('Hygiene Data'!$G$10,0,10*ROW('Hygiene Data'!G149))),EC155="Yes"),OFFSET('Hygiene Data'!$G$10,0,10*ROW('Hygiene Data'!G149)),IF(AND(ISNUMBER(OFFSET('Hygiene Data'!$G$10,0,10*ROW('Hygiene Data'!G149))),EC155="No",ISNUMBER(OFFSET('Hygiene Data'!$G$10,0,10*ROW('Hygiene Data'!G149)))),CONCATENATE("[",ROUND(OFFSET('Hygiene Data'!$G$10,0,10*ROW('Hygiene Data'!G149)),0),"]"),IF(AND(ISNUMBER(OFFSET('Hygiene Data'!$G$10,0,10*ROW('Hygiene Data'!G149))),EC155="",ISNUMBER(OFFSET('Hygiene Data'!$G$10,0,10*ROW('Hygiene Data'!G149)))),OFFSET('Hygiene Data'!$G$10,0,10*ROW('Hygiene Data'!G149)),NA())))</f>
        <v>#N/A</v>
      </c>
      <c r="BO155" s="252" t="e">
        <f ca="true">+IF(AND(ISNUMBER(OFFSET('Hygiene Data'!$H$6,0,10*ROW('Hygiene Data'!H149))),ED155="Yes"),OFFSET('Hygiene Data'!$H$6,0,10*ROW('Hygiene Data'!H149)),IF(AND(ISNUMBER(OFFSET('Hygiene Data'!$H$6,0,10*ROW('Hygiene Data'!H149))),ED155="No",ISNUMBER(OFFSET('Hygiene Data'!$H$6,0,10*ROW('Hygiene Data'!H149)))),CONCATENATE("[",ROUND(OFFSET('Hygiene Data'!$H$6,0,10*ROW('Hygiene Data'!H149)),0),"]"),IF(AND(ISNUMBER(OFFSET('Hygiene Data'!$H$6,0,10*ROW('Hygiene Data'!H149))),ED155="",ISNUMBER(OFFSET('Hygiene Data'!$H$6,0,10*ROW('Hygiene Data'!H149)))),OFFSET('Hygiene Data'!$H$6,0,10*ROW('Hygiene Data'!H149)),NA())))</f>
        <v>#N/A</v>
      </c>
      <c r="BP155" s="252" t="e">
        <f ca="true">+IF(AND(ISNUMBER(OFFSET('Hygiene Data'!$H$8,0,10*ROW('Hygiene Data'!H149))),EE155="Yes"),OFFSET('Hygiene Data'!$H$8,0,10*ROW('Hygiene Data'!H149)),IF(AND(ISNUMBER(OFFSET('Hygiene Data'!$H$8,0,10*ROW('Hygiene Data'!H149))),EE155="No",ISNUMBER(OFFSET('Hygiene Data'!$H$8,0,10*ROW('Hygiene Data'!H149)))),CONCATENATE("[",ROUND(OFFSET('Hygiene Data'!$H$8,0,10*ROW('Hygiene Data'!H149)),0),"]"),IF(AND(ISNUMBER(OFFSET('Hygiene Data'!$H$8,0,10*ROW('Hygiene Data'!H149))),EE155="",ISNUMBER(OFFSET('Hygiene Data'!$H$8,0,10*ROW('Hygiene Data'!H149)))),OFFSET('Hygiene Data'!$H$8,0,10*ROW('Hygiene Data'!H149)),NA())))</f>
        <v>#N/A</v>
      </c>
      <c r="BQ155" s="252" t="e">
        <f ca="true">+IF(AND(ISNUMBER(OFFSET('Hygiene Data'!$H$10,0,10*ROW('Hygiene Data'!H149))),EF155="Yes"),OFFSET('Hygiene Data'!$H$10,0,10*ROW('Hygiene Data'!H149)),IF(AND(ISNUMBER(OFFSET('Hygiene Data'!$H$10,0,10*ROW('Hygiene Data'!H149))),EF155="No",ISNUMBER(OFFSET('Hygiene Data'!$H$10,0,10*ROW('Hygiene Data'!H149)))),CONCATENATE("[",ROUND(OFFSET('Hygiene Data'!$H$10,0,10*ROW('Hygiene Data'!H149)),0),"]"),IF(AND(ISNUMBER(OFFSET('Hygiene Data'!$H$10,0,10*ROW('Hygiene Data'!H149))),EF155="",ISNUMBER(OFFSET('Hygiene Data'!$H$10,0,10*ROW('Hygiene Data'!H149)))),OFFSET('Hygiene Data'!$H$10,0,10*ROW('Hygiene Data'!H149)),NA())))</f>
        <v>#N/A</v>
      </c>
      <c r="BS155" s="36" t="str">
        <f ca="true">+IF(OFFSET('Water Data'!$C$28,0,10*ROW('Water Data'!C149))="","",OFFSET('Water Data'!$C$28,0,10*ROW('Water Data'!C149)))</f>
        <v/>
      </c>
      <c r="BT155" s="36" t="str">
        <f ca="true">+IF(OFFSET('Water Data'!$C$29,0,10*ROW('Water Data'!C149))="","",OFFSET('Water Data'!$C$29,0,10*ROW('Water Data'!C149)))</f>
        <v/>
      </c>
      <c r="BU155" s="36" t="str">
        <f ca="true">+IF(OFFSET('Water Data'!$C$30,0,10*ROW('Water Data'!C149))="","",OFFSET('Water Data'!$C$30,0,10*ROW('Water Data'!C149)))</f>
        <v/>
      </c>
      <c r="BV155" s="36" t="str">
        <f ca="true">+IF(OFFSET('Water Data'!$D$28,0,10*ROW('Water Data'!D149))="","",OFFSET('Water Data'!$D$28,0,10*ROW('Water Data'!D149)))</f>
        <v/>
      </c>
      <c r="BW155" s="36" t="str">
        <f ca="true">+IF(OFFSET('Water Data'!$D$29,0,10*ROW('Water Data'!D149))="","",OFFSET('Water Data'!$D$29,0,10*ROW('Water Data'!D149)))</f>
        <v/>
      </c>
      <c r="BX155" s="36" t="str">
        <f ca="true">+IF(OFFSET('Water Data'!$D$30,0,10*ROW('Water Data'!D149))="","",OFFSET('Water Data'!$D$30,0,10*ROW('Water Data'!D149)))</f>
        <v/>
      </c>
      <c r="BY155" s="36" t="str">
        <f ca="true">+IF(OFFSET('Water Data'!$E$28,0,10*ROW('Water Data'!E149))="","",OFFSET('Water Data'!$E$28,0,10*ROW('Water Data'!E149)))</f>
        <v/>
      </c>
      <c r="BZ155" s="36" t="str">
        <f ca="true">+IF(OFFSET('Water Data'!$E$29,0,10*ROW('Water Data'!E149))="","",OFFSET('Water Data'!$E$29,0,10*ROW('Water Data'!E149)))</f>
        <v/>
      </c>
      <c r="CA155" s="36" t="str">
        <f ca="true">+IF(OFFSET('Water Data'!$E$30,0,10*ROW('Water Data'!E149))="","",OFFSET('Water Data'!$E$30,0,10*ROW('Water Data'!E149)))</f>
        <v/>
      </c>
      <c r="CB155" s="36" t="str">
        <f ca="true">+IF(OFFSET('Water Data'!$F$28,0,10*ROW('Water Data'!F149))="","",OFFSET('Water Data'!$F$28,0,10*ROW('Water Data'!F149)))</f>
        <v/>
      </c>
      <c r="CC155" s="36" t="str">
        <f ca="true">+IF(OFFSET('Water Data'!$F$29,0,10*ROW('Water Data'!F149))="","",OFFSET('Water Data'!$F$29,0,10*ROW('Water Data'!F149)))</f>
        <v/>
      </c>
      <c r="CD155" s="36" t="str">
        <f ca="true">+IF(OFFSET('Water Data'!$F$30,0,10*ROW('Water Data'!F149))="","",OFFSET('Water Data'!$F$30,0,10*ROW('Water Data'!F149)))</f>
        <v/>
      </c>
      <c r="CE155" s="36" t="str">
        <f ca="true">+IF(OFFSET('Water Data'!$G$28,0,10*ROW('Water Data'!G149))="","",OFFSET('Water Data'!$G$28,0,10*ROW('Water Data'!G149)))</f>
        <v/>
      </c>
      <c r="CF155" s="36" t="str">
        <f ca="true">+IF(OFFSET('Water Data'!$G$29,0,10*ROW('Water Data'!G149))="","",OFFSET('Water Data'!$G$29,0,10*ROW('Water Data'!G149)))</f>
        <v/>
      </c>
      <c r="CG155" s="36" t="str">
        <f ca="true">+IF(OFFSET('Water Data'!$G$30,0,10*ROW('Water Data'!G149))="","",OFFSET('Water Data'!$G$30,0,10*ROW('Water Data'!G149)))</f>
        <v/>
      </c>
      <c r="CH155" s="36" t="str">
        <f ca="true">+IF(OFFSET('Water Data'!$H$28,0,10*ROW('Water Data'!H149))="","",OFFSET('Water Data'!$H$28,0,10*ROW('Water Data'!H149)))</f>
        <v/>
      </c>
      <c r="CI155" s="36" t="str">
        <f ca="true">+IF(OFFSET('Water Data'!$H$29,0,10*ROW('Water Data'!H149))="","",OFFSET('Water Data'!$H$29,0,10*ROW('Water Data'!H149)))</f>
        <v/>
      </c>
      <c r="CJ155" s="36" t="str">
        <f ca="true">+IF(OFFSET('Water Data'!$H$30,0,10*ROW('Water Data'!H149))="","",OFFSET('Water Data'!$H$30,0,10*ROW('Water Data'!H149)))</f>
        <v/>
      </c>
      <c r="CK155" s="36" t="str">
        <f ca="true">+IF(OFFSET('Sanitation Data'!$C$29,0,10*ROW('Sanitation Data'!C149))="","",OFFSET('Sanitation Data'!$C$29,0,10*ROW('Sanitation Data'!C149)))</f>
        <v/>
      </c>
      <c r="CL155" s="36" t="str">
        <f ca="true">+IF(OFFSET('Sanitation Data'!$C$30,0,10*ROW('Sanitation Data'!C149))="","",OFFSET('Sanitation Data'!$C$30,0,10*ROW('Sanitation Data'!C149)))</f>
        <v/>
      </c>
      <c r="CM155" s="36" t="str">
        <f ca="true">+IF(OFFSET('Sanitation Data'!$C$31,0,10*ROW('Sanitation Data'!C149))="","",OFFSET('Sanitation Data'!$C$31,0,10*ROW('Sanitation Data'!C149)))</f>
        <v/>
      </c>
      <c r="CN155" s="36" t="str">
        <f ca="true">+IF(OFFSET('Sanitation Data'!$C$32,0,10*ROW('Sanitation Data'!C149))="","",OFFSET('Sanitation Data'!$C$32,0,10*ROW('Sanitation Data'!C149)))</f>
        <v/>
      </c>
      <c r="CO155" s="36" t="str">
        <f ca="true">+IF(OFFSET('Sanitation Data'!$C$33,0,10*ROW('Sanitation Data'!C149))="","",OFFSET('Sanitation Data'!$C$33,0,10*ROW('Sanitation Data'!C149)))</f>
        <v/>
      </c>
      <c r="CP155" s="36" t="str">
        <f ca="true">+IF(OFFSET('Sanitation Data'!$D$29,0,10*ROW('Sanitation Data'!D149))="","",OFFSET('Sanitation Data'!$D$29,0,10*ROW('Sanitation Data'!D149)))</f>
        <v/>
      </c>
      <c r="CQ155" s="36" t="str">
        <f ca="true">+IF(OFFSET('Sanitation Data'!$D$30,0,10*ROW('Sanitation Data'!D149))="","",OFFSET('Sanitation Data'!$D$30,0,10*ROW('Sanitation Data'!D149)))</f>
        <v/>
      </c>
      <c r="CR155" s="36" t="str">
        <f ca="true">+IF(OFFSET('Sanitation Data'!$D$31,0,10*ROW('Sanitation Data'!D149))="","",OFFSET('Sanitation Data'!$D$31,0,10*ROW('Sanitation Data'!D149)))</f>
        <v/>
      </c>
      <c r="CS155" s="36" t="str">
        <f ca="true">+IF(OFFSET('Sanitation Data'!$D$32,0,10*ROW('Sanitation Data'!D149))="","",OFFSET('Sanitation Data'!$D$32,0,10*ROW('Sanitation Data'!D149)))</f>
        <v/>
      </c>
      <c r="CT155" s="36" t="str">
        <f ca="true">+IF(OFFSET('Sanitation Data'!$D$33,0,10*ROW('Sanitation Data'!D149))="","",OFFSET('Sanitation Data'!$D$33,0,10*ROW('Sanitation Data'!D149)))</f>
        <v/>
      </c>
      <c r="CU155" s="36" t="str">
        <f ca="true">+IF(OFFSET('Sanitation Data'!$E$29,0,10*ROW('Sanitation Data'!E149))="","",OFFSET('Sanitation Data'!$E$29,0,10*ROW('Sanitation Data'!E149)))</f>
        <v/>
      </c>
      <c r="CV155" s="36" t="str">
        <f ca="true">+IF(OFFSET('Sanitation Data'!$E$30,0,10*ROW('Sanitation Data'!E149))="","",OFFSET('Sanitation Data'!$E$30,0,10*ROW('Sanitation Data'!E149)))</f>
        <v/>
      </c>
      <c r="CW155" s="36" t="str">
        <f ca="true">+IF(OFFSET('Sanitation Data'!$E$31,0,10*ROW('Sanitation Data'!E149))="","",OFFSET('Sanitation Data'!$E$31,0,10*ROW('Sanitation Data'!E149)))</f>
        <v/>
      </c>
      <c r="CX155" s="36" t="str">
        <f ca="true">+IF(OFFSET('Sanitation Data'!$E$32,0,10*ROW('Sanitation Data'!E149))="","",OFFSET('Sanitation Data'!$E$32,0,10*ROW('Sanitation Data'!E149)))</f>
        <v/>
      </c>
      <c r="CY155" s="36" t="str">
        <f ca="true">+IF(OFFSET('Sanitation Data'!$E$33,0,10*ROW('Sanitation Data'!E149))="","",OFFSET('Sanitation Data'!$E$33,0,10*ROW('Sanitation Data'!E149)))</f>
        <v/>
      </c>
      <c r="CZ155" s="36" t="str">
        <f ca="true">+IF(OFFSET('Sanitation Data'!$F$29,0,10*ROW('Sanitation Data'!F149))="","",OFFSET('Sanitation Data'!$F$29,0,10*ROW('Sanitation Data'!F149)))</f>
        <v/>
      </c>
      <c r="DA155" s="36" t="str">
        <f ca="true">+IF(OFFSET('Sanitation Data'!$F$30,0,10*ROW('Sanitation Data'!F149))="","",OFFSET('Sanitation Data'!$F$30,0,10*ROW('Sanitation Data'!F149)))</f>
        <v/>
      </c>
      <c r="DB155" s="36" t="str">
        <f ca="true">+IF(OFFSET('Sanitation Data'!$F$31,0,10*ROW('Sanitation Data'!F149))="","",OFFSET('Sanitation Data'!$F$31,0,10*ROW('Sanitation Data'!F149)))</f>
        <v/>
      </c>
      <c r="DC155" s="36" t="str">
        <f ca="true">+IF(OFFSET('Sanitation Data'!$F$32,0,10*ROW('Sanitation Data'!F149))="","",OFFSET('Sanitation Data'!$F$32,0,10*ROW('Sanitation Data'!F149)))</f>
        <v/>
      </c>
      <c r="DD155" s="36" t="str">
        <f ca="true">+IF(OFFSET('Sanitation Data'!$F$33,0,10*ROW('Sanitation Data'!F149))="","",OFFSET('Sanitation Data'!$F$33,0,10*ROW('Sanitation Data'!F149)))</f>
        <v/>
      </c>
      <c r="DE155" s="36" t="str">
        <f ca="true">+IF(OFFSET('Sanitation Data'!$G$29,0,10*ROW('Sanitation Data'!G149))="","",OFFSET('Sanitation Data'!$G$29,0,10*ROW('Sanitation Data'!G149)))</f>
        <v/>
      </c>
      <c r="DF155" s="36" t="str">
        <f ca="true">+IF(OFFSET('Sanitation Data'!$G$30,0,10*ROW('Sanitation Data'!G149))="","",OFFSET('Sanitation Data'!$G$30,0,10*ROW('Sanitation Data'!G149)))</f>
        <v/>
      </c>
      <c r="DG155" s="36" t="str">
        <f ca="true">+IF(OFFSET('Sanitation Data'!$G$31,0,10*ROW('Sanitation Data'!G149))="","",OFFSET('Sanitation Data'!$G$31,0,10*ROW('Sanitation Data'!G149)))</f>
        <v/>
      </c>
      <c r="DH155" s="36" t="str">
        <f ca="true">+IF(OFFSET('Sanitation Data'!$G$32,0,10*ROW('Sanitation Data'!G149))="","",OFFSET('Sanitation Data'!$G$32,0,10*ROW('Sanitation Data'!G149)))</f>
        <v/>
      </c>
      <c r="DI155" s="36" t="str">
        <f ca="true">+IF(OFFSET('Sanitation Data'!$G$33,0,10*ROW('Sanitation Data'!G149))="","",OFFSET('Sanitation Data'!$G$33,0,10*ROW('Sanitation Data'!G149)))</f>
        <v/>
      </c>
      <c r="DJ155" s="36" t="str">
        <f ca="true">+IF(OFFSET('Sanitation Data'!$H$29,0,10*ROW('Sanitation Data'!H149))="","",OFFSET('Sanitation Data'!$H$29,0,10*ROW('Sanitation Data'!H149)))</f>
        <v/>
      </c>
      <c r="DK155" s="36" t="str">
        <f ca="true">+IF(OFFSET('Sanitation Data'!$H$30,0,10*ROW('Sanitation Data'!H149))="","",OFFSET('Sanitation Data'!$H$30,0,10*ROW('Sanitation Data'!H149)))</f>
        <v/>
      </c>
      <c r="DL155" s="36" t="str">
        <f ca="true">+IF(OFFSET('Sanitation Data'!$H$31,0,10*ROW('Sanitation Data'!H149))="","",OFFSET('Sanitation Data'!$H$31,0,10*ROW('Sanitation Data'!H149)))</f>
        <v/>
      </c>
      <c r="DM155" s="36" t="str">
        <f ca="true">+IF(OFFSET('Sanitation Data'!$H$32,0,10*ROW('Sanitation Data'!H149))="","",OFFSET('Sanitation Data'!$H$32,0,10*ROW('Sanitation Data'!H149)))</f>
        <v/>
      </c>
      <c r="DN155" s="36" t="str">
        <f ca="true">+IF(OFFSET('Sanitation Data'!$H$33,0,10*ROW('Sanitation Data'!H149))="","",OFFSET('Sanitation Data'!$H$33,0,10*ROW('Sanitation Data'!H149)))</f>
        <v/>
      </c>
      <c r="DO155" s="36" t="str">
        <f ca="true">+IF(OFFSET('Hygiene Data'!$C$12,0,10*ROW('Hygiene Data'!C149))="","",OFFSET('Hygiene Data'!$C$12,0,10*ROW('Hygiene Data'!C149)))</f>
        <v/>
      </c>
      <c r="DP155" s="36" t="str">
        <f ca="true">+IF(OFFSET('Hygiene Data'!$C$13,0,10*ROW('Hygiene Data'!C149))="","",OFFSET('Hygiene Data'!$C$13,0,10*ROW('Hygiene Data'!C149)))</f>
        <v/>
      </c>
      <c r="DQ155" s="36" t="str">
        <f ca="true">+IF(OFFSET('Hygiene Data'!$C$14,0,10*ROW('Hygiene Data'!C149))="","",OFFSET('Hygiene Data'!$C$14,0,10*ROW('Hygiene Data'!C149)))</f>
        <v/>
      </c>
      <c r="DR155" s="36" t="str">
        <f ca="true">+IF(OFFSET('Hygiene Data'!$D$12,0,10*ROW('Hygiene Data'!D149))="","",OFFSET('Hygiene Data'!$D$12,0,10*ROW('Hygiene Data'!D149)))</f>
        <v/>
      </c>
      <c r="DS155" s="36" t="str">
        <f ca="true">+IF(OFFSET('Hygiene Data'!$D$13,0,10*ROW('Hygiene Data'!D149))="","",OFFSET('Hygiene Data'!$D$13,0,10*ROW('Hygiene Data'!D149)))</f>
        <v/>
      </c>
      <c r="DT155" s="36" t="str">
        <f ca="true">+IF(OFFSET('Hygiene Data'!$D$14,0,10*ROW('Hygiene Data'!D149))="","",OFFSET('Hygiene Data'!$D$14,0,10*ROW('Hygiene Data'!D149)))</f>
        <v/>
      </c>
      <c r="DU155" s="36" t="str">
        <f ca="true">+IF(OFFSET('Hygiene Data'!$E$12,0,10*ROW('Hygiene Data'!E149))="","",OFFSET('Hygiene Data'!$E$12,0,10*ROW('Hygiene Data'!E149)))</f>
        <v/>
      </c>
      <c r="DV155" s="36" t="str">
        <f ca="true">+IF(OFFSET('Hygiene Data'!$E$13,0,10*ROW('Hygiene Data'!E149))="","",OFFSET('Hygiene Data'!$E$13,0,10*ROW('Hygiene Data'!E149)))</f>
        <v/>
      </c>
      <c r="DW155" s="36" t="str">
        <f ca="true">+IF(OFFSET('Hygiene Data'!$E$14,0,10*ROW('Hygiene Data'!E149))="","",OFFSET('Hygiene Data'!$E$14,0,10*ROW('Hygiene Data'!E149)))</f>
        <v/>
      </c>
      <c r="DX155" s="36" t="str">
        <f ca="true">+IF(OFFSET('Hygiene Data'!$F$12,0,10*ROW('Hygiene Data'!F149))="","",OFFSET('Hygiene Data'!$F$12,0,10*ROW('Hygiene Data'!F149)))</f>
        <v/>
      </c>
      <c r="DY155" s="36" t="str">
        <f ca="true">+IF(OFFSET('Hygiene Data'!$F$13,0,10*ROW('Hygiene Data'!F149))="","",OFFSET('Hygiene Data'!$F$13,0,10*ROW('Hygiene Data'!F149)))</f>
        <v/>
      </c>
      <c r="DZ155" s="36" t="str">
        <f ca="true">+IF(OFFSET('Hygiene Data'!$F$14,0,10*ROW('Hygiene Data'!F149))="","",OFFSET('Hygiene Data'!$F$14,0,10*ROW('Hygiene Data'!F149)))</f>
        <v/>
      </c>
      <c r="EA155" s="36" t="str">
        <f ca="true">+IF(OFFSET('Hygiene Data'!$G$12,0,10*ROW('Hygiene Data'!G149))="","",OFFSET('Hygiene Data'!$G$12,0,10*ROW('Hygiene Data'!G149)))</f>
        <v/>
      </c>
      <c r="EB155" s="36" t="str">
        <f ca="true">+IF(OFFSET('Hygiene Data'!$G$13,0,10*ROW('Hygiene Data'!G149))="","",OFFSET('Hygiene Data'!$G$13,0,10*ROW('Hygiene Data'!G149)))</f>
        <v/>
      </c>
      <c r="EC155" s="36" t="str">
        <f ca="true">+IF(OFFSET('Hygiene Data'!$G$14,0,10*ROW('Hygiene Data'!G149))="","",OFFSET('Hygiene Data'!$G$14,0,10*ROW('Hygiene Data'!G149)))</f>
        <v/>
      </c>
      <c r="ED155" s="36" t="str">
        <f ca="true">+IF(OFFSET('Hygiene Data'!$H$12,0,10*ROW('Hygiene Data'!H149))="","",OFFSET('Hygiene Data'!$H$12,0,10*ROW('Hygiene Data'!H149)))</f>
        <v/>
      </c>
      <c r="EE155" s="36" t="str">
        <f ca="true">+IF(OFFSET('Hygiene Data'!$H$13,0,10*ROW('Hygiene Data'!H149))="","",OFFSET('Hygiene Data'!$H$13,0,10*ROW('Hygiene Data'!H149)))</f>
        <v/>
      </c>
      <c r="EF155" s="36" t="str">
        <f ca="true">+IF(OFFSET('Hygiene Data'!$H$14,0,10*ROW('Hygiene Data'!H149))="","",OFFSET('Hygiene Data'!$H$14,0,10*ROW('Hygiene Data'!H149)))</f>
        <v/>
      </c>
    </row>
    <row r="156" x14ac:dyDescent="0.2">
      <c r="A156" s="59" t="str">
        <f ca="true">+IF(OFFSET('Water Data'!$B$1,0,10*ROW('Water Data'!B153))="","",OFFSET('Water Data'!$B$1,0,10*ROW('Water Data'!B153)))</f>
        <v/>
      </c>
      <c r="B156" s="59" t="str">
        <f ca="true">+IF(OFFSET('Water Data'!$A$3,0,10*ROW('Water Data'!A153))="","",OFFSET('Water Data'!$A$3,0,10*ROW('Water Data'!A153)))</f>
        <v/>
      </c>
      <c r="C156" s="59" t="str">
        <f ca="true">+IF(OFFSET('Water Data'!$C$3,0,10*ROW('Water Data'!C153))="","",OFFSET('Water Data'!$C$3,0,10*ROW('Water Data'!C153)))</f>
        <v/>
      </c>
      <c r="D156" s="250" t="e">
        <f ca="true">+IF(AND(ISNUMBER(OFFSET('Water Data'!$C$5,0,10*ROW('Water Data'!C150))),BS156="Yes"),100-OFFSET('Water Data'!$C$5,0,10*ROW('Water Data'!C150)),IF(AND(ISNUMBER(OFFSET('Water Data'!$C$5,0,10*ROW('Water Data'!C150))),BS156="No",ISNUMBER(OFFSET('Water Data'!$C$5,0,10*ROW('Water Data'!C150)))),CONCATENATE("[",ROUND(100-OFFSET('Water Data'!$C$5,0,10*ROW('Water Data'!C150)),0),"]"),IF(AND(ISNUMBER(OFFSET('Water Data'!$C$5,0,10*ROW('Water Data'!C150))),BS156="",ISNUMBER(OFFSET('Water Data'!$C$5,0,10*ROW('Water Data'!C150)))),100-OFFSET('Water Data'!$C$5,0,10*ROW('Water Data'!C150)),NA())))</f>
        <v>#N/A</v>
      </c>
      <c r="E156" s="250" t="e">
        <f ca="true">+IF(AND(ISNUMBER(OFFSET('Water Data'!$C$7,0,10*ROW('Water Data'!D150))),BT156="Yes"),OFFSET('Water Data'!$C$7,0,10*ROW('Water Data'!C150)),IF(AND(ISNUMBER(OFFSET('Water Data'!$C$7,0,10*ROW('Water Data'!C150))),BT156="No",ISNUMBER(OFFSET('Water Data'!$C$7,0,10*ROW('Water Data'!C150)))),CONCATENATE("[",ROUND(OFFSET('Water Data'!$C$7,0,10*ROW('Water Data'!C150)),0),"]"),IF(AND(ISNUMBER(OFFSET('Water Data'!$C$7,0,10*ROW('Water Data'!C150))),BT156="",ISNUMBER(OFFSET('Water Data'!$C$7,0,10*ROW('Water Data'!C150)))),OFFSET('Water Data'!$C$7,0,10*ROW('Water Data'!C150)),NA())))</f>
        <v>#N/A</v>
      </c>
      <c r="F156" s="250" t="e">
        <f ca="true">+IF(AND(ISNUMBER(OFFSET('Water Data'!$C$10,0,10*ROW('Water Data'!C150))),BU156="Yes"),OFFSET('Water Data'!$C$10,0,10*ROW('Water Data'!C150)),IF(AND(ISNUMBER(OFFSET('Water Data'!$C$10,0,10*ROW('Water Data'!C150))),BU156="No",ISNUMBER(OFFSET('Water Data'!$C$10,0,10*ROW('Water Data'!C150)))),CONCATENATE("[",ROUND(OFFSET('Water Data'!$C$10,0,10*ROW('Water Data'!C150)),0),"]"),IF(AND(ISNUMBER(OFFSET('Water Data'!$C$10,0,10*ROW('Water Data'!C150))),BU156="",ISNUMBER(OFFSET('Water Data'!$C$10,0,10*ROW('Water Data'!C150)))),OFFSET('Water Data'!$C$10,0,10*ROW('Water Data'!C150)),NA())))</f>
        <v>#N/A</v>
      </c>
      <c r="G156" s="250" t="e">
        <f ca="true">+IF(AND(ISNUMBER(OFFSET('Water Data'!$D$5,0,10*ROW('Water Data'!D150))),BV156="Yes"),100-OFFSET('Water Data'!$D$5,0,10*ROW('Water Data'!D150)),IF(AND(ISNUMBER(OFFSET('Water Data'!$D$5,0,10*ROW('Water Data'!D150))),BV156="No",ISNUMBER(OFFSET('Water Data'!$D$5,0,10*ROW('Water Data'!D150)))),CONCATENATE("[",ROUND(100-OFFSET('Water Data'!$D$5,0,10*ROW('Water Data'!D150)),0),"]"),IF(AND(ISNUMBER(OFFSET('Water Data'!$D$5,0,10*ROW('Water Data'!D150))),BV156="",ISNUMBER(OFFSET('Water Data'!$D$5,0,10*ROW('Water Data'!D150)))),100-OFFSET('Water Data'!$D$5,0,10*ROW('Water Data'!D150)),NA())))</f>
        <v>#N/A</v>
      </c>
      <c r="H156" s="250" t="e">
        <f ca="true">+IF(AND(ISNUMBER(OFFSET('Water Data'!$D$7,0,10*ROW('Water Data'!D150))),BW156="Yes"),OFFSET('Water Data'!$D$7,0,10*ROW('Water Data'!D150)),IF(AND(ISNUMBER(OFFSET('Water Data'!$D$7,0,10*ROW('Water Data'!D150))),BW156="No",ISNUMBER(OFFSET('Water Data'!$D$7,0,10*ROW('Water Data'!D150)))),CONCATENATE("[",ROUND(OFFSET('Water Data'!$C$7,0,10*ROW('Water Data'!D150)),0),"]"),IF(AND(ISNUMBER(OFFSET('Water Data'!$D$7,0,10*ROW('Water Data'!D150))),BW156="",ISNUMBER(OFFSET('Water Data'!$D$7,0,10*ROW('Water Data'!D150)))),OFFSET('Water Data'!$D$7,0,10*ROW('Water Data'!D150)),NA())))</f>
        <v>#N/A</v>
      </c>
      <c r="I156" s="250" t="e">
        <f ca="true">+IF(AND(ISNUMBER(OFFSET('Water Data'!$D$10,0,10*ROW('Water Data'!D150))),BX156="Yes"),OFFSET('Water Data'!$D$10,0,10*ROW('Water Data'!D150)),IF(AND(ISNUMBER(OFFSET('Water Data'!$D$10,0,10*ROW('Water Data'!D150))),BX156="No",ISNUMBER(OFFSET('Water Data'!$D$10,0,10*ROW('Water Data'!D150)))),CONCATENATE("[",ROUND(OFFSET('Water Data'!$D$10,0,10*ROW('Water Data'!D150)),0),"]"),IF(AND(ISNUMBER(OFFSET('Water Data'!$D$10,0,10*ROW('Water Data'!D150))),BX156="",ISNUMBER(OFFSET('Water Data'!$D$10,0,10*ROW('Water Data'!D150)))),OFFSET('Water Data'!$D$10,0,10*ROW('Water Data'!D150)),NA())))</f>
        <v>#N/A</v>
      </c>
      <c r="J156" s="250" t="e">
        <f ca="true">+IF(AND(ISNUMBER(OFFSET('Water Data'!$E$5,0,10*ROW('Water Data'!E150))),BY156="Yes"),100-OFFSET('Water Data'!$E$5,0,10*ROW('Water Data'!E150)),IF(AND(ISNUMBER(OFFSET('Water Data'!$E$5,0,10*ROW('Water Data'!E150))),BY156="No",ISNUMBER(OFFSET('Water Data'!$E$5,0,10*ROW('Water Data'!E150)))),CONCATENATE("[",ROUND(100-OFFSET('Water Data'!$E$5,0,10*ROW('Water Data'!E150)),0),"]"),IF(AND(ISNUMBER(OFFSET('Water Data'!$E$5,0,10*ROW('Water Data'!E150))),BY156="",ISNUMBER(OFFSET('Water Data'!$E$5,0,10*ROW('Water Data'!E150)))),100-OFFSET('Water Data'!$E$5,0,10*ROW('Water Data'!E150)),NA())))</f>
        <v>#N/A</v>
      </c>
      <c r="K156" s="250" t="e">
        <f ca="true">+IF(AND(ISNUMBER(OFFSET('Water Data'!$E$7,0,10*ROW('Water Data'!E150))),BZ156="Yes"),OFFSET('Water Data'!$E$7,0,10*ROW('Water Data'!E150)),IF(AND(ISNUMBER(OFFSET('Water Data'!$E$7,0,10*ROW('Water Data'!E150))),BZ156="No",ISNUMBER(OFFSET('Water Data'!$E$7,0,10*ROW('Water Data'!E150)))),CONCATENATE("[",ROUND(OFFSET('Water Data'!$E$7,0,10*ROW('Water Data'!E150)),0),"]"),IF(AND(ISNUMBER(OFFSET('Water Data'!$E$7,0,10*ROW('Water Data'!E150))),BZ156="",ISNUMBER(OFFSET('Water Data'!$E$7,0,10*ROW('Water Data'!E150)))),OFFSET('Water Data'!$E$7,0,10*ROW('Water Data'!E150)),NA())))</f>
        <v>#N/A</v>
      </c>
      <c r="L156" s="250" t="e">
        <f ca="true">+IF(AND(ISNUMBER(OFFSET('Water Data'!$E$10,0,10*ROW('Water Data'!E150))),CA156="Yes"),OFFSET('Water Data'!$E$10,0,10*ROW('Water Data'!E150)),IF(AND(ISNUMBER(OFFSET('Water Data'!$E$10,0,10*ROW('Water Data'!E150))),CA156="No",ISNUMBER(OFFSET('Water Data'!$E$10,0,10*ROW('Water Data'!E150)))),CONCATENATE("[",ROUND(OFFSET('Water Data'!$E$10,0,10*ROW('Water Data'!E150)),0),"]"),IF(AND(ISNUMBER(OFFSET('Water Data'!$E$10,0,10*ROW('Water Data'!E150))),CA156="",ISNUMBER(OFFSET('Water Data'!$E$10,0,10*ROW('Water Data'!E150)))),OFFSET('Water Data'!$E$10,0,10*ROW('Water Data'!E150)),NA())))</f>
        <v>#N/A</v>
      </c>
      <c r="M156" s="250" t="e">
        <f ca="true">+IF(AND(ISNUMBER(OFFSET('Water Data'!$F$5,0,10*ROW('Water Data'!F150))),CB156="Yes"),100-OFFSET('Water Data'!$F$5,0,10*ROW('Water Data'!F150)),IF(AND(ISNUMBER(OFFSET('Water Data'!$F$5,0,10*ROW('Water Data'!F150))),CB156="No",ISNUMBER(OFFSET('Water Data'!$F$5,0,10*ROW('Water Data'!F150)))),CONCATENATE("[",ROUND(100-OFFSET('Water Data'!$F$5,0,10*ROW('Water Data'!F150)),0),"]"),IF(AND(ISNUMBER(OFFSET('Water Data'!$F$5,0,10*ROW('Water Data'!F150))),CB156="",ISNUMBER(OFFSET('Water Data'!$F$5,0,10*ROW('Water Data'!F150)))),100-OFFSET('Water Data'!$F$5,0,10*ROW('Water Data'!F150)),NA())))</f>
        <v>#N/A</v>
      </c>
      <c r="N156" s="250" t="e">
        <f ca="true">+IF(AND(ISNUMBER(OFFSET('Water Data'!$F$7,0,10*ROW('Water Data'!F150))),CC156="Yes"),OFFSET('Water Data'!$F$7,0,10*ROW('Water Data'!F150)),IF(AND(ISNUMBER(OFFSET('Water Data'!$F$7,0,10*ROW('Water Data'!F150))),CC156="No",ISNUMBER(OFFSET('Water Data'!$F$7,0,10*ROW('Water Data'!F150)))),CONCATENATE("[",ROUND(OFFSET('Water Data'!$F$7,0,10*ROW('Water Data'!F150)),0),"]"),IF(AND(ISNUMBER(OFFSET('Water Data'!$F$7,0,10*ROW('Water Data'!F150))),CC156="",ISNUMBER(OFFSET('Water Data'!$F$7,0,10*ROW('Water Data'!F150)))),OFFSET('Water Data'!$F$7,0,10*ROW('Water Data'!F150)),NA())))</f>
        <v>#N/A</v>
      </c>
      <c r="O156" s="250" t="e">
        <f ca="true">+IF(AND(ISNUMBER(OFFSET('Water Data'!$F$10,0,10*ROW('Water Data'!F150))),CD156="Yes"),OFFSET('Water Data'!$F$10,0,10*ROW('Water Data'!F150)),IF(AND(ISNUMBER(OFFSET('Water Data'!$F$10,0,10*ROW('Water Data'!F150))),CD156="No",ISNUMBER(OFFSET('Water Data'!$F$10,0,10*ROW('Water Data'!F150)))),CONCATENATE("[",ROUND(OFFSET('Water Data'!$F$10,0,10*ROW('Water Data'!F150)),0),"]"),IF(AND(ISNUMBER(OFFSET('Water Data'!$F$10,0,10*ROW('Water Data'!F150))),CD156="",ISNUMBER(OFFSET('Water Data'!$F$10,0,10*ROW('Water Data'!F150)))),OFFSET('Water Data'!$F$10,0,10*ROW('Water Data'!F150)),NA())))</f>
        <v>#N/A</v>
      </c>
      <c r="P156" s="250" t="e">
        <f ca="true">+IF(AND(ISNUMBER(OFFSET('Water Data'!$G$5,0,10*ROW('Water Data'!G150))),CE156="Yes"),100-OFFSET('Water Data'!$G$5,0,10*ROW('Water Data'!G150)),IF(AND(ISNUMBER(OFFSET('Water Data'!$G$5,0,10*ROW('Water Data'!G150))),CE156="No",ISNUMBER(OFFSET('Water Data'!$G$5,0,10*ROW('Water Data'!G150)))),CONCATENATE("[",ROUND(100-OFFSET('Water Data'!$G$5,0,10*ROW('Water Data'!G150)),0),"]"),IF(AND(ISNUMBER(OFFSET('Water Data'!$G$5,0,10*ROW('Water Data'!G150))),CE156="",ISNUMBER(OFFSET('Water Data'!$G$5,0,10*ROW('Water Data'!G150)))),100-OFFSET('Water Data'!$G$5,0,10*ROW('Water Data'!G150)),NA())))</f>
        <v>#N/A</v>
      </c>
      <c r="Q156" s="250" t="e">
        <f ca="true">+IF(AND(ISNUMBER(OFFSET('Water Data'!$G$7,0,10*ROW('Water Data'!G150))),CF156="Yes"),OFFSET('Water Data'!$G$7,0,10*ROW('Water Data'!G150)),IF(AND(ISNUMBER(OFFSET('Water Data'!$G$7,0,10*ROW('Water Data'!G150))),CF156="No",ISNUMBER(OFFSET('Water Data'!$G$7,0,10*ROW('Water Data'!G150)))),CONCATENATE("[",ROUND(OFFSET('Water Data'!$G$7,0,10*ROW('Water Data'!G150)),0),"]"),IF(AND(ISNUMBER(OFFSET('Water Data'!$G$7,0,10*ROW('Water Data'!G150))),CF156="",ISNUMBER(OFFSET('Water Data'!$G$7,0,10*ROW('Water Data'!G150)))),OFFSET('Water Data'!$G$7,0,10*ROW('Water Data'!G150)),NA())))</f>
        <v>#N/A</v>
      </c>
      <c r="R156" s="250" t="e">
        <f ca="true">+IF(AND(ISNUMBER(OFFSET('Water Data'!$G$10,0,10*ROW('Water Data'!G150))),CG156="Yes"),OFFSET('Water Data'!$G$10,0,10*ROW('Water Data'!G150)),IF(AND(ISNUMBER(OFFSET('Water Data'!$G$10,0,10*ROW('Water Data'!G150))),CG156="No",ISNUMBER(OFFSET('Water Data'!$G$10,0,10*ROW('Water Data'!G150)))),CONCATENATE("[",ROUND(OFFSET('Water Data'!$G$10,0,10*ROW('Water Data'!G150)),0),"]"),IF(AND(ISNUMBER(OFFSET('Water Data'!$G$10,0,10*ROW('Water Data'!G150))),CG156="",ISNUMBER(OFFSET('Water Data'!$G$10,0,10*ROW('Water Data'!G150)))),OFFSET('Water Data'!$G$10,0,10*ROW('Water Data'!G150)),NA())))</f>
        <v>#N/A</v>
      </c>
      <c r="S156" s="250" t="e">
        <f ca="true">+IF(AND(ISNUMBER(OFFSET('Water Data'!$H$5,0,10*ROW('Water Data'!H150))),CH156="Yes"),100-OFFSET('Water Data'!$H$5,0,10*ROW('Water Data'!H150)),IF(AND(ISNUMBER(OFFSET('Water Data'!$H$5,0,10*ROW('Water Data'!H150))),CH156="No",ISNUMBER(OFFSET('Water Data'!$H$5,0,10*ROW('Water Data'!H150)))),CONCATENATE("[",ROUND(100-OFFSET('Water Data'!$H$5,0,10*ROW('Water Data'!H150)),0),"]"),IF(AND(ISNUMBER(OFFSET('Water Data'!$H$5,0,10*ROW('Water Data'!H150))),CH156="",ISNUMBER(OFFSET('Water Data'!$H$5,0,10*ROW('Water Data'!H150)))),100-OFFSET('Water Data'!$H$5,0,10*ROW('Water Data'!H150)),NA())))</f>
        <v>#N/A</v>
      </c>
      <c r="T156" s="250" t="e">
        <f ca="true">+IF(AND(ISNUMBER(OFFSET('Water Data'!$H$7,0,10*ROW('Water Data'!H150))),CI156="Yes"),OFFSET('Water Data'!$H$7,0,10*ROW('Water Data'!H150)),IF(AND(ISNUMBER(OFFSET('Water Data'!$H$7,0,10*ROW('Water Data'!H150))),CI156="No",ISNUMBER(OFFSET('Water Data'!$H$7,0,10*ROW('Water Data'!H150)))),CONCATENATE("[",ROUND(OFFSET('Water Data'!$H$7,0,10*ROW('Water Data'!H150)),0),"]"),IF(AND(ISNUMBER(OFFSET('Water Data'!$H$7,0,10*ROW('Water Data'!H150))),CI156="",ISNUMBER(OFFSET('Water Data'!$H$7,0,10*ROW('Water Data'!H150)))),OFFSET('Water Data'!$H$7,0,10*ROW('Water Data'!H150)),NA())))</f>
        <v>#N/A</v>
      </c>
      <c r="U156" s="250" t="e">
        <f ca="true">+IF(AND(ISNUMBER(OFFSET('Water Data'!$H$10,0,10*ROW('Water Data'!H150))),CJ156="Yes"),OFFSET('Water Data'!$H$10,0,10*ROW('Water Data'!H150)),IF(AND(ISNUMBER(OFFSET('Water Data'!$H$10,0,10*ROW('Water Data'!H150))),CJ156="No",ISNUMBER(OFFSET('Water Data'!$H$10,0,10*ROW('Water Data'!H150)))),CONCATENATE("[",ROUND(OFFSET('Water Data'!$H$10,0,10*ROW('Water Data'!H150)),0),"]"),IF(AND(ISNUMBER(OFFSET('Water Data'!$H$10,0,10*ROW('Water Data'!H150))),CJ156="",ISNUMBER(OFFSET('Water Data'!$H$10,0,10*ROW('Water Data'!H150)))),OFFSET('Water Data'!$H$10,0,10*ROW('Water Data'!H150)),NA())))</f>
        <v>#N/A</v>
      </c>
      <c r="V156" s="251" t="e">
        <f ca="true">+IF(AND(ISNUMBER(OFFSET('Sanitation Data'!$C$5,0,10*ROW('Sanitation Data'!C150))),CK156="Yes"),100-OFFSET('Sanitation Data'!$C$5,0,10*ROW('Sanitation Data'!C150)),IF(AND(ISNUMBER(OFFSET('Sanitation Data'!$C$5,0,10*ROW('Sanitation Data'!C150))),CK156="No",ISNUMBER(OFFSET('Sanitation Data'!$C$5,0,10*ROW('Sanitation Data'!C150)))),CONCATENATE("[",ROUND(100-OFFSET('Sanitation Data'!$C$5,0,10*ROW('Sanitation Data'!C150)),0),"]"),IF(AND(ISNUMBER(OFFSET('Sanitation Data'!$C$5,0,10*ROW('Sanitation Data'!C150))),CK156="",ISNUMBER(OFFSET('Sanitation Data'!$C$5,0,10*ROW('Sanitation Data'!C150)))),100-OFFSET('Sanitation Data'!$C$5,0,10*ROW('Sanitation Data'!C150)),NA())))</f>
        <v>#N/A</v>
      </c>
      <c r="W156" s="251" t="e">
        <f ca="true">+IF(AND(ISNUMBER(OFFSET('Sanitation Data'!$C$7,0,10*ROW('Sanitation Data'!C150))),CL156="Yes"),OFFSET('Sanitation Data'!$C$7,0,10*ROW('Sanitation Data'!C150)),IF(AND(ISNUMBER(OFFSET('Sanitation Data'!$C$7,0,10*ROW('Sanitation Data'!C150))),CL156="No",ISNUMBER(OFFSET('Sanitation Data'!$C$7,0,10*ROW('Sanitation Data'!C150)))),CONCATENATE("[",ROUND(OFFSET('Sanitation Data'!$C$7,0,10*ROW('Sanitation Data'!C150)),0),"]"),IF(AND(ISNUMBER(OFFSET('Sanitation Data'!$C$7,0,10*ROW('Sanitation Data'!C150))),CL156="",ISNUMBER(OFFSET('Sanitation Data'!$C$7,0,10*ROW('Sanitation Data'!C150)))),OFFSET('Sanitation Data'!$C$7,0,10*ROW('Sanitation Data'!C150)),NA())))</f>
        <v>#N/A</v>
      </c>
      <c r="X156" s="251" t="e">
        <f ca="true">+IF(AND(ISNUMBER(OFFSET('Sanitation Data'!$C$11,0,10*ROW('Sanitation Data'!C150))),CM156="Yes"),OFFSET('Sanitation Data'!$C$11,0,10*ROW('Sanitation Data'!C150)),IF(AND(ISNUMBER(OFFSET('Sanitation Data'!$C$11,0,10*ROW('Sanitation Data'!C150))),CM156="No",ISNUMBER(OFFSET('Sanitation Data'!$C$11,0,10*ROW('Sanitation Data'!C150)))),CONCATENATE("[",ROUND(OFFSET('Sanitation Data'!$C$11,0,10*ROW('Sanitation Data'!C150)),0),"]"),IF(AND(ISNUMBER(OFFSET('Sanitation Data'!$C$11,0,10*ROW('Sanitation Data'!C150))),CM156="",ISNUMBER(OFFSET('Sanitation Data'!$C$11,0,10*ROW('Sanitation Data'!C150)))),OFFSET('Sanitation Data'!$C$11,0,10*ROW('Sanitation Data'!C150)),NA())))</f>
        <v>#N/A</v>
      </c>
      <c r="Y156" s="251" t="e">
        <f ca="true">+IF(AND(ISNUMBER(OFFSET('Sanitation Data'!$C$12,0,10*ROW('Sanitation Data'!C150))),CN156="Yes"),OFFSET('Sanitation Data'!$C$12,0,10*ROW('Sanitation Data'!C150)),IF(AND(ISNUMBER(OFFSET('Sanitation Data'!$C$12,0,10*ROW('Sanitation Data'!C150))),CN156="No",ISNUMBER(OFFSET('Sanitation Data'!$C$12,0,10*ROW('Sanitation Data'!C150)))),CONCATENATE("[",ROUND(OFFSET('Sanitation Data'!$C$12,0,10*ROW('Sanitation Data'!C150)),0),"]"),IF(AND(ISNUMBER(OFFSET('Sanitation Data'!$C$12,0,10*ROW('Sanitation Data'!C150))),CN156="",ISNUMBER(OFFSET('Sanitation Data'!$C$12,0,10*ROW('Sanitation Data'!C150)))),OFFSET('Sanitation Data'!$C$12,0,10*ROW('Sanitation Data'!C150)),NA())))</f>
        <v>#N/A</v>
      </c>
      <c r="Z156" s="251" t="e">
        <f ca="true">+IF(AND(ISNUMBER(OFFSET('Sanitation Data'!$C$13,0,10*ROW('Sanitation Data'!C150))),CO156="Yes"),OFFSET('Sanitation Data'!$C$13,0,10*ROW('Sanitation Data'!C150)),IF(AND(ISNUMBER(OFFSET('Sanitation Data'!$C$13,0,10*ROW('Sanitation Data'!C150))),CO156="No",ISNUMBER(OFFSET('Sanitation Data'!$C$13,0,10*ROW('Sanitation Data'!C150)))),CONCATENATE("[",ROUND(OFFSET('Sanitation Data'!$C$13,0,10*ROW('Sanitation Data'!C150)),0),"]"),IF(AND(ISNUMBER(OFFSET('Sanitation Data'!$C$13,0,10*ROW('Sanitation Data'!C150))),CO156="",ISNUMBER(OFFSET('Sanitation Data'!$C$13,0,10*ROW('Sanitation Data'!C150)))),OFFSET('Sanitation Data'!$C$13,0,10*ROW('Sanitation Data'!C150)),NA())))</f>
        <v>#N/A</v>
      </c>
      <c r="AA156" s="251" t="e">
        <f ca="true">+IF(AND(ISNUMBER(OFFSET('Sanitation Data'!$D$5,0,10*ROW('Sanitation Data'!D150))),CP156="Yes"),100-OFFSET('Sanitation Data'!$D$5,0,10*ROW('Sanitation Data'!D150)),IF(AND(ISNUMBER(OFFSET('Sanitation Data'!$D$5,0,10*ROW('Sanitation Data'!D150))),CP156="No",ISNUMBER(OFFSET('Sanitation Data'!$D$5,0,10*ROW('Sanitation Data'!D150)))),CONCATENATE("[",ROUND(100-OFFSET('Sanitation Data'!$D$5,0,10*ROW('Sanitation Data'!D150)),0),"]"),IF(AND(ISNUMBER(OFFSET('Sanitation Data'!$D$5,0,10*ROW('Sanitation Data'!D150))),CP156="",ISNUMBER(OFFSET('Sanitation Data'!$D$5,0,10*ROW('Sanitation Data'!D150)))),100-OFFSET('Sanitation Data'!$D$5,0,10*ROW('Sanitation Data'!D150)),NA())))</f>
        <v>#N/A</v>
      </c>
      <c r="AB156" s="251" t="e">
        <f ca="true">+IF(AND(ISNUMBER(OFFSET('Sanitation Data'!$D$7,0,10*ROW('Sanitation Data'!D150))),CQ156="Yes"),OFFSET('Sanitation Data'!$D$7,0,10*ROW('Sanitation Data'!G150)),IF(AND(ISNUMBER(OFFSET('Sanitation Data'!$D$7,0,10*ROW('Sanitation Data'!D150))),CQ156="No",ISNUMBER(OFFSET('Sanitation Data'!$D$7,0,10*ROW('Sanitation Data'!D150)))),CONCATENATE("[",ROUND(OFFSET('Sanitation Data'!$D$7,0,10*ROW('Sanitation Data'!D150)),0),"]"),IF(AND(ISNUMBER(OFFSET('Sanitation Data'!$D$7,0,10*ROW('Sanitation Data'!D150))),CQ156="",ISNUMBER(OFFSET('Sanitation Data'!$D$7,0,10*ROW('Sanitation Data'!D150)))),OFFSET('Sanitation Data'!$D$7,0,10*ROW('Sanitation Data'!D150)),NA())))</f>
        <v>#N/A</v>
      </c>
      <c r="AC156" s="251" t="e">
        <f ca="true">+IF(AND(ISNUMBER(OFFSET('Sanitation Data'!$D$11,0,10*ROW('Sanitation Data'!D150))),CR156="Yes"),OFFSET('Sanitation Data'!$D$11,0,10*ROW('Sanitation Data'!D150)),IF(AND(ISNUMBER(OFFSET('Sanitation Data'!$D$11,0,10*ROW('Sanitation Data'!D150))),CR156="No",ISNUMBER(OFFSET('Sanitation Data'!$D$11,0,10*ROW('Sanitation Data'!D150)))),CONCATENATE("[",ROUND(OFFSET('Sanitation Data'!$D$11,0,10*ROW('Sanitation Data'!D150)),0),"]"),IF(AND(ISNUMBER(OFFSET('Sanitation Data'!$D$11,0,10*ROW('Sanitation Data'!D150))),CR156="",ISNUMBER(OFFSET('Sanitation Data'!$D$11,0,10*ROW('Sanitation Data'!D150)))),OFFSET('Sanitation Data'!$D$11,0,10*ROW('Sanitation Data'!D150)),NA())))</f>
        <v>#N/A</v>
      </c>
      <c r="AD156" s="251" t="e">
        <f ca="true">+IF(AND(ISNUMBER(OFFSET('Sanitation Data'!$D$12,0,10*ROW('Sanitation Data'!D150))),CS156="Yes"),OFFSET('Sanitation Data'!$D$12,0,10*ROW('Sanitation Data'!D150)),IF(AND(ISNUMBER(OFFSET('Sanitation Data'!$D$12,0,10*ROW('Sanitation Data'!D150))),CS156="No",ISNUMBER(OFFSET('Sanitation Data'!$D$12,0,10*ROW('Sanitation Data'!D150)))),CONCATENATE("[",ROUND(OFFSET('Sanitation Data'!$D$12,0,10*ROW('Sanitation Data'!D150)),0),"]"),IF(AND(ISNUMBER(OFFSET('Sanitation Data'!$D$12,0,10*ROW('Sanitation Data'!D150))),CS156="",ISNUMBER(OFFSET('Sanitation Data'!$D$12,0,10*ROW('Sanitation Data'!D150)))),OFFSET('Sanitation Data'!$D$12,0,10*ROW('Sanitation Data'!D150)),NA())))</f>
        <v>#N/A</v>
      </c>
      <c r="AE156" s="251" t="e">
        <f ca="true">+IF(AND(ISNUMBER(OFFSET('Sanitation Data'!$D$13,0,10*ROW('Sanitation Data'!D150))),CT156="Yes"),OFFSET('Sanitation Data'!$D$13,0,10*ROW('Sanitation Data'!D150)),IF(AND(ISNUMBER(OFFSET('Sanitation Data'!$D$13,0,10*ROW('Sanitation Data'!D150))),CT156="No",ISNUMBER(OFFSET('Sanitation Data'!$D$13,0,10*ROW('Sanitation Data'!D150)))),CONCATENATE("[",ROUND(OFFSET('Sanitation Data'!$D$13,0,10*ROW('Sanitation Data'!D150)),0),"]"),IF(AND(ISNUMBER(OFFSET('Sanitation Data'!$D$13,0,10*ROW('Sanitation Data'!D150))),CT156="",ISNUMBER(OFFSET('Sanitation Data'!$D$13,0,10*ROW('Sanitation Data'!D150)))),OFFSET('Sanitation Data'!$D$13,0,10*ROW('Sanitation Data'!D150)),NA())))</f>
        <v>#N/A</v>
      </c>
      <c r="AF156" s="251" t="e">
        <f ca="true">+IF(AND(ISNUMBER(OFFSET('Sanitation Data'!$E$5,0,10*ROW('Sanitation Data'!E150))),CU156="Yes"),100-OFFSET('Sanitation Data'!$E$5,0,10*ROW('Sanitation Data'!E150)),IF(AND(ISNUMBER(OFFSET('Sanitation Data'!$E$5,0,10*ROW('Sanitation Data'!E150))),CU156="No",ISNUMBER(OFFSET('Sanitation Data'!$E$5,0,10*ROW('Sanitation Data'!E150)))),CONCATENATE("[",ROUND(100-OFFSET('Sanitation Data'!$E$5,0,10*ROW('Sanitation Data'!E150)),0),"]"),IF(AND(ISNUMBER(OFFSET('Sanitation Data'!$E$5,0,10*ROW('Sanitation Data'!E150))),CU156="",ISNUMBER(OFFSET('Sanitation Data'!$E$5,0,10*ROW('Sanitation Data'!E150)))),100-OFFSET('Sanitation Data'!$E$5,0,10*ROW('Sanitation Data'!E150)),NA())))</f>
        <v>#N/A</v>
      </c>
      <c r="AG156" s="251" t="e">
        <f ca="true">+IF(AND(ISNUMBER(OFFSET('Sanitation Data'!$E$7,0,10*ROW('Sanitation Data'!E150))),CV156="Yes"),OFFSET('Sanitation Data'!$E$7,0,10*ROW('Sanitation Data'!E150)),IF(AND(ISNUMBER(OFFSET('Sanitation Data'!$E$7,0,10*ROW('Sanitation Data'!E150))),CV156="No",ISNUMBER(OFFSET('Sanitation Data'!$E$7,0,10*ROW('Sanitation Data'!E150)))),CONCATENATE("[",ROUND(OFFSET('Sanitation Data'!$E$7,0,10*ROW('Sanitation Data'!E150)),0),"]"),IF(AND(ISNUMBER(OFFSET('Sanitation Data'!$E$7,0,10*ROW('Sanitation Data'!E150))),CV156="",ISNUMBER(OFFSET('Sanitation Data'!$E$7,0,10*ROW('Sanitation Data'!E150)))),OFFSET('Sanitation Data'!$E$7,0,10*ROW('Sanitation Data'!E150)),NA())))</f>
        <v>#N/A</v>
      </c>
      <c r="AH156" s="251" t="e">
        <f ca="true">+IF(AND(ISNUMBER(OFFSET('Sanitation Data'!$E$11,0,10*ROW('Sanitation Data'!E150))),CW156="Yes"),OFFSET('Sanitation Data'!$E$11,0,10*ROW('Sanitation Data'!E150)),IF(AND(ISNUMBER(OFFSET('Sanitation Data'!$E$11,0,10*ROW('Sanitation Data'!E150))),CW156="No",ISNUMBER(OFFSET('Sanitation Data'!$E$11,0,10*ROW('Sanitation Data'!E150)))),CONCATENATE("[",ROUND(OFFSET('Sanitation Data'!$E$11,0,10*ROW('Sanitation Data'!E150)),0),"]"),IF(AND(ISNUMBER(OFFSET('Sanitation Data'!$E$11,0,10*ROW('Sanitation Data'!E150))),CW156="",ISNUMBER(OFFSET('Sanitation Data'!$E$11,0,10*ROW('Sanitation Data'!E150)))),OFFSET('Sanitation Data'!$E$11,0,10*ROW('Sanitation Data'!E150)),NA())))</f>
        <v>#N/A</v>
      </c>
      <c r="AI156" s="251" t="e">
        <f ca="true">+IF(AND(ISNUMBER(OFFSET('Sanitation Data'!$E$12,0,10*ROW('Sanitation Data'!E150))),CX156="Yes"),OFFSET('Sanitation Data'!$E$12,0,10*ROW('Sanitation Data'!E150)),IF(AND(ISNUMBER(OFFSET('Sanitation Data'!$E$12,0,10*ROW('Sanitation Data'!E150))),CX156="No",ISNUMBER(OFFSET('Sanitation Data'!$E$12,0,10*ROW('Sanitation Data'!E150)))),CONCATENATE("[",ROUND(OFFSET('Sanitation Data'!$E$12,0,10*ROW('Sanitation Data'!E150)),0),"]"),IF(AND(ISNUMBER(OFFSET('Sanitation Data'!$E$12,0,10*ROW('Sanitation Data'!E150))),CX156="",ISNUMBER(OFFSET('Sanitation Data'!$E$12,0,10*ROW('Sanitation Data'!E150)))),OFFSET('Sanitation Data'!$E$12,0,10*ROW('Sanitation Data'!E150)),NA())))</f>
        <v>#N/A</v>
      </c>
      <c r="AJ156" s="251" t="e">
        <f ca="true">+IF(AND(ISNUMBER(OFFSET('Sanitation Data'!$E$13,0,10*ROW('Sanitation Data'!E150))),CY156="Yes"),OFFSET('Sanitation Data'!$E$13,0,10*ROW('Sanitation Data'!E150)),IF(AND(ISNUMBER(OFFSET('Sanitation Data'!$E$13,0,10*ROW('Sanitation Data'!E150))),CY156="No",ISNUMBER(OFFSET('Sanitation Data'!$E$13,0,10*ROW('Sanitation Data'!E150)))),CONCATENATE("[",ROUND(OFFSET('Sanitation Data'!$E$13,0,10*ROW('Sanitation Data'!E150)),0),"]"),IF(AND(ISNUMBER(OFFSET('Sanitation Data'!$E$13,0,10*ROW('Sanitation Data'!E150))),CY156="",ISNUMBER(OFFSET('Sanitation Data'!$E$13,0,10*ROW('Sanitation Data'!E150)))),OFFSET('Sanitation Data'!$E$13,0,10*ROW('Sanitation Data'!E150)),NA())))</f>
        <v>#N/A</v>
      </c>
      <c r="AK156" s="251" t="e">
        <f ca="true">+IF(AND(ISNUMBER(OFFSET('Sanitation Data'!$F$5,0,10*ROW('Sanitation Data'!F150))),CZ156="Yes"),100-OFFSET('Sanitation Data'!$F$5,0,10*ROW('Sanitation Data'!F150)),IF(AND(ISNUMBER(OFFSET('Sanitation Data'!$F$5,0,10*ROW('Sanitation Data'!F150))),CZ156="No",ISNUMBER(OFFSET('Sanitation Data'!$F$5,0,10*ROW('Sanitation Data'!F150)))),CONCATENATE("[",ROUND(100-OFFSET('Sanitation Data'!$F$5,0,10*ROW('Sanitation Data'!F150)),0),"]"),IF(AND(ISNUMBER(OFFSET('Sanitation Data'!$F$5,0,10*ROW('Sanitation Data'!F150))),CZ156="",ISNUMBER(OFFSET('Sanitation Data'!$F$5,0,10*ROW('Sanitation Data'!F150)))),100-OFFSET('Sanitation Data'!$F$5,0,10*ROW('Sanitation Data'!F150)),NA())))</f>
        <v>#N/A</v>
      </c>
      <c r="AL156" s="251" t="e">
        <f ca="true">+IF(AND(ISNUMBER(OFFSET('Sanitation Data'!$F$7,0,10*ROW('Sanitation Data'!F150))),DA156="Yes"),OFFSET('Sanitation Data'!$F$7,0,10*ROW('Sanitation Data'!F150)),IF(AND(ISNUMBER(OFFSET('Sanitation Data'!$F$7,0,10*ROW('Sanitation Data'!F150))),DA156="No",ISNUMBER(OFFSET('Sanitation Data'!$F$7,0,10*ROW('Sanitation Data'!F150)))),CONCATENATE("[",ROUND(OFFSET('Sanitation Data'!$F$7,0,10*ROW('Sanitation Data'!F150)),0),"]"),IF(AND(ISNUMBER(OFFSET('Sanitation Data'!$F$7,0,10*ROW('Sanitation Data'!F150))),DA156="",ISNUMBER(OFFSET('Sanitation Data'!$F$7,0,10*ROW('Sanitation Data'!F150)))),OFFSET('Sanitation Data'!$F$7,0,10*ROW('Sanitation Data'!F150)),NA())))</f>
        <v>#N/A</v>
      </c>
      <c r="AM156" s="251" t="e">
        <f ca="true">+IF(AND(ISNUMBER(OFFSET('Sanitation Data'!$F$11,0,10*ROW('Sanitation Data'!F150))),DB156="Yes"),OFFSET('Sanitation Data'!$F$11,0,10*ROW('Sanitation Data'!F150)),IF(AND(ISNUMBER(OFFSET('Sanitation Data'!$F$11,0,10*ROW('Sanitation Data'!F150))),DB156="No",ISNUMBER(OFFSET('Sanitation Data'!$F$11,0,10*ROW('Sanitation Data'!F150)))),CONCATENATE("[",ROUND(OFFSET('Sanitation Data'!$F$11,0,10*ROW('Sanitation Data'!F150)),0),"]"),IF(AND(ISNUMBER(OFFSET('Sanitation Data'!$F$11,0,10*ROW('Sanitation Data'!F150))),DB156="",ISNUMBER(OFFSET('Sanitation Data'!$F$11,0,10*ROW('Sanitation Data'!F150)))),OFFSET('Sanitation Data'!$F$11,0,10*ROW('Sanitation Data'!F150)),NA())))</f>
        <v>#N/A</v>
      </c>
      <c r="AN156" s="251" t="e">
        <f ca="true">+IF(AND(ISNUMBER(OFFSET('Sanitation Data'!$F$12,0,10*ROW('Sanitation Data'!F150))),DC156="Yes"),OFFSET('Sanitation Data'!$F$12,0,10*ROW('Sanitation Data'!F150)),IF(AND(ISNUMBER(OFFSET('Sanitation Data'!$F$12,0,10*ROW('Sanitation Data'!F150))),DC156="No",ISNUMBER(OFFSET('Sanitation Data'!$F$12,0,10*ROW('Sanitation Data'!F150)))),CONCATENATE("[",ROUND(OFFSET('Sanitation Data'!$F$12,0,10*ROW('Sanitation Data'!F150)),0),"]"),IF(AND(ISNUMBER(OFFSET('Sanitation Data'!$F$12,0,10*ROW('Sanitation Data'!F150))),DC156="",ISNUMBER(OFFSET('Sanitation Data'!$F$12,0,10*ROW('Sanitation Data'!F150)))),OFFSET('Sanitation Data'!$F$12,0,10*ROW('Sanitation Data'!F150)),NA())))</f>
        <v>#N/A</v>
      </c>
      <c r="AO156" s="251" t="e">
        <f ca="true">+IF(AND(ISNUMBER(OFFSET('Sanitation Data'!$F$13,0,10*ROW('Sanitation Data'!F150))),DD156="Yes"),OFFSET('Sanitation Data'!$F$13,0,10*ROW('Sanitation Data'!F150)),IF(AND(ISNUMBER(OFFSET('Sanitation Data'!$F$13,0,10*ROW('Sanitation Data'!F150))),DD156="No",ISNUMBER(OFFSET('Sanitation Data'!$F$13,0,10*ROW('Sanitation Data'!F150)))),CONCATENATE("[",ROUND(OFFSET('Sanitation Data'!$F$13,0,10*ROW('Sanitation Data'!F150)),0),"]"),IF(AND(ISNUMBER(OFFSET('Sanitation Data'!$F$13,0,10*ROW('Sanitation Data'!F150))),DD156="",ISNUMBER(OFFSET('Sanitation Data'!$F$13,0,10*ROW('Sanitation Data'!F150)))),OFFSET('Sanitation Data'!$F$13,0,10*ROW('Sanitation Data'!F150)),NA())))</f>
        <v>#N/A</v>
      </c>
      <c r="AP156" s="251" t="e">
        <f ca="true">+IF(AND(ISNUMBER(OFFSET('Sanitation Data'!$G$5,0,10*ROW('Sanitation Data'!G150))),DE156="Yes"),100-OFFSET('Sanitation Data'!$G$5,0,10*ROW('Sanitation Data'!G150)),IF(AND(ISNUMBER(OFFSET('Sanitation Data'!$G$5,0,10*ROW('Sanitation Data'!G150))),DE156="No",ISNUMBER(OFFSET('Sanitation Data'!$G$5,0,10*ROW('Sanitation Data'!G150)))),CONCATENATE("[",ROUND(100-OFFSET('Sanitation Data'!$G$5,0,10*ROW('Sanitation Data'!G150)),0),"]"),IF(AND(ISNUMBER(OFFSET('Sanitation Data'!$G$5,0,10*ROW('Sanitation Data'!G150))),DE156="",ISNUMBER(OFFSET('Sanitation Data'!$G$5,0,10*ROW('Sanitation Data'!G150)))),100-OFFSET('Sanitation Data'!$G$5,0,10*ROW('Sanitation Data'!G150)),NA())))</f>
        <v>#N/A</v>
      </c>
      <c r="AQ156" s="251" t="e">
        <f ca="true">+IF(AND(ISNUMBER(OFFSET('Sanitation Data'!$G$7,0,10*ROW('Sanitation Data'!G150))),DF156="Yes"),OFFSET('Sanitation Data'!$G$7,0,10*ROW('Sanitation Data'!G150)),IF(AND(ISNUMBER(OFFSET('Sanitation Data'!$G$7,0,10*ROW('Sanitation Data'!G150))),DF156="No",ISNUMBER(OFFSET('Sanitation Data'!$G$7,0,10*ROW('Sanitation Data'!G150)))),CONCATENATE("[",ROUND(OFFSET('Sanitation Data'!$G$7,0,10*ROW('Sanitation Data'!G150)),0),"]"),IF(AND(ISNUMBER(OFFSET('Sanitation Data'!$G$7,0,10*ROW('Sanitation Data'!G150))),DF156="",ISNUMBER(OFFSET('Sanitation Data'!$G$7,0,10*ROW('Sanitation Data'!G150)))),OFFSET('Sanitation Data'!$G$7,0,10*ROW('Sanitation Data'!G150)),NA())))</f>
        <v>#N/A</v>
      </c>
      <c r="AR156" s="251" t="e">
        <f ca="true">+IF(AND(ISNUMBER(OFFSET('Sanitation Data'!$G$11,0,10*ROW('Sanitation Data'!G150))),DG156="Yes"),OFFSET('Sanitation Data'!$G$11,0,10*ROW('Sanitation Data'!G150)),IF(AND(ISNUMBER(OFFSET('Sanitation Data'!$G$11,0,10*ROW('Sanitation Data'!G150))),DG156="No",ISNUMBER(OFFSET('Sanitation Data'!$G$11,0,10*ROW('Sanitation Data'!G150)))),CONCATENATE("[",ROUND(OFFSET('Sanitation Data'!$G$11,0,10*ROW('Sanitation Data'!G150)),0),"]"),IF(AND(ISNUMBER(OFFSET('Sanitation Data'!$G$11,0,10*ROW('Sanitation Data'!G150))),DG156="",ISNUMBER(OFFSET('Sanitation Data'!$G$11,0,10*ROW('Sanitation Data'!G150)))),OFFSET('Sanitation Data'!$G$11,0,10*ROW('Sanitation Data'!G150)),NA())))</f>
        <v>#N/A</v>
      </c>
      <c r="AS156" s="251" t="e">
        <f ca="true">+IF(AND(ISNUMBER(OFFSET('Sanitation Data'!$G$12,0,10*ROW('Sanitation Data'!G150))),DH156="Yes"),OFFSET('Sanitation Data'!$G$12,0,10*ROW('Sanitation Data'!G150)),IF(AND(ISNUMBER(OFFSET('Sanitation Data'!$G$12,0,10*ROW('Sanitation Data'!G150))),DH156="No",ISNUMBER(OFFSET('Sanitation Data'!$G$12,0,10*ROW('Sanitation Data'!G150)))),CONCATENATE("[",ROUND(OFFSET('Sanitation Data'!$G$12,0,10*ROW('Sanitation Data'!G150)),0),"]"),IF(AND(ISNUMBER(OFFSET('Sanitation Data'!$G$12,0,10*ROW('Sanitation Data'!G150))),DH156="",ISNUMBER(OFFSET('Sanitation Data'!$G$12,0,10*ROW('Sanitation Data'!G150)))),OFFSET('Sanitation Data'!$G$12,0,10*ROW('Sanitation Data'!G150)),NA())))</f>
        <v>#N/A</v>
      </c>
      <c r="AT156" s="251" t="e">
        <f ca="true">+IF(AND(ISNUMBER(OFFSET('Sanitation Data'!$G$13,0,10*ROW('Sanitation Data'!G150))),DI156="Yes"),OFFSET('Sanitation Data'!$G$13,0,10*ROW('Sanitation Data'!G150)),IF(AND(ISNUMBER(OFFSET('Sanitation Data'!$G$13,0,10*ROW('Sanitation Data'!G150))),DI156="No",ISNUMBER(OFFSET('Sanitation Data'!$G$13,0,10*ROW('Sanitation Data'!G150)))),CONCATENATE("[",ROUND(OFFSET('Sanitation Data'!$G$13,0,10*ROW('Sanitation Data'!G150)),0),"]"),IF(AND(ISNUMBER(OFFSET('Sanitation Data'!$G$13,0,10*ROW('Sanitation Data'!G150))),DI156="",ISNUMBER(OFFSET('Sanitation Data'!$G$13,0,10*ROW('Sanitation Data'!G150)))),OFFSET('Sanitation Data'!$G$13,0,10*ROW('Sanitation Data'!G150)),NA())))</f>
        <v>#N/A</v>
      </c>
      <c r="AU156" s="251" t="e">
        <f ca="true">+IF(AND(ISNUMBER(OFFSET('Sanitation Data'!$H$5,0,10*ROW('Sanitation Data'!H150))),DJ156="Yes"),100-OFFSET('Sanitation Data'!$H$5,0,10*ROW('Sanitation Data'!H150)),IF(AND(ISNUMBER(OFFSET('Sanitation Data'!$H$5,0,10*ROW('Sanitation Data'!H150))),DJ156="No",ISNUMBER(OFFSET('Sanitation Data'!$H$5,0,10*ROW('Sanitation Data'!H150)))),CONCATENATE("[",ROUND(100-OFFSET('Sanitation Data'!$H$5,0,10*ROW('Sanitation Data'!H150)),0),"]"),IF(AND(ISNUMBER(OFFSET('Sanitation Data'!$H$5,0,10*ROW('Sanitation Data'!H150))),DJ156="",ISNUMBER(OFFSET('Sanitation Data'!$H$5,0,10*ROW('Sanitation Data'!H150)))),100-OFFSET('Sanitation Data'!$H$5,0,10*ROW('Sanitation Data'!H150)),NA())))</f>
        <v>#N/A</v>
      </c>
      <c r="AV156" s="251" t="e">
        <f ca="true">+IF(AND(ISNUMBER(OFFSET('Sanitation Data'!$H$7,0,10*ROW('Sanitation Data'!H150))),DK156="Yes"),OFFSET('Sanitation Data'!$H$7,0,10*ROW('Sanitation Data'!H150)),IF(AND(ISNUMBER(OFFSET('Sanitation Data'!$H$7,0,10*ROW('Sanitation Data'!H150))),DK156="No",ISNUMBER(OFFSET('Sanitation Data'!$H$7,0,10*ROW('Sanitation Data'!H150)))),CONCATENATE("[",ROUND(OFFSET('Sanitation Data'!$H$7,0,10*ROW('Sanitation Data'!H150)),0),"]"),IF(AND(ISNUMBER(OFFSET('Sanitation Data'!$H$7,0,10*ROW('Sanitation Data'!H150))),DK156="",ISNUMBER(OFFSET('Sanitation Data'!$H$7,0,10*ROW('Sanitation Data'!H150)))),OFFSET('Sanitation Data'!$H$7,0,10*ROW('Sanitation Data'!H150)),NA())))</f>
        <v>#N/A</v>
      </c>
      <c r="AW156" s="251" t="e">
        <f ca="true">+IF(AND(ISNUMBER(OFFSET('Sanitation Data'!$H$11,0,10*ROW('Sanitation Data'!H150))),DL156="Yes"),OFFSET('Sanitation Data'!$H$11,0,10*ROW('Sanitation Data'!H150)),IF(AND(ISNUMBER(OFFSET('Sanitation Data'!$H$11,0,10*ROW('Sanitation Data'!H150))),DL156="No",ISNUMBER(OFFSET('Sanitation Data'!$H$11,0,10*ROW('Sanitation Data'!H150)))),CONCATENATE("[",ROUND(OFFSET('Sanitation Data'!$H$11,0,10*ROW('Sanitation Data'!H150)),0),"]"),IF(AND(ISNUMBER(OFFSET('Sanitation Data'!$H$11,0,10*ROW('Sanitation Data'!H150))),DL156="",ISNUMBER(OFFSET('Sanitation Data'!$H$11,0,10*ROW('Sanitation Data'!H150)))),OFFSET('Sanitation Data'!$H$11,0,10*ROW('Sanitation Data'!H150)),NA())))</f>
        <v>#N/A</v>
      </c>
      <c r="AX156" s="251" t="e">
        <f ca="true">+IF(AND(ISNUMBER(OFFSET('Sanitation Data'!$H$12,0,10*ROW('Sanitation Data'!H150))),DM156="Yes"),OFFSET('Sanitation Data'!$H$12,0,10*ROW('Sanitation Data'!H150)),IF(AND(ISNUMBER(OFFSET('Sanitation Data'!$H$12,0,10*ROW('Sanitation Data'!H150))),DM156="No",ISNUMBER(OFFSET('Sanitation Data'!$H$12,0,10*ROW('Sanitation Data'!H150)))),CONCATENATE("[",ROUND(OFFSET('Sanitation Data'!$H$12,0,10*ROW('Sanitation Data'!H150)),0),"]"),IF(AND(ISNUMBER(OFFSET('Sanitation Data'!$H$12,0,10*ROW('Sanitation Data'!H150))),DM156="",ISNUMBER(OFFSET('Sanitation Data'!$H$12,0,10*ROW('Sanitation Data'!H150)))),OFFSET('Sanitation Data'!$H$12,0,10*ROW('Sanitation Data'!H150)),NA())))</f>
        <v>#N/A</v>
      </c>
      <c r="AY156" s="251" t="e">
        <f ca="true">+IF(AND(ISNUMBER(OFFSET('Sanitation Data'!$H$13,0,10*ROW('Sanitation Data'!H150))),DN156="Yes"),OFFSET('Sanitation Data'!$H$13,0,10*ROW('Sanitation Data'!H150)),IF(AND(ISNUMBER(OFFSET('Sanitation Data'!$H$13,0,10*ROW('Sanitation Data'!H150))),DN156="No",ISNUMBER(OFFSET('Sanitation Data'!$H$13,0,10*ROW('Sanitation Data'!H150)))),CONCATENATE("[",ROUND(OFFSET('Sanitation Data'!$H$13,0,10*ROW('Sanitation Data'!H150)),0),"]"),IF(AND(ISNUMBER(OFFSET('Sanitation Data'!$H$13,0,10*ROW('Sanitation Data'!H150))),DN156="",ISNUMBER(OFFSET('Sanitation Data'!$H$13,0,10*ROW('Sanitation Data'!H150)))),OFFSET('Sanitation Data'!$H$13,0,10*ROW('Sanitation Data'!H150)),NA())))</f>
        <v>#N/A</v>
      </c>
      <c r="AZ156" s="252" t="e">
        <f ca="true">+IF(AND(ISNUMBER(OFFSET('Hygiene Data'!$C$6,0,10*ROW('Hygiene Data'!C150))),DO156="Yes"),OFFSET('Hygiene Data'!$C$6,0,10*ROW('Hygiene Data'!C150)),IF(AND(ISNUMBER(OFFSET('Hygiene Data'!$C$6,0,10*ROW('Hygiene Data'!C150))),DO156="No",ISNUMBER(OFFSET('Hygiene Data'!$C$6,0,10*ROW('Hygiene Data'!C150)))),CONCATENATE("[",ROUND(OFFSET('Hygiene Data'!$C$6,0,10*ROW('Hygiene Data'!C150)),0),"]"),IF(AND(ISNUMBER(OFFSET('Hygiene Data'!$C$6,0,10*ROW('Hygiene Data'!C150))),DO156="",ISNUMBER(OFFSET('Hygiene Data'!$C$6,0,10*ROW('Hygiene Data'!C150)))),OFFSET('Hygiene Data'!$C$6,0,10*ROW('Hygiene Data'!C150)),NA())))</f>
        <v>#N/A</v>
      </c>
      <c r="BA156" s="252" t="e">
        <f ca="true">+IF(AND(ISNUMBER(OFFSET('Hygiene Data'!$C$8,0,10*ROW('Hygiene Data'!C150))),DP156="Yes"),OFFSET('Hygiene Data'!$C$8,0,10*ROW('Hygiene Data'!C150)),IF(AND(ISNUMBER(OFFSET('Hygiene Data'!$C$8,0,10*ROW('Hygiene Data'!C150))),DP156="No",ISNUMBER(OFFSET('Hygiene Data'!$C$8,0,10*ROW('Hygiene Data'!C150)))),CONCATENATE("[",ROUND(OFFSET('Hygiene Data'!$C$8,0,10*ROW('Hygiene Data'!C150)),0),"]"),IF(AND(ISNUMBER(OFFSET('Hygiene Data'!$C$8,0,10*ROW('Hygiene Data'!C150))),DP156="",ISNUMBER(OFFSET('Hygiene Data'!$C$8,0,10*ROW('Hygiene Data'!C150)))),OFFSET('Hygiene Data'!$C$8,0,10*ROW('Hygiene Data'!C150)),NA())))</f>
        <v>#N/A</v>
      </c>
      <c r="BB156" s="252" t="e">
        <f ca="true">+IF(AND(ISNUMBER(OFFSET('Hygiene Data'!$C$10,0,10*ROW('Hygiene Data'!C150))),DQ156="Yes"),OFFSET('Hygiene Data'!$C$10,0,10*ROW('Hygiene Data'!C150)),IF(AND(ISNUMBER(OFFSET('Hygiene Data'!$C$10,0,10*ROW('Hygiene Data'!C150))),DQ156="No",ISNUMBER(OFFSET('Hygiene Data'!$C$10,0,10*ROW('Hygiene Data'!C150)))),CONCATENATE("[",ROUND(OFFSET('Hygiene Data'!$C$10,0,10*ROW('Hygiene Data'!C150)),0),"]"),IF(AND(ISNUMBER(OFFSET('Hygiene Data'!$C$10,0,10*ROW('Hygiene Data'!C150))),DQ156="",ISNUMBER(OFFSET('Hygiene Data'!$C$10,0,10*ROW('Hygiene Data'!C150)))),OFFSET('Hygiene Data'!$C$10,0,10*ROW('Hygiene Data'!C150)),NA())))</f>
        <v>#N/A</v>
      </c>
      <c r="BC156" s="252" t="e">
        <f ca="true">+IF(AND(ISNUMBER(OFFSET('Hygiene Data'!$D$6,0,10*ROW('Hygiene Data'!D150))),DR156="Yes"),OFFSET('Hygiene Data'!$D$6,0,10*ROW('Hygiene Data'!D150)),IF(AND(ISNUMBER(OFFSET('Hygiene Data'!$D$6,0,10*ROW('Hygiene Data'!D150))),DR156="No",ISNUMBER(OFFSET('Hygiene Data'!$D$6,0,10*ROW('Hygiene Data'!D150)))),CONCATENATE("[",ROUND(OFFSET('Hygiene Data'!$D$6,0,10*ROW('Hygiene Data'!D150)),0),"]"),IF(AND(ISNUMBER(OFFSET('Hygiene Data'!$D$6,0,10*ROW('Hygiene Data'!D150))),DR156="",ISNUMBER(OFFSET('Hygiene Data'!$D$6,0,10*ROW('Hygiene Data'!D150)))),OFFSET('Hygiene Data'!$D$6,0,10*ROW('Hygiene Data'!D150)),NA())))</f>
        <v>#N/A</v>
      </c>
      <c r="BD156" s="252" t="e">
        <f ca="true">+IF(AND(ISNUMBER(OFFSET('Hygiene Data'!$D$8,0,10*ROW('Hygiene Data'!D150))),DS156="Yes"),OFFSET('Hygiene Data'!$D$8,0,10*ROW('Hygiene Data'!D150)),IF(AND(ISNUMBER(OFFSET('Hygiene Data'!$D$8,0,10*ROW('Hygiene Data'!D150))),DS156="No",ISNUMBER(OFFSET('Hygiene Data'!$D$8,0,10*ROW('Hygiene Data'!D150)))),CONCATENATE("[",ROUND(OFFSET('Hygiene Data'!$D$8,0,10*ROW('Hygiene Data'!D150)),0),"]"),IF(AND(ISNUMBER(OFFSET('Hygiene Data'!$D$8,0,10*ROW('Hygiene Data'!D150))),DS156="",ISNUMBER(OFFSET('Hygiene Data'!$D$8,0,10*ROW('Hygiene Data'!D150)))),OFFSET('Hygiene Data'!$D$8,0,10*ROW('Hygiene Data'!D150)),NA())))</f>
        <v>#N/A</v>
      </c>
      <c r="BE156" s="252" t="e">
        <f ca="true">+IF(AND(ISNUMBER(OFFSET('Hygiene Data'!$D$10,0,10*ROW('Hygiene Data'!D150))),DT156="Yes"),OFFSET('Hygiene Data'!$D$10,0,10*ROW('Hygiene Data'!D150)),IF(AND(ISNUMBER(OFFSET('Hygiene Data'!$D$10,0,10*ROW('Hygiene Data'!D150))),DT156="No",ISNUMBER(OFFSET('Hygiene Data'!$D$10,0,10*ROW('Hygiene Data'!D150)))),CONCATENATE("[",ROUND(OFFSET('Hygiene Data'!$D$10,0,10*ROW('Hygiene Data'!D150)),0),"]"),IF(AND(ISNUMBER(OFFSET('Hygiene Data'!$D$10,0,10*ROW('Hygiene Data'!D150))),DT156="",ISNUMBER(OFFSET('Hygiene Data'!$D$10,0,10*ROW('Hygiene Data'!D150)))),OFFSET('Hygiene Data'!$D$10,0,10*ROW('Hygiene Data'!D150)),NA())))</f>
        <v>#N/A</v>
      </c>
      <c r="BF156" s="252" t="e">
        <f ca="true">+IF(AND(ISNUMBER(OFFSET('Hygiene Data'!$E$6,0,10*ROW('Hygiene Data'!E150))),DU156="Yes"),OFFSET('Hygiene Data'!$E$6,0,10*ROW('Hygiene Data'!E150)),IF(AND(ISNUMBER(OFFSET('Hygiene Data'!$E$6,0,10*ROW('Hygiene Data'!E150))),DU156="No",ISNUMBER(OFFSET('Hygiene Data'!$E$6,0,10*ROW('Hygiene Data'!E150)))),CONCATENATE("[",ROUND(OFFSET('Hygiene Data'!$E$6,0,10*ROW('Hygiene Data'!E150)),0),"]"),IF(AND(ISNUMBER(OFFSET('Hygiene Data'!$E$6,0,10*ROW('Hygiene Data'!E150))),DU156="",ISNUMBER(OFFSET('Hygiene Data'!$E$6,0,10*ROW('Hygiene Data'!E150)))),OFFSET('Hygiene Data'!$E$6,0,10*ROW('Hygiene Data'!E150)),NA())))</f>
        <v>#N/A</v>
      </c>
      <c r="BG156" s="252" t="e">
        <f ca="true">+IF(AND(ISNUMBER(OFFSET('Hygiene Data'!$E$8,0,10*ROW('Hygiene Data'!E150))),DV156="Yes"),OFFSET('Hygiene Data'!$E$8,0,10*ROW('Hygiene Data'!E150)),IF(AND(ISNUMBER(OFFSET('Hygiene Data'!$E$8,0,10*ROW('Hygiene Data'!E150))),DV156="No",ISNUMBER(OFFSET('Hygiene Data'!$E$8,0,10*ROW('Hygiene Data'!E150)))),CONCATENATE("[",ROUND(OFFSET('Hygiene Data'!$E$8,0,10*ROW('Hygiene Data'!E150)),0),"]"),IF(AND(ISNUMBER(OFFSET('Hygiene Data'!$E$8,0,10*ROW('Hygiene Data'!E150))),DV156="",ISNUMBER(OFFSET('Hygiene Data'!$E$8,0,10*ROW('Hygiene Data'!E150)))),OFFSET('Hygiene Data'!$E$8,0,10*ROW('Hygiene Data'!E150)),NA())))</f>
        <v>#N/A</v>
      </c>
      <c r="BH156" s="252" t="e">
        <f ca="true">+IF(AND(ISNUMBER(OFFSET('Hygiene Data'!$E$10,0,10*ROW('Hygiene Data'!E150))),DW156="Yes"),OFFSET('Hygiene Data'!$E$10,0,10*ROW('Hygiene Data'!E150)),IF(AND(ISNUMBER(OFFSET('Hygiene Data'!$E$10,0,10*ROW('Hygiene Data'!E150))),DW156="No",ISNUMBER(OFFSET('Hygiene Data'!$E$10,0,10*ROW('Hygiene Data'!E150)))),CONCATENATE("[",ROUND(OFFSET('Hygiene Data'!$E$10,0,10*ROW('Hygiene Data'!E150)),0),"]"),IF(AND(ISNUMBER(OFFSET('Hygiene Data'!$E$10,0,10*ROW('Hygiene Data'!E150))),DW156="",ISNUMBER(OFFSET('Hygiene Data'!$E$10,0,10*ROW('Hygiene Data'!E150)))),OFFSET('Hygiene Data'!$E$10,0,10*ROW('Hygiene Data'!E150)),NA())))</f>
        <v>#N/A</v>
      </c>
      <c r="BI156" s="252" t="e">
        <f ca="true">+IF(AND(ISNUMBER(OFFSET('Hygiene Data'!$F$6,0,10*ROW('Hygiene Data'!F150))),DX156="Yes"),OFFSET('Hygiene Data'!$F$6,0,10*ROW('Hygiene Data'!F150)),IF(AND(ISNUMBER(OFFSET('Hygiene Data'!$F$6,0,10*ROW('Hygiene Data'!F150))),DX156="No",ISNUMBER(OFFSET('Hygiene Data'!$F$6,0,10*ROW('Hygiene Data'!F150)))),CONCATENATE("[",ROUND(OFFSET('Hygiene Data'!$F$6,0,10*ROW('Hygiene Data'!F150)),0),"]"),IF(AND(ISNUMBER(OFFSET('Hygiene Data'!$F$6,0,10*ROW('Hygiene Data'!F150))),DX156="",ISNUMBER(OFFSET('Hygiene Data'!$F$6,0,10*ROW('Hygiene Data'!F150)))),OFFSET('Hygiene Data'!$F$6,0,10*ROW('Hygiene Data'!F150)),NA())))</f>
        <v>#N/A</v>
      </c>
      <c r="BJ156" s="252" t="e">
        <f ca="true">+IF(AND(ISNUMBER(OFFSET('Hygiene Data'!$F$8,0,10*ROW('Hygiene Data'!F150))),DY156="Yes"),OFFSET('Hygiene Data'!$F$8,0,10*ROW('Hygiene Data'!F150)),IF(AND(ISNUMBER(OFFSET('Hygiene Data'!$F$8,0,10*ROW('Hygiene Data'!F150))),DY156="No",ISNUMBER(OFFSET('Hygiene Data'!$F$8,0,10*ROW('Hygiene Data'!F150)))),CONCATENATE("[",ROUND(OFFSET('Hygiene Data'!$F$8,0,10*ROW('Hygiene Data'!F150)),0),"]"),IF(AND(ISNUMBER(OFFSET('Hygiene Data'!$F$8,0,10*ROW('Hygiene Data'!F150))),DY156="",ISNUMBER(OFFSET('Hygiene Data'!$F$8,0,10*ROW('Hygiene Data'!F150)))),OFFSET('Hygiene Data'!$F$8,0,10*ROW('Hygiene Data'!F150)),NA())))</f>
        <v>#N/A</v>
      </c>
      <c r="BK156" s="252" t="e">
        <f ca="true">+IF(AND(ISNUMBER(OFFSET('Hygiene Data'!$F$10,0,10*ROW('Hygiene Data'!F150))),DZ156="Yes"),OFFSET('Hygiene Data'!$F$10,0,10*ROW('Hygiene Data'!F150)),IF(AND(ISNUMBER(OFFSET('Hygiene Data'!$F$10,0,10*ROW('Hygiene Data'!F150))),DZ156="No",ISNUMBER(OFFSET('Hygiene Data'!$F$10,0,10*ROW('Hygiene Data'!F150)))),CONCATENATE("[",ROUND(OFFSET('Hygiene Data'!$F$10,0,10*ROW('Hygiene Data'!F150)),0),"]"),IF(AND(ISNUMBER(OFFSET('Hygiene Data'!$F$10,0,10*ROW('Hygiene Data'!F150))),DZ156="",ISNUMBER(OFFSET('Hygiene Data'!$F$10,0,10*ROW('Hygiene Data'!F150)))),OFFSET('Hygiene Data'!$F$10,0,10*ROW('Hygiene Data'!F150)),NA())))</f>
        <v>#N/A</v>
      </c>
      <c r="BL156" s="252" t="e">
        <f ca="true">+IF(AND(ISNUMBER(OFFSET('Hygiene Data'!$G$6,0,10*ROW('Hygiene Data'!G150))),EA156="Yes"),OFFSET('Hygiene Data'!$G$6,0,10*ROW('Hygiene Data'!G150)),IF(AND(ISNUMBER(OFFSET('Hygiene Data'!$G$6,0,10*ROW('Hygiene Data'!G150))),EA156="No",ISNUMBER(OFFSET('Hygiene Data'!$G$6,0,10*ROW('Hygiene Data'!G150)))),CONCATENATE("[",ROUND(OFFSET('Hygiene Data'!$G$6,0,10*ROW('Hygiene Data'!G150)),0),"]"),IF(AND(ISNUMBER(OFFSET('Hygiene Data'!$G$6,0,10*ROW('Hygiene Data'!G150))),EA156="",ISNUMBER(OFFSET('Hygiene Data'!$G$6,0,10*ROW('Hygiene Data'!G150)))),OFFSET('Hygiene Data'!$G$6,0,10*ROW('Hygiene Data'!G150)),NA())))</f>
        <v>#N/A</v>
      </c>
      <c r="BM156" s="252" t="e">
        <f ca="true">+IF(AND(ISNUMBER(OFFSET('Hygiene Data'!$G$8,0,10*ROW('Hygiene Data'!G150))),EB156="Yes"),OFFSET('Hygiene Data'!$G$8,0,10*ROW('Hygiene Data'!G150)),IF(AND(ISNUMBER(OFFSET('Hygiene Data'!$G$8,0,10*ROW('Hygiene Data'!G150))),EB156="No",ISNUMBER(OFFSET('Hygiene Data'!$G$8,0,10*ROW('Hygiene Data'!G150)))),CONCATENATE("[",ROUND(OFFSET('Hygiene Data'!$G$8,0,10*ROW('Hygiene Data'!G150)),0),"]"),IF(AND(ISNUMBER(OFFSET('Hygiene Data'!$G$8,0,10*ROW('Hygiene Data'!G150))),EB156="",ISNUMBER(OFFSET('Hygiene Data'!$G$8,0,10*ROW('Hygiene Data'!G150)))),OFFSET('Hygiene Data'!$G$8,0,10*ROW('Hygiene Data'!G150)),NA())))</f>
        <v>#N/A</v>
      </c>
      <c r="BN156" s="252" t="e">
        <f ca="true">+IF(AND(ISNUMBER(OFFSET('Hygiene Data'!$G$10,0,10*ROW('Hygiene Data'!G150))),EC156="Yes"),OFFSET('Hygiene Data'!$G$10,0,10*ROW('Hygiene Data'!G150)),IF(AND(ISNUMBER(OFFSET('Hygiene Data'!$G$10,0,10*ROW('Hygiene Data'!G150))),EC156="No",ISNUMBER(OFFSET('Hygiene Data'!$G$10,0,10*ROW('Hygiene Data'!G150)))),CONCATENATE("[",ROUND(OFFSET('Hygiene Data'!$G$10,0,10*ROW('Hygiene Data'!G150)),0),"]"),IF(AND(ISNUMBER(OFFSET('Hygiene Data'!$G$10,0,10*ROW('Hygiene Data'!G150))),EC156="",ISNUMBER(OFFSET('Hygiene Data'!$G$10,0,10*ROW('Hygiene Data'!G150)))),OFFSET('Hygiene Data'!$G$10,0,10*ROW('Hygiene Data'!G150)),NA())))</f>
        <v>#N/A</v>
      </c>
      <c r="BO156" s="252" t="e">
        <f ca="true">+IF(AND(ISNUMBER(OFFSET('Hygiene Data'!$H$6,0,10*ROW('Hygiene Data'!H150))),ED156="Yes"),OFFSET('Hygiene Data'!$H$6,0,10*ROW('Hygiene Data'!H150)),IF(AND(ISNUMBER(OFFSET('Hygiene Data'!$H$6,0,10*ROW('Hygiene Data'!H150))),ED156="No",ISNUMBER(OFFSET('Hygiene Data'!$H$6,0,10*ROW('Hygiene Data'!H150)))),CONCATENATE("[",ROUND(OFFSET('Hygiene Data'!$H$6,0,10*ROW('Hygiene Data'!H150)),0),"]"),IF(AND(ISNUMBER(OFFSET('Hygiene Data'!$H$6,0,10*ROW('Hygiene Data'!H150))),ED156="",ISNUMBER(OFFSET('Hygiene Data'!$H$6,0,10*ROW('Hygiene Data'!H150)))),OFFSET('Hygiene Data'!$H$6,0,10*ROW('Hygiene Data'!H150)),NA())))</f>
        <v>#N/A</v>
      </c>
      <c r="BP156" s="252" t="e">
        <f ca="true">+IF(AND(ISNUMBER(OFFSET('Hygiene Data'!$H$8,0,10*ROW('Hygiene Data'!H150))),EE156="Yes"),OFFSET('Hygiene Data'!$H$8,0,10*ROW('Hygiene Data'!H150)),IF(AND(ISNUMBER(OFFSET('Hygiene Data'!$H$8,0,10*ROW('Hygiene Data'!H150))),EE156="No",ISNUMBER(OFFSET('Hygiene Data'!$H$8,0,10*ROW('Hygiene Data'!H150)))),CONCATENATE("[",ROUND(OFFSET('Hygiene Data'!$H$8,0,10*ROW('Hygiene Data'!H150)),0),"]"),IF(AND(ISNUMBER(OFFSET('Hygiene Data'!$H$8,0,10*ROW('Hygiene Data'!H150))),EE156="",ISNUMBER(OFFSET('Hygiene Data'!$H$8,0,10*ROW('Hygiene Data'!H150)))),OFFSET('Hygiene Data'!$H$8,0,10*ROW('Hygiene Data'!H150)),NA())))</f>
        <v>#N/A</v>
      </c>
      <c r="BQ156" s="252" t="e">
        <f ca="true">+IF(AND(ISNUMBER(OFFSET('Hygiene Data'!$H$10,0,10*ROW('Hygiene Data'!H150))),EF156="Yes"),OFFSET('Hygiene Data'!$H$10,0,10*ROW('Hygiene Data'!H150)),IF(AND(ISNUMBER(OFFSET('Hygiene Data'!$H$10,0,10*ROW('Hygiene Data'!H150))),EF156="No",ISNUMBER(OFFSET('Hygiene Data'!$H$10,0,10*ROW('Hygiene Data'!H150)))),CONCATENATE("[",ROUND(OFFSET('Hygiene Data'!$H$10,0,10*ROW('Hygiene Data'!H150)),0),"]"),IF(AND(ISNUMBER(OFFSET('Hygiene Data'!$H$10,0,10*ROW('Hygiene Data'!H150))),EF156="",ISNUMBER(OFFSET('Hygiene Data'!$H$10,0,10*ROW('Hygiene Data'!H150)))),OFFSET('Hygiene Data'!$H$10,0,10*ROW('Hygiene Data'!H150)),NA())))</f>
        <v>#N/A</v>
      </c>
      <c r="BS156" s="36" t="str">
        <f ca="true">+IF(OFFSET('Water Data'!$C$28,0,10*ROW('Water Data'!C150))="","",OFFSET('Water Data'!$C$28,0,10*ROW('Water Data'!C150)))</f>
        <v/>
      </c>
      <c r="BT156" s="36" t="str">
        <f ca="true">+IF(OFFSET('Water Data'!$C$29,0,10*ROW('Water Data'!C150))="","",OFFSET('Water Data'!$C$29,0,10*ROW('Water Data'!C150)))</f>
        <v/>
      </c>
      <c r="BU156" s="36" t="str">
        <f ca="true">+IF(OFFSET('Water Data'!$C$30,0,10*ROW('Water Data'!C150))="","",OFFSET('Water Data'!$C$30,0,10*ROW('Water Data'!C150)))</f>
        <v/>
      </c>
      <c r="BV156" s="36" t="str">
        <f ca="true">+IF(OFFSET('Water Data'!$D$28,0,10*ROW('Water Data'!D150))="","",OFFSET('Water Data'!$D$28,0,10*ROW('Water Data'!D150)))</f>
        <v/>
      </c>
      <c r="BW156" s="36" t="str">
        <f ca="true">+IF(OFFSET('Water Data'!$D$29,0,10*ROW('Water Data'!D150))="","",OFFSET('Water Data'!$D$29,0,10*ROW('Water Data'!D150)))</f>
        <v/>
      </c>
      <c r="BX156" s="36" t="str">
        <f ca="true">+IF(OFFSET('Water Data'!$D$30,0,10*ROW('Water Data'!D150))="","",OFFSET('Water Data'!$D$30,0,10*ROW('Water Data'!D150)))</f>
        <v/>
      </c>
      <c r="BY156" s="36" t="str">
        <f ca="true">+IF(OFFSET('Water Data'!$E$28,0,10*ROW('Water Data'!E150))="","",OFFSET('Water Data'!$E$28,0,10*ROW('Water Data'!E150)))</f>
        <v/>
      </c>
      <c r="BZ156" s="36" t="str">
        <f ca="true">+IF(OFFSET('Water Data'!$E$29,0,10*ROW('Water Data'!E150))="","",OFFSET('Water Data'!$E$29,0,10*ROW('Water Data'!E150)))</f>
        <v/>
      </c>
      <c r="CA156" s="36" t="str">
        <f ca="true">+IF(OFFSET('Water Data'!$E$30,0,10*ROW('Water Data'!E150))="","",OFFSET('Water Data'!$E$30,0,10*ROW('Water Data'!E150)))</f>
        <v/>
      </c>
      <c r="CB156" s="36" t="str">
        <f ca="true">+IF(OFFSET('Water Data'!$F$28,0,10*ROW('Water Data'!F150))="","",OFFSET('Water Data'!$F$28,0,10*ROW('Water Data'!F150)))</f>
        <v/>
      </c>
      <c r="CC156" s="36" t="str">
        <f ca="true">+IF(OFFSET('Water Data'!$F$29,0,10*ROW('Water Data'!F150))="","",OFFSET('Water Data'!$F$29,0,10*ROW('Water Data'!F150)))</f>
        <v/>
      </c>
      <c r="CD156" s="36" t="str">
        <f ca="true">+IF(OFFSET('Water Data'!$F$30,0,10*ROW('Water Data'!F150))="","",OFFSET('Water Data'!$F$30,0,10*ROW('Water Data'!F150)))</f>
        <v/>
      </c>
      <c r="CE156" s="36" t="str">
        <f ca="true">+IF(OFFSET('Water Data'!$G$28,0,10*ROW('Water Data'!G150))="","",OFFSET('Water Data'!$G$28,0,10*ROW('Water Data'!G150)))</f>
        <v/>
      </c>
      <c r="CF156" s="36" t="str">
        <f ca="true">+IF(OFFSET('Water Data'!$G$29,0,10*ROW('Water Data'!G150))="","",OFFSET('Water Data'!$G$29,0,10*ROW('Water Data'!G150)))</f>
        <v/>
      </c>
      <c r="CG156" s="36" t="str">
        <f ca="true">+IF(OFFSET('Water Data'!$G$30,0,10*ROW('Water Data'!G150))="","",OFFSET('Water Data'!$G$30,0,10*ROW('Water Data'!G150)))</f>
        <v/>
      </c>
      <c r="CH156" s="36" t="str">
        <f ca="true">+IF(OFFSET('Water Data'!$H$28,0,10*ROW('Water Data'!H150))="","",OFFSET('Water Data'!$H$28,0,10*ROW('Water Data'!H150)))</f>
        <v/>
      </c>
      <c r="CI156" s="36" t="str">
        <f ca="true">+IF(OFFSET('Water Data'!$H$29,0,10*ROW('Water Data'!H150))="","",OFFSET('Water Data'!$H$29,0,10*ROW('Water Data'!H150)))</f>
        <v/>
      </c>
      <c r="CJ156" s="36" t="str">
        <f ca="true">+IF(OFFSET('Water Data'!$H$30,0,10*ROW('Water Data'!H150))="","",OFFSET('Water Data'!$H$30,0,10*ROW('Water Data'!H150)))</f>
        <v/>
      </c>
      <c r="CK156" s="36" t="str">
        <f ca="true">+IF(OFFSET('Sanitation Data'!$C$29,0,10*ROW('Sanitation Data'!C150))="","",OFFSET('Sanitation Data'!$C$29,0,10*ROW('Sanitation Data'!C150)))</f>
        <v/>
      </c>
      <c r="CL156" s="36" t="str">
        <f ca="true">+IF(OFFSET('Sanitation Data'!$C$30,0,10*ROW('Sanitation Data'!C150))="","",OFFSET('Sanitation Data'!$C$30,0,10*ROW('Sanitation Data'!C150)))</f>
        <v/>
      </c>
      <c r="CM156" s="36" t="str">
        <f ca="true">+IF(OFFSET('Sanitation Data'!$C$31,0,10*ROW('Sanitation Data'!C150))="","",OFFSET('Sanitation Data'!$C$31,0,10*ROW('Sanitation Data'!C150)))</f>
        <v/>
      </c>
      <c r="CN156" s="36" t="str">
        <f ca="true">+IF(OFFSET('Sanitation Data'!$C$32,0,10*ROW('Sanitation Data'!C150))="","",OFFSET('Sanitation Data'!$C$32,0,10*ROW('Sanitation Data'!C150)))</f>
        <v/>
      </c>
      <c r="CO156" s="36" t="str">
        <f ca="true">+IF(OFFSET('Sanitation Data'!$C$33,0,10*ROW('Sanitation Data'!C150))="","",OFFSET('Sanitation Data'!$C$33,0,10*ROW('Sanitation Data'!C150)))</f>
        <v/>
      </c>
      <c r="CP156" s="36" t="str">
        <f ca="true">+IF(OFFSET('Sanitation Data'!$D$29,0,10*ROW('Sanitation Data'!D150))="","",OFFSET('Sanitation Data'!$D$29,0,10*ROW('Sanitation Data'!D150)))</f>
        <v/>
      </c>
      <c r="CQ156" s="36" t="str">
        <f ca="true">+IF(OFFSET('Sanitation Data'!$D$30,0,10*ROW('Sanitation Data'!D150))="","",OFFSET('Sanitation Data'!$D$30,0,10*ROW('Sanitation Data'!D150)))</f>
        <v/>
      </c>
      <c r="CR156" s="36" t="str">
        <f ca="true">+IF(OFFSET('Sanitation Data'!$D$31,0,10*ROW('Sanitation Data'!D150))="","",OFFSET('Sanitation Data'!$D$31,0,10*ROW('Sanitation Data'!D150)))</f>
        <v/>
      </c>
      <c r="CS156" s="36" t="str">
        <f ca="true">+IF(OFFSET('Sanitation Data'!$D$32,0,10*ROW('Sanitation Data'!D150))="","",OFFSET('Sanitation Data'!$D$32,0,10*ROW('Sanitation Data'!D150)))</f>
        <v/>
      </c>
      <c r="CT156" s="36" t="str">
        <f ca="true">+IF(OFFSET('Sanitation Data'!$D$33,0,10*ROW('Sanitation Data'!D150))="","",OFFSET('Sanitation Data'!$D$33,0,10*ROW('Sanitation Data'!D150)))</f>
        <v/>
      </c>
      <c r="CU156" s="36" t="str">
        <f ca="true">+IF(OFFSET('Sanitation Data'!$E$29,0,10*ROW('Sanitation Data'!E150))="","",OFFSET('Sanitation Data'!$E$29,0,10*ROW('Sanitation Data'!E150)))</f>
        <v/>
      </c>
      <c r="CV156" s="36" t="str">
        <f ca="true">+IF(OFFSET('Sanitation Data'!$E$30,0,10*ROW('Sanitation Data'!E150))="","",OFFSET('Sanitation Data'!$E$30,0,10*ROW('Sanitation Data'!E150)))</f>
        <v/>
      </c>
      <c r="CW156" s="36" t="str">
        <f ca="true">+IF(OFFSET('Sanitation Data'!$E$31,0,10*ROW('Sanitation Data'!E150))="","",OFFSET('Sanitation Data'!$E$31,0,10*ROW('Sanitation Data'!E150)))</f>
        <v/>
      </c>
      <c r="CX156" s="36" t="str">
        <f ca="true">+IF(OFFSET('Sanitation Data'!$E$32,0,10*ROW('Sanitation Data'!E150))="","",OFFSET('Sanitation Data'!$E$32,0,10*ROW('Sanitation Data'!E150)))</f>
        <v/>
      </c>
      <c r="CY156" s="36" t="str">
        <f ca="true">+IF(OFFSET('Sanitation Data'!$E$33,0,10*ROW('Sanitation Data'!E150))="","",OFFSET('Sanitation Data'!$E$33,0,10*ROW('Sanitation Data'!E150)))</f>
        <v/>
      </c>
      <c r="CZ156" s="36" t="str">
        <f ca="true">+IF(OFFSET('Sanitation Data'!$F$29,0,10*ROW('Sanitation Data'!F150))="","",OFFSET('Sanitation Data'!$F$29,0,10*ROW('Sanitation Data'!F150)))</f>
        <v/>
      </c>
      <c r="DA156" s="36" t="str">
        <f ca="true">+IF(OFFSET('Sanitation Data'!$F$30,0,10*ROW('Sanitation Data'!F150))="","",OFFSET('Sanitation Data'!$F$30,0,10*ROW('Sanitation Data'!F150)))</f>
        <v/>
      </c>
      <c r="DB156" s="36" t="str">
        <f ca="true">+IF(OFFSET('Sanitation Data'!$F$31,0,10*ROW('Sanitation Data'!F150))="","",OFFSET('Sanitation Data'!$F$31,0,10*ROW('Sanitation Data'!F150)))</f>
        <v/>
      </c>
      <c r="DC156" s="36" t="str">
        <f ca="true">+IF(OFFSET('Sanitation Data'!$F$32,0,10*ROW('Sanitation Data'!F150))="","",OFFSET('Sanitation Data'!$F$32,0,10*ROW('Sanitation Data'!F150)))</f>
        <v/>
      </c>
      <c r="DD156" s="36" t="str">
        <f ca="true">+IF(OFFSET('Sanitation Data'!$F$33,0,10*ROW('Sanitation Data'!F150))="","",OFFSET('Sanitation Data'!$F$33,0,10*ROW('Sanitation Data'!F150)))</f>
        <v/>
      </c>
      <c r="DE156" s="36" t="str">
        <f ca="true">+IF(OFFSET('Sanitation Data'!$G$29,0,10*ROW('Sanitation Data'!G150))="","",OFFSET('Sanitation Data'!$G$29,0,10*ROW('Sanitation Data'!G150)))</f>
        <v/>
      </c>
      <c r="DF156" s="36" t="str">
        <f ca="true">+IF(OFFSET('Sanitation Data'!$G$30,0,10*ROW('Sanitation Data'!G150))="","",OFFSET('Sanitation Data'!$G$30,0,10*ROW('Sanitation Data'!G150)))</f>
        <v/>
      </c>
      <c r="DG156" s="36" t="str">
        <f ca="true">+IF(OFFSET('Sanitation Data'!$G$31,0,10*ROW('Sanitation Data'!G150))="","",OFFSET('Sanitation Data'!$G$31,0,10*ROW('Sanitation Data'!G150)))</f>
        <v/>
      </c>
      <c r="DH156" s="36" t="str">
        <f ca="true">+IF(OFFSET('Sanitation Data'!$G$32,0,10*ROW('Sanitation Data'!G150))="","",OFFSET('Sanitation Data'!$G$32,0,10*ROW('Sanitation Data'!G150)))</f>
        <v/>
      </c>
      <c r="DI156" s="36" t="str">
        <f ca="true">+IF(OFFSET('Sanitation Data'!$G$33,0,10*ROW('Sanitation Data'!G150))="","",OFFSET('Sanitation Data'!$G$33,0,10*ROW('Sanitation Data'!G150)))</f>
        <v/>
      </c>
      <c r="DJ156" s="36" t="str">
        <f ca="true">+IF(OFFSET('Sanitation Data'!$H$29,0,10*ROW('Sanitation Data'!H150))="","",OFFSET('Sanitation Data'!$H$29,0,10*ROW('Sanitation Data'!H150)))</f>
        <v/>
      </c>
      <c r="DK156" s="36" t="str">
        <f ca="true">+IF(OFFSET('Sanitation Data'!$H$30,0,10*ROW('Sanitation Data'!H150))="","",OFFSET('Sanitation Data'!$H$30,0,10*ROW('Sanitation Data'!H150)))</f>
        <v/>
      </c>
      <c r="DL156" s="36" t="str">
        <f ca="true">+IF(OFFSET('Sanitation Data'!$H$31,0,10*ROW('Sanitation Data'!H150))="","",OFFSET('Sanitation Data'!$H$31,0,10*ROW('Sanitation Data'!H150)))</f>
        <v/>
      </c>
      <c r="DM156" s="36" t="str">
        <f ca="true">+IF(OFFSET('Sanitation Data'!$H$32,0,10*ROW('Sanitation Data'!H150))="","",OFFSET('Sanitation Data'!$H$32,0,10*ROW('Sanitation Data'!H150)))</f>
        <v/>
      </c>
      <c r="DN156" s="36" t="str">
        <f ca="true">+IF(OFFSET('Sanitation Data'!$H$33,0,10*ROW('Sanitation Data'!H150))="","",OFFSET('Sanitation Data'!$H$33,0,10*ROW('Sanitation Data'!H150)))</f>
        <v/>
      </c>
      <c r="DO156" s="36" t="str">
        <f ca="true">+IF(OFFSET('Hygiene Data'!$C$12,0,10*ROW('Hygiene Data'!C150))="","",OFFSET('Hygiene Data'!$C$12,0,10*ROW('Hygiene Data'!C150)))</f>
        <v/>
      </c>
      <c r="DP156" s="36" t="str">
        <f ca="true">+IF(OFFSET('Hygiene Data'!$C$13,0,10*ROW('Hygiene Data'!C150))="","",OFFSET('Hygiene Data'!$C$13,0,10*ROW('Hygiene Data'!C150)))</f>
        <v/>
      </c>
      <c r="DQ156" s="36" t="str">
        <f ca="true">+IF(OFFSET('Hygiene Data'!$C$14,0,10*ROW('Hygiene Data'!C150))="","",OFFSET('Hygiene Data'!$C$14,0,10*ROW('Hygiene Data'!C150)))</f>
        <v/>
      </c>
      <c r="DR156" s="36" t="str">
        <f ca="true">+IF(OFFSET('Hygiene Data'!$D$12,0,10*ROW('Hygiene Data'!D150))="","",OFFSET('Hygiene Data'!$D$12,0,10*ROW('Hygiene Data'!D150)))</f>
        <v/>
      </c>
      <c r="DS156" s="36" t="str">
        <f ca="true">+IF(OFFSET('Hygiene Data'!$D$13,0,10*ROW('Hygiene Data'!D150))="","",OFFSET('Hygiene Data'!$D$13,0,10*ROW('Hygiene Data'!D150)))</f>
        <v/>
      </c>
      <c r="DT156" s="36" t="str">
        <f ca="true">+IF(OFFSET('Hygiene Data'!$D$14,0,10*ROW('Hygiene Data'!D150))="","",OFFSET('Hygiene Data'!$D$14,0,10*ROW('Hygiene Data'!D150)))</f>
        <v/>
      </c>
      <c r="DU156" s="36" t="str">
        <f ca="true">+IF(OFFSET('Hygiene Data'!$E$12,0,10*ROW('Hygiene Data'!E150))="","",OFFSET('Hygiene Data'!$E$12,0,10*ROW('Hygiene Data'!E150)))</f>
        <v/>
      </c>
      <c r="DV156" s="36" t="str">
        <f ca="true">+IF(OFFSET('Hygiene Data'!$E$13,0,10*ROW('Hygiene Data'!E150))="","",OFFSET('Hygiene Data'!$E$13,0,10*ROW('Hygiene Data'!E150)))</f>
        <v/>
      </c>
      <c r="DW156" s="36" t="str">
        <f ca="true">+IF(OFFSET('Hygiene Data'!$E$14,0,10*ROW('Hygiene Data'!E150))="","",OFFSET('Hygiene Data'!$E$14,0,10*ROW('Hygiene Data'!E150)))</f>
        <v/>
      </c>
      <c r="DX156" s="36" t="str">
        <f ca="true">+IF(OFFSET('Hygiene Data'!$F$12,0,10*ROW('Hygiene Data'!F150))="","",OFFSET('Hygiene Data'!$F$12,0,10*ROW('Hygiene Data'!F150)))</f>
        <v/>
      </c>
      <c r="DY156" s="36" t="str">
        <f ca="true">+IF(OFFSET('Hygiene Data'!$F$13,0,10*ROW('Hygiene Data'!F150))="","",OFFSET('Hygiene Data'!$F$13,0,10*ROW('Hygiene Data'!F150)))</f>
        <v/>
      </c>
      <c r="DZ156" s="36" t="str">
        <f ca="true">+IF(OFFSET('Hygiene Data'!$F$14,0,10*ROW('Hygiene Data'!F150))="","",OFFSET('Hygiene Data'!$F$14,0,10*ROW('Hygiene Data'!F150)))</f>
        <v/>
      </c>
      <c r="EA156" s="36" t="str">
        <f ca="true">+IF(OFFSET('Hygiene Data'!$G$12,0,10*ROW('Hygiene Data'!G150))="","",OFFSET('Hygiene Data'!$G$12,0,10*ROW('Hygiene Data'!G150)))</f>
        <v/>
      </c>
      <c r="EB156" s="36" t="str">
        <f ca="true">+IF(OFFSET('Hygiene Data'!$G$13,0,10*ROW('Hygiene Data'!G150))="","",OFFSET('Hygiene Data'!$G$13,0,10*ROW('Hygiene Data'!G150)))</f>
        <v/>
      </c>
      <c r="EC156" s="36" t="str">
        <f ca="true">+IF(OFFSET('Hygiene Data'!$G$14,0,10*ROW('Hygiene Data'!G150))="","",OFFSET('Hygiene Data'!$G$14,0,10*ROW('Hygiene Data'!G150)))</f>
        <v/>
      </c>
      <c r="ED156" s="36" t="str">
        <f ca="true">+IF(OFFSET('Hygiene Data'!$H$12,0,10*ROW('Hygiene Data'!H150))="","",OFFSET('Hygiene Data'!$H$12,0,10*ROW('Hygiene Data'!H150)))</f>
        <v/>
      </c>
      <c r="EE156" s="36" t="str">
        <f ca="true">+IF(OFFSET('Hygiene Data'!$H$13,0,10*ROW('Hygiene Data'!H150))="","",OFFSET('Hygiene Data'!$H$13,0,10*ROW('Hygiene Data'!H150)))</f>
        <v/>
      </c>
      <c r="EF156" s="36" t="str">
        <f ca="true">+IF(OFFSET('Hygiene Data'!$H$14,0,10*ROW('Hygiene Data'!H150))="","",OFFSET('Hygiene Data'!$H$14,0,10*ROW('Hygiene Data'!H150)))</f>
        <v/>
      </c>
    </row>
    <row r="157" x14ac:dyDescent="0.2">
      <c r="A157" s="59" t="str">
        <f ca="true">+IF(OFFSET('Water Data'!$B$1,0,10*ROW('Water Data'!B154))="","",OFFSET('Water Data'!$B$1,0,10*ROW('Water Data'!B154)))</f>
        <v/>
      </c>
      <c r="B157" s="59" t="str">
        <f ca="true">+IF(OFFSET('Water Data'!$A$3,0,10*ROW('Water Data'!A154))="","",OFFSET('Water Data'!$A$3,0,10*ROW('Water Data'!A154)))</f>
        <v/>
      </c>
      <c r="C157" s="59" t="str">
        <f ca="true">+IF(OFFSET('Water Data'!$C$3,0,10*ROW('Water Data'!C154))="","",OFFSET('Water Data'!$C$3,0,10*ROW('Water Data'!C154)))</f>
        <v/>
      </c>
      <c r="D157" s="250" t="e">
        <f ca="true">+IF(AND(ISNUMBER(OFFSET('Water Data'!$C$5,0,10*ROW('Water Data'!C151))),BS157="Yes"),100-OFFSET('Water Data'!$C$5,0,10*ROW('Water Data'!C151)),IF(AND(ISNUMBER(OFFSET('Water Data'!$C$5,0,10*ROW('Water Data'!C151))),BS157="No",ISNUMBER(OFFSET('Water Data'!$C$5,0,10*ROW('Water Data'!C151)))),CONCATENATE("[",ROUND(100-OFFSET('Water Data'!$C$5,0,10*ROW('Water Data'!C151)),0),"]"),IF(AND(ISNUMBER(OFFSET('Water Data'!$C$5,0,10*ROW('Water Data'!C151))),BS157="",ISNUMBER(OFFSET('Water Data'!$C$5,0,10*ROW('Water Data'!C151)))),100-OFFSET('Water Data'!$C$5,0,10*ROW('Water Data'!C151)),NA())))</f>
        <v>#N/A</v>
      </c>
      <c r="E157" s="250" t="e">
        <f ca="true">+IF(AND(ISNUMBER(OFFSET('Water Data'!$C$7,0,10*ROW('Water Data'!D151))),BT157="Yes"),OFFSET('Water Data'!$C$7,0,10*ROW('Water Data'!C151)),IF(AND(ISNUMBER(OFFSET('Water Data'!$C$7,0,10*ROW('Water Data'!C151))),BT157="No",ISNUMBER(OFFSET('Water Data'!$C$7,0,10*ROW('Water Data'!C151)))),CONCATENATE("[",ROUND(OFFSET('Water Data'!$C$7,0,10*ROW('Water Data'!C151)),0),"]"),IF(AND(ISNUMBER(OFFSET('Water Data'!$C$7,0,10*ROW('Water Data'!C151))),BT157="",ISNUMBER(OFFSET('Water Data'!$C$7,0,10*ROW('Water Data'!C151)))),OFFSET('Water Data'!$C$7,0,10*ROW('Water Data'!C151)),NA())))</f>
        <v>#N/A</v>
      </c>
      <c r="F157" s="250" t="e">
        <f ca="true">+IF(AND(ISNUMBER(OFFSET('Water Data'!$C$10,0,10*ROW('Water Data'!C151))),BU157="Yes"),OFFSET('Water Data'!$C$10,0,10*ROW('Water Data'!C151)),IF(AND(ISNUMBER(OFFSET('Water Data'!$C$10,0,10*ROW('Water Data'!C151))),BU157="No",ISNUMBER(OFFSET('Water Data'!$C$10,0,10*ROW('Water Data'!C151)))),CONCATENATE("[",ROUND(OFFSET('Water Data'!$C$10,0,10*ROW('Water Data'!C151)),0),"]"),IF(AND(ISNUMBER(OFFSET('Water Data'!$C$10,0,10*ROW('Water Data'!C151))),BU157="",ISNUMBER(OFFSET('Water Data'!$C$10,0,10*ROW('Water Data'!C151)))),OFFSET('Water Data'!$C$10,0,10*ROW('Water Data'!C151)),NA())))</f>
        <v>#N/A</v>
      </c>
      <c r="G157" s="250" t="e">
        <f ca="true">+IF(AND(ISNUMBER(OFFSET('Water Data'!$D$5,0,10*ROW('Water Data'!D151))),BV157="Yes"),100-OFFSET('Water Data'!$D$5,0,10*ROW('Water Data'!D151)),IF(AND(ISNUMBER(OFFSET('Water Data'!$D$5,0,10*ROW('Water Data'!D151))),BV157="No",ISNUMBER(OFFSET('Water Data'!$D$5,0,10*ROW('Water Data'!D151)))),CONCATENATE("[",ROUND(100-OFFSET('Water Data'!$D$5,0,10*ROW('Water Data'!D151)),0),"]"),IF(AND(ISNUMBER(OFFSET('Water Data'!$D$5,0,10*ROW('Water Data'!D151))),BV157="",ISNUMBER(OFFSET('Water Data'!$D$5,0,10*ROW('Water Data'!D151)))),100-OFFSET('Water Data'!$D$5,0,10*ROW('Water Data'!D151)),NA())))</f>
        <v>#N/A</v>
      </c>
      <c r="H157" s="250" t="e">
        <f ca="true">+IF(AND(ISNUMBER(OFFSET('Water Data'!$D$7,0,10*ROW('Water Data'!D151))),BW157="Yes"),OFFSET('Water Data'!$D$7,0,10*ROW('Water Data'!D151)),IF(AND(ISNUMBER(OFFSET('Water Data'!$D$7,0,10*ROW('Water Data'!D151))),BW157="No",ISNUMBER(OFFSET('Water Data'!$D$7,0,10*ROW('Water Data'!D151)))),CONCATENATE("[",ROUND(OFFSET('Water Data'!$C$7,0,10*ROW('Water Data'!D151)),0),"]"),IF(AND(ISNUMBER(OFFSET('Water Data'!$D$7,0,10*ROW('Water Data'!D151))),BW157="",ISNUMBER(OFFSET('Water Data'!$D$7,0,10*ROW('Water Data'!D151)))),OFFSET('Water Data'!$D$7,0,10*ROW('Water Data'!D151)),NA())))</f>
        <v>#N/A</v>
      </c>
      <c r="I157" s="250" t="e">
        <f ca="true">+IF(AND(ISNUMBER(OFFSET('Water Data'!$D$10,0,10*ROW('Water Data'!D151))),BX157="Yes"),OFFSET('Water Data'!$D$10,0,10*ROW('Water Data'!D151)),IF(AND(ISNUMBER(OFFSET('Water Data'!$D$10,0,10*ROW('Water Data'!D151))),BX157="No",ISNUMBER(OFFSET('Water Data'!$D$10,0,10*ROW('Water Data'!D151)))),CONCATENATE("[",ROUND(OFFSET('Water Data'!$D$10,0,10*ROW('Water Data'!D151)),0),"]"),IF(AND(ISNUMBER(OFFSET('Water Data'!$D$10,0,10*ROW('Water Data'!D151))),BX157="",ISNUMBER(OFFSET('Water Data'!$D$10,0,10*ROW('Water Data'!D151)))),OFFSET('Water Data'!$D$10,0,10*ROW('Water Data'!D151)),NA())))</f>
        <v>#N/A</v>
      </c>
      <c r="J157" s="250" t="e">
        <f ca="true">+IF(AND(ISNUMBER(OFFSET('Water Data'!$E$5,0,10*ROW('Water Data'!E151))),BY157="Yes"),100-OFFSET('Water Data'!$E$5,0,10*ROW('Water Data'!E151)),IF(AND(ISNUMBER(OFFSET('Water Data'!$E$5,0,10*ROW('Water Data'!E151))),BY157="No",ISNUMBER(OFFSET('Water Data'!$E$5,0,10*ROW('Water Data'!E151)))),CONCATENATE("[",ROUND(100-OFFSET('Water Data'!$E$5,0,10*ROW('Water Data'!E151)),0),"]"),IF(AND(ISNUMBER(OFFSET('Water Data'!$E$5,0,10*ROW('Water Data'!E151))),BY157="",ISNUMBER(OFFSET('Water Data'!$E$5,0,10*ROW('Water Data'!E151)))),100-OFFSET('Water Data'!$E$5,0,10*ROW('Water Data'!E151)),NA())))</f>
        <v>#N/A</v>
      </c>
      <c r="K157" s="250" t="e">
        <f ca="true">+IF(AND(ISNUMBER(OFFSET('Water Data'!$E$7,0,10*ROW('Water Data'!E151))),BZ157="Yes"),OFFSET('Water Data'!$E$7,0,10*ROW('Water Data'!E151)),IF(AND(ISNUMBER(OFFSET('Water Data'!$E$7,0,10*ROW('Water Data'!E151))),BZ157="No",ISNUMBER(OFFSET('Water Data'!$E$7,0,10*ROW('Water Data'!E151)))),CONCATENATE("[",ROUND(OFFSET('Water Data'!$E$7,0,10*ROW('Water Data'!E151)),0),"]"),IF(AND(ISNUMBER(OFFSET('Water Data'!$E$7,0,10*ROW('Water Data'!E151))),BZ157="",ISNUMBER(OFFSET('Water Data'!$E$7,0,10*ROW('Water Data'!E151)))),OFFSET('Water Data'!$E$7,0,10*ROW('Water Data'!E151)),NA())))</f>
        <v>#N/A</v>
      </c>
      <c r="L157" s="250" t="e">
        <f ca="true">+IF(AND(ISNUMBER(OFFSET('Water Data'!$E$10,0,10*ROW('Water Data'!E151))),CA157="Yes"),OFFSET('Water Data'!$E$10,0,10*ROW('Water Data'!E151)),IF(AND(ISNUMBER(OFFSET('Water Data'!$E$10,0,10*ROW('Water Data'!E151))),CA157="No",ISNUMBER(OFFSET('Water Data'!$E$10,0,10*ROW('Water Data'!E151)))),CONCATENATE("[",ROUND(OFFSET('Water Data'!$E$10,0,10*ROW('Water Data'!E151)),0),"]"),IF(AND(ISNUMBER(OFFSET('Water Data'!$E$10,0,10*ROW('Water Data'!E151))),CA157="",ISNUMBER(OFFSET('Water Data'!$E$10,0,10*ROW('Water Data'!E151)))),OFFSET('Water Data'!$E$10,0,10*ROW('Water Data'!E151)),NA())))</f>
        <v>#N/A</v>
      </c>
      <c r="M157" s="250" t="e">
        <f ca="true">+IF(AND(ISNUMBER(OFFSET('Water Data'!$F$5,0,10*ROW('Water Data'!F151))),CB157="Yes"),100-OFFSET('Water Data'!$F$5,0,10*ROW('Water Data'!F151)),IF(AND(ISNUMBER(OFFSET('Water Data'!$F$5,0,10*ROW('Water Data'!F151))),CB157="No",ISNUMBER(OFFSET('Water Data'!$F$5,0,10*ROW('Water Data'!F151)))),CONCATENATE("[",ROUND(100-OFFSET('Water Data'!$F$5,0,10*ROW('Water Data'!F151)),0),"]"),IF(AND(ISNUMBER(OFFSET('Water Data'!$F$5,0,10*ROW('Water Data'!F151))),CB157="",ISNUMBER(OFFSET('Water Data'!$F$5,0,10*ROW('Water Data'!F151)))),100-OFFSET('Water Data'!$F$5,0,10*ROW('Water Data'!F151)),NA())))</f>
        <v>#N/A</v>
      </c>
      <c r="N157" s="250" t="e">
        <f ca="true">+IF(AND(ISNUMBER(OFFSET('Water Data'!$F$7,0,10*ROW('Water Data'!F151))),CC157="Yes"),OFFSET('Water Data'!$F$7,0,10*ROW('Water Data'!F151)),IF(AND(ISNUMBER(OFFSET('Water Data'!$F$7,0,10*ROW('Water Data'!F151))),CC157="No",ISNUMBER(OFFSET('Water Data'!$F$7,0,10*ROW('Water Data'!F151)))),CONCATENATE("[",ROUND(OFFSET('Water Data'!$F$7,0,10*ROW('Water Data'!F151)),0),"]"),IF(AND(ISNUMBER(OFFSET('Water Data'!$F$7,0,10*ROW('Water Data'!F151))),CC157="",ISNUMBER(OFFSET('Water Data'!$F$7,0,10*ROW('Water Data'!F151)))),OFFSET('Water Data'!$F$7,0,10*ROW('Water Data'!F151)),NA())))</f>
        <v>#N/A</v>
      </c>
      <c r="O157" s="250" t="e">
        <f ca="true">+IF(AND(ISNUMBER(OFFSET('Water Data'!$F$10,0,10*ROW('Water Data'!F151))),CD157="Yes"),OFFSET('Water Data'!$F$10,0,10*ROW('Water Data'!F151)),IF(AND(ISNUMBER(OFFSET('Water Data'!$F$10,0,10*ROW('Water Data'!F151))),CD157="No",ISNUMBER(OFFSET('Water Data'!$F$10,0,10*ROW('Water Data'!F151)))),CONCATENATE("[",ROUND(OFFSET('Water Data'!$F$10,0,10*ROW('Water Data'!F151)),0),"]"),IF(AND(ISNUMBER(OFFSET('Water Data'!$F$10,0,10*ROW('Water Data'!F151))),CD157="",ISNUMBER(OFFSET('Water Data'!$F$10,0,10*ROW('Water Data'!F151)))),OFFSET('Water Data'!$F$10,0,10*ROW('Water Data'!F151)),NA())))</f>
        <v>#N/A</v>
      </c>
      <c r="P157" s="250" t="e">
        <f ca="true">+IF(AND(ISNUMBER(OFFSET('Water Data'!$G$5,0,10*ROW('Water Data'!G151))),CE157="Yes"),100-OFFSET('Water Data'!$G$5,0,10*ROW('Water Data'!G151)),IF(AND(ISNUMBER(OFFSET('Water Data'!$G$5,0,10*ROW('Water Data'!G151))),CE157="No",ISNUMBER(OFFSET('Water Data'!$G$5,0,10*ROW('Water Data'!G151)))),CONCATENATE("[",ROUND(100-OFFSET('Water Data'!$G$5,0,10*ROW('Water Data'!G151)),0),"]"),IF(AND(ISNUMBER(OFFSET('Water Data'!$G$5,0,10*ROW('Water Data'!G151))),CE157="",ISNUMBER(OFFSET('Water Data'!$G$5,0,10*ROW('Water Data'!G151)))),100-OFFSET('Water Data'!$G$5,0,10*ROW('Water Data'!G151)),NA())))</f>
        <v>#N/A</v>
      </c>
      <c r="Q157" s="250" t="e">
        <f ca="true">+IF(AND(ISNUMBER(OFFSET('Water Data'!$G$7,0,10*ROW('Water Data'!G151))),CF157="Yes"),OFFSET('Water Data'!$G$7,0,10*ROW('Water Data'!G151)),IF(AND(ISNUMBER(OFFSET('Water Data'!$G$7,0,10*ROW('Water Data'!G151))),CF157="No",ISNUMBER(OFFSET('Water Data'!$G$7,0,10*ROW('Water Data'!G151)))),CONCATENATE("[",ROUND(OFFSET('Water Data'!$G$7,0,10*ROW('Water Data'!G151)),0),"]"),IF(AND(ISNUMBER(OFFSET('Water Data'!$G$7,0,10*ROW('Water Data'!G151))),CF157="",ISNUMBER(OFFSET('Water Data'!$G$7,0,10*ROW('Water Data'!G151)))),OFFSET('Water Data'!$G$7,0,10*ROW('Water Data'!G151)),NA())))</f>
        <v>#N/A</v>
      </c>
      <c r="R157" s="250" t="e">
        <f ca="true">+IF(AND(ISNUMBER(OFFSET('Water Data'!$G$10,0,10*ROW('Water Data'!G151))),CG157="Yes"),OFFSET('Water Data'!$G$10,0,10*ROW('Water Data'!G151)),IF(AND(ISNUMBER(OFFSET('Water Data'!$G$10,0,10*ROW('Water Data'!G151))),CG157="No",ISNUMBER(OFFSET('Water Data'!$G$10,0,10*ROW('Water Data'!G151)))),CONCATENATE("[",ROUND(OFFSET('Water Data'!$G$10,0,10*ROW('Water Data'!G151)),0),"]"),IF(AND(ISNUMBER(OFFSET('Water Data'!$G$10,0,10*ROW('Water Data'!G151))),CG157="",ISNUMBER(OFFSET('Water Data'!$G$10,0,10*ROW('Water Data'!G151)))),OFFSET('Water Data'!$G$10,0,10*ROW('Water Data'!G151)),NA())))</f>
        <v>#N/A</v>
      </c>
      <c r="S157" s="250" t="e">
        <f ca="true">+IF(AND(ISNUMBER(OFFSET('Water Data'!$H$5,0,10*ROW('Water Data'!H151))),CH157="Yes"),100-OFFSET('Water Data'!$H$5,0,10*ROW('Water Data'!H151)),IF(AND(ISNUMBER(OFFSET('Water Data'!$H$5,0,10*ROW('Water Data'!H151))),CH157="No",ISNUMBER(OFFSET('Water Data'!$H$5,0,10*ROW('Water Data'!H151)))),CONCATENATE("[",ROUND(100-OFFSET('Water Data'!$H$5,0,10*ROW('Water Data'!H151)),0),"]"),IF(AND(ISNUMBER(OFFSET('Water Data'!$H$5,0,10*ROW('Water Data'!H151))),CH157="",ISNUMBER(OFFSET('Water Data'!$H$5,0,10*ROW('Water Data'!H151)))),100-OFFSET('Water Data'!$H$5,0,10*ROW('Water Data'!H151)),NA())))</f>
        <v>#N/A</v>
      </c>
      <c r="T157" s="250" t="e">
        <f ca="true">+IF(AND(ISNUMBER(OFFSET('Water Data'!$H$7,0,10*ROW('Water Data'!H151))),CI157="Yes"),OFFSET('Water Data'!$H$7,0,10*ROW('Water Data'!H151)),IF(AND(ISNUMBER(OFFSET('Water Data'!$H$7,0,10*ROW('Water Data'!H151))),CI157="No",ISNUMBER(OFFSET('Water Data'!$H$7,0,10*ROW('Water Data'!H151)))),CONCATENATE("[",ROUND(OFFSET('Water Data'!$H$7,0,10*ROW('Water Data'!H151)),0),"]"),IF(AND(ISNUMBER(OFFSET('Water Data'!$H$7,0,10*ROW('Water Data'!H151))),CI157="",ISNUMBER(OFFSET('Water Data'!$H$7,0,10*ROW('Water Data'!H151)))),OFFSET('Water Data'!$H$7,0,10*ROW('Water Data'!H151)),NA())))</f>
        <v>#N/A</v>
      </c>
      <c r="U157" s="250" t="e">
        <f ca="true">+IF(AND(ISNUMBER(OFFSET('Water Data'!$H$10,0,10*ROW('Water Data'!H151))),CJ157="Yes"),OFFSET('Water Data'!$H$10,0,10*ROW('Water Data'!H151)),IF(AND(ISNUMBER(OFFSET('Water Data'!$H$10,0,10*ROW('Water Data'!H151))),CJ157="No",ISNUMBER(OFFSET('Water Data'!$H$10,0,10*ROW('Water Data'!H151)))),CONCATENATE("[",ROUND(OFFSET('Water Data'!$H$10,0,10*ROW('Water Data'!H151)),0),"]"),IF(AND(ISNUMBER(OFFSET('Water Data'!$H$10,0,10*ROW('Water Data'!H151))),CJ157="",ISNUMBER(OFFSET('Water Data'!$H$10,0,10*ROW('Water Data'!H151)))),OFFSET('Water Data'!$H$10,0,10*ROW('Water Data'!H151)),NA())))</f>
        <v>#N/A</v>
      </c>
      <c r="V157" s="251" t="e">
        <f ca="true">+IF(AND(ISNUMBER(OFFSET('Sanitation Data'!$C$5,0,10*ROW('Sanitation Data'!C151))),CK157="Yes"),100-OFFSET('Sanitation Data'!$C$5,0,10*ROW('Sanitation Data'!C151)),IF(AND(ISNUMBER(OFFSET('Sanitation Data'!$C$5,0,10*ROW('Sanitation Data'!C151))),CK157="No",ISNUMBER(OFFSET('Sanitation Data'!$C$5,0,10*ROW('Sanitation Data'!C151)))),CONCATENATE("[",ROUND(100-OFFSET('Sanitation Data'!$C$5,0,10*ROW('Sanitation Data'!C151)),0),"]"),IF(AND(ISNUMBER(OFFSET('Sanitation Data'!$C$5,0,10*ROW('Sanitation Data'!C151))),CK157="",ISNUMBER(OFFSET('Sanitation Data'!$C$5,0,10*ROW('Sanitation Data'!C151)))),100-OFFSET('Sanitation Data'!$C$5,0,10*ROW('Sanitation Data'!C151)),NA())))</f>
        <v>#N/A</v>
      </c>
      <c r="W157" s="251" t="e">
        <f ca="true">+IF(AND(ISNUMBER(OFFSET('Sanitation Data'!$C$7,0,10*ROW('Sanitation Data'!C151))),CL157="Yes"),OFFSET('Sanitation Data'!$C$7,0,10*ROW('Sanitation Data'!C151)),IF(AND(ISNUMBER(OFFSET('Sanitation Data'!$C$7,0,10*ROW('Sanitation Data'!C151))),CL157="No",ISNUMBER(OFFSET('Sanitation Data'!$C$7,0,10*ROW('Sanitation Data'!C151)))),CONCATENATE("[",ROUND(OFFSET('Sanitation Data'!$C$7,0,10*ROW('Sanitation Data'!C151)),0),"]"),IF(AND(ISNUMBER(OFFSET('Sanitation Data'!$C$7,0,10*ROW('Sanitation Data'!C151))),CL157="",ISNUMBER(OFFSET('Sanitation Data'!$C$7,0,10*ROW('Sanitation Data'!C151)))),OFFSET('Sanitation Data'!$C$7,0,10*ROW('Sanitation Data'!C151)),NA())))</f>
        <v>#N/A</v>
      </c>
      <c r="X157" s="251" t="e">
        <f ca="true">+IF(AND(ISNUMBER(OFFSET('Sanitation Data'!$C$11,0,10*ROW('Sanitation Data'!C151))),CM157="Yes"),OFFSET('Sanitation Data'!$C$11,0,10*ROW('Sanitation Data'!C151)),IF(AND(ISNUMBER(OFFSET('Sanitation Data'!$C$11,0,10*ROW('Sanitation Data'!C151))),CM157="No",ISNUMBER(OFFSET('Sanitation Data'!$C$11,0,10*ROW('Sanitation Data'!C151)))),CONCATENATE("[",ROUND(OFFSET('Sanitation Data'!$C$11,0,10*ROW('Sanitation Data'!C151)),0),"]"),IF(AND(ISNUMBER(OFFSET('Sanitation Data'!$C$11,0,10*ROW('Sanitation Data'!C151))),CM157="",ISNUMBER(OFFSET('Sanitation Data'!$C$11,0,10*ROW('Sanitation Data'!C151)))),OFFSET('Sanitation Data'!$C$11,0,10*ROW('Sanitation Data'!C151)),NA())))</f>
        <v>#N/A</v>
      </c>
      <c r="Y157" s="251" t="e">
        <f ca="true">+IF(AND(ISNUMBER(OFFSET('Sanitation Data'!$C$12,0,10*ROW('Sanitation Data'!C151))),CN157="Yes"),OFFSET('Sanitation Data'!$C$12,0,10*ROW('Sanitation Data'!C151)),IF(AND(ISNUMBER(OFFSET('Sanitation Data'!$C$12,0,10*ROW('Sanitation Data'!C151))),CN157="No",ISNUMBER(OFFSET('Sanitation Data'!$C$12,0,10*ROW('Sanitation Data'!C151)))),CONCATENATE("[",ROUND(OFFSET('Sanitation Data'!$C$12,0,10*ROW('Sanitation Data'!C151)),0),"]"),IF(AND(ISNUMBER(OFFSET('Sanitation Data'!$C$12,0,10*ROW('Sanitation Data'!C151))),CN157="",ISNUMBER(OFFSET('Sanitation Data'!$C$12,0,10*ROW('Sanitation Data'!C151)))),OFFSET('Sanitation Data'!$C$12,0,10*ROW('Sanitation Data'!C151)),NA())))</f>
        <v>#N/A</v>
      </c>
      <c r="Z157" s="251" t="e">
        <f ca="true">+IF(AND(ISNUMBER(OFFSET('Sanitation Data'!$C$13,0,10*ROW('Sanitation Data'!C151))),CO157="Yes"),OFFSET('Sanitation Data'!$C$13,0,10*ROW('Sanitation Data'!C151)),IF(AND(ISNUMBER(OFFSET('Sanitation Data'!$C$13,0,10*ROW('Sanitation Data'!C151))),CO157="No",ISNUMBER(OFFSET('Sanitation Data'!$C$13,0,10*ROW('Sanitation Data'!C151)))),CONCATENATE("[",ROUND(OFFSET('Sanitation Data'!$C$13,0,10*ROW('Sanitation Data'!C151)),0),"]"),IF(AND(ISNUMBER(OFFSET('Sanitation Data'!$C$13,0,10*ROW('Sanitation Data'!C151))),CO157="",ISNUMBER(OFFSET('Sanitation Data'!$C$13,0,10*ROW('Sanitation Data'!C151)))),OFFSET('Sanitation Data'!$C$13,0,10*ROW('Sanitation Data'!C151)),NA())))</f>
        <v>#N/A</v>
      </c>
      <c r="AA157" s="251" t="e">
        <f ca="true">+IF(AND(ISNUMBER(OFFSET('Sanitation Data'!$D$5,0,10*ROW('Sanitation Data'!D151))),CP157="Yes"),100-OFFSET('Sanitation Data'!$D$5,0,10*ROW('Sanitation Data'!D151)),IF(AND(ISNUMBER(OFFSET('Sanitation Data'!$D$5,0,10*ROW('Sanitation Data'!D151))),CP157="No",ISNUMBER(OFFSET('Sanitation Data'!$D$5,0,10*ROW('Sanitation Data'!D151)))),CONCATENATE("[",ROUND(100-OFFSET('Sanitation Data'!$D$5,0,10*ROW('Sanitation Data'!D151)),0),"]"),IF(AND(ISNUMBER(OFFSET('Sanitation Data'!$D$5,0,10*ROW('Sanitation Data'!D151))),CP157="",ISNUMBER(OFFSET('Sanitation Data'!$D$5,0,10*ROW('Sanitation Data'!D151)))),100-OFFSET('Sanitation Data'!$D$5,0,10*ROW('Sanitation Data'!D151)),NA())))</f>
        <v>#N/A</v>
      </c>
      <c r="AB157" s="251" t="e">
        <f ca="true">+IF(AND(ISNUMBER(OFFSET('Sanitation Data'!$D$7,0,10*ROW('Sanitation Data'!D151))),CQ157="Yes"),OFFSET('Sanitation Data'!$D$7,0,10*ROW('Sanitation Data'!G151)),IF(AND(ISNUMBER(OFFSET('Sanitation Data'!$D$7,0,10*ROW('Sanitation Data'!D151))),CQ157="No",ISNUMBER(OFFSET('Sanitation Data'!$D$7,0,10*ROW('Sanitation Data'!D151)))),CONCATENATE("[",ROUND(OFFSET('Sanitation Data'!$D$7,0,10*ROW('Sanitation Data'!D151)),0),"]"),IF(AND(ISNUMBER(OFFSET('Sanitation Data'!$D$7,0,10*ROW('Sanitation Data'!D151))),CQ157="",ISNUMBER(OFFSET('Sanitation Data'!$D$7,0,10*ROW('Sanitation Data'!D151)))),OFFSET('Sanitation Data'!$D$7,0,10*ROW('Sanitation Data'!D151)),NA())))</f>
        <v>#N/A</v>
      </c>
      <c r="AC157" s="251" t="e">
        <f ca="true">+IF(AND(ISNUMBER(OFFSET('Sanitation Data'!$D$11,0,10*ROW('Sanitation Data'!D151))),CR157="Yes"),OFFSET('Sanitation Data'!$D$11,0,10*ROW('Sanitation Data'!D151)),IF(AND(ISNUMBER(OFFSET('Sanitation Data'!$D$11,0,10*ROW('Sanitation Data'!D151))),CR157="No",ISNUMBER(OFFSET('Sanitation Data'!$D$11,0,10*ROW('Sanitation Data'!D151)))),CONCATENATE("[",ROUND(OFFSET('Sanitation Data'!$D$11,0,10*ROW('Sanitation Data'!D151)),0),"]"),IF(AND(ISNUMBER(OFFSET('Sanitation Data'!$D$11,0,10*ROW('Sanitation Data'!D151))),CR157="",ISNUMBER(OFFSET('Sanitation Data'!$D$11,0,10*ROW('Sanitation Data'!D151)))),OFFSET('Sanitation Data'!$D$11,0,10*ROW('Sanitation Data'!D151)),NA())))</f>
        <v>#N/A</v>
      </c>
      <c r="AD157" s="251" t="e">
        <f ca="true">+IF(AND(ISNUMBER(OFFSET('Sanitation Data'!$D$12,0,10*ROW('Sanitation Data'!D151))),CS157="Yes"),OFFSET('Sanitation Data'!$D$12,0,10*ROW('Sanitation Data'!D151)),IF(AND(ISNUMBER(OFFSET('Sanitation Data'!$D$12,0,10*ROW('Sanitation Data'!D151))),CS157="No",ISNUMBER(OFFSET('Sanitation Data'!$D$12,0,10*ROW('Sanitation Data'!D151)))),CONCATENATE("[",ROUND(OFFSET('Sanitation Data'!$D$12,0,10*ROW('Sanitation Data'!D151)),0),"]"),IF(AND(ISNUMBER(OFFSET('Sanitation Data'!$D$12,0,10*ROW('Sanitation Data'!D151))),CS157="",ISNUMBER(OFFSET('Sanitation Data'!$D$12,0,10*ROW('Sanitation Data'!D151)))),OFFSET('Sanitation Data'!$D$12,0,10*ROW('Sanitation Data'!D151)),NA())))</f>
        <v>#N/A</v>
      </c>
      <c r="AE157" s="251" t="e">
        <f ca="true">+IF(AND(ISNUMBER(OFFSET('Sanitation Data'!$D$13,0,10*ROW('Sanitation Data'!D151))),CT157="Yes"),OFFSET('Sanitation Data'!$D$13,0,10*ROW('Sanitation Data'!D151)),IF(AND(ISNUMBER(OFFSET('Sanitation Data'!$D$13,0,10*ROW('Sanitation Data'!D151))),CT157="No",ISNUMBER(OFFSET('Sanitation Data'!$D$13,0,10*ROW('Sanitation Data'!D151)))),CONCATENATE("[",ROUND(OFFSET('Sanitation Data'!$D$13,0,10*ROW('Sanitation Data'!D151)),0),"]"),IF(AND(ISNUMBER(OFFSET('Sanitation Data'!$D$13,0,10*ROW('Sanitation Data'!D151))),CT157="",ISNUMBER(OFFSET('Sanitation Data'!$D$13,0,10*ROW('Sanitation Data'!D151)))),OFFSET('Sanitation Data'!$D$13,0,10*ROW('Sanitation Data'!D151)),NA())))</f>
        <v>#N/A</v>
      </c>
      <c r="AF157" s="251" t="e">
        <f ca="true">+IF(AND(ISNUMBER(OFFSET('Sanitation Data'!$E$5,0,10*ROW('Sanitation Data'!E151))),CU157="Yes"),100-OFFSET('Sanitation Data'!$E$5,0,10*ROW('Sanitation Data'!E151)),IF(AND(ISNUMBER(OFFSET('Sanitation Data'!$E$5,0,10*ROW('Sanitation Data'!E151))),CU157="No",ISNUMBER(OFFSET('Sanitation Data'!$E$5,0,10*ROW('Sanitation Data'!E151)))),CONCATENATE("[",ROUND(100-OFFSET('Sanitation Data'!$E$5,0,10*ROW('Sanitation Data'!E151)),0),"]"),IF(AND(ISNUMBER(OFFSET('Sanitation Data'!$E$5,0,10*ROW('Sanitation Data'!E151))),CU157="",ISNUMBER(OFFSET('Sanitation Data'!$E$5,0,10*ROW('Sanitation Data'!E151)))),100-OFFSET('Sanitation Data'!$E$5,0,10*ROW('Sanitation Data'!E151)),NA())))</f>
        <v>#N/A</v>
      </c>
      <c r="AG157" s="251" t="e">
        <f ca="true">+IF(AND(ISNUMBER(OFFSET('Sanitation Data'!$E$7,0,10*ROW('Sanitation Data'!E151))),CV157="Yes"),OFFSET('Sanitation Data'!$E$7,0,10*ROW('Sanitation Data'!E151)),IF(AND(ISNUMBER(OFFSET('Sanitation Data'!$E$7,0,10*ROW('Sanitation Data'!E151))),CV157="No",ISNUMBER(OFFSET('Sanitation Data'!$E$7,0,10*ROW('Sanitation Data'!E151)))),CONCATENATE("[",ROUND(OFFSET('Sanitation Data'!$E$7,0,10*ROW('Sanitation Data'!E151)),0),"]"),IF(AND(ISNUMBER(OFFSET('Sanitation Data'!$E$7,0,10*ROW('Sanitation Data'!E151))),CV157="",ISNUMBER(OFFSET('Sanitation Data'!$E$7,0,10*ROW('Sanitation Data'!E151)))),OFFSET('Sanitation Data'!$E$7,0,10*ROW('Sanitation Data'!E151)),NA())))</f>
        <v>#N/A</v>
      </c>
      <c r="AH157" s="251" t="e">
        <f ca="true">+IF(AND(ISNUMBER(OFFSET('Sanitation Data'!$E$11,0,10*ROW('Sanitation Data'!E151))),CW157="Yes"),OFFSET('Sanitation Data'!$E$11,0,10*ROW('Sanitation Data'!E151)),IF(AND(ISNUMBER(OFFSET('Sanitation Data'!$E$11,0,10*ROW('Sanitation Data'!E151))),CW157="No",ISNUMBER(OFFSET('Sanitation Data'!$E$11,0,10*ROW('Sanitation Data'!E151)))),CONCATENATE("[",ROUND(OFFSET('Sanitation Data'!$E$11,0,10*ROW('Sanitation Data'!E151)),0),"]"),IF(AND(ISNUMBER(OFFSET('Sanitation Data'!$E$11,0,10*ROW('Sanitation Data'!E151))),CW157="",ISNUMBER(OFFSET('Sanitation Data'!$E$11,0,10*ROW('Sanitation Data'!E151)))),OFFSET('Sanitation Data'!$E$11,0,10*ROW('Sanitation Data'!E151)),NA())))</f>
        <v>#N/A</v>
      </c>
      <c r="AI157" s="251" t="e">
        <f ca="true">+IF(AND(ISNUMBER(OFFSET('Sanitation Data'!$E$12,0,10*ROW('Sanitation Data'!E151))),CX157="Yes"),OFFSET('Sanitation Data'!$E$12,0,10*ROW('Sanitation Data'!E151)),IF(AND(ISNUMBER(OFFSET('Sanitation Data'!$E$12,0,10*ROW('Sanitation Data'!E151))),CX157="No",ISNUMBER(OFFSET('Sanitation Data'!$E$12,0,10*ROW('Sanitation Data'!E151)))),CONCATENATE("[",ROUND(OFFSET('Sanitation Data'!$E$12,0,10*ROW('Sanitation Data'!E151)),0),"]"),IF(AND(ISNUMBER(OFFSET('Sanitation Data'!$E$12,0,10*ROW('Sanitation Data'!E151))),CX157="",ISNUMBER(OFFSET('Sanitation Data'!$E$12,0,10*ROW('Sanitation Data'!E151)))),OFFSET('Sanitation Data'!$E$12,0,10*ROW('Sanitation Data'!E151)),NA())))</f>
        <v>#N/A</v>
      </c>
      <c r="AJ157" s="251" t="e">
        <f ca="true">+IF(AND(ISNUMBER(OFFSET('Sanitation Data'!$E$13,0,10*ROW('Sanitation Data'!E151))),CY157="Yes"),OFFSET('Sanitation Data'!$E$13,0,10*ROW('Sanitation Data'!E151)),IF(AND(ISNUMBER(OFFSET('Sanitation Data'!$E$13,0,10*ROW('Sanitation Data'!E151))),CY157="No",ISNUMBER(OFFSET('Sanitation Data'!$E$13,0,10*ROW('Sanitation Data'!E151)))),CONCATENATE("[",ROUND(OFFSET('Sanitation Data'!$E$13,0,10*ROW('Sanitation Data'!E151)),0),"]"),IF(AND(ISNUMBER(OFFSET('Sanitation Data'!$E$13,0,10*ROW('Sanitation Data'!E151))),CY157="",ISNUMBER(OFFSET('Sanitation Data'!$E$13,0,10*ROW('Sanitation Data'!E151)))),OFFSET('Sanitation Data'!$E$13,0,10*ROW('Sanitation Data'!E151)),NA())))</f>
        <v>#N/A</v>
      </c>
      <c r="AK157" s="251" t="e">
        <f ca="true">+IF(AND(ISNUMBER(OFFSET('Sanitation Data'!$F$5,0,10*ROW('Sanitation Data'!F151))),CZ157="Yes"),100-OFFSET('Sanitation Data'!$F$5,0,10*ROW('Sanitation Data'!F151)),IF(AND(ISNUMBER(OFFSET('Sanitation Data'!$F$5,0,10*ROW('Sanitation Data'!F151))),CZ157="No",ISNUMBER(OFFSET('Sanitation Data'!$F$5,0,10*ROW('Sanitation Data'!F151)))),CONCATENATE("[",ROUND(100-OFFSET('Sanitation Data'!$F$5,0,10*ROW('Sanitation Data'!F151)),0),"]"),IF(AND(ISNUMBER(OFFSET('Sanitation Data'!$F$5,0,10*ROW('Sanitation Data'!F151))),CZ157="",ISNUMBER(OFFSET('Sanitation Data'!$F$5,0,10*ROW('Sanitation Data'!F151)))),100-OFFSET('Sanitation Data'!$F$5,0,10*ROW('Sanitation Data'!F151)),NA())))</f>
        <v>#N/A</v>
      </c>
      <c r="AL157" s="251" t="e">
        <f ca="true">+IF(AND(ISNUMBER(OFFSET('Sanitation Data'!$F$7,0,10*ROW('Sanitation Data'!F151))),DA157="Yes"),OFFSET('Sanitation Data'!$F$7,0,10*ROW('Sanitation Data'!F151)),IF(AND(ISNUMBER(OFFSET('Sanitation Data'!$F$7,0,10*ROW('Sanitation Data'!F151))),DA157="No",ISNUMBER(OFFSET('Sanitation Data'!$F$7,0,10*ROW('Sanitation Data'!F151)))),CONCATENATE("[",ROUND(OFFSET('Sanitation Data'!$F$7,0,10*ROW('Sanitation Data'!F151)),0),"]"),IF(AND(ISNUMBER(OFFSET('Sanitation Data'!$F$7,0,10*ROW('Sanitation Data'!F151))),DA157="",ISNUMBER(OFFSET('Sanitation Data'!$F$7,0,10*ROW('Sanitation Data'!F151)))),OFFSET('Sanitation Data'!$F$7,0,10*ROW('Sanitation Data'!F151)),NA())))</f>
        <v>#N/A</v>
      </c>
      <c r="AM157" s="251" t="e">
        <f ca="true">+IF(AND(ISNUMBER(OFFSET('Sanitation Data'!$F$11,0,10*ROW('Sanitation Data'!F151))),DB157="Yes"),OFFSET('Sanitation Data'!$F$11,0,10*ROW('Sanitation Data'!F151)),IF(AND(ISNUMBER(OFFSET('Sanitation Data'!$F$11,0,10*ROW('Sanitation Data'!F151))),DB157="No",ISNUMBER(OFFSET('Sanitation Data'!$F$11,0,10*ROW('Sanitation Data'!F151)))),CONCATENATE("[",ROUND(OFFSET('Sanitation Data'!$F$11,0,10*ROW('Sanitation Data'!F151)),0),"]"),IF(AND(ISNUMBER(OFFSET('Sanitation Data'!$F$11,0,10*ROW('Sanitation Data'!F151))),DB157="",ISNUMBER(OFFSET('Sanitation Data'!$F$11,0,10*ROW('Sanitation Data'!F151)))),OFFSET('Sanitation Data'!$F$11,0,10*ROW('Sanitation Data'!F151)),NA())))</f>
        <v>#N/A</v>
      </c>
      <c r="AN157" s="251" t="e">
        <f ca="true">+IF(AND(ISNUMBER(OFFSET('Sanitation Data'!$F$12,0,10*ROW('Sanitation Data'!F151))),DC157="Yes"),OFFSET('Sanitation Data'!$F$12,0,10*ROW('Sanitation Data'!F151)),IF(AND(ISNUMBER(OFFSET('Sanitation Data'!$F$12,0,10*ROW('Sanitation Data'!F151))),DC157="No",ISNUMBER(OFFSET('Sanitation Data'!$F$12,0,10*ROW('Sanitation Data'!F151)))),CONCATENATE("[",ROUND(OFFSET('Sanitation Data'!$F$12,0,10*ROW('Sanitation Data'!F151)),0),"]"),IF(AND(ISNUMBER(OFFSET('Sanitation Data'!$F$12,0,10*ROW('Sanitation Data'!F151))),DC157="",ISNUMBER(OFFSET('Sanitation Data'!$F$12,0,10*ROW('Sanitation Data'!F151)))),OFFSET('Sanitation Data'!$F$12,0,10*ROW('Sanitation Data'!F151)),NA())))</f>
        <v>#N/A</v>
      </c>
      <c r="AO157" s="251" t="e">
        <f ca="true">+IF(AND(ISNUMBER(OFFSET('Sanitation Data'!$F$13,0,10*ROW('Sanitation Data'!F151))),DD157="Yes"),OFFSET('Sanitation Data'!$F$13,0,10*ROW('Sanitation Data'!F151)),IF(AND(ISNUMBER(OFFSET('Sanitation Data'!$F$13,0,10*ROW('Sanitation Data'!F151))),DD157="No",ISNUMBER(OFFSET('Sanitation Data'!$F$13,0,10*ROW('Sanitation Data'!F151)))),CONCATENATE("[",ROUND(OFFSET('Sanitation Data'!$F$13,0,10*ROW('Sanitation Data'!F151)),0),"]"),IF(AND(ISNUMBER(OFFSET('Sanitation Data'!$F$13,0,10*ROW('Sanitation Data'!F151))),DD157="",ISNUMBER(OFFSET('Sanitation Data'!$F$13,0,10*ROW('Sanitation Data'!F151)))),OFFSET('Sanitation Data'!$F$13,0,10*ROW('Sanitation Data'!F151)),NA())))</f>
        <v>#N/A</v>
      </c>
      <c r="AP157" s="251" t="e">
        <f ca="true">+IF(AND(ISNUMBER(OFFSET('Sanitation Data'!$G$5,0,10*ROW('Sanitation Data'!G151))),DE157="Yes"),100-OFFSET('Sanitation Data'!$G$5,0,10*ROW('Sanitation Data'!G151)),IF(AND(ISNUMBER(OFFSET('Sanitation Data'!$G$5,0,10*ROW('Sanitation Data'!G151))),DE157="No",ISNUMBER(OFFSET('Sanitation Data'!$G$5,0,10*ROW('Sanitation Data'!G151)))),CONCATENATE("[",ROUND(100-OFFSET('Sanitation Data'!$G$5,0,10*ROW('Sanitation Data'!G151)),0),"]"),IF(AND(ISNUMBER(OFFSET('Sanitation Data'!$G$5,0,10*ROW('Sanitation Data'!G151))),DE157="",ISNUMBER(OFFSET('Sanitation Data'!$G$5,0,10*ROW('Sanitation Data'!G151)))),100-OFFSET('Sanitation Data'!$G$5,0,10*ROW('Sanitation Data'!G151)),NA())))</f>
        <v>#N/A</v>
      </c>
      <c r="AQ157" s="251" t="e">
        <f ca="true">+IF(AND(ISNUMBER(OFFSET('Sanitation Data'!$G$7,0,10*ROW('Sanitation Data'!G151))),DF157="Yes"),OFFSET('Sanitation Data'!$G$7,0,10*ROW('Sanitation Data'!G151)),IF(AND(ISNUMBER(OFFSET('Sanitation Data'!$G$7,0,10*ROW('Sanitation Data'!G151))),DF157="No",ISNUMBER(OFFSET('Sanitation Data'!$G$7,0,10*ROW('Sanitation Data'!G151)))),CONCATENATE("[",ROUND(OFFSET('Sanitation Data'!$G$7,0,10*ROW('Sanitation Data'!G151)),0),"]"),IF(AND(ISNUMBER(OFFSET('Sanitation Data'!$G$7,0,10*ROW('Sanitation Data'!G151))),DF157="",ISNUMBER(OFFSET('Sanitation Data'!$G$7,0,10*ROW('Sanitation Data'!G151)))),OFFSET('Sanitation Data'!$G$7,0,10*ROW('Sanitation Data'!G151)),NA())))</f>
        <v>#N/A</v>
      </c>
      <c r="AR157" s="251" t="e">
        <f ca="true">+IF(AND(ISNUMBER(OFFSET('Sanitation Data'!$G$11,0,10*ROW('Sanitation Data'!G151))),DG157="Yes"),OFFSET('Sanitation Data'!$G$11,0,10*ROW('Sanitation Data'!G151)),IF(AND(ISNUMBER(OFFSET('Sanitation Data'!$G$11,0,10*ROW('Sanitation Data'!G151))),DG157="No",ISNUMBER(OFFSET('Sanitation Data'!$G$11,0,10*ROW('Sanitation Data'!G151)))),CONCATENATE("[",ROUND(OFFSET('Sanitation Data'!$G$11,0,10*ROW('Sanitation Data'!G151)),0),"]"),IF(AND(ISNUMBER(OFFSET('Sanitation Data'!$G$11,0,10*ROW('Sanitation Data'!G151))),DG157="",ISNUMBER(OFFSET('Sanitation Data'!$G$11,0,10*ROW('Sanitation Data'!G151)))),OFFSET('Sanitation Data'!$G$11,0,10*ROW('Sanitation Data'!G151)),NA())))</f>
        <v>#N/A</v>
      </c>
      <c r="AS157" s="251" t="e">
        <f ca="true">+IF(AND(ISNUMBER(OFFSET('Sanitation Data'!$G$12,0,10*ROW('Sanitation Data'!G151))),DH157="Yes"),OFFSET('Sanitation Data'!$G$12,0,10*ROW('Sanitation Data'!G151)),IF(AND(ISNUMBER(OFFSET('Sanitation Data'!$G$12,0,10*ROW('Sanitation Data'!G151))),DH157="No",ISNUMBER(OFFSET('Sanitation Data'!$G$12,0,10*ROW('Sanitation Data'!G151)))),CONCATENATE("[",ROUND(OFFSET('Sanitation Data'!$G$12,0,10*ROW('Sanitation Data'!G151)),0),"]"),IF(AND(ISNUMBER(OFFSET('Sanitation Data'!$G$12,0,10*ROW('Sanitation Data'!G151))),DH157="",ISNUMBER(OFFSET('Sanitation Data'!$G$12,0,10*ROW('Sanitation Data'!G151)))),OFFSET('Sanitation Data'!$G$12,0,10*ROW('Sanitation Data'!G151)),NA())))</f>
        <v>#N/A</v>
      </c>
      <c r="AT157" s="251" t="e">
        <f ca="true">+IF(AND(ISNUMBER(OFFSET('Sanitation Data'!$G$13,0,10*ROW('Sanitation Data'!G151))),DI157="Yes"),OFFSET('Sanitation Data'!$G$13,0,10*ROW('Sanitation Data'!G151)),IF(AND(ISNUMBER(OFFSET('Sanitation Data'!$G$13,0,10*ROW('Sanitation Data'!G151))),DI157="No",ISNUMBER(OFFSET('Sanitation Data'!$G$13,0,10*ROW('Sanitation Data'!G151)))),CONCATENATE("[",ROUND(OFFSET('Sanitation Data'!$G$13,0,10*ROW('Sanitation Data'!G151)),0),"]"),IF(AND(ISNUMBER(OFFSET('Sanitation Data'!$G$13,0,10*ROW('Sanitation Data'!G151))),DI157="",ISNUMBER(OFFSET('Sanitation Data'!$G$13,0,10*ROW('Sanitation Data'!G151)))),OFFSET('Sanitation Data'!$G$13,0,10*ROW('Sanitation Data'!G151)),NA())))</f>
        <v>#N/A</v>
      </c>
      <c r="AU157" s="251" t="e">
        <f ca="true">+IF(AND(ISNUMBER(OFFSET('Sanitation Data'!$H$5,0,10*ROW('Sanitation Data'!H151))),DJ157="Yes"),100-OFFSET('Sanitation Data'!$H$5,0,10*ROW('Sanitation Data'!H151)),IF(AND(ISNUMBER(OFFSET('Sanitation Data'!$H$5,0,10*ROW('Sanitation Data'!H151))),DJ157="No",ISNUMBER(OFFSET('Sanitation Data'!$H$5,0,10*ROW('Sanitation Data'!H151)))),CONCATENATE("[",ROUND(100-OFFSET('Sanitation Data'!$H$5,0,10*ROW('Sanitation Data'!H151)),0),"]"),IF(AND(ISNUMBER(OFFSET('Sanitation Data'!$H$5,0,10*ROW('Sanitation Data'!H151))),DJ157="",ISNUMBER(OFFSET('Sanitation Data'!$H$5,0,10*ROW('Sanitation Data'!H151)))),100-OFFSET('Sanitation Data'!$H$5,0,10*ROW('Sanitation Data'!H151)),NA())))</f>
        <v>#N/A</v>
      </c>
      <c r="AV157" s="251" t="e">
        <f ca="true">+IF(AND(ISNUMBER(OFFSET('Sanitation Data'!$H$7,0,10*ROW('Sanitation Data'!H151))),DK157="Yes"),OFFSET('Sanitation Data'!$H$7,0,10*ROW('Sanitation Data'!H151)),IF(AND(ISNUMBER(OFFSET('Sanitation Data'!$H$7,0,10*ROW('Sanitation Data'!H151))),DK157="No",ISNUMBER(OFFSET('Sanitation Data'!$H$7,0,10*ROW('Sanitation Data'!H151)))),CONCATENATE("[",ROUND(OFFSET('Sanitation Data'!$H$7,0,10*ROW('Sanitation Data'!H151)),0),"]"),IF(AND(ISNUMBER(OFFSET('Sanitation Data'!$H$7,0,10*ROW('Sanitation Data'!H151))),DK157="",ISNUMBER(OFFSET('Sanitation Data'!$H$7,0,10*ROW('Sanitation Data'!H151)))),OFFSET('Sanitation Data'!$H$7,0,10*ROW('Sanitation Data'!H151)),NA())))</f>
        <v>#N/A</v>
      </c>
      <c r="AW157" s="251" t="e">
        <f ca="true">+IF(AND(ISNUMBER(OFFSET('Sanitation Data'!$H$11,0,10*ROW('Sanitation Data'!H151))),DL157="Yes"),OFFSET('Sanitation Data'!$H$11,0,10*ROW('Sanitation Data'!H151)),IF(AND(ISNUMBER(OFFSET('Sanitation Data'!$H$11,0,10*ROW('Sanitation Data'!H151))),DL157="No",ISNUMBER(OFFSET('Sanitation Data'!$H$11,0,10*ROW('Sanitation Data'!H151)))),CONCATENATE("[",ROUND(OFFSET('Sanitation Data'!$H$11,0,10*ROW('Sanitation Data'!H151)),0),"]"),IF(AND(ISNUMBER(OFFSET('Sanitation Data'!$H$11,0,10*ROW('Sanitation Data'!H151))),DL157="",ISNUMBER(OFFSET('Sanitation Data'!$H$11,0,10*ROW('Sanitation Data'!H151)))),OFFSET('Sanitation Data'!$H$11,0,10*ROW('Sanitation Data'!H151)),NA())))</f>
        <v>#N/A</v>
      </c>
      <c r="AX157" s="251" t="e">
        <f ca="true">+IF(AND(ISNUMBER(OFFSET('Sanitation Data'!$H$12,0,10*ROW('Sanitation Data'!H151))),DM157="Yes"),OFFSET('Sanitation Data'!$H$12,0,10*ROW('Sanitation Data'!H151)),IF(AND(ISNUMBER(OFFSET('Sanitation Data'!$H$12,0,10*ROW('Sanitation Data'!H151))),DM157="No",ISNUMBER(OFFSET('Sanitation Data'!$H$12,0,10*ROW('Sanitation Data'!H151)))),CONCATENATE("[",ROUND(OFFSET('Sanitation Data'!$H$12,0,10*ROW('Sanitation Data'!H151)),0),"]"),IF(AND(ISNUMBER(OFFSET('Sanitation Data'!$H$12,0,10*ROW('Sanitation Data'!H151))),DM157="",ISNUMBER(OFFSET('Sanitation Data'!$H$12,0,10*ROW('Sanitation Data'!H151)))),OFFSET('Sanitation Data'!$H$12,0,10*ROW('Sanitation Data'!H151)),NA())))</f>
        <v>#N/A</v>
      </c>
      <c r="AY157" s="251" t="e">
        <f ca="true">+IF(AND(ISNUMBER(OFFSET('Sanitation Data'!$H$13,0,10*ROW('Sanitation Data'!H151))),DN157="Yes"),OFFSET('Sanitation Data'!$H$13,0,10*ROW('Sanitation Data'!H151)),IF(AND(ISNUMBER(OFFSET('Sanitation Data'!$H$13,0,10*ROW('Sanitation Data'!H151))),DN157="No",ISNUMBER(OFFSET('Sanitation Data'!$H$13,0,10*ROW('Sanitation Data'!H151)))),CONCATENATE("[",ROUND(OFFSET('Sanitation Data'!$H$13,0,10*ROW('Sanitation Data'!H151)),0),"]"),IF(AND(ISNUMBER(OFFSET('Sanitation Data'!$H$13,0,10*ROW('Sanitation Data'!H151))),DN157="",ISNUMBER(OFFSET('Sanitation Data'!$H$13,0,10*ROW('Sanitation Data'!H151)))),OFFSET('Sanitation Data'!$H$13,0,10*ROW('Sanitation Data'!H151)),NA())))</f>
        <v>#N/A</v>
      </c>
      <c r="AZ157" s="252" t="e">
        <f ca="true">+IF(AND(ISNUMBER(OFFSET('Hygiene Data'!$C$6,0,10*ROW('Hygiene Data'!C151))),DO157="Yes"),OFFSET('Hygiene Data'!$C$6,0,10*ROW('Hygiene Data'!C151)),IF(AND(ISNUMBER(OFFSET('Hygiene Data'!$C$6,0,10*ROW('Hygiene Data'!C151))),DO157="No",ISNUMBER(OFFSET('Hygiene Data'!$C$6,0,10*ROW('Hygiene Data'!C151)))),CONCATENATE("[",ROUND(OFFSET('Hygiene Data'!$C$6,0,10*ROW('Hygiene Data'!C151)),0),"]"),IF(AND(ISNUMBER(OFFSET('Hygiene Data'!$C$6,0,10*ROW('Hygiene Data'!C151))),DO157="",ISNUMBER(OFFSET('Hygiene Data'!$C$6,0,10*ROW('Hygiene Data'!C151)))),OFFSET('Hygiene Data'!$C$6,0,10*ROW('Hygiene Data'!C151)),NA())))</f>
        <v>#N/A</v>
      </c>
      <c r="BA157" s="252" t="e">
        <f ca="true">+IF(AND(ISNUMBER(OFFSET('Hygiene Data'!$C$8,0,10*ROW('Hygiene Data'!C151))),DP157="Yes"),OFFSET('Hygiene Data'!$C$8,0,10*ROW('Hygiene Data'!C151)),IF(AND(ISNUMBER(OFFSET('Hygiene Data'!$C$8,0,10*ROW('Hygiene Data'!C151))),DP157="No",ISNUMBER(OFFSET('Hygiene Data'!$C$8,0,10*ROW('Hygiene Data'!C151)))),CONCATENATE("[",ROUND(OFFSET('Hygiene Data'!$C$8,0,10*ROW('Hygiene Data'!C151)),0),"]"),IF(AND(ISNUMBER(OFFSET('Hygiene Data'!$C$8,0,10*ROW('Hygiene Data'!C151))),DP157="",ISNUMBER(OFFSET('Hygiene Data'!$C$8,0,10*ROW('Hygiene Data'!C151)))),OFFSET('Hygiene Data'!$C$8,0,10*ROW('Hygiene Data'!C151)),NA())))</f>
        <v>#N/A</v>
      </c>
      <c r="BB157" s="252" t="e">
        <f ca="true">+IF(AND(ISNUMBER(OFFSET('Hygiene Data'!$C$10,0,10*ROW('Hygiene Data'!C151))),DQ157="Yes"),OFFSET('Hygiene Data'!$C$10,0,10*ROW('Hygiene Data'!C151)),IF(AND(ISNUMBER(OFFSET('Hygiene Data'!$C$10,0,10*ROW('Hygiene Data'!C151))),DQ157="No",ISNUMBER(OFFSET('Hygiene Data'!$C$10,0,10*ROW('Hygiene Data'!C151)))),CONCATENATE("[",ROUND(OFFSET('Hygiene Data'!$C$10,0,10*ROW('Hygiene Data'!C151)),0),"]"),IF(AND(ISNUMBER(OFFSET('Hygiene Data'!$C$10,0,10*ROW('Hygiene Data'!C151))),DQ157="",ISNUMBER(OFFSET('Hygiene Data'!$C$10,0,10*ROW('Hygiene Data'!C151)))),OFFSET('Hygiene Data'!$C$10,0,10*ROW('Hygiene Data'!C151)),NA())))</f>
        <v>#N/A</v>
      </c>
      <c r="BC157" s="252" t="e">
        <f ca="true">+IF(AND(ISNUMBER(OFFSET('Hygiene Data'!$D$6,0,10*ROW('Hygiene Data'!D151))),DR157="Yes"),OFFSET('Hygiene Data'!$D$6,0,10*ROW('Hygiene Data'!D151)),IF(AND(ISNUMBER(OFFSET('Hygiene Data'!$D$6,0,10*ROW('Hygiene Data'!D151))),DR157="No",ISNUMBER(OFFSET('Hygiene Data'!$D$6,0,10*ROW('Hygiene Data'!D151)))),CONCATENATE("[",ROUND(OFFSET('Hygiene Data'!$D$6,0,10*ROW('Hygiene Data'!D151)),0),"]"),IF(AND(ISNUMBER(OFFSET('Hygiene Data'!$D$6,0,10*ROW('Hygiene Data'!D151))),DR157="",ISNUMBER(OFFSET('Hygiene Data'!$D$6,0,10*ROW('Hygiene Data'!D151)))),OFFSET('Hygiene Data'!$D$6,0,10*ROW('Hygiene Data'!D151)),NA())))</f>
        <v>#N/A</v>
      </c>
      <c r="BD157" s="252" t="e">
        <f ca="true">+IF(AND(ISNUMBER(OFFSET('Hygiene Data'!$D$8,0,10*ROW('Hygiene Data'!D151))),DS157="Yes"),OFFSET('Hygiene Data'!$D$8,0,10*ROW('Hygiene Data'!D151)),IF(AND(ISNUMBER(OFFSET('Hygiene Data'!$D$8,0,10*ROW('Hygiene Data'!D151))),DS157="No",ISNUMBER(OFFSET('Hygiene Data'!$D$8,0,10*ROW('Hygiene Data'!D151)))),CONCATENATE("[",ROUND(OFFSET('Hygiene Data'!$D$8,0,10*ROW('Hygiene Data'!D151)),0),"]"),IF(AND(ISNUMBER(OFFSET('Hygiene Data'!$D$8,0,10*ROW('Hygiene Data'!D151))),DS157="",ISNUMBER(OFFSET('Hygiene Data'!$D$8,0,10*ROW('Hygiene Data'!D151)))),OFFSET('Hygiene Data'!$D$8,0,10*ROW('Hygiene Data'!D151)),NA())))</f>
        <v>#N/A</v>
      </c>
      <c r="BE157" s="252" t="e">
        <f ca="true">+IF(AND(ISNUMBER(OFFSET('Hygiene Data'!$D$10,0,10*ROW('Hygiene Data'!D151))),DT157="Yes"),OFFSET('Hygiene Data'!$D$10,0,10*ROW('Hygiene Data'!D151)),IF(AND(ISNUMBER(OFFSET('Hygiene Data'!$D$10,0,10*ROW('Hygiene Data'!D151))),DT157="No",ISNUMBER(OFFSET('Hygiene Data'!$D$10,0,10*ROW('Hygiene Data'!D151)))),CONCATENATE("[",ROUND(OFFSET('Hygiene Data'!$D$10,0,10*ROW('Hygiene Data'!D151)),0),"]"),IF(AND(ISNUMBER(OFFSET('Hygiene Data'!$D$10,0,10*ROW('Hygiene Data'!D151))),DT157="",ISNUMBER(OFFSET('Hygiene Data'!$D$10,0,10*ROW('Hygiene Data'!D151)))),OFFSET('Hygiene Data'!$D$10,0,10*ROW('Hygiene Data'!D151)),NA())))</f>
        <v>#N/A</v>
      </c>
      <c r="BF157" s="252" t="e">
        <f ca="true">+IF(AND(ISNUMBER(OFFSET('Hygiene Data'!$E$6,0,10*ROW('Hygiene Data'!E151))),DU157="Yes"),OFFSET('Hygiene Data'!$E$6,0,10*ROW('Hygiene Data'!E151)),IF(AND(ISNUMBER(OFFSET('Hygiene Data'!$E$6,0,10*ROW('Hygiene Data'!E151))),DU157="No",ISNUMBER(OFFSET('Hygiene Data'!$E$6,0,10*ROW('Hygiene Data'!E151)))),CONCATENATE("[",ROUND(OFFSET('Hygiene Data'!$E$6,0,10*ROW('Hygiene Data'!E151)),0),"]"),IF(AND(ISNUMBER(OFFSET('Hygiene Data'!$E$6,0,10*ROW('Hygiene Data'!E151))),DU157="",ISNUMBER(OFFSET('Hygiene Data'!$E$6,0,10*ROW('Hygiene Data'!E151)))),OFFSET('Hygiene Data'!$E$6,0,10*ROW('Hygiene Data'!E151)),NA())))</f>
        <v>#N/A</v>
      </c>
      <c r="BG157" s="252" t="e">
        <f ca="true">+IF(AND(ISNUMBER(OFFSET('Hygiene Data'!$E$8,0,10*ROW('Hygiene Data'!E151))),DV157="Yes"),OFFSET('Hygiene Data'!$E$8,0,10*ROW('Hygiene Data'!E151)),IF(AND(ISNUMBER(OFFSET('Hygiene Data'!$E$8,0,10*ROW('Hygiene Data'!E151))),DV157="No",ISNUMBER(OFFSET('Hygiene Data'!$E$8,0,10*ROW('Hygiene Data'!E151)))),CONCATENATE("[",ROUND(OFFSET('Hygiene Data'!$E$8,0,10*ROW('Hygiene Data'!E151)),0),"]"),IF(AND(ISNUMBER(OFFSET('Hygiene Data'!$E$8,0,10*ROW('Hygiene Data'!E151))),DV157="",ISNUMBER(OFFSET('Hygiene Data'!$E$8,0,10*ROW('Hygiene Data'!E151)))),OFFSET('Hygiene Data'!$E$8,0,10*ROW('Hygiene Data'!E151)),NA())))</f>
        <v>#N/A</v>
      </c>
      <c r="BH157" s="252" t="e">
        <f ca="true">+IF(AND(ISNUMBER(OFFSET('Hygiene Data'!$E$10,0,10*ROW('Hygiene Data'!E151))),DW157="Yes"),OFFSET('Hygiene Data'!$E$10,0,10*ROW('Hygiene Data'!E151)),IF(AND(ISNUMBER(OFFSET('Hygiene Data'!$E$10,0,10*ROW('Hygiene Data'!E151))),DW157="No",ISNUMBER(OFFSET('Hygiene Data'!$E$10,0,10*ROW('Hygiene Data'!E151)))),CONCATENATE("[",ROUND(OFFSET('Hygiene Data'!$E$10,0,10*ROW('Hygiene Data'!E151)),0),"]"),IF(AND(ISNUMBER(OFFSET('Hygiene Data'!$E$10,0,10*ROW('Hygiene Data'!E151))),DW157="",ISNUMBER(OFFSET('Hygiene Data'!$E$10,0,10*ROW('Hygiene Data'!E151)))),OFFSET('Hygiene Data'!$E$10,0,10*ROW('Hygiene Data'!E151)),NA())))</f>
        <v>#N/A</v>
      </c>
      <c r="BI157" s="252" t="e">
        <f ca="true">+IF(AND(ISNUMBER(OFFSET('Hygiene Data'!$F$6,0,10*ROW('Hygiene Data'!F151))),DX157="Yes"),OFFSET('Hygiene Data'!$F$6,0,10*ROW('Hygiene Data'!F151)),IF(AND(ISNUMBER(OFFSET('Hygiene Data'!$F$6,0,10*ROW('Hygiene Data'!F151))),DX157="No",ISNUMBER(OFFSET('Hygiene Data'!$F$6,0,10*ROW('Hygiene Data'!F151)))),CONCATENATE("[",ROUND(OFFSET('Hygiene Data'!$F$6,0,10*ROW('Hygiene Data'!F151)),0),"]"),IF(AND(ISNUMBER(OFFSET('Hygiene Data'!$F$6,0,10*ROW('Hygiene Data'!F151))),DX157="",ISNUMBER(OFFSET('Hygiene Data'!$F$6,0,10*ROW('Hygiene Data'!F151)))),OFFSET('Hygiene Data'!$F$6,0,10*ROW('Hygiene Data'!F151)),NA())))</f>
        <v>#N/A</v>
      </c>
      <c r="BJ157" s="252" t="e">
        <f ca="true">+IF(AND(ISNUMBER(OFFSET('Hygiene Data'!$F$8,0,10*ROW('Hygiene Data'!F151))),DY157="Yes"),OFFSET('Hygiene Data'!$F$8,0,10*ROW('Hygiene Data'!F151)),IF(AND(ISNUMBER(OFFSET('Hygiene Data'!$F$8,0,10*ROW('Hygiene Data'!F151))),DY157="No",ISNUMBER(OFFSET('Hygiene Data'!$F$8,0,10*ROW('Hygiene Data'!F151)))),CONCATENATE("[",ROUND(OFFSET('Hygiene Data'!$F$8,0,10*ROW('Hygiene Data'!F151)),0),"]"),IF(AND(ISNUMBER(OFFSET('Hygiene Data'!$F$8,0,10*ROW('Hygiene Data'!F151))),DY157="",ISNUMBER(OFFSET('Hygiene Data'!$F$8,0,10*ROW('Hygiene Data'!F151)))),OFFSET('Hygiene Data'!$F$8,0,10*ROW('Hygiene Data'!F151)),NA())))</f>
        <v>#N/A</v>
      </c>
      <c r="BK157" s="252" t="e">
        <f ca="true">+IF(AND(ISNUMBER(OFFSET('Hygiene Data'!$F$10,0,10*ROW('Hygiene Data'!F151))),DZ157="Yes"),OFFSET('Hygiene Data'!$F$10,0,10*ROW('Hygiene Data'!F151)),IF(AND(ISNUMBER(OFFSET('Hygiene Data'!$F$10,0,10*ROW('Hygiene Data'!F151))),DZ157="No",ISNUMBER(OFFSET('Hygiene Data'!$F$10,0,10*ROW('Hygiene Data'!F151)))),CONCATENATE("[",ROUND(OFFSET('Hygiene Data'!$F$10,0,10*ROW('Hygiene Data'!F151)),0),"]"),IF(AND(ISNUMBER(OFFSET('Hygiene Data'!$F$10,0,10*ROW('Hygiene Data'!F151))),DZ157="",ISNUMBER(OFFSET('Hygiene Data'!$F$10,0,10*ROW('Hygiene Data'!F151)))),OFFSET('Hygiene Data'!$F$10,0,10*ROW('Hygiene Data'!F151)),NA())))</f>
        <v>#N/A</v>
      </c>
      <c r="BL157" s="252" t="e">
        <f ca="true">+IF(AND(ISNUMBER(OFFSET('Hygiene Data'!$G$6,0,10*ROW('Hygiene Data'!G151))),EA157="Yes"),OFFSET('Hygiene Data'!$G$6,0,10*ROW('Hygiene Data'!G151)),IF(AND(ISNUMBER(OFFSET('Hygiene Data'!$G$6,0,10*ROW('Hygiene Data'!G151))),EA157="No",ISNUMBER(OFFSET('Hygiene Data'!$G$6,0,10*ROW('Hygiene Data'!G151)))),CONCATENATE("[",ROUND(OFFSET('Hygiene Data'!$G$6,0,10*ROW('Hygiene Data'!G151)),0),"]"),IF(AND(ISNUMBER(OFFSET('Hygiene Data'!$G$6,0,10*ROW('Hygiene Data'!G151))),EA157="",ISNUMBER(OFFSET('Hygiene Data'!$G$6,0,10*ROW('Hygiene Data'!G151)))),OFFSET('Hygiene Data'!$G$6,0,10*ROW('Hygiene Data'!G151)),NA())))</f>
        <v>#N/A</v>
      </c>
      <c r="BM157" s="252" t="e">
        <f ca="true">+IF(AND(ISNUMBER(OFFSET('Hygiene Data'!$G$8,0,10*ROW('Hygiene Data'!G151))),EB157="Yes"),OFFSET('Hygiene Data'!$G$8,0,10*ROW('Hygiene Data'!G151)),IF(AND(ISNUMBER(OFFSET('Hygiene Data'!$G$8,0,10*ROW('Hygiene Data'!G151))),EB157="No",ISNUMBER(OFFSET('Hygiene Data'!$G$8,0,10*ROW('Hygiene Data'!G151)))),CONCATENATE("[",ROUND(OFFSET('Hygiene Data'!$G$8,0,10*ROW('Hygiene Data'!G151)),0),"]"),IF(AND(ISNUMBER(OFFSET('Hygiene Data'!$G$8,0,10*ROW('Hygiene Data'!G151))),EB157="",ISNUMBER(OFFSET('Hygiene Data'!$G$8,0,10*ROW('Hygiene Data'!G151)))),OFFSET('Hygiene Data'!$G$8,0,10*ROW('Hygiene Data'!G151)),NA())))</f>
        <v>#N/A</v>
      </c>
      <c r="BN157" s="252" t="e">
        <f ca="true">+IF(AND(ISNUMBER(OFFSET('Hygiene Data'!$G$10,0,10*ROW('Hygiene Data'!G151))),EC157="Yes"),OFFSET('Hygiene Data'!$G$10,0,10*ROW('Hygiene Data'!G151)),IF(AND(ISNUMBER(OFFSET('Hygiene Data'!$G$10,0,10*ROW('Hygiene Data'!G151))),EC157="No",ISNUMBER(OFFSET('Hygiene Data'!$G$10,0,10*ROW('Hygiene Data'!G151)))),CONCATENATE("[",ROUND(OFFSET('Hygiene Data'!$G$10,0,10*ROW('Hygiene Data'!G151)),0),"]"),IF(AND(ISNUMBER(OFFSET('Hygiene Data'!$G$10,0,10*ROW('Hygiene Data'!G151))),EC157="",ISNUMBER(OFFSET('Hygiene Data'!$G$10,0,10*ROW('Hygiene Data'!G151)))),OFFSET('Hygiene Data'!$G$10,0,10*ROW('Hygiene Data'!G151)),NA())))</f>
        <v>#N/A</v>
      </c>
      <c r="BO157" s="252" t="e">
        <f ca="true">+IF(AND(ISNUMBER(OFFSET('Hygiene Data'!$H$6,0,10*ROW('Hygiene Data'!H151))),ED157="Yes"),OFFSET('Hygiene Data'!$H$6,0,10*ROW('Hygiene Data'!H151)),IF(AND(ISNUMBER(OFFSET('Hygiene Data'!$H$6,0,10*ROW('Hygiene Data'!H151))),ED157="No",ISNUMBER(OFFSET('Hygiene Data'!$H$6,0,10*ROW('Hygiene Data'!H151)))),CONCATENATE("[",ROUND(OFFSET('Hygiene Data'!$H$6,0,10*ROW('Hygiene Data'!H151)),0),"]"),IF(AND(ISNUMBER(OFFSET('Hygiene Data'!$H$6,0,10*ROW('Hygiene Data'!H151))),ED157="",ISNUMBER(OFFSET('Hygiene Data'!$H$6,0,10*ROW('Hygiene Data'!H151)))),OFFSET('Hygiene Data'!$H$6,0,10*ROW('Hygiene Data'!H151)),NA())))</f>
        <v>#N/A</v>
      </c>
      <c r="BP157" s="252" t="e">
        <f ca="true">+IF(AND(ISNUMBER(OFFSET('Hygiene Data'!$H$8,0,10*ROW('Hygiene Data'!H151))),EE157="Yes"),OFFSET('Hygiene Data'!$H$8,0,10*ROW('Hygiene Data'!H151)),IF(AND(ISNUMBER(OFFSET('Hygiene Data'!$H$8,0,10*ROW('Hygiene Data'!H151))),EE157="No",ISNUMBER(OFFSET('Hygiene Data'!$H$8,0,10*ROW('Hygiene Data'!H151)))),CONCATENATE("[",ROUND(OFFSET('Hygiene Data'!$H$8,0,10*ROW('Hygiene Data'!H151)),0),"]"),IF(AND(ISNUMBER(OFFSET('Hygiene Data'!$H$8,0,10*ROW('Hygiene Data'!H151))),EE157="",ISNUMBER(OFFSET('Hygiene Data'!$H$8,0,10*ROW('Hygiene Data'!H151)))),OFFSET('Hygiene Data'!$H$8,0,10*ROW('Hygiene Data'!H151)),NA())))</f>
        <v>#N/A</v>
      </c>
      <c r="BQ157" s="252" t="e">
        <f ca="true">+IF(AND(ISNUMBER(OFFSET('Hygiene Data'!$H$10,0,10*ROW('Hygiene Data'!H151))),EF157="Yes"),OFFSET('Hygiene Data'!$H$10,0,10*ROW('Hygiene Data'!H151)),IF(AND(ISNUMBER(OFFSET('Hygiene Data'!$H$10,0,10*ROW('Hygiene Data'!H151))),EF157="No",ISNUMBER(OFFSET('Hygiene Data'!$H$10,0,10*ROW('Hygiene Data'!H151)))),CONCATENATE("[",ROUND(OFFSET('Hygiene Data'!$H$10,0,10*ROW('Hygiene Data'!H151)),0),"]"),IF(AND(ISNUMBER(OFFSET('Hygiene Data'!$H$10,0,10*ROW('Hygiene Data'!H151))),EF157="",ISNUMBER(OFFSET('Hygiene Data'!$H$10,0,10*ROW('Hygiene Data'!H151)))),OFFSET('Hygiene Data'!$H$10,0,10*ROW('Hygiene Data'!H151)),NA())))</f>
        <v>#N/A</v>
      </c>
      <c r="BS157" s="36" t="str">
        <f ca="true">+IF(OFFSET('Water Data'!$C$28,0,10*ROW('Water Data'!C151))="","",OFFSET('Water Data'!$C$28,0,10*ROW('Water Data'!C151)))</f>
        <v/>
      </c>
      <c r="BT157" s="36" t="str">
        <f ca="true">+IF(OFFSET('Water Data'!$C$29,0,10*ROW('Water Data'!C151))="","",OFFSET('Water Data'!$C$29,0,10*ROW('Water Data'!C151)))</f>
        <v/>
      </c>
      <c r="BU157" s="36" t="str">
        <f ca="true">+IF(OFFSET('Water Data'!$C$30,0,10*ROW('Water Data'!C151))="","",OFFSET('Water Data'!$C$30,0,10*ROW('Water Data'!C151)))</f>
        <v/>
      </c>
      <c r="BV157" s="36" t="str">
        <f ca="true">+IF(OFFSET('Water Data'!$D$28,0,10*ROW('Water Data'!D151))="","",OFFSET('Water Data'!$D$28,0,10*ROW('Water Data'!D151)))</f>
        <v/>
      </c>
      <c r="BW157" s="36" t="str">
        <f ca="true">+IF(OFFSET('Water Data'!$D$29,0,10*ROW('Water Data'!D151))="","",OFFSET('Water Data'!$D$29,0,10*ROW('Water Data'!D151)))</f>
        <v/>
      </c>
      <c r="BX157" s="36" t="str">
        <f ca="true">+IF(OFFSET('Water Data'!$D$30,0,10*ROW('Water Data'!D151))="","",OFFSET('Water Data'!$D$30,0,10*ROW('Water Data'!D151)))</f>
        <v/>
      </c>
      <c r="BY157" s="36" t="str">
        <f ca="true">+IF(OFFSET('Water Data'!$E$28,0,10*ROW('Water Data'!E151))="","",OFFSET('Water Data'!$E$28,0,10*ROW('Water Data'!E151)))</f>
        <v/>
      </c>
      <c r="BZ157" s="36" t="str">
        <f ca="true">+IF(OFFSET('Water Data'!$E$29,0,10*ROW('Water Data'!E151))="","",OFFSET('Water Data'!$E$29,0,10*ROW('Water Data'!E151)))</f>
        <v/>
      </c>
      <c r="CA157" s="36" t="str">
        <f ca="true">+IF(OFFSET('Water Data'!$E$30,0,10*ROW('Water Data'!E151))="","",OFFSET('Water Data'!$E$30,0,10*ROW('Water Data'!E151)))</f>
        <v/>
      </c>
      <c r="CB157" s="36" t="str">
        <f ca="true">+IF(OFFSET('Water Data'!$F$28,0,10*ROW('Water Data'!F151))="","",OFFSET('Water Data'!$F$28,0,10*ROW('Water Data'!F151)))</f>
        <v/>
      </c>
      <c r="CC157" s="36" t="str">
        <f ca="true">+IF(OFFSET('Water Data'!$F$29,0,10*ROW('Water Data'!F151))="","",OFFSET('Water Data'!$F$29,0,10*ROW('Water Data'!F151)))</f>
        <v/>
      </c>
      <c r="CD157" s="36" t="str">
        <f ca="true">+IF(OFFSET('Water Data'!$F$30,0,10*ROW('Water Data'!F151))="","",OFFSET('Water Data'!$F$30,0,10*ROW('Water Data'!F151)))</f>
        <v/>
      </c>
      <c r="CE157" s="36" t="str">
        <f ca="true">+IF(OFFSET('Water Data'!$G$28,0,10*ROW('Water Data'!G151))="","",OFFSET('Water Data'!$G$28,0,10*ROW('Water Data'!G151)))</f>
        <v/>
      </c>
      <c r="CF157" s="36" t="str">
        <f ca="true">+IF(OFFSET('Water Data'!$G$29,0,10*ROW('Water Data'!G151))="","",OFFSET('Water Data'!$G$29,0,10*ROW('Water Data'!G151)))</f>
        <v/>
      </c>
      <c r="CG157" s="36" t="str">
        <f ca="true">+IF(OFFSET('Water Data'!$G$30,0,10*ROW('Water Data'!G151))="","",OFFSET('Water Data'!$G$30,0,10*ROW('Water Data'!G151)))</f>
        <v/>
      </c>
      <c r="CH157" s="36" t="str">
        <f ca="true">+IF(OFFSET('Water Data'!$H$28,0,10*ROW('Water Data'!H151))="","",OFFSET('Water Data'!$H$28,0,10*ROW('Water Data'!H151)))</f>
        <v/>
      </c>
      <c r="CI157" s="36" t="str">
        <f ca="true">+IF(OFFSET('Water Data'!$H$29,0,10*ROW('Water Data'!H151))="","",OFFSET('Water Data'!$H$29,0,10*ROW('Water Data'!H151)))</f>
        <v/>
      </c>
      <c r="CJ157" s="36" t="str">
        <f ca="true">+IF(OFFSET('Water Data'!$H$30,0,10*ROW('Water Data'!H151))="","",OFFSET('Water Data'!$H$30,0,10*ROW('Water Data'!H151)))</f>
        <v/>
      </c>
      <c r="CK157" s="36" t="str">
        <f ca="true">+IF(OFFSET('Sanitation Data'!$C$29,0,10*ROW('Sanitation Data'!C151))="","",OFFSET('Sanitation Data'!$C$29,0,10*ROW('Sanitation Data'!C151)))</f>
        <v/>
      </c>
      <c r="CL157" s="36" t="str">
        <f ca="true">+IF(OFFSET('Sanitation Data'!$C$30,0,10*ROW('Sanitation Data'!C151))="","",OFFSET('Sanitation Data'!$C$30,0,10*ROW('Sanitation Data'!C151)))</f>
        <v/>
      </c>
      <c r="CM157" s="36" t="str">
        <f ca="true">+IF(OFFSET('Sanitation Data'!$C$31,0,10*ROW('Sanitation Data'!C151))="","",OFFSET('Sanitation Data'!$C$31,0,10*ROW('Sanitation Data'!C151)))</f>
        <v/>
      </c>
      <c r="CN157" s="36" t="str">
        <f ca="true">+IF(OFFSET('Sanitation Data'!$C$32,0,10*ROW('Sanitation Data'!C151))="","",OFFSET('Sanitation Data'!$C$32,0,10*ROW('Sanitation Data'!C151)))</f>
        <v/>
      </c>
      <c r="CO157" s="36" t="str">
        <f ca="true">+IF(OFFSET('Sanitation Data'!$C$33,0,10*ROW('Sanitation Data'!C151))="","",OFFSET('Sanitation Data'!$C$33,0,10*ROW('Sanitation Data'!C151)))</f>
        <v/>
      </c>
      <c r="CP157" s="36" t="str">
        <f ca="true">+IF(OFFSET('Sanitation Data'!$D$29,0,10*ROW('Sanitation Data'!D151))="","",OFFSET('Sanitation Data'!$D$29,0,10*ROW('Sanitation Data'!D151)))</f>
        <v/>
      </c>
      <c r="CQ157" s="36" t="str">
        <f ca="true">+IF(OFFSET('Sanitation Data'!$D$30,0,10*ROW('Sanitation Data'!D151))="","",OFFSET('Sanitation Data'!$D$30,0,10*ROW('Sanitation Data'!D151)))</f>
        <v/>
      </c>
      <c r="CR157" s="36" t="str">
        <f ca="true">+IF(OFFSET('Sanitation Data'!$D$31,0,10*ROW('Sanitation Data'!D151))="","",OFFSET('Sanitation Data'!$D$31,0,10*ROW('Sanitation Data'!D151)))</f>
        <v/>
      </c>
      <c r="CS157" s="36" t="str">
        <f ca="true">+IF(OFFSET('Sanitation Data'!$D$32,0,10*ROW('Sanitation Data'!D151))="","",OFFSET('Sanitation Data'!$D$32,0,10*ROW('Sanitation Data'!D151)))</f>
        <v/>
      </c>
      <c r="CT157" s="36" t="str">
        <f ca="true">+IF(OFFSET('Sanitation Data'!$D$33,0,10*ROW('Sanitation Data'!D151))="","",OFFSET('Sanitation Data'!$D$33,0,10*ROW('Sanitation Data'!D151)))</f>
        <v/>
      </c>
      <c r="CU157" s="36" t="str">
        <f ca="true">+IF(OFFSET('Sanitation Data'!$E$29,0,10*ROW('Sanitation Data'!E151))="","",OFFSET('Sanitation Data'!$E$29,0,10*ROW('Sanitation Data'!E151)))</f>
        <v/>
      </c>
      <c r="CV157" s="36" t="str">
        <f ca="true">+IF(OFFSET('Sanitation Data'!$E$30,0,10*ROW('Sanitation Data'!E151))="","",OFFSET('Sanitation Data'!$E$30,0,10*ROW('Sanitation Data'!E151)))</f>
        <v/>
      </c>
      <c r="CW157" s="36" t="str">
        <f ca="true">+IF(OFFSET('Sanitation Data'!$E$31,0,10*ROW('Sanitation Data'!E151))="","",OFFSET('Sanitation Data'!$E$31,0,10*ROW('Sanitation Data'!E151)))</f>
        <v/>
      </c>
      <c r="CX157" s="36" t="str">
        <f ca="true">+IF(OFFSET('Sanitation Data'!$E$32,0,10*ROW('Sanitation Data'!E151))="","",OFFSET('Sanitation Data'!$E$32,0,10*ROW('Sanitation Data'!E151)))</f>
        <v/>
      </c>
      <c r="CY157" s="36" t="str">
        <f ca="true">+IF(OFFSET('Sanitation Data'!$E$33,0,10*ROW('Sanitation Data'!E151))="","",OFFSET('Sanitation Data'!$E$33,0,10*ROW('Sanitation Data'!E151)))</f>
        <v/>
      </c>
      <c r="CZ157" s="36" t="str">
        <f ca="true">+IF(OFFSET('Sanitation Data'!$F$29,0,10*ROW('Sanitation Data'!F151))="","",OFFSET('Sanitation Data'!$F$29,0,10*ROW('Sanitation Data'!F151)))</f>
        <v/>
      </c>
      <c r="DA157" s="36" t="str">
        <f ca="true">+IF(OFFSET('Sanitation Data'!$F$30,0,10*ROW('Sanitation Data'!F151))="","",OFFSET('Sanitation Data'!$F$30,0,10*ROW('Sanitation Data'!F151)))</f>
        <v/>
      </c>
      <c r="DB157" s="36" t="str">
        <f ca="true">+IF(OFFSET('Sanitation Data'!$F$31,0,10*ROW('Sanitation Data'!F151))="","",OFFSET('Sanitation Data'!$F$31,0,10*ROW('Sanitation Data'!F151)))</f>
        <v/>
      </c>
      <c r="DC157" s="36" t="str">
        <f ca="true">+IF(OFFSET('Sanitation Data'!$F$32,0,10*ROW('Sanitation Data'!F151))="","",OFFSET('Sanitation Data'!$F$32,0,10*ROW('Sanitation Data'!F151)))</f>
        <v/>
      </c>
      <c r="DD157" s="36" t="str">
        <f ca="true">+IF(OFFSET('Sanitation Data'!$F$33,0,10*ROW('Sanitation Data'!F151))="","",OFFSET('Sanitation Data'!$F$33,0,10*ROW('Sanitation Data'!F151)))</f>
        <v/>
      </c>
      <c r="DE157" s="36" t="str">
        <f ca="true">+IF(OFFSET('Sanitation Data'!$G$29,0,10*ROW('Sanitation Data'!G151))="","",OFFSET('Sanitation Data'!$G$29,0,10*ROW('Sanitation Data'!G151)))</f>
        <v/>
      </c>
      <c r="DF157" s="36" t="str">
        <f ca="true">+IF(OFFSET('Sanitation Data'!$G$30,0,10*ROW('Sanitation Data'!G151))="","",OFFSET('Sanitation Data'!$G$30,0,10*ROW('Sanitation Data'!G151)))</f>
        <v/>
      </c>
      <c r="DG157" s="36" t="str">
        <f ca="true">+IF(OFFSET('Sanitation Data'!$G$31,0,10*ROW('Sanitation Data'!G151))="","",OFFSET('Sanitation Data'!$G$31,0,10*ROW('Sanitation Data'!G151)))</f>
        <v/>
      </c>
      <c r="DH157" s="36" t="str">
        <f ca="true">+IF(OFFSET('Sanitation Data'!$G$32,0,10*ROW('Sanitation Data'!G151))="","",OFFSET('Sanitation Data'!$G$32,0,10*ROW('Sanitation Data'!G151)))</f>
        <v/>
      </c>
      <c r="DI157" s="36" t="str">
        <f ca="true">+IF(OFFSET('Sanitation Data'!$G$33,0,10*ROW('Sanitation Data'!G151))="","",OFFSET('Sanitation Data'!$G$33,0,10*ROW('Sanitation Data'!G151)))</f>
        <v/>
      </c>
      <c r="DJ157" s="36" t="str">
        <f ca="true">+IF(OFFSET('Sanitation Data'!$H$29,0,10*ROW('Sanitation Data'!H151))="","",OFFSET('Sanitation Data'!$H$29,0,10*ROW('Sanitation Data'!H151)))</f>
        <v/>
      </c>
      <c r="DK157" s="36" t="str">
        <f ca="true">+IF(OFFSET('Sanitation Data'!$H$30,0,10*ROW('Sanitation Data'!H151))="","",OFFSET('Sanitation Data'!$H$30,0,10*ROW('Sanitation Data'!H151)))</f>
        <v/>
      </c>
      <c r="DL157" s="36" t="str">
        <f ca="true">+IF(OFFSET('Sanitation Data'!$H$31,0,10*ROW('Sanitation Data'!H151))="","",OFFSET('Sanitation Data'!$H$31,0,10*ROW('Sanitation Data'!H151)))</f>
        <v/>
      </c>
      <c r="DM157" s="36" t="str">
        <f ca="true">+IF(OFFSET('Sanitation Data'!$H$32,0,10*ROW('Sanitation Data'!H151))="","",OFFSET('Sanitation Data'!$H$32,0,10*ROW('Sanitation Data'!H151)))</f>
        <v/>
      </c>
      <c r="DN157" s="36" t="str">
        <f ca="true">+IF(OFFSET('Sanitation Data'!$H$33,0,10*ROW('Sanitation Data'!H151))="","",OFFSET('Sanitation Data'!$H$33,0,10*ROW('Sanitation Data'!H151)))</f>
        <v/>
      </c>
      <c r="DO157" s="36" t="str">
        <f ca="true">+IF(OFFSET('Hygiene Data'!$C$12,0,10*ROW('Hygiene Data'!C151))="","",OFFSET('Hygiene Data'!$C$12,0,10*ROW('Hygiene Data'!C151)))</f>
        <v/>
      </c>
      <c r="DP157" s="36" t="str">
        <f ca="true">+IF(OFFSET('Hygiene Data'!$C$13,0,10*ROW('Hygiene Data'!C151))="","",OFFSET('Hygiene Data'!$C$13,0,10*ROW('Hygiene Data'!C151)))</f>
        <v/>
      </c>
      <c r="DQ157" s="36" t="str">
        <f ca="true">+IF(OFFSET('Hygiene Data'!$C$14,0,10*ROW('Hygiene Data'!C151))="","",OFFSET('Hygiene Data'!$C$14,0,10*ROW('Hygiene Data'!C151)))</f>
        <v/>
      </c>
      <c r="DR157" s="36" t="str">
        <f ca="true">+IF(OFFSET('Hygiene Data'!$D$12,0,10*ROW('Hygiene Data'!D151))="","",OFFSET('Hygiene Data'!$D$12,0,10*ROW('Hygiene Data'!D151)))</f>
        <v/>
      </c>
      <c r="DS157" s="36" t="str">
        <f ca="true">+IF(OFFSET('Hygiene Data'!$D$13,0,10*ROW('Hygiene Data'!D151))="","",OFFSET('Hygiene Data'!$D$13,0,10*ROW('Hygiene Data'!D151)))</f>
        <v/>
      </c>
      <c r="DT157" s="36" t="str">
        <f ca="true">+IF(OFFSET('Hygiene Data'!$D$14,0,10*ROW('Hygiene Data'!D151))="","",OFFSET('Hygiene Data'!$D$14,0,10*ROW('Hygiene Data'!D151)))</f>
        <v/>
      </c>
      <c r="DU157" s="36" t="str">
        <f ca="true">+IF(OFFSET('Hygiene Data'!$E$12,0,10*ROW('Hygiene Data'!E151))="","",OFFSET('Hygiene Data'!$E$12,0,10*ROW('Hygiene Data'!E151)))</f>
        <v/>
      </c>
      <c r="DV157" s="36" t="str">
        <f ca="true">+IF(OFFSET('Hygiene Data'!$E$13,0,10*ROW('Hygiene Data'!E151))="","",OFFSET('Hygiene Data'!$E$13,0,10*ROW('Hygiene Data'!E151)))</f>
        <v/>
      </c>
      <c r="DW157" s="36" t="str">
        <f ca="true">+IF(OFFSET('Hygiene Data'!$E$14,0,10*ROW('Hygiene Data'!E151))="","",OFFSET('Hygiene Data'!$E$14,0,10*ROW('Hygiene Data'!E151)))</f>
        <v/>
      </c>
      <c r="DX157" s="36" t="str">
        <f ca="true">+IF(OFFSET('Hygiene Data'!$F$12,0,10*ROW('Hygiene Data'!F151))="","",OFFSET('Hygiene Data'!$F$12,0,10*ROW('Hygiene Data'!F151)))</f>
        <v/>
      </c>
      <c r="DY157" s="36" t="str">
        <f ca="true">+IF(OFFSET('Hygiene Data'!$F$13,0,10*ROW('Hygiene Data'!F151))="","",OFFSET('Hygiene Data'!$F$13,0,10*ROW('Hygiene Data'!F151)))</f>
        <v/>
      </c>
      <c r="DZ157" s="36" t="str">
        <f ca="true">+IF(OFFSET('Hygiene Data'!$F$14,0,10*ROW('Hygiene Data'!F151))="","",OFFSET('Hygiene Data'!$F$14,0,10*ROW('Hygiene Data'!F151)))</f>
        <v/>
      </c>
      <c r="EA157" s="36" t="str">
        <f ca="true">+IF(OFFSET('Hygiene Data'!$G$12,0,10*ROW('Hygiene Data'!G151))="","",OFFSET('Hygiene Data'!$G$12,0,10*ROW('Hygiene Data'!G151)))</f>
        <v/>
      </c>
      <c r="EB157" s="36" t="str">
        <f ca="true">+IF(OFFSET('Hygiene Data'!$G$13,0,10*ROW('Hygiene Data'!G151))="","",OFFSET('Hygiene Data'!$G$13,0,10*ROW('Hygiene Data'!G151)))</f>
        <v/>
      </c>
      <c r="EC157" s="36" t="str">
        <f ca="true">+IF(OFFSET('Hygiene Data'!$G$14,0,10*ROW('Hygiene Data'!G151))="","",OFFSET('Hygiene Data'!$G$14,0,10*ROW('Hygiene Data'!G151)))</f>
        <v/>
      </c>
      <c r="ED157" s="36" t="str">
        <f ca="true">+IF(OFFSET('Hygiene Data'!$H$12,0,10*ROW('Hygiene Data'!H151))="","",OFFSET('Hygiene Data'!$H$12,0,10*ROW('Hygiene Data'!H151)))</f>
        <v/>
      </c>
      <c r="EE157" s="36" t="str">
        <f ca="true">+IF(OFFSET('Hygiene Data'!$H$13,0,10*ROW('Hygiene Data'!H151))="","",OFFSET('Hygiene Data'!$H$13,0,10*ROW('Hygiene Data'!H151)))</f>
        <v/>
      </c>
      <c r="EF157" s="36" t="str">
        <f ca="true">+IF(OFFSET('Hygiene Data'!$H$14,0,10*ROW('Hygiene Data'!H151))="","",OFFSET('Hygiene Data'!$H$14,0,10*ROW('Hygiene Data'!H151)))</f>
        <v/>
      </c>
    </row>
    <row r="158" x14ac:dyDescent="0.2">
      <c r="A158" s="59" t="str">
        <f ca="true">+IF(OFFSET('Water Data'!$B$1,0,10*ROW('Water Data'!B155))="","",OFFSET('Water Data'!$B$1,0,10*ROW('Water Data'!B155)))</f>
        <v/>
      </c>
      <c r="B158" s="59" t="str">
        <f ca="true">+IF(OFFSET('Water Data'!$A$3,0,10*ROW('Water Data'!A155))="","",OFFSET('Water Data'!$A$3,0,10*ROW('Water Data'!A155)))</f>
        <v/>
      </c>
      <c r="C158" s="59" t="str">
        <f ca="true">+IF(OFFSET('Water Data'!$C$3,0,10*ROW('Water Data'!C155))="","",OFFSET('Water Data'!$C$3,0,10*ROW('Water Data'!C155)))</f>
        <v/>
      </c>
      <c r="D158" s="250" t="e">
        <f ca="true">+IF(AND(ISNUMBER(OFFSET('Water Data'!$C$5,0,10*ROW('Water Data'!C152))),BS158="Yes"),100-OFFSET('Water Data'!$C$5,0,10*ROW('Water Data'!C152)),IF(AND(ISNUMBER(OFFSET('Water Data'!$C$5,0,10*ROW('Water Data'!C152))),BS158="No",ISNUMBER(OFFSET('Water Data'!$C$5,0,10*ROW('Water Data'!C152)))),CONCATENATE("[",ROUND(100-OFFSET('Water Data'!$C$5,0,10*ROW('Water Data'!C152)),0),"]"),IF(AND(ISNUMBER(OFFSET('Water Data'!$C$5,0,10*ROW('Water Data'!C152))),BS158="",ISNUMBER(OFFSET('Water Data'!$C$5,0,10*ROW('Water Data'!C152)))),100-OFFSET('Water Data'!$C$5,0,10*ROW('Water Data'!C152)),NA())))</f>
        <v>#N/A</v>
      </c>
      <c r="E158" s="250" t="e">
        <f ca="true">+IF(AND(ISNUMBER(OFFSET('Water Data'!$C$7,0,10*ROW('Water Data'!D152))),BT158="Yes"),OFFSET('Water Data'!$C$7,0,10*ROW('Water Data'!C152)),IF(AND(ISNUMBER(OFFSET('Water Data'!$C$7,0,10*ROW('Water Data'!C152))),BT158="No",ISNUMBER(OFFSET('Water Data'!$C$7,0,10*ROW('Water Data'!C152)))),CONCATENATE("[",ROUND(OFFSET('Water Data'!$C$7,0,10*ROW('Water Data'!C152)),0),"]"),IF(AND(ISNUMBER(OFFSET('Water Data'!$C$7,0,10*ROW('Water Data'!C152))),BT158="",ISNUMBER(OFFSET('Water Data'!$C$7,0,10*ROW('Water Data'!C152)))),OFFSET('Water Data'!$C$7,0,10*ROW('Water Data'!C152)),NA())))</f>
        <v>#N/A</v>
      </c>
      <c r="F158" s="250" t="e">
        <f ca="true">+IF(AND(ISNUMBER(OFFSET('Water Data'!$C$10,0,10*ROW('Water Data'!C152))),BU158="Yes"),OFFSET('Water Data'!$C$10,0,10*ROW('Water Data'!C152)),IF(AND(ISNUMBER(OFFSET('Water Data'!$C$10,0,10*ROW('Water Data'!C152))),BU158="No",ISNUMBER(OFFSET('Water Data'!$C$10,0,10*ROW('Water Data'!C152)))),CONCATENATE("[",ROUND(OFFSET('Water Data'!$C$10,0,10*ROW('Water Data'!C152)),0),"]"),IF(AND(ISNUMBER(OFFSET('Water Data'!$C$10,0,10*ROW('Water Data'!C152))),BU158="",ISNUMBER(OFFSET('Water Data'!$C$10,0,10*ROW('Water Data'!C152)))),OFFSET('Water Data'!$C$10,0,10*ROW('Water Data'!C152)),NA())))</f>
        <v>#N/A</v>
      </c>
      <c r="G158" s="250" t="e">
        <f ca="true">+IF(AND(ISNUMBER(OFFSET('Water Data'!$D$5,0,10*ROW('Water Data'!D152))),BV158="Yes"),100-OFFSET('Water Data'!$D$5,0,10*ROW('Water Data'!D152)),IF(AND(ISNUMBER(OFFSET('Water Data'!$D$5,0,10*ROW('Water Data'!D152))),BV158="No",ISNUMBER(OFFSET('Water Data'!$D$5,0,10*ROW('Water Data'!D152)))),CONCATENATE("[",ROUND(100-OFFSET('Water Data'!$D$5,0,10*ROW('Water Data'!D152)),0),"]"),IF(AND(ISNUMBER(OFFSET('Water Data'!$D$5,0,10*ROW('Water Data'!D152))),BV158="",ISNUMBER(OFFSET('Water Data'!$D$5,0,10*ROW('Water Data'!D152)))),100-OFFSET('Water Data'!$D$5,0,10*ROW('Water Data'!D152)),NA())))</f>
        <v>#N/A</v>
      </c>
      <c r="H158" s="250" t="e">
        <f ca="true">+IF(AND(ISNUMBER(OFFSET('Water Data'!$D$7,0,10*ROW('Water Data'!D152))),BW158="Yes"),OFFSET('Water Data'!$D$7,0,10*ROW('Water Data'!D152)),IF(AND(ISNUMBER(OFFSET('Water Data'!$D$7,0,10*ROW('Water Data'!D152))),BW158="No",ISNUMBER(OFFSET('Water Data'!$D$7,0,10*ROW('Water Data'!D152)))),CONCATENATE("[",ROUND(OFFSET('Water Data'!$C$7,0,10*ROW('Water Data'!D152)),0),"]"),IF(AND(ISNUMBER(OFFSET('Water Data'!$D$7,0,10*ROW('Water Data'!D152))),BW158="",ISNUMBER(OFFSET('Water Data'!$D$7,0,10*ROW('Water Data'!D152)))),OFFSET('Water Data'!$D$7,0,10*ROW('Water Data'!D152)),NA())))</f>
        <v>#N/A</v>
      </c>
      <c r="I158" s="250" t="e">
        <f ca="true">+IF(AND(ISNUMBER(OFFSET('Water Data'!$D$10,0,10*ROW('Water Data'!D152))),BX158="Yes"),OFFSET('Water Data'!$D$10,0,10*ROW('Water Data'!D152)),IF(AND(ISNUMBER(OFFSET('Water Data'!$D$10,0,10*ROW('Water Data'!D152))),BX158="No",ISNUMBER(OFFSET('Water Data'!$D$10,0,10*ROW('Water Data'!D152)))),CONCATENATE("[",ROUND(OFFSET('Water Data'!$D$10,0,10*ROW('Water Data'!D152)),0),"]"),IF(AND(ISNUMBER(OFFSET('Water Data'!$D$10,0,10*ROW('Water Data'!D152))),BX158="",ISNUMBER(OFFSET('Water Data'!$D$10,0,10*ROW('Water Data'!D152)))),OFFSET('Water Data'!$D$10,0,10*ROW('Water Data'!D152)),NA())))</f>
        <v>#N/A</v>
      </c>
      <c r="J158" s="250" t="e">
        <f ca="true">+IF(AND(ISNUMBER(OFFSET('Water Data'!$E$5,0,10*ROW('Water Data'!E152))),BY158="Yes"),100-OFFSET('Water Data'!$E$5,0,10*ROW('Water Data'!E152)),IF(AND(ISNUMBER(OFFSET('Water Data'!$E$5,0,10*ROW('Water Data'!E152))),BY158="No",ISNUMBER(OFFSET('Water Data'!$E$5,0,10*ROW('Water Data'!E152)))),CONCATENATE("[",ROUND(100-OFFSET('Water Data'!$E$5,0,10*ROW('Water Data'!E152)),0),"]"),IF(AND(ISNUMBER(OFFSET('Water Data'!$E$5,0,10*ROW('Water Data'!E152))),BY158="",ISNUMBER(OFFSET('Water Data'!$E$5,0,10*ROW('Water Data'!E152)))),100-OFFSET('Water Data'!$E$5,0,10*ROW('Water Data'!E152)),NA())))</f>
        <v>#N/A</v>
      </c>
      <c r="K158" s="250" t="e">
        <f ca="true">+IF(AND(ISNUMBER(OFFSET('Water Data'!$E$7,0,10*ROW('Water Data'!E152))),BZ158="Yes"),OFFSET('Water Data'!$E$7,0,10*ROW('Water Data'!E152)),IF(AND(ISNUMBER(OFFSET('Water Data'!$E$7,0,10*ROW('Water Data'!E152))),BZ158="No",ISNUMBER(OFFSET('Water Data'!$E$7,0,10*ROW('Water Data'!E152)))),CONCATENATE("[",ROUND(OFFSET('Water Data'!$E$7,0,10*ROW('Water Data'!E152)),0),"]"),IF(AND(ISNUMBER(OFFSET('Water Data'!$E$7,0,10*ROW('Water Data'!E152))),BZ158="",ISNUMBER(OFFSET('Water Data'!$E$7,0,10*ROW('Water Data'!E152)))),OFFSET('Water Data'!$E$7,0,10*ROW('Water Data'!E152)),NA())))</f>
        <v>#N/A</v>
      </c>
      <c r="L158" s="250" t="e">
        <f ca="true">+IF(AND(ISNUMBER(OFFSET('Water Data'!$E$10,0,10*ROW('Water Data'!E152))),CA158="Yes"),OFFSET('Water Data'!$E$10,0,10*ROW('Water Data'!E152)),IF(AND(ISNUMBER(OFFSET('Water Data'!$E$10,0,10*ROW('Water Data'!E152))),CA158="No",ISNUMBER(OFFSET('Water Data'!$E$10,0,10*ROW('Water Data'!E152)))),CONCATENATE("[",ROUND(OFFSET('Water Data'!$E$10,0,10*ROW('Water Data'!E152)),0),"]"),IF(AND(ISNUMBER(OFFSET('Water Data'!$E$10,0,10*ROW('Water Data'!E152))),CA158="",ISNUMBER(OFFSET('Water Data'!$E$10,0,10*ROW('Water Data'!E152)))),OFFSET('Water Data'!$E$10,0,10*ROW('Water Data'!E152)),NA())))</f>
        <v>#N/A</v>
      </c>
      <c r="M158" s="250" t="e">
        <f ca="true">+IF(AND(ISNUMBER(OFFSET('Water Data'!$F$5,0,10*ROW('Water Data'!F152))),CB158="Yes"),100-OFFSET('Water Data'!$F$5,0,10*ROW('Water Data'!F152)),IF(AND(ISNUMBER(OFFSET('Water Data'!$F$5,0,10*ROW('Water Data'!F152))),CB158="No",ISNUMBER(OFFSET('Water Data'!$F$5,0,10*ROW('Water Data'!F152)))),CONCATENATE("[",ROUND(100-OFFSET('Water Data'!$F$5,0,10*ROW('Water Data'!F152)),0),"]"),IF(AND(ISNUMBER(OFFSET('Water Data'!$F$5,0,10*ROW('Water Data'!F152))),CB158="",ISNUMBER(OFFSET('Water Data'!$F$5,0,10*ROW('Water Data'!F152)))),100-OFFSET('Water Data'!$F$5,0,10*ROW('Water Data'!F152)),NA())))</f>
        <v>#N/A</v>
      </c>
      <c r="N158" s="250" t="e">
        <f ca="true">+IF(AND(ISNUMBER(OFFSET('Water Data'!$F$7,0,10*ROW('Water Data'!F152))),CC158="Yes"),OFFSET('Water Data'!$F$7,0,10*ROW('Water Data'!F152)),IF(AND(ISNUMBER(OFFSET('Water Data'!$F$7,0,10*ROW('Water Data'!F152))),CC158="No",ISNUMBER(OFFSET('Water Data'!$F$7,0,10*ROW('Water Data'!F152)))),CONCATENATE("[",ROUND(OFFSET('Water Data'!$F$7,0,10*ROW('Water Data'!F152)),0),"]"),IF(AND(ISNUMBER(OFFSET('Water Data'!$F$7,0,10*ROW('Water Data'!F152))),CC158="",ISNUMBER(OFFSET('Water Data'!$F$7,0,10*ROW('Water Data'!F152)))),OFFSET('Water Data'!$F$7,0,10*ROW('Water Data'!F152)),NA())))</f>
        <v>#N/A</v>
      </c>
      <c r="O158" s="250" t="e">
        <f ca="true">+IF(AND(ISNUMBER(OFFSET('Water Data'!$F$10,0,10*ROW('Water Data'!F152))),CD158="Yes"),OFFSET('Water Data'!$F$10,0,10*ROW('Water Data'!F152)),IF(AND(ISNUMBER(OFFSET('Water Data'!$F$10,0,10*ROW('Water Data'!F152))),CD158="No",ISNUMBER(OFFSET('Water Data'!$F$10,0,10*ROW('Water Data'!F152)))),CONCATENATE("[",ROUND(OFFSET('Water Data'!$F$10,0,10*ROW('Water Data'!F152)),0),"]"),IF(AND(ISNUMBER(OFFSET('Water Data'!$F$10,0,10*ROW('Water Data'!F152))),CD158="",ISNUMBER(OFFSET('Water Data'!$F$10,0,10*ROW('Water Data'!F152)))),OFFSET('Water Data'!$F$10,0,10*ROW('Water Data'!F152)),NA())))</f>
        <v>#N/A</v>
      </c>
      <c r="P158" s="250" t="e">
        <f ca="true">+IF(AND(ISNUMBER(OFFSET('Water Data'!$G$5,0,10*ROW('Water Data'!G152))),CE158="Yes"),100-OFFSET('Water Data'!$G$5,0,10*ROW('Water Data'!G152)),IF(AND(ISNUMBER(OFFSET('Water Data'!$G$5,0,10*ROW('Water Data'!G152))),CE158="No",ISNUMBER(OFFSET('Water Data'!$G$5,0,10*ROW('Water Data'!G152)))),CONCATENATE("[",ROUND(100-OFFSET('Water Data'!$G$5,0,10*ROW('Water Data'!G152)),0),"]"),IF(AND(ISNUMBER(OFFSET('Water Data'!$G$5,0,10*ROW('Water Data'!G152))),CE158="",ISNUMBER(OFFSET('Water Data'!$G$5,0,10*ROW('Water Data'!G152)))),100-OFFSET('Water Data'!$G$5,0,10*ROW('Water Data'!G152)),NA())))</f>
        <v>#N/A</v>
      </c>
      <c r="Q158" s="250" t="e">
        <f ca="true">+IF(AND(ISNUMBER(OFFSET('Water Data'!$G$7,0,10*ROW('Water Data'!G152))),CF158="Yes"),OFFSET('Water Data'!$G$7,0,10*ROW('Water Data'!G152)),IF(AND(ISNUMBER(OFFSET('Water Data'!$G$7,0,10*ROW('Water Data'!G152))),CF158="No",ISNUMBER(OFFSET('Water Data'!$G$7,0,10*ROW('Water Data'!G152)))),CONCATENATE("[",ROUND(OFFSET('Water Data'!$G$7,0,10*ROW('Water Data'!G152)),0),"]"),IF(AND(ISNUMBER(OFFSET('Water Data'!$G$7,0,10*ROW('Water Data'!G152))),CF158="",ISNUMBER(OFFSET('Water Data'!$G$7,0,10*ROW('Water Data'!G152)))),OFFSET('Water Data'!$G$7,0,10*ROW('Water Data'!G152)),NA())))</f>
        <v>#N/A</v>
      </c>
      <c r="R158" s="250" t="e">
        <f ca="true">+IF(AND(ISNUMBER(OFFSET('Water Data'!$G$10,0,10*ROW('Water Data'!G152))),CG158="Yes"),OFFSET('Water Data'!$G$10,0,10*ROW('Water Data'!G152)),IF(AND(ISNUMBER(OFFSET('Water Data'!$G$10,0,10*ROW('Water Data'!G152))),CG158="No",ISNUMBER(OFFSET('Water Data'!$G$10,0,10*ROW('Water Data'!G152)))),CONCATENATE("[",ROUND(OFFSET('Water Data'!$G$10,0,10*ROW('Water Data'!G152)),0),"]"),IF(AND(ISNUMBER(OFFSET('Water Data'!$G$10,0,10*ROW('Water Data'!G152))),CG158="",ISNUMBER(OFFSET('Water Data'!$G$10,0,10*ROW('Water Data'!G152)))),OFFSET('Water Data'!$G$10,0,10*ROW('Water Data'!G152)),NA())))</f>
        <v>#N/A</v>
      </c>
      <c r="S158" s="250" t="e">
        <f ca="true">+IF(AND(ISNUMBER(OFFSET('Water Data'!$H$5,0,10*ROW('Water Data'!H152))),CH158="Yes"),100-OFFSET('Water Data'!$H$5,0,10*ROW('Water Data'!H152)),IF(AND(ISNUMBER(OFFSET('Water Data'!$H$5,0,10*ROW('Water Data'!H152))),CH158="No",ISNUMBER(OFFSET('Water Data'!$H$5,0,10*ROW('Water Data'!H152)))),CONCATENATE("[",ROUND(100-OFFSET('Water Data'!$H$5,0,10*ROW('Water Data'!H152)),0),"]"),IF(AND(ISNUMBER(OFFSET('Water Data'!$H$5,0,10*ROW('Water Data'!H152))),CH158="",ISNUMBER(OFFSET('Water Data'!$H$5,0,10*ROW('Water Data'!H152)))),100-OFFSET('Water Data'!$H$5,0,10*ROW('Water Data'!H152)),NA())))</f>
        <v>#N/A</v>
      </c>
      <c r="T158" s="250" t="e">
        <f ca="true">+IF(AND(ISNUMBER(OFFSET('Water Data'!$H$7,0,10*ROW('Water Data'!H152))),CI158="Yes"),OFFSET('Water Data'!$H$7,0,10*ROW('Water Data'!H152)),IF(AND(ISNUMBER(OFFSET('Water Data'!$H$7,0,10*ROW('Water Data'!H152))),CI158="No",ISNUMBER(OFFSET('Water Data'!$H$7,0,10*ROW('Water Data'!H152)))),CONCATENATE("[",ROUND(OFFSET('Water Data'!$H$7,0,10*ROW('Water Data'!H152)),0),"]"),IF(AND(ISNUMBER(OFFSET('Water Data'!$H$7,0,10*ROW('Water Data'!H152))),CI158="",ISNUMBER(OFFSET('Water Data'!$H$7,0,10*ROW('Water Data'!H152)))),OFFSET('Water Data'!$H$7,0,10*ROW('Water Data'!H152)),NA())))</f>
        <v>#N/A</v>
      </c>
      <c r="U158" s="250" t="e">
        <f ca="true">+IF(AND(ISNUMBER(OFFSET('Water Data'!$H$10,0,10*ROW('Water Data'!H152))),CJ158="Yes"),OFFSET('Water Data'!$H$10,0,10*ROW('Water Data'!H152)),IF(AND(ISNUMBER(OFFSET('Water Data'!$H$10,0,10*ROW('Water Data'!H152))),CJ158="No",ISNUMBER(OFFSET('Water Data'!$H$10,0,10*ROW('Water Data'!H152)))),CONCATENATE("[",ROUND(OFFSET('Water Data'!$H$10,0,10*ROW('Water Data'!H152)),0),"]"),IF(AND(ISNUMBER(OFFSET('Water Data'!$H$10,0,10*ROW('Water Data'!H152))),CJ158="",ISNUMBER(OFFSET('Water Data'!$H$10,0,10*ROW('Water Data'!H152)))),OFFSET('Water Data'!$H$10,0,10*ROW('Water Data'!H152)),NA())))</f>
        <v>#N/A</v>
      </c>
      <c r="V158" s="251" t="e">
        <f ca="true">+IF(AND(ISNUMBER(OFFSET('Sanitation Data'!$C$5,0,10*ROW('Sanitation Data'!C152))),CK158="Yes"),100-OFFSET('Sanitation Data'!$C$5,0,10*ROW('Sanitation Data'!C152)),IF(AND(ISNUMBER(OFFSET('Sanitation Data'!$C$5,0,10*ROW('Sanitation Data'!C152))),CK158="No",ISNUMBER(OFFSET('Sanitation Data'!$C$5,0,10*ROW('Sanitation Data'!C152)))),CONCATENATE("[",ROUND(100-OFFSET('Sanitation Data'!$C$5,0,10*ROW('Sanitation Data'!C152)),0),"]"),IF(AND(ISNUMBER(OFFSET('Sanitation Data'!$C$5,0,10*ROW('Sanitation Data'!C152))),CK158="",ISNUMBER(OFFSET('Sanitation Data'!$C$5,0,10*ROW('Sanitation Data'!C152)))),100-OFFSET('Sanitation Data'!$C$5,0,10*ROW('Sanitation Data'!C152)),NA())))</f>
        <v>#N/A</v>
      </c>
      <c r="W158" s="251" t="e">
        <f ca="true">+IF(AND(ISNUMBER(OFFSET('Sanitation Data'!$C$7,0,10*ROW('Sanitation Data'!C152))),CL158="Yes"),OFFSET('Sanitation Data'!$C$7,0,10*ROW('Sanitation Data'!C152)),IF(AND(ISNUMBER(OFFSET('Sanitation Data'!$C$7,0,10*ROW('Sanitation Data'!C152))),CL158="No",ISNUMBER(OFFSET('Sanitation Data'!$C$7,0,10*ROW('Sanitation Data'!C152)))),CONCATENATE("[",ROUND(OFFSET('Sanitation Data'!$C$7,0,10*ROW('Sanitation Data'!C152)),0),"]"),IF(AND(ISNUMBER(OFFSET('Sanitation Data'!$C$7,0,10*ROW('Sanitation Data'!C152))),CL158="",ISNUMBER(OFFSET('Sanitation Data'!$C$7,0,10*ROW('Sanitation Data'!C152)))),OFFSET('Sanitation Data'!$C$7,0,10*ROW('Sanitation Data'!C152)),NA())))</f>
        <v>#N/A</v>
      </c>
      <c r="X158" s="251" t="e">
        <f ca="true">+IF(AND(ISNUMBER(OFFSET('Sanitation Data'!$C$11,0,10*ROW('Sanitation Data'!C152))),CM158="Yes"),OFFSET('Sanitation Data'!$C$11,0,10*ROW('Sanitation Data'!C152)),IF(AND(ISNUMBER(OFFSET('Sanitation Data'!$C$11,0,10*ROW('Sanitation Data'!C152))),CM158="No",ISNUMBER(OFFSET('Sanitation Data'!$C$11,0,10*ROW('Sanitation Data'!C152)))),CONCATENATE("[",ROUND(OFFSET('Sanitation Data'!$C$11,0,10*ROW('Sanitation Data'!C152)),0),"]"),IF(AND(ISNUMBER(OFFSET('Sanitation Data'!$C$11,0,10*ROW('Sanitation Data'!C152))),CM158="",ISNUMBER(OFFSET('Sanitation Data'!$C$11,0,10*ROW('Sanitation Data'!C152)))),OFFSET('Sanitation Data'!$C$11,0,10*ROW('Sanitation Data'!C152)),NA())))</f>
        <v>#N/A</v>
      </c>
      <c r="Y158" s="251" t="e">
        <f ca="true">+IF(AND(ISNUMBER(OFFSET('Sanitation Data'!$C$12,0,10*ROW('Sanitation Data'!C152))),CN158="Yes"),OFFSET('Sanitation Data'!$C$12,0,10*ROW('Sanitation Data'!C152)),IF(AND(ISNUMBER(OFFSET('Sanitation Data'!$C$12,0,10*ROW('Sanitation Data'!C152))),CN158="No",ISNUMBER(OFFSET('Sanitation Data'!$C$12,0,10*ROW('Sanitation Data'!C152)))),CONCATENATE("[",ROUND(OFFSET('Sanitation Data'!$C$12,0,10*ROW('Sanitation Data'!C152)),0),"]"),IF(AND(ISNUMBER(OFFSET('Sanitation Data'!$C$12,0,10*ROW('Sanitation Data'!C152))),CN158="",ISNUMBER(OFFSET('Sanitation Data'!$C$12,0,10*ROW('Sanitation Data'!C152)))),OFFSET('Sanitation Data'!$C$12,0,10*ROW('Sanitation Data'!C152)),NA())))</f>
        <v>#N/A</v>
      </c>
      <c r="Z158" s="251" t="e">
        <f ca="true">+IF(AND(ISNUMBER(OFFSET('Sanitation Data'!$C$13,0,10*ROW('Sanitation Data'!C152))),CO158="Yes"),OFFSET('Sanitation Data'!$C$13,0,10*ROW('Sanitation Data'!C152)),IF(AND(ISNUMBER(OFFSET('Sanitation Data'!$C$13,0,10*ROW('Sanitation Data'!C152))),CO158="No",ISNUMBER(OFFSET('Sanitation Data'!$C$13,0,10*ROW('Sanitation Data'!C152)))),CONCATENATE("[",ROUND(OFFSET('Sanitation Data'!$C$13,0,10*ROW('Sanitation Data'!C152)),0),"]"),IF(AND(ISNUMBER(OFFSET('Sanitation Data'!$C$13,0,10*ROW('Sanitation Data'!C152))),CO158="",ISNUMBER(OFFSET('Sanitation Data'!$C$13,0,10*ROW('Sanitation Data'!C152)))),OFFSET('Sanitation Data'!$C$13,0,10*ROW('Sanitation Data'!C152)),NA())))</f>
        <v>#N/A</v>
      </c>
      <c r="AA158" s="251" t="e">
        <f ca="true">+IF(AND(ISNUMBER(OFFSET('Sanitation Data'!$D$5,0,10*ROW('Sanitation Data'!D152))),CP158="Yes"),100-OFFSET('Sanitation Data'!$D$5,0,10*ROW('Sanitation Data'!D152)),IF(AND(ISNUMBER(OFFSET('Sanitation Data'!$D$5,0,10*ROW('Sanitation Data'!D152))),CP158="No",ISNUMBER(OFFSET('Sanitation Data'!$D$5,0,10*ROW('Sanitation Data'!D152)))),CONCATENATE("[",ROUND(100-OFFSET('Sanitation Data'!$D$5,0,10*ROW('Sanitation Data'!D152)),0),"]"),IF(AND(ISNUMBER(OFFSET('Sanitation Data'!$D$5,0,10*ROW('Sanitation Data'!D152))),CP158="",ISNUMBER(OFFSET('Sanitation Data'!$D$5,0,10*ROW('Sanitation Data'!D152)))),100-OFFSET('Sanitation Data'!$D$5,0,10*ROW('Sanitation Data'!D152)),NA())))</f>
        <v>#N/A</v>
      </c>
      <c r="AB158" s="251" t="e">
        <f ca="true">+IF(AND(ISNUMBER(OFFSET('Sanitation Data'!$D$7,0,10*ROW('Sanitation Data'!D152))),CQ158="Yes"),OFFSET('Sanitation Data'!$D$7,0,10*ROW('Sanitation Data'!G152)),IF(AND(ISNUMBER(OFFSET('Sanitation Data'!$D$7,0,10*ROW('Sanitation Data'!D152))),CQ158="No",ISNUMBER(OFFSET('Sanitation Data'!$D$7,0,10*ROW('Sanitation Data'!D152)))),CONCATENATE("[",ROUND(OFFSET('Sanitation Data'!$D$7,0,10*ROW('Sanitation Data'!D152)),0),"]"),IF(AND(ISNUMBER(OFFSET('Sanitation Data'!$D$7,0,10*ROW('Sanitation Data'!D152))),CQ158="",ISNUMBER(OFFSET('Sanitation Data'!$D$7,0,10*ROW('Sanitation Data'!D152)))),OFFSET('Sanitation Data'!$D$7,0,10*ROW('Sanitation Data'!D152)),NA())))</f>
        <v>#N/A</v>
      </c>
      <c r="AC158" s="251" t="e">
        <f ca="true">+IF(AND(ISNUMBER(OFFSET('Sanitation Data'!$D$11,0,10*ROW('Sanitation Data'!D152))),CR158="Yes"),OFFSET('Sanitation Data'!$D$11,0,10*ROW('Sanitation Data'!D152)),IF(AND(ISNUMBER(OFFSET('Sanitation Data'!$D$11,0,10*ROW('Sanitation Data'!D152))),CR158="No",ISNUMBER(OFFSET('Sanitation Data'!$D$11,0,10*ROW('Sanitation Data'!D152)))),CONCATENATE("[",ROUND(OFFSET('Sanitation Data'!$D$11,0,10*ROW('Sanitation Data'!D152)),0),"]"),IF(AND(ISNUMBER(OFFSET('Sanitation Data'!$D$11,0,10*ROW('Sanitation Data'!D152))),CR158="",ISNUMBER(OFFSET('Sanitation Data'!$D$11,0,10*ROW('Sanitation Data'!D152)))),OFFSET('Sanitation Data'!$D$11,0,10*ROW('Sanitation Data'!D152)),NA())))</f>
        <v>#N/A</v>
      </c>
      <c r="AD158" s="251" t="e">
        <f ca="true">+IF(AND(ISNUMBER(OFFSET('Sanitation Data'!$D$12,0,10*ROW('Sanitation Data'!D152))),CS158="Yes"),OFFSET('Sanitation Data'!$D$12,0,10*ROW('Sanitation Data'!D152)),IF(AND(ISNUMBER(OFFSET('Sanitation Data'!$D$12,0,10*ROW('Sanitation Data'!D152))),CS158="No",ISNUMBER(OFFSET('Sanitation Data'!$D$12,0,10*ROW('Sanitation Data'!D152)))),CONCATENATE("[",ROUND(OFFSET('Sanitation Data'!$D$12,0,10*ROW('Sanitation Data'!D152)),0),"]"),IF(AND(ISNUMBER(OFFSET('Sanitation Data'!$D$12,0,10*ROW('Sanitation Data'!D152))),CS158="",ISNUMBER(OFFSET('Sanitation Data'!$D$12,0,10*ROW('Sanitation Data'!D152)))),OFFSET('Sanitation Data'!$D$12,0,10*ROW('Sanitation Data'!D152)),NA())))</f>
        <v>#N/A</v>
      </c>
      <c r="AE158" s="251" t="e">
        <f ca="true">+IF(AND(ISNUMBER(OFFSET('Sanitation Data'!$D$13,0,10*ROW('Sanitation Data'!D152))),CT158="Yes"),OFFSET('Sanitation Data'!$D$13,0,10*ROW('Sanitation Data'!D152)),IF(AND(ISNUMBER(OFFSET('Sanitation Data'!$D$13,0,10*ROW('Sanitation Data'!D152))),CT158="No",ISNUMBER(OFFSET('Sanitation Data'!$D$13,0,10*ROW('Sanitation Data'!D152)))),CONCATENATE("[",ROUND(OFFSET('Sanitation Data'!$D$13,0,10*ROW('Sanitation Data'!D152)),0),"]"),IF(AND(ISNUMBER(OFFSET('Sanitation Data'!$D$13,0,10*ROW('Sanitation Data'!D152))),CT158="",ISNUMBER(OFFSET('Sanitation Data'!$D$13,0,10*ROW('Sanitation Data'!D152)))),OFFSET('Sanitation Data'!$D$13,0,10*ROW('Sanitation Data'!D152)),NA())))</f>
        <v>#N/A</v>
      </c>
      <c r="AF158" s="251" t="e">
        <f ca="true">+IF(AND(ISNUMBER(OFFSET('Sanitation Data'!$E$5,0,10*ROW('Sanitation Data'!E152))),CU158="Yes"),100-OFFSET('Sanitation Data'!$E$5,0,10*ROW('Sanitation Data'!E152)),IF(AND(ISNUMBER(OFFSET('Sanitation Data'!$E$5,0,10*ROW('Sanitation Data'!E152))),CU158="No",ISNUMBER(OFFSET('Sanitation Data'!$E$5,0,10*ROW('Sanitation Data'!E152)))),CONCATENATE("[",ROUND(100-OFFSET('Sanitation Data'!$E$5,0,10*ROW('Sanitation Data'!E152)),0),"]"),IF(AND(ISNUMBER(OFFSET('Sanitation Data'!$E$5,0,10*ROW('Sanitation Data'!E152))),CU158="",ISNUMBER(OFFSET('Sanitation Data'!$E$5,0,10*ROW('Sanitation Data'!E152)))),100-OFFSET('Sanitation Data'!$E$5,0,10*ROW('Sanitation Data'!E152)),NA())))</f>
        <v>#N/A</v>
      </c>
      <c r="AG158" s="251" t="e">
        <f ca="true">+IF(AND(ISNUMBER(OFFSET('Sanitation Data'!$E$7,0,10*ROW('Sanitation Data'!E152))),CV158="Yes"),OFFSET('Sanitation Data'!$E$7,0,10*ROW('Sanitation Data'!E152)),IF(AND(ISNUMBER(OFFSET('Sanitation Data'!$E$7,0,10*ROW('Sanitation Data'!E152))),CV158="No",ISNUMBER(OFFSET('Sanitation Data'!$E$7,0,10*ROW('Sanitation Data'!E152)))),CONCATENATE("[",ROUND(OFFSET('Sanitation Data'!$E$7,0,10*ROW('Sanitation Data'!E152)),0),"]"),IF(AND(ISNUMBER(OFFSET('Sanitation Data'!$E$7,0,10*ROW('Sanitation Data'!E152))),CV158="",ISNUMBER(OFFSET('Sanitation Data'!$E$7,0,10*ROW('Sanitation Data'!E152)))),OFFSET('Sanitation Data'!$E$7,0,10*ROW('Sanitation Data'!E152)),NA())))</f>
        <v>#N/A</v>
      </c>
      <c r="AH158" s="251" t="e">
        <f ca="true">+IF(AND(ISNUMBER(OFFSET('Sanitation Data'!$E$11,0,10*ROW('Sanitation Data'!E152))),CW158="Yes"),OFFSET('Sanitation Data'!$E$11,0,10*ROW('Sanitation Data'!E152)),IF(AND(ISNUMBER(OFFSET('Sanitation Data'!$E$11,0,10*ROW('Sanitation Data'!E152))),CW158="No",ISNUMBER(OFFSET('Sanitation Data'!$E$11,0,10*ROW('Sanitation Data'!E152)))),CONCATENATE("[",ROUND(OFFSET('Sanitation Data'!$E$11,0,10*ROW('Sanitation Data'!E152)),0),"]"),IF(AND(ISNUMBER(OFFSET('Sanitation Data'!$E$11,0,10*ROW('Sanitation Data'!E152))),CW158="",ISNUMBER(OFFSET('Sanitation Data'!$E$11,0,10*ROW('Sanitation Data'!E152)))),OFFSET('Sanitation Data'!$E$11,0,10*ROW('Sanitation Data'!E152)),NA())))</f>
        <v>#N/A</v>
      </c>
      <c r="AI158" s="251" t="e">
        <f ca="true">+IF(AND(ISNUMBER(OFFSET('Sanitation Data'!$E$12,0,10*ROW('Sanitation Data'!E152))),CX158="Yes"),OFFSET('Sanitation Data'!$E$12,0,10*ROW('Sanitation Data'!E152)),IF(AND(ISNUMBER(OFFSET('Sanitation Data'!$E$12,0,10*ROW('Sanitation Data'!E152))),CX158="No",ISNUMBER(OFFSET('Sanitation Data'!$E$12,0,10*ROW('Sanitation Data'!E152)))),CONCATENATE("[",ROUND(OFFSET('Sanitation Data'!$E$12,0,10*ROW('Sanitation Data'!E152)),0),"]"),IF(AND(ISNUMBER(OFFSET('Sanitation Data'!$E$12,0,10*ROW('Sanitation Data'!E152))),CX158="",ISNUMBER(OFFSET('Sanitation Data'!$E$12,0,10*ROW('Sanitation Data'!E152)))),OFFSET('Sanitation Data'!$E$12,0,10*ROW('Sanitation Data'!E152)),NA())))</f>
        <v>#N/A</v>
      </c>
      <c r="AJ158" s="251" t="e">
        <f ca="true">+IF(AND(ISNUMBER(OFFSET('Sanitation Data'!$E$13,0,10*ROW('Sanitation Data'!E152))),CY158="Yes"),OFFSET('Sanitation Data'!$E$13,0,10*ROW('Sanitation Data'!E152)),IF(AND(ISNUMBER(OFFSET('Sanitation Data'!$E$13,0,10*ROW('Sanitation Data'!E152))),CY158="No",ISNUMBER(OFFSET('Sanitation Data'!$E$13,0,10*ROW('Sanitation Data'!E152)))),CONCATENATE("[",ROUND(OFFSET('Sanitation Data'!$E$13,0,10*ROW('Sanitation Data'!E152)),0),"]"),IF(AND(ISNUMBER(OFFSET('Sanitation Data'!$E$13,0,10*ROW('Sanitation Data'!E152))),CY158="",ISNUMBER(OFFSET('Sanitation Data'!$E$13,0,10*ROW('Sanitation Data'!E152)))),OFFSET('Sanitation Data'!$E$13,0,10*ROW('Sanitation Data'!E152)),NA())))</f>
        <v>#N/A</v>
      </c>
      <c r="AK158" s="251" t="e">
        <f ca="true">+IF(AND(ISNUMBER(OFFSET('Sanitation Data'!$F$5,0,10*ROW('Sanitation Data'!F152))),CZ158="Yes"),100-OFFSET('Sanitation Data'!$F$5,0,10*ROW('Sanitation Data'!F152)),IF(AND(ISNUMBER(OFFSET('Sanitation Data'!$F$5,0,10*ROW('Sanitation Data'!F152))),CZ158="No",ISNUMBER(OFFSET('Sanitation Data'!$F$5,0,10*ROW('Sanitation Data'!F152)))),CONCATENATE("[",ROUND(100-OFFSET('Sanitation Data'!$F$5,0,10*ROW('Sanitation Data'!F152)),0),"]"),IF(AND(ISNUMBER(OFFSET('Sanitation Data'!$F$5,0,10*ROW('Sanitation Data'!F152))),CZ158="",ISNUMBER(OFFSET('Sanitation Data'!$F$5,0,10*ROW('Sanitation Data'!F152)))),100-OFFSET('Sanitation Data'!$F$5,0,10*ROW('Sanitation Data'!F152)),NA())))</f>
        <v>#N/A</v>
      </c>
      <c r="AL158" s="251" t="e">
        <f ca="true">+IF(AND(ISNUMBER(OFFSET('Sanitation Data'!$F$7,0,10*ROW('Sanitation Data'!F152))),DA158="Yes"),OFFSET('Sanitation Data'!$F$7,0,10*ROW('Sanitation Data'!F152)),IF(AND(ISNUMBER(OFFSET('Sanitation Data'!$F$7,0,10*ROW('Sanitation Data'!F152))),DA158="No",ISNUMBER(OFFSET('Sanitation Data'!$F$7,0,10*ROW('Sanitation Data'!F152)))),CONCATENATE("[",ROUND(OFFSET('Sanitation Data'!$F$7,0,10*ROW('Sanitation Data'!F152)),0),"]"),IF(AND(ISNUMBER(OFFSET('Sanitation Data'!$F$7,0,10*ROW('Sanitation Data'!F152))),DA158="",ISNUMBER(OFFSET('Sanitation Data'!$F$7,0,10*ROW('Sanitation Data'!F152)))),OFFSET('Sanitation Data'!$F$7,0,10*ROW('Sanitation Data'!F152)),NA())))</f>
        <v>#N/A</v>
      </c>
      <c r="AM158" s="251" t="e">
        <f ca="true">+IF(AND(ISNUMBER(OFFSET('Sanitation Data'!$F$11,0,10*ROW('Sanitation Data'!F152))),DB158="Yes"),OFFSET('Sanitation Data'!$F$11,0,10*ROW('Sanitation Data'!F152)),IF(AND(ISNUMBER(OFFSET('Sanitation Data'!$F$11,0,10*ROW('Sanitation Data'!F152))),DB158="No",ISNUMBER(OFFSET('Sanitation Data'!$F$11,0,10*ROW('Sanitation Data'!F152)))),CONCATENATE("[",ROUND(OFFSET('Sanitation Data'!$F$11,0,10*ROW('Sanitation Data'!F152)),0),"]"),IF(AND(ISNUMBER(OFFSET('Sanitation Data'!$F$11,0,10*ROW('Sanitation Data'!F152))),DB158="",ISNUMBER(OFFSET('Sanitation Data'!$F$11,0,10*ROW('Sanitation Data'!F152)))),OFFSET('Sanitation Data'!$F$11,0,10*ROW('Sanitation Data'!F152)),NA())))</f>
        <v>#N/A</v>
      </c>
      <c r="AN158" s="251" t="e">
        <f ca="true">+IF(AND(ISNUMBER(OFFSET('Sanitation Data'!$F$12,0,10*ROW('Sanitation Data'!F152))),DC158="Yes"),OFFSET('Sanitation Data'!$F$12,0,10*ROW('Sanitation Data'!F152)),IF(AND(ISNUMBER(OFFSET('Sanitation Data'!$F$12,0,10*ROW('Sanitation Data'!F152))),DC158="No",ISNUMBER(OFFSET('Sanitation Data'!$F$12,0,10*ROW('Sanitation Data'!F152)))),CONCATENATE("[",ROUND(OFFSET('Sanitation Data'!$F$12,0,10*ROW('Sanitation Data'!F152)),0),"]"),IF(AND(ISNUMBER(OFFSET('Sanitation Data'!$F$12,0,10*ROW('Sanitation Data'!F152))),DC158="",ISNUMBER(OFFSET('Sanitation Data'!$F$12,0,10*ROW('Sanitation Data'!F152)))),OFFSET('Sanitation Data'!$F$12,0,10*ROW('Sanitation Data'!F152)),NA())))</f>
        <v>#N/A</v>
      </c>
      <c r="AO158" s="251" t="e">
        <f ca="true">+IF(AND(ISNUMBER(OFFSET('Sanitation Data'!$F$13,0,10*ROW('Sanitation Data'!F152))),DD158="Yes"),OFFSET('Sanitation Data'!$F$13,0,10*ROW('Sanitation Data'!F152)),IF(AND(ISNUMBER(OFFSET('Sanitation Data'!$F$13,0,10*ROW('Sanitation Data'!F152))),DD158="No",ISNUMBER(OFFSET('Sanitation Data'!$F$13,0,10*ROW('Sanitation Data'!F152)))),CONCATENATE("[",ROUND(OFFSET('Sanitation Data'!$F$13,0,10*ROW('Sanitation Data'!F152)),0),"]"),IF(AND(ISNUMBER(OFFSET('Sanitation Data'!$F$13,0,10*ROW('Sanitation Data'!F152))),DD158="",ISNUMBER(OFFSET('Sanitation Data'!$F$13,0,10*ROW('Sanitation Data'!F152)))),OFFSET('Sanitation Data'!$F$13,0,10*ROW('Sanitation Data'!F152)),NA())))</f>
        <v>#N/A</v>
      </c>
      <c r="AP158" s="251" t="e">
        <f ca="true">+IF(AND(ISNUMBER(OFFSET('Sanitation Data'!$G$5,0,10*ROW('Sanitation Data'!G152))),DE158="Yes"),100-OFFSET('Sanitation Data'!$G$5,0,10*ROW('Sanitation Data'!G152)),IF(AND(ISNUMBER(OFFSET('Sanitation Data'!$G$5,0,10*ROW('Sanitation Data'!G152))),DE158="No",ISNUMBER(OFFSET('Sanitation Data'!$G$5,0,10*ROW('Sanitation Data'!G152)))),CONCATENATE("[",ROUND(100-OFFSET('Sanitation Data'!$G$5,0,10*ROW('Sanitation Data'!G152)),0),"]"),IF(AND(ISNUMBER(OFFSET('Sanitation Data'!$G$5,0,10*ROW('Sanitation Data'!G152))),DE158="",ISNUMBER(OFFSET('Sanitation Data'!$G$5,0,10*ROW('Sanitation Data'!G152)))),100-OFFSET('Sanitation Data'!$G$5,0,10*ROW('Sanitation Data'!G152)),NA())))</f>
        <v>#N/A</v>
      </c>
      <c r="AQ158" s="251" t="e">
        <f ca="true">+IF(AND(ISNUMBER(OFFSET('Sanitation Data'!$G$7,0,10*ROW('Sanitation Data'!G152))),DF158="Yes"),OFFSET('Sanitation Data'!$G$7,0,10*ROW('Sanitation Data'!G152)),IF(AND(ISNUMBER(OFFSET('Sanitation Data'!$G$7,0,10*ROW('Sanitation Data'!G152))),DF158="No",ISNUMBER(OFFSET('Sanitation Data'!$G$7,0,10*ROW('Sanitation Data'!G152)))),CONCATENATE("[",ROUND(OFFSET('Sanitation Data'!$G$7,0,10*ROW('Sanitation Data'!G152)),0),"]"),IF(AND(ISNUMBER(OFFSET('Sanitation Data'!$G$7,0,10*ROW('Sanitation Data'!G152))),DF158="",ISNUMBER(OFFSET('Sanitation Data'!$G$7,0,10*ROW('Sanitation Data'!G152)))),OFFSET('Sanitation Data'!$G$7,0,10*ROW('Sanitation Data'!G152)),NA())))</f>
        <v>#N/A</v>
      </c>
      <c r="AR158" s="251" t="e">
        <f ca="true">+IF(AND(ISNUMBER(OFFSET('Sanitation Data'!$G$11,0,10*ROW('Sanitation Data'!G152))),DG158="Yes"),OFFSET('Sanitation Data'!$G$11,0,10*ROW('Sanitation Data'!G152)),IF(AND(ISNUMBER(OFFSET('Sanitation Data'!$G$11,0,10*ROW('Sanitation Data'!G152))),DG158="No",ISNUMBER(OFFSET('Sanitation Data'!$G$11,0,10*ROW('Sanitation Data'!G152)))),CONCATENATE("[",ROUND(OFFSET('Sanitation Data'!$G$11,0,10*ROW('Sanitation Data'!G152)),0),"]"),IF(AND(ISNUMBER(OFFSET('Sanitation Data'!$G$11,0,10*ROW('Sanitation Data'!G152))),DG158="",ISNUMBER(OFFSET('Sanitation Data'!$G$11,0,10*ROW('Sanitation Data'!G152)))),OFFSET('Sanitation Data'!$G$11,0,10*ROW('Sanitation Data'!G152)),NA())))</f>
        <v>#N/A</v>
      </c>
      <c r="AS158" s="251" t="e">
        <f ca="true">+IF(AND(ISNUMBER(OFFSET('Sanitation Data'!$G$12,0,10*ROW('Sanitation Data'!G152))),DH158="Yes"),OFFSET('Sanitation Data'!$G$12,0,10*ROW('Sanitation Data'!G152)),IF(AND(ISNUMBER(OFFSET('Sanitation Data'!$G$12,0,10*ROW('Sanitation Data'!G152))),DH158="No",ISNUMBER(OFFSET('Sanitation Data'!$G$12,0,10*ROW('Sanitation Data'!G152)))),CONCATENATE("[",ROUND(OFFSET('Sanitation Data'!$G$12,0,10*ROW('Sanitation Data'!G152)),0),"]"),IF(AND(ISNUMBER(OFFSET('Sanitation Data'!$G$12,0,10*ROW('Sanitation Data'!G152))),DH158="",ISNUMBER(OFFSET('Sanitation Data'!$G$12,0,10*ROW('Sanitation Data'!G152)))),OFFSET('Sanitation Data'!$G$12,0,10*ROW('Sanitation Data'!G152)),NA())))</f>
        <v>#N/A</v>
      </c>
      <c r="AT158" s="251" t="e">
        <f ca="true">+IF(AND(ISNUMBER(OFFSET('Sanitation Data'!$G$13,0,10*ROW('Sanitation Data'!G152))),DI158="Yes"),OFFSET('Sanitation Data'!$G$13,0,10*ROW('Sanitation Data'!G152)),IF(AND(ISNUMBER(OFFSET('Sanitation Data'!$G$13,0,10*ROW('Sanitation Data'!G152))),DI158="No",ISNUMBER(OFFSET('Sanitation Data'!$G$13,0,10*ROW('Sanitation Data'!G152)))),CONCATENATE("[",ROUND(OFFSET('Sanitation Data'!$G$13,0,10*ROW('Sanitation Data'!G152)),0),"]"),IF(AND(ISNUMBER(OFFSET('Sanitation Data'!$G$13,0,10*ROW('Sanitation Data'!G152))),DI158="",ISNUMBER(OFFSET('Sanitation Data'!$G$13,0,10*ROW('Sanitation Data'!G152)))),OFFSET('Sanitation Data'!$G$13,0,10*ROW('Sanitation Data'!G152)),NA())))</f>
        <v>#N/A</v>
      </c>
      <c r="AU158" s="251" t="e">
        <f ca="true">+IF(AND(ISNUMBER(OFFSET('Sanitation Data'!$H$5,0,10*ROW('Sanitation Data'!H152))),DJ158="Yes"),100-OFFSET('Sanitation Data'!$H$5,0,10*ROW('Sanitation Data'!H152)),IF(AND(ISNUMBER(OFFSET('Sanitation Data'!$H$5,0,10*ROW('Sanitation Data'!H152))),DJ158="No",ISNUMBER(OFFSET('Sanitation Data'!$H$5,0,10*ROW('Sanitation Data'!H152)))),CONCATENATE("[",ROUND(100-OFFSET('Sanitation Data'!$H$5,0,10*ROW('Sanitation Data'!H152)),0),"]"),IF(AND(ISNUMBER(OFFSET('Sanitation Data'!$H$5,0,10*ROW('Sanitation Data'!H152))),DJ158="",ISNUMBER(OFFSET('Sanitation Data'!$H$5,0,10*ROW('Sanitation Data'!H152)))),100-OFFSET('Sanitation Data'!$H$5,0,10*ROW('Sanitation Data'!H152)),NA())))</f>
        <v>#N/A</v>
      </c>
      <c r="AV158" s="251" t="e">
        <f ca="true">+IF(AND(ISNUMBER(OFFSET('Sanitation Data'!$H$7,0,10*ROW('Sanitation Data'!H152))),DK158="Yes"),OFFSET('Sanitation Data'!$H$7,0,10*ROW('Sanitation Data'!H152)),IF(AND(ISNUMBER(OFFSET('Sanitation Data'!$H$7,0,10*ROW('Sanitation Data'!H152))),DK158="No",ISNUMBER(OFFSET('Sanitation Data'!$H$7,0,10*ROW('Sanitation Data'!H152)))),CONCATENATE("[",ROUND(OFFSET('Sanitation Data'!$H$7,0,10*ROW('Sanitation Data'!H152)),0),"]"),IF(AND(ISNUMBER(OFFSET('Sanitation Data'!$H$7,0,10*ROW('Sanitation Data'!H152))),DK158="",ISNUMBER(OFFSET('Sanitation Data'!$H$7,0,10*ROW('Sanitation Data'!H152)))),OFFSET('Sanitation Data'!$H$7,0,10*ROW('Sanitation Data'!H152)),NA())))</f>
        <v>#N/A</v>
      </c>
      <c r="AW158" s="251" t="e">
        <f ca="true">+IF(AND(ISNUMBER(OFFSET('Sanitation Data'!$H$11,0,10*ROW('Sanitation Data'!H152))),DL158="Yes"),OFFSET('Sanitation Data'!$H$11,0,10*ROW('Sanitation Data'!H152)),IF(AND(ISNUMBER(OFFSET('Sanitation Data'!$H$11,0,10*ROW('Sanitation Data'!H152))),DL158="No",ISNUMBER(OFFSET('Sanitation Data'!$H$11,0,10*ROW('Sanitation Data'!H152)))),CONCATENATE("[",ROUND(OFFSET('Sanitation Data'!$H$11,0,10*ROW('Sanitation Data'!H152)),0),"]"),IF(AND(ISNUMBER(OFFSET('Sanitation Data'!$H$11,0,10*ROW('Sanitation Data'!H152))),DL158="",ISNUMBER(OFFSET('Sanitation Data'!$H$11,0,10*ROW('Sanitation Data'!H152)))),OFFSET('Sanitation Data'!$H$11,0,10*ROW('Sanitation Data'!H152)),NA())))</f>
        <v>#N/A</v>
      </c>
      <c r="AX158" s="251" t="e">
        <f ca="true">+IF(AND(ISNUMBER(OFFSET('Sanitation Data'!$H$12,0,10*ROW('Sanitation Data'!H152))),DM158="Yes"),OFFSET('Sanitation Data'!$H$12,0,10*ROW('Sanitation Data'!H152)),IF(AND(ISNUMBER(OFFSET('Sanitation Data'!$H$12,0,10*ROW('Sanitation Data'!H152))),DM158="No",ISNUMBER(OFFSET('Sanitation Data'!$H$12,0,10*ROW('Sanitation Data'!H152)))),CONCATENATE("[",ROUND(OFFSET('Sanitation Data'!$H$12,0,10*ROW('Sanitation Data'!H152)),0),"]"),IF(AND(ISNUMBER(OFFSET('Sanitation Data'!$H$12,0,10*ROW('Sanitation Data'!H152))),DM158="",ISNUMBER(OFFSET('Sanitation Data'!$H$12,0,10*ROW('Sanitation Data'!H152)))),OFFSET('Sanitation Data'!$H$12,0,10*ROW('Sanitation Data'!H152)),NA())))</f>
        <v>#N/A</v>
      </c>
      <c r="AY158" s="251" t="e">
        <f ca="true">+IF(AND(ISNUMBER(OFFSET('Sanitation Data'!$H$13,0,10*ROW('Sanitation Data'!H152))),DN158="Yes"),OFFSET('Sanitation Data'!$H$13,0,10*ROW('Sanitation Data'!H152)),IF(AND(ISNUMBER(OFFSET('Sanitation Data'!$H$13,0,10*ROW('Sanitation Data'!H152))),DN158="No",ISNUMBER(OFFSET('Sanitation Data'!$H$13,0,10*ROW('Sanitation Data'!H152)))),CONCATENATE("[",ROUND(OFFSET('Sanitation Data'!$H$13,0,10*ROW('Sanitation Data'!H152)),0),"]"),IF(AND(ISNUMBER(OFFSET('Sanitation Data'!$H$13,0,10*ROW('Sanitation Data'!H152))),DN158="",ISNUMBER(OFFSET('Sanitation Data'!$H$13,0,10*ROW('Sanitation Data'!H152)))),OFFSET('Sanitation Data'!$H$13,0,10*ROW('Sanitation Data'!H152)),NA())))</f>
        <v>#N/A</v>
      </c>
      <c r="AZ158" s="252" t="e">
        <f ca="true">+IF(AND(ISNUMBER(OFFSET('Hygiene Data'!$C$6,0,10*ROW('Hygiene Data'!C152))),DO158="Yes"),OFFSET('Hygiene Data'!$C$6,0,10*ROW('Hygiene Data'!C152)),IF(AND(ISNUMBER(OFFSET('Hygiene Data'!$C$6,0,10*ROW('Hygiene Data'!C152))),DO158="No",ISNUMBER(OFFSET('Hygiene Data'!$C$6,0,10*ROW('Hygiene Data'!C152)))),CONCATENATE("[",ROUND(OFFSET('Hygiene Data'!$C$6,0,10*ROW('Hygiene Data'!C152)),0),"]"),IF(AND(ISNUMBER(OFFSET('Hygiene Data'!$C$6,0,10*ROW('Hygiene Data'!C152))),DO158="",ISNUMBER(OFFSET('Hygiene Data'!$C$6,0,10*ROW('Hygiene Data'!C152)))),OFFSET('Hygiene Data'!$C$6,0,10*ROW('Hygiene Data'!C152)),NA())))</f>
        <v>#N/A</v>
      </c>
      <c r="BA158" s="252" t="e">
        <f ca="true">+IF(AND(ISNUMBER(OFFSET('Hygiene Data'!$C$8,0,10*ROW('Hygiene Data'!C152))),DP158="Yes"),OFFSET('Hygiene Data'!$C$8,0,10*ROW('Hygiene Data'!C152)),IF(AND(ISNUMBER(OFFSET('Hygiene Data'!$C$8,0,10*ROW('Hygiene Data'!C152))),DP158="No",ISNUMBER(OFFSET('Hygiene Data'!$C$8,0,10*ROW('Hygiene Data'!C152)))),CONCATENATE("[",ROUND(OFFSET('Hygiene Data'!$C$8,0,10*ROW('Hygiene Data'!C152)),0),"]"),IF(AND(ISNUMBER(OFFSET('Hygiene Data'!$C$8,0,10*ROW('Hygiene Data'!C152))),DP158="",ISNUMBER(OFFSET('Hygiene Data'!$C$8,0,10*ROW('Hygiene Data'!C152)))),OFFSET('Hygiene Data'!$C$8,0,10*ROW('Hygiene Data'!C152)),NA())))</f>
        <v>#N/A</v>
      </c>
      <c r="BB158" s="252" t="e">
        <f ca="true">+IF(AND(ISNUMBER(OFFSET('Hygiene Data'!$C$10,0,10*ROW('Hygiene Data'!C152))),DQ158="Yes"),OFFSET('Hygiene Data'!$C$10,0,10*ROW('Hygiene Data'!C152)),IF(AND(ISNUMBER(OFFSET('Hygiene Data'!$C$10,0,10*ROW('Hygiene Data'!C152))),DQ158="No",ISNUMBER(OFFSET('Hygiene Data'!$C$10,0,10*ROW('Hygiene Data'!C152)))),CONCATENATE("[",ROUND(OFFSET('Hygiene Data'!$C$10,0,10*ROW('Hygiene Data'!C152)),0),"]"),IF(AND(ISNUMBER(OFFSET('Hygiene Data'!$C$10,0,10*ROW('Hygiene Data'!C152))),DQ158="",ISNUMBER(OFFSET('Hygiene Data'!$C$10,0,10*ROW('Hygiene Data'!C152)))),OFFSET('Hygiene Data'!$C$10,0,10*ROW('Hygiene Data'!C152)),NA())))</f>
        <v>#N/A</v>
      </c>
      <c r="BC158" s="252" t="e">
        <f ca="true">+IF(AND(ISNUMBER(OFFSET('Hygiene Data'!$D$6,0,10*ROW('Hygiene Data'!D152))),DR158="Yes"),OFFSET('Hygiene Data'!$D$6,0,10*ROW('Hygiene Data'!D152)),IF(AND(ISNUMBER(OFFSET('Hygiene Data'!$D$6,0,10*ROW('Hygiene Data'!D152))),DR158="No",ISNUMBER(OFFSET('Hygiene Data'!$D$6,0,10*ROW('Hygiene Data'!D152)))),CONCATENATE("[",ROUND(OFFSET('Hygiene Data'!$D$6,0,10*ROW('Hygiene Data'!D152)),0),"]"),IF(AND(ISNUMBER(OFFSET('Hygiene Data'!$D$6,0,10*ROW('Hygiene Data'!D152))),DR158="",ISNUMBER(OFFSET('Hygiene Data'!$D$6,0,10*ROW('Hygiene Data'!D152)))),OFFSET('Hygiene Data'!$D$6,0,10*ROW('Hygiene Data'!D152)),NA())))</f>
        <v>#N/A</v>
      </c>
      <c r="BD158" s="252" t="e">
        <f ca="true">+IF(AND(ISNUMBER(OFFSET('Hygiene Data'!$D$8,0,10*ROW('Hygiene Data'!D152))),DS158="Yes"),OFFSET('Hygiene Data'!$D$8,0,10*ROW('Hygiene Data'!D152)),IF(AND(ISNUMBER(OFFSET('Hygiene Data'!$D$8,0,10*ROW('Hygiene Data'!D152))),DS158="No",ISNUMBER(OFFSET('Hygiene Data'!$D$8,0,10*ROW('Hygiene Data'!D152)))),CONCATENATE("[",ROUND(OFFSET('Hygiene Data'!$D$8,0,10*ROW('Hygiene Data'!D152)),0),"]"),IF(AND(ISNUMBER(OFFSET('Hygiene Data'!$D$8,0,10*ROW('Hygiene Data'!D152))),DS158="",ISNUMBER(OFFSET('Hygiene Data'!$D$8,0,10*ROW('Hygiene Data'!D152)))),OFFSET('Hygiene Data'!$D$8,0,10*ROW('Hygiene Data'!D152)),NA())))</f>
        <v>#N/A</v>
      </c>
      <c r="BE158" s="252" t="e">
        <f ca="true">+IF(AND(ISNUMBER(OFFSET('Hygiene Data'!$D$10,0,10*ROW('Hygiene Data'!D152))),DT158="Yes"),OFFSET('Hygiene Data'!$D$10,0,10*ROW('Hygiene Data'!D152)),IF(AND(ISNUMBER(OFFSET('Hygiene Data'!$D$10,0,10*ROW('Hygiene Data'!D152))),DT158="No",ISNUMBER(OFFSET('Hygiene Data'!$D$10,0,10*ROW('Hygiene Data'!D152)))),CONCATENATE("[",ROUND(OFFSET('Hygiene Data'!$D$10,0,10*ROW('Hygiene Data'!D152)),0),"]"),IF(AND(ISNUMBER(OFFSET('Hygiene Data'!$D$10,0,10*ROW('Hygiene Data'!D152))),DT158="",ISNUMBER(OFFSET('Hygiene Data'!$D$10,0,10*ROW('Hygiene Data'!D152)))),OFFSET('Hygiene Data'!$D$10,0,10*ROW('Hygiene Data'!D152)),NA())))</f>
        <v>#N/A</v>
      </c>
      <c r="BF158" s="252" t="e">
        <f ca="true">+IF(AND(ISNUMBER(OFFSET('Hygiene Data'!$E$6,0,10*ROW('Hygiene Data'!E152))),DU158="Yes"),OFFSET('Hygiene Data'!$E$6,0,10*ROW('Hygiene Data'!E152)),IF(AND(ISNUMBER(OFFSET('Hygiene Data'!$E$6,0,10*ROW('Hygiene Data'!E152))),DU158="No",ISNUMBER(OFFSET('Hygiene Data'!$E$6,0,10*ROW('Hygiene Data'!E152)))),CONCATENATE("[",ROUND(OFFSET('Hygiene Data'!$E$6,0,10*ROW('Hygiene Data'!E152)),0),"]"),IF(AND(ISNUMBER(OFFSET('Hygiene Data'!$E$6,0,10*ROW('Hygiene Data'!E152))),DU158="",ISNUMBER(OFFSET('Hygiene Data'!$E$6,0,10*ROW('Hygiene Data'!E152)))),OFFSET('Hygiene Data'!$E$6,0,10*ROW('Hygiene Data'!E152)),NA())))</f>
        <v>#N/A</v>
      </c>
      <c r="BG158" s="252" t="e">
        <f ca="true">+IF(AND(ISNUMBER(OFFSET('Hygiene Data'!$E$8,0,10*ROW('Hygiene Data'!E152))),DV158="Yes"),OFFSET('Hygiene Data'!$E$8,0,10*ROW('Hygiene Data'!E152)),IF(AND(ISNUMBER(OFFSET('Hygiene Data'!$E$8,0,10*ROW('Hygiene Data'!E152))),DV158="No",ISNUMBER(OFFSET('Hygiene Data'!$E$8,0,10*ROW('Hygiene Data'!E152)))),CONCATENATE("[",ROUND(OFFSET('Hygiene Data'!$E$8,0,10*ROW('Hygiene Data'!E152)),0),"]"),IF(AND(ISNUMBER(OFFSET('Hygiene Data'!$E$8,0,10*ROW('Hygiene Data'!E152))),DV158="",ISNUMBER(OFFSET('Hygiene Data'!$E$8,0,10*ROW('Hygiene Data'!E152)))),OFFSET('Hygiene Data'!$E$8,0,10*ROW('Hygiene Data'!E152)),NA())))</f>
        <v>#N/A</v>
      </c>
      <c r="BH158" s="252" t="e">
        <f ca="true">+IF(AND(ISNUMBER(OFFSET('Hygiene Data'!$E$10,0,10*ROW('Hygiene Data'!E152))),DW158="Yes"),OFFSET('Hygiene Data'!$E$10,0,10*ROW('Hygiene Data'!E152)),IF(AND(ISNUMBER(OFFSET('Hygiene Data'!$E$10,0,10*ROW('Hygiene Data'!E152))),DW158="No",ISNUMBER(OFFSET('Hygiene Data'!$E$10,0,10*ROW('Hygiene Data'!E152)))),CONCATENATE("[",ROUND(OFFSET('Hygiene Data'!$E$10,0,10*ROW('Hygiene Data'!E152)),0),"]"),IF(AND(ISNUMBER(OFFSET('Hygiene Data'!$E$10,0,10*ROW('Hygiene Data'!E152))),DW158="",ISNUMBER(OFFSET('Hygiene Data'!$E$10,0,10*ROW('Hygiene Data'!E152)))),OFFSET('Hygiene Data'!$E$10,0,10*ROW('Hygiene Data'!E152)),NA())))</f>
        <v>#N/A</v>
      </c>
      <c r="BI158" s="252" t="e">
        <f ca="true">+IF(AND(ISNUMBER(OFFSET('Hygiene Data'!$F$6,0,10*ROW('Hygiene Data'!F152))),DX158="Yes"),OFFSET('Hygiene Data'!$F$6,0,10*ROW('Hygiene Data'!F152)),IF(AND(ISNUMBER(OFFSET('Hygiene Data'!$F$6,0,10*ROW('Hygiene Data'!F152))),DX158="No",ISNUMBER(OFFSET('Hygiene Data'!$F$6,0,10*ROW('Hygiene Data'!F152)))),CONCATENATE("[",ROUND(OFFSET('Hygiene Data'!$F$6,0,10*ROW('Hygiene Data'!F152)),0),"]"),IF(AND(ISNUMBER(OFFSET('Hygiene Data'!$F$6,0,10*ROW('Hygiene Data'!F152))),DX158="",ISNUMBER(OFFSET('Hygiene Data'!$F$6,0,10*ROW('Hygiene Data'!F152)))),OFFSET('Hygiene Data'!$F$6,0,10*ROW('Hygiene Data'!F152)),NA())))</f>
        <v>#N/A</v>
      </c>
      <c r="BJ158" s="252" t="e">
        <f ca="true">+IF(AND(ISNUMBER(OFFSET('Hygiene Data'!$F$8,0,10*ROW('Hygiene Data'!F152))),DY158="Yes"),OFFSET('Hygiene Data'!$F$8,0,10*ROW('Hygiene Data'!F152)),IF(AND(ISNUMBER(OFFSET('Hygiene Data'!$F$8,0,10*ROW('Hygiene Data'!F152))),DY158="No",ISNUMBER(OFFSET('Hygiene Data'!$F$8,0,10*ROW('Hygiene Data'!F152)))),CONCATENATE("[",ROUND(OFFSET('Hygiene Data'!$F$8,0,10*ROW('Hygiene Data'!F152)),0),"]"),IF(AND(ISNUMBER(OFFSET('Hygiene Data'!$F$8,0,10*ROW('Hygiene Data'!F152))),DY158="",ISNUMBER(OFFSET('Hygiene Data'!$F$8,0,10*ROW('Hygiene Data'!F152)))),OFFSET('Hygiene Data'!$F$8,0,10*ROW('Hygiene Data'!F152)),NA())))</f>
        <v>#N/A</v>
      </c>
      <c r="BK158" s="252" t="e">
        <f ca="true">+IF(AND(ISNUMBER(OFFSET('Hygiene Data'!$F$10,0,10*ROW('Hygiene Data'!F152))),DZ158="Yes"),OFFSET('Hygiene Data'!$F$10,0,10*ROW('Hygiene Data'!F152)),IF(AND(ISNUMBER(OFFSET('Hygiene Data'!$F$10,0,10*ROW('Hygiene Data'!F152))),DZ158="No",ISNUMBER(OFFSET('Hygiene Data'!$F$10,0,10*ROW('Hygiene Data'!F152)))),CONCATENATE("[",ROUND(OFFSET('Hygiene Data'!$F$10,0,10*ROW('Hygiene Data'!F152)),0),"]"),IF(AND(ISNUMBER(OFFSET('Hygiene Data'!$F$10,0,10*ROW('Hygiene Data'!F152))),DZ158="",ISNUMBER(OFFSET('Hygiene Data'!$F$10,0,10*ROW('Hygiene Data'!F152)))),OFFSET('Hygiene Data'!$F$10,0,10*ROW('Hygiene Data'!F152)),NA())))</f>
        <v>#N/A</v>
      </c>
      <c r="BL158" s="252" t="e">
        <f ca="true">+IF(AND(ISNUMBER(OFFSET('Hygiene Data'!$G$6,0,10*ROW('Hygiene Data'!G152))),EA158="Yes"),OFFSET('Hygiene Data'!$G$6,0,10*ROW('Hygiene Data'!G152)),IF(AND(ISNUMBER(OFFSET('Hygiene Data'!$G$6,0,10*ROW('Hygiene Data'!G152))),EA158="No",ISNUMBER(OFFSET('Hygiene Data'!$G$6,0,10*ROW('Hygiene Data'!G152)))),CONCATENATE("[",ROUND(OFFSET('Hygiene Data'!$G$6,0,10*ROW('Hygiene Data'!G152)),0),"]"),IF(AND(ISNUMBER(OFFSET('Hygiene Data'!$G$6,0,10*ROW('Hygiene Data'!G152))),EA158="",ISNUMBER(OFFSET('Hygiene Data'!$G$6,0,10*ROW('Hygiene Data'!G152)))),OFFSET('Hygiene Data'!$G$6,0,10*ROW('Hygiene Data'!G152)),NA())))</f>
        <v>#N/A</v>
      </c>
      <c r="BM158" s="252" t="e">
        <f ca="true">+IF(AND(ISNUMBER(OFFSET('Hygiene Data'!$G$8,0,10*ROW('Hygiene Data'!G152))),EB158="Yes"),OFFSET('Hygiene Data'!$G$8,0,10*ROW('Hygiene Data'!G152)),IF(AND(ISNUMBER(OFFSET('Hygiene Data'!$G$8,0,10*ROW('Hygiene Data'!G152))),EB158="No",ISNUMBER(OFFSET('Hygiene Data'!$G$8,0,10*ROW('Hygiene Data'!G152)))),CONCATENATE("[",ROUND(OFFSET('Hygiene Data'!$G$8,0,10*ROW('Hygiene Data'!G152)),0),"]"),IF(AND(ISNUMBER(OFFSET('Hygiene Data'!$G$8,0,10*ROW('Hygiene Data'!G152))),EB158="",ISNUMBER(OFFSET('Hygiene Data'!$G$8,0,10*ROW('Hygiene Data'!G152)))),OFFSET('Hygiene Data'!$G$8,0,10*ROW('Hygiene Data'!G152)),NA())))</f>
        <v>#N/A</v>
      </c>
      <c r="BN158" s="252" t="e">
        <f ca="true">+IF(AND(ISNUMBER(OFFSET('Hygiene Data'!$G$10,0,10*ROW('Hygiene Data'!G152))),EC158="Yes"),OFFSET('Hygiene Data'!$G$10,0,10*ROW('Hygiene Data'!G152)),IF(AND(ISNUMBER(OFFSET('Hygiene Data'!$G$10,0,10*ROW('Hygiene Data'!G152))),EC158="No",ISNUMBER(OFFSET('Hygiene Data'!$G$10,0,10*ROW('Hygiene Data'!G152)))),CONCATENATE("[",ROUND(OFFSET('Hygiene Data'!$G$10,0,10*ROW('Hygiene Data'!G152)),0),"]"),IF(AND(ISNUMBER(OFFSET('Hygiene Data'!$G$10,0,10*ROW('Hygiene Data'!G152))),EC158="",ISNUMBER(OFFSET('Hygiene Data'!$G$10,0,10*ROW('Hygiene Data'!G152)))),OFFSET('Hygiene Data'!$G$10,0,10*ROW('Hygiene Data'!G152)),NA())))</f>
        <v>#N/A</v>
      </c>
      <c r="BO158" s="252" t="e">
        <f ca="true">+IF(AND(ISNUMBER(OFFSET('Hygiene Data'!$H$6,0,10*ROW('Hygiene Data'!H152))),ED158="Yes"),OFFSET('Hygiene Data'!$H$6,0,10*ROW('Hygiene Data'!H152)),IF(AND(ISNUMBER(OFFSET('Hygiene Data'!$H$6,0,10*ROW('Hygiene Data'!H152))),ED158="No",ISNUMBER(OFFSET('Hygiene Data'!$H$6,0,10*ROW('Hygiene Data'!H152)))),CONCATENATE("[",ROUND(OFFSET('Hygiene Data'!$H$6,0,10*ROW('Hygiene Data'!H152)),0),"]"),IF(AND(ISNUMBER(OFFSET('Hygiene Data'!$H$6,0,10*ROW('Hygiene Data'!H152))),ED158="",ISNUMBER(OFFSET('Hygiene Data'!$H$6,0,10*ROW('Hygiene Data'!H152)))),OFFSET('Hygiene Data'!$H$6,0,10*ROW('Hygiene Data'!H152)),NA())))</f>
        <v>#N/A</v>
      </c>
      <c r="BP158" s="252" t="e">
        <f ca="true">+IF(AND(ISNUMBER(OFFSET('Hygiene Data'!$H$8,0,10*ROW('Hygiene Data'!H152))),EE158="Yes"),OFFSET('Hygiene Data'!$H$8,0,10*ROW('Hygiene Data'!H152)),IF(AND(ISNUMBER(OFFSET('Hygiene Data'!$H$8,0,10*ROW('Hygiene Data'!H152))),EE158="No",ISNUMBER(OFFSET('Hygiene Data'!$H$8,0,10*ROW('Hygiene Data'!H152)))),CONCATENATE("[",ROUND(OFFSET('Hygiene Data'!$H$8,0,10*ROW('Hygiene Data'!H152)),0),"]"),IF(AND(ISNUMBER(OFFSET('Hygiene Data'!$H$8,0,10*ROW('Hygiene Data'!H152))),EE158="",ISNUMBER(OFFSET('Hygiene Data'!$H$8,0,10*ROW('Hygiene Data'!H152)))),OFFSET('Hygiene Data'!$H$8,0,10*ROW('Hygiene Data'!H152)),NA())))</f>
        <v>#N/A</v>
      </c>
      <c r="BQ158" s="252" t="e">
        <f ca="true">+IF(AND(ISNUMBER(OFFSET('Hygiene Data'!$H$10,0,10*ROW('Hygiene Data'!H152))),EF158="Yes"),OFFSET('Hygiene Data'!$H$10,0,10*ROW('Hygiene Data'!H152)),IF(AND(ISNUMBER(OFFSET('Hygiene Data'!$H$10,0,10*ROW('Hygiene Data'!H152))),EF158="No",ISNUMBER(OFFSET('Hygiene Data'!$H$10,0,10*ROW('Hygiene Data'!H152)))),CONCATENATE("[",ROUND(OFFSET('Hygiene Data'!$H$10,0,10*ROW('Hygiene Data'!H152)),0),"]"),IF(AND(ISNUMBER(OFFSET('Hygiene Data'!$H$10,0,10*ROW('Hygiene Data'!H152))),EF158="",ISNUMBER(OFFSET('Hygiene Data'!$H$10,0,10*ROW('Hygiene Data'!H152)))),OFFSET('Hygiene Data'!$H$10,0,10*ROW('Hygiene Data'!H152)),NA())))</f>
        <v>#N/A</v>
      </c>
      <c r="BS158" s="36" t="str">
        <f ca="true">+IF(OFFSET('Water Data'!$C$28,0,10*ROW('Water Data'!C152))="","",OFFSET('Water Data'!$C$28,0,10*ROW('Water Data'!C152)))</f>
        <v/>
      </c>
      <c r="BT158" s="36" t="str">
        <f ca="true">+IF(OFFSET('Water Data'!$C$29,0,10*ROW('Water Data'!C152))="","",OFFSET('Water Data'!$C$29,0,10*ROW('Water Data'!C152)))</f>
        <v/>
      </c>
      <c r="BU158" s="36" t="str">
        <f ca="true">+IF(OFFSET('Water Data'!$C$30,0,10*ROW('Water Data'!C152))="","",OFFSET('Water Data'!$C$30,0,10*ROW('Water Data'!C152)))</f>
        <v/>
      </c>
      <c r="BV158" s="36" t="str">
        <f ca="true">+IF(OFFSET('Water Data'!$D$28,0,10*ROW('Water Data'!D152))="","",OFFSET('Water Data'!$D$28,0,10*ROW('Water Data'!D152)))</f>
        <v/>
      </c>
      <c r="BW158" s="36" t="str">
        <f ca="true">+IF(OFFSET('Water Data'!$D$29,0,10*ROW('Water Data'!D152))="","",OFFSET('Water Data'!$D$29,0,10*ROW('Water Data'!D152)))</f>
        <v/>
      </c>
      <c r="BX158" s="36" t="str">
        <f ca="true">+IF(OFFSET('Water Data'!$D$30,0,10*ROW('Water Data'!D152))="","",OFFSET('Water Data'!$D$30,0,10*ROW('Water Data'!D152)))</f>
        <v/>
      </c>
      <c r="BY158" s="36" t="str">
        <f ca="true">+IF(OFFSET('Water Data'!$E$28,0,10*ROW('Water Data'!E152))="","",OFFSET('Water Data'!$E$28,0,10*ROW('Water Data'!E152)))</f>
        <v/>
      </c>
      <c r="BZ158" s="36" t="str">
        <f ca="true">+IF(OFFSET('Water Data'!$E$29,0,10*ROW('Water Data'!E152))="","",OFFSET('Water Data'!$E$29,0,10*ROW('Water Data'!E152)))</f>
        <v/>
      </c>
      <c r="CA158" s="36" t="str">
        <f ca="true">+IF(OFFSET('Water Data'!$E$30,0,10*ROW('Water Data'!E152))="","",OFFSET('Water Data'!$E$30,0,10*ROW('Water Data'!E152)))</f>
        <v/>
      </c>
      <c r="CB158" s="36" t="str">
        <f ca="true">+IF(OFFSET('Water Data'!$F$28,0,10*ROW('Water Data'!F152))="","",OFFSET('Water Data'!$F$28,0,10*ROW('Water Data'!F152)))</f>
        <v/>
      </c>
      <c r="CC158" s="36" t="str">
        <f ca="true">+IF(OFFSET('Water Data'!$F$29,0,10*ROW('Water Data'!F152))="","",OFFSET('Water Data'!$F$29,0,10*ROW('Water Data'!F152)))</f>
        <v/>
      </c>
      <c r="CD158" s="36" t="str">
        <f ca="true">+IF(OFFSET('Water Data'!$F$30,0,10*ROW('Water Data'!F152))="","",OFFSET('Water Data'!$F$30,0,10*ROW('Water Data'!F152)))</f>
        <v/>
      </c>
      <c r="CE158" s="36" t="str">
        <f ca="true">+IF(OFFSET('Water Data'!$G$28,0,10*ROW('Water Data'!G152))="","",OFFSET('Water Data'!$G$28,0,10*ROW('Water Data'!G152)))</f>
        <v/>
      </c>
      <c r="CF158" s="36" t="str">
        <f ca="true">+IF(OFFSET('Water Data'!$G$29,0,10*ROW('Water Data'!G152))="","",OFFSET('Water Data'!$G$29,0,10*ROW('Water Data'!G152)))</f>
        <v/>
      </c>
      <c r="CG158" s="36" t="str">
        <f ca="true">+IF(OFFSET('Water Data'!$G$30,0,10*ROW('Water Data'!G152))="","",OFFSET('Water Data'!$G$30,0,10*ROW('Water Data'!G152)))</f>
        <v/>
      </c>
      <c r="CH158" s="36" t="str">
        <f ca="true">+IF(OFFSET('Water Data'!$H$28,0,10*ROW('Water Data'!H152))="","",OFFSET('Water Data'!$H$28,0,10*ROW('Water Data'!H152)))</f>
        <v/>
      </c>
      <c r="CI158" s="36" t="str">
        <f ca="true">+IF(OFFSET('Water Data'!$H$29,0,10*ROW('Water Data'!H152))="","",OFFSET('Water Data'!$H$29,0,10*ROW('Water Data'!H152)))</f>
        <v/>
      </c>
      <c r="CJ158" s="36" t="str">
        <f ca="true">+IF(OFFSET('Water Data'!$H$30,0,10*ROW('Water Data'!H152))="","",OFFSET('Water Data'!$H$30,0,10*ROW('Water Data'!H152)))</f>
        <v/>
      </c>
      <c r="CK158" s="36" t="str">
        <f ca="true">+IF(OFFSET('Sanitation Data'!$C$29,0,10*ROW('Sanitation Data'!C152))="","",OFFSET('Sanitation Data'!$C$29,0,10*ROW('Sanitation Data'!C152)))</f>
        <v/>
      </c>
      <c r="CL158" s="36" t="str">
        <f ca="true">+IF(OFFSET('Sanitation Data'!$C$30,0,10*ROW('Sanitation Data'!C152))="","",OFFSET('Sanitation Data'!$C$30,0,10*ROW('Sanitation Data'!C152)))</f>
        <v/>
      </c>
      <c r="CM158" s="36" t="str">
        <f ca="true">+IF(OFFSET('Sanitation Data'!$C$31,0,10*ROW('Sanitation Data'!C152))="","",OFFSET('Sanitation Data'!$C$31,0,10*ROW('Sanitation Data'!C152)))</f>
        <v/>
      </c>
      <c r="CN158" s="36" t="str">
        <f ca="true">+IF(OFFSET('Sanitation Data'!$C$32,0,10*ROW('Sanitation Data'!C152))="","",OFFSET('Sanitation Data'!$C$32,0,10*ROW('Sanitation Data'!C152)))</f>
        <v/>
      </c>
      <c r="CO158" s="36" t="str">
        <f ca="true">+IF(OFFSET('Sanitation Data'!$C$33,0,10*ROW('Sanitation Data'!C152))="","",OFFSET('Sanitation Data'!$C$33,0,10*ROW('Sanitation Data'!C152)))</f>
        <v/>
      </c>
      <c r="CP158" s="36" t="str">
        <f ca="true">+IF(OFFSET('Sanitation Data'!$D$29,0,10*ROW('Sanitation Data'!D152))="","",OFFSET('Sanitation Data'!$D$29,0,10*ROW('Sanitation Data'!D152)))</f>
        <v/>
      </c>
      <c r="CQ158" s="36" t="str">
        <f ca="true">+IF(OFFSET('Sanitation Data'!$D$30,0,10*ROW('Sanitation Data'!D152))="","",OFFSET('Sanitation Data'!$D$30,0,10*ROW('Sanitation Data'!D152)))</f>
        <v/>
      </c>
      <c r="CR158" s="36" t="str">
        <f ca="true">+IF(OFFSET('Sanitation Data'!$D$31,0,10*ROW('Sanitation Data'!D152))="","",OFFSET('Sanitation Data'!$D$31,0,10*ROW('Sanitation Data'!D152)))</f>
        <v/>
      </c>
      <c r="CS158" s="36" t="str">
        <f ca="true">+IF(OFFSET('Sanitation Data'!$D$32,0,10*ROW('Sanitation Data'!D152))="","",OFFSET('Sanitation Data'!$D$32,0,10*ROW('Sanitation Data'!D152)))</f>
        <v/>
      </c>
      <c r="CT158" s="36" t="str">
        <f ca="true">+IF(OFFSET('Sanitation Data'!$D$33,0,10*ROW('Sanitation Data'!D152))="","",OFFSET('Sanitation Data'!$D$33,0,10*ROW('Sanitation Data'!D152)))</f>
        <v/>
      </c>
      <c r="CU158" s="36" t="str">
        <f ca="true">+IF(OFFSET('Sanitation Data'!$E$29,0,10*ROW('Sanitation Data'!E152))="","",OFFSET('Sanitation Data'!$E$29,0,10*ROW('Sanitation Data'!E152)))</f>
        <v/>
      </c>
      <c r="CV158" s="36" t="str">
        <f ca="true">+IF(OFFSET('Sanitation Data'!$E$30,0,10*ROW('Sanitation Data'!E152))="","",OFFSET('Sanitation Data'!$E$30,0,10*ROW('Sanitation Data'!E152)))</f>
        <v/>
      </c>
      <c r="CW158" s="36" t="str">
        <f ca="true">+IF(OFFSET('Sanitation Data'!$E$31,0,10*ROW('Sanitation Data'!E152))="","",OFFSET('Sanitation Data'!$E$31,0,10*ROW('Sanitation Data'!E152)))</f>
        <v/>
      </c>
      <c r="CX158" s="36" t="str">
        <f ca="true">+IF(OFFSET('Sanitation Data'!$E$32,0,10*ROW('Sanitation Data'!E152))="","",OFFSET('Sanitation Data'!$E$32,0,10*ROW('Sanitation Data'!E152)))</f>
        <v/>
      </c>
      <c r="CY158" s="36" t="str">
        <f ca="true">+IF(OFFSET('Sanitation Data'!$E$33,0,10*ROW('Sanitation Data'!E152))="","",OFFSET('Sanitation Data'!$E$33,0,10*ROW('Sanitation Data'!E152)))</f>
        <v/>
      </c>
      <c r="CZ158" s="36" t="str">
        <f ca="true">+IF(OFFSET('Sanitation Data'!$F$29,0,10*ROW('Sanitation Data'!F152))="","",OFFSET('Sanitation Data'!$F$29,0,10*ROW('Sanitation Data'!F152)))</f>
        <v/>
      </c>
      <c r="DA158" s="36" t="str">
        <f ca="true">+IF(OFFSET('Sanitation Data'!$F$30,0,10*ROW('Sanitation Data'!F152))="","",OFFSET('Sanitation Data'!$F$30,0,10*ROW('Sanitation Data'!F152)))</f>
        <v/>
      </c>
      <c r="DB158" s="36" t="str">
        <f ca="true">+IF(OFFSET('Sanitation Data'!$F$31,0,10*ROW('Sanitation Data'!F152))="","",OFFSET('Sanitation Data'!$F$31,0,10*ROW('Sanitation Data'!F152)))</f>
        <v/>
      </c>
      <c r="DC158" s="36" t="str">
        <f ca="true">+IF(OFFSET('Sanitation Data'!$F$32,0,10*ROW('Sanitation Data'!F152))="","",OFFSET('Sanitation Data'!$F$32,0,10*ROW('Sanitation Data'!F152)))</f>
        <v/>
      </c>
      <c r="DD158" s="36" t="str">
        <f ca="true">+IF(OFFSET('Sanitation Data'!$F$33,0,10*ROW('Sanitation Data'!F152))="","",OFFSET('Sanitation Data'!$F$33,0,10*ROW('Sanitation Data'!F152)))</f>
        <v/>
      </c>
      <c r="DE158" s="36" t="str">
        <f ca="true">+IF(OFFSET('Sanitation Data'!$G$29,0,10*ROW('Sanitation Data'!G152))="","",OFFSET('Sanitation Data'!$G$29,0,10*ROW('Sanitation Data'!G152)))</f>
        <v/>
      </c>
      <c r="DF158" s="36" t="str">
        <f ca="true">+IF(OFFSET('Sanitation Data'!$G$30,0,10*ROW('Sanitation Data'!G152))="","",OFFSET('Sanitation Data'!$G$30,0,10*ROW('Sanitation Data'!G152)))</f>
        <v/>
      </c>
      <c r="DG158" s="36" t="str">
        <f ca="true">+IF(OFFSET('Sanitation Data'!$G$31,0,10*ROW('Sanitation Data'!G152))="","",OFFSET('Sanitation Data'!$G$31,0,10*ROW('Sanitation Data'!G152)))</f>
        <v/>
      </c>
      <c r="DH158" s="36" t="str">
        <f ca="true">+IF(OFFSET('Sanitation Data'!$G$32,0,10*ROW('Sanitation Data'!G152))="","",OFFSET('Sanitation Data'!$G$32,0,10*ROW('Sanitation Data'!G152)))</f>
        <v/>
      </c>
      <c r="DI158" s="36" t="str">
        <f ca="true">+IF(OFFSET('Sanitation Data'!$G$33,0,10*ROW('Sanitation Data'!G152))="","",OFFSET('Sanitation Data'!$G$33,0,10*ROW('Sanitation Data'!G152)))</f>
        <v/>
      </c>
      <c r="DJ158" s="36" t="str">
        <f ca="true">+IF(OFFSET('Sanitation Data'!$H$29,0,10*ROW('Sanitation Data'!H152))="","",OFFSET('Sanitation Data'!$H$29,0,10*ROW('Sanitation Data'!H152)))</f>
        <v/>
      </c>
      <c r="DK158" s="36" t="str">
        <f ca="true">+IF(OFFSET('Sanitation Data'!$H$30,0,10*ROW('Sanitation Data'!H152))="","",OFFSET('Sanitation Data'!$H$30,0,10*ROW('Sanitation Data'!H152)))</f>
        <v/>
      </c>
      <c r="DL158" s="36" t="str">
        <f ca="true">+IF(OFFSET('Sanitation Data'!$H$31,0,10*ROW('Sanitation Data'!H152))="","",OFFSET('Sanitation Data'!$H$31,0,10*ROW('Sanitation Data'!H152)))</f>
        <v/>
      </c>
      <c r="DM158" s="36" t="str">
        <f ca="true">+IF(OFFSET('Sanitation Data'!$H$32,0,10*ROW('Sanitation Data'!H152))="","",OFFSET('Sanitation Data'!$H$32,0,10*ROW('Sanitation Data'!H152)))</f>
        <v/>
      </c>
      <c r="DN158" s="36" t="str">
        <f ca="true">+IF(OFFSET('Sanitation Data'!$H$33,0,10*ROW('Sanitation Data'!H152))="","",OFFSET('Sanitation Data'!$H$33,0,10*ROW('Sanitation Data'!H152)))</f>
        <v/>
      </c>
      <c r="DO158" s="36" t="str">
        <f ca="true">+IF(OFFSET('Hygiene Data'!$C$12,0,10*ROW('Hygiene Data'!C152))="","",OFFSET('Hygiene Data'!$C$12,0,10*ROW('Hygiene Data'!C152)))</f>
        <v/>
      </c>
      <c r="DP158" s="36" t="str">
        <f ca="true">+IF(OFFSET('Hygiene Data'!$C$13,0,10*ROW('Hygiene Data'!C152))="","",OFFSET('Hygiene Data'!$C$13,0,10*ROW('Hygiene Data'!C152)))</f>
        <v/>
      </c>
      <c r="DQ158" s="36" t="str">
        <f ca="true">+IF(OFFSET('Hygiene Data'!$C$14,0,10*ROW('Hygiene Data'!C152))="","",OFFSET('Hygiene Data'!$C$14,0,10*ROW('Hygiene Data'!C152)))</f>
        <v/>
      </c>
      <c r="DR158" s="36" t="str">
        <f ca="true">+IF(OFFSET('Hygiene Data'!$D$12,0,10*ROW('Hygiene Data'!D152))="","",OFFSET('Hygiene Data'!$D$12,0,10*ROW('Hygiene Data'!D152)))</f>
        <v/>
      </c>
      <c r="DS158" s="36" t="str">
        <f ca="true">+IF(OFFSET('Hygiene Data'!$D$13,0,10*ROW('Hygiene Data'!D152))="","",OFFSET('Hygiene Data'!$D$13,0,10*ROW('Hygiene Data'!D152)))</f>
        <v/>
      </c>
      <c r="DT158" s="36" t="str">
        <f ca="true">+IF(OFFSET('Hygiene Data'!$D$14,0,10*ROW('Hygiene Data'!D152))="","",OFFSET('Hygiene Data'!$D$14,0,10*ROW('Hygiene Data'!D152)))</f>
        <v/>
      </c>
      <c r="DU158" s="36" t="str">
        <f ca="true">+IF(OFFSET('Hygiene Data'!$E$12,0,10*ROW('Hygiene Data'!E152))="","",OFFSET('Hygiene Data'!$E$12,0,10*ROW('Hygiene Data'!E152)))</f>
        <v/>
      </c>
      <c r="DV158" s="36" t="str">
        <f ca="true">+IF(OFFSET('Hygiene Data'!$E$13,0,10*ROW('Hygiene Data'!E152))="","",OFFSET('Hygiene Data'!$E$13,0,10*ROW('Hygiene Data'!E152)))</f>
        <v/>
      </c>
      <c r="DW158" s="36" t="str">
        <f ca="true">+IF(OFFSET('Hygiene Data'!$E$14,0,10*ROW('Hygiene Data'!E152))="","",OFFSET('Hygiene Data'!$E$14,0,10*ROW('Hygiene Data'!E152)))</f>
        <v/>
      </c>
      <c r="DX158" s="36" t="str">
        <f ca="true">+IF(OFFSET('Hygiene Data'!$F$12,0,10*ROW('Hygiene Data'!F152))="","",OFFSET('Hygiene Data'!$F$12,0,10*ROW('Hygiene Data'!F152)))</f>
        <v/>
      </c>
      <c r="DY158" s="36" t="str">
        <f ca="true">+IF(OFFSET('Hygiene Data'!$F$13,0,10*ROW('Hygiene Data'!F152))="","",OFFSET('Hygiene Data'!$F$13,0,10*ROW('Hygiene Data'!F152)))</f>
        <v/>
      </c>
      <c r="DZ158" s="36" t="str">
        <f ca="true">+IF(OFFSET('Hygiene Data'!$F$14,0,10*ROW('Hygiene Data'!F152))="","",OFFSET('Hygiene Data'!$F$14,0,10*ROW('Hygiene Data'!F152)))</f>
        <v/>
      </c>
      <c r="EA158" s="36" t="str">
        <f ca="true">+IF(OFFSET('Hygiene Data'!$G$12,0,10*ROW('Hygiene Data'!G152))="","",OFFSET('Hygiene Data'!$G$12,0,10*ROW('Hygiene Data'!G152)))</f>
        <v/>
      </c>
      <c r="EB158" s="36" t="str">
        <f ca="true">+IF(OFFSET('Hygiene Data'!$G$13,0,10*ROW('Hygiene Data'!G152))="","",OFFSET('Hygiene Data'!$G$13,0,10*ROW('Hygiene Data'!G152)))</f>
        <v/>
      </c>
      <c r="EC158" s="36" t="str">
        <f ca="true">+IF(OFFSET('Hygiene Data'!$G$14,0,10*ROW('Hygiene Data'!G152))="","",OFFSET('Hygiene Data'!$G$14,0,10*ROW('Hygiene Data'!G152)))</f>
        <v/>
      </c>
      <c r="ED158" s="36" t="str">
        <f ca="true">+IF(OFFSET('Hygiene Data'!$H$12,0,10*ROW('Hygiene Data'!H152))="","",OFFSET('Hygiene Data'!$H$12,0,10*ROW('Hygiene Data'!H152)))</f>
        <v/>
      </c>
      <c r="EE158" s="36" t="str">
        <f ca="true">+IF(OFFSET('Hygiene Data'!$H$13,0,10*ROW('Hygiene Data'!H152))="","",OFFSET('Hygiene Data'!$H$13,0,10*ROW('Hygiene Data'!H152)))</f>
        <v/>
      </c>
      <c r="EF158" s="36" t="str">
        <f ca="true">+IF(OFFSET('Hygiene Data'!$H$14,0,10*ROW('Hygiene Data'!H152))="","",OFFSET('Hygiene Data'!$H$14,0,10*ROW('Hygiene Data'!H152)))</f>
        <v/>
      </c>
    </row>
    <row r="159" x14ac:dyDescent="0.2">
      <c r="A159" s="59" t="str">
        <f ca="true">+IF(OFFSET('Water Data'!$B$1,0,10*ROW('Water Data'!B156))="","",OFFSET('Water Data'!$B$1,0,10*ROW('Water Data'!B156)))</f>
        <v/>
      </c>
      <c r="B159" s="59" t="str">
        <f ca="true">+IF(OFFSET('Water Data'!$A$3,0,10*ROW('Water Data'!A156))="","",OFFSET('Water Data'!$A$3,0,10*ROW('Water Data'!A156)))</f>
        <v/>
      </c>
      <c r="C159" s="59" t="str">
        <f ca="true">+IF(OFFSET('Water Data'!$C$3,0,10*ROW('Water Data'!C156))="","",OFFSET('Water Data'!$C$3,0,10*ROW('Water Data'!C156)))</f>
        <v/>
      </c>
      <c r="D159" s="250" t="e">
        <f ca="true">+IF(AND(ISNUMBER(OFFSET('Water Data'!$C$5,0,10*ROW('Water Data'!C153))),BS159="Yes"),100-OFFSET('Water Data'!$C$5,0,10*ROW('Water Data'!C153)),IF(AND(ISNUMBER(OFFSET('Water Data'!$C$5,0,10*ROW('Water Data'!C153))),BS159="No",ISNUMBER(OFFSET('Water Data'!$C$5,0,10*ROW('Water Data'!C153)))),CONCATENATE("[",ROUND(100-OFFSET('Water Data'!$C$5,0,10*ROW('Water Data'!C153)),0),"]"),IF(AND(ISNUMBER(OFFSET('Water Data'!$C$5,0,10*ROW('Water Data'!C153))),BS159="",ISNUMBER(OFFSET('Water Data'!$C$5,0,10*ROW('Water Data'!C153)))),100-OFFSET('Water Data'!$C$5,0,10*ROW('Water Data'!C153)),NA())))</f>
        <v>#N/A</v>
      </c>
      <c r="E159" s="250" t="e">
        <f ca="true">+IF(AND(ISNUMBER(OFFSET('Water Data'!$C$7,0,10*ROW('Water Data'!D153))),BT159="Yes"),OFFSET('Water Data'!$C$7,0,10*ROW('Water Data'!C153)),IF(AND(ISNUMBER(OFFSET('Water Data'!$C$7,0,10*ROW('Water Data'!C153))),BT159="No",ISNUMBER(OFFSET('Water Data'!$C$7,0,10*ROW('Water Data'!C153)))),CONCATENATE("[",ROUND(OFFSET('Water Data'!$C$7,0,10*ROW('Water Data'!C153)),0),"]"),IF(AND(ISNUMBER(OFFSET('Water Data'!$C$7,0,10*ROW('Water Data'!C153))),BT159="",ISNUMBER(OFFSET('Water Data'!$C$7,0,10*ROW('Water Data'!C153)))),OFFSET('Water Data'!$C$7,0,10*ROW('Water Data'!C153)),NA())))</f>
        <v>#N/A</v>
      </c>
      <c r="F159" s="250" t="e">
        <f ca="true">+IF(AND(ISNUMBER(OFFSET('Water Data'!$C$10,0,10*ROW('Water Data'!C153))),BU159="Yes"),OFFSET('Water Data'!$C$10,0,10*ROW('Water Data'!C153)),IF(AND(ISNUMBER(OFFSET('Water Data'!$C$10,0,10*ROW('Water Data'!C153))),BU159="No",ISNUMBER(OFFSET('Water Data'!$C$10,0,10*ROW('Water Data'!C153)))),CONCATENATE("[",ROUND(OFFSET('Water Data'!$C$10,0,10*ROW('Water Data'!C153)),0),"]"),IF(AND(ISNUMBER(OFFSET('Water Data'!$C$10,0,10*ROW('Water Data'!C153))),BU159="",ISNUMBER(OFFSET('Water Data'!$C$10,0,10*ROW('Water Data'!C153)))),OFFSET('Water Data'!$C$10,0,10*ROW('Water Data'!C153)),NA())))</f>
        <v>#N/A</v>
      </c>
      <c r="G159" s="250" t="e">
        <f ca="true">+IF(AND(ISNUMBER(OFFSET('Water Data'!$D$5,0,10*ROW('Water Data'!D153))),BV159="Yes"),100-OFFSET('Water Data'!$D$5,0,10*ROW('Water Data'!D153)),IF(AND(ISNUMBER(OFFSET('Water Data'!$D$5,0,10*ROW('Water Data'!D153))),BV159="No",ISNUMBER(OFFSET('Water Data'!$D$5,0,10*ROW('Water Data'!D153)))),CONCATENATE("[",ROUND(100-OFFSET('Water Data'!$D$5,0,10*ROW('Water Data'!D153)),0),"]"),IF(AND(ISNUMBER(OFFSET('Water Data'!$D$5,0,10*ROW('Water Data'!D153))),BV159="",ISNUMBER(OFFSET('Water Data'!$D$5,0,10*ROW('Water Data'!D153)))),100-OFFSET('Water Data'!$D$5,0,10*ROW('Water Data'!D153)),NA())))</f>
        <v>#N/A</v>
      </c>
      <c r="H159" s="250" t="e">
        <f ca="true">+IF(AND(ISNUMBER(OFFSET('Water Data'!$D$7,0,10*ROW('Water Data'!D153))),BW159="Yes"),OFFSET('Water Data'!$D$7,0,10*ROW('Water Data'!D153)),IF(AND(ISNUMBER(OFFSET('Water Data'!$D$7,0,10*ROW('Water Data'!D153))),BW159="No",ISNUMBER(OFFSET('Water Data'!$D$7,0,10*ROW('Water Data'!D153)))),CONCATENATE("[",ROUND(OFFSET('Water Data'!$C$7,0,10*ROW('Water Data'!D153)),0),"]"),IF(AND(ISNUMBER(OFFSET('Water Data'!$D$7,0,10*ROW('Water Data'!D153))),BW159="",ISNUMBER(OFFSET('Water Data'!$D$7,0,10*ROW('Water Data'!D153)))),OFFSET('Water Data'!$D$7,0,10*ROW('Water Data'!D153)),NA())))</f>
        <v>#N/A</v>
      </c>
      <c r="I159" s="250" t="e">
        <f ca="true">+IF(AND(ISNUMBER(OFFSET('Water Data'!$D$10,0,10*ROW('Water Data'!D153))),BX159="Yes"),OFFSET('Water Data'!$D$10,0,10*ROW('Water Data'!D153)),IF(AND(ISNUMBER(OFFSET('Water Data'!$D$10,0,10*ROW('Water Data'!D153))),BX159="No",ISNUMBER(OFFSET('Water Data'!$D$10,0,10*ROW('Water Data'!D153)))),CONCATENATE("[",ROUND(OFFSET('Water Data'!$D$10,0,10*ROW('Water Data'!D153)),0),"]"),IF(AND(ISNUMBER(OFFSET('Water Data'!$D$10,0,10*ROW('Water Data'!D153))),BX159="",ISNUMBER(OFFSET('Water Data'!$D$10,0,10*ROW('Water Data'!D153)))),OFFSET('Water Data'!$D$10,0,10*ROW('Water Data'!D153)),NA())))</f>
        <v>#N/A</v>
      </c>
      <c r="J159" s="250" t="e">
        <f ca="true">+IF(AND(ISNUMBER(OFFSET('Water Data'!$E$5,0,10*ROW('Water Data'!E153))),BY159="Yes"),100-OFFSET('Water Data'!$E$5,0,10*ROW('Water Data'!E153)),IF(AND(ISNUMBER(OFFSET('Water Data'!$E$5,0,10*ROW('Water Data'!E153))),BY159="No",ISNUMBER(OFFSET('Water Data'!$E$5,0,10*ROW('Water Data'!E153)))),CONCATENATE("[",ROUND(100-OFFSET('Water Data'!$E$5,0,10*ROW('Water Data'!E153)),0),"]"),IF(AND(ISNUMBER(OFFSET('Water Data'!$E$5,0,10*ROW('Water Data'!E153))),BY159="",ISNUMBER(OFFSET('Water Data'!$E$5,0,10*ROW('Water Data'!E153)))),100-OFFSET('Water Data'!$E$5,0,10*ROW('Water Data'!E153)),NA())))</f>
        <v>#N/A</v>
      </c>
      <c r="K159" s="250" t="e">
        <f ca="true">+IF(AND(ISNUMBER(OFFSET('Water Data'!$E$7,0,10*ROW('Water Data'!E153))),BZ159="Yes"),OFFSET('Water Data'!$E$7,0,10*ROW('Water Data'!E153)),IF(AND(ISNUMBER(OFFSET('Water Data'!$E$7,0,10*ROW('Water Data'!E153))),BZ159="No",ISNUMBER(OFFSET('Water Data'!$E$7,0,10*ROW('Water Data'!E153)))),CONCATENATE("[",ROUND(OFFSET('Water Data'!$E$7,0,10*ROW('Water Data'!E153)),0),"]"),IF(AND(ISNUMBER(OFFSET('Water Data'!$E$7,0,10*ROW('Water Data'!E153))),BZ159="",ISNUMBER(OFFSET('Water Data'!$E$7,0,10*ROW('Water Data'!E153)))),OFFSET('Water Data'!$E$7,0,10*ROW('Water Data'!E153)),NA())))</f>
        <v>#N/A</v>
      </c>
      <c r="L159" s="250" t="e">
        <f ca="true">+IF(AND(ISNUMBER(OFFSET('Water Data'!$E$10,0,10*ROW('Water Data'!E153))),CA159="Yes"),OFFSET('Water Data'!$E$10,0,10*ROW('Water Data'!E153)),IF(AND(ISNUMBER(OFFSET('Water Data'!$E$10,0,10*ROW('Water Data'!E153))),CA159="No",ISNUMBER(OFFSET('Water Data'!$E$10,0,10*ROW('Water Data'!E153)))),CONCATENATE("[",ROUND(OFFSET('Water Data'!$E$10,0,10*ROW('Water Data'!E153)),0),"]"),IF(AND(ISNUMBER(OFFSET('Water Data'!$E$10,0,10*ROW('Water Data'!E153))),CA159="",ISNUMBER(OFFSET('Water Data'!$E$10,0,10*ROW('Water Data'!E153)))),OFFSET('Water Data'!$E$10,0,10*ROW('Water Data'!E153)),NA())))</f>
        <v>#N/A</v>
      </c>
      <c r="M159" s="250" t="e">
        <f ca="true">+IF(AND(ISNUMBER(OFFSET('Water Data'!$F$5,0,10*ROW('Water Data'!F153))),CB159="Yes"),100-OFFSET('Water Data'!$F$5,0,10*ROW('Water Data'!F153)),IF(AND(ISNUMBER(OFFSET('Water Data'!$F$5,0,10*ROW('Water Data'!F153))),CB159="No",ISNUMBER(OFFSET('Water Data'!$F$5,0,10*ROW('Water Data'!F153)))),CONCATENATE("[",ROUND(100-OFFSET('Water Data'!$F$5,0,10*ROW('Water Data'!F153)),0),"]"),IF(AND(ISNUMBER(OFFSET('Water Data'!$F$5,0,10*ROW('Water Data'!F153))),CB159="",ISNUMBER(OFFSET('Water Data'!$F$5,0,10*ROW('Water Data'!F153)))),100-OFFSET('Water Data'!$F$5,0,10*ROW('Water Data'!F153)),NA())))</f>
        <v>#N/A</v>
      </c>
      <c r="N159" s="250" t="e">
        <f ca="true">+IF(AND(ISNUMBER(OFFSET('Water Data'!$F$7,0,10*ROW('Water Data'!F153))),CC159="Yes"),OFFSET('Water Data'!$F$7,0,10*ROW('Water Data'!F153)),IF(AND(ISNUMBER(OFFSET('Water Data'!$F$7,0,10*ROW('Water Data'!F153))),CC159="No",ISNUMBER(OFFSET('Water Data'!$F$7,0,10*ROW('Water Data'!F153)))),CONCATENATE("[",ROUND(OFFSET('Water Data'!$F$7,0,10*ROW('Water Data'!F153)),0),"]"),IF(AND(ISNUMBER(OFFSET('Water Data'!$F$7,0,10*ROW('Water Data'!F153))),CC159="",ISNUMBER(OFFSET('Water Data'!$F$7,0,10*ROW('Water Data'!F153)))),OFFSET('Water Data'!$F$7,0,10*ROW('Water Data'!F153)),NA())))</f>
        <v>#N/A</v>
      </c>
      <c r="O159" s="250" t="e">
        <f ca="true">+IF(AND(ISNUMBER(OFFSET('Water Data'!$F$10,0,10*ROW('Water Data'!F153))),CD159="Yes"),OFFSET('Water Data'!$F$10,0,10*ROW('Water Data'!F153)),IF(AND(ISNUMBER(OFFSET('Water Data'!$F$10,0,10*ROW('Water Data'!F153))),CD159="No",ISNUMBER(OFFSET('Water Data'!$F$10,0,10*ROW('Water Data'!F153)))),CONCATENATE("[",ROUND(OFFSET('Water Data'!$F$10,0,10*ROW('Water Data'!F153)),0),"]"),IF(AND(ISNUMBER(OFFSET('Water Data'!$F$10,0,10*ROW('Water Data'!F153))),CD159="",ISNUMBER(OFFSET('Water Data'!$F$10,0,10*ROW('Water Data'!F153)))),OFFSET('Water Data'!$F$10,0,10*ROW('Water Data'!F153)),NA())))</f>
        <v>#N/A</v>
      </c>
      <c r="P159" s="250" t="e">
        <f ca="true">+IF(AND(ISNUMBER(OFFSET('Water Data'!$G$5,0,10*ROW('Water Data'!G153))),CE159="Yes"),100-OFFSET('Water Data'!$G$5,0,10*ROW('Water Data'!G153)),IF(AND(ISNUMBER(OFFSET('Water Data'!$G$5,0,10*ROW('Water Data'!G153))),CE159="No",ISNUMBER(OFFSET('Water Data'!$G$5,0,10*ROW('Water Data'!G153)))),CONCATENATE("[",ROUND(100-OFFSET('Water Data'!$G$5,0,10*ROW('Water Data'!G153)),0),"]"),IF(AND(ISNUMBER(OFFSET('Water Data'!$G$5,0,10*ROW('Water Data'!G153))),CE159="",ISNUMBER(OFFSET('Water Data'!$G$5,0,10*ROW('Water Data'!G153)))),100-OFFSET('Water Data'!$G$5,0,10*ROW('Water Data'!G153)),NA())))</f>
        <v>#N/A</v>
      </c>
      <c r="Q159" s="250" t="e">
        <f ca="true">+IF(AND(ISNUMBER(OFFSET('Water Data'!$G$7,0,10*ROW('Water Data'!G153))),CF159="Yes"),OFFSET('Water Data'!$G$7,0,10*ROW('Water Data'!G153)),IF(AND(ISNUMBER(OFFSET('Water Data'!$G$7,0,10*ROW('Water Data'!G153))),CF159="No",ISNUMBER(OFFSET('Water Data'!$G$7,0,10*ROW('Water Data'!G153)))),CONCATENATE("[",ROUND(OFFSET('Water Data'!$G$7,0,10*ROW('Water Data'!G153)),0),"]"),IF(AND(ISNUMBER(OFFSET('Water Data'!$G$7,0,10*ROW('Water Data'!G153))),CF159="",ISNUMBER(OFFSET('Water Data'!$G$7,0,10*ROW('Water Data'!G153)))),OFFSET('Water Data'!$G$7,0,10*ROW('Water Data'!G153)),NA())))</f>
        <v>#N/A</v>
      </c>
      <c r="R159" s="250" t="e">
        <f ca="true">+IF(AND(ISNUMBER(OFFSET('Water Data'!$G$10,0,10*ROW('Water Data'!G153))),CG159="Yes"),OFFSET('Water Data'!$G$10,0,10*ROW('Water Data'!G153)),IF(AND(ISNUMBER(OFFSET('Water Data'!$G$10,0,10*ROW('Water Data'!G153))),CG159="No",ISNUMBER(OFFSET('Water Data'!$G$10,0,10*ROW('Water Data'!G153)))),CONCATENATE("[",ROUND(OFFSET('Water Data'!$G$10,0,10*ROW('Water Data'!G153)),0),"]"),IF(AND(ISNUMBER(OFFSET('Water Data'!$G$10,0,10*ROW('Water Data'!G153))),CG159="",ISNUMBER(OFFSET('Water Data'!$G$10,0,10*ROW('Water Data'!G153)))),OFFSET('Water Data'!$G$10,0,10*ROW('Water Data'!G153)),NA())))</f>
        <v>#N/A</v>
      </c>
      <c r="S159" s="250" t="e">
        <f ca="true">+IF(AND(ISNUMBER(OFFSET('Water Data'!$H$5,0,10*ROW('Water Data'!H153))),CH159="Yes"),100-OFFSET('Water Data'!$H$5,0,10*ROW('Water Data'!H153)),IF(AND(ISNUMBER(OFFSET('Water Data'!$H$5,0,10*ROW('Water Data'!H153))),CH159="No",ISNUMBER(OFFSET('Water Data'!$H$5,0,10*ROW('Water Data'!H153)))),CONCATENATE("[",ROUND(100-OFFSET('Water Data'!$H$5,0,10*ROW('Water Data'!H153)),0),"]"),IF(AND(ISNUMBER(OFFSET('Water Data'!$H$5,0,10*ROW('Water Data'!H153))),CH159="",ISNUMBER(OFFSET('Water Data'!$H$5,0,10*ROW('Water Data'!H153)))),100-OFFSET('Water Data'!$H$5,0,10*ROW('Water Data'!H153)),NA())))</f>
        <v>#N/A</v>
      </c>
      <c r="T159" s="250" t="e">
        <f ca="true">+IF(AND(ISNUMBER(OFFSET('Water Data'!$H$7,0,10*ROW('Water Data'!H153))),CI159="Yes"),OFFSET('Water Data'!$H$7,0,10*ROW('Water Data'!H153)),IF(AND(ISNUMBER(OFFSET('Water Data'!$H$7,0,10*ROW('Water Data'!H153))),CI159="No",ISNUMBER(OFFSET('Water Data'!$H$7,0,10*ROW('Water Data'!H153)))),CONCATENATE("[",ROUND(OFFSET('Water Data'!$H$7,0,10*ROW('Water Data'!H153)),0),"]"),IF(AND(ISNUMBER(OFFSET('Water Data'!$H$7,0,10*ROW('Water Data'!H153))),CI159="",ISNUMBER(OFFSET('Water Data'!$H$7,0,10*ROW('Water Data'!H153)))),OFFSET('Water Data'!$H$7,0,10*ROW('Water Data'!H153)),NA())))</f>
        <v>#N/A</v>
      </c>
      <c r="U159" s="250" t="e">
        <f ca="true">+IF(AND(ISNUMBER(OFFSET('Water Data'!$H$10,0,10*ROW('Water Data'!H153))),CJ159="Yes"),OFFSET('Water Data'!$H$10,0,10*ROW('Water Data'!H153)),IF(AND(ISNUMBER(OFFSET('Water Data'!$H$10,0,10*ROW('Water Data'!H153))),CJ159="No",ISNUMBER(OFFSET('Water Data'!$H$10,0,10*ROW('Water Data'!H153)))),CONCATENATE("[",ROUND(OFFSET('Water Data'!$H$10,0,10*ROW('Water Data'!H153)),0),"]"),IF(AND(ISNUMBER(OFFSET('Water Data'!$H$10,0,10*ROW('Water Data'!H153))),CJ159="",ISNUMBER(OFFSET('Water Data'!$H$10,0,10*ROW('Water Data'!H153)))),OFFSET('Water Data'!$H$10,0,10*ROW('Water Data'!H153)),NA())))</f>
        <v>#N/A</v>
      </c>
      <c r="V159" s="251" t="e">
        <f ca="true">+IF(AND(ISNUMBER(OFFSET('Sanitation Data'!$C$5,0,10*ROW('Sanitation Data'!C153))),CK159="Yes"),100-OFFSET('Sanitation Data'!$C$5,0,10*ROW('Sanitation Data'!C153)),IF(AND(ISNUMBER(OFFSET('Sanitation Data'!$C$5,0,10*ROW('Sanitation Data'!C153))),CK159="No",ISNUMBER(OFFSET('Sanitation Data'!$C$5,0,10*ROW('Sanitation Data'!C153)))),CONCATENATE("[",ROUND(100-OFFSET('Sanitation Data'!$C$5,0,10*ROW('Sanitation Data'!C153)),0),"]"),IF(AND(ISNUMBER(OFFSET('Sanitation Data'!$C$5,0,10*ROW('Sanitation Data'!C153))),CK159="",ISNUMBER(OFFSET('Sanitation Data'!$C$5,0,10*ROW('Sanitation Data'!C153)))),100-OFFSET('Sanitation Data'!$C$5,0,10*ROW('Sanitation Data'!C153)),NA())))</f>
        <v>#N/A</v>
      </c>
      <c r="W159" s="251" t="e">
        <f ca="true">+IF(AND(ISNUMBER(OFFSET('Sanitation Data'!$C$7,0,10*ROW('Sanitation Data'!C153))),CL159="Yes"),OFFSET('Sanitation Data'!$C$7,0,10*ROW('Sanitation Data'!C153)),IF(AND(ISNUMBER(OFFSET('Sanitation Data'!$C$7,0,10*ROW('Sanitation Data'!C153))),CL159="No",ISNUMBER(OFFSET('Sanitation Data'!$C$7,0,10*ROW('Sanitation Data'!C153)))),CONCATENATE("[",ROUND(OFFSET('Sanitation Data'!$C$7,0,10*ROW('Sanitation Data'!C153)),0),"]"),IF(AND(ISNUMBER(OFFSET('Sanitation Data'!$C$7,0,10*ROW('Sanitation Data'!C153))),CL159="",ISNUMBER(OFFSET('Sanitation Data'!$C$7,0,10*ROW('Sanitation Data'!C153)))),OFFSET('Sanitation Data'!$C$7,0,10*ROW('Sanitation Data'!C153)),NA())))</f>
        <v>#N/A</v>
      </c>
      <c r="X159" s="251" t="e">
        <f ca="true">+IF(AND(ISNUMBER(OFFSET('Sanitation Data'!$C$11,0,10*ROW('Sanitation Data'!C153))),CM159="Yes"),OFFSET('Sanitation Data'!$C$11,0,10*ROW('Sanitation Data'!C153)),IF(AND(ISNUMBER(OFFSET('Sanitation Data'!$C$11,0,10*ROW('Sanitation Data'!C153))),CM159="No",ISNUMBER(OFFSET('Sanitation Data'!$C$11,0,10*ROW('Sanitation Data'!C153)))),CONCATENATE("[",ROUND(OFFSET('Sanitation Data'!$C$11,0,10*ROW('Sanitation Data'!C153)),0),"]"),IF(AND(ISNUMBER(OFFSET('Sanitation Data'!$C$11,0,10*ROW('Sanitation Data'!C153))),CM159="",ISNUMBER(OFFSET('Sanitation Data'!$C$11,0,10*ROW('Sanitation Data'!C153)))),OFFSET('Sanitation Data'!$C$11,0,10*ROW('Sanitation Data'!C153)),NA())))</f>
        <v>#N/A</v>
      </c>
      <c r="Y159" s="251" t="e">
        <f ca="true">+IF(AND(ISNUMBER(OFFSET('Sanitation Data'!$C$12,0,10*ROW('Sanitation Data'!C153))),CN159="Yes"),OFFSET('Sanitation Data'!$C$12,0,10*ROW('Sanitation Data'!C153)),IF(AND(ISNUMBER(OFFSET('Sanitation Data'!$C$12,0,10*ROW('Sanitation Data'!C153))),CN159="No",ISNUMBER(OFFSET('Sanitation Data'!$C$12,0,10*ROW('Sanitation Data'!C153)))),CONCATENATE("[",ROUND(OFFSET('Sanitation Data'!$C$12,0,10*ROW('Sanitation Data'!C153)),0),"]"),IF(AND(ISNUMBER(OFFSET('Sanitation Data'!$C$12,0,10*ROW('Sanitation Data'!C153))),CN159="",ISNUMBER(OFFSET('Sanitation Data'!$C$12,0,10*ROW('Sanitation Data'!C153)))),OFFSET('Sanitation Data'!$C$12,0,10*ROW('Sanitation Data'!C153)),NA())))</f>
        <v>#N/A</v>
      </c>
      <c r="Z159" s="251" t="e">
        <f ca="true">+IF(AND(ISNUMBER(OFFSET('Sanitation Data'!$C$13,0,10*ROW('Sanitation Data'!C153))),CO159="Yes"),OFFSET('Sanitation Data'!$C$13,0,10*ROW('Sanitation Data'!C153)),IF(AND(ISNUMBER(OFFSET('Sanitation Data'!$C$13,0,10*ROW('Sanitation Data'!C153))),CO159="No",ISNUMBER(OFFSET('Sanitation Data'!$C$13,0,10*ROW('Sanitation Data'!C153)))),CONCATENATE("[",ROUND(OFFSET('Sanitation Data'!$C$13,0,10*ROW('Sanitation Data'!C153)),0),"]"),IF(AND(ISNUMBER(OFFSET('Sanitation Data'!$C$13,0,10*ROW('Sanitation Data'!C153))),CO159="",ISNUMBER(OFFSET('Sanitation Data'!$C$13,0,10*ROW('Sanitation Data'!C153)))),OFFSET('Sanitation Data'!$C$13,0,10*ROW('Sanitation Data'!C153)),NA())))</f>
        <v>#N/A</v>
      </c>
      <c r="AA159" s="251" t="e">
        <f ca="true">+IF(AND(ISNUMBER(OFFSET('Sanitation Data'!$D$5,0,10*ROW('Sanitation Data'!D153))),CP159="Yes"),100-OFFSET('Sanitation Data'!$D$5,0,10*ROW('Sanitation Data'!D153)),IF(AND(ISNUMBER(OFFSET('Sanitation Data'!$D$5,0,10*ROW('Sanitation Data'!D153))),CP159="No",ISNUMBER(OFFSET('Sanitation Data'!$D$5,0,10*ROW('Sanitation Data'!D153)))),CONCATENATE("[",ROUND(100-OFFSET('Sanitation Data'!$D$5,0,10*ROW('Sanitation Data'!D153)),0),"]"),IF(AND(ISNUMBER(OFFSET('Sanitation Data'!$D$5,0,10*ROW('Sanitation Data'!D153))),CP159="",ISNUMBER(OFFSET('Sanitation Data'!$D$5,0,10*ROW('Sanitation Data'!D153)))),100-OFFSET('Sanitation Data'!$D$5,0,10*ROW('Sanitation Data'!D153)),NA())))</f>
        <v>#N/A</v>
      </c>
      <c r="AB159" s="251" t="e">
        <f ca="true">+IF(AND(ISNUMBER(OFFSET('Sanitation Data'!$D$7,0,10*ROW('Sanitation Data'!D153))),CQ159="Yes"),OFFSET('Sanitation Data'!$D$7,0,10*ROW('Sanitation Data'!G153)),IF(AND(ISNUMBER(OFFSET('Sanitation Data'!$D$7,0,10*ROW('Sanitation Data'!D153))),CQ159="No",ISNUMBER(OFFSET('Sanitation Data'!$D$7,0,10*ROW('Sanitation Data'!D153)))),CONCATENATE("[",ROUND(OFFSET('Sanitation Data'!$D$7,0,10*ROW('Sanitation Data'!D153)),0),"]"),IF(AND(ISNUMBER(OFFSET('Sanitation Data'!$D$7,0,10*ROW('Sanitation Data'!D153))),CQ159="",ISNUMBER(OFFSET('Sanitation Data'!$D$7,0,10*ROW('Sanitation Data'!D153)))),OFFSET('Sanitation Data'!$D$7,0,10*ROW('Sanitation Data'!D153)),NA())))</f>
        <v>#N/A</v>
      </c>
      <c r="AC159" s="251" t="e">
        <f ca="true">+IF(AND(ISNUMBER(OFFSET('Sanitation Data'!$D$11,0,10*ROW('Sanitation Data'!D153))),CR159="Yes"),OFFSET('Sanitation Data'!$D$11,0,10*ROW('Sanitation Data'!D153)),IF(AND(ISNUMBER(OFFSET('Sanitation Data'!$D$11,0,10*ROW('Sanitation Data'!D153))),CR159="No",ISNUMBER(OFFSET('Sanitation Data'!$D$11,0,10*ROW('Sanitation Data'!D153)))),CONCATENATE("[",ROUND(OFFSET('Sanitation Data'!$D$11,0,10*ROW('Sanitation Data'!D153)),0),"]"),IF(AND(ISNUMBER(OFFSET('Sanitation Data'!$D$11,0,10*ROW('Sanitation Data'!D153))),CR159="",ISNUMBER(OFFSET('Sanitation Data'!$D$11,0,10*ROW('Sanitation Data'!D153)))),OFFSET('Sanitation Data'!$D$11,0,10*ROW('Sanitation Data'!D153)),NA())))</f>
        <v>#N/A</v>
      </c>
      <c r="AD159" s="251" t="e">
        <f ca="true">+IF(AND(ISNUMBER(OFFSET('Sanitation Data'!$D$12,0,10*ROW('Sanitation Data'!D153))),CS159="Yes"),OFFSET('Sanitation Data'!$D$12,0,10*ROW('Sanitation Data'!D153)),IF(AND(ISNUMBER(OFFSET('Sanitation Data'!$D$12,0,10*ROW('Sanitation Data'!D153))),CS159="No",ISNUMBER(OFFSET('Sanitation Data'!$D$12,0,10*ROW('Sanitation Data'!D153)))),CONCATENATE("[",ROUND(OFFSET('Sanitation Data'!$D$12,0,10*ROW('Sanitation Data'!D153)),0),"]"),IF(AND(ISNUMBER(OFFSET('Sanitation Data'!$D$12,0,10*ROW('Sanitation Data'!D153))),CS159="",ISNUMBER(OFFSET('Sanitation Data'!$D$12,0,10*ROW('Sanitation Data'!D153)))),OFFSET('Sanitation Data'!$D$12,0,10*ROW('Sanitation Data'!D153)),NA())))</f>
        <v>#N/A</v>
      </c>
      <c r="AE159" s="251" t="e">
        <f ca="true">+IF(AND(ISNUMBER(OFFSET('Sanitation Data'!$D$13,0,10*ROW('Sanitation Data'!D153))),CT159="Yes"),OFFSET('Sanitation Data'!$D$13,0,10*ROW('Sanitation Data'!D153)),IF(AND(ISNUMBER(OFFSET('Sanitation Data'!$D$13,0,10*ROW('Sanitation Data'!D153))),CT159="No",ISNUMBER(OFFSET('Sanitation Data'!$D$13,0,10*ROW('Sanitation Data'!D153)))),CONCATENATE("[",ROUND(OFFSET('Sanitation Data'!$D$13,0,10*ROW('Sanitation Data'!D153)),0),"]"),IF(AND(ISNUMBER(OFFSET('Sanitation Data'!$D$13,0,10*ROW('Sanitation Data'!D153))),CT159="",ISNUMBER(OFFSET('Sanitation Data'!$D$13,0,10*ROW('Sanitation Data'!D153)))),OFFSET('Sanitation Data'!$D$13,0,10*ROW('Sanitation Data'!D153)),NA())))</f>
        <v>#N/A</v>
      </c>
      <c r="AF159" s="251" t="e">
        <f ca="true">+IF(AND(ISNUMBER(OFFSET('Sanitation Data'!$E$5,0,10*ROW('Sanitation Data'!E153))),CU159="Yes"),100-OFFSET('Sanitation Data'!$E$5,0,10*ROW('Sanitation Data'!E153)),IF(AND(ISNUMBER(OFFSET('Sanitation Data'!$E$5,0,10*ROW('Sanitation Data'!E153))),CU159="No",ISNUMBER(OFFSET('Sanitation Data'!$E$5,0,10*ROW('Sanitation Data'!E153)))),CONCATENATE("[",ROUND(100-OFFSET('Sanitation Data'!$E$5,0,10*ROW('Sanitation Data'!E153)),0),"]"),IF(AND(ISNUMBER(OFFSET('Sanitation Data'!$E$5,0,10*ROW('Sanitation Data'!E153))),CU159="",ISNUMBER(OFFSET('Sanitation Data'!$E$5,0,10*ROW('Sanitation Data'!E153)))),100-OFFSET('Sanitation Data'!$E$5,0,10*ROW('Sanitation Data'!E153)),NA())))</f>
        <v>#N/A</v>
      </c>
      <c r="AG159" s="251" t="e">
        <f ca="true">+IF(AND(ISNUMBER(OFFSET('Sanitation Data'!$E$7,0,10*ROW('Sanitation Data'!E153))),CV159="Yes"),OFFSET('Sanitation Data'!$E$7,0,10*ROW('Sanitation Data'!E153)),IF(AND(ISNUMBER(OFFSET('Sanitation Data'!$E$7,0,10*ROW('Sanitation Data'!E153))),CV159="No",ISNUMBER(OFFSET('Sanitation Data'!$E$7,0,10*ROW('Sanitation Data'!E153)))),CONCATENATE("[",ROUND(OFFSET('Sanitation Data'!$E$7,0,10*ROW('Sanitation Data'!E153)),0),"]"),IF(AND(ISNUMBER(OFFSET('Sanitation Data'!$E$7,0,10*ROW('Sanitation Data'!E153))),CV159="",ISNUMBER(OFFSET('Sanitation Data'!$E$7,0,10*ROW('Sanitation Data'!E153)))),OFFSET('Sanitation Data'!$E$7,0,10*ROW('Sanitation Data'!E153)),NA())))</f>
        <v>#N/A</v>
      </c>
      <c r="AH159" s="251" t="e">
        <f ca="true">+IF(AND(ISNUMBER(OFFSET('Sanitation Data'!$E$11,0,10*ROW('Sanitation Data'!E153))),CW159="Yes"),OFFSET('Sanitation Data'!$E$11,0,10*ROW('Sanitation Data'!E153)),IF(AND(ISNUMBER(OFFSET('Sanitation Data'!$E$11,0,10*ROW('Sanitation Data'!E153))),CW159="No",ISNUMBER(OFFSET('Sanitation Data'!$E$11,0,10*ROW('Sanitation Data'!E153)))),CONCATENATE("[",ROUND(OFFSET('Sanitation Data'!$E$11,0,10*ROW('Sanitation Data'!E153)),0),"]"),IF(AND(ISNUMBER(OFFSET('Sanitation Data'!$E$11,0,10*ROW('Sanitation Data'!E153))),CW159="",ISNUMBER(OFFSET('Sanitation Data'!$E$11,0,10*ROW('Sanitation Data'!E153)))),OFFSET('Sanitation Data'!$E$11,0,10*ROW('Sanitation Data'!E153)),NA())))</f>
        <v>#N/A</v>
      </c>
      <c r="AI159" s="251" t="e">
        <f ca="true">+IF(AND(ISNUMBER(OFFSET('Sanitation Data'!$E$12,0,10*ROW('Sanitation Data'!E153))),CX159="Yes"),OFFSET('Sanitation Data'!$E$12,0,10*ROW('Sanitation Data'!E153)),IF(AND(ISNUMBER(OFFSET('Sanitation Data'!$E$12,0,10*ROW('Sanitation Data'!E153))),CX159="No",ISNUMBER(OFFSET('Sanitation Data'!$E$12,0,10*ROW('Sanitation Data'!E153)))),CONCATENATE("[",ROUND(OFFSET('Sanitation Data'!$E$12,0,10*ROW('Sanitation Data'!E153)),0),"]"),IF(AND(ISNUMBER(OFFSET('Sanitation Data'!$E$12,0,10*ROW('Sanitation Data'!E153))),CX159="",ISNUMBER(OFFSET('Sanitation Data'!$E$12,0,10*ROW('Sanitation Data'!E153)))),OFFSET('Sanitation Data'!$E$12,0,10*ROW('Sanitation Data'!E153)),NA())))</f>
        <v>#N/A</v>
      </c>
      <c r="AJ159" s="251" t="e">
        <f ca="true">+IF(AND(ISNUMBER(OFFSET('Sanitation Data'!$E$13,0,10*ROW('Sanitation Data'!E153))),CY159="Yes"),OFFSET('Sanitation Data'!$E$13,0,10*ROW('Sanitation Data'!E153)),IF(AND(ISNUMBER(OFFSET('Sanitation Data'!$E$13,0,10*ROW('Sanitation Data'!E153))),CY159="No",ISNUMBER(OFFSET('Sanitation Data'!$E$13,0,10*ROW('Sanitation Data'!E153)))),CONCATENATE("[",ROUND(OFFSET('Sanitation Data'!$E$13,0,10*ROW('Sanitation Data'!E153)),0),"]"),IF(AND(ISNUMBER(OFFSET('Sanitation Data'!$E$13,0,10*ROW('Sanitation Data'!E153))),CY159="",ISNUMBER(OFFSET('Sanitation Data'!$E$13,0,10*ROW('Sanitation Data'!E153)))),OFFSET('Sanitation Data'!$E$13,0,10*ROW('Sanitation Data'!E153)),NA())))</f>
        <v>#N/A</v>
      </c>
      <c r="AK159" s="251" t="e">
        <f ca="true">+IF(AND(ISNUMBER(OFFSET('Sanitation Data'!$F$5,0,10*ROW('Sanitation Data'!F153))),CZ159="Yes"),100-OFFSET('Sanitation Data'!$F$5,0,10*ROW('Sanitation Data'!F153)),IF(AND(ISNUMBER(OFFSET('Sanitation Data'!$F$5,0,10*ROW('Sanitation Data'!F153))),CZ159="No",ISNUMBER(OFFSET('Sanitation Data'!$F$5,0,10*ROW('Sanitation Data'!F153)))),CONCATENATE("[",ROUND(100-OFFSET('Sanitation Data'!$F$5,0,10*ROW('Sanitation Data'!F153)),0),"]"),IF(AND(ISNUMBER(OFFSET('Sanitation Data'!$F$5,0,10*ROW('Sanitation Data'!F153))),CZ159="",ISNUMBER(OFFSET('Sanitation Data'!$F$5,0,10*ROW('Sanitation Data'!F153)))),100-OFFSET('Sanitation Data'!$F$5,0,10*ROW('Sanitation Data'!F153)),NA())))</f>
        <v>#N/A</v>
      </c>
      <c r="AL159" s="251" t="e">
        <f ca="true">+IF(AND(ISNUMBER(OFFSET('Sanitation Data'!$F$7,0,10*ROW('Sanitation Data'!F153))),DA159="Yes"),OFFSET('Sanitation Data'!$F$7,0,10*ROW('Sanitation Data'!F153)),IF(AND(ISNUMBER(OFFSET('Sanitation Data'!$F$7,0,10*ROW('Sanitation Data'!F153))),DA159="No",ISNUMBER(OFFSET('Sanitation Data'!$F$7,0,10*ROW('Sanitation Data'!F153)))),CONCATENATE("[",ROUND(OFFSET('Sanitation Data'!$F$7,0,10*ROW('Sanitation Data'!F153)),0),"]"),IF(AND(ISNUMBER(OFFSET('Sanitation Data'!$F$7,0,10*ROW('Sanitation Data'!F153))),DA159="",ISNUMBER(OFFSET('Sanitation Data'!$F$7,0,10*ROW('Sanitation Data'!F153)))),OFFSET('Sanitation Data'!$F$7,0,10*ROW('Sanitation Data'!F153)),NA())))</f>
        <v>#N/A</v>
      </c>
      <c r="AM159" s="251" t="e">
        <f ca="true">+IF(AND(ISNUMBER(OFFSET('Sanitation Data'!$F$11,0,10*ROW('Sanitation Data'!F153))),DB159="Yes"),OFFSET('Sanitation Data'!$F$11,0,10*ROW('Sanitation Data'!F153)),IF(AND(ISNUMBER(OFFSET('Sanitation Data'!$F$11,0,10*ROW('Sanitation Data'!F153))),DB159="No",ISNUMBER(OFFSET('Sanitation Data'!$F$11,0,10*ROW('Sanitation Data'!F153)))),CONCATENATE("[",ROUND(OFFSET('Sanitation Data'!$F$11,0,10*ROW('Sanitation Data'!F153)),0),"]"),IF(AND(ISNUMBER(OFFSET('Sanitation Data'!$F$11,0,10*ROW('Sanitation Data'!F153))),DB159="",ISNUMBER(OFFSET('Sanitation Data'!$F$11,0,10*ROW('Sanitation Data'!F153)))),OFFSET('Sanitation Data'!$F$11,0,10*ROW('Sanitation Data'!F153)),NA())))</f>
        <v>#N/A</v>
      </c>
      <c r="AN159" s="251" t="e">
        <f ca="true">+IF(AND(ISNUMBER(OFFSET('Sanitation Data'!$F$12,0,10*ROW('Sanitation Data'!F153))),DC159="Yes"),OFFSET('Sanitation Data'!$F$12,0,10*ROW('Sanitation Data'!F153)),IF(AND(ISNUMBER(OFFSET('Sanitation Data'!$F$12,0,10*ROW('Sanitation Data'!F153))),DC159="No",ISNUMBER(OFFSET('Sanitation Data'!$F$12,0,10*ROW('Sanitation Data'!F153)))),CONCATENATE("[",ROUND(OFFSET('Sanitation Data'!$F$12,0,10*ROW('Sanitation Data'!F153)),0),"]"),IF(AND(ISNUMBER(OFFSET('Sanitation Data'!$F$12,0,10*ROW('Sanitation Data'!F153))),DC159="",ISNUMBER(OFFSET('Sanitation Data'!$F$12,0,10*ROW('Sanitation Data'!F153)))),OFFSET('Sanitation Data'!$F$12,0,10*ROW('Sanitation Data'!F153)),NA())))</f>
        <v>#N/A</v>
      </c>
      <c r="AO159" s="251" t="e">
        <f ca="true">+IF(AND(ISNUMBER(OFFSET('Sanitation Data'!$F$13,0,10*ROW('Sanitation Data'!F153))),DD159="Yes"),OFFSET('Sanitation Data'!$F$13,0,10*ROW('Sanitation Data'!F153)),IF(AND(ISNUMBER(OFFSET('Sanitation Data'!$F$13,0,10*ROW('Sanitation Data'!F153))),DD159="No",ISNUMBER(OFFSET('Sanitation Data'!$F$13,0,10*ROW('Sanitation Data'!F153)))),CONCATENATE("[",ROUND(OFFSET('Sanitation Data'!$F$13,0,10*ROW('Sanitation Data'!F153)),0),"]"),IF(AND(ISNUMBER(OFFSET('Sanitation Data'!$F$13,0,10*ROW('Sanitation Data'!F153))),DD159="",ISNUMBER(OFFSET('Sanitation Data'!$F$13,0,10*ROW('Sanitation Data'!F153)))),OFFSET('Sanitation Data'!$F$13,0,10*ROW('Sanitation Data'!F153)),NA())))</f>
        <v>#N/A</v>
      </c>
      <c r="AP159" s="251" t="e">
        <f ca="true">+IF(AND(ISNUMBER(OFFSET('Sanitation Data'!$G$5,0,10*ROW('Sanitation Data'!G153))),DE159="Yes"),100-OFFSET('Sanitation Data'!$G$5,0,10*ROW('Sanitation Data'!G153)),IF(AND(ISNUMBER(OFFSET('Sanitation Data'!$G$5,0,10*ROW('Sanitation Data'!G153))),DE159="No",ISNUMBER(OFFSET('Sanitation Data'!$G$5,0,10*ROW('Sanitation Data'!G153)))),CONCATENATE("[",ROUND(100-OFFSET('Sanitation Data'!$G$5,0,10*ROW('Sanitation Data'!G153)),0),"]"),IF(AND(ISNUMBER(OFFSET('Sanitation Data'!$G$5,0,10*ROW('Sanitation Data'!G153))),DE159="",ISNUMBER(OFFSET('Sanitation Data'!$G$5,0,10*ROW('Sanitation Data'!G153)))),100-OFFSET('Sanitation Data'!$G$5,0,10*ROW('Sanitation Data'!G153)),NA())))</f>
        <v>#N/A</v>
      </c>
      <c r="AQ159" s="251" t="e">
        <f ca="true">+IF(AND(ISNUMBER(OFFSET('Sanitation Data'!$G$7,0,10*ROW('Sanitation Data'!G153))),DF159="Yes"),OFFSET('Sanitation Data'!$G$7,0,10*ROW('Sanitation Data'!G153)),IF(AND(ISNUMBER(OFFSET('Sanitation Data'!$G$7,0,10*ROW('Sanitation Data'!G153))),DF159="No",ISNUMBER(OFFSET('Sanitation Data'!$G$7,0,10*ROW('Sanitation Data'!G153)))),CONCATENATE("[",ROUND(OFFSET('Sanitation Data'!$G$7,0,10*ROW('Sanitation Data'!G153)),0),"]"),IF(AND(ISNUMBER(OFFSET('Sanitation Data'!$G$7,0,10*ROW('Sanitation Data'!G153))),DF159="",ISNUMBER(OFFSET('Sanitation Data'!$G$7,0,10*ROW('Sanitation Data'!G153)))),OFFSET('Sanitation Data'!$G$7,0,10*ROW('Sanitation Data'!G153)),NA())))</f>
        <v>#N/A</v>
      </c>
      <c r="AR159" s="251" t="e">
        <f ca="true">+IF(AND(ISNUMBER(OFFSET('Sanitation Data'!$G$11,0,10*ROW('Sanitation Data'!G153))),DG159="Yes"),OFFSET('Sanitation Data'!$G$11,0,10*ROW('Sanitation Data'!G153)),IF(AND(ISNUMBER(OFFSET('Sanitation Data'!$G$11,0,10*ROW('Sanitation Data'!G153))),DG159="No",ISNUMBER(OFFSET('Sanitation Data'!$G$11,0,10*ROW('Sanitation Data'!G153)))),CONCATENATE("[",ROUND(OFFSET('Sanitation Data'!$G$11,0,10*ROW('Sanitation Data'!G153)),0),"]"),IF(AND(ISNUMBER(OFFSET('Sanitation Data'!$G$11,0,10*ROW('Sanitation Data'!G153))),DG159="",ISNUMBER(OFFSET('Sanitation Data'!$G$11,0,10*ROW('Sanitation Data'!G153)))),OFFSET('Sanitation Data'!$G$11,0,10*ROW('Sanitation Data'!G153)),NA())))</f>
        <v>#N/A</v>
      </c>
      <c r="AS159" s="251" t="e">
        <f ca="true">+IF(AND(ISNUMBER(OFFSET('Sanitation Data'!$G$12,0,10*ROW('Sanitation Data'!G153))),DH159="Yes"),OFFSET('Sanitation Data'!$G$12,0,10*ROW('Sanitation Data'!G153)),IF(AND(ISNUMBER(OFFSET('Sanitation Data'!$G$12,0,10*ROW('Sanitation Data'!G153))),DH159="No",ISNUMBER(OFFSET('Sanitation Data'!$G$12,0,10*ROW('Sanitation Data'!G153)))),CONCATENATE("[",ROUND(OFFSET('Sanitation Data'!$G$12,0,10*ROW('Sanitation Data'!G153)),0),"]"),IF(AND(ISNUMBER(OFFSET('Sanitation Data'!$G$12,0,10*ROW('Sanitation Data'!G153))),DH159="",ISNUMBER(OFFSET('Sanitation Data'!$G$12,0,10*ROW('Sanitation Data'!G153)))),OFFSET('Sanitation Data'!$G$12,0,10*ROW('Sanitation Data'!G153)),NA())))</f>
        <v>#N/A</v>
      </c>
      <c r="AT159" s="251" t="e">
        <f ca="true">+IF(AND(ISNUMBER(OFFSET('Sanitation Data'!$G$13,0,10*ROW('Sanitation Data'!G153))),DI159="Yes"),OFFSET('Sanitation Data'!$G$13,0,10*ROW('Sanitation Data'!G153)),IF(AND(ISNUMBER(OFFSET('Sanitation Data'!$G$13,0,10*ROW('Sanitation Data'!G153))),DI159="No",ISNUMBER(OFFSET('Sanitation Data'!$G$13,0,10*ROW('Sanitation Data'!G153)))),CONCATENATE("[",ROUND(OFFSET('Sanitation Data'!$G$13,0,10*ROW('Sanitation Data'!G153)),0),"]"),IF(AND(ISNUMBER(OFFSET('Sanitation Data'!$G$13,0,10*ROW('Sanitation Data'!G153))),DI159="",ISNUMBER(OFFSET('Sanitation Data'!$G$13,0,10*ROW('Sanitation Data'!G153)))),OFFSET('Sanitation Data'!$G$13,0,10*ROW('Sanitation Data'!G153)),NA())))</f>
        <v>#N/A</v>
      </c>
      <c r="AU159" s="251" t="e">
        <f ca="true">+IF(AND(ISNUMBER(OFFSET('Sanitation Data'!$H$5,0,10*ROW('Sanitation Data'!H153))),DJ159="Yes"),100-OFFSET('Sanitation Data'!$H$5,0,10*ROW('Sanitation Data'!H153)),IF(AND(ISNUMBER(OFFSET('Sanitation Data'!$H$5,0,10*ROW('Sanitation Data'!H153))),DJ159="No",ISNUMBER(OFFSET('Sanitation Data'!$H$5,0,10*ROW('Sanitation Data'!H153)))),CONCATENATE("[",ROUND(100-OFFSET('Sanitation Data'!$H$5,0,10*ROW('Sanitation Data'!H153)),0),"]"),IF(AND(ISNUMBER(OFFSET('Sanitation Data'!$H$5,0,10*ROW('Sanitation Data'!H153))),DJ159="",ISNUMBER(OFFSET('Sanitation Data'!$H$5,0,10*ROW('Sanitation Data'!H153)))),100-OFFSET('Sanitation Data'!$H$5,0,10*ROW('Sanitation Data'!H153)),NA())))</f>
        <v>#N/A</v>
      </c>
      <c r="AV159" s="251" t="e">
        <f ca="true">+IF(AND(ISNUMBER(OFFSET('Sanitation Data'!$H$7,0,10*ROW('Sanitation Data'!H153))),DK159="Yes"),OFFSET('Sanitation Data'!$H$7,0,10*ROW('Sanitation Data'!H153)),IF(AND(ISNUMBER(OFFSET('Sanitation Data'!$H$7,0,10*ROW('Sanitation Data'!H153))),DK159="No",ISNUMBER(OFFSET('Sanitation Data'!$H$7,0,10*ROW('Sanitation Data'!H153)))),CONCATENATE("[",ROUND(OFFSET('Sanitation Data'!$H$7,0,10*ROW('Sanitation Data'!H153)),0),"]"),IF(AND(ISNUMBER(OFFSET('Sanitation Data'!$H$7,0,10*ROW('Sanitation Data'!H153))),DK159="",ISNUMBER(OFFSET('Sanitation Data'!$H$7,0,10*ROW('Sanitation Data'!H153)))),OFFSET('Sanitation Data'!$H$7,0,10*ROW('Sanitation Data'!H153)),NA())))</f>
        <v>#N/A</v>
      </c>
      <c r="AW159" s="251" t="e">
        <f ca="true">+IF(AND(ISNUMBER(OFFSET('Sanitation Data'!$H$11,0,10*ROW('Sanitation Data'!H153))),DL159="Yes"),OFFSET('Sanitation Data'!$H$11,0,10*ROW('Sanitation Data'!H153)),IF(AND(ISNUMBER(OFFSET('Sanitation Data'!$H$11,0,10*ROW('Sanitation Data'!H153))),DL159="No",ISNUMBER(OFFSET('Sanitation Data'!$H$11,0,10*ROW('Sanitation Data'!H153)))),CONCATENATE("[",ROUND(OFFSET('Sanitation Data'!$H$11,0,10*ROW('Sanitation Data'!H153)),0),"]"),IF(AND(ISNUMBER(OFFSET('Sanitation Data'!$H$11,0,10*ROW('Sanitation Data'!H153))),DL159="",ISNUMBER(OFFSET('Sanitation Data'!$H$11,0,10*ROW('Sanitation Data'!H153)))),OFFSET('Sanitation Data'!$H$11,0,10*ROW('Sanitation Data'!H153)),NA())))</f>
        <v>#N/A</v>
      </c>
      <c r="AX159" s="251" t="e">
        <f ca="true">+IF(AND(ISNUMBER(OFFSET('Sanitation Data'!$H$12,0,10*ROW('Sanitation Data'!H153))),DM159="Yes"),OFFSET('Sanitation Data'!$H$12,0,10*ROW('Sanitation Data'!H153)),IF(AND(ISNUMBER(OFFSET('Sanitation Data'!$H$12,0,10*ROW('Sanitation Data'!H153))),DM159="No",ISNUMBER(OFFSET('Sanitation Data'!$H$12,0,10*ROW('Sanitation Data'!H153)))),CONCATENATE("[",ROUND(OFFSET('Sanitation Data'!$H$12,0,10*ROW('Sanitation Data'!H153)),0),"]"),IF(AND(ISNUMBER(OFFSET('Sanitation Data'!$H$12,0,10*ROW('Sanitation Data'!H153))),DM159="",ISNUMBER(OFFSET('Sanitation Data'!$H$12,0,10*ROW('Sanitation Data'!H153)))),OFFSET('Sanitation Data'!$H$12,0,10*ROW('Sanitation Data'!H153)),NA())))</f>
        <v>#N/A</v>
      </c>
      <c r="AY159" s="251" t="e">
        <f ca="true">+IF(AND(ISNUMBER(OFFSET('Sanitation Data'!$H$13,0,10*ROW('Sanitation Data'!H153))),DN159="Yes"),OFFSET('Sanitation Data'!$H$13,0,10*ROW('Sanitation Data'!H153)),IF(AND(ISNUMBER(OFFSET('Sanitation Data'!$H$13,0,10*ROW('Sanitation Data'!H153))),DN159="No",ISNUMBER(OFFSET('Sanitation Data'!$H$13,0,10*ROW('Sanitation Data'!H153)))),CONCATENATE("[",ROUND(OFFSET('Sanitation Data'!$H$13,0,10*ROW('Sanitation Data'!H153)),0),"]"),IF(AND(ISNUMBER(OFFSET('Sanitation Data'!$H$13,0,10*ROW('Sanitation Data'!H153))),DN159="",ISNUMBER(OFFSET('Sanitation Data'!$H$13,0,10*ROW('Sanitation Data'!H153)))),OFFSET('Sanitation Data'!$H$13,0,10*ROW('Sanitation Data'!H153)),NA())))</f>
        <v>#N/A</v>
      </c>
      <c r="AZ159" s="252" t="e">
        <f ca="true">+IF(AND(ISNUMBER(OFFSET('Hygiene Data'!$C$6,0,10*ROW('Hygiene Data'!C153))),DO159="Yes"),OFFSET('Hygiene Data'!$C$6,0,10*ROW('Hygiene Data'!C153)),IF(AND(ISNUMBER(OFFSET('Hygiene Data'!$C$6,0,10*ROW('Hygiene Data'!C153))),DO159="No",ISNUMBER(OFFSET('Hygiene Data'!$C$6,0,10*ROW('Hygiene Data'!C153)))),CONCATENATE("[",ROUND(OFFSET('Hygiene Data'!$C$6,0,10*ROW('Hygiene Data'!C153)),0),"]"),IF(AND(ISNUMBER(OFFSET('Hygiene Data'!$C$6,0,10*ROW('Hygiene Data'!C153))),DO159="",ISNUMBER(OFFSET('Hygiene Data'!$C$6,0,10*ROW('Hygiene Data'!C153)))),OFFSET('Hygiene Data'!$C$6,0,10*ROW('Hygiene Data'!C153)),NA())))</f>
        <v>#N/A</v>
      </c>
      <c r="BA159" s="252" t="e">
        <f ca="true">+IF(AND(ISNUMBER(OFFSET('Hygiene Data'!$C$8,0,10*ROW('Hygiene Data'!C153))),DP159="Yes"),OFFSET('Hygiene Data'!$C$8,0,10*ROW('Hygiene Data'!C153)),IF(AND(ISNUMBER(OFFSET('Hygiene Data'!$C$8,0,10*ROW('Hygiene Data'!C153))),DP159="No",ISNUMBER(OFFSET('Hygiene Data'!$C$8,0,10*ROW('Hygiene Data'!C153)))),CONCATENATE("[",ROUND(OFFSET('Hygiene Data'!$C$8,0,10*ROW('Hygiene Data'!C153)),0),"]"),IF(AND(ISNUMBER(OFFSET('Hygiene Data'!$C$8,0,10*ROW('Hygiene Data'!C153))),DP159="",ISNUMBER(OFFSET('Hygiene Data'!$C$8,0,10*ROW('Hygiene Data'!C153)))),OFFSET('Hygiene Data'!$C$8,0,10*ROW('Hygiene Data'!C153)),NA())))</f>
        <v>#N/A</v>
      </c>
      <c r="BB159" s="252" t="e">
        <f ca="true">+IF(AND(ISNUMBER(OFFSET('Hygiene Data'!$C$10,0,10*ROW('Hygiene Data'!C153))),DQ159="Yes"),OFFSET('Hygiene Data'!$C$10,0,10*ROW('Hygiene Data'!C153)),IF(AND(ISNUMBER(OFFSET('Hygiene Data'!$C$10,0,10*ROW('Hygiene Data'!C153))),DQ159="No",ISNUMBER(OFFSET('Hygiene Data'!$C$10,0,10*ROW('Hygiene Data'!C153)))),CONCATENATE("[",ROUND(OFFSET('Hygiene Data'!$C$10,0,10*ROW('Hygiene Data'!C153)),0),"]"),IF(AND(ISNUMBER(OFFSET('Hygiene Data'!$C$10,0,10*ROW('Hygiene Data'!C153))),DQ159="",ISNUMBER(OFFSET('Hygiene Data'!$C$10,0,10*ROW('Hygiene Data'!C153)))),OFFSET('Hygiene Data'!$C$10,0,10*ROW('Hygiene Data'!C153)),NA())))</f>
        <v>#N/A</v>
      </c>
      <c r="BC159" s="252" t="e">
        <f ca="true">+IF(AND(ISNUMBER(OFFSET('Hygiene Data'!$D$6,0,10*ROW('Hygiene Data'!D153))),DR159="Yes"),OFFSET('Hygiene Data'!$D$6,0,10*ROW('Hygiene Data'!D153)),IF(AND(ISNUMBER(OFFSET('Hygiene Data'!$D$6,0,10*ROW('Hygiene Data'!D153))),DR159="No",ISNUMBER(OFFSET('Hygiene Data'!$D$6,0,10*ROW('Hygiene Data'!D153)))),CONCATENATE("[",ROUND(OFFSET('Hygiene Data'!$D$6,0,10*ROW('Hygiene Data'!D153)),0),"]"),IF(AND(ISNUMBER(OFFSET('Hygiene Data'!$D$6,0,10*ROW('Hygiene Data'!D153))),DR159="",ISNUMBER(OFFSET('Hygiene Data'!$D$6,0,10*ROW('Hygiene Data'!D153)))),OFFSET('Hygiene Data'!$D$6,0,10*ROW('Hygiene Data'!D153)),NA())))</f>
        <v>#N/A</v>
      </c>
      <c r="BD159" s="252" t="e">
        <f ca="true">+IF(AND(ISNUMBER(OFFSET('Hygiene Data'!$D$8,0,10*ROW('Hygiene Data'!D153))),DS159="Yes"),OFFSET('Hygiene Data'!$D$8,0,10*ROW('Hygiene Data'!D153)),IF(AND(ISNUMBER(OFFSET('Hygiene Data'!$D$8,0,10*ROW('Hygiene Data'!D153))),DS159="No",ISNUMBER(OFFSET('Hygiene Data'!$D$8,0,10*ROW('Hygiene Data'!D153)))),CONCATENATE("[",ROUND(OFFSET('Hygiene Data'!$D$8,0,10*ROW('Hygiene Data'!D153)),0),"]"),IF(AND(ISNUMBER(OFFSET('Hygiene Data'!$D$8,0,10*ROW('Hygiene Data'!D153))),DS159="",ISNUMBER(OFFSET('Hygiene Data'!$D$8,0,10*ROW('Hygiene Data'!D153)))),OFFSET('Hygiene Data'!$D$8,0,10*ROW('Hygiene Data'!D153)),NA())))</f>
        <v>#N/A</v>
      </c>
      <c r="BE159" s="252" t="e">
        <f ca="true">+IF(AND(ISNUMBER(OFFSET('Hygiene Data'!$D$10,0,10*ROW('Hygiene Data'!D153))),DT159="Yes"),OFFSET('Hygiene Data'!$D$10,0,10*ROW('Hygiene Data'!D153)),IF(AND(ISNUMBER(OFFSET('Hygiene Data'!$D$10,0,10*ROW('Hygiene Data'!D153))),DT159="No",ISNUMBER(OFFSET('Hygiene Data'!$D$10,0,10*ROW('Hygiene Data'!D153)))),CONCATENATE("[",ROUND(OFFSET('Hygiene Data'!$D$10,0,10*ROW('Hygiene Data'!D153)),0),"]"),IF(AND(ISNUMBER(OFFSET('Hygiene Data'!$D$10,0,10*ROW('Hygiene Data'!D153))),DT159="",ISNUMBER(OFFSET('Hygiene Data'!$D$10,0,10*ROW('Hygiene Data'!D153)))),OFFSET('Hygiene Data'!$D$10,0,10*ROW('Hygiene Data'!D153)),NA())))</f>
        <v>#N/A</v>
      </c>
      <c r="BF159" s="252" t="e">
        <f ca="true">+IF(AND(ISNUMBER(OFFSET('Hygiene Data'!$E$6,0,10*ROW('Hygiene Data'!E153))),DU159="Yes"),OFFSET('Hygiene Data'!$E$6,0,10*ROW('Hygiene Data'!E153)),IF(AND(ISNUMBER(OFFSET('Hygiene Data'!$E$6,0,10*ROW('Hygiene Data'!E153))),DU159="No",ISNUMBER(OFFSET('Hygiene Data'!$E$6,0,10*ROW('Hygiene Data'!E153)))),CONCATENATE("[",ROUND(OFFSET('Hygiene Data'!$E$6,0,10*ROW('Hygiene Data'!E153)),0),"]"),IF(AND(ISNUMBER(OFFSET('Hygiene Data'!$E$6,0,10*ROW('Hygiene Data'!E153))),DU159="",ISNUMBER(OFFSET('Hygiene Data'!$E$6,0,10*ROW('Hygiene Data'!E153)))),OFFSET('Hygiene Data'!$E$6,0,10*ROW('Hygiene Data'!E153)),NA())))</f>
        <v>#N/A</v>
      </c>
      <c r="BG159" s="252" t="e">
        <f ca="true">+IF(AND(ISNUMBER(OFFSET('Hygiene Data'!$E$8,0,10*ROW('Hygiene Data'!E153))),DV159="Yes"),OFFSET('Hygiene Data'!$E$8,0,10*ROW('Hygiene Data'!E153)),IF(AND(ISNUMBER(OFFSET('Hygiene Data'!$E$8,0,10*ROW('Hygiene Data'!E153))),DV159="No",ISNUMBER(OFFSET('Hygiene Data'!$E$8,0,10*ROW('Hygiene Data'!E153)))),CONCATENATE("[",ROUND(OFFSET('Hygiene Data'!$E$8,0,10*ROW('Hygiene Data'!E153)),0),"]"),IF(AND(ISNUMBER(OFFSET('Hygiene Data'!$E$8,0,10*ROW('Hygiene Data'!E153))),DV159="",ISNUMBER(OFFSET('Hygiene Data'!$E$8,0,10*ROW('Hygiene Data'!E153)))),OFFSET('Hygiene Data'!$E$8,0,10*ROW('Hygiene Data'!E153)),NA())))</f>
        <v>#N/A</v>
      </c>
      <c r="BH159" s="252" t="e">
        <f ca="true">+IF(AND(ISNUMBER(OFFSET('Hygiene Data'!$E$10,0,10*ROW('Hygiene Data'!E153))),DW159="Yes"),OFFSET('Hygiene Data'!$E$10,0,10*ROW('Hygiene Data'!E153)),IF(AND(ISNUMBER(OFFSET('Hygiene Data'!$E$10,0,10*ROW('Hygiene Data'!E153))),DW159="No",ISNUMBER(OFFSET('Hygiene Data'!$E$10,0,10*ROW('Hygiene Data'!E153)))),CONCATENATE("[",ROUND(OFFSET('Hygiene Data'!$E$10,0,10*ROW('Hygiene Data'!E153)),0),"]"),IF(AND(ISNUMBER(OFFSET('Hygiene Data'!$E$10,0,10*ROW('Hygiene Data'!E153))),DW159="",ISNUMBER(OFFSET('Hygiene Data'!$E$10,0,10*ROW('Hygiene Data'!E153)))),OFFSET('Hygiene Data'!$E$10,0,10*ROW('Hygiene Data'!E153)),NA())))</f>
        <v>#N/A</v>
      </c>
      <c r="BI159" s="252" t="e">
        <f ca="true">+IF(AND(ISNUMBER(OFFSET('Hygiene Data'!$F$6,0,10*ROW('Hygiene Data'!F153))),DX159="Yes"),OFFSET('Hygiene Data'!$F$6,0,10*ROW('Hygiene Data'!F153)),IF(AND(ISNUMBER(OFFSET('Hygiene Data'!$F$6,0,10*ROW('Hygiene Data'!F153))),DX159="No",ISNUMBER(OFFSET('Hygiene Data'!$F$6,0,10*ROW('Hygiene Data'!F153)))),CONCATENATE("[",ROUND(OFFSET('Hygiene Data'!$F$6,0,10*ROW('Hygiene Data'!F153)),0),"]"),IF(AND(ISNUMBER(OFFSET('Hygiene Data'!$F$6,0,10*ROW('Hygiene Data'!F153))),DX159="",ISNUMBER(OFFSET('Hygiene Data'!$F$6,0,10*ROW('Hygiene Data'!F153)))),OFFSET('Hygiene Data'!$F$6,0,10*ROW('Hygiene Data'!F153)),NA())))</f>
        <v>#N/A</v>
      </c>
      <c r="BJ159" s="252" t="e">
        <f ca="true">+IF(AND(ISNUMBER(OFFSET('Hygiene Data'!$F$8,0,10*ROW('Hygiene Data'!F153))),DY159="Yes"),OFFSET('Hygiene Data'!$F$8,0,10*ROW('Hygiene Data'!F153)),IF(AND(ISNUMBER(OFFSET('Hygiene Data'!$F$8,0,10*ROW('Hygiene Data'!F153))),DY159="No",ISNUMBER(OFFSET('Hygiene Data'!$F$8,0,10*ROW('Hygiene Data'!F153)))),CONCATENATE("[",ROUND(OFFSET('Hygiene Data'!$F$8,0,10*ROW('Hygiene Data'!F153)),0),"]"),IF(AND(ISNUMBER(OFFSET('Hygiene Data'!$F$8,0,10*ROW('Hygiene Data'!F153))),DY159="",ISNUMBER(OFFSET('Hygiene Data'!$F$8,0,10*ROW('Hygiene Data'!F153)))),OFFSET('Hygiene Data'!$F$8,0,10*ROW('Hygiene Data'!F153)),NA())))</f>
        <v>#N/A</v>
      </c>
      <c r="BK159" s="252" t="e">
        <f ca="true">+IF(AND(ISNUMBER(OFFSET('Hygiene Data'!$F$10,0,10*ROW('Hygiene Data'!F153))),DZ159="Yes"),OFFSET('Hygiene Data'!$F$10,0,10*ROW('Hygiene Data'!F153)),IF(AND(ISNUMBER(OFFSET('Hygiene Data'!$F$10,0,10*ROW('Hygiene Data'!F153))),DZ159="No",ISNUMBER(OFFSET('Hygiene Data'!$F$10,0,10*ROW('Hygiene Data'!F153)))),CONCATENATE("[",ROUND(OFFSET('Hygiene Data'!$F$10,0,10*ROW('Hygiene Data'!F153)),0),"]"),IF(AND(ISNUMBER(OFFSET('Hygiene Data'!$F$10,0,10*ROW('Hygiene Data'!F153))),DZ159="",ISNUMBER(OFFSET('Hygiene Data'!$F$10,0,10*ROW('Hygiene Data'!F153)))),OFFSET('Hygiene Data'!$F$10,0,10*ROW('Hygiene Data'!F153)),NA())))</f>
        <v>#N/A</v>
      </c>
      <c r="BL159" s="252" t="e">
        <f ca="true">+IF(AND(ISNUMBER(OFFSET('Hygiene Data'!$G$6,0,10*ROW('Hygiene Data'!G153))),EA159="Yes"),OFFSET('Hygiene Data'!$G$6,0,10*ROW('Hygiene Data'!G153)),IF(AND(ISNUMBER(OFFSET('Hygiene Data'!$G$6,0,10*ROW('Hygiene Data'!G153))),EA159="No",ISNUMBER(OFFSET('Hygiene Data'!$G$6,0,10*ROW('Hygiene Data'!G153)))),CONCATENATE("[",ROUND(OFFSET('Hygiene Data'!$G$6,0,10*ROW('Hygiene Data'!G153)),0),"]"),IF(AND(ISNUMBER(OFFSET('Hygiene Data'!$G$6,0,10*ROW('Hygiene Data'!G153))),EA159="",ISNUMBER(OFFSET('Hygiene Data'!$G$6,0,10*ROW('Hygiene Data'!G153)))),OFFSET('Hygiene Data'!$G$6,0,10*ROW('Hygiene Data'!G153)),NA())))</f>
        <v>#N/A</v>
      </c>
      <c r="BM159" s="252" t="e">
        <f ca="true">+IF(AND(ISNUMBER(OFFSET('Hygiene Data'!$G$8,0,10*ROW('Hygiene Data'!G153))),EB159="Yes"),OFFSET('Hygiene Data'!$G$8,0,10*ROW('Hygiene Data'!G153)),IF(AND(ISNUMBER(OFFSET('Hygiene Data'!$G$8,0,10*ROW('Hygiene Data'!G153))),EB159="No",ISNUMBER(OFFSET('Hygiene Data'!$G$8,0,10*ROW('Hygiene Data'!G153)))),CONCATENATE("[",ROUND(OFFSET('Hygiene Data'!$G$8,0,10*ROW('Hygiene Data'!G153)),0),"]"),IF(AND(ISNUMBER(OFFSET('Hygiene Data'!$G$8,0,10*ROW('Hygiene Data'!G153))),EB159="",ISNUMBER(OFFSET('Hygiene Data'!$G$8,0,10*ROW('Hygiene Data'!G153)))),OFFSET('Hygiene Data'!$G$8,0,10*ROW('Hygiene Data'!G153)),NA())))</f>
        <v>#N/A</v>
      </c>
      <c r="BN159" s="252" t="e">
        <f ca="true">+IF(AND(ISNUMBER(OFFSET('Hygiene Data'!$G$10,0,10*ROW('Hygiene Data'!G153))),EC159="Yes"),OFFSET('Hygiene Data'!$G$10,0,10*ROW('Hygiene Data'!G153)),IF(AND(ISNUMBER(OFFSET('Hygiene Data'!$G$10,0,10*ROW('Hygiene Data'!G153))),EC159="No",ISNUMBER(OFFSET('Hygiene Data'!$G$10,0,10*ROW('Hygiene Data'!G153)))),CONCATENATE("[",ROUND(OFFSET('Hygiene Data'!$G$10,0,10*ROW('Hygiene Data'!G153)),0),"]"),IF(AND(ISNUMBER(OFFSET('Hygiene Data'!$G$10,0,10*ROW('Hygiene Data'!G153))),EC159="",ISNUMBER(OFFSET('Hygiene Data'!$G$10,0,10*ROW('Hygiene Data'!G153)))),OFFSET('Hygiene Data'!$G$10,0,10*ROW('Hygiene Data'!G153)),NA())))</f>
        <v>#N/A</v>
      </c>
      <c r="BO159" s="252" t="e">
        <f ca="true">+IF(AND(ISNUMBER(OFFSET('Hygiene Data'!$H$6,0,10*ROW('Hygiene Data'!H153))),ED159="Yes"),OFFSET('Hygiene Data'!$H$6,0,10*ROW('Hygiene Data'!H153)),IF(AND(ISNUMBER(OFFSET('Hygiene Data'!$H$6,0,10*ROW('Hygiene Data'!H153))),ED159="No",ISNUMBER(OFFSET('Hygiene Data'!$H$6,0,10*ROW('Hygiene Data'!H153)))),CONCATENATE("[",ROUND(OFFSET('Hygiene Data'!$H$6,0,10*ROW('Hygiene Data'!H153)),0),"]"),IF(AND(ISNUMBER(OFFSET('Hygiene Data'!$H$6,0,10*ROW('Hygiene Data'!H153))),ED159="",ISNUMBER(OFFSET('Hygiene Data'!$H$6,0,10*ROW('Hygiene Data'!H153)))),OFFSET('Hygiene Data'!$H$6,0,10*ROW('Hygiene Data'!H153)),NA())))</f>
        <v>#N/A</v>
      </c>
      <c r="BP159" s="252" t="e">
        <f ca="true">+IF(AND(ISNUMBER(OFFSET('Hygiene Data'!$H$8,0,10*ROW('Hygiene Data'!H153))),EE159="Yes"),OFFSET('Hygiene Data'!$H$8,0,10*ROW('Hygiene Data'!H153)),IF(AND(ISNUMBER(OFFSET('Hygiene Data'!$H$8,0,10*ROW('Hygiene Data'!H153))),EE159="No",ISNUMBER(OFFSET('Hygiene Data'!$H$8,0,10*ROW('Hygiene Data'!H153)))),CONCATENATE("[",ROUND(OFFSET('Hygiene Data'!$H$8,0,10*ROW('Hygiene Data'!H153)),0),"]"),IF(AND(ISNUMBER(OFFSET('Hygiene Data'!$H$8,0,10*ROW('Hygiene Data'!H153))),EE159="",ISNUMBER(OFFSET('Hygiene Data'!$H$8,0,10*ROW('Hygiene Data'!H153)))),OFFSET('Hygiene Data'!$H$8,0,10*ROW('Hygiene Data'!H153)),NA())))</f>
        <v>#N/A</v>
      </c>
      <c r="BQ159" s="252" t="e">
        <f ca="true">+IF(AND(ISNUMBER(OFFSET('Hygiene Data'!$H$10,0,10*ROW('Hygiene Data'!H153))),EF159="Yes"),OFFSET('Hygiene Data'!$H$10,0,10*ROW('Hygiene Data'!H153)),IF(AND(ISNUMBER(OFFSET('Hygiene Data'!$H$10,0,10*ROW('Hygiene Data'!H153))),EF159="No",ISNUMBER(OFFSET('Hygiene Data'!$H$10,0,10*ROW('Hygiene Data'!H153)))),CONCATENATE("[",ROUND(OFFSET('Hygiene Data'!$H$10,0,10*ROW('Hygiene Data'!H153)),0),"]"),IF(AND(ISNUMBER(OFFSET('Hygiene Data'!$H$10,0,10*ROW('Hygiene Data'!H153))),EF159="",ISNUMBER(OFFSET('Hygiene Data'!$H$10,0,10*ROW('Hygiene Data'!H153)))),OFFSET('Hygiene Data'!$H$10,0,10*ROW('Hygiene Data'!H153)),NA())))</f>
        <v>#N/A</v>
      </c>
      <c r="BS159" s="36" t="str">
        <f ca="true">+IF(OFFSET('Water Data'!$C$28,0,10*ROW('Water Data'!C153))="","",OFFSET('Water Data'!$C$28,0,10*ROW('Water Data'!C153)))</f>
        <v/>
      </c>
      <c r="BT159" s="36" t="str">
        <f ca="true">+IF(OFFSET('Water Data'!$C$29,0,10*ROW('Water Data'!C153))="","",OFFSET('Water Data'!$C$29,0,10*ROW('Water Data'!C153)))</f>
        <v/>
      </c>
      <c r="BU159" s="36" t="str">
        <f ca="true">+IF(OFFSET('Water Data'!$C$30,0,10*ROW('Water Data'!C153))="","",OFFSET('Water Data'!$C$30,0,10*ROW('Water Data'!C153)))</f>
        <v/>
      </c>
      <c r="BV159" s="36" t="str">
        <f ca="true">+IF(OFFSET('Water Data'!$D$28,0,10*ROW('Water Data'!D153))="","",OFFSET('Water Data'!$D$28,0,10*ROW('Water Data'!D153)))</f>
        <v/>
      </c>
      <c r="BW159" s="36" t="str">
        <f ca="true">+IF(OFFSET('Water Data'!$D$29,0,10*ROW('Water Data'!D153))="","",OFFSET('Water Data'!$D$29,0,10*ROW('Water Data'!D153)))</f>
        <v/>
      </c>
      <c r="BX159" s="36" t="str">
        <f ca="true">+IF(OFFSET('Water Data'!$D$30,0,10*ROW('Water Data'!D153))="","",OFFSET('Water Data'!$D$30,0,10*ROW('Water Data'!D153)))</f>
        <v/>
      </c>
      <c r="BY159" s="36" t="str">
        <f ca="true">+IF(OFFSET('Water Data'!$E$28,0,10*ROW('Water Data'!E153))="","",OFFSET('Water Data'!$E$28,0,10*ROW('Water Data'!E153)))</f>
        <v/>
      </c>
      <c r="BZ159" s="36" t="str">
        <f ca="true">+IF(OFFSET('Water Data'!$E$29,0,10*ROW('Water Data'!E153))="","",OFFSET('Water Data'!$E$29,0,10*ROW('Water Data'!E153)))</f>
        <v/>
      </c>
      <c r="CA159" s="36" t="str">
        <f ca="true">+IF(OFFSET('Water Data'!$E$30,0,10*ROW('Water Data'!E153))="","",OFFSET('Water Data'!$E$30,0,10*ROW('Water Data'!E153)))</f>
        <v/>
      </c>
      <c r="CB159" s="36" t="str">
        <f ca="true">+IF(OFFSET('Water Data'!$F$28,0,10*ROW('Water Data'!F153))="","",OFFSET('Water Data'!$F$28,0,10*ROW('Water Data'!F153)))</f>
        <v/>
      </c>
      <c r="CC159" s="36" t="str">
        <f ca="true">+IF(OFFSET('Water Data'!$F$29,0,10*ROW('Water Data'!F153))="","",OFFSET('Water Data'!$F$29,0,10*ROW('Water Data'!F153)))</f>
        <v/>
      </c>
      <c r="CD159" s="36" t="str">
        <f ca="true">+IF(OFFSET('Water Data'!$F$30,0,10*ROW('Water Data'!F153))="","",OFFSET('Water Data'!$F$30,0,10*ROW('Water Data'!F153)))</f>
        <v/>
      </c>
      <c r="CE159" s="36" t="str">
        <f ca="true">+IF(OFFSET('Water Data'!$G$28,0,10*ROW('Water Data'!G153))="","",OFFSET('Water Data'!$G$28,0,10*ROW('Water Data'!G153)))</f>
        <v/>
      </c>
      <c r="CF159" s="36" t="str">
        <f ca="true">+IF(OFFSET('Water Data'!$G$29,0,10*ROW('Water Data'!G153))="","",OFFSET('Water Data'!$G$29,0,10*ROW('Water Data'!G153)))</f>
        <v/>
      </c>
      <c r="CG159" s="36" t="str">
        <f ca="true">+IF(OFFSET('Water Data'!$G$30,0,10*ROW('Water Data'!G153))="","",OFFSET('Water Data'!$G$30,0,10*ROW('Water Data'!G153)))</f>
        <v/>
      </c>
      <c r="CH159" s="36" t="str">
        <f ca="true">+IF(OFFSET('Water Data'!$H$28,0,10*ROW('Water Data'!H153))="","",OFFSET('Water Data'!$H$28,0,10*ROW('Water Data'!H153)))</f>
        <v/>
      </c>
      <c r="CI159" s="36" t="str">
        <f ca="true">+IF(OFFSET('Water Data'!$H$29,0,10*ROW('Water Data'!H153))="","",OFFSET('Water Data'!$H$29,0,10*ROW('Water Data'!H153)))</f>
        <v/>
      </c>
      <c r="CJ159" s="36" t="str">
        <f ca="true">+IF(OFFSET('Water Data'!$H$30,0,10*ROW('Water Data'!H153))="","",OFFSET('Water Data'!$H$30,0,10*ROW('Water Data'!H153)))</f>
        <v/>
      </c>
      <c r="CK159" s="36" t="str">
        <f ca="true">+IF(OFFSET('Sanitation Data'!$C$29,0,10*ROW('Sanitation Data'!C153))="","",OFFSET('Sanitation Data'!$C$29,0,10*ROW('Sanitation Data'!C153)))</f>
        <v/>
      </c>
      <c r="CL159" s="36" t="str">
        <f ca="true">+IF(OFFSET('Sanitation Data'!$C$30,0,10*ROW('Sanitation Data'!C153))="","",OFFSET('Sanitation Data'!$C$30,0,10*ROW('Sanitation Data'!C153)))</f>
        <v/>
      </c>
      <c r="CM159" s="36" t="str">
        <f ca="true">+IF(OFFSET('Sanitation Data'!$C$31,0,10*ROW('Sanitation Data'!C153))="","",OFFSET('Sanitation Data'!$C$31,0,10*ROW('Sanitation Data'!C153)))</f>
        <v/>
      </c>
      <c r="CN159" s="36" t="str">
        <f ca="true">+IF(OFFSET('Sanitation Data'!$C$32,0,10*ROW('Sanitation Data'!C153))="","",OFFSET('Sanitation Data'!$C$32,0,10*ROW('Sanitation Data'!C153)))</f>
        <v/>
      </c>
      <c r="CO159" s="36" t="str">
        <f ca="true">+IF(OFFSET('Sanitation Data'!$C$33,0,10*ROW('Sanitation Data'!C153))="","",OFFSET('Sanitation Data'!$C$33,0,10*ROW('Sanitation Data'!C153)))</f>
        <v/>
      </c>
      <c r="CP159" s="36" t="str">
        <f ca="true">+IF(OFFSET('Sanitation Data'!$D$29,0,10*ROW('Sanitation Data'!D153))="","",OFFSET('Sanitation Data'!$D$29,0,10*ROW('Sanitation Data'!D153)))</f>
        <v/>
      </c>
      <c r="CQ159" s="36" t="str">
        <f ca="true">+IF(OFFSET('Sanitation Data'!$D$30,0,10*ROW('Sanitation Data'!D153))="","",OFFSET('Sanitation Data'!$D$30,0,10*ROW('Sanitation Data'!D153)))</f>
        <v/>
      </c>
      <c r="CR159" s="36" t="str">
        <f ca="true">+IF(OFFSET('Sanitation Data'!$D$31,0,10*ROW('Sanitation Data'!D153))="","",OFFSET('Sanitation Data'!$D$31,0,10*ROW('Sanitation Data'!D153)))</f>
        <v/>
      </c>
      <c r="CS159" s="36" t="str">
        <f ca="true">+IF(OFFSET('Sanitation Data'!$D$32,0,10*ROW('Sanitation Data'!D153))="","",OFFSET('Sanitation Data'!$D$32,0,10*ROW('Sanitation Data'!D153)))</f>
        <v/>
      </c>
      <c r="CT159" s="36" t="str">
        <f ca="true">+IF(OFFSET('Sanitation Data'!$D$33,0,10*ROW('Sanitation Data'!D153))="","",OFFSET('Sanitation Data'!$D$33,0,10*ROW('Sanitation Data'!D153)))</f>
        <v/>
      </c>
      <c r="CU159" s="36" t="str">
        <f ca="true">+IF(OFFSET('Sanitation Data'!$E$29,0,10*ROW('Sanitation Data'!E153))="","",OFFSET('Sanitation Data'!$E$29,0,10*ROW('Sanitation Data'!E153)))</f>
        <v/>
      </c>
      <c r="CV159" s="36" t="str">
        <f ca="true">+IF(OFFSET('Sanitation Data'!$E$30,0,10*ROW('Sanitation Data'!E153))="","",OFFSET('Sanitation Data'!$E$30,0,10*ROW('Sanitation Data'!E153)))</f>
        <v/>
      </c>
      <c r="CW159" s="36" t="str">
        <f ca="true">+IF(OFFSET('Sanitation Data'!$E$31,0,10*ROW('Sanitation Data'!E153))="","",OFFSET('Sanitation Data'!$E$31,0,10*ROW('Sanitation Data'!E153)))</f>
        <v/>
      </c>
      <c r="CX159" s="36" t="str">
        <f ca="true">+IF(OFFSET('Sanitation Data'!$E$32,0,10*ROW('Sanitation Data'!E153))="","",OFFSET('Sanitation Data'!$E$32,0,10*ROW('Sanitation Data'!E153)))</f>
        <v/>
      </c>
      <c r="CY159" s="36" t="str">
        <f ca="true">+IF(OFFSET('Sanitation Data'!$E$33,0,10*ROW('Sanitation Data'!E153))="","",OFFSET('Sanitation Data'!$E$33,0,10*ROW('Sanitation Data'!E153)))</f>
        <v/>
      </c>
      <c r="CZ159" s="36" t="str">
        <f ca="true">+IF(OFFSET('Sanitation Data'!$F$29,0,10*ROW('Sanitation Data'!F153))="","",OFFSET('Sanitation Data'!$F$29,0,10*ROW('Sanitation Data'!F153)))</f>
        <v/>
      </c>
      <c r="DA159" s="36" t="str">
        <f ca="true">+IF(OFFSET('Sanitation Data'!$F$30,0,10*ROW('Sanitation Data'!F153))="","",OFFSET('Sanitation Data'!$F$30,0,10*ROW('Sanitation Data'!F153)))</f>
        <v/>
      </c>
      <c r="DB159" s="36" t="str">
        <f ca="true">+IF(OFFSET('Sanitation Data'!$F$31,0,10*ROW('Sanitation Data'!F153))="","",OFFSET('Sanitation Data'!$F$31,0,10*ROW('Sanitation Data'!F153)))</f>
        <v/>
      </c>
      <c r="DC159" s="36" t="str">
        <f ca="true">+IF(OFFSET('Sanitation Data'!$F$32,0,10*ROW('Sanitation Data'!F153))="","",OFFSET('Sanitation Data'!$F$32,0,10*ROW('Sanitation Data'!F153)))</f>
        <v/>
      </c>
      <c r="DD159" s="36" t="str">
        <f ca="true">+IF(OFFSET('Sanitation Data'!$F$33,0,10*ROW('Sanitation Data'!F153))="","",OFFSET('Sanitation Data'!$F$33,0,10*ROW('Sanitation Data'!F153)))</f>
        <v/>
      </c>
      <c r="DE159" s="36" t="str">
        <f ca="true">+IF(OFFSET('Sanitation Data'!$G$29,0,10*ROW('Sanitation Data'!G153))="","",OFFSET('Sanitation Data'!$G$29,0,10*ROW('Sanitation Data'!G153)))</f>
        <v/>
      </c>
      <c r="DF159" s="36" t="str">
        <f ca="true">+IF(OFFSET('Sanitation Data'!$G$30,0,10*ROW('Sanitation Data'!G153))="","",OFFSET('Sanitation Data'!$G$30,0,10*ROW('Sanitation Data'!G153)))</f>
        <v/>
      </c>
      <c r="DG159" s="36" t="str">
        <f ca="true">+IF(OFFSET('Sanitation Data'!$G$31,0,10*ROW('Sanitation Data'!G153))="","",OFFSET('Sanitation Data'!$G$31,0,10*ROW('Sanitation Data'!G153)))</f>
        <v/>
      </c>
      <c r="DH159" s="36" t="str">
        <f ca="true">+IF(OFFSET('Sanitation Data'!$G$32,0,10*ROW('Sanitation Data'!G153))="","",OFFSET('Sanitation Data'!$G$32,0,10*ROW('Sanitation Data'!G153)))</f>
        <v/>
      </c>
      <c r="DI159" s="36" t="str">
        <f ca="true">+IF(OFFSET('Sanitation Data'!$G$33,0,10*ROW('Sanitation Data'!G153))="","",OFFSET('Sanitation Data'!$G$33,0,10*ROW('Sanitation Data'!G153)))</f>
        <v/>
      </c>
      <c r="DJ159" s="36" t="str">
        <f ca="true">+IF(OFFSET('Sanitation Data'!$H$29,0,10*ROW('Sanitation Data'!H153))="","",OFFSET('Sanitation Data'!$H$29,0,10*ROW('Sanitation Data'!H153)))</f>
        <v/>
      </c>
      <c r="DK159" s="36" t="str">
        <f ca="true">+IF(OFFSET('Sanitation Data'!$H$30,0,10*ROW('Sanitation Data'!H153))="","",OFFSET('Sanitation Data'!$H$30,0,10*ROW('Sanitation Data'!H153)))</f>
        <v/>
      </c>
      <c r="DL159" s="36" t="str">
        <f ca="true">+IF(OFFSET('Sanitation Data'!$H$31,0,10*ROW('Sanitation Data'!H153))="","",OFFSET('Sanitation Data'!$H$31,0,10*ROW('Sanitation Data'!H153)))</f>
        <v/>
      </c>
      <c r="DM159" s="36" t="str">
        <f ca="true">+IF(OFFSET('Sanitation Data'!$H$32,0,10*ROW('Sanitation Data'!H153))="","",OFFSET('Sanitation Data'!$H$32,0,10*ROW('Sanitation Data'!H153)))</f>
        <v/>
      </c>
      <c r="DN159" s="36" t="str">
        <f ca="true">+IF(OFFSET('Sanitation Data'!$H$33,0,10*ROW('Sanitation Data'!H153))="","",OFFSET('Sanitation Data'!$H$33,0,10*ROW('Sanitation Data'!H153)))</f>
        <v/>
      </c>
      <c r="DO159" s="36" t="str">
        <f ca="true">+IF(OFFSET('Hygiene Data'!$C$12,0,10*ROW('Hygiene Data'!C153))="","",OFFSET('Hygiene Data'!$C$12,0,10*ROW('Hygiene Data'!C153)))</f>
        <v/>
      </c>
      <c r="DP159" s="36" t="str">
        <f ca="true">+IF(OFFSET('Hygiene Data'!$C$13,0,10*ROW('Hygiene Data'!C153))="","",OFFSET('Hygiene Data'!$C$13,0,10*ROW('Hygiene Data'!C153)))</f>
        <v/>
      </c>
      <c r="DQ159" s="36" t="str">
        <f ca="true">+IF(OFFSET('Hygiene Data'!$C$14,0,10*ROW('Hygiene Data'!C153))="","",OFFSET('Hygiene Data'!$C$14,0,10*ROW('Hygiene Data'!C153)))</f>
        <v/>
      </c>
      <c r="DR159" s="36" t="str">
        <f ca="true">+IF(OFFSET('Hygiene Data'!$D$12,0,10*ROW('Hygiene Data'!D153))="","",OFFSET('Hygiene Data'!$D$12,0,10*ROW('Hygiene Data'!D153)))</f>
        <v/>
      </c>
      <c r="DS159" s="36" t="str">
        <f ca="true">+IF(OFFSET('Hygiene Data'!$D$13,0,10*ROW('Hygiene Data'!D153))="","",OFFSET('Hygiene Data'!$D$13,0,10*ROW('Hygiene Data'!D153)))</f>
        <v/>
      </c>
      <c r="DT159" s="36" t="str">
        <f ca="true">+IF(OFFSET('Hygiene Data'!$D$14,0,10*ROW('Hygiene Data'!D153))="","",OFFSET('Hygiene Data'!$D$14,0,10*ROW('Hygiene Data'!D153)))</f>
        <v/>
      </c>
      <c r="DU159" s="36" t="str">
        <f ca="true">+IF(OFFSET('Hygiene Data'!$E$12,0,10*ROW('Hygiene Data'!E153))="","",OFFSET('Hygiene Data'!$E$12,0,10*ROW('Hygiene Data'!E153)))</f>
        <v/>
      </c>
      <c r="DV159" s="36" t="str">
        <f ca="true">+IF(OFFSET('Hygiene Data'!$E$13,0,10*ROW('Hygiene Data'!E153))="","",OFFSET('Hygiene Data'!$E$13,0,10*ROW('Hygiene Data'!E153)))</f>
        <v/>
      </c>
      <c r="DW159" s="36" t="str">
        <f ca="true">+IF(OFFSET('Hygiene Data'!$E$14,0,10*ROW('Hygiene Data'!E153))="","",OFFSET('Hygiene Data'!$E$14,0,10*ROW('Hygiene Data'!E153)))</f>
        <v/>
      </c>
      <c r="DX159" s="36" t="str">
        <f ca="true">+IF(OFFSET('Hygiene Data'!$F$12,0,10*ROW('Hygiene Data'!F153))="","",OFFSET('Hygiene Data'!$F$12,0,10*ROW('Hygiene Data'!F153)))</f>
        <v/>
      </c>
      <c r="DY159" s="36" t="str">
        <f ca="true">+IF(OFFSET('Hygiene Data'!$F$13,0,10*ROW('Hygiene Data'!F153))="","",OFFSET('Hygiene Data'!$F$13,0,10*ROW('Hygiene Data'!F153)))</f>
        <v/>
      </c>
      <c r="DZ159" s="36" t="str">
        <f ca="true">+IF(OFFSET('Hygiene Data'!$F$14,0,10*ROW('Hygiene Data'!F153))="","",OFFSET('Hygiene Data'!$F$14,0,10*ROW('Hygiene Data'!F153)))</f>
        <v/>
      </c>
      <c r="EA159" s="36" t="str">
        <f ca="true">+IF(OFFSET('Hygiene Data'!$G$12,0,10*ROW('Hygiene Data'!G153))="","",OFFSET('Hygiene Data'!$G$12,0,10*ROW('Hygiene Data'!G153)))</f>
        <v/>
      </c>
      <c r="EB159" s="36" t="str">
        <f ca="true">+IF(OFFSET('Hygiene Data'!$G$13,0,10*ROW('Hygiene Data'!G153))="","",OFFSET('Hygiene Data'!$G$13,0,10*ROW('Hygiene Data'!G153)))</f>
        <v/>
      </c>
      <c r="EC159" s="36" t="str">
        <f ca="true">+IF(OFFSET('Hygiene Data'!$G$14,0,10*ROW('Hygiene Data'!G153))="","",OFFSET('Hygiene Data'!$G$14,0,10*ROW('Hygiene Data'!G153)))</f>
        <v/>
      </c>
      <c r="ED159" s="36" t="str">
        <f ca="true">+IF(OFFSET('Hygiene Data'!$H$12,0,10*ROW('Hygiene Data'!H153))="","",OFFSET('Hygiene Data'!$H$12,0,10*ROW('Hygiene Data'!H153)))</f>
        <v/>
      </c>
      <c r="EE159" s="36" t="str">
        <f ca="true">+IF(OFFSET('Hygiene Data'!$H$13,0,10*ROW('Hygiene Data'!H153))="","",OFFSET('Hygiene Data'!$H$13,0,10*ROW('Hygiene Data'!H153)))</f>
        <v/>
      </c>
      <c r="EF159" s="36" t="str">
        <f ca="true">+IF(OFFSET('Hygiene Data'!$H$14,0,10*ROW('Hygiene Data'!H153))="","",OFFSET('Hygiene Data'!$H$14,0,10*ROW('Hygiene Data'!H153)))</f>
        <v/>
      </c>
    </row>
    <row r="160" x14ac:dyDescent="0.2">
      <c r="A160" s="59" t="str">
        <f ca="true">+IF(OFFSET('Water Data'!$B$1,0,10*ROW('Water Data'!B157))="","",OFFSET('Water Data'!$B$1,0,10*ROW('Water Data'!B157)))</f>
        <v/>
      </c>
      <c r="B160" s="59" t="str">
        <f ca="true">+IF(OFFSET('Water Data'!$A$3,0,10*ROW('Water Data'!A157))="","",OFFSET('Water Data'!$A$3,0,10*ROW('Water Data'!A157)))</f>
        <v/>
      </c>
      <c r="C160" s="59" t="str">
        <f ca="true">+IF(OFFSET('Water Data'!$C$3,0,10*ROW('Water Data'!C157))="","",OFFSET('Water Data'!$C$3,0,10*ROW('Water Data'!C157)))</f>
        <v/>
      </c>
      <c r="D160" s="250" t="e">
        <f ca="true">+IF(AND(ISNUMBER(OFFSET('Water Data'!$C$5,0,10*ROW('Water Data'!C154))),BS160="Yes"),100-OFFSET('Water Data'!$C$5,0,10*ROW('Water Data'!C154)),IF(AND(ISNUMBER(OFFSET('Water Data'!$C$5,0,10*ROW('Water Data'!C154))),BS160="No",ISNUMBER(OFFSET('Water Data'!$C$5,0,10*ROW('Water Data'!C154)))),CONCATENATE("[",ROUND(100-OFFSET('Water Data'!$C$5,0,10*ROW('Water Data'!C154)),0),"]"),IF(AND(ISNUMBER(OFFSET('Water Data'!$C$5,0,10*ROW('Water Data'!C154))),BS160="",ISNUMBER(OFFSET('Water Data'!$C$5,0,10*ROW('Water Data'!C154)))),100-OFFSET('Water Data'!$C$5,0,10*ROW('Water Data'!C154)),NA())))</f>
        <v>#N/A</v>
      </c>
      <c r="E160" s="250" t="e">
        <f ca="true">+IF(AND(ISNUMBER(OFFSET('Water Data'!$C$7,0,10*ROW('Water Data'!D154))),BT160="Yes"),OFFSET('Water Data'!$C$7,0,10*ROW('Water Data'!C154)),IF(AND(ISNUMBER(OFFSET('Water Data'!$C$7,0,10*ROW('Water Data'!C154))),BT160="No",ISNUMBER(OFFSET('Water Data'!$C$7,0,10*ROW('Water Data'!C154)))),CONCATENATE("[",ROUND(OFFSET('Water Data'!$C$7,0,10*ROW('Water Data'!C154)),0),"]"),IF(AND(ISNUMBER(OFFSET('Water Data'!$C$7,0,10*ROW('Water Data'!C154))),BT160="",ISNUMBER(OFFSET('Water Data'!$C$7,0,10*ROW('Water Data'!C154)))),OFFSET('Water Data'!$C$7,0,10*ROW('Water Data'!C154)),NA())))</f>
        <v>#N/A</v>
      </c>
      <c r="F160" s="250" t="e">
        <f ca="true">+IF(AND(ISNUMBER(OFFSET('Water Data'!$C$10,0,10*ROW('Water Data'!C154))),BU160="Yes"),OFFSET('Water Data'!$C$10,0,10*ROW('Water Data'!C154)),IF(AND(ISNUMBER(OFFSET('Water Data'!$C$10,0,10*ROW('Water Data'!C154))),BU160="No",ISNUMBER(OFFSET('Water Data'!$C$10,0,10*ROW('Water Data'!C154)))),CONCATENATE("[",ROUND(OFFSET('Water Data'!$C$10,0,10*ROW('Water Data'!C154)),0),"]"),IF(AND(ISNUMBER(OFFSET('Water Data'!$C$10,0,10*ROW('Water Data'!C154))),BU160="",ISNUMBER(OFFSET('Water Data'!$C$10,0,10*ROW('Water Data'!C154)))),OFFSET('Water Data'!$C$10,0,10*ROW('Water Data'!C154)),NA())))</f>
        <v>#N/A</v>
      </c>
      <c r="G160" s="250" t="e">
        <f ca="true">+IF(AND(ISNUMBER(OFFSET('Water Data'!$D$5,0,10*ROW('Water Data'!D154))),BV160="Yes"),100-OFFSET('Water Data'!$D$5,0,10*ROW('Water Data'!D154)),IF(AND(ISNUMBER(OFFSET('Water Data'!$D$5,0,10*ROW('Water Data'!D154))),BV160="No",ISNUMBER(OFFSET('Water Data'!$D$5,0,10*ROW('Water Data'!D154)))),CONCATENATE("[",ROUND(100-OFFSET('Water Data'!$D$5,0,10*ROW('Water Data'!D154)),0),"]"),IF(AND(ISNUMBER(OFFSET('Water Data'!$D$5,0,10*ROW('Water Data'!D154))),BV160="",ISNUMBER(OFFSET('Water Data'!$D$5,0,10*ROW('Water Data'!D154)))),100-OFFSET('Water Data'!$D$5,0,10*ROW('Water Data'!D154)),NA())))</f>
        <v>#N/A</v>
      </c>
      <c r="H160" s="250" t="e">
        <f ca="true">+IF(AND(ISNUMBER(OFFSET('Water Data'!$D$7,0,10*ROW('Water Data'!D154))),BW160="Yes"),OFFSET('Water Data'!$D$7,0,10*ROW('Water Data'!D154)),IF(AND(ISNUMBER(OFFSET('Water Data'!$D$7,0,10*ROW('Water Data'!D154))),BW160="No",ISNUMBER(OFFSET('Water Data'!$D$7,0,10*ROW('Water Data'!D154)))),CONCATENATE("[",ROUND(OFFSET('Water Data'!$C$7,0,10*ROW('Water Data'!D154)),0),"]"),IF(AND(ISNUMBER(OFFSET('Water Data'!$D$7,0,10*ROW('Water Data'!D154))),BW160="",ISNUMBER(OFFSET('Water Data'!$D$7,0,10*ROW('Water Data'!D154)))),OFFSET('Water Data'!$D$7,0,10*ROW('Water Data'!D154)),NA())))</f>
        <v>#N/A</v>
      </c>
      <c r="I160" s="250" t="e">
        <f ca="true">+IF(AND(ISNUMBER(OFFSET('Water Data'!$D$10,0,10*ROW('Water Data'!D154))),BX160="Yes"),OFFSET('Water Data'!$D$10,0,10*ROW('Water Data'!D154)),IF(AND(ISNUMBER(OFFSET('Water Data'!$D$10,0,10*ROW('Water Data'!D154))),BX160="No",ISNUMBER(OFFSET('Water Data'!$D$10,0,10*ROW('Water Data'!D154)))),CONCATENATE("[",ROUND(OFFSET('Water Data'!$D$10,0,10*ROW('Water Data'!D154)),0),"]"),IF(AND(ISNUMBER(OFFSET('Water Data'!$D$10,0,10*ROW('Water Data'!D154))),BX160="",ISNUMBER(OFFSET('Water Data'!$D$10,0,10*ROW('Water Data'!D154)))),OFFSET('Water Data'!$D$10,0,10*ROW('Water Data'!D154)),NA())))</f>
        <v>#N/A</v>
      </c>
      <c r="J160" s="250" t="e">
        <f ca="true">+IF(AND(ISNUMBER(OFFSET('Water Data'!$E$5,0,10*ROW('Water Data'!E154))),BY160="Yes"),100-OFFSET('Water Data'!$E$5,0,10*ROW('Water Data'!E154)),IF(AND(ISNUMBER(OFFSET('Water Data'!$E$5,0,10*ROW('Water Data'!E154))),BY160="No",ISNUMBER(OFFSET('Water Data'!$E$5,0,10*ROW('Water Data'!E154)))),CONCATENATE("[",ROUND(100-OFFSET('Water Data'!$E$5,0,10*ROW('Water Data'!E154)),0),"]"),IF(AND(ISNUMBER(OFFSET('Water Data'!$E$5,0,10*ROW('Water Data'!E154))),BY160="",ISNUMBER(OFFSET('Water Data'!$E$5,0,10*ROW('Water Data'!E154)))),100-OFFSET('Water Data'!$E$5,0,10*ROW('Water Data'!E154)),NA())))</f>
        <v>#N/A</v>
      </c>
      <c r="K160" s="250" t="e">
        <f ca="true">+IF(AND(ISNUMBER(OFFSET('Water Data'!$E$7,0,10*ROW('Water Data'!E154))),BZ160="Yes"),OFFSET('Water Data'!$E$7,0,10*ROW('Water Data'!E154)),IF(AND(ISNUMBER(OFFSET('Water Data'!$E$7,0,10*ROW('Water Data'!E154))),BZ160="No",ISNUMBER(OFFSET('Water Data'!$E$7,0,10*ROW('Water Data'!E154)))),CONCATENATE("[",ROUND(OFFSET('Water Data'!$E$7,0,10*ROW('Water Data'!E154)),0),"]"),IF(AND(ISNUMBER(OFFSET('Water Data'!$E$7,0,10*ROW('Water Data'!E154))),BZ160="",ISNUMBER(OFFSET('Water Data'!$E$7,0,10*ROW('Water Data'!E154)))),OFFSET('Water Data'!$E$7,0,10*ROW('Water Data'!E154)),NA())))</f>
        <v>#N/A</v>
      </c>
      <c r="L160" s="250" t="e">
        <f ca="true">+IF(AND(ISNUMBER(OFFSET('Water Data'!$E$10,0,10*ROW('Water Data'!E154))),CA160="Yes"),OFFSET('Water Data'!$E$10,0,10*ROW('Water Data'!E154)),IF(AND(ISNUMBER(OFFSET('Water Data'!$E$10,0,10*ROW('Water Data'!E154))),CA160="No",ISNUMBER(OFFSET('Water Data'!$E$10,0,10*ROW('Water Data'!E154)))),CONCATENATE("[",ROUND(OFFSET('Water Data'!$E$10,0,10*ROW('Water Data'!E154)),0),"]"),IF(AND(ISNUMBER(OFFSET('Water Data'!$E$10,0,10*ROW('Water Data'!E154))),CA160="",ISNUMBER(OFFSET('Water Data'!$E$10,0,10*ROW('Water Data'!E154)))),OFFSET('Water Data'!$E$10,0,10*ROW('Water Data'!E154)),NA())))</f>
        <v>#N/A</v>
      </c>
      <c r="M160" s="250" t="e">
        <f ca="true">+IF(AND(ISNUMBER(OFFSET('Water Data'!$F$5,0,10*ROW('Water Data'!F154))),CB160="Yes"),100-OFFSET('Water Data'!$F$5,0,10*ROW('Water Data'!F154)),IF(AND(ISNUMBER(OFFSET('Water Data'!$F$5,0,10*ROW('Water Data'!F154))),CB160="No",ISNUMBER(OFFSET('Water Data'!$F$5,0,10*ROW('Water Data'!F154)))),CONCATENATE("[",ROUND(100-OFFSET('Water Data'!$F$5,0,10*ROW('Water Data'!F154)),0),"]"),IF(AND(ISNUMBER(OFFSET('Water Data'!$F$5,0,10*ROW('Water Data'!F154))),CB160="",ISNUMBER(OFFSET('Water Data'!$F$5,0,10*ROW('Water Data'!F154)))),100-OFFSET('Water Data'!$F$5,0,10*ROW('Water Data'!F154)),NA())))</f>
        <v>#N/A</v>
      </c>
      <c r="N160" s="250" t="e">
        <f ca="true">+IF(AND(ISNUMBER(OFFSET('Water Data'!$F$7,0,10*ROW('Water Data'!F154))),CC160="Yes"),OFFSET('Water Data'!$F$7,0,10*ROW('Water Data'!F154)),IF(AND(ISNUMBER(OFFSET('Water Data'!$F$7,0,10*ROW('Water Data'!F154))),CC160="No",ISNUMBER(OFFSET('Water Data'!$F$7,0,10*ROW('Water Data'!F154)))),CONCATENATE("[",ROUND(OFFSET('Water Data'!$F$7,0,10*ROW('Water Data'!F154)),0),"]"),IF(AND(ISNUMBER(OFFSET('Water Data'!$F$7,0,10*ROW('Water Data'!F154))),CC160="",ISNUMBER(OFFSET('Water Data'!$F$7,0,10*ROW('Water Data'!F154)))),OFFSET('Water Data'!$F$7,0,10*ROW('Water Data'!F154)),NA())))</f>
        <v>#N/A</v>
      </c>
      <c r="O160" s="250" t="e">
        <f ca="true">+IF(AND(ISNUMBER(OFFSET('Water Data'!$F$10,0,10*ROW('Water Data'!F154))),CD160="Yes"),OFFSET('Water Data'!$F$10,0,10*ROW('Water Data'!F154)),IF(AND(ISNUMBER(OFFSET('Water Data'!$F$10,0,10*ROW('Water Data'!F154))),CD160="No",ISNUMBER(OFFSET('Water Data'!$F$10,0,10*ROW('Water Data'!F154)))),CONCATENATE("[",ROUND(OFFSET('Water Data'!$F$10,0,10*ROW('Water Data'!F154)),0),"]"),IF(AND(ISNUMBER(OFFSET('Water Data'!$F$10,0,10*ROW('Water Data'!F154))),CD160="",ISNUMBER(OFFSET('Water Data'!$F$10,0,10*ROW('Water Data'!F154)))),OFFSET('Water Data'!$F$10,0,10*ROW('Water Data'!F154)),NA())))</f>
        <v>#N/A</v>
      </c>
      <c r="P160" s="250" t="e">
        <f ca="true">+IF(AND(ISNUMBER(OFFSET('Water Data'!$G$5,0,10*ROW('Water Data'!G154))),CE160="Yes"),100-OFFSET('Water Data'!$G$5,0,10*ROW('Water Data'!G154)),IF(AND(ISNUMBER(OFFSET('Water Data'!$G$5,0,10*ROW('Water Data'!G154))),CE160="No",ISNUMBER(OFFSET('Water Data'!$G$5,0,10*ROW('Water Data'!G154)))),CONCATENATE("[",ROUND(100-OFFSET('Water Data'!$G$5,0,10*ROW('Water Data'!G154)),0),"]"),IF(AND(ISNUMBER(OFFSET('Water Data'!$G$5,0,10*ROW('Water Data'!G154))),CE160="",ISNUMBER(OFFSET('Water Data'!$G$5,0,10*ROW('Water Data'!G154)))),100-OFFSET('Water Data'!$G$5,0,10*ROW('Water Data'!G154)),NA())))</f>
        <v>#N/A</v>
      </c>
      <c r="Q160" s="250" t="e">
        <f ca="true">+IF(AND(ISNUMBER(OFFSET('Water Data'!$G$7,0,10*ROW('Water Data'!G154))),CF160="Yes"),OFFSET('Water Data'!$G$7,0,10*ROW('Water Data'!G154)),IF(AND(ISNUMBER(OFFSET('Water Data'!$G$7,0,10*ROW('Water Data'!G154))),CF160="No",ISNUMBER(OFFSET('Water Data'!$G$7,0,10*ROW('Water Data'!G154)))),CONCATENATE("[",ROUND(OFFSET('Water Data'!$G$7,0,10*ROW('Water Data'!G154)),0),"]"),IF(AND(ISNUMBER(OFFSET('Water Data'!$G$7,0,10*ROW('Water Data'!G154))),CF160="",ISNUMBER(OFFSET('Water Data'!$G$7,0,10*ROW('Water Data'!G154)))),OFFSET('Water Data'!$G$7,0,10*ROW('Water Data'!G154)),NA())))</f>
        <v>#N/A</v>
      </c>
      <c r="R160" s="250" t="e">
        <f ca="true">+IF(AND(ISNUMBER(OFFSET('Water Data'!$G$10,0,10*ROW('Water Data'!G154))),CG160="Yes"),OFFSET('Water Data'!$G$10,0,10*ROW('Water Data'!G154)),IF(AND(ISNUMBER(OFFSET('Water Data'!$G$10,0,10*ROW('Water Data'!G154))),CG160="No",ISNUMBER(OFFSET('Water Data'!$G$10,0,10*ROW('Water Data'!G154)))),CONCATENATE("[",ROUND(OFFSET('Water Data'!$G$10,0,10*ROW('Water Data'!G154)),0),"]"),IF(AND(ISNUMBER(OFFSET('Water Data'!$G$10,0,10*ROW('Water Data'!G154))),CG160="",ISNUMBER(OFFSET('Water Data'!$G$10,0,10*ROW('Water Data'!G154)))),OFFSET('Water Data'!$G$10,0,10*ROW('Water Data'!G154)),NA())))</f>
        <v>#N/A</v>
      </c>
      <c r="S160" s="250" t="e">
        <f ca="true">+IF(AND(ISNUMBER(OFFSET('Water Data'!$H$5,0,10*ROW('Water Data'!H154))),CH160="Yes"),100-OFFSET('Water Data'!$H$5,0,10*ROW('Water Data'!H154)),IF(AND(ISNUMBER(OFFSET('Water Data'!$H$5,0,10*ROW('Water Data'!H154))),CH160="No",ISNUMBER(OFFSET('Water Data'!$H$5,0,10*ROW('Water Data'!H154)))),CONCATENATE("[",ROUND(100-OFFSET('Water Data'!$H$5,0,10*ROW('Water Data'!H154)),0),"]"),IF(AND(ISNUMBER(OFFSET('Water Data'!$H$5,0,10*ROW('Water Data'!H154))),CH160="",ISNUMBER(OFFSET('Water Data'!$H$5,0,10*ROW('Water Data'!H154)))),100-OFFSET('Water Data'!$H$5,0,10*ROW('Water Data'!H154)),NA())))</f>
        <v>#N/A</v>
      </c>
      <c r="T160" s="250" t="e">
        <f ca="true">+IF(AND(ISNUMBER(OFFSET('Water Data'!$H$7,0,10*ROW('Water Data'!H154))),CI160="Yes"),OFFSET('Water Data'!$H$7,0,10*ROW('Water Data'!H154)),IF(AND(ISNUMBER(OFFSET('Water Data'!$H$7,0,10*ROW('Water Data'!H154))),CI160="No",ISNUMBER(OFFSET('Water Data'!$H$7,0,10*ROW('Water Data'!H154)))),CONCATENATE("[",ROUND(OFFSET('Water Data'!$H$7,0,10*ROW('Water Data'!H154)),0),"]"),IF(AND(ISNUMBER(OFFSET('Water Data'!$H$7,0,10*ROW('Water Data'!H154))),CI160="",ISNUMBER(OFFSET('Water Data'!$H$7,0,10*ROW('Water Data'!H154)))),OFFSET('Water Data'!$H$7,0,10*ROW('Water Data'!H154)),NA())))</f>
        <v>#N/A</v>
      </c>
      <c r="U160" s="250" t="e">
        <f ca="true">+IF(AND(ISNUMBER(OFFSET('Water Data'!$H$10,0,10*ROW('Water Data'!H154))),CJ160="Yes"),OFFSET('Water Data'!$H$10,0,10*ROW('Water Data'!H154)),IF(AND(ISNUMBER(OFFSET('Water Data'!$H$10,0,10*ROW('Water Data'!H154))),CJ160="No",ISNUMBER(OFFSET('Water Data'!$H$10,0,10*ROW('Water Data'!H154)))),CONCATENATE("[",ROUND(OFFSET('Water Data'!$H$10,0,10*ROW('Water Data'!H154)),0),"]"),IF(AND(ISNUMBER(OFFSET('Water Data'!$H$10,0,10*ROW('Water Data'!H154))),CJ160="",ISNUMBER(OFFSET('Water Data'!$H$10,0,10*ROW('Water Data'!H154)))),OFFSET('Water Data'!$H$10,0,10*ROW('Water Data'!H154)),NA())))</f>
        <v>#N/A</v>
      </c>
      <c r="V160" s="251" t="e">
        <f ca="true">+IF(AND(ISNUMBER(OFFSET('Sanitation Data'!$C$5,0,10*ROW('Sanitation Data'!C154))),CK160="Yes"),100-OFFSET('Sanitation Data'!$C$5,0,10*ROW('Sanitation Data'!C154)),IF(AND(ISNUMBER(OFFSET('Sanitation Data'!$C$5,0,10*ROW('Sanitation Data'!C154))),CK160="No",ISNUMBER(OFFSET('Sanitation Data'!$C$5,0,10*ROW('Sanitation Data'!C154)))),CONCATENATE("[",ROUND(100-OFFSET('Sanitation Data'!$C$5,0,10*ROW('Sanitation Data'!C154)),0),"]"),IF(AND(ISNUMBER(OFFSET('Sanitation Data'!$C$5,0,10*ROW('Sanitation Data'!C154))),CK160="",ISNUMBER(OFFSET('Sanitation Data'!$C$5,0,10*ROW('Sanitation Data'!C154)))),100-OFFSET('Sanitation Data'!$C$5,0,10*ROW('Sanitation Data'!C154)),NA())))</f>
        <v>#N/A</v>
      </c>
      <c r="W160" s="251" t="e">
        <f ca="true">+IF(AND(ISNUMBER(OFFSET('Sanitation Data'!$C$7,0,10*ROW('Sanitation Data'!C154))),CL160="Yes"),OFFSET('Sanitation Data'!$C$7,0,10*ROW('Sanitation Data'!C154)),IF(AND(ISNUMBER(OFFSET('Sanitation Data'!$C$7,0,10*ROW('Sanitation Data'!C154))),CL160="No",ISNUMBER(OFFSET('Sanitation Data'!$C$7,0,10*ROW('Sanitation Data'!C154)))),CONCATENATE("[",ROUND(OFFSET('Sanitation Data'!$C$7,0,10*ROW('Sanitation Data'!C154)),0),"]"),IF(AND(ISNUMBER(OFFSET('Sanitation Data'!$C$7,0,10*ROW('Sanitation Data'!C154))),CL160="",ISNUMBER(OFFSET('Sanitation Data'!$C$7,0,10*ROW('Sanitation Data'!C154)))),OFFSET('Sanitation Data'!$C$7,0,10*ROW('Sanitation Data'!C154)),NA())))</f>
        <v>#N/A</v>
      </c>
      <c r="X160" s="251" t="e">
        <f ca="true">+IF(AND(ISNUMBER(OFFSET('Sanitation Data'!$C$11,0,10*ROW('Sanitation Data'!C154))),CM160="Yes"),OFFSET('Sanitation Data'!$C$11,0,10*ROW('Sanitation Data'!C154)),IF(AND(ISNUMBER(OFFSET('Sanitation Data'!$C$11,0,10*ROW('Sanitation Data'!C154))),CM160="No",ISNUMBER(OFFSET('Sanitation Data'!$C$11,0,10*ROW('Sanitation Data'!C154)))),CONCATENATE("[",ROUND(OFFSET('Sanitation Data'!$C$11,0,10*ROW('Sanitation Data'!C154)),0),"]"),IF(AND(ISNUMBER(OFFSET('Sanitation Data'!$C$11,0,10*ROW('Sanitation Data'!C154))),CM160="",ISNUMBER(OFFSET('Sanitation Data'!$C$11,0,10*ROW('Sanitation Data'!C154)))),OFFSET('Sanitation Data'!$C$11,0,10*ROW('Sanitation Data'!C154)),NA())))</f>
        <v>#N/A</v>
      </c>
      <c r="Y160" s="251" t="e">
        <f ca="true">+IF(AND(ISNUMBER(OFFSET('Sanitation Data'!$C$12,0,10*ROW('Sanitation Data'!C154))),CN160="Yes"),OFFSET('Sanitation Data'!$C$12,0,10*ROW('Sanitation Data'!C154)),IF(AND(ISNUMBER(OFFSET('Sanitation Data'!$C$12,0,10*ROW('Sanitation Data'!C154))),CN160="No",ISNUMBER(OFFSET('Sanitation Data'!$C$12,0,10*ROW('Sanitation Data'!C154)))),CONCATENATE("[",ROUND(OFFSET('Sanitation Data'!$C$12,0,10*ROW('Sanitation Data'!C154)),0),"]"),IF(AND(ISNUMBER(OFFSET('Sanitation Data'!$C$12,0,10*ROW('Sanitation Data'!C154))),CN160="",ISNUMBER(OFFSET('Sanitation Data'!$C$12,0,10*ROW('Sanitation Data'!C154)))),OFFSET('Sanitation Data'!$C$12,0,10*ROW('Sanitation Data'!C154)),NA())))</f>
        <v>#N/A</v>
      </c>
      <c r="Z160" s="251" t="e">
        <f ca="true">+IF(AND(ISNUMBER(OFFSET('Sanitation Data'!$C$13,0,10*ROW('Sanitation Data'!C154))),CO160="Yes"),OFFSET('Sanitation Data'!$C$13,0,10*ROW('Sanitation Data'!C154)),IF(AND(ISNUMBER(OFFSET('Sanitation Data'!$C$13,0,10*ROW('Sanitation Data'!C154))),CO160="No",ISNUMBER(OFFSET('Sanitation Data'!$C$13,0,10*ROW('Sanitation Data'!C154)))),CONCATENATE("[",ROUND(OFFSET('Sanitation Data'!$C$13,0,10*ROW('Sanitation Data'!C154)),0),"]"),IF(AND(ISNUMBER(OFFSET('Sanitation Data'!$C$13,0,10*ROW('Sanitation Data'!C154))),CO160="",ISNUMBER(OFFSET('Sanitation Data'!$C$13,0,10*ROW('Sanitation Data'!C154)))),OFFSET('Sanitation Data'!$C$13,0,10*ROW('Sanitation Data'!C154)),NA())))</f>
        <v>#N/A</v>
      </c>
      <c r="AA160" s="251" t="e">
        <f ca="true">+IF(AND(ISNUMBER(OFFSET('Sanitation Data'!$D$5,0,10*ROW('Sanitation Data'!D154))),CP160="Yes"),100-OFFSET('Sanitation Data'!$D$5,0,10*ROW('Sanitation Data'!D154)),IF(AND(ISNUMBER(OFFSET('Sanitation Data'!$D$5,0,10*ROW('Sanitation Data'!D154))),CP160="No",ISNUMBER(OFFSET('Sanitation Data'!$D$5,0,10*ROW('Sanitation Data'!D154)))),CONCATENATE("[",ROUND(100-OFFSET('Sanitation Data'!$D$5,0,10*ROW('Sanitation Data'!D154)),0),"]"),IF(AND(ISNUMBER(OFFSET('Sanitation Data'!$D$5,0,10*ROW('Sanitation Data'!D154))),CP160="",ISNUMBER(OFFSET('Sanitation Data'!$D$5,0,10*ROW('Sanitation Data'!D154)))),100-OFFSET('Sanitation Data'!$D$5,0,10*ROW('Sanitation Data'!D154)),NA())))</f>
        <v>#N/A</v>
      </c>
      <c r="AB160" s="251" t="e">
        <f ca="true">+IF(AND(ISNUMBER(OFFSET('Sanitation Data'!$D$7,0,10*ROW('Sanitation Data'!D154))),CQ160="Yes"),OFFSET('Sanitation Data'!$D$7,0,10*ROW('Sanitation Data'!G154)),IF(AND(ISNUMBER(OFFSET('Sanitation Data'!$D$7,0,10*ROW('Sanitation Data'!D154))),CQ160="No",ISNUMBER(OFFSET('Sanitation Data'!$D$7,0,10*ROW('Sanitation Data'!D154)))),CONCATENATE("[",ROUND(OFFSET('Sanitation Data'!$D$7,0,10*ROW('Sanitation Data'!D154)),0),"]"),IF(AND(ISNUMBER(OFFSET('Sanitation Data'!$D$7,0,10*ROW('Sanitation Data'!D154))),CQ160="",ISNUMBER(OFFSET('Sanitation Data'!$D$7,0,10*ROW('Sanitation Data'!D154)))),OFFSET('Sanitation Data'!$D$7,0,10*ROW('Sanitation Data'!D154)),NA())))</f>
        <v>#N/A</v>
      </c>
      <c r="AC160" s="251" t="e">
        <f ca="true">+IF(AND(ISNUMBER(OFFSET('Sanitation Data'!$D$11,0,10*ROW('Sanitation Data'!D154))),CR160="Yes"),OFFSET('Sanitation Data'!$D$11,0,10*ROW('Sanitation Data'!D154)),IF(AND(ISNUMBER(OFFSET('Sanitation Data'!$D$11,0,10*ROW('Sanitation Data'!D154))),CR160="No",ISNUMBER(OFFSET('Sanitation Data'!$D$11,0,10*ROW('Sanitation Data'!D154)))),CONCATENATE("[",ROUND(OFFSET('Sanitation Data'!$D$11,0,10*ROW('Sanitation Data'!D154)),0),"]"),IF(AND(ISNUMBER(OFFSET('Sanitation Data'!$D$11,0,10*ROW('Sanitation Data'!D154))),CR160="",ISNUMBER(OFFSET('Sanitation Data'!$D$11,0,10*ROW('Sanitation Data'!D154)))),OFFSET('Sanitation Data'!$D$11,0,10*ROW('Sanitation Data'!D154)),NA())))</f>
        <v>#N/A</v>
      </c>
      <c r="AD160" s="251" t="e">
        <f ca="true">+IF(AND(ISNUMBER(OFFSET('Sanitation Data'!$D$12,0,10*ROW('Sanitation Data'!D154))),CS160="Yes"),OFFSET('Sanitation Data'!$D$12,0,10*ROW('Sanitation Data'!D154)),IF(AND(ISNUMBER(OFFSET('Sanitation Data'!$D$12,0,10*ROW('Sanitation Data'!D154))),CS160="No",ISNUMBER(OFFSET('Sanitation Data'!$D$12,0,10*ROW('Sanitation Data'!D154)))),CONCATENATE("[",ROUND(OFFSET('Sanitation Data'!$D$12,0,10*ROW('Sanitation Data'!D154)),0),"]"),IF(AND(ISNUMBER(OFFSET('Sanitation Data'!$D$12,0,10*ROW('Sanitation Data'!D154))),CS160="",ISNUMBER(OFFSET('Sanitation Data'!$D$12,0,10*ROW('Sanitation Data'!D154)))),OFFSET('Sanitation Data'!$D$12,0,10*ROW('Sanitation Data'!D154)),NA())))</f>
        <v>#N/A</v>
      </c>
      <c r="AE160" s="251" t="e">
        <f ca="true">+IF(AND(ISNUMBER(OFFSET('Sanitation Data'!$D$13,0,10*ROW('Sanitation Data'!D154))),CT160="Yes"),OFFSET('Sanitation Data'!$D$13,0,10*ROW('Sanitation Data'!D154)),IF(AND(ISNUMBER(OFFSET('Sanitation Data'!$D$13,0,10*ROW('Sanitation Data'!D154))),CT160="No",ISNUMBER(OFFSET('Sanitation Data'!$D$13,0,10*ROW('Sanitation Data'!D154)))),CONCATENATE("[",ROUND(OFFSET('Sanitation Data'!$D$13,0,10*ROW('Sanitation Data'!D154)),0),"]"),IF(AND(ISNUMBER(OFFSET('Sanitation Data'!$D$13,0,10*ROW('Sanitation Data'!D154))),CT160="",ISNUMBER(OFFSET('Sanitation Data'!$D$13,0,10*ROW('Sanitation Data'!D154)))),OFFSET('Sanitation Data'!$D$13,0,10*ROW('Sanitation Data'!D154)),NA())))</f>
        <v>#N/A</v>
      </c>
      <c r="AF160" s="251" t="e">
        <f ca="true">+IF(AND(ISNUMBER(OFFSET('Sanitation Data'!$E$5,0,10*ROW('Sanitation Data'!E154))),CU160="Yes"),100-OFFSET('Sanitation Data'!$E$5,0,10*ROW('Sanitation Data'!E154)),IF(AND(ISNUMBER(OFFSET('Sanitation Data'!$E$5,0,10*ROW('Sanitation Data'!E154))),CU160="No",ISNUMBER(OFFSET('Sanitation Data'!$E$5,0,10*ROW('Sanitation Data'!E154)))),CONCATENATE("[",ROUND(100-OFFSET('Sanitation Data'!$E$5,0,10*ROW('Sanitation Data'!E154)),0),"]"),IF(AND(ISNUMBER(OFFSET('Sanitation Data'!$E$5,0,10*ROW('Sanitation Data'!E154))),CU160="",ISNUMBER(OFFSET('Sanitation Data'!$E$5,0,10*ROW('Sanitation Data'!E154)))),100-OFFSET('Sanitation Data'!$E$5,0,10*ROW('Sanitation Data'!E154)),NA())))</f>
        <v>#N/A</v>
      </c>
      <c r="AG160" s="251" t="e">
        <f ca="true">+IF(AND(ISNUMBER(OFFSET('Sanitation Data'!$E$7,0,10*ROW('Sanitation Data'!E154))),CV160="Yes"),OFFSET('Sanitation Data'!$E$7,0,10*ROW('Sanitation Data'!E154)),IF(AND(ISNUMBER(OFFSET('Sanitation Data'!$E$7,0,10*ROW('Sanitation Data'!E154))),CV160="No",ISNUMBER(OFFSET('Sanitation Data'!$E$7,0,10*ROW('Sanitation Data'!E154)))),CONCATENATE("[",ROUND(OFFSET('Sanitation Data'!$E$7,0,10*ROW('Sanitation Data'!E154)),0),"]"),IF(AND(ISNUMBER(OFFSET('Sanitation Data'!$E$7,0,10*ROW('Sanitation Data'!E154))),CV160="",ISNUMBER(OFFSET('Sanitation Data'!$E$7,0,10*ROW('Sanitation Data'!E154)))),OFFSET('Sanitation Data'!$E$7,0,10*ROW('Sanitation Data'!E154)),NA())))</f>
        <v>#N/A</v>
      </c>
      <c r="AH160" s="251" t="e">
        <f ca="true">+IF(AND(ISNUMBER(OFFSET('Sanitation Data'!$E$11,0,10*ROW('Sanitation Data'!E154))),CW160="Yes"),OFFSET('Sanitation Data'!$E$11,0,10*ROW('Sanitation Data'!E154)),IF(AND(ISNUMBER(OFFSET('Sanitation Data'!$E$11,0,10*ROW('Sanitation Data'!E154))),CW160="No",ISNUMBER(OFFSET('Sanitation Data'!$E$11,0,10*ROW('Sanitation Data'!E154)))),CONCATENATE("[",ROUND(OFFSET('Sanitation Data'!$E$11,0,10*ROW('Sanitation Data'!E154)),0),"]"),IF(AND(ISNUMBER(OFFSET('Sanitation Data'!$E$11,0,10*ROW('Sanitation Data'!E154))),CW160="",ISNUMBER(OFFSET('Sanitation Data'!$E$11,0,10*ROW('Sanitation Data'!E154)))),OFFSET('Sanitation Data'!$E$11,0,10*ROW('Sanitation Data'!E154)),NA())))</f>
        <v>#N/A</v>
      </c>
      <c r="AI160" s="251" t="e">
        <f ca="true">+IF(AND(ISNUMBER(OFFSET('Sanitation Data'!$E$12,0,10*ROW('Sanitation Data'!E154))),CX160="Yes"),OFFSET('Sanitation Data'!$E$12,0,10*ROW('Sanitation Data'!E154)),IF(AND(ISNUMBER(OFFSET('Sanitation Data'!$E$12,0,10*ROW('Sanitation Data'!E154))),CX160="No",ISNUMBER(OFFSET('Sanitation Data'!$E$12,0,10*ROW('Sanitation Data'!E154)))),CONCATENATE("[",ROUND(OFFSET('Sanitation Data'!$E$12,0,10*ROW('Sanitation Data'!E154)),0),"]"),IF(AND(ISNUMBER(OFFSET('Sanitation Data'!$E$12,0,10*ROW('Sanitation Data'!E154))),CX160="",ISNUMBER(OFFSET('Sanitation Data'!$E$12,0,10*ROW('Sanitation Data'!E154)))),OFFSET('Sanitation Data'!$E$12,0,10*ROW('Sanitation Data'!E154)),NA())))</f>
        <v>#N/A</v>
      </c>
      <c r="AJ160" s="251" t="e">
        <f ca="true">+IF(AND(ISNUMBER(OFFSET('Sanitation Data'!$E$13,0,10*ROW('Sanitation Data'!E154))),CY160="Yes"),OFFSET('Sanitation Data'!$E$13,0,10*ROW('Sanitation Data'!E154)),IF(AND(ISNUMBER(OFFSET('Sanitation Data'!$E$13,0,10*ROW('Sanitation Data'!E154))),CY160="No",ISNUMBER(OFFSET('Sanitation Data'!$E$13,0,10*ROW('Sanitation Data'!E154)))),CONCATENATE("[",ROUND(OFFSET('Sanitation Data'!$E$13,0,10*ROW('Sanitation Data'!E154)),0),"]"),IF(AND(ISNUMBER(OFFSET('Sanitation Data'!$E$13,0,10*ROW('Sanitation Data'!E154))),CY160="",ISNUMBER(OFFSET('Sanitation Data'!$E$13,0,10*ROW('Sanitation Data'!E154)))),OFFSET('Sanitation Data'!$E$13,0,10*ROW('Sanitation Data'!E154)),NA())))</f>
        <v>#N/A</v>
      </c>
      <c r="AK160" s="251" t="e">
        <f ca="true">+IF(AND(ISNUMBER(OFFSET('Sanitation Data'!$F$5,0,10*ROW('Sanitation Data'!F154))),CZ160="Yes"),100-OFFSET('Sanitation Data'!$F$5,0,10*ROW('Sanitation Data'!F154)),IF(AND(ISNUMBER(OFFSET('Sanitation Data'!$F$5,0,10*ROW('Sanitation Data'!F154))),CZ160="No",ISNUMBER(OFFSET('Sanitation Data'!$F$5,0,10*ROW('Sanitation Data'!F154)))),CONCATENATE("[",ROUND(100-OFFSET('Sanitation Data'!$F$5,0,10*ROW('Sanitation Data'!F154)),0),"]"),IF(AND(ISNUMBER(OFFSET('Sanitation Data'!$F$5,0,10*ROW('Sanitation Data'!F154))),CZ160="",ISNUMBER(OFFSET('Sanitation Data'!$F$5,0,10*ROW('Sanitation Data'!F154)))),100-OFFSET('Sanitation Data'!$F$5,0,10*ROW('Sanitation Data'!F154)),NA())))</f>
        <v>#N/A</v>
      </c>
      <c r="AL160" s="251" t="e">
        <f ca="true">+IF(AND(ISNUMBER(OFFSET('Sanitation Data'!$F$7,0,10*ROW('Sanitation Data'!F154))),DA160="Yes"),OFFSET('Sanitation Data'!$F$7,0,10*ROW('Sanitation Data'!F154)),IF(AND(ISNUMBER(OFFSET('Sanitation Data'!$F$7,0,10*ROW('Sanitation Data'!F154))),DA160="No",ISNUMBER(OFFSET('Sanitation Data'!$F$7,0,10*ROW('Sanitation Data'!F154)))),CONCATENATE("[",ROUND(OFFSET('Sanitation Data'!$F$7,0,10*ROW('Sanitation Data'!F154)),0),"]"),IF(AND(ISNUMBER(OFFSET('Sanitation Data'!$F$7,0,10*ROW('Sanitation Data'!F154))),DA160="",ISNUMBER(OFFSET('Sanitation Data'!$F$7,0,10*ROW('Sanitation Data'!F154)))),OFFSET('Sanitation Data'!$F$7,0,10*ROW('Sanitation Data'!F154)),NA())))</f>
        <v>#N/A</v>
      </c>
      <c r="AM160" s="251" t="e">
        <f ca="true">+IF(AND(ISNUMBER(OFFSET('Sanitation Data'!$F$11,0,10*ROW('Sanitation Data'!F154))),DB160="Yes"),OFFSET('Sanitation Data'!$F$11,0,10*ROW('Sanitation Data'!F154)),IF(AND(ISNUMBER(OFFSET('Sanitation Data'!$F$11,0,10*ROW('Sanitation Data'!F154))),DB160="No",ISNUMBER(OFFSET('Sanitation Data'!$F$11,0,10*ROW('Sanitation Data'!F154)))),CONCATENATE("[",ROUND(OFFSET('Sanitation Data'!$F$11,0,10*ROW('Sanitation Data'!F154)),0),"]"),IF(AND(ISNUMBER(OFFSET('Sanitation Data'!$F$11,0,10*ROW('Sanitation Data'!F154))),DB160="",ISNUMBER(OFFSET('Sanitation Data'!$F$11,0,10*ROW('Sanitation Data'!F154)))),OFFSET('Sanitation Data'!$F$11,0,10*ROW('Sanitation Data'!F154)),NA())))</f>
        <v>#N/A</v>
      </c>
      <c r="AN160" s="251" t="e">
        <f ca="true">+IF(AND(ISNUMBER(OFFSET('Sanitation Data'!$F$12,0,10*ROW('Sanitation Data'!F154))),DC160="Yes"),OFFSET('Sanitation Data'!$F$12,0,10*ROW('Sanitation Data'!F154)),IF(AND(ISNUMBER(OFFSET('Sanitation Data'!$F$12,0,10*ROW('Sanitation Data'!F154))),DC160="No",ISNUMBER(OFFSET('Sanitation Data'!$F$12,0,10*ROW('Sanitation Data'!F154)))),CONCATENATE("[",ROUND(OFFSET('Sanitation Data'!$F$12,0,10*ROW('Sanitation Data'!F154)),0),"]"),IF(AND(ISNUMBER(OFFSET('Sanitation Data'!$F$12,0,10*ROW('Sanitation Data'!F154))),DC160="",ISNUMBER(OFFSET('Sanitation Data'!$F$12,0,10*ROW('Sanitation Data'!F154)))),OFFSET('Sanitation Data'!$F$12,0,10*ROW('Sanitation Data'!F154)),NA())))</f>
        <v>#N/A</v>
      </c>
      <c r="AO160" s="251" t="e">
        <f ca="true">+IF(AND(ISNUMBER(OFFSET('Sanitation Data'!$F$13,0,10*ROW('Sanitation Data'!F154))),DD160="Yes"),OFFSET('Sanitation Data'!$F$13,0,10*ROW('Sanitation Data'!F154)),IF(AND(ISNUMBER(OFFSET('Sanitation Data'!$F$13,0,10*ROW('Sanitation Data'!F154))),DD160="No",ISNUMBER(OFFSET('Sanitation Data'!$F$13,0,10*ROW('Sanitation Data'!F154)))),CONCATENATE("[",ROUND(OFFSET('Sanitation Data'!$F$13,0,10*ROW('Sanitation Data'!F154)),0),"]"),IF(AND(ISNUMBER(OFFSET('Sanitation Data'!$F$13,0,10*ROW('Sanitation Data'!F154))),DD160="",ISNUMBER(OFFSET('Sanitation Data'!$F$13,0,10*ROW('Sanitation Data'!F154)))),OFFSET('Sanitation Data'!$F$13,0,10*ROW('Sanitation Data'!F154)),NA())))</f>
        <v>#N/A</v>
      </c>
      <c r="AP160" s="251" t="e">
        <f ca="true">+IF(AND(ISNUMBER(OFFSET('Sanitation Data'!$G$5,0,10*ROW('Sanitation Data'!G154))),DE160="Yes"),100-OFFSET('Sanitation Data'!$G$5,0,10*ROW('Sanitation Data'!G154)),IF(AND(ISNUMBER(OFFSET('Sanitation Data'!$G$5,0,10*ROW('Sanitation Data'!G154))),DE160="No",ISNUMBER(OFFSET('Sanitation Data'!$G$5,0,10*ROW('Sanitation Data'!G154)))),CONCATENATE("[",ROUND(100-OFFSET('Sanitation Data'!$G$5,0,10*ROW('Sanitation Data'!G154)),0),"]"),IF(AND(ISNUMBER(OFFSET('Sanitation Data'!$G$5,0,10*ROW('Sanitation Data'!G154))),DE160="",ISNUMBER(OFFSET('Sanitation Data'!$G$5,0,10*ROW('Sanitation Data'!G154)))),100-OFFSET('Sanitation Data'!$G$5,0,10*ROW('Sanitation Data'!G154)),NA())))</f>
        <v>#N/A</v>
      </c>
      <c r="AQ160" s="251" t="e">
        <f ca="true">+IF(AND(ISNUMBER(OFFSET('Sanitation Data'!$G$7,0,10*ROW('Sanitation Data'!G154))),DF160="Yes"),OFFSET('Sanitation Data'!$G$7,0,10*ROW('Sanitation Data'!G154)),IF(AND(ISNUMBER(OFFSET('Sanitation Data'!$G$7,0,10*ROW('Sanitation Data'!G154))),DF160="No",ISNUMBER(OFFSET('Sanitation Data'!$G$7,0,10*ROW('Sanitation Data'!G154)))),CONCATENATE("[",ROUND(OFFSET('Sanitation Data'!$G$7,0,10*ROW('Sanitation Data'!G154)),0),"]"),IF(AND(ISNUMBER(OFFSET('Sanitation Data'!$G$7,0,10*ROW('Sanitation Data'!G154))),DF160="",ISNUMBER(OFFSET('Sanitation Data'!$G$7,0,10*ROW('Sanitation Data'!G154)))),OFFSET('Sanitation Data'!$G$7,0,10*ROW('Sanitation Data'!G154)),NA())))</f>
        <v>#N/A</v>
      </c>
      <c r="AR160" s="251" t="e">
        <f ca="true">+IF(AND(ISNUMBER(OFFSET('Sanitation Data'!$G$11,0,10*ROW('Sanitation Data'!G154))),DG160="Yes"),OFFSET('Sanitation Data'!$G$11,0,10*ROW('Sanitation Data'!G154)),IF(AND(ISNUMBER(OFFSET('Sanitation Data'!$G$11,0,10*ROW('Sanitation Data'!G154))),DG160="No",ISNUMBER(OFFSET('Sanitation Data'!$G$11,0,10*ROW('Sanitation Data'!G154)))),CONCATENATE("[",ROUND(OFFSET('Sanitation Data'!$G$11,0,10*ROW('Sanitation Data'!G154)),0),"]"),IF(AND(ISNUMBER(OFFSET('Sanitation Data'!$G$11,0,10*ROW('Sanitation Data'!G154))),DG160="",ISNUMBER(OFFSET('Sanitation Data'!$G$11,0,10*ROW('Sanitation Data'!G154)))),OFFSET('Sanitation Data'!$G$11,0,10*ROW('Sanitation Data'!G154)),NA())))</f>
        <v>#N/A</v>
      </c>
      <c r="AS160" s="251" t="e">
        <f ca="true">+IF(AND(ISNUMBER(OFFSET('Sanitation Data'!$G$12,0,10*ROW('Sanitation Data'!G154))),DH160="Yes"),OFFSET('Sanitation Data'!$G$12,0,10*ROW('Sanitation Data'!G154)),IF(AND(ISNUMBER(OFFSET('Sanitation Data'!$G$12,0,10*ROW('Sanitation Data'!G154))),DH160="No",ISNUMBER(OFFSET('Sanitation Data'!$G$12,0,10*ROW('Sanitation Data'!G154)))),CONCATENATE("[",ROUND(OFFSET('Sanitation Data'!$G$12,0,10*ROW('Sanitation Data'!G154)),0),"]"),IF(AND(ISNUMBER(OFFSET('Sanitation Data'!$G$12,0,10*ROW('Sanitation Data'!G154))),DH160="",ISNUMBER(OFFSET('Sanitation Data'!$G$12,0,10*ROW('Sanitation Data'!G154)))),OFFSET('Sanitation Data'!$G$12,0,10*ROW('Sanitation Data'!G154)),NA())))</f>
        <v>#N/A</v>
      </c>
      <c r="AT160" s="251" t="e">
        <f ca="true">+IF(AND(ISNUMBER(OFFSET('Sanitation Data'!$G$13,0,10*ROW('Sanitation Data'!G154))),DI160="Yes"),OFFSET('Sanitation Data'!$G$13,0,10*ROW('Sanitation Data'!G154)),IF(AND(ISNUMBER(OFFSET('Sanitation Data'!$G$13,0,10*ROW('Sanitation Data'!G154))),DI160="No",ISNUMBER(OFFSET('Sanitation Data'!$G$13,0,10*ROW('Sanitation Data'!G154)))),CONCATENATE("[",ROUND(OFFSET('Sanitation Data'!$G$13,0,10*ROW('Sanitation Data'!G154)),0),"]"),IF(AND(ISNUMBER(OFFSET('Sanitation Data'!$G$13,0,10*ROW('Sanitation Data'!G154))),DI160="",ISNUMBER(OFFSET('Sanitation Data'!$G$13,0,10*ROW('Sanitation Data'!G154)))),OFFSET('Sanitation Data'!$G$13,0,10*ROW('Sanitation Data'!G154)),NA())))</f>
        <v>#N/A</v>
      </c>
      <c r="AU160" s="251" t="e">
        <f ca="true">+IF(AND(ISNUMBER(OFFSET('Sanitation Data'!$H$5,0,10*ROW('Sanitation Data'!H154))),DJ160="Yes"),100-OFFSET('Sanitation Data'!$H$5,0,10*ROW('Sanitation Data'!H154)),IF(AND(ISNUMBER(OFFSET('Sanitation Data'!$H$5,0,10*ROW('Sanitation Data'!H154))),DJ160="No",ISNUMBER(OFFSET('Sanitation Data'!$H$5,0,10*ROW('Sanitation Data'!H154)))),CONCATENATE("[",ROUND(100-OFFSET('Sanitation Data'!$H$5,0,10*ROW('Sanitation Data'!H154)),0),"]"),IF(AND(ISNUMBER(OFFSET('Sanitation Data'!$H$5,0,10*ROW('Sanitation Data'!H154))),DJ160="",ISNUMBER(OFFSET('Sanitation Data'!$H$5,0,10*ROW('Sanitation Data'!H154)))),100-OFFSET('Sanitation Data'!$H$5,0,10*ROW('Sanitation Data'!H154)),NA())))</f>
        <v>#N/A</v>
      </c>
      <c r="AV160" s="251" t="e">
        <f ca="true">+IF(AND(ISNUMBER(OFFSET('Sanitation Data'!$H$7,0,10*ROW('Sanitation Data'!H154))),DK160="Yes"),OFFSET('Sanitation Data'!$H$7,0,10*ROW('Sanitation Data'!H154)),IF(AND(ISNUMBER(OFFSET('Sanitation Data'!$H$7,0,10*ROW('Sanitation Data'!H154))),DK160="No",ISNUMBER(OFFSET('Sanitation Data'!$H$7,0,10*ROW('Sanitation Data'!H154)))),CONCATENATE("[",ROUND(OFFSET('Sanitation Data'!$H$7,0,10*ROW('Sanitation Data'!H154)),0),"]"),IF(AND(ISNUMBER(OFFSET('Sanitation Data'!$H$7,0,10*ROW('Sanitation Data'!H154))),DK160="",ISNUMBER(OFFSET('Sanitation Data'!$H$7,0,10*ROW('Sanitation Data'!H154)))),OFFSET('Sanitation Data'!$H$7,0,10*ROW('Sanitation Data'!H154)),NA())))</f>
        <v>#N/A</v>
      </c>
      <c r="AW160" s="251" t="e">
        <f ca="true">+IF(AND(ISNUMBER(OFFSET('Sanitation Data'!$H$11,0,10*ROW('Sanitation Data'!H154))),DL160="Yes"),OFFSET('Sanitation Data'!$H$11,0,10*ROW('Sanitation Data'!H154)),IF(AND(ISNUMBER(OFFSET('Sanitation Data'!$H$11,0,10*ROW('Sanitation Data'!H154))),DL160="No",ISNUMBER(OFFSET('Sanitation Data'!$H$11,0,10*ROW('Sanitation Data'!H154)))),CONCATENATE("[",ROUND(OFFSET('Sanitation Data'!$H$11,0,10*ROW('Sanitation Data'!H154)),0),"]"),IF(AND(ISNUMBER(OFFSET('Sanitation Data'!$H$11,0,10*ROW('Sanitation Data'!H154))),DL160="",ISNUMBER(OFFSET('Sanitation Data'!$H$11,0,10*ROW('Sanitation Data'!H154)))),OFFSET('Sanitation Data'!$H$11,0,10*ROW('Sanitation Data'!H154)),NA())))</f>
        <v>#N/A</v>
      </c>
      <c r="AX160" s="251" t="e">
        <f ca="true">+IF(AND(ISNUMBER(OFFSET('Sanitation Data'!$H$12,0,10*ROW('Sanitation Data'!H154))),DM160="Yes"),OFFSET('Sanitation Data'!$H$12,0,10*ROW('Sanitation Data'!H154)),IF(AND(ISNUMBER(OFFSET('Sanitation Data'!$H$12,0,10*ROW('Sanitation Data'!H154))),DM160="No",ISNUMBER(OFFSET('Sanitation Data'!$H$12,0,10*ROW('Sanitation Data'!H154)))),CONCATENATE("[",ROUND(OFFSET('Sanitation Data'!$H$12,0,10*ROW('Sanitation Data'!H154)),0),"]"),IF(AND(ISNUMBER(OFFSET('Sanitation Data'!$H$12,0,10*ROW('Sanitation Data'!H154))),DM160="",ISNUMBER(OFFSET('Sanitation Data'!$H$12,0,10*ROW('Sanitation Data'!H154)))),OFFSET('Sanitation Data'!$H$12,0,10*ROW('Sanitation Data'!H154)),NA())))</f>
        <v>#N/A</v>
      </c>
      <c r="AY160" s="251" t="e">
        <f ca="true">+IF(AND(ISNUMBER(OFFSET('Sanitation Data'!$H$13,0,10*ROW('Sanitation Data'!H154))),DN160="Yes"),OFFSET('Sanitation Data'!$H$13,0,10*ROW('Sanitation Data'!H154)),IF(AND(ISNUMBER(OFFSET('Sanitation Data'!$H$13,0,10*ROW('Sanitation Data'!H154))),DN160="No",ISNUMBER(OFFSET('Sanitation Data'!$H$13,0,10*ROW('Sanitation Data'!H154)))),CONCATENATE("[",ROUND(OFFSET('Sanitation Data'!$H$13,0,10*ROW('Sanitation Data'!H154)),0),"]"),IF(AND(ISNUMBER(OFFSET('Sanitation Data'!$H$13,0,10*ROW('Sanitation Data'!H154))),DN160="",ISNUMBER(OFFSET('Sanitation Data'!$H$13,0,10*ROW('Sanitation Data'!H154)))),OFFSET('Sanitation Data'!$H$13,0,10*ROW('Sanitation Data'!H154)),NA())))</f>
        <v>#N/A</v>
      </c>
      <c r="AZ160" s="252" t="e">
        <f ca="true">+IF(AND(ISNUMBER(OFFSET('Hygiene Data'!$C$6,0,10*ROW('Hygiene Data'!C154))),DO160="Yes"),OFFSET('Hygiene Data'!$C$6,0,10*ROW('Hygiene Data'!C154)),IF(AND(ISNUMBER(OFFSET('Hygiene Data'!$C$6,0,10*ROW('Hygiene Data'!C154))),DO160="No",ISNUMBER(OFFSET('Hygiene Data'!$C$6,0,10*ROW('Hygiene Data'!C154)))),CONCATENATE("[",ROUND(OFFSET('Hygiene Data'!$C$6,0,10*ROW('Hygiene Data'!C154)),0),"]"),IF(AND(ISNUMBER(OFFSET('Hygiene Data'!$C$6,0,10*ROW('Hygiene Data'!C154))),DO160="",ISNUMBER(OFFSET('Hygiene Data'!$C$6,0,10*ROW('Hygiene Data'!C154)))),OFFSET('Hygiene Data'!$C$6,0,10*ROW('Hygiene Data'!C154)),NA())))</f>
        <v>#N/A</v>
      </c>
      <c r="BA160" s="252" t="e">
        <f ca="true">+IF(AND(ISNUMBER(OFFSET('Hygiene Data'!$C$8,0,10*ROW('Hygiene Data'!C154))),DP160="Yes"),OFFSET('Hygiene Data'!$C$8,0,10*ROW('Hygiene Data'!C154)),IF(AND(ISNUMBER(OFFSET('Hygiene Data'!$C$8,0,10*ROW('Hygiene Data'!C154))),DP160="No",ISNUMBER(OFFSET('Hygiene Data'!$C$8,0,10*ROW('Hygiene Data'!C154)))),CONCATENATE("[",ROUND(OFFSET('Hygiene Data'!$C$8,0,10*ROW('Hygiene Data'!C154)),0),"]"),IF(AND(ISNUMBER(OFFSET('Hygiene Data'!$C$8,0,10*ROW('Hygiene Data'!C154))),DP160="",ISNUMBER(OFFSET('Hygiene Data'!$C$8,0,10*ROW('Hygiene Data'!C154)))),OFFSET('Hygiene Data'!$C$8,0,10*ROW('Hygiene Data'!C154)),NA())))</f>
        <v>#N/A</v>
      </c>
      <c r="BB160" s="252" t="e">
        <f ca="true">+IF(AND(ISNUMBER(OFFSET('Hygiene Data'!$C$10,0,10*ROW('Hygiene Data'!C154))),DQ160="Yes"),OFFSET('Hygiene Data'!$C$10,0,10*ROW('Hygiene Data'!C154)),IF(AND(ISNUMBER(OFFSET('Hygiene Data'!$C$10,0,10*ROW('Hygiene Data'!C154))),DQ160="No",ISNUMBER(OFFSET('Hygiene Data'!$C$10,0,10*ROW('Hygiene Data'!C154)))),CONCATENATE("[",ROUND(OFFSET('Hygiene Data'!$C$10,0,10*ROW('Hygiene Data'!C154)),0),"]"),IF(AND(ISNUMBER(OFFSET('Hygiene Data'!$C$10,0,10*ROW('Hygiene Data'!C154))),DQ160="",ISNUMBER(OFFSET('Hygiene Data'!$C$10,0,10*ROW('Hygiene Data'!C154)))),OFFSET('Hygiene Data'!$C$10,0,10*ROW('Hygiene Data'!C154)),NA())))</f>
        <v>#N/A</v>
      </c>
      <c r="BC160" s="252" t="e">
        <f ca="true">+IF(AND(ISNUMBER(OFFSET('Hygiene Data'!$D$6,0,10*ROW('Hygiene Data'!D154))),DR160="Yes"),OFFSET('Hygiene Data'!$D$6,0,10*ROW('Hygiene Data'!D154)),IF(AND(ISNUMBER(OFFSET('Hygiene Data'!$D$6,0,10*ROW('Hygiene Data'!D154))),DR160="No",ISNUMBER(OFFSET('Hygiene Data'!$D$6,0,10*ROW('Hygiene Data'!D154)))),CONCATENATE("[",ROUND(OFFSET('Hygiene Data'!$D$6,0,10*ROW('Hygiene Data'!D154)),0),"]"),IF(AND(ISNUMBER(OFFSET('Hygiene Data'!$D$6,0,10*ROW('Hygiene Data'!D154))),DR160="",ISNUMBER(OFFSET('Hygiene Data'!$D$6,0,10*ROW('Hygiene Data'!D154)))),OFFSET('Hygiene Data'!$D$6,0,10*ROW('Hygiene Data'!D154)),NA())))</f>
        <v>#N/A</v>
      </c>
      <c r="BD160" s="252" t="e">
        <f ca="true">+IF(AND(ISNUMBER(OFFSET('Hygiene Data'!$D$8,0,10*ROW('Hygiene Data'!D154))),DS160="Yes"),OFFSET('Hygiene Data'!$D$8,0,10*ROW('Hygiene Data'!D154)),IF(AND(ISNUMBER(OFFSET('Hygiene Data'!$D$8,0,10*ROW('Hygiene Data'!D154))),DS160="No",ISNUMBER(OFFSET('Hygiene Data'!$D$8,0,10*ROW('Hygiene Data'!D154)))),CONCATENATE("[",ROUND(OFFSET('Hygiene Data'!$D$8,0,10*ROW('Hygiene Data'!D154)),0),"]"),IF(AND(ISNUMBER(OFFSET('Hygiene Data'!$D$8,0,10*ROW('Hygiene Data'!D154))),DS160="",ISNUMBER(OFFSET('Hygiene Data'!$D$8,0,10*ROW('Hygiene Data'!D154)))),OFFSET('Hygiene Data'!$D$8,0,10*ROW('Hygiene Data'!D154)),NA())))</f>
        <v>#N/A</v>
      </c>
      <c r="BE160" s="252" t="e">
        <f ca="true">+IF(AND(ISNUMBER(OFFSET('Hygiene Data'!$D$10,0,10*ROW('Hygiene Data'!D154))),DT160="Yes"),OFFSET('Hygiene Data'!$D$10,0,10*ROW('Hygiene Data'!D154)),IF(AND(ISNUMBER(OFFSET('Hygiene Data'!$D$10,0,10*ROW('Hygiene Data'!D154))),DT160="No",ISNUMBER(OFFSET('Hygiene Data'!$D$10,0,10*ROW('Hygiene Data'!D154)))),CONCATENATE("[",ROUND(OFFSET('Hygiene Data'!$D$10,0,10*ROW('Hygiene Data'!D154)),0),"]"),IF(AND(ISNUMBER(OFFSET('Hygiene Data'!$D$10,0,10*ROW('Hygiene Data'!D154))),DT160="",ISNUMBER(OFFSET('Hygiene Data'!$D$10,0,10*ROW('Hygiene Data'!D154)))),OFFSET('Hygiene Data'!$D$10,0,10*ROW('Hygiene Data'!D154)),NA())))</f>
        <v>#N/A</v>
      </c>
      <c r="BF160" s="252" t="e">
        <f ca="true">+IF(AND(ISNUMBER(OFFSET('Hygiene Data'!$E$6,0,10*ROW('Hygiene Data'!E154))),DU160="Yes"),OFFSET('Hygiene Data'!$E$6,0,10*ROW('Hygiene Data'!E154)),IF(AND(ISNUMBER(OFFSET('Hygiene Data'!$E$6,0,10*ROW('Hygiene Data'!E154))),DU160="No",ISNUMBER(OFFSET('Hygiene Data'!$E$6,0,10*ROW('Hygiene Data'!E154)))),CONCATENATE("[",ROUND(OFFSET('Hygiene Data'!$E$6,0,10*ROW('Hygiene Data'!E154)),0),"]"),IF(AND(ISNUMBER(OFFSET('Hygiene Data'!$E$6,0,10*ROW('Hygiene Data'!E154))),DU160="",ISNUMBER(OFFSET('Hygiene Data'!$E$6,0,10*ROW('Hygiene Data'!E154)))),OFFSET('Hygiene Data'!$E$6,0,10*ROW('Hygiene Data'!E154)),NA())))</f>
        <v>#N/A</v>
      </c>
      <c r="BG160" s="252" t="e">
        <f ca="true">+IF(AND(ISNUMBER(OFFSET('Hygiene Data'!$E$8,0,10*ROW('Hygiene Data'!E154))),DV160="Yes"),OFFSET('Hygiene Data'!$E$8,0,10*ROW('Hygiene Data'!E154)),IF(AND(ISNUMBER(OFFSET('Hygiene Data'!$E$8,0,10*ROW('Hygiene Data'!E154))),DV160="No",ISNUMBER(OFFSET('Hygiene Data'!$E$8,0,10*ROW('Hygiene Data'!E154)))),CONCATENATE("[",ROUND(OFFSET('Hygiene Data'!$E$8,0,10*ROW('Hygiene Data'!E154)),0),"]"),IF(AND(ISNUMBER(OFFSET('Hygiene Data'!$E$8,0,10*ROW('Hygiene Data'!E154))),DV160="",ISNUMBER(OFFSET('Hygiene Data'!$E$8,0,10*ROW('Hygiene Data'!E154)))),OFFSET('Hygiene Data'!$E$8,0,10*ROW('Hygiene Data'!E154)),NA())))</f>
        <v>#N/A</v>
      </c>
      <c r="BH160" s="252" t="e">
        <f ca="true">+IF(AND(ISNUMBER(OFFSET('Hygiene Data'!$E$10,0,10*ROW('Hygiene Data'!E154))),DW160="Yes"),OFFSET('Hygiene Data'!$E$10,0,10*ROW('Hygiene Data'!E154)),IF(AND(ISNUMBER(OFFSET('Hygiene Data'!$E$10,0,10*ROW('Hygiene Data'!E154))),DW160="No",ISNUMBER(OFFSET('Hygiene Data'!$E$10,0,10*ROW('Hygiene Data'!E154)))),CONCATENATE("[",ROUND(OFFSET('Hygiene Data'!$E$10,0,10*ROW('Hygiene Data'!E154)),0),"]"),IF(AND(ISNUMBER(OFFSET('Hygiene Data'!$E$10,0,10*ROW('Hygiene Data'!E154))),DW160="",ISNUMBER(OFFSET('Hygiene Data'!$E$10,0,10*ROW('Hygiene Data'!E154)))),OFFSET('Hygiene Data'!$E$10,0,10*ROW('Hygiene Data'!E154)),NA())))</f>
        <v>#N/A</v>
      </c>
      <c r="BI160" s="252" t="e">
        <f ca="true">+IF(AND(ISNUMBER(OFFSET('Hygiene Data'!$F$6,0,10*ROW('Hygiene Data'!F154))),DX160="Yes"),OFFSET('Hygiene Data'!$F$6,0,10*ROW('Hygiene Data'!F154)),IF(AND(ISNUMBER(OFFSET('Hygiene Data'!$F$6,0,10*ROW('Hygiene Data'!F154))),DX160="No",ISNUMBER(OFFSET('Hygiene Data'!$F$6,0,10*ROW('Hygiene Data'!F154)))),CONCATENATE("[",ROUND(OFFSET('Hygiene Data'!$F$6,0,10*ROW('Hygiene Data'!F154)),0),"]"),IF(AND(ISNUMBER(OFFSET('Hygiene Data'!$F$6,0,10*ROW('Hygiene Data'!F154))),DX160="",ISNUMBER(OFFSET('Hygiene Data'!$F$6,0,10*ROW('Hygiene Data'!F154)))),OFFSET('Hygiene Data'!$F$6,0,10*ROW('Hygiene Data'!F154)),NA())))</f>
        <v>#N/A</v>
      </c>
      <c r="BJ160" s="252" t="e">
        <f ca="true">+IF(AND(ISNUMBER(OFFSET('Hygiene Data'!$F$8,0,10*ROW('Hygiene Data'!F154))),DY160="Yes"),OFFSET('Hygiene Data'!$F$8,0,10*ROW('Hygiene Data'!F154)),IF(AND(ISNUMBER(OFFSET('Hygiene Data'!$F$8,0,10*ROW('Hygiene Data'!F154))),DY160="No",ISNUMBER(OFFSET('Hygiene Data'!$F$8,0,10*ROW('Hygiene Data'!F154)))),CONCATENATE("[",ROUND(OFFSET('Hygiene Data'!$F$8,0,10*ROW('Hygiene Data'!F154)),0),"]"),IF(AND(ISNUMBER(OFFSET('Hygiene Data'!$F$8,0,10*ROW('Hygiene Data'!F154))),DY160="",ISNUMBER(OFFSET('Hygiene Data'!$F$8,0,10*ROW('Hygiene Data'!F154)))),OFFSET('Hygiene Data'!$F$8,0,10*ROW('Hygiene Data'!F154)),NA())))</f>
        <v>#N/A</v>
      </c>
      <c r="BK160" s="252" t="e">
        <f ca="true">+IF(AND(ISNUMBER(OFFSET('Hygiene Data'!$F$10,0,10*ROW('Hygiene Data'!F154))),DZ160="Yes"),OFFSET('Hygiene Data'!$F$10,0,10*ROW('Hygiene Data'!F154)),IF(AND(ISNUMBER(OFFSET('Hygiene Data'!$F$10,0,10*ROW('Hygiene Data'!F154))),DZ160="No",ISNUMBER(OFFSET('Hygiene Data'!$F$10,0,10*ROW('Hygiene Data'!F154)))),CONCATENATE("[",ROUND(OFFSET('Hygiene Data'!$F$10,0,10*ROW('Hygiene Data'!F154)),0),"]"),IF(AND(ISNUMBER(OFFSET('Hygiene Data'!$F$10,0,10*ROW('Hygiene Data'!F154))),DZ160="",ISNUMBER(OFFSET('Hygiene Data'!$F$10,0,10*ROW('Hygiene Data'!F154)))),OFFSET('Hygiene Data'!$F$10,0,10*ROW('Hygiene Data'!F154)),NA())))</f>
        <v>#N/A</v>
      </c>
      <c r="BL160" s="252" t="e">
        <f ca="true">+IF(AND(ISNUMBER(OFFSET('Hygiene Data'!$G$6,0,10*ROW('Hygiene Data'!G154))),EA160="Yes"),OFFSET('Hygiene Data'!$G$6,0,10*ROW('Hygiene Data'!G154)),IF(AND(ISNUMBER(OFFSET('Hygiene Data'!$G$6,0,10*ROW('Hygiene Data'!G154))),EA160="No",ISNUMBER(OFFSET('Hygiene Data'!$G$6,0,10*ROW('Hygiene Data'!G154)))),CONCATENATE("[",ROUND(OFFSET('Hygiene Data'!$G$6,0,10*ROW('Hygiene Data'!G154)),0),"]"),IF(AND(ISNUMBER(OFFSET('Hygiene Data'!$G$6,0,10*ROW('Hygiene Data'!G154))),EA160="",ISNUMBER(OFFSET('Hygiene Data'!$G$6,0,10*ROW('Hygiene Data'!G154)))),OFFSET('Hygiene Data'!$G$6,0,10*ROW('Hygiene Data'!G154)),NA())))</f>
        <v>#N/A</v>
      </c>
      <c r="BM160" s="252" t="e">
        <f ca="true">+IF(AND(ISNUMBER(OFFSET('Hygiene Data'!$G$8,0,10*ROW('Hygiene Data'!G154))),EB160="Yes"),OFFSET('Hygiene Data'!$G$8,0,10*ROW('Hygiene Data'!G154)),IF(AND(ISNUMBER(OFFSET('Hygiene Data'!$G$8,0,10*ROW('Hygiene Data'!G154))),EB160="No",ISNUMBER(OFFSET('Hygiene Data'!$G$8,0,10*ROW('Hygiene Data'!G154)))),CONCATENATE("[",ROUND(OFFSET('Hygiene Data'!$G$8,0,10*ROW('Hygiene Data'!G154)),0),"]"),IF(AND(ISNUMBER(OFFSET('Hygiene Data'!$G$8,0,10*ROW('Hygiene Data'!G154))),EB160="",ISNUMBER(OFFSET('Hygiene Data'!$G$8,0,10*ROW('Hygiene Data'!G154)))),OFFSET('Hygiene Data'!$G$8,0,10*ROW('Hygiene Data'!G154)),NA())))</f>
        <v>#N/A</v>
      </c>
      <c r="BN160" s="252" t="e">
        <f ca="true">+IF(AND(ISNUMBER(OFFSET('Hygiene Data'!$G$10,0,10*ROW('Hygiene Data'!G154))),EC160="Yes"),OFFSET('Hygiene Data'!$G$10,0,10*ROW('Hygiene Data'!G154)),IF(AND(ISNUMBER(OFFSET('Hygiene Data'!$G$10,0,10*ROW('Hygiene Data'!G154))),EC160="No",ISNUMBER(OFFSET('Hygiene Data'!$G$10,0,10*ROW('Hygiene Data'!G154)))),CONCATENATE("[",ROUND(OFFSET('Hygiene Data'!$G$10,0,10*ROW('Hygiene Data'!G154)),0),"]"),IF(AND(ISNUMBER(OFFSET('Hygiene Data'!$G$10,0,10*ROW('Hygiene Data'!G154))),EC160="",ISNUMBER(OFFSET('Hygiene Data'!$G$10,0,10*ROW('Hygiene Data'!G154)))),OFFSET('Hygiene Data'!$G$10,0,10*ROW('Hygiene Data'!G154)),NA())))</f>
        <v>#N/A</v>
      </c>
      <c r="BO160" s="252" t="e">
        <f ca="true">+IF(AND(ISNUMBER(OFFSET('Hygiene Data'!$H$6,0,10*ROW('Hygiene Data'!H154))),ED160="Yes"),OFFSET('Hygiene Data'!$H$6,0,10*ROW('Hygiene Data'!H154)),IF(AND(ISNUMBER(OFFSET('Hygiene Data'!$H$6,0,10*ROW('Hygiene Data'!H154))),ED160="No",ISNUMBER(OFFSET('Hygiene Data'!$H$6,0,10*ROW('Hygiene Data'!H154)))),CONCATENATE("[",ROUND(OFFSET('Hygiene Data'!$H$6,0,10*ROW('Hygiene Data'!H154)),0),"]"),IF(AND(ISNUMBER(OFFSET('Hygiene Data'!$H$6,0,10*ROW('Hygiene Data'!H154))),ED160="",ISNUMBER(OFFSET('Hygiene Data'!$H$6,0,10*ROW('Hygiene Data'!H154)))),OFFSET('Hygiene Data'!$H$6,0,10*ROW('Hygiene Data'!H154)),NA())))</f>
        <v>#N/A</v>
      </c>
      <c r="BP160" s="252" t="e">
        <f ca="true">+IF(AND(ISNUMBER(OFFSET('Hygiene Data'!$H$8,0,10*ROW('Hygiene Data'!H154))),EE160="Yes"),OFFSET('Hygiene Data'!$H$8,0,10*ROW('Hygiene Data'!H154)),IF(AND(ISNUMBER(OFFSET('Hygiene Data'!$H$8,0,10*ROW('Hygiene Data'!H154))),EE160="No",ISNUMBER(OFFSET('Hygiene Data'!$H$8,0,10*ROW('Hygiene Data'!H154)))),CONCATENATE("[",ROUND(OFFSET('Hygiene Data'!$H$8,0,10*ROW('Hygiene Data'!H154)),0),"]"),IF(AND(ISNUMBER(OFFSET('Hygiene Data'!$H$8,0,10*ROW('Hygiene Data'!H154))),EE160="",ISNUMBER(OFFSET('Hygiene Data'!$H$8,0,10*ROW('Hygiene Data'!H154)))),OFFSET('Hygiene Data'!$H$8,0,10*ROW('Hygiene Data'!H154)),NA())))</f>
        <v>#N/A</v>
      </c>
      <c r="BQ160" s="252" t="e">
        <f ca="true">+IF(AND(ISNUMBER(OFFSET('Hygiene Data'!$H$10,0,10*ROW('Hygiene Data'!H154))),EF160="Yes"),OFFSET('Hygiene Data'!$H$10,0,10*ROW('Hygiene Data'!H154)),IF(AND(ISNUMBER(OFFSET('Hygiene Data'!$H$10,0,10*ROW('Hygiene Data'!H154))),EF160="No",ISNUMBER(OFFSET('Hygiene Data'!$H$10,0,10*ROW('Hygiene Data'!H154)))),CONCATENATE("[",ROUND(OFFSET('Hygiene Data'!$H$10,0,10*ROW('Hygiene Data'!H154)),0),"]"),IF(AND(ISNUMBER(OFFSET('Hygiene Data'!$H$10,0,10*ROW('Hygiene Data'!H154))),EF160="",ISNUMBER(OFFSET('Hygiene Data'!$H$10,0,10*ROW('Hygiene Data'!H154)))),OFFSET('Hygiene Data'!$H$10,0,10*ROW('Hygiene Data'!H154)),NA())))</f>
        <v>#N/A</v>
      </c>
      <c r="BS160" s="36" t="str">
        <f ca="true">+IF(OFFSET('Water Data'!$C$28,0,10*ROW('Water Data'!C154))="","",OFFSET('Water Data'!$C$28,0,10*ROW('Water Data'!C154)))</f>
        <v/>
      </c>
      <c r="BT160" s="36" t="str">
        <f ca="true">+IF(OFFSET('Water Data'!$C$29,0,10*ROW('Water Data'!C154))="","",OFFSET('Water Data'!$C$29,0,10*ROW('Water Data'!C154)))</f>
        <v/>
      </c>
      <c r="BU160" s="36" t="str">
        <f ca="true">+IF(OFFSET('Water Data'!$C$30,0,10*ROW('Water Data'!C154))="","",OFFSET('Water Data'!$C$30,0,10*ROW('Water Data'!C154)))</f>
        <v/>
      </c>
      <c r="BV160" s="36" t="str">
        <f ca="true">+IF(OFFSET('Water Data'!$D$28,0,10*ROW('Water Data'!D154))="","",OFFSET('Water Data'!$D$28,0,10*ROW('Water Data'!D154)))</f>
        <v/>
      </c>
      <c r="BW160" s="36" t="str">
        <f ca="true">+IF(OFFSET('Water Data'!$D$29,0,10*ROW('Water Data'!D154))="","",OFFSET('Water Data'!$D$29,0,10*ROW('Water Data'!D154)))</f>
        <v/>
      </c>
      <c r="BX160" s="36" t="str">
        <f ca="true">+IF(OFFSET('Water Data'!$D$30,0,10*ROW('Water Data'!D154))="","",OFFSET('Water Data'!$D$30,0,10*ROW('Water Data'!D154)))</f>
        <v/>
      </c>
      <c r="BY160" s="36" t="str">
        <f ca="true">+IF(OFFSET('Water Data'!$E$28,0,10*ROW('Water Data'!E154))="","",OFFSET('Water Data'!$E$28,0,10*ROW('Water Data'!E154)))</f>
        <v/>
      </c>
      <c r="BZ160" s="36" t="str">
        <f ca="true">+IF(OFFSET('Water Data'!$E$29,0,10*ROW('Water Data'!E154))="","",OFFSET('Water Data'!$E$29,0,10*ROW('Water Data'!E154)))</f>
        <v/>
      </c>
      <c r="CA160" s="36" t="str">
        <f ca="true">+IF(OFFSET('Water Data'!$E$30,0,10*ROW('Water Data'!E154))="","",OFFSET('Water Data'!$E$30,0,10*ROW('Water Data'!E154)))</f>
        <v/>
      </c>
      <c r="CB160" s="36" t="str">
        <f ca="true">+IF(OFFSET('Water Data'!$F$28,0,10*ROW('Water Data'!F154))="","",OFFSET('Water Data'!$F$28,0,10*ROW('Water Data'!F154)))</f>
        <v/>
      </c>
      <c r="CC160" s="36" t="str">
        <f ca="true">+IF(OFFSET('Water Data'!$F$29,0,10*ROW('Water Data'!F154))="","",OFFSET('Water Data'!$F$29,0,10*ROW('Water Data'!F154)))</f>
        <v/>
      </c>
      <c r="CD160" s="36" t="str">
        <f ca="true">+IF(OFFSET('Water Data'!$F$30,0,10*ROW('Water Data'!F154))="","",OFFSET('Water Data'!$F$30,0,10*ROW('Water Data'!F154)))</f>
        <v/>
      </c>
      <c r="CE160" s="36" t="str">
        <f ca="true">+IF(OFFSET('Water Data'!$G$28,0,10*ROW('Water Data'!G154))="","",OFFSET('Water Data'!$G$28,0,10*ROW('Water Data'!G154)))</f>
        <v/>
      </c>
      <c r="CF160" s="36" t="str">
        <f ca="true">+IF(OFFSET('Water Data'!$G$29,0,10*ROW('Water Data'!G154))="","",OFFSET('Water Data'!$G$29,0,10*ROW('Water Data'!G154)))</f>
        <v/>
      </c>
      <c r="CG160" s="36" t="str">
        <f ca="true">+IF(OFFSET('Water Data'!$G$30,0,10*ROW('Water Data'!G154))="","",OFFSET('Water Data'!$G$30,0,10*ROW('Water Data'!G154)))</f>
        <v/>
      </c>
      <c r="CH160" s="36" t="str">
        <f ca="true">+IF(OFFSET('Water Data'!$H$28,0,10*ROW('Water Data'!H154))="","",OFFSET('Water Data'!$H$28,0,10*ROW('Water Data'!H154)))</f>
        <v/>
      </c>
      <c r="CI160" s="36" t="str">
        <f ca="true">+IF(OFFSET('Water Data'!$H$29,0,10*ROW('Water Data'!H154))="","",OFFSET('Water Data'!$H$29,0,10*ROW('Water Data'!H154)))</f>
        <v/>
      </c>
      <c r="CJ160" s="36" t="str">
        <f ca="true">+IF(OFFSET('Water Data'!$H$30,0,10*ROW('Water Data'!H154))="","",OFFSET('Water Data'!$H$30,0,10*ROW('Water Data'!H154)))</f>
        <v/>
      </c>
      <c r="CK160" s="36" t="str">
        <f ca="true">+IF(OFFSET('Sanitation Data'!$C$29,0,10*ROW('Sanitation Data'!C154))="","",OFFSET('Sanitation Data'!$C$29,0,10*ROW('Sanitation Data'!C154)))</f>
        <v/>
      </c>
      <c r="CL160" s="36" t="str">
        <f ca="true">+IF(OFFSET('Sanitation Data'!$C$30,0,10*ROW('Sanitation Data'!C154))="","",OFFSET('Sanitation Data'!$C$30,0,10*ROW('Sanitation Data'!C154)))</f>
        <v/>
      </c>
      <c r="CM160" s="36" t="str">
        <f ca="true">+IF(OFFSET('Sanitation Data'!$C$31,0,10*ROW('Sanitation Data'!C154))="","",OFFSET('Sanitation Data'!$C$31,0,10*ROW('Sanitation Data'!C154)))</f>
        <v/>
      </c>
      <c r="CN160" s="36" t="str">
        <f ca="true">+IF(OFFSET('Sanitation Data'!$C$32,0,10*ROW('Sanitation Data'!C154))="","",OFFSET('Sanitation Data'!$C$32,0,10*ROW('Sanitation Data'!C154)))</f>
        <v/>
      </c>
      <c r="CO160" s="36" t="str">
        <f ca="true">+IF(OFFSET('Sanitation Data'!$C$33,0,10*ROW('Sanitation Data'!C154))="","",OFFSET('Sanitation Data'!$C$33,0,10*ROW('Sanitation Data'!C154)))</f>
        <v/>
      </c>
      <c r="CP160" s="36" t="str">
        <f ca="true">+IF(OFFSET('Sanitation Data'!$D$29,0,10*ROW('Sanitation Data'!D154))="","",OFFSET('Sanitation Data'!$D$29,0,10*ROW('Sanitation Data'!D154)))</f>
        <v/>
      </c>
      <c r="CQ160" s="36" t="str">
        <f ca="true">+IF(OFFSET('Sanitation Data'!$D$30,0,10*ROW('Sanitation Data'!D154))="","",OFFSET('Sanitation Data'!$D$30,0,10*ROW('Sanitation Data'!D154)))</f>
        <v/>
      </c>
      <c r="CR160" s="36" t="str">
        <f ca="true">+IF(OFFSET('Sanitation Data'!$D$31,0,10*ROW('Sanitation Data'!D154))="","",OFFSET('Sanitation Data'!$D$31,0,10*ROW('Sanitation Data'!D154)))</f>
        <v/>
      </c>
      <c r="CS160" s="36" t="str">
        <f ca="true">+IF(OFFSET('Sanitation Data'!$D$32,0,10*ROW('Sanitation Data'!D154))="","",OFFSET('Sanitation Data'!$D$32,0,10*ROW('Sanitation Data'!D154)))</f>
        <v/>
      </c>
      <c r="CT160" s="36" t="str">
        <f ca="true">+IF(OFFSET('Sanitation Data'!$D$33,0,10*ROW('Sanitation Data'!D154))="","",OFFSET('Sanitation Data'!$D$33,0,10*ROW('Sanitation Data'!D154)))</f>
        <v/>
      </c>
      <c r="CU160" s="36" t="str">
        <f ca="true">+IF(OFFSET('Sanitation Data'!$E$29,0,10*ROW('Sanitation Data'!E154))="","",OFFSET('Sanitation Data'!$E$29,0,10*ROW('Sanitation Data'!E154)))</f>
        <v/>
      </c>
      <c r="CV160" s="36" t="str">
        <f ca="true">+IF(OFFSET('Sanitation Data'!$E$30,0,10*ROW('Sanitation Data'!E154))="","",OFFSET('Sanitation Data'!$E$30,0,10*ROW('Sanitation Data'!E154)))</f>
        <v/>
      </c>
      <c r="CW160" s="36" t="str">
        <f ca="true">+IF(OFFSET('Sanitation Data'!$E$31,0,10*ROW('Sanitation Data'!E154))="","",OFFSET('Sanitation Data'!$E$31,0,10*ROW('Sanitation Data'!E154)))</f>
        <v/>
      </c>
      <c r="CX160" s="36" t="str">
        <f ca="true">+IF(OFFSET('Sanitation Data'!$E$32,0,10*ROW('Sanitation Data'!E154))="","",OFFSET('Sanitation Data'!$E$32,0,10*ROW('Sanitation Data'!E154)))</f>
        <v/>
      </c>
      <c r="CY160" s="36" t="str">
        <f ca="true">+IF(OFFSET('Sanitation Data'!$E$33,0,10*ROW('Sanitation Data'!E154))="","",OFFSET('Sanitation Data'!$E$33,0,10*ROW('Sanitation Data'!E154)))</f>
        <v/>
      </c>
      <c r="CZ160" s="36" t="str">
        <f ca="true">+IF(OFFSET('Sanitation Data'!$F$29,0,10*ROW('Sanitation Data'!F154))="","",OFFSET('Sanitation Data'!$F$29,0,10*ROW('Sanitation Data'!F154)))</f>
        <v/>
      </c>
      <c r="DA160" s="36" t="str">
        <f ca="true">+IF(OFFSET('Sanitation Data'!$F$30,0,10*ROW('Sanitation Data'!F154))="","",OFFSET('Sanitation Data'!$F$30,0,10*ROW('Sanitation Data'!F154)))</f>
        <v/>
      </c>
      <c r="DB160" s="36" t="str">
        <f ca="true">+IF(OFFSET('Sanitation Data'!$F$31,0,10*ROW('Sanitation Data'!F154))="","",OFFSET('Sanitation Data'!$F$31,0,10*ROW('Sanitation Data'!F154)))</f>
        <v/>
      </c>
      <c r="DC160" s="36" t="str">
        <f ca="true">+IF(OFFSET('Sanitation Data'!$F$32,0,10*ROW('Sanitation Data'!F154))="","",OFFSET('Sanitation Data'!$F$32,0,10*ROW('Sanitation Data'!F154)))</f>
        <v/>
      </c>
      <c r="DD160" s="36" t="str">
        <f ca="true">+IF(OFFSET('Sanitation Data'!$F$33,0,10*ROW('Sanitation Data'!F154))="","",OFFSET('Sanitation Data'!$F$33,0,10*ROW('Sanitation Data'!F154)))</f>
        <v/>
      </c>
      <c r="DE160" s="36" t="str">
        <f ca="true">+IF(OFFSET('Sanitation Data'!$G$29,0,10*ROW('Sanitation Data'!G154))="","",OFFSET('Sanitation Data'!$G$29,0,10*ROW('Sanitation Data'!G154)))</f>
        <v/>
      </c>
      <c r="DF160" s="36" t="str">
        <f ca="true">+IF(OFFSET('Sanitation Data'!$G$30,0,10*ROW('Sanitation Data'!G154))="","",OFFSET('Sanitation Data'!$G$30,0,10*ROW('Sanitation Data'!G154)))</f>
        <v/>
      </c>
      <c r="DG160" s="36" t="str">
        <f ca="true">+IF(OFFSET('Sanitation Data'!$G$31,0,10*ROW('Sanitation Data'!G154))="","",OFFSET('Sanitation Data'!$G$31,0,10*ROW('Sanitation Data'!G154)))</f>
        <v/>
      </c>
      <c r="DH160" s="36" t="str">
        <f ca="true">+IF(OFFSET('Sanitation Data'!$G$32,0,10*ROW('Sanitation Data'!G154))="","",OFFSET('Sanitation Data'!$G$32,0,10*ROW('Sanitation Data'!G154)))</f>
        <v/>
      </c>
      <c r="DI160" s="36" t="str">
        <f ca="true">+IF(OFFSET('Sanitation Data'!$G$33,0,10*ROW('Sanitation Data'!G154))="","",OFFSET('Sanitation Data'!$G$33,0,10*ROW('Sanitation Data'!G154)))</f>
        <v/>
      </c>
      <c r="DJ160" s="36" t="str">
        <f ca="true">+IF(OFFSET('Sanitation Data'!$H$29,0,10*ROW('Sanitation Data'!H154))="","",OFFSET('Sanitation Data'!$H$29,0,10*ROW('Sanitation Data'!H154)))</f>
        <v/>
      </c>
      <c r="DK160" s="36" t="str">
        <f ca="true">+IF(OFFSET('Sanitation Data'!$H$30,0,10*ROW('Sanitation Data'!H154))="","",OFFSET('Sanitation Data'!$H$30,0,10*ROW('Sanitation Data'!H154)))</f>
        <v/>
      </c>
      <c r="DL160" s="36" t="str">
        <f ca="true">+IF(OFFSET('Sanitation Data'!$H$31,0,10*ROW('Sanitation Data'!H154))="","",OFFSET('Sanitation Data'!$H$31,0,10*ROW('Sanitation Data'!H154)))</f>
        <v/>
      </c>
      <c r="DM160" s="36" t="str">
        <f ca="true">+IF(OFFSET('Sanitation Data'!$H$32,0,10*ROW('Sanitation Data'!H154))="","",OFFSET('Sanitation Data'!$H$32,0,10*ROW('Sanitation Data'!H154)))</f>
        <v/>
      </c>
      <c r="DN160" s="36" t="str">
        <f ca="true">+IF(OFFSET('Sanitation Data'!$H$33,0,10*ROW('Sanitation Data'!H154))="","",OFFSET('Sanitation Data'!$H$33,0,10*ROW('Sanitation Data'!H154)))</f>
        <v/>
      </c>
      <c r="DO160" s="36" t="str">
        <f ca="true">+IF(OFFSET('Hygiene Data'!$C$12,0,10*ROW('Hygiene Data'!C154))="","",OFFSET('Hygiene Data'!$C$12,0,10*ROW('Hygiene Data'!C154)))</f>
        <v/>
      </c>
      <c r="DP160" s="36" t="str">
        <f ca="true">+IF(OFFSET('Hygiene Data'!$C$13,0,10*ROW('Hygiene Data'!C154))="","",OFFSET('Hygiene Data'!$C$13,0,10*ROW('Hygiene Data'!C154)))</f>
        <v/>
      </c>
      <c r="DQ160" s="36" t="str">
        <f ca="true">+IF(OFFSET('Hygiene Data'!$C$14,0,10*ROW('Hygiene Data'!C154))="","",OFFSET('Hygiene Data'!$C$14,0,10*ROW('Hygiene Data'!C154)))</f>
        <v/>
      </c>
      <c r="DR160" s="36" t="str">
        <f ca="true">+IF(OFFSET('Hygiene Data'!$D$12,0,10*ROW('Hygiene Data'!D154))="","",OFFSET('Hygiene Data'!$D$12,0,10*ROW('Hygiene Data'!D154)))</f>
        <v/>
      </c>
      <c r="DS160" s="36" t="str">
        <f ca="true">+IF(OFFSET('Hygiene Data'!$D$13,0,10*ROW('Hygiene Data'!D154))="","",OFFSET('Hygiene Data'!$D$13,0,10*ROW('Hygiene Data'!D154)))</f>
        <v/>
      </c>
      <c r="DT160" s="36" t="str">
        <f ca="true">+IF(OFFSET('Hygiene Data'!$D$14,0,10*ROW('Hygiene Data'!D154))="","",OFFSET('Hygiene Data'!$D$14,0,10*ROW('Hygiene Data'!D154)))</f>
        <v/>
      </c>
      <c r="DU160" s="36" t="str">
        <f ca="true">+IF(OFFSET('Hygiene Data'!$E$12,0,10*ROW('Hygiene Data'!E154))="","",OFFSET('Hygiene Data'!$E$12,0,10*ROW('Hygiene Data'!E154)))</f>
        <v/>
      </c>
      <c r="DV160" s="36" t="str">
        <f ca="true">+IF(OFFSET('Hygiene Data'!$E$13,0,10*ROW('Hygiene Data'!E154))="","",OFFSET('Hygiene Data'!$E$13,0,10*ROW('Hygiene Data'!E154)))</f>
        <v/>
      </c>
      <c r="DW160" s="36" t="str">
        <f ca="true">+IF(OFFSET('Hygiene Data'!$E$14,0,10*ROW('Hygiene Data'!E154))="","",OFFSET('Hygiene Data'!$E$14,0,10*ROW('Hygiene Data'!E154)))</f>
        <v/>
      </c>
      <c r="DX160" s="36" t="str">
        <f ca="true">+IF(OFFSET('Hygiene Data'!$F$12,0,10*ROW('Hygiene Data'!F154))="","",OFFSET('Hygiene Data'!$F$12,0,10*ROW('Hygiene Data'!F154)))</f>
        <v/>
      </c>
      <c r="DY160" s="36" t="str">
        <f ca="true">+IF(OFFSET('Hygiene Data'!$F$13,0,10*ROW('Hygiene Data'!F154))="","",OFFSET('Hygiene Data'!$F$13,0,10*ROW('Hygiene Data'!F154)))</f>
        <v/>
      </c>
      <c r="DZ160" s="36" t="str">
        <f ca="true">+IF(OFFSET('Hygiene Data'!$F$14,0,10*ROW('Hygiene Data'!F154))="","",OFFSET('Hygiene Data'!$F$14,0,10*ROW('Hygiene Data'!F154)))</f>
        <v/>
      </c>
      <c r="EA160" s="36" t="str">
        <f ca="true">+IF(OFFSET('Hygiene Data'!$G$12,0,10*ROW('Hygiene Data'!G154))="","",OFFSET('Hygiene Data'!$G$12,0,10*ROW('Hygiene Data'!G154)))</f>
        <v/>
      </c>
      <c r="EB160" s="36" t="str">
        <f ca="true">+IF(OFFSET('Hygiene Data'!$G$13,0,10*ROW('Hygiene Data'!G154))="","",OFFSET('Hygiene Data'!$G$13,0,10*ROW('Hygiene Data'!G154)))</f>
        <v/>
      </c>
      <c r="EC160" s="36" t="str">
        <f ca="true">+IF(OFFSET('Hygiene Data'!$G$14,0,10*ROW('Hygiene Data'!G154))="","",OFFSET('Hygiene Data'!$G$14,0,10*ROW('Hygiene Data'!G154)))</f>
        <v/>
      </c>
      <c r="ED160" s="36" t="str">
        <f ca="true">+IF(OFFSET('Hygiene Data'!$H$12,0,10*ROW('Hygiene Data'!H154))="","",OFFSET('Hygiene Data'!$H$12,0,10*ROW('Hygiene Data'!H154)))</f>
        <v/>
      </c>
      <c r="EE160" s="36" t="str">
        <f ca="true">+IF(OFFSET('Hygiene Data'!$H$13,0,10*ROW('Hygiene Data'!H154))="","",OFFSET('Hygiene Data'!$H$13,0,10*ROW('Hygiene Data'!H154)))</f>
        <v/>
      </c>
      <c r="EF160" s="36" t="str">
        <f ca="true">+IF(OFFSET('Hygiene Data'!$H$14,0,10*ROW('Hygiene Data'!H154))="","",OFFSET('Hygiene Data'!$H$14,0,10*ROW('Hygiene Data'!H154)))</f>
        <v/>
      </c>
    </row>
    <row r="161" x14ac:dyDescent="0.2">
      <c r="A161" s="59" t="str">
        <f ca="true">+IF(OFFSET('Water Data'!$B$1,0,10*ROW('Water Data'!B158))="","",OFFSET('Water Data'!$B$1,0,10*ROW('Water Data'!B158)))</f>
        <v/>
      </c>
      <c r="B161" s="59" t="str">
        <f ca="true">+IF(OFFSET('Water Data'!$A$3,0,10*ROW('Water Data'!A158))="","",OFFSET('Water Data'!$A$3,0,10*ROW('Water Data'!A158)))</f>
        <v/>
      </c>
      <c r="C161" s="59" t="str">
        <f ca="true">+IF(OFFSET('Water Data'!$C$3,0,10*ROW('Water Data'!C158))="","",OFFSET('Water Data'!$C$3,0,10*ROW('Water Data'!C158)))</f>
        <v/>
      </c>
      <c r="D161" s="250" t="e">
        <f ca="true">+IF(AND(ISNUMBER(OFFSET('Water Data'!$C$5,0,10*ROW('Water Data'!C155))),BS161="Yes"),100-OFFSET('Water Data'!$C$5,0,10*ROW('Water Data'!C155)),IF(AND(ISNUMBER(OFFSET('Water Data'!$C$5,0,10*ROW('Water Data'!C155))),BS161="No",ISNUMBER(OFFSET('Water Data'!$C$5,0,10*ROW('Water Data'!C155)))),CONCATENATE("[",ROUND(100-OFFSET('Water Data'!$C$5,0,10*ROW('Water Data'!C155)),0),"]"),IF(AND(ISNUMBER(OFFSET('Water Data'!$C$5,0,10*ROW('Water Data'!C155))),BS161="",ISNUMBER(OFFSET('Water Data'!$C$5,0,10*ROW('Water Data'!C155)))),100-OFFSET('Water Data'!$C$5,0,10*ROW('Water Data'!C155)),NA())))</f>
        <v>#N/A</v>
      </c>
      <c r="E161" s="250" t="e">
        <f ca="true">+IF(AND(ISNUMBER(OFFSET('Water Data'!$C$7,0,10*ROW('Water Data'!D155))),BT161="Yes"),OFFSET('Water Data'!$C$7,0,10*ROW('Water Data'!C155)),IF(AND(ISNUMBER(OFFSET('Water Data'!$C$7,0,10*ROW('Water Data'!C155))),BT161="No",ISNUMBER(OFFSET('Water Data'!$C$7,0,10*ROW('Water Data'!C155)))),CONCATENATE("[",ROUND(OFFSET('Water Data'!$C$7,0,10*ROW('Water Data'!C155)),0),"]"),IF(AND(ISNUMBER(OFFSET('Water Data'!$C$7,0,10*ROW('Water Data'!C155))),BT161="",ISNUMBER(OFFSET('Water Data'!$C$7,0,10*ROW('Water Data'!C155)))),OFFSET('Water Data'!$C$7,0,10*ROW('Water Data'!C155)),NA())))</f>
        <v>#N/A</v>
      </c>
      <c r="F161" s="250" t="e">
        <f ca="true">+IF(AND(ISNUMBER(OFFSET('Water Data'!$C$10,0,10*ROW('Water Data'!C155))),BU161="Yes"),OFFSET('Water Data'!$C$10,0,10*ROW('Water Data'!C155)),IF(AND(ISNUMBER(OFFSET('Water Data'!$C$10,0,10*ROW('Water Data'!C155))),BU161="No",ISNUMBER(OFFSET('Water Data'!$C$10,0,10*ROW('Water Data'!C155)))),CONCATENATE("[",ROUND(OFFSET('Water Data'!$C$10,0,10*ROW('Water Data'!C155)),0),"]"),IF(AND(ISNUMBER(OFFSET('Water Data'!$C$10,0,10*ROW('Water Data'!C155))),BU161="",ISNUMBER(OFFSET('Water Data'!$C$10,0,10*ROW('Water Data'!C155)))),OFFSET('Water Data'!$C$10,0,10*ROW('Water Data'!C155)),NA())))</f>
        <v>#N/A</v>
      </c>
      <c r="G161" s="250" t="e">
        <f ca="true">+IF(AND(ISNUMBER(OFFSET('Water Data'!$D$5,0,10*ROW('Water Data'!D155))),BV161="Yes"),100-OFFSET('Water Data'!$D$5,0,10*ROW('Water Data'!D155)),IF(AND(ISNUMBER(OFFSET('Water Data'!$D$5,0,10*ROW('Water Data'!D155))),BV161="No",ISNUMBER(OFFSET('Water Data'!$D$5,0,10*ROW('Water Data'!D155)))),CONCATENATE("[",ROUND(100-OFFSET('Water Data'!$D$5,0,10*ROW('Water Data'!D155)),0),"]"),IF(AND(ISNUMBER(OFFSET('Water Data'!$D$5,0,10*ROW('Water Data'!D155))),BV161="",ISNUMBER(OFFSET('Water Data'!$D$5,0,10*ROW('Water Data'!D155)))),100-OFFSET('Water Data'!$D$5,0,10*ROW('Water Data'!D155)),NA())))</f>
        <v>#N/A</v>
      </c>
      <c r="H161" s="250" t="e">
        <f ca="true">+IF(AND(ISNUMBER(OFFSET('Water Data'!$D$7,0,10*ROW('Water Data'!D155))),BW161="Yes"),OFFSET('Water Data'!$D$7,0,10*ROW('Water Data'!D155)),IF(AND(ISNUMBER(OFFSET('Water Data'!$D$7,0,10*ROW('Water Data'!D155))),BW161="No",ISNUMBER(OFFSET('Water Data'!$D$7,0,10*ROW('Water Data'!D155)))),CONCATENATE("[",ROUND(OFFSET('Water Data'!$C$7,0,10*ROW('Water Data'!D155)),0),"]"),IF(AND(ISNUMBER(OFFSET('Water Data'!$D$7,0,10*ROW('Water Data'!D155))),BW161="",ISNUMBER(OFFSET('Water Data'!$D$7,0,10*ROW('Water Data'!D155)))),OFFSET('Water Data'!$D$7,0,10*ROW('Water Data'!D155)),NA())))</f>
        <v>#N/A</v>
      </c>
      <c r="I161" s="250" t="e">
        <f ca="true">+IF(AND(ISNUMBER(OFFSET('Water Data'!$D$10,0,10*ROW('Water Data'!D155))),BX161="Yes"),OFFSET('Water Data'!$D$10,0,10*ROW('Water Data'!D155)),IF(AND(ISNUMBER(OFFSET('Water Data'!$D$10,0,10*ROW('Water Data'!D155))),BX161="No",ISNUMBER(OFFSET('Water Data'!$D$10,0,10*ROW('Water Data'!D155)))),CONCATENATE("[",ROUND(OFFSET('Water Data'!$D$10,0,10*ROW('Water Data'!D155)),0),"]"),IF(AND(ISNUMBER(OFFSET('Water Data'!$D$10,0,10*ROW('Water Data'!D155))),BX161="",ISNUMBER(OFFSET('Water Data'!$D$10,0,10*ROW('Water Data'!D155)))),OFFSET('Water Data'!$D$10,0,10*ROW('Water Data'!D155)),NA())))</f>
        <v>#N/A</v>
      </c>
      <c r="J161" s="250" t="e">
        <f ca="true">+IF(AND(ISNUMBER(OFFSET('Water Data'!$E$5,0,10*ROW('Water Data'!E155))),BY161="Yes"),100-OFFSET('Water Data'!$E$5,0,10*ROW('Water Data'!E155)),IF(AND(ISNUMBER(OFFSET('Water Data'!$E$5,0,10*ROW('Water Data'!E155))),BY161="No",ISNUMBER(OFFSET('Water Data'!$E$5,0,10*ROW('Water Data'!E155)))),CONCATENATE("[",ROUND(100-OFFSET('Water Data'!$E$5,0,10*ROW('Water Data'!E155)),0),"]"),IF(AND(ISNUMBER(OFFSET('Water Data'!$E$5,0,10*ROW('Water Data'!E155))),BY161="",ISNUMBER(OFFSET('Water Data'!$E$5,0,10*ROW('Water Data'!E155)))),100-OFFSET('Water Data'!$E$5,0,10*ROW('Water Data'!E155)),NA())))</f>
        <v>#N/A</v>
      </c>
      <c r="K161" s="250" t="e">
        <f ca="true">+IF(AND(ISNUMBER(OFFSET('Water Data'!$E$7,0,10*ROW('Water Data'!E155))),BZ161="Yes"),OFFSET('Water Data'!$E$7,0,10*ROW('Water Data'!E155)),IF(AND(ISNUMBER(OFFSET('Water Data'!$E$7,0,10*ROW('Water Data'!E155))),BZ161="No",ISNUMBER(OFFSET('Water Data'!$E$7,0,10*ROW('Water Data'!E155)))),CONCATENATE("[",ROUND(OFFSET('Water Data'!$E$7,0,10*ROW('Water Data'!E155)),0),"]"),IF(AND(ISNUMBER(OFFSET('Water Data'!$E$7,0,10*ROW('Water Data'!E155))),BZ161="",ISNUMBER(OFFSET('Water Data'!$E$7,0,10*ROW('Water Data'!E155)))),OFFSET('Water Data'!$E$7,0,10*ROW('Water Data'!E155)),NA())))</f>
        <v>#N/A</v>
      </c>
      <c r="L161" s="250" t="e">
        <f ca="true">+IF(AND(ISNUMBER(OFFSET('Water Data'!$E$10,0,10*ROW('Water Data'!E155))),CA161="Yes"),OFFSET('Water Data'!$E$10,0,10*ROW('Water Data'!E155)),IF(AND(ISNUMBER(OFFSET('Water Data'!$E$10,0,10*ROW('Water Data'!E155))),CA161="No",ISNUMBER(OFFSET('Water Data'!$E$10,0,10*ROW('Water Data'!E155)))),CONCATENATE("[",ROUND(OFFSET('Water Data'!$E$10,0,10*ROW('Water Data'!E155)),0),"]"),IF(AND(ISNUMBER(OFFSET('Water Data'!$E$10,0,10*ROW('Water Data'!E155))),CA161="",ISNUMBER(OFFSET('Water Data'!$E$10,0,10*ROW('Water Data'!E155)))),OFFSET('Water Data'!$E$10,0,10*ROW('Water Data'!E155)),NA())))</f>
        <v>#N/A</v>
      </c>
      <c r="M161" s="250" t="e">
        <f ca="true">+IF(AND(ISNUMBER(OFFSET('Water Data'!$F$5,0,10*ROW('Water Data'!F155))),CB161="Yes"),100-OFFSET('Water Data'!$F$5,0,10*ROW('Water Data'!F155)),IF(AND(ISNUMBER(OFFSET('Water Data'!$F$5,0,10*ROW('Water Data'!F155))),CB161="No",ISNUMBER(OFFSET('Water Data'!$F$5,0,10*ROW('Water Data'!F155)))),CONCATENATE("[",ROUND(100-OFFSET('Water Data'!$F$5,0,10*ROW('Water Data'!F155)),0),"]"),IF(AND(ISNUMBER(OFFSET('Water Data'!$F$5,0,10*ROW('Water Data'!F155))),CB161="",ISNUMBER(OFFSET('Water Data'!$F$5,0,10*ROW('Water Data'!F155)))),100-OFFSET('Water Data'!$F$5,0,10*ROW('Water Data'!F155)),NA())))</f>
        <v>#N/A</v>
      </c>
      <c r="N161" s="250" t="e">
        <f ca="true">+IF(AND(ISNUMBER(OFFSET('Water Data'!$F$7,0,10*ROW('Water Data'!F155))),CC161="Yes"),OFFSET('Water Data'!$F$7,0,10*ROW('Water Data'!F155)),IF(AND(ISNUMBER(OFFSET('Water Data'!$F$7,0,10*ROW('Water Data'!F155))),CC161="No",ISNUMBER(OFFSET('Water Data'!$F$7,0,10*ROW('Water Data'!F155)))),CONCATENATE("[",ROUND(OFFSET('Water Data'!$F$7,0,10*ROW('Water Data'!F155)),0),"]"),IF(AND(ISNUMBER(OFFSET('Water Data'!$F$7,0,10*ROW('Water Data'!F155))),CC161="",ISNUMBER(OFFSET('Water Data'!$F$7,0,10*ROW('Water Data'!F155)))),OFFSET('Water Data'!$F$7,0,10*ROW('Water Data'!F155)),NA())))</f>
        <v>#N/A</v>
      </c>
      <c r="O161" s="250" t="e">
        <f ca="true">+IF(AND(ISNUMBER(OFFSET('Water Data'!$F$10,0,10*ROW('Water Data'!F155))),CD161="Yes"),OFFSET('Water Data'!$F$10,0,10*ROW('Water Data'!F155)),IF(AND(ISNUMBER(OFFSET('Water Data'!$F$10,0,10*ROW('Water Data'!F155))),CD161="No",ISNUMBER(OFFSET('Water Data'!$F$10,0,10*ROW('Water Data'!F155)))),CONCATENATE("[",ROUND(OFFSET('Water Data'!$F$10,0,10*ROW('Water Data'!F155)),0),"]"),IF(AND(ISNUMBER(OFFSET('Water Data'!$F$10,0,10*ROW('Water Data'!F155))),CD161="",ISNUMBER(OFFSET('Water Data'!$F$10,0,10*ROW('Water Data'!F155)))),OFFSET('Water Data'!$F$10,0,10*ROW('Water Data'!F155)),NA())))</f>
        <v>#N/A</v>
      </c>
      <c r="P161" s="250" t="e">
        <f ca="true">+IF(AND(ISNUMBER(OFFSET('Water Data'!$G$5,0,10*ROW('Water Data'!G155))),CE161="Yes"),100-OFFSET('Water Data'!$G$5,0,10*ROW('Water Data'!G155)),IF(AND(ISNUMBER(OFFSET('Water Data'!$G$5,0,10*ROW('Water Data'!G155))),CE161="No",ISNUMBER(OFFSET('Water Data'!$G$5,0,10*ROW('Water Data'!G155)))),CONCATENATE("[",ROUND(100-OFFSET('Water Data'!$G$5,0,10*ROW('Water Data'!G155)),0),"]"),IF(AND(ISNUMBER(OFFSET('Water Data'!$G$5,0,10*ROW('Water Data'!G155))),CE161="",ISNUMBER(OFFSET('Water Data'!$G$5,0,10*ROW('Water Data'!G155)))),100-OFFSET('Water Data'!$G$5,0,10*ROW('Water Data'!G155)),NA())))</f>
        <v>#N/A</v>
      </c>
      <c r="Q161" s="250" t="e">
        <f ca="true">+IF(AND(ISNUMBER(OFFSET('Water Data'!$G$7,0,10*ROW('Water Data'!G155))),CF161="Yes"),OFFSET('Water Data'!$G$7,0,10*ROW('Water Data'!G155)),IF(AND(ISNUMBER(OFFSET('Water Data'!$G$7,0,10*ROW('Water Data'!G155))),CF161="No",ISNUMBER(OFFSET('Water Data'!$G$7,0,10*ROW('Water Data'!G155)))),CONCATENATE("[",ROUND(OFFSET('Water Data'!$G$7,0,10*ROW('Water Data'!G155)),0),"]"),IF(AND(ISNUMBER(OFFSET('Water Data'!$G$7,0,10*ROW('Water Data'!G155))),CF161="",ISNUMBER(OFFSET('Water Data'!$G$7,0,10*ROW('Water Data'!G155)))),OFFSET('Water Data'!$G$7,0,10*ROW('Water Data'!G155)),NA())))</f>
        <v>#N/A</v>
      </c>
      <c r="R161" s="250" t="e">
        <f ca="true">+IF(AND(ISNUMBER(OFFSET('Water Data'!$G$10,0,10*ROW('Water Data'!G155))),CG161="Yes"),OFFSET('Water Data'!$G$10,0,10*ROW('Water Data'!G155)),IF(AND(ISNUMBER(OFFSET('Water Data'!$G$10,0,10*ROW('Water Data'!G155))),CG161="No",ISNUMBER(OFFSET('Water Data'!$G$10,0,10*ROW('Water Data'!G155)))),CONCATENATE("[",ROUND(OFFSET('Water Data'!$G$10,0,10*ROW('Water Data'!G155)),0),"]"),IF(AND(ISNUMBER(OFFSET('Water Data'!$G$10,0,10*ROW('Water Data'!G155))),CG161="",ISNUMBER(OFFSET('Water Data'!$G$10,0,10*ROW('Water Data'!G155)))),OFFSET('Water Data'!$G$10,0,10*ROW('Water Data'!G155)),NA())))</f>
        <v>#N/A</v>
      </c>
      <c r="S161" s="250" t="e">
        <f ca="true">+IF(AND(ISNUMBER(OFFSET('Water Data'!$H$5,0,10*ROW('Water Data'!H155))),CH161="Yes"),100-OFFSET('Water Data'!$H$5,0,10*ROW('Water Data'!H155)),IF(AND(ISNUMBER(OFFSET('Water Data'!$H$5,0,10*ROW('Water Data'!H155))),CH161="No",ISNUMBER(OFFSET('Water Data'!$H$5,0,10*ROW('Water Data'!H155)))),CONCATENATE("[",ROUND(100-OFFSET('Water Data'!$H$5,0,10*ROW('Water Data'!H155)),0),"]"),IF(AND(ISNUMBER(OFFSET('Water Data'!$H$5,0,10*ROW('Water Data'!H155))),CH161="",ISNUMBER(OFFSET('Water Data'!$H$5,0,10*ROW('Water Data'!H155)))),100-OFFSET('Water Data'!$H$5,0,10*ROW('Water Data'!H155)),NA())))</f>
        <v>#N/A</v>
      </c>
      <c r="T161" s="250" t="e">
        <f ca="true">+IF(AND(ISNUMBER(OFFSET('Water Data'!$H$7,0,10*ROW('Water Data'!H155))),CI161="Yes"),OFFSET('Water Data'!$H$7,0,10*ROW('Water Data'!H155)),IF(AND(ISNUMBER(OFFSET('Water Data'!$H$7,0,10*ROW('Water Data'!H155))),CI161="No",ISNUMBER(OFFSET('Water Data'!$H$7,0,10*ROW('Water Data'!H155)))),CONCATENATE("[",ROUND(OFFSET('Water Data'!$H$7,0,10*ROW('Water Data'!H155)),0),"]"),IF(AND(ISNUMBER(OFFSET('Water Data'!$H$7,0,10*ROW('Water Data'!H155))),CI161="",ISNUMBER(OFFSET('Water Data'!$H$7,0,10*ROW('Water Data'!H155)))),OFFSET('Water Data'!$H$7,0,10*ROW('Water Data'!H155)),NA())))</f>
        <v>#N/A</v>
      </c>
      <c r="U161" s="250" t="e">
        <f ca="true">+IF(AND(ISNUMBER(OFFSET('Water Data'!$H$10,0,10*ROW('Water Data'!H155))),CJ161="Yes"),OFFSET('Water Data'!$H$10,0,10*ROW('Water Data'!H155)),IF(AND(ISNUMBER(OFFSET('Water Data'!$H$10,0,10*ROW('Water Data'!H155))),CJ161="No",ISNUMBER(OFFSET('Water Data'!$H$10,0,10*ROW('Water Data'!H155)))),CONCATENATE("[",ROUND(OFFSET('Water Data'!$H$10,0,10*ROW('Water Data'!H155)),0),"]"),IF(AND(ISNUMBER(OFFSET('Water Data'!$H$10,0,10*ROW('Water Data'!H155))),CJ161="",ISNUMBER(OFFSET('Water Data'!$H$10,0,10*ROW('Water Data'!H155)))),OFFSET('Water Data'!$H$10,0,10*ROW('Water Data'!H155)),NA())))</f>
        <v>#N/A</v>
      </c>
      <c r="V161" s="251" t="e">
        <f ca="true">+IF(AND(ISNUMBER(OFFSET('Sanitation Data'!$C$5,0,10*ROW('Sanitation Data'!C155))),CK161="Yes"),100-OFFSET('Sanitation Data'!$C$5,0,10*ROW('Sanitation Data'!C155)),IF(AND(ISNUMBER(OFFSET('Sanitation Data'!$C$5,0,10*ROW('Sanitation Data'!C155))),CK161="No",ISNUMBER(OFFSET('Sanitation Data'!$C$5,0,10*ROW('Sanitation Data'!C155)))),CONCATENATE("[",ROUND(100-OFFSET('Sanitation Data'!$C$5,0,10*ROW('Sanitation Data'!C155)),0),"]"),IF(AND(ISNUMBER(OFFSET('Sanitation Data'!$C$5,0,10*ROW('Sanitation Data'!C155))),CK161="",ISNUMBER(OFFSET('Sanitation Data'!$C$5,0,10*ROW('Sanitation Data'!C155)))),100-OFFSET('Sanitation Data'!$C$5,0,10*ROW('Sanitation Data'!C155)),NA())))</f>
        <v>#N/A</v>
      </c>
      <c r="W161" s="251" t="e">
        <f ca="true">+IF(AND(ISNUMBER(OFFSET('Sanitation Data'!$C$7,0,10*ROW('Sanitation Data'!C155))),CL161="Yes"),OFFSET('Sanitation Data'!$C$7,0,10*ROW('Sanitation Data'!C155)),IF(AND(ISNUMBER(OFFSET('Sanitation Data'!$C$7,0,10*ROW('Sanitation Data'!C155))),CL161="No",ISNUMBER(OFFSET('Sanitation Data'!$C$7,0,10*ROW('Sanitation Data'!C155)))),CONCATENATE("[",ROUND(OFFSET('Sanitation Data'!$C$7,0,10*ROW('Sanitation Data'!C155)),0),"]"),IF(AND(ISNUMBER(OFFSET('Sanitation Data'!$C$7,0,10*ROW('Sanitation Data'!C155))),CL161="",ISNUMBER(OFFSET('Sanitation Data'!$C$7,0,10*ROW('Sanitation Data'!C155)))),OFFSET('Sanitation Data'!$C$7,0,10*ROW('Sanitation Data'!C155)),NA())))</f>
        <v>#N/A</v>
      </c>
      <c r="X161" s="251" t="e">
        <f ca="true">+IF(AND(ISNUMBER(OFFSET('Sanitation Data'!$C$11,0,10*ROW('Sanitation Data'!C155))),CM161="Yes"),OFFSET('Sanitation Data'!$C$11,0,10*ROW('Sanitation Data'!C155)),IF(AND(ISNUMBER(OFFSET('Sanitation Data'!$C$11,0,10*ROW('Sanitation Data'!C155))),CM161="No",ISNUMBER(OFFSET('Sanitation Data'!$C$11,0,10*ROW('Sanitation Data'!C155)))),CONCATENATE("[",ROUND(OFFSET('Sanitation Data'!$C$11,0,10*ROW('Sanitation Data'!C155)),0),"]"),IF(AND(ISNUMBER(OFFSET('Sanitation Data'!$C$11,0,10*ROW('Sanitation Data'!C155))),CM161="",ISNUMBER(OFFSET('Sanitation Data'!$C$11,0,10*ROW('Sanitation Data'!C155)))),OFFSET('Sanitation Data'!$C$11,0,10*ROW('Sanitation Data'!C155)),NA())))</f>
        <v>#N/A</v>
      </c>
      <c r="Y161" s="251" t="e">
        <f ca="true">+IF(AND(ISNUMBER(OFFSET('Sanitation Data'!$C$12,0,10*ROW('Sanitation Data'!C155))),CN161="Yes"),OFFSET('Sanitation Data'!$C$12,0,10*ROW('Sanitation Data'!C155)),IF(AND(ISNUMBER(OFFSET('Sanitation Data'!$C$12,0,10*ROW('Sanitation Data'!C155))),CN161="No",ISNUMBER(OFFSET('Sanitation Data'!$C$12,0,10*ROW('Sanitation Data'!C155)))),CONCATENATE("[",ROUND(OFFSET('Sanitation Data'!$C$12,0,10*ROW('Sanitation Data'!C155)),0),"]"),IF(AND(ISNUMBER(OFFSET('Sanitation Data'!$C$12,0,10*ROW('Sanitation Data'!C155))),CN161="",ISNUMBER(OFFSET('Sanitation Data'!$C$12,0,10*ROW('Sanitation Data'!C155)))),OFFSET('Sanitation Data'!$C$12,0,10*ROW('Sanitation Data'!C155)),NA())))</f>
        <v>#N/A</v>
      </c>
      <c r="Z161" s="251" t="e">
        <f ca="true">+IF(AND(ISNUMBER(OFFSET('Sanitation Data'!$C$13,0,10*ROW('Sanitation Data'!C155))),CO161="Yes"),OFFSET('Sanitation Data'!$C$13,0,10*ROW('Sanitation Data'!C155)),IF(AND(ISNUMBER(OFFSET('Sanitation Data'!$C$13,0,10*ROW('Sanitation Data'!C155))),CO161="No",ISNUMBER(OFFSET('Sanitation Data'!$C$13,0,10*ROW('Sanitation Data'!C155)))),CONCATENATE("[",ROUND(OFFSET('Sanitation Data'!$C$13,0,10*ROW('Sanitation Data'!C155)),0),"]"),IF(AND(ISNUMBER(OFFSET('Sanitation Data'!$C$13,0,10*ROW('Sanitation Data'!C155))),CO161="",ISNUMBER(OFFSET('Sanitation Data'!$C$13,0,10*ROW('Sanitation Data'!C155)))),OFFSET('Sanitation Data'!$C$13,0,10*ROW('Sanitation Data'!C155)),NA())))</f>
        <v>#N/A</v>
      </c>
      <c r="AA161" s="251" t="e">
        <f ca="true">+IF(AND(ISNUMBER(OFFSET('Sanitation Data'!$D$5,0,10*ROW('Sanitation Data'!D155))),CP161="Yes"),100-OFFSET('Sanitation Data'!$D$5,0,10*ROW('Sanitation Data'!D155)),IF(AND(ISNUMBER(OFFSET('Sanitation Data'!$D$5,0,10*ROW('Sanitation Data'!D155))),CP161="No",ISNUMBER(OFFSET('Sanitation Data'!$D$5,0,10*ROW('Sanitation Data'!D155)))),CONCATENATE("[",ROUND(100-OFFSET('Sanitation Data'!$D$5,0,10*ROW('Sanitation Data'!D155)),0),"]"),IF(AND(ISNUMBER(OFFSET('Sanitation Data'!$D$5,0,10*ROW('Sanitation Data'!D155))),CP161="",ISNUMBER(OFFSET('Sanitation Data'!$D$5,0,10*ROW('Sanitation Data'!D155)))),100-OFFSET('Sanitation Data'!$D$5,0,10*ROW('Sanitation Data'!D155)),NA())))</f>
        <v>#N/A</v>
      </c>
      <c r="AB161" s="251" t="e">
        <f ca="true">+IF(AND(ISNUMBER(OFFSET('Sanitation Data'!$D$7,0,10*ROW('Sanitation Data'!D155))),CQ161="Yes"),OFFSET('Sanitation Data'!$D$7,0,10*ROW('Sanitation Data'!G155)),IF(AND(ISNUMBER(OFFSET('Sanitation Data'!$D$7,0,10*ROW('Sanitation Data'!D155))),CQ161="No",ISNUMBER(OFFSET('Sanitation Data'!$D$7,0,10*ROW('Sanitation Data'!D155)))),CONCATENATE("[",ROUND(OFFSET('Sanitation Data'!$D$7,0,10*ROW('Sanitation Data'!D155)),0),"]"),IF(AND(ISNUMBER(OFFSET('Sanitation Data'!$D$7,0,10*ROW('Sanitation Data'!D155))),CQ161="",ISNUMBER(OFFSET('Sanitation Data'!$D$7,0,10*ROW('Sanitation Data'!D155)))),OFFSET('Sanitation Data'!$D$7,0,10*ROW('Sanitation Data'!D155)),NA())))</f>
        <v>#N/A</v>
      </c>
      <c r="AC161" s="251" t="e">
        <f ca="true">+IF(AND(ISNUMBER(OFFSET('Sanitation Data'!$D$11,0,10*ROW('Sanitation Data'!D155))),CR161="Yes"),OFFSET('Sanitation Data'!$D$11,0,10*ROW('Sanitation Data'!D155)),IF(AND(ISNUMBER(OFFSET('Sanitation Data'!$D$11,0,10*ROW('Sanitation Data'!D155))),CR161="No",ISNUMBER(OFFSET('Sanitation Data'!$D$11,0,10*ROW('Sanitation Data'!D155)))),CONCATENATE("[",ROUND(OFFSET('Sanitation Data'!$D$11,0,10*ROW('Sanitation Data'!D155)),0),"]"),IF(AND(ISNUMBER(OFFSET('Sanitation Data'!$D$11,0,10*ROW('Sanitation Data'!D155))),CR161="",ISNUMBER(OFFSET('Sanitation Data'!$D$11,0,10*ROW('Sanitation Data'!D155)))),OFFSET('Sanitation Data'!$D$11,0,10*ROW('Sanitation Data'!D155)),NA())))</f>
        <v>#N/A</v>
      </c>
      <c r="AD161" s="251" t="e">
        <f ca="true">+IF(AND(ISNUMBER(OFFSET('Sanitation Data'!$D$12,0,10*ROW('Sanitation Data'!D155))),CS161="Yes"),OFFSET('Sanitation Data'!$D$12,0,10*ROW('Sanitation Data'!D155)),IF(AND(ISNUMBER(OFFSET('Sanitation Data'!$D$12,0,10*ROW('Sanitation Data'!D155))),CS161="No",ISNUMBER(OFFSET('Sanitation Data'!$D$12,0,10*ROW('Sanitation Data'!D155)))),CONCATENATE("[",ROUND(OFFSET('Sanitation Data'!$D$12,0,10*ROW('Sanitation Data'!D155)),0),"]"),IF(AND(ISNUMBER(OFFSET('Sanitation Data'!$D$12,0,10*ROW('Sanitation Data'!D155))),CS161="",ISNUMBER(OFFSET('Sanitation Data'!$D$12,0,10*ROW('Sanitation Data'!D155)))),OFFSET('Sanitation Data'!$D$12,0,10*ROW('Sanitation Data'!D155)),NA())))</f>
        <v>#N/A</v>
      </c>
      <c r="AE161" s="251" t="e">
        <f ca="true">+IF(AND(ISNUMBER(OFFSET('Sanitation Data'!$D$13,0,10*ROW('Sanitation Data'!D155))),CT161="Yes"),OFFSET('Sanitation Data'!$D$13,0,10*ROW('Sanitation Data'!D155)),IF(AND(ISNUMBER(OFFSET('Sanitation Data'!$D$13,0,10*ROW('Sanitation Data'!D155))),CT161="No",ISNUMBER(OFFSET('Sanitation Data'!$D$13,0,10*ROW('Sanitation Data'!D155)))),CONCATENATE("[",ROUND(OFFSET('Sanitation Data'!$D$13,0,10*ROW('Sanitation Data'!D155)),0),"]"),IF(AND(ISNUMBER(OFFSET('Sanitation Data'!$D$13,0,10*ROW('Sanitation Data'!D155))),CT161="",ISNUMBER(OFFSET('Sanitation Data'!$D$13,0,10*ROW('Sanitation Data'!D155)))),OFFSET('Sanitation Data'!$D$13,0,10*ROW('Sanitation Data'!D155)),NA())))</f>
        <v>#N/A</v>
      </c>
      <c r="AF161" s="251" t="e">
        <f ca="true">+IF(AND(ISNUMBER(OFFSET('Sanitation Data'!$E$5,0,10*ROW('Sanitation Data'!E155))),CU161="Yes"),100-OFFSET('Sanitation Data'!$E$5,0,10*ROW('Sanitation Data'!E155)),IF(AND(ISNUMBER(OFFSET('Sanitation Data'!$E$5,0,10*ROW('Sanitation Data'!E155))),CU161="No",ISNUMBER(OFFSET('Sanitation Data'!$E$5,0,10*ROW('Sanitation Data'!E155)))),CONCATENATE("[",ROUND(100-OFFSET('Sanitation Data'!$E$5,0,10*ROW('Sanitation Data'!E155)),0),"]"),IF(AND(ISNUMBER(OFFSET('Sanitation Data'!$E$5,0,10*ROW('Sanitation Data'!E155))),CU161="",ISNUMBER(OFFSET('Sanitation Data'!$E$5,0,10*ROW('Sanitation Data'!E155)))),100-OFFSET('Sanitation Data'!$E$5,0,10*ROW('Sanitation Data'!E155)),NA())))</f>
        <v>#N/A</v>
      </c>
      <c r="AG161" s="251" t="e">
        <f ca="true">+IF(AND(ISNUMBER(OFFSET('Sanitation Data'!$E$7,0,10*ROW('Sanitation Data'!E155))),CV161="Yes"),OFFSET('Sanitation Data'!$E$7,0,10*ROW('Sanitation Data'!E155)),IF(AND(ISNUMBER(OFFSET('Sanitation Data'!$E$7,0,10*ROW('Sanitation Data'!E155))),CV161="No",ISNUMBER(OFFSET('Sanitation Data'!$E$7,0,10*ROW('Sanitation Data'!E155)))),CONCATENATE("[",ROUND(OFFSET('Sanitation Data'!$E$7,0,10*ROW('Sanitation Data'!E155)),0),"]"),IF(AND(ISNUMBER(OFFSET('Sanitation Data'!$E$7,0,10*ROW('Sanitation Data'!E155))),CV161="",ISNUMBER(OFFSET('Sanitation Data'!$E$7,0,10*ROW('Sanitation Data'!E155)))),OFFSET('Sanitation Data'!$E$7,0,10*ROW('Sanitation Data'!E155)),NA())))</f>
        <v>#N/A</v>
      </c>
      <c r="AH161" s="251" t="e">
        <f ca="true">+IF(AND(ISNUMBER(OFFSET('Sanitation Data'!$E$11,0,10*ROW('Sanitation Data'!E155))),CW161="Yes"),OFFSET('Sanitation Data'!$E$11,0,10*ROW('Sanitation Data'!E155)),IF(AND(ISNUMBER(OFFSET('Sanitation Data'!$E$11,0,10*ROW('Sanitation Data'!E155))),CW161="No",ISNUMBER(OFFSET('Sanitation Data'!$E$11,0,10*ROW('Sanitation Data'!E155)))),CONCATENATE("[",ROUND(OFFSET('Sanitation Data'!$E$11,0,10*ROW('Sanitation Data'!E155)),0),"]"),IF(AND(ISNUMBER(OFFSET('Sanitation Data'!$E$11,0,10*ROW('Sanitation Data'!E155))),CW161="",ISNUMBER(OFFSET('Sanitation Data'!$E$11,0,10*ROW('Sanitation Data'!E155)))),OFFSET('Sanitation Data'!$E$11,0,10*ROW('Sanitation Data'!E155)),NA())))</f>
        <v>#N/A</v>
      </c>
      <c r="AI161" s="251" t="e">
        <f ca="true">+IF(AND(ISNUMBER(OFFSET('Sanitation Data'!$E$12,0,10*ROW('Sanitation Data'!E155))),CX161="Yes"),OFFSET('Sanitation Data'!$E$12,0,10*ROW('Sanitation Data'!E155)),IF(AND(ISNUMBER(OFFSET('Sanitation Data'!$E$12,0,10*ROW('Sanitation Data'!E155))),CX161="No",ISNUMBER(OFFSET('Sanitation Data'!$E$12,0,10*ROW('Sanitation Data'!E155)))),CONCATENATE("[",ROUND(OFFSET('Sanitation Data'!$E$12,0,10*ROW('Sanitation Data'!E155)),0),"]"),IF(AND(ISNUMBER(OFFSET('Sanitation Data'!$E$12,0,10*ROW('Sanitation Data'!E155))),CX161="",ISNUMBER(OFFSET('Sanitation Data'!$E$12,0,10*ROW('Sanitation Data'!E155)))),OFFSET('Sanitation Data'!$E$12,0,10*ROW('Sanitation Data'!E155)),NA())))</f>
        <v>#N/A</v>
      </c>
      <c r="AJ161" s="251" t="e">
        <f ca="true">+IF(AND(ISNUMBER(OFFSET('Sanitation Data'!$E$13,0,10*ROW('Sanitation Data'!E155))),CY161="Yes"),OFFSET('Sanitation Data'!$E$13,0,10*ROW('Sanitation Data'!E155)),IF(AND(ISNUMBER(OFFSET('Sanitation Data'!$E$13,0,10*ROW('Sanitation Data'!E155))),CY161="No",ISNUMBER(OFFSET('Sanitation Data'!$E$13,0,10*ROW('Sanitation Data'!E155)))),CONCATENATE("[",ROUND(OFFSET('Sanitation Data'!$E$13,0,10*ROW('Sanitation Data'!E155)),0),"]"),IF(AND(ISNUMBER(OFFSET('Sanitation Data'!$E$13,0,10*ROW('Sanitation Data'!E155))),CY161="",ISNUMBER(OFFSET('Sanitation Data'!$E$13,0,10*ROW('Sanitation Data'!E155)))),OFFSET('Sanitation Data'!$E$13,0,10*ROW('Sanitation Data'!E155)),NA())))</f>
        <v>#N/A</v>
      </c>
      <c r="AK161" s="251" t="e">
        <f ca="true">+IF(AND(ISNUMBER(OFFSET('Sanitation Data'!$F$5,0,10*ROW('Sanitation Data'!F155))),CZ161="Yes"),100-OFFSET('Sanitation Data'!$F$5,0,10*ROW('Sanitation Data'!F155)),IF(AND(ISNUMBER(OFFSET('Sanitation Data'!$F$5,0,10*ROW('Sanitation Data'!F155))),CZ161="No",ISNUMBER(OFFSET('Sanitation Data'!$F$5,0,10*ROW('Sanitation Data'!F155)))),CONCATENATE("[",ROUND(100-OFFSET('Sanitation Data'!$F$5,0,10*ROW('Sanitation Data'!F155)),0),"]"),IF(AND(ISNUMBER(OFFSET('Sanitation Data'!$F$5,0,10*ROW('Sanitation Data'!F155))),CZ161="",ISNUMBER(OFFSET('Sanitation Data'!$F$5,0,10*ROW('Sanitation Data'!F155)))),100-OFFSET('Sanitation Data'!$F$5,0,10*ROW('Sanitation Data'!F155)),NA())))</f>
        <v>#N/A</v>
      </c>
      <c r="AL161" s="251" t="e">
        <f ca="true">+IF(AND(ISNUMBER(OFFSET('Sanitation Data'!$F$7,0,10*ROW('Sanitation Data'!F155))),DA161="Yes"),OFFSET('Sanitation Data'!$F$7,0,10*ROW('Sanitation Data'!F155)),IF(AND(ISNUMBER(OFFSET('Sanitation Data'!$F$7,0,10*ROW('Sanitation Data'!F155))),DA161="No",ISNUMBER(OFFSET('Sanitation Data'!$F$7,0,10*ROW('Sanitation Data'!F155)))),CONCATENATE("[",ROUND(OFFSET('Sanitation Data'!$F$7,0,10*ROW('Sanitation Data'!F155)),0),"]"),IF(AND(ISNUMBER(OFFSET('Sanitation Data'!$F$7,0,10*ROW('Sanitation Data'!F155))),DA161="",ISNUMBER(OFFSET('Sanitation Data'!$F$7,0,10*ROW('Sanitation Data'!F155)))),OFFSET('Sanitation Data'!$F$7,0,10*ROW('Sanitation Data'!F155)),NA())))</f>
        <v>#N/A</v>
      </c>
      <c r="AM161" s="251" t="e">
        <f ca="true">+IF(AND(ISNUMBER(OFFSET('Sanitation Data'!$F$11,0,10*ROW('Sanitation Data'!F155))),DB161="Yes"),OFFSET('Sanitation Data'!$F$11,0,10*ROW('Sanitation Data'!F155)),IF(AND(ISNUMBER(OFFSET('Sanitation Data'!$F$11,0,10*ROW('Sanitation Data'!F155))),DB161="No",ISNUMBER(OFFSET('Sanitation Data'!$F$11,0,10*ROW('Sanitation Data'!F155)))),CONCATENATE("[",ROUND(OFFSET('Sanitation Data'!$F$11,0,10*ROW('Sanitation Data'!F155)),0),"]"),IF(AND(ISNUMBER(OFFSET('Sanitation Data'!$F$11,0,10*ROW('Sanitation Data'!F155))),DB161="",ISNUMBER(OFFSET('Sanitation Data'!$F$11,0,10*ROW('Sanitation Data'!F155)))),OFFSET('Sanitation Data'!$F$11,0,10*ROW('Sanitation Data'!F155)),NA())))</f>
        <v>#N/A</v>
      </c>
      <c r="AN161" s="251" t="e">
        <f ca="true">+IF(AND(ISNUMBER(OFFSET('Sanitation Data'!$F$12,0,10*ROW('Sanitation Data'!F155))),DC161="Yes"),OFFSET('Sanitation Data'!$F$12,0,10*ROW('Sanitation Data'!F155)),IF(AND(ISNUMBER(OFFSET('Sanitation Data'!$F$12,0,10*ROW('Sanitation Data'!F155))),DC161="No",ISNUMBER(OFFSET('Sanitation Data'!$F$12,0,10*ROW('Sanitation Data'!F155)))),CONCATENATE("[",ROUND(OFFSET('Sanitation Data'!$F$12,0,10*ROW('Sanitation Data'!F155)),0),"]"),IF(AND(ISNUMBER(OFFSET('Sanitation Data'!$F$12,0,10*ROW('Sanitation Data'!F155))),DC161="",ISNUMBER(OFFSET('Sanitation Data'!$F$12,0,10*ROW('Sanitation Data'!F155)))),OFFSET('Sanitation Data'!$F$12,0,10*ROW('Sanitation Data'!F155)),NA())))</f>
        <v>#N/A</v>
      </c>
      <c r="AO161" s="251" t="e">
        <f ca="true">+IF(AND(ISNUMBER(OFFSET('Sanitation Data'!$F$13,0,10*ROW('Sanitation Data'!F155))),DD161="Yes"),OFFSET('Sanitation Data'!$F$13,0,10*ROW('Sanitation Data'!F155)),IF(AND(ISNUMBER(OFFSET('Sanitation Data'!$F$13,0,10*ROW('Sanitation Data'!F155))),DD161="No",ISNUMBER(OFFSET('Sanitation Data'!$F$13,0,10*ROW('Sanitation Data'!F155)))),CONCATENATE("[",ROUND(OFFSET('Sanitation Data'!$F$13,0,10*ROW('Sanitation Data'!F155)),0),"]"),IF(AND(ISNUMBER(OFFSET('Sanitation Data'!$F$13,0,10*ROW('Sanitation Data'!F155))),DD161="",ISNUMBER(OFFSET('Sanitation Data'!$F$13,0,10*ROW('Sanitation Data'!F155)))),OFFSET('Sanitation Data'!$F$13,0,10*ROW('Sanitation Data'!F155)),NA())))</f>
        <v>#N/A</v>
      </c>
      <c r="AP161" s="251" t="e">
        <f ca="true">+IF(AND(ISNUMBER(OFFSET('Sanitation Data'!$G$5,0,10*ROW('Sanitation Data'!G155))),DE161="Yes"),100-OFFSET('Sanitation Data'!$G$5,0,10*ROW('Sanitation Data'!G155)),IF(AND(ISNUMBER(OFFSET('Sanitation Data'!$G$5,0,10*ROW('Sanitation Data'!G155))),DE161="No",ISNUMBER(OFFSET('Sanitation Data'!$G$5,0,10*ROW('Sanitation Data'!G155)))),CONCATENATE("[",ROUND(100-OFFSET('Sanitation Data'!$G$5,0,10*ROW('Sanitation Data'!G155)),0),"]"),IF(AND(ISNUMBER(OFFSET('Sanitation Data'!$G$5,0,10*ROW('Sanitation Data'!G155))),DE161="",ISNUMBER(OFFSET('Sanitation Data'!$G$5,0,10*ROW('Sanitation Data'!G155)))),100-OFFSET('Sanitation Data'!$G$5,0,10*ROW('Sanitation Data'!G155)),NA())))</f>
        <v>#N/A</v>
      </c>
      <c r="AQ161" s="251" t="e">
        <f ca="true">+IF(AND(ISNUMBER(OFFSET('Sanitation Data'!$G$7,0,10*ROW('Sanitation Data'!G155))),DF161="Yes"),OFFSET('Sanitation Data'!$G$7,0,10*ROW('Sanitation Data'!G155)),IF(AND(ISNUMBER(OFFSET('Sanitation Data'!$G$7,0,10*ROW('Sanitation Data'!G155))),DF161="No",ISNUMBER(OFFSET('Sanitation Data'!$G$7,0,10*ROW('Sanitation Data'!G155)))),CONCATENATE("[",ROUND(OFFSET('Sanitation Data'!$G$7,0,10*ROW('Sanitation Data'!G155)),0),"]"),IF(AND(ISNUMBER(OFFSET('Sanitation Data'!$G$7,0,10*ROW('Sanitation Data'!G155))),DF161="",ISNUMBER(OFFSET('Sanitation Data'!$G$7,0,10*ROW('Sanitation Data'!G155)))),OFFSET('Sanitation Data'!$G$7,0,10*ROW('Sanitation Data'!G155)),NA())))</f>
        <v>#N/A</v>
      </c>
      <c r="AR161" s="251" t="e">
        <f ca="true">+IF(AND(ISNUMBER(OFFSET('Sanitation Data'!$G$11,0,10*ROW('Sanitation Data'!G155))),DG161="Yes"),OFFSET('Sanitation Data'!$G$11,0,10*ROW('Sanitation Data'!G155)),IF(AND(ISNUMBER(OFFSET('Sanitation Data'!$G$11,0,10*ROW('Sanitation Data'!G155))),DG161="No",ISNUMBER(OFFSET('Sanitation Data'!$G$11,0,10*ROW('Sanitation Data'!G155)))),CONCATENATE("[",ROUND(OFFSET('Sanitation Data'!$G$11,0,10*ROW('Sanitation Data'!G155)),0),"]"),IF(AND(ISNUMBER(OFFSET('Sanitation Data'!$G$11,0,10*ROW('Sanitation Data'!G155))),DG161="",ISNUMBER(OFFSET('Sanitation Data'!$G$11,0,10*ROW('Sanitation Data'!G155)))),OFFSET('Sanitation Data'!$G$11,0,10*ROW('Sanitation Data'!G155)),NA())))</f>
        <v>#N/A</v>
      </c>
      <c r="AS161" s="251" t="e">
        <f ca="true">+IF(AND(ISNUMBER(OFFSET('Sanitation Data'!$G$12,0,10*ROW('Sanitation Data'!G155))),DH161="Yes"),OFFSET('Sanitation Data'!$G$12,0,10*ROW('Sanitation Data'!G155)),IF(AND(ISNUMBER(OFFSET('Sanitation Data'!$G$12,0,10*ROW('Sanitation Data'!G155))),DH161="No",ISNUMBER(OFFSET('Sanitation Data'!$G$12,0,10*ROW('Sanitation Data'!G155)))),CONCATENATE("[",ROUND(OFFSET('Sanitation Data'!$G$12,0,10*ROW('Sanitation Data'!G155)),0),"]"),IF(AND(ISNUMBER(OFFSET('Sanitation Data'!$G$12,0,10*ROW('Sanitation Data'!G155))),DH161="",ISNUMBER(OFFSET('Sanitation Data'!$G$12,0,10*ROW('Sanitation Data'!G155)))),OFFSET('Sanitation Data'!$G$12,0,10*ROW('Sanitation Data'!G155)),NA())))</f>
        <v>#N/A</v>
      </c>
      <c r="AT161" s="251" t="e">
        <f ca="true">+IF(AND(ISNUMBER(OFFSET('Sanitation Data'!$G$13,0,10*ROW('Sanitation Data'!G155))),DI161="Yes"),OFFSET('Sanitation Data'!$G$13,0,10*ROW('Sanitation Data'!G155)),IF(AND(ISNUMBER(OFFSET('Sanitation Data'!$G$13,0,10*ROW('Sanitation Data'!G155))),DI161="No",ISNUMBER(OFFSET('Sanitation Data'!$G$13,0,10*ROW('Sanitation Data'!G155)))),CONCATENATE("[",ROUND(OFFSET('Sanitation Data'!$G$13,0,10*ROW('Sanitation Data'!G155)),0),"]"),IF(AND(ISNUMBER(OFFSET('Sanitation Data'!$G$13,0,10*ROW('Sanitation Data'!G155))),DI161="",ISNUMBER(OFFSET('Sanitation Data'!$G$13,0,10*ROW('Sanitation Data'!G155)))),OFFSET('Sanitation Data'!$G$13,0,10*ROW('Sanitation Data'!G155)),NA())))</f>
        <v>#N/A</v>
      </c>
      <c r="AU161" s="251" t="e">
        <f ca="true">+IF(AND(ISNUMBER(OFFSET('Sanitation Data'!$H$5,0,10*ROW('Sanitation Data'!H155))),DJ161="Yes"),100-OFFSET('Sanitation Data'!$H$5,0,10*ROW('Sanitation Data'!H155)),IF(AND(ISNUMBER(OFFSET('Sanitation Data'!$H$5,0,10*ROW('Sanitation Data'!H155))),DJ161="No",ISNUMBER(OFFSET('Sanitation Data'!$H$5,0,10*ROW('Sanitation Data'!H155)))),CONCATENATE("[",ROUND(100-OFFSET('Sanitation Data'!$H$5,0,10*ROW('Sanitation Data'!H155)),0),"]"),IF(AND(ISNUMBER(OFFSET('Sanitation Data'!$H$5,0,10*ROW('Sanitation Data'!H155))),DJ161="",ISNUMBER(OFFSET('Sanitation Data'!$H$5,0,10*ROW('Sanitation Data'!H155)))),100-OFFSET('Sanitation Data'!$H$5,0,10*ROW('Sanitation Data'!H155)),NA())))</f>
        <v>#N/A</v>
      </c>
      <c r="AV161" s="251" t="e">
        <f ca="true">+IF(AND(ISNUMBER(OFFSET('Sanitation Data'!$H$7,0,10*ROW('Sanitation Data'!H155))),DK161="Yes"),OFFSET('Sanitation Data'!$H$7,0,10*ROW('Sanitation Data'!H155)),IF(AND(ISNUMBER(OFFSET('Sanitation Data'!$H$7,0,10*ROW('Sanitation Data'!H155))),DK161="No",ISNUMBER(OFFSET('Sanitation Data'!$H$7,0,10*ROW('Sanitation Data'!H155)))),CONCATENATE("[",ROUND(OFFSET('Sanitation Data'!$H$7,0,10*ROW('Sanitation Data'!H155)),0),"]"),IF(AND(ISNUMBER(OFFSET('Sanitation Data'!$H$7,0,10*ROW('Sanitation Data'!H155))),DK161="",ISNUMBER(OFFSET('Sanitation Data'!$H$7,0,10*ROW('Sanitation Data'!H155)))),OFFSET('Sanitation Data'!$H$7,0,10*ROW('Sanitation Data'!H155)),NA())))</f>
        <v>#N/A</v>
      </c>
      <c r="AW161" s="251" t="e">
        <f ca="true">+IF(AND(ISNUMBER(OFFSET('Sanitation Data'!$H$11,0,10*ROW('Sanitation Data'!H155))),DL161="Yes"),OFFSET('Sanitation Data'!$H$11,0,10*ROW('Sanitation Data'!H155)),IF(AND(ISNUMBER(OFFSET('Sanitation Data'!$H$11,0,10*ROW('Sanitation Data'!H155))),DL161="No",ISNUMBER(OFFSET('Sanitation Data'!$H$11,0,10*ROW('Sanitation Data'!H155)))),CONCATENATE("[",ROUND(OFFSET('Sanitation Data'!$H$11,0,10*ROW('Sanitation Data'!H155)),0),"]"),IF(AND(ISNUMBER(OFFSET('Sanitation Data'!$H$11,0,10*ROW('Sanitation Data'!H155))),DL161="",ISNUMBER(OFFSET('Sanitation Data'!$H$11,0,10*ROW('Sanitation Data'!H155)))),OFFSET('Sanitation Data'!$H$11,0,10*ROW('Sanitation Data'!H155)),NA())))</f>
        <v>#N/A</v>
      </c>
      <c r="AX161" s="251" t="e">
        <f ca="true">+IF(AND(ISNUMBER(OFFSET('Sanitation Data'!$H$12,0,10*ROW('Sanitation Data'!H155))),DM161="Yes"),OFFSET('Sanitation Data'!$H$12,0,10*ROW('Sanitation Data'!H155)),IF(AND(ISNUMBER(OFFSET('Sanitation Data'!$H$12,0,10*ROW('Sanitation Data'!H155))),DM161="No",ISNUMBER(OFFSET('Sanitation Data'!$H$12,0,10*ROW('Sanitation Data'!H155)))),CONCATENATE("[",ROUND(OFFSET('Sanitation Data'!$H$12,0,10*ROW('Sanitation Data'!H155)),0),"]"),IF(AND(ISNUMBER(OFFSET('Sanitation Data'!$H$12,0,10*ROW('Sanitation Data'!H155))),DM161="",ISNUMBER(OFFSET('Sanitation Data'!$H$12,0,10*ROW('Sanitation Data'!H155)))),OFFSET('Sanitation Data'!$H$12,0,10*ROW('Sanitation Data'!H155)),NA())))</f>
        <v>#N/A</v>
      </c>
      <c r="AY161" s="251" t="e">
        <f ca="true">+IF(AND(ISNUMBER(OFFSET('Sanitation Data'!$H$13,0,10*ROW('Sanitation Data'!H155))),DN161="Yes"),OFFSET('Sanitation Data'!$H$13,0,10*ROW('Sanitation Data'!H155)),IF(AND(ISNUMBER(OFFSET('Sanitation Data'!$H$13,0,10*ROW('Sanitation Data'!H155))),DN161="No",ISNUMBER(OFFSET('Sanitation Data'!$H$13,0,10*ROW('Sanitation Data'!H155)))),CONCATENATE("[",ROUND(OFFSET('Sanitation Data'!$H$13,0,10*ROW('Sanitation Data'!H155)),0),"]"),IF(AND(ISNUMBER(OFFSET('Sanitation Data'!$H$13,0,10*ROW('Sanitation Data'!H155))),DN161="",ISNUMBER(OFFSET('Sanitation Data'!$H$13,0,10*ROW('Sanitation Data'!H155)))),OFFSET('Sanitation Data'!$H$13,0,10*ROW('Sanitation Data'!H155)),NA())))</f>
        <v>#N/A</v>
      </c>
      <c r="AZ161" s="252" t="e">
        <f ca="true">+IF(AND(ISNUMBER(OFFSET('Hygiene Data'!$C$6,0,10*ROW('Hygiene Data'!C155))),DO161="Yes"),OFFSET('Hygiene Data'!$C$6,0,10*ROW('Hygiene Data'!C155)),IF(AND(ISNUMBER(OFFSET('Hygiene Data'!$C$6,0,10*ROW('Hygiene Data'!C155))),DO161="No",ISNUMBER(OFFSET('Hygiene Data'!$C$6,0,10*ROW('Hygiene Data'!C155)))),CONCATENATE("[",ROUND(OFFSET('Hygiene Data'!$C$6,0,10*ROW('Hygiene Data'!C155)),0),"]"),IF(AND(ISNUMBER(OFFSET('Hygiene Data'!$C$6,0,10*ROW('Hygiene Data'!C155))),DO161="",ISNUMBER(OFFSET('Hygiene Data'!$C$6,0,10*ROW('Hygiene Data'!C155)))),OFFSET('Hygiene Data'!$C$6,0,10*ROW('Hygiene Data'!C155)),NA())))</f>
        <v>#N/A</v>
      </c>
      <c r="BA161" s="252" t="e">
        <f ca="true">+IF(AND(ISNUMBER(OFFSET('Hygiene Data'!$C$8,0,10*ROW('Hygiene Data'!C155))),DP161="Yes"),OFFSET('Hygiene Data'!$C$8,0,10*ROW('Hygiene Data'!C155)),IF(AND(ISNUMBER(OFFSET('Hygiene Data'!$C$8,0,10*ROW('Hygiene Data'!C155))),DP161="No",ISNUMBER(OFFSET('Hygiene Data'!$C$8,0,10*ROW('Hygiene Data'!C155)))),CONCATENATE("[",ROUND(OFFSET('Hygiene Data'!$C$8,0,10*ROW('Hygiene Data'!C155)),0),"]"),IF(AND(ISNUMBER(OFFSET('Hygiene Data'!$C$8,0,10*ROW('Hygiene Data'!C155))),DP161="",ISNUMBER(OFFSET('Hygiene Data'!$C$8,0,10*ROW('Hygiene Data'!C155)))),OFFSET('Hygiene Data'!$C$8,0,10*ROW('Hygiene Data'!C155)),NA())))</f>
        <v>#N/A</v>
      </c>
      <c r="BB161" s="252" t="e">
        <f ca="true">+IF(AND(ISNUMBER(OFFSET('Hygiene Data'!$C$10,0,10*ROW('Hygiene Data'!C155))),DQ161="Yes"),OFFSET('Hygiene Data'!$C$10,0,10*ROW('Hygiene Data'!C155)),IF(AND(ISNUMBER(OFFSET('Hygiene Data'!$C$10,0,10*ROW('Hygiene Data'!C155))),DQ161="No",ISNUMBER(OFFSET('Hygiene Data'!$C$10,0,10*ROW('Hygiene Data'!C155)))),CONCATENATE("[",ROUND(OFFSET('Hygiene Data'!$C$10,0,10*ROW('Hygiene Data'!C155)),0),"]"),IF(AND(ISNUMBER(OFFSET('Hygiene Data'!$C$10,0,10*ROW('Hygiene Data'!C155))),DQ161="",ISNUMBER(OFFSET('Hygiene Data'!$C$10,0,10*ROW('Hygiene Data'!C155)))),OFFSET('Hygiene Data'!$C$10,0,10*ROW('Hygiene Data'!C155)),NA())))</f>
        <v>#N/A</v>
      </c>
      <c r="BC161" s="252" t="e">
        <f ca="true">+IF(AND(ISNUMBER(OFFSET('Hygiene Data'!$D$6,0,10*ROW('Hygiene Data'!D155))),DR161="Yes"),OFFSET('Hygiene Data'!$D$6,0,10*ROW('Hygiene Data'!D155)),IF(AND(ISNUMBER(OFFSET('Hygiene Data'!$D$6,0,10*ROW('Hygiene Data'!D155))),DR161="No",ISNUMBER(OFFSET('Hygiene Data'!$D$6,0,10*ROW('Hygiene Data'!D155)))),CONCATENATE("[",ROUND(OFFSET('Hygiene Data'!$D$6,0,10*ROW('Hygiene Data'!D155)),0),"]"),IF(AND(ISNUMBER(OFFSET('Hygiene Data'!$D$6,0,10*ROW('Hygiene Data'!D155))),DR161="",ISNUMBER(OFFSET('Hygiene Data'!$D$6,0,10*ROW('Hygiene Data'!D155)))),OFFSET('Hygiene Data'!$D$6,0,10*ROW('Hygiene Data'!D155)),NA())))</f>
        <v>#N/A</v>
      </c>
      <c r="BD161" s="252" t="e">
        <f ca="true">+IF(AND(ISNUMBER(OFFSET('Hygiene Data'!$D$8,0,10*ROW('Hygiene Data'!D155))),DS161="Yes"),OFFSET('Hygiene Data'!$D$8,0,10*ROW('Hygiene Data'!D155)),IF(AND(ISNUMBER(OFFSET('Hygiene Data'!$D$8,0,10*ROW('Hygiene Data'!D155))),DS161="No",ISNUMBER(OFFSET('Hygiene Data'!$D$8,0,10*ROW('Hygiene Data'!D155)))),CONCATENATE("[",ROUND(OFFSET('Hygiene Data'!$D$8,0,10*ROW('Hygiene Data'!D155)),0),"]"),IF(AND(ISNUMBER(OFFSET('Hygiene Data'!$D$8,0,10*ROW('Hygiene Data'!D155))),DS161="",ISNUMBER(OFFSET('Hygiene Data'!$D$8,0,10*ROW('Hygiene Data'!D155)))),OFFSET('Hygiene Data'!$D$8,0,10*ROW('Hygiene Data'!D155)),NA())))</f>
        <v>#N/A</v>
      </c>
      <c r="BE161" s="252" t="e">
        <f ca="true">+IF(AND(ISNUMBER(OFFSET('Hygiene Data'!$D$10,0,10*ROW('Hygiene Data'!D155))),DT161="Yes"),OFFSET('Hygiene Data'!$D$10,0,10*ROW('Hygiene Data'!D155)),IF(AND(ISNUMBER(OFFSET('Hygiene Data'!$D$10,0,10*ROW('Hygiene Data'!D155))),DT161="No",ISNUMBER(OFFSET('Hygiene Data'!$D$10,0,10*ROW('Hygiene Data'!D155)))),CONCATENATE("[",ROUND(OFFSET('Hygiene Data'!$D$10,0,10*ROW('Hygiene Data'!D155)),0),"]"),IF(AND(ISNUMBER(OFFSET('Hygiene Data'!$D$10,0,10*ROW('Hygiene Data'!D155))),DT161="",ISNUMBER(OFFSET('Hygiene Data'!$D$10,0,10*ROW('Hygiene Data'!D155)))),OFFSET('Hygiene Data'!$D$10,0,10*ROW('Hygiene Data'!D155)),NA())))</f>
        <v>#N/A</v>
      </c>
      <c r="BF161" s="252" t="e">
        <f ca="true">+IF(AND(ISNUMBER(OFFSET('Hygiene Data'!$E$6,0,10*ROW('Hygiene Data'!E155))),DU161="Yes"),OFFSET('Hygiene Data'!$E$6,0,10*ROW('Hygiene Data'!E155)),IF(AND(ISNUMBER(OFFSET('Hygiene Data'!$E$6,0,10*ROW('Hygiene Data'!E155))),DU161="No",ISNUMBER(OFFSET('Hygiene Data'!$E$6,0,10*ROW('Hygiene Data'!E155)))),CONCATENATE("[",ROUND(OFFSET('Hygiene Data'!$E$6,0,10*ROW('Hygiene Data'!E155)),0),"]"),IF(AND(ISNUMBER(OFFSET('Hygiene Data'!$E$6,0,10*ROW('Hygiene Data'!E155))),DU161="",ISNUMBER(OFFSET('Hygiene Data'!$E$6,0,10*ROW('Hygiene Data'!E155)))),OFFSET('Hygiene Data'!$E$6,0,10*ROW('Hygiene Data'!E155)),NA())))</f>
        <v>#N/A</v>
      </c>
      <c r="BG161" s="252" t="e">
        <f ca="true">+IF(AND(ISNUMBER(OFFSET('Hygiene Data'!$E$8,0,10*ROW('Hygiene Data'!E155))),DV161="Yes"),OFFSET('Hygiene Data'!$E$8,0,10*ROW('Hygiene Data'!E155)),IF(AND(ISNUMBER(OFFSET('Hygiene Data'!$E$8,0,10*ROW('Hygiene Data'!E155))),DV161="No",ISNUMBER(OFFSET('Hygiene Data'!$E$8,0,10*ROW('Hygiene Data'!E155)))),CONCATENATE("[",ROUND(OFFSET('Hygiene Data'!$E$8,0,10*ROW('Hygiene Data'!E155)),0),"]"),IF(AND(ISNUMBER(OFFSET('Hygiene Data'!$E$8,0,10*ROW('Hygiene Data'!E155))),DV161="",ISNUMBER(OFFSET('Hygiene Data'!$E$8,0,10*ROW('Hygiene Data'!E155)))),OFFSET('Hygiene Data'!$E$8,0,10*ROW('Hygiene Data'!E155)),NA())))</f>
        <v>#N/A</v>
      </c>
      <c r="BH161" s="252" t="e">
        <f ca="true">+IF(AND(ISNUMBER(OFFSET('Hygiene Data'!$E$10,0,10*ROW('Hygiene Data'!E155))),DW161="Yes"),OFFSET('Hygiene Data'!$E$10,0,10*ROW('Hygiene Data'!E155)),IF(AND(ISNUMBER(OFFSET('Hygiene Data'!$E$10,0,10*ROW('Hygiene Data'!E155))),DW161="No",ISNUMBER(OFFSET('Hygiene Data'!$E$10,0,10*ROW('Hygiene Data'!E155)))),CONCATENATE("[",ROUND(OFFSET('Hygiene Data'!$E$10,0,10*ROW('Hygiene Data'!E155)),0),"]"),IF(AND(ISNUMBER(OFFSET('Hygiene Data'!$E$10,0,10*ROW('Hygiene Data'!E155))),DW161="",ISNUMBER(OFFSET('Hygiene Data'!$E$10,0,10*ROW('Hygiene Data'!E155)))),OFFSET('Hygiene Data'!$E$10,0,10*ROW('Hygiene Data'!E155)),NA())))</f>
        <v>#N/A</v>
      </c>
      <c r="BI161" s="252" t="e">
        <f ca="true">+IF(AND(ISNUMBER(OFFSET('Hygiene Data'!$F$6,0,10*ROW('Hygiene Data'!F155))),DX161="Yes"),OFFSET('Hygiene Data'!$F$6,0,10*ROW('Hygiene Data'!F155)),IF(AND(ISNUMBER(OFFSET('Hygiene Data'!$F$6,0,10*ROW('Hygiene Data'!F155))),DX161="No",ISNUMBER(OFFSET('Hygiene Data'!$F$6,0,10*ROW('Hygiene Data'!F155)))),CONCATENATE("[",ROUND(OFFSET('Hygiene Data'!$F$6,0,10*ROW('Hygiene Data'!F155)),0),"]"),IF(AND(ISNUMBER(OFFSET('Hygiene Data'!$F$6,0,10*ROW('Hygiene Data'!F155))),DX161="",ISNUMBER(OFFSET('Hygiene Data'!$F$6,0,10*ROW('Hygiene Data'!F155)))),OFFSET('Hygiene Data'!$F$6,0,10*ROW('Hygiene Data'!F155)),NA())))</f>
        <v>#N/A</v>
      </c>
      <c r="BJ161" s="252" t="e">
        <f ca="true">+IF(AND(ISNUMBER(OFFSET('Hygiene Data'!$F$8,0,10*ROW('Hygiene Data'!F155))),DY161="Yes"),OFFSET('Hygiene Data'!$F$8,0,10*ROW('Hygiene Data'!F155)),IF(AND(ISNUMBER(OFFSET('Hygiene Data'!$F$8,0,10*ROW('Hygiene Data'!F155))),DY161="No",ISNUMBER(OFFSET('Hygiene Data'!$F$8,0,10*ROW('Hygiene Data'!F155)))),CONCATENATE("[",ROUND(OFFSET('Hygiene Data'!$F$8,0,10*ROW('Hygiene Data'!F155)),0),"]"),IF(AND(ISNUMBER(OFFSET('Hygiene Data'!$F$8,0,10*ROW('Hygiene Data'!F155))),DY161="",ISNUMBER(OFFSET('Hygiene Data'!$F$8,0,10*ROW('Hygiene Data'!F155)))),OFFSET('Hygiene Data'!$F$8,0,10*ROW('Hygiene Data'!F155)),NA())))</f>
        <v>#N/A</v>
      </c>
      <c r="BK161" s="252" t="e">
        <f ca="true">+IF(AND(ISNUMBER(OFFSET('Hygiene Data'!$F$10,0,10*ROW('Hygiene Data'!F155))),DZ161="Yes"),OFFSET('Hygiene Data'!$F$10,0,10*ROW('Hygiene Data'!F155)),IF(AND(ISNUMBER(OFFSET('Hygiene Data'!$F$10,0,10*ROW('Hygiene Data'!F155))),DZ161="No",ISNUMBER(OFFSET('Hygiene Data'!$F$10,0,10*ROW('Hygiene Data'!F155)))),CONCATENATE("[",ROUND(OFFSET('Hygiene Data'!$F$10,0,10*ROW('Hygiene Data'!F155)),0),"]"),IF(AND(ISNUMBER(OFFSET('Hygiene Data'!$F$10,0,10*ROW('Hygiene Data'!F155))),DZ161="",ISNUMBER(OFFSET('Hygiene Data'!$F$10,0,10*ROW('Hygiene Data'!F155)))),OFFSET('Hygiene Data'!$F$10,0,10*ROW('Hygiene Data'!F155)),NA())))</f>
        <v>#N/A</v>
      </c>
      <c r="BL161" s="252" t="e">
        <f ca="true">+IF(AND(ISNUMBER(OFFSET('Hygiene Data'!$G$6,0,10*ROW('Hygiene Data'!G155))),EA161="Yes"),OFFSET('Hygiene Data'!$G$6,0,10*ROW('Hygiene Data'!G155)),IF(AND(ISNUMBER(OFFSET('Hygiene Data'!$G$6,0,10*ROW('Hygiene Data'!G155))),EA161="No",ISNUMBER(OFFSET('Hygiene Data'!$G$6,0,10*ROW('Hygiene Data'!G155)))),CONCATENATE("[",ROUND(OFFSET('Hygiene Data'!$G$6,0,10*ROW('Hygiene Data'!G155)),0),"]"),IF(AND(ISNUMBER(OFFSET('Hygiene Data'!$G$6,0,10*ROW('Hygiene Data'!G155))),EA161="",ISNUMBER(OFFSET('Hygiene Data'!$G$6,0,10*ROW('Hygiene Data'!G155)))),OFFSET('Hygiene Data'!$G$6,0,10*ROW('Hygiene Data'!G155)),NA())))</f>
        <v>#N/A</v>
      </c>
      <c r="BM161" s="252" t="e">
        <f ca="true">+IF(AND(ISNUMBER(OFFSET('Hygiene Data'!$G$8,0,10*ROW('Hygiene Data'!G155))),EB161="Yes"),OFFSET('Hygiene Data'!$G$8,0,10*ROW('Hygiene Data'!G155)),IF(AND(ISNUMBER(OFFSET('Hygiene Data'!$G$8,0,10*ROW('Hygiene Data'!G155))),EB161="No",ISNUMBER(OFFSET('Hygiene Data'!$G$8,0,10*ROW('Hygiene Data'!G155)))),CONCATENATE("[",ROUND(OFFSET('Hygiene Data'!$G$8,0,10*ROW('Hygiene Data'!G155)),0),"]"),IF(AND(ISNUMBER(OFFSET('Hygiene Data'!$G$8,0,10*ROW('Hygiene Data'!G155))),EB161="",ISNUMBER(OFFSET('Hygiene Data'!$G$8,0,10*ROW('Hygiene Data'!G155)))),OFFSET('Hygiene Data'!$G$8,0,10*ROW('Hygiene Data'!G155)),NA())))</f>
        <v>#N/A</v>
      </c>
      <c r="BN161" s="252" t="e">
        <f ca="true">+IF(AND(ISNUMBER(OFFSET('Hygiene Data'!$G$10,0,10*ROW('Hygiene Data'!G155))),EC161="Yes"),OFFSET('Hygiene Data'!$G$10,0,10*ROW('Hygiene Data'!G155)),IF(AND(ISNUMBER(OFFSET('Hygiene Data'!$G$10,0,10*ROW('Hygiene Data'!G155))),EC161="No",ISNUMBER(OFFSET('Hygiene Data'!$G$10,0,10*ROW('Hygiene Data'!G155)))),CONCATENATE("[",ROUND(OFFSET('Hygiene Data'!$G$10,0,10*ROW('Hygiene Data'!G155)),0),"]"),IF(AND(ISNUMBER(OFFSET('Hygiene Data'!$G$10,0,10*ROW('Hygiene Data'!G155))),EC161="",ISNUMBER(OFFSET('Hygiene Data'!$G$10,0,10*ROW('Hygiene Data'!G155)))),OFFSET('Hygiene Data'!$G$10,0,10*ROW('Hygiene Data'!G155)),NA())))</f>
        <v>#N/A</v>
      </c>
      <c r="BO161" s="252" t="e">
        <f ca="true">+IF(AND(ISNUMBER(OFFSET('Hygiene Data'!$H$6,0,10*ROW('Hygiene Data'!H155))),ED161="Yes"),OFFSET('Hygiene Data'!$H$6,0,10*ROW('Hygiene Data'!H155)),IF(AND(ISNUMBER(OFFSET('Hygiene Data'!$H$6,0,10*ROW('Hygiene Data'!H155))),ED161="No",ISNUMBER(OFFSET('Hygiene Data'!$H$6,0,10*ROW('Hygiene Data'!H155)))),CONCATENATE("[",ROUND(OFFSET('Hygiene Data'!$H$6,0,10*ROW('Hygiene Data'!H155)),0),"]"),IF(AND(ISNUMBER(OFFSET('Hygiene Data'!$H$6,0,10*ROW('Hygiene Data'!H155))),ED161="",ISNUMBER(OFFSET('Hygiene Data'!$H$6,0,10*ROW('Hygiene Data'!H155)))),OFFSET('Hygiene Data'!$H$6,0,10*ROW('Hygiene Data'!H155)),NA())))</f>
        <v>#N/A</v>
      </c>
      <c r="BP161" s="252" t="e">
        <f ca="true">+IF(AND(ISNUMBER(OFFSET('Hygiene Data'!$H$8,0,10*ROW('Hygiene Data'!H155))),EE161="Yes"),OFFSET('Hygiene Data'!$H$8,0,10*ROW('Hygiene Data'!H155)),IF(AND(ISNUMBER(OFFSET('Hygiene Data'!$H$8,0,10*ROW('Hygiene Data'!H155))),EE161="No",ISNUMBER(OFFSET('Hygiene Data'!$H$8,0,10*ROW('Hygiene Data'!H155)))),CONCATENATE("[",ROUND(OFFSET('Hygiene Data'!$H$8,0,10*ROW('Hygiene Data'!H155)),0),"]"),IF(AND(ISNUMBER(OFFSET('Hygiene Data'!$H$8,0,10*ROW('Hygiene Data'!H155))),EE161="",ISNUMBER(OFFSET('Hygiene Data'!$H$8,0,10*ROW('Hygiene Data'!H155)))),OFFSET('Hygiene Data'!$H$8,0,10*ROW('Hygiene Data'!H155)),NA())))</f>
        <v>#N/A</v>
      </c>
      <c r="BQ161" s="252" t="e">
        <f ca="true">+IF(AND(ISNUMBER(OFFSET('Hygiene Data'!$H$10,0,10*ROW('Hygiene Data'!H155))),EF161="Yes"),OFFSET('Hygiene Data'!$H$10,0,10*ROW('Hygiene Data'!H155)),IF(AND(ISNUMBER(OFFSET('Hygiene Data'!$H$10,0,10*ROW('Hygiene Data'!H155))),EF161="No",ISNUMBER(OFFSET('Hygiene Data'!$H$10,0,10*ROW('Hygiene Data'!H155)))),CONCATENATE("[",ROUND(OFFSET('Hygiene Data'!$H$10,0,10*ROW('Hygiene Data'!H155)),0),"]"),IF(AND(ISNUMBER(OFFSET('Hygiene Data'!$H$10,0,10*ROW('Hygiene Data'!H155))),EF161="",ISNUMBER(OFFSET('Hygiene Data'!$H$10,0,10*ROW('Hygiene Data'!H155)))),OFFSET('Hygiene Data'!$H$10,0,10*ROW('Hygiene Data'!H155)),NA())))</f>
        <v>#N/A</v>
      </c>
      <c r="BS161" s="36" t="str">
        <f ca="true">+IF(OFFSET('Water Data'!$C$28,0,10*ROW('Water Data'!C155))="","",OFFSET('Water Data'!$C$28,0,10*ROW('Water Data'!C155)))</f>
        <v/>
      </c>
      <c r="BT161" s="36" t="str">
        <f ca="true">+IF(OFFSET('Water Data'!$C$29,0,10*ROW('Water Data'!C155))="","",OFFSET('Water Data'!$C$29,0,10*ROW('Water Data'!C155)))</f>
        <v/>
      </c>
      <c r="BU161" s="36" t="str">
        <f ca="true">+IF(OFFSET('Water Data'!$C$30,0,10*ROW('Water Data'!C155))="","",OFFSET('Water Data'!$C$30,0,10*ROW('Water Data'!C155)))</f>
        <v/>
      </c>
      <c r="BV161" s="36" t="str">
        <f ca="true">+IF(OFFSET('Water Data'!$D$28,0,10*ROW('Water Data'!D155))="","",OFFSET('Water Data'!$D$28,0,10*ROW('Water Data'!D155)))</f>
        <v/>
      </c>
      <c r="BW161" s="36" t="str">
        <f ca="true">+IF(OFFSET('Water Data'!$D$29,0,10*ROW('Water Data'!D155))="","",OFFSET('Water Data'!$D$29,0,10*ROW('Water Data'!D155)))</f>
        <v/>
      </c>
      <c r="BX161" s="36" t="str">
        <f ca="true">+IF(OFFSET('Water Data'!$D$30,0,10*ROW('Water Data'!D155))="","",OFFSET('Water Data'!$D$30,0,10*ROW('Water Data'!D155)))</f>
        <v/>
      </c>
      <c r="BY161" s="36" t="str">
        <f ca="true">+IF(OFFSET('Water Data'!$E$28,0,10*ROW('Water Data'!E155))="","",OFFSET('Water Data'!$E$28,0,10*ROW('Water Data'!E155)))</f>
        <v/>
      </c>
      <c r="BZ161" s="36" t="str">
        <f ca="true">+IF(OFFSET('Water Data'!$E$29,0,10*ROW('Water Data'!E155))="","",OFFSET('Water Data'!$E$29,0,10*ROW('Water Data'!E155)))</f>
        <v/>
      </c>
      <c r="CA161" s="36" t="str">
        <f ca="true">+IF(OFFSET('Water Data'!$E$30,0,10*ROW('Water Data'!E155))="","",OFFSET('Water Data'!$E$30,0,10*ROW('Water Data'!E155)))</f>
        <v/>
      </c>
      <c r="CB161" s="36" t="str">
        <f ca="true">+IF(OFFSET('Water Data'!$F$28,0,10*ROW('Water Data'!F155))="","",OFFSET('Water Data'!$F$28,0,10*ROW('Water Data'!F155)))</f>
        <v/>
      </c>
      <c r="CC161" s="36" t="str">
        <f ca="true">+IF(OFFSET('Water Data'!$F$29,0,10*ROW('Water Data'!F155))="","",OFFSET('Water Data'!$F$29,0,10*ROW('Water Data'!F155)))</f>
        <v/>
      </c>
      <c r="CD161" s="36" t="str">
        <f ca="true">+IF(OFFSET('Water Data'!$F$30,0,10*ROW('Water Data'!F155))="","",OFFSET('Water Data'!$F$30,0,10*ROW('Water Data'!F155)))</f>
        <v/>
      </c>
      <c r="CE161" s="36" t="str">
        <f ca="true">+IF(OFFSET('Water Data'!$G$28,0,10*ROW('Water Data'!G155))="","",OFFSET('Water Data'!$G$28,0,10*ROW('Water Data'!G155)))</f>
        <v/>
      </c>
      <c r="CF161" s="36" t="str">
        <f ca="true">+IF(OFFSET('Water Data'!$G$29,0,10*ROW('Water Data'!G155))="","",OFFSET('Water Data'!$G$29,0,10*ROW('Water Data'!G155)))</f>
        <v/>
      </c>
      <c r="CG161" s="36" t="str">
        <f ca="true">+IF(OFFSET('Water Data'!$G$30,0,10*ROW('Water Data'!G155))="","",OFFSET('Water Data'!$G$30,0,10*ROW('Water Data'!G155)))</f>
        <v/>
      </c>
      <c r="CH161" s="36" t="str">
        <f ca="true">+IF(OFFSET('Water Data'!$H$28,0,10*ROW('Water Data'!H155))="","",OFFSET('Water Data'!$H$28,0,10*ROW('Water Data'!H155)))</f>
        <v/>
      </c>
      <c r="CI161" s="36" t="str">
        <f ca="true">+IF(OFFSET('Water Data'!$H$29,0,10*ROW('Water Data'!H155))="","",OFFSET('Water Data'!$H$29,0,10*ROW('Water Data'!H155)))</f>
        <v/>
      </c>
      <c r="CJ161" s="36" t="str">
        <f ca="true">+IF(OFFSET('Water Data'!$H$30,0,10*ROW('Water Data'!H155))="","",OFFSET('Water Data'!$H$30,0,10*ROW('Water Data'!H155)))</f>
        <v/>
      </c>
      <c r="CK161" s="36" t="str">
        <f ca="true">+IF(OFFSET('Sanitation Data'!$C$29,0,10*ROW('Sanitation Data'!C155))="","",OFFSET('Sanitation Data'!$C$29,0,10*ROW('Sanitation Data'!C155)))</f>
        <v/>
      </c>
      <c r="CL161" s="36" t="str">
        <f ca="true">+IF(OFFSET('Sanitation Data'!$C$30,0,10*ROW('Sanitation Data'!C155))="","",OFFSET('Sanitation Data'!$C$30,0,10*ROW('Sanitation Data'!C155)))</f>
        <v/>
      </c>
      <c r="CM161" s="36" t="str">
        <f ca="true">+IF(OFFSET('Sanitation Data'!$C$31,0,10*ROW('Sanitation Data'!C155))="","",OFFSET('Sanitation Data'!$C$31,0,10*ROW('Sanitation Data'!C155)))</f>
        <v/>
      </c>
      <c r="CN161" s="36" t="str">
        <f ca="true">+IF(OFFSET('Sanitation Data'!$C$32,0,10*ROW('Sanitation Data'!C155))="","",OFFSET('Sanitation Data'!$C$32,0,10*ROW('Sanitation Data'!C155)))</f>
        <v/>
      </c>
      <c r="CO161" s="36" t="str">
        <f ca="true">+IF(OFFSET('Sanitation Data'!$C$33,0,10*ROW('Sanitation Data'!C155))="","",OFFSET('Sanitation Data'!$C$33,0,10*ROW('Sanitation Data'!C155)))</f>
        <v/>
      </c>
      <c r="CP161" s="36" t="str">
        <f ca="true">+IF(OFFSET('Sanitation Data'!$D$29,0,10*ROW('Sanitation Data'!D155))="","",OFFSET('Sanitation Data'!$D$29,0,10*ROW('Sanitation Data'!D155)))</f>
        <v/>
      </c>
      <c r="CQ161" s="36" t="str">
        <f ca="true">+IF(OFFSET('Sanitation Data'!$D$30,0,10*ROW('Sanitation Data'!D155))="","",OFFSET('Sanitation Data'!$D$30,0,10*ROW('Sanitation Data'!D155)))</f>
        <v/>
      </c>
      <c r="CR161" s="36" t="str">
        <f ca="true">+IF(OFFSET('Sanitation Data'!$D$31,0,10*ROW('Sanitation Data'!D155))="","",OFFSET('Sanitation Data'!$D$31,0,10*ROW('Sanitation Data'!D155)))</f>
        <v/>
      </c>
      <c r="CS161" s="36" t="str">
        <f ca="true">+IF(OFFSET('Sanitation Data'!$D$32,0,10*ROW('Sanitation Data'!D155))="","",OFFSET('Sanitation Data'!$D$32,0,10*ROW('Sanitation Data'!D155)))</f>
        <v/>
      </c>
      <c r="CT161" s="36" t="str">
        <f ca="true">+IF(OFFSET('Sanitation Data'!$D$33,0,10*ROW('Sanitation Data'!D155))="","",OFFSET('Sanitation Data'!$D$33,0,10*ROW('Sanitation Data'!D155)))</f>
        <v/>
      </c>
      <c r="CU161" s="36" t="str">
        <f ca="true">+IF(OFFSET('Sanitation Data'!$E$29,0,10*ROW('Sanitation Data'!E155))="","",OFFSET('Sanitation Data'!$E$29,0,10*ROW('Sanitation Data'!E155)))</f>
        <v/>
      </c>
      <c r="CV161" s="36" t="str">
        <f ca="true">+IF(OFFSET('Sanitation Data'!$E$30,0,10*ROW('Sanitation Data'!E155))="","",OFFSET('Sanitation Data'!$E$30,0,10*ROW('Sanitation Data'!E155)))</f>
        <v/>
      </c>
      <c r="CW161" s="36" t="str">
        <f ca="true">+IF(OFFSET('Sanitation Data'!$E$31,0,10*ROW('Sanitation Data'!E155))="","",OFFSET('Sanitation Data'!$E$31,0,10*ROW('Sanitation Data'!E155)))</f>
        <v/>
      </c>
      <c r="CX161" s="36" t="str">
        <f ca="true">+IF(OFFSET('Sanitation Data'!$E$32,0,10*ROW('Sanitation Data'!E155))="","",OFFSET('Sanitation Data'!$E$32,0,10*ROW('Sanitation Data'!E155)))</f>
        <v/>
      </c>
      <c r="CY161" s="36" t="str">
        <f ca="true">+IF(OFFSET('Sanitation Data'!$E$33,0,10*ROW('Sanitation Data'!E155))="","",OFFSET('Sanitation Data'!$E$33,0,10*ROW('Sanitation Data'!E155)))</f>
        <v/>
      </c>
      <c r="CZ161" s="36" t="str">
        <f ca="true">+IF(OFFSET('Sanitation Data'!$F$29,0,10*ROW('Sanitation Data'!F155))="","",OFFSET('Sanitation Data'!$F$29,0,10*ROW('Sanitation Data'!F155)))</f>
        <v/>
      </c>
      <c r="DA161" s="36" t="str">
        <f ca="true">+IF(OFFSET('Sanitation Data'!$F$30,0,10*ROW('Sanitation Data'!F155))="","",OFFSET('Sanitation Data'!$F$30,0,10*ROW('Sanitation Data'!F155)))</f>
        <v/>
      </c>
      <c r="DB161" s="36" t="str">
        <f ca="true">+IF(OFFSET('Sanitation Data'!$F$31,0,10*ROW('Sanitation Data'!F155))="","",OFFSET('Sanitation Data'!$F$31,0,10*ROW('Sanitation Data'!F155)))</f>
        <v/>
      </c>
      <c r="DC161" s="36" t="str">
        <f ca="true">+IF(OFFSET('Sanitation Data'!$F$32,0,10*ROW('Sanitation Data'!F155))="","",OFFSET('Sanitation Data'!$F$32,0,10*ROW('Sanitation Data'!F155)))</f>
        <v/>
      </c>
      <c r="DD161" s="36" t="str">
        <f ca="true">+IF(OFFSET('Sanitation Data'!$F$33,0,10*ROW('Sanitation Data'!F155))="","",OFFSET('Sanitation Data'!$F$33,0,10*ROW('Sanitation Data'!F155)))</f>
        <v/>
      </c>
      <c r="DE161" s="36" t="str">
        <f ca="true">+IF(OFFSET('Sanitation Data'!$G$29,0,10*ROW('Sanitation Data'!G155))="","",OFFSET('Sanitation Data'!$G$29,0,10*ROW('Sanitation Data'!G155)))</f>
        <v/>
      </c>
      <c r="DF161" s="36" t="str">
        <f ca="true">+IF(OFFSET('Sanitation Data'!$G$30,0,10*ROW('Sanitation Data'!G155))="","",OFFSET('Sanitation Data'!$G$30,0,10*ROW('Sanitation Data'!G155)))</f>
        <v/>
      </c>
      <c r="DG161" s="36" t="str">
        <f ca="true">+IF(OFFSET('Sanitation Data'!$G$31,0,10*ROW('Sanitation Data'!G155))="","",OFFSET('Sanitation Data'!$G$31,0,10*ROW('Sanitation Data'!G155)))</f>
        <v/>
      </c>
      <c r="DH161" s="36" t="str">
        <f ca="true">+IF(OFFSET('Sanitation Data'!$G$32,0,10*ROW('Sanitation Data'!G155))="","",OFFSET('Sanitation Data'!$G$32,0,10*ROW('Sanitation Data'!G155)))</f>
        <v/>
      </c>
      <c r="DI161" s="36" t="str">
        <f ca="true">+IF(OFFSET('Sanitation Data'!$G$33,0,10*ROW('Sanitation Data'!G155))="","",OFFSET('Sanitation Data'!$G$33,0,10*ROW('Sanitation Data'!G155)))</f>
        <v/>
      </c>
      <c r="DJ161" s="36" t="str">
        <f ca="true">+IF(OFFSET('Sanitation Data'!$H$29,0,10*ROW('Sanitation Data'!H155))="","",OFFSET('Sanitation Data'!$H$29,0,10*ROW('Sanitation Data'!H155)))</f>
        <v/>
      </c>
      <c r="DK161" s="36" t="str">
        <f ca="true">+IF(OFFSET('Sanitation Data'!$H$30,0,10*ROW('Sanitation Data'!H155))="","",OFFSET('Sanitation Data'!$H$30,0,10*ROW('Sanitation Data'!H155)))</f>
        <v/>
      </c>
      <c r="DL161" s="36" t="str">
        <f ca="true">+IF(OFFSET('Sanitation Data'!$H$31,0,10*ROW('Sanitation Data'!H155))="","",OFFSET('Sanitation Data'!$H$31,0,10*ROW('Sanitation Data'!H155)))</f>
        <v/>
      </c>
      <c r="DM161" s="36" t="str">
        <f ca="true">+IF(OFFSET('Sanitation Data'!$H$32,0,10*ROW('Sanitation Data'!H155))="","",OFFSET('Sanitation Data'!$H$32,0,10*ROW('Sanitation Data'!H155)))</f>
        <v/>
      </c>
      <c r="DN161" s="36" t="str">
        <f ca="true">+IF(OFFSET('Sanitation Data'!$H$33,0,10*ROW('Sanitation Data'!H155))="","",OFFSET('Sanitation Data'!$H$33,0,10*ROW('Sanitation Data'!H155)))</f>
        <v/>
      </c>
      <c r="DO161" s="36" t="str">
        <f ca="true">+IF(OFFSET('Hygiene Data'!$C$12,0,10*ROW('Hygiene Data'!C155))="","",OFFSET('Hygiene Data'!$C$12,0,10*ROW('Hygiene Data'!C155)))</f>
        <v/>
      </c>
      <c r="DP161" s="36" t="str">
        <f ca="true">+IF(OFFSET('Hygiene Data'!$C$13,0,10*ROW('Hygiene Data'!C155))="","",OFFSET('Hygiene Data'!$C$13,0,10*ROW('Hygiene Data'!C155)))</f>
        <v/>
      </c>
      <c r="DQ161" s="36" t="str">
        <f ca="true">+IF(OFFSET('Hygiene Data'!$C$14,0,10*ROW('Hygiene Data'!C155))="","",OFFSET('Hygiene Data'!$C$14,0,10*ROW('Hygiene Data'!C155)))</f>
        <v/>
      </c>
      <c r="DR161" s="36" t="str">
        <f ca="true">+IF(OFFSET('Hygiene Data'!$D$12,0,10*ROW('Hygiene Data'!D155))="","",OFFSET('Hygiene Data'!$D$12,0,10*ROW('Hygiene Data'!D155)))</f>
        <v/>
      </c>
      <c r="DS161" s="36" t="str">
        <f ca="true">+IF(OFFSET('Hygiene Data'!$D$13,0,10*ROW('Hygiene Data'!D155))="","",OFFSET('Hygiene Data'!$D$13,0,10*ROW('Hygiene Data'!D155)))</f>
        <v/>
      </c>
      <c r="DT161" s="36" t="str">
        <f ca="true">+IF(OFFSET('Hygiene Data'!$D$14,0,10*ROW('Hygiene Data'!D155))="","",OFFSET('Hygiene Data'!$D$14,0,10*ROW('Hygiene Data'!D155)))</f>
        <v/>
      </c>
      <c r="DU161" s="36" t="str">
        <f ca="true">+IF(OFFSET('Hygiene Data'!$E$12,0,10*ROW('Hygiene Data'!E155))="","",OFFSET('Hygiene Data'!$E$12,0,10*ROW('Hygiene Data'!E155)))</f>
        <v/>
      </c>
      <c r="DV161" s="36" t="str">
        <f ca="true">+IF(OFFSET('Hygiene Data'!$E$13,0,10*ROW('Hygiene Data'!E155))="","",OFFSET('Hygiene Data'!$E$13,0,10*ROW('Hygiene Data'!E155)))</f>
        <v/>
      </c>
      <c r="DW161" s="36" t="str">
        <f ca="true">+IF(OFFSET('Hygiene Data'!$E$14,0,10*ROW('Hygiene Data'!E155))="","",OFFSET('Hygiene Data'!$E$14,0,10*ROW('Hygiene Data'!E155)))</f>
        <v/>
      </c>
      <c r="DX161" s="36" t="str">
        <f ca="true">+IF(OFFSET('Hygiene Data'!$F$12,0,10*ROW('Hygiene Data'!F155))="","",OFFSET('Hygiene Data'!$F$12,0,10*ROW('Hygiene Data'!F155)))</f>
        <v/>
      </c>
      <c r="DY161" s="36" t="str">
        <f ca="true">+IF(OFFSET('Hygiene Data'!$F$13,0,10*ROW('Hygiene Data'!F155))="","",OFFSET('Hygiene Data'!$F$13,0,10*ROW('Hygiene Data'!F155)))</f>
        <v/>
      </c>
      <c r="DZ161" s="36" t="str">
        <f ca="true">+IF(OFFSET('Hygiene Data'!$F$14,0,10*ROW('Hygiene Data'!F155))="","",OFFSET('Hygiene Data'!$F$14,0,10*ROW('Hygiene Data'!F155)))</f>
        <v/>
      </c>
      <c r="EA161" s="36" t="str">
        <f ca="true">+IF(OFFSET('Hygiene Data'!$G$12,0,10*ROW('Hygiene Data'!G155))="","",OFFSET('Hygiene Data'!$G$12,0,10*ROW('Hygiene Data'!G155)))</f>
        <v/>
      </c>
      <c r="EB161" s="36" t="str">
        <f ca="true">+IF(OFFSET('Hygiene Data'!$G$13,0,10*ROW('Hygiene Data'!G155))="","",OFFSET('Hygiene Data'!$G$13,0,10*ROW('Hygiene Data'!G155)))</f>
        <v/>
      </c>
      <c r="EC161" s="36" t="str">
        <f ca="true">+IF(OFFSET('Hygiene Data'!$G$14,0,10*ROW('Hygiene Data'!G155))="","",OFFSET('Hygiene Data'!$G$14,0,10*ROW('Hygiene Data'!G155)))</f>
        <v/>
      </c>
      <c r="ED161" s="36" t="str">
        <f ca="true">+IF(OFFSET('Hygiene Data'!$H$12,0,10*ROW('Hygiene Data'!H155))="","",OFFSET('Hygiene Data'!$H$12,0,10*ROW('Hygiene Data'!H155)))</f>
        <v/>
      </c>
      <c r="EE161" s="36" t="str">
        <f ca="true">+IF(OFFSET('Hygiene Data'!$H$13,0,10*ROW('Hygiene Data'!H155))="","",OFFSET('Hygiene Data'!$H$13,0,10*ROW('Hygiene Data'!H155)))</f>
        <v/>
      </c>
      <c r="EF161" s="36" t="str">
        <f ca="true">+IF(OFFSET('Hygiene Data'!$H$14,0,10*ROW('Hygiene Data'!H155))="","",OFFSET('Hygiene Data'!$H$14,0,10*ROW('Hygiene Data'!H155)))</f>
        <v/>
      </c>
    </row>
    <row r="162" x14ac:dyDescent="0.2">
      <c r="A162" s="59" t="str">
        <f ca="true">+IF(OFFSET('Water Data'!$B$1,0,10*ROW('Water Data'!B159))="","",OFFSET('Water Data'!$B$1,0,10*ROW('Water Data'!B159)))</f>
        <v/>
      </c>
      <c r="B162" s="59" t="str">
        <f ca="true">+IF(OFFSET('Water Data'!$A$3,0,10*ROW('Water Data'!A159))="","",OFFSET('Water Data'!$A$3,0,10*ROW('Water Data'!A159)))</f>
        <v/>
      </c>
      <c r="C162" s="59" t="str">
        <f ca="true">+IF(OFFSET('Water Data'!$C$3,0,10*ROW('Water Data'!C159))="","",OFFSET('Water Data'!$C$3,0,10*ROW('Water Data'!C159)))</f>
        <v/>
      </c>
      <c r="D162" s="250" t="e">
        <f ca="true">+IF(AND(ISNUMBER(OFFSET('Water Data'!$C$5,0,10*ROW('Water Data'!C156))),BS162="Yes"),100-OFFSET('Water Data'!$C$5,0,10*ROW('Water Data'!C156)),IF(AND(ISNUMBER(OFFSET('Water Data'!$C$5,0,10*ROW('Water Data'!C156))),BS162="No",ISNUMBER(OFFSET('Water Data'!$C$5,0,10*ROW('Water Data'!C156)))),CONCATENATE("[",ROUND(100-OFFSET('Water Data'!$C$5,0,10*ROW('Water Data'!C156)),0),"]"),IF(AND(ISNUMBER(OFFSET('Water Data'!$C$5,0,10*ROW('Water Data'!C156))),BS162="",ISNUMBER(OFFSET('Water Data'!$C$5,0,10*ROW('Water Data'!C156)))),100-OFFSET('Water Data'!$C$5,0,10*ROW('Water Data'!C156)),NA())))</f>
        <v>#N/A</v>
      </c>
      <c r="E162" s="250" t="e">
        <f ca="true">+IF(AND(ISNUMBER(OFFSET('Water Data'!$C$7,0,10*ROW('Water Data'!D156))),BT162="Yes"),OFFSET('Water Data'!$C$7,0,10*ROW('Water Data'!C156)),IF(AND(ISNUMBER(OFFSET('Water Data'!$C$7,0,10*ROW('Water Data'!C156))),BT162="No",ISNUMBER(OFFSET('Water Data'!$C$7,0,10*ROW('Water Data'!C156)))),CONCATENATE("[",ROUND(OFFSET('Water Data'!$C$7,0,10*ROW('Water Data'!C156)),0),"]"),IF(AND(ISNUMBER(OFFSET('Water Data'!$C$7,0,10*ROW('Water Data'!C156))),BT162="",ISNUMBER(OFFSET('Water Data'!$C$7,0,10*ROW('Water Data'!C156)))),OFFSET('Water Data'!$C$7,0,10*ROW('Water Data'!C156)),NA())))</f>
        <v>#N/A</v>
      </c>
      <c r="F162" s="250" t="e">
        <f ca="true">+IF(AND(ISNUMBER(OFFSET('Water Data'!$C$10,0,10*ROW('Water Data'!C156))),BU162="Yes"),OFFSET('Water Data'!$C$10,0,10*ROW('Water Data'!C156)),IF(AND(ISNUMBER(OFFSET('Water Data'!$C$10,0,10*ROW('Water Data'!C156))),BU162="No",ISNUMBER(OFFSET('Water Data'!$C$10,0,10*ROW('Water Data'!C156)))),CONCATENATE("[",ROUND(OFFSET('Water Data'!$C$10,0,10*ROW('Water Data'!C156)),0),"]"),IF(AND(ISNUMBER(OFFSET('Water Data'!$C$10,0,10*ROW('Water Data'!C156))),BU162="",ISNUMBER(OFFSET('Water Data'!$C$10,0,10*ROW('Water Data'!C156)))),OFFSET('Water Data'!$C$10,0,10*ROW('Water Data'!C156)),NA())))</f>
        <v>#N/A</v>
      </c>
      <c r="G162" s="250" t="e">
        <f ca="true">+IF(AND(ISNUMBER(OFFSET('Water Data'!$D$5,0,10*ROW('Water Data'!D156))),BV162="Yes"),100-OFFSET('Water Data'!$D$5,0,10*ROW('Water Data'!D156)),IF(AND(ISNUMBER(OFFSET('Water Data'!$D$5,0,10*ROW('Water Data'!D156))),BV162="No",ISNUMBER(OFFSET('Water Data'!$D$5,0,10*ROW('Water Data'!D156)))),CONCATENATE("[",ROUND(100-OFFSET('Water Data'!$D$5,0,10*ROW('Water Data'!D156)),0),"]"),IF(AND(ISNUMBER(OFFSET('Water Data'!$D$5,0,10*ROW('Water Data'!D156))),BV162="",ISNUMBER(OFFSET('Water Data'!$D$5,0,10*ROW('Water Data'!D156)))),100-OFFSET('Water Data'!$D$5,0,10*ROW('Water Data'!D156)),NA())))</f>
        <v>#N/A</v>
      </c>
      <c r="H162" s="250" t="e">
        <f ca="true">+IF(AND(ISNUMBER(OFFSET('Water Data'!$D$7,0,10*ROW('Water Data'!D156))),BW162="Yes"),OFFSET('Water Data'!$D$7,0,10*ROW('Water Data'!D156)),IF(AND(ISNUMBER(OFFSET('Water Data'!$D$7,0,10*ROW('Water Data'!D156))),BW162="No",ISNUMBER(OFFSET('Water Data'!$D$7,0,10*ROW('Water Data'!D156)))),CONCATENATE("[",ROUND(OFFSET('Water Data'!$C$7,0,10*ROW('Water Data'!D156)),0),"]"),IF(AND(ISNUMBER(OFFSET('Water Data'!$D$7,0,10*ROW('Water Data'!D156))),BW162="",ISNUMBER(OFFSET('Water Data'!$D$7,0,10*ROW('Water Data'!D156)))),OFFSET('Water Data'!$D$7,0,10*ROW('Water Data'!D156)),NA())))</f>
        <v>#N/A</v>
      </c>
      <c r="I162" s="250" t="e">
        <f ca="true">+IF(AND(ISNUMBER(OFFSET('Water Data'!$D$10,0,10*ROW('Water Data'!D156))),BX162="Yes"),OFFSET('Water Data'!$D$10,0,10*ROW('Water Data'!D156)),IF(AND(ISNUMBER(OFFSET('Water Data'!$D$10,0,10*ROW('Water Data'!D156))),BX162="No",ISNUMBER(OFFSET('Water Data'!$D$10,0,10*ROW('Water Data'!D156)))),CONCATENATE("[",ROUND(OFFSET('Water Data'!$D$10,0,10*ROW('Water Data'!D156)),0),"]"),IF(AND(ISNUMBER(OFFSET('Water Data'!$D$10,0,10*ROW('Water Data'!D156))),BX162="",ISNUMBER(OFFSET('Water Data'!$D$10,0,10*ROW('Water Data'!D156)))),OFFSET('Water Data'!$D$10,0,10*ROW('Water Data'!D156)),NA())))</f>
        <v>#N/A</v>
      </c>
      <c r="J162" s="250" t="e">
        <f ca="true">+IF(AND(ISNUMBER(OFFSET('Water Data'!$E$5,0,10*ROW('Water Data'!E156))),BY162="Yes"),100-OFFSET('Water Data'!$E$5,0,10*ROW('Water Data'!E156)),IF(AND(ISNUMBER(OFFSET('Water Data'!$E$5,0,10*ROW('Water Data'!E156))),BY162="No",ISNUMBER(OFFSET('Water Data'!$E$5,0,10*ROW('Water Data'!E156)))),CONCATENATE("[",ROUND(100-OFFSET('Water Data'!$E$5,0,10*ROW('Water Data'!E156)),0),"]"),IF(AND(ISNUMBER(OFFSET('Water Data'!$E$5,0,10*ROW('Water Data'!E156))),BY162="",ISNUMBER(OFFSET('Water Data'!$E$5,0,10*ROW('Water Data'!E156)))),100-OFFSET('Water Data'!$E$5,0,10*ROW('Water Data'!E156)),NA())))</f>
        <v>#N/A</v>
      </c>
      <c r="K162" s="250" t="e">
        <f ca="true">+IF(AND(ISNUMBER(OFFSET('Water Data'!$E$7,0,10*ROW('Water Data'!E156))),BZ162="Yes"),OFFSET('Water Data'!$E$7,0,10*ROW('Water Data'!E156)),IF(AND(ISNUMBER(OFFSET('Water Data'!$E$7,0,10*ROW('Water Data'!E156))),BZ162="No",ISNUMBER(OFFSET('Water Data'!$E$7,0,10*ROW('Water Data'!E156)))),CONCATENATE("[",ROUND(OFFSET('Water Data'!$E$7,0,10*ROW('Water Data'!E156)),0),"]"),IF(AND(ISNUMBER(OFFSET('Water Data'!$E$7,0,10*ROW('Water Data'!E156))),BZ162="",ISNUMBER(OFFSET('Water Data'!$E$7,0,10*ROW('Water Data'!E156)))),OFFSET('Water Data'!$E$7,0,10*ROW('Water Data'!E156)),NA())))</f>
        <v>#N/A</v>
      </c>
      <c r="L162" s="250" t="e">
        <f ca="true">+IF(AND(ISNUMBER(OFFSET('Water Data'!$E$10,0,10*ROW('Water Data'!E156))),CA162="Yes"),OFFSET('Water Data'!$E$10,0,10*ROW('Water Data'!E156)),IF(AND(ISNUMBER(OFFSET('Water Data'!$E$10,0,10*ROW('Water Data'!E156))),CA162="No",ISNUMBER(OFFSET('Water Data'!$E$10,0,10*ROW('Water Data'!E156)))),CONCATENATE("[",ROUND(OFFSET('Water Data'!$E$10,0,10*ROW('Water Data'!E156)),0),"]"),IF(AND(ISNUMBER(OFFSET('Water Data'!$E$10,0,10*ROW('Water Data'!E156))),CA162="",ISNUMBER(OFFSET('Water Data'!$E$10,0,10*ROW('Water Data'!E156)))),OFFSET('Water Data'!$E$10,0,10*ROW('Water Data'!E156)),NA())))</f>
        <v>#N/A</v>
      </c>
      <c r="M162" s="250" t="e">
        <f ca="true">+IF(AND(ISNUMBER(OFFSET('Water Data'!$F$5,0,10*ROW('Water Data'!F156))),CB162="Yes"),100-OFFSET('Water Data'!$F$5,0,10*ROW('Water Data'!F156)),IF(AND(ISNUMBER(OFFSET('Water Data'!$F$5,0,10*ROW('Water Data'!F156))),CB162="No",ISNUMBER(OFFSET('Water Data'!$F$5,0,10*ROW('Water Data'!F156)))),CONCATENATE("[",ROUND(100-OFFSET('Water Data'!$F$5,0,10*ROW('Water Data'!F156)),0),"]"),IF(AND(ISNUMBER(OFFSET('Water Data'!$F$5,0,10*ROW('Water Data'!F156))),CB162="",ISNUMBER(OFFSET('Water Data'!$F$5,0,10*ROW('Water Data'!F156)))),100-OFFSET('Water Data'!$F$5,0,10*ROW('Water Data'!F156)),NA())))</f>
        <v>#N/A</v>
      </c>
      <c r="N162" s="250" t="e">
        <f ca="true">+IF(AND(ISNUMBER(OFFSET('Water Data'!$F$7,0,10*ROW('Water Data'!F156))),CC162="Yes"),OFFSET('Water Data'!$F$7,0,10*ROW('Water Data'!F156)),IF(AND(ISNUMBER(OFFSET('Water Data'!$F$7,0,10*ROW('Water Data'!F156))),CC162="No",ISNUMBER(OFFSET('Water Data'!$F$7,0,10*ROW('Water Data'!F156)))),CONCATENATE("[",ROUND(OFFSET('Water Data'!$F$7,0,10*ROW('Water Data'!F156)),0),"]"),IF(AND(ISNUMBER(OFFSET('Water Data'!$F$7,0,10*ROW('Water Data'!F156))),CC162="",ISNUMBER(OFFSET('Water Data'!$F$7,0,10*ROW('Water Data'!F156)))),OFFSET('Water Data'!$F$7,0,10*ROW('Water Data'!F156)),NA())))</f>
        <v>#N/A</v>
      </c>
      <c r="O162" s="250" t="e">
        <f ca="true">+IF(AND(ISNUMBER(OFFSET('Water Data'!$F$10,0,10*ROW('Water Data'!F156))),CD162="Yes"),OFFSET('Water Data'!$F$10,0,10*ROW('Water Data'!F156)),IF(AND(ISNUMBER(OFFSET('Water Data'!$F$10,0,10*ROW('Water Data'!F156))),CD162="No",ISNUMBER(OFFSET('Water Data'!$F$10,0,10*ROW('Water Data'!F156)))),CONCATENATE("[",ROUND(OFFSET('Water Data'!$F$10,0,10*ROW('Water Data'!F156)),0),"]"),IF(AND(ISNUMBER(OFFSET('Water Data'!$F$10,0,10*ROW('Water Data'!F156))),CD162="",ISNUMBER(OFFSET('Water Data'!$F$10,0,10*ROW('Water Data'!F156)))),OFFSET('Water Data'!$F$10,0,10*ROW('Water Data'!F156)),NA())))</f>
        <v>#N/A</v>
      </c>
      <c r="P162" s="250" t="e">
        <f ca="true">+IF(AND(ISNUMBER(OFFSET('Water Data'!$G$5,0,10*ROW('Water Data'!G156))),CE162="Yes"),100-OFFSET('Water Data'!$G$5,0,10*ROW('Water Data'!G156)),IF(AND(ISNUMBER(OFFSET('Water Data'!$G$5,0,10*ROW('Water Data'!G156))),CE162="No",ISNUMBER(OFFSET('Water Data'!$G$5,0,10*ROW('Water Data'!G156)))),CONCATENATE("[",ROUND(100-OFFSET('Water Data'!$G$5,0,10*ROW('Water Data'!G156)),0),"]"),IF(AND(ISNUMBER(OFFSET('Water Data'!$G$5,0,10*ROW('Water Data'!G156))),CE162="",ISNUMBER(OFFSET('Water Data'!$G$5,0,10*ROW('Water Data'!G156)))),100-OFFSET('Water Data'!$G$5,0,10*ROW('Water Data'!G156)),NA())))</f>
        <v>#N/A</v>
      </c>
      <c r="Q162" s="250" t="e">
        <f ca="true">+IF(AND(ISNUMBER(OFFSET('Water Data'!$G$7,0,10*ROW('Water Data'!G156))),CF162="Yes"),OFFSET('Water Data'!$G$7,0,10*ROW('Water Data'!G156)),IF(AND(ISNUMBER(OFFSET('Water Data'!$G$7,0,10*ROW('Water Data'!G156))),CF162="No",ISNUMBER(OFFSET('Water Data'!$G$7,0,10*ROW('Water Data'!G156)))),CONCATENATE("[",ROUND(OFFSET('Water Data'!$G$7,0,10*ROW('Water Data'!G156)),0),"]"),IF(AND(ISNUMBER(OFFSET('Water Data'!$G$7,0,10*ROW('Water Data'!G156))),CF162="",ISNUMBER(OFFSET('Water Data'!$G$7,0,10*ROW('Water Data'!G156)))),OFFSET('Water Data'!$G$7,0,10*ROW('Water Data'!G156)),NA())))</f>
        <v>#N/A</v>
      </c>
      <c r="R162" s="250" t="e">
        <f ca="true">+IF(AND(ISNUMBER(OFFSET('Water Data'!$G$10,0,10*ROW('Water Data'!G156))),CG162="Yes"),OFFSET('Water Data'!$G$10,0,10*ROW('Water Data'!G156)),IF(AND(ISNUMBER(OFFSET('Water Data'!$G$10,0,10*ROW('Water Data'!G156))),CG162="No",ISNUMBER(OFFSET('Water Data'!$G$10,0,10*ROW('Water Data'!G156)))),CONCATENATE("[",ROUND(OFFSET('Water Data'!$G$10,0,10*ROW('Water Data'!G156)),0),"]"),IF(AND(ISNUMBER(OFFSET('Water Data'!$G$10,0,10*ROW('Water Data'!G156))),CG162="",ISNUMBER(OFFSET('Water Data'!$G$10,0,10*ROW('Water Data'!G156)))),OFFSET('Water Data'!$G$10,0,10*ROW('Water Data'!G156)),NA())))</f>
        <v>#N/A</v>
      </c>
      <c r="S162" s="250" t="e">
        <f ca="true">+IF(AND(ISNUMBER(OFFSET('Water Data'!$H$5,0,10*ROW('Water Data'!H156))),CH162="Yes"),100-OFFSET('Water Data'!$H$5,0,10*ROW('Water Data'!H156)),IF(AND(ISNUMBER(OFFSET('Water Data'!$H$5,0,10*ROW('Water Data'!H156))),CH162="No",ISNUMBER(OFFSET('Water Data'!$H$5,0,10*ROW('Water Data'!H156)))),CONCATENATE("[",ROUND(100-OFFSET('Water Data'!$H$5,0,10*ROW('Water Data'!H156)),0),"]"),IF(AND(ISNUMBER(OFFSET('Water Data'!$H$5,0,10*ROW('Water Data'!H156))),CH162="",ISNUMBER(OFFSET('Water Data'!$H$5,0,10*ROW('Water Data'!H156)))),100-OFFSET('Water Data'!$H$5,0,10*ROW('Water Data'!H156)),NA())))</f>
        <v>#N/A</v>
      </c>
      <c r="T162" s="250" t="e">
        <f ca="true">+IF(AND(ISNUMBER(OFFSET('Water Data'!$H$7,0,10*ROW('Water Data'!H156))),CI162="Yes"),OFFSET('Water Data'!$H$7,0,10*ROW('Water Data'!H156)),IF(AND(ISNUMBER(OFFSET('Water Data'!$H$7,0,10*ROW('Water Data'!H156))),CI162="No",ISNUMBER(OFFSET('Water Data'!$H$7,0,10*ROW('Water Data'!H156)))),CONCATENATE("[",ROUND(OFFSET('Water Data'!$H$7,0,10*ROW('Water Data'!H156)),0),"]"),IF(AND(ISNUMBER(OFFSET('Water Data'!$H$7,0,10*ROW('Water Data'!H156))),CI162="",ISNUMBER(OFFSET('Water Data'!$H$7,0,10*ROW('Water Data'!H156)))),OFFSET('Water Data'!$H$7,0,10*ROW('Water Data'!H156)),NA())))</f>
        <v>#N/A</v>
      </c>
      <c r="U162" s="250" t="e">
        <f ca="true">+IF(AND(ISNUMBER(OFFSET('Water Data'!$H$10,0,10*ROW('Water Data'!H156))),CJ162="Yes"),OFFSET('Water Data'!$H$10,0,10*ROW('Water Data'!H156)),IF(AND(ISNUMBER(OFFSET('Water Data'!$H$10,0,10*ROW('Water Data'!H156))),CJ162="No",ISNUMBER(OFFSET('Water Data'!$H$10,0,10*ROW('Water Data'!H156)))),CONCATENATE("[",ROUND(OFFSET('Water Data'!$H$10,0,10*ROW('Water Data'!H156)),0),"]"),IF(AND(ISNUMBER(OFFSET('Water Data'!$H$10,0,10*ROW('Water Data'!H156))),CJ162="",ISNUMBER(OFFSET('Water Data'!$H$10,0,10*ROW('Water Data'!H156)))),OFFSET('Water Data'!$H$10,0,10*ROW('Water Data'!H156)),NA())))</f>
        <v>#N/A</v>
      </c>
      <c r="V162" s="251" t="e">
        <f ca="true">+IF(AND(ISNUMBER(OFFSET('Sanitation Data'!$C$5,0,10*ROW('Sanitation Data'!C156))),CK162="Yes"),100-OFFSET('Sanitation Data'!$C$5,0,10*ROW('Sanitation Data'!C156)),IF(AND(ISNUMBER(OFFSET('Sanitation Data'!$C$5,0,10*ROW('Sanitation Data'!C156))),CK162="No",ISNUMBER(OFFSET('Sanitation Data'!$C$5,0,10*ROW('Sanitation Data'!C156)))),CONCATENATE("[",ROUND(100-OFFSET('Sanitation Data'!$C$5,0,10*ROW('Sanitation Data'!C156)),0),"]"),IF(AND(ISNUMBER(OFFSET('Sanitation Data'!$C$5,0,10*ROW('Sanitation Data'!C156))),CK162="",ISNUMBER(OFFSET('Sanitation Data'!$C$5,0,10*ROW('Sanitation Data'!C156)))),100-OFFSET('Sanitation Data'!$C$5,0,10*ROW('Sanitation Data'!C156)),NA())))</f>
        <v>#N/A</v>
      </c>
      <c r="W162" s="251" t="e">
        <f ca="true">+IF(AND(ISNUMBER(OFFSET('Sanitation Data'!$C$7,0,10*ROW('Sanitation Data'!C156))),CL162="Yes"),OFFSET('Sanitation Data'!$C$7,0,10*ROW('Sanitation Data'!C156)),IF(AND(ISNUMBER(OFFSET('Sanitation Data'!$C$7,0,10*ROW('Sanitation Data'!C156))),CL162="No",ISNUMBER(OFFSET('Sanitation Data'!$C$7,0,10*ROW('Sanitation Data'!C156)))),CONCATENATE("[",ROUND(OFFSET('Sanitation Data'!$C$7,0,10*ROW('Sanitation Data'!C156)),0),"]"),IF(AND(ISNUMBER(OFFSET('Sanitation Data'!$C$7,0,10*ROW('Sanitation Data'!C156))),CL162="",ISNUMBER(OFFSET('Sanitation Data'!$C$7,0,10*ROW('Sanitation Data'!C156)))),OFFSET('Sanitation Data'!$C$7,0,10*ROW('Sanitation Data'!C156)),NA())))</f>
        <v>#N/A</v>
      </c>
      <c r="X162" s="251" t="e">
        <f ca="true">+IF(AND(ISNUMBER(OFFSET('Sanitation Data'!$C$11,0,10*ROW('Sanitation Data'!C156))),CM162="Yes"),OFFSET('Sanitation Data'!$C$11,0,10*ROW('Sanitation Data'!C156)),IF(AND(ISNUMBER(OFFSET('Sanitation Data'!$C$11,0,10*ROW('Sanitation Data'!C156))),CM162="No",ISNUMBER(OFFSET('Sanitation Data'!$C$11,0,10*ROW('Sanitation Data'!C156)))),CONCATENATE("[",ROUND(OFFSET('Sanitation Data'!$C$11,0,10*ROW('Sanitation Data'!C156)),0),"]"),IF(AND(ISNUMBER(OFFSET('Sanitation Data'!$C$11,0,10*ROW('Sanitation Data'!C156))),CM162="",ISNUMBER(OFFSET('Sanitation Data'!$C$11,0,10*ROW('Sanitation Data'!C156)))),OFFSET('Sanitation Data'!$C$11,0,10*ROW('Sanitation Data'!C156)),NA())))</f>
        <v>#N/A</v>
      </c>
      <c r="Y162" s="251" t="e">
        <f ca="true">+IF(AND(ISNUMBER(OFFSET('Sanitation Data'!$C$12,0,10*ROW('Sanitation Data'!C156))),CN162="Yes"),OFFSET('Sanitation Data'!$C$12,0,10*ROW('Sanitation Data'!C156)),IF(AND(ISNUMBER(OFFSET('Sanitation Data'!$C$12,0,10*ROW('Sanitation Data'!C156))),CN162="No",ISNUMBER(OFFSET('Sanitation Data'!$C$12,0,10*ROW('Sanitation Data'!C156)))),CONCATENATE("[",ROUND(OFFSET('Sanitation Data'!$C$12,0,10*ROW('Sanitation Data'!C156)),0),"]"),IF(AND(ISNUMBER(OFFSET('Sanitation Data'!$C$12,0,10*ROW('Sanitation Data'!C156))),CN162="",ISNUMBER(OFFSET('Sanitation Data'!$C$12,0,10*ROW('Sanitation Data'!C156)))),OFFSET('Sanitation Data'!$C$12,0,10*ROW('Sanitation Data'!C156)),NA())))</f>
        <v>#N/A</v>
      </c>
      <c r="Z162" s="251" t="e">
        <f ca="true">+IF(AND(ISNUMBER(OFFSET('Sanitation Data'!$C$13,0,10*ROW('Sanitation Data'!C156))),CO162="Yes"),OFFSET('Sanitation Data'!$C$13,0,10*ROW('Sanitation Data'!C156)),IF(AND(ISNUMBER(OFFSET('Sanitation Data'!$C$13,0,10*ROW('Sanitation Data'!C156))),CO162="No",ISNUMBER(OFFSET('Sanitation Data'!$C$13,0,10*ROW('Sanitation Data'!C156)))),CONCATENATE("[",ROUND(OFFSET('Sanitation Data'!$C$13,0,10*ROW('Sanitation Data'!C156)),0),"]"),IF(AND(ISNUMBER(OFFSET('Sanitation Data'!$C$13,0,10*ROW('Sanitation Data'!C156))),CO162="",ISNUMBER(OFFSET('Sanitation Data'!$C$13,0,10*ROW('Sanitation Data'!C156)))),OFFSET('Sanitation Data'!$C$13,0,10*ROW('Sanitation Data'!C156)),NA())))</f>
        <v>#N/A</v>
      </c>
      <c r="AA162" s="251" t="e">
        <f ca="true">+IF(AND(ISNUMBER(OFFSET('Sanitation Data'!$D$5,0,10*ROW('Sanitation Data'!D156))),CP162="Yes"),100-OFFSET('Sanitation Data'!$D$5,0,10*ROW('Sanitation Data'!D156)),IF(AND(ISNUMBER(OFFSET('Sanitation Data'!$D$5,0,10*ROW('Sanitation Data'!D156))),CP162="No",ISNUMBER(OFFSET('Sanitation Data'!$D$5,0,10*ROW('Sanitation Data'!D156)))),CONCATENATE("[",ROUND(100-OFFSET('Sanitation Data'!$D$5,0,10*ROW('Sanitation Data'!D156)),0),"]"),IF(AND(ISNUMBER(OFFSET('Sanitation Data'!$D$5,0,10*ROW('Sanitation Data'!D156))),CP162="",ISNUMBER(OFFSET('Sanitation Data'!$D$5,0,10*ROW('Sanitation Data'!D156)))),100-OFFSET('Sanitation Data'!$D$5,0,10*ROW('Sanitation Data'!D156)),NA())))</f>
        <v>#N/A</v>
      </c>
      <c r="AB162" s="251" t="e">
        <f ca="true">+IF(AND(ISNUMBER(OFFSET('Sanitation Data'!$D$7,0,10*ROW('Sanitation Data'!D156))),CQ162="Yes"),OFFSET('Sanitation Data'!$D$7,0,10*ROW('Sanitation Data'!G156)),IF(AND(ISNUMBER(OFFSET('Sanitation Data'!$D$7,0,10*ROW('Sanitation Data'!D156))),CQ162="No",ISNUMBER(OFFSET('Sanitation Data'!$D$7,0,10*ROW('Sanitation Data'!D156)))),CONCATENATE("[",ROUND(OFFSET('Sanitation Data'!$D$7,0,10*ROW('Sanitation Data'!D156)),0),"]"),IF(AND(ISNUMBER(OFFSET('Sanitation Data'!$D$7,0,10*ROW('Sanitation Data'!D156))),CQ162="",ISNUMBER(OFFSET('Sanitation Data'!$D$7,0,10*ROW('Sanitation Data'!D156)))),OFFSET('Sanitation Data'!$D$7,0,10*ROW('Sanitation Data'!D156)),NA())))</f>
        <v>#N/A</v>
      </c>
      <c r="AC162" s="251" t="e">
        <f ca="true">+IF(AND(ISNUMBER(OFFSET('Sanitation Data'!$D$11,0,10*ROW('Sanitation Data'!D156))),CR162="Yes"),OFFSET('Sanitation Data'!$D$11,0,10*ROW('Sanitation Data'!D156)),IF(AND(ISNUMBER(OFFSET('Sanitation Data'!$D$11,0,10*ROW('Sanitation Data'!D156))),CR162="No",ISNUMBER(OFFSET('Sanitation Data'!$D$11,0,10*ROW('Sanitation Data'!D156)))),CONCATENATE("[",ROUND(OFFSET('Sanitation Data'!$D$11,0,10*ROW('Sanitation Data'!D156)),0),"]"),IF(AND(ISNUMBER(OFFSET('Sanitation Data'!$D$11,0,10*ROW('Sanitation Data'!D156))),CR162="",ISNUMBER(OFFSET('Sanitation Data'!$D$11,0,10*ROW('Sanitation Data'!D156)))),OFFSET('Sanitation Data'!$D$11,0,10*ROW('Sanitation Data'!D156)),NA())))</f>
        <v>#N/A</v>
      </c>
      <c r="AD162" s="251" t="e">
        <f ca="true">+IF(AND(ISNUMBER(OFFSET('Sanitation Data'!$D$12,0,10*ROW('Sanitation Data'!D156))),CS162="Yes"),OFFSET('Sanitation Data'!$D$12,0,10*ROW('Sanitation Data'!D156)),IF(AND(ISNUMBER(OFFSET('Sanitation Data'!$D$12,0,10*ROW('Sanitation Data'!D156))),CS162="No",ISNUMBER(OFFSET('Sanitation Data'!$D$12,0,10*ROW('Sanitation Data'!D156)))),CONCATENATE("[",ROUND(OFFSET('Sanitation Data'!$D$12,0,10*ROW('Sanitation Data'!D156)),0),"]"),IF(AND(ISNUMBER(OFFSET('Sanitation Data'!$D$12,0,10*ROW('Sanitation Data'!D156))),CS162="",ISNUMBER(OFFSET('Sanitation Data'!$D$12,0,10*ROW('Sanitation Data'!D156)))),OFFSET('Sanitation Data'!$D$12,0,10*ROW('Sanitation Data'!D156)),NA())))</f>
        <v>#N/A</v>
      </c>
      <c r="AE162" s="251" t="e">
        <f ca="true">+IF(AND(ISNUMBER(OFFSET('Sanitation Data'!$D$13,0,10*ROW('Sanitation Data'!D156))),CT162="Yes"),OFFSET('Sanitation Data'!$D$13,0,10*ROW('Sanitation Data'!D156)),IF(AND(ISNUMBER(OFFSET('Sanitation Data'!$D$13,0,10*ROW('Sanitation Data'!D156))),CT162="No",ISNUMBER(OFFSET('Sanitation Data'!$D$13,0,10*ROW('Sanitation Data'!D156)))),CONCATENATE("[",ROUND(OFFSET('Sanitation Data'!$D$13,0,10*ROW('Sanitation Data'!D156)),0),"]"),IF(AND(ISNUMBER(OFFSET('Sanitation Data'!$D$13,0,10*ROW('Sanitation Data'!D156))),CT162="",ISNUMBER(OFFSET('Sanitation Data'!$D$13,0,10*ROW('Sanitation Data'!D156)))),OFFSET('Sanitation Data'!$D$13,0,10*ROW('Sanitation Data'!D156)),NA())))</f>
        <v>#N/A</v>
      </c>
      <c r="AF162" s="251" t="e">
        <f ca="true">+IF(AND(ISNUMBER(OFFSET('Sanitation Data'!$E$5,0,10*ROW('Sanitation Data'!E156))),CU162="Yes"),100-OFFSET('Sanitation Data'!$E$5,0,10*ROW('Sanitation Data'!E156)),IF(AND(ISNUMBER(OFFSET('Sanitation Data'!$E$5,0,10*ROW('Sanitation Data'!E156))),CU162="No",ISNUMBER(OFFSET('Sanitation Data'!$E$5,0,10*ROW('Sanitation Data'!E156)))),CONCATENATE("[",ROUND(100-OFFSET('Sanitation Data'!$E$5,0,10*ROW('Sanitation Data'!E156)),0),"]"),IF(AND(ISNUMBER(OFFSET('Sanitation Data'!$E$5,0,10*ROW('Sanitation Data'!E156))),CU162="",ISNUMBER(OFFSET('Sanitation Data'!$E$5,0,10*ROW('Sanitation Data'!E156)))),100-OFFSET('Sanitation Data'!$E$5,0,10*ROW('Sanitation Data'!E156)),NA())))</f>
        <v>#N/A</v>
      </c>
      <c r="AG162" s="251" t="e">
        <f ca="true">+IF(AND(ISNUMBER(OFFSET('Sanitation Data'!$E$7,0,10*ROW('Sanitation Data'!E156))),CV162="Yes"),OFFSET('Sanitation Data'!$E$7,0,10*ROW('Sanitation Data'!E156)),IF(AND(ISNUMBER(OFFSET('Sanitation Data'!$E$7,0,10*ROW('Sanitation Data'!E156))),CV162="No",ISNUMBER(OFFSET('Sanitation Data'!$E$7,0,10*ROW('Sanitation Data'!E156)))),CONCATENATE("[",ROUND(OFFSET('Sanitation Data'!$E$7,0,10*ROW('Sanitation Data'!E156)),0),"]"),IF(AND(ISNUMBER(OFFSET('Sanitation Data'!$E$7,0,10*ROW('Sanitation Data'!E156))),CV162="",ISNUMBER(OFFSET('Sanitation Data'!$E$7,0,10*ROW('Sanitation Data'!E156)))),OFFSET('Sanitation Data'!$E$7,0,10*ROW('Sanitation Data'!E156)),NA())))</f>
        <v>#N/A</v>
      </c>
      <c r="AH162" s="251" t="e">
        <f ca="true">+IF(AND(ISNUMBER(OFFSET('Sanitation Data'!$E$11,0,10*ROW('Sanitation Data'!E156))),CW162="Yes"),OFFSET('Sanitation Data'!$E$11,0,10*ROW('Sanitation Data'!E156)),IF(AND(ISNUMBER(OFFSET('Sanitation Data'!$E$11,0,10*ROW('Sanitation Data'!E156))),CW162="No",ISNUMBER(OFFSET('Sanitation Data'!$E$11,0,10*ROW('Sanitation Data'!E156)))),CONCATENATE("[",ROUND(OFFSET('Sanitation Data'!$E$11,0,10*ROW('Sanitation Data'!E156)),0),"]"),IF(AND(ISNUMBER(OFFSET('Sanitation Data'!$E$11,0,10*ROW('Sanitation Data'!E156))),CW162="",ISNUMBER(OFFSET('Sanitation Data'!$E$11,0,10*ROW('Sanitation Data'!E156)))),OFFSET('Sanitation Data'!$E$11,0,10*ROW('Sanitation Data'!E156)),NA())))</f>
        <v>#N/A</v>
      </c>
      <c r="AI162" s="251" t="e">
        <f ca="true">+IF(AND(ISNUMBER(OFFSET('Sanitation Data'!$E$12,0,10*ROW('Sanitation Data'!E156))),CX162="Yes"),OFFSET('Sanitation Data'!$E$12,0,10*ROW('Sanitation Data'!E156)),IF(AND(ISNUMBER(OFFSET('Sanitation Data'!$E$12,0,10*ROW('Sanitation Data'!E156))),CX162="No",ISNUMBER(OFFSET('Sanitation Data'!$E$12,0,10*ROW('Sanitation Data'!E156)))),CONCATENATE("[",ROUND(OFFSET('Sanitation Data'!$E$12,0,10*ROW('Sanitation Data'!E156)),0),"]"),IF(AND(ISNUMBER(OFFSET('Sanitation Data'!$E$12,0,10*ROW('Sanitation Data'!E156))),CX162="",ISNUMBER(OFFSET('Sanitation Data'!$E$12,0,10*ROW('Sanitation Data'!E156)))),OFFSET('Sanitation Data'!$E$12,0,10*ROW('Sanitation Data'!E156)),NA())))</f>
        <v>#N/A</v>
      </c>
      <c r="AJ162" s="251" t="e">
        <f ca="true">+IF(AND(ISNUMBER(OFFSET('Sanitation Data'!$E$13,0,10*ROW('Sanitation Data'!E156))),CY162="Yes"),OFFSET('Sanitation Data'!$E$13,0,10*ROW('Sanitation Data'!E156)),IF(AND(ISNUMBER(OFFSET('Sanitation Data'!$E$13,0,10*ROW('Sanitation Data'!E156))),CY162="No",ISNUMBER(OFFSET('Sanitation Data'!$E$13,0,10*ROW('Sanitation Data'!E156)))),CONCATENATE("[",ROUND(OFFSET('Sanitation Data'!$E$13,0,10*ROW('Sanitation Data'!E156)),0),"]"),IF(AND(ISNUMBER(OFFSET('Sanitation Data'!$E$13,0,10*ROW('Sanitation Data'!E156))),CY162="",ISNUMBER(OFFSET('Sanitation Data'!$E$13,0,10*ROW('Sanitation Data'!E156)))),OFFSET('Sanitation Data'!$E$13,0,10*ROW('Sanitation Data'!E156)),NA())))</f>
        <v>#N/A</v>
      </c>
      <c r="AK162" s="251" t="e">
        <f ca="true">+IF(AND(ISNUMBER(OFFSET('Sanitation Data'!$F$5,0,10*ROW('Sanitation Data'!F156))),CZ162="Yes"),100-OFFSET('Sanitation Data'!$F$5,0,10*ROW('Sanitation Data'!F156)),IF(AND(ISNUMBER(OFFSET('Sanitation Data'!$F$5,0,10*ROW('Sanitation Data'!F156))),CZ162="No",ISNUMBER(OFFSET('Sanitation Data'!$F$5,0,10*ROW('Sanitation Data'!F156)))),CONCATENATE("[",ROUND(100-OFFSET('Sanitation Data'!$F$5,0,10*ROW('Sanitation Data'!F156)),0),"]"),IF(AND(ISNUMBER(OFFSET('Sanitation Data'!$F$5,0,10*ROW('Sanitation Data'!F156))),CZ162="",ISNUMBER(OFFSET('Sanitation Data'!$F$5,0,10*ROW('Sanitation Data'!F156)))),100-OFFSET('Sanitation Data'!$F$5,0,10*ROW('Sanitation Data'!F156)),NA())))</f>
        <v>#N/A</v>
      </c>
      <c r="AL162" s="251" t="e">
        <f ca="true">+IF(AND(ISNUMBER(OFFSET('Sanitation Data'!$F$7,0,10*ROW('Sanitation Data'!F156))),DA162="Yes"),OFFSET('Sanitation Data'!$F$7,0,10*ROW('Sanitation Data'!F156)),IF(AND(ISNUMBER(OFFSET('Sanitation Data'!$F$7,0,10*ROW('Sanitation Data'!F156))),DA162="No",ISNUMBER(OFFSET('Sanitation Data'!$F$7,0,10*ROW('Sanitation Data'!F156)))),CONCATENATE("[",ROUND(OFFSET('Sanitation Data'!$F$7,0,10*ROW('Sanitation Data'!F156)),0),"]"),IF(AND(ISNUMBER(OFFSET('Sanitation Data'!$F$7,0,10*ROW('Sanitation Data'!F156))),DA162="",ISNUMBER(OFFSET('Sanitation Data'!$F$7,0,10*ROW('Sanitation Data'!F156)))),OFFSET('Sanitation Data'!$F$7,0,10*ROW('Sanitation Data'!F156)),NA())))</f>
        <v>#N/A</v>
      </c>
      <c r="AM162" s="251" t="e">
        <f ca="true">+IF(AND(ISNUMBER(OFFSET('Sanitation Data'!$F$11,0,10*ROW('Sanitation Data'!F156))),DB162="Yes"),OFFSET('Sanitation Data'!$F$11,0,10*ROW('Sanitation Data'!F156)),IF(AND(ISNUMBER(OFFSET('Sanitation Data'!$F$11,0,10*ROW('Sanitation Data'!F156))),DB162="No",ISNUMBER(OFFSET('Sanitation Data'!$F$11,0,10*ROW('Sanitation Data'!F156)))),CONCATENATE("[",ROUND(OFFSET('Sanitation Data'!$F$11,0,10*ROW('Sanitation Data'!F156)),0),"]"),IF(AND(ISNUMBER(OFFSET('Sanitation Data'!$F$11,0,10*ROW('Sanitation Data'!F156))),DB162="",ISNUMBER(OFFSET('Sanitation Data'!$F$11,0,10*ROW('Sanitation Data'!F156)))),OFFSET('Sanitation Data'!$F$11,0,10*ROW('Sanitation Data'!F156)),NA())))</f>
        <v>#N/A</v>
      </c>
      <c r="AN162" s="251" t="e">
        <f ca="true">+IF(AND(ISNUMBER(OFFSET('Sanitation Data'!$F$12,0,10*ROW('Sanitation Data'!F156))),DC162="Yes"),OFFSET('Sanitation Data'!$F$12,0,10*ROW('Sanitation Data'!F156)),IF(AND(ISNUMBER(OFFSET('Sanitation Data'!$F$12,0,10*ROW('Sanitation Data'!F156))),DC162="No",ISNUMBER(OFFSET('Sanitation Data'!$F$12,0,10*ROW('Sanitation Data'!F156)))),CONCATENATE("[",ROUND(OFFSET('Sanitation Data'!$F$12,0,10*ROW('Sanitation Data'!F156)),0),"]"),IF(AND(ISNUMBER(OFFSET('Sanitation Data'!$F$12,0,10*ROW('Sanitation Data'!F156))),DC162="",ISNUMBER(OFFSET('Sanitation Data'!$F$12,0,10*ROW('Sanitation Data'!F156)))),OFFSET('Sanitation Data'!$F$12,0,10*ROW('Sanitation Data'!F156)),NA())))</f>
        <v>#N/A</v>
      </c>
      <c r="AO162" s="251" t="e">
        <f ca="true">+IF(AND(ISNUMBER(OFFSET('Sanitation Data'!$F$13,0,10*ROW('Sanitation Data'!F156))),DD162="Yes"),OFFSET('Sanitation Data'!$F$13,0,10*ROW('Sanitation Data'!F156)),IF(AND(ISNUMBER(OFFSET('Sanitation Data'!$F$13,0,10*ROW('Sanitation Data'!F156))),DD162="No",ISNUMBER(OFFSET('Sanitation Data'!$F$13,0,10*ROW('Sanitation Data'!F156)))),CONCATENATE("[",ROUND(OFFSET('Sanitation Data'!$F$13,0,10*ROW('Sanitation Data'!F156)),0),"]"),IF(AND(ISNUMBER(OFFSET('Sanitation Data'!$F$13,0,10*ROW('Sanitation Data'!F156))),DD162="",ISNUMBER(OFFSET('Sanitation Data'!$F$13,0,10*ROW('Sanitation Data'!F156)))),OFFSET('Sanitation Data'!$F$13,0,10*ROW('Sanitation Data'!F156)),NA())))</f>
        <v>#N/A</v>
      </c>
      <c r="AP162" s="251" t="e">
        <f ca="true">+IF(AND(ISNUMBER(OFFSET('Sanitation Data'!$G$5,0,10*ROW('Sanitation Data'!G156))),DE162="Yes"),100-OFFSET('Sanitation Data'!$G$5,0,10*ROW('Sanitation Data'!G156)),IF(AND(ISNUMBER(OFFSET('Sanitation Data'!$G$5,0,10*ROW('Sanitation Data'!G156))),DE162="No",ISNUMBER(OFFSET('Sanitation Data'!$G$5,0,10*ROW('Sanitation Data'!G156)))),CONCATENATE("[",ROUND(100-OFFSET('Sanitation Data'!$G$5,0,10*ROW('Sanitation Data'!G156)),0),"]"),IF(AND(ISNUMBER(OFFSET('Sanitation Data'!$G$5,0,10*ROW('Sanitation Data'!G156))),DE162="",ISNUMBER(OFFSET('Sanitation Data'!$G$5,0,10*ROW('Sanitation Data'!G156)))),100-OFFSET('Sanitation Data'!$G$5,0,10*ROW('Sanitation Data'!G156)),NA())))</f>
        <v>#N/A</v>
      </c>
      <c r="AQ162" s="251" t="e">
        <f ca="true">+IF(AND(ISNUMBER(OFFSET('Sanitation Data'!$G$7,0,10*ROW('Sanitation Data'!G156))),DF162="Yes"),OFFSET('Sanitation Data'!$G$7,0,10*ROW('Sanitation Data'!G156)),IF(AND(ISNUMBER(OFFSET('Sanitation Data'!$G$7,0,10*ROW('Sanitation Data'!G156))),DF162="No",ISNUMBER(OFFSET('Sanitation Data'!$G$7,0,10*ROW('Sanitation Data'!G156)))),CONCATENATE("[",ROUND(OFFSET('Sanitation Data'!$G$7,0,10*ROW('Sanitation Data'!G156)),0),"]"),IF(AND(ISNUMBER(OFFSET('Sanitation Data'!$G$7,0,10*ROW('Sanitation Data'!G156))),DF162="",ISNUMBER(OFFSET('Sanitation Data'!$G$7,0,10*ROW('Sanitation Data'!G156)))),OFFSET('Sanitation Data'!$G$7,0,10*ROW('Sanitation Data'!G156)),NA())))</f>
        <v>#N/A</v>
      </c>
      <c r="AR162" s="251" t="e">
        <f ca="true">+IF(AND(ISNUMBER(OFFSET('Sanitation Data'!$G$11,0,10*ROW('Sanitation Data'!G156))),DG162="Yes"),OFFSET('Sanitation Data'!$G$11,0,10*ROW('Sanitation Data'!G156)),IF(AND(ISNUMBER(OFFSET('Sanitation Data'!$G$11,0,10*ROW('Sanitation Data'!G156))),DG162="No",ISNUMBER(OFFSET('Sanitation Data'!$G$11,0,10*ROW('Sanitation Data'!G156)))),CONCATENATE("[",ROUND(OFFSET('Sanitation Data'!$G$11,0,10*ROW('Sanitation Data'!G156)),0),"]"),IF(AND(ISNUMBER(OFFSET('Sanitation Data'!$G$11,0,10*ROW('Sanitation Data'!G156))),DG162="",ISNUMBER(OFFSET('Sanitation Data'!$G$11,0,10*ROW('Sanitation Data'!G156)))),OFFSET('Sanitation Data'!$G$11,0,10*ROW('Sanitation Data'!G156)),NA())))</f>
        <v>#N/A</v>
      </c>
      <c r="AS162" s="251" t="e">
        <f ca="true">+IF(AND(ISNUMBER(OFFSET('Sanitation Data'!$G$12,0,10*ROW('Sanitation Data'!G156))),DH162="Yes"),OFFSET('Sanitation Data'!$G$12,0,10*ROW('Sanitation Data'!G156)),IF(AND(ISNUMBER(OFFSET('Sanitation Data'!$G$12,0,10*ROW('Sanitation Data'!G156))),DH162="No",ISNUMBER(OFFSET('Sanitation Data'!$G$12,0,10*ROW('Sanitation Data'!G156)))),CONCATENATE("[",ROUND(OFFSET('Sanitation Data'!$G$12,0,10*ROW('Sanitation Data'!G156)),0),"]"),IF(AND(ISNUMBER(OFFSET('Sanitation Data'!$G$12,0,10*ROW('Sanitation Data'!G156))),DH162="",ISNUMBER(OFFSET('Sanitation Data'!$G$12,0,10*ROW('Sanitation Data'!G156)))),OFFSET('Sanitation Data'!$G$12,0,10*ROW('Sanitation Data'!G156)),NA())))</f>
        <v>#N/A</v>
      </c>
      <c r="AT162" s="251" t="e">
        <f ca="true">+IF(AND(ISNUMBER(OFFSET('Sanitation Data'!$G$13,0,10*ROW('Sanitation Data'!G156))),DI162="Yes"),OFFSET('Sanitation Data'!$G$13,0,10*ROW('Sanitation Data'!G156)),IF(AND(ISNUMBER(OFFSET('Sanitation Data'!$G$13,0,10*ROW('Sanitation Data'!G156))),DI162="No",ISNUMBER(OFFSET('Sanitation Data'!$G$13,0,10*ROW('Sanitation Data'!G156)))),CONCATENATE("[",ROUND(OFFSET('Sanitation Data'!$G$13,0,10*ROW('Sanitation Data'!G156)),0),"]"),IF(AND(ISNUMBER(OFFSET('Sanitation Data'!$G$13,0,10*ROW('Sanitation Data'!G156))),DI162="",ISNUMBER(OFFSET('Sanitation Data'!$G$13,0,10*ROW('Sanitation Data'!G156)))),OFFSET('Sanitation Data'!$G$13,0,10*ROW('Sanitation Data'!G156)),NA())))</f>
        <v>#N/A</v>
      </c>
      <c r="AU162" s="251" t="e">
        <f ca="true">+IF(AND(ISNUMBER(OFFSET('Sanitation Data'!$H$5,0,10*ROW('Sanitation Data'!H156))),DJ162="Yes"),100-OFFSET('Sanitation Data'!$H$5,0,10*ROW('Sanitation Data'!H156)),IF(AND(ISNUMBER(OFFSET('Sanitation Data'!$H$5,0,10*ROW('Sanitation Data'!H156))),DJ162="No",ISNUMBER(OFFSET('Sanitation Data'!$H$5,0,10*ROW('Sanitation Data'!H156)))),CONCATENATE("[",ROUND(100-OFFSET('Sanitation Data'!$H$5,0,10*ROW('Sanitation Data'!H156)),0),"]"),IF(AND(ISNUMBER(OFFSET('Sanitation Data'!$H$5,0,10*ROW('Sanitation Data'!H156))),DJ162="",ISNUMBER(OFFSET('Sanitation Data'!$H$5,0,10*ROW('Sanitation Data'!H156)))),100-OFFSET('Sanitation Data'!$H$5,0,10*ROW('Sanitation Data'!H156)),NA())))</f>
        <v>#N/A</v>
      </c>
      <c r="AV162" s="251" t="e">
        <f ca="true">+IF(AND(ISNUMBER(OFFSET('Sanitation Data'!$H$7,0,10*ROW('Sanitation Data'!H156))),DK162="Yes"),OFFSET('Sanitation Data'!$H$7,0,10*ROW('Sanitation Data'!H156)),IF(AND(ISNUMBER(OFFSET('Sanitation Data'!$H$7,0,10*ROW('Sanitation Data'!H156))),DK162="No",ISNUMBER(OFFSET('Sanitation Data'!$H$7,0,10*ROW('Sanitation Data'!H156)))),CONCATENATE("[",ROUND(OFFSET('Sanitation Data'!$H$7,0,10*ROW('Sanitation Data'!H156)),0),"]"),IF(AND(ISNUMBER(OFFSET('Sanitation Data'!$H$7,0,10*ROW('Sanitation Data'!H156))),DK162="",ISNUMBER(OFFSET('Sanitation Data'!$H$7,0,10*ROW('Sanitation Data'!H156)))),OFFSET('Sanitation Data'!$H$7,0,10*ROW('Sanitation Data'!H156)),NA())))</f>
        <v>#N/A</v>
      </c>
      <c r="AW162" s="251" t="e">
        <f ca="true">+IF(AND(ISNUMBER(OFFSET('Sanitation Data'!$H$11,0,10*ROW('Sanitation Data'!H156))),DL162="Yes"),OFFSET('Sanitation Data'!$H$11,0,10*ROW('Sanitation Data'!H156)),IF(AND(ISNUMBER(OFFSET('Sanitation Data'!$H$11,0,10*ROW('Sanitation Data'!H156))),DL162="No",ISNUMBER(OFFSET('Sanitation Data'!$H$11,0,10*ROW('Sanitation Data'!H156)))),CONCATENATE("[",ROUND(OFFSET('Sanitation Data'!$H$11,0,10*ROW('Sanitation Data'!H156)),0),"]"),IF(AND(ISNUMBER(OFFSET('Sanitation Data'!$H$11,0,10*ROW('Sanitation Data'!H156))),DL162="",ISNUMBER(OFFSET('Sanitation Data'!$H$11,0,10*ROW('Sanitation Data'!H156)))),OFFSET('Sanitation Data'!$H$11,0,10*ROW('Sanitation Data'!H156)),NA())))</f>
        <v>#N/A</v>
      </c>
      <c r="AX162" s="251" t="e">
        <f ca="true">+IF(AND(ISNUMBER(OFFSET('Sanitation Data'!$H$12,0,10*ROW('Sanitation Data'!H156))),DM162="Yes"),OFFSET('Sanitation Data'!$H$12,0,10*ROW('Sanitation Data'!H156)),IF(AND(ISNUMBER(OFFSET('Sanitation Data'!$H$12,0,10*ROW('Sanitation Data'!H156))),DM162="No",ISNUMBER(OFFSET('Sanitation Data'!$H$12,0,10*ROW('Sanitation Data'!H156)))),CONCATENATE("[",ROUND(OFFSET('Sanitation Data'!$H$12,0,10*ROW('Sanitation Data'!H156)),0),"]"),IF(AND(ISNUMBER(OFFSET('Sanitation Data'!$H$12,0,10*ROW('Sanitation Data'!H156))),DM162="",ISNUMBER(OFFSET('Sanitation Data'!$H$12,0,10*ROW('Sanitation Data'!H156)))),OFFSET('Sanitation Data'!$H$12,0,10*ROW('Sanitation Data'!H156)),NA())))</f>
        <v>#N/A</v>
      </c>
      <c r="AY162" s="251" t="e">
        <f ca="true">+IF(AND(ISNUMBER(OFFSET('Sanitation Data'!$H$13,0,10*ROW('Sanitation Data'!H156))),DN162="Yes"),OFFSET('Sanitation Data'!$H$13,0,10*ROW('Sanitation Data'!H156)),IF(AND(ISNUMBER(OFFSET('Sanitation Data'!$H$13,0,10*ROW('Sanitation Data'!H156))),DN162="No",ISNUMBER(OFFSET('Sanitation Data'!$H$13,0,10*ROW('Sanitation Data'!H156)))),CONCATENATE("[",ROUND(OFFSET('Sanitation Data'!$H$13,0,10*ROW('Sanitation Data'!H156)),0),"]"),IF(AND(ISNUMBER(OFFSET('Sanitation Data'!$H$13,0,10*ROW('Sanitation Data'!H156))),DN162="",ISNUMBER(OFFSET('Sanitation Data'!$H$13,0,10*ROW('Sanitation Data'!H156)))),OFFSET('Sanitation Data'!$H$13,0,10*ROW('Sanitation Data'!H156)),NA())))</f>
        <v>#N/A</v>
      </c>
      <c r="AZ162" s="252" t="e">
        <f ca="true">+IF(AND(ISNUMBER(OFFSET('Hygiene Data'!$C$6,0,10*ROW('Hygiene Data'!C156))),DO162="Yes"),OFFSET('Hygiene Data'!$C$6,0,10*ROW('Hygiene Data'!C156)),IF(AND(ISNUMBER(OFFSET('Hygiene Data'!$C$6,0,10*ROW('Hygiene Data'!C156))),DO162="No",ISNUMBER(OFFSET('Hygiene Data'!$C$6,0,10*ROW('Hygiene Data'!C156)))),CONCATENATE("[",ROUND(OFFSET('Hygiene Data'!$C$6,0,10*ROW('Hygiene Data'!C156)),0),"]"),IF(AND(ISNUMBER(OFFSET('Hygiene Data'!$C$6,0,10*ROW('Hygiene Data'!C156))),DO162="",ISNUMBER(OFFSET('Hygiene Data'!$C$6,0,10*ROW('Hygiene Data'!C156)))),OFFSET('Hygiene Data'!$C$6,0,10*ROW('Hygiene Data'!C156)),NA())))</f>
        <v>#N/A</v>
      </c>
      <c r="BA162" s="252" t="e">
        <f ca="true">+IF(AND(ISNUMBER(OFFSET('Hygiene Data'!$C$8,0,10*ROW('Hygiene Data'!C156))),DP162="Yes"),OFFSET('Hygiene Data'!$C$8,0,10*ROW('Hygiene Data'!C156)),IF(AND(ISNUMBER(OFFSET('Hygiene Data'!$C$8,0,10*ROW('Hygiene Data'!C156))),DP162="No",ISNUMBER(OFFSET('Hygiene Data'!$C$8,0,10*ROW('Hygiene Data'!C156)))),CONCATENATE("[",ROUND(OFFSET('Hygiene Data'!$C$8,0,10*ROW('Hygiene Data'!C156)),0),"]"),IF(AND(ISNUMBER(OFFSET('Hygiene Data'!$C$8,0,10*ROW('Hygiene Data'!C156))),DP162="",ISNUMBER(OFFSET('Hygiene Data'!$C$8,0,10*ROW('Hygiene Data'!C156)))),OFFSET('Hygiene Data'!$C$8,0,10*ROW('Hygiene Data'!C156)),NA())))</f>
        <v>#N/A</v>
      </c>
      <c r="BB162" s="252" t="e">
        <f ca="true">+IF(AND(ISNUMBER(OFFSET('Hygiene Data'!$C$10,0,10*ROW('Hygiene Data'!C156))),DQ162="Yes"),OFFSET('Hygiene Data'!$C$10,0,10*ROW('Hygiene Data'!C156)),IF(AND(ISNUMBER(OFFSET('Hygiene Data'!$C$10,0,10*ROW('Hygiene Data'!C156))),DQ162="No",ISNUMBER(OFFSET('Hygiene Data'!$C$10,0,10*ROW('Hygiene Data'!C156)))),CONCATENATE("[",ROUND(OFFSET('Hygiene Data'!$C$10,0,10*ROW('Hygiene Data'!C156)),0),"]"),IF(AND(ISNUMBER(OFFSET('Hygiene Data'!$C$10,0,10*ROW('Hygiene Data'!C156))),DQ162="",ISNUMBER(OFFSET('Hygiene Data'!$C$10,0,10*ROW('Hygiene Data'!C156)))),OFFSET('Hygiene Data'!$C$10,0,10*ROW('Hygiene Data'!C156)),NA())))</f>
        <v>#N/A</v>
      </c>
      <c r="BC162" s="252" t="e">
        <f ca="true">+IF(AND(ISNUMBER(OFFSET('Hygiene Data'!$D$6,0,10*ROW('Hygiene Data'!D156))),DR162="Yes"),OFFSET('Hygiene Data'!$D$6,0,10*ROW('Hygiene Data'!D156)),IF(AND(ISNUMBER(OFFSET('Hygiene Data'!$D$6,0,10*ROW('Hygiene Data'!D156))),DR162="No",ISNUMBER(OFFSET('Hygiene Data'!$D$6,0,10*ROW('Hygiene Data'!D156)))),CONCATENATE("[",ROUND(OFFSET('Hygiene Data'!$D$6,0,10*ROW('Hygiene Data'!D156)),0),"]"),IF(AND(ISNUMBER(OFFSET('Hygiene Data'!$D$6,0,10*ROW('Hygiene Data'!D156))),DR162="",ISNUMBER(OFFSET('Hygiene Data'!$D$6,0,10*ROW('Hygiene Data'!D156)))),OFFSET('Hygiene Data'!$D$6,0,10*ROW('Hygiene Data'!D156)),NA())))</f>
        <v>#N/A</v>
      </c>
      <c r="BD162" s="252" t="e">
        <f ca="true">+IF(AND(ISNUMBER(OFFSET('Hygiene Data'!$D$8,0,10*ROW('Hygiene Data'!D156))),DS162="Yes"),OFFSET('Hygiene Data'!$D$8,0,10*ROW('Hygiene Data'!D156)),IF(AND(ISNUMBER(OFFSET('Hygiene Data'!$D$8,0,10*ROW('Hygiene Data'!D156))),DS162="No",ISNUMBER(OFFSET('Hygiene Data'!$D$8,0,10*ROW('Hygiene Data'!D156)))),CONCATENATE("[",ROUND(OFFSET('Hygiene Data'!$D$8,0,10*ROW('Hygiene Data'!D156)),0),"]"),IF(AND(ISNUMBER(OFFSET('Hygiene Data'!$D$8,0,10*ROW('Hygiene Data'!D156))),DS162="",ISNUMBER(OFFSET('Hygiene Data'!$D$8,0,10*ROW('Hygiene Data'!D156)))),OFFSET('Hygiene Data'!$D$8,0,10*ROW('Hygiene Data'!D156)),NA())))</f>
        <v>#N/A</v>
      </c>
      <c r="BE162" s="252" t="e">
        <f ca="true">+IF(AND(ISNUMBER(OFFSET('Hygiene Data'!$D$10,0,10*ROW('Hygiene Data'!D156))),DT162="Yes"),OFFSET('Hygiene Data'!$D$10,0,10*ROW('Hygiene Data'!D156)),IF(AND(ISNUMBER(OFFSET('Hygiene Data'!$D$10,0,10*ROW('Hygiene Data'!D156))),DT162="No",ISNUMBER(OFFSET('Hygiene Data'!$D$10,0,10*ROW('Hygiene Data'!D156)))),CONCATENATE("[",ROUND(OFFSET('Hygiene Data'!$D$10,0,10*ROW('Hygiene Data'!D156)),0),"]"),IF(AND(ISNUMBER(OFFSET('Hygiene Data'!$D$10,0,10*ROW('Hygiene Data'!D156))),DT162="",ISNUMBER(OFFSET('Hygiene Data'!$D$10,0,10*ROW('Hygiene Data'!D156)))),OFFSET('Hygiene Data'!$D$10,0,10*ROW('Hygiene Data'!D156)),NA())))</f>
        <v>#N/A</v>
      </c>
      <c r="BF162" s="252" t="e">
        <f ca="true">+IF(AND(ISNUMBER(OFFSET('Hygiene Data'!$E$6,0,10*ROW('Hygiene Data'!E156))),DU162="Yes"),OFFSET('Hygiene Data'!$E$6,0,10*ROW('Hygiene Data'!E156)),IF(AND(ISNUMBER(OFFSET('Hygiene Data'!$E$6,0,10*ROW('Hygiene Data'!E156))),DU162="No",ISNUMBER(OFFSET('Hygiene Data'!$E$6,0,10*ROW('Hygiene Data'!E156)))),CONCATENATE("[",ROUND(OFFSET('Hygiene Data'!$E$6,0,10*ROW('Hygiene Data'!E156)),0),"]"),IF(AND(ISNUMBER(OFFSET('Hygiene Data'!$E$6,0,10*ROW('Hygiene Data'!E156))),DU162="",ISNUMBER(OFFSET('Hygiene Data'!$E$6,0,10*ROW('Hygiene Data'!E156)))),OFFSET('Hygiene Data'!$E$6,0,10*ROW('Hygiene Data'!E156)),NA())))</f>
        <v>#N/A</v>
      </c>
      <c r="BG162" s="252" t="e">
        <f ca="true">+IF(AND(ISNUMBER(OFFSET('Hygiene Data'!$E$8,0,10*ROW('Hygiene Data'!E156))),DV162="Yes"),OFFSET('Hygiene Data'!$E$8,0,10*ROW('Hygiene Data'!E156)),IF(AND(ISNUMBER(OFFSET('Hygiene Data'!$E$8,0,10*ROW('Hygiene Data'!E156))),DV162="No",ISNUMBER(OFFSET('Hygiene Data'!$E$8,0,10*ROW('Hygiene Data'!E156)))),CONCATENATE("[",ROUND(OFFSET('Hygiene Data'!$E$8,0,10*ROW('Hygiene Data'!E156)),0),"]"),IF(AND(ISNUMBER(OFFSET('Hygiene Data'!$E$8,0,10*ROW('Hygiene Data'!E156))),DV162="",ISNUMBER(OFFSET('Hygiene Data'!$E$8,0,10*ROW('Hygiene Data'!E156)))),OFFSET('Hygiene Data'!$E$8,0,10*ROW('Hygiene Data'!E156)),NA())))</f>
        <v>#N/A</v>
      </c>
      <c r="BH162" s="252" t="e">
        <f ca="true">+IF(AND(ISNUMBER(OFFSET('Hygiene Data'!$E$10,0,10*ROW('Hygiene Data'!E156))),DW162="Yes"),OFFSET('Hygiene Data'!$E$10,0,10*ROW('Hygiene Data'!E156)),IF(AND(ISNUMBER(OFFSET('Hygiene Data'!$E$10,0,10*ROW('Hygiene Data'!E156))),DW162="No",ISNUMBER(OFFSET('Hygiene Data'!$E$10,0,10*ROW('Hygiene Data'!E156)))),CONCATENATE("[",ROUND(OFFSET('Hygiene Data'!$E$10,0,10*ROW('Hygiene Data'!E156)),0),"]"),IF(AND(ISNUMBER(OFFSET('Hygiene Data'!$E$10,0,10*ROW('Hygiene Data'!E156))),DW162="",ISNUMBER(OFFSET('Hygiene Data'!$E$10,0,10*ROW('Hygiene Data'!E156)))),OFFSET('Hygiene Data'!$E$10,0,10*ROW('Hygiene Data'!E156)),NA())))</f>
        <v>#N/A</v>
      </c>
      <c r="BI162" s="252" t="e">
        <f ca="true">+IF(AND(ISNUMBER(OFFSET('Hygiene Data'!$F$6,0,10*ROW('Hygiene Data'!F156))),DX162="Yes"),OFFSET('Hygiene Data'!$F$6,0,10*ROW('Hygiene Data'!F156)),IF(AND(ISNUMBER(OFFSET('Hygiene Data'!$F$6,0,10*ROW('Hygiene Data'!F156))),DX162="No",ISNUMBER(OFFSET('Hygiene Data'!$F$6,0,10*ROW('Hygiene Data'!F156)))),CONCATENATE("[",ROUND(OFFSET('Hygiene Data'!$F$6,0,10*ROW('Hygiene Data'!F156)),0),"]"),IF(AND(ISNUMBER(OFFSET('Hygiene Data'!$F$6,0,10*ROW('Hygiene Data'!F156))),DX162="",ISNUMBER(OFFSET('Hygiene Data'!$F$6,0,10*ROW('Hygiene Data'!F156)))),OFFSET('Hygiene Data'!$F$6,0,10*ROW('Hygiene Data'!F156)),NA())))</f>
        <v>#N/A</v>
      </c>
      <c r="BJ162" s="252" t="e">
        <f ca="true">+IF(AND(ISNUMBER(OFFSET('Hygiene Data'!$F$8,0,10*ROW('Hygiene Data'!F156))),DY162="Yes"),OFFSET('Hygiene Data'!$F$8,0,10*ROW('Hygiene Data'!F156)),IF(AND(ISNUMBER(OFFSET('Hygiene Data'!$F$8,0,10*ROW('Hygiene Data'!F156))),DY162="No",ISNUMBER(OFFSET('Hygiene Data'!$F$8,0,10*ROW('Hygiene Data'!F156)))),CONCATENATE("[",ROUND(OFFSET('Hygiene Data'!$F$8,0,10*ROW('Hygiene Data'!F156)),0),"]"),IF(AND(ISNUMBER(OFFSET('Hygiene Data'!$F$8,0,10*ROW('Hygiene Data'!F156))),DY162="",ISNUMBER(OFFSET('Hygiene Data'!$F$8,0,10*ROW('Hygiene Data'!F156)))),OFFSET('Hygiene Data'!$F$8,0,10*ROW('Hygiene Data'!F156)),NA())))</f>
        <v>#N/A</v>
      </c>
      <c r="BK162" s="252" t="e">
        <f ca="true">+IF(AND(ISNUMBER(OFFSET('Hygiene Data'!$F$10,0,10*ROW('Hygiene Data'!F156))),DZ162="Yes"),OFFSET('Hygiene Data'!$F$10,0,10*ROW('Hygiene Data'!F156)),IF(AND(ISNUMBER(OFFSET('Hygiene Data'!$F$10,0,10*ROW('Hygiene Data'!F156))),DZ162="No",ISNUMBER(OFFSET('Hygiene Data'!$F$10,0,10*ROW('Hygiene Data'!F156)))),CONCATENATE("[",ROUND(OFFSET('Hygiene Data'!$F$10,0,10*ROW('Hygiene Data'!F156)),0),"]"),IF(AND(ISNUMBER(OFFSET('Hygiene Data'!$F$10,0,10*ROW('Hygiene Data'!F156))),DZ162="",ISNUMBER(OFFSET('Hygiene Data'!$F$10,0,10*ROW('Hygiene Data'!F156)))),OFFSET('Hygiene Data'!$F$10,0,10*ROW('Hygiene Data'!F156)),NA())))</f>
        <v>#N/A</v>
      </c>
      <c r="BL162" s="252" t="e">
        <f ca="true">+IF(AND(ISNUMBER(OFFSET('Hygiene Data'!$G$6,0,10*ROW('Hygiene Data'!G156))),EA162="Yes"),OFFSET('Hygiene Data'!$G$6,0,10*ROW('Hygiene Data'!G156)),IF(AND(ISNUMBER(OFFSET('Hygiene Data'!$G$6,0,10*ROW('Hygiene Data'!G156))),EA162="No",ISNUMBER(OFFSET('Hygiene Data'!$G$6,0,10*ROW('Hygiene Data'!G156)))),CONCATENATE("[",ROUND(OFFSET('Hygiene Data'!$G$6,0,10*ROW('Hygiene Data'!G156)),0),"]"),IF(AND(ISNUMBER(OFFSET('Hygiene Data'!$G$6,0,10*ROW('Hygiene Data'!G156))),EA162="",ISNUMBER(OFFSET('Hygiene Data'!$G$6,0,10*ROW('Hygiene Data'!G156)))),OFFSET('Hygiene Data'!$G$6,0,10*ROW('Hygiene Data'!G156)),NA())))</f>
        <v>#N/A</v>
      </c>
      <c r="BM162" s="252" t="e">
        <f ca="true">+IF(AND(ISNUMBER(OFFSET('Hygiene Data'!$G$8,0,10*ROW('Hygiene Data'!G156))),EB162="Yes"),OFFSET('Hygiene Data'!$G$8,0,10*ROW('Hygiene Data'!G156)),IF(AND(ISNUMBER(OFFSET('Hygiene Data'!$G$8,0,10*ROW('Hygiene Data'!G156))),EB162="No",ISNUMBER(OFFSET('Hygiene Data'!$G$8,0,10*ROW('Hygiene Data'!G156)))),CONCATENATE("[",ROUND(OFFSET('Hygiene Data'!$G$8,0,10*ROW('Hygiene Data'!G156)),0),"]"),IF(AND(ISNUMBER(OFFSET('Hygiene Data'!$G$8,0,10*ROW('Hygiene Data'!G156))),EB162="",ISNUMBER(OFFSET('Hygiene Data'!$G$8,0,10*ROW('Hygiene Data'!G156)))),OFFSET('Hygiene Data'!$G$8,0,10*ROW('Hygiene Data'!G156)),NA())))</f>
        <v>#N/A</v>
      </c>
      <c r="BN162" s="252" t="e">
        <f ca="true">+IF(AND(ISNUMBER(OFFSET('Hygiene Data'!$G$10,0,10*ROW('Hygiene Data'!G156))),EC162="Yes"),OFFSET('Hygiene Data'!$G$10,0,10*ROW('Hygiene Data'!G156)),IF(AND(ISNUMBER(OFFSET('Hygiene Data'!$G$10,0,10*ROW('Hygiene Data'!G156))),EC162="No",ISNUMBER(OFFSET('Hygiene Data'!$G$10,0,10*ROW('Hygiene Data'!G156)))),CONCATENATE("[",ROUND(OFFSET('Hygiene Data'!$G$10,0,10*ROW('Hygiene Data'!G156)),0),"]"),IF(AND(ISNUMBER(OFFSET('Hygiene Data'!$G$10,0,10*ROW('Hygiene Data'!G156))),EC162="",ISNUMBER(OFFSET('Hygiene Data'!$G$10,0,10*ROW('Hygiene Data'!G156)))),OFFSET('Hygiene Data'!$G$10,0,10*ROW('Hygiene Data'!G156)),NA())))</f>
        <v>#N/A</v>
      </c>
      <c r="BO162" s="252" t="e">
        <f ca="true">+IF(AND(ISNUMBER(OFFSET('Hygiene Data'!$H$6,0,10*ROW('Hygiene Data'!H156))),ED162="Yes"),OFFSET('Hygiene Data'!$H$6,0,10*ROW('Hygiene Data'!H156)),IF(AND(ISNUMBER(OFFSET('Hygiene Data'!$H$6,0,10*ROW('Hygiene Data'!H156))),ED162="No",ISNUMBER(OFFSET('Hygiene Data'!$H$6,0,10*ROW('Hygiene Data'!H156)))),CONCATENATE("[",ROUND(OFFSET('Hygiene Data'!$H$6,0,10*ROW('Hygiene Data'!H156)),0),"]"),IF(AND(ISNUMBER(OFFSET('Hygiene Data'!$H$6,0,10*ROW('Hygiene Data'!H156))),ED162="",ISNUMBER(OFFSET('Hygiene Data'!$H$6,0,10*ROW('Hygiene Data'!H156)))),OFFSET('Hygiene Data'!$H$6,0,10*ROW('Hygiene Data'!H156)),NA())))</f>
        <v>#N/A</v>
      </c>
      <c r="BP162" s="252" t="e">
        <f ca="true">+IF(AND(ISNUMBER(OFFSET('Hygiene Data'!$H$8,0,10*ROW('Hygiene Data'!H156))),EE162="Yes"),OFFSET('Hygiene Data'!$H$8,0,10*ROW('Hygiene Data'!H156)),IF(AND(ISNUMBER(OFFSET('Hygiene Data'!$H$8,0,10*ROW('Hygiene Data'!H156))),EE162="No",ISNUMBER(OFFSET('Hygiene Data'!$H$8,0,10*ROW('Hygiene Data'!H156)))),CONCATENATE("[",ROUND(OFFSET('Hygiene Data'!$H$8,0,10*ROW('Hygiene Data'!H156)),0),"]"),IF(AND(ISNUMBER(OFFSET('Hygiene Data'!$H$8,0,10*ROW('Hygiene Data'!H156))),EE162="",ISNUMBER(OFFSET('Hygiene Data'!$H$8,0,10*ROW('Hygiene Data'!H156)))),OFFSET('Hygiene Data'!$H$8,0,10*ROW('Hygiene Data'!H156)),NA())))</f>
        <v>#N/A</v>
      </c>
      <c r="BQ162" s="252" t="e">
        <f ca="true">+IF(AND(ISNUMBER(OFFSET('Hygiene Data'!$H$10,0,10*ROW('Hygiene Data'!H156))),EF162="Yes"),OFFSET('Hygiene Data'!$H$10,0,10*ROW('Hygiene Data'!H156)),IF(AND(ISNUMBER(OFFSET('Hygiene Data'!$H$10,0,10*ROW('Hygiene Data'!H156))),EF162="No",ISNUMBER(OFFSET('Hygiene Data'!$H$10,0,10*ROW('Hygiene Data'!H156)))),CONCATENATE("[",ROUND(OFFSET('Hygiene Data'!$H$10,0,10*ROW('Hygiene Data'!H156)),0),"]"),IF(AND(ISNUMBER(OFFSET('Hygiene Data'!$H$10,0,10*ROW('Hygiene Data'!H156))),EF162="",ISNUMBER(OFFSET('Hygiene Data'!$H$10,0,10*ROW('Hygiene Data'!H156)))),OFFSET('Hygiene Data'!$H$10,0,10*ROW('Hygiene Data'!H156)),NA())))</f>
        <v>#N/A</v>
      </c>
      <c r="BS162" s="36" t="str">
        <f ca="true">+IF(OFFSET('Water Data'!$C$28,0,10*ROW('Water Data'!C156))="","",OFFSET('Water Data'!$C$28,0,10*ROW('Water Data'!C156)))</f>
        <v/>
      </c>
      <c r="BT162" s="36" t="str">
        <f ca="true">+IF(OFFSET('Water Data'!$C$29,0,10*ROW('Water Data'!C156))="","",OFFSET('Water Data'!$C$29,0,10*ROW('Water Data'!C156)))</f>
        <v/>
      </c>
      <c r="BU162" s="36" t="str">
        <f ca="true">+IF(OFFSET('Water Data'!$C$30,0,10*ROW('Water Data'!C156))="","",OFFSET('Water Data'!$C$30,0,10*ROW('Water Data'!C156)))</f>
        <v/>
      </c>
      <c r="BV162" s="36" t="str">
        <f ca="true">+IF(OFFSET('Water Data'!$D$28,0,10*ROW('Water Data'!D156))="","",OFFSET('Water Data'!$D$28,0,10*ROW('Water Data'!D156)))</f>
        <v/>
      </c>
      <c r="BW162" s="36" t="str">
        <f ca="true">+IF(OFFSET('Water Data'!$D$29,0,10*ROW('Water Data'!D156))="","",OFFSET('Water Data'!$D$29,0,10*ROW('Water Data'!D156)))</f>
        <v/>
      </c>
      <c r="BX162" s="36" t="str">
        <f ca="true">+IF(OFFSET('Water Data'!$D$30,0,10*ROW('Water Data'!D156))="","",OFFSET('Water Data'!$D$30,0,10*ROW('Water Data'!D156)))</f>
        <v/>
      </c>
      <c r="BY162" s="36" t="str">
        <f ca="true">+IF(OFFSET('Water Data'!$E$28,0,10*ROW('Water Data'!E156))="","",OFFSET('Water Data'!$E$28,0,10*ROW('Water Data'!E156)))</f>
        <v/>
      </c>
      <c r="BZ162" s="36" t="str">
        <f ca="true">+IF(OFFSET('Water Data'!$E$29,0,10*ROW('Water Data'!E156))="","",OFFSET('Water Data'!$E$29,0,10*ROW('Water Data'!E156)))</f>
        <v/>
      </c>
      <c r="CA162" s="36" t="str">
        <f ca="true">+IF(OFFSET('Water Data'!$E$30,0,10*ROW('Water Data'!E156))="","",OFFSET('Water Data'!$E$30,0,10*ROW('Water Data'!E156)))</f>
        <v/>
      </c>
      <c r="CB162" s="36" t="str">
        <f ca="true">+IF(OFFSET('Water Data'!$F$28,0,10*ROW('Water Data'!F156))="","",OFFSET('Water Data'!$F$28,0,10*ROW('Water Data'!F156)))</f>
        <v/>
      </c>
      <c r="CC162" s="36" t="str">
        <f ca="true">+IF(OFFSET('Water Data'!$F$29,0,10*ROW('Water Data'!F156))="","",OFFSET('Water Data'!$F$29,0,10*ROW('Water Data'!F156)))</f>
        <v/>
      </c>
      <c r="CD162" s="36" t="str">
        <f ca="true">+IF(OFFSET('Water Data'!$F$30,0,10*ROW('Water Data'!F156))="","",OFFSET('Water Data'!$F$30,0,10*ROW('Water Data'!F156)))</f>
        <v/>
      </c>
      <c r="CE162" s="36" t="str">
        <f ca="true">+IF(OFFSET('Water Data'!$G$28,0,10*ROW('Water Data'!G156))="","",OFFSET('Water Data'!$G$28,0,10*ROW('Water Data'!G156)))</f>
        <v/>
      </c>
      <c r="CF162" s="36" t="str">
        <f ca="true">+IF(OFFSET('Water Data'!$G$29,0,10*ROW('Water Data'!G156))="","",OFFSET('Water Data'!$G$29,0,10*ROW('Water Data'!G156)))</f>
        <v/>
      </c>
      <c r="CG162" s="36" t="str">
        <f ca="true">+IF(OFFSET('Water Data'!$G$30,0,10*ROW('Water Data'!G156))="","",OFFSET('Water Data'!$G$30,0,10*ROW('Water Data'!G156)))</f>
        <v/>
      </c>
      <c r="CH162" s="36" t="str">
        <f ca="true">+IF(OFFSET('Water Data'!$H$28,0,10*ROW('Water Data'!H156))="","",OFFSET('Water Data'!$H$28,0,10*ROW('Water Data'!H156)))</f>
        <v/>
      </c>
      <c r="CI162" s="36" t="str">
        <f ca="true">+IF(OFFSET('Water Data'!$H$29,0,10*ROW('Water Data'!H156))="","",OFFSET('Water Data'!$H$29,0,10*ROW('Water Data'!H156)))</f>
        <v/>
      </c>
      <c r="CJ162" s="36" t="str">
        <f ca="true">+IF(OFFSET('Water Data'!$H$30,0,10*ROW('Water Data'!H156))="","",OFFSET('Water Data'!$H$30,0,10*ROW('Water Data'!H156)))</f>
        <v/>
      </c>
      <c r="CK162" s="36" t="str">
        <f ca="true">+IF(OFFSET('Sanitation Data'!$C$29,0,10*ROW('Sanitation Data'!C156))="","",OFFSET('Sanitation Data'!$C$29,0,10*ROW('Sanitation Data'!C156)))</f>
        <v/>
      </c>
      <c r="CL162" s="36" t="str">
        <f ca="true">+IF(OFFSET('Sanitation Data'!$C$30,0,10*ROW('Sanitation Data'!C156))="","",OFFSET('Sanitation Data'!$C$30,0,10*ROW('Sanitation Data'!C156)))</f>
        <v/>
      </c>
      <c r="CM162" s="36" t="str">
        <f ca="true">+IF(OFFSET('Sanitation Data'!$C$31,0,10*ROW('Sanitation Data'!C156))="","",OFFSET('Sanitation Data'!$C$31,0,10*ROW('Sanitation Data'!C156)))</f>
        <v/>
      </c>
      <c r="CN162" s="36" t="str">
        <f ca="true">+IF(OFFSET('Sanitation Data'!$C$32,0,10*ROW('Sanitation Data'!C156))="","",OFFSET('Sanitation Data'!$C$32,0,10*ROW('Sanitation Data'!C156)))</f>
        <v/>
      </c>
      <c r="CO162" s="36" t="str">
        <f ca="true">+IF(OFFSET('Sanitation Data'!$C$33,0,10*ROW('Sanitation Data'!C156))="","",OFFSET('Sanitation Data'!$C$33,0,10*ROW('Sanitation Data'!C156)))</f>
        <v/>
      </c>
      <c r="CP162" s="36" t="str">
        <f ca="true">+IF(OFFSET('Sanitation Data'!$D$29,0,10*ROW('Sanitation Data'!D156))="","",OFFSET('Sanitation Data'!$D$29,0,10*ROW('Sanitation Data'!D156)))</f>
        <v/>
      </c>
      <c r="CQ162" s="36" t="str">
        <f ca="true">+IF(OFFSET('Sanitation Data'!$D$30,0,10*ROW('Sanitation Data'!D156))="","",OFFSET('Sanitation Data'!$D$30,0,10*ROW('Sanitation Data'!D156)))</f>
        <v/>
      </c>
      <c r="CR162" s="36" t="str">
        <f ca="true">+IF(OFFSET('Sanitation Data'!$D$31,0,10*ROW('Sanitation Data'!D156))="","",OFFSET('Sanitation Data'!$D$31,0,10*ROW('Sanitation Data'!D156)))</f>
        <v/>
      </c>
      <c r="CS162" s="36" t="str">
        <f ca="true">+IF(OFFSET('Sanitation Data'!$D$32,0,10*ROW('Sanitation Data'!D156))="","",OFFSET('Sanitation Data'!$D$32,0,10*ROW('Sanitation Data'!D156)))</f>
        <v/>
      </c>
      <c r="CT162" s="36" t="str">
        <f ca="true">+IF(OFFSET('Sanitation Data'!$D$33,0,10*ROW('Sanitation Data'!D156))="","",OFFSET('Sanitation Data'!$D$33,0,10*ROW('Sanitation Data'!D156)))</f>
        <v/>
      </c>
      <c r="CU162" s="36" t="str">
        <f ca="true">+IF(OFFSET('Sanitation Data'!$E$29,0,10*ROW('Sanitation Data'!E156))="","",OFFSET('Sanitation Data'!$E$29,0,10*ROW('Sanitation Data'!E156)))</f>
        <v/>
      </c>
      <c r="CV162" s="36" t="str">
        <f ca="true">+IF(OFFSET('Sanitation Data'!$E$30,0,10*ROW('Sanitation Data'!E156))="","",OFFSET('Sanitation Data'!$E$30,0,10*ROW('Sanitation Data'!E156)))</f>
        <v/>
      </c>
      <c r="CW162" s="36" t="str">
        <f ca="true">+IF(OFFSET('Sanitation Data'!$E$31,0,10*ROW('Sanitation Data'!E156))="","",OFFSET('Sanitation Data'!$E$31,0,10*ROW('Sanitation Data'!E156)))</f>
        <v/>
      </c>
      <c r="CX162" s="36" t="str">
        <f ca="true">+IF(OFFSET('Sanitation Data'!$E$32,0,10*ROW('Sanitation Data'!E156))="","",OFFSET('Sanitation Data'!$E$32,0,10*ROW('Sanitation Data'!E156)))</f>
        <v/>
      </c>
      <c r="CY162" s="36" t="str">
        <f ca="true">+IF(OFFSET('Sanitation Data'!$E$33,0,10*ROW('Sanitation Data'!E156))="","",OFFSET('Sanitation Data'!$E$33,0,10*ROW('Sanitation Data'!E156)))</f>
        <v/>
      </c>
      <c r="CZ162" s="36" t="str">
        <f ca="true">+IF(OFFSET('Sanitation Data'!$F$29,0,10*ROW('Sanitation Data'!F156))="","",OFFSET('Sanitation Data'!$F$29,0,10*ROW('Sanitation Data'!F156)))</f>
        <v/>
      </c>
      <c r="DA162" s="36" t="str">
        <f ca="true">+IF(OFFSET('Sanitation Data'!$F$30,0,10*ROW('Sanitation Data'!F156))="","",OFFSET('Sanitation Data'!$F$30,0,10*ROW('Sanitation Data'!F156)))</f>
        <v/>
      </c>
      <c r="DB162" s="36" t="str">
        <f ca="true">+IF(OFFSET('Sanitation Data'!$F$31,0,10*ROW('Sanitation Data'!F156))="","",OFFSET('Sanitation Data'!$F$31,0,10*ROW('Sanitation Data'!F156)))</f>
        <v/>
      </c>
      <c r="DC162" s="36" t="str">
        <f ca="true">+IF(OFFSET('Sanitation Data'!$F$32,0,10*ROW('Sanitation Data'!F156))="","",OFFSET('Sanitation Data'!$F$32,0,10*ROW('Sanitation Data'!F156)))</f>
        <v/>
      </c>
      <c r="DD162" s="36" t="str">
        <f ca="true">+IF(OFFSET('Sanitation Data'!$F$33,0,10*ROW('Sanitation Data'!F156))="","",OFFSET('Sanitation Data'!$F$33,0,10*ROW('Sanitation Data'!F156)))</f>
        <v/>
      </c>
      <c r="DE162" s="36" t="str">
        <f ca="true">+IF(OFFSET('Sanitation Data'!$G$29,0,10*ROW('Sanitation Data'!G156))="","",OFFSET('Sanitation Data'!$G$29,0,10*ROW('Sanitation Data'!G156)))</f>
        <v/>
      </c>
      <c r="DF162" s="36" t="str">
        <f ca="true">+IF(OFFSET('Sanitation Data'!$G$30,0,10*ROW('Sanitation Data'!G156))="","",OFFSET('Sanitation Data'!$G$30,0,10*ROW('Sanitation Data'!G156)))</f>
        <v/>
      </c>
      <c r="DG162" s="36" t="str">
        <f ca="true">+IF(OFFSET('Sanitation Data'!$G$31,0,10*ROW('Sanitation Data'!G156))="","",OFFSET('Sanitation Data'!$G$31,0,10*ROW('Sanitation Data'!G156)))</f>
        <v/>
      </c>
      <c r="DH162" s="36" t="str">
        <f ca="true">+IF(OFFSET('Sanitation Data'!$G$32,0,10*ROW('Sanitation Data'!G156))="","",OFFSET('Sanitation Data'!$G$32,0,10*ROW('Sanitation Data'!G156)))</f>
        <v/>
      </c>
      <c r="DI162" s="36" t="str">
        <f ca="true">+IF(OFFSET('Sanitation Data'!$G$33,0,10*ROW('Sanitation Data'!G156))="","",OFFSET('Sanitation Data'!$G$33,0,10*ROW('Sanitation Data'!G156)))</f>
        <v/>
      </c>
      <c r="DJ162" s="36" t="str">
        <f ca="true">+IF(OFFSET('Sanitation Data'!$H$29,0,10*ROW('Sanitation Data'!H156))="","",OFFSET('Sanitation Data'!$H$29,0,10*ROW('Sanitation Data'!H156)))</f>
        <v/>
      </c>
      <c r="DK162" s="36" t="str">
        <f ca="true">+IF(OFFSET('Sanitation Data'!$H$30,0,10*ROW('Sanitation Data'!H156))="","",OFFSET('Sanitation Data'!$H$30,0,10*ROW('Sanitation Data'!H156)))</f>
        <v/>
      </c>
      <c r="DL162" s="36" t="str">
        <f ca="true">+IF(OFFSET('Sanitation Data'!$H$31,0,10*ROW('Sanitation Data'!H156))="","",OFFSET('Sanitation Data'!$H$31,0,10*ROW('Sanitation Data'!H156)))</f>
        <v/>
      </c>
      <c r="DM162" s="36" t="str">
        <f ca="true">+IF(OFFSET('Sanitation Data'!$H$32,0,10*ROW('Sanitation Data'!H156))="","",OFFSET('Sanitation Data'!$H$32,0,10*ROW('Sanitation Data'!H156)))</f>
        <v/>
      </c>
      <c r="DN162" s="36" t="str">
        <f ca="true">+IF(OFFSET('Sanitation Data'!$H$33,0,10*ROW('Sanitation Data'!H156))="","",OFFSET('Sanitation Data'!$H$33,0,10*ROW('Sanitation Data'!H156)))</f>
        <v/>
      </c>
      <c r="DO162" s="36" t="str">
        <f ca="true">+IF(OFFSET('Hygiene Data'!$C$12,0,10*ROW('Hygiene Data'!C156))="","",OFFSET('Hygiene Data'!$C$12,0,10*ROW('Hygiene Data'!C156)))</f>
        <v/>
      </c>
      <c r="DP162" s="36" t="str">
        <f ca="true">+IF(OFFSET('Hygiene Data'!$C$13,0,10*ROW('Hygiene Data'!C156))="","",OFFSET('Hygiene Data'!$C$13,0,10*ROW('Hygiene Data'!C156)))</f>
        <v/>
      </c>
      <c r="DQ162" s="36" t="str">
        <f ca="true">+IF(OFFSET('Hygiene Data'!$C$14,0,10*ROW('Hygiene Data'!C156))="","",OFFSET('Hygiene Data'!$C$14,0,10*ROW('Hygiene Data'!C156)))</f>
        <v/>
      </c>
      <c r="DR162" s="36" t="str">
        <f ca="true">+IF(OFFSET('Hygiene Data'!$D$12,0,10*ROW('Hygiene Data'!D156))="","",OFFSET('Hygiene Data'!$D$12,0,10*ROW('Hygiene Data'!D156)))</f>
        <v/>
      </c>
      <c r="DS162" s="36" t="str">
        <f ca="true">+IF(OFFSET('Hygiene Data'!$D$13,0,10*ROW('Hygiene Data'!D156))="","",OFFSET('Hygiene Data'!$D$13,0,10*ROW('Hygiene Data'!D156)))</f>
        <v/>
      </c>
      <c r="DT162" s="36" t="str">
        <f ca="true">+IF(OFFSET('Hygiene Data'!$D$14,0,10*ROW('Hygiene Data'!D156))="","",OFFSET('Hygiene Data'!$D$14,0,10*ROW('Hygiene Data'!D156)))</f>
        <v/>
      </c>
      <c r="DU162" s="36" t="str">
        <f ca="true">+IF(OFFSET('Hygiene Data'!$E$12,0,10*ROW('Hygiene Data'!E156))="","",OFFSET('Hygiene Data'!$E$12,0,10*ROW('Hygiene Data'!E156)))</f>
        <v/>
      </c>
      <c r="DV162" s="36" t="str">
        <f ca="true">+IF(OFFSET('Hygiene Data'!$E$13,0,10*ROW('Hygiene Data'!E156))="","",OFFSET('Hygiene Data'!$E$13,0,10*ROW('Hygiene Data'!E156)))</f>
        <v/>
      </c>
      <c r="DW162" s="36" t="str">
        <f ca="true">+IF(OFFSET('Hygiene Data'!$E$14,0,10*ROW('Hygiene Data'!E156))="","",OFFSET('Hygiene Data'!$E$14,0,10*ROW('Hygiene Data'!E156)))</f>
        <v/>
      </c>
      <c r="DX162" s="36" t="str">
        <f ca="true">+IF(OFFSET('Hygiene Data'!$F$12,0,10*ROW('Hygiene Data'!F156))="","",OFFSET('Hygiene Data'!$F$12,0,10*ROW('Hygiene Data'!F156)))</f>
        <v/>
      </c>
      <c r="DY162" s="36" t="str">
        <f ca="true">+IF(OFFSET('Hygiene Data'!$F$13,0,10*ROW('Hygiene Data'!F156))="","",OFFSET('Hygiene Data'!$F$13,0,10*ROW('Hygiene Data'!F156)))</f>
        <v/>
      </c>
      <c r="DZ162" s="36" t="str">
        <f ca="true">+IF(OFFSET('Hygiene Data'!$F$14,0,10*ROW('Hygiene Data'!F156))="","",OFFSET('Hygiene Data'!$F$14,0,10*ROW('Hygiene Data'!F156)))</f>
        <v/>
      </c>
      <c r="EA162" s="36" t="str">
        <f ca="true">+IF(OFFSET('Hygiene Data'!$G$12,0,10*ROW('Hygiene Data'!G156))="","",OFFSET('Hygiene Data'!$G$12,0,10*ROW('Hygiene Data'!G156)))</f>
        <v/>
      </c>
      <c r="EB162" s="36" t="str">
        <f ca="true">+IF(OFFSET('Hygiene Data'!$G$13,0,10*ROW('Hygiene Data'!G156))="","",OFFSET('Hygiene Data'!$G$13,0,10*ROW('Hygiene Data'!G156)))</f>
        <v/>
      </c>
      <c r="EC162" s="36" t="str">
        <f ca="true">+IF(OFFSET('Hygiene Data'!$G$14,0,10*ROW('Hygiene Data'!G156))="","",OFFSET('Hygiene Data'!$G$14,0,10*ROW('Hygiene Data'!G156)))</f>
        <v/>
      </c>
      <c r="ED162" s="36" t="str">
        <f ca="true">+IF(OFFSET('Hygiene Data'!$H$12,0,10*ROW('Hygiene Data'!H156))="","",OFFSET('Hygiene Data'!$H$12,0,10*ROW('Hygiene Data'!H156)))</f>
        <v/>
      </c>
      <c r="EE162" s="36" t="str">
        <f ca="true">+IF(OFFSET('Hygiene Data'!$H$13,0,10*ROW('Hygiene Data'!H156))="","",OFFSET('Hygiene Data'!$H$13,0,10*ROW('Hygiene Data'!H156)))</f>
        <v/>
      </c>
      <c r="EF162" s="36" t="str">
        <f ca="true">+IF(OFFSET('Hygiene Data'!$H$14,0,10*ROW('Hygiene Data'!H156))="","",OFFSET('Hygiene Data'!$H$14,0,10*ROW('Hygiene Data'!H156)))</f>
        <v/>
      </c>
    </row>
    <row r="163" x14ac:dyDescent="0.2">
      <c r="A163" s="59" t="str">
        <f ca="true">+IF(OFFSET('Water Data'!$B$1,0,10*ROW('Water Data'!B160))="","",OFFSET('Water Data'!$B$1,0,10*ROW('Water Data'!B160)))</f>
        <v/>
      </c>
      <c r="B163" s="59" t="str">
        <f ca="true">+IF(OFFSET('Water Data'!$A$3,0,10*ROW('Water Data'!A160))="","",OFFSET('Water Data'!$A$3,0,10*ROW('Water Data'!A160)))</f>
        <v/>
      </c>
      <c r="C163" s="59" t="str">
        <f ca="true">+IF(OFFSET('Water Data'!$C$3,0,10*ROW('Water Data'!C160))="","",OFFSET('Water Data'!$C$3,0,10*ROW('Water Data'!C160)))</f>
        <v/>
      </c>
      <c r="D163" s="250" t="e">
        <f ca="true">+IF(AND(ISNUMBER(OFFSET('Water Data'!$C$5,0,10*ROW('Water Data'!C157))),BS163="Yes"),100-OFFSET('Water Data'!$C$5,0,10*ROW('Water Data'!C157)),IF(AND(ISNUMBER(OFFSET('Water Data'!$C$5,0,10*ROW('Water Data'!C157))),BS163="No",ISNUMBER(OFFSET('Water Data'!$C$5,0,10*ROW('Water Data'!C157)))),CONCATENATE("[",ROUND(100-OFFSET('Water Data'!$C$5,0,10*ROW('Water Data'!C157)),0),"]"),IF(AND(ISNUMBER(OFFSET('Water Data'!$C$5,0,10*ROW('Water Data'!C157))),BS163="",ISNUMBER(OFFSET('Water Data'!$C$5,0,10*ROW('Water Data'!C157)))),100-OFFSET('Water Data'!$C$5,0,10*ROW('Water Data'!C157)),NA())))</f>
        <v>#N/A</v>
      </c>
      <c r="E163" s="250" t="e">
        <f ca="true">+IF(AND(ISNUMBER(OFFSET('Water Data'!$C$7,0,10*ROW('Water Data'!D157))),BT163="Yes"),OFFSET('Water Data'!$C$7,0,10*ROW('Water Data'!C157)),IF(AND(ISNUMBER(OFFSET('Water Data'!$C$7,0,10*ROW('Water Data'!C157))),BT163="No",ISNUMBER(OFFSET('Water Data'!$C$7,0,10*ROW('Water Data'!C157)))),CONCATENATE("[",ROUND(OFFSET('Water Data'!$C$7,0,10*ROW('Water Data'!C157)),0),"]"),IF(AND(ISNUMBER(OFFSET('Water Data'!$C$7,0,10*ROW('Water Data'!C157))),BT163="",ISNUMBER(OFFSET('Water Data'!$C$7,0,10*ROW('Water Data'!C157)))),OFFSET('Water Data'!$C$7,0,10*ROW('Water Data'!C157)),NA())))</f>
        <v>#N/A</v>
      </c>
      <c r="F163" s="250" t="e">
        <f ca="true">+IF(AND(ISNUMBER(OFFSET('Water Data'!$C$10,0,10*ROW('Water Data'!C157))),BU163="Yes"),OFFSET('Water Data'!$C$10,0,10*ROW('Water Data'!C157)),IF(AND(ISNUMBER(OFFSET('Water Data'!$C$10,0,10*ROW('Water Data'!C157))),BU163="No",ISNUMBER(OFFSET('Water Data'!$C$10,0,10*ROW('Water Data'!C157)))),CONCATENATE("[",ROUND(OFFSET('Water Data'!$C$10,0,10*ROW('Water Data'!C157)),0),"]"),IF(AND(ISNUMBER(OFFSET('Water Data'!$C$10,0,10*ROW('Water Data'!C157))),BU163="",ISNUMBER(OFFSET('Water Data'!$C$10,0,10*ROW('Water Data'!C157)))),OFFSET('Water Data'!$C$10,0,10*ROW('Water Data'!C157)),NA())))</f>
        <v>#N/A</v>
      </c>
      <c r="G163" s="250" t="e">
        <f ca="true">+IF(AND(ISNUMBER(OFFSET('Water Data'!$D$5,0,10*ROW('Water Data'!D157))),BV163="Yes"),100-OFFSET('Water Data'!$D$5,0,10*ROW('Water Data'!D157)),IF(AND(ISNUMBER(OFFSET('Water Data'!$D$5,0,10*ROW('Water Data'!D157))),BV163="No",ISNUMBER(OFFSET('Water Data'!$D$5,0,10*ROW('Water Data'!D157)))),CONCATENATE("[",ROUND(100-OFFSET('Water Data'!$D$5,0,10*ROW('Water Data'!D157)),0),"]"),IF(AND(ISNUMBER(OFFSET('Water Data'!$D$5,0,10*ROW('Water Data'!D157))),BV163="",ISNUMBER(OFFSET('Water Data'!$D$5,0,10*ROW('Water Data'!D157)))),100-OFFSET('Water Data'!$D$5,0,10*ROW('Water Data'!D157)),NA())))</f>
        <v>#N/A</v>
      </c>
      <c r="H163" s="250" t="e">
        <f ca="true">+IF(AND(ISNUMBER(OFFSET('Water Data'!$D$7,0,10*ROW('Water Data'!D157))),BW163="Yes"),OFFSET('Water Data'!$D$7,0,10*ROW('Water Data'!D157)),IF(AND(ISNUMBER(OFFSET('Water Data'!$D$7,0,10*ROW('Water Data'!D157))),BW163="No",ISNUMBER(OFFSET('Water Data'!$D$7,0,10*ROW('Water Data'!D157)))),CONCATENATE("[",ROUND(OFFSET('Water Data'!$C$7,0,10*ROW('Water Data'!D157)),0),"]"),IF(AND(ISNUMBER(OFFSET('Water Data'!$D$7,0,10*ROW('Water Data'!D157))),BW163="",ISNUMBER(OFFSET('Water Data'!$D$7,0,10*ROW('Water Data'!D157)))),OFFSET('Water Data'!$D$7,0,10*ROW('Water Data'!D157)),NA())))</f>
        <v>#N/A</v>
      </c>
      <c r="I163" s="250" t="e">
        <f ca="true">+IF(AND(ISNUMBER(OFFSET('Water Data'!$D$10,0,10*ROW('Water Data'!D157))),BX163="Yes"),OFFSET('Water Data'!$D$10,0,10*ROW('Water Data'!D157)),IF(AND(ISNUMBER(OFFSET('Water Data'!$D$10,0,10*ROW('Water Data'!D157))),BX163="No",ISNUMBER(OFFSET('Water Data'!$D$10,0,10*ROW('Water Data'!D157)))),CONCATENATE("[",ROUND(OFFSET('Water Data'!$D$10,0,10*ROW('Water Data'!D157)),0),"]"),IF(AND(ISNUMBER(OFFSET('Water Data'!$D$10,0,10*ROW('Water Data'!D157))),BX163="",ISNUMBER(OFFSET('Water Data'!$D$10,0,10*ROW('Water Data'!D157)))),OFFSET('Water Data'!$D$10,0,10*ROW('Water Data'!D157)),NA())))</f>
        <v>#N/A</v>
      </c>
      <c r="J163" s="250" t="e">
        <f ca="true">+IF(AND(ISNUMBER(OFFSET('Water Data'!$E$5,0,10*ROW('Water Data'!E157))),BY163="Yes"),100-OFFSET('Water Data'!$E$5,0,10*ROW('Water Data'!E157)),IF(AND(ISNUMBER(OFFSET('Water Data'!$E$5,0,10*ROW('Water Data'!E157))),BY163="No",ISNUMBER(OFFSET('Water Data'!$E$5,0,10*ROW('Water Data'!E157)))),CONCATENATE("[",ROUND(100-OFFSET('Water Data'!$E$5,0,10*ROW('Water Data'!E157)),0),"]"),IF(AND(ISNUMBER(OFFSET('Water Data'!$E$5,0,10*ROW('Water Data'!E157))),BY163="",ISNUMBER(OFFSET('Water Data'!$E$5,0,10*ROW('Water Data'!E157)))),100-OFFSET('Water Data'!$E$5,0,10*ROW('Water Data'!E157)),NA())))</f>
        <v>#N/A</v>
      </c>
      <c r="K163" s="250" t="e">
        <f ca="true">+IF(AND(ISNUMBER(OFFSET('Water Data'!$E$7,0,10*ROW('Water Data'!E157))),BZ163="Yes"),OFFSET('Water Data'!$E$7,0,10*ROW('Water Data'!E157)),IF(AND(ISNUMBER(OFFSET('Water Data'!$E$7,0,10*ROW('Water Data'!E157))),BZ163="No",ISNUMBER(OFFSET('Water Data'!$E$7,0,10*ROW('Water Data'!E157)))),CONCATENATE("[",ROUND(OFFSET('Water Data'!$E$7,0,10*ROW('Water Data'!E157)),0),"]"),IF(AND(ISNUMBER(OFFSET('Water Data'!$E$7,0,10*ROW('Water Data'!E157))),BZ163="",ISNUMBER(OFFSET('Water Data'!$E$7,0,10*ROW('Water Data'!E157)))),OFFSET('Water Data'!$E$7,0,10*ROW('Water Data'!E157)),NA())))</f>
        <v>#N/A</v>
      </c>
      <c r="L163" s="250" t="e">
        <f ca="true">+IF(AND(ISNUMBER(OFFSET('Water Data'!$E$10,0,10*ROW('Water Data'!E157))),CA163="Yes"),OFFSET('Water Data'!$E$10,0,10*ROW('Water Data'!E157)),IF(AND(ISNUMBER(OFFSET('Water Data'!$E$10,0,10*ROW('Water Data'!E157))),CA163="No",ISNUMBER(OFFSET('Water Data'!$E$10,0,10*ROW('Water Data'!E157)))),CONCATENATE("[",ROUND(OFFSET('Water Data'!$E$10,0,10*ROW('Water Data'!E157)),0),"]"),IF(AND(ISNUMBER(OFFSET('Water Data'!$E$10,0,10*ROW('Water Data'!E157))),CA163="",ISNUMBER(OFFSET('Water Data'!$E$10,0,10*ROW('Water Data'!E157)))),OFFSET('Water Data'!$E$10,0,10*ROW('Water Data'!E157)),NA())))</f>
        <v>#N/A</v>
      </c>
      <c r="M163" s="250" t="e">
        <f ca="true">+IF(AND(ISNUMBER(OFFSET('Water Data'!$F$5,0,10*ROW('Water Data'!F157))),CB163="Yes"),100-OFFSET('Water Data'!$F$5,0,10*ROW('Water Data'!F157)),IF(AND(ISNUMBER(OFFSET('Water Data'!$F$5,0,10*ROW('Water Data'!F157))),CB163="No",ISNUMBER(OFFSET('Water Data'!$F$5,0,10*ROW('Water Data'!F157)))),CONCATENATE("[",ROUND(100-OFFSET('Water Data'!$F$5,0,10*ROW('Water Data'!F157)),0),"]"),IF(AND(ISNUMBER(OFFSET('Water Data'!$F$5,0,10*ROW('Water Data'!F157))),CB163="",ISNUMBER(OFFSET('Water Data'!$F$5,0,10*ROW('Water Data'!F157)))),100-OFFSET('Water Data'!$F$5,0,10*ROW('Water Data'!F157)),NA())))</f>
        <v>#N/A</v>
      </c>
      <c r="N163" s="250" t="e">
        <f ca="true">+IF(AND(ISNUMBER(OFFSET('Water Data'!$F$7,0,10*ROW('Water Data'!F157))),CC163="Yes"),OFFSET('Water Data'!$F$7,0,10*ROW('Water Data'!F157)),IF(AND(ISNUMBER(OFFSET('Water Data'!$F$7,0,10*ROW('Water Data'!F157))),CC163="No",ISNUMBER(OFFSET('Water Data'!$F$7,0,10*ROW('Water Data'!F157)))),CONCATENATE("[",ROUND(OFFSET('Water Data'!$F$7,0,10*ROW('Water Data'!F157)),0),"]"),IF(AND(ISNUMBER(OFFSET('Water Data'!$F$7,0,10*ROW('Water Data'!F157))),CC163="",ISNUMBER(OFFSET('Water Data'!$F$7,0,10*ROW('Water Data'!F157)))),OFFSET('Water Data'!$F$7,0,10*ROW('Water Data'!F157)),NA())))</f>
        <v>#N/A</v>
      </c>
      <c r="O163" s="250" t="e">
        <f ca="true">+IF(AND(ISNUMBER(OFFSET('Water Data'!$F$10,0,10*ROW('Water Data'!F157))),CD163="Yes"),OFFSET('Water Data'!$F$10,0,10*ROW('Water Data'!F157)),IF(AND(ISNUMBER(OFFSET('Water Data'!$F$10,0,10*ROW('Water Data'!F157))),CD163="No",ISNUMBER(OFFSET('Water Data'!$F$10,0,10*ROW('Water Data'!F157)))),CONCATENATE("[",ROUND(OFFSET('Water Data'!$F$10,0,10*ROW('Water Data'!F157)),0),"]"),IF(AND(ISNUMBER(OFFSET('Water Data'!$F$10,0,10*ROW('Water Data'!F157))),CD163="",ISNUMBER(OFFSET('Water Data'!$F$10,0,10*ROW('Water Data'!F157)))),OFFSET('Water Data'!$F$10,0,10*ROW('Water Data'!F157)),NA())))</f>
        <v>#N/A</v>
      </c>
      <c r="P163" s="250" t="e">
        <f ca="true">+IF(AND(ISNUMBER(OFFSET('Water Data'!$G$5,0,10*ROW('Water Data'!G157))),CE163="Yes"),100-OFFSET('Water Data'!$G$5,0,10*ROW('Water Data'!G157)),IF(AND(ISNUMBER(OFFSET('Water Data'!$G$5,0,10*ROW('Water Data'!G157))),CE163="No",ISNUMBER(OFFSET('Water Data'!$G$5,0,10*ROW('Water Data'!G157)))),CONCATENATE("[",ROUND(100-OFFSET('Water Data'!$G$5,0,10*ROW('Water Data'!G157)),0),"]"),IF(AND(ISNUMBER(OFFSET('Water Data'!$G$5,0,10*ROW('Water Data'!G157))),CE163="",ISNUMBER(OFFSET('Water Data'!$G$5,0,10*ROW('Water Data'!G157)))),100-OFFSET('Water Data'!$G$5,0,10*ROW('Water Data'!G157)),NA())))</f>
        <v>#N/A</v>
      </c>
      <c r="Q163" s="250" t="e">
        <f ca="true">+IF(AND(ISNUMBER(OFFSET('Water Data'!$G$7,0,10*ROW('Water Data'!G157))),CF163="Yes"),OFFSET('Water Data'!$G$7,0,10*ROW('Water Data'!G157)),IF(AND(ISNUMBER(OFFSET('Water Data'!$G$7,0,10*ROW('Water Data'!G157))),CF163="No",ISNUMBER(OFFSET('Water Data'!$G$7,0,10*ROW('Water Data'!G157)))),CONCATENATE("[",ROUND(OFFSET('Water Data'!$G$7,0,10*ROW('Water Data'!G157)),0),"]"),IF(AND(ISNUMBER(OFFSET('Water Data'!$G$7,0,10*ROW('Water Data'!G157))),CF163="",ISNUMBER(OFFSET('Water Data'!$G$7,0,10*ROW('Water Data'!G157)))),OFFSET('Water Data'!$G$7,0,10*ROW('Water Data'!G157)),NA())))</f>
        <v>#N/A</v>
      </c>
      <c r="R163" s="250" t="e">
        <f ca="true">+IF(AND(ISNUMBER(OFFSET('Water Data'!$G$10,0,10*ROW('Water Data'!G157))),CG163="Yes"),OFFSET('Water Data'!$G$10,0,10*ROW('Water Data'!G157)),IF(AND(ISNUMBER(OFFSET('Water Data'!$G$10,0,10*ROW('Water Data'!G157))),CG163="No",ISNUMBER(OFFSET('Water Data'!$G$10,0,10*ROW('Water Data'!G157)))),CONCATENATE("[",ROUND(OFFSET('Water Data'!$G$10,0,10*ROW('Water Data'!G157)),0),"]"),IF(AND(ISNUMBER(OFFSET('Water Data'!$G$10,0,10*ROW('Water Data'!G157))),CG163="",ISNUMBER(OFFSET('Water Data'!$G$10,0,10*ROW('Water Data'!G157)))),OFFSET('Water Data'!$G$10,0,10*ROW('Water Data'!G157)),NA())))</f>
        <v>#N/A</v>
      </c>
      <c r="S163" s="250" t="e">
        <f ca="true">+IF(AND(ISNUMBER(OFFSET('Water Data'!$H$5,0,10*ROW('Water Data'!H157))),CH163="Yes"),100-OFFSET('Water Data'!$H$5,0,10*ROW('Water Data'!H157)),IF(AND(ISNUMBER(OFFSET('Water Data'!$H$5,0,10*ROW('Water Data'!H157))),CH163="No",ISNUMBER(OFFSET('Water Data'!$H$5,0,10*ROW('Water Data'!H157)))),CONCATENATE("[",ROUND(100-OFFSET('Water Data'!$H$5,0,10*ROW('Water Data'!H157)),0),"]"),IF(AND(ISNUMBER(OFFSET('Water Data'!$H$5,0,10*ROW('Water Data'!H157))),CH163="",ISNUMBER(OFFSET('Water Data'!$H$5,0,10*ROW('Water Data'!H157)))),100-OFFSET('Water Data'!$H$5,0,10*ROW('Water Data'!H157)),NA())))</f>
        <v>#N/A</v>
      </c>
      <c r="T163" s="250" t="e">
        <f ca="true">+IF(AND(ISNUMBER(OFFSET('Water Data'!$H$7,0,10*ROW('Water Data'!H157))),CI163="Yes"),OFFSET('Water Data'!$H$7,0,10*ROW('Water Data'!H157)),IF(AND(ISNUMBER(OFFSET('Water Data'!$H$7,0,10*ROW('Water Data'!H157))),CI163="No",ISNUMBER(OFFSET('Water Data'!$H$7,0,10*ROW('Water Data'!H157)))),CONCATENATE("[",ROUND(OFFSET('Water Data'!$H$7,0,10*ROW('Water Data'!H157)),0),"]"),IF(AND(ISNUMBER(OFFSET('Water Data'!$H$7,0,10*ROW('Water Data'!H157))),CI163="",ISNUMBER(OFFSET('Water Data'!$H$7,0,10*ROW('Water Data'!H157)))),OFFSET('Water Data'!$H$7,0,10*ROW('Water Data'!H157)),NA())))</f>
        <v>#N/A</v>
      </c>
      <c r="U163" s="250" t="e">
        <f ca="true">+IF(AND(ISNUMBER(OFFSET('Water Data'!$H$10,0,10*ROW('Water Data'!H157))),CJ163="Yes"),OFFSET('Water Data'!$H$10,0,10*ROW('Water Data'!H157)),IF(AND(ISNUMBER(OFFSET('Water Data'!$H$10,0,10*ROW('Water Data'!H157))),CJ163="No",ISNUMBER(OFFSET('Water Data'!$H$10,0,10*ROW('Water Data'!H157)))),CONCATENATE("[",ROUND(OFFSET('Water Data'!$H$10,0,10*ROW('Water Data'!H157)),0),"]"),IF(AND(ISNUMBER(OFFSET('Water Data'!$H$10,0,10*ROW('Water Data'!H157))),CJ163="",ISNUMBER(OFFSET('Water Data'!$H$10,0,10*ROW('Water Data'!H157)))),OFFSET('Water Data'!$H$10,0,10*ROW('Water Data'!H157)),NA())))</f>
        <v>#N/A</v>
      </c>
      <c r="V163" s="251" t="e">
        <f ca="true">+IF(AND(ISNUMBER(OFFSET('Sanitation Data'!$C$5,0,10*ROW('Sanitation Data'!C157))),CK163="Yes"),100-OFFSET('Sanitation Data'!$C$5,0,10*ROW('Sanitation Data'!C157)),IF(AND(ISNUMBER(OFFSET('Sanitation Data'!$C$5,0,10*ROW('Sanitation Data'!C157))),CK163="No",ISNUMBER(OFFSET('Sanitation Data'!$C$5,0,10*ROW('Sanitation Data'!C157)))),CONCATENATE("[",ROUND(100-OFFSET('Sanitation Data'!$C$5,0,10*ROW('Sanitation Data'!C157)),0),"]"),IF(AND(ISNUMBER(OFFSET('Sanitation Data'!$C$5,0,10*ROW('Sanitation Data'!C157))),CK163="",ISNUMBER(OFFSET('Sanitation Data'!$C$5,0,10*ROW('Sanitation Data'!C157)))),100-OFFSET('Sanitation Data'!$C$5,0,10*ROW('Sanitation Data'!C157)),NA())))</f>
        <v>#N/A</v>
      </c>
      <c r="W163" s="251" t="e">
        <f ca="true">+IF(AND(ISNUMBER(OFFSET('Sanitation Data'!$C$7,0,10*ROW('Sanitation Data'!C157))),CL163="Yes"),OFFSET('Sanitation Data'!$C$7,0,10*ROW('Sanitation Data'!C157)),IF(AND(ISNUMBER(OFFSET('Sanitation Data'!$C$7,0,10*ROW('Sanitation Data'!C157))),CL163="No",ISNUMBER(OFFSET('Sanitation Data'!$C$7,0,10*ROW('Sanitation Data'!C157)))),CONCATENATE("[",ROUND(OFFSET('Sanitation Data'!$C$7,0,10*ROW('Sanitation Data'!C157)),0),"]"),IF(AND(ISNUMBER(OFFSET('Sanitation Data'!$C$7,0,10*ROW('Sanitation Data'!C157))),CL163="",ISNUMBER(OFFSET('Sanitation Data'!$C$7,0,10*ROW('Sanitation Data'!C157)))),OFFSET('Sanitation Data'!$C$7,0,10*ROW('Sanitation Data'!C157)),NA())))</f>
        <v>#N/A</v>
      </c>
      <c r="X163" s="251" t="e">
        <f ca="true">+IF(AND(ISNUMBER(OFFSET('Sanitation Data'!$C$11,0,10*ROW('Sanitation Data'!C157))),CM163="Yes"),OFFSET('Sanitation Data'!$C$11,0,10*ROW('Sanitation Data'!C157)),IF(AND(ISNUMBER(OFFSET('Sanitation Data'!$C$11,0,10*ROW('Sanitation Data'!C157))),CM163="No",ISNUMBER(OFFSET('Sanitation Data'!$C$11,0,10*ROW('Sanitation Data'!C157)))),CONCATENATE("[",ROUND(OFFSET('Sanitation Data'!$C$11,0,10*ROW('Sanitation Data'!C157)),0),"]"),IF(AND(ISNUMBER(OFFSET('Sanitation Data'!$C$11,0,10*ROW('Sanitation Data'!C157))),CM163="",ISNUMBER(OFFSET('Sanitation Data'!$C$11,0,10*ROW('Sanitation Data'!C157)))),OFFSET('Sanitation Data'!$C$11,0,10*ROW('Sanitation Data'!C157)),NA())))</f>
        <v>#N/A</v>
      </c>
      <c r="Y163" s="251" t="e">
        <f ca="true">+IF(AND(ISNUMBER(OFFSET('Sanitation Data'!$C$12,0,10*ROW('Sanitation Data'!C157))),CN163="Yes"),OFFSET('Sanitation Data'!$C$12,0,10*ROW('Sanitation Data'!C157)),IF(AND(ISNUMBER(OFFSET('Sanitation Data'!$C$12,0,10*ROW('Sanitation Data'!C157))),CN163="No",ISNUMBER(OFFSET('Sanitation Data'!$C$12,0,10*ROW('Sanitation Data'!C157)))),CONCATENATE("[",ROUND(OFFSET('Sanitation Data'!$C$12,0,10*ROW('Sanitation Data'!C157)),0),"]"),IF(AND(ISNUMBER(OFFSET('Sanitation Data'!$C$12,0,10*ROW('Sanitation Data'!C157))),CN163="",ISNUMBER(OFFSET('Sanitation Data'!$C$12,0,10*ROW('Sanitation Data'!C157)))),OFFSET('Sanitation Data'!$C$12,0,10*ROW('Sanitation Data'!C157)),NA())))</f>
        <v>#N/A</v>
      </c>
      <c r="Z163" s="251" t="e">
        <f ca="true">+IF(AND(ISNUMBER(OFFSET('Sanitation Data'!$C$13,0,10*ROW('Sanitation Data'!C157))),CO163="Yes"),OFFSET('Sanitation Data'!$C$13,0,10*ROW('Sanitation Data'!C157)),IF(AND(ISNUMBER(OFFSET('Sanitation Data'!$C$13,0,10*ROW('Sanitation Data'!C157))),CO163="No",ISNUMBER(OFFSET('Sanitation Data'!$C$13,0,10*ROW('Sanitation Data'!C157)))),CONCATENATE("[",ROUND(OFFSET('Sanitation Data'!$C$13,0,10*ROW('Sanitation Data'!C157)),0),"]"),IF(AND(ISNUMBER(OFFSET('Sanitation Data'!$C$13,0,10*ROW('Sanitation Data'!C157))),CO163="",ISNUMBER(OFFSET('Sanitation Data'!$C$13,0,10*ROW('Sanitation Data'!C157)))),OFFSET('Sanitation Data'!$C$13,0,10*ROW('Sanitation Data'!C157)),NA())))</f>
        <v>#N/A</v>
      </c>
      <c r="AA163" s="251" t="e">
        <f ca="true">+IF(AND(ISNUMBER(OFFSET('Sanitation Data'!$D$5,0,10*ROW('Sanitation Data'!D157))),CP163="Yes"),100-OFFSET('Sanitation Data'!$D$5,0,10*ROW('Sanitation Data'!D157)),IF(AND(ISNUMBER(OFFSET('Sanitation Data'!$D$5,0,10*ROW('Sanitation Data'!D157))),CP163="No",ISNUMBER(OFFSET('Sanitation Data'!$D$5,0,10*ROW('Sanitation Data'!D157)))),CONCATENATE("[",ROUND(100-OFFSET('Sanitation Data'!$D$5,0,10*ROW('Sanitation Data'!D157)),0),"]"),IF(AND(ISNUMBER(OFFSET('Sanitation Data'!$D$5,0,10*ROW('Sanitation Data'!D157))),CP163="",ISNUMBER(OFFSET('Sanitation Data'!$D$5,0,10*ROW('Sanitation Data'!D157)))),100-OFFSET('Sanitation Data'!$D$5,0,10*ROW('Sanitation Data'!D157)),NA())))</f>
        <v>#N/A</v>
      </c>
      <c r="AB163" s="251" t="e">
        <f ca="true">+IF(AND(ISNUMBER(OFFSET('Sanitation Data'!$D$7,0,10*ROW('Sanitation Data'!D157))),CQ163="Yes"),OFFSET('Sanitation Data'!$D$7,0,10*ROW('Sanitation Data'!G157)),IF(AND(ISNUMBER(OFFSET('Sanitation Data'!$D$7,0,10*ROW('Sanitation Data'!D157))),CQ163="No",ISNUMBER(OFFSET('Sanitation Data'!$D$7,0,10*ROW('Sanitation Data'!D157)))),CONCATENATE("[",ROUND(OFFSET('Sanitation Data'!$D$7,0,10*ROW('Sanitation Data'!D157)),0),"]"),IF(AND(ISNUMBER(OFFSET('Sanitation Data'!$D$7,0,10*ROW('Sanitation Data'!D157))),CQ163="",ISNUMBER(OFFSET('Sanitation Data'!$D$7,0,10*ROW('Sanitation Data'!D157)))),OFFSET('Sanitation Data'!$D$7,0,10*ROW('Sanitation Data'!D157)),NA())))</f>
        <v>#N/A</v>
      </c>
      <c r="AC163" s="251" t="e">
        <f ca="true">+IF(AND(ISNUMBER(OFFSET('Sanitation Data'!$D$11,0,10*ROW('Sanitation Data'!D157))),CR163="Yes"),OFFSET('Sanitation Data'!$D$11,0,10*ROW('Sanitation Data'!D157)),IF(AND(ISNUMBER(OFFSET('Sanitation Data'!$D$11,0,10*ROW('Sanitation Data'!D157))),CR163="No",ISNUMBER(OFFSET('Sanitation Data'!$D$11,0,10*ROW('Sanitation Data'!D157)))),CONCATENATE("[",ROUND(OFFSET('Sanitation Data'!$D$11,0,10*ROW('Sanitation Data'!D157)),0),"]"),IF(AND(ISNUMBER(OFFSET('Sanitation Data'!$D$11,0,10*ROW('Sanitation Data'!D157))),CR163="",ISNUMBER(OFFSET('Sanitation Data'!$D$11,0,10*ROW('Sanitation Data'!D157)))),OFFSET('Sanitation Data'!$D$11,0,10*ROW('Sanitation Data'!D157)),NA())))</f>
        <v>#N/A</v>
      </c>
      <c r="AD163" s="251" t="e">
        <f ca="true">+IF(AND(ISNUMBER(OFFSET('Sanitation Data'!$D$12,0,10*ROW('Sanitation Data'!D157))),CS163="Yes"),OFFSET('Sanitation Data'!$D$12,0,10*ROW('Sanitation Data'!D157)),IF(AND(ISNUMBER(OFFSET('Sanitation Data'!$D$12,0,10*ROW('Sanitation Data'!D157))),CS163="No",ISNUMBER(OFFSET('Sanitation Data'!$D$12,0,10*ROW('Sanitation Data'!D157)))),CONCATENATE("[",ROUND(OFFSET('Sanitation Data'!$D$12,0,10*ROW('Sanitation Data'!D157)),0),"]"),IF(AND(ISNUMBER(OFFSET('Sanitation Data'!$D$12,0,10*ROW('Sanitation Data'!D157))),CS163="",ISNUMBER(OFFSET('Sanitation Data'!$D$12,0,10*ROW('Sanitation Data'!D157)))),OFFSET('Sanitation Data'!$D$12,0,10*ROW('Sanitation Data'!D157)),NA())))</f>
        <v>#N/A</v>
      </c>
      <c r="AE163" s="251" t="e">
        <f ca="true">+IF(AND(ISNUMBER(OFFSET('Sanitation Data'!$D$13,0,10*ROW('Sanitation Data'!D157))),CT163="Yes"),OFFSET('Sanitation Data'!$D$13,0,10*ROW('Sanitation Data'!D157)),IF(AND(ISNUMBER(OFFSET('Sanitation Data'!$D$13,0,10*ROW('Sanitation Data'!D157))),CT163="No",ISNUMBER(OFFSET('Sanitation Data'!$D$13,0,10*ROW('Sanitation Data'!D157)))),CONCATENATE("[",ROUND(OFFSET('Sanitation Data'!$D$13,0,10*ROW('Sanitation Data'!D157)),0),"]"),IF(AND(ISNUMBER(OFFSET('Sanitation Data'!$D$13,0,10*ROW('Sanitation Data'!D157))),CT163="",ISNUMBER(OFFSET('Sanitation Data'!$D$13,0,10*ROW('Sanitation Data'!D157)))),OFFSET('Sanitation Data'!$D$13,0,10*ROW('Sanitation Data'!D157)),NA())))</f>
        <v>#N/A</v>
      </c>
      <c r="AF163" s="251" t="e">
        <f ca="true">+IF(AND(ISNUMBER(OFFSET('Sanitation Data'!$E$5,0,10*ROW('Sanitation Data'!E157))),CU163="Yes"),100-OFFSET('Sanitation Data'!$E$5,0,10*ROW('Sanitation Data'!E157)),IF(AND(ISNUMBER(OFFSET('Sanitation Data'!$E$5,0,10*ROW('Sanitation Data'!E157))),CU163="No",ISNUMBER(OFFSET('Sanitation Data'!$E$5,0,10*ROW('Sanitation Data'!E157)))),CONCATENATE("[",ROUND(100-OFFSET('Sanitation Data'!$E$5,0,10*ROW('Sanitation Data'!E157)),0),"]"),IF(AND(ISNUMBER(OFFSET('Sanitation Data'!$E$5,0,10*ROW('Sanitation Data'!E157))),CU163="",ISNUMBER(OFFSET('Sanitation Data'!$E$5,0,10*ROW('Sanitation Data'!E157)))),100-OFFSET('Sanitation Data'!$E$5,0,10*ROW('Sanitation Data'!E157)),NA())))</f>
        <v>#N/A</v>
      </c>
      <c r="AG163" s="251" t="e">
        <f ca="true">+IF(AND(ISNUMBER(OFFSET('Sanitation Data'!$E$7,0,10*ROW('Sanitation Data'!E157))),CV163="Yes"),OFFSET('Sanitation Data'!$E$7,0,10*ROW('Sanitation Data'!E157)),IF(AND(ISNUMBER(OFFSET('Sanitation Data'!$E$7,0,10*ROW('Sanitation Data'!E157))),CV163="No",ISNUMBER(OFFSET('Sanitation Data'!$E$7,0,10*ROW('Sanitation Data'!E157)))),CONCATENATE("[",ROUND(OFFSET('Sanitation Data'!$E$7,0,10*ROW('Sanitation Data'!E157)),0),"]"),IF(AND(ISNUMBER(OFFSET('Sanitation Data'!$E$7,0,10*ROW('Sanitation Data'!E157))),CV163="",ISNUMBER(OFFSET('Sanitation Data'!$E$7,0,10*ROW('Sanitation Data'!E157)))),OFFSET('Sanitation Data'!$E$7,0,10*ROW('Sanitation Data'!E157)),NA())))</f>
        <v>#N/A</v>
      </c>
      <c r="AH163" s="251" t="e">
        <f ca="true">+IF(AND(ISNUMBER(OFFSET('Sanitation Data'!$E$11,0,10*ROW('Sanitation Data'!E157))),CW163="Yes"),OFFSET('Sanitation Data'!$E$11,0,10*ROW('Sanitation Data'!E157)),IF(AND(ISNUMBER(OFFSET('Sanitation Data'!$E$11,0,10*ROW('Sanitation Data'!E157))),CW163="No",ISNUMBER(OFFSET('Sanitation Data'!$E$11,0,10*ROW('Sanitation Data'!E157)))),CONCATENATE("[",ROUND(OFFSET('Sanitation Data'!$E$11,0,10*ROW('Sanitation Data'!E157)),0),"]"),IF(AND(ISNUMBER(OFFSET('Sanitation Data'!$E$11,0,10*ROW('Sanitation Data'!E157))),CW163="",ISNUMBER(OFFSET('Sanitation Data'!$E$11,0,10*ROW('Sanitation Data'!E157)))),OFFSET('Sanitation Data'!$E$11,0,10*ROW('Sanitation Data'!E157)),NA())))</f>
        <v>#N/A</v>
      </c>
      <c r="AI163" s="251" t="e">
        <f ca="true">+IF(AND(ISNUMBER(OFFSET('Sanitation Data'!$E$12,0,10*ROW('Sanitation Data'!E157))),CX163="Yes"),OFFSET('Sanitation Data'!$E$12,0,10*ROW('Sanitation Data'!E157)),IF(AND(ISNUMBER(OFFSET('Sanitation Data'!$E$12,0,10*ROW('Sanitation Data'!E157))),CX163="No",ISNUMBER(OFFSET('Sanitation Data'!$E$12,0,10*ROW('Sanitation Data'!E157)))),CONCATENATE("[",ROUND(OFFSET('Sanitation Data'!$E$12,0,10*ROW('Sanitation Data'!E157)),0),"]"),IF(AND(ISNUMBER(OFFSET('Sanitation Data'!$E$12,0,10*ROW('Sanitation Data'!E157))),CX163="",ISNUMBER(OFFSET('Sanitation Data'!$E$12,0,10*ROW('Sanitation Data'!E157)))),OFFSET('Sanitation Data'!$E$12,0,10*ROW('Sanitation Data'!E157)),NA())))</f>
        <v>#N/A</v>
      </c>
      <c r="AJ163" s="251" t="e">
        <f ca="true">+IF(AND(ISNUMBER(OFFSET('Sanitation Data'!$E$13,0,10*ROW('Sanitation Data'!E157))),CY163="Yes"),OFFSET('Sanitation Data'!$E$13,0,10*ROW('Sanitation Data'!E157)),IF(AND(ISNUMBER(OFFSET('Sanitation Data'!$E$13,0,10*ROW('Sanitation Data'!E157))),CY163="No",ISNUMBER(OFFSET('Sanitation Data'!$E$13,0,10*ROW('Sanitation Data'!E157)))),CONCATENATE("[",ROUND(OFFSET('Sanitation Data'!$E$13,0,10*ROW('Sanitation Data'!E157)),0),"]"),IF(AND(ISNUMBER(OFFSET('Sanitation Data'!$E$13,0,10*ROW('Sanitation Data'!E157))),CY163="",ISNUMBER(OFFSET('Sanitation Data'!$E$13,0,10*ROW('Sanitation Data'!E157)))),OFFSET('Sanitation Data'!$E$13,0,10*ROW('Sanitation Data'!E157)),NA())))</f>
        <v>#N/A</v>
      </c>
      <c r="AK163" s="251" t="e">
        <f ca="true">+IF(AND(ISNUMBER(OFFSET('Sanitation Data'!$F$5,0,10*ROW('Sanitation Data'!F157))),CZ163="Yes"),100-OFFSET('Sanitation Data'!$F$5,0,10*ROW('Sanitation Data'!F157)),IF(AND(ISNUMBER(OFFSET('Sanitation Data'!$F$5,0,10*ROW('Sanitation Data'!F157))),CZ163="No",ISNUMBER(OFFSET('Sanitation Data'!$F$5,0,10*ROW('Sanitation Data'!F157)))),CONCATENATE("[",ROUND(100-OFFSET('Sanitation Data'!$F$5,0,10*ROW('Sanitation Data'!F157)),0),"]"),IF(AND(ISNUMBER(OFFSET('Sanitation Data'!$F$5,0,10*ROW('Sanitation Data'!F157))),CZ163="",ISNUMBER(OFFSET('Sanitation Data'!$F$5,0,10*ROW('Sanitation Data'!F157)))),100-OFFSET('Sanitation Data'!$F$5,0,10*ROW('Sanitation Data'!F157)),NA())))</f>
        <v>#N/A</v>
      </c>
      <c r="AL163" s="251" t="e">
        <f ca="true">+IF(AND(ISNUMBER(OFFSET('Sanitation Data'!$F$7,0,10*ROW('Sanitation Data'!F157))),DA163="Yes"),OFFSET('Sanitation Data'!$F$7,0,10*ROW('Sanitation Data'!F157)),IF(AND(ISNUMBER(OFFSET('Sanitation Data'!$F$7,0,10*ROW('Sanitation Data'!F157))),DA163="No",ISNUMBER(OFFSET('Sanitation Data'!$F$7,0,10*ROW('Sanitation Data'!F157)))),CONCATENATE("[",ROUND(OFFSET('Sanitation Data'!$F$7,0,10*ROW('Sanitation Data'!F157)),0),"]"),IF(AND(ISNUMBER(OFFSET('Sanitation Data'!$F$7,0,10*ROW('Sanitation Data'!F157))),DA163="",ISNUMBER(OFFSET('Sanitation Data'!$F$7,0,10*ROW('Sanitation Data'!F157)))),OFFSET('Sanitation Data'!$F$7,0,10*ROW('Sanitation Data'!F157)),NA())))</f>
        <v>#N/A</v>
      </c>
      <c r="AM163" s="251" t="e">
        <f ca="true">+IF(AND(ISNUMBER(OFFSET('Sanitation Data'!$F$11,0,10*ROW('Sanitation Data'!F157))),DB163="Yes"),OFFSET('Sanitation Data'!$F$11,0,10*ROW('Sanitation Data'!F157)),IF(AND(ISNUMBER(OFFSET('Sanitation Data'!$F$11,0,10*ROW('Sanitation Data'!F157))),DB163="No",ISNUMBER(OFFSET('Sanitation Data'!$F$11,0,10*ROW('Sanitation Data'!F157)))),CONCATENATE("[",ROUND(OFFSET('Sanitation Data'!$F$11,0,10*ROW('Sanitation Data'!F157)),0),"]"),IF(AND(ISNUMBER(OFFSET('Sanitation Data'!$F$11,0,10*ROW('Sanitation Data'!F157))),DB163="",ISNUMBER(OFFSET('Sanitation Data'!$F$11,0,10*ROW('Sanitation Data'!F157)))),OFFSET('Sanitation Data'!$F$11,0,10*ROW('Sanitation Data'!F157)),NA())))</f>
        <v>#N/A</v>
      </c>
      <c r="AN163" s="251" t="e">
        <f ca="true">+IF(AND(ISNUMBER(OFFSET('Sanitation Data'!$F$12,0,10*ROW('Sanitation Data'!F157))),DC163="Yes"),OFFSET('Sanitation Data'!$F$12,0,10*ROW('Sanitation Data'!F157)),IF(AND(ISNUMBER(OFFSET('Sanitation Data'!$F$12,0,10*ROW('Sanitation Data'!F157))),DC163="No",ISNUMBER(OFFSET('Sanitation Data'!$F$12,0,10*ROW('Sanitation Data'!F157)))),CONCATENATE("[",ROUND(OFFSET('Sanitation Data'!$F$12,0,10*ROW('Sanitation Data'!F157)),0),"]"),IF(AND(ISNUMBER(OFFSET('Sanitation Data'!$F$12,0,10*ROW('Sanitation Data'!F157))),DC163="",ISNUMBER(OFFSET('Sanitation Data'!$F$12,0,10*ROW('Sanitation Data'!F157)))),OFFSET('Sanitation Data'!$F$12,0,10*ROW('Sanitation Data'!F157)),NA())))</f>
        <v>#N/A</v>
      </c>
      <c r="AO163" s="251" t="e">
        <f ca="true">+IF(AND(ISNUMBER(OFFSET('Sanitation Data'!$F$13,0,10*ROW('Sanitation Data'!F157))),DD163="Yes"),OFFSET('Sanitation Data'!$F$13,0,10*ROW('Sanitation Data'!F157)),IF(AND(ISNUMBER(OFFSET('Sanitation Data'!$F$13,0,10*ROW('Sanitation Data'!F157))),DD163="No",ISNUMBER(OFFSET('Sanitation Data'!$F$13,0,10*ROW('Sanitation Data'!F157)))),CONCATENATE("[",ROUND(OFFSET('Sanitation Data'!$F$13,0,10*ROW('Sanitation Data'!F157)),0),"]"),IF(AND(ISNUMBER(OFFSET('Sanitation Data'!$F$13,0,10*ROW('Sanitation Data'!F157))),DD163="",ISNUMBER(OFFSET('Sanitation Data'!$F$13,0,10*ROW('Sanitation Data'!F157)))),OFFSET('Sanitation Data'!$F$13,0,10*ROW('Sanitation Data'!F157)),NA())))</f>
        <v>#N/A</v>
      </c>
      <c r="AP163" s="251" t="e">
        <f ca="true">+IF(AND(ISNUMBER(OFFSET('Sanitation Data'!$G$5,0,10*ROW('Sanitation Data'!G157))),DE163="Yes"),100-OFFSET('Sanitation Data'!$G$5,0,10*ROW('Sanitation Data'!G157)),IF(AND(ISNUMBER(OFFSET('Sanitation Data'!$G$5,0,10*ROW('Sanitation Data'!G157))),DE163="No",ISNUMBER(OFFSET('Sanitation Data'!$G$5,0,10*ROW('Sanitation Data'!G157)))),CONCATENATE("[",ROUND(100-OFFSET('Sanitation Data'!$G$5,0,10*ROW('Sanitation Data'!G157)),0),"]"),IF(AND(ISNUMBER(OFFSET('Sanitation Data'!$G$5,0,10*ROW('Sanitation Data'!G157))),DE163="",ISNUMBER(OFFSET('Sanitation Data'!$G$5,0,10*ROW('Sanitation Data'!G157)))),100-OFFSET('Sanitation Data'!$G$5,0,10*ROW('Sanitation Data'!G157)),NA())))</f>
        <v>#N/A</v>
      </c>
      <c r="AQ163" s="251" t="e">
        <f ca="true">+IF(AND(ISNUMBER(OFFSET('Sanitation Data'!$G$7,0,10*ROW('Sanitation Data'!G157))),DF163="Yes"),OFFSET('Sanitation Data'!$G$7,0,10*ROW('Sanitation Data'!G157)),IF(AND(ISNUMBER(OFFSET('Sanitation Data'!$G$7,0,10*ROW('Sanitation Data'!G157))),DF163="No",ISNUMBER(OFFSET('Sanitation Data'!$G$7,0,10*ROW('Sanitation Data'!G157)))),CONCATENATE("[",ROUND(OFFSET('Sanitation Data'!$G$7,0,10*ROW('Sanitation Data'!G157)),0),"]"),IF(AND(ISNUMBER(OFFSET('Sanitation Data'!$G$7,0,10*ROW('Sanitation Data'!G157))),DF163="",ISNUMBER(OFFSET('Sanitation Data'!$G$7,0,10*ROW('Sanitation Data'!G157)))),OFFSET('Sanitation Data'!$G$7,0,10*ROW('Sanitation Data'!G157)),NA())))</f>
        <v>#N/A</v>
      </c>
      <c r="AR163" s="251" t="e">
        <f ca="true">+IF(AND(ISNUMBER(OFFSET('Sanitation Data'!$G$11,0,10*ROW('Sanitation Data'!G157))),DG163="Yes"),OFFSET('Sanitation Data'!$G$11,0,10*ROW('Sanitation Data'!G157)),IF(AND(ISNUMBER(OFFSET('Sanitation Data'!$G$11,0,10*ROW('Sanitation Data'!G157))),DG163="No",ISNUMBER(OFFSET('Sanitation Data'!$G$11,0,10*ROW('Sanitation Data'!G157)))),CONCATENATE("[",ROUND(OFFSET('Sanitation Data'!$G$11,0,10*ROW('Sanitation Data'!G157)),0),"]"),IF(AND(ISNUMBER(OFFSET('Sanitation Data'!$G$11,0,10*ROW('Sanitation Data'!G157))),DG163="",ISNUMBER(OFFSET('Sanitation Data'!$G$11,0,10*ROW('Sanitation Data'!G157)))),OFFSET('Sanitation Data'!$G$11,0,10*ROW('Sanitation Data'!G157)),NA())))</f>
        <v>#N/A</v>
      </c>
      <c r="AS163" s="251" t="e">
        <f ca="true">+IF(AND(ISNUMBER(OFFSET('Sanitation Data'!$G$12,0,10*ROW('Sanitation Data'!G157))),DH163="Yes"),OFFSET('Sanitation Data'!$G$12,0,10*ROW('Sanitation Data'!G157)),IF(AND(ISNUMBER(OFFSET('Sanitation Data'!$G$12,0,10*ROW('Sanitation Data'!G157))),DH163="No",ISNUMBER(OFFSET('Sanitation Data'!$G$12,0,10*ROW('Sanitation Data'!G157)))),CONCATENATE("[",ROUND(OFFSET('Sanitation Data'!$G$12,0,10*ROW('Sanitation Data'!G157)),0),"]"),IF(AND(ISNUMBER(OFFSET('Sanitation Data'!$G$12,0,10*ROW('Sanitation Data'!G157))),DH163="",ISNUMBER(OFFSET('Sanitation Data'!$G$12,0,10*ROW('Sanitation Data'!G157)))),OFFSET('Sanitation Data'!$G$12,0,10*ROW('Sanitation Data'!G157)),NA())))</f>
        <v>#N/A</v>
      </c>
      <c r="AT163" s="251" t="e">
        <f ca="true">+IF(AND(ISNUMBER(OFFSET('Sanitation Data'!$G$13,0,10*ROW('Sanitation Data'!G157))),DI163="Yes"),OFFSET('Sanitation Data'!$G$13,0,10*ROW('Sanitation Data'!G157)),IF(AND(ISNUMBER(OFFSET('Sanitation Data'!$G$13,0,10*ROW('Sanitation Data'!G157))),DI163="No",ISNUMBER(OFFSET('Sanitation Data'!$G$13,0,10*ROW('Sanitation Data'!G157)))),CONCATENATE("[",ROUND(OFFSET('Sanitation Data'!$G$13,0,10*ROW('Sanitation Data'!G157)),0),"]"),IF(AND(ISNUMBER(OFFSET('Sanitation Data'!$G$13,0,10*ROW('Sanitation Data'!G157))),DI163="",ISNUMBER(OFFSET('Sanitation Data'!$G$13,0,10*ROW('Sanitation Data'!G157)))),OFFSET('Sanitation Data'!$G$13,0,10*ROW('Sanitation Data'!G157)),NA())))</f>
        <v>#N/A</v>
      </c>
      <c r="AU163" s="251" t="e">
        <f ca="true">+IF(AND(ISNUMBER(OFFSET('Sanitation Data'!$H$5,0,10*ROW('Sanitation Data'!H157))),DJ163="Yes"),100-OFFSET('Sanitation Data'!$H$5,0,10*ROW('Sanitation Data'!H157)),IF(AND(ISNUMBER(OFFSET('Sanitation Data'!$H$5,0,10*ROW('Sanitation Data'!H157))),DJ163="No",ISNUMBER(OFFSET('Sanitation Data'!$H$5,0,10*ROW('Sanitation Data'!H157)))),CONCATENATE("[",ROUND(100-OFFSET('Sanitation Data'!$H$5,0,10*ROW('Sanitation Data'!H157)),0),"]"),IF(AND(ISNUMBER(OFFSET('Sanitation Data'!$H$5,0,10*ROW('Sanitation Data'!H157))),DJ163="",ISNUMBER(OFFSET('Sanitation Data'!$H$5,0,10*ROW('Sanitation Data'!H157)))),100-OFFSET('Sanitation Data'!$H$5,0,10*ROW('Sanitation Data'!H157)),NA())))</f>
        <v>#N/A</v>
      </c>
      <c r="AV163" s="251" t="e">
        <f ca="true">+IF(AND(ISNUMBER(OFFSET('Sanitation Data'!$H$7,0,10*ROW('Sanitation Data'!H157))),DK163="Yes"),OFFSET('Sanitation Data'!$H$7,0,10*ROW('Sanitation Data'!H157)),IF(AND(ISNUMBER(OFFSET('Sanitation Data'!$H$7,0,10*ROW('Sanitation Data'!H157))),DK163="No",ISNUMBER(OFFSET('Sanitation Data'!$H$7,0,10*ROW('Sanitation Data'!H157)))),CONCATENATE("[",ROUND(OFFSET('Sanitation Data'!$H$7,0,10*ROW('Sanitation Data'!H157)),0),"]"),IF(AND(ISNUMBER(OFFSET('Sanitation Data'!$H$7,0,10*ROW('Sanitation Data'!H157))),DK163="",ISNUMBER(OFFSET('Sanitation Data'!$H$7,0,10*ROW('Sanitation Data'!H157)))),OFFSET('Sanitation Data'!$H$7,0,10*ROW('Sanitation Data'!H157)),NA())))</f>
        <v>#N/A</v>
      </c>
      <c r="AW163" s="251" t="e">
        <f ca="true">+IF(AND(ISNUMBER(OFFSET('Sanitation Data'!$H$11,0,10*ROW('Sanitation Data'!H157))),DL163="Yes"),OFFSET('Sanitation Data'!$H$11,0,10*ROW('Sanitation Data'!H157)),IF(AND(ISNUMBER(OFFSET('Sanitation Data'!$H$11,0,10*ROW('Sanitation Data'!H157))),DL163="No",ISNUMBER(OFFSET('Sanitation Data'!$H$11,0,10*ROW('Sanitation Data'!H157)))),CONCATENATE("[",ROUND(OFFSET('Sanitation Data'!$H$11,0,10*ROW('Sanitation Data'!H157)),0),"]"),IF(AND(ISNUMBER(OFFSET('Sanitation Data'!$H$11,0,10*ROW('Sanitation Data'!H157))),DL163="",ISNUMBER(OFFSET('Sanitation Data'!$H$11,0,10*ROW('Sanitation Data'!H157)))),OFFSET('Sanitation Data'!$H$11,0,10*ROW('Sanitation Data'!H157)),NA())))</f>
        <v>#N/A</v>
      </c>
      <c r="AX163" s="251" t="e">
        <f ca="true">+IF(AND(ISNUMBER(OFFSET('Sanitation Data'!$H$12,0,10*ROW('Sanitation Data'!H157))),DM163="Yes"),OFFSET('Sanitation Data'!$H$12,0,10*ROW('Sanitation Data'!H157)),IF(AND(ISNUMBER(OFFSET('Sanitation Data'!$H$12,0,10*ROW('Sanitation Data'!H157))),DM163="No",ISNUMBER(OFFSET('Sanitation Data'!$H$12,0,10*ROW('Sanitation Data'!H157)))),CONCATENATE("[",ROUND(OFFSET('Sanitation Data'!$H$12,0,10*ROW('Sanitation Data'!H157)),0),"]"),IF(AND(ISNUMBER(OFFSET('Sanitation Data'!$H$12,0,10*ROW('Sanitation Data'!H157))),DM163="",ISNUMBER(OFFSET('Sanitation Data'!$H$12,0,10*ROW('Sanitation Data'!H157)))),OFFSET('Sanitation Data'!$H$12,0,10*ROW('Sanitation Data'!H157)),NA())))</f>
        <v>#N/A</v>
      </c>
      <c r="AY163" s="251" t="e">
        <f ca="true">+IF(AND(ISNUMBER(OFFSET('Sanitation Data'!$H$13,0,10*ROW('Sanitation Data'!H157))),DN163="Yes"),OFFSET('Sanitation Data'!$H$13,0,10*ROW('Sanitation Data'!H157)),IF(AND(ISNUMBER(OFFSET('Sanitation Data'!$H$13,0,10*ROW('Sanitation Data'!H157))),DN163="No",ISNUMBER(OFFSET('Sanitation Data'!$H$13,0,10*ROW('Sanitation Data'!H157)))),CONCATENATE("[",ROUND(OFFSET('Sanitation Data'!$H$13,0,10*ROW('Sanitation Data'!H157)),0),"]"),IF(AND(ISNUMBER(OFFSET('Sanitation Data'!$H$13,0,10*ROW('Sanitation Data'!H157))),DN163="",ISNUMBER(OFFSET('Sanitation Data'!$H$13,0,10*ROW('Sanitation Data'!H157)))),OFFSET('Sanitation Data'!$H$13,0,10*ROW('Sanitation Data'!H157)),NA())))</f>
        <v>#N/A</v>
      </c>
      <c r="AZ163" s="252" t="e">
        <f ca="true">+IF(AND(ISNUMBER(OFFSET('Hygiene Data'!$C$6,0,10*ROW('Hygiene Data'!C157))),DO163="Yes"),OFFSET('Hygiene Data'!$C$6,0,10*ROW('Hygiene Data'!C157)),IF(AND(ISNUMBER(OFFSET('Hygiene Data'!$C$6,0,10*ROW('Hygiene Data'!C157))),DO163="No",ISNUMBER(OFFSET('Hygiene Data'!$C$6,0,10*ROW('Hygiene Data'!C157)))),CONCATENATE("[",ROUND(OFFSET('Hygiene Data'!$C$6,0,10*ROW('Hygiene Data'!C157)),0),"]"),IF(AND(ISNUMBER(OFFSET('Hygiene Data'!$C$6,0,10*ROW('Hygiene Data'!C157))),DO163="",ISNUMBER(OFFSET('Hygiene Data'!$C$6,0,10*ROW('Hygiene Data'!C157)))),OFFSET('Hygiene Data'!$C$6,0,10*ROW('Hygiene Data'!C157)),NA())))</f>
        <v>#N/A</v>
      </c>
      <c r="BA163" s="252" t="e">
        <f ca="true">+IF(AND(ISNUMBER(OFFSET('Hygiene Data'!$C$8,0,10*ROW('Hygiene Data'!C157))),DP163="Yes"),OFFSET('Hygiene Data'!$C$8,0,10*ROW('Hygiene Data'!C157)),IF(AND(ISNUMBER(OFFSET('Hygiene Data'!$C$8,0,10*ROW('Hygiene Data'!C157))),DP163="No",ISNUMBER(OFFSET('Hygiene Data'!$C$8,0,10*ROW('Hygiene Data'!C157)))),CONCATENATE("[",ROUND(OFFSET('Hygiene Data'!$C$8,0,10*ROW('Hygiene Data'!C157)),0),"]"),IF(AND(ISNUMBER(OFFSET('Hygiene Data'!$C$8,0,10*ROW('Hygiene Data'!C157))),DP163="",ISNUMBER(OFFSET('Hygiene Data'!$C$8,0,10*ROW('Hygiene Data'!C157)))),OFFSET('Hygiene Data'!$C$8,0,10*ROW('Hygiene Data'!C157)),NA())))</f>
        <v>#N/A</v>
      </c>
      <c r="BB163" s="252" t="e">
        <f ca="true">+IF(AND(ISNUMBER(OFFSET('Hygiene Data'!$C$10,0,10*ROW('Hygiene Data'!C157))),DQ163="Yes"),OFFSET('Hygiene Data'!$C$10,0,10*ROW('Hygiene Data'!C157)),IF(AND(ISNUMBER(OFFSET('Hygiene Data'!$C$10,0,10*ROW('Hygiene Data'!C157))),DQ163="No",ISNUMBER(OFFSET('Hygiene Data'!$C$10,0,10*ROW('Hygiene Data'!C157)))),CONCATENATE("[",ROUND(OFFSET('Hygiene Data'!$C$10,0,10*ROW('Hygiene Data'!C157)),0),"]"),IF(AND(ISNUMBER(OFFSET('Hygiene Data'!$C$10,0,10*ROW('Hygiene Data'!C157))),DQ163="",ISNUMBER(OFFSET('Hygiene Data'!$C$10,0,10*ROW('Hygiene Data'!C157)))),OFFSET('Hygiene Data'!$C$10,0,10*ROW('Hygiene Data'!C157)),NA())))</f>
        <v>#N/A</v>
      </c>
      <c r="BC163" s="252" t="e">
        <f ca="true">+IF(AND(ISNUMBER(OFFSET('Hygiene Data'!$D$6,0,10*ROW('Hygiene Data'!D157))),DR163="Yes"),OFFSET('Hygiene Data'!$D$6,0,10*ROW('Hygiene Data'!D157)),IF(AND(ISNUMBER(OFFSET('Hygiene Data'!$D$6,0,10*ROW('Hygiene Data'!D157))),DR163="No",ISNUMBER(OFFSET('Hygiene Data'!$D$6,0,10*ROW('Hygiene Data'!D157)))),CONCATENATE("[",ROUND(OFFSET('Hygiene Data'!$D$6,0,10*ROW('Hygiene Data'!D157)),0),"]"),IF(AND(ISNUMBER(OFFSET('Hygiene Data'!$D$6,0,10*ROW('Hygiene Data'!D157))),DR163="",ISNUMBER(OFFSET('Hygiene Data'!$D$6,0,10*ROW('Hygiene Data'!D157)))),OFFSET('Hygiene Data'!$D$6,0,10*ROW('Hygiene Data'!D157)),NA())))</f>
        <v>#N/A</v>
      </c>
      <c r="BD163" s="252" t="e">
        <f ca="true">+IF(AND(ISNUMBER(OFFSET('Hygiene Data'!$D$8,0,10*ROW('Hygiene Data'!D157))),DS163="Yes"),OFFSET('Hygiene Data'!$D$8,0,10*ROW('Hygiene Data'!D157)),IF(AND(ISNUMBER(OFFSET('Hygiene Data'!$D$8,0,10*ROW('Hygiene Data'!D157))),DS163="No",ISNUMBER(OFFSET('Hygiene Data'!$D$8,0,10*ROW('Hygiene Data'!D157)))),CONCATENATE("[",ROUND(OFFSET('Hygiene Data'!$D$8,0,10*ROW('Hygiene Data'!D157)),0),"]"),IF(AND(ISNUMBER(OFFSET('Hygiene Data'!$D$8,0,10*ROW('Hygiene Data'!D157))),DS163="",ISNUMBER(OFFSET('Hygiene Data'!$D$8,0,10*ROW('Hygiene Data'!D157)))),OFFSET('Hygiene Data'!$D$8,0,10*ROW('Hygiene Data'!D157)),NA())))</f>
        <v>#N/A</v>
      </c>
      <c r="BE163" s="252" t="e">
        <f ca="true">+IF(AND(ISNUMBER(OFFSET('Hygiene Data'!$D$10,0,10*ROW('Hygiene Data'!D157))),DT163="Yes"),OFFSET('Hygiene Data'!$D$10,0,10*ROW('Hygiene Data'!D157)),IF(AND(ISNUMBER(OFFSET('Hygiene Data'!$D$10,0,10*ROW('Hygiene Data'!D157))),DT163="No",ISNUMBER(OFFSET('Hygiene Data'!$D$10,0,10*ROW('Hygiene Data'!D157)))),CONCATENATE("[",ROUND(OFFSET('Hygiene Data'!$D$10,0,10*ROW('Hygiene Data'!D157)),0),"]"),IF(AND(ISNUMBER(OFFSET('Hygiene Data'!$D$10,0,10*ROW('Hygiene Data'!D157))),DT163="",ISNUMBER(OFFSET('Hygiene Data'!$D$10,0,10*ROW('Hygiene Data'!D157)))),OFFSET('Hygiene Data'!$D$10,0,10*ROW('Hygiene Data'!D157)),NA())))</f>
        <v>#N/A</v>
      </c>
      <c r="BF163" s="252" t="e">
        <f ca="true">+IF(AND(ISNUMBER(OFFSET('Hygiene Data'!$E$6,0,10*ROW('Hygiene Data'!E157))),DU163="Yes"),OFFSET('Hygiene Data'!$E$6,0,10*ROW('Hygiene Data'!E157)),IF(AND(ISNUMBER(OFFSET('Hygiene Data'!$E$6,0,10*ROW('Hygiene Data'!E157))),DU163="No",ISNUMBER(OFFSET('Hygiene Data'!$E$6,0,10*ROW('Hygiene Data'!E157)))),CONCATENATE("[",ROUND(OFFSET('Hygiene Data'!$E$6,0,10*ROW('Hygiene Data'!E157)),0),"]"),IF(AND(ISNUMBER(OFFSET('Hygiene Data'!$E$6,0,10*ROW('Hygiene Data'!E157))),DU163="",ISNUMBER(OFFSET('Hygiene Data'!$E$6,0,10*ROW('Hygiene Data'!E157)))),OFFSET('Hygiene Data'!$E$6,0,10*ROW('Hygiene Data'!E157)),NA())))</f>
        <v>#N/A</v>
      </c>
      <c r="BG163" s="252" t="e">
        <f ca="true">+IF(AND(ISNUMBER(OFFSET('Hygiene Data'!$E$8,0,10*ROW('Hygiene Data'!E157))),DV163="Yes"),OFFSET('Hygiene Data'!$E$8,0,10*ROW('Hygiene Data'!E157)),IF(AND(ISNUMBER(OFFSET('Hygiene Data'!$E$8,0,10*ROW('Hygiene Data'!E157))),DV163="No",ISNUMBER(OFFSET('Hygiene Data'!$E$8,0,10*ROW('Hygiene Data'!E157)))),CONCATENATE("[",ROUND(OFFSET('Hygiene Data'!$E$8,0,10*ROW('Hygiene Data'!E157)),0),"]"),IF(AND(ISNUMBER(OFFSET('Hygiene Data'!$E$8,0,10*ROW('Hygiene Data'!E157))),DV163="",ISNUMBER(OFFSET('Hygiene Data'!$E$8,0,10*ROW('Hygiene Data'!E157)))),OFFSET('Hygiene Data'!$E$8,0,10*ROW('Hygiene Data'!E157)),NA())))</f>
        <v>#N/A</v>
      </c>
      <c r="BH163" s="252" t="e">
        <f ca="true">+IF(AND(ISNUMBER(OFFSET('Hygiene Data'!$E$10,0,10*ROW('Hygiene Data'!E157))),DW163="Yes"),OFFSET('Hygiene Data'!$E$10,0,10*ROW('Hygiene Data'!E157)),IF(AND(ISNUMBER(OFFSET('Hygiene Data'!$E$10,0,10*ROW('Hygiene Data'!E157))),DW163="No",ISNUMBER(OFFSET('Hygiene Data'!$E$10,0,10*ROW('Hygiene Data'!E157)))),CONCATENATE("[",ROUND(OFFSET('Hygiene Data'!$E$10,0,10*ROW('Hygiene Data'!E157)),0),"]"),IF(AND(ISNUMBER(OFFSET('Hygiene Data'!$E$10,0,10*ROW('Hygiene Data'!E157))),DW163="",ISNUMBER(OFFSET('Hygiene Data'!$E$10,0,10*ROW('Hygiene Data'!E157)))),OFFSET('Hygiene Data'!$E$10,0,10*ROW('Hygiene Data'!E157)),NA())))</f>
        <v>#N/A</v>
      </c>
      <c r="BI163" s="252" t="e">
        <f ca="true">+IF(AND(ISNUMBER(OFFSET('Hygiene Data'!$F$6,0,10*ROW('Hygiene Data'!F157))),DX163="Yes"),OFFSET('Hygiene Data'!$F$6,0,10*ROW('Hygiene Data'!F157)),IF(AND(ISNUMBER(OFFSET('Hygiene Data'!$F$6,0,10*ROW('Hygiene Data'!F157))),DX163="No",ISNUMBER(OFFSET('Hygiene Data'!$F$6,0,10*ROW('Hygiene Data'!F157)))),CONCATENATE("[",ROUND(OFFSET('Hygiene Data'!$F$6,0,10*ROW('Hygiene Data'!F157)),0),"]"),IF(AND(ISNUMBER(OFFSET('Hygiene Data'!$F$6,0,10*ROW('Hygiene Data'!F157))),DX163="",ISNUMBER(OFFSET('Hygiene Data'!$F$6,0,10*ROW('Hygiene Data'!F157)))),OFFSET('Hygiene Data'!$F$6,0,10*ROW('Hygiene Data'!F157)),NA())))</f>
        <v>#N/A</v>
      </c>
      <c r="BJ163" s="252" t="e">
        <f ca="true">+IF(AND(ISNUMBER(OFFSET('Hygiene Data'!$F$8,0,10*ROW('Hygiene Data'!F157))),DY163="Yes"),OFFSET('Hygiene Data'!$F$8,0,10*ROW('Hygiene Data'!F157)),IF(AND(ISNUMBER(OFFSET('Hygiene Data'!$F$8,0,10*ROW('Hygiene Data'!F157))),DY163="No",ISNUMBER(OFFSET('Hygiene Data'!$F$8,0,10*ROW('Hygiene Data'!F157)))),CONCATENATE("[",ROUND(OFFSET('Hygiene Data'!$F$8,0,10*ROW('Hygiene Data'!F157)),0),"]"),IF(AND(ISNUMBER(OFFSET('Hygiene Data'!$F$8,0,10*ROW('Hygiene Data'!F157))),DY163="",ISNUMBER(OFFSET('Hygiene Data'!$F$8,0,10*ROW('Hygiene Data'!F157)))),OFFSET('Hygiene Data'!$F$8,0,10*ROW('Hygiene Data'!F157)),NA())))</f>
        <v>#N/A</v>
      </c>
      <c r="BK163" s="252" t="e">
        <f ca="true">+IF(AND(ISNUMBER(OFFSET('Hygiene Data'!$F$10,0,10*ROW('Hygiene Data'!F157))),DZ163="Yes"),OFFSET('Hygiene Data'!$F$10,0,10*ROW('Hygiene Data'!F157)),IF(AND(ISNUMBER(OFFSET('Hygiene Data'!$F$10,0,10*ROW('Hygiene Data'!F157))),DZ163="No",ISNUMBER(OFFSET('Hygiene Data'!$F$10,0,10*ROW('Hygiene Data'!F157)))),CONCATENATE("[",ROUND(OFFSET('Hygiene Data'!$F$10,0,10*ROW('Hygiene Data'!F157)),0),"]"),IF(AND(ISNUMBER(OFFSET('Hygiene Data'!$F$10,0,10*ROW('Hygiene Data'!F157))),DZ163="",ISNUMBER(OFFSET('Hygiene Data'!$F$10,0,10*ROW('Hygiene Data'!F157)))),OFFSET('Hygiene Data'!$F$10,0,10*ROW('Hygiene Data'!F157)),NA())))</f>
        <v>#N/A</v>
      </c>
      <c r="BL163" s="252" t="e">
        <f ca="true">+IF(AND(ISNUMBER(OFFSET('Hygiene Data'!$G$6,0,10*ROW('Hygiene Data'!G157))),EA163="Yes"),OFFSET('Hygiene Data'!$G$6,0,10*ROW('Hygiene Data'!G157)),IF(AND(ISNUMBER(OFFSET('Hygiene Data'!$G$6,0,10*ROW('Hygiene Data'!G157))),EA163="No",ISNUMBER(OFFSET('Hygiene Data'!$G$6,0,10*ROW('Hygiene Data'!G157)))),CONCATENATE("[",ROUND(OFFSET('Hygiene Data'!$G$6,0,10*ROW('Hygiene Data'!G157)),0),"]"),IF(AND(ISNUMBER(OFFSET('Hygiene Data'!$G$6,0,10*ROW('Hygiene Data'!G157))),EA163="",ISNUMBER(OFFSET('Hygiene Data'!$G$6,0,10*ROW('Hygiene Data'!G157)))),OFFSET('Hygiene Data'!$G$6,0,10*ROW('Hygiene Data'!G157)),NA())))</f>
        <v>#N/A</v>
      </c>
      <c r="BM163" s="252" t="e">
        <f ca="true">+IF(AND(ISNUMBER(OFFSET('Hygiene Data'!$G$8,0,10*ROW('Hygiene Data'!G157))),EB163="Yes"),OFFSET('Hygiene Data'!$G$8,0,10*ROW('Hygiene Data'!G157)),IF(AND(ISNUMBER(OFFSET('Hygiene Data'!$G$8,0,10*ROW('Hygiene Data'!G157))),EB163="No",ISNUMBER(OFFSET('Hygiene Data'!$G$8,0,10*ROW('Hygiene Data'!G157)))),CONCATENATE("[",ROUND(OFFSET('Hygiene Data'!$G$8,0,10*ROW('Hygiene Data'!G157)),0),"]"),IF(AND(ISNUMBER(OFFSET('Hygiene Data'!$G$8,0,10*ROW('Hygiene Data'!G157))),EB163="",ISNUMBER(OFFSET('Hygiene Data'!$G$8,0,10*ROW('Hygiene Data'!G157)))),OFFSET('Hygiene Data'!$G$8,0,10*ROW('Hygiene Data'!G157)),NA())))</f>
        <v>#N/A</v>
      </c>
      <c r="BN163" s="252" t="e">
        <f ca="true">+IF(AND(ISNUMBER(OFFSET('Hygiene Data'!$G$10,0,10*ROW('Hygiene Data'!G157))),EC163="Yes"),OFFSET('Hygiene Data'!$G$10,0,10*ROW('Hygiene Data'!G157)),IF(AND(ISNUMBER(OFFSET('Hygiene Data'!$G$10,0,10*ROW('Hygiene Data'!G157))),EC163="No",ISNUMBER(OFFSET('Hygiene Data'!$G$10,0,10*ROW('Hygiene Data'!G157)))),CONCATENATE("[",ROUND(OFFSET('Hygiene Data'!$G$10,0,10*ROW('Hygiene Data'!G157)),0),"]"),IF(AND(ISNUMBER(OFFSET('Hygiene Data'!$G$10,0,10*ROW('Hygiene Data'!G157))),EC163="",ISNUMBER(OFFSET('Hygiene Data'!$G$10,0,10*ROW('Hygiene Data'!G157)))),OFFSET('Hygiene Data'!$G$10,0,10*ROW('Hygiene Data'!G157)),NA())))</f>
        <v>#N/A</v>
      </c>
      <c r="BO163" s="252" t="e">
        <f ca="true">+IF(AND(ISNUMBER(OFFSET('Hygiene Data'!$H$6,0,10*ROW('Hygiene Data'!H157))),ED163="Yes"),OFFSET('Hygiene Data'!$H$6,0,10*ROW('Hygiene Data'!H157)),IF(AND(ISNUMBER(OFFSET('Hygiene Data'!$H$6,0,10*ROW('Hygiene Data'!H157))),ED163="No",ISNUMBER(OFFSET('Hygiene Data'!$H$6,0,10*ROW('Hygiene Data'!H157)))),CONCATENATE("[",ROUND(OFFSET('Hygiene Data'!$H$6,0,10*ROW('Hygiene Data'!H157)),0),"]"),IF(AND(ISNUMBER(OFFSET('Hygiene Data'!$H$6,0,10*ROW('Hygiene Data'!H157))),ED163="",ISNUMBER(OFFSET('Hygiene Data'!$H$6,0,10*ROW('Hygiene Data'!H157)))),OFFSET('Hygiene Data'!$H$6,0,10*ROW('Hygiene Data'!H157)),NA())))</f>
        <v>#N/A</v>
      </c>
      <c r="BP163" s="252" t="e">
        <f ca="true">+IF(AND(ISNUMBER(OFFSET('Hygiene Data'!$H$8,0,10*ROW('Hygiene Data'!H157))),EE163="Yes"),OFFSET('Hygiene Data'!$H$8,0,10*ROW('Hygiene Data'!H157)),IF(AND(ISNUMBER(OFFSET('Hygiene Data'!$H$8,0,10*ROW('Hygiene Data'!H157))),EE163="No",ISNUMBER(OFFSET('Hygiene Data'!$H$8,0,10*ROW('Hygiene Data'!H157)))),CONCATENATE("[",ROUND(OFFSET('Hygiene Data'!$H$8,0,10*ROW('Hygiene Data'!H157)),0),"]"),IF(AND(ISNUMBER(OFFSET('Hygiene Data'!$H$8,0,10*ROW('Hygiene Data'!H157))),EE163="",ISNUMBER(OFFSET('Hygiene Data'!$H$8,0,10*ROW('Hygiene Data'!H157)))),OFFSET('Hygiene Data'!$H$8,0,10*ROW('Hygiene Data'!H157)),NA())))</f>
        <v>#N/A</v>
      </c>
      <c r="BQ163" s="252" t="e">
        <f ca="true">+IF(AND(ISNUMBER(OFFSET('Hygiene Data'!$H$10,0,10*ROW('Hygiene Data'!H157))),EF163="Yes"),OFFSET('Hygiene Data'!$H$10,0,10*ROW('Hygiene Data'!H157)),IF(AND(ISNUMBER(OFFSET('Hygiene Data'!$H$10,0,10*ROW('Hygiene Data'!H157))),EF163="No",ISNUMBER(OFFSET('Hygiene Data'!$H$10,0,10*ROW('Hygiene Data'!H157)))),CONCATENATE("[",ROUND(OFFSET('Hygiene Data'!$H$10,0,10*ROW('Hygiene Data'!H157)),0),"]"),IF(AND(ISNUMBER(OFFSET('Hygiene Data'!$H$10,0,10*ROW('Hygiene Data'!H157))),EF163="",ISNUMBER(OFFSET('Hygiene Data'!$H$10,0,10*ROW('Hygiene Data'!H157)))),OFFSET('Hygiene Data'!$H$10,0,10*ROW('Hygiene Data'!H157)),NA())))</f>
        <v>#N/A</v>
      </c>
      <c r="BS163" s="36" t="str">
        <f ca="true">+IF(OFFSET('Water Data'!$C$28,0,10*ROW('Water Data'!C157))="","",OFFSET('Water Data'!$C$28,0,10*ROW('Water Data'!C157)))</f>
        <v/>
      </c>
      <c r="BT163" s="36" t="str">
        <f ca="true">+IF(OFFSET('Water Data'!$C$29,0,10*ROW('Water Data'!C157))="","",OFFSET('Water Data'!$C$29,0,10*ROW('Water Data'!C157)))</f>
        <v/>
      </c>
      <c r="BU163" s="36" t="str">
        <f ca="true">+IF(OFFSET('Water Data'!$C$30,0,10*ROW('Water Data'!C157))="","",OFFSET('Water Data'!$C$30,0,10*ROW('Water Data'!C157)))</f>
        <v/>
      </c>
      <c r="BV163" s="36" t="str">
        <f ca="true">+IF(OFFSET('Water Data'!$D$28,0,10*ROW('Water Data'!D157))="","",OFFSET('Water Data'!$D$28,0,10*ROW('Water Data'!D157)))</f>
        <v/>
      </c>
      <c r="BW163" s="36" t="str">
        <f ca="true">+IF(OFFSET('Water Data'!$D$29,0,10*ROW('Water Data'!D157))="","",OFFSET('Water Data'!$D$29,0,10*ROW('Water Data'!D157)))</f>
        <v/>
      </c>
      <c r="BX163" s="36" t="str">
        <f ca="true">+IF(OFFSET('Water Data'!$D$30,0,10*ROW('Water Data'!D157))="","",OFFSET('Water Data'!$D$30,0,10*ROW('Water Data'!D157)))</f>
        <v/>
      </c>
      <c r="BY163" s="36" t="str">
        <f ca="true">+IF(OFFSET('Water Data'!$E$28,0,10*ROW('Water Data'!E157))="","",OFFSET('Water Data'!$E$28,0,10*ROW('Water Data'!E157)))</f>
        <v/>
      </c>
      <c r="BZ163" s="36" t="str">
        <f ca="true">+IF(OFFSET('Water Data'!$E$29,0,10*ROW('Water Data'!E157))="","",OFFSET('Water Data'!$E$29,0,10*ROW('Water Data'!E157)))</f>
        <v/>
      </c>
      <c r="CA163" s="36" t="str">
        <f ca="true">+IF(OFFSET('Water Data'!$E$30,0,10*ROW('Water Data'!E157))="","",OFFSET('Water Data'!$E$30,0,10*ROW('Water Data'!E157)))</f>
        <v/>
      </c>
      <c r="CB163" s="36" t="str">
        <f ca="true">+IF(OFFSET('Water Data'!$F$28,0,10*ROW('Water Data'!F157))="","",OFFSET('Water Data'!$F$28,0,10*ROW('Water Data'!F157)))</f>
        <v/>
      </c>
      <c r="CC163" s="36" t="str">
        <f ca="true">+IF(OFFSET('Water Data'!$F$29,0,10*ROW('Water Data'!F157))="","",OFFSET('Water Data'!$F$29,0,10*ROW('Water Data'!F157)))</f>
        <v/>
      </c>
      <c r="CD163" s="36" t="str">
        <f ca="true">+IF(OFFSET('Water Data'!$F$30,0,10*ROW('Water Data'!F157))="","",OFFSET('Water Data'!$F$30,0,10*ROW('Water Data'!F157)))</f>
        <v/>
      </c>
      <c r="CE163" s="36" t="str">
        <f ca="true">+IF(OFFSET('Water Data'!$G$28,0,10*ROW('Water Data'!G157))="","",OFFSET('Water Data'!$G$28,0,10*ROW('Water Data'!G157)))</f>
        <v/>
      </c>
      <c r="CF163" s="36" t="str">
        <f ca="true">+IF(OFFSET('Water Data'!$G$29,0,10*ROW('Water Data'!G157))="","",OFFSET('Water Data'!$G$29,0,10*ROW('Water Data'!G157)))</f>
        <v/>
      </c>
      <c r="CG163" s="36" t="str">
        <f ca="true">+IF(OFFSET('Water Data'!$G$30,0,10*ROW('Water Data'!G157))="","",OFFSET('Water Data'!$G$30,0,10*ROW('Water Data'!G157)))</f>
        <v/>
      </c>
      <c r="CH163" s="36" t="str">
        <f ca="true">+IF(OFFSET('Water Data'!$H$28,0,10*ROW('Water Data'!H157))="","",OFFSET('Water Data'!$H$28,0,10*ROW('Water Data'!H157)))</f>
        <v/>
      </c>
      <c r="CI163" s="36" t="str">
        <f ca="true">+IF(OFFSET('Water Data'!$H$29,0,10*ROW('Water Data'!H157))="","",OFFSET('Water Data'!$H$29,0,10*ROW('Water Data'!H157)))</f>
        <v/>
      </c>
      <c r="CJ163" s="36" t="str">
        <f ca="true">+IF(OFFSET('Water Data'!$H$30,0,10*ROW('Water Data'!H157))="","",OFFSET('Water Data'!$H$30,0,10*ROW('Water Data'!H157)))</f>
        <v/>
      </c>
      <c r="CK163" s="36" t="str">
        <f ca="true">+IF(OFFSET('Sanitation Data'!$C$29,0,10*ROW('Sanitation Data'!C157))="","",OFFSET('Sanitation Data'!$C$29,0,10*ROW('Sanitation Data'!C157)))</f>
        <v/>
      </c>
      <c r="CL163" s="36" t="str">
        <f ca="true">+IF(OFFSET('Sanitation Data'!$C$30,0,10*ROW('Sanitation Data'!C157))="","",OFFSET('Sanitation Data'!$C$30,0,10*ROW('Sanitation Data'!C157)))</f>
        <v/>
      </c>
      <c r="CM163" s="36" t="str">
        <f ca="true">+IF(OFFSET('Sanitation Data'!$C$31,0,10*ROW('Sanitation Data'!C157))="","",OFFSET('Sanitation Data'!$C$31,0,10*ROW('Sanitation Data'!C157)))</f>
        <v/>
      </c>
      <c r="CN163" s="36" t="str">
        <f ca="true">+IF(OFFSET('Sanitation Data'!$C$32,0,10*ROW('Sanitation Data'!C157))="","",OFFSET('Sanitation Data'!$C$32,0,10*ROW('Sanitation Data'!C157)))</f>
        <v/>
      </c>
      <c r="CO163" s="36" t="str">
        <f ca="true">+IF(OFFSET('Sanitation Data'!$C$33,0,10*ROW('Sanitation Data'!C157))="","",OFFSET('Sanitation Data'!$C$33,0,10*ROW('Sanitation Data'!C157)))</f>
        <v/>
      </c>
      <c r="CP163" s="36" t="str">
        <f ca="true">+IF(OFFSET('Sanitation Data'!$D$29,0,10*ROW('Sanitation Data'!D157))="","",OFFSET('Sanitation Data'!$D$29,0,10*ROW('Sanitation Data'!D157)))</f>
        <v/>
      </c>
      <c r="CQ163" s="36" t="str">
        <f ca="true">+IF(OFFSET('Sanitation Data'!$D$30,0,10*ROW('Sanitation Data'!D157))="","",OFFSET('Sanitation Data'!$D$30,0,10*ROW('Sanitation Data'!D157)))</f>
        <v/>
      </c>
      <c r="CR163" s="36" t="str">
        <f ca="true">+IF(OFFSET('Sanitation Data'!$D$31,0,10*ROW('Sanitation Data'!D157))="","",OFFSET('Sanitation Data'!$D$31,0,10*ROW('Sanitation Data'!D157)))</f>
        <v/>
      </c>
      <c r="CS163" s="36" t="str">
        <f ca="true">+IF(OFFSET('Sanitation Data'!$D$32,0,10*ROW('Sanitation Data'!D157))="","",OFFSET('Sanitation Data'!$D$32,0,10*ROW('Sanitation Data'!D157)))</f>
        <v/>
      </c>
      <c r="CT163" s="36" t="str">
        <f ca="true">+IF(OFFSET('Sanitation Data'!$D$33,0,10*ROW('Sanitation Data'!D157))="","",OFFSET('Sanitation Data'!$D$33,0,10*ROW('Sanitation Data'!D157)))</f>
        <v/>
      </c>
      <c r="CU163" s="36" t="str">
        <f ca="true">+IF(OFFSET('Sanitation Data'!$E$29,0,10*ROW('Sanitation Data'!E157))="","",OFFSET('Sanitation Data'!$E$29,0,10*ROW('Sanitation Data'!E157)))</f>
        <v/>
      </c>
      <c r="CV163" s="36" t="str">
        <f ca="true">+IF(OFFSET('Sanitation Data'!$E$30,0,10*ROW('Sanitation Data'!E157))="","",OFFSET('Sanitation Data'!$E$30,0,10*ROW('Sanitation Data'!E157)))</f>
        <v/>
      </c>
      <c r="CW163" s="36" t="str">
        <f ca="true">+IF(OFFSET('Sanitation Data'!$E$31,0,10*ROW('Sanitation Data'!E157))="","",OFFSET('Sanitation Data'!$E$31,0,10*ROW('Sanitation Data'!E157)))</f>
        <v/>
      </c>
      <c r="CX163" s="36" t="str">
        <f ca="true">+IF(OFFSET('Sanitation Data'!$E$32,0,10*ROW('Sanitation Data'!E157))="","",OFFSET('Sanitation Data'!$E$32,0,10*ROW('Sanitation Data'!E157)))</f>
        <v/>
      </c>
      <c r="CY163" s="36" t="str">
        <f ca="true">+IF(OFFSET('Sanitation Data'!$E$33,0,10*ROW('Sanitation Data'!E157))="","",OFFSET('Sanitation Data'!$E$33,0,10*ROW('Sanitation Data'!E157)))</f>
        <v/>
      </c>
      <c r="CZ163" s="36" t="str">
        <f ca="true">+IF(OFFSET('Sanitation Data'!$F$29,0,10*ROW('Sanitation Data'!F157))="","",OFFSET('Sanitation Data'!$F$29,0,10*ROW('Sanitation Data'!F157)))</f>
        <v/>
      </c>
      <c r="DA163" s="36" t="str">
        <f ca="true">+IF(OFFSET('Sanitation Data'!$F$30,0,10*ROW('Sanitation Data'!F157))="","",OFFSET('Sanitation Data'!$F$30,0,10*ROW('Sanitation Data'!F157)))</f>
        <v/>
      </c>
      <c r="DB163" s="36" t="str">
        <f ca="true">+IF(OFFSET('Sanitation Data'!$F$31,0,10*ROW('Sanitation Data'!F157))="","",OFFSET('Sanitation Data'!$F$31,0,10*ROW('Sanitation Data'!F157)))</f>
        <v/>
      </c>
      <c r="DC163" s="36" t="str">
        <f ca="true">+IF(OFFSET('Sanitation Data'!$F$32,0,10*ROW('Sanitation Data'!F157))="","",OFFSET('Sanitation Data'!$F$32,0,10*ROW('Sanitation Data'!F157)))</f>
        <v/>
      </c>
      <c r="DD163" s="36" t="str">
        <f ca="true">+IF(OFFSET('Sanitation Data'!$F$33,0,10*ROW('Sanitation Data'!F157))="","",OFFSET('Sanitation Data'!$F$33,0,10*ROW('Sanitation Data'!F157)))</f>
        <v/>
      </c>
      <c r="DE163" s="36" t="str">
        <f ca="true">+IF(OFFSET('Sanitation Data'!$G$29,0,10*ROW('Sanitation Data'!G157))="","",OFFSET('Sanitation Data'!$G$29,0,10*ROW('Sanitation Data'!G157)))</f>
        <v/>
      </c>
      <c r="DF163" s="36" t="str">
        <f ca="true">+IF(OFFSET('Sanitation Data'!$G$30,0,10*ROW('Sanitation Data'!G157))="","",OFFSET('Sanitation Data'!$G$30,0,10*ROW('Sanitation Data'!G157)))</f>
        <v/>
      </c>
      <c r="DG163" s="36" t="str">
        <f ca="true">+IF(OFFSET('Sanitation Data'!$G$31,0,10*ROW('Sanitation Data'!G157))="","",OFFSET('Sanitation Data'!$G$31,0,10*ROW('Sanitation Data'!G157)))</f>
        <v/>
      </c>
      <c r="DH163" s="36" t="str">
        <f ca="true">+IF(OFFSET('Sanitation Data'!$G$32,0,10*ROW('Sanitation Data'!G157))="","",OFFSET('Sanitation Data'!$G$32,0,10*ROW('Sanitation Data'!G157)))</f>
        <v/>
      </c>
      <c r="DI163" s="36" t="str">
        <f ca="true">+IF(OFFSET('Sanitation Data'!$G$33,0,10*ROW('Sanitation Data'!G157))="","",OFFSET('Sanitation Data'!$G$33,0,10*ROW('Sanitation Data'!G157)))</f>
        <v/>
      </c>
      <c r="DJ163" s="36" t="str">
        <f ca="true">+IF(OFFSET('Sanitation Data'!$H$29,0,10*ROW('Sanitation Data'!H157))="","",OFFSET('Sanitation Data'!$H$29,0,10*ROW('Sanitation Data'!H157)))</f>
        <v/>
      </c>
      <c r="DK163" s="36" t="str">
        <f ca="true">+IF(OFFSET('Sanitation Data'!$H$30,0,10*ROW('Sanitation Data'!H157))="","",OFFSET('Sanitation Data'!$H$30,0,10*ROW('Sanitation Data'!H157)))</f>
        <v/>
      </c>
      <c r="DL163" s="36" t="str">
        <f ca="true">+IF(OFFSET('Sanitation Data'!$H$31,0,10*ROW('Sanitation Data'!H157))="","",OFFSET('Sanitation Data'!$H$31,0,10*ROW('Sanitation Data'!H157)))</f>
        <v/>
      </c>
      <c r="DM163" s="36" t="str">
        <f ca="true">+IF(OFFSET('Sanitation Data'!$H$32,0,10*ROW('Sanitation Data'!H157))="","",OFFSET('Sanitation Data'!$H$32,0,10*ROW('Sanitation Data'!H157)))</f>
        <v/>
      </c>
      <c r="DN163" s="36" t="str">
        <f ca="true">+IF(OFFSET('Sanitation Data'!$H$33,0,10*ROW('Sanitation Data'!H157))="","",OFFSET('Sanitation Data'!$H$33,0,10*ROW('Sanitation Data'!H157)))</f>
        <v/>
      </c>
      <c r="DO163" s="36" t="str">
        <f ca="true">+IF(OFFSET('Hygiene Data'!$C$12,0,10*ROW('Hygiene Data'!C157))="","",OFFSET('Hygiene Data'!$C$12,0,10*ROW('Hygiene Data'!C157)))</f>
        <v/>
      </c>
      <c r="DP163" s="36" t="str">
        <f ca="true">+IF(OFFSET('Hygiene Data'!$C$13,0,10*ROW('Hygiene Data'!C157))="","",OFFSET('Hygiene Data'!$C$13,0,10*ROW('Hygiene Data'!C157)))</f>
        <v/>
      </c>
      <c r="DQ163" s="36" t="str">
        <f ca="true">+IF(OFFSET('Hygiene Data'!$C$14,0,10*ROW('Hygiene Data'!C157))="","",OFFSET('Hygiene Data'!$C$14,0,10*ROW('Hygiene Data'!C157)))</f>
        <v/>
      </c>
      <c r="DR163" s="36" t="str">
        <f ca="true">+IF(OFFSET('Hygiene Data'!$D$12,0,10*ROW('Hygiene Data'!D157))="","",OFFSET('Hygiene Data'!$D$12,0,10*ROW('Hygiene Data'!D157)))</f>
        <v/>
      </c>
      <c r="DS163" s="36" t="str">
        <f ca="true">+IF(OFFSET('Hygiene Data'!$D$13,0,10*ROW('Hygiene Data'!D157))="","",OFFSET('Hygiene Data'!$D$13,0,10*ROW('Hygiene Data'!D157)))</f>
        <v/>
      </c>
      <c r="DT163" s="36" t="str">
        <f ca="true">+IF(OFFSET('Hygiene Data'!$D$14,0,10*ROW('Hygiene Data'!D157))="","",OFFSET('Hygiene Data'!$D$14,0,10*ROW('Hygiene Data'!D157)))</f>
        <v/>
      </c>
      <c r="DU163" s="36" t="str">
        <f ca="true">+IF(OFFSET('Hygiene Data'!$E$12,0,10*ROW('Hygiene Data'!E157))="","",OFFSET('Hygiene Data'!$E$12,0,10*ROW('Hygiene Data'!E157)))</f>
        <v/>
      </c>
      <c r="DV163" s="36" t="str">
        <f ca="true">+IF(OFFSET('Hygiene Data'!$E$13,0,10*ROW('Hygiene Data'!E157))="","",OFFSET('Hygiene Data'!$E$13,0,10*ROW('Hygiene Data'!E157)))</f>
        <v/>
      </c>
      <c r="DW163" s="36" t="str">
        <f ca="true">+IF(OFFSET('Hygiene Data'!$E$14,0,10*ROW('Hygiene Data'!E157))="","",OFFSET('Hygiene Data'!$E$14,0,10*ROW('Hygiene Data'!E157)))</f>
        <v/>
      </c>
      <c r="DX163" s="36" t="str">
        <f ca="true">+IF(OFFSET('Hygiene Data'!$F$12,0,10*ROW('Hygiene Data'!F157))="","",OFFSET('Hygiene Data'!$F$12,0,10*ROW('Hygiene Data'!F157)))</f>
        <v/>
      </c>
      <c r="DY163" s="36" t="str">
        <f ca="true">+IF(OFFSET('Hygiene Data'!$F$13,0,10*ROW('Hygiene Data'!F157))="","",OFFSET('Hygiene Data'!$F$13,0,10*ROW('Hygiene Data'!F157)))</f>
        <v/>
      </c>
      <c r="DZ163" s="36" t="str">
        <f ca="true">+IF(OFFSET('Hygiene Data'!$F$14,0,10*ROW('Hygiene Data'!F157))="","",OFFSET('Hygiene Data'!$F$14,0,10*ROW('Hygiene Data'!F157)))</f>
        <v/>
      </c>
      <c r="EA163" s="36" t="str">
        <f ca="true">+IF(OFFSET('Hygiene Data'!$G$12,0,10*ROW('Hygiene Data'!G157))="","",OFFSET('Hygiene Data'!$G$12,0,10*ROW('Hygiene Data'!G157)))</f>
        <v/>
      </c>
      <c r="EB163" s="36" t="str">
        <f ca="true">+IF(OFFSET('Hygiene Data'!$G$13,0,10*ROW('Hygiene Data'!G157))="","",OFFSET('Hygiene Data'!$G$13,0,10*ROW('Hygiene Data'!G157)))</f>
        <v/>
      </c>
      <c r="EC163" s="36" t="str">
        <f ca="true">+IF(OFFSET('Hygiene Data'!$G$14,0,10*ROW('Hygiene Data'!G157))="","",OFFSET('Hygiene Data'!$G$14,0,10*ROW('Hygiene Data'!G157)))</f>
        <v/>
      </c>
      <c r="ED163" s="36" t="str">
        <f ca="true">+IF(OFFSET('Hygiene Data'!$H$12,0,10*ROW('Hygiene Data'!H157))="","",OFFSET('Hygiene Data'!$H$12,0,10*ROW('Hygiene Data'!H157)))</f>
        <v/>
      </c>
      <c r="EE163" s="36" t="str">
        <f ca="true">+IF(OFFSET('Hygiene Data'!$H$13,0,10*ROW('Hygiene Data'!H157))="","",OFFSET('Hygiene Data'!$H$13,0,10*ROW('Hygiene Data'!H157)))</f>
        <v/>
      </c>
      <c r="EF163" s="36" t="str">
        <f ca="true">+IF(OFFSET('Hygiene Data'!$H$14,0,10*ROW('Hygiene Data'!H157))="","",OFFSET('Hygiene Data'!$H$14,0,10*ROW('Hygiene Data'!H157)))</f>
        <v/>
      </c>
    </row>
    <row r="164" x14ac:dyDescent="0.2">
      <c r="A164" s="59" t="str">
        <f ca="true">+IF(OFFSET('Water Data'!$B$1,0,10*ROW('Water Data'!B161))="","",OFFSET('Water Data'!$B$1,0,10*ROW('Water Data'!B161)))</f>
        <v/>
      </c>
      <c r="B164" s="59" t="str">
        <f ca="true">+IF(OFFSET('Water Data'!$A$3,0,10*ROW('Water Data'!A161))="","",OFFSET('Water Data'!$A$3,0,10*ROW('Water Data'!A161)))</f>
        <v/>
      </c>
      <c r="C164" s="59" t="str">
        <f ca="true">+IF(OFFSET('Water Data'!$C$3,0,10*ROW('Water Data'!C161))="","",OFFSET('Water Data'!$C$3,0,10*ROW('Water Data'!C161)))</f>
        <v/>
      </c>
      <c r="D164" s="250" t="e">
        <f ca="true">+IF(AND(ISNUMBER(OFFSET('Water Data'!$C$5,0,10*ROW('Water Data'!C158))),BS164="Yes"),100-OFFSET('Water Data'!$C$5,0,10*ROW('Water Data'!C158)),IF(AND(ISNUMBER(OFFSET('Water Data'!$C$5,0,10*ROW('Water Data'!C158))),BS164="No",ISNUMBER(OFFSET('Water Data'!$C$5,0,10*ROW('Water Data'!C158)))),CONCATENATE("[",ROUND(100-OFFSET('Water Data'!$C$5,0,10*ROW('Water Data'!C158)),0),"]"),IF(AND(ISNUMBER(OFFSET('Water Data'!$C$5,0,10*ROW('Water Data'!C158))),BS164="",ISNUMBER(OFFSET('Water Data'!$C$5,0,10*ROW('Water Data'!C158)))),100-OFFSET('Water Data'!$C$5,0,10*ROW('Water Data'!C158)),NA())))</f>
        <v>#N/A</v>
      </c>
      <c r="E164" s="250" t="e">
        <f ca="true">+IF(AND(ISNUMBER(OFFSET('Water Data'!$C$7,0,10*ROW('Water Data'!D158))),BT164="Yes"),OFFSET('Water Data'!$C$7,0,10*ROW('Water Data'!C158)),IF(AND(ISNUMBER(OFFSET('Water Data'!$C$7,0,10*ROW('Water Data'!C158))),BT164="No",ISNUMBER(OFFSET('Water Data'!$C$7,0,10*ROW('Water Data'!C158)))),CONCATENATE("[",ROUND(OFFSET('Water Data'!$C$7,0,10*ROW('Water Data'!C158)),0),"]"),IF(AND(ISNUMBER(OFFSET('Water Data'!$C$7,0,10*ROW('Water Data'!C158))),BT164="",ISNUMBER(OFFSET('Water Data'!$C$7,0,10*ROW('Water Data'!C158)))),OFFSET('Water Data'!$C$7,0,10*ROW('Water Data'!C158)),NA())))</f>
        <v>#N/A</v>
      </c>
      <c r="F164" s="250" t="e">
        <f ca="true">+IF(AND(ISNUMBER(OFFSET('Water Data'!$C$10,0,10*ROW('Water Data'!C158))),BU164="Yes"),OFFSET('Water Data'!$C$10,0,10*ROW('Water Data'!C158)),IF(AND(ISNUMBER(OFFSET('Water Data'!$C$10,0,10*ROW('Water Data'!C158))),BU164="No",ISNUMBER(OFFSET('Water Data'!$C$10,0,10*ROW('Water Data'!C158)))),CONCATENATE("[",ROUND(OFFSET('Water Data'!$C$10,0,10*ROW('Water Data'!C158)),0),"]"),IF(AND(ISNUMBER(OFFSET('Water Data'!$C$10,0,10*ROW('Water Data'!C158))),BU164="",ISNUMBER(OFFSET('Water Data'!$C$10,0,10*ROW('Water Data'!C158)))),OFFSET('Water Data'!$C$10,0,10*ROW('Water Data'!C158)),NA())))</f>
        <v>#N/A</v>
      </c>
      <c r="G164" s="250" t="e">
        <f ca="true">+IF(AND(ISNUMBER(OFFSET('Water Data'!$D$5,0,10*ROW('Water Data'!D158))),BV164="Yes"),100-OFFSET('Water Data'!$D$5,0,10*ROW('Water Data'!D158)),IF(AND(ISNUMBER(OFFSET('Water Data'!$D$5,0,10*ROW('Water Data'!D158))),BV164="No",ISNUMBER(OFFSET('Water Data'!$D$5,0,10*ROW('Water Data'!D158)))),CONCATENATE("[",ROUND(100-OFFSET('Water Data'!$D$5,0,10*ROW('Water Data'!D158)),0),"]"),IF(AND(ISNUMBER(OFFSET('Water Data'!$D$5,0,10*ROW('Water Data'!D158))),BV164="",ISNUMBER(OFFSET('Water Data'!$D$5,0,10*ROW('Water Data'!D158)))),100-OFFSET('Water Data'!$D$5,0,10*ROW('Water Data'!D158)),NA())))</f>
        <v>#N/A</v>
      </c>
      <c r="H164" s="250" t="e">
        <f ca="true">+IF(AND(ISNUMBER(OFFSET('Water Data'!$D$7,0,10*ROW('Water Data'!D158))),BW164="Yes"),OFFSET('Water Data'!$D$7,0,10*ROW('Water Data'!D158)),IF(AND(ISNUMBER(OFFSET('Water Data'!$D$7,0,10*ROW('Water Data'!D158))),BW164="No",ISNUMBER(OFFSET('Water Data'!$D$7,0,10*ROW('Water Data'!D158)))),CONCATENATE("[",ROUND(OFFSET('Water Data'!$C$7,0,10*ROW('Water Data'!D158)),0),"]"),IF(AND(ISNUMBER(OFFSET('Water Data'!$D$7,0,10*ROW('Water Data'!D158))),BW164="",ISNUMBER(OFFSET('Water Data'!$D$7,0,10*ROW('Water Data'!D158)))),OFFSET('Water Data'!$D$7,0,10*ROW('Water Data'!D158)),NA())))</f>
        <v>#N/A</v>
      </c>
      <c r="I164" s="250" t="e">
        <f ca="true">+IF(AND(ISNUMBER(OFFSET('Water Data'!$D$10,0,10*ROW('Water Data'!D158))),BX164="Yes"),OFFSET('Water Data'!$D$10,0,10*ROW('Water Data'!D158)),IF(AND(ISNUMBER(OFFSET('Water Data'!$D$10,0,10*ROW('Water Data'!D158))),BX164="No",ISNUMBER(OFFSET('Water Data'!$D$10,0,10*ROW('Water Data'!D158)))),CONCATENATE("[",ROUND(OFFSET('Water Data'!$D$10,0,10*ROW('Water Data'!D158)),0),"]"),IF(AND(ISNUMBER(OFFSET('Water Data'!$D$10,0,10*ROW('Water Data'!D158))),BX164="",ISNUMBER(OFFSET('Water Data'!$D$10,0,10*ROW('Water Data'!D158)))),OFFSET('Water Data'!$D$10,0,10*ROW('Water Data'!D158)),NA())))</f>
        <v>#N/A</v>
      </c>
      <c r="J164" s="250" t="e">
        <f ca="true">+IF(AND(ISNUMBER(OFFSET('Water Data'!$E$5,0,10*ROW('Water Data'!E158))),BY164="Yes"),100-OFFSET('Water Data'!$E$5,0,10*ROW('Water Data'!E158)),IF(AND(ISNUMBER(OFFSET('Water Data'!$E$5,0,10*ROW('Water Data'!E158))),BY164="No",ISNUMBER(OFFSET('Water Data'!$E$5,0,10*ROW('Water Data'!E158)))),CONCATENATE("[",ROUND(100-OFFSET('Water Data'!$E$5,0,10*ROW('Water Data'!E158)),0),"]"),IF(AND(ISNUMBER(OFFSET('Water Data'!$E$5,0,10*ROW('Water Data'!E158))),BY164="",ISNUMBER(OFFSET('Water Data'!$E$5,0,10*ROW('Water Data'!E158)))),100-OFFSET('Water Data'!$E$5,0,10*ROW('Water Data'!E158)),NA())))</f>
        <v>#N/A</v>
      </c>
      <c r="K164" s="250" t="e">
        <f ca="true">+IF(AND(ISNUMBER(OFFSET('Water Data'!$E$7,0,10*ROW('Water Data'!E158))),BZ164="Yes"),OFFSET('Water Data'!$E$7,0,10*ROW('Water Data'!E158)),IF(AND(ISNUMBER(OFFSET('Water Data'!$E$7,0,10*ROW('Water Data'!E158))),BZ164="No",ISNUMBER(OFFSET('Water Data'!$E$7,0,10*ROW('Water Data'!E158)))),CONCATENATE("[",ROUND(OFFSET('Water Data'!$E$7,0,10*ROW('Water Data'!E158)),0),"]"),IF(AND(ISNUMBER(OFFSET('Water Data'!$E$7,0,10*ROW('Water Data'!E158))),BZ164="",ISNUMBER(OFFSET('Water Data'!$E$7,0,10*ROW('Water Data'!E158)))),OFFSET('Water Data'!$E$7,0,10*ROW('Water Data'!E158)),NA())))</f>
        <v>#N/A</v>
      </c>
      <c r="L164" s="250" t="e">
        <f ca="true">+IF(AND(ISNUMBER(OFFSET('Water Data'!$E$10,0,10*ROW('Water Data'!E158))),CA164="Yes"),OFFSET('Water Data'!$E$10,0,10*ROW('Water Data'!E158)),IF(AND(ISNUMBER(OFFSET('Water Data'!$E$10,0,10*ROW('Water Data'!E158))),CA164="No",ISNUMBER(OFFSET('Water Data'!$E$10,0,10*ROW('Water Data'!E158)))),CONCATENATE("[",ROUND(OFFSET('Water Data'!$E$10,0,10*ROW('Water Data'!E158)),0),"]"),IF(AND(ISNUMBER(OFFSET('Water Data'!$E$10,0,10*ROW('Water Data'!E158))),CA164="",ISNUMBER(OFFSET('Water Data'!$E$10,0,10*ROW('Water Data'!E158)))),OFFSET('Water Data'!$E$10,0,10*ROW('Water Data'!E158)),NA())))</f>
        <v>#N/A</v>
      </c>
      <c r="M164" s="250" t="e">
        <f ca="true">+IF(AND(ISNUMBER(OFFSET('Water Data'!$F$5,0,10*ROW('Water Data'!F158))),CB164="Yes"),100-OFFSET('Water Data'!$F$5,0,10*ROW('Water Data'!F158)),IF(AND(ISNUMBER(OFFSET('Water Data'!$F$5,0,10*ROW('Water Data'!F158))),CB164="No",ISNUMBER(OFFSET('Water Data'!$F$5,0,10*ROW('Water Data'!F158)))),CONCATENATE("[",ROUND(100-OFFSET('Water Data'!$F$5,0,10*ROW('Water Data'!F158)),0),"]"),IF(AND(ISNUMBER(OFFSET('Water Data'!$F$5,0,10*ROW('Water Data'!F158))),CB164="",ISNUMBER(OFFSET('Water Data'!$F$5,0,10*ROW('Water Data'!F158)))),100-OFFSET('Water Data'!$F$5,0,10*ROW('Water Data'!F158)),NA())))</f>
        <v>#N/A</v>
      </c>
      <c r="N164" s="250" t="e">
        <f ca="true">+IF(AND(ISNUMBER(OFFSET('Water Data'!$F$7,0,10*ROW('Water Data'!F158))),CC164="Yes"),OFFSET('Water Data'!$F$7,0,10*ROW('Water Data'!F158)),IF(AND(ISNUMBER(OFFSET('Water Data'!$F$7,0,10*ROW('Water Data'!F158))),CC164="No",ISNUMBER(OFFSET('Water Data'!$F$7,0,10*ROW('Water Data'!F158)))),CONCATENATE("[",ROUND(OFFSET('Water Data'!$F$7,0,10*ROW('Water Data'!F158)),0),"]"),IF(AND(ISNUMBER(OFFSET('Water Data'!$F$7,0,10*ROW('Water Data'!F158))),CC164="",ISNUMBER(OFFSET('Water Data'!$F$7,0,10*ROW('Water Data'!F158)))),OFFSET('Water Data'!$F$7,0,10*ROW('Water Data'!F158)),NA())))</f>
        <v>#N/A</v>
      </c>
      <c r="O164" s="250" t="e">
        <f ca="true">+IF(AND(ISNUMBER(OFFSET('Water Data'!$F$10,0,10*ROW('Water Data'!F158))),CD164="Yes"),OFFSET('Water Data'!$F$10,0,10*ROW('Water Data'!F158)),IF(AND(ISNUMBER(OFFSET('Water Data'!$F$10,0,10*ROW('Water Data'!F158))),CD164="No",ISNUMBER(OFFSET('Water Data'!$F$10,0,10*ROW('Water Data'!F158)))),CONCATENATE("[",ROUND(OFFSET('Water Data'!$F$10,0,10*ROW('Water Data'!F158)),0),"]"),IF(AND(ISNUMBER(OFFSET('Water Data'!$F$10,0,10*ROW('Water Data'!F158))),CD164="",ISNUMBER(OFFSET('Water Data'!$F$10,0,10*ROW('Water Data'!F158)))),OFFSET('Water Data'!$F$10,0,10*ROW('Water Data'!F158)),NA())))</f>
        <v>#N/A</v>
      </c>
      <c r="P164" s="250" t="e">
        <f ca="true">+IF(AND(ISNUMBER(OFFSET('Water Data'!$G$5,0,10*ROW('Water Data'!G158))),CE164="Yes"),100-OFFSET('Water Data'!$G$5,0,10*ROW('Water Data'!G158)),IF(AND(ISNUMBER(OFFSET('Water Data'!$G$5,0,10*ROW('Water Data'!G158))),CE164="No",ISNUMBER(OFFSET('Water Data'!$G$5,0,10*ROW('Water Data'!G158)))),CONCATENATE("[",ROUND(100-OFFSET('Water Data'!$G$5,0,10*ROW('Water Data'!G158)),0),"]"),IF(AND(ISNUMBER(OFFSET('Water Data'!$G$5,0,10*ROW('Water Data'!G158))),CE164="",ISNUMBER(OFFSET('Water Data'!$G$5,0,10*ROW('Water Data'!G158)))),100-OFFSET('Water Data'!$G$5,0,10*ROW('Water Data'!G158)),NA())))</f>
        <v>#N/A</v>
      </c>
      <c r="Q164" s="250" t="e">
        <f ca="true">+IF(AND(ISNUMBER(OFFSET('Water Data'!$G$7,0,10*ROW('Water Data'!G158))),CF164="Yes"),OFFSET('Water Data'!$G$7,0,10*ROW('Water Data'!G158)),IF(AND(ISNUMBER(OFFSET('Water Data'!$G$7,0,10*ROW('Water Data'!G158))),CF164="No",ISNUMBER(OFFSET('Water Data'!$G$7,0,10*ROW('Water Data'!G158)))),CONCATENATE("[",ROUND(OFFSET('Water Data'!$G$7,0,10*ROW('Water Data'!G158)),0),"]"),IF(AND(ISNUMBER(OFFSET('Water Data'!$G$7,0,10*ROW('Water Data'!G158))),CF164="",ISNUMBER(OFFSET('Water Data'!$G$7,0,10*ROW('Water Data'!G158)))),OFFSET('Water Data'!$G$7,0,10*ROW('Water Data'!G158)),NA())))</f>
        <v>#N/A</v>
      </c>
      <c r="R164" s="250" t="e">
        <f ca="true">+IF(AND(ISNUMBER(OFFSET('Water Data'!$G$10,0,10*ROW('Water Data'!G158))),CG164="Yes"),OFFSET('Water Data'!$G$10,0,10*ROW('Water Data'!G158)),IF(AND(ISNUMBER(OFFSET('Water Data'!$G$10,0,10*ROW('Water Data'!G158))),CG164="No",ISNUMBER(OFFSET('Water Data'!$G$10,0,10*ROW('Water Data'!G158)))),CONCATENATE("[",ROUND(OFFSET('Water Data'!$G$10,0,10*ROW('Water Data'!G158)),0),"]"),IF(AND(ISNUMBER(OFFSET('Water Data'!$G$10,0,10*ROW('Water Data'!G158))),CG164="",ISNUMBER(OFFSET('Water Data'!$G$10,0,10*ROW('Water Data'!G158)))),OFFSET('Water Data'!$G$10,0,10*ROW('Water Data'!G158)),NA())))</f>
        <v>#N/A</v>
      </c>
      <c r="S164" s="250" t="e">
        <f ca="true">+IF(AND(ISNUMBER(OFFSET('Water Data'!$H$5,0,10*ROW('Water Data'!H158))),CH164="Yes"),100-OFFSET('Water Data'!$H$5,0,10*ROW('Water Data'!H158)),IF(AND(ISNUMBER(OFFSET('Water Data'!$H$5,0,10*ROW('Water Data'!H158))),CH164="No",ISNUMBER(OFFSET('Water Data'!$H$5,0,10*ROW('Water Data'!H158)))),CONCATENATE("[",ROUND(100-OFFSET('Water Data'!$H$5,0,10*ROW('Water Data'!H158)),0),"]"),IF(AND(ISNUMBER(OFFSET('Water Data'!$H$5,0,10*ROW('Water Data'!H158))),CH164="",ISNUMBER(OFFSET('Water Data'!$H$5,0,10*ROW('Water Data'!H158)))),100-OFFSET('Water Data'!$H$5,0,10*ROW('Water Data'!H158)),NA())))</f>
        <v>#N/A</v>
      </c>
      <c r="T164" s="250" t="e">
        <f ca="true">+IF(AND(ISNUMBER(OFFSET('Water Data'!$H$7,0,10*ROW('Water Data'!H158))),CI164="Yes"),OFFSET('Water Data'!$H$7,0,10*ROW('Water Data'!H158)),IF(AND(ISNUMBER(OFFSET('Water Data'!$H$7,0,10*ROW('Water Data'!H158))),CI164="No",ISNUMBER(OFFSET('Water Data'!$H$7,0,10*ROW('Water Data'!H158)))),CONCATENATE("[",ROUND(OFFSET('Water Data'!$H$7,0,10*ROW('Water Data'!H158)),0),"]"),IF(AND(ISNUMBER(OFFSET('Water Data'!$H$7,0,10*ROW('Water Data'!H158))),CI164="",ISNUMBER(OFFSET('Water Data'!$H$7,0,10*ROW('Water Data'!H158)))),OFFSET('Water Data'!$H$7,0,10*ROW('Water Data'!H158)),NA())))</f>
        <v>#N/A</v>
      </c>
      <c r="U164" s="250" t="e">
        <f ca="true">+IF(AND(ISNUMBER(OFFSET('Water Data'!$H$10,0,10*ROW('Water Data'!H158))),CJ164="Yes"),OFFSET('Water Data'!$H$10,0,10*ROW('Water Data'!H158)),IF(AND(ISNUMBER(OFFSET('Water Data'!$H$10,0,10*ROW('Water Data'!H158))),CJ164="No",ISNUMBER(OFFSET('Water Data'!$H$10,0,10*ROW('Water Data'!H158)))),CONCATENATE("[",ROUND(OFFSET('Water Data'!$H$10,0,10*ROW('Water Data'!H158)),0),"]"),IF(AND(ISNUMBER(OFFSET('Water Data'!$H$10,0,10*ROW('Water Data'!H158))),CJ164="",ISNUMBER(OFFSET('Water Data'!$H$10,0,10*ROW('Water Data'!H158)))),OFFSET('Water Data'!$H$10,0,10*ROW('Water Data'!H158)),NA())))</f>
        <v>#N/A</v>
      </c>
      <c r="V164" s="251" t="e">
        <f ca="true">+IF(AND(ISNUMBER(OFFSET('Sanitation Data'!$C$5,0,10*ROW('Sanitation Data'!C158))),CK164="Yes"),100-OFFSET('Sanitation Data'!$C$5,0,10*ROW('Sanitation Data'!C158)),IF(AND(ISNUMBER(OFFSET('Sanitation Data'!$C$5,0,10*ROW('Sanitation Data'!C158))),CK164="No",ISNUMBER(OFFSET('Sanitation Data'!$C$5,0,10*ROW('Sanitation Data'!C158)))),CONCATENATE("[",ROUND(100-OFFSET('Sanitation Data'!$C$5,0,10*ROW('Sanitation Data'!C158)),0),"]"),IF(AND(ISNUMBER(OFFSET('Sanitation Data'!$C$5,0,10*ROW('Sanitation Data'!C158))),CK164="",ISNUMBER(OFFSET('Sanitation Data'!$C$5,0,10*ROW('Sanitation Data'!C158)))),100-OFFSET('Sanitation Data'!$C$5,0,10*ROW('Sanitation Data'!C158)),NA())))</f>
        <v>#N/A</v>
      </c>
      <c r="W164" s="251" t="e">
        <f ca="true">+IF(AND(ISNUMBER(OFFSET('Sanitation Data'!$C$7,0,10*ROW('Sanitation Data'!C158))),CL164="Yes"),OFFSET('Sanitation Data'!$C$7,0,10*ROW('Sanitation Data'!C158)),IF(AND(ISNUMBER(OFFSET('Sanitation Data'!$C$7,0,10*ROW('Sanitation Data'!C158))),CL164="No",ISNUMBER(OFFSET('Sanitation Data'!$C$7,0,10*ROW('Sanitation Data'!C158)))),CONCATENATE("[",ROUND(OFFSET('Sanitation Data'!$C$7,0,10*ROW('Sanitation Data'!C158)),0),"]"),IF(AND(ISNUMBER(OFFSET('Sanitation Data'!$C$7,0,10*ROW('Sanitation Data'!C158))),CL164="",ISNUMBER(OFFSET('Sanitation Data'!$C$7,0,10*ROW('Sanitation Data'!C158)))),OFFSET('Sanitation Data'!$C$7,0,10*ROW('Sanitation Data'!C158)),NA())))</f>
        <v>#N/A</v>
      </c>
      <c r="X164" s="251" t="e">
        <f ca="true">+IF(AND(ISNUMBER(OFFSET('Sanitation Data'!$C$11,0,10*ROW('Sanitation Data'!C158))),CM164="Yes"),OFFSET('Sanitation Data'!$C$11,0,10*ROW('Sanitation Data'!C158)),IF(AND(ISNUMBER(OFFSET('Sanitation Data'!$C$11,0,10*ROW('Sanitation Data'!C158))),CM164="No",ISNUMBER(OFFSET('Sanitation Data'!$C$11,0,10*ROW('Sanitation Data'!C158)))),CONCATENATE("[",ROUND(OFFSET('Sanitation Data'!$C$11,0,10*ROW('Sanitation Data'!C158)),0),"]"),IF(AND(ISNUMBER(OFFSET('Sanitation Data'!$C$11,0,10*ROW('Sanitation Data'!C158))),CM164="",ISNUMBER(OFFSET('Sanitation Data'!$C$11,0,10*ROW('Sanitation Data'!C158)))),OFFSET('Sanitation Data'!$C$11,0,10*ROW('Sanitation Data'!C158)),NA())))</f>
        <v>#N/A</v>
      </c>
      <c r="Y164" s="251" t="e">
        <f ca="true">+IF(AND(ISNUMBER(OFFSET('Sanitation Data'!$C$12,0,10*ROW('Sanitation Data'!C158))),CN164="Yes"),OFFSET('Sanitation Data'!$C$12,0,10*ROW('Sanitation Data'!C158)),IF(AND(ISNUMBER(OFFSET('Sanitation Data'!$C$12,0,10*ROW('Sanitation Data'!C158))),CN164="No",ISNUMBER(OFFSET('Sanitation Data'!$C$12,0,10*ROW('Sanitation Data'!C158)))),CONCATENATE("[",ROUND(OFFSET('Sanitation Data'!$C$12,0,10*ROW('Sanitation Data'!C158)),0),"]"),IF(AND(ISNUMBER(OFFSET('Sanitation Data'!$C$12,0,10*ROW('Sanitation Data'!C158))),CN164="",ISNUMBER(OFFSET('Sanitation Data'!$C$12,0,10*ROW('Sanitation Data'!C158)))),OFFSET('Sanitation Data'!$C$12,0,10*ROW('Sanitation Data'!C158)),NA())))</f>
        <v>#N/A</v>
      </c>
      <c r="Z164" s="251" t="e">
        <f ca="true">+IF(AND(ISNUMBER(OFFSET('Sanitation Data'!$C$13,0,10*ROW('Sanitation Data'!C158))),CO164="Yes"),OFFSET('Sanitation Data'!$C$13,0,10*ROW('Sanitation Data'!C158)),IF(AND(ISNUMBER(OFFSET('Sanitation Data'!$C$13,0,10*ROW('Sanitation Data'!C158))),CO164="No",ISNUMBER(OFFSET('Sanitation Data'!$C$13,0,10*ROW('Sanitation Data'!C158)))),CONCATENATE("[",ROUND(OFFSET('Sanitation Data'!$C$13,0,10*ROW('Sanitation Data'!C158)),0),"]"),IF(AND(ISNUMBER(OFFSET('Sanitation Data'!$C$13,0,10*ROW('Sanitation Data'!C158))),CO164="",ISNUMBER(OFFSET('Sanitation Data'!$C$13,0,10*ROW('Sanitation Data'!C158)))),OFFSET('Sanitation Data'!$C$13,0,10*ROW('Sanitation Data'!C158)),NA())))</f>
        <v>#N/A</v>
      </c>
      <c r="AA164" s="251" t="e">
        <f ca="true">+IF(AND(ISNUMBER(OFFSET('Sanitation Data'!$D$5,0,10*ROW('Sanitation Data'!D158))),CP164="Yes"),100-OFFSET('Sanitation Data'!$D$5,0,10*ROW('Sanitation Data'!D158)),IF(AND(ISNUMBER(OFFSET('Sanitation Data'!$D$5,0,10*ROW('Sanitation Data'!D158))),CP164="No",ISNUMBER(OFFSET('Sanitation Data'!$D$5,0,10*ROW('Sanitation Data'!D158)))),CONCATENATE("[",ROUND(100-OFFSET('Sanitation Data'!$D$5,0,10*ROW('Sanitation Data'!D158)),0),"]"),IF(AND(ISNUMBER(OFFSET('Sanitation Data'!$D$5,0,10*ROW('Sanitation Data'!D158))),CP164="",ISNUMBER(OFFSET('Sanitation Data'!$D$5,0,10*ROW('Sanitation Data'!D158)))),100-OFFSET('Sanitation Data'!$D$5,0,10*ROW('Sanitation Data'!D158)),NA())))</f>
        <v>#N/A</v>
      </c>
      <c r="AB164" s="251" t="e">
        <f ca="true">+IF(AND(ISNUMBER(OFFSET('Sanitation Data'!$D$7,0,10*ROW('Sanitation Data'!D158))),CQ164="Yes"),OFFSET('Sanitation Data'!$D$7,0,10*ROW('Sanitation Data'!G158)),IF(AND(ISNUMBER(OFFSET('Sanitation Data'!$D$7,0,10*ROW('Sanitation Data'!D158))),CQ164="No",ISNUMBER(OFFSET('Sanitation Data'!$D$7,0,10*ROW('Sanitation Data'!D158)))),CONCATENATE("[",ROUND(OFFSET('Sanitation Data'!$D$7,0,10*ROW('Sanitation Data'!D158)),0),"]"),IF(AND(ISNUMBER(OFFSET('Sanitation Data'!$D$7,0,10*ROW('Sanitation Data'!D158))),CQ164="",ISNUMBER(OFFSET('Sanitation Data'!$D$7,0,10*ROW('Sanitation Data'!D158)))),OFFSET('Sanitation Data'!$D$7,0,10*ROW('Sanitation Data'!D158)),NA())))</f>
        <v>#N/A</v>
      </c>
      <c r="AC164" s="251" t="e">
        <f ca="true">+IF(AND(ISNUMBER(OFFSET('Sanitation Data'!$D$11,0,10*ROW('Sanitation Data'!D158))),CR164="Yes"),OFFSET('Sanitation Data'!$D$11,0,10*ROW('Sanitation Data'!D158)),IF(AND(ISNUMBER(OFFSET('Sanitation Data'!$D$11,0,10*ROW('Sanitation Data'!D158))),CR164="No",ISNUMBER(OFFSET('Sanitation Data'!$D$11,0,10*ROW('Sanitation Data'!D158)))),CONCATENATE("[",ROUND(OFFSET('Sanitation Data'!$D$11,0,10*ROW('Sanitation Data'!D158)),0),"]"),IF(AND(ISNUMBER(OFFSET('Sanitation Data'!$D$11,0,10*ROW('Sanitation Data'!D158))),CR164="",ISNUMBER(OFFSET('Sanitation Data'!$D$11,0,10*ROW('Sanitation Data'!D158)))),OFFSET('Sanitation Data'!$D$11,0,10*ROW('Sanitation Data'!D158)),NA())))</f>
        <v>#N/A</v>
      </c>
      <c r="AD164" s="251" t="e">
        <f ca="true">+IF(AND(ISNUMBER(OFFSET('Sanitation Data'!$D$12,0,10*ROW('Sanitation Data'!D158))),CS164="Yes"),OFFSET('Sanitation Data'!$D$12,0,10*ROW('Sanitation Data'!D158)),IF(AND(ISNUMBER(OFFSET('Sanitation Data'!$D$12,0,10*ROW('Sanitation Data'!D158))),CS164="No",ISNUMBER(OFFSET('Sanitation Data'!$D$12,0,10*ROW('Sanitation Data'!D158)))),CONCATENATE("[",ROUND(OFFSET('Sanitation Data'!$D$12,0,10*ROW('Sanitation Data'!D158)),0),"]"),IF(AND(ISNUMBER(OFFSET('Sanitation Data'!$D$12,0,10*ROW('Sanitation Data'!D158))),CS164="",ISNUMBER(OFFSET('Sanitation Data'!$D$12,0,10*ROW('Sanitation Data'!D158)))),OFFSET('Sanitation Data'!$D$12,0,10*ROW('Sanitation Data'!D158)),NA())))</f>
        <v>#N/A</v>
      </c>
      <c r="AE164" s="251" t="e">
        <f ca="true">+IF(AND(ISNUMBER(OFFSET('Sanitation Data'!$D$13,0,10*ROW('Sanitation Data'!D158))),CT164="Yes"),OFFSET('Sanitation Data'!$D$13,0,10*ROW('Sanitation Data'!D158)),IF(AND(ISNUMBER(OFFSET('Sanitation Data'!$D$13,0,10*ROW('Sanitation Data'!D158))),CT164="No",ISNUMBER(OFFSET('Sanitation Data'!$D$13,0,10*ROW('Sanitation Data'!D158)))),CONCATENATE("[",ROUND(OFFSET('Sanitation Data'!$D$13,0,10*ROW('Sanitation Data'!D158)),0),"]"),IF(AND(ISNUMBER(OFFSET('Sanitation Data'!$D$13,0,10*ROW('Sanitation Data'!D158))),CT164="",ISNUMBER(OFFSET('Sanitation Data'!$D$13,0,10*ROW('Sanitation Data'!D158)))),OFFSET('Sanitation Data'!$D$13,0,10*ROW('Sanitation Data'!D158)),NA())))</f>
        <v>#N/A</v>
      </c>
      <c r="AF164" s="251" t="e">
        <f ca="true">+IF(AND(ISNUMBER(OFFSET('Sanitation Data'!$E$5,0,10*ROW('Sanitation Data'!E158))),CU164="Yes"),100-OFFSET('Sanitation Data'!$E$5,0,10*ROW('Sanitation Data'!E158)),IF(AND(ISNUMBER(OFFSET('Sanitation Data'!$E$5,0,10*ROW('Sanitation Data'!E158))),CU164="No",ISNUMBER(OFFSET('Sanitation Data'!$E$5,0,10*ROW('Sanitation Data'!E158)))),CONCATENATE("[",ROUND(100-OFFSET('Sanitation Data'!$E$5,0,10*ROW('Sanitation Data'!E158)),0),"]"),IF(AND(ISNUMBER(OFFSET('Sanitation Data'!$E$5,0,10*ROW('Sanitation Data'!E158))),CU164="",ISNUMBER(OFFSET('Sanitation Data'!$E$5,0,10*ROW('Sanitation Data'!E158)))),100-OFFSET('Sanitation Data'!$E$5,0,10*ROW('Sanitation Data'!E158)),NA())))</f>
        <v>#N/A</v>
      </c>
      <c r="AG164" s="251" t="e">
        <f ca="true">+IF(AND(ISNUMBER(OFFSET('Sanitation Data'!$E$7,0,10*ROW('Sanitation Data'!E158))),CV164="Yes"),OFFSET('Sanitation Data'!$E$7,0,10*ROW('Sanitation Data'!E158)),IF(AND(ISNUMBER(OFFSET('Sanitation Data'!$E$7,0,10*ROW('Sanitation Data'!E158))),CV164="No",ISNUMBER(OFFSET('Sanitation Data'!$E$7,0,10*ROW('Sanitation Data'!E158)))),CONCATENATE("[",ROUND(OFFSET('Sanitation Data'!$E$7,0,10*ROW('Sanitation Data'!E158)),0),"]"),IF(AND(ISNUMBER(OFFSET('Sanitation Data'!$E$7,0,10*ROW('Sanitation Data'!E158))),CV164="",ISNUMBER(OFFSET('Sanitation Data'!$E$7,0,10*ROW('Sanitation Data'!E158)))),OFFSET('Sanitation Data'!$E$7,0,10*ROW('Sanitation Data'!E158)),NA())))</f>
        <v>#N/A</v>
      </c>
      <c r="AH164" s="251" t="e">
        <f ca="true">+IF(AND(ISNUMBER(OFFSET('Sanitation Data'!$E$11,0,10*ROW('Sanitation Data'!E158))),CW164="Yes"),OFFSET('Sanitation Data'!$E$11,0,10*ROW('Sanitation Data'!E158)),IF(AND(ISNUMBER(OFFSET('Sanitation Data'!$E$11,0,10*ROW('Sanitation Data'!E158))),CW164="No",ISNUMBER(OFFSET('Sanitation Data'!$E$11,0,10*ROW('Sanitation Data'!E158)))),CONCATENATE("[",ROUND(OFFSET('Sanitation Data'!$E$11,0,10*ROW('Sanitation Data'!E158)),0),"]"),IF(AND(ISNUMBER(OFFSET('Sanitation Data'!$E$11,0,10*ROW('Sanitation Data'!E158))),CW164="",ISNUMBER(OFFSET('Sanitation Data'!$E$11,0,10*ROW('Sanitation Data'!E158)))),OFFSET('Sanitation Data'!$E$11,0,10*ROW('Sanitation Data'!E158)),NA())))</f>
        <v>#N/A</v>
      </c>
      <c r="AI164" s="251" t="e">
        <f ca="true">+IF(AND(ISNUMBER(OFFSET('Sanitation Data'!$E$12,0,10*ROW('Sanitation Data'!E158))),CX164="Yes"),OFFSET('Sanitation Data'!$E$12,0,10*ROW('Sanitation Data'!E158)),IF(AND(ISNUMBER(OFFSET('Sanitation Data'!$E$12,0,10*ROW('Sanitation Data'!E158))),CX164="No",ISNUMBER(OFFSET('Sanitation Data'!$E$12,0,10*ROW('Sanitation Data'!E158)))),CONCATENATE("[",ROUND(OFFSET('Sanitation Data'!$E$12,0,10*ROW('Sanitation Data'!E158)),0),"]"),IF(AND(ISNUMBER(OFFSET('Sanitation Data'!$E$12,0,10*ROW('Sanitation Data'!E158))),CX164="",ISNUMBER(OFFSET('Sanitation Data'!$E$12,0,10*ROW('Sanitation Data'!E158)))),OFFSET('Sanitation Data'!$E$12,0,10*ROW('Sanitation Data'!E158)),NA())))</f>
        <v>#N/A</v>
      </c>
      <c r="AJ164" s="251" t="e">
        <f ca="true">+IF(AND(ISNUMBER(OFFSET('Sanitation Data'!$E$13,0,10*ROW('Sanitation Data'!E158))),CY164="Yes"),OFFSET('Sanitation Data'!$E$13,0,10*ROW('Sanitation Data'!E158)),IF(AND(ISNUMBER(OFFSET('Sanitation Data'!$E$13,0,10*ROW('Sanitation Data'!E158))),CY164="No",ISNUMBER(OFFSET('Sanitation Data'!$E$13,0,10*ROW('Sanitation Data'!E158)))),CONCATENATE("[",ROUND(OFFSET('Sanitation Data'!$E$13,0,10*ROW('Sanitation Data'!E158)),0),"]"),IF(AND(ISNUMBER(OFFSET('Sanitation Data'!$E$13,0,10*ROW('Sanitation Data'!E158))),CY164="",ISNUMBER(OFFSET('Sanitation Data'!$E$13,0,10*ROW('Sanitation Data'!E158)))),OFFSET('Sanitation Data'!$E$13,0,10*ROW('Sanitation Data'!E158)),NA())))</f>
        <v>#N/A</v>
      </c>
      <c r="AK164" s="251" t="e">
        <f ca="true">+IF(AND(ISNUMBER(OFFSET('Sanitation Data'!$F$5,0,10*ROW('Sanitation Data'!F158))),CZ164="Yes"),100-OFFSET('Sanitation Data'!$F$5,0,10*ROW('Sanitation Data'!F158)),IF(AND(ISNUMBER(OFFSET('Sanitation Data'!$F$5,0,10*ROW('Sanitation Data'!F158))),CZ164="No",ISNUMBER(OFFSET('Sanitation Data'!$F$5,0,10*ROW('Sanitation Data'!F158)))),CONCATENATE("[",ROUND(100-OFFSET('Sanitation Data'!$F$5,0,10*ROW('Sanitation Data'!F158)),0),"]"),IF(AND(ISNUMBER(OFFSET('Sanitation Data'!$F$5,0,10*ROW('Sanitation Data'!F158))),CZ164="",ISNUMBER(OFFSET('Sanitation Data'!$F$5,0,10*ROW('Sanitation Data'!F158)))),100-OFFSET('Sanitation Data'!$F$5,0,10*ROW('Sanitation Data'!F158)),NA())))</f>
        <v>#N/A</v>
      </c>
      <c r="AL164" s="251" t="e">
        <f ca="true">+IF(AND(ISNUMBER(OFFSET('Sanitation Data'!$F$7,0,10*ROW('Sanitation Data'!F158))),DA164="Yes"),OFFSET('Sanitation Data'!$F$7,0,10*ROW('Sanitation Data'!F158)),IF(AND(ISNUMBER(OFFSET('Sanitation Data'!$F$7,0,10*ROW('Sanitation Data'!F158))),DA164="No",ISNUMBER(OFFSET('Sanitation Data'!$F$7,0,10*ROW('Sanitation Data'!F158)))),CONCATENATE("[",ROUND(OFFSET('Sanitation Data'!$F$7,0,10*ROW('Sanitation Data'!F158)),0),"]"),IF(AND(ISNUMBER(OFFSET('Sanitation Data'!$F$7,0,10*ROW('Sanitation Data'!F158))),DA164="",ISNUMBER(OFFSET('Sanitation Data'!$F$7,0,10*ROW('Sanitation Data'!F158)))),OFFSET('Sanitation Data'!$F$7,0,10*ROW('Sanitation Data'!F158)),NA())))</f>
        <v>#N/A</v>
      </c>
      <c r="AM164" s="251" t="e">
        <f ca="true">+IF(AND(ISNUMBER(OFFSET('Sanitation Data'!$F$11,0,10*ROW('Sanitation Data'!F158))),DB164="Yes"),OFFSET('Sanitation Data'!$F$11,0,10*ROW('Sanitation Data'!F158)),IF(AND(ISNUMBER(OFFSET('Sanitation Data'!$F$11,0,10*ROW('Sanitation Data'!F158))),DB164="No",ISNUMBER(OFFSET('Sanitation Data'!$F$11,0,10*ROW('Sanitation Data'!F158)))),CONCATENATE("[",ROUND(OFFSET('Sanitation Data'!$F$11,0,10*ROW('Sanitation Data'!F158)),0),"]"),IF(AND(ISNUMBER(OFFSET('Sanitation Data'!$F$11,0,10*ROW('Sanitation Data'!F158))),DB164="",ISNUMBER(OFFSET('Sanitation Data'!$F$11,0,10*ROW('Sanitation Data'!F158)))),OFFSET('Sanitation Data'!$F$11,0,10*ROW('Sanitation Data'!F158)),NA())))</f>
        <v>#N/A</v>
      </c>
      <c r="AN164" s="251" t="e">
        <f ca="true">+IF(AND(ISNUMBER(OFFSET('Sanitation Data'!$F$12,0,10*ROW('Sanitation Data'!F158))),DC164="Yes"),OFFSET('Sanitation Data'!$F$12,0,10*ROW('Sanitation Data'!F158)),IF(AND(ISNUMBER(OFFSET('Sanitation Data'!$F$12,0,10*ROW('Sanitation Data'!F158))),DC164="No",ISNUMBER(OFFSET('Sanitation Data'!$F$12,0,10*ROW('Sanitation Data'!F158)))),CONCATENATE("[",ROUND(OFFSET('Sanitation Data'!$F$12,0,10*ROW('Sanitation Data'!F158)),0),"]"),IF(AND(ISNUMBER(OFFSET('Sanitation Data'!$F$12,0,10*ROW('Sanitation Data'!F158))),DC164="",ISNUMBER(OFFSET('Sanitation Data'!$F$12,0,10*ROW('Sanitation Data'!F158)))),OFFSET('Sanitation Data'!$F$12,0,10*ROW('Sanitation Data'!F158)),NA())))</f>
        <v>#N/A</v>
      </c>
      <c r="AO164" s="251" t="e">
        <f ca="true">+IF(AND(ISNUMBER(OFFSET('Sanitation Data'!$F$13,0,10*ROW('Sanitation Data'!F158))),DD164="Yes"),OFFSET('Sanitation Data'!$F$13,0,10*ROW('Sanitation Data'!F158)),IF(AND(ISNUMBER(OFFSET('Sanitation Data'!$F$13,0,10*ROW('Sanitation Data'!F158))),DD164="No",ISNUMBER(OFFSET('Sanitation Data'!$F$13,0,10*ROW('Sanitation Data'!F158)))),CONCATENATE("[",ROUND(OFFSET('Sanitation Data'!$F$13,0,10*ROW('Sanitation Data'!F158)),0),"]"),IF(AND(ISNUMBER(OFFSET('Sanitation Data'!$F$13,0,10*ROW('Sanitation Data'!F158))),DD164="",ISNUMBER(OFFSET('Sanitation Data'!$F$13,0,10*ROW('Sanitation Data'!F158)))),OFFSET('Sanitation Data'!$F$13,0,10*ROW('Sanitation Data'!F158)),NA())))</f>
        <v>#N/A</v>
      </c>
      <c r="AP164" s="251" t="e">
        <f ca="true">+IF(AND(ISNUMBER(OFFSET('Sanitation Data'!$G$5,0,10*ROW('Sanitation Data'!G158))),DE164="Yes"),100-OFFSET('Sanitation Data'!$G$5,0,10*ROW('Sanitation Data'!G158)),IF(AND(ISNUMBER(OFFSET('Sanitation Data'!$G$5,0,10*ROW('Sanitation Data'!G158))),DE164="No",ISNUMBER(OFFSET('Sanitation Data'!$G$5,0,10*ROW('Sanitation Data'!G158)))),CONCATENATE("[",ROUND(100-OFFSET('Sanitation Data'!$G$5,0,10*ROW('Sanitation Data'!G158)),0),"]"),IF(AND(ISNUMBER(OFFSET('Sanitation Data'!$G$5,0,10*ROW('Sanitation Data'!G158))),DE164="",ISNUMBER(OFFSET('Sanitation Data'!$G$5,0,10*ROW('Sanitation Data'!G158)))),100-OFFSET('Sanitation Data'!$G$5,0,10*ROW('Sanitation Data'!G158)),NA())))</f>
        <v>#N/A</v>
      </c>
      <c r="AQ164" s="251" t="e">
        <f ca="true">+IF(AND(ISNUMBER(OFFSET('Sanitation Data'!$G$7,0,10*ROW('Sanitation Data'!G158))),DF164="Yes"),OFFSET('Sanitation Data'!$G$7,0,10*ROW('Sanitation Data'!G158)),IF(AND(ISNUMBER(OFFSET('Sanitation Data'!$G$7,0,10*ROW('Sanitation Data'!G158))),DF164="No",ISNUMBER(OFFSET('Sanitation Data'!$G$7,0,10*ROW('Sanitation Data'!G158)))),CONCATENATE("[",ROUND(OFFSET('Sanitation Data'!$G$7,0,10*ROW('Sanitation Data'!G158)),0),"]"),IF(AND(ISNUMBER(OFFSET('Sanitation Data'!$G$7,0,10*ROW('Sanitation Data'!G158))),DF164="",ISNUMBER(OFFSET('Sanitation Data'!$G$7,0,10*ROW('Sanitation Data'!G158)))),OFFSET('Sanitation Data'!$G$7,0,10*ROW('Sanitation Data'!G158)),NA())))</f>
        <v>#N/A</v>
      </c>
      <c r="AR164" s="251" t="e">
        <f ca="true">+IF(AND(ISNUMBER(OFFSET('Sanitation Data'!$G$11,0,10*ROW('Sanitation Data'!G158))),DG164="Yes"),OFFSET('Sanitation Data'!$G$11,0,10*ROW('Sanitation Data'!G158)),IF(AND(ISNUMBER(OFFSET('Sanitation Data'!$G$11,0,10*ROW('Sanitation Data'!G158))),DG164="No",ISNUMBER(OFFSET('Sanitation Data'!$G$11,0,10*ROW('Sanitation Data'!G158)))),CONCATENATE("[",ROUND(OFFSET('Sanitation Data'!$G$11,0,10*ROW('Sanitation Data'!G158)),0),"]"),IF(AND(ISNUMBER(OFFSET('Sanitation Data'!$G$11,0,10*ROW('Sanitation Data'!G158))),DG164="",ISNUMBER(OFFSET('Sanitation Data'!$G$11,0,10*ROW('Sanitation Data'!G158)))),OFFSET('Sanitation Data'!$G$11,0,10*ROW('Sanitation Data'!G158)),NA())))</f>
        <v>#N/A</v>
      </c>
      <c r="AS164" s="251" t="e">
        <f ca="true">+IF(AND(ISNUMBER(OFFSET('Sanitation Data'!$G$12,0,10*ROW('Sanitation Data'!G158))),DH164="Yes"),OFFSET('Sanitation Data'!$G$12,0,10*ROW('Sanitation Data'!G158)),IF(AND(ISNUMBER(OFFSET('Sanitation Data'!$G$12,0,10*ROW('Sanitation Data'!G158))),DH164="No",ISNUMBER(OFFSET('Sanitation Data'!$G$12,0,10*ROW('Sanitation Data'!G158)))),CONCATENATE("[",ROUND(OFFSET('Sanitation Data'!$G$12,0,10*ROW('Sanitation Data'!G158)),0),"]"),IF(AND(ISNUMBER(OFFSET('Sanitation Data'!$G$12,0,10*ROW('Sanitation Data'!G158))),DH164="",ISNUMBER(OFFSET('Sanitation Data'!$G$12,0,10*ROW('Sanitation Data'!G158)))),OFFSET('Sanitation Data'!$G$12,0,10*ROW('Sanitation Data'!G158)),NA())))</f>
        <v>#N/A</v>
      </c>
      <c r="AT164" s="251" t="e">
        <f ca="true">+IF(AND(ISNUMBER(OFFSET('Sanitation Data'!$G$13,0,10*ROW('Sanitation Data'!G158))),DI164="Yes"),OFFSET('Sanitation Data'!$G$13,0,10*ROW('Sanitation Data'!G158)),IF(AND(ISNUMBER(OFFSET('Sanitation Data'!$G$13,0,10*ROW('Sanitation Data'!G158))),DI164="No",ISNUMBER(OFFSET('Sanitation Data'!$G$13,0,10*ROW('Sanitation Data'!G158)))),CONCATENATE("[",ROUND(OFFSET('Sanitation Data'!$G$13,0,10*ROW('Sanitation Data'!G158)),0),"]"),IF(AND(ISNUMBER(OFFSET('Sanitation Data'!$G$13,0,10*ROW('Sanitation Data'!G158))),DI164="",ISNUMBER(OFFSET('Sanitation Data'!$G$13,0,10*ROW('Sanitation Data'!G158)))),OFFSET('Sanitation Data'!$G$13,0,10*ROW('Sanitation Data'!G158)),NA())))</f>
        <v>#N/A</v>
      </c>
      <c r="AU164" s="251" t="e">
        <f ca="true">+IF(AND(ISNUMBER(OFFSET('Sanitation Data'!$H$5,0,10*ROW('Sanitation Data'!H158))),DJ164="Yes"),100-OFFSET('Sanitation Data'!$H$5,0,10*ROW('Sanitation Data'!H158)),IF(AND(ISNUMBER(OFFSET('Sanitation Data'!$H$5,0,10*ROW('Sanitation Data'!H158))),DJ164="No",ISNUMBER(OFFSET('Sanitation Data'!$H$5,0,10*ROW('Sanitation Data'!H158)))),CONCATENATE("[",ROUND(100-OFFSET('Sanitation Data'!$H$5,0,10*ROW('Sanitation Data'!H158)),0),"]"),IF(AND(ISNUMBER(OFFSET('Sanitation Data'!$H$5,0,10*ROW('Sanitation Data'!H158))),DJ164="",ISNUMBER(OFFSET('Sanitation Data'!$H$5,0,10*ROW('Sanitation Data'!H158)))),100-OFFSET('Sanitation Data'!$H$5,0,10*ROW('Sanitation Data'!H158)),NA())))</f>
        <v>#N/A</v>
      </c>
      <c r="AV164" s="251" t="e">
        <f ca="true">+IF(AND(ISNUMBER(OFFSET('Sanitation Data'!$H$7,0,10*ROW('Sanitation Data'!H158))),DK164="Yes"),OFFSET('Sanitation Data'!$H$7,0,10*ROW('Sanitation Data'!H158)),IF(AND(ISNUMBER(OFFSET('Sanitation Data'!$H$7,0,10*ROW('Sanitation Data'!H158))),DK164="No",ISNUMBER(OFFSET('Sanitation Data'!$H$7,0,10*ROW('Sanitation Data'!H158)))),CONCATENATE("[",ROUND(OFFSET('Sanitation Data'!$H$7,0,10*ROW('Sanitation Data'!H158)),0),"]"),IF(AND(ISNUMBER(OFFSET('Sanitation Data'!$H$7,0,10*ROW('Sanitation Data'!H158))),DK164="",ISNUMBER(OFFSET('Sanitation Data'!$H$7,0,10*ROW('Sanitation Data'!H158)))),OFFSET('Sanitation Data'!$H$7,0,10*ROW('Sanitation Data'!H158)),NA())))</f>
        <v>#N/A</v>
      </c>
      <c r="AW164" s="251" t="e">
        <f ca="true">+IF(AND(ISNUMBER(OFFSET('Sanitation Data'!$H$11,0,10*ROW('Sanitation Data'!H158))),DL164="Yes"),OFFSET('Sanitation Data'!$H$11,0,10*ROW('Sanitation Data'!H158)),IF(AND(ISNUMBER(OFFSET('Sanitation Data'!$H$11,0,10*ROW('Sanitation Data'!H158))),DL164="No",ISNUMBER(OFFSET('Sanitation Data'!$H$11,0,10*ROW('Sanitation Data'!H158)))),CONCATENATE("[",ROUND(OFFSET('Sanitation Data'!$H$11,0,10*ROW('Sanitation Data'!H158)),0),"]"),IF(AND(ISNUMBER(OFFSET('Sanitation Data'!$H$11,0,10*ROW('Sanitation Data'!H158))),DL164="",ISNUMBER(OFFSET('Sanitation Data'!$H$11,0,10*ROW('Sanitation Data'!H158)))),OFFSET('Sanitation Data'!$H$11,0,10*ROW('Sanitation Data'!H158)),NA())))</f>
        <v>#N/A</v>
      </c>
      <c r="AX164" s="251" t="e">
        <f ca="true">+IF(AND(ISNUMBER(OFFSET('Sanitation Data'!$H$12,0,10*ROW('Sanitation Data'!H158))),DM164="Yes"),OFFSET('Sanitation Data'!$H$12,0,10*ROW('Sanitation Data'!H158)),IF(AND(ISNUMBER(OFFSET('Sanitation Data'!$H$12,0,10*ROW('Sanitation Data'!H158))),DM164="No",ISNUMBER(OFFSET('Sanitation Data'!$H$12,0,10*ROW('Sanitation Data'!H158)))),CONCATENATE("[",ROUND(OFFSET('Sanitation Data'!$H$12,0,10*ROW('Sanitation Data'!H158)),0),"]"),IF(AND(ISNUMBER(OFFSET('Sanitation Data'!$H$12,0,10*ROW('Sanitation Data'!H158))),DM164="",ISNUMBER(OFFSET('Sanitation Data'!$H$12,0,10*ROW('Sanitation Data'!H158)))),OFFSET('Sanitation Data'!$H$12,0,10*ROW('Sanitation Data'!H158)),NA())))</f>
        <v>#N/A</v>
      </c>
      <c r="AY164" s="251" t="e">
        <f ca="true">+IF(AND(ISNUMBER(OFFSET('Sanitation Data'!$H$13,0,10*ROW('Sanitation Data'!H158))),DN164="Yes"),OFFSET('Sanitation Data'!$H$13,0,10*ROW('Sanitation Data'!H158)),IF(AND(ISNUMBER(OFFSET('Sanitation Data'!$H$13,0,10*ROW('Sanitation Data'!H158))),DN164="No",ISNUMBER(OFFSET('Sanitation Data'!$H$13,0,10*ROW('Sanitation Data'!H158)))),CONCATENATE("[",ROUND(OFFSET('Sanitation Data'!$H$13,0,10*ROW('Sanitation Data'!H158)),0),"]"),IF(AND(ISNUMBER(OFFSET('Sanitation Data'!$H$13,0,10*ROW('Sanitation Data'!H158))),DN164="",ISNUMBER(OFFSET('Sanitation Data'!$H$13,0,10*ROW('Sanitation Data'!H158)))),OFFSET('Sanitation Data'!$H$13,0,10*ROW('Sanitation Data'!H158)),NA())))</f>
        <v>#N/A</v>
      </c>
      <c r="AZ164" s="252" t="e">
        <f ca="true">+IF(AND(ISNUMBER(OFFSET('Hygiene Data'!$C$6,0,10*ROW('Hygiene Data'!C158))),DO164="Yes"),OFFSET('Hygiene Data'!$C$6,0,10*ROW('Hygiene Data'!C158)),IF(AND(ISNUMBER(OFFSET('Hygiene Data'!$C$6,0,10*ROW('Hygiene Data'!C158))),DO164="No",ISNUMBER(OFFSET('Hygiene Data'!$C$6,0,10*ROW('Hygiene Data'!C158)))),CONCATENATE("[",ROUND(OFFSET('Hygiene Data'!$C$6,0,10*ROW('Hygiene Data'!C158)),0),"]"),IF(AND(ISNUMBER(OFFSET('Hygiene Data'!$C$6,0,10*ROW('Hygiene Data'!C158))),DO164="",ISNUMBER(OFFSET('Hygiene Data'!$C$6,0,10*ROW('Hygiene Data'!C158)))),OFFSET('Hygiene Data'!$C$6,0,10*ROW('Hygiene Data'!C158)),NA())))</f>
        <v>#N/A</v>
      </c>
      <c r="BA164" s="252" t="e">
        <f ca="true">+IF(AND(ISNUMBER(OFFSET('Hygiene Data'!$C$8,0,10*ROW('Hygiene Data'!C158))),DP164="Yes"),OFFSET('Hygiene Data'!$C$8,0,10*ROW('Hygiene Data'!C158)),IF(AND(ISNUMBER(OFFSET('Hygiene Data'!$C$8,0,10*ROW('Hygiene Data'!C158))),DP164="No",ISNUMBER(OFFSET('Hygiene Data'!$C$8,0,10*ROW('Hygiene Data'!C158)))),CONCATENATE("[",ROUND(OFFSET('Hygiene Data'!$C$8,0,10*ROW('Hygiene Data'!C158)),0),"]"),IF(AND(ISNUMBER(OFFSET('Hygiene Data'!$C$8,0,10*ROW('Hygiene Data'!C158))),DP164="",ISNUMBER(OFFSET('Hygiene Data'!$C$8,0,10*ROW('Hygiene Data'!C158)))),OFFSET('Hygiene Data'!$C$8,0,10*ROW('Hygiene Data'!C158)),NA())))</f>
        <v>#N/A</v>
      </c>
      <c r="BB164" s="252" t="e">
        <f ca="true">+IF(AND(ISNUMBER(OFFSET('Hygiene Data'!$C$10,0,10*ROW('Hygiene Data'!C158))),DQ164="Yes"),OFFSET('Hygiene Data'!$C$10,0,10*ROW('Hygiene Data'!C158)),IF(AND(ISNUMBER(OFFSET('Hygiene Data'!$C$10,0,10*ROW('Hygiene Data'!C158))),DQ164="No",ISNUMBER(OFFSET('Hygiene Data'!$C$10,0,10*ROW('Hygiene Data'!C158)))),CONCATENATE("[",ROUND(OFFSET('Hygiene Data'!$C$10,0,10*ROW('Hygiene Data'!C158)),0),"]"),IF(AND(ISNUMBER(OFFSET('Hygiene Data'!$C$10,0,10*ROW('Hygiene Data'!C158))),DQ164="",ISNUMBER(OFFSET('Hygiene Data'!$C$10,0,10*ROW('Hygiene Data'!C158)))),OFFSET('Hygiene Data'!$C$10,0,10*ROW('Hygiene Data'!C158)),NA())))</f>
        <v>#N/A</v>
      </c>
      <c r="BC164" s="252" t="e">
        <f ca="true">+IF(AND(ISNUMBER(OFFSET('Hygiene Data'!$D$6,0,10*ROW('Hygiene Data'!D158))),DR164="Yes"),OFFSET('Hygiene Data'!$D$6,0,10*ROW('Hygiene Data'!D158)),IF(AND(ISNUMBER(OFFSET('Hygiene Data'!$D$6,0,10*ROW('Hygiene Data'!D158))),DR164="No",ISNUMBER(OFFSET('Hygiene Data'!$D$6,0,10*ROW('Hygiene Data'!D158)))),CONCATENATE("[",ROUND(OFFSET('Hygiene Data'!$D$6,0,10*ROW('Hygiene Data'!D158)),0),"]"),IF(AND(ISNUMBER(OFFSET('Hygiene Data'!$D$6,0,10*ROW('Hygiene Data'!D158))),DR164="",ISNUMBER(OFFSET('Hygiene Data'!$D$6,0,10*ROW('Hygiene Data'!D158)))),OFFSET('Hygiene Data'!$D$6,0,10*ROW('Hygiene Data'!D158)),NA())))</f>
        <v>#N/A</v>
      </c>
      <c r="BD164" s="252" t="e">
        <f ca="true">+IF(AND(ISNUMBER(OFFSET('Hygiene Data'!$D$8,0,10*ROW('Hygiene Data'!D158))),DS164="Yes"),OFFSET('Hygiene Data'!$D$8,0,10*ROW('Hygiene Data'!D158)),IF(AND(ISNUMBER(OFFSET('Hygiene Data'!$D$8,0,10*ROW('Hygiene Data'!D158))),DS164="No",ISNUMBER(OFFSET('Hygiene Data'!$D$8,0,10*ROW('Hygiene Data'!D158)))),CONCATENATE("[",ROUND(OFFSET('Hygiene Data'!$D$8,0,10*ROW('Hygiene Data'!D158)),0),"]"),IF(AND(ISNUMBER(OFFSET('Hygiene Data'!$D$8,0,10*ROW('Hygiene Data'!D158))),DS164="",ISNUMBER(OFFSET('Hygiene Data'!$D$8,0,10*ROW('Hygiene Data'!D158)))),OFFSET('Hygiene Data'!$D$8,0,10*ROW('Hygiene Data'!D158)),NA())))</f>
        <v>#N/A</v>
      </c>
      <c r="BE164" s="252" t="e">
        <f ca="true">+IF(AND(ISNUMBER(OFFSET('Hygiene Data'!$D$10,0,10*ROW('Hygiene Data'!D158))),DT164="Yes"),OFFSET('Hygiene Data'!$D$10,0,10*ROW('Hygiene Data'!D158)),IF(AND(ISNUMBER(OFFSET('Hygiene Data'!$D$10,0,10*ROW('Hygiene Data'!D158))),DT164="No",ISNUMBER(OFFSET('Hygiene Data'!$D$10,0,10*ROW('Hygiene Data'!D158)))),CONCATENATE("[",ROUND(OFFSET('Hygiene Data'!$D$10,0,10*ROW('Hygiene Data'!D158)),0),"]"),IF(AND(ISNUMBER(OFFSET('Hygiene Data'!$D$10,0,10*ROW('Hygiene Data'!D158))),DT164="",ISNUMBER(OFFSET('Hygiene Data'!$D$10,0,10*ROW('Hygiene Data'!D158)))),OFFSET('Hygiene Data'!$D$10,0,10*ROW('Hygiene Data'!D158)),NA())))</f>
        <v>#N/A</v>
      </c>
      <c r="BF164" s="252" t="e">
        <f ca="true">+IF(AND(ISNUMBER(OFFSET('Hygiene Data'!$E$6,0,10*ROW('Hygiene Data'!E158))),DU164="Yes"),OFFSET('Hygiene Data'!$E$6,0,10*ROW('Hygiene Data'!E158)),IF(AND(ISNUMBER(OFFSET('Hygiene Data'!$E$6,0,10*ROW('Hygiene Data'!E158))),DU164="No",ISNUMBER(OFFSET('Hygiene Data'!$E$6,0,10*ROW('Hygiene Data'!E158)))),CONCATENATE("[",ROUND(OFFSET('Hygiene Data'!$E$6,0,10*ROW('Hygiene Data'!E158)),0),"]"),IF(AND(ISNUMBER(OFFSET('Hygiene Data'!$E$6,0,10*ROW('Hygiene Data'!E158))),DU164="",ISNUMBER(OFFSET('Hygiene Data'!$E$6,0,10*ROW('Hygiene Data'!E158)))),OFFSET('Hygiene Data'!$E$6,0,10*ROW('Hygiene Data'!E158)),NA())))</f>
        <v>#N/A</v>
      </c>
      <c r="BG164" s="252" t="e">
        <f ca="true">+IF(AND(ISNUMBER(OFFSET('Hygiene Data'!$E$8,0,10*ROW('Hygiene Data'!E158))),DV164="Yes"),OFFSET('Hygiene Data'!$E$8,0,10*ROW('Hygiene Data'!E158)),IF(AND(ISNUMBER(OFFSET('Hygiene Data'!$E$8,0,10*ROW('Hygiene Data'!E158))),DV164="No",ISNUMBER(OFFSET('Hygiene Data'!$E$8,0,10*ROW('Hygiene Data'!E158)))),CONCATENATE("[",ROUND(OFFSET('Hygiene Data'!$E$8,0,10*ROW('Hygiene Data'!E158)),0),"]"),IF(AND(ISNUMBER(OFFSET('Hygiene Data'!$E$8,0,10*ROW('Hygiene Data'!E158))),DV164="",ISNUMBER(OFFSET('Hygiene Data'!$E$8,0,10*ROW('Hygiene Data'!E158)))),OFFSET('Hygiene Data'!$E$8,0,10*ROW('Hygiene Data'!E158)),NA())))</f>
        <v>#N/A</v>
      </c>
      <c r="BH164" s="252" t="e">
        <f ca="true">+IF(AND(ISNUMBER(OFFSET('Hygiene Data'!$E$10,0,10*ROW('Hygiene Data'!E158))),DW164="Yes"),OFFSET('Hygiene Data'!$E$10,0,10*ROW('Hygiene Data'!E158)),IF(AND(ISNUMBER(OFFSET('Hygiene Data'!$E$10,0,10*ROW('Hygiene Data'!E158))),DW164="No",ISNUMBER(OFFSET('Hygiene Data'!$E$10,0,10*ROW('Hygiene Data'!E158)))),CONCATENATE("[",ROUND(OFFSET('Hygiene Data'!$E$10,0,10*ROW('Hygiene Data'!E158)),0),"]"),IF(AND(ISNUMBER(OFFSET('Hygiene Data'!$E$10,0,10*ROW('Hygiene Data'!E158))),DW164="",ISNUMBER(OFFSET('Hygiene Data'!$E$10,0,10*ROW('Hygiene Data'!E158)))),OFFSET('Hygiene Data'!$E$10,0,10*ROW('Hygiene Data'!E158)),NA())))</f>
        <v>#N/A</v>
      </c>
      <c r="BI164" s="252" t="e">
        <f ca="true">+IF(AND(ISNUMBER(OFFSET('Hygiene Data'!$F$6,0,10*ROW('Hygiene Data'!F158))),DX164="Yes"),OFFSET('Hygiene Data'!$F$6,0,10*ROW('Hygiene Data'!F158)),IF(AND(ISNUMBER(OFFSET('Hygiene Data'!$F$6,0,10*ROW('Hygiene Data'!F158))),DX164="No",ISNUMBER(OFFSET('Hygiene Data'!$F$6,0,10*ROW('Hygiene Data'!F158)))),CONCATENATE("[",ROUND(OFFSET('Hygiene Data'!$F$6,0,10*ROW('Hygiene Data'!F158)),0),"]"),IF(AND(ISNUMBER(OFFSET('Hygiene Data'!$F$6,0,10*ROW('Hygiene Data'!F158))),DX164="",ISNUMBER(OFFSET('Hygiene Data'!$F$6,0,10*ROW('Hygiene Data'!F158)))),OFFSET('Hygiene Data'!$F$6,0,10*ROW('Hygiene Data'!F158)),NA())))</f>
        <v>#N/A</v>
      </c>
      <c r="BJ164" s="252" t="e">
        <f ca="true">+IF(AND(ISNUMBER(OFFSET('Hygiene Data'!$F$8,0,10*ROW('Hygiene Data'!F158))),DY164="Yes"),OFFSET('Hygiene Data'!$F$8,0,10*ROW('Hygiene Data'!F158)),IF(AND(ISNUMBER(OFFSET('Hygiene Data'!$F$8,0,10*ROW('Hygiene Data'!F158))),DY164="No",ISNUMBER(OFFSET('Hygiene Data'!$F$8,0,10*ROW('Hygiene Data'!F158)))),CONCATENATE("[",ROUND(OFFSET('Hygiene Data'!$F$8,0,10*ROW('Hygiene Data'!F158)),0),"]"),IF(AND(ISNUMBER(OFFSET('Hygiene Data'!$F$8,0,10*ROW('Hygiene Data'!F158))),DY164="",ISNUMBER(OFFSET('Hygiene Data'!$F$8,0,10*ROW('Hygiene Data'!F158)))),OFFSET('Hygiene Data'!$F$8,0,10*ROW('Hygiene Data'!F158)),NA())))</f>
        <v>#N/A</v>
      </c>
      <c r="BK164" s="252" t="e">
        <f ca="true">+IF(AND(ISNUMBER(OFFSET('Hygiene Data'!$F$10,0,10*ROW('Hygiene Data'!F158))),DZ164="Yes"),OFFSET('Hygiene Data'!$F$10,0,10*ROW('Hygiene Data'!F158)),IF(AND(ISNUMBER(OFFSET('Hygiene Data'!$F$10,0,10*ROW('Hygiene Data'!F158))),DZ164="No",ISNUMBER(OFFSET('Hygiene Data'!$F$10,0,10*ROW('Hygiene Data'!F158)))),CONCATENATE("[",ROUND(OFFSET('Hygiene Data'!$F$10,0,10*ROW('Hygiene Data'!F158)),0),"]"),IF(AND(ISNUMBER(OFFSET('Hygiene Data'!$F$10,0,10*ROW('Hygiene Data'!F158))),DZ164="",ISNUMBER(OFFSET('Hygiene Data'!$F$10,0,10*ROW('Hygiene Data'!F158)))),OFFSET('Hygiene Data'!$F$10,0,10*ROW('Hygiene Data'!F158)),NA())))</f>
        <v>#N/A</v>
      </c>
      <c r="BL164" s="252" t="e">
        <f ca="true">+IF(AND(ISNUMBER(OFFSET('Hygiene Data'!$G$6,0,10*ROW('Hygiene Data'!G158))),EA164="Yes"),OFFSET('Hygiene Data'!$G$6,0,10*ROW('Hygiene Data'!G158)),IF(AND(ISNUMBER(OFFSET('Hygiene Data'!$G$6,0,10*ROW('Hygiene Data'!G158))),EA164="No",ISNUMBER(OFFSET('Hygiene Data'!$G$6,0,10*ROW('Hygiene Data'!G158)))),CONCATENATE("[",ROUND(OFFSET('Hygiene Data'!$G$6,0,10*ROW('Hygiene Data'!G158)),0),"]"),IF(AND(ISNUMBER(OFFSET('Hygiene Data'!$G$6,0,10*ROW('Hygiene Data'!G158))),EA164="",ISNUMBER(OFFSET('Hygiene Data'!$G$6,0,10*ROW('Hygiene Data'!G158)))),OFFSET('Hygiene Data'!$G$6,0,10*ROW('Hygiene Data'!G158)),NA())))</f>
        <v>#N/A</v>
      </c>
      <c r="BM164" s="252" t="e">
        <f ca="true">+IF(AND(ISNUMBER(OFFSET('Hygiene Data'!$G$8,0,10*ROW('Hygiene Data'!G158))),EB164="Yes"),OFFSET('Hygiene Data'!$G$8,0,10*ROW('Hygiene Data'!G158)),IF(AND(ISNUMBER(OFFSET('Hygiene Data'!$G$8,0,10*ROW('Hygiene Data'!G158))),EB164="No",ISNUMBER(OFFSET('Hygiene Data'!$G$8,0,10*ROW('Hygiene Data'!G158)))),CONCATENATE("[",ROUND(OFFSET('Hygiene Data'!$G$8,0,10*ROW('Hygiene Data'!G158)),0),"]"),IF(AND(ISNUMBER(OFFSET('Hygiene Data'!$G$8,0,10*ROW('Hygiene Data'!G158))),EB164="",ISNUMBER(OFFSET('Hygiene Data'!$G$8,0,10*ROW('Hygiene Data'!G158)))),OFFSET('Hygiene Data'!$G$8,0,10*ROW('Hygiene Data'!G158)),NA())))</f>
        <v>#N/A</v>
      </c>
      <c r="BN164" s="252" t="e">
        <f ca="true">+IF(AND(ISNUMBER(OFFSET('Hygiene Data'!$G$10,0,10*ROW('Hygiene Data'!G158))),EC164="Yes"),OFFSET('Hygiene Data'!$G$10,0,10*ROW('Hygiene Data'!G158)),IF(AND(ISNUMBER(OFFSET('Hygiene Data'!$G$10,0,10*ROW('Hygiene Data'!G158))),EC164="No",ISNUMBER(OFFSET('Hygiene Data'!$G$10,0,10*ROW('Hygiene Data'!G158)))),CONCATENATE("[",ROUND(OFFSET('Hygiene Data'!$G$10,0,10*ROW('Hygiene Data'!G158)),0),"]"),IF(AND(ISNUMBER(OFFSET('Hygiene Data'!$G$10,0,10*ROW('Hygiene Data'!G158))),EC164="",ISNUMBER(OFFSET('Hygiene Data'!$G$10,0,10*ROW('Hygiene Data'!G158)))),OFFSET('Hygiene Data'!$G$10,0,10*ROW('Hygiene Data'!G158)),NA())))</f>
        <v>#N/A</v>
      </c>
      <c r="BO164" s="252" t="e">
        <f ca="true">+IF(AND(ISNUMBER(OFFSET('Hygiene Data'!$H$6,0,10*ROW('Hygiene Data'!H158))),ED164="Yes"),OFFSET('Hygiene Data'!$H$6,0,10*ROW('Hygiene Data'!H158)),IF(AND(ISNUMBER(OFFSET('Hygiene Data'!$H$6,0,10*ROW('Hygiene Data'!H158))),ED164="No",ISNUMBER(OFFSET('Hygiene Data'!$H$6,0,10*ROW('Hygiene Data'!H158)))),CONCATENATE("[",ROUND(OFFSET('Hygiene Data'!$H$6,0,10*ROW('Hygiene Data'!H158)),0),"]"),IF(AND(ISNUMBER(OFFSET('Hygiene Data'!$H$6,0,10*ROW('Hygiene Data'!H158))),ED164="",ISNUMBER(OFFSET('Hygiene Data'!$H$6,0,10*ROW('Hygiene Data'!H158)))),OFFSET('Hygiene Data'!$H$6,0,10*ROW('Hygiene Data'!H158)),NA())))</f>
        <v>#N/A</v>
      </c>
      <c r="BP164" s="252" t="e">
        <f ca="true">+IF(AND(ISNUMBER(OFFSET('Hygiene Data'!$H$8,0,10*ROW('Hygiene Data'!H158))),EE164="Yes"),OFFSET('Hygiene Data'!$H$8,0,10*ROW('Hygiene Data'!H158)),IF(AND(ISNUMBER(OFFSET('Hygiene Data'!$H$8,0,10*ROW('Hygiene Data'!H158))),EE164="No",ISNUMBER(OFFSET('Hygiene Data'!$H$8,0,10*ROW('Hygiene Data'!H158)))),CONCATENATE("[",ROUND(OFFSET('Hygiene Data'!$H$8,0,10*ROW('Hygiene Data'!H158)),0),"]"),IF(AND(ISNUMBER(OFFSET('Hygiene Data'!$H$8,0,10*ROW('Hygiene Data'!H158))),EE164="",ISNUMBER(OFFSET('Hygiene Data'!$H$8,0,10*ROW('Hygiene Data'!H158)))),OFFSET('Hygiene Data'!$H$8,0,10*ROW('Hygiene Data'!H158)),NA())))</f>
        <v>#N/A</v>
      </c>
      <c r="BQ164" s="252" t="e">
        <f ca="true">+IF(AND(ISNUMBER(OFFSET('Hygiene Data'!$H$10,0,10*ROW('Hygiene Data'!H158))),EF164="Yes"),OFFSET('Hygiene Data'!$H$10,0,10*ROW('Hygiene Data'!H158)),IF(AND(ISNUMBER(OFFSET('Hygiene Data'!$H$10,0,10*ROW('Hygiene Data'!H158))),EF164="No",ISNUMBER(OFFSET('Hygiene Data'!$H$10,0,10*ROW('Hygiene Data'!H158)))),CONCATENATE("[",ROUND(OFFSET('Hygiene Data'!$H$10,0,10*ROW('Hygiene Data'!H158)),0),"]"),IF(AND(ISNUMBER(OFFSET('Hygiene Data'!$H$10,0,10*ROW('Hygiene Data'!H158))),EF164="",ISNUMBER(OFFSET('Hygiene Data'!$H$10,0,10*ROW('Hygiene Data'!H158)))),OFFSET('Hygiene Data'!$H$10,0,10*ROW('Hygiene Data'!H158)),NA())))</f>
        <v>#N/A</v>
      </c>
      <c r="BS164" s="36" t="str">
        <f ca="true">+IF(OFFSET('Water Data'!$C$28,0,10*ROW('Water Data'!C158))="","",OFFSET('Water Data'!$C$28,0,10*ROW('Water Data'!C158)))</f>
        <v/>
      </c>
      <c r="BT164" s="36" t="str">
        <f ca="true">+IF(OFFSET('Water Data'!$C$29,0,10*ROW('Water Data'!C158))="","",OFFSET('Water Data'!$C$29,0,10*ROW('Water Data'!C158)))</f>
        <v/>
      </c>
      <c r="BU164" s="36" t="str">
        <f ca="true">+IF(OFFSET('Water Data'!$C$30,0,10*ROW('Water Data'!C158))="","",OFFSET('Water Data'!$C$30,0,10*ROW('Water Data'!C158)))</f>
        <v/>
      </c>
      <c r="BV164" s="36" t="str">
        <f ca="true">+IF(OFFSET('Water Data'!$D$28,0,10*ROW('Water Data'!D158))="","",OFFSET('Water Data'!$D$28,0,10*ROW('Water Data'!D158)))</f>
        <v/>
      </c>
      <c r="BW164" s="36" t="str">
        <f ca="true">+IF(OFFSET('Water Data'!$D$29,0,10*ROW('Water Data'!D158))="","",OFFSET('Water Data'!$D$29,0,10*ROW('Water Data'!D158)))</f>
        <v/>
      </c>
      <c r="BX164" s="36" t="str">
        <f ca="true">+IF(OFFSET('Water Data'!$D$30,0,10*ROW('Water Data'!D158))="","",OFFSET('Water Data'!$D$30,0,10*ROW('Water Data'!D158)))</f>
        <v/>
      </c>
      <c r="BY164" s="36" t="str">
        <f ca="true">+IF(OFFSET('Water Data'!$E$28,0,10*ROW('Water Data'!E158))="","",OFFSET('Water Data'!$E$28,0,10*ROW('Water Data'!E158)))</f>
        <v/>
      </c>
      <c r="BZ164" s="36" t="str">
        <f ca="true">+IF(OFFSET('Water Data'!$E$29,0,10*ROW('Water Data'!E158))="","",OFFSET('Water Data'!$E$29,0,10*ROW('Water Data'!E158)))</f>
        <v/>
      </c>
      <c r="CA164" s="36" t="str">
        <f ca="true">+IF(OFFSET('Water Data'!$E$30,0,10*ROW('Water Data'!E158))="","",OFFSET('Water Data'!$E$30,0,10*ROW('Water Data'!E158)))</f>
        <v/>
      </c>
      <c r="CB164" s="36" t="str">
        <f ca="true">+IF(OFFSET('Water Data'!$F$28,0,10*ROW('Water Data'!F158))="","",OFFSET('Water Data'!$F$28,0,10*ROW('Water Data'!F158)))</f>
        <v/>
      </c>
      <c r="CC164" s="36" t="str">
        <f ca="true">+IF(OFFSET('Water Data'!$F$29,0,10*ROW('Water Data'!F158))="","",OFFSET('Water Data'!$F$29,0,10*ROW('Water Data'!F158)))</f>
        <v/>
      </c>
      <c r="CD164" s="36" t="str">
        <f ca="true">+IF(OFFSET('Water Data'!$F$30,0,10*ROW('Water Data'!F158))="","",OFFSET('Water Data'!$F$30,0,10*ROW('Water Data'!F158)))</f>
        <v/>
      </c>
      <c r="CE164" s="36" t="str">
        <f ca="true">+IF(OFFSET('Water Data'!$G$28,0,10*ROW('Water Data'!G158))="","",OFFSET('Water Data'!$G$28,0,10*ROW('Water Data'!G158)))</f>
        <v/>
      </c>
      <c r="CF164" s="36" t="str">
        <f ca="true">+IF(OFFSET('Water Data'!$G$29,0,10*ROW('Water Data'!G158))="","",OFFSET('Water Data'!$G$29,0,10*ROW('Water Data'!G158)))</f>
        <v/>
      </c>
      <c r="CG164" s="36" t="str">
        <f ca="true">+IF(OFFSET('Water Data'!$G$30,0,10*ROW('Water Data'!G158))="","",OFFSET('Water Data'!$G$30,0,10*ROW('Water Data'!G158)))</f>
        <v/>
      </c>
      <c r="CH164" s="36" t="str">
        <f ca="true">+IF(OFFSET('Water Data'!$H$28,0,10*ROW('Water Data'!H158))="","",OFFSET('Water Data'!$H$28,0,10*ROW('Water Data'!H158)))</f>
        <v/>
      </c>
      <c r="CI164" s="36" t="str">
        <f ca="true">+IF(OFFSET('Water Data'!$H$29,0,10*ROW('Water Data'!H158))="","",OFFSET('Water Data'!$H$29,0,10*ROW('Water Data'!H158)))</f>
        <v/>
      </c>
      <c r="CJ164" s="36" t="str">
        <f ca="true">+IF(OFFSET('Water Data'!$H$30,0,10*ROW('Water Data'!H158))="","",OFFSET('Water Data'!$H$30,0,10*ROW('Water Data'!H158)))</f>
        <v/>
      </c>
      <c r="CK164" s="36" t="str">
        <f ca="true">+IF(OFFSET('Sanitation Data'!$C$29,0,10*ROW('Sanitation Data'!C158))="","",OFFSET('Sanitation Data'!$C$29,0,10*ROW('Sanitation Data'!C158)))</f>
        <v/>
      </c>
      <c r="CL164" s="36" t="str">
        <f ca="true">+IF(OFFSET('Sanitation Data'!$C$30,0,10*ROW('Sanitation Data'!C158))="","",OFFSET('Sanitation Data'!$C$30,0,10*ROW('Sanitation Data'!C158)))</f>
        <v/>
      </c>
      <c r="CM164" s="36" t="str">
        <f ca="true">+IF(OFFSET('Sanitation Data'!$C$31,0,10*ROW('Sanitation Data'!C158))="","",OFFSET('Sanitation Data'!$C$31,0,10*ROW('Sanitation Data'!C158)))</f>
        <v/>
      </c>
      <c r="CN164" s="36" t="str">
        <f ca="true">+IF(OFFSET('Sanitation Data'!$C$32,0,10*ROW('Sanitation Data'!C158))="","",OFFSET('Sanitation Data'!$C$32,0,10*ROW('Sanitation Data'!C158)))</f>
        <v/>
      </c>
      <c r="CO164" s="36" t="str">
        <f ca="true">+IF(OFFSET('Sanitation Data'!$C$33,0,10*ROW('Sanitation Data'!C158))="","",OFFSET('Sanitation Data'!$C$33,0,10*ROW('Sanitation Data'!C158)))</f>
        <v/>
      </c>
      <c r="CP164" s="36" t="str">
        <f ca="true">+IF(OFFSET('Sanitation Data'!$D$29,0,10*ROW('Sanitation Data'!D158))="","",OFFSET('Sanitation Data'!$D$29,0,10*ROW('Sanitation Data'!D158)))</f>
        <v/>
      </c>
      <c r="CQ164" s="36" t="str">
        <f ca="true">+IF(OFFSET('Sanitation Data'!$D$30,0,10*ROW('Sanitation Data'!D158))="","",OFFSET('Sanitation Data'!$D$30,0,10*ROW('Sanitation Data'!D158)))</f>
        <v/>
      </c>
      <c r="CR164" s="36" t="str">
        <f ca="true">+IF(OFFSET('Sanitation Data'!$D$31,0,10*ROW('Sanitation Data'!D158))="","",OFFSET('Sanitation Data'!$D$31,0,10*ROW('Sanitation Data'!D158)))</f>
        <v/>
      </c>
      <c r="CS164" s="36" t="str">
        <f ca="true">+IF(OFFSET('Sanitation Data'!$D$32,0,10*ROW('Sanitation Data'!D158))="","",OFFSET('Sanitation Data'!$D$32,0,10*ROW('Sanitation Data'!D158)))</f>
        <v/>
      </c>
      <c r="CT164" s="36" t="str">
        <f ca="true">+IF(OFFSET('Sanitation Data'!$D$33,0,10*ROW('Sanitation Data'!D158))="","",OFFSET('Sanitation Data'!$D$33,0,10*ROW('Sanitation Data'!D158)))</f>
        <v/>
      </c>
      <c r="CU164" s="36" t="str">
        <f ca="true">+IF(OFFSET('Sanitation Data'!$E$29,0,10*ROW('Sanitation Data'!E158))="","",OFFSET('Sanitation Data'!$E$29,0,10*ROW('Sanitation Data'!E158)))</f>
        <v/>
      </c>
      <c r="CV164" s="36" t="str">
        <f ca="true">+IF(OFFSET('Sanitation Data'!$E$30,0,10*ROW('Sanitation Data'!E158))="","",OFFSET('Sanitation Data'!$E$30,0,10*ROW('Sanitation Data'!E158)))</f>
        <v/>
      </c>
      <c r="CW164" s="36" t="str">
        <f ca="true">+IF(OFFSET('Sanitation Data'!$E$31,0,10*ROW('Sanitation Data'!E158))="","",OFFSET('Sanitation Data'!$E$31,0,10*ROW('Sanitation Data'!E158)))</f>
        <v/>
      </c>
      <c r="CX164" s="36" t="str">
        <f ca="true">+IF(OFFSET('Sanitation Data'!$E$32,0,10*ROW('Sanitation Data'!E158))="","",OFFSET('Sanitation Data'!$E$32,0,10*ROW('Sanitation Data'!E158)))</f>
        <v/>
      </c>
      <c r="CY164" s="36" t="str">
        <f ca="true">+IF(OFFSET('Sanitation Data'!$E$33,0,10*ROW('Sanitation Data'!E158))="","",OFFSET('Sanitation Data'!$E$33,0,10*ROW('Sanitation Data'!E158)))</f>
        <v/>
      </c>
      <c r="CZ164" s="36" t="str">
        <f ca="true">+IF(OFFSET('Sanitation Data'!$F$29,0,10*ROW('Sanitation Data'!F158))="","",OFFSET('Sanitation Data'!$F$29,0,10*ROW('Sanitation Data'!F158)))</f>
        <v/>
      </c>
      <c r="DA164" s="36" t="str">
        <f ca="true">+IF(OFFSET('Sanitation Data'!$F$30,0,10*ROW('Sanitation Data'!F158))="","",OFFSET('Sanitation Data'!$F$30,0,10*ROW('Sanitation Data'!F158)))</f>
        <v/>
      </c>
      <c r="DB164" s="36" t="str">
        <f ca="true">+IF(OFFSET('Sanitation Data'!$F$31,0,10*ROW('Sanitation Data'!F158))="","",OFFSET('Sanitation Data'!$F$31,0,10*ROW('Sanitation Data'!F158)))</f>
        <v/>
      </c>
      <c r="DC164" s="36" t="str">
        <f ca="true">+IF(OFFSET('Sanitation Data'!$F$32,0,10*ROW('Sanitation Data'!F158))="","",OFFSET('Sanitation Data'!$F$32,0,10*ROW('Sanitation Data'!F158)))</f>
        <v/>
      </c>
      <c r="DD164" s="36" t="str">
        <f ca="true">+IF(OFFSET('Sanitation Data'!$F$33,0,10*ROW('Sanitation Data'!F158))="","",OFFSET('Sanitation Data'!$F$33,0,10*ROW('Sanitation Data'!F158)))</f>
        <v/>
      </c>
      <c r="DE164" s="36" t="str">
        <f ca="true">+IF(OFFSET('Sanitation Data'!$G$29,0,10*ROW('Sanitation Data'!G158))="","",OFFSET('Sanitation Data'!$G$29,0,10*ROW('Sanitation Data'!G158)))</f>
        <v/>
      </c>
      <c r="DF164" s="36" t="str">
        <f ca="true">+IF(OFFSET('Sanitation Data'!$G$30,0,10*ROW('Sanitation Data'!G158))="","",OFFSET('Sanitation Data'!$G$30,0,10*ROW('Sanitation Data'!G158)))</f>
        <v/>
      </c>
      <c r="DG164" s="36" t="str">
        <f ca="true">+IF(OFFSET('Sanitation Data'!$G$31,0,10*ROW('Sanitation Data'!G158))="","",OFFSET('Sanitation Data'!$G$31,0,10*ROW('Sanitation Data'!G158)))</f>
        <v/>
      </c>
      <c r="DH164" s="36" t="str">
        <f ca="true">+IF(OFFSET('Sanitation Data'!$G$32,0,10*ROW('Sanitation Data'!G158))="","",OFFSET('Sanitation Data'!$G$32,0,10*ROW('Sanitation Data'!G158)))</f>
        <v/>
      </c>
      <c r="DI164" s="36" t="str">
        <f ca="true">+IF(OFFSET('Sanitation Data'!$G$33,0,10*ROW('Sanitation Data'!G158))="","",OFFSET('Sanitation Data'!$G$33,0,10*ROW('Sanitation Data'!G158)))</f>
        <v/>
      </c>
      <c r="DJ164" s="36" t="str">
        <f ca="true">+IF(OFFSET('Sanitation Data'!$H$29,0,10*ROW('Sanitation Data'!H158))="","",OFFSET('Sanitation Data'!$H$29,0,10*ROW('Sanitation Data'!H158)))</f>
        <v/>
      </c>
      <c r="DK164" s="36" t="str">
        <f ca="true">+IF(OFFSET('Sanitation Data'!$H$30,0,10*ROW('Sanitation Data'!H158))="","",OFFSET('Sanitation Data'!$H$30,0,10*ROW('Sanitation Data'!H158)))</f>
        <v/>
      </c>
      <c r="DL164" s="36" t="str">
        <f ca="true">+IF(OFFSET('Sanitation Data'!$H$31,0,10*ROW('Sanitation Data'!H158))="","",OFFSET('Sanitation Data'!$H$31,0,10*ROW('Sanitation Data'!H158)))</f>
        <v/>
      </c>
      <c r="DM164" s="36" t="str">
        <f ca="true">+IF(OFFSET('Sanitation Data'!$H$32,0,10*ROW('Sanitation Data'!H158))="","",OFFSET('Sanitation Data'!$H$32,0,10*ROW('Sanitation Data'!H158)))</f>
        <v/>
      </c>
      <c r="DN164" s="36" t="str">
        <f ca="true">+IF(OFFSET('Sanitation Data'!$H$33,0,10*ROW('Sanitation Data'!H158))="","",OFFSET('Sanitation Data'!$H$33,0,10*ROW('Sanitation Data'!H158)))</f>
        <v/>
      </c>
      <c r="DO164" s="36" t="str">
        <f ca="true">+IF(OFFSET('Hygiene Data'!$C$12,0,10*ROW('Hygiene Data'!C158))="","",OFFSET('Hygiene Data'!$C$12,0,10*ROW('Hygiene Data'!C158)))</f>
        <v/>
      </c>
      <c r="DP164" s="36" t="str">
        <f ca="true">+IF(OFFSET('Hygiene Data'!$C$13,0,10*ROW('Hygiene Data'!C158))="","",OFFSET('Hygiene Data'!$C$13,0,10*ROW('Hygiene Data'!C158)))</f>
        <v/>
      </c>
      <c r="DQ164" s="36" t="str">
        <f ca="true">+IF(OFFSET('Hygiene Data'!$C$14,0,10*ROW('Hygiene Data'!C158))="","",OFFSET('Hygiene Data'!$C$14,0,10*ROW('Hygiene Data'!C158)))</f>
        <v/>
      </c>
      <c r="DR164" s="36" t="str">
        <f ca="true">+IF(OFFSET('Hygiene Data'!$D$12,0,10*ROW('Hygiene Data'!D158))="","",OFFSET('Hygiene Data'!$D$12,0,10*ROW('Hygiene Data'!D158)))</f>
        <v/>
      </c>
      <c r="DS164" s="36" t="str">
        <f ca="true">+IF(OFFSET('Hygiene Data'!$D$13,0,10*ROW('Hygiene Data'!D158))="","",OFFSET('Hygiene Data'!$D$13,0,10*ROW('Hygiene Data'!D158)))</f>
        <v/>
      </c>
      <c r="DT164" s="36" t="str">
        <f ca="true">+IF(OFFSET('Hygiene Data'!$D$14,0,10*ROW('Hygiene Data'!D158))="","",OFFSET('Hygiene Data'!$D$14,0,10*ROW('Hygiene Data'!D158)))</f>
        <v/>
      </c>
      <c r="DU164" s="36" t="str">
        <f ca="true">+IF(OFFSET('Hygiene Data'!$E$12,0,10*ROW('Hygiene Data'!E158))="","",OFFSET('Hygiene Data'!$E$12,0,10*ROW('Hygiene Data'!E158)))</f>
        <v/>
      </c>
      <c r="DV164" s="36" t="str">
        <f ca="true">+IF(OFFSET('Hygiene Data'!$E$13,0,10*ROW('Hygiene Data'!E158))="","",OFFSET('Hygiene Data'!$E$13,0,10*ROW('Hygiene Data'!E158)))</f>
        <v/>
      </c>
      <c r="DW164" s="36" t="str">
        <f ca="true">+IF(OFFSET('Hygiene Data'!$E$14,0,10*ROW('Hygiene Data'!E158))="","",OFFSET('Hygiene Data'!$E$14,0,10*ROW('Hygiene Data'!E158)))</f>
        <v/>
      </c>
      <c r="DX164" s="36" t="str">
        <f ca="true">+IF(OFFSET('Hygiene Data'!$F$12,0,10*ROW('Hygiene Data'!F158))="","",OFFSET('Hygiene Data'!$F$12,0,10*ROW('Hygiene Data'!F158)))</f>
        <v/>
      </c>
      <c r="DY164" s="36" t="str">
        <f ca="true">+IF(OFFSET('Hygiene Data'!$F$13,0,10*ROW('Hygiene Data'!F158))="","",OFFSET('Hygiene Data'!$F$13,0,10*ROW('Hygiene Data'!F158)))</f>
        <v/>
      </c>
      <c r="DZ164" s="36" t="str">
        <f ca="true">+IF(OFFSET('Hygiene Data'!$F$14,0,10*ROW('Hygiene Data'!F158))="","",OFFSET('Hygiene Data'!$F$14,0,10*ROW('Hygiene Data'!F158)))</f>
        <v/>
      </c>
      <c r="EA164" s="36" t="str">
        <f ca="true">+IF(OFFSET('Hygiene Data'!$G$12,0,10*ROW('Hygiene Data'!G158))="","",OFFSET('Hygiene Data'!$G$12,0,10*ROW('Hygiene Data'!G158)))</f>
        <v/>
      </c>
      <c r="EB164" s="36" t="str">
        <f ca="true">+IF(OFFSET('Hygiene Data'!$G$13,0,10*ROW('Hygiene Data'!G158))="","",OFFSET('Hygiene Data'!$G$13,0,10*ROW('Hygiene Data'!G158)))</f>
        <v/>
      </c>
      <c r="EC164" s="36" t="str">
        <f ca="true">+IF(OFFSET('Hygiene Data'!$G$14,0,10*ROW('Hygiene Data'!G158))="","",OFFSET('Hygiene Data'!$G$14,0,10*ROW('Hygiene Data'!G158)))</f>
        <v/>
      </c>
      <c r="ED164" s="36" t="str">
        <f ca="true">+IF(OFFSET('Hygiene Data'!$H$12,0,10*ROW('Hygiene Data'!H158))="","",OFFSET('Hygiene Data'!$H$12,0,10*ROW('Hygiene Data'!H158)))</f>
        <v/>
      </c>
      <c r="EE164" s="36" t="str">
        <f ca="true">+IF(OFFSET('Hygiene Data'!$H$13,0,10*ROW('Hygiene Data'!H158))="","",OFFSET('Hygiene Data'!$H$13,0,10*ROW('Hygiene Data'!H158)))</f>
        <v/>
      </c>
      <c r="EF164" s="36" t="str">
        <f ca="true">+IF(OFFSET('Hygiene Data'!$H$14,0,10*ROW('Hygiene Data'!H158))="","",OFFSET('Hygiene Data'!$H$14,0,10*ROW('Hygiene Data'!H158)))</f>
        <v/>
      </c>
    </row>
    <row r="165" x14ac:dyDescent="0.2">
      <c r="A165" s="59" t="str">
        <f ca="true">+IF(OFFSET('Water Data'!$B$1,0,10*ROW('Water Data'!B162))="","",OFFSET('Water Data'!$B$1,0,10*ROW('Water Data'!B162)))</f>
        <v/>
      </c>
      <c r="B165" s="59" t="str">
        <f ca="true">+IF(OFFSET('Water Data'!$A$3,0,10*ROW('Water Data'!A162))="","",OFFSET('Water Data'!$A$3,0,10*ROW('Water Data'!A162)))</f>
        <v/>
      </c>
      <c r="C165" s="59" t="str">
        <f ca="true">+IF(OFFSET('Water Data'!$C$3,0,10*ROW('Water Data'!C162))="","",OFFSET('Water Data'!$C$3,0,10*ROW('Water Data'!C162)))</f>
        <v/>
      </c>
      <c r="D165" s="250" t="e">
        <f ca="true">+IF(AND(ISNUMBER(OFFSET('Water Data'!$C$5,0,10*ROW('Water Data'!C159))),BS165="Yes"),100-OFFSET('Water Data'!$C$5,0,10*ROW('Water Data'!C159)),IF(AND(ISNUMBER(OFFSET('Water Data'!$C$5,0,10*ROW('Water Data'!C159))),BS165="No",ISNUMBER(OFFSET('Water Data'!$C$5,0,10*ROW('Water Data'!C159)))),CONCATENATE("[",ROUND(100-OFFSET('Water Data'!$C$5,0,10*ROW('Water Data'!C159)),0),"]"),IF(AND(ISNUMBER(OFFSET('Water Data'!$C$5,0,10*ROW('Water Data'!C159))),BS165="",ISNUMBER(OFFSET('Water Data'!$C$5,0,10*ROW('Water Data'!C159)))),100-OFFSET('Water Data'!$C$5,0,10*ROW('Water Data'!C159)),NA())))</f>
        <v>#N/A</v>
      </c>
      <c r="E165" s="250" t="e">
        <f ca="true">+IF(AND(ISNUMBER(OFFSET('Water Data'!$C$7,0,10*ROW('Water Data'!D159))),BT165="Yes"),OFFSET('Water Data'!$C$7,0,10*ROW('Water Data'!C159)),IF(AND(ISNUMBER(OFFSET('Water Data'!$C$7,0,10*ROW('Water Data'!C159))),BT165="No",ISNUMBER(OFFSET('Water Data'!$C$7,0,10*ROW('Water Data'!C159)))),CONCATENATE("[",ROUND(OFFSET('Water Data'!$C$7,0,10*ROW('Water Data'!C159)),0),"]"),IF(AND(ISNUMBER(OFFSET('Water Data'!$C$7,0,10*ROW('Water Data'!C159))),BT165="",ISNUMBER(OFFSET('Water Data'!$C$7,0,10*ROW('Water Data'!C159)))),OFFSET('Water Data'!$C$7,0,10*ROW('Water Data'!C159)),NA())))</f>
        <v>#N/A</v>
      </c>
      <c r="F165" s="250" t="e">
        <f ca="true">+IF(AND(ISNUMBER(OFFSET('Water Data'!$C$10,0,10*ROW('Water Data'!C159))),BU165="Yes"),OFFSET('Water Data'!$C$10,0,10*ROW('Water Data'!C159)),IF(AND(ISNUMBER(OFFSET('Water Data'!$C$10,0,10*ROW('Water Data'!C159))),BU165="No",ISNUMBER(OFFSET('Water Data'!$C$10,0,10*ROW('Water Data'!C159)))),CONCATENATE("[",ROUND(OFFSET('Water Data'!$C$10,0,10*ROW('Water Data'!C159)),0),"]"),IF(AND(ISNUMBER(OFFSET('Water Data'!$C$10,0,10*ROW('Water Data'!C159))),BU165="",ISNUMBER(OFFSET('Water Data'!$C$10,0,10*ROW('Water Data'!C159)))),OFFSET('Water Data'!$C$10,0,10*ROW('Water Data'!C159)),NA())))</f>
        <v>#N/A</v>
      </c>
      <c r="G165" s="250" t="e">
        <f ca="true">+IF(AND(ISNUMBER(OFFSET('Water Data'!$D$5,0,10*ROW('Water Data'!D159))),BV165="Yes"),100-OFFSET('Water Data'!$D$5,0,10*ROW('Water Data'!D159)),IF(AND(ISNUMBER(OFFSET('Water Data'!$D$5,0,10*ROW('Water Data'!D159))),BV165="No",ISNUMBER(OFFSET('Water Data'!$D$5,0,10*ROW('Water Data'!D159)))),CONCATENATE("[",ROUND(100-OFFSET('Water Data'!$D$5,0,10*ROW('Water Data'!D159)),0),"]"),IF(AND(ISNUMBER(OFFSET('Water Data'!$D$5,0,10*ROW('Water Data'!D159))),BV165="",ISNUMBER(OFFSET('Water Data'!$D$5,0,10*ROW('Water Data'!D159)))),100-OFFSET('Water Data'!$D$5,0,10*ROW('Water Data'!D159)),NA())))</f>
        <v>#N/A</v>
      </c>
      <c r="H165" s="250" t="e">
        <f ca="true">+IF(AND(ISNUMBER(OFFSET('Water Data'!$D$7,0,10*ROW('Water Data'!D159))),BW165="Yes"),OFFSET('Water Data'!$D$7,0,10*ROW('Water Data'!D159)),IF(AND(ISNUMBER(OFFSET('Water Data'!$D$7,0,10*ROW('Water Data'!D159))),BW165="No",ISNUMBER(OFFSET('Water Data'!$D$7,0,10*ROW('Water Data'!D159)))),CONCATENATE("[",ROUND(OFFSET('Water Data'!$C$7,0,10*ROW('Water Data'!D159)),0),"]"),IF(AND(ISNUMBER(OFFSET('Water Data'!$D$7,0,10*ROW('Water Data'!D159))),BW165="",ISNUMBER(OFFSET('Water Data'!$D$7,0,10*ROW('Water Data'!D159)))),OFFSET('Water Data'!$D$7,0,10*ROW('Water Data'!D159)),NA())))</f>
        <v>#N/A</v>
      </c>
      <c r="I165" s="250" t="e">
        <f ca="true">+IF(AND(ISNUMBER(OFFSET('Water Data'!$D$10,0,10*ROW('Water Data'!D159))),BX165="Yes"),OFFSET('Water Data'!$D$10,0,10*ROW('Water Data'!D159)),IF(AND(ISNUMBER(OFFSET('Water Data'!$D$10,0,10*ROW('Water Data'!D159))),BX165="No",ISNUMBER(OFFSET('Water Data'!$D$10,0,10*ROW('Water Data'!D159)))),CONCATENATE("[",ROUND(OFFSET('Water Data'!$D$10,0,10*ROW('Water Data'!D159)),0),"]"),IF(AND(ISNUMBER(OFFSET('Water Data'!$D$10,0,10*ROW('Water Data'!D159))),BX165="",ISNUMBER(OFFSET('Water Data'!$D$10,0,10*ROW('Water Data'!D159)))),OFFSET('Water Data'!$D$10,0,10*ROW('Water Data'!D159)),NA())))</f>
        <v>#N/A</v>
      </c>
      <c r="J165" s="250" t="e">
        <f ca="true">+IF(AND(ISNUMBER(OFFSET('Water Data'!$E$5,0,10*ROW('Water Data'!E159))),BY165="Yes"),100-OFFSET('Water Data'!$E$5,0,10*ROW('Water Data'!E159)),IF(AND(ISNUMBER(OFFSET('Water Data'!$E$5,0,10*ROW('Water Data'!E159))),BY165="No",ISNUMBER(OFFSET('Water Data'!$E$5,0,10*ROW('Water Data'!E159)))),CONCATENATE("[",ROUND(100-OFFSET('Water Data'!$E$5,0,10*ROW('Water Data'!E159)),0),"]"),IF(AND(ISNUMBER(OFFSET('Water Data'!$E$5,0,10*ROW('Water Data'!E159))),BY165="",ISNUMBER(OFFSET('Water Data'!$E$5,0,10*ROW('Water Data'!E159)))),100-OFFSET('Water Data'!$E$5,0,10*ROW('Water Data'!E159)),NA())))</f>
        <v>#N/A</v>
      </c>
      <c r="K165" s="250" t="e">
        <f ca="true">+IF(AND(ISNUMBER(OFFSET('Water Data'!$E$7,0,10*ROW('Water Data'!E159))),BZ165="Yes"),OFFSET('Water Data'!$E$7,0,10*ROW('Water Data'!E159)),IF(AND(ISNUMBER(OFFSET('Water Data'!$E$7,0,10*ROW('Water Data'!E159))),BZ165="No",ISNUMBER(OFFSET('Water Data'!$E$7,0,10*ROW('Water Data'!E159)))),CONCATENATE("[",ROUND(OFFSET('Water Data'!$E$7,0,10*ROW('Water Data'!E159)),0),"]"),IF(AND(ISNUMBER(OFFSET('Water Data'!$E$7,0,10*ROW('Water Data'!E159))),BZ165="",ISNUMBER(OFFSET('Water Data'!$E$7,0,10*ROW('Water Data'!E159)))),OFFSET('Water Data'!$E$7,0,10*ROW('Water Data'!E159)),NA())))</f>
        <v>#N/A</v>
      </c>
      <c r="L165" s="250" t="e">
        <f ca="true">+IF(AND(ISNUMBER(OFFSET('Water Data'!$E$10,0,10*ROW('Water Data'!E159))),CA165="Yes"),OFFSET('Water Data'!$E$10,0,10*ROW('Water Data'!E159)),IF(AND(ISNUMBER(OFFSET('Water Data'!$E$10,0,10*ROW('Water Data'!E159))),CA165="No",ISNUMBER(OFFSET('Water Data'!$E$10,0,10*ROW('Water Data'!E159)))),CONCATENATE("[",ROUND(OFFSET('Water Data'!$E$10,0,10*ROW('Water Data'!E159)),0),"]"),IF(AND(ISNUMBER(OFFSET('Water Data'!$E$10,0,10*ROW('Water Data'!E159))),CA165="",ISNUMBER(OFFSET('Water Data'!$E$10,0,10*ROW('Water Data'!E159)))),OFFSET('Water Data'!$E$10,0,10*ROW('Water Data'!E159)),NA())))</f>
        <v>#N/A</v>
      </c>
      <c r="M165" s="250" t="e">
        <f ca="true">+IF(AND(ISNUMBER(OFFSET('Water Data'!$F$5,0,10*ROW('Water Data'!F159))),CB165="Yes"),100-OFFSET('Water Data'!$F$5,0,10*ROW('Water Data'!F159)),IF(AND(ISNUMBER(OFFSET('Water Data'!$F$5,0,10*ROW('Water Data'!F159))),CB165="No",ISNUMBER(OFFSET('Water Data'!$F$5,0,10*ROW('Water Data'!F159)))),CONCATENATE("[",ROUND(100-OFFSET('Water Data'!$F$5,0,10*ROW('Water Data'!F159)),0),"]"),IF(AND(ISNUMBER(OFFSET('Water Data'!$F$5,0,10*ROW('Water Data'!F159))),CB165="",ISNUMBER(OFFSET('Water Data'!$F$5,0,10*ROW('Water Data'!F159)))),100-OFFSET('Water Data'!$F$5,0,10*ROW('Water Data'!F159)),NA())))</f>
        <v>#N/A</v>
      </c>
      <c r="N165" s="250" t="e">
        <f ca="true">+IF(AND(ISNUMBER(OFFSET('Water Data'!$F$7,0,10*ROW('Water Data'!F159))),CC165="Yes"),OFFSET('Water Data'!$F$7,0,10*ROW('Water Data'!F159)),IF(AND(ISNUMBER(OFFSET('Water Data'!$F$7,0,10*ROW('Water Data'!F159))),CC165="No",ISNUMBER(OFFSET('Water Data'!$F$7,0,10*ROW('Water Data'!F159)))),CONCATENATE("[",ROUND(OFFSET('Water Data'!$F$7,0,10*ROW('Water Data'!F159)),0),"]"),IF(AND(ISNUMBER(OFFSET('Water Data'!$F$7,0,10*ROW('Water Data'!F159))),CC165="",ISNUMBER(OFFSET('Water Data'!$F$7,0,10*ROW('Water Data'!F159)))),OFFSET('Water Data'!$F$7,0,10*ROW('Water Data'!F159)),NA())))</f>
        <v>#N/A</v>
      </c>
      <c r="O165" s="250" t="e">
        <f ca="true">+IF(AND(ISNUMBER(OFFSET('Water Data'!$F$10,0,10*ROW('Water Data'!F159))),CD165="Yes"),OFFSET('Water Data'!$F$10,0,10*ROW('Water Data'!F159)),IF(AND(ISNUMBER(OFFSET('Water Data'!$F$10,0,10*ROW('Water Data'!F159))),CD165="No",ISNUMBER(OFFSET('Water Data'!$F$10,0,10*ROW('Water Data'!F159)))),CONCATENATE("[",ROUND(OFFSET('Water Data'!$F$10,0,10*ROW('Water Data'!F159)),0),"]"),IF(AND(ISNUMBER(OFFSET('Water Data'!$F$10,0,10*ROW('Water Data'!F159))),CD165="",ISNUMBER(OFFSET('Water Data'!$F$10,0,10*ROW('Water Data'!F159)))),OFFSET('Water Data'!$F$10,0,10*ROW('Water Data'!F159)),NA())))</f>
        <v>#N/A</v>
      </c>
      <c r="P165" s="250" t="e">
        <f ca="true">+IF(AND(ISNUMBER(OFFSET('Water Data'!$G$5,0,10*ROW('Water Data'!G159))),CE165="Yes"),100-OFFSET('Water Data'!$G$5,0,10*ROW('Water Data'!G159)),IF(AND(ISNUMBER(OFFSET('Water Data'!$G$5,0,10*ROW('Water Data'!G159))),CE165="No",ISNUMBER(OFFSET('Water Data'!$G$5,0,10*ROW('Water Data'!G159)))),CONCATENATE("[",ROUND(100-OFFSET('Water Data'!$G$5,0,10*ROW('Water Data'!G159)),0),"]"),IF(AND(ISNUMBER(OFFSET('Water Data'!$G$5,0,10*ROW('Water Data'!G159))),CE165="",ISNUMBER(OFFSET('Water Data'!$G$5,0,10*ROW('Water Data'!G159)))),100-OFFSET('Water Data'!$G$5,0,10*ROW('Water Data'!G159)),NA())))</f>
        <v>#N/A</v>
      </c>
      <c r="Q165" s="250" t="e">
        <f ca="true">+IF(AND(ISNUMBER(OFFSET('Water Data'!$G$7,0,10*ROW('Water Data'!G159))),CF165="Yes"),OFFSET('Water Data'!$G$7,0,10*ROW('Water Data'!G159)),IF(AND(ISNUMBER(OFFSET('Water Data'!$G$7,0,10*ROW('Water Data'!G159))),CF165="No",ISNUMBER(OFFSET('Water Data'!$G$7,0,10*ROW('Water Data'!G159)))),CONCATENATE("[",ROUND(OFFSET('Water Data'!$G$7,0,10*ROW('Water Data'!G159)),0),"]"),IF(AND(ISNUMBER(OFFSET('Water Data'!$G$7,0,10*ROW('Water Data'!G159))),CF165="",ISNUMBER(OFFSET('Water Data'!$G$7,0,10*ROW('Water Data'!G159)))),OFFSET('Water Data'!$G$7,0,10*ROW('Water Data'!G159)),NA())))</f>
        <v>#N/A</v>
      </c>
      <c r="R165" s="250" t="e">
        <f ca="true">+IF(AND(ISNUMBER(OFFSET('Water Data'!$G$10,0,10*ROW('Water Data'!G159))),CG165="Yes"),OFFSET('Water Data'!$G$10,0,10*ROW('Water Data'!G159)),IF(AND(ISNUMBER(OFFSET('Water Data'!$G$10,0,10*ROW('Water Data'!G159))),CG165="No",ISNUMBER(OFFSET('Water Data'!$G$10,0,10*ROW('Water Data'!G159)))),CONCATENATE("[",ROUND(OFFSET('Water Data'!$G$10,0,10*ROW('Water Data'!G159)),0),"]"),IF(AND(ISNUMBER(OFFSET('Water Data'!$G$10,0,10*ROW('Water Data'!G159))),CG165="",ISNUMBER(OFFSET('Water Data'!$G$10,0,10*ROW('Water Data'!G159)))),OFFSET('Water Data'!$G$10,0,10*ROW('Water Data'!G159)),NA())))</f>
        <v>#N/A</v>
      </c>
      <c r="S165" s="250" t="e">
        <f ca="true">+IF(AND(ISNUMBER(OFFSET('Water Data'!$H$5,0,10*ROW('Water Data'!H159))),CH165="Yes"),100-OFFSET('Water Data'!$H$5,0,10*ROW('Water Data'!H159)),IF(AND(ISNUMBER(OFFSET('Water Data'!$H$5,0,10*ROW('Water Data'!H159))),CH165="No",ISNUMBER(OFFSET('Water Data'!$H$5,0,10*ROW('Water Data'!H159)))),CONCATENATE("[",ROUND(100-OFFSET('Water Data'!$H$5,0,10*ROW('Water Data'!H159)),0),"]"),IF(AND(ISNUMBER(OFFSET('Water Data'!$H$5,0,10*ROW('Water Data'!H159))),CH165="",ISNUMBER(OFFSET('Water Data'!$H$5,0,10*ROW('Water Data'!H159)))),100-OFFSET('Water Data'!$H$5,0,10*ROW('Water Data'!H159)),NA())))</f>
        <v>#N/A</v>
      </c>
      <c r="T165" s="250" t="e">
        <f ca="true">+IF(AND(ISNUMBER(OFFSET('Water Data'!$H$7,0,10*ROW('Water Data'!H159))),CI165="Yes"),OFFSET('Water Data'!$H$7,0,10*ROW('Water Data'!H159)),IF(AND(ISNUMBER(OFFSET('Water Data'!$H$7,0,10*ROW('Water Data'!H159))),CI165="No",ISNUMBER(OFFSET('Water Data'!$H$7,0,10*ROW('Water Data'!H159)))),CONCATENATE("[",ROUND(OFFSET('Water Data'!$H$7,0,10*ROW('Water Data'!H159)),0),"]"),IF(AND(ISNUMBER(OFFSET('Water Data'!$H$7,0,10*ROW('Water Data'!H159))),CI165="",ISNUMBER(OFFSET('Water Data'!$H$7,0,10*ROW('Water Data'!H159)))),OFFSET('Water Data'!$H$7,0,10*ROW('Water Data'!H159)),NA())))</f>
        <v>#N/A</v>
      </c>
      <c r="U165" s="250" t="e">
        <f ca="true">+IF(AND(ISNUMBER(OFFSET('Water Data'!$H$10,0,10*ROW('Water Data'!H159))),CJ165="Yes"),OFFSET('Water Data'!$H$10,0,10*ROW('Water Data'!H159)),IF(AND(ISNUMBER(OFFSET('Water Data'!$H$10,0,10*ROW('Water Data'!H159))),CJ165="No",ISNUMBER(OFFSET('Water Data'!$H$10,0,10*ROW('Water Data'!H159)))),CONCATENATE("[",ROUND(OFFSET('Water Data'!$H$10,0,10*ROW('Water Data'!H159)),0),"]"),IF(AND(ISNUMBER(OFFSET('Water Data'!$H$10,0,10*ROW('Water Data'!H159))),CJ165="",ISNUMBER(OFFSET('Water Data'!$H$10,0,10*ROW('Water Data'!H159)))),OFFSET('Water Data'!$H$10,0,10*ROW('Water Data'!H159)),NA())))</f>
        <v>#N/A</v>
      </c>
      <c r="V165" s="251" t="e">
        <f ca="true">+IF(AND(ISNUMBER(OFFSET('Sanitation Data'!$C$5,0,10*ROW('Sanitation Data'!C159))),CK165="Yes"),100-OFFSET('Sanitation Data'!$C$5,0,10*ROW('Sanitation Data'!C159)),IF(AND(ISNUMBER(OFFSET('Sanitation Data'!$C$5,0,10*ROW('Sanitation Data'!C159))),CK165="No",ISNUMBER(OFFSET('Sanitation Data'!$C$5,0,10*ROW('Sanitation Data'!C159)))),CONCATENATE("[",ROUND(100-OFFSET('Sanitation Data'!$C$5,0,10*ROW('Sanitation Data'!C159)),0),"]"),IF(AND(ISNUMBER(OFFSET('Sanitation Data'!$C$5,0,10*ROW('Sanitation Data'!C159))),CK165="",ISNUMBER(OFFSET('Sanitation Data'!$C$5,0,10*ROW('Sanitation Data'!C159)))),100-OFFSET('Sanitation Data'!$C$5,0,10*ROW('Sanitation Data'!C159)),NA())))</f>
        <v>#N/A</v>
      </c>
      <c r="W165" s="251" t="e">
        <f ca="true">+IF(AND(ISNUMBER(OFFSET('Sanitation Data'!$C$7,0,10*ROW('Sanitation Data'!C159))),CL165="Yes"),OFFSET('Sanitation Data'!$C$7,0,10*ROW('Sanitation Data'!C159)),IF(AND(ISNUMBER(OFFSET('Sanitation Data'!$C$7,0,10*ROW('Sanitation Data'!C159))),CL165="No",ISNUMBER(OFFSET('Sanitation Data'!$C$7,0,10*ROW('Sanitation Data'!C159)))),CONCATENATE("[",ROUND(OFFSET('Sanitation Data'!$C$7,0,10*ROW('Sanitation Data'!C159)),0),"]"),IF(AND(ISNUMBER(OFFSET('Sanitation Data'!$C$7,0,10*ROW('Sanitation Data'!C159))),CL165="",ISNUMBER(OFFSET('Sanitation Data'!$C$7,0,10*ROW('Sanitation Data'!C159)))),OFFSET('Sanitation Data'!$C$7,0,10*ROW('Sanitation Data'!C159)),NA())))</f>
        <v>#N/A</v>
      </c>
      <c r="X165" s="251" t="e">
        <f ca="true">+IF(AND(ISNUMBER(OFFSET('Sanitation Data'!$C$11,0,10*ROW('Sanitation Data'!C159))),CM165="Yes"),OFFSET('Sanitation Data'!$C$11,0,10*ROW('Sanitation Data'!C159)),IF(AND(ISNUMBER(OFFSET('Sanitation Data'!$C$11,0,10*ROW('Sanitation Data'!C159))),CM165="No",ISNUMBER(OFFSET('Sanitation Data'!$C$11,0,10*ROW('Sanitation Data'!C159)))),CONCATENATE("[",ROUND(OFFSET('Sanitation Data'!$C$11,0,10*ROW('Sanitation Data'!C159)),0),"]"),IF(AND(ISNUMBER(OFFSET('Sanitation Data'!$C$11,0,10*ROW('Sanitation Data'!C159))),CM165="",ISNUMBER(OFFSET('Sanitation Data'!$C$11,0,10*ROW('Sanitation Data'!C159)))),OFFSET('Sanitation Data'!$C$11,0,10*ROW('Sanitation Data'!C159)),NA())))</f>
        <v>#N/A</v>
      </c>
      <c r="Y165" s="251" t="e">
        <f ca="true">+IF(AND(ISNUMBER(OFFSET('Sanitation Data'!$C$12,0,10*ROW('Sanitation Data'!C159))),CN165="Yes"),OFFSET('Sanitation Data'!$C$12,0,10*ROW('Sanitation Data'!C159)),IF(AND(ISNUMBER(OFFSET('Sanitation Data'!$C$12,0,10*ROW('Sanitation Data'!C159))),CN165="No",ISNUMBER(OFFSET('Sanitation Data'!$C$12,0,10*ROW('Sanitation Data'!C159)))),CONCATENATE("[",ROUND(OFFSET('Sanitation Data'!$C$12,0,10*ROW('Sanitation Data'!C159)),0),"]"),IF(AND(ISNUMBER(OFFSET('Sanitation Data'!$C$12,0,10*ROW('Sanitation Data'!C159))),CN165="",ISNUMBER(OFFSET('Sanitation Data'!$C$12,0,10*ROW('Sanitation Data'!C159)))),OFFSET('Sanitation Data'!$C$12,0,10*ROW('Sanitation Data'!C159)),NA())))</f>
        <v>#N/A</v>
      </c>
      <c r="Z165" s="251" t="e">
        <f ca="true">+IF(AND(ISNUMBER(OFFSET('Sanitation Data'!$C$13,0,10*ROW('Sanitation Data'!C159))),CO165="Yes"),OFFSET('Sanitation Data'!$C$13,0,10*ROW('Sanitation Data'!C159)),IF(AND(ISNUMBER(OFFSET('Sanitation Data'!$C$13,0,10*ROW('Sanitation Data'!C159))),CO165="No",ISNUMBER(OFFSET('Sanitation Data'!$C$13,0,10*ROW('Sanitation Data'!C159)))),CONCATENATE("[",ROUND(OFFSET('Sanitation Data'!$C$13,0,10*ROW('Sanitation Data'!C159)),0),"]"),IF(AND(ISNUMBER(OFFSET('Sanitation Data'!$C$13,0,10*ROW('Sanitation Data'!C159))),CO165="",ISNUMBER(OFFSET('Sanitation Data'!$C$13,0,10*ROW('Sanitation Data'!C159)))),OFFSET('Sanitation Data'!$C$13,0,10*ROW('Sanitation Data'!C159)),NA())))</f>
        <v>#N/A</v>
      </c>
      <c r="AA165" s="251" t="e">
        <f ca="true">+IF(AND(ISNUMBER(OFFSET('Sanitation Data'!$D$5,0,10*ROW('Sanitation Data'!D159))),CP165="Yes"),100-OFFSET('Sanitation Data'!$D$5,0,10*ROW('Sanitation Data'!D159)),IF(AND(ISNUMBER(OFFSET('Sanitation Data'!$D$5,0,10*ROW('Sanitation Data'!D159))),CP165="No",ISNUMBER(OFFSET('Sanitation Data'!$D$5,0,10*ROW('Sanitation Data'!D159)))),CONCATENATE("[",ROUND(100-OFFSET('Sanitation Data'!$D$5,0,10*ROW('Sanitation Data'!D159)),0),"]"),IF(AND(ISNUMBER(OFFSET('Sanitation Data'!$D$5,0,10*ROW('Sanitation Data'!D159))),CP165="",ISNUMBER(OFFSET('Sanitation Data'!$D$5,0,10*ROW('Sanitation Data'!D159)))),100-OFFSET('Sanitation Data'!$D$5,0,10*ROW('Sanitation Data'!D159)),NA())))</f>
        <v>#N/A</v>
      </c>
      <c r="AB165" s="251" t="e">
        <f ca="true">+IF(AND(ISNUMBER(OFFSET('Sanitation Data'!$D$7,0,10*ROW('Sanitation Data'!D159))),CQ165="Yes"),OFFSET('Sanitation Data'!$D$7,0,10*ROW('Sanitation Data'!G159)),IF(AND(ISNUMBER(OFFSET('Sanitation Data'!$D$7,0,10*ROW('Sanitation Data'!D159))),CQ165="No",ISNUMBER(OFFSET('Sanitation Data'!$D$7,0,10*ROW('Sanitation Data'!D159)))),CONCATENATE("[",ROUND(OFFSET('Sanitation Data'!$D$7,0,10*ROW('Sanitation Data'!D159)),0),"]"),IF(AND(ISNUMBER(OFFSET('Sanitation Data'!$D$7,0,10*ROW('Sanitation Data'!D159))),CQ165="",ISNUMBER(OFFSET('Sanitation Data'!$D$7,0,10*ROW('Sanitation Data'!D159)))),OFFSET('Sanitation Data'!$D$7,0,10*ROW('Sanitation Data'!D159)),NA())))</f>
        <v>#N/A</v>
      </c>
      <c r="AC165" s="251" t="e">
        <f ca="true">+IF(AND(ISNUMBER(OFFSET('Sanitation Data'!$D$11,0,10*ROW('Sanitation Data'!D159))),CR165="Yes"),OFFSET('Sanitation Data'!$D$11,0,10*ROW('Sanitation Data'!D159)),IF(AND(ISNUMBER(OFFSET('Sanitation Data'!$D$11,0,10*ROW('Sanitation Data'!D159))),CR165="No",ISNUMBER(OFFSET('Sanitation Data'!$D$11,0,10*ROW('Sanitation Data'!D159)))),CONCATENATE("[",ROUND(OFFSET('Sanitation Data'!$D$11,0,10*ROW('Sanitation Data'!D159)),0),"]"),IF(AND(ISNUMBER(OFFSET('Sanitation Data'!$D$11,0,10*ROW('Sanitation Data'!D159))),CR165="",ISNUMBER(OFFSET('Sanitation Data'!$D$11,0,10*ROW('Sanitation Data'!D159)))),OFFSET('Sanitation Data'!$D$11,0,10*ROW('Sanitation Data'!D159)),NA())))</f>
        <v>#N/A</v>
      </c>
      <c r="AD165" s="251" t="e">
        <f ca="true">+IF(AND(ISNUMBER(OFFSET('Sanitation Data'!$D$12,0,10*ROW('Sanitation Data'!D159))),CS165="Yes"),OFFSET('Sanitation Data'!$D$12,0,10*ROW('Sanitation Data'!D159)),IF(AND(ISNUMBER(OFFSET('Sanitation Data'!$D$12,0,10*ROW('Sanitation Data'!D159))),CS165="No",ISNUMBER(OFFSET('Sanitation Data'!$D$12,0,10*ROW('Sanitation Data'!D159)))),CONCATENATE("[",ROUND(OFFSET('Sanitation Data'!$D$12,0,10*ROW('Sanitation Data'!D159)),0),"]"),IF(AND(ISNUMBER(OFFSET('Sanitation Data'!$D$12,0,10*ROW('Sanitation Data'!D159))),CS165="",ISNUMBER(OFFSET('Sanitation Data'!$D$12,0,10*ROW('Sanitation Data'!D159)))),OFFSET('Sanitation Data'!$D$12,0,10*ROW('Sanitation Data'!D159)),NA())))</f>
        <v>#N/A</v>
      </c>
      <c r="AE165" s="251" t="e">
        <f ca="true">+IF(AND(ISNUMBER(OFFSET('Sanitation Data'!$D$13,0,10*ROW('Sanitation Data'!D159))),CT165="Yes"),OFFSET('Sanitation Data'!$D$13,0,10*ROW('Sanitation Data'!D159)),IF(AND(ISNUMBER(OFFSET('Sanitation Data'!$D$13,0,10*ROW('Sanitation Data'!D159))),CT165="No",ISNUMBER(OFFSET('Sanitation Data'!$D$13,0,10*ROW('Sanitation Data'!D159)))),CONCATENATE("[",ROUND(OFFSET('Sanitation Data'!$D$13,0,10*ROW('Sanitation Data'!D159)),0),"]"),IF(AND(ISNUMBER(OFFSET('Sanitation Data'!$D$13,0,10*ROW('Sanitation Data'!D159))),CT165="",ISNUMBER(OFFSET('Sanitation Data'!$D$13,0,10*ROW('Sanitation Data'!D159)))),OFFSET('Sanitation Data'!$D$13,0,10*ROW('Sanitation Data'!D159)),NA())))</f>
        <v>#N/A</v>
      </c>
      <c r="AF165" s="251" t="e">
        <f ca="true">+IF(AND(ISNUMBER(OFFSET('Sanitation Data'!$E$5,0,10*ROW('Sanitation Data'!E159))),CU165="Yes"),100-OFFSET('Sanitation Data'!$E$5,0,10*ROW('Sanitation Data'!E159)),IF(AND(ISNUMBER(OFFSET('Sanitation Data'!$E$5,0,10*ROW('Sanitation Data'!E159))),CU165="No",ISNUMBER(OFFSET('Sanitation Data'!$E$5,0,10*ROW('Sanitation Data'!E159)))),CONCATENATE("[",ROUND(100-OFFSET('Sanitation Data'!$E$5,0,10*ROW('Sanitation Data'!E159)),0),"]"),IF(AND(ISNUMBER(OFFSET('Sanitation Data'!$E$5,0,10*ROW('Sanitation Data'!E159))),CU165="",ISNUMBER(OFFSET('Sanitation Data'!$E$5,0,10*ROW('Sanitation Data'!E159)))),100-OFFSET('Sanitation Data'!$E$5,0,10*ROW('Sanitation Data'!E159)),NA())))</f>
        <v>#N/A</v>
      </c>
      <c r="AG165" s="251" t="e">
        <f ca="true">+IF(AND(ISNUMBER(OFFSET('Sanitation Data'!$E$7,0,10*ROW('Sanitation Data'!E159))),CV165="Yes"),OFFSET('Sanitation Data'!$E$7,0,10*ROW('Sanitation Data'!E159)),IF(AND(ISNUMBER(OFFSET('Sanitation Data'!$E$7,0,10*ROW('Sanitation Data'!E159))),CV165="No",ISNUMBER(OFFSET('Sanitation Data'!$E$7,0,10*ROW('Sanitation Data'!E159)))),CONCATENATE("[",ROUND(OFFSET('Sanitation Data'!$E$7,0,10*ROW('Sanitation Data'!E159)),0),"]"),IF(AND(ISNUMBER(OFFSET('Sanitation Data'!$E$7,0,10*ROW('Sanitation Data'!E159))),CV165="",ISNUMBER(OFFSET('Sanitation Data'!$E$7,0,10*ROW('Sanitation Data'!E159)))),OFFSET('Sanitation Data'!$E$7,0,10*ROW('Sanitation Data'!E159)),NA())))</f>
        <v>#N/A</v>
      </c>
      <c r="AH165" s="251" t="e">
        <f ca="true">+IF(AND(ISNUMBER(OFFSET('Sanitation Data'!$E$11,0,10*ROW('Sanitation Data'!E159))),CW165="Yes"),OFFSET('Sanitation Data'!$E$11,0,10*ROW('Sanitation Data'!E159)),IF(AND(ISNUMBER(OFFSET('Sanitation Data'!$E$11,0,10*ROW('Sanitation Data'!E159))),CW165="No",ISNUMBER(OFFSET('Sanitation Data'!$E$11,0,10*ROW('Sanitation Data'!E159)))),CONCATENATE("[",ROUND(OFFSET('Sanitation Data'!$E$11,0,10*ROW('Sanitation Data'!E159)),0),"]"),IF(AND(ISNUMBER(OFFSET('Sanitation Data'!$E$11,0,10*ROW('Sanitation Data'!E159))),CW165="",ISNUMBER(OFFSET('Sanitation Data'!$E$11,0,10*ROW('Sanitation Data'!E159)))),OFFSET('Sanitation Data'!$E$11,0,10*ROW('Sanitation Data'!E159)),NA())))</f>
        <v>#N/A</v>
      </c>
      <c r="AI165" s="251" t="e">
        <f ca="true">+IF(AND(ISNUMBER(OFFSET('Sanitation Data'!$E$12,0,10*ROW('Sanitation Data'!E159))),CX165="Yes"),OFFSET('Sanitation Data'!$E$12,0,10*ROW('Sanitation Data'!E159)),IF(AND(ISNUMBER(OFFSET('Sanitation Data'!$E$12,0,10*ROW('Sanitation Data'!E159))),CX165="No",ISNUMBER(OFFSET('Sanitation Data'!$E$12,0,10*ROW('Sanitation Data'!E159)))),CONCATENATE("[",ROUND(OFFSET('Sanitation Data'!$E$12,0,10*ROW('Sanitation Data'!E159)),0),"]"),IF(AND(ISNUMBER(OFFSET('Sanitation Data'!$E$12,0,10*ROW('Sanitation Data'!E159))),CX165="",ISNUMBER(OFFSET('Sanitation Data'!$E$12,0,10*ROW('Sanitation Data'!E159)))),OFFSET('Sanitation Data'!$E$12,0,10*ROW('Sanitation Data'!E159)),NA())))</f>
        <v>#N/A</v>
      </c>
      <c r="AJ165" s="251" t="e">
        <f ca="true">+IF(AND(ISNUMBER(OFFSET('Sanitation Data'!$E$13,0,10*ROW('Sanitation Data'!E159))),CY165="Yes"),OFFSET('Sanitation Data'!$E$13,0,10*ROW('Sanitation Data'!E159)),IF(AND(ISNUMBER(OFFSET('Sanitation Data'!$E$13,0,10*ROW('Sanitation Data'!E159))),CY165="No",ISNUMBER(OFFSET('Sanitation Data'!$E$13,0,10*ROW('Sanitation Data'!E159)))),CONCATENATE("[",ROUND(OFFSET('Sanitation Data'!$E$13,0,10*ROW('Sanitation Data'!E159)),0),"]"),IF(AND(ISNUMBER(OFFSET('Sanitation Data'!$E$13,0,10*ROW('Sanitation Data'!E159))),CY165="",ISNUMBER(OFFSET('Sanitation Data'!$E$13,0,10*ROW('Sanitation Data'!E159)))),OFFSET('Sanitation Data'!$E$13,0,10*ROW('Sanitation Data'!E159)),NA())))</f>
        <v>#N/A</v>
      </c>
      <c r="AK165" s="251" t="e">
        <f ca="true">+IF(AND(ISNUMBER(OFFSET('Sanitation Data'!$F$5,0,10*ROW('Sanitation Data'!F159))),CZ165="Yes"),100-OFFSET('Sanitation Data'!$F$5,0,10*ROW('Sanitation Data'!F159)),IF(AND(ISNUMBER(OFFSET('Sanitation Data'!$F$5,0,10*ROW('Sanitation Data'!F159))),CZ165="No",ISNUMBER(OFFSET('Sanitation Data'!$F$5,0,10*ROW('Sanitation Data'!F159)))),CONCATENATE("[",ROUND(100-OFFSET('Sanitation Data'!$F$5,0,10*ROW('Sanitation Data'!F159)),0),"]"),IF(AND(ISNUMBER(OFFSET('Sanitation Data'!$F$5,0,10*ROW('Sanitation Data'!F159))),CZ165="",ISNUMBER(OFFSET('Sanitation Data'!$F$5,0,10*ROW('Sanitation Data'!F159)))),100-OFFSET('Sanitation Data'!$F$5,0,10*ROW('Sanitation Data'!F159)),NA())))</f>
        <v>#N/A</v>
      </c>
      <c r="AL165" s="251" t="e">
        <f ca="true">+IF(AND(ISNUMBER(OFFSET('Sanitation Data'!$F$7,0,10*ROW('Sanitation Data'!F159))),DA165="Yes"),OFFSET('Sanitation Data'!$F$7,0,10*ROW('Sanitation Data'!F159)),IF(AND(ISNUMBER(OFFSET('Sanitation Data'!$F$7,0,10*ROW('Sanitation Data'!F159))),DA165="No",ISNUMBER(OFFSET('Sanitation Data'!$F$7,0,10*ROW('Sanitation Data'!F159)))),CONCATENATE("[",ROUND(OFFSET('Sanitation Data'!$F$7,0,10*ROW('Sanitation Data'!F159)),0),"]"),IF(AND(ISNUMBER(OFFSET('Sanitation Data'!$F$7,0,10*ROW('Sanitation Data'!F159))),DA165="",ISNUMBER(OFFSET('Sanitation Data'!$F$7,0,10*ROW('Sanitation Data'!F159)))),OFFSET('Sanitation Data'!$F$7,0,10*ROW('Sanitation Data'!F159)),NA())))</f>
        <v>#N/A</v>
      </c>
      <c r="AM165" s="251" t="e">
        <f ca="true">+IF(AND(ISNUMBER(OFFSET('Sanitation Data'!$F$11,0,10*ROW('Sanitation Data'!F159))),DB165="Yes"),OFFSET('Sanitation Data'!$F$11,0,10*ROW('Sanitation Data'!F159)),IF(AND(ISNUMBER(OFFSET('Sanitation Data'!$F$11,0,10*ROW('Sanitation Data'!F159))),DB165="No",ISNUMBER(OFFSET('Sanitation Data'!$F$11,0,10*ROW('Sanitation Data'!F159)))),CONCATENATE("[",ROUND(OFFSET('Sanitation Data'!$F$11,0,10*ROW('Sanitation Data'!F159)),0),"]"),IF(AND(ISNUMBER(OFFSET('Sanitation Data'!$F$11,0,10*ROW('Sanitation Data'!F159))),DB165="",ISNUMBER(OFFSET('Sanitation Data'!$F$11,0,10*ROW('Sanitation Data'!F159)))),OFFSET('Sanitation Data'!$F$11,0,10*ROW('Sanitation Data'!F159)),NA())))</f>
        <v>#N/A</v>
      </c>
      <c r="AN165" s="251" t="e">
        <f ca="true">+IF(AND(ISNUMBER(OFFSET('Sanitation Data'!$F$12,0,10*ROW('Sanitation Data'!F159))),DC165="Yes"),OFFSET('Sanitation Data'!$F$12,0,10*ROW('Sanitation Data'!F159)),IF(AND(ISNUMBER(OFFSET('Sanitation Data'!$F$12,0,10*ROW('Sanitation Data'!F159))),DC165="No",ISNUMBER(OFFSET('Sanitation Data'!$F$12,0,10*ROW('Sanitation Data'!F159)))),CONCATENATE("[",ROUND(OFFSET('Sanitation Data'!$F$12,0,10*ROW('Sanitation Data'!F159)),0),"]"),IF(AND(ISNUMBER(OFFSET('Sanitation Data'!$F$12,0,10*ROW('Sanitation Data'!F159))),DC165="",ISNUMBER(OFFSET('Sanitation Data'!$F$12,0,10*ROW('Sanitation Data'!F159)))),OFFSET('Sanitation Data'!$F$12,0,10*ROW('Sanitation Data'!F159)),NA())))</f>
        <v>#N/A</v>
      </c>
      <c r="AO165" s="251" t="e">
        <f ca="true">+IF(AND(ISNUMBER(OFFSET('Sanitation Data'!$F$13,0,10*ROW('Sanitation Data'!F159))),DD165="Yes"),OFFSET('Sanitation Data'!$F$13,0,10*ROW('Sanitation Data'!F159)),IF(AND(ISNUMBER(OFFSET('Sanitation Data'!$F$13,0,10*ROW('Sanitation Data'!F159))),DD165="No",ISNUMBER(OFFSET('Sanitation Data'!$F$13,0,10*ROW('Sanitation Data'!F159)))),CONCATENATE("[",ROUND(OFFSET('Sanitation Data'!$F$13,0,10*ROW('Sanitation Data'!F159)),0),"]"),IF(AND(ISNUMBER(OFFSET('Sanitation Data'!$F$13,0,10*ROW('Sanitation Data'!F159))),DD165="",ISNUMBER(OFFSET('Sanitation Data'!$F$13,0,10*ROW('Sanitation Data'!F159)))),OFFSET('Sanitation Data'!$F$13,0,10*ROW('Sanitation Data'!F159)),NA())))</f>
        <v>#N/A</v>
      </c>
      <c r="AP165" s="251" t="e">
        <f ca="true">+IF(AND(ISNUMBER(OFFSET('Sanitation Data'!$G$5,0,10*ROW('Sanitation Data'!G159))),DE165="Yes"),100-OFFSET('Sanitation Data'!$G$5,0,10*ROW('Sanitation Data'!G159)),IF(AND(ISNUMBER(OFFSET('Sanitation Data'!$G$5,0,10*ROW('Sanitation Data'!G159))),DE165="No",ISNUMBER(OFFSET('Sanitation Data'!$G$5,0,10*ROW('Sanitation Data'!G159)))),CONCATENATE("[",ROUND(100-OFFSET('Sanitation Data'!$G$5,0,10*ROW('Sanitation Data'!G159)),0),"]"),IF(AND(ISNUMBER(OFFSET('Sanitation Data'!$G$5,0,10*ROW('Sanitation Data'!G159))),DE165="",ISNUMBER(OFFSET('Sanitation Data'!$G$5,0,10*ROW('Sanitation Data'!G159)))),100-OFFSET('Sanitation Data'!$G$5,0,10*ROW('Sanitation Data'!G159)),NA())))</f>
        <v>#N/A</v>
      </c>
      <c r="AQ165" s="251" t="e">
        <f ca="true">+IF(AND(ISNUMBER(OFFSET('Sanitation Data'!$G$7,0,10*ROW('Sanitation Data'!G159))),DF165="Yes"),OFFSET('Sanitation Data'!$G$7,0,10*ROW('Sanitation Data'!G159)),IF(AND(ISNUMBER(OFFSET('Sanitation Data'!$G$7,0,10*ROW('Sanitation Data'!G159))),DF165="No",ISNUMBER(OFFSET('Sanitation Data'!$G$7,0,10*ROW('Sanitation Data'!G159)))),CONCATENATE("[",ROUND(OFFSET('Sanitation Data'!$G$7,0,10*ROW('Sanitation Data'!G159)),0),"]"),IF(AND(ISNUMBER(OFFSET('Sanitation Data'!$G$7,0,10*ROW('Sanitation Data'!G159))),DF165="",ISNUMBER(OFFSET('Sanitation Data'!$G$7,0,10*ROW('Sanitation Data'!G159)))),OFFSET('Sanitation Data'!$G$7,0,10*ROW('Sanitation Data'!G159)),NA())))</f>
        <v>#N/A</v>
      </c>
      <c r="AR165" s="251" t="e">
        <f ca="true">+IF(AND(ISNUMBER(OFFSET('Sanitation Data'!$G$11,0,10*ROW('Sanitation Data'!G159))),DG165="Yes"),OFFSET('Sanitation Data'!$G$11,0,10*ROW('Sanitation Data'!G159)),IF(AND(ISNUMBER(OFFSET('Sanitation Data'!$G$11,0,10*ROW('Sanitation Data'!G159))),DG165="No",ISNUMBER(OFFSET('Sanitation Data'!$G$11,0,10*ROW('Sanitation Data'!G159)))),CONCATENATE("[",ROUND(OFFSET('Sanitation Data'!$G$11,0,10*ROW('Sanitation Data'!G159)),0),"]"),IF(AND(ISNUMBER(OFFSET('Sanitation Data'!$G$11,0,10*ROW('Sanitation Data'!G159))),DG165="",ISNUMBER(OFFSET('Sanitation Data'!$G$11,0,10*ROW('Sanitation Data'!G159)))),OFFSET('Sanitation Data'!$G$11,0,10*ROW('Sanitation Data'!G159)),NA())))</f>
        <v>#N/A</v>
      </c>
      <c r="AS165" s="251" t="e">
        <f ca="true">+IF(AND(ISNUMBER(OFFSET('Sanitation Data'!$G$12,0,10*ROW('Sanitation Data'!G159))),DH165="Yes"),OFFSET('Sanitation Data'!$G$12,0,10*ROW('Sanitation Data'!G159)),IF(AND(ISNUMBER(OFFSET('Sanitation Data'!$G$12,0,10*ROW('Sanitation Data'!G159))),DH165="No",ISNUMBER(OFFSET('Sanitation Data'!$G$12,0,10*ROW('Sanitation Data'!G159)))),CONCATENATE("[",ROUND(OFFSET('Sanitation Data'!$G$12,0,10*ROW('Sanitation Data'!G159)),0),"]"),IF(AND(ISNUMBER(OFFSET('Sanitation Data'!$G$12,0,10*ROW('Sanitation Data'!G159))),DH165="",ISNUMBER(OFFSET('Sanitation Data'!$G$12,0,10*ROW('Sanitation Data'!G159)))),OFFSET('Sanitation Data'!$G$12,0,10*ROW('Sanitation Data'!G159)),NA())))</f>
        <v>#N/A</v>
      </c>
      <c r="AT165" s="251" t="e">
        <f ca="true">+IF(AND(ISNUMBER(OFFSET('Sanitation Data'!$G$13,0,10*ROW('Sanitation Data'!G159))),DI165="Yes"),OFFSET('Sanitation Data'!$G$13,0,10*ROW('Sanitation Data'!G159)),IF(AND(ISNUMBER(OFFSET('Sanitation Data'!$G$13,0,10*ROW('Sanitation Data'!G159))),DI165="No",ISNUMBER(OFFSET('Sanitation Data'!$G$13,0,10*ROW('Sanitation Data'!G159)))),CONCATENATE("[",ROUND(OFFSET('Sanitation Data'!$G$13,0,10*ROW('Sanitation Data'!G159)),0),"]"),IF(AND(ISNUMBER(OFFSET('Sanitation Data'!$G$13,0,10*ROW('Sanitation Data'!G159))),DI165="",ISNUMBER(OFFSET('Sanitation Data'!$G$13,0,10*ROW('Sanitation Data'!G159)))),OFFSET('Sanitation Data'!$G$13,0,10*ROW('Sanitation Data'!G159)),NA())))</f>
        <v>#N/A</v>
      </c>
      <c r="AU165" s="251" t="e">
        <f ca="true">+IF(AND(ISNUMBER(OFFSET('Sanitation Data'!$H$5,0,10*ROW('Sanitation Data'!H159))),DJ165="Yes"),100-OFFSET('Sanitation Data'!$H$5,0,10*ROW('Sanitation Data'!H159)),IF(AND(ISNUMBER(OFFSET('Sanitation Data'!$H$5,0,10*ROW('Sanitation Data'!H159))),DJ165="No",ISNUMBER(OFFSET('Sanitation Data'!$H$5,0,10*ROW('Sanitation Data'!H159)))),CONCATENATE("[",ROUND(100-OFFSET('Sanitation Data'!$H$5,0,10*ROW('Sanitation Data'!H159)),0),"]"),IF(AND(ISNUMBER(OFFSET('Sanitation Data'!$H$5,0,10*ROW('Sanitation Data'!H159))),DJ165="",ISNUMBER(OFFSET('Sanitation Data'!$H$5,0,10*ROW('Sanitation Data'!H159)))),100-OFFSET('Sanitation Data'!$H$5,0,10*ROW('Sanitation Data'!H159)),NA())))</f>
        <v>#N/A</v>
      </c>
      <c r="AV165" s="251" t="e">
        <f ca="true">+IF(AND(ISNUMBER(OFFSET('Sanitation Data'!$H$7,0,10*ROW('Sanitation Data'!H159))),DK165="Yes"),OFFSET('Sanitation Data'!$H$7,0,10*ROW('Sanitation Data'!H159)),IF(AND(ISNUMBER(OFFSET('Sanitation Data'!$H$7,0,10*ROW('Sanitation Data'!H159))),DK165="No",ISNUMBER(OFFSET('Sanitation Data'!$H$7,0,10*ROW('Sanitation Data'!H159)))),CONCATENATE("[",ROUND(OFFSET('Sanitation Data'!$H$7,0,10*ROW('Sanitation Data'!H159)),0),"]"),IF(AND(ISNUMBER(OFFSET('Sanitation Data'!$H$7,0,10*ROW('Sanitation Data'!H159))),DK165="",ISNUMBER(OFFSET('Sanitation Data'!$H$7,0,10*ROW('Sanitation Data'!H159)))),OFFSET('Sanitation Data'!$H$7,0,10*ROW('Sanitation Data'!H159)),NA())))</f>
        <v>#N/A</v>
      </c>
      <c r="AW165" s="251" t="e">
        <f ca="true">+IF(AND(ISNUMBER(OFFSET('Sanitation Data'!$H$11,0,10*ROW('Sanitation Data'!H159))),DL165="Yes"),OFFSET('Sanitation Data'!$H$11,0,10*ROW('Sanitation Data'!H159)),IF(AND(ISNUMBER(OFFSET('Sanitation Data'!$H$11,0,10*ROW('Sanitation Data'!H159))),DL165="No",ISNUMBER(OFFSET('Sanitation Data'!$H$11,0,10*ROW('Sanitation Data'!H159)))),CONCATENATE("[",ROUND(OFFSET('Sanitation Data'!$H$11,0,10*ROW('Sanitation Data'!H159)),0),"]"),IF(AND(ISNUMBER(OFFSET('Sanitation Data'!$H$11,0,10*ROW('Sanitation Data'!H159))),DL165="",ISNUMBER(OFFSET('Sanitation Data'!$H$11,0,10*ROW('Sanitation Data'!H159)))),OFFSET('Sanitation Data'!$H$11,0,10*ROW('Sanitation Data'!H159)),NA())))</f>
        <v>#N/A</v>
      </c>
      <c r="AX165" s="251" t="e">
        <f ca="true">+IF(AND(ISNUMBER(OFFSET('Sanitation Data'!$H$12,0,10*ROW('Sanitation Data'!H159))),DM165="Yes"),OFFSET('Sanitation Data'!$H$12,0,10*ROW('Sanitation Data'!H159)),IF(AND(ISNUMBER(OFFSET('Sanitation Data'!$H$12,0,10*ROW('Sanitation Data'!H159))),DM165="No",ISNUMBER(OFFSET('Sanitation Data'!$H$12,0,10*ROW('Sanitation Data'!H159)))),CONCATENATE("[",ROUND(OFFSET('Sanitation Data'!$H$12,0,10*ROW('Sanitation Data'!H159)),0),"]"),IF(AND(ISNUMBER(OFFSET('Sanitation Data'!$H$12,0,10*ROW('Sanitation Data'!H159))),DM165="",ISNUMBER(OFFSET('Sanitation Data'!$H$12,0,10*ROW('Sanitation Data'!H159)))),OFFSET('Sanitation Data'!$H$12,0,10*ROW('Sanitation Data'!H159)),NA())))</f>
        <v>#N/A</v>
      </c>
      <c r="AY165" s="251" t="e">
        <f ca="true">+IF(AND(ISNUMBER(OFFSET('Sanitation Data'!$H$13,0,10*ROW('Sanitation Data'!H159))),DN165="Yes"),OFFSET('Sanitation Data'!$H$13,0,10*ROW('Sanitation Data'!H159)),IF(AND(ISNUMBER(OFFSET('Sanitation Data'!$H$13,0,10*ROW('Sanitation Data'!H159))),DN165="No",ISNUMBER(OFFSET('Sanitation Data'!$H$13,0,10*ROW('Sanitation Data'!H159)))),CONCATENATE("[",ROUND(OFFSET('Sanitation Data'!$H$13,0,10*ROW('Sanitation Data'!H159)),0),"]"),IF(AND(ISNUMBER(OFFSET('Sanitation Data'!$H$13,0,10*ROW('Sanitation Data'!H159))),DN165="",ISNUMBER(OFFSET('Sanitation Data'!$H$13,0,10*ROW('Sanitation Data'!H159)))),OFFSET('Sanitation Data'!$H$13,0,10*ROW('Sanitation Data'!H159)),NA())))</f>
        <v>#N/A</v>
      </c>
      <c r="AZ165" s="252" t="e">
        <f ca="true">+IF(AND(ISNUMBER(OFFSET('Hygiene Data'!$C$6,0,10*ROW('Hygiene Data'!C159))),DO165="Yes"),OFFSET('Hygiene Data'!$C$6,0,10*ROW('Hygiene Data'!C159)),IF(AND(ISNUMBER(OFFSET('Hygiene Data'!$C$6,0,10*ROW('Hygiene Data'!C159))),DO165="No",ISNUMBER(OFFSET('Hygiene Data'!$C$6,0,10*ROW('Hygiene Data'!C159)))),CONCATENATE("[",ROUND(OFFSET('Hygiene Data'!$C$6,0,10*ROW('Hygiene Data'!C159)),0),"]"),IF(AND(ISNUMBER(OFFSET('Hygiene Data'!$C$6,0,10*ROW('Hygiene Data'!C159))),DO165="",ISNUMBER(OFFSET('Hygiene Data'!$C$6,0,10*ROW('Hygiene Data'!C159)))),OFFSET('Hygiene Data'!$C$6,0,10*ROW('Hygiene Data'!C159)),NA())))</f>
        <v>#N/A</v>
      </c>
      <c r="BA165" s="252" t="e">
        <f ca="true">+IF(AND(ISNUMBER(OFFSET('Hygiene Data'!$C$8,0,10*ROW('Hygiene Data'!C159))),DP165="Yes"),OFFSET('Hygiene Data'!$C$8,0,10*ROW('Hygiene Data'!C159)),IF(AND(ISNUMBER(OFFSET('Hygiene Data'!$C$8,0,10*ROW('Hygiene Data'!C159))),DP165="No",ISNUMBER(OFFSET('Hygiene Data'!$C$8,0,10*ROW('Hygiene Data'!C159)))),CONCATENATE("[",ROUND(OFFSET('Hygiene Data'!$C$8,0,10*ROW('Hygiene Data'!C159)),0),"]"),IF(AND(ISNUMBER(OFFSET('Hygiene Data'!$C$8,0,10*ROW('Hygiene Data'!C159))),DP165="",ISNUMBER(OFFSET('Hygiene Data'!$C$8,0,10*ROW('Hygiene Data'!C159)))),OFFSET('Hygiene Data'!$C$8,0,10*ROW('Hygiene Data'!C159)),NA())))</f>
        <v>#N/A</v>
      </c>
      <c r="BB165" s="252" t="e">
        <f ca="true">+IF(AND(ISNUMBER(OFFSET('Hygiene Data'!$C$10,0,10*ROW('Hygiene Data'!C159))),DQ165="Yes"),OFFSET('Hygiene Data'!$C$10,0,10*ROW('Hygiene Data'!C159)),IF(AND(ISNUMBER(OFFSET('Hygiene Data'!$C$10,0,10*ROW('Hygiene Data'!C159))),DQ165="No",ISNUMBER(OFFSET('Hygiene Data'!$C$10,0,10*ROW('Hygiene Data'!C159)))),CONCATENATE("[",ROUND(OFFSET('Hygiene Data'!$C$10,0,10*ROW('Hygiene Data'!C159)),0),"]"),IF(AND(ISNUMBER(OFFSET('Hygiene Data'!$C$10,0,10*ROW('Hygiene Data'!C159))),DQ165="",ISNUMBER(OFFSET('Hygiene Data'!$C$10,0,10*ROW('Hygiene Data'!C159)))),OFFSET('Hygiene Data'!$C$10,0,10*ROW('Hygiene Data'!C159)),NA())))</f>
        <v>#N/A</v>
      </c>
      <c r="BC165" s="252" t="e">
        <f ca="true">+IF(AND(ISNUMBER(OFFSET('Hygiene Data'!$D$6,0,10*ROW('Hygiene Data'!D159))),DR165="Yes"),OFFSET('Hygiene Data'!$D$6,0,10*ROW('Hygiene Data'!D159)),IF(AND(ISNUMBER(OFFSET('Hygiene Data'!$D$6,0,10*ROW('Hygiene Data'!D159))),DR165="No",ISNUMBER(OFFSET('Hygiene Data'!$D$6,0,10*ROW('Hygiene Data'!D159)))),CONCATENATE("[",ROUND(OFFSET('Hygiene Data'!$D$6,0,10*ROW('Hygiene Data'!D159)),0),"]"),IF(AND(ISNUMBER(OFFSET('Hygiene Data'!$D$6,0,10*ROW('Hygiene Data'!D159))),DR165="",ISNUMBER(OFFSET('Hygiene Data'!$D$6,0,10*ROW('Hygiene Data'!D159)))),OFFSET('Hygiene Data'!$D$6,0,10*ROW('Hygiene Data'!D159)),NA())))</f>
        <v>#N/A</v>
      </c>
      <c r="BD165" s="252" t="e">
        <f ca="true">+IF(AND(ISNUMBER(OFFSET('Hygiene Data'!$D$8,0,10*ROW('Hygiene Data'!D159))),DS165="Yes"),OFFSET('Hygiene Data'!$D$8,0,10*ROW('Hygiene Data'!D159)),IF(AND(ISNUMBER(OFFSET('Hygiene Data'!$D$8,0,10*ROW('Hygiene Data'!D159))),DS165="No",ISNUMBER(OFFSET('Hygiene Data'!$D$8,0,10*ROW('Hygiene Data'!D159)))),CONCATENATE("[",ROUND(OFFSET('Hygiene Data'!$D$8,0,10*ROW('Hygiene Data'!D159)),0),"]"),IF(AND(ISNUMBER(OFFSET('Hygiene Data'!$D$8,0,10*ROW('Hygiene Data'!D159))),DS165="",ISNUMBER(OFFSET('Hygiene Data'!$D$8,0,10*ROW('Hygiene Data'!D159)))),OFFSET('Hygiene Data'!$D$8,0,10*ROW('Hygiene Data'!D159)),NA())))</f>
        <v>#N/A</v>
      </c>
      <c r="BE165" s="252" t="e">
        <f ca="true">+IF(AND(ISNUMBER(OFFSET('Hygiene Data'!$D$10,0,10*ROW('Hygiene Data'!D159))),DT165="Yes"),OFFSET('Hygiene Data'!$D$10,0,10*ROW('Hygiene Data'!D159)),IF(AND(ISNUMBER(OFFSET('Hygiene Data'!$D$10,0,10*ROW('Hygiene Data'!D159))),DT165="No",ISNUMBER(OFFSET('Hygiene Data'!$D$10,0,10*ROW('Hygiene Data'!D159)))),CONCATENATE("[",ROUND(OFFSET('Hygiene Data'!$D$10,0,10*ROW('Hygiene Data'!D159)),0),"]"),IF(AND(ISNUMBER(OFFSET('Hygiene Data'!$D$10,0,10*ROW('Hygiene Data'!D159))),DT165="",ISNUMBER(OFFSET('Hygiene Data'!$D$10,0,10*ROW('Hygiene Data'!D159)))),OFFSET('Hygiene Data'!$D$10,0,10*ROW('Hygiene Data'!D159)),NA())))</f>
        <v>#N/A</v>
      </c>
      <c r="BF165" s="252" t="e">
        <f ca="true">+IF(AND(ISNUMBER(OFFSET('Hygiene Data'!$E$6,0,10*ROW('Hygiene Data'!E159))),DU165="Yes"),OFFSET('Hygiene Data'!$E$6,0,10*ROW('Hygiene Data'!E159)),IF(AND(ISNUMBER(OFFSET('Hygiene Data'!$E$6,0,10*ROW('Hygiene Data'!E159))),DU165="No",ISNUMBER(OFFSET('Hygiene Data'!$E$6,0,10*ROW('Hygiene Data'!E159)))),CONCATENATE("[",ROUND(OFFSET('Hygiene Data'!$E$6,0,10*ROW('Hygiene Data'!E159)),0),"]"),IF(AND(ISNUMBER(OFFSET('Hygiene Data'!$E$6,0,10*ROW('Hygiene Data'!E159))),DU165="",ISNUMBER(OFFSET('Hygiene Data'!$E$6,0,10*ROW('Hygiene Data'!E159)))),OFFSET('Hygiene Data'!$E$6,0,10*ROW('Hygiene Data'!E159)),NA())))</f>
        <v>#N/A</v>
      </c>
      <c r="BG165" s="252" t="e">
        <f ca="true">+IF(AND(ISNUMBER(OFFSET('Hygiene Data'!$E$8,0,10*ROW('Hygiene Data'!E159))),DV165="Yes"),OFFSET('Hygiene Data'!$E$8,0,10*ROW('Hygiene Data'!E159)),IF(AND(ISNUMBER(OFFSET('Hygiene Data'!$E$8,0,10*ROW('Hygiene Data'!E159))),DV165="No",ISNUMBER(OFFSET('Hygiene Data'!$E$8,0,10*ROW('Hygiene Data'!E159)))),CONCATENATE("[",ROUND(OFFSET('Hygiene Data'!$E$8,0,10*ROW('Hygiene Data'!E159)),0),"]"),IF(AND(ISNUMBER(OFFSET('Hygiene Data'!$E$8,0,10*ROW('Hygiene Data'!E159))),DV165="",ISNUMBER(OFFSET('Hygiene Data'!$E$8,0,10*ROW('Hygiene Data'!E159)))),OFFSET('Hygiene Data'!$E$8,0,10*ROW('Hygiene Data'!E159)),NA())))</f>
        <v>#N/A</v>
      </c>
      <c r="BH165" s="252" t="e">
        <f ca="true">+IF(AND(ISNUMBER(OFFSET('Hygiene Data'!$E$10,0,10*ROW('Hygiene Data'!E159))),DW165="Yes"),OFFSET('Hygiene Data'!$E$10,0,10*ROW('Hygiene Data'!E159)),IF(AND(ISNUMBER(OFFSET('Hygiene Data'!$E$10,0,10*ROW('Hygiene Data'!E159))),DW165="No",ISNUMBER(OFFSET('Hygiene Data'!$E$10,0,10*ROW('Hygiene Data'!E159)))),CONCATENATE("[",ROUND(OFFSET('Hygiene Data'!$E$10,0,10*ROW('Hygiene Data'!E159)),0),"]"),IF(AND(ISNUMBER(OFFSET('Hygiene Data'!$E$10,0,10*ROW('Hygiene Data'!E159))),DW165="",ISNUMBER(OFFSET('Hygiene Data'!$E$10,0,10*ROW('Hygiene Data'!E159)))),OFFSET('Hygiene Data'!$E$10,0,10*ROW('Hygiene Data'!E159)),NA())))</f>
        <v>#N/A</v>
      </c>
      <c r="BI165" s="252" t="e">
        <f ca="true">+IF(AND(ISNUMBER(OFFSET('Hygiene Data'!$F$6,0,10*ROW('Hygiene Data'!F159))),DX165="Yes"),OFFSET('Hygiene Data'!$F$6,0,10*ROW('Hygiene Data'!F159)),IF(AND(ISNUMBER(OFFSET('Hygiene Data'!$F$6,0,10*ROW('Hygiene Data'!F159))),DX165="No",ISNUMBER(OFFSET('Hygiene Data'!$F$6,0,10*ROW('Hygiene Data'!F159)))),CONCATENATE("[",ROUND(OFFSET('Hygiene Data'!$F$6,0,10*ROW('Hygiene Data'!F159)),0),"]"),IF(AND(ISNUMBER(OFFSET('Hygiene Data'!$F$6,0,10*ROW('Hygiene Data'!F159))),DX165="",ISNUMBER(OFFSET('Hygiene Data'!$F$6,0,10*ROW('Hygiene Data'!F159)))),OFFSET('Hygiene Data'!$F$6,0,10*ROW('Hygiene Data'!F159)),NA())))</f>
        <v>#N/A</v>
      </c>
      <c r="BJ165" s="252" t="e">
        <f ca="true">+IF(AND(ISNUMBER(OFFSET('Hygiene Data'!$F$8,0,10*ROW('Hygiene Data'!F159))),DY165="Yes"),OFFSET('Hygiene Data'!$F$8,0,10*ROW('Hygiene Data'!F159)),IF(AND(ISNUMBER(OFFSET('Hygiene Data'!$F$8,0,10*ROW('Hygiene Data'!F159))),DY165="No",ISNUMBER(OFFSET('Hygiene Data'!$F$8,0,10*ROW('Hygiene Data'!F159)))),CONCATENATE("[",ROUND(OFFSET('Hygiene Data'!$F$8,0,10*ROW('Hygiene Data'!F159)),0),"]"),IF(AND(ISNUMBER(OFFSET('Hygiene Data'!$F$8,0,10*ROW('Hygiene Data'!F159))),DY165="",ISNUMBER(OFFSET('Hygiene Data'!$F$8,0,10*ROW('Hygiene Data'!F159)))),OFFSET('Hygiene Data'!$F$8,0,10*ROW('Hygiene Data'!F159)),NA())))</f>
        <v>#N/A</v>
      </c>
      <c r="BK165" s="252" t="e">
        <f ca="true">+IF(AND(ISNUMBER(OFFSET('Hygiene Data'!$F$10,0,10*ROW('Hygiene Data'!F159))),DZ165="Yes"),OFFSET('Hygiene Data'!$F$10,0,10*ROW('Hygiene Data'!F159)),IF(AND(ISNUMBER(OFFSET('Hygiene Data'!$F$10,0,10*ROW('Hygiene Data'!F159))),DZ165="No",ISNUMBER(OFFSET('Hygiene Data'!$F$10,0,10*ROW('Hygiene Data'!F159)))),CONCATENATE("[",ROUND(OFFSET('Hygiene Data'!$F$10,0,10*ROW('Hygiene Data'!F159)),0),"]"),IF(AND(ISNUMBER(OFFSET('Hygiene Data'!$F$10,0,10*ROW('Hygiene Data'!F159))),DZ165="",ISNUMBER(OFFSET('Hygiene Data'!$F$10,0,10*ROW('Hygiene Data'!F159)))),OFFSET('Hygiene Data'!$F$10,0,10*ROW('Hygiene Data'!F159)),NA())))</f>
        <v>#N/A</v>
      </c>
      <c r="BL165" s="252" t="e">
        <f ca="true">+IF(AND(ISNUMBER(OFFSET('Hygiene Data'!$G$6,0,10*ROW('Hygiene Data'!G159))),EA165="Yes"),OFFSET('Hygiene Data'!$G$6,0,10*ROW('Hygiene Data'!G159)),IF(AND(ISNUMBER(OFFSET('Hygiene Data'!$G$6,0,10*ROW('Hygiene Data'!G159))),EA165="No",ISNUMBER(OFFSET('Hygiene Data'!$G$6,0,10*ROW('Hygiene Data'!G159)))),CONCATENATE("[",ROUND(OFFSET('Hygiene Data'!$G$6,0,10*ROW('Hygiene Data'!G159)),0),"]"),IF(AND(ISNUMBER(OFFSET('Hygiene Data'!$G$6,0,10*ROW('Hygiene Data'!G159))),EA165="",ISNUMBER(OFFSET('Hygiene Data'!$G$6,0,10*ROW('Hygiene Data'!G159)))),OFFSET('Hygiene Data'!$G$6,0,10*ROW('Hygiene Data'!G159)),NA())))</f>
        <v>#N/A</v>
      </c>
      <c r="BM165" s="252" t="e">
        <f ca="true">+IF(AND(ISNUMBER(OFFSET('Hygiene Data'!$G$8,0,10*ROW('Hygiene Data'!G159))),EB165="Yes"),OFFSET('Hygiene Data'!$G$8,0,10*ROW('Hygiene Data'!G159)),IF(AND(ISNUMBER(OFFSET('Hygiene Data'!$G$8,0,10*ROW('Hygiene Data'!G159))),EB165="No",ISNUMBER(OFFSET('Hygiene Data'!$G$8,0,10*ROW('Hygiene Data'!G159)))),CONCATENATE("[",ROUND(OFFSET('Hygiene Data'!$G$8,0,10*ROW('Hygiene Data'!G159)),0),"]"),IF(AND(ISNUMBER(OFFSET('Hygiene Data'!$G$8,0,10*ROW('Hygiene Data'!G159))),EB165="",ISNUMBER(OFFSET('Hygiene Data'!$G$8,0,10*ROW('Hygiene Data'!G159)))),OFFSET('Hygiene Data'!$G$8,0,10*ROW('Hygiene Data'!G159)),NA())))</f>
        <v>#N/A</v>
      </c>
      <c r="BN165" s="252" t="e">
        <f ca="true">+IF(AND(ISNUMBER(OFFSET('Hygiene Data'!$G$10,0,10*ROW('Hygiene Data'!G159))),EC165="Yes"),OFFSET('Hygiene Data'!$G$10,0,10*ROW('Hygiene Data'!G159)),IF(AND(ISNUMBER(OFFSET('Hygiene Data'!$G$10,0,10*ROW('Hygiene Data'!G159))),EC165="No",ISNUMBER(OFFSET('Hygiene Data'!$G$10,0,10*ROW('Hygiene Data'!G159)))),CONCATENATE("[",ROUND(OFFSET('Hygiene Data'!$G$10,0,10*ROW('Hygiene Data'!G159)),0),"]"),IF(AND(ISNUMBER(OFFSET('Hygiene Data'!$G$10,0,10*ROW('Hygiene Data'!G159))),EC165="",ISNUMBER(OFFSET('Hygiene Data'!$G$10,0,10*ROW('Hygiene Data'!G159)))),OFFSET('Hygiene Data'!$G$10,0,10*ROW('Hygiene Data'!G159)),NA())))</f>
        <v>#N/A</v>
      </c>
      <c r="BO165" s="252" t="e">
        <f ca="true">+IF(AND(ISNUMBER(OFFSET('Hygiene Data'!$H$6,0,10*ROW('Hygiene Data'!H159))),ED165="Yes"),OFFSET('Hygiene Data'!$H$6,0,10*ROW('Hygiene Data'!H159)),IF(AND(ISNUMBER(OFFSET('Hygiene Data'!$H$6,0,10*ROW('Hygiene Data'!H159))),ED165="No",ISNUMBER(OFFSET('Hygiene Data'!$H$6,0,10*ROW('Hygiene Data'!H159)))),CONCATENATE("[",ROUND(OFFSET('Hygiene Data'!$H$6,0,10*ROW('Hygiene Data'!H159)),0),"]"),IF(AND(ISNUMBER(OFFSET('Hygiene Data'!$H$6,0,10*ROW('Hygiene Data'!H159))),ED165="",ISNUMBER(OFFSET('Hygiene Data'!$H$6,0,10*ROW('Hygiene Data'!H159)))),OFFSET('Hygiene Data'!$H$6,0,10*ROW('Hygiene Data'!H159)),NA())))</f>
        <v>#N/A</v>
      </c>
      <c r="BP165" s="252" t="e">
        <f ca="true">+IF(AND(ISNUMBER(OFFSET('Hygiene Data'!$H$8,0,10*ROW('Hygiene Data'!H159))),EE165="Yes"),OFFSET('Hygiene Data'!$H$8,0,10*ROW('Hygiene Data'!H159)),IF(AND(ISNUMBER(OFFSET('Hygiene Data'!$H$8,0,10*ROW('Hygiene Data'!H159))),EE165="No",ISNUMBER(OFFSET('Hygiene Data'!$H$8,0,10*ROW('Hygiene Data'!H159)))),CONCATENATE("[",ROUND(OFFSET('Hygiene Data'!$H$8,0,10*ROW('Hygiene Data'!H159)),0),"]"),IF(AND(ISNUMBER(OFFSET('Hygiene Data'!$H$8,0,10*ROW('Hygiene Data'!H159))),EE165="",ISNUMBER(OFFSET('Hygiene Data'!$H$8,0,10*ROW('Hygiene Data'!H159)))),OFFSET('Hygiene Data'!$H$8,0,10*ROW('Hygiene Data'!H159)),NA())))</f>
        <v>#N/A</v>
      </c>
      <c r="BQ165" s="252" t="e">
        <f ca="true">+IF(AND(ISNUMBER(OFFSET('Hygiene Data'!$H$10,0,10*ROW('Hygiene Data'!H159))),EF165="Yes"),OFFSET('Hygiene Data'!$H$10,0,10*ROW('Hygiene Data'!H159)),IF(AND(ISNUMBER(OFFSET('Hygiene Data'!$H$10,0,10*ROW('Hygiene Data'!H159))),EF165="No",ISNUMBER(OFFSET('Hygiene Data'!$H$10,0,10*ROW('Hygiene Data'!H159)))),CONCATENATE("[",ROUND(OFFSET('Hygiene Data'!$H$10,0,10*ROW('Hygiene Data'!H159)),0),"]"),IF(AND(ISNUMBER(OFFSET('Hygiene Data'!$H$10,0,10*ROW('Hygiene Data'!H159))),EF165="",ISNUMBER(OFFSET('Hygiene Data'!$H$10,0,10*ROW('Hygiene Data'!H159)))),OFFSET('Hygiene Data'!$H$10,0,10*ROW('Hygiene Data'!H159)),NA())))</f>
        <v>#N/A</v>
      </c>
      <c r="BS165" s="36" t="str">
        <f ca="true">+IF(OFFSET('Water Data'!$C$28,0,10*ROW('Water Data'!C159))="","",OFFSET('Water Data'!$C$28,0,10*ROW('Water Data'!C159)))</f>
        <v/>
      </c>
      <c r="BT165" s="36" t="str">
        <f ca="true">+IF(OFFSET('Water Data'!$C$29,0,10*ROW('Water Data'!C159))="","",OFFSET('Water Data'!$C$29,0,10*ROW('Water Data'!C159)))</f>
        <v/>
      </c>
      <c r="BU165" s="36" t="str">
        <f ca="true">+IF(OFFSET('Water Data'!$C$30,0,10*ROW('Water Data'!C159))="","",OFFSET('Water Data'!$C$30,0,10*ROW('Water Data'!C159)))</f>
        <v/>
      </c>
      <c r="BV165" s="36" t="str">
        <f ca="true">+IF(OFFSET('Water Data'!$D$28,0,10*ROW('Water Data'!D159))="","",OFFSET('Water Data'!$D$28,0,10*ROW('Water Data'!D159)))</f>
        <v/>
      </c>
      <c r="BW165" s="36" t="str">
        <f ca="true">+IF(OFFSET('Water Data'!$D$29,0,10*ROW('Water Data'!D159))="","",OFFSET('Water Data'!$D$29,0,10*ROW('Water Data'!D159)))</f>
        <v/>
      </c>
      <c r="BX165" s="36" t="str">
        <f ca="true">+IF(OFFSET('Water Data'!$D$30,0,10*ROW('Water Data'!D159))="","",OFFSET('Water Data'!$D$30,0,10*ROW('Water Data'!D159)))</f>
        <v/>
      </c>
      <c r="BY165" s="36" t="str">
        <f ca="true">+IF(OFFSET('Water Data'!$E$28,0,10*ROW('Water Data'!E159))="","",OFFSET('Water Data'!$E$28,0,10*ROW('Water Data'!E159)))</f>
        <v/>
      </c>
      <c r="BZ165" s="36" t="str">
        <f ca="true">+IF(OFFSET('Water Data'!$E$29,0,10*ROW('Water Data'!E159))="","",OFFSET('Water Data'!$E$29,0,10*ROW('Water Data'!E159)))</f>
        <v/>
      </c>
      <c r="CA165" s="36" t="str">
        <f ca="true">+IF(OFFSET('Water Data'!$E$30,0,10*ROW('Water Data'!E159))="","",OFFSET('Water Data'!$E$30,0,10*ROW('Water Data'!E159)))</f>
        <v/>
      </c>
      <c r="CB165" s="36" t="str">
        <f ca="true">+IF(OFFSET('Water Data'!$F$28,0,10*ROW('Water Data'!F159))="","",OFFSET('Water Data'!$F$28,0,10*ROW('Water Data'!F159)))</f>
        <v/>
      </c>
      <c r="CC165" s="36" t="str">
        <f ca="true">+IF(OFFSET('Water Data'!$F$29,0,10*ROW('Water Data'!F159))="","",OFFSET('Water Data'!$F$29,0,10*ROW('Water Data'!F159)))</f>
        <v/>
      </c>
      <c r="CD165" s="36" t="str">
        <f ca="true">+IF(OFFSET('Water Data'!$F$30,0,10*ROW('Water Data'!F159))="","",OFFSET('Water Data'!$F$30,0,10*ROW('Water Data'!F159)))</f>
        <v/>
      </c>
      <c r="CE165" s="36" t="str">
        <f ca="true">+IF(OFFSET('Water Data'!$G$28,0,10*ROW('Water Data'!G159))="","",OFFSET('Water Data'!$G$28,0,10*ROW('Water Data'!G159)))</f>
        <v/>
      </c>
      <c r="CF165" s="36" t="str">
        <f ca="true">+IF(OFFSET('Water Data'!$G$29,0,10*ROW('Water Data'!G159))="","",OFFSET('Water Data'!$G$29,0,10*ROW('Water Data'!G159)))</f>
        <v/>
      </c>
      <c r="CG165" s="36" t="str">
        <f ca="true">+IF(OFFSET('Water Data'!$G$30,0,10*ROW('Water Data'!G159))="","",OFFSET('Water Data'!$G$30,0,10*ROW('Water Data'!G159)))</f>
        <v/>
      </c>
      <c r="CH165" s="36" t="str">
        <f ca="true">+IF(OFFSET('Water Data'!$H$28,0,10*ROW('Water Data'!H159))="","",OFFSET('Water Data'!$H$28,0,10*ROW('Water Data'!H159)))</f>
        <v/>
      </c>
      <c r="CI165" s="36" t="str">
        <f ca="true">+IF(OFFSET('Water Data'!$H$29,0,10*ROW('Water Data'!H159))="","",OFFSET('Water Data'!$H$29,0,10*ROW('Water Data'!H159)))</f>
        <v/>
      </c>
      <c r="CJ165" s="36" t="str">
        <f ca="true">+IF(OFFSET('Water Data'!$H$30,0,10*ROW('Water Data'!H159))="","",OFFSET('Water Data'!$H$30,0,10*ROW('Water Data'!H159)))</f>
        <v/>
      </c>
      <c r="CK165" s="36" t="str">
        <f ca="true">+IF(OFFSET('Sanitation Data'!$C$29,0,10*ROW('Sanitation Data'!C159))="","",OFFSET('Sanitation Data'!$C$29,0,10*ROW('Sanitation Data'!C159)))</f>
        <v/>
      </c>
      <c r="CL165" s="36" t="str">
        <f ca="true">+IF(OFFSET('Sanitation Data'!$C$30,0,10*ROW('Sanitation Data'!C159))="","",OFFSET('Sanitation Data'!$C$30,0,10*ROW('Sanitation Data'!C159)))</f>
        <v/>
      </c>
      <c r="CM165" s="36" t="str">
        <f ca="true">+IF(OFFSET('Sanitation Data'!$C$31,0,10*ROW('Sanitation Data'!C159))="","",OFFSET('Sanitation Data'!$C$31,0,10*ROW('Sanitation Data'!C159)))</f>
        <v/>
      </c>
      <c r="CN165" s="36" t="str">
        <f ca="true">+IF(OFFSET('Sanitation Data'!$C$32,0,10*ROW('Sanitation Data'!C159))="","",OFFSET('Sanitation Data'!$C$32,0,10*ROW('Sanitation Data'!C159)))</f>
        <v/>
      </c>
      <c r="CO165" s="36" t="str">
        <f ca="true">+IF(OFFSET('Sanitation Data'!$C$33,0,10*ROW('Sanitation Data'!C159))="","",OFFSET('Sanitation Data'!$C$33,0,10*ROW('Sanitation Data'!C159)))</f>
        <v/>
      </c>
      <c r="CP165" s="36" t="str">
        <f ca="true">+IF(OFFSET('Sanitation Data'!$D$29,0,10*ROW('Sanitation Data'!D159))="","",OFFSET('Sanitation Data'!$D$29,0,10*ROW('Sanitation Data'!D159)))</f>
        <v/>
      </c>
      <c r="CQ165" s="36" t="str">
        <f ca="true">+IF(OFFSET('Sanitation Data'!$D$30,0,10*ROW('Sanitation Data'!D159))="","",OFFSET('Sanitation Data'!$D$30,0,10*ROW('Sanitation Data'!D159)))</f>
        <v/>
      </c>
      <c r="CR165" s="36" t="str">
        <f ca="true">+IF(OFFSET('Sanitation Data'!$D$31,0,10*ROW('Sanitation Data'!D159))="","",OFFSET('Sanitation Data'!$D$31,0,10*ROW('Sanitation Data'!D159)))</f>
        <v/>
      </c>
      <c r="CS165" s="36" t="str">
        <f ca="true">+IF(OFFSET('Sanitation Data'!$D$32,0,10*ROW('Sanitation Data'!D159))="","",OFFSET('Sanitation Data'!$D$32,0,10*ROW('Sanitation Data'!D159)))</f>
        <v/>
      </c>
      <c r="CT165" s="36" t="str">
        <f ca="true">+IF(OFFSET('Sanitation Data'!$D$33,0,10*ROW('Sanitation Data'!D159))="","",OFFSET('Sanitation Data'!$D$33,0,10*ROW('Sanitation Data'!D159)))</f>
        <v/>
      </c>
      <c r="CU165" s="36" t="str">
        <f ca="true">+IF(OFFSET('Sanitation Data'!$E$29,0,10*ROW('Sanitation Data'!E159))="","",OFFSET('Sanitation Data'!$E$29,0,10*ROW('Sanitation Data'!E159)))</f>
        <v/>
      </c>
      <c r="CV165" s="36" t="str">
        <f ca="true">+IF(OFFSET('Sanitation Data'!$E$30,0,10*ROW('Sanitation Data'!E159))="","",OFFSET('Sanitation Data'!$E$30,0,10*ROW('Sanitation Data'!E159)))</f>
        <v/>
      </c>
      <c r="CW165" s="36" t="str">
        <f ca="true">+IF(OFFSET('Sanitation Data'!$E$31,0,10*ROW('Sanitation Data'!E159))="","",OFFSET('Sanitation Data'!$E$31,0,10*ROW('Sanitation Data'!E159)))</f>
        <v/>
      </c>
      <c r="CX165" s="36" t="str">
        <f ca="true">+IF(OFFSET('Sanitation Data'!$E$32,0,10*ROW('Sanitation Data'!E159))="","",OFFSET('Sanitation Data'!$E$32,0,10*ROW('Sanitation Data'!E159)))</f>
        <v/>
      </c>
      <c r="CY165" s="36" t="str">
        <f ca="true">+IF(OFFSET('Sanitation Data'!$E$33,0,10*ROW('Sanitation Data'!E159))="","",OFFSET('Sanitation Data'!$E$33,0,10*ROW('Sanitation Data'!E159)))</f>
        <v/>
      </c>
      <c r="CZ165" s="36" t="str">
        <f ca="true">+IF(OFFSET('Sanitation Data'!$F$29,0,10*ROW('Sanitation Data'!F159))="","",OFFSET('Sanitation Data'!$F$29,0,10*ROW('Sanitation Data'!F159)))</f>
        <v/>
      </c>
      <c r="DA165" s="36" t="str">
        <f ca="true">+IF(OFFSET('Sanitation Data'!$F$30,0,10*ROW('Sanitation Data'!F159))="","",OFFSET('Sanitation Data'!$F$30,0,10*ROW('Sanitation Data'!F159)))</f>
        <v/>
      </c>
      <c r="DB165" s="36" t="str">
        <f ca="true">+IF(OFFSET('Sanitation Data'!$F$31,0,10*ROW('Sanitation Data'!F159))="","",OFFSET('Sanitation Data'!$F$31,0,10*ROW('Sanitation Data'!F159)))</f>
        <v/>
      </c>
      <c r="DC165" s="36" t="str">
        <f ca="true">+IF(OFFSET('Sanitation Data'!$F$32,0,10*ROW('Sanitation Data'!F159))="","",OFFSET('Sanitation Data'!$F$32,0,10*ROW('Sanitation Data'!F159)))</f>
        <v/>
      </c>
      <c r="DD165" s="36" t="str">
        <f ca="true">+IF(OFFSET('Sanitation Data'!$F$33,0,10*ROW('Sanitation Data'!F159))="","",OFFSET('Sanitation Data'!$F$33,0,10*ROW('Sanitation Data'!F159)))</f>
        <v/>
      </c>
      <c r="DE165" s="36" t="str">
        <f ca="true">+IF(OFFSET('Sanitation Data'!$G$29,0,10*ROW('Sanitation Data'!G159))="","",OFFSET('Sanitation Data'!$G$29,0,10*ROW('Sanitation Data'!G159)))</f>
        <v/>
      </c>
      <c r="DF165" s="36" t="str">
        <f ca="true">+IF(OFFSET('Sanitation Data'!$G$30,0,10*ROW('Sanitation Data'!G159))="","",OFFSET('Sanitation Data'!$G$30,0,10*ROW('Sanitation Data'!G159)))</f>
        <v/>
      </c>
      <c r="DG165" s="36" t="str">
        <f ca="true">+IF(OFFSET('Sanitation Data'!$G$31,0,10*ROW('Sanitation Data'!G159))="","",OFFSET('Sanitation Data'!$G$31,0,10*ROW('Sanitation Data'!G159)))</f>
        <v/>
      </c>
      <c r="DH165" s="36" t="str">
        <f ca="true">+IF(OFFSET('Sanitation Data'!$G$32,0,10*ROW('Sanitation Data'!G159))="","",OFFSET('Sanitation Data'!$G$32,0,10*ROW('Sanitation Data'!G159)))</f>
        <v/>
      </c>
      <c r="DI165" s="36" t="str">
        <f ca="true">+IF(OFFSET('Sanitation Data'!$G$33,0,10*ROW('Sanitation Data'!G159))="","",OFFSET('Sanitation Data'!$G$33,0,10*ROW('Sanitation Data'!G159)))</f>
        <v/>
      </c>
      <c r="DJ165" s="36" t="str">
        <f ca="true">+IF(OFFSET('Sanitation Data'!$H$29,0,10*ROW('Sanitation Data'!H159))="","",OFFSET('Sanitation Data'!$H$29,0,10*ROW('Sanitation Data'!H159)))</f>
        <v/>
      </c>
      <c r="DK165" s="36" t="str">
        <f ca="true">+IF(OFFSET('Sanitation Data'!$H$30,0,10*ROW('Sanitation Data'!H159))="","",OFFSET('Sanitation Data'!$H$30,0,10*ROW('Sanitation Data'!H159)))</f>
        <v/>
      </c>
      <c r="DL165" s="36" t="str">
        <f ca="true">+IF(OFFSET('Sanitation Data'!$H$31,0,10*ROW('Sanitation Data'!H159))="","",OFFSET('Sanitation Data'!$H$31,0,10*ROW('Sanitation Data'!H159)))</f>
        <v/>
      </c>
      <c r="DM165" s="36" t="str">
        <f ca="true">+IF(OFFSET('Sanitation Data'!$H$32,0,10*ROW('Sanitation Data'!H159))="","",OFFSET('Sanitation Data'!$H$32,0,10*ROW('Sanitation Data'!H159)))</f>
        <v/>
      </c>
      <c r="DN165" s="36" t="str">
        <f ca="true">+IF(OFFSET('Sanitation Data'!$H$33,0,10*ROW('Sanitation Data'!H159))="","",OFFSET('Sanitation Data'!$H$33,0,10*ROW('Sanitation Data'!H159)))</f>
        <v/>
      </c>
      <c r="DO165" s="36" t="str">
        <f ca="true">+IF(OFFSET('Hygiene Data'!$C$12,0,10*ROW('Hygiene Data'!C159))="","",OFFSET('Hygiene Data'!$C$12,0,10*ROW('Hygiene Data'!C159)))</f>
        <v/>
      </c>
      <c r="DP165" s="36" t="str">
        <f ca="true">+IF(OFFSET('Hygiene Data'!$C$13,0,10*ROW('Hygiene Data'!C159))="","",OFFSET('Hygiene Data'!$C$13,0,10*ROW('Hygiene Data'!C159)))</f>
        <v/>
      </c>
      <c r="DQ165" s="36" t="str">
        <f ca="true">+IF(OFFSET('Hygiene Data'!$C$14,0,10*ROW('Hygiene Data'!C159))="","",OFFSET('Hygiene Data'!$C$14,0,10*ROW('Hygiene Data'!C159)))</f>
        <v/>
      </c>
      <c r="DR165" s="36" t="str">
        <f ca="true">+IF(OFFSET('Hygiene Data'!$D$12,0,10*ROW('Hygiene Data'!D159))="","",OFFSET('Hygiene Data'!$D$12,0,10*ROW('Hygiene Data'!D159)))</f>
        <v/>
      </c>
      <c r="DS165" s="36" t="str">
        <f ca="true">+IF(OFFSET('Hygiene Data'!$D$13,0,10*ROW('Hygiene Data'!D159))="","",OFFSET('Hygiene Data'!$D$13,0,10*ROW('Hygiene Data'!D159)))</f>
        <v/>
      </c>
      <c r="DT165" s="36" t="str">
        <f ca="true">+IF(OFFSET('Hygiene Data'!$D$14,0,10*ROW('Hygiene Data'!D159))="","",OFFSET('Hygiene Data'!$D$14,0,10*ROW('Hygiene Data'!D159)))</f>
        <v/>
      </c>
      <c r="DU165" s="36" t="str">
        <f ca="true">+IF(OFFSET('Hygiene Data'!$E$12,0,10*ROW('Hygiene Data'!E159))="","",OFFSET('Hygiene Data'!$E$12,0,10*ROW('Hygiene Data'!E159)))</f>
        <v/>
      </c>
      <c r="DV165" s="36" t="str">
        <f ca="true">+IF(OFFSET('Hygiene Data'!$E$13,0,10*ROW('Hygiene Data'!E159))="","",OFFSET('Hygiene Data'!$E$13,0,10*ROW('Hygiene Data'!E159)))</f>
        <v/>
      </c>
      <c r="DW165" s="36" t="str">
        <f ca="true">+IF(OFFSET('Hygiene Data'!$E$14,0,10*ROW('Hygiene Data'!E159))="","",OFFSET('Hygiene Data'!$E$14,0,10*ROW('Hygiene Data'!E159)))</f>
        <v/>
      </c>
      <c r="DX165" s="36" t="str">
        <f ca="true">+IF(OFFSET('Hygiene Data'!$F$12,0,10*ROW('Hygiene Data'!F159))="","",OFFSET('Hygiene Data'!$F$12,0,10*ROW('Hygiene Data'!F159)))</f>
        <v/>
      </c>
      <c r="DY165" s="36" t="str">
        <f ca="true">+IF(OFFSET('Hygiene Data'!$F$13,0,10*ROW('Hygiene Data'!F159))="","",OFFSET('Hygiene Data'!$F$13,0,10*ROW('Hygiene Data'!F159)))</f>
        <v/>
      </c>
      <c r="DZ165" s="36" t="str">
        <f ca="true">+IF(OFFSET('Hygiene Data'!$F$14,0,10*ROW('Hygiene Data'!F159))="","",OFFSET('Hygiene Data'!$F$14,0,10*ROW('Hygiene Data'!F159)))</f>
        <v/>
      </c>
      <c r="EA165" s="36" t="str">
        <f ca="true">+IF(OFFSET('Hygiene Data'!$G$12,0,10*ROW('Hygiene Data'!G159))="","",OFFSET('Hygiene Data'!$G$12,0,10*ROW('Hygiene Data'!G159)))</f>
        <v/>
      </c>
      <c r="EB165" s="36" t="str">
        <f ca="true">+IF(OFFSET('Hygiene Data'!$G$13,0,10*ROW('Hygiene Data'!G159))="","",OFFSET('Hygiene Data'!$G$13,0,10*ROW('Hygiene Data'!G159)))</f>
        <v/>
      </c>
      <c r="EC165" s="36" t="str">
        <f ca="true">+IF(OFFSET('Hygiene Data'!$G$14,0,10*ROW('Hygiene Data'!G159))="","",OFFSET('Hygiene Data'!$G$14,0,10*ROW('Hygiene Data'!G159)))</f>
        <v/>
      </c>
      <c r="ED165" s="36" t="str">
        <f ca="true">+IF(OFFSET('Hygiene Data'!$H$12,0,10*ROW('Hygiene Data'!H159))="","",OFFSET('Hygiene Data'!$H$12,0,10*ROW('Hygiene Data'!H159)))</f>
        <v/>
      </c>
      <c r="EE165" s="36" t="str">
        <f ca="true">+IF(OFFSET('Hygiene Data'!$H$13,0,10*ROW('Hygiene Data'!H159))="","",OFFSET('Hygiene Data'!$H$13,0,10*ROW('Hygiene Data'!H159)))</f>
        <v/>
      </c>
      <c r="EF165" s="36" t="str">
        <f ca="true">+IF(OFFSET('Hygiene Data'!$H$14,0,10*ROW('Hygiene Data'!H159))="","",OFFSET('Hygiene Data'!$H$14,0,10*ROW('Hygiene Data'!H159)))</f>
        <v/>
      </c>
    </row>
    <row r="166" x14ac:dyDescent="0.2">
      <c r="A166" s="59" t="str">
        <f ca="true">+IF(OFFSET('Water Data'!$B$1,0,10*ROW('Water Data'!B163))="","",OFFSET('Water Data'!$B$1,0,10*ROW('Water Data'!B163)))</f>
        <v/>
      </c>
      <c r="B166" s="59" t="str">
        <f ca="true">+IF(OFFSET('Water Data'!$A$3,0,10*ROW('Water Data'!A163))="","",OFFSET('Water Data'!$A$3,0,10*ROW('Water Data'!A163)))</f>
        <v/>
      </c>
      <c r="C166" s="59" t="str">
        <f ca="true">+IF(OFFSET('Water Data'!$C$3,0,10*ROW('Water Data'!C163))="","",OFFSET('Water Data'!$C$3,0,10*ROW('Water Data'!C163)))</f>
        <v/>
      </c>
      <c r="D166" s="250" t="e">
        <f ca="true">+IF(AND(ISNUMBER(OFFSET('Water Data'!$C$5,0,10*ROW('Water Data'!C160))),BS166="Yes"),100-OFFSET('Water Data'!$C$5,0,10*ROW('Water Data'!C160)),IF(AND(ISNUMBER(OFFSET('Water Data'!$C$5,0,10*ROW('Water Data'!C160))),BS166="No",ISNUMBER(OFFSET('Water Data'!$C$5,0,10*ROW('Water Data'!C160)))),CONCATENATE("[",ROUND(100-OFFSET('Water Data'!$C$5,0,10*ROW('Water Data'!C160)),0),"]"),IF(AND(ISNUMBER(OFFSET('Water Data'!$C$5,0,10*ROW('Water Data'!C160))),BS166="",ISNUMBER(OFFSET('Water Data'!$C$5,0,10*ROW('Water Data'!C160)))),100-OFFSET('Water Data'!$C$5,0,10*ROW('Water Data'!C160)),NA())))</f>
        <v>#N/A</v>
      </c>
      <c r="E166" s="250" t="e">
        <f ca="true">+IF(AND(ISNUMBER(OFFSET('Water Data'!$C$7,0,10*ROW('Water Data'!D160))),BT166="Yes"),OFFSET('Water Data'!$C$7,0,10*ROW('Water Data'!C160)),IF(AND(ISNUMBER(OFFSET('Water Data'!$C$7,0,10*ROW('Water Data'!C160))),BT166="No",ISNUMBER(OFFSET('Water Data'!$C$7,0,10*ROW('Water Data'!C160)))),CONCATENATE("[",ROUND(OFFSET('Water Data'!$C$7,0,10*ROW('Water Data'!C160)),0),"]"),IF(AND(ISNUMBER(OFFSET('Water Data'!$C$7,0,10*ROW('Water Data'!C160))),BT166="",ISNUMBER(OFFSET('Water Data'!$C$7,0,10*ROW('Water Data'!C160)))),OFFSET('Water Data'!$C$7,0,10*ROW('Water Data'!C160)),NA())))</f>
        <v>#N/A</v>
      </c>
      <c r="F166" s="250" t="e">
        <f ca="true">+IF(AND(ISNUMBER(OFFSET('Water Data'!$C$10,0,10*ROW('Water Data'!C160))),BU166="Yes"),OFFSET('Water Data'!$C$10,0,10*ROW('Water Data'!C160)),IF(AND(ISNUMBER(OFFSET('Water Data'!$C$10,0,10*ROW('Water Data'!C160))),BU166="No",ISNUMBER(OFFSET('Water Data'!$C$10,0,10*ROW('Water Data'!C160)))),CONCATENATE("[",ROUND(OFFSET('Water Data'!$C$10,0,10*ROW('Water Data'!C160)),0),"]"),IF(AND(ISNUMBER(OFFSET('Water Data'!$C$10,0,10*ROW('Water Data'!C160))),BU166="",ISNUMBER(OFFSET('Water Data'!$C$10,0,10*ROW('Water Data'!C160)))),OFFSET('Water Data'!$C$10,0,10*ROW('Water Data'!C160)),NA())))</f>
        <v>#N/A</v>
      </c>
      <c r="G166" s="250" t="e">
        <f ca="true">+IF(AND(ISNUMBER(OFFSET('Water Data'!$D$5,0,10*ROW('Water Data'!D160))),BV166="Yes"),100-OFFSET('Water Data'!$D$5,0,10*ROW('Water Data'!D160)),IF(AND(ISNUMBER(OFFSET('Water Data'!$D$5,0,10*ROW('Water Data'!D160))),BV166="No",ISNUMBER(OFFSET('Water Data'!$D$5,0,10*ROW('Water Data'!D160)))),CONCATENATE("[",ROUND(100-OFFSET('Water Data'!$D$5,0,10*ROW('Water Data'!D160)),0),"]"),IF(AND(ISNUMBER(OFFSET('Water Data'!$D$5,0,10*ROW('Water Data'!D160))),BV166="",ISNUMBER(OFFSET('Water Data'!$D$5,0,10*ROW('Water Data'!D160)))),100-OFFSET('Water Data'!$D$5,0,10*ROW('Water Data'!D160)),NA())))</f>
        <v>#N/A</v>
      </c>
      <c r="H166" s="250" t="e">
        <f ca="true">+IF(AND(ISNUMBER(OFFSET('Water Data'!$D$7,0,10*ROW('Water Data'!D160))),BW166="Yes"),OFFSET('Water Data'!$D$7,0,10*ROW('Water Data'!D160)),IF(AND(ISNUMBER(OFFSET('Water Data'!$D$7,0,10*ROW('Water Data'!D160))),BW166="No",ISNUMBER(OFFSET('Water Data'!$D$7,0,10*ROW('Water Data'!D160)))),CONCATENATE("[",ROUND(OFFSET('Water Data'!$C$7,0,10*ROW('Water Data'!D160)),0),"]"),IF(AND(ISNUMBER(OFFSET('Water Data'!$D$7,0,10*ROW('Water Data'!D160))),BW166="",ISNUMBER(OFFSET('Water Data'!$D$7,0,10*ROW('Water Data'!D160)))),OFFSET('Water Data'!$D$7,0,10*ROW('Water Data'!D160)),NA())))</f>
        <v>#N/A</v>
      </c>
      <c r="I166" s="250" t="e">
        <f ca="true">+IF(AND(ISNUMBER(OFFSET('Water Data'!$D$10,0,10*ROW('Water Data'!D160))),BX166="Yes"),OFFSET('Water Data'!$D$10,0,10*ROW('Water Data'!D160)),IF(AND(ISNUMBER(OFFSET('Water Data'!$D$10,0,10*ROW('Water Data'!D160))),BX166="No",ISNUMBER(OFFSET('Water Data'!$D$10,0,10*ROW('Water Data'!D160)))),CONCATENATE("[",ROUND(OFFSET('Water Data'!$D$10,0,10*ROW('Water Data'!D160)),0),"]"),IF(AND(ISNUMBER(OFFSET('Water Data'!$D$10,0,10*ROW('Water Data'!D160))),BX166="",ISNUMBER(OFFSET('Water Data'!$D$10,0,10*ROW('Water Data'!D160)))),OFFSET('Water Data'!$D$10,0,10*ROW('Water Data'!D160)),NA())))</f>
        <v>#N/A</v>
      </c>
      <c r="J166" s="250" t="e">
        <f ca="true">+IF(AND(ISNUMBER(OFFSET('Water Data'!$E$5,0,10*ROW('Water Data'!E160))),BY166="Yes"),100-OFFSET('Water Data'!$E$5,0,10*ROW('Water Data'!E160)),IF(AND(ISNUMBER(OFFSET('Water Data'!$E$5,0,10*ROW('Water Data'!E160))),BY166="No",ISNUMBER(OFFSET('Water Data'!$E$5,0,10*ROW('Water Data'!E160)))),CONCATENATE("[",ROUND(100-OFFSET('Water Data'!$E$5,0,10*ROW('Water Data'!E160)),0),"]"),IF(AND(ISNUMBER(OFFSET('Water Data'!$E$5,0,10*ROW('Water Data'!E160))),BY166="",ISNUMBER(OFFSET('Water Data'!$E$5,0,10*ROW('Water Data'!E160)))),100-OFFSET('Water Data'!$E$5,0,10*ROW('Water Data'!E160)),NA())))</f>
        <v>#N/A</v>
      </c>
      <c r="K166" s="250" t="e">
        <f ca="true">+IF(AND(ISNUMBER(OFFSET('Water Data'!$E$7,0,10*ROW('Water Data'!E160))),BZ166="Yes"),OFFSET('Water Data'!$E$7,0,10*ROW('Water Data'!E160)),IF(AND(ISNUMBER(OFFSET('Water Data'!$E$7,0,10*ROW('Water Data'!E160))),BZ166="No",ISNUMBER(OFFSET('Water Data'!$E$7,0,10*ROW('Water Data'!E160)))),CONCATENATE("[",ROUND(OFFSET('Water Data'!$E$7,0,10*ROW('Water Data'!E160)),0),"]"),IF(AND(ISNUMBER(OFFSET('Water Data'!$E$7,0,10*ROW('Water Data'!E160))),BZ166="",ISNUMBER(OFFSET('Water Data'!$E$7,0,10*ROW('Water Data'!E160)))),OFFSET('Water Data'!$E$7,0,10*ROW('Water Data'!E160)),NA())))</f>
        <v>#N/A</v>
      </c>
      <c r="L166" s="250" t="e">
        <f ca="true">+IF(AND(ISNUMBER(OFFSET('Water Data'!$E$10,0,10*ROW('Water Data'!E160))),CA166="Yes"),OFFSET('Water Data'!$E$10,0,10*ROW('Water Data'!E160)),IF(AND(ISNUMBER(OFFSET('Water Data'!$E$10,0,10*ROW('Water Data'!E160))),CA166="No",ISNUMBER(OFFSET('Water Data'!$E$10,0,10*ROW('Water Data'!E160)))),CONCATENATE("[",ROUND(OFFSET('Water Data'!$E$10,0,10*ROW('Water Data'!E160)),0),"]"),IF(AND(ISNUMBER(OFFSET('Water Data'!$E$10,0,10*ROW('Water Data'!E160))),CA166="",ISNUMBER(OFFSET('Water Data'!$E$10,0,10*ROW('Water Data'!E160)))),OFFSET('Water Data'!$E$10,0,10*ROW('Water Data'!E160)),NA())))</f>
        <v>#N/A</v>
      </c>
      <c r="M166" s="250" t="e">
        <f ca="true">+IF(AND(ISNUMBER(OFFSET('Water Data'!$F$5,0,10*ROW('Water Data'!F160))),CB166="Yes"),100-OFFSET('Water Data'!$F$5,0,10*ROW('Water Data'!F160)),IF(AND(ISNUMBER(OFFSET('Water Data'!$F$5,0,10*ROW('Water Data'!F160))),CB166="No",ISNUMBER(OFFSET('Water Data'!$F$5,0,10*ROW('Water Data'!F160)))),CONCATENATE("[",ROUND(100-OFFSET('Water Data'!$F$5,0,10*ROW('Water Data'!F160)),0),"]"),IF(AND(ISNUMBER(OFFSET('Water Data'!$F$5,0,10*ROW('Water Data'!F160))),CB166="",ISNUMBER(OFFSET('Water Data'!$F$5,0,10*ROW('Water Data'!F160)))),100-OFFSET('Water Data'!$F$5,0,10*ROW('Water Data'!F160)),NA())))</f>
        <v>#N/A</v>
      </c>
      <c r="N166" s="250" t="e">
        <f ca="true">+IF(AND(ISNUMBER(OFFSET('Water Data'!$F$7,0,10*ROW('Water Data'!F160))),CC166="Yes"),OFFSET('Water Data'!$F$7,0,10*ROW('Water Data'!F160)),IF(AND(ISNUMBER(OFFSET('Water Data'!$F$7,0,10*ROW('Water Data'!F160))),CC166="No",ISNUMBER(OFFSET('Water Data'!$F$7,0,10*ROW('Water Data'!F160)))),CONCATENATE("[",ROUND(OFFSET('Water Data'!$F$7,0,10*ROW('Water Data'!F160)),0),"]"),IF(AND(ISNUMBER(OFFSET('Water Data'!$F$7,0,10*ROW('Water Data'!F160))),CC166="",ISNUMBER(OFFSET('Water Data'!$F$7,0,10*ROW('Water Data'!F160)))),OFFSET('Water Data'!$F$7,0,10*ROW('Water Data'!F160)),NA())))</f>
        <v>#N/A</v>
      </c>
      <c r="O166" s="250" t="e">
        <f ca="true">+IF(AND(ISNUMBER(OFFSET('Water Data'!$F$10,0,10*ROW('Water Data'!F160))),CD166="Yes"),OFFSET('Water Data'!$F$10,0,10*ROW('Water Data'!F160)),IF(AND(ISNUMBER(OFFSET('Water Data'!$F$10,0,10*ROW('Water Data'!F160))),CD166="No",ISNUMBER(OFFSET('Water Data'!$F$10,0,10*ROW('Water Data'!F160)))),CONCATENATE("[",ROUND(OFFSET('Water Data'!$F$10,0,10*ROW('Water Data'!F160)),0),"]"),IF(AND(ISNUMBER(OFFSET('Water Data'!$F$10,0,10*ROW('Water Data'!F160))),CD166="",ISNUMBER(OFFSET('Water Data'!$F$10,0,10*ROW('Water Data'!F160)))),OFFSET('Water Data'!$F$10,0,10*ROW('Water Data'!F160)),NA())))</f>
        <v>#N/A</v>
      </c>
      <c r="P166" s="250" t="e">
        <f ca="true">+IF(AND(ISNUMBER(OFFSET('Water Data'!$G$5,0,10*ROW('Water Data'!G160))),CE166="Yes"),100-OFFSET('Water Data'!$G$5,0,10*ROW('Water Data'!G160)),IF(AND(ISNUMBER(OFFSET('Water Data'!$G$5,0,10*ROW('Water Data'!G160))),CE166="No",ISNUMBER(OFFSET('Water Data'!$G$5,0,10*ROW('Water Data'!G160)))),CONCATENATE("[",ROUND(100-OFFSET('Water Data'!$G$5,0,10*ROW('Water Data'!G160)),0),"]"),IF(AND(ISNUMBER(OFFSET('Water Data'!$G$5,0,10*ROW('Water Data'!G160))),CE166="",ISNUMBER(OFFSET('Water Data'!$G$5,0,10*ROW('Water Data'!G160)))),100-OFFSET('Water Data'!$G$5,0,10*ROW('Water Data'!G160)),NA())))</f>
        <v>#N/A</v>
      </c>
      <c r="Q166" s="250" t="e">
        <f ca="true">+IF(AND(ISNUMBER(OFFSET('Water Data'!$G$7,0,10*ROW('Water Data'!G160))),CF166="Yes"),OFFSET('Water Data'!$G$7,0,10*ROW('Water Data'!G160)),IF(AND(ISNUMBER(OFFSET('Water Data'!$G$7,0,10*ROW('Water Data'!G160))),CF166="No",ISNUMBER(OFFSET('Water Data'!$G$7,0,10*ROW('Water Data'!G160)))),CONCATENATE("[",ROUND(OFFSET('Water Data'!$G$7,0,10*ROW('Water Data'!G160)),0),"]"),IF(AND(ISNUMBER(OFFSET('Water Data'!$G$7,0,10*ROW('Water Data'!G160))),CF166="",ISNUMBER(OFFSET('Water Data'!$G$7,0,10*ROW('Water Data'!G160)))),OFFSET('Water Data'!$G$7,0,10*ROW('Water Data'!G160)),NA())))</f>
        <v>#N/A</v>
      </c>
      <c r="R166" s="250" t="e">
        <f ca="true">+IF(AND(ISNUMBER(OFFSET('Water Data'!$G$10,0,10*ROW('Water Data'!G160))),CG166="Yes"),OFFSET('Water Data'!$G$10,0,10*ROW('Water Data'!G160)),IF(AND(ISNUMBER(OFFSET('Water Data'!$G$10,0,10*ROW('Water Data'!G160))),CG166="No",ISNUMBER(OFFSET('Water Data'!$G$10,0,10*ROW('Water Data'!G160)))),CONCATENATE("[",ROUND(OFFSET('Water Data'!$G$10,0,10*ROW('Water Data'!G160)),0),"]"),IF(AND(ISNUMBER(OFFSET('Water Data'!$G$10,0,10*ROW('Water Data'!G160))),CG166="",ISNUMBER(OFFSET('Water Data'!$G$10,0,10*ROW('Water Data'!G160)))),OFFSET('Water Data'!$G$10,0,10*ROW('Water Data'!G160)),NA())))</f>
        <v>#N/A</v>
      </c>
      <c r="S166" s="250" t="e">
        <f ca="true">+IF(AND(ISNUMBER(OFFSET('Water Data'!$H$5,0,10*ROW('Water Data'!H160))),CH166="Yes"),100-OFFSET('Water Data'!$H$5,0,10*ROW('Water Data'!H160)),IF(AND(ISNUMBER(OFFSET('Water Data'!$H$5,0,10*ROW('Water Data'!H160))),CH166="No",ISNUMBER(OFFSET('Water Data'!$H$5,0,10*ROW('Water Data'!H160)))),CONCATENATE("[",ROUND(100-OFFSET('Water Data'!$H$5,0,10*ROW('Water Data'!H160)),0),"]"),IF(AND(ISNUMBER(OFFSET('Water Data'!$H$5,0,10*ROW('Water Data'!H160))),CH166="",ISNUMBER(OFFSET('Water Data'!$H$5,0,10*ROW('Water Data'!H160)))),100-OFFSET('Water Data'!$H$5,0,10*ROW('Water Data'!H160)),NA())))</f>
        <v>#N/A</v>
      </c>
      <c r="T166" s="250" t="e">
        <f ca="true">+IF(AND(ISNUMBER(OFFSET('Water Data'!$H$7,0,10*ROW('Water Data'!H160))),CI166="Yes"),OFFSET('Water Data'!$H$7,0,10*ROW('Water Data'!H160)),IF(AND(ISNUMBER(OFFSET('Water Data'!$H$7,0,10*ROW('Water Data'!H160))),CI166="No",ISNUMBER(OFFSET('Water Data'!$H$7,0,10*ROW('Water Data'!H160)))),CONCATENATE("[",ROUND(OFFSET('Water Data'!$H$7,0,10*ROW('Water Data'!H160)),0),"]"),IF(AND(ISNUMBER(OFFSET('Water Data'!$H$7,0,10*ROW('Water Data'!H160))),CI166="",ISNUMBER(OFFSET('Water Data'!$H$7,0,10*ROW('Water Data'!H160)))),OFFSET('Water Data'!$H$7,0,10*ROW('Water Data'!H160)),NA())))</f>
        <v>#N/A</v>
      </c>
      <c r="U166" s="250" t="e">
        <f ca="true">+IF(AND(ISNUMBER(OFFSET('Water Data'!$H$10,0,10*ROW('Water Data'!H160))),CJ166="Yes"),OFFSET('Water Data'!$H$10,0,10*ROW('Water Data'!H160)),IF(AND(ISNUMBER(OFFSET('Water Data'!$H$10,0,10*ROW('Water Data'!H160))),CJ166="No",ISNUMBER(OFFSET('Water Data'!$H$10,0,10*ROW('Water Data'!H160)))),CONCATENATE("[",ROUND(OFFSET('Water Data'!$H$10,0,10*ROW('Water Data'!H160)),0),"]"),IF(AND(ISNUMBER(OFFSET('Water Data'!$H$10,0,10*ROW('Water Data'!H160))),CJ166="",ISNUMBER(OFFSET('Water Data'!$H$10,0,10*ROW('Water Data'!H160)))),OFFSET('Water Data'!$H$10,0,10*ROW('Water Data'!H160)),NA())))</f>
        <v>#N/A</v>
      </c>
      <c r="V166" s="251" t="e">
        <f ca="true">+IF(AND(ISNUMBER(OFFSET('Sanitation Data'!$C$5,0,10*ROW('Sanitation Data'!C160))),CK166="Yes"),100-OFFSET('Sanitation Data'!$C$5,0,10*ROW('Sanitation Data'!C160)),IF(AND(ISNUMBER(OFFSET('Sanitation Data'!$C$5,0,10*ROW('Sanitation Data'!C160))),CK166="No",ISNUMBER(OFFSET('Sanitation Data'!$C$5,0,10*ROW('Sanitation Data'!C160)))),CONCATENATE("[",ROUND(100-OFFSET('Sanitation Data'!$C$5,0,10*ROW('Sanitation Data'!C160)),0),"]"),IF(AND(ISNUMBER(OFFSET('Sanitation Data'!$C$5,0,10*ROW('Sanitation Data'!C160))),CK166="",ISNUMBER(OFFSET('Sanitation Data'!$C$5,0,10*ROW('Sanitation Data'!C160)))),100-OFFSET('Sanitation Data'!$C$5,0,10*ROW('Sanitation Data'!C160)),NA())))</f>
        <v>#N/A</v>
      </c>
      <c r="W166" s="251" t="e">
        <f ca="true">+IF(AND(ISNUMBER(OFFSET('Sanitation Data'!$C$7,0,10*ROW('Sanitation Data'!C160))),CL166="Yes"),OFFSET('Sanitation Data'!$C$7,0,10*ROW('Sanitation Data'!C160)),IF(AND(ISNUMBER(OFFSET('Sanitation Data'!$C$7,0,10*ROW('Sanitation Data'!C160))),CL166="No",ISNUMBER(OFFSET('Sanitation Data'!$C$7,0,10*ROW('Sanitation Data'!C160)))),CONCATENATE("[",ROUND(OFFSET('Sanitation Data'!$C$7,0,10*ROW('Sanitation Data'!C160)),0),"]"),IF(AND(ISNUMBER(OFFSET('Sanitation Data'!$C$7,0,10*ROW('Sanitation Data'!C160))),CL166="",ISNUMBER(OFFSET('Sanitation Data'!$C$7,0,10*ROW('Sanitation Data'!C160)))),OFFSET('Sanitation Data'!$C$7,0,10*ROW('Sanitation Data'!C160)),NA())))</f>
        <v>#N/A</v>
      </c>
      <c r="X166" s="251" t="e">
        <f ca="true">+IF(AND(ISNUMBER(OFFSET('Sanitation Data'!$C$11,0,10*ROW('Sanitation Data'!C160))),CM166="Yes"),OFFSET('Sanitation Data'!$C$11,0,10*ROW('Sanitation Data'!C160)),IF(AND(ISNUMBER(OFFSET('Sanitation Data'!$C$11,0,10*ROW('Sanitation Data'!C160))),CM166="No",ISNUMBER(OFFSET('Sanitation Data'!$C$11,0,10*ROW('Sanitation Data'!C160)))),CONCATENATE("[",ROUND(OFFSET('Sanitation Data'!$C$11,0,10*ROW('Sanitation Data'!C160)),0),"]"),IF(AND(ISNUMBER(OFFSET('Sanitation Data'!$C$11,0,10*ROW('Sanitation Data'!C160))),CM166="",ISNUMBER(OFFSET('Sanitation Data'!$C$11,0,10*ROW('Sanitation Data'!C160)))),OFFSET('Sanitation Data'!$C$11,0,10*ROW('Sanitation Data'!C160)),NA())))</f>
        <v>#N/A</v>
      </c>
      <c r="Y166" s="251" t="e">
        <f ca="true">+IF(AND(ISNUMBER(OFFSET('Sanitation Data'!$C$12,0,10*ROW('Sanitation Data'!C160))),CN166="Yes"),OFFSET('Sanitation Data'!$C$12,0,10*ROW('Sanitation Data'!C160)),IF(AND(ISNUMBER(OFFSET('Sanitation Data'!$C$12,0,10*ROW('Sanitation Data'!C160))),CN166="No",ISNUMBER(OFFSET('Sanitation Data'!$C$12,0,10*ROW('Sanitation Data'!C160)))),CONCATENATE("[",ROUND(OFFSET('Sanitation Data'!$C$12,0,10*ROW('Sanitation Data'!C160)),0),"]"),IF(AND(ISNUMBER(OFFSET('Sanitation Data'!$C$12,0,10*ROW('Sanitation Data'!C160))),CN166="",ISNUMBER(OFFSET('Sanitation Data'!$C$12,0,10*ROW('Sanitation Data'!C160)))),OFFSET('Sanitation Data'!$C$12,0,10*ROW('Sanitation Data'!C160)),NA())))</f>
        <v>#N/A</v>
      </c>
      <c r="Z166" s="251" t="e">
        <f ca="true">+IF(AND(ISNUMBER(OFFSET('Sanitation Data'!$C$13,0,10*ROW('Sanitation Data'!C160))),CO166="Yes"),OFFSET('Sanitation Data'!$C$13,0,10*ROW('Sanitation Data'!C160)),IF(AND(ISNUMBER(OFFSET('Sanitation Data'!$C$13,0,10*ROW('Sanitation Data'!C160))),CO166="No",ISNUMBER(OFFSET('Sanitation Data'!$C$13,0,10*ROW('Sanitation Data'!C160)))),CONCATENATE("[",ROUND(OFFSET('Sanitation Data'!$C$13,0,10*ROW('Sanitation Data'!C160)),0),"]"),IF(AND(ISNUMBER(OFFSET('Sanitation Data'!$C$13,0,10*ROW('Sanitation Data'!C160))),CO166="",ISNUMBER(OFFSET('Sanitation Data'!$C$13,0,10*ROW('Sanitation Data'!C160)))),OFFSET('Sanitation Data'!$C$13,0,10*ROW('Sanitation Data'!C160)),NA())))</f>
        <v>#N/A</v>
      </c>
      <c r="AA166" s="251" t="e">
        <f ca="true">+IF(AND(ISNUMBER(OFFSET('Sanitation Data'!$D$5,0,10*ROW('Sanitation Data'!D160))),CP166="Yes"),100-OFFSET('Sanitation Data'!$D$5,0,10*ROW('Sanitation Data'!D160)),IF(AND(ISNUMBER(OFFSET('Sanitation Data'!$D$5,0,10*ROW('Sanitation Data'!D160))),CP166="No",ISNUMBER(OFFSET('Sanitation Data'!$D$5,0,10*ROW('Sanitation Data'!D160)))),CONCATENATE("[",ROUND(100-OFFSET('Sanitation Data'!$D$5,0,10*ROW('Sanitation Data'!D160)),0),"]"),IF(AND(ISNUMBER(OFFSET('Sanitation Data'!$D$5,0,10*ROW('Sanitation Data'!D160))),CP166="",ISNUMBER(OFFSET('Sanitation Data'!$D$5,0,10*ROW('Sanitation Data'!D160)))),100-OFFSET('Sanitation Data'!$D$5,0,10*ROW('Sanitation Data'!D160)),NA())))</f>
        <v>#N/A</v>
      </c>
      <c r="AB166" s="251" t="e">
        <f ca="true">+IF(AND(ISNUMBER(OFFSET('Sanitation Data'!$D$7,0,10*ROW('Sanitation Data'!D160))),CQ166="Yes"),OFFSET('Sanitation Data'!$D$7,0,10*ROW('Sanitation Data'!G160)),IF(AND(ISNUMBER(OFFSET('Sanitation Data'!$D$7,0,10*ROW('Sanitation Data'!D160))),CQ166="No",ISNUMBER(OFFSET('Sanitation Data'!$D$7,0,10*ROW('Sanitation Data'!D160)))),CONCATENATE("[",ROUND(OFFSET('Sanitation Data'!$D$7,0,10*ROW('Sanitation Data'!D160)),0),"]"),IF(AND(ISNUMBER(OFFSET('Sanitation Data'!$D$7,0,10*ROW('Sanitation Data'!D160))),CQ166="",ISNUMBER(OFFSET('Sanitation Data'!$D$7,0,10*ROW('Sanitation Data'!D160)))),OFFSET('Sanitation Data'!$D$7,0,10*ROW('Sanitation Data'!D160)),NA())))</f>
        <v>#N/A</v>
      </c>
      <c r="AC166" s="251" t="e">
        <f ca="true">+IF(AND(ISNUMBER(OFFSET('Sanitation Data'!$D$11,0,10*ROW('Sanitation Data'!D160))),CR166="Yes"),OFFSET('Sanitation Data'!$D$11,0,10*ROW('Sanitation Data'!D160)),IF(AND(ISNUMBER(OFFSET('Sanitation Data'!$D$11,0,10*ROW('Sanitation Data'!D160))),CR166="No",ISNUMBER(OFFSET('Sanitation Data'!$D$11,0,10*ROW('Sanitation Data'!D160)))),CONCATENATE("[",ROUND(OFFSET('Sanitation Data'!$D$11,0,10*ROW('Sanitation Data'!D160)),0),"]"),IF(AND(ISNUMBER(OFFSET('Sanitation Data'!$D$11,0,10*ROW('Sanitation Data'!D160))),CR166="",ISNUMBER(OFFSET('Sanitation Data'!$D$11,0,10*ROW('Sanitation Data'!D160)))),OFFSET('Sanitation Data'!$D$11,0,10*ROW('Sanitation Data'!D160)),NA())))</f>
        <v>#N/A</v>
      </c>
      <c r="AD166" s="251" t="e">
        <f ca="true">+IF(AND(ISNUMBER(OFFSET('Sanitation Data'!$D$12,0,10*ROW('Sanitation Data'!D160))),CS166="Yes"),OFFSET('Sanitation Data'!$D$12,0,10*ROW('Sanitation Data'!D160)),IF(AND(ISNUMBER(OFFSET('Sanitation Data'!$D$12,0,10*ROW('Sanitation Data'!D160))),CS166="No",ISNUMBER(OFFSET('Sanitation Data'!$D$12,0,10*ROW('Sanitation Data'!D160)))),CONCATENATE("[",ROUND(OFFSET('Sanitation Data'!$D$12,0,10*ROW('Sanitation Data'!D160)),0),"]"),IF(AND(ISNUMBER(OFFSET('Sanitation Data'!$D$12,0,10*ROW('Sanitation Data'!D160))),CS166="",ISNUMBER(OFFSET('Sanitation Data'!$D$12,0,10*ROW('Sanitation Data'!D160)))),OFFSET('Sanitation Data'!$D$12,0,10*ROW('Sanitation Data'!D160)),NA())))</f>
        <v>#N/A</v>
      </c>
      <c r="AE166" s="251" t="e">
        <f ca="true">+IF(AND(ISNUMBER(OFFSET('Sanitation Data'!$D$13,0,10*ROW('Sanitation Data'!D160))),CT166="Yes"),OFFSET('Sanitation Data'!$D$13,0,10*ROW('Sanitation Data'!D160)),IF(AND(ISNUMBER(OFFSET('Sanitation Data'!$D$13,0,10*ROW('Sanitation Data'!D160))),CT166="No",ISNUMBER(OFFSET('Sanitation Data'!$D$13,0,10*ROW('Sanitation Data'!D160)))),CONCATENATE("[",ROUND(OFFSET('Sanitation Data'!$D$13,0,10*ROW('Sanitation Data'!D160)),0),"]"),IF(AND(ISNUMBER(OFFSET('Sanitation Data'!$D$13,0,10*ROW('Sanitation Data'!D160))),CT166="",ISNUMBER(OFFSET('Sanitation Data'!$D$13,0,10*ROW('Sanitation Data'!D160)))),OFFSET('Sanitation Data'!$D$13,0,10*ROW('Sanitation Data'!D160)),NA())))</f>
        <v>#N/A</v>
      </c>
      <c r="AF166" s="251" t="e">
        <f ca="true">+IF(AND(ISNUMBER(OFFSET('Sanitation Data'!$E$5,0,10*ROW('Sanitation Data'!E160))),CU166="Yes"),100-OFFSET('Sanitation Data'!$E$5,0,10*ROW('Sanitation Data'!E160)),IF(AND(ISNUMBER(OFFSET('Sanitation Data'!$E$5,0,10*ROW('Sanitation Data'!E160))),CU166="No",ISNUMBER(OFFSET('Sanitation Data'!$E$5,0,10*ROW('Sanitation Data'!E160)))),CONCATENATE("[",ROUND(100-OFFSET('Sanitation Data'!$E$5,0,10*ROW('Sanitation Data'!E160)),0),"]"),IF(AND(ISNUMBER(OFFSET('Sanitation Data'!$E$5,0,10*ROW('Sanitation Data'!E160))),CU166="",ISNUMBER(OFFSET('Sanitation Data'!$E$5,0,10*ROW('Sanitation Data'!E160)))),100-OFFSET('Sanitation Data'!$E$5,0,10*ROW('Sanitation Data'!E160)),NA())))</f>
        <v>#N/A</v>
      </c>
      <c r="AG166" s="251" t="e">
        <f ca="true">+IF(AND(ISNUMBER(OFFSET('Sanitation Data'!$E$7,0,10*ROW('Sanitation Data'!E160))),CV166="Yes"),OFFSET('Sanitation Data'!$E$7,0,10*ROW('Sanitation Data'!E160)),IF(AND(ISNUMBER(OFFSET('Sanitation Data'!$E$7,0,10*ROW('Sanitation Data'!E160))),CV166="No",ISNUMBER(OFFSET('Sanitation Data'!$E$7,0,10*ROW('Sanitation Data'!E160)))),CONCATENATE("[",ROUND(OFFSET('Sanitation Data'!$E$7,0,10*ROW('Sanitation Data'!E160)),0),"]"),IF(AND(ISNUMBER(OFFSET('Sanitation Data'!$E$7,0,10*ROW('Sanitation Data'!E160))),CV166="",ISNUMBER(OFFSET('Sanitation Data'!$E$7,0,10*ROW('Sanitation Data'!E160)))),OFFSET('Sanitation Data'!$E$7,0,10*ROW('Sanitation Data'!E160)),NA())))</f>
        <v>#N/A</v>
      </c>
      <c r="AH166" s="251" t="e">
        <f ca="true">+IF(AND(ISNUMBER(OFFSET('Sanitation Data'!$E$11,0,10*ROW('Sanitation Data'!E160))),CW166="Yes"),OFFSET('Sanitation Data'!$E$11,0,10*ROW('Sanitation Data'!E160)),IF(AND(ISNUMBER(OFFSET('Sanitation Data'!$E$11,0,10*ROW('Sanitation Data'!E160))),CW166="No",ISNUMBER(OFFSET('Sanitation Data'!$E$11,0,10*ROW('Sanitation Data'!E160)))),CONCATENATE("[",ROUND(OFFSET('Sanitation Data'!$E$11,0,10*ROW('Sanitation Data'!E160)),0),"]"),IF(AND(ISNUMBER(OFFSET('Sanitation Data'!$E$11,0,10*ROW('Sanitation Data'!E160))),CW166="",ISNUMBER(OFFSET('Sanitation Data'!$E$11,0,10*ROW('Sanitation Data'!E160)))),OFFSET('Sanitation Data'!$E$11,0,10*ROW('Sanitation Data'!E160)),NA())))</f>
        <v>#N/A</v>
      </c>
      <c r="AI166" s="251" t="e">
        <f ca="true">+IF(AND(ISNUMBER(OFFSET('Sanitation Data'!$E$12,0,10*ROW('Sanitation Data'!E160))),CX166="Yes"),OFFSET('Sanitation Data'!$E$12,0,10*ROW('Sanitation Data'!E160)),IF(AND(ISNUMBER(OFFSET('Sanitation Data'!$E$12,0,10*ROW('Sanitation Data'!E160))),CX166="No",ISNUMBER(OFFSET('Sanitation Data'!$E$12,0,10*ROW('Sanitation Data'!E160)))),CONCATENATE("[",ROUND(OFFSET('Sanitation Data'!$E$12,0,10*ROW('Sanitation Data'!E160)),0),"]"),IF(AND(ISNUMBER(OFFSET('Sanitation Data'!$E$12,0,10*ROW('Sanitation Data'!E160))),CX166="",ISNUMBER(OFFSET('Sanitation Data'!$E$12,0,10*ROW('Sanitation Data'!E160)))),OFFSET('Sanitation Data'!$E$12,0,10*ROW('Sanitation Data'!E160)),NA())))</f>
        <v>#N/A</v>
      </c>
      <c r="AJ166" s="251" t="e">
        <f ca="true">+IF(AND(ISNUMBER(OFFSET('Sanitation Data'!$E$13,0,10*ROW('Sanitation Data'!E160))),CY166="Yes"),OFFSET('Sanitation Data'!$E$13,0,10*ROW('Sanitation Data'!E160)),IF(AND(ISNUMBER(OFFSET('Sanitation Data'!$E$13,0,10*ROW('Sanitation Data'!E160))),CY166="No",ISNUMBER(OFFSET('Sanitation Data'!$E$13,0,10*ROW('Sanitation Data'!E160)))),CONCATENATE("[",ROUND(OFFSET('Sanitation Data'!$E$13,0,10*ROW('Sanitation Data'!E160)),0),"]"),IF(AND(ISNUMBER(OFFSET('Sanitation Data'!$E$13,0,10*ROW('Sanitation Data'!E160))),CY166="",ISNUMBER(OFFSET('Sanitation Data'!$E$13,0,10*ROW('Sanitation Data'!E160)))),OFFSET('Sanitation Data'!$E$13,0,10*ROW('Sanitation Data'!E160)),NA())))</f>
        <v>#N/A</v>
      </c>
      <c r="AK166" s="251" t="e">
        <f ca="true">+IF(AND(ISNUMBER(OFFSET('Sanitation Data'!$F$5,0,10*ROW('Sanitation Data'!F160))),CZ166="Yes"),100-OFFSET('Sanitation Data'!$F$5,0,10*ROW('Sanitation Data'!F160)),IF(AND(ISNUMBER(OFFSET('Sanitation Data'!$F$5,0,10*ROW('Sanitation Data'!F160))),CZ166="No",ISNUMBER(OFFSET('Sanitation Data'!$F$5,0,10*ROW('Sanitation Data'!F160)))),CONCATENATE("[",ROUND(100-OFFSET('Sanitation Data'!$F$5,0,10*ROW('Sanitation Data'!F160)),0),"]"),IF(AND(ISNUMBER(OFFSET('Sanitation Data'!$F$5,0,10*ROW('Sanitation Data'!F160))),CZ166="",ISNUMBER(OFFSET('Sanitation Data'!$F$5,0,10*ROW('Sanitation Data'!F160)))),100-OFFSET('Sanitation Data'!$F$5,0,10*ROW('Sanitation Data'!F160)),NA())))</f>
        <v>#N/A</v>
      </c>
      <c r="AL166" s="251" t="e">
        <f ca="true">+IF(AND(ISNUMBER(OFFSET('Sanitation Data'!$F$7,0,10*ROW('Sanitation Data'!F160))),DA166="Yes"),OFFSET('Sanitation Data'!$F$7,0,10*ROW('Sanitation Data'!F160)),IF(AND(ISNUMBER(OFFSET('Sanitation Data'!$F$7,0,10*ROW('Sanitation Data'!F160))),DA166="No",ISNUMBER(OFFSET('Sanitation Data'!$F$7,0,10*ROW('Sanitation Data'!F160)))),CONCATENATE("[",ROUND(OFFSET('Sanitation Data'!$F$7,0,10*ROW('Sanitation Data'!F160)),0),"]"),IF(AND(ISNUMBER(OFFSET('Sanitation Data'!$F$7,0,10*ROW('Sanitation Data'!F160))),DA166="",ISNUMBER(OFFSET('Sanitation Data'!$F$7,0,10*ROW('Sanitation Data'!F160)))),OFFSET('Sanitation Data'!$F$7,0,10*ROW('Sanitation Data'!F160)),NA())))</f>
        <v>#N/A</v>
      </c>
      <c r="AM166" s="251" t="e">
        <f ca="true">+IF(AND(ISNUMBER(OFFSET('Sanitation Data'!$F$11,0,10*ROW('Sanitation Data'!F160))),DB166="Yes"),OFFSET('Sanitation Data'!$F$11,0,10*ROW('Sanitation Data'!F160)),IF(AND(ISNUMBER(OFFSET('Sanitation Data'!$F$11,0,10*ROW('Sanitation Data'!F160))),DB166="No",ISNUMBER(OFFSET('Sanitation Data'!$F$11,0,10*ROW('Sanitation Data'!F160)))),CONCATENATE("[",ROUND(OFFSET('Sanitation Data'!$F$11,0,10*ROW('Sanitation Data'!F160)),0),"]"),IF(AND(ISNUMBER(OFFSET('Sanitation Data'!$F$11,0,10*ROW('Sanitation Data'!F160))),DB166="",ISNUMBER(OFFSET('Sanitation Data'!$F$11,0,10*ROW('Sanitation Data'!F160)))),OFFSET('Sanitation Data'!$F$11,0,10*ROW('Sanitation Data'!F160)),NA())))</f>
        <v>#N/A</v>
      </c>
      <c r="AN166" s="251" t="e">
        <f ca="true">+IF(AND(ISNUMBER(OFFSET('Sanitation Data'!$F$12,0,10*ROW('Sanitation Data'!F160))),DC166="Yes"),OFFSET('Sanitation Data'!$F$12,0,10*ROW('Sanitation Data'!F160)),IF(AND(ISNUMBER(OFFSET('Sanitation Data'!$F$12,0,10*ROW('Sanitation Data'!F160))),DC166="No",ISNUMBER(OFFSET('Sanitation Data'!$F$12,0,10*ROW('Sanitation Data'!F160)))),CONCATENATE("[",ROUND(OFFSET('Sanitation Data'!$F$12,0,10*ROW('Sanitation Data'!F160)),0),"]"),IF(AND(ISNUMBER(OFFSET('Sanitation Data'!$F$12,0,10*ROW('Sanitation Data'!F160))),DC166="",ISNUMBER(OFFSET('Sanitation Data'!$F$12,0,10*ROW('Sanitation Data'!F160)))),OFFSET('Sanitation Data'!$F$12,0,10*ROW('Sanitation Data'!F160)),NA())))</f>
        <v>#N/A</v>
      </c>
      <c r="AO166" s="251" t="e">
        <f ca="true">+IF(AND(ISNUMBER(OFFSET('Sanitation Data'!$F$13,0,10*ROW('Sanitation Data'!F160))),DD166="Yes"),OFFSET('Sanitation Data'!$F$13,0,10*ROW('Sanitation Data'!F160)),IF(AND(ISNUMBER(OFFSET('Sanitation Data'!$F$13,0,10*ROW('Sanitation Data'!F160))),DD166="No",ISNUMBER(OFFSET('Sanitation Data'!$F$13,0,10*ROW('Sanitation Data'!F160)))),CONCATENATE("[",ROUND(OFFSET('Sanitation Data'!$F$13,0,10*ROW('Sanitation Data'!F160)),0),"]"),IF(AND(ISNUMBER(OFFSET('Sanitation Data'!$F$13,0,10*ROW('Sanitation Data'!F160))),DD166="",ISNUMBER(OFFSET('Sanitation Data'!$F$13,0,10*ROW('Sanitation Data'!F160)))),OFFSET('Sanitation Data'!$F$13,0,10*ROW('Sanitation Data'!F160)),NA())))</f>
        <v>#N/A</v>
      </c>
      <c r="AP166" s="251" t="e">
        <f ca="true">+IF(AND(ISNUMBER(OFFSET('Sanitation Data'!$G$5,0,10*ROW('Sanitation Data'!G160))),DE166="Yes"),100-OFFSET('Sanitation Data'!$G$5,0,10*ROW('Sanitation Data'!G160)),IF(AND(ISNUMBER(OFFSET('Sanitation Data'!$G$5,0,10*ROW('Sanitation Data'!G160))),DE166="No",ISNUMBER(OFFSET('Sanitation Data'!$G$5,0,10*ROW('Sanitation Data'!G160)))),CONCATENATE("[",ROUND(100-OFFSET('Sanitation Data'!$G$5,0,10*ROW('Sanitation Data'!G160)),0),"]"),IF(AND(ISNUMBER(OFFSET('Sanitation Data'!$G$5,0,10*ROW('Sanitation Data'!G160))),DE166="",ISNUMBER(OFFSET('Sanitation Data'!$G$5,0,10*ROW('Sanitation Data'!G160)))),100-OFFSET('Sanitation Data'!$G$5,0,10*ROW('Sanitation Data'!G160)),NA())))</f>
        <v>#N/A</v>
      </c>
      <c r="AQ166" s="251" t="e">
        <f ca="true">+IF(AND(ISNUMBER(OFFSET('Sanitation Data'!$G$7,0,10*ROW('Sanitation Data'!G160))),DF166="Yes"),OFFSET('Sanitation Data'!$G$7,0,10*ROW('Sanitation Data'!G160)),IF(AND(ISNUMBER(OFFSET('Sanitation Data'!$G$7,0,10*ROW('Sanitation Data'!G160))),DF166="No",ISNUMBER(OFFSET('Sanitation Data'!$G$7,0,10*ROW('Sanitation Data'!G160)))),CONCATENATE("[",ROUND(OFFSET('Sanitation Data'!$G$7,0,10*ROW('Sanitation Data'!G160)),0),"]"),IF(AND(ISNUMBER(OFFSET('Sanitation Data'!$G$7,0,10*ROW('Sanitation Data'!G160))),DF166="",ISNUMBER(OFFSET('Sanitation Data'!$G$7,0,10*ROW('Sanitation Data'!G160)))),OFFSET('Sanitation Data'!$G$7,0,10*ROW('Sanitation Data'!G160)),NA())))</f>
        <v>#N/A</v>
      </c>
      <c r="AR166" s="251" t="e">
        <f ca="true">+IF(AND(ISNUMBER(OFFSET('Sanitation Data'!$G$11,0,10*ROW('Sanitation Data'!G160))),DG166="Yes"),OFFSET('Sanitation Data'!$G$11,0,10*ROW('Sanitation Data'!G160)),IF(AND(ISNUMBER(OFFSET('Sanitation Data'!$G$11,0,10*ROW('Sanitation Data'!G160))),DG166="No",ISNUMBER(OFFSET('Sanitation Data'!$G$11,0,10*ROW('Sanitation Data'!G160)))),CONCATENATE("[",ROUND(OFFSET('Sanitation Data'!$G$11,0,10*ROW('Sanitation Data'!G160)),0),"]"),IF(AND(ISNUMBER(OFFSET('Sanitation Data'!$G$11,0,10*ROW('Sanitation Data'!G160))),DG166="",ISNUMBER(OFFSET('Sanitation Data'!$G$11,0,10*ROW('Sanitation Data'!G160)))),OFFSET('Sanitation Data'!$G$11,0,10*ROW('Sanitation Data'!G160)),NA())))</f>
        <v>#N/A</v>
      </c>
      <c r="AS166" s="251" t="e">
        <f ca="true">+IF(AND(ISNUMBER(OFFSET('Sanitation Data'!$G$12,0,10*ROW('Sanitation Data'!G160))),DH166="Yes"),OFFSET('Sanitation Data'!$G$12,0,10*ROW('Sanitation Data'!G160)),IF(AND(ISNUMBER(OFFSET('Sanitation Data'!$G$12,0,10*ROW('Sanitation Data'!G160))),DH166="No",ISNUMBER(OFFSET('Sanitation Data'!$G$12,0,10*ROW('Sanitation Data'!G160)))),CONCATENATE("[",ROUND(OFFSET('Sanitation Data'!$G$12,0,10*ROW('Sanitation Data'!G160)),0),"]"),IF(AND(ISNUMBER(OFFSET('Sanitation Data'!$G$12,0,10*ROW('Sanitation Data'!G160))),DH166="",ISNUMBER(OFFSET('Sanitation Data'!$G$12,0,10*ROW('Sanitation Data'!G160)))),OFFSET('Sanitation Data'!$G$12,0,10*ROW('Sanitation Data'!G160)),NA())))</f>
        <v>#N/A</v>
      </c>
      <c r="AT166" s="251" t="e">
        <f ca="true">+IF(AND(ISNUMBER(OFFSET('Sanitation Data'!$G$13,0,10*ROW('Sanitation Data'!G160))),DI166="Yes"),OFFSET('Sanitation Data'!$G$13,0,10*ROW('Sanitation Data'!G160)),IF(AND(ISNUMBER(OFFSET('Sanitation Data'!$G$13,0,10*ROW('Sanitation Data'!G160))),DI166="No",ISNUMBER(OFFSET('Sanitation Data'!$G$13,0,10*ROW('Sanitation Data'!G160)))),CONCATENATE("[",ROUND(OFFSET('Sanitation Data'!$G$13,0,10*ROW('Sanitation Data'!G160)),0),"]"),IF(AND(ISNUMBER(OFFSET('Sanitation Data'!$G$13,0,10*ROW('Sanitation Data'!G160))),DI166="",ISNUMBER(OFFSET('Sanitation Data'!$G$13,0,10*ROW('Sanitation Data'!G160)))),OFFSET('Sanitation Data'!$G$13,0,10*ROW('Sanitation Data'!G160)),NA())))</f>
        <v>#N/A</v>
      </c>
      <c r="AU166" s="251" t="e">
        <f ca="true">+IF(AND(ISNUMBER(OFFSET('Sanitation Data'!$H$5,0,10*ROW('Sanitation Data'!H160))),DJ166="Yes"),100-OFFSET('Sanitation Data'!$H$5,0,10*ROW('Sanitation Data'!H160)),IF(AND(ISNUMBER(OFFSET('Sanitation Data'!$H$5,0,10*ROW('Sanitation Data'!H160))),DJ166="No",ISNUMBER(OFFSET('Sanitation Data'!$H$5,0,10*ROW('Sanitation Data'!H160)))),CONCATENATE("[",ROUND(100-OFFSET('Sanitation Data'!$H$5,0,10*ROW('Sanitation Data'!H160)),0),"]"),IF(AND(ISNUMBER(OFFSET('Sanitation Data'!$H$5,0,10*ROW('Sanitation Data'!H160))),DJ166="",ISNUMBER(OFFSET('Sanitation Data'!$H$5,0,10*ROW('Sanitation Data'!H160)))),100-OFFSET('Sanitation Data'!$H$5,0,10*ROW('Sanitation Data'!H160)),NA())))</f>
        <v>#N/A</v>
      </c>
      <c r="AV166" s="251" t="e">
        <f ca="true">+IF(AND(ISNUMBER(OFFSET('Sanitation Data'!$H$7,0,10*ROW('Sanitation Data'!H160))),DK166="Yes"),OFFSET('Sanitation Data'!$H$7,0,10*ROW('Sanitation Data'!H160)),IF(AND(ISNUMBER(OFFSET('Sanitation Data'!$H$7,0,10*ROW('Sanitation Data'!H160))),DK166="No",ISNUMBER(OFFSET('Sanitation Data'!$H$7,0,10*ROW('Sanitation Data'!H160)))),CONCATENATE("[",ROUND(OFFSET('Sanitation Data'!$H$7,0,10*ROW('Sanitation Data'!H160)),0),"]"),IF(AND(ISNUMBER(OFFSET('Sanitation Data'!$H$7,0,10*ROW('Sanitation Data'!H160))),DK166="",ISNUMBER(OFFSET('Sanitation Data'!$H$7,0,10*ROW('Sanitation Data'!H160)))),OFFSET('Sanitation Data'!$H$7,0,10*ROW('Sanitation Data'!H160)),NA())))</f>
        <v>#N/A</v>
      </c>
      <c r="AW166" s="251" t="e">
        <f ca="true">+IF(AND(ISNUMBER(OFFSET('Sanitation Data'!$H$11,0,10*ROW('Sanitation Data'!H160))),DL166="Yes"),OFFSET('Sanitation Data'!$H$11,0,10*ROW('Sanitation Data'!H160)),IF(AND(ISNUMBER(OFFSET('Sanitation Data'!$H$11,0,10*ROW('Sanitation Data'!H160))),DL166="No",ISNUMBER(OFFSET('Sanitation Data'!$H$11,0,10*ROW('Sanitation Data'!H160)))),CONCATENATE("[",ROUND(OFFSET('Sanitation Data'!$H$11,0,10*ROW('Sanitation Data'!H160)),0),"]"),IF(AND(ISNUMBER(OFFSET('Sanitation Data'!$H$11,0,10*ROW('Sanitation Data'!H160))),DL166="",ISNUMBER(OFFSET('Sanitation Data'!$H$11,0,10*ROW('Sanitation Data'!H160)))),OFFSET('Sanitation Data'!$H$11,0,10*ROW('Sanitation Data'!H160)),NA())))</f>
        <v>#N/A</v>
      </c>
      <c r="AX166" s="251" t="e">
        <f ca="true">+IF(AND(ISNUMBER(OFFSET('Sanitation Data'!$H$12,0,10*ROW('Sanitation Data'!H160))),DM166="Yes"),OFFSET('Sanitation Data'!$H$12,0,10*ROW('Sanitation Data'!H160)),IF(AND(ISNUMBER(OFFSET('Sanitation Data'!$H$12,0,10*ROW('Sanitation Data'!H160))),DM166="No",ISNUMBER(OFFSET('Sanitation Data'!$H$12,0,10*ROW('Sanitation Data'!H160)))),CONCATENATE("[",ROUND(OFFSET('Sanitation Data'!$H$12,0,10*ROW('Sanitation Data'!H160)),0),"]"),IF(AND(ISNUMBER(OFFSET('Sanitation Data'!$H$12,0,10*ROW('Sanitation Data'!H160))),DM166="",ISNUMBER(OFFSET('Sanitation Data'!$H$12,0,10*ROW('Sanitation Data'!H160)))),OFFSET('Sanitation Data'!$H$12,0,10*ROW('Sanitation Data'!H160)),NA())))</f>
        <v>#N/A</v>
      </c>
      <c r="AY166" s="251" t="e">
        <f ca="true">+IF(AND(ISNUMBER(OFFSET('Sanitation Data'!$H$13,0,10*ROW('Sanitation Data'!H160))),DN166="Yes"),OFFSET('Sanitation Data'!$H$13,0,10*ROW('Sanitation Data'!H160)),IF(AND(ISNUMBER(OFFSET('Sanitation Data'!$H$13,0,10*ROW('Sanitation Data'!H160))),DN166="No",ISNUMBER(OFFSET('Sanitation Data'!$H$13,0,10*ROW('Sanitation Data'!H160)))),CONCATENATE("[",ROUND(OFFSET('Sanitation Data'!$H$13,0,10*ROW('Sanitation Data'!H160)),0),"]"),IF(AND(ISNUMBER(OFFSET('Sanitation Data'!$H$13,0,10*ROW('Sanitation Data'!H160))),DN166="",ISNUMBER(OFFSET('Sanitation Data'!$H$13,0,10*ROW('Sanitation Data'!H160)))),OFFSET('Sanitation Data'!$H$13,0,10*ROW('Sanitation Data'!H160)),NA())))</f>
        <v>#N/A</v>
      </c>
      <c r="AZ166" s="252" t="e">
        <f ca="true">+IF(AND(ISNUMBER(OFFSET('Hygiene Data'!$C$6,0,10*ROW('Hygiene Data'!C160))),DO166="Yes"),OFFSET('Hygiene Data'!$C$6,0,10*ROW('Hygiene Data'!C160)),IF(AND(ISNUMBER(OFFSET('Hygiene Data'!$C$6,0,10*ROW('Hygiene Data'!C160))),DO166="No",ISNUMBER(OFFSET('Hygiene Data'!$C$6,0,10*ROW('Hygiene Data'!C160)))),CONCATENATE("[",ROUND(OFFSET('Hygiene Data'!$C$6,0,10*ROW('Hygiene Data'!C160)),0),"]"),IF(AND(ISNUMBER(OFFSET('Hygiene Data'!$C$6,0,10*ROW('Hygiene Data'!C160))),DO166="",ISNUMBER(OFFSET('Hygiene Data'!$C$6,0,10*ROW('Hygiene Data'!C160)))),OFFSET('Hygiene Data'!$C$6,0,10*ROW('Hygiene Data'!C160)),NA())))</f>
        <v>#N/A</v>
      </c>
      <c r="BA166" s="252" t="e">
        <f ca="true">+IF(AND(ISNUMBER(OFFSET('Hygiene Data'!$C$8,0,10*ROW('Hygiene Data'!C160))),DP166="Yes"),OFFSET('Hygiene Data'!$C$8,0,10*ROW('Hygiene Data'!C160)),IF(AND(ISNUMBER(OFFSET('Hygiene Data'!$C$8,0,10*ROW('Hygiene Data'!C160))),DP166="No",ISNUMBER(OFFSET('Hygiene Data'!$C$8,0,10*ROW('Hygiene Data'!C160)))),CONCATENATE("[",ROUND(OFFSET('Hygiene Data'!$C$8,0,10*ROW('Hygiene Data'!C160)),0),"]"),IF(AND(ISNUMBER(OFFSET('Hygiene Data'!$C$8,0,10*ROW('Hygiene Data'!C160))),DP166="",ISNUMBER(OFFSET('Hygiene Data'!$C$8,0,10*ROW('Hygiene Data'!C160)))),OFFSET('Hygiene Data'!$C$8,0,10*ROW('Hygiene Data'!C160)),NA())))</f>
        <v>#N/A</v>
      </c>
      <c r="BB166" s="252" t="e">
        <f ca="true">+IF(AND(ISNUMBER(OFFSET('Hygiene Data'!$C$10,0,10*ROW('Hygiene Data'!C160))),DQ166="Yes"),OFFSET('Hygiene Data'!$C$10,0,10*ROW('Hygiene Data'!C160)),IF(AND(ISNUMBER(OFFSET('Hygiene Data'!$C$10,0,10*ROW('Hygiene Data'!C160))),DQ166="No",ISNUMBER(OFFSET('Hygiene Data'!$C$10,0,10*ROW('Hygiene Data'!C160)))),CONCATENATE("[",ROUND(OFFSET('Hygiene Data'!$C$10,0,10*ROW('Hygiene Data'!C160)),0),"]"),IF(AND(ISNUMBER(OFFSET('Hygiene Data'!$C$10,0,10*ROW('Hygiene Data'!C160))),DQ166="",ISNUMBER(OFFSET('Hygiene Data'!$C$10,0,10*ROW('Hygiene Data'!C160)))),OFFSET('Hygiene Data'!$C$10,0,10*ROW('Hygiene Data'!C160)),NA())))</f>
        <v>#N/A</v>
      </c>
      <c r="BC166" s="252" t="e">
        <f ca="true">+IF(AND(ISNUMBER(OFFSET('Hygiene Data'!$D$6,0,10*ROW('Hygiene Data'!D160))),DR166="Yes"),OFFSET('Hygiene Data'!$D$6,0,10*ROW('Hygiene Data'!D160)),IF(AND(ISNUMBER(OFFSET('Hygiene Data'!$D$6,0,10*ROW('Hygiene Data'!D160))),DR166="No",ISNUMBER(OFFSET('Hygiene Data'!$D$6,0,10*ROW('Hygiene Data'!D160)))),CONCATENATE("[",ROUND(OFFSET('Hygiene Data'!$D$6,0,10*ROW('Hygiene Data'!D160)),0),"]"),IF(AND(ISNUMBER(OFFSET('Hygiene Data'!$D$6,0,10*ROW('Hygiene Data'!D160))),DR166="",ISNUMBER(OFFSET('Hygiene Data'!$D$6,0,10*ROW('Hygiene Data'!D160)))),OFFSET('Hygiene Data'!$D$6,0,10*ROW('Hygiene Data'!D160)),NA())))</f>
        <v>#N/A</v>
      </c>
      <c r="BD166" s="252" t="e">
        <f ca="true">+IF(AND(ISNUMBER(OFFSET('Hygiene Data'!$D$8,0,10*ROW('Hygiene Data'!D160))),DS166="Yes"),OFFSET('Hygiene Data'!$D$8,0,10*ROW('Hygiene Data'!D160)),IF(AND(ISNUMBER(OFFSET('Hygiene Data'!$D$8,0,10*ROW('Hygiene Data'!D160))),DS166="No",ISNUMBER(OFFSET('Hygiene Data'!$D$8,0,10*ROW('Hygiene Data'!D160)))),CONCATENATE("[",ROUND(OFFSET('Hygiene Data'!$D$8,0,10*ROW('Hygiene Data'!D160)),0),"]"),IF(AND(ISNUMBER(OFFSET('Hygiene Data'!$D$8,0,10*ROW('Hygiene Data'!D160))),DS166="",ISNUMBER(OFFSET('Hygiene Data'!$D$8,0,10*ROW('Hygiene Data'!D160)))),OFFSET('Hygiene Data'!$D$8,0,10*ROW('Hygiene Data'!D160)),NA())))</f>
        <v>#N/A</v>
      </c>
      <c r="BE166" s="252" t="e">
        <f ca="true">+IF(AND(ISNUMBER(OFFSET('Hygiene Data'!$D$10,0,10*ROW('Hygiene Data'!D160))),DT166="Yes"),OFFSET('Hygiene Data'!$D$10,0,10*ROW('Hygiene Data'!D160)),IF(AND(ISNUMBER(OFFSET('Hygiene Data'!$D$10,0,10*ROW('Hygiene Data'!D160))),DT166="No",ISNUMBER(OFFSET('Hygiene Data'!$D$10,0,10*ROW('Hygiene Data'!D160)))),CONCATENATE("[",ROUND(OFFSET('Hygiene Data'!$D$10,0,10*ROW('Hygiene Data'!D160)),0),"]"),IF(AND(ISNUMBER(OFFSET('Hygiene Data'!$D$10,0,10*ROW('Hygiene Data'!D160))),DT166="",ISNUMBER(OFFSET('Hygiene Data'!$D$10,0,10*ROW('Hygiene Data'!D160)))),OFFSET('Hygiene Data'!$D$10,0,10*ROW('Hygiene Data'!D160)),NA())))</f>
        <v>#N/A</v>
      </c>
      <c r="BF166" s="252" t="e">
        <f ca="true">+IF(AND(ISNUMBER(OFFSET('Hygiene Data'!$E$6,0,10*ROW('Hygiene Data'!E160))),DU166="Yes"),OFFSET('Hygiene Data'!$E$6,0,10*ROW('Hygiene Data'!E160)),IF(AND(ISNUMBER(OFFSET('Hygiene Data'!$E$6,0,10*ROW('Hygiene Data'!E160))),DU166="No",ISNUMBER(OFFSET('Hygiene Data'!$E$6,0,10*ROW('Hygiene Data'!E160)))),CONCATENATE("[",ROUND(OFFSET('Hygiene Data'!$E$6,0,10*ROW('Hygiene Data'!E160)),0),"]"),IF(AND(ISNUMBER(OFFSET('Hygiene Data'!$E$6,0,10*ROW('Hygiene Data'!E160))),DU166="",ISNUMBER(OFFSET('Hygiene Data'!$E$6,0,10*ROW('Hygiene Data'!E160)))),OFFSET('Hygiene Data'!$E$6,0,10*ROW('Hygiene Data'!E160)),NA())))</f>
        <v>#N/A</v>
      </c>
      <c r="BG166" s="252" t="e">
        <f ca="true">+IF(AND(ISNUMBER(OFFSET('Hygiene Data'!$E$8,0,10*ROW('Hygiene Data'!E160))),DV166="Yes"),OFFSET('Hygiene Data'!$E$8,0,10*ROW('Hygiene Data'!E160)),IF(AND(ISNUMBER(OFFSET('Hygiene Data'!$E$8,0,10*ROW('Hygiene Data'!E160))),DV166="No",ISNUMBER(OFFSET('Hygiene Data'!$E$8,0,10*ROW('Hygiene Data'!E160)))),CONCATENATE("[",ROUND(OFFSET('Hygiene Data'!$E$8,0,10*ROW('Hygiene Data'!E160)),0),"]"),IF(AND(ISNUMBER(OFFSET('Hygiene Data'!$E$8,0,10*ROW('Hygiene Data'!E160))),DV166="",ISNUMBER(OFFSET('Hygiene Data'!$E$8,0,10*ROW('Hygiene Data'!E160)))),OFFSET('Hygiene Data'!$E$8,0,10*ROW('Hygiene Data'!E160)),NA())))</f>
        <v>#N/A</v>
      </c>
      <c r="BH166" s="252" t="e">
        <f ca="true">+IF(AND(ISNUMBER(OFFSET('Hygiene Data'!$E$10,0,10*ROW('Hygiene Data'!E160))),DW166="Yes"),OFFSET('Hygiene Data'!$E$10,0,10*ROW('Hygiene Data'!E160)),IF(AND(ISNUMBER(OFFSET('Hygiene Data'!$E$10,0,10*ROW('Hygiene Data'!E160))),DW166="No",ISNUMBER(OFFSET('Hygiene Data'!$E$10,0,10*ROW('Hygiene Data'!E160)))),CONCATENATE("[",ROUND(OFFSET('Hygiene Data'!$E$10,0,10*ROW('Hygiene Data'!E160)),0),"]"),IF(AND(ISNUMBER(OFFSET('Hygiene Data'!$E$10,0,10*ROW('Hygiene Data'!E160))),DW166="",ISNUMBER(OFFSET('Hygiene Data'!$E$10,0,10*ROW('Hygiene Data'!E160)))),OFFSET('Hygiene Data'!$E$10,0,10*ROW('Hygiene Data'!E160)),NA())))</f>
        <v>#N/A</v>
      </c>
      <c r="BI166" s="252" t="e">
        <f ca="true">+IF(AND(ISNUMBER(OFFSET('Hygiene Data'!$F$6,0,10*ROW('Hygiene Data'!F160))),DX166="Yes"),OFFSET('Hygiene Data'!$F$6,0,10*ROW('Hygiene Data'!F160)),IF(AND(ISNUMBER(OFFSET('Hygiene Data'!$F$6,0,10*ROW('Hygiene Data'!F160))),DX166="No",ISNUMBER(OFFSET('Hygiene Data'!$F$6,0,10*ROW('Hygiene Data'!F160)))),CONCATENATE("[",ROUND(OFFSET('Hygiene Data'!$F$6,0,10*ROW('Hygiene Data'!F160)),0),"]"),IF(AND(ISNUMBER(OFFSET('Hygiene Data'!$F$6,0,10*ROW('Hygiene Data'!F160))),DX166="",ISNUMBER(OFFSET('Hygiene Data'!$F$6,0,10*ROW('Hygiene Data'!F160)))),OFFSET('Hygiene Data'!$F$6,0,10*ROW('Hygiene Data'!F160)),NA())))</f>
        <v>#N/A</v>
      </c>
      <c r="BJ166" s="252" t="e">
        <f ca="true">+IF(AND(ISNUMBER(OFFSET('Hygiene Data'!$F$8,0,10*ROW('Hygiene Data'!F160))),DY166="Yes"),OFFSET('Hygiene Data'!$F$8,0,10*ROW('Hygiene Data'!F160)),IF(AND(ISNUMBER(OFFSET('Hygiene Data'!$F$8,0,10*ROW('Hygiene Data'!F160))),DY166="No",ISNUMBER(OFFSET('Hygiene Data'!$F$8,0,10*ROW('Hygiene Data'!F160)))),CONCATENATE("[",ROUND(OFFSET('Hygiene Data'!$F$8,0,10*ROW('Hygiene Data'!F160)),0),"]"),IF(AND(ISNUMBER(OFFSET('Hygiene Data'!$F$8,0,10*ROW('Hygiene Data'!F160))),DY166="",ISNUMBER(OFFSET('Hygiene Data'!$F$8,0,10*ROW('Hygiene Data'!F160)))),OFFSET('Hygiene Data'!$F$8,0,10*ROW('Hygiene Data'!F160)),NA())))</f>
        <v>#N/A</v>
      </c>
      <c r="BK166" s="252" t="e">
        <f ca="true">+IF(AND(ISNUMBER(OFFSET('Hygiene Data'!$F$10,0,10*ROW('Hygiene Data'!F160))),DZ166="Yes"),OFFSET('Hygiene Data'!$F$10,0,10*ROW('Hygiene Data'!F160)),IF(AND(ISNUMBER(OFFSET('Hygiene Data'!$F$10,0,10*ROW('Hygiene Data'!F160))),DZ166="No",ISNUMBER(OFFSET('Hygiene Data'!$F$10,0,10*ROW('Hygiene Data'!F160)))),CONCATENATE("[",ROUND(OFFSET('Hygiene Data'!$F$10,0,10*ROW('Hygiene Data'!F160)),0),"]"),IF(AND(ISNUMBER(OFFSET('Hygiene Data'!$F$10,0,10*ROW('Hygiene Data'!F160))),DZ166="",ISNUMBER(OFFSET('Hygiene Data'!$F$10,0,10*ROW('Hygiene Data'!F160)))),OFFSET('Hygiene Data'!$F$10,0,10*ROW('Hygiene Data'!F160)),NA())))</f>
        <v>#N/A</v>
      </c>
      <c r="BL166" s="252" t="e">
        <f ca="true">+IF(AND(ISNUMBER(OFFSET('Hygiene Data'!$G$6,0,10*ROW('Hygiene Data'!G160))),EA166="Yes"),OFFSET('Hygiene Data'!$G$6,0,10*ROW('Hygiene Data'!G160)),IF(AND(ISNUMBER(OFFSET('Hygiene Data'!$G$6,0,10*ROW('Hygiene Data'!G160))),EA166="No",ISNUMBER(OFFSET('Hygiene Data'!$G$6,0,10*ROW('Hygiene Data'!G160)))),CONCATENATE("[",ROUND(OFFSET('Hygiene Data'!$G$6,0,10*ROW('Hygiene Data'!G160)),0),"]"),IF(AND(ISNUMBER(OFFSET('Hygiene Data'!$G$6,0,10*ROW('Hygiene Data'!G160))),EA166="",ISNUMBER(OFFSET('Hygiene Data'!$G$6,0,10*ROW('Hygiene Data'!G160)))),OFFSET('Hygiene Data'!$G$6,0,10*ROW('Hygiene Data'!G160)),NA())))</f>
        <v>#N/A</v>
      </c>
      <c r="BM166" s="252" t="e">
        <f ca="true">+IF(AND(ISNUMBER(OFFSET('Hygiene Data'!$G$8,0,10*ROW('Hygiene Data'!G160))),EB166="Yes"),OFFSET('Hygiene Data'!$G$8,0,10*ROW('Hygiene Data'!G160)),IF(AND(ISNUMBER(OFFSET('Hygiene Data'!$G$8,0,10*ROW('Hygiene Data'!G160))),EB166="No",ISNUMBER(OFFSET('Hygiene Data'!$G$8,0,10*ROW('Hygiene Data'!G160)))),CONCATENATE("[",ROUND(OFFSET('Hygiene Data'!$G$8,0,10*ROW('Hygiene Data'!G160)),0),"]"),IF(AND(ISNUMBER(OFFSET('Hygiene Data'!$G$8,0,10*ROW('Hygiene Data'!G160))),EB166="",ISNUMBER(OFFSET('Hygiene Data'!$G$8,0,10*ROW('Hygiene Data'!G160)))),OFFSET('Hygiene Data'!$G$8,0,10*ROW('Hygiene Data'!G160)),NA())))</f>
        <v>#N/A</v>
      </c>
      <c r="BN166" s="252" t="e">
        <f ca="true">+IF(AND(ISNUMBER(OFFSET('Hygiene Data'!$G$10,0,10*ROW('Hygiene Data'!G160))),EC166="Yes"),OFFSET('Hygiene Data'!$G$10,0,10*ROW('Hygiene Data'!G160)),IF(AND(ISNUMBER(OFFSET('Hygiene Data'!$G$10,0,10*ROW('Hygiene Data'!G160))),EC166="No",ISNUMBER(OFFSET('Hygiene Data'!$G$10,0,10*ROW('Hygiene Data'!G160)))),CONCATENATE("[",ROUND(OFFSET('Hygiene Data'!$G$10,0,10*ROW('Hygiene Data'!G160)),0),"]"),IF(AND(ISNUMBER(OFFSET('Hygiene Data'!$G$10,0,10*ROW('Hygiene Data'!G160))),EC166="",ISNUMBER(OFFSET('Hygiene Data'!$G$10,0,10*ROW('Hygiene Data'!G160)))),OFFSET('Hygiene Data'!$G$10,0,10*ROW('Hygiene Data'!G160)),NA())))</f>
        <v>#N/A</v>
      </c>
      <c r="BO166" s="252" t="e">
        <f ca="true">+IF(AND(ISNUMBER(OFFSET('Hygiene Data'!$H$6,0,10*ROW('Hygiene Data'!H160))),ED166="Yes"),OFFSET('Hygiene Data'!$H$6,0,10*ROW('Hygiene Data'!H160)),IF(AND(ISNUMBER(OFFSET('Hygiene Data'!$H$6,0,10*ROW('Hygiene Data'!H160))),ED166="No",ISNUMBER(OFFSET('Hygiene Data'!$H$6,0,10*ROW('Hygiene Data'!H160)))),CONCATENATE("[",ROUND(OFFSET('Hygiene Data'!$H$6,0,10*ROW('Hygiene Data'!H160)),0),"]"),IF(AND(ISNUMBER(OFFSET('Hygiene Data'!$H$6,0,10*ROW('Hygiene Data'!H160))),ED166="",ISNUMBER(OFFSET('Hygiene Data'!$H$6,0,10*ROW('Hygiene Data'!H160)))),OFFSET('Hygiene Data'!$H$6,0,10*ROW('Hygiene Data'!H160)),NA())))</f>
        <v>#N/A</v>
      </c>
      <c r="BP166" s="252" t="e">
        <f ca="true">+IF(AND(ISNUMBER(OFFSET('Hygiene Data'!$H$8,0,10*ROW('Hygiene Data'!H160))),EE166="Yes"),OFFSET('Hygiene Data'!$H$8,0,10*ROW('Hygiene Data'!H160)),IF(AND(ISNUMBER(OFFSET('Hygiene Data'!$H$8,0,10*ROW('Hygiene Data'!H160))),EE166="No",ISNUMBER(OFFSET('Hygiene Data'!$H$8,0,10*ROW('Hygiene Data'!H160)))),CONCATENATE("[",ROUND(OFFSET('Hygiene Data'!$H$8,0,10*ROW('Hygiene Data'!H160)),0),"]"),IF(AND(ISNUMBER(OFFSET('Hygiene Data'!$H$8,0,10*ROW('Hygiene Data'!H160))),EE166="",ISNUMBER(OFFSET('Hygiene Data'!$H$8,0,10*ROW('Hygiene Data'!H160)))),OFFSET('Hygiene Data'!$H$8,0,10*ROW('Hygiene Data'!H160)),NA())))</f>
        <v>#N/A</v>
      </c>
      <c r="BQ166" s="252" t="e">
        <f ca="true">+IF(AND(ISNUMBER(OFFSET('Hygiene Data'!$H$10,0,10*ROW('Hygiene Data'!H160))),EF166="Yes"),OFFSET('Hygiene Data'!$H$10,0,10*ROW('Hygiene Data'!H160)),IF(AND(ISNUMBER(OFFSET('Hygiene Data'!$H$10,0,10*ROW('Hygiene Data'!H160))),EF166="No",ISNUMBER(OFFSET('Hygiene Data'!$H$10,0,10*ROW('Hygiene Data'!H160)))),CONCATENATE("[",ROUND(OFFSET('Hygiene Data'!$H$10,0,10*ROW('Hygiene Data'!H160)),0),"]"),IF(AND(ISNUMBER(OFFSET('Hygiene Data'!$H$10,0,10*ROW('Hygiene Data'!H160))),EF166="",ISNUMBER(OFFSET('Hygiene Data'!$H$10,0,10*ROW('Hygiene Data'!H160)))),OFFSET('Hygiene Data'!$H$10,0,10*ROW('Hygiene Data'!H160)),NA())))</f>
        <v>#N/A</v>
      </c>
      <c r="BS166" s="36" t="str">
        <f ca="true">+IF(OFFSET('Water Data'!$C$28,0,10*ROW('Water Data'!C160))="","",OFFSET('Water Data'!$C$28,0,10*ROW('Water Data'!C160)))</f>
        <v/>
      </c>
      <c r="BT166" s="36" t="str">
        <f ca="true">+IF(OFFSET('Water Data'!$C$29,0,10*ROW('Water Data'!C160))="","",OFFSET('Water Data'!$C$29,0,10*ROW('Water Data'!C160)))</f>
        <v/>
      </c>
      <c r="BU166" s="36" t="str">
        <f ca="true">+IF(OFFSET('Water Data'!$C$30,0,10*ROW('Water Data'!C160))="","",OFFSET('Water Data'!$C$30,0,10*ROW('Water Data'!C160)))</f>
        <v/>
      </c>
      <c r="BV166" s="36" t="str">
        <f ca="true">+IF(OFFSET('Water Data'!$D$28,0,10*ROW('Water Data'!D160))="","",OFFSET('Water Data'!$D$28,0,10*ROW('Water Data'!D160)))</f>
        <v/>
      </c>
      <c r="BW166" s="36" t="str">
        <f ca="true">+IF(OFFSET('Water Data'!$D$29,0,10*ROW('Water Data'!D160))="","",OFFSET('Water Data'!$D$29,0,10*ROW('Water Data'!D160)))</f>
        <v/>
      </c>
      <c r="BX166" s="36" t="str">
        <f ca="true">+IF(OFFSET('Water Data'!$D$30,0,10*ROW('Water Data'!D160))="","",OFFSET('Water Data'!$D$30,0,10*ROW('Water Data'!D160)))</f>
        <v/>
      </c>
      <c r="BY166" s="36" t="str">
        <f ca="true">+IF(OFFSET('Water Data'!$E$28,0,10*ROW('Water Data'!E160))="","",OFFSET('Water Data'!$E$28,0,10*ROW('Water Data'!E160)))</f>
        <v/>
      </c>
      <c r="BZ166" s="36" t="str">
        <f ca="true">+IF(OFFSET('Water Data'!$E$29,0,10*ROW('Water Data'!E160))="","",OFFSET('Water Data'!$E$29,0,10*ROW('Water Data'!E160)))</f>
        <v/>
      </c>
      <c r="CA166" s="36" t="str">
        <f ca="true">+IF(OFFSET('Water Data'!$E$30,0,10*ROW('Water Data'!E160))="","",OFFSET('Water Data'!$E$30,0,10*ROW('Water Data'!E160)))</f>
        <v/>
      </c>
      <c r="CB166" s="36" t="str">
        <f ca="true">+IF(OFFSET('Water Data'!$F$28,0,10*ROW('Water Data'!F160))="","",OFFSET('Water Data'!$F$28,0,10*ROW('Water Data'!F160)))</f>
        <v/>
      </c>
      <c r="CC166" s="36" t="str">
        <f ca="true">+IF(OFFSET('Water Data'!$F$29,0,10*ROW('Water Data'!F160))="","",OFFSET('Water Data'!$F$29,0,10*ROW('Water Data'!F160)))</f>
        <v/>
      </c>
      <c r="CD166" s="36" t="str">
        <f ca="true">+IF(OFFSET('Water Data'!$F$30,0,10*ROW('Water Data'!F160))="","",OFFSET('Water Data'!$F$30,0,10*ROW('Water Data'!F160)))</f>
        <v/>
      </c>
      <c r="CE166" s="36" t="str">
        <f ca="true">+IF(OFFSET('Water Data'!$G$28,0,10*ROW('Water Data'!G160))="","",OFFSET('Water Data'!$G$28,0,10*ROW('Water Data'!G160)))</f>
        <v/>
      </c>
      <c r="CF166" s="36" t="str">
        <f ca="true">+IF(OFFSET('Water Data'!$G$29,0,10*ROW('Water Data'!G160))="","",OFFSET('Water Data'!$G$29,0,10*ROW('Water Data'!G160)))</f>
        <v/>
      </c>
      <c r="CG166" s="36" t="str">
        <f ca="true">+IF(OFFSET('Water Data'!$G$30,0,10*ROW('Water Data'!G160))="","",OFFSET('Water Data'!$G$30,0,10*ROW('Water Data'!G160)))</f>
        <v/>
      </c>
      <c r="CH166" s="36" t="str">
        <f ca="true">+IF(OFFSET('Water Data'!$H$28,0,10*ROW('Water Data'!H160))="","",OFFSET('Water Data'!$H$28,0,10*ROW('Water Data'!H160)))</f>
        <v/>
      </c>
      <c r="CI166" s="36" t="str">
        <f ca="true">+IF(OFFSET('Water Data'!$H$29,0,10*ROW('Water Data'!H160))="","",OFFSET('Water Data'!$H$29,0,10*ROW('Water Data'!H160)))</f>
        <v/>
      </c>
      <c r="CJ166" s="36" t="str">
        <f ca="true">+IF(OFFSET('Water Data'!$H$30,0,10*ROW('Water Data'!H160))="","",OFFSET('Water Data'!$H$30,0,10*ROW('Water Data'!H160)))</f>
        <v/>
      </c>
      <c r="CK166" s="36" t="str">
        <f ca="true">+IF(OFFSET('Sanitation Data'!$C$29,0,10*ROW('Sanitation Data'!C160))="","",OFFSET('Sanitation Data'!$C$29,0,10*ROW('Sanitation Data'!C160)))</f>
        <v/>
      </c>
      <c r="CL166" s="36" t="str">
        <f ca="true">+IF(OFFSET('Sanitation Data'!$C$30,0,10*ROW('Sanitation Data'!C160))="","",OFFSET('Sanitation Data'!$C$30,0,10*ROW('Sanitation Data'!C160)))</f>
        <v/>
      </c>
      <c r="CM166" s="36" t="str">
        <f ca="true">+IF(OFFSET('Sanitation Data'!$C$31,0,10*ROW('Sanitation Data'!C160))="","",OFFSET('Sanitation Data'!$C$31,0,10*ROW('Sanitation Data'!C160)))</f>
        <v/>
      </c>
      <c r="CN166" s="36" t="str">
        <f ca="true">+IF(OFFSET('Sanitation Data'!$C$32,0,10*ROW('Sanitation Data'!C160))="","",OFFSET('Sanitation Data'!$C$32,0,10*ROW('Sanitation Data'!C160)))</f>
        <v/>
      </c>
      <c r="CO166" s="36" t="str">
        <f ca="true">+IF(OFFSET('Sanitation Data'!$C$33,0,10*ROW('Sanitation Data'!C160))="","",OFFSET('Sanitation Data'!$C$33,0,10*ROW('Sanitation Data'!C160)))</f>
        <v/>
      </c>
      <c r="CP166" s="36" t="str">
        <f ca="true">+IF(OFFSET('Sanitation Data'!$D$29,0,10*ROW('Sanitation Data'!D160))="","",OFFSET('Sanitation Data'!$D$29,0,10*ROW('Sanitation Data'!D160)))</f>
        <v/>
      </c>
      <c r="CQ166" s="36" t="str">
        <f ca="true">+IF(OFFSET('Sanitation Data'!$D$30,0,10*ROW('Sanitation Data'!D160))="","",OFFSET('Sanitation Data'!$D$30,0,10*ROW('Sanitation Data'!D160)))</f>
        <v/>
      </c>
      <c r="CR166" s="36" t="str">
        <f ca="true">+IF(OFFSET('Sanitation Data'!$D$31,0,10*ROW('Sanitation Data'!D160))="","",OFFSET('Sanitation Data'!$D$31,0,10*ROW('Sanitation Data'!D160)))</f>
        <v/>
      </c>
      <c r="CS166" s="36" t="str">
        <f ca="true">+IF(OFFSET('Sanitation Data'!$D$32,0,10*ROW('Sanitation Data'!D160))="","",OFFSET('Sanitation Data'!$D$32,0,10*ROW('Sanitation Data'!D160)))</f>
        <v/>
      </c>
      <c r="CT166" s="36" t="str">
        <f ca="true">+IF(OFFSET('Sanitation Data'!$D$33,0,10*ROW('Sanitation Data'!D160))="","",OFFSET('Sanitation Data'!$D$33,0,10*ROW('Sanitation Data'!D160)))</f>
        <v/>
      </c>
      <c r="CU166" s="36" t="str">
        <f ca="true">+IF(OFFSET('Sanitation Data'!$E$29,0,10*ROW('Sanitation Data'!E160))="","",OFFSET('Sanitation Data'!$E$29,0,10*ROW('Sanitation Data'!E160)))</f>
        <v/>
      </c>
      <c r="CV166" s="36" t="str">
        <f ca="true">+IF(OFFSET('Sanitation Data'!$E$30,0,10*ROW('Sanitation Data'!E160))="","",OFFSET('Sanitation Data'!$E$30,0,10*ROW('Sanitation Data'!E160)))</f>
        <v/>
      </c>
      <c r="CW166" s="36" t="str">
        <f ca="true">+IF(OFFSET('Sanitation Data'!$E$31,0,10*ROW('Sanitation Data'!E160))="","",OFFSET('Sanitation Data'!$E$31,0,10*ROW('Sanitation Data'!E160)))</f>
        <v/>
      </c>
      <c r="CX166" s="36" t="str">
        <f ca="true">+IF(OFFSET('Sanitation Data'!$E$32,0,10*ROW('Sanitation Data'!E160))="","",OFFSET('Sanitation Data'!$E$32,0,10*ROW('Sanitation Data'!E160)))</f>
        <v/>
      </c>
      <c r="CY166" s="36" t="str">
        <f ca="true">+IF(OFFSET('Sanitation Data'!$E$33,0,10*ROW('Sanitation Data'!E160))="","",OFFSET('Sanitation Data'!$E$33,0,10*ROW('Sanitation Data'!E160)))</f>
        <v/>
      </c>
      <c r="CZ166" s="36" t="str">
        <f ca="true">+IF(OFFSET('Sanitation Data'!$F$29,0,10*ROW('Sanitation Data'!F160))="","",OFFSET('Sanitation Data'!$F$29,0,10*ROW('Sanitation Data'!F160)))</f>
        <v/>
      </c>
      <c r="DA166" s="36" t="str">
        <f ca="true">+IF(OFFSET('Sanitation Data'!$F$30,0,10*ROW('Sanitation Data'!F160))="","",OFFSET('Sanitation Data'!$F$30,0,10*ROW('Sanitation Data'!F160)))</f>
        <v/>
      </c>
      <c r="DB166" s="36" t="str">
        <f ca="true">+IF(OFFSET('Sanitation Data'!$F$31,0,10*ROW('Sanitation Data'!F160))="","",OFFSET('Sanitation Data'!$F$31,0,10*ROW('Sanitation Data'!F160)))</f>
        <v/>
      </c>
      <c r="DC166" s="36" t="str">
        <f ca="true">+IF(OFFSET('Sanitation Data'!$F$32,0,10*ROW('Sanitation Data'!F160))="","",OFFSET('Sanitation Data'!$F$32,0,10*ROW('Sanitation Data'!F160)))</f>
        <v/>
      </c>
      <c r="DD166" s="36" t="str">
        <f ca="true">+IF(OFFSET('Sanitation Data'!$F$33,0,10*ROW('Sanitation Data'!F160))="","",OFFSET('Sanitation Data'!$F$33,0,10*ROW('Sanitation Data'!F160)))</f>
        <v/>
      </c>
      <c r="DE166" s="36" t="str">
        <f ca="true">+IF(OFFSET('Sanitation Data'!$G$29,0,10*ROW('Sanitation Data'!G160))="","",OFFSET('Sanitation Data'!$G$29,0,10*ROW('Sanitation Data'!G160)))</f>
        <v/>
      </c>
      <c r="DF166" s="36" t="str">
        <f ca="true">+IF(OFFSET('Sanitation Data'!$G$30,0,10*ROW('Sanitation Data'!G160))="","",OFFSET('Sanitation Data'!$G$30,0,10*ROW('Sanitation Data'!G160)))</f>
        <v/>
      </c>
      <c r="DG166" s="36" t="str">
        <f ca="true">+IF(OFFSET('Sanitation Data'!$G$31,0,10*ROW('Sanitation Data'!G160))="","",OFFSET('Sanitation Data'!$G$31,0,10*ROW('Sanitation Data'!G160)))</f>
        <v/>
      </c>
      <c r="DH166" s="36" t="str">
        <f ca="true">+IF(OFFSET('Sanitation Data'!$G$32,0,10*ROW('Sanitation Data'!G160))="","",OFFSET('Sanitation Data'!$G$32,0,10*ROW('Sanitation Data'!G160)))</f>
        <v/>
      </c>
      <c r="DI166" s="36" t="str">
        <f ca="true">+IF(OFFSET('Sanitation Data'!$G$33,0,10*ROW('Sanitation Data'!G160))="","",OFFSET('Sanitation Data'!$G$33,0,10*ROW('Sanitation Data'!G160)))</f>
        <v/>
      </c>
      <c r="DJ166" s="36" t="str">
        <f ca="true">+IF(OFFSET('Sanitation Data'!$H$29,0,10*ROW('Sanitation Data'!H160))="","",OFFSET('Sanitation Data'!$H$29,0,10*ROW('Sanitation Data'!H160)))</f>
        <v/>
      </c>
      <c r="DK166" s="36" t="str">
        <f ca="true">+IF(OFFSET('Sanitation Data'!$H$30,0,10*ROW('Sanitation Data'!H160))="","",OFFSET('Sanitation Data'!$H$30,0,10*ROW('Sanitation Data'!H160)))</f>
        <v/>
      </c>
      <c r="DL166" s="36" t="str">
        <f ca="true">+IF(OFFSET('Sanitation Data'!$H$31,0,10*ROW('Sanitation Data'!H160))="","",OFFSET('Sanitation Data'!$H$31,0,10*ROW('Sanitation Data'!H160)))</f>
        <v/>
      </c>
      <c r="DM166" s="36" t="str">
        <f ca="true">+IF(OFFSET('Sanitation Data'!$H$32,0,10*ROW('Sanitation Data'!H160))="","",OFFSET('Sanitation Data'!$H$32,0,10*ROW('Sanitation Data'!H160)))</f>
        <v/>
      </c>
      <c r="DN166" s="36" t="str">
        <f ca="true">+IF(OFFSET('Sanitation Data'!$H$33,0,10*ROW('Sanitation Data'!H160))="","",OFFSET('Sanitation Data'!$H$33,0,10*ROW('Sanitation Data'!H160)))</f>
        <v/>
      </c>
      <c r="DO166" s="36" t="str">
        <f ca="true">+IF(OFFSET('Hygiene Data'!$C$12,0,10*ROW('Hygiene Data'!C160))="","",OFFSET('Hygiene Data'!$C$12,0,10*ROW('Hygiene Data'!C160)))</f>
        <v/>
      </c>
      <c r="DP166" s="36" t="str">
        <f ca="true">+IF(OFFSET('Hygiene Data'!$C$13,0,10*ROW('Hygiene Data'!C160))="","",OFFSET('Hygiene Data'!$C$13,0,10*ROW('Hygiene Data'!C160)))</f>
        <v/>
      </c>
      <c r="DQ166" s="36" t="str">
        <f ca="true">+IF(OFFSET('Hygiene Data'!$C$14,0,10*ROW('Hygiene Data'!C160))="","",OFFSET('Hygiene Data'!$C$14,0,10*ROW('Hygiene Data'!C160)))</f>
        <v/>
      </c>
      <c r="DR166" s="36" t="str">
        <f ca="true">+IF(OFFSET('Hygiene Data'!$D$12,0,10*ROW('Hygiene Data'!D160))="","",OFFSET('Hygiene Data'!$D$12,0,10*ROW('Hygiene Data'!D160)))</f>
        <v/>
      </c>
      <c r="DS166" s="36" t="str">
        <f ca="true">+IF(OFFSET('Hygiene Data'!$D$13,0,10*ROW('Hygiene Data'!D160))="","",OFFSET('Hygiene Data'!$D$13,0,10*ROW('Hygiene Data'!D160)))</f>
        <v/>
      </c>
      <c r="DT166" s="36" t="str">
        <f ca="true">+IF(OFFSET('Hygiene Data'!$D$14,0,10*ROW('Hygiene Data'!D160))="","",OFFSET('Hygiene Data'!$D$14,0,10*ROW('Hygiene Data'!D160)))</f>
        <v/>
      </c>
      <c r="DU166" s="36" t="str">
        <f ca="true">+IF(OFFSET('Hygiene Data'!$E$12,0,10*ROW('Hygiene Data'!E160))="","",OFFSET('Hygiene Data'!$E$12,0,10*ROW('Hygiene Data'!E160)))</f>
        <v/>
      </c>
      <c r="DV166" s="36" t="str">
        <f ca="true">+IF(OFFSET('Hygiene Data'!$E$13,0,10*ROW('Hygiene Data'!E160))="","",OFFSET('Hygiene Data'!$E$13,0,10*ROW('Hygiene Data'!E160)))</f>
        <v/>
      </c>
      <c r="DW166" s="36" t="str">
        <f ca="true">+IF(OFFSET('Hygiene Data'!$E$14,0,10*ROW('Hygiene Data'!E160))="","",OFFSET('Hygiene Data'!$E$14,0,10*ROW('Hygiene Data'!E160)))</f>
        <v/>
      </c>
      <c r="DX166" s="36" t="str">
        <f ca="true">+IF(OFFSET('Hygiene Data'!$F$12,0,10*ROW('Hygiene Data'!F160))="","",OFFSET('Hygiene Data'!$F$12,0,10*ROW('Hygiene Data'!F160)))</f>
        <v/>
      </c>
      <c r="DY166" s="36" t="str">
        <f ca="true">+IF(OFFSET('Hygiene Data'!$F$13,0,10*ROW('Hygiene Data'!F160))="","",OFFSET('Hygiene Data'!$F$13,0,10*ROW('Hygiene Data'!F160)))</f>
        <v/>
      </c>
      <c r="DZ166" s="36" t="str">
        <f ca="true">+IF(OFFSET('Hygiene Data'!$F$14,0,10*ROW('Hygiene Data'!F160))="","",OFFSET('Hygiene Data'!$F$14,0,10*ROW('Hygiene Data'!F160)))</f>
        <v/>
      </c>
      <c r="EA166" s="36" t="str">
        <f ca="true">+IF(OFFSET('Hygiene Data'!$G$12,0,10*ROW('Hygiene Data'!G160))="","",OFFSET('Hygiene Data'!$G$12,0,10*ROW('Hygiene Data'!G160)))</f>
        <v/>
      </c>
      <c r="EB166" s="36" t="str">
        <f ca="true">+IF(OFFSET('Hygiene Data'!$G$13,0,10*ROW('Hygiene Data'!G160))="","",OFFSET('Hygiene Data'!$G$13,0,10*ROW('Hygiene Data'!G160)))</f>
        <v/>
      </c>
      <c r="EC166" s="36" t="str">
        <f ca="true">+IF(OFFSET('Hygiene Data'!$G$14,0,10*ROW('Hygiene Data'!G160))="","",OFFSET('Hygiene Data'!$G$14,0,10*ROW('Hygiene Data'!G160)))</f>
        <v/>
      </c>
      <c r="ED166" s="36" t="str">
        <f ca="true">+IF(OFFSET('Hygiene Data'!$H$12,0,10*ROW('Hygiene Data'!H160))="","",OFFSET('Hygiene Data'!$H$12,0,10*ROW('Hygiene Data'!H160)))</f>
        <v/>
      </c>
      <c r="EE166" s="36" t="str">
        <f ca="true">+IF(OFFSET('Hygiene Data'!$H$13,0,10*ROW('Hygiene Data'!H160))="","",OFFSET('Hygiene Data'!$H$13,0,10*ROW('Hygiene Data'!H160)))</f>
        <v/>
      </c>
      <c r="EF166" s="36" t="str">
        <f ca="true">+IF(OFFSET('Hygiene Data'!$H$14,0,10*ROW('Hygiene Data'!H160))="","",OFFSET('Hygiene Data'!$H$14,0,10*ROW('Hygiene Data'!H160)))</f>
        <v/>
      </c>
    </row>
    <row r="167" x14ac:dyDescent="0.2">
      <c r="A167" s="59" t="str">
        <f ca="true">+IF(OFFSET('Water Data'!$B$1,0,10*ROW('Water Data'!B164))="","",OFFSET('Water Data'!$B$1,0,10*ROW('Water Data'!B164)))</f>
        <v/>
      </c>
      <c r="B167" s="59" t="str">
        <f ca="true">+IF(OFFSET('Water Data'!$A$3,0,10*ROW('Water Data'!A164))="","",OFFSET('Water Data'!$A$3,0,10*ROW('Water Data'!A164)))</f>
        <v/>
      </c>
      <c r="C167" s="59" t="str">
        <f ca="true">+IF(OFFSET('Water Data'!$C$3,0,10*ROW('Water Data'!C164))="","",OFFSET('Water Data'!$C$3,0,10*ROW('Water Data'!C164)))</f>
        <v/>
      </c>
      <c r="D167" s="250" t="e">
        <f ca="true">+IF(AND(ISNUMBER(OFFSET('Water Data'!$C$5,0,10*ROW('Water Data'!C161))),BS167="Yes"),100-OFFSET('Water Data'!$C$5,0,10*ROW('Water Data'!C161)),IF(AND(ISNUMBER(OFFSET('Water Data'!$C$5,0,10*ROW('Water Data'!C161))),BS167="No",ISNUMBER(OFFSET('Water Data'!$C$5,0,10*ROW('Water Data'!C161)))),CONCATENATE("[",ROUND(100-OFFSET('Water Data'!$C$5,0,10*ROW('Water Data'!C161)),0),"]"),IF(AND(ISNUMBER(OFFSET('Water Data'!$C$5,0,10*ROW('Water Data'!C161))),BS167="",ISNUMBER(OFFSET('Water Data'!$C$5,0,10*ROW('Water Data'!C161)))),100-OFFSET('Water Data'!$C$5,0,10*ROW('Water Data'!C161)),NA())))</f>
        <v>#N/A</v>
      </c>
      <c r="E167" s="250" t="e">
        <f ca="true">+IF(AND(ISNUMBER(OFFSET('Water Data'!$C$7,0,10*ROW('Water Data'!D161))),BT167="Yes"),OFFSET('Water Data'!$C$7,0,10*ROW('Water Data'!C161)),IF(AND(ISNUMBER(OFFSET('Water Data'!$C$7,0,10*ROW('Water Data'!C161))),BT167="No",ISNUMBER(OFFSET('Water Data'!$C$7,0,10*ROW('Water Data'!C161)))),CONCATENATE("[",ROUND(OFFSET('Water Data'!$C$7,0,10*ROW('Water Data'!C161)),0),"]"),IF(AND(ISNUMBER(OFFSET('Water Data'!$C$7,0,10*ROW('Water Data'!C161))),BT167="",ISNUMBER(OFFSET('Water Data'!$C$7,0,10*ROW('Water Data'!C161)))),OFFSET('Water Data'!$C$7,0,10*ROW('Water Data'!C161)),NA())))</f>
        <v>#N/A</v>
      </c>
      <c r="F167" s="250" t="e">
        <f ca="true">+IF(AND(ISNUMBER(OFFSET('Water Data'!$C$10,0,10*ROW('Water Data'!C161))),BU167="Yes"),OFFSET('Water Data'!$C$10,0,10*ROW('Water Data'!C161)),IF(AND(ISNUMBER(OFFSET('Water Data'!$C$10,0,10*ROW('Water Data'!C161))),BU167="No",ISNUMBER(OFFSET('Water Data'!$C$10,0,10*ROW('Water Data'!C161)))),CONCATENATE("[",ROUND(OFFSET('Water Data'!$C$10,0,10*ROW('Water Data'!C161)),0),"]"),IF(AND(ISNUMBER(OFFSET('Water Data'!$C$10,0,10*ROW('Water Data'!C161))),BU167="",ISNUMBER(OFFSET('Water Data'!$C$10,0,10*ROW('Water Data'!C161)))),OFFSET('Water Data'!$C$10,0,10*ROW('Water Data'!C161)),NA())))</f>
        <v>#N/A</v>
      </c>
      <c r="G167" s="250" t="e">
        <f ca="true">+IF(AND(ISNUMBER(OFFSET('Water Data'!$D$5,0,10*ROW('Water Data'!D161))),BV167="Yes"),100-OFFSET('Water Data'!$D$5,0,10*ROW('Water Data'!D161)),IF(AND(ISNUMBER(OFFSET('Water Data'!$D$5,0,10*ROW('Water Data'!D161))),BV167="No",ISNUMBER(OFFSET('Water Data'!$D$5,0,10*ROW('Water Data'!D161)))),CONCATENATE("[",ROUND(100-OFFSET('Water Data'!$D$5,0,10*ROW('Water Data'!D161)),0),"]"),IF(AND(ISNUMBER(OFFSET('Water Data'!$D$5,0,10*ROW('Water Data'!D161))),BV167="",ISNUMBER(OFFSET('Water Data'!$D$5,0,10*ROW('Water Data'!D161)))),100-OFFSET('Water Data'!$D$5,0,10*ROW('Water Data'!D161)),NA())))</f>
        <v>#N/A</v>
      </c>
      <c r="H167" s="250" t="e">
        <f ca="true">+IF(AND(ISNUMBER(OFFSET('Water Data'!$D$7,0,10*ROW('Water Data'!D161))),BW167="Yes"),OFFSET('Water Data'!$D$7,0,10*ROW('Water Data'!D161)),IF(AND(ISNUMBER(OFFSET('Water Data'!$D$7,0,10*ROW('Water Data'!D161))),BW167="No",ISNUMBER(OFFSET('Water Data'!$D$7,0,10*ROW('Water Data'!D161)))),CONCATENATE("[",ROUND(OFFSET('Water Data'!$C$7,0,10*ROW('Water Data'!D161)),0),"]"),IF(AND(ISNUMBER(OFFSET('Water Data'!$D$7,0,10*ROW('Water Data'!D161))),BW167="",ISNUMBER(OFFSET('Water Data'!$D$7,0,10*ROW('Water Data'!D161)))),OFFSET('Water Data'!$D$7,0,10*ROW('Water Data'!D161)),NA())))</f>
        <v>#N/A</v>
      </c>
      <c r="I167" s="250" t="e">
        <f ca="true">+IF(AND(ISNUMBER(OFFSET('Water Data'!$D$10,0,10*ROW('Water Data'!D161))),BX167="Yes"),OFFSET('Water Data'!$D$10,0,10*ROW('Water Data'!D161)),IF(AND(ISNUMBER(OFFSET('Water Data'!$D$10,0,10*ROW('Water Data'!D161))),BX167="No",ISNUMBER(OFFSET('Water Data'!$D$10,0,10*ROW('Water Data'!D161)))),CONCATENATE("[",ROUND(OFFSET('Water Data'!$D$10,0,10*ROW('Water Data'!D161)),0),"]"),IF(AND(ISNUMBER(OFFSET('Water Data'!$D$10,0,10*ROW('Water Data'!D161))),BX167="",ISNUMBER(OFFSET('Water Data'!$D$10,0,10*ROW('Water Data'!D161)))),OFFSET('Water Data'!$D$10,0,10*ROW('Water Data'!D161)),NA())))</f>
        <v>#N/A</v>
      </c>
      <c r="J167" s="250" t="e">
        <f ca="true">+IF(AND(ISNUMBER(OFFSET('Water Data'!$E$5,0,10*ROW('Water Data'!E161))),BY167="Yes"),100-OFFSET('Water Data'!$E$5,0,10*ROW('Water Data'!E161)),IF(AND(ISNUMBER(OFFSET('Water Data'!$E$5,0,10*ROW('Water Data'!E161))),BY167="No",ISNUMBER(OFFSET('Water Data'!$E$5,0,10*ROW('Water Data'!E161)))),CONCATENATE("[",ROUND(100-OFFSET('Water Data'!$E$5,0,10*ROW('Water Data'!E161)),0),"]"),IF(AND(ISNUMBER(OFFSET('Water Data'!$E$5,0,10*ROW('Water Data'!E161))),BY167="",ISNUMBER(OFFSET('Water Data'!$E$5,0,10*ROW('Water Data'!E161)))),100-OFFSET('Water Data'!$E$5,0,10*ROW('Water Data'!E161)),NA())))</f>
        <v>#N/A</v>
      </c>
      <c r="K167" s="250" t="e">
        <f ca="true">+IF(AND(ISNUMBER(OFFSET('Water Data'!$E$7,0,10*ROW('Water Data'!E161))),BZ167="Yes"),OFFSET('Water Data'!$E$7,0,10*ROW('Water Data'!E161)),IF(AND(ISNUMBER(OFFSET('Water Data'!$E$7,0,10*ROW('Water Data'!E161))),BZ167="No",ISNUMBER(OFFSET('Water Data'!$E$7,0,10*ROW('Water Data'!E161)))),CONCATENATE("[",ROUND(OFFSET('Water Data'!$E$7,0,10*ROW('Water Data'!E161)),0),"]"),IF(AND(ISNUMBER(OFFSET('Water Data'!$E$7,0,10*ROW('Water Data'!E161))),BZ167="",ISNUMBER(OFFSET('Water Data'!$E$7,0,10*ROW('Water Data'!E161)))),OFFSET('Water Data'!$E$7,0,10*ROW('Water Data'!E161)),NA())))</f>
        <v>#N/A</v>
      </c>
      <c r="L167" s="250" t="e">
        <f ca="true">+IF(AND(ISNUMBER(OFFSET('Water Data'!$E$10,0,10*ROW('Water Data'!E161))),CA167="Yes"),OFFSET('Water Data'!$E$10,0,10*ROW('Water Data'!E161)),IF(AND(ISNUMBER(OFFSET('Water Data'!$E$10,0,10*ROW('Water Data'!E161))),CA167="No",ISNUMBER(OFFSET('Water Data'!$E$10,0,10*ROW('Water Data'!E161)))),CONCATENATE("[",ROUND(OFFSET('Water Data'!$E$10,0,10*ROW('Water Data'!E161)),0),"]"),IF(AND(ISNUMBER(OFFSET('Water Data'!$E$10,0,10*ROW('Water Data'!E161))),CA167="",ISNUMBER(OFFSET('Water Data'!$E$10,0,10*ROW('Water Data'!E161)))),OFFSET('Water Data'!$E$10,0,10*ROW('Water Data'!E161)),NA())))</f>
        <v>#N/A</v>
      </c>
      <c r="M167" s="250" t="e">
        <f ca="true">+IF(AND(ISNUMBER(OFFSET('Water Data'!$F$5,0,10*ROW('Water Data'!F161))),CB167="Yes"),100-OFFSET('Water Data'!$F$5,0,10*ROW('Water Data'!F161)),IF(AND(ISNUMBER(OFFSET('Water Data'!$F$5,0,10*ROW('Water Data'!F161))),CB167="No",ISNUMBER(OFFSET('Water Data'!$F$5,0,10*ROW('Water Data'!F161)))),CONCATENATE("[",ROUND(100-OFFSET('Water Data'!$F$5,0,10*ROW('Water Data'!F161)),0),"]"),IF(AND(ISNUMBER(OFFSET('Water Data'!$F$5,0,10*ROW('Water Data'!F161))),CB167="",ISNUMBER(OFFSET('Water Data'!$F$5,0,10*ROW('Water Data'!F161)))),100-OFFSET('Water Data'!$F$5,0,10*ROW('Water Data'!F161)),NA())))</f>
        <v>#N/A</v>
      </c>
      <c r="N167" s="250" t="e">
        <f ca="true">+IF(AND(ISNUMBER(OFFSET('Water Data'!$F$7,0,10*ROW('Water Data'!F161))),CC167="Yes"),OFFSET('Water Data'!$F$7,0,10*ROW('Water Data'!F161)),IF(AND(ISNUMBER(OFFSET('Water Data'!$F$7,0,10*ROW('Water Data'!F161))),CC167="No",ISNUMBER(OFFSET('Water Data'!$F$7,0,10*ROW('Water Data'!F161)))),CONCATENATE("[",ROUND(OFFSET('Water Data'!$F$7,0,10*ROW('Water Data'!F161)),0),"]"),IF(AND(ISNUMBER(OFFSET('Water Data'!$F$7,0,10*ROW('Water Data'!F161))),CC167="",ISNUMBER(OFFSET('Water Data'!$F$7,0,10*ROW('Water Data'!F161)))),OFFSET('Water Data'!$F$7,0,10*ROW('Water Data'!F161)),NA())))</f>
        <v>#N/A</v>
      </c>
      <c r="O167" s="250" t="e">
        <f ca="true">+IF(AND(ISNUMBER(OFFSET('Water Data'!$F$10,0,10*ROW('Water Data'!F161))),CD167="Yes"),OFFSET('Water Data'!$F$10,0,10*ROW('Water Data'!F161)),IF(AND(ISNUMBER(OFFSET('Water Data'!$F$10,0,10*ROW('Water Data'!F161))),CD167="No",ISNUMBER(OFFSET('Water Data'!$F$10,0,10*ROW('Water Data'!F161)))),CONCATENATE("[",ROUND(OFFSET('Water Data'!$F$10,0,10*ROW('Water Data'!F161)),0),"]"),IF(AND(ISNUMBER(OFFSET('Water Data'!$F$10,0,10*ROW('Water Data'!F161))),CD167="",ISNUMBER(OFFSET('Water Data'!$F$10,0,10*ROW('Water Data'!F161)))),OFFSET('Water Data'!$F$10,0,10*ROW('Water Data'!F161)),NA())))</f>
        <v>#N/A</v>
      </c>
      <c r="P167" s="250" t="e">
        <f ca="true">+IF(AND(ISNUMBER(OFFSET('Water Data'!$G$5,0,10*ROW('Water Data'!G161))),CE167="Yes"),100-OFFSET('Water Data'!$G$5,0,10*ROW('Water Data'!G161)),IF(AND(ISNUMBER(OFFSET('Water Data'!$G$5,0,10*ROW('Water Data'!G161))),CE167="No",ISNUMBER(OFFSET('Water Data'!$G$5,0,10*ROW('Water Data'!G161)))),CONCATENATE("[",ROUND(100-OFFSET('Water Data'!$G$5,0,10*ROW('Water Data'!G161)),0),"]"),IF(AND(ISNUMBER(OFFSET('Water Data'!$G$5,0,10*ROW('Water Data'!G161))),CE167="",ISNUMBER(OFFSET('Water Data'!$G$5,0,10*ROW('Water Data'!G161)))),100-OFFSET('Water Data'!$G$5,0,10*ROW('Water Data'!G161)),NA())))</f>
        <v>#N/A</v>
      </c>
      <c r="Q167" s="250" t="e">
        <f ca="true">+IF(AND(ISNUMBER(OFFSET('Water Data'!$G$7,0,10*ROW('Water Data'!G161))),CF167="Yes"),OFFSET('Water Data'!$G$7,0,10*ROW('Water Data'!G161)),IF(AND(ISNUMBER(OFFSET('Water Data'!$G$7,0,10*ROW('Water Data'!G161))),CF167="No",ISNUMBER(OFFSET('Water Data'!$G$7,0,10*ROW('Water Data'!G161)))),CONCATENATE("[",ROUND(OFFSET('Water Data'!$G$7,0,10*ROW('Water Data'!G161)),0),"]"),IF(AND(ISNUMBER(OFFSET('Water Data'!$G$7,0,10*ROW('Water Data'!G161))),CF167="",ISNUMBER(OFFSET('Water Data'!$G$7,0,10*ROW('Water Data'!G161)))),OFFSET('Water Data'!$G$7,0,10*ROW('Water Data'!G161)),NA())))</f>
        <v>#N/A</v>
      </c>
      <c r="R167" s="250" t="e">
        <f ca="true">+IF(AND(ISNUMBER(OFFSET('Water Data'!$G$10,0,10*ROW('Water Data'!G161))),CG167="Yes"),OFFSET('Water Data'!$G$10,0,10*ROW('Water Data'!G161)),IF(AND(ISNUMBER(OFFSET('Water Data'!$G$10,0,10*ROW('Water Data'!G161))),CG167="No",ISNUMBER(OFFSET('Water Data'!$G$10,0,10*ROW('Water Data'!G161)))),CONCATENATE("[",ROUND(OFFSET('Water Data'!$G$10,0,10*ROW('Water Data'!G161)),0),"]"),IF(AND(ISNUMBER(OFFSET('Water Data'!$G$10,0,10*ROW('Water Data'!G161))),CG167="",ISNUMBER(OFFSET('Water Data'!$G$10,0,10*ROW('Water Data'!G161)))),OFFSET('Water Data'!$G$10,0,10*ROW('Water Data'!G161)),NA())))</f>
        <v>#N/A</v>
      </c>
      <c r="S167" s="250" t="e">
        <f ca="true">+IF(AND(ISNUMBER(OFFSET('Water Data'!$H$5,0,10*ROW('Water Data'!H161))),CH167="Yes"),100-OFFSET('Water Data'!$H$5,0,10*ROW('Water Data'!H161)),IF(AND(ISNUMBER(OFFSET('Water Data'!$H$5,0,10*ROW('Water Data'!H161))),CH167="No",ISNUMBER(OFFSET('Water Data'!$H$5,0,10*ROW('Water Data'!H161)))),CONCATENATE("[",ROUND(100-OFFSET('Water Data'!$H$5,0,10*ROW('Water Data'!H161)),0),"]"),IF(AND(ISNUMBER(OFFSET('Water Data'!$H$5,0,10*ROW('Water Data'!H161))),CH167="",ISNUMBER(OFFSET('Water Data'!$H$5,0,10*ROW('Water Data'!H161)))),100-OFFSET('Water Data'!$H$5,0,10*ROW('Water Data'!H161)),NA())))</f>
        <v>#N/A</v>
      </c>
      <c r="T167" s="250" t="e">
        <f ca="true">+IF(AND(ISNUMBER(OFFSET('Water Data'!$H$7,0,10*ROW('Water Data'!H161))),CI167="Yes"),OFFSET('Water Data'!$H$7,0,10*ROW('Water Data'!H161)),IF(AND(ISNUMBER(OFFSET('Water Data'!$H$7,0,10*ROW('Water Data'!H161))),CI167="No",ISNUMBER(OFFSET('Water Data'!$H$7,0,10*ROW('Water Data'!H161)))),CONCATENATE("[",ROUND(OFFSET('Water Data'!$H$7,0,10*ROW('Water Data'!H161)),0),"]"),IF(AND(ISNUMBER(OFFSET('Water Data'!$H$7,0,10*ROW('Water Data'!H161))),CI167="",ISNUMBER(OFFSET('Water Data'!$H$7,0,10*ROW('Water Data'!H161)))),OFFSET('Water Data'!$H$7,0,10*ROW('Water Data'!H161)),NA())))</f>
        <v>#N/A</v>
      </c>
      <c r="U167" s="250" t="e">
        <f ca="true">+IF(AND(ISNUMBER(OFFSET('Water Data'!$H$10,0,10*ROW('Water Data'!H161))),CJ167="Yes"),OFFSET('Water Data'!$H$10,0,10*ROW('Water Data'!H161)),IF(AND(ISNUMBER(OFFSET('Water Data'!$H$10,0,10*ROW('Water Data'!H161))),CJ167="No",ISNUMBER(OFFSET('Water Data'!$H$10,0,10*ROW('Water Data'!H161)))),CONCATENATE("[",ROUND(OFFSET('Water Data'!$H$10,0,10*ROW('Water Data'!H161)),0),"]"),IF(AND(ISNUMBER(OFFSET('Water Data'!$H$10,0,10*ROW('Water Data'!H161))),CJ167="",ISNUMBER(OFFSET('Water Data'!$H$10,0,10*ROW('Water Data'!H161)))),OFFSET('Water Data'!$H$10,0,10*ROW('Water Data'!H161)),NA())))</f>
        <v>#N/A</v>
      </c>
      <c r="V167" s="251" t="e">
        <f ca="true">+IF(AND(ISNUMBER(OFFSET('Sanitation Data'!$C$5,0,10*ROW('Sanitation Data'!C161))),CK167="Yes"),100-OFFSET('Sanitation Data'!$C$5,0,10*ROW('Sanitation Data'!C161)),IF(AND(ISNUMBER(OFFSET('Sanitation Data'!$C$5,0,10*ROW('Sanitation Data'!C161))),CK167="No",ISNUMBER(OFFSET('Sanitation Data'!$C$5,0,10*ROW('Sanitation Data'!C161)))),CONCATENATE("[",ROUND(100-OFFSET('Sanitation Data'!$C$5,0,10*ROW('Sanitation Data'!C161)),0),"]"),IF(AND(ISNUMBER(OFFSET('Sanitation Data'!$C$5,0,10*ROW('Sanitation Data'!C161))),CK167="",ISNUMBER(OFFSET('Sanitation Data'!$C$5,0,10*ROW('Sanitation Data'!C161)))),100-OFFSET('Sanitation Data'!$C$5,0,10*ROW('Sanitation Data'!C161)),NA())))</f>
        <v>#N/A</v>
      </c>
      <c r="W167" s="251" t="e">
        <f ca="true">+IF(AND(ISNUMBER(OFFSET('Sanitation Data'!$C$7,0,10*ROW('Sanitation Data'!C161))),CL167="Yes"),OFFSET('Sanitation Data'!$C$7,0,10*ROW('Sanitation Data'!C161)),IF(AND(ISNUMBER(OFFSET('Sanitation Data'!$C$7,0,10*ROW('Sanitation Data'!C161))),CL167="No",ISNUMBER(OFFSET('Sanitation Data'!$C$7,0,10*ROW('Sanitation Data'!C161)))),CONCATENATE("[",ROUND(OFFSET('Sanitation Data'!$C$7,0,10*ROW('Sanitation Data'!C161)),0),"]"),IF(AND(ISNUMBER(OFFSET('Sanitation Data'!$C$7,0,10*ROW('Sanitation Data'!C161))),CL167="",ISNUMBER(OFFSET('Sanitation Data'!$C$7,0,10*ROW('Sanitation Data'!C161)))),OFFSET('Sanitation Data'!$C$7,0,10*ROW('Sanitation Data'!C161)),NA())))</f>
        <v>#N/A</v>
      </c>
      <c r="X167" s="251" t="e">
        <f ca="true">+IF(AND(ISNUMBER(OFFSET('Sanitation Data'!$C$11,0,10*ROW('Sanitation Data'!C161))),CM167="Yes"),OFFSET('Sanitation Data'!$C$11,0,10*ROW('Sanitation Data'!C161)),IF(AND(ISNUMBER(OFFSET('Sanitation Data'!$C$11,0,10*ROW('Sanitation Data'!C161))),CM167="No",ISNUMBER(OFFSET('Sanitation Data'!$C$11,0,10*ROW('Sanitation Data'!C161)))),CONCATENATE("[",ROUND(OFFSET('Sanitation Data'!$C$11,0,10*ROW('Sanitation Data'!C161)),0),"]"),IF(AND(ISNUMBER(OFFSET('Sanitation Data'!$C$11,0,10*ROW('Sanitation Data'!C161))),CM167="",ISNUMBER(OFFSET('Sanitation Data'!$C$11,0,10*ROW('Sanitation Data'!C161)))),OFFSET('Sanitation Data'!$C$11,0,10*ROW('Sanitation Data'!C161)),NA())))</f>
        <v>#N/A</v>
      </c>
      <c r="Y167" s="251" t="e">
        <f ca="true">+IF(AND(ISNUMBER(OFFSET('Sanitation Data'!$C$12,0,10*ROW('Sanitation Data'!C161))),CN167="Yes"),OFFSET('Sanitation Data'!$C$12,0,10*ROW('Sanitation Data'!C161)),IF(AND(ISNUMBER(OFFSET('Sanitation Data'!$C$12,0,10*ROW('Sanitation Data'!C161))),CN167="No",ISNUMBER(OFFSET('Sanitation Data'!$C$12,0,10*ROW('Sanitation Data'!C161)))),CONCATENATE("[",ROUND(OFFSET('Sanitation Data'!$C$12,0,10*ROW('Sanitation Data'!C161)),0),"]"),IF(AND(ISNUMBER(OFFSET('Sanitation Data'!$C$12,0,10*ROW('Sanitation Data'!C161))),CN167="",ISNUMBER(OFFSET('Sanitation Data'!$C$12,0,10*ROW('Sanitation Data'!C161)))),OFFSET('Sanitation Data'!$C$12,0,10*ROW('Sanitation Data'!C161)),NA())))</f>
        <v>#N/A</v>
      </c>
      <c r="Z167" s="251" t="e">
        <f ca="true">+IF(AND(ISNUMBER(OFFSET('Sanitation Data'!$C$13,0,10*ROW('Sanitation Data'!C161))),CO167="Yes"),OFFSET('Sanitation Data'!$C$13,0,10*ROW('Sanitation Data'!C161)),IF(AND(ISNUMBER(OFFSET('Sanitation Data'!$C$13,0,10*ROW('Sanitation Data'!C161))),CO167="No",ISNUMBER(OFFSET('Sanitation Data'!$C$13,0,10*ROW('Sanitation Data'!C161)))),CONCATENATE("[",ROUND(OFFSET('Sanitation Data'!$C$13,0,10*ROW('Sanitation Data'!C161)),0),"]"),IF(AND(ISNUMBER(OFFSET('Sanitation Data'!$C$13,0,10*ROW('Sanitation Data'!C161))),CO167="",ISNUMBER(OFFSET('Sanitation Data'!$C$13,0,10*ROW('Sanitation Data'!C161)))),OFFSET('Sanitation Data'!$C$13,0,10*ROW('Sanitation Data'!C161)),NA())))</f>
        <v>#N/A</v>
      </c>
      <c r="AA167" s="251" t="e">
        <f ca="true">+IF(AND(ISNUMBER(OFFSET('Sanitation Data'!$D$5,0,10*ROW('Sanitation Data'!D161))),CP167="Yes"),100-OFFSET('Sanitation Data'!$D$5,0,10*ROW('Sanitation Data'!D161)),IF(AND(ISNUMBER(OFFSET('Sanitation Data'!$D$5,0,10*ROW('Sanitation Data'!D161))),CP167="No",ISNUMBER(OFFSET('Sanitation Data'!$D$5,0,10*ROW('Sanitation Data'!D161)))),CONCATENATE("[",ROUND(100-OFFSET('Sanitation Data'!$D$5,0,10*ROW('Sanitation Data'!D161)),0),"]"),IF(AND(ISNUMBER(OFFSET('Sanitation Data'!$D$5,0,10*ROW('Sanitation Data'!D161))),CP167="",ISNUMBER(OFFSET('Sanitation Data'!$D$5,0,10*ROW('Sanitation Data'!D161)))),100-OFFSET('Sanitation Data'!$D$5,0,10*ROW('Sanitation Data'!D161)),NA())))</f>
        <v>#N/A</v>
      </c>
      <c r="AB167" s="251" t="e">
        <f ca="true">+IF(AND(ISNUMBER(OFFSET('Sanitation Data'!$D$7,0,10*ROW('Sanitation Data'!D161))),CQ167="Yes"),OFFSET('Sanitation Data'!$D$7,0,10*ROW('Sanitation Data'!G161)),IF(AND(ISNUMBER(OFFSET('Sanitation Data'!$D$7,0,10*ROW('Sanitation Data'!D161))),CQ167="No",ISNUMBER(OFFSET('Sanitation Data'!$D$7,0,10*ROW('Sanitation Data'!D161)))),CONCATENATE("[",ROUND(OFFSET('Sanitation Data'!$D$7,0,10*ROW('Sanitation Data'!D161)),0),"]"),IF(AND(ISNUMBER(OFFSET('Sanitation Data'!$D$7,0,10*ROW('Sanitation Data'!D161))),CQ167="",ISNUMBER(OFFSET('Sanitation Data'!$D$7,0,10*ROW('Sanitation Data'!D161)))),OFFSET('Sanitation Data'!$D$7,0,10*ROW('Sanitation Data'!D161)),NA())))</f>
        <v>#N/A</v>
      </c>
      <c r="AC167" s="251" t="e">
        <f ca="true">+IF(AND(ISNUMBER(OFFSET('Sanitation Data'!$D$11,0,10*ROW('Sanitation Data'!D161))),CR167="Yes"),OFFSET('Sanitation Data'!$D$11,0,10*ROW('Sanitation Data'!D161)),IF(AND(ISNUMBER(OFFSET('Sanitation Data'!$D$11,0,10*ROW('Sanitation Data'!D161))),CR167="No",ISNUMBER(OFFSET('Sanitation Data'!$D$11,0,10*ROW('Sanitation Data'!D161)))),CONCATENATE("[",ROUND(OFFSET('Sanitation Data'!$D$11,0,10*ROW('Sanitation Data'!D161)),0),"]"),IF(AND(ISNUMBER(OFFSET('Sanitation Data'!$D$11,0,10*ROW('Sanitation Data'!D161))),CR167="",ISNUMBER(OFFSET('Sanitation Data'!$D$11,0,10*ROW('Sanitation Data'!D161)))),OFFSET('Sanitation Data'!$D$11,0,10*ROW('Sanitation Data'!D161)),NA())))</f>
        <v>#N/A</v>
      </c>
      <c r="AD167" s="251" t="e">
        <f ca="true">+IF(AND(ISNUMBER(OFFSET('Sanitation Data'!$D$12,0,10*ROW('Sanitation Data'!D161))),CS167="Yes"),OFFSET('Sanitation Data'!$D$12,0,10*ROW('Sanitation Data'!D161)),IF(AND(ISNUMBER(OFFSET('Sanitation Data'!$D$12,0,10*ROW('Sanitation Data'!D161))),CS167="No",ISNUMBER(OFFSET('Sanitation Data'!$D$12,0,10*ROW('Sanitation Data'!D161)))),CONCATENATE("[",ROUND(OFFSET('Sanitation Data'!$D$12,0,10*ROW('Sanitation Data'!D161)),0),"]"),IF(AND(ISNUMBER(OFFSET('Sanitation Data'!$D$12,0,10*ROW('Sanitation Data'!D161))),CS167="",ISNUMBER(OFFSET('Sanitation Data'!$D$12,0,10*ROW('Sanitation Data'!D161)))),OFFSET('Sanitation Data'!$D$12,0,10*ROW('Sanitation Data'!D161)),NA())))</f>
        <v>#N/A</v>
      </c>
      <c r="AE167" s="251" t="e">
        <f ca="true">+IF(AND(ISNUMBER(OFFSET('Sanitation Data'!$D$13,0,10*ROW('Sanitation Data'!D161))),CT167="Yes"),OFFSET('Sanitation Data'!$D$13,0,10*ROW('Sanitation Data'!D161)),IF(AND(ISNUMBER(OFFSET('Sanitation Data'!$D$13,0,10*ROW('Sanitation Data'!D161))),CT167="No",ISNUMBER(OFFSET('Sanitation Data'!$D$13,0,10*ROW('Sanitation Data'!D161)))),CONCATENATE("[",ROUND(OFFSET('Sanitation Data'!$D$13,0,10*ROW('Sanitation Data'!D161)),0),"]"),IF(AND(ISNUMBER(OFFSET('Sanitation Data'!$D$13,0,10*ROW('Sanitation Data'!D161))),CT167="",ISNUMBER(OFFSET('Sanitation Data'!$D$13,0,10*ROW('Sanitation Data'!D161)))),OFFSET('Sanitation Data'!$D$13,0,10*ROW('Sanitation Data'!D161)),NA())))</f>
        <v>#N/A</v>
      </c>
      <c r="AF167" s="251" t="e">
        <f ca="true">+IF(AND(ISNUMBER(OFFSET('Sanitation Data'!$E$5,0,10*ROW('Sanitation Data'!E161))),CU167="Yes"),100-OFFSET('Sanitation Data'!$E$5,0,10*ROW('Sanitation Data'!E161)),IF(AND(ISNUMBER(OFFSET('Sanitation Data'!$E$5,0,10*ROW('Sanitation Data'!E161))),CU167="No",ISNUMBER(OFFSET('Sanitation Data'!$E$5,0,10*ROW('Sanitation Data'!E161)))),CONCATENATE("[",ROUND(100-OFFSET('Sanitation Data'!$E$5,0,10*ROW('Sanitation Data'!E161)),0),"]"),IF(AND(ISNUMBER(OFFSET('Sanitation Data'!$E$5,0,10*ROW('Sanitation Data'!E161))),CU167="",ISNUMBER(OFFSET('Sanitation Data'!$E$5,0,10*ROW('Sanitation Data'!E161)))),100-OFFSET('Sanitation Data'!$E$5,0,10*ROW('Sanitation Data'!E161)),NA())))</f>
        <v>#N/A</v>
      </c>
      <c r="AG167" s="251" t="e">
        <f ca="true">+IF(AND(ISNUMBER(OFFSET('Sanitation Data'!$E$7,0,10*ROW('Sanitation Data'!E161))),CV167="Yes"),OFFSET('Sanitation Data'!$E$7,0,10*ROW('Sanitation Data'!E161)),IF(AND(ISNUMBER(OFFSET('Sanitation Data'!$E$7,0,10*ROW('Sanitation Data'!E161))),CV167="No",ISNUMBER(OFFSET('Sanitation Data'!$E$7,0,10*ROW('Sanitation Data'!E161)))),CONCATENATE("[",ROUND(OFFSET('Sanitation Data'!$E$7,0,10*ROW('Sanitation Data'!E161)),0),"]"),IF(AND(ISNUMBER(OFFSET('Sanitation Data'!$E$7,0,10*ROW('Sanitation Data'!E161))),CV167="",ISNUMBER(OFFSET('Sanitation Data'!$E$7,0,10*ROW('Sanitation Data'!E161)))),OFFSET('Sanitation Data'!$E$7,0,10*ROW('Sanitation Data'!E161)),NA())))</f>
        <v>#N/A</v>
      </c>
      <c r="AH167" s="251" t="e">
        <f ca="true">+IF(AND(ISNUMBER(OFFSET('Sanitation Data'!$E$11,0,10*ROW('Sanitation Data'!E161))),CW167="Yes"),OFFSET('Sanitation Data'!$E$11,0,10*ROW('Sanitation Data'!E161)),IF(AND(ISNUMBER(OFFSET('Sanitation Data'!$E$11,0,10*ROW('Sanitation Data'!E161))),CW167="No",ISNUMBER(OFFSET('Sanitation Data'!$E$11,0,10*ROW('Sanitation Data'!E161)))),CONCATENATE("[",ROUND(OFFSET('Sanitation Data'!$E$11,0,10*ROW('Sanitation Data'!E161)),0),"]"),IF(AND(ISNUMBER(OFFSET('Sanitation Data'!$E$11,0,10*ROW('Sanitation Data'!E161))),CW167="",ISNUMBER(OFFSET('Sanitation Data'!$E$11,0,10*ROW('Sanitation Data'!E161)))),OFFSET('Sanitation Data'!$E$11,0,10*ROW('Sanitation Data'!E161)),NA())))</f>
        <v>#N/A</v>
      </c>
      <c r="AI167" s="251" t="e">
        <f ca="true">+IF(AND(ISNUMBER(OFFSET('Sanitation Data'!$E$12,0,10*ROW('Sanitation Data'!E161))),CX167="Yes"),OFFSET('Sanitation Data'!$E$12,0,10*ROW('Sanitation Data'!E161)),IF(AND(ISNUMBER(OFFSET('Sanitation Data'!$E$12,0,10*ROW('Sanitation Data'!E161))),CX167="No",ISNUMBER(OFFSET('Sanitation Data'!$E$12,0,10*ROW('Sanitation Data'!E161)))),CONCATENATE("[",ROUND(OFFSET('Sanitation Data'!$E$12,0,10*ROW('Sanitation Data'!E161)),0),"]"),IF(AND(ISNUMBER(OFFSET('Sanitation Data'!$E$12,0,10*ROW('Sanitation Data'!E161))),CX167="",ISNUMBER(OFFSET('Sanitation Data'!$E$12,0,10*ROW('Sanitation Data'!E161)))),OFFSET('Sanitation Data'!$E$12,0,10*ROW('Sanitation Data'!E161)),NA())))</f>
        <v>#N/A</v>
      </c>
      <c r="AJ167" s="251" t="e">
        <f ca="true">+IF(AND(ISNUMBER(OFFSET('Sanitation Data'!$E$13,0,10*ROW('Sanitation Data'!E161))),CY167="Yes"),OFFSET('Sanitation Data'!$E$13,0,10*ROW('Sanitation Data'!E161)),IF(AND(ISNUMBER(OFFSET('Sanitation Data'!$E$13,0,10*ROW('Sanitation Data'!E161))),CY167="No",ISNUMBER(OFFSET('Sanitation Data'!$E$13,0,10*ROW('Sanitation Data'!E161)))),CONCATENATE("[",ROUND(OFFSET('Sanitation Data'!$E$13,0,10*ROW('Sanitation Data'!E161)),0),"]"),IF(AND(ISNUMBER(OFFSET('Sanitation Data'!$E$13,0,10*ROW('Sanitation Data'!E161))),CY167="",ISNUMBER(OFFSET('Sanitation Data'!$E$13,0,10*ROW('Sanitation Data'!E161)))),OFFSET('Sanitation Data'!$E$13,0,10*ROW('Sanitation Data'!E161)),NA())))</f>
        <v>#N/A</v>
      </c>
      <c r="AK167" s="251" t="e">
        <f ca="true">+IF(AND(ISNUMBER(OFFSET('Sanitation Data'!$F$5,0,10*ROW('Sanitation Data'!F161))),CZ167="Yes"),100-OFFSET('Sanitation Data'!$F$5,0,10*ROW('Sanitation Data'!F161)),IF(AND(ISNUMBER(OFFSET('Sanitation Data'!$F$5,0,10*ROW('Sanitation Data'!F161))),CZ167="No",ISNUMBER(OFFSET('Sanitation Data'!$F$5,0,10*ROW('Sanitation Data'!F161)))),CONCATENATE("[",ROUND(100-OFFSET('Sanitation Data'!$F$5,0,10*ROW('Sanitation Data'!F161)),0),"]"),IF(AND(ISNUMBER(OFFSET('Sanitation Data'!$F$5,0,10*ROW('Sanitation Data'!F161))),CZ167="",ISNUMBER(OFFSET('Sanitation Data'!$F$5,0,10*ROW('Sanitation Data'!F161)))),100-OFFSET('Sanitation Data'!$F$5,0,10*ROW('Sanitation Data'!F161)),NA())))</f>
        <v>#N/A</v>
      </c>
      <c r="AL167" s="251" t="e">
        <f ca="true">+IF(AND(ISNUMBER(OFFSET('Sanitation Data'!$F$7,0,10*ROW('Sanitation Data'!F161))),DA167="Yes"),OFFSET('Sanitation Data'!$F$7,0,10*ROW('Sanitation Data'!F161)),IF(AND(ISNUMBER(OFFSET('Sanitation Data'!$F$7,0,10*ROW('Sanitation Data'!F161))),DA167="No",ISNUMBER(OFFSET('Sanitation Data'!$F$7,0,10*ROW('Sanitation Data'!F161)))),CONCATENATE("[",ROUND(OFFSET('Sanitation Data'!$F$7,0,10*ROW('Sanitation Data'!F161)),0),"]"),IF(AND(ISNUMBER(OFFSET('Sanitation Data'!$F$7,0,10*ROW('Sanitation Data'!F161))),DA167="",ISNUMBER(OFFSET('Sanitation Data'!$F$7,0,10*ROW('Sanitation Data'!F161)))),OFFSET('Sanitation Data'!$F$7,0,10*ROW('Sanitation Data'!F161)),NA())))</f>
        <v>#N/A</v>
      </c>
      <c r="AM167" s="251" t="e">
        <f ca="true">+IF(AND(ISNUMBER(OFFSET('Sanitation Data'!$F$11,0,10*ROW('Sanitation Data'!F161))),DB167="Yes"),OFFSET('Sanitation Data'!$F$11,0,10*ROW('Sanitation Data'!F161)),IF(AND(ISNUMBER(OFFSET('Sanitation Data'!$F$11,0,10*ROW('Sanitation Data'!F161))),DB167="No",ISNUMBER(OFFSET('Sanitation Data'!$F$11,0,10*ROW('Sanitation Data'!F161)))),CONCATENATE("[",ROUND(OFFSET('Sanitation Data'!$F$11,0,10*ROW('Sanitation Data'!F161)),0),"]"),IF(AND(ISNUMBER(OFFSET('Sanitation Data'!$F$11,0,10*ROW('Sanitation Data'!F161))),DB167="",ISNUMBER(OFFSET('Sanitation Data'!$F$11,0,10*ROW('Sanitation Data'!F161)))),OFFSET('Sanitation Data'!$F$11,0,10*ROW('Sanitation Data'!F161)),NA())))</f>
        <v>#N/A</v>
      </c>
      <c r="AN167" s="251" t="e">
        <f ca="true">+IF(AND(ISNUMBER(OFFSET('Sanitation Data'!$F$12,0,10*ROW('Sanitation Data'!F161))),DC167="Yes"),OFFSET('Sanitation Data'!$F$12,0,10*ROW('Sanitation Data'!F161)),IF(AND(ISNUMBER(OFFSET('Sanitation Data'!$F$12,0,10*ROW('Sanitation Data'!F161))),DC167="No",ISNUMBER(OFFSET('Sanitation Data'!$F$12,0,10*ROW('Sanitation Data'!F161)))),CONCATENATE("[",ROUND(OFFSET('Sanitation Data'!$F$12,0,10*ROW('Sanitation Data'!F161)),0),"]"),IF(AND(ISNUMBER(OFFSET('Sanitation Data'!$F$12,0,10*ROW('Sanitation Data'!F161))),DC167="",ISNUMBER(OFFSET('Sanitation Data'!$F$12,0,10*ROW('Sanitation Data'!F161)))),OFFSET('Sanitation Data'!$F$12,0,10*ROW('Sanitation Data'!F161)),NA())))</f>
        <v>#N/A</v>
      </c>
      <c r="AO167" s="251" t="e">
        <f ca="true">+IF(AND(ISNUMBER(OFFSET('Sanitation Data'!$F$13,0,10*ROW('Sanitation Data'!F161))),DD167="Yes"),OFFSET('Sanitation Data'!$F$13,0,10*ROW('Sanitation Data'!F161)),IF(AND(ISNUMBER(OFFSET('Sanitation Data'!$F$13,0,10*ROW('Sanitation Data'!F161))),DD167="No",ISNUMBER(OFFSET('Sanitation Data'!$F$13,0,10*ROW('Sanitation Data'!F161)))),CONCATENATE("[",ROUND(OFFSET('Sanitation Data'!$F$13,0,10*ROW('Sanitation Data'!F161)),0),"]"),IF(AND(ISNUMBER(OFFSET('Sanitation Data'!$F$13,0,10*ROW('Sanitation Data'!F161))),DD167="",ISNUMBER(OFFSET('Sanitation Data'!$F$13,0,10*ROW('Sanitation Data'!F161)))),OFFSET('Sanitation Data'!$F$13,0,10*ROW('Sanitation Data'!F161)),NA())))</f>
        <v>#N/A</v>
      </c>
      <c r="AP167" s="251" t="e">
        <f ca="true">+IF(AND(ISNUMBER(OFFSET('Sanitation Data'!$G$5,0,10*ROW('Sanitation Data'!G161))),DE167="Yes"),100-OFFSET('Sanitation Data'!$G$5,0,10*ROW('Sanitation Data'!G161)),IF(AND(ISNUMBER(OFFSET('Sanitation Data'!$G$5,0,10*ROW('Sanitation Data'!G161))),DE167="No",ISNUMBER(OFFSET('Sanitation Data'!$G$5,0,10*ROW('Sanitation Data'!G161)))),CONCATENATE("[",ROUND(100-OFFSET('Sanitation Data'!$G$5,0,10*ROW('Sanitation Data'!G161)),0),"]"),IF(AND(ISNUMBER(OFFSET('Sanitation Data'!$G$5,0,10*ROW('Sanitation Data'!G161))),DE167="",ISNUMBER(OFFSET('Sanitation Data'!$G$5,0,10*ROW('Sanitation Data'!G161)))),100-OFFSET('Sanitation Data'!$G$5,0,10*ROW('Sanitation Data'!G161)),NA())))</f>
        <v>#N/A</v>
      </c>
      <c r="AQ167" s="251" t="e">
        <f ca="true">+IF(AND(ISNUMBER(OFFSET('Sanitation Data'!$G$7,0,10*ROW('Sanitation Data'!G161))),DF167="Yes"),OFFSET('Sanitation Data'!$G$7,0,10*ROW('Sanitation Data'!G161)),IF(AND(ISNUMBER(OFFSET('Sanitation Data'!$G$7,0,10*ROW('Sanitation Data'!G161))),DF167="No",ISNUMBER(OFFSET('Sanitation Data'!$G$7,0,10*ROW('Sanitation Data'!G161)))),CONCATENATE("[",ROUND(OFFSET('Sanitation Data'!$G$7,0,10*ROW('Sanitation Data'!G161)),0),"]"),IF(AND(ISNUMBER(OFFSET('Sanitation Data'!$G$7,0,10*ROW('Sanitation Data'!G161))),DF167="",ISNUMBER(OFFSET('Sanitation Data'!$G$7,0,10*ROW('Sanitation Data'!G161)))),OFFSET('Sanitation Data'!$G$7,0,10*ROW('Sanitation Data'!G161)),NA())))</f>
        <v>#N/A</v>
      </c>
      <c r="AR167" s="251" t="e">
        <f ca="true">+IF(AND(ISNUMBER(OFFSET('Sanitation Data'!$G$11,0,10*ROW('Sanitation Data'!G161))),DG167="Yes"),OFFSET('Sanitation Data'!$G$11,0,10*ROW('Sanitation Data'!G161)),IF(AND(ISNUMBER(OFFSET('Sanitation Data'!$G$11,0,10*ROW('Sanitation Data'!G161))),DG167="No",ISNUMBER(OFFSET('Sanitation Data'!$G$11,0,10*ROW('Sanitation Data'!G161)))),CONCATENATE("[",ROUND(OFFSET('Sanitation Data'!$G$11,0,10*ROW('Sanitation Data'!G161)),0),"]"),IF(AND(ISNUMBER(OFFSET('Sanitation Data'!$G$11,0,10*ROW('Sanitation Data'!G161))),DG167="",ISNUMBER(OFFSET('Sanitation Data'!$G$11,0,10*ROW('Sanitation Data'!G161)))),OFFSET('Sanitation Data'!$G$11,0,10*ROW('Sanitation Data'!G161)),NA())))</f>
        <v>#N/A</v>
      </c>
      <c r="AS167" s="251" t="e">
        <f ca="true">+IF(AND(ISNUMBER(OFFSET('Sanitation Data'!$G$12,0,10*ROW('Sanitation Data'!G161))),DH167="Yes"),OFFSET('Sanitation Data'!$G$12,0,10*ROW('Sanitation Data'!G161)),IF(AND(ISNUMBER(OFFSET('Sanitation Data'!$G$12,0,10*ROW('Sanitation Data'!G161))),DH167="No",ISNUMBER(OFFSET('Sanitation Data'!$G$12,0,10*ROW('Sanitation Data'!G161)))),CONCATENATE("[",ROUND(OFFSET('Sanitation Data'!$G$12,0,10*ROW('Sanitation Data'!G161)),0),"]"),IF(AND(ISNUMBER(OFFSET('Sanitation Data'!$G$12,0,10*ROW('Sanitation Data'!G161))),DH167="",ISNUMBER(OFFSET('Sanitation Data'!$G$12,0,10*ROW('Sanitation Data'!G161)))),OFFSET('Sanitation Data'!$G$12,0,10*ROW('Sanitation Data'!G161)),NA())))</f>
        <v>#N/A</v>
      </c>
      <c r="AT167" s="251" t="e">
        <f ca="true">+IF(AND(ISNUMBER(OFFSET('Sanitation Data'!$G$13,0,10*ROW('Sanitation Data'!G161))),DI167="Yes"),OFFSET('Sanitation Data'!$G$13,0,10*ROW('Sanitation Data'!G161)),IF(AND(ISNUMBER(OFFSET('Sanitation Data'!$G$13,0,10*ROW('Sanitation Data'!G161))),DI167="No",ISNUMBER(OFFSET('Sanitation Data'!$G$13,0,10*ROW('Sanitation Data'!G161)))),CONCATENATE("[",ROUND(OFFSET('Sanitation Data'!$G$13,0,10*ROW('Sanitation Data'!G161)),0),"]"),IF(AND(ISNUMBER(OFFSET('Sanitation Data'!$G$13,0,10*ROW('Sanitation Data'!G161))),DI167="",ISNUMBER(OFFSET('Sanitation Data'!$G$13,0,10*ROW('Sanitation Data'!G161)))),OFFSET('Sanitation Data'!$G$13,0,10*ROW('Sanitation Data'!G161)),NA())))</f>
        <v>#N/A</v>
      </c>
      <c r="AU167" s="251" t="e">
        <f ca="true">+IF(AND(ISNUMBER(OFFSET('Sanitation Data'!$H$5,0,10*ROW('Sanitation Data'!H161))),DJ167="Yes"),100-OFFSET('Sanitation Data'!$H$5,0,10*ROW('Sanitation Data'!H161)),IF(AND(ISNUMBER(OFFSET('Sanitation Data'!$H$5,0,10*ROW('Sanitation Data'!H161))),DJ167="No",ISNUMBER(OFFSET('Sanitation Data'!$H$5,0,10*ROW('Sanitation Data'!H161)))),CONCATENATE("[",ROUND(100-OFFSET('Sanitation Data'!$H$5,0,10*ROW('Sanitation Data'!H161)),0),"]"),IF(AND(ISNUMBER(OFFSET('Sanitation Data'!$H$5,0,10*ROW('Sanitation Data'!H161))),DJ167="",ISNUMBER(OFFSET('Sanitation Data'!$H$5,0,10*ROW('Sanitation Data'!H161)))),100-OFFSET('Sanitation Data'!$H$5,0,10*ROW('Sanitation Data'!H161)),NA())))</f>
        <v>#N/A</v>
      </c>
      <c r="AV167" s="251" t="e">
        <f ca="true">+IF(AND(ISNUMBER(OFFSET('Sanitation Data'!$H$7,0,10*ROW('Sanitation Data'!H161))),DK167="Yes"),OFFSET('Sanitation Data'!$H$7,0,10*ROW('Sanitation Data'!H161)),IF(AND(ISNUMBER(OFFSET('Sanitation Data'!$H$7,0,10*ROW('Sanitation Data'!H161))),DK167="No",ISNUMBER(OFFSET('Sanitation Data'!$H$7,0,10*ROW('Sanitation Data'!H161)))),CONCATENATE("[",ROUND(OFFSET('Sanitation Data'!$H$7,0,10*ROW('Sanitation Data'!H161)),0),"]"),IF(AND(ISNUMBER(OFFSET('Sanitation Data'!$H$7,0,10*ROW('Sanitation Data'!H161))),DK167="",ISNUMBER(OFFSET('Sanitation Data'!$H$7,0,10*ROW('Sanitation Data'!H161)))),OFFSET('Sanitation Data'!$H$7,0,10*ROW('Sanitation Data'!H161)),NA())))</f>
        <v>#N/A</v>
      </c>
      <c r="AW167" s="251" t="e">
        <f ca="true">+IF(AND(ISNUMBER(OFFSET('Sanitation Data'!$H$11,0,10*ROW('Sanitation Data'!H161))),DL167="Yes"),OFFSET('Sanitation Data'!$H$11,0,10*ROW('Sanitation Data'!H161)),IF(AND(ISNUMBER(OFFSET('Sanitation Data'!$H$11,0,10*ROW('Sanitation Data'!H161))),DL167="No",ISNUMBER(OFFSET('Sanitation Data'!$H$11,0,10*ROW('Sanitation Data'!H161)))),CONCATENATE("[",ROUND(OFFSET('Sanitation Data'!$H$11,0,10*ROW('Sanitation Data'!H161)),0),"]"),IF(AND(ISNUMBER(OFFSET('Sanitation Data'!$H$11,0,10*ROW('Sanitation Data'!H161))),DL167="",ISNUMBER(OFFSET('Sanitation Data'!$H$11,0,10*ROW('Sanitation Data'!H161)))),OFFSET('Sanitation Data'!$H$11,0,10*ROW('Sanitation Data'!H161)),NA())))</f>
        <v>#N/A</v>
      </c>
      <c r="AX167" s="251" t="e">
        <f ca="true">+IF(AND(ISNUMBER(OFFSET('Sanitation Data'!$H$12,0,10*ROW('Sanitation Data'!H161))),DM167="Yes"),OFFSET('Sanitation Data'!$H$12,0,10*ROW('Sanitation Data'!H161)),IF(AND(ISNUMBER(OFFSET('Sanitation Data'!$H$12,0,10*ROW('Sanitation Data'!H161))),DM167="No",ISNUMBER(OFFSET('Sanitation Data'!$H$12,0,10*ROW('Sanitation Data'!H161)))),CONCATENATE("[",ROUND(OFFSET('Sanitation Data'!$H$12,0,10*ROW('Sanitation Data'!H161)),0),"]"),IF(AND(ISNUMBER(OFFSET('Sanitation Data'!$H$12,0,10*ROW('Sanitation Data'!H161))),DM167="",ISNUMBER(OFFSET('Sanitation Data'!$H$12,0,10*ROW('Sanitation Data'!H161)))),OFFSET('Sanitation Data'!$H$12,0,10*ROW('Sanitation Data'!H161)),NA())))</f>
        <v>#N/A</v>
      </c>
      <c r="AY167" s="251" t="e">
        <f ca="true">+IF(AND(ISNUMBER(OFFSET('Sanitation Data'!$H$13,0,10*ROW('Sanitation Data'!H161))),DN167="Yes"),OFFSET('Sanitation Data'!$H$13,0,10*ROW('Sanitation Data'!H161)),IF(AND(ISNUMBER(OFFSET('Sanitation Data'!$H$13,0,10*ROW('Sanitation Data'!H161))),DN167="No",ISNUMBER(OFFSET('Sanitation Data'!$H$13,0,10*ROW('Sanitation Data'!H161)))),CONCATENATE("[",ROUND(OFFSET('Sanitation Data'!$H$13,0,10*ROW('Sanitation Data'!H161)),0),"]"),IF(AND(ISNUMBER(OFFSET('Sanitation Data'!$H$13,0,10*ROW('Sanitation Data'!H161))),DN167="",ISNUMBER(OFFSET('Sanitation Data'!$H$13,0,10*ROW('Sanitation Data'!H161)))),OFFSET('Sanitation Data'!$H$13,0,10*ROW('Sanitation Data'!H161)),NA())))</f>
        <v>#N/A</v>
      </c>
      <c r="AZ167" s="252" t="e">
        <f ca="true">+IF(AND(ISNUMBER(OFFSET('Hygiene Data'!$C$6,0,10*ROW('Hygiene Data'!C161))),DO167="Yes"),OFFSET('Hygiene Data'!$C$6,0,10*ROW('Hygiene Data'!C161)),IF(AND(ISNUMBER(OFFSET('Hygiene Data'!$C$6,0,10*ROW('Hygiene Data'!C161))),DO167="No",ISNUMBER(OFFSET('Hygiene Data'!$C$6,0,10*ROW('Hygiene Data'!C161)))),CONCATENATE("[",ROUND(OFFSET('Hygiene Data'!$C$6,0,10*ROW('Hygiene Data'!C161)),0),"]"),IF(AND(ISNUMBER(OFFSET('Hygiene Data'!$C$6,0,10*ROW('Hygiene Data'!C161))),DO167="",ISNUMBER(OFFSET('Hygiene Data'!$C$6,0,10*ROW('Hygiene Data'!C161)))),OFFSET('Hygiene Data'!$C$6,0,10*ROW('Hygiene Data'!C161)),NA())))</f>
        <v>#N/A</v>
      </c>
      <c r="BA167" s="252" t="e">
        <f ca="true">+IF(AND(ISNUMBER(OFFSET('Hygiene Data'!$C$8,0,10*ROW('Hygiene Data'!C161))),DP167="Yes"),OFFSET('Hygiene Data'!$C$8,0,10*ROW('Hygiene Data'!C161)),IF(AND(ISNUMBER(OFFSET('Hygiene Data'!$C$8,0,10*ROW('Hygiene Data'!C161))),DP167="No",ISNUMBER(OFFSET('Hygiene Data'!$C$8,0,10*ROW('Hygiene Data'!C161)))),CONCATENATE("[",ROUND(OFFSET('Hygiene Data'!$C$8,0,10*ROW('Hygiene Data'!C161)),0),"]"),IF(AND(ISNUMBER(OFFSET('Hygiene Data'!$C$8,0,10*ROW('Hygiene Data'!C161))),DP167="",ISNUMBER(OFFSET('Hygiene Data'!$C$8,0,10*ROW('Hygiene Data'!C161)))),OFFSET('Hygiene Data'!$C$8,0,10*ROW('Hygiene Data'!C161)),NA())))</f>
        <v>#N/A</v>
      </c>
      <c r="BB167" s="252" t="e">
        <f ca="true">+IF(AND(ISNUMBER(OFFSET('Hygiene Data'!$C$10,0,10*ROW('Hygiene Data'!C161))),DQ167="Yes"),OFFSET('Hygiene Data'!$C$10,0,10*ROW('Hygiene Data'!C161)),IF(AND(ISNUMBER(OFFSET('Hygiene Data'!$C$10,0,10*ROW('Hygiene Data'!C161))),DQ167="No",ISNUMBER(OFFSET('Hygiene Data'!$C$10,0,10*ROW('Hygiene Data'!C161)))),CONCATENATE("[",ROUND(OFFSET('Hygiene Data'!$C$10,0,10*ROW('Hygiene Data'!C161)),0),"]"),IF(AND(ISNUMBER(OFFSET('Hygiene Data'!$C$10,0,10*ROW('Hygiene Data'!C161))),DQ167="",ISNUMBER(OFFSET('Hygiene Data'!$C$10,0,10*ROW('Hygiene Data'!C161)))),OFFSET('Hygiene Data'!$C$10,0,10*ROW('Hygiene Data'!C161)),NA())))</f>
        <v>#N/A</v>
      </c>
      <c r="BC167" s="252" t="e">
        <f ca="true">+IF(AND(ISNUMBER(OFFSET('Hygiene Data'!$D$6,0,10*ROW('Hygiene Data'!D161))),DR167="Yes"),OFFSET('Hygiene Data'!$D$6,0,10*ROW('Hygiene Data'!D161)),IF(AND(ISNUMBER(OFFSET('Hygiene Data'!$D$6,0,10*ROW('Hygiene Data'!D161))),DR167="No",ISNUMBER(OFFSET('Hygiene Data'!$D$6,0,10*ROW('Hygiene Data'!D161)))),CONCATENATE("[",ROUND(OFFSET('Hygiene Data'!$D$6,0,10*ROW('Hygiene Data'!D161)),0),"]"),IF(AND(ISNUMBER(OFFSET('Hygiene Data'!$D$6,0,10*ROW('Hygiene Data'!D161))),DR167="",ISNUMBER(OFFSET('Hygiene Data'!$D$6,0,10*ROW('Hygiene Data'!D161)))),OFFSET('Hygiene Data'!$D$6,0,10*ROW('Hygiene Data'!D161)),NA())))</f>
        <v>#N/A</v>
      </c>
      <c r="BD167" s="252" t="e">
        <f ca="true">+IF(AND(ISNUMBER(OFFSET('Hygiene Data'!$D$8,0,10*ROW('Hygiene Data'!D161))),DS167="Yes"),OFFSET('Hygiene Data'!$D$8,0,10*ROW('Hygiene Data'!D161)),IF(AND(ISNUMBER(OFFSET('Hygiene Data'!$D$8,0,10*ROW('Hygiene Data'!D161))),DS167="No",ISNUMBER(OFFSET('Hygiene Data'!$D$8,0,10*ROW('Hygiene Data'!D161)))),CONCATENATE("[",ROUND(OFFSET('Hygiene Data'!$D$8,0,10*ROW('Hygiene Data'!D161)),0),"]"),IF(AND(ISNUMBER(OFFSET('Hygiene Data'!$D$8,0,10*ROW('Hygiene Data'!D161))),DS167="",ISNUMBER(OFFSET('Hygiene Data'!$D$8,0,10*ROW('Hygiene Data'!D161)))),OFFSET('Hygiene Data'!$D$8,0,10*ROW('Hygiene Data'!D161)),NA())))</f>
        <v>#N/A</v>
      </c>
      <c r="BE167" s="252" t="e">
        <f ca="true">+IF(AND(ISNUMBER(OFFSET('Hygiene Data'!$D$10,0,10*ROW('Hygiene Data'!D161))),DT167="Yes"),OFFSET('Hygiene Data'!$D$10,0,10*ROW('Hygiene Data'!D161)),IF(AND(ISNUMBER(OFFSET('Hygiene Data'!$D$10,0,10*ROW('Hygiene Data'!D161))),DT167="No",ISNUMBER(OFFSET('Hygiene Data'!$D$10,0,10*ROW('Hygiene Data'!D161)))),CONCATENATE("[",ROUND(OFFSET('Hygiene Data'!$D$10,0,10*ROW('Hygiene Data'!D161)),0),"]"),IF(AND(ISNUMBER(OFFSET('Hygiene Data'!$D$10,0,10*ROW('Hygiene Data'!D161))),DT167="",ISNUMBER(OFFSET('Hygiene Data'!$D$10,0,10*ROW('Hygiene Data'!D161)))),OFFSET('Hygiene Data'!$D$10,0,10*ROW('Hygiene Data'!D161)),NA())))</f>
        <v>#N/A</v>
      </c>
      <c r="BF167" s="252" t="e">
        <f ca="true">+IF(AND(ISNUMBER(OFFSET('Hygiene Data'!$E$6,0,10*ROW('Hygiene Data'!E161))),DU167="Yes"),OFFSET('Hygiene Data'!$E$6,0,10*ROW('Hygiene Data'!E161)),IF(AND(ISNUMBER(OFFSET('Hygiene Data'!$E$6,0,10*ROW('Hygiene Data'!E161))),DU167="No",ISNUMBER(OFFSET('Hygiene Data'!$E$6,0,10*ROW('Hygiene Data'!E161)))),CONCATENATE("[",ROUND(OFFSET('Hygiene Data'!$E$6,0,10*ROW('Hygiene Data'!E161)),0),"]"),IF(AND(ISNUMBER(OFFSET('Hygiene Data'!$E$6,0,10*ROW('Hygiene Data'!E161))),DU167="",ISNUMBER(OFFSET('Hygiene Data'!$E$6,0,10*ROW('Hygiene Data'!E161)))),OFFSET('Hygiene Data'!$E$6,0,10*ROW('Hygiene Data'!E161)),NA())))</f>
        <v>#N/A</v>
      </c>
      <c r="BG167" s="252" t="e">
        <f ca="true">+IF(AND(ISNUMBER(OFFSET('Hygiene Data'!$E$8,0,10*ROW('Hygiene Data'!E161))),DV167="Yes"),OFFSET('Hygiene Data'!$E$8,0,10*ROW('Hygiene Data'!E161)),IF(AND(ISNUMBER(OFFSET('Hygiene Data'!$E$8,0,10*ROW('Hygiene Data'!E161))),DV167="No",ISNUMBER(OFFSET('Hygiene Data'!$E$8,0,10*ROW('Hygiene Data'!E161)))),CONCATENATE("[",ROUND(OFFSET('Hygiene Data'!$E$8,0,10*ROW('Hygiene Data'!E161)),0),"]"),IF(AND(ISNUMBER(OFFSET('Hygiene Data'!$E$8,0,10*ROW('Hygiene Data'!E161))),DV167="",ISNUMBER(OFFSET('Hygiene Data'!$E$8,0,10*ROW('Hygiene Data'!E161)))),OFFSET('Hygiene Data'!$E$8,0,10*ROW('Hygiene Data'!E161)),NA())))</f>
        <v>#N/A</v>
      </c>
      <c r="BH167" s="252" t="e">
        <f ca="true">+IF(AND(ISNUMBER(OFFSET('Hygiene Data'!$E$10,0,10*ROW('Hygiene Data'!E161))),DW167="Yes"),OFFSET('Hygiene Data'!$E$10,0,10*ROW('Hygiene Data'!E161)),IF(AND(ISNUMBER(OFFSET('Hygiene Data'!$E$10,0,10*ROW('Hygiene Data'!E161))),DW167="No",ISNUMBER(OFFSET('Hygiene Data'!$E$10,0,10*ROW('Hygiene Data'!E161)))),CONCATENATE("[",ROUND(OFFSET('Hygiene Data'!$E$10,0,10*ROW('Hygiene Data'!E161)),0),"]"),IF(AND(ISNUMBER(OFFSET('Hygiene Data'!$E$10,0,10*ROW('Hygiene Data'!E161))),DW167="",ISNUMBER(OFFSET('Hygiene Data'!$E$10,0,10*ROW('Hygiene Data'!E161)))),OFFSET('Hygiene Data'!$E$10,0,10*ROW('Hygiene Data'!E161)),NA())))</f>
        <v>#N/A</v>
      </c>
      <c r="BI167" s="252" t="e">
        <f ca="true">+IF(AND(ISNUMBER(OFFSET('Hygiene Data'!$F$6,0,10*ROW('Hygiene Data'!F161))),DX167="Yes"),OFFSET('Hygiene Data'!$F$6,0,10*ROW('Hygiene Data'!F161)),IF(AND(ISNUMBER(OFFSET('Hygiene Data'!$F$6,0,10*ROW('Hygiene Data'!F161))),DX167="No",ISNUMBER(OFFSET('Hygiene Data'!$F$6,0,10*ROW('Hygiene Data'!F161)))),CONCATENATE("[",ROUND(OFFSET('Hygiene Data'!$F$6,0,10*ROW('Hygiene Data'!F161)),0),"]"),IF(AND(ISNUMBER(OFFSET('Hygiene Data'!$F$6,0,10*ROW('Hygiene Data'!F161))),DX167="",ISNUMBER(OFFSET('Hygiene Data'!$F$6,0,10*ROW('Hygiene Data'!F161)))),OFFSET('Hygiene Data'!$F$6,0,10*ROW('Hygiene Data'!F161)),NA())))</f>
        <v>#N/A</v>
      </c>
      <c r="BJ167" s="252" t="e">
        <f ca="true">+IF(AND(ISNUMBER(OFFSET('Hygiene Data'!$F$8,0,10*ROW('Hygiene Data'!F161))),DY167="Yes"),OFFSET('Hygiene Data'!$F$8,0,10*ROW('Hygiene Data'!F161)),IF(AND(ISNUMBER(OFFSET('Hygiene Data'!$F$8,0,10*ROW('Hygiene Data'!F161))),DY167="No",ISNUMBER(OFFSET('Hygiene Data'!$F$8,0,10*ROW('Hygiene Data'!F161)))),CONCATENATE("[",ROUND(OFFSET('Hygiene Data'!$F$8,0,10*ROW('Hygiene Data'!F161)),0),"]"),IF(AND(ISNUMBER(OFFSET('Hygiene Data'!$F$8,0,10*ROW('Hygiene Data'!F161))),DY167="",ISNUMBER(OFFSET('Hygiene Data'!$F$8,0,10*ROW('Hygiene Data'!F161)))),OFFSET('Hygiene Data'!$F$8,0,10*ROW('Hygiene Data'!F161)),NA())))</f>
        <v>#N/A</v>
      </c>
      <c r="BK167" s="252" t="e">
        <f ca="true">+IF(AND(ISNUMBER(OFFSET('Hygiene Data'!$F$10,0,10*ROW('Hygiene Data'!F161))),DZ167="Yes"),OFFSET('Hygiene Data'!$F$10,0,10*ROW('Hygiene Data'!F161)),IF(AND(ISNUMBER(OFFSET('Hygiene Data'!$F$10,0,10*ROW('Hygiene Data'!F161))),DZ167="No",ISNUMBER(OFFSET('Hygiene Data'!$F$10,0,10*ROW('Hygiene Data'!F161)))),CONCATENATE("[",ROUND(OFFSET('Hygiene Data'!$F$10,0,10*ROW('Hygiene Data'!F161)),0),"]"),IF(AND(ISNUMBER(OFFSET('Hygiene Data'!$F$10,0,10*ROW('Hygiene Data'!F161))),DZ167="",ISNUMBER(OFFSET('Hygiene Data'!$F$10,0,10*ROW('Hygiene Data'!F161)))),OFFSET('Hygiene Data'!$F$10,0,10*ROW('Hygiene Data'!F161)),NA())))</f>
        <v>#N/A</v>
      </c>
      <c r="BL167" s="252" t="e">
        <f ca="true">+IF(AND(ISNUMBER(OFFSET('Hygiene Data'!$G$6,0,10*ROW('Hygiene Data'!G161))),EA167="Yes"),OFFSET('Hygiene Data'!$G$6,0,10*ROW('Hygiene Data'!G161)),IF(AND(ISNUMBER(OFFSET('Hygiene Data'!$G$6,0,10*ROW('Hygiene Data'!G161))),EA167="No",ISNUMBER(OFFSET('Hygiene Data'!$G$6,0,10*ROW('Hygiene Data'!G161)))),CONCATENATE("[",ROUND(OFFSET('Hygiene Data'!$G$6,0,10*ROW('Hygiene Data'!G161)),0),"]"),IF(AND(ISNUMBER(OFFSET('Hygiene Data'!$G$6,0,10*ROW('Hygiene Data'!G161))),EA167="",ISNUMBER(OFFSET('Hygiene Data'!$G$6,0,10*ROW('Hygiene Data'!G161)))),OFFSET('Hygiene Data'!$G$6,0,10*ROW('Hygiene Data'!G161)),NA())))</f>
        <v>#N/A</v>
      </c>
      <c r="BM167" s="252" t="e">
        <f ca="true">+IF(AND(ISNUMBER(OFFSET('Hygiene Data'!$G$8,0,10*ROW('Hygiene Data'!G161))),EB167="Yes"),OFFSET('Hygiene Data'!$G$8,0,10*ROW('Hygiene Data'!G161)),IF(AND(ISNUMBER(OFFSET('Hygiene Data'!$G$8,0,10*ROW('Hygiene Data'!G161))),EB167="No",ISNUMBER(OFFSET('Hygiene Data'!$G$8,0,10*ROW('Hygiene Data'!G161)))),CONCATENATE("[",ROUND(OFFSET('Hygiene Data'!$G$8,0,10*ROW('Hygiene Data'!G161)),0),"]"),IF(AND(ISNUMBER(OFFSET('Hygiene Data'!$G$8,0,10*ROW('Hygiene Data'!G161))),EB167="",ISNUMBER(OFFSET('Hygiene Data'!$G$8,0,10*ROW('Hygiene Data'!G161)))),OFFSET('Hygiene Data'!$G$8,0,10*ROW('Hygiene Data'!G161)),NA())))</f>
        <v>#N/A</v>
      </c>
      <c r="BN167" s="252" t="e">
        <f ca="true">+IF(AND(ISNUMBER(OFFSET('Hygiene Data'!$G$10,0,10*ROW('Hygiene Data'!G161))),EC167="Yes"),OFFSET('Hygiene Data'!$G$10,0,10*ROW('Hygiene Data'!G161)),IF(AND(ISNUMBER(OFFSET('Hygiene Data'!$G$10,0,10*ROW('Hygiene Data'!G161))),EC167="No",ISNUMBER(OFFSET('Hygiene Data'!$G$10,0,10*ROW('Hygiene Data'!G161)))),CONCATENATE("[",ROUND(OFFSET('Hygiene Data'!$G$10,0,10*ROW('Hygiene Data'!G161)),0),"]"),IF(AND(ISNUMBER(OFFSET('Hygiene Data'!$G$10,0,10*ROW('Hygiene Data'!G161))),EC167="",ISNUMBER(OFFSET('Hygiene Data'!$G$10,0,10*ROW('Hygiene Data'!G161)))),OFFSET('Hygiene Data'!$G$10,0,10*ROW('Hygiene Data'!G161)),NA())))</f>
        <v>#N/A</v>
      </c>
      <c r="BO167" s="252" t="e">
        <f ca="true">+IF(AND(ISNUMBER(OFFSET('Hygiene Data'!$H$6,0,10*ROW('Hygiene Data'!H161))),ED167="Yes"),OFFSET('Hygiene Data'!$H$6,0,10*ROW('Hygiene Data'!H161)),IF(AND(ISNUMBER(OFFSET('Hygiene Data'!$H$6,0,10*ROW('Hygiene Data'!H161))),ED167="No",ISNUMBER(OFFSET('Hygiene Data'!$H$6,0,10*ROW('Hygiene Data'!H161)))),CONCATENATE("[",ROUND(OFFSET('Hygiene Data'!$H$6,0,10*ROW('Hygiene Data'!H161)),0),"]"),IF(AND(ISNUMBER(OFFSET('Hygiene Data'!$H$6,0,10*ROW('Hygiene Data'!H161))),ED167="",ISNUMBER(OFFSET('Hygiene Data'!$H$6,0,10*ROW('Hygiene Data'!H161)))),OFFSET('Hygiene Data'!$H$6,0,10*ROW('Hygiene Data'!H161)),NA())))</f>
        <v>#N/A</v>
      </c>
      <c r="BP167" s="252" t="e">
        <f ca="true">+IF(AND(ISNUMBER(OFFSET('Hygiene Data'!$H$8,0,10*ROW('Hygiene Data'!H161))),EE167="Yes"),OFFSET('Hygiene Data'!$H$8,0,10*ROW('Hygiene Data'!H161)),IF(AND(ISNUMBER(OFFSET('Hygiene Data'!$H$8,0,10*ROW('Hygiene Data'!H161))),EE167="No",ISNUMBER(OFFSET('Hygiene Data'!$H$8,0,10*ROW('Hygiene Data'!H161)))),CONCATENATE("[",ROUND(OFFSET('Hygiene Data'!$H$8,0,10*ROW('Hygiene Data'!H161)),0),"]"),IF(AND(ISNUMBER(OFFSET('Hygiene Data'!$H$8,0,10*ROW('Hygiene Data'!H161))),EE167="",ISNUMBER(OFFSET('Hygiene Data'!$H$8,0,10*ROW('Hygiene Data'!H161)))),OFFSET('Hygiene Data'!$H$8,0,10*ROW('Hygiene Data'!H161)),NA())))</f>
        <v>#N/A</v>
      </c>
      <c r="BQ167" s="252" t="e">
        <f ca="true">+IF(AND(ISNUMBER(OFFSET('Hygiene Data'!$H$10,0,10*ROW('Hygiene Data'!H161))),EF167="Yes"),OFFSET('Hygiene Data'!$H$10,0,10*ROW('Hygiene Data'!H161)),IF(AND(ISNUMBER(OFFSET('Hygiene Data'!$H$10,0,10*ROW('Hygiene Data'!H161))),EF167="No",ISNUMBER(OFFSET('Hygiene Data'!$H$10,0,10*ROW('Hygiene Data'!H161)))),CONCATENATE("[",ROUND(OFFSET('Hygiene Data'!$H$10,0,10*ROW('Hygiene Data'!H161)),0),"]"),IF(AND(ISNUMBER(OFFSET('Hygiene Data'!$H$10,0,10*ROW('Hygiene Data'!H161))),EF167="",ISNUMBER(OFFSET('Hygiene Data'!$H$10,0,10*ROW('Hygiene Data'!H161)))),OFFSET('Hygiene Data'!$H$10,0,10*ROW('Hygiene Data'!H161)),NA())))</f>
        <v>#N/A</v>
      </c>
      <c r="BS167" s="36" t="str">
        <f ca="true">+IF(OFFSET('Water Data'!$C$28,0,10*ROW('Water Data'!C161))="","",OFFSET('Water Data'!$C$28,0,10*ROW('Water Data'!C161)))</f>
        <v/>
      </c>
      <c r="BT167" s="36" t="str">
        <f ca="true">+IF(OFFSET('Water Data'!$C$29,0,10*ROW('Water Data'!C161))="","",OFFSET('Water Data'!$C$29,0,10*ROW('Water Data'!C161)))</f>
        <v/>
      </c>
      <c r="BU167" s="36" t="str">
        <f ca="true">+IF(OFFSET('Water Data'!$C$30,0,10*ROW('Water Data'!C161))="","",OFFSET('Water Data'!$C$30,0,10*ROW('Water Data'!C161)))</f>
        <v/>
      </c>
      <c r="BV167" s="36" t="str">
        <f ca="true">+IF(OFFSET('Water Data'!$D$28,0,10*ROW('Water Data'!D161))="","",OFFSET('Water Data'!$D$28,0,10*ROW('Water Data'!D161)))</f>
        <v/>
      </c>
      <c r="BW167" s="36" t="str">
        <f ca="true">+IF(OFFSET('Water Data'!$D$29,0,10*ROW('Water Data'!D161))="","",OFFSET('Water Data'!$D$29,0,10*ROW('Water Data'!D161)))</f>
        <v/>
      </c>
      <c r="BX167" s="36" t="str">
        <f ca="true">+IF(OFFSET('Water Data'!$D$30,0,10*ROW('Water Data'!D161))="","",OFFSET('Water Data'!$D$30,0,10*ROW('Water Data'!D161)))</f>
        <v/>
      </c>
      <c r="BY167" s="36" t="str">
        <f ca="true">+IF(OFFSET('Water Data'!$E$28,0,10*ROW('Water Data'!E161))="","",OFFSET('Water Data'!$E$28,0,10*ROW('Water Data'!E161)))</f>
        <v/>
      </c>
      <c r="BZ167" s="36" t="str">
        <f ca="true">+IF(OFFSET('Water Data'!$E$29,0,10*ROW('Water Data'!E161))="","",OFFSET('Water Data'!$E$29,0,10*ROW('Water Data'!E161)))</f>
        <v/>
      </c>
      <c r="CA167" s="36" t="str">
        <f ca="true">+IF(OFFSET('Water Data'!$E$30,0,10*ROW('Water Data'!E161))="","",OFFSET('Water Data'!$E$30,0,10*ROW('Water Data'!E161)))</f>
        <v/>
      </c>
      <c r="CB167" s="36" t="str">
        <f ca="true">+IF(OFFSET('Water Data'!$F$28,0,10*ROW('Water Data'!F161))="","",OFFSET('Water Data'!$F$28,0,10*ROW('Water Data'!F161)))</f>
        <v/>
      </c>
      <c r="CC167" s="36" t="str">
        <f ca="true">+IF(OFFSET('Water Data'!$F$29,0,10*ROW('Water Data'!F161))="","",OFFSET('Water Data'!$F$29,0,10*ROW('Water Data'!F161)))</f>
        <v/>
      </c>
      <c r="CD167" s="36" t="str">
        <f ca="true">+IF(OFFSET('Water Data'!$F$30,0,10*ROW('Water Data'!F161))="","",OFFSET('Water Data'!$F$30,0,10*ROW('Water Data'!F161)))</f>
        <v/>
      </c>
      <c r="CE167" s="36" t="str">
        <f ca="true">+IF(OFFSET('Water Data'!$G$28,0,10*ROW('Water Data'!G161))="","",OFFSET('Water Data'!$G$28,0,10*ROW('Water Data'!G161)))</f>
        <v/>
      </c>
      <c r="CF167" s="36" t="str">
        <f ca="true">+IF(OFFSET('Water Data'!$G$29,0,10*ROW('Water Data'!G161))="","",OFFSET('Water Data'!$G$29,0,10*ROW('Water Data'!G161)))</f>
        <v/>
      </c>
      <c r="CG167" s="36" t="str">
        <f ca="true">+IF(OFFSET('Water Data'!$G$30,0,10*ROW('Water Data'!G161))="","",OFFSET('Water Data'!$G$30,0,10*ROW('Water Data'!G161)))</f>
        <v/>
      </c>
      <c r="CH167" s="36" t="str">
        <f ca="true">+IF(OFFSET('Water Data'!$H$28,0,10*ROW('Water Data'!H161))="","",OFFSET('Water Data'!$H$28,0,10*ROW('Water Data'!H161)))</f>
        <v/>
      </c>
      <c r="CI167" s="36" t="str">
        <f ca="true">+IF(OFFSET('Water Data'!$H$29,0,10*ROW('Water Data'!H161))="","",OFFSET('Water Data'!$H$29,0,10*ROW('Water Data'!H161)))</f>
        <v/>
      </c>
      <c r="CJ167" s="36" t="str">
        <f ca="true">+IF(OFFSET('Water Data'!$H$30,0,10*ROW('Water Data'!H161))="","",OFFSET('Water Data'!$H$30,0,10*ROW('Water Data'!H161)))</f>
        <v/>
      </c>
      <c r="CK167" s="36" t="str">
        <f ca="true">+IF(OFFSET('Sanitation Data'!$C$29,0,10*ROW('Sanitation Data'!C161))="","",OFFSET('Sanitation Data'!$C$29,0,10*ROW('Sanitation Data'!C161)))</f>
        <v/>
      </c>
      <c r="CL167" s="36" t="str">
        <f ca="true">+IF(OFFSET('Sanitation Data'!$C$30,0,10*ROW('Sanitation Data'!C161))="","",OFFSET('Sanitation Data'!$C$30,0,10*ROW('Sanitation Data'!C161)))</f>
        <v/>
      </c>
      <c r="CM167" s="36" t="str">
        <f ca="true">+IF(OFFSET('Sanitation Data'!$C$31,0,10*ROW('Sanitation Data'!C161))="","",OFFSET('Sanitation Data'!$C$31,0,10*ROW('Sanitation Data'!C161)))</f>
        <v/>
      </c>
      <c r="CN167" s="36" t="str">
        <f ca="true">+IF(OFFSET('Sanitation Data'!$C$32,0,10*ROW('Sanitation Data'!C161))="","",OFFSET('Sanitation Data'!$C$32,0,10*ROW('Sanitation Data'!C161)))</f>
        <v/>
      </c>
      <c r="CO167" s="36" t="str">
        <f ca="true">+IF(OFFSET('Sanitation Data'!$C$33,0,10*ROW('Sanitation Data'!C161))="","",OFFSET('Sanitation Data'!$C$33,0,10*ROW('Sanitation Data'!C161)))</f>
        <v/>
      </c>
      <c r="CP167" s="36" t="str">
        <f ca="true">+IF(OFFSET('Sanitation Data'!$D$29,0,10*ROW('Sanitation Data'!D161))="","",OFFSET('Sanitation Data'!$D$29,0,10*ROW('Sanitation Data'!D161)))</f>
        <v/>
      </c>
      <c r="CQ167" s="36" t="str">
        <f ca="true">+IF(OFFSET('Sanitation Data'!$D$30,0,10*ROW('Sanitation Data'!D161))="","",OFFSET('Sanitation Data'!$D$30,0,10*ROW('Sanitation Data'!D161)))</f>
        <v/>
      </c>
      <c r="CR167" s="36" t="str">
        <f ca="true">+IF(OFFSET('Sanitation Data'!$D$31,0,10*ROW('Sanitation Data'!D161))="","",OFFSET('Sanitation Data'!$D$31,0,10*ROW('Sanitation Data'!D161)))</f>
        <v/>
      </c>
      <c r="CS167" s="36" t="str">
        <f ca="true">+IF(OFFSET('Sanitation Data'!$D$32,0,10*ROW('Sanitation Data'!D161))="","",OFFSET('Sanitation Data'!$D$32,0,10*ROW('Sanitation Data'!D161)))</f>
        <v/>
      </c>
      <c r="CT167" s="36" t="str">
        <f ca="true">+IF(OFFSET('Sanitation Data'!$D$33,0,10*ROW('Sanitation Data'!D161))="","",OFFSET('Sanitation Data'!$D$33,0,10*ROW('Sanitation Data'!D161)))</f>
        <v/>
      </c>
      <c r="CU167" s="36" t="str">
        <f ca="true">+IF(OFFSET('Sanitation Data'!$E$29,0,10*ROW('Sanitation Data'!E161))="","",OFFSET('Sanitation Data'!$E$29,0,10*ROW('Sanitation Data'!E161)))</f>
        <v/>
      </c>
      <c r="CV167" s="36" t="str">
        <f ca="true">+IF(OFFSET('Sanitation Data'!$E$30,0,10*ROW('Sanitation Data'!E161))="","",OFFSET('Sanitation Data'!$E$30,0,10*ROW('Sanitation Data'!E161)))</f>
        <v/>
      </c>
      <c r="CW167" s="36" t="str">
        <f ca="true">+IF(OFFSET('Sanitation Data'!$E$31,0,10*ROW('Sanitation Data'!E161))="","",OFFSET('Sanitation Data'!$E$31,0,10*ROW('Sanitation Data'!E161)))</f>
        <v/>
      </c>
      <c r="CX167" s="36" t="str">
        <f ca="true">+IF(OFFSET('Sanitation Data'!$E$32,0,10*ROW('Sanitation Data'!E161))="","",OFFSET('Sanitation Data'!$E$32,0,10*ROW('Sanitation Data'!E161)))</f>
        <v/>
      </c>
      <c r="CY167" s="36" t="str">
        <f ca="true">+IF(OFFSET('Sanitation Data'!$E$33,0,10*ROW('Sanitation Data'!E161))="","",OFFSET('Sanitation Data'!$E$33,0,10*ROW('Sanitation Data'!E161)))</f>
        <v/>
      </c>
      <c r="CZ167" s="36" t="str">
        <f ca="true">+IF(OFFSET('Sanitation Data'!$F$29,0,10*ROW('Sanitation Data'!F161))="","",OFFSET('Sanitation Data'!$F$29,0,10*ROW('Sanitation Data'!F161)))</f>
        <v/>
      </c>
      <c r="DA167" s="36" t="str">
        <f ca="true">+IF(OFFSET('Sanitation Data'!$F$30,0,10*ROW('Sanitation Data'!F161))="","",OFFSET('Sanitation Data'!$F$30,0,10*ROW('Sanitation Data'!F161)))</f>
        <v/>
      </c>
      <c r="DB167" s="36" t="str">
        <f ca="true">+IF(OFFSET('Sanitation Data'!$F$31,0,10*ROW('Sanitation Data'!F161))="","",OFFSET('Sanitation Data'!$F$31,0,10*ROW('Sanitation Data'!F161)))</f>
        <v/>
      </c>
      <c r="DC167" s="36" t="str">
        <f ca="true">+IF(OFFSET('Sanitation Data'!$F$32,0,10*ROW('Sanitation Data'!F161))="","",OFFSET('Sanitation Data'!$F$32,0,10*ROW('Sanitation Data'!F161)))</f>
        <v/>
      </c>
      <c r="DD167" s="36" t="str">
        <f ca="true">+IF(OFFSET('Sanitation Data'!$F$33,0,10*ROW('Sanitation Data'!F161))="","",OFFSET('Sanitation Data'!$F$33,0,10*ROW('Sanitation Data'!F161)))</f>
        <v/>
      </c>
      <c r="DE167" s="36" t="str">
        <f ca="true">+IF(OFFSET('Sanitation Data'!$G$29,0,10*ROW('Sanitation Data'!G161))="","",OFFSET('Sanitation Data'!$G$29,0,10*ROW('Sanitation Data'!G161)))</f>
        <v/>
      </c>
      <c r="DF167" s="36" t="str">
        <f ca="true">+IF(OFFSET('Sanitation Data'!$G$30,0,10*ROW('Sanitation Data'!G161))="","",OFFSET('Sanitation Data'!$G$30,0,10*ROW('Sanitation Data'!G161)))</f>
        <v/>
      </c>
      <c r="DG167" s="36" t="str">
        <f ca="true">+IF(OFFSET('Sanitation Data'!$G$31,0,10*ROW('Sanitation Data'!G161))="","",OFFSET('Sanitation Data'!$G$31,0,10*ROW('Sanitation Data'!G161)))</f>
        <v/>
      </c>
      <c r="DH167" s="36" t="str">
        <f ca="true">+IF(OFFSET('Sanitation Data'!$G$32,0,10*ROW('Sanitation Data'!G161))="","",OFFSET('Sanitation Data'!$G$32,0,10*ROW('Sanitation Data'!G161)))</f>
        <v/>
      </c>
      <c r="DI167" s="36" t="str">
        <f ca="true">+IF(OFFSET('Sanitation Data'!$G$33,0,10*ROW('Sanitation Data'!G161))="","",OFFSET('Sanitation Data'!$G$33,0,10*ROW('Sanitation Data'!G161)))</f>
        <v/>
      </c>
      <c r="DJ167" s="36" t="str">
        <f ca="true">+IF(OFFSET('Sanitation Data'!$H$29,0,10*ROW('Sanitation Data'!H161))="","",OFFSET('Sanitation Data'!$H$29,0,10*ROW('Sanitation Data'!H161)))</f>
        <v/>
      </c>
      <c r="DK167" s="36" t="str">
        <f ca="true">+IF(OFFSET('Sanitation Data'!$H$30,0,10*ROW('Sanitation Data'!H161))="","",OFFSET('Sanitation Data'!$H$30,0,10*ROW('Sanitation Data'!H161)))</f>
        <v/>
      </c>
      <c r="DL167" s="36" t="str">
        <f ca="true">+IF(OFFSET('Sanitation Data'!$H$31,0,10*ROW('Sanitation Data'!H161))="","",OFFSET('Sanitation Data'!$H$31,0,10*ROW('Sanitation Data'!H161)))</f>
        <v/>
      </c>
      <c r="DM167" s="36" t="str">
        <f ca="true">+IF(OFFSET('Sanitation Data'!$H$32,0,10*ROW('Sanitation Data'!H161))="","",OFFSET('Sanitation Data'!$H$32,0,10*ROW('Sanitation Data'!H161)))</f>
        <v/>
      </c>
      <c r="DN167" s="36" t="str">
        <f ca="true">+IF(OFFSET('Sanitation Data'!$H$33,0,10*ROW('Sanitation Data'!H161))="","",OFFSET('Sanitation Data'!$H$33,0,10*ROW('Sanitation Data'!H161)))</f>
        <v/>
      </c>
      <c r="DO167" s="36" t="str">
        <f ca="true">+IF(OFFSET('Hygiene Data'!$C$12,0,10*ROW('Hygiene Data'!C161))="","",OFFSET('Hygiene Data'!$C$12,0,10*ROW('Hygiene Data'!C161)))</f>
        <v/>
      </c>
      <c r="DP167" s="36" t="str">
        <f ca="true">+IF(OFFSET('Hygiene Data'!$C$13,0,10*ROW('Hygiene Data'!C161))="","",OFFSET('Hygiene Data'!$C$13,0,10*ROW('Hygiene Data'!C161)))</f>
        <v/>
      </c>
      <c r="DQ167" s="36" t="str">
        <f ca="true">+IF(OFFSET('Hygiene Data'!$C$14,0,10*ROW('Hygiene Data'!C161))="","",OFFSET('Hygiene Data'!$C$14,0,10*ROW('Hygiene Data'!C161)))</f>
        <v/>
      </c>
      <c r="DR167" s="36" t="str">
        <f ca="true">+IF(OFFSET('Hygiene Data'!$D$12,0,10*ROW('Hygiene Data'!D161))="","",OFFSET('Hygiene Data'!$D$12,0,10*ROW('Hygiene Data'!D161)))</f>
        <v/>
      </c>
      <c r="DS167" s="36" t="str">
        <f ca="true">+IF(OFFSET('Hygiene Data'!$D$13,0,10*ROW('Hygiene Data'!D161))="","",OFFSET('Hygiene Data'!$D$13,0,10*ROW('Hygiene Data'!D161)))</f>
        <v/>
      </c>
      <c r="DT167" s="36" t="str">
        <f ca="true">+IF(OFFSET('Hygiene Data'!$D$14,0,10*ROW('Hygiene Data'!D161))="","",OFFSET('Hygiene Data'!$D$14,0,10*ROW('Hygiene Data'!D161)))</f>
        <v/>
      </c>
      <c r="DU167" s="36" t="str">
        <f ca="true">+IF(OFFSET('Hygiene Data'!$E$12,0,10*ROW('Hygiene Data'!E161))="","",OFFSET('Hygiene Data'!$E$12,0,10*ROW('Hygiene Data'!E161)))</f>
        <v/>
      </c>
      <c r="DV167" s="36" t="str">
        <f ca="true">+IF(OFFSET('Hygiene Data'!$E$13,0,10*ROW('Hygiene Data'!E161))="","",OFFSET('Hygiene Data'!$E$13,0,10*ROW('Hygiene Data'!E161)))</f>
        <v/>
      </c>
      <c r="DW167" s="36" t="str">
        <f ca="true">+IF(OFFSET('Hygiene Data'!$E$14,0,10*ROW('Hygiene Data'!E161))="","",OFFSET('Hygiene Data'!$E$14,0,10*ROW('Hygiene Data'!E161)))</f>
        <v/>
      </c>
      <c r="DX167" s="36" t="str">
        <f ca="true">+IF(OFFSET('Hygiene Data'!$F$12,0,10*ROW('Hygiene Data'!F161))="","",OFFSET('Hygiene Data'!$F$12,0,10*ROW('Hygiene Data'!F161)))</f>
        <v/>
      </c>
      <c r="DY167" s="36" t="str">
        <f ca="true">+IF(OFFSET('Hygiene Data'!$F$13,0,10*ROW('Hygiene Data'!F161))="","",OFFSET('Hygiene Data'!$F$13,0,10*ROW('Hygiene Data'!F161)))</f>
        <v/>
      </c>
      <c r="DZ167" s="36" t="str">
        <f ca="true">+IF(OFFSET('Hygiene Data'!$F$14,0,10*ROW('Hygiene Data'!F161))="","",OFFSET('Hygiene Data'!$F$14,0,10*ROW('Hygiene Data'!F161)))</f>
        <v/>
      </c>
      <c r="EA167" s="36" t="str">
        <f ca="true">+IF(OFFSET('Hygiene Data'!$G$12,0,10*ROW('Hygiene Data'!G161))="","",OFFSET('Hygiene Data'!$G$12,0,10*ROW('Hygiene Data'!G161)))</f>
        <v/>
      </c>
      <c r="EB167" s="36" t="str">
        <f ca="true">+IF(OFFSET('Hygiene Data'!$G$13,0,10*ROW('Hygiene Data'!G161))="","",OFFSET('Hygiene Data'!$G$13,0,10*ROW('Hygiene Data'!G161)))</f>
        <v/>
      </c>
      <c r="EC167" s="36" t="str">
        <f ca="true">+IF(OFFSET('Hygiene Data'!$G$14,0,10*ROW('Hygiene Data'!G161))="","",OFFSET('Hygiene Data'!$G$14,0,10*ROW('Hygiene Data'!G161)))</f>
        <v/>
      </c>
      <c r="ED167" s="36" t="str">
        <f ca="true">+IF(OFFSET('Hygiene Data'!$H$12,0,10*ROW('Hygiene Data'!H161))="","",OFFSET('Hygiene Data'!$H$12,0,10*ROW('Hygiene Data'!H161)))</f>
        <v/>
      </c>
      <c r="EE167" s="36" t="str">
        <f ca="true">+IF(OFFSET('Hygiene Data'!$H$13,0,10*ROW('Hygiene Data'!H161))="","",OFFSET('Hygiene Data'!$H$13,0,10*ROW('Hygiene Data'!H161)))</f>
        <v/>
      </c>
      <c r="EF167" s="36" t="str">
        <f ca="true">+IF(OFFSET('Hygiene Data'!$H$14,0,10*ROW('Hygiene Data'!H161))="","",OFFSET('Hygiene Data'!$H$14,0,10*ROW('Hygiene Data'!H161)))</f>
        <v/>
      </c>
    </row>
    <row r="168" x14ac:dyDescent="0.2">
      <c r="A168" s="59" t="str">
        <f ca="true">+IF(OFFSET('Water Data'!$B$1,0,10*ROW('Water Data'!B165))="","",OFFSET('Water Data'!$B$1,0,10*ROW('Water Data'!B165)))</f>
        <v/>
      </c>
      <c r="B168" s="59" t="str">
        <f ca="true">+IF(OFFSET('Water Data'!$A$3,0,10*ROW('Water Data'!A165))="","",OFFSET('Water Data'!$A$3,0,10*ROW('Water Data'!A165)))</f>
        <v/>
      </c>
      <c r="C168" s="59" t="str">
        <f ca="true">+IF(OFFSET('Water Data'!$C$3,0,10*ROW('Water Data'!C165))="","",OFFSET('Water Data'!$C$3,0,10*ROW('Water Data'!C165)))</f>
        <v/>
      </c>
      <c r="D168" s="250" t="e">
        <f ca="true">+IF(AND(ISNUMBER(OFFSET('Water Data'!$C$5,0,10*ROW('Water Data'!C162))),BS168="Yes"),100-OFFSET('Water Data'!$C$5,0,10*ROW('Water Data'!C162)),IF(AND(ISNUMBER(OFFSET('Water Data'!$C$5,0,10*ROW('Water Data'!C162))),BS168="No",ISNUMBER(OFFSET('Water Data'!$C$5,0,10*ROW('Water Data'!C162)))),CONCATENATE("[",ROUND(100-OFFSET('Water Data'!$C$5,0,10*ROW('Water Data'!C162)),0),"]"),IF(AND(ISNUMBER(OFFSET('Water Data'!$C$5,0,10*ROW('Water Data'!C162))),BS168="",ISNUMBER(OFFSET('Water Data'!$C$5,0,10*ROW('Water Data'!C162)))),100-OFFSET('Water Data'!$C$5,0,10*ROW('Water Data'!C162)),NA())))</f>
        <v>#N/A</v>
      </c>
      <c r="E168" s="250" t="e">
        <f ca="true">+IF(AND(ISNUMBER(OFFSET('Water Data'!$C$7,0,10*ROW('Water Data'!D162))),BT168="Yes"),OFFSET('Water Data'!$C$7,0,10*ROW('Water Data'!C162)),IF(AND(ISNUMBER(OFFSET('Water Data'!$C$7,0,10*ROW('Water Data'!C162))),BT168="No",ISNUMBER(OFFSET('Water Data'!$C$7,0,10*ROW('Water Data'!C162)))),CONCATENATE("[",ROUND(OFFSET('Water Data'!$C$7,0,10*ROW('Water Data'!C162)),0),"]"),IF(AND(ISNUMBER(OFFSET('Water Data'!$C$7,0,10*ROW('Water Data'!C162))),BT168="",ISNUMBER(OFFSET('Water Data'!$C$7,0,10*ROW('Water Data'!C162)))),OFFSET('Water Data'!$C$7,0,10*ROW('Water Data'!C162)),NA())))</f>
        <v>#N/A</v>
      </c>
      <c r="F168" s="250" t="e">
        <f ca="true">+IF(AND(ISNUMBER(OFFSET('Water Data'!$C$10,0,10*ROW('Water Data'!C162))),BU168="Yes"),OFFSET('Water Data'!$C$10,0,10*ROW('Water Data'!C162)),IF(AND(ISNUMBER(OFFSET('Water Data'!$C$10,0,10*ROW('Water Data'!C162))),BU168="No",ISNUMBER(OFFSET('Water Data'!$C$10,0,10*ROW('Water Data'!C162)))),CONCATENATE("[",ROUND(OFFSET('Water Data'!$C$10,0,10*ROW('Water Data'!C162)),0),"]"),IF(AND(ISNUMBER(OFFSET('Water Data'!$C$10,0,10*ROW('Water Data'!C162))),BU168="",ISNUMBER(OFFSET('Water Data'!$C$10,0,10*ROW('Water Data'!C162)))),OFFSET('Water Data'!$C$10,0,10*ROW('Water Data'!C162)),NA())))</f>
        <v>#N/A</v>
      </c>
      <c r="G168" s="250" t="e">
        <f ca="true">+IF(AND(ISNUMBER(OFFSET('Water Data'!$D$5,0,10*ROW('Water Data'!D162))),BV168="Yes"),100-OFFSET('Water Data'!$D$5,0,10*ROW('Water Data'!D162)),IF(AND(ISNUMBER(OFFSET('Water Data'!$D$5,0,10*ROW('Water Data'!D162))),BV168="No",ISNUMBER(OFFSET('Water Data'!$D$5,0,10*ROW('Water Data'!D162)))),CONCATENATE("[",ROUND(100-OFFSET('Water Data'!$D$5,0,10*ROW('Water Data'!D162)),0),"]"),IF(AND(ISNUMBER(OFFSET('Water Data'!$D$5,0,10*ROW('Water Data'!D162))),BV168="",ISNUMBER(OFFSET('Water Data'!$D$5,0,10*ROW('Water Data'!D162)))),100-OFFSET('Water Data'!$D$5,0,10*ROW('Water Data'!D162)),NA())))</f>
        <v>#N/A</v>
      </c>
      <c r="H168" s="250" t="e">
        <f ca="true">+IF(AND(ISNUMBER(OFFSET('Water Data'!$D$7,0,10*ROW('Water Data'!D162))),BW168="Yes"),OFFSET('Water Data'!$D$7,0,10*ROW('Water Data'!D162)),IF(AND(ISNUMBER(OFFSET('Water Data'!$D$7,0,10*ROW('Water Data'!D162))),BW168="No",ISNUMBER(OFFSET('Water Data'!$D$7,0,10*ROW('Water Data'!D162)))),CONCATENATE("[",ROUND(OFFSET('Water Data'!$C$7,0,10*ROW('Water Data'!D162)),0),"]"),IF(AND(ISNUMBER(OFFSET('Water Data'!$D$7,0,10*ROW('Water Data'!D162))),BW168="",ISNUMBER(OFFSET('Water Data'!$D$7,0,10*ROW('Water Data'!D162)))),OFFSET('Water Data'!$D$7,0,10*ROW('Water Data'!D162)),NA())))</f>
        <v>#N/A</v>
      </c>
      <c r="I168" s="250" t="e">
        <f ca="true">+IF(AND(ISNUMBER(OFFSET('Water Data'!$D$10,0,10*ROW('Water Data'!D162))),BX168="Yes"),OFFSET('Water Data'!$D$10,0,10*ROW('Water Data'!D162)),IF(AND(ISNUMBER(OFFSET('Water Data'!$D$10,0,10*ROW('Water Data'!D162))),BX168="No",ISNUMBER(OFFSET('Water Data'!$D$10,0,10*ROW('Water Data'!D162)))),CONCATENATE("[",ROUND(OFFSET('Water Data'!$D$10,0,10*ROW('Water Data'!D162)),0),"]"),IF(AND(ISNUMBER(OFFSET('Water Data'!$D$10,0,10*ROW('Water Data'!D162))),BX168="",ISNUMBER(OFFSET('Water Data'!$D$10,0,10*ROW('Water Data'!D162)))),OFFSET('Water Data'!$D$10,0,10*ROW('Water Data'!D162)),NA())))</f>
        <v>#N/A</v>
      </c>
      <c r="J168" s="250" t="e">
        <f ca="true">+IF(AND(ISNUMBER(OFFSET('Water Data'!$E$5,0,10*ROW('Water Data'!E162))),BY168="Yes"),100-OFFSET('Water Data'!$E$5,0,10*ROW('Water Data'!E162)),IF(AND(ISNUMBER(OFFSET('Water Data'!$E$5,0,10*ROW('Water Data'!E162))),BY168="No",ISNUMBER(OFFSET('Water Data'!$E$5,0,10*ROW('Water Data'!E162)))),CONCATENATE("[",ROUND(100-OFFSET('Water Data'!$E$5,0,10*ROW('Water Data'!E162)),0),"]"),IF(AND(ISNUMBER(OFFSET('Water Data'!$E$5,0,10*ROW('Water Data'!E162))),BY168="",ISNUMBER(OFFSET('Water Data'!$E$5,0,10*ROW('Water Data'!E162)))),100-OFFSET('Water Data'!$E$5,0,10*ROW('Water Data'!E162)),NA())))</f>
        <v>#N/A</v>
      </c>
      <c r="K168" s="250" t="e">
        <f ca="true">+IF(AND(ISNUMBER(OFFSET('Water Data'!$E$7,0,10*ROW('Water Data'!E162))),BZ168="Yes"),OFFSET('Water Data'!$E$7,0,10*ROW('Water Data'!E162)),IF(AND(ISNUMBER(OFFSET('Water Data'!$E$7,0,10*ROW('Water Data'!E162))),BZ168="No",ISNUMBER(OFFSET('Water Data'!$E$7,0,10*ROW('Water Data'!E162)))),CONCATENATE("[",ROUND(OFFSET('Water Data'!$E$7,0,10*ROW('Water Data'!E162)),0),"]"),IF(AND(ISNUMBER(OFFSET('Water Data'!$E$7,0,10*ROW('Water Data'!E162))),BZ168="",ISNUMBER(OFFSET('Water Data'!$E$7,0,10*ROW('Water Data'!E162)))),OFFSET('Water Data'!$E$7,0,10*ROW('Water Data'!E162)),NA())))</f>
        <v>#N/A</v>
      </c>
      <c r="L168" s="250" t="e">
        <f ca="true">+IF(AND(ISNUMBER(OFFSET('Water Data'!$E$10,0,10*ROW('Water Data'!E162))),CA168="Yes"),OFFSET('Water Data'!$E$10,0,10*ROW('Water Data'!E162)),IF(AND(ISNUMBER(OFFSET('Water Data'!$E$10,0,10*ROW('Water Data'!E162))),CA168="No",ISNUMBER(OFFSET('Water Data'!$E$10,0,10*ROW('Water Data'!E162)))),CONCATENATE("[",ROUND(OFFSET('Water Data'!$E$10,0,10*ROW('Water Data'!E162)),0),"]"),IF(AND(ISNUMBER(OFFSET('Water Data'!$E$10,0,10*ROW('Water Data'!E162))),CA168="",ISNUMBER(OFFSET('Water Data'!$E$10,0,10*ROW('Water Data'!E162)))),OFFSET('Water Data'!$E$10,0,10*ROW('Water Data'!E162)),NA())))</f>
        <v>#N/A</v>
      </c>
      <c r="M168" s="250" t="e">
        <f ca="true">+IF(AND(ISNUMBER(OFFSET('Water Data'!$F$5,0,10*ROW('Water Data'!F162))),CB168="Yes"),100-OFFSET('Water Data'!$F$5,0,10*ROW('Water Data'!F162)),IF(AND(ISNUMBER(OFFSET('Water Data'!$F$5,0,10*ROW('Water Data'!F162))),CB168="No",ISNUMBER(OFFSET('Water Data'!$F$5,0,10*ROW('Water Data'!F162)))),CONCATENATE("[",ROUND(100-OFFSET('Water Data'!$F$5,0,10*ROW('Water Data'!F162)),0),"]"),IF(AND(ISNUMBER(OFFSET('Water Data'!$F$5,0,10*ROW('Water Data'!F162))),CB168="",ISNUMBER(OFFSET('Water Data'!$F$5,0,10*ROW('Water Data'!F162)))),100-OFFSET('Water Data'!$F$5,0,10*ROW('Water Data'!F162)),NA())))</f>
        <v>#N/A</v>
      </c>
      <c r="N168" s="250" t="e">
        <f ca="true">+IF(AND(ISNUMBER(OFFSET('Water Data'!$F$7,0,10*ROW('Water Data'!F162))),CC168="Yes"),OFFSET('Water Data'!$F$7,0,10*ROW('Water Data'!F162)),IF(AND(ISNUMBER(OFFSET('Water Data'!$F$7,0,10*ROW('Water Data'!F162))),CC168="No",ISNUMBER(OFFSET('Water Data'!$F$7,0,10*ROW('Water Data'!F162)))),CONCATENATE("[",ROUND(OFFSET('Water Data'!$F$7,0,10*ROW('Water Data'!F162)),0),"]"),IF(AND(ISNUMBER(OFFSET('Water Data'!$F$7,0,10*ROW('Water Data'!F162))),CC168="",ISNUMBER(OFFSET('Water Data'!$F$7,0,10*ROW('Water Data'!F162)))),OFFSET('Water Data'!$F$7,0,10*ROW('Water Data'!F162)),NA())))</f>
        <v>#N/A</v>
      </c>
      <c r="O168" s="250" t="e">
        <f ca="true">+IF(AND(ISNUMBER(OFFSET('Water Data'!$F$10,0,10*ROW('Water Data'!F162))),CD168="Yes"),OFFSET('Water Data'!$F$10,0,10*ROW('Water Data'!F162)),IF(AND(ISNUMBER(OFFSET('Water Data'!$F$10,0,10*ROW('Water Data'!F162))),CD168="No",ISNUMBER(OFFSET('Water Data'!$F$10,0,10*ROW('Water Data'!F162)))),CONCATENATE("[",ROUND(OFFSET('Water Data'!$F$10,0,10*ROW('Water Data'!F162)),0),"]"),IF(AND(ISNUMBER(OFFSET('Water Data'!$F$10,0,10*ROW('Water Data'!F162))),CD168="",ISNUMBER(OFFSET('Water Data'!$F$10,0,10*ROW('Water Data'!F162)))),OFFSET('Water Data'!$F$10,0,10*ROW('Water Data'!F162)),NA())))</f>
        <v>#N/A</v>
      </c>
      <c r="P168" s="250" t="e">
        <f ca="true">+IF(AND(ISNUMBER(OFFSET('Water Data'!$G$5,0,10*ROW('Water Data'!G162))),CE168="Yes"),100-OFFSET('Water Data'!$G$5,0,10*ROW('Water Data'!G162)),IF(AND(ISNUMBER(OFFSET('Water Data'!$G$5,0,10*ROW('Water Data'!G162))),CE168="No",ISNUMBER(OFFSET('Water Data'!$G$5,0,10*ROW('Water Data'!G162)))),CONCATENATE("[",ROUND(100-OFFSET('Water Data'!$G$5,0,10*ROW('Water Data'!G162)),0),"]"),IF(AND(ISNUMBER(OFFSET('Water Data'!$G$5,0,10*ROW('Water Data'!G162))),CE168="",ISNUMBER(OFFSET('Water Data'!$G$5,0,10*ROW('Water Data'!G162)))),100-OFFSET('Water Data'!$G$5,0,10*ROW('Water Data'!G162)),NA())))</f>
        <v>#N/A</v>
      </c>
      <c r="Q168" s="250" t="e">
        <f ca="true">+IF(AND(ISNUMBER(OFFSET('Water Data'!$G$7,0,10*ROW('Water Data'!G162))),CF168="Yes"),OFFSET('Water Data'!$G$7,0,10*ROW('Water Data'!G162)),IF(AND(ISNUMBER(OFFSET('Water Data'!$G$7,0,10*ROW('Water Data'!G162))),CF168="No",ISNUMBER(OFFSET('Water Data'!$G$7,0,10*ROW('Water Data'!G162)))),CONCATENATE("[",ROUND(OFFSET('Water Data'!$G$7,0,10*ROW('Water Data'!G162)),0),"]"),IF(AND(ISNUMBER(OFFSET('Water Data'!$G$7,0,10*ROW('Water Data'!G162))),CF168="",ISNUMBER(OFFSET('Water Data'!$G$7,0,10*ROW('Water Data'!G162)))),OFFSET('Water Data'!$G$7,0,10*ROW('Water Data'!G162)),NA())))</f>
        <v>#N/A</v>
      </c>
      <c r="R168" s="250" t="e">
        <f ca="true">+IF(AND(ISNUMBER(OFFSET('Water Data'!$G$10,0,10*ROW('Water Data'!G162))),CG168="Yes"),OFFSET('Water Data'!$G$10,0,10*ROW('Water Data'!G162)),IF(AND(ISNUMBER(OFFSET('Water Data'!$G$10,0,10*ROW('Water Data'!G162))),CG168="No",ISNUMBER(OFFSET('Water Data'!$G$10,0,10*ROW('Water Data'!G162)))),CONCATENATE("[",ROUND(OFFSET('Water Data'!$G$10,0,10*ROW('Water Data'!G162)),0),"]"),IF(AND(ISNUMBER(OFFSET('Water Data'!$G$10,0,10*ROW('Water Data'!G162))),CG168="",ISNUMBER(OFFSET('Water Data'!$G$10,0,10*ROW('Water Data'!G162)))),OFFSET('Water Data'!$G$10,0,10*ROW('Water Data'!G162)),NA())))</f>
        <v>#N/A</v>
      </c>
      <c r="S168" s="250" t="e">
        <f ca="true">+IF(AND(ISNUMBER(OFFSET('Water Data'!$H$5,0,10*ROW('Water Data'!H162))),CH168="Yes"),100-OFFSET('Water Data'!$H$5,0,10*ROW('Water Data'!H162)),IF(AND(ISNUMBER(OFFSET('Water Data'!$H$5,0,10*ROW('Water Data'!H162))),CH168="No",ISNUMBER(OFFSET('Water Data'!$H$5,0,10*ROW('Water Data'!H162)))),CONCATENATE("[",ROUND(100-OFFSET('Water Data'!$H$5,0,10*ROW('Water Data'!H162)),0),"]"),IF(AND(ISNUMBER(OFFSET('Water Data'!$H$5,0,10*ROW('Water Data'!H162))),CH168="",ISNUMBER(OFFSET('Water Data'!$H$5,0,10*ROW('Water Data'!H162)))),100-OFFSET('Water Data'!$H$5,0,10*ROW('Water Data'!H162)),NA())))</f>
        <v>#N/A</v>
      </c>
      <c r="T168" s="250" t="e">
        <f ca="true">+IF(AND(ISNUMBER(OFFSET('Water Data'!$H$7,0,10*ROW('Water Data'!H162))),CI168="Yes"),OFFSET('Water Data'!$H$7,0,10*ROW('Water Data'!H162)),IF(AND(ISNUMBER(OFFSET('Water Data'!$H$7,0,10*ROW('Water Data'!H162))),CI168="No",ISNUMBER(OFFSET('Water Data'!$H$7,0,10*ROW('Water Data'!H162)))),CONCATENATE("[",ROUND(OFFSET('Water Data'!$H$7,0,10*ROW('Water Data'!H162)),0),"]"),IF(AND(ISNUMBER(OFFSET('Water Data'!$H$7,0,10*ROW('Water Data'!H162))),CI168="",ISNUMBER(OFFSET('Water Data'!$H$7,0,10*ROW('Water Data'!H162)))),OFFSET('Water Data'!$H$7,0,10*ROW('Water Data'!H162)),NA())))</f>
        <v>#N/A</v>
      </c>
      <c r="U168" s="250" t="e">
        <f ca="true">+IF(AND(ISNUMBER(OFFSET('Water Data'!$H$10,0,10*ROW('Water Data'!H162))),CJ168="Yes"),OFFSET('Water Data'!$H$10,0,10*ROW('Water Data'!H162)),IF(AND(ISNUMBER(OFFSET('Water Data'!$H$10,0,10*ROW('Water Data'!H162))),CJ168="No",ISNUMBER(OFFSET('Water Data'!$H$10,0,10*ROW('Water Data'!H162)))),CONCATENATE("[",ROUND(OFFSET('Water Data'!$H$10,0,10*ROW('Water Data'!H162)),0),"]"),IF(AND(ISNUMBER(OFFSET('Water Data'!$H$10,0,10*ROW('Water Data'!H162))),CJ168="",ISNUMBER(OFFSET('Water Data'!$H$10,0,10*ROW('Water Data'!H162)))),OFFSET('Water Data'!$H$10,0,10*ROW('Water Data'!H162)),NA())))</f>
        <v>#N/A</v>
      </c>
      <c r="V168" s="251" t="e">
        <f ca="true">+IF(AND(ISNUMBER(OFFSET('Sanitation Data'!$C$5,0,10*ROW('Sanitation Data'!C162))),CK168="Yes"),100-OFFSET('Sanitation Data'!$C$5,0,10*ROW('Sanitation Data'!C162)),IF(AND(ISNUMBER(OFFSET('Sanitation Data'!$C$5,0,10*ROW('Sanitation Data'!C162))),CK168="No",ISNUMBER(OFFSET('Sanitation Data'!$C$5,0,10*ROW('Sanitation Data'!C162)))),CONCATENATE("[",ROUND(100-OFFSET('Sanitation Data'!$C$5,0,10*ROW('Sanitation Data'!C162)),0),"]"),IF(AND(ISNUMBER(OFFSET('Sanitation Data'!$C$5,0,10*ROW('Sanitation Data'!C162))),CK168="",ISNUMBER(OFFSET('Sanitation Data'!$C$5,0,10*ROW('Sanitation Data'!C162)))),100-OFFSET('Sanitation Data'!$C$5,0,10*ROW('Sanitation Data'!C162)),NA())))</f>
        <v>#N/A</v>
      </c>
      <c r="W168" s="251" t="e">
        <f ca="true">+IF(AND(ISNUMBER(OFFSET('Sanitation Data'!$C$7,0,10*ROW('Sanitation Data'!C162))),CL168="Yes"),OFFSET('Sanitation Data'!$C$7,0,10*ROW('Sanitation Data'!C162)),IF(AND(ISNUMBER(OFFSET('Sanitation Data'!$C$7,0,10*ROW('Sanitation Data'!C162))),CL168="No",ISNUMBER(OFFSET('Sanitation Data'!$C$7,0,10*ROW('Sanitation Data'!C162)))),CONCATENATE("[",ROUND(OFFSET('Sanitation Data'!$C$7,0,10*ROW('Sanitation Data'!C162)),0),"]"),IF(AND(ISNUMBER(OFFSET('Sanitation Data'!$C$7,0,10*ROW('Sanitation Data'!C162))),CL168="",ISNUMBER(OFFSET('Sanitation Data'!$C$7,0,10*ROW('Sanitation Data'!C162)))),OFFSET('Sanitation Data'!$C$7,0,10*ROW('Sanitation Data'!C162)),NA())))</f>
        <v>#N/A</v>
      </c>
      <c r="X168" s="251" t="e">
        <f ca="true">+IF(AND(ISNUMBER(OFFSET('Sanitation Data'!$C$11,0,10*ROW('Sanitation Data'!C162))),CM168="Yes"),OFFSET('Sanitation Data'!$C$11,0,10*ROW('Sanitation Data'!C162)),IF(AND(ISNUMBER(OFFSET('Sanitation Data'!$C$11,0,10*ROW('Sanitation Data'!C162))),CM168="No",ISNUMBER(OFFSET('Sanitation Data'!$C$11,0,10*ROW('Sanitation Data'!C162)))),CONCATENATE("[",ROUND(OFFSET('Sanitation Data'!$C$11,0,10*ROW('Sanitation Data'!C162)),0),"]"),IF(AND(ISNUMBER(OFFSET('Sanitation Data'!$C$11,0,10*ROW('Sanitation Data'!C162))),CM168="",ISNUMBER(OFFSET('Sanitation Data'!$C$11,0,10*ROW('Sanitation Data'!C162)))),OFFSET('Sanitation Data'!$C$11,0,10*ROW('Sanitation Data'!C162)),NA())))</f>
        <v>#N/A</v>
      </c>
      <c r="Y168" s="251" t="e">
        <f ca="true">+IF(AND(ISNUMBER(OFFSET('Sanitation Data'!$C$12,0,10*ROW('Sanitation Data'!C162))),CN168="Yes"),OFFSET('Sanitation Data'!$C$12,0,10*ROW('Sanitation Data'!C162)),IF(AND(ISNUMBER(OFFSET('Sanitation Data'!$C$12,0,10*ROW('Sanitation Data'!C162))),CN168="No",ISNUMBER(OFFSET('Sanitation Data'!$C$12,0,10*ROW('Sanitation Data'!C162)))),CONCATENATE("[",ROUND(OFFSET('Sanitation Data'!$C$12,0,10*ROW('Sanitation Data'!C162)),0),"]"),IF(AND(ISNUMBER(OFFSET('Sanitation Data'!$C$12,0,10*ROW('Sanitation Data'!C162))),CN168="",ISNUMBER(OFFSET('Sanitation Data'!$C$12,0,10*ROW('Sanitation Data'!C162)))),OFFSET('Sanitation Data'!$C$12,0,10*ROW('Sanitation Data'!C162)),NA())))</f>
        <v>#N/A</v>
      </c>
      <c r="Z168" s="251" t="e">
        <f ca="true">+IF(AND(ISNUMBER(OFFSET('Sanitation Data'!$C$13,0,10*ROW('Sanitation Data'!C162))),CO168="Yes"),OFFSET('Sanitation Data'!$C$13,0,10*ROW('Sanitation Data'!C162)),IF(AND(ISNUMBER(OFFSET('Sanitation Data'!$C$13,0,10*ROW('Sanitation Data'!C162))),CO168="No",ISNUMBER(OFFSET('Sanitation Data'!$C$13,0,10*ROW('Sanitation Data'!C162)))),CONCATENATE("[",ROUND(OFFSET('Sanitation Data'!$C$13,0,10*ROW('Sanitation Data'!C162)),0),"]"),IF(AND(ISNUMBER(OFFSET('Sanitation Data'!$C$13,0,10*ROW('Sanitation Data'!C162))),CO168="",ISNUMBER(OFFSET('Sanitation Data'!$C$13,0,10*ROW('Sanitation Data'!C162)))),OFFSET('Sanitation Data'!$C$13,0,10*ROW('Sanitation Data'!C162)),NA())))</f>
        <v>#N/A</v>
      </c>
      <c r="AA168" s="251" t="e">
        <f ca="true">+IF(AND(ISNUMBER(OFFSET('Sanitation Data'!$D$5,0,10*ROW('Sanitation Data'!D162))),CP168="Yes"),100-OFFSET('Sanitation Data'!$D$5,0,10*ROW('Sanitation Data'!D162)),IF(AND(ISNUMBER(OFFSET('Sanitation Data'!$D$5,0,10*ROW('Sanitation Data'!D162))),CP168="No",ISNUMBER(OFFSET('Sanitation Data'!$D$5,0,10*ROW('Sanitation Data'!D162)))),CONCATENATE("[",ROUND(100-OFFSET('Sanitation Data'!$D$5,0,10*ROW('Sanitation Data'!D162)),0),"]"),IF(AND(ISNUMBER(OFFSET('Sanitation Data'!$D$5,0,10*ROW('Sanitation Data'!D162))),CP168="",ISNUMBER(OFFSET('Sanitation Data'!$D$5,0,10*ROW('Sanitation Data'!D162)))),100-OFFSET('Sanitation Data'!$D$5,0,10*ROW('Sanitation Data'!D162)),NA())))</f>
        <v>#N/A</v>
      </c>
      <c r="AB168" s="251" t="e">
        <f ca="true">+IF(AND(ISNUMBER(OFFSET('Sanitation Data'!$D$7,0,10*ROW('Sanitation Data'!D162))),CQ168="Yes"),OFFSET('Sanitation Data'!$D$7,0,10*ROW('Sanitation Data'!G162)),IF(AND(ISNUMBER(OFFSET('Sanitation Data'!$D$7,0,10*ROW('Sanitation Data'!D162))),CQ168="No",ISNUMBER(OFFSET('Sanitation Data'!$D$7,0,10*ROW('Sanitation Data'!D162)))),CONCATENATE("[",ROUND(OFFSET('Sanitation Data'!$D$7,0,10*ROW('Sanitation Data'!D162)),0),"]"),IF(AND(ISNUMBER(OFFSET('Sanitation Data'!$D$7,0,10*ROW('Sanitation Data'!D162))),CQ168="",ISNUMBER(OFFSET('Sanitation Data'!$D$7,0,10*ROW('Sanitation Data'!D162)))),OFFSET('Sanitation Data'!$D$7,0,10*ROW('Sanitation Data'!D162)),NA())))</f>
        <v>#N/A</v>
      </c>
      <c r="AC168" s="251" t="e">
        <f ca="true">+IF(AND(ISNUMBER(OFFSET('Sanitation Data'!$D$11,0,10*ROW('Sanitation Data'!D162))),CR168="Yes"),OFFSET('Sanitation Data'!$D$11,0,10*ROW('Sanitation Data'!D162)),IF(AND(ISNUMBER(OFFSET('Sanitation Data'!$D$11,0,10*ROW('Sanitation Data'!D162))),CR168="No",ISNUMBER(OFFSET('Sanitation Data'!$D$11,0,10*ROW('Sanitation Data'!D162)))),CONCATENATE("[",ROUND(OFFSET('Sanitation Data'!$D$11,0,10*ROW('Sanitation Data'!D162)),0),"]"),IF(AND(ISNUMBER(OFFSET('Sanitation Data'!$D$11,0,10*ROW('Sanitation Data'!D162))),CR168="",ISNUMBER(OFFSET('Sanitation Data'!$D$11,0,10*ROW('Sanitation Data'!D162)))),OFFSET('Sanitation Data'!$D$11,0,10*ROW('Sanitation Data'!D162)),NA())))</f>
        <v>#N/A</v>
      </c>
      <c r="AD168" s="251" t="e">
        <f ca="true">+IF(AND(ISNUMBER(OFFSET('Sanitation Data'!$D$12,0,10*ROW('Sanitation Data'!D162))),CS168="Yes"),OFFSET('Sanitation Data'!$D$12,0,10*ROW('Sanitation Data'!D162)),IF(AND(ISNUMBER(OFFSET('Sanitation Data'!$D$12,0,10*ROW('Sanitation Data'!D162))),CS168="No",ISNUMBER(OFFSET('Sanitation Data'!$D$12,0,10*ROW('Sanitation Data'!D162)))),CONCATENATE("[",ROUND(OFFSET('Sanitation Data'!$D$12,0,10*ROW('Sanitation Data'!D162)),0),"]"),IF(AND(ISNUMBER(OFFSET('Sanitation Data'!$D$12,0,10*ROW('Sanitation Data'!D162))),CS168="",ISNUMBER(OFFSET('Sanitation Data'!$D$12,0,10*ROW('Sanitation Data'!D162)))),OFFSET('Sanitation Data'!$D$12,0,10*ROW('Sanitation Data'!D162)),NA())))</f>
        <v>#N/A</v>
      </c>
      <c r="AE168" s="251" t="e">
        <f ca="true">+IF(AND(ISNUMBER(OFFSET('Sanitation Data'!$D$13,0,10*ROW('Sanitation Data'!D162))),CT168="Yes"),OFFSET('Sanitation Data'!$D$13,0,10*ROW('Sanitation Data'!D162)),IF(AND(ISNUMBER(OFFSET('Sanitation Data'!$D$13,0,10*ROW('Sanitation Data'!D162))),CT168="No",ISNUMBER(OFFSET('Sanitation Data'!$D$13,0,10*ROW('Sanitation Data'!D162)))),CONCATENATE("[",ROUND(OFFSET('Sanitation Data'!$D$13,0,10*ROW('Sanitation Data'!D162)),0),"]"),IF(AND(ISNUMBER(OFFSET('Sanitation Data'!$D$13,0,10*ROW('Sanitation Data'!D162))),CT168="",ISNUMBER(OFFSET('Sanitation Data'!$D$13,0,10*ROW('Sanitation Data'!D162)))),OFFSET('Sanitation Data'!$D$13,0,10*ROW('Sanitation Data'!D162)),NA())))</f>
        <v>#N/A</v>
      </c>
      <c r="AF168" s="251" t="e">
        <f ca="true">+IF(AND(ISNUMBER(OFFSET('Sanitation Data'!$E$5,0,10*ROW('Sanitation Data'!E162))),CU168="Yes"),100-OFFSET('Sanitation Data'!$E$5,0,10*ROW('Sanitation Data'!E162)),IF(AND(ISNUMBER(OFFSET('Sanitation Data'!$E$5,0,10*ROW('Sanitation Data'!E162))),CU168="No",ISNUMBER(OFFSET('Sanitation Data'!$E$5,0,10*ROW('Sanitation Data'!E162)))),CONCATENATE("[",ROUND(100-OFFSET('Sanitation Data'!$E$5,0,10*ROW('Sanitation Data'!E162)),0),"]"),IF(AND(ISNUMBER(OFFSET('Sanitation Data'!$E$5,0,10*ROW('Sanitation Data'!E162))),CU168="",ISNUMBER(OFFSET('Sanitation Data'!$E$5,0,10*ROW('Sanitation Data'!E162)))),100-OFFSET('Sanitation Data'!$E$5,0,10*ROW('Sanitation Data'!E162)),NA())))</f>
        <v>#N/A</v>
      </c>
      <c r="AG168" s="251" t="e">
        <f ca="true">+IF(AND(ISNUMBER(OFFSET('Sanitation Data'!$E$7,0,10*ROW('Sanitation Data'!E162))),CV168="Yes"),OFFSET('Sanitation Data'!$E$7,0,10*ROW('Sanitation Data'!E162)),IF(AND(ISNUMBER(OFFSET('Sanitation Data'!$E$7,0,10*ROW('Sanitation Data'!E162))),CV168="No",ISNUMBER(OFFSET('Sanitation Data'!$E$7,0,10*ROW('Sanitation Data'!E162)))),CONCATENATE("[",ROUND(OFFSET('Sanitation Data'!$E$7,0,10*ROW('Sanitation Data'!E162)),0),"]"),IF(AND(ISNUMBER(OFFSET('Sanitation Data'!$E$7,0,10*ROW('Sanitation Data'!E162))),CV168="",ISNUMBER(OFFSET('Sanitation Data'!$E$7,0,10*ROW('Sanitation Data'!E162)))),OFFSET('Sanitation Data'!$E$7,0,10*ROW('Sanitation Data'!E162)),NA())))</f>
        <v>#N/A</v>
      </c>
      <c r="AH168" s="251" t="e">
        <f ca="true">+IF(AND(ISNUMBER(OFFSET('Sanitation Data'!$E$11,0,10*ROW('Sanitation Data'!E162))),CW168="Yes"),OFFSET('Sanitation Data'!$E$11,0,10*ROW('Sanitation Data'!E162)),IF(AND(ISNUMBER(OFFSET('Sanitation Data'!$E$11,0,10*ROW('Sanitation Data'!E162))),CW168="No",ISNUMBER(OFFSET('Sanitation Data'!$E$11,0,10*ROW('Sanitation Data'!E162)))),CONCATENATE("[",ROUND(OFFSET('Sanitation Data'!$E$11,0,10*ROW('Sanitation Data'!E162)),0),"]"),IF(AND(ISNUMBER(OFFSET('Sanitation Data'!$E$11,0,10*ROW('Sanitation Data'!E162))),CW168="",ISNUMBER(OFFSET('Sanitation Data'!$E$11,0,10*ROW('Sanitation Data'!E162)))),OFFSET('Sanitation Data'!$E$11,0,10*ROW('Sanitation Data'!E162)),NA())))</f>
        <v>#N/A</v>
      </c>
      <c r="AI168" s="251" t="e">
        <f ca="true">+IF(AND(ISNUMBER(OFFSET('Sanitation Data'!$E$12,0,10*ROW('Sanitation Data'!E162))),CX168="Yes"),OFFSET('Sanitation Data'!$E$12,0,10*ROW('Sanitation Data'!E162)),IF(AND(ISNUMBER(OFFSET('Sanitation Data'!$E$12,0,10*ROW('Sanitation Data'!E162))),CX168="No",ISNUMBER(OFFSET('Sanitation Data'!$E$12,0,10*ROW('Sanitation Data'!E162)))),CONCATENATE("[",ROUND(OFFSET('Sanitation Data'!$E$12,0,10*ROW('Sanitation Data'!E162)),0),"]"),IF(AND(ISNUMBER(OFFSET('Sanitation Data'!$E$12,0,10*ROW('Sanitation Data'!E162))),CX168="",ISNUMBER(OFFSET('Sanitation Data'!$E$12,0,10*ROW('Sanitation Data'!E162)))),OFFSET('Sanitation Data'!$E$12,0,10*ROW('Sanitation Data'!E162)),NA())))</f>
        <v>#N/A</v>
      </c>
      <c r="AJ168" s="251" t="e">
        <f ca="true">+IF(AND(ISNUMBER(OFFSET('Sanitation Data'!$E$13,0,10*ROW('Sanitation Data'!E162))),CY168="Yes"),OFFSET('Sanitation Data'!$E$13,0,10*ROW('Sanitation Data'!E162)),IF(AND(ISNUMBER(OFFSET('Sanitation Data'!$E$13,0,10*ROW('Sanitation Data'!E162))),CY168="No",ISNUMBER(OFFSET('Sanitation Data'!$E$13,0,10*ROW('Sanitation Data'!E162)))),CONCATENATE("[",ROUND(OFFSET('Sanitation Data'!$E$13,0,10*ROW('Sanitation Data'!E162)),0),"]"),IF(AND(ISNUMBER(OFFSET('Sanitation Data'!$E$13,0,10*ROW('Sanitation Data'!E162))),CY168="",ISNUMBER(OFFSET('Sanitation Data'!$E$13,0,10*ROW('Sanitation Data'!E162)))),OFFSET('Sanitation Data'!$E$13,0,10*ROW('Sanitation Data'!E162)),NA())))</f>
        <v>#N/A</v>
      </c>
      <c r="AK168" s="251" t="e">
        <f ca="true">+IF(AND(ISNUMBER(OFFSET('Sanitation Data'!$F$5,0,10*ROW('Sanitation Data'!F162))),CZ168="Yes"),100-OFFSET('Sanitation Data'!$F$5,0,10*ROW('Sanitation Data'!F162)),IF(AND(ISNUMBER(OFFSET('Sanitation Data'!$F$5,0,10*ROW('Sanitation Data'!F162))),CZ168="No",ISNUMBER(OFFSET('Sanitation Data'!$F$5,0,10*ROW('Sanitation Data'!F162)))),CONCATENATE("[",ROUND(100-OFFSET('Sanitation Data'!$F$5,0,10*ROW('Sanitation Data'!F162)),0),"]"),IF(AND(ISNUMBER(OFFSET('Sanitation Data'!$F$5,0,10*ROW('Sanitation Data'!F162))),CZ168="",ISNUMBER(OFFSET('Sanitation Data'!$F$5,0,10*ROW('Sanitation Data'!F162)))),100-OFFSET('Sanitation Data'!$F$5,0,10*ROW('Sanitation Data'!F162)),NA())))</f>
        <v>#N/A</v>
      </c>
      <c r="AL168" s="251" t="e">
        <f ca="true">+IF(AND(ISNUMBER(OFFSET('Sanitation Data'!$F$7,0,10*ROW('Sanitation Data'!F162))),DA168="Yes"),OFFSET('Sanitation Data'!$F$7,0,10*ROW('Sanitation Data'!F162)),IF(AND(ISNUMBER(OFFSET('Sanitation Data'!$F$7,0,10*ROW('Sanitation Data'!F162))),DA168="No",ISNUMBER(OFFSET('Sanitation Data'!$F$7,0,10*ROW('Sanitation Data'!F162)))),CONCATENATE("[",ROUND(OFFSET('Sanitation Data'!$F$7,0,10*ROW('Sanitation Data'!F162)),0),"]"),IF(AND(ISNUMBER(OFFSET('Sanitation Data'!$F$7,0,10*ROW('Sanitation Data'!F162))),DA168="",ISNUMBER(OFFSET('Sanitation Data'!$F$7,0,10*ROW('Sanitation Data'!F162)))),OFFSET('Sanitation Data'!$F$7,0,10*ROW('Sanitation Data'!F162)),NA())))</f>
        <v>#N/A</v>
      </c>
      <c r="AM168" s="251" t="e">
        <f ca="true">+IF(AND(ISNUMBER(OFFSET('Sanitation Data'!$F$11,0,10*ROW('Sanitation Data'!F162))),DB168="Yes"),OFFSET('Sanitation Data'!$F$11,0,10*ROW('Sanitation Data'!F162)),IF(AND(ISNUMBER(OFFSET('Sanitation Data'!$F$11,0,10*ROW('Sanitation Data'!F162))),DB168="No",ISNUMBER(OFFSET('Sanitation Data'!$F$11,0,10*ROW('Sanitation Data'!F162)))),CONCATENATE("[",ROUND(OFFSET('Sanitation Data'!$F$11,0,10*ROW('Sanitation Data'!F162)),0),"]"),IF(AND(ISNUMBER(OFFSET('Sanitation Data'!$F$11,0,10*ROW('Sanitation Data'!F162))),DB168="",ISNUMBER(OFFSET('Sanitation Data'!$F$11,0,10*ROW('Sanitation Data'!F162)))),OFFSET('Sanitation Data'!$F$11,0,10*ROW('Sanitation Data'!F162)),NA())))</f>
        <v>#N/A</v>
      </c>
      <c r="AN168" s="251" t="e">
        <f ca="true">+IF(AND(ISNUMBER(OFFSET('Sanitation Data'!$F$12,0,10*ROW('Sanitation Data'!F162))),DC168="Yes"),OFFSET('Sanitation Data'!$F$12,0,10*ROW('Sanitation Data'!F162)),IF(AND(ISNUMBER(OFFSET('Sanitation Data'!$F$12,0,10*ROW('Sanitation Data'!F162))),DC168="No",ISNUMBER(OFFSET('Sanitation Data'!$F$12,0,10*ROW('Sanitation Data'!F162)))),CONCATENATE("[",ROUND(OFFSET('Sanitation Data'!$F$12,0,10*ROW('Sanitation Data'!F162)),0),"]"),IF(AND(ISNUMBER(OFFSET('Sanitation Data'!$F$12,0,10*ROW('Sanitation Data'!F162))),DC168="",ISNUMBER(OFFSET('Sanitation Data'!$F$12,0,10*ROW('Sanitation Data'!F162)))),OFFSET('Sanitation Data'!$F$12,0,10*ROW('Sanitation Data'!F162)),NA())))</f>
        <v>#N/A</v>
      </c>
      <c r="AO168" s="251" t="e">
        <f ca="true">+IF(AND(ISNUMBER(OFFSET('Sanitation Data'!$F$13,0,10*ROW('Sanitation Data'!F162))),DD168="Yes"),OFFSET('Sanitation Data'!$F$13,0,10*ROW('Sanitation Data'!F162)),IF(AND(ISNUMBER(OFFSET('Sanitation Data'!$F$13,0,10*ROW('Sanitation Data'!F162))),DD168="No",ISNUMBER(OFFSET('Sanitation Data'!$F$13,0,10*ROW('Sanitation Data'!F162)))),CONCATENATE("[",ROUND(OFFSET('Sanitation Data'!$F$13,0,10*ROW('Sanitation Data'!F162)),0),"]"),IF(AND(ISNUMBER(OFFSET('Sanitation Data'!$F$13,0,10*ROW('Sanitation Data'!F162))),DD168="",ISNUMBER(OFFSET('Sanitation Data'!$F$13,0,10*ROW('Sanitation Data'!F162)))),OFFSET('Sanitation Data'!$F$13,0,10*ROW('Sanitation Data'!F162)),NA())))</f>
        <v>#N/A</v>
      </c>
      <c r="AP168" s="251" t="e">
        <f ca="true">+IF(AND(ISNUMBER(OFFSET('Sanitation Data'!$G$5,0,10*ROW('Sanitation Data'!G162))),DE168="Yes"),100-OFFSET('Sanitation Data'!$G$5,0,10*ROW('Sanitation Data'!G162)),IF(AND(ISNUMBER(OFFSET('Sanitation Data'!$G$5,0,10*ROW('Sanitation Data'!G162))),DE168="No",ISNUMBER(OFFSET('Sanitation Data'!$G$5,0,10*ROW('Sanitation Data'!G162)))),CONCATENATE("[",ROUND(100-OFFSET('Sanitation Data'!$G$5,0,10*ROW('Sanitation Data'!G162)),0),"]"),IF(AND(ISNUMBER(OFFSET('Sanitation Data'!$G$5,0,10*ROW('Sanitation Data'!G162))),DE168="",ISNUMBER(OFFSET('Sanitation Data'!$G$5,0,10*ROW('Sanitation Data'!G162)))),100-OFFSET('Sanitation Data'!$G$5,0,10*ROW('Sanitation Data'!G162)),NA())))</f>
        <v>#N/A</v>
      </c>
      <c r="AQ168" s="251" t="e">
        <f ca="true">+IF(AND(ISNUMBER(OFFSET('Sanitation Data'!$G$7,0,10*ROW('Sanitation Data'!G162))),DF168="Yes"),OFFSET('Sanitation Data'!$G$7,0,10*ROW('Sanitation Data'!G162)),IF(AND(ISNUMBER(OFFSET('Sanitation Data'!$G$7,0,10*ROW('Sanitation Data'!G162))),DF168="No",ISNUMBER(OFFSET('Sanitation Data'!$G$7,0,10*ROW('Sanitation Data'!G162)))),CONCATENATE("[",ROUND(OFFSET('Sanitation Data'!$G$7,0,10*ROW('Sanitation Data'!G162)),0),"]"),IF(AND(ISNUMBER(OFFSET('Sanitation Data'!$G$7,0,10*ROW('Sanitation Data'!G162))),DF168="",ISNUMBER(OFFSET('Sanitation Data'!$G$7,0,10*ROW('Sanitation Data'!G162)))),OFFSET('Sanitation Data'!$G$7,0,10*ROW('Sanitation Data'!G162)),NA())))</f>
        <v>#N/A</v>
      </c>
      <c r="AR168" s="251" t="e">
        <f ca="true">+IF(AND(ISNUMBER(OFFSET('Sanitation Data'!$G$11,0,10*ROW('Sanitation Data'!G162))),DG168="Yes"),OFFSET('Sanitation Data'!$G$11,0,10*ROW('Sanitation Data'!G162)),IF(AND(ISNUMBER(OFFSET('Sanitation Data'!$G$11,0,10*ROW('Sanitation Data'!G162))),DG168="No",ISNUMBER(OFFSET('Sanitation Data'!$G$11,0,10*ROW('Sanitation Data'!G162)))),CONCATENATE("[",ROUND(OFFSET('Sanitation Data'!$G$11,0,10*ROW('Sanitation Data'!G162)),0),"]"),IF(AND(ISNUMBER(OFFSET('Sanitation Data'!$G$11,0,10*ROW('Sanitation Data'!G162))),DG168="",ISNUMBER(OFFSET('Sanitation Data'!$G$11,0,10*ROW('Sanitation Data'!G162)))),OFFSET('Sanitation Data'!$G$11,0,10*ROW('Sanitation Data'!G162)),NA())))</f>
        <v>#N/A</v>
      </c>
      <c r="AS168" s="251" t="e">
        <f ca="true">+IF(AND(ISNUMBER(OFFSET('Sanitation Data'!$G$12,0,10*ROW('Sanitation Data'!G162))),DH168="Yes"),OFFSET('Sanitation Data'!$G$12,0,10*ROW('Sanitation Data'!G162)),IF(AND(ISNUMBER(OFFSET('Sanitation Data'!$G$12,0,10*ROW('Sanitation Data'!G162))),DH168="No",ISNUMBER(OFFSET('Sanitation Data'!$G$12,0,10*ROW('Sanitation Data'!G162)))),CONCATENATE("[",ROUND(OFFSET('Sanitation Data'!$G$12,0,10*ROW('Sanitation Data'!G162)),0),"]"),IF(AND(ISNUMBER(OFFSET('Sanitation Data'!$G$12,0,10*ROW('Sanitation Data'!G162))),DH168="",ISNUMBER(OFFSET('Sanitation Data'!$G$12,0,10*ROW('Sanitation Data'!G162)))),OFFSET('Sanitation Data'!$G$12,0,10*ROW('Sanitation Data'!G162)),NA())))</f>
        <v>#N/A</v>
      </c>
      <c r="AT168" s="251" t="e">
        <f ca="true">+IF(AND(ISNUMBER(OFFSET('Sanitation Data'!$G$13,0,10*ROW('Sanitation Data'!G162))),DI168="Yes"),OFFSET('Sanitation Data'!$G$13,0,10*ROW('Sanitation Data'!G162)),IF(AND(ISNUMBER(OFFSET('Sanitation Data'!$G$13,0,10*ROW('Sanitation Data'!G162))),DI168="No",ISNUMBER(OFFSET('Sanitation Data'!$G$13,0,10*ROW('Sanitation Data'!G162)))),CONCATENATE("[",ROUND(OFFSET('Sanitation Data'!$G$13,0,10*ROW('Sanitation Data'!G162)),0),"]"),IF(AND(ISNUMBER(OFFSET('Sanitation Data'!$G$13,0,10*ROW('Sanitation Data'!G162))),DI168="",ISNUMBER(OFFSET('Sanitation Data'!$G$13,0,10*ROW('Sanitation Data'!G162)))),OFFSET('Sanitation Data'!$G$13,0,10*ROW('Sanitation Data'!G162)),NA())))</f>
        <v>#N/A</v>
      </c>
      <c r="AU168" s="251" t="e">
        <f ca="true">+IF(AND(ISNUMBER(OFFSET('Sanitation Data'!$H$5,0,10*ROW('Sanitation Data'!H162))),DJ168="Yes"),100-OFFSET('Sanitation Data'!$H$5,0,10*ROW('Sanitation Data'!H162)),IF(AND(ISNUMBER(OFFSET('Sanitation Data'!$H$5,0,10*ROW('Sanitation Data'!H162))),DJ168="No",ISNUMBER(OFFSET('Sanitation Data'!$H$5,0,10*ROW('Sanitation Data'!H162)))),CONCATENATE("[",ROUND(100-OFFSET('Sanitation Data'!$H$5,0,10*ROW('Sanitation Data'!H162)),0),"]"),IF(AND(ISNUMBER(OFFSET('Sanitation Data'!$H$5,0,10*ROW('Sanitation Data'!H162))),DJ168="",ISNUMBER(OFFSET('Sanitation Data'!$H$5,0,10*ROW('Sanitation Data'!H162)))),100-OFFSET('Sanitation Data'!$H$5,0,10*ROW('Sanitation Data'!H162)),NA())))</f>
        <v>#N/A</v>
      </c>
      <c r="AV168" s="251" t="e">
        <f ca="true">+IF(AND(ISNUMBER(OFFSET('Sanitation Data'!$H$7,0,10*ROW('Sanitation Data'!H162))),DK168="Yes"),OFFSET('Sanitation Data'!$H$7,0,10*ROW('Sanitation Data'!H162)),IF(AND(ISNUMBER(OFFSET('Sanitation Data'!$H$7,0,10*ROW('Sanitation Data'!H162))),DK168="No",ISNUMBER(OFFSET('Sanitation Data'!$H$7,0,10*ROW('Sanitation Data'!H162)))),CONCATENATE("[",ROUND(OFFSET('Sanitation Data'!$H$7,0,10*ROW('Sanitation Data'!H162)),0),"]"),IF(AND(ISNUMBER(OFFSET('Sanitation Data'!$H$7,0,10*ROW('Sanitation Data'!H162))),DK168="",ISNUMBER(OFFSET('Sanitation Data'!$H$7,0,10*ROW('Sanitation Data'!H162)))),OFFSET('Sanitation Data'!$H$7,0,10*ROW('Sanitation Data'!H162)),NA())))</f>
        <v>#N/A</v>
      </c>
      <c r="AW168" s="251" t="e">
        <f ca="true">+IF(AND(ISNUMBER(OFFSET('Sanitation Data'!$H$11,0,10*ROW('Sanitation Data'!H162))),DL168="Yes"),OFFSET('Sanitation Data'!$H$11,0,10*ROW('Sanitation Data'!H162)),IF(AND(ISNUMBER(OFFSET('Sanitation Data'!$H$11,0,10*ROW('Sanitation Data'!H162))),DL168="No",ISNUMBER(OFFSET('Sanitation Data'!$H$11,0,10*ROW('Sanitation Data'!H162)))),CONCATENATE("[",ROUND(OFFSET('Sanitation Data'!$H$11,0,10*ROW('Sanitation Data'!H162)),0),"]"),IF(AND(ISNUMBER(OFFSET('Sanitation Data'!$H$11,0,10*ROW('Sanitation Data'!H162))),DL168="",ISNUMBER(OFFSET('Sanitation Data'!$H$11,0,10*ROW('Sanitation Data'!H162)))),OFFSET('Sanitation Data'!$H$11,0,10*ROW('Sanitation Data'!H162)),NA())))</f>
        <v>#N/A</v>
      </c>
      <c r="AX168" s="251" t="e">
        <f ca="true">+IF(AND(ISNUMBER(OFFSET('Sanitation Data'!$H$12,0,10*ROW('Sanitation Data'!H162))),DM168="Yes"),OFFSET('Sanitation Data'!$H$12,0,10*ROW('Sanitation Data'!H162)),IF(AND(ISNUMBER(OFFSET('Sanitation Data'!$H$12,0,10*ROW('Sanitation Data'!H162))),DM168="No",ISNUMBER(OFFSET('Sanitation Data'!$H$12,0,10*ROW('Sanitation Data'!H162)))),CONCATENATE("[",ROUND(OFFSET('Sanitation Data'!$H$12,0,10*ROW('Sanitation Data'!H162)),0),"]"),IF(AND(ISNUMBER(OFFSET('Sanitation Data'!$H$12,0,10*ROW('Sanitation Data'!H162))),DM168="",ISNUMBER(OFFSET('Sanitation Data'!$H$12,0,10*ROW('Sanitation Data'!H162)))),OFFSET('Sanitation Data'!$H$12,0,10*ROW('Sanitation Data'!H162)),NA())))</f>
        <v>#N/A</v>
      </c>
      <c r="AY168" s="251" t="e">
        <f ca="true">+IF(AND(ISNUMBER(OFFSET('Sanitation Data'!$H$13,0,10*ROW('Sanitation Data'!H162))),DN168="Yes"),OFFSET('Sanitation Data'!$H$13,0,10*ROW('Sanitation Data'!H162)),IF(AND(ISNUMBER(OFFSET('Sanitation Data'!$H$13,0,10*ROW('Sanitation Data'!H162))),DN168="No",ISNUMBER(OFFSET('Sanitation Data'!$H$13,0,10*ROW('Sanitation Data'!H162)))),CONCATENATE("[",ROUND(OFFSET('Sanitation Data'!$H$13,0,10*ROW('Sanitation Data'!H162)),0),"]"),IF(AND(ISNUMBER(OFFSET('Sanitation Data'!$H$13,0,10*ROW('Sanitation Data'!H162))),DN168="",ISNUMBER(OFFSET('Sanitation Data'!$H$13,0,10*ROW('Sanitation Data'!H162)))),OFFSET('Sanitation Data'!$H$13,0,10*ROW('Sanitation Data'!H162)),NA())))</f>
        <v>#N/A</v>
      </c>
      <c r="AZ168" s="252" t="e">
        <f ca="true">+IF(AND(ISNUMBER(OFFSET('Hygiene Data'!$C$6,0,10*ROW('Hygiene Data'!C162))),DO168="Yes"),OFFSET('Hygiene Data'!$C$6,0,10*ROW('Hygiene Data'!C162)),IF(AND(ISNUMBER(OFFSET('Hygiene Data'!$C$6,0,10*ROW('Hygiene Data'!C162))),DO168="No",ISNUMBER(OFFSET('Hygiene Data'!$C$6,0,10*ROW('Hygiene Data'!C162)))),CONCATENATE("[",ROUND(OFFSET('Hygiene Data'!$C$6,0,10*ROW('Hygiene Data'!C162)),0),"]"),IF(AND(ISNUMBER(OFFSET('Hygiene Data'!$C$6,0,10*ROW('Hygiene Data'!C162))),DO168="",ISNUMBER(OFFSET('Hygiene Data'!$C$6,0,10*ROW('Hygiene Data'!C162)))),OFFSET('Hygiene Data'!$C$6,0,10*ROW('Hygiene Data'!C162)),NA())))</f>
        <v>#N/A</v>
      </c>
      <c r="BA168" s="252" t="e">
        <f ca="true">+IF(AND(ISNUMBER(OFFSET('Hygiene Data'!$C$8,0,10*ROW('Hygiene Data'!C162))),DP168="Yes"),OFFSET('Hygiene Data'!$C$8,0,10*ROW('Hygiene Data'!C162)),IF(AND(ISNUMBER(OFFSET('Hygiene Data'!$C$8,0,10*ROW('Hygiene Data'!C162))),DP168="No",ISNUMBER(OFFSET('Hygiene Data'!$C$8,0,10*ROW('Hygiene Data'!C162)))),CONCATENATE("[",ROUND(OFFSET('Hygiene Data'!$C$8,0,10*ROW('Hygiene Data'!C162)),0),"]"),IF(AND(ISNUMBER(OFFSET('Hygiene Data'!$C$8,0,10*ROW('Hygiene Data'!C162))),DP168="",ISNUMBER(OFFSET('Hygiene Data'!$C$8,0,10*ROW('Hygiene Data'!C162)))),OFFSET('Hygiene Data'!$C$8,0,10*ROW('Hygiene Data'!C162)),NA())))</f>
        <v>#N/A</v>
      </c>
      <c r="BB168" s="252" t="e">
        <f ca="true">+IF(AND(ISNUMBER(OFFSET('Hygiene Data'!$C$10,0,10*ROW('Hygiene Data'!C162))),DQ168="Yes"),OFFSET('Hygiene Data'!$C$10,0,10*ROW('Hygiene Data'!C162)),IF(AND(ISNUMBER(OFFSET('Hygiene Data'!$C$10,0,10*ROW('Hygiene Data'!C162))),DQ168="No",ISNUMBER(OFFSET('Hygiene Data'!$C$10,0,10*ROW('Hygiene Data'!C162)))),CONCATENATE("[",ROUND(OFFSET('Hygiene Data'!$C$10,0,10*ROW('Hygiene Data'!C162)),0),"]"),IF(AND(ISNUMBER(OFFSET('Hygiene Data'!$C$10,0,10*ROW('Hygiene Data'!C162))),DQ168="",ISNUMBER(OFFSET('Hygiene Data'!$C$10,0,10*ROW('Hygiene Data'!C162)))),OFFSET('Hygiene Data'!$C$10,0,10*ROW('Hygiene Data'!C162)),NA())))</f>
        <v>#N/A</v>
      </c>
      <c r="BC168" s="252" t="e">
        <f ca="true">+IF(AND(ISNUMBER(OFFSET('Hygiene Data'!$D$6,0,10*ROW('Hygiene Data'!D162))),DR168="Yes"),OFFSET('Hygiene Data'!$D$6,0,10*ROW('Hygiene Data'!D162)),IF(AND(ISNUMBER(OFFSET('Hygiene Data'!$D$6,0,10*ROW('Hygiene Data'!D162))),DR168="No",ISNUMBER(OFFSET('Hygiene Data'!$D$6,0,10*ROW('Hygiene Data'!D162)))),CONCATENATE("[",ROUND(OFFSET('Hygiene Data'!$D$6,0,10*ROW('Hygiene Data'!D162)),0),"]"),IF(AND(ISNUMBER(OFFSET('Hygiene Data'!$D$6,0,10*ROW('Hygiene Data'!D162))),DR168="",ISNUMBER(OFFSET('Hygiene Data'!$D$6,0,10*ROW('Hygiene Data'!D162)))),OFFSET('Hygiene Data'!$D$6,0,10*ROW('Hygiene Data'!D162)),NA())))</f>
        <v>#N/A</v>
      </c>
      <c r="BD168" s="252" t="e">
        <f ca="true">+IF(AND(ISNUMBER(OFFSET('Hygiene Data'!$D$8,0,10*ROW('Hygiene Data'!D162))),DS168="Yes"),OFFSET('Hygiene Data'!$D$8,0,10*ROW('Hygiene Data'!D162)),IF(AND(ISNUMBER(OFFSET('Hygiene Data'!$D$8,0,10*ROW('Hygiene Data'!D162))),DS168="No",ISNUMBER(OFFSET('Hygiene Data'!$D$8,0,10*ROW('Hygiene Data'!D162)))),CONCATENATE("[",ROUND(OFFSET('Hygiene Data'!$D$8,0,10*ROW('Hygiene Data'!D162)),0),"]"),IF(AND(ISNUMBER(OFFSET('Hygiene Data'!$D$8,0,10*ROW('Hygiene Data'!D162))),DS168="",ISNUMBER(OFFSET('Hygiene Data'!$D$8,0,10*ROW('Hygiene Data'!D162)))),OFFSET('Hygiene Data'!$D$8,0,10*ROW('Hygiene Data'!D162)),NA())))</f>
        <v>#N/A</v>
      </c>
      <c r="BE168" s="252" t="e">
        <f ca="true">+IF(AND(ISNUMBER(OFFSET('Hygiene Data'!$D$10,0,10*ROW('Hygiene Data'!D162))),DT168="Yes"),OFFSET('Hygiene Data'!$D$10,0,10*ROW('Hygiene Data'!D162)),IF(AND(ISNUMBER(OFFSET('Hygiene Data'!$D$10,0,10*ROW('Hygiene Data'!D162))),DT168="No",ISNUMBER(OFFSET('Hygiene Data'!$D$10,0,10*ROW('Hygiene Data'!D162)))),CONCATENATE("[",ROUND(OFFSET('Hygiene Data'!$D$10,0,10*ROW('Hygiene Data'!D162)),0),"]"),IF(AND(ISNUMBER(OFFSET('Hygiene Data'!$D$10,0,10*ROW('Hygiene Data'!D162))),DT168="",ISNUMBER(OFFSET('Hygiene Data'!$D$10,0,10*ROW('Hygiene Data'!D162)))),OFFSET('Hygiene Data'!$D$10,0,10*ROW('Hygiene Data'!D162)),NA())))</f>
        <v>#N/A</v>
      </c>
      <c r="BF168" s="252" t="e">
        <f ca="true">+IF(AND(ISNUMBER(OFFSET('Hygiene Data'!$E$6,0,10*ROW('Hygiene Data'!E162))),DU168="Yes"),OFFSET('Hygiene Data'!$E$6,0,10*ROW('Hygiene Data'!E162)),IF(AND(ISNUMBER(OFFSET('Hygiene Data'!$E$6,0,10*ROW('Hygiene Data'!E162))),DU168="No",ISNUMBER(OFFSET('Hygiene Data'!$E$6,0,10*ROW('Hygiene Data'!E162)))),CONCATENATE("[",ROUND(OFFSET('Hygiene Data'!$E$6,0,10*ROW('Hygiene Data'!E162)),0),"]"),IF(AND(ISNUMBER(OFFSET('Hygiene Data'!$E$6,0,10*ROW('Hygiene Data'!E162))),DU168="",ISNUMBER(OFFSET('Hygiene Data'!$E$6,0,10*ROW('Hygiene Data'!E162)))),OFFSET('Hygiene Data'!$E$6,0,10*ROW('Hygiene Data'!E162)),NA())))</f>
        <v>#N/A</v>
      </c>
      <c r="BG168" s="252" t="e">
        <f ca="true">+IF(AND(ISNUMBER(OFFSET('Hygiene Data'!$E$8,0,10*ROW('Hygiene Data'!E162))),DV168="Yes"),OFFSET('Hygiene Data'!$E$8,0,10*ROW('Hygiene Data'!E162)),IF(AND(ISNUMBER(OFFSET('Hygiene Data'!$E$8,0,10*ROW('Hygiene Data'!E162))),DV168="No",ISNUMBER(OFFSET('Hygiene Data'!$E$8,0,10*ROW('Hygiene Data'!E162)))),CONCATENATE("[",ROUND(OFFSET('Hygiene Data'!$E$8,0,10*ROW('Hygiene Data'!E162)),0),"]"),IF(AND(ISNUMBER(OFFSET('Hygiene Data'!$E$8,0,10*ROW('Hygiene Data'!E162))),DV168="",ISNUMBER(OFFSET('Hygiene Data'!$E$8,0,10*ROW('Hygiene Data'!E162)))),OFFSET('Hygiene Data'!$E$8,0,10*ROW('Hygiene Data'!E162)),NA())))</f>
        <v>#N/A</v>
      </c>
      <c r="BH168" s="252" t="e">
        <f ca="true">+IF(AND(ISNUMBER(OFFSET('Hygiene Data'!$E$10,0,10*ROW('Hygiene Data'!E162))),DW168="Yes"),OFFSET('Hygiene Data'!$E$10,0,10*ROW('Hygiene Data'!E162)),IF(AND(ISNUMBER(OFFSET('Hygiene Data'!$E$10,0,10*ROW('Hygiene Data'!E162))),DW168="No",ISNUMBER(OFFSET('Hygiene Data'!$E$10,0,10*ROW('Hygiene Data'!E162)))),CONCATENATE("[",ROUND(OFFSET('Hygiene Data'!$E$10,0,10*ROW('Hygiene Data'!E162)),0),"]"),IF(AND(ISNUMBER(OFFSET('Hygiene Data'!$E$10,0,10*ROW('Hygiene Data'!E162))),DW168="",ISNUMBER(OFFSET('Hygiene Data'!$E$10,0,10*ROW('Hygiene Data'!E162)))),OFFSET('Hygiene Data'!$E$10,0,10*ROW('Hygiene Data'!E162)),NA())))</f>
        <v>#N/A</v>
      </c>
      <c r="BI168" s="252" t="e">
        <f ca="true">+IF(AND(ISNUMBER(OFFSET('Hygiene Data'!$F$6,0,10*ROW('Hygiene Data'!F162))),DX168="Yes"),OFFSET('Hygiene Data'!$F$6,0,10*ROW('Hygiene Data'!F162)),IF(AND(ISNUMBER(OFFSET('Hygiene Data'!$F$6,0,10*ROW('Hygiene Data'!F162))),DX168="No",ISNUMBER(OFFSET('Hygiene Data'!$F$6,0,10*ROW('Hygiene Data'!F162)))),CONCATENATE("[",ROUND(OFFSET('Hygiene Data'!$F$6,0,10*ROW('Hygiene Data'!F162)),0),"]"),IF(AND(ISNUMBER(OFFSET('Hygiene Data'!$F$6,0,10*ROW('Hygiene Data'!F162))),DX168="",ISNUMBER(OFFSET('Hygiene Data'!$F$6,0,10*ROW('Hygiene Data'!F162)))),OFFSET('Hygiene Data'!$F$6,0,10*ROW('Hygiene Data'!F162)),NA())))</f>
        <v>#N/A</v>
      </c>
      <c r="BJ168" s="252" t="e">
        <f ca="true">+IF(AND(ISNUMBER(OFFSET('Hygiene Data'!$F$8,0,10*ROW('Hygiene Data'!F162))),DY168="Yes"),OFFSET('Hygiene Data'!$F$8,0,10*ROW('Hygiene Data'!F162)),IF(AND(ISNUMBER(OFFSET('Hygiene Data'!$F$8,0,10*ROW('Hygiene Data'!F162))),DY168="No",ISNUMBER(OFFSET('Hygiene Data'!$F$8,0,10*ROW('Hygiene Data'!F162)))),CONCATENATE("[",ROUND(OFFSET('Hygiene Data'!$F$8,0,10*ROW('Hygiene Data'!F162)),0),"]"),IF(AND(ISNUMBER(OFFSET('Hygiene Data'!$F$8,0,10*ROW('Hygiene Data'!F162))),DY168="",ISNUMBER(OFFSET('Hygiene Data'!$F$8,0,10*ROW('Hygiene Data'!F162)))),OFFSET('Hygiene Data'!$F$8,0,10*ROW('Hygiene Data'!F162)),NA())))</f>
        <v>#N/A</v>
      </c>
      <c r="BK168" s="252" t="e">
        <f ca="true">+IF(AND(ISNUMBER(OFFSET('Hygiene Data'!$F$10,0,10*ROW('Hygiene Data'!F162))),DZ168="Yes"),OFFSET('Hygiene Data'!$F$10,0,10*ROW('Hygiene Data'!F162)),IF(AND(ISNUMBER(OFFSET('Hygiene Data'!$F$10,0,10*ROW('Hygiene Data'!F162))),DZ168="No",ISNUMBER(OFFSET('Hygiene Data'!$F$10,0,10*ROW('Hygiene Data'!F162)))),CONCATENATE("[",ROUND(OFFSET('Hygiene Data'!$F$10,0,10*ROW('Hygiene Data'!F162)),0),"]"),IF(AND(ISNUMBER(OFFSET('Hygiene Data'!$F$10,0,10*ROW('Hygiene Data'!F162))),DZ168="",ISNUMBER(OFFSET('Hygiene Data'!$F$10,0,10*ROW('Hygiene Data'!F162)))),OFFSET('Hygiene Data'!$F$10,0,10*ROW('Hygiene Data'!F162)),NA())))</f>
        <v>#N/A</v>
      </c>
      <c r="BL168" s="252" t="e">
        <f ca="true">+IF(AND(ISNUMBER(OFFSET('Hygiene Data'!$G$6,0,10*ROW('Hygiene Data'!G162))),EA168="Yes"),OFFSET('Hygiene Data'!$G$6,0,10*ROW('Hygiene Data'!G162)),IF(AND(ISNUMBER(OFFSET('Hygiene Data'!$G$6,0,10*ROW('Hygiene Data'!G162))),EA168="No",ISNUMBER(OFFSET('Hygiene Data'!$G$6,0,10*ROW('Hygiene Data'!G162)))),CONCATENATE("[",ROUND(OFFSET('Hygiene Data'!$G$6,0,10*ROW('Hygiene Data'!G162)),0),"]"),IF(AND(ISNUMBER(OFFSET('Hygiene Data'!$G$6,0,10*ROW('Hygiene Data'!G162))),EA168="",ISNUMBER(OFFSET('Hygiene Data'!$G$6,0,10*ROW('Hygiene Data'!G162)))),OFFSET('Hygiene Data'!$G$6,0,10*ROW('Hygiene Data'!G162)),NA())))</f>
        <v>#N/A</v>
      </c>
      <c r="BM168" s="252" t="e">
        <f ca="true">+IF(AND(ISNUMBER(OFFSET('Hygiene Data'!$G$8,0,10*ROW('Hygiene Data'!G162))),EB168="Yes"),OFFSET('Hygiene Data'!$G$8,0,10*ROW('Hygiene Data'!G162)),IF(AND(ISNUMBER(OFFSET('Hygiene Data'!$G$8,0,10*ROW('Hygiene Data'!G162))),EB168="No",ISNUMBER(OFFSET('Hygiene Data'!$G$8,0,10*ROW('Hygiene Data'!G162)))),CONCATENATE("[",ROUND(OFFSET('Hygiene Data'!$G$8,0,10*ROW('Hygiene Data'!G162)),0),"]"),IF(AND(ISNUMBER(OFFSET('Hygiene Data'!$G$8,0,10*ROW('Hygiene Data'!G162))),EB168="",ISNUMBER(OFFSET('Hygiene Data'!$G$8,0,10*ROW('Hygiene Data'!G162)))),OFFSET('Hygiene Data'!$G$8,0,10*ROW('Hygiene Data'!G162)),NA())))</f>
        <v>#N/A</v>
      </c>
      <c r="BN168" s="252" t="e">
        <f ca="true">+IF(AND(ISNUMBER(OFFSET('Hygiene Data'!$G$10,0,10*ROW('Hygiene Data'!G162))),EC168="Yes"),OFFSET('Hygiene Data'!$G$10,0,10*ROW('Hygiene Data'!G162)),IF(AND(ISNUMBER(OFFSET('Hygiene Data'!$G$10,0,10*ROW('Hygiene Data'!G162))),EC168="No",ISNUMBER(OFFSET('Hygiene Data'!$G$10,0,10*ROW('Hygiene Data'!G162)))),CONCATENATE("[",ROUND(OFFSET('Hygiene Data'!$G$10,0,10*ROW('Hygiene Data'!G162)),0),"]"),IF(AND(ISNUMBER(OFFSET('Hygiene Data'!$G$10,0,10*ROW('Hygiene Data'!G162))),EC168="",ISNUMBER(OFFSET('Hygiene Data'!$G$10,0,10*ROW('Hygiene Data'!G162)))),OFFSET('Hygiene Data'!$G$10,0,10*ROW('Hygiene Data'!G162)),NA())))</f>
        <v>#N/A</v>
      </c>
      <c r="BO168" s="252" t="e">
        <f ca="true">+IF(AND(ISNUMBER(OFFSET('Hygiene Data'!$H$6,0,10*ROW('Hygiene Data'!H162))),ED168="Yes"),OFFSET('Hygiene Data'!$H$6,0,10*ROW('Hygiene Data'!H162)),IF(AND(ISNUMBER(OFFSET('Hygiene Data'!$H$6,0,10*ROW('Hygiene Data'!H162))),ED168="No",ISNUMBER(OFFSET('Hygiene Data'!$H$6,0,10*ROW('Hygiene Data'!H162)))),CONCATENATE("[",ROUND(OFFSET('Hygiene Data'!$H$6,0,10*ROW('Hygiene Data'!H162)),0),"]"),IF(AND(ISNUMBER(OFFSET('Hygiene Data'!$H$6,0,10*ROW('Hygiene Data'!H162))),ED168="",ISNUMBER(OFFSET('Hygiene Data'!$H$6,0,10*ROW('Hygiene Data'!H162)))),OFFSET('Hygiene Data'!$H$6,0,10*ROW('Hygiene Data'!H162)),NA())))</f>
        <v>#N/A</v>
      </c>
      <c r="BP168" s="252" t="e">
        <f ca="true">+IF(AND(ISNUMBER(OFFSET('Hygiene Data'!$H$8,0,10*ROW('Hygiene Data'!H162))),EE168="Yes"),OFFSET('Hygiene Data'!$H$8,0,10*ROW('Hygiene Data'!H162)),IF(AND(ISNUMBER(OFFSET('Hygiene Data'!$H$8,0,10*ROW('Hygiene Data'!H162))),EE168="No",ISNUMBER(OFFSET('Hygiene Data'!$H$8,0,10*ROW('Hygiene Data'!H162)))),CONCATENATE("[",ROUND(OFFSET('Hygiene Data'!$H$8,0,10*ROW('Hygiene Data'!H162)),0),"]"),IF(AND(ISNUMBER(OFFSET('Hygiene Data'!$H$8,0,10*ROW('Hygiene Data'!H162))),EE168="",ISNUMBER(OFFSET('Hygiene Data'!$H$8,0,10*ROW('Hygiene Data'!H162)))),OFFSET('Hygiene Data'!$H$8,0,10*ROW('Hygiene Data'!H162)),NA())))</f>
        <v>#N/A</v>
      </c>
      <c r="BQ168" s="252" t="e">
        <f ca="true">+IF(AND(ISNUMBER(OFFSET('Hygiene Data'!$H$10,0,10*ROW('Hygiene Data'!H162))),EF168="Yes"),OFFSET('Hygiene Data'!$H$10,0,10*ROW('Hygiene Data'!H162)),IF(AND(ISNUMBER(OFFSET('Hygiene Data'!$H$10,0,10*ROW('Hygiene Data'!H162))),EF168="No",ISNUMBER(OFFSET('Hygiene Data'!$H$10,0,10*ROW('Hygiene Data'!H162)))),CONCATENATE("[",ROUND(OFFSET('Hygiene Data'!$H$10,0,10*ROW('Hygiene Data'!H162)),0),"]"),IF(AND(ISNUMBER(OFFSET('Hygiene Data'!$H$10,0,10*ROW('Hygiene Data'!H162))),EF168="",ISNUMBER(OFFSET('Hygiene Data'!$H$10,0,10*ROW('Hygiene Data'!H162)))),OFFSET('Hygiene Data'!$H$10,0,10*ROW('Hygiene Data'!H162)),NA())))</f>
        <v>#N/A</v>
      </c>
      <c r="BS168" s="36" t="str">
        <f ca="true">+IF(OFFSET('Water Data'!$C$28,0,10*ROW('Water Data'!C162))="","",OFFSET('Water Data'!$C$28,0,10*ROW('Water Data'!C162)))</f>
        <v/>
      </c>
      <c r="BT168" s="36" t="str">
        <f ca="true">+IF(OFFSET('Water Data'!$C$29,0,10*ROW('Water Data'!C162))="","",OFFSET('Water Data'!$C$29,0,10*ROW('Water Data'!C162)))</f>
        <v/>
      </c>
      <c r="BU168" s="36" t="str">
        <f ca="true">+IF(OFFSET('Water Data'!$C$30,0,10*ROW('Water Data'!C162))="","",OFFSET('Water Data'!$C$30,0,10*ROW('Water Data'!C162)))</f>
        <v/>
      </c>
      <c r="BV168" s="36" t="str">
        <f ca="true">+IF(OFFSET('Water Data'!$D$28,0,10*ROW('Water Data'!D162))="","",OFFSET('Water Data'!$D$28,0,10*ROW('Water Data'!D162)))</f>
        <v/>
      </c>
      <c r="BW168" s="36" t="str">
        <f ca="true">+IF(OFFSET('Water Data'!$D$29,0,10*ROW('Water Data'!D162))="","",OFFSET('Water Data'!$D$29,0,10*ROW('Water Data'!D162)))</f>
        <v/>
      </c>
      <c r="BX168" s="36" t="str">
        <f ca="true">+IF(OFFSET('Water Data'!$D$30,0,10*ROW('Water Data'!D162))="","",OFFSET('Water Data'!$D$30,0,10*ROW('Water Data'!D162)))</f>
        <v/>
      </c>
      <c r="BY168" s="36" t="str">
        <f ca="true">+IF(OFFSET('Water Data'!$E$28,0,10*ROW('Water Data'!E162))="","",OFFSET('Water Data'!$E$28,0,10*ROW('Water Data'!E162)))</f>
        <v/>
      </c>
      <c r="BZ168" s="36" t="str">
        <f ca="true">+IF(OFFSET('Water Data'!$E$29,0,10*ROW('Water Data'!E162))="","",OFFSET('Water Data'!$E$29,0,10*ROW('Water Data'!E162)))</f>
        <v/>
      </c>
      <c r="CA168" s="36" t="str">
        <f ca="true">+IF(OFFSET('Water Data'!$E$30,0,10*ROW('Water Data'!E162))="","",OFFSET('Water Data'!$E$30,0,10*ROW('Water Data'!E162)))</f>
        <v/>
      </c>
      <c r="CB168" s="36" t="str">
        <f ca="true">+IF(OFFSET('Water Data'!$F$28,0,10*ROW('Water Data'!F162))="","",OFFSET('Water Data'!$F$28,0,10*ROW('Water Data'!F162)))</f>
        <v/>
      </c>
      <c r="CC168" s="36" t="str">
        <f ca="true">+IF(OFFSET('Water Data'!$F$29,0,10*ROW('Water Data'!F162))="","",OFFSET('Water Data'!$F$29,0,10*ROW('Water Data'!F162)))</f>
        <v/>
      </c>
      <c r="CD168" s="36" t="str">
        <f ca="true">+IF(OFFSET('Water Data'!$F$30,0,10*ROW('Water Data'!F162))="","",OFFSET('Water Data'!$F$30,0,10*ROW('Water Data'!F162)))</f>
        <v/>
      </c>
      <c r="CE168" s="36" t="str">
        <f ca="true">+IF(OFFSET('Water Data'!$G$28,0,10*ROW('Water Data'!G162))="","",OFFSET('Water Data'!$G$28,0,10*ROW('Water Data'!G162)))</f>
        <v/>
      </c>
      <c r="CF168" s="36" t="str">
        <f ca="true">+IF(OFFSET('Water Data'!$G$29,0,10*ROW('Water Data'!G162))="","",OFFSET('Water Data'!$G$29,0,10*ROW('Water Data'!G162)))</f>
        <v/>
      </c>
      <c r="CG168" s="36" t="str">
        <f ca="true">+IF(OFFSET('Water Data'!$G$30,0,10*ROW('Water Data'!G162))="","",OFFSET('Water Data'!$G$30,0,10*ROW('Water Data'!G162)))</f>
        <v/>
      </c>
      <c r="CH168" s="36" t="str">
        <f ca="true">+IF(OFFSET('Water Data'!$H$28,0,10*ROW('Water Data'!H162))="","",OFFSET('Water Data'!$H$28,0,10*ROW('Water Data'!H162)))</f>
        <v/>
      </c>
      <c r="CI168" s="36" t="str">
        <f ca="true">+IF(OFFSET('Water Data'!$H$29,0,10*ROW('Water Data'!H162))="","",OFFSET('Water Data'!$H$29,0,10*ROW('Water Data'!H162)))</f>
        <v/>
      </c>
      <c r="CJ168" s="36" t="str">
        <f ca="true">+IF(OFFSET('Water Data'!$H$30,0,10*ROW('Water Data'!H162))="","",OFFSET('Water Data'!$H$30,0,10*ROW('Water Data'!H162)))</f>
        <v/>
      </c>
      <c r="CK168" s="36" t="str">
        <f ca="true">+IF(OFFSET('Sanitation Data'!$C$29,0,10*ROW('Sanitation Data'!C162))="","",OFFSET('Sanitation Data'!$C$29,0,10*ROW('Sanitation Data'!C162)))</f>
        <v/>
      </c>
      <c r="CL168" s="36" t="str">
        <f ca="true">+IF(OFFSET('Sanitation Data'!$C$30,0,10*ROW('Sanitation Data'!C162))="","",OFFSET('Sanitation Data'!$C$30,0,10*ROW('Sanitation Data'!C162)))</f>
        <v/>
      </c>
      <c r="CM168" s="36" t="str">
        <f ca="true">+IF(OFFSET('Sanitation Data'!$C$31,0,10*ROW('Sanitation Data'!C162))="","",OFFSET('Sanitation Data'!$C$31,0,10*ROW('Sanitation Data'!C162)))</f>
        <v/>
      </c>
      <c r="CN168" s="36" t="str">
        <f ca="true">+IF(OFFSET('Sanitation Data'!$C$32,0,10*ROW('Sanitation Data'!C162))="","",OFFSET('Sanitation Data'!$C$32,0,10*ROW('Sanitation Data'!C162)))</f>
        <v/>
      </c>
      <c r="CO168" s="36" t="str">
        <f ca="true">+IF(OFFSET('Sanitation Data'!$C$33,0,10*ROW('Sanitation Data'!C162))="","",OFFSET('Sanitation Data'!$C$33,0,10*ROW('Sanitation Data'!C162)))</f>
        <v/>
      </c>
      <c r="CP168" s="36" t="str">
        <f ca="true">+IF(OFFSET('Sanitation Data'!$D$29,0,10*ROW('Sanitation Data'!D162))="","",OFFSET('Sanitation Data'!$D$29,0,10*ROW('Sanitation Data'!D162)))</f>
        <v/>
      </c>
      <c r="CQ168" s="36" t="str">
        <f ca="true">+IF(OFFSET('Sanitation Data'!$D$30,0,10*ROW('Sanitation Data'!D162))="","",OFFSET('Sanitation Data'!$D$30,0,10*ROW('Sanitation Data'!D162)))</f>
        <v/>
      </c>
      <c r="CR168" s="36" t="str">
        <f ca="true">+IF(OFFSET('Sanitation Data'!$D$31,0,10*ROW('Sanitation Data'!D162))="","",OFFSET('Sanitation Data'!$D$31,0,10*ROW('Sanitation Data'!D162)))</f>
        <v/>
      </c>
      <c r="CS168" s="36" t="str">
        <f ca="true">+IF(OFFSET('Sanitation Data'!$D$32,0,10*ROW('Sanitation Data'!D162))="","",OFFSET('Sanitation Data'!$D$32,0,10*ROW('Sanitation Data'!D162)))</f>
        <v/>
      </c>
      <c r="CT168" s="36" t="str">
        <f ca="true">+IF(OFFSET('Sanitation Data'!$D$33,0,10*ROW('Sanitation Data'!D162))="","",OFFSET('Sanitation Data'!$D$33,0,10*ROW('Sanitation Data'!D162)))</f>
        <v/>
      </c>
      <c r="CU168" s="36" t="str">
        <f ca="true">+IF(OFFSET('Sanitation Data'!$E$29,0,10*ROW('Sanitation Data'!E162))="","",OFFSET('Sanitation Data'!$E$29,0,10*ROW('Sanitation Data'!E162)))</f>
        <v/>
      </c>
      <c r="CV168" s="36" t="str">
        <f ca="true">+IF(OFFSET('Sanitation Data'!$E$30,0,10*ROW('Sanitation Data'!E162))="","",OFFSET('Sanitation Data'!$E$30,0,10*ROW('Sanitation Data'!E162)))</f>
        <v/>
      </c>
      <c r="CW168" s="36" t="str">
        <f ca="true">+IF(OFFSET('Sanitation Data'!$E$31,0,10*ROW('Sanitation Data'!E162))="","",OFFSET('Sanitation Data'!$E$31,0,10*ROW('Sanitation Data'!E162)))</f>
        <v/>
      </c>
      <c r="CX168" s="36" t="str">
        <f ca="true">+IF(OFFSET('Sanitation Data'!$E$32,0,10*ROW('Sanitation Data'!E162))="","",OFFSET('Sanitation Data'!$E$32,0,10*ROW('Sanitation Data'!E162)))</f>
        <v/>
      </c>
      <c r="CY168" s="36" t="str">
        <f ca="true">+IF(OFFSET('Sanitation Data'!$E$33,0,10*ROW('Sanitation Data'!E162))="","",OFFSET('Sanitation Data'!$E$33,0,10*ROW('Sanitation Data'!E162)))</f>
        <v/>
      </c>
      <c r="CZ168" s="36" t="str">
        <f ca="true">+IF(OFFSET('Sanitation Data'!$F$29,0,10*ROW('Sanitation Data'!F162))="","",OFFSET('Sanitation Data'!$F$29,0,10*ROW('Sanitation Data'!F162)))</f>
        <v/>
      </c>
      <c r="DA168" s="36" t="str">
        <f ca="true">+IF(OFFSET('Sanitation Data'!$F$30,0,10*ROW('Sanitation Data'!F162))="","",OFFSET('Sanitation Data'!$F$30,0,10*ROW('Sanitation Data'!F162)))</f>
        <v/>
      </c>
      <c r="DB168" s="36" t="str">
        <f ca="true">+IF(OFFSET('Sanitation Data'!$F$31,0,10*ROW('Sanitation Data'!F162))="","",OFFSET('Sanitation Data'!$F$31,0,10*ROW('Sanitation Data'!F162)))</f>
        <v/>
      </c>
      <c r="DC168" s="36" t="str">
        <f ca="true">+IF(OFFSET('Sanitation Data'!$F$32,0,10*ROW('Sanitation Data'!F162))="","",OFFSET('Sanitation Data'!$F$32,0,10*ROW('Sanitation Data'!F162)))</f>
        <v/>
      </c>
      <c r="DD168" s="36" t="str">
        <f ca="true">+IF(OFFSET('Sanitation Data'!$F$33,0,10*ROW('Sanitation Data'!F162))="","",OFFSET('Sanitation Data'!$F$33,0,10*ROW('Sanitation Data'!F162)))</f>
        <v/>
      </c>
      <c r="DE168" s="36" t="str">
        <f ca="true">+IF(OFFSET('Sanitation Data'!$G$29,0,10*ROW('Sanitation Data'!G162))="","",OFFSET('Sanitation Data'!$G$29,0,10*ROW('Sanitation Data'!G162)))</f>
        <v/>
      </c>
      <c r="DF168" s="36" t="str">
        <f ca="true">+IF(OFFSET('Sanitation Data'!$G$30,0,10*ROW('Sanitation Data'!G162))="","",OFFSET('Sanitation Data'!$G$30,0,10*ROW('Sanitation Data'!G162)))</f>
        <v/>
      </c>
      <c r="DG168" s="36" t="str">
        <f ca="true">+IF(OFFSET('Sanitation Data'!$G$31,0,10*ROW('Sanitation Data'!G162))="","",OFFSET('Sanitation Data'!$G$31,0,10*ROW('Sanitation Data'!G162)))</f>
        <v/>
      </c>
      <c r="DH168" s="36" t="str">
        <f ca="true">+IF(OFFSET('Sanitation Data'!$G$32,0,10*ROW('Sanitation Data'!G162))="","",OFFSET('Sanitation Data'!$G$32,0,10*ROW('Sanitation Data'!G162)))</f>
        <v/>
      </c>
      <c r="DI168" s="36" t="str">
        <f ca="true">+IF(OFFSET('Sanitation Data'!$G$33,0,10*ROW('Sanitation Data'!G162))="","",OFFSET('Sanitation Data'!$G$33,0,10*ROW('Sanitation Data'!G162)))</f>
        <v/>
      </c>
      <c r="DJ168" s="36" t="str">
        <f ca="true">+IF(OFFSET('Sanitation Data'!$H$29,0,10*ROW('Sanitation Data'!H162))="","",OFFSET('Sanitation Data'!$H$29,0,10*ROW('Sanitation Data'!H162)))</f>
        <v/>
      </c>
      <c r="DK168" s="36" t="str">
        <f ca="true">+IF(OFFSET('Sanitation Data'!$H$30,0,10*ROW('Sanitation Data'!H162))="","",OFFSET('Sanitation Data'!$H$30,0,10*ROW('Sanitation Data'!H162)))</f>
        <v/>
      </c>
      <c r="DL168" s="36" t="str">
        <f ca="true">+IF(OFFSET('Sanitation Data'!$H$31,0,10*ROW('Sanitation Data'!H162))="","",OFFSET('Sanitation Data'!$H$31,0,10*ROW('Sanitation Data'!H162)))</f>
        <v/>
      </c>
      <c r="DM168" s="36" t="str">
        <f ca="true">+IF(OFFSET('Sanitation Data'!$H$32,0,10*ROW('Sanitation Data'!H162))="","",OFFSET('Sanitation Data'!$H$32,0,10*ROW('Sanitation Data'!H162)))</f>
        <v/>
      </c>
      <c r="DN168" s="36" t="str">
        <f ca="true">+IF(OFFSET('Sanitation Data'!$H$33,0,10*ROW('Sanitation Data'!H162))="","",OFFSET('Sanitation Data'!$H$33,0,10*ROW('Sanitation Data'!H162)))</f>
        <v/>
      </c>
      <c r="DO168" s="36" t="str">
        <f ca="true">+IF(OFFSET('Hygiene Data'!$C$12,0,10*ROW('Hygiene Data'!C162))="","",OFFSET('Hygiene Data'!$C$12,0,10*ROW('Hygiene Data'!C162)))</f>
        <v/>
      </c>
      <c r="DP168" s="36" t="str">
        <f ca="true">+IF(OFFSET('Hygiene Data'!$C$13,0,10*ROW('Hygiene Data'!C162))="","",OFFSET('Hygiene Data'!$C$13,0,10*ROW('Hygiene Data'!C162)))</f>
        <v/>
      </c>
      <c r="DQ168" s="36" t="str">
        <f ca="true">+IF(OFFSET('Hygiene Data'!$C$14,0,10*ROW('Hygiene Data'!C162))="","",OFFSET('Hygiene Data'!$C$14,0,10*ROW('Hygiene Data'!C162)))</f>
        <v/>
      </c>
      <c r="DR168" s="36" t="str">
        <f ca="true">+IF(OFFSET('Hygiene Data'!$D$12,0,10*ROW('Hygiene Data'!D162))="","",OFFSET('Hygiene Data'!$D$12,0,10*ROW('Hygiene Data'!D162)))</f>
        <v/>
      </c>
      <c r="DS168" s="36" t="str">
        <f ca="true">+IF(OFFSET('Hygiene Data'!$D$13,0,10*ROW('Hygiene Data'!D162))="","",OFFSET('Hygiene Data'!$D$13,0,10*ROW('Hygiene Data'!D162)))</f>
        <v/>
      </c>
      <c r="DT168" s="36" t="str">
        <f ca="true">+IF(OFFSET('Hygiene Data'!$D$14,0,10*ROW('Hygiene Data'!D162))="","",OFFSET('Hygiene Data'!$D$14,0,10*ROW('Hygiene Data'!D162)))</f>
        <v/>
      </c>
      <c r="DU168" s="36" t="str">
        <f ca="true">+IF(OFFSET('Hygiene Data'!$E$12,0,10*ROW('Hygiene Data'!E162))="","",OFFSET('Hygiene Data'!$E$12,0,10*ROW('Hygiene Data'!E162)))</f>
        <v/>
      </c>
      <c r="DV168" s="36" t="str">
        <f ca="true">+IF(OFFSET('Hygiene Data'!$E$13,0,10*ROW('Hygiene Data'!E162))="","",OFFSET('Hygiene Data'!$E$13,0,10*ROW('Hygiene Data'!E162)))</f>
        <v/>
      </c>
      <c r="DW168" s="36" t="str">
        <f ca="true">+IF(OFFSET('Hygiene Data'!$E$14,0,10*ROW('Hygiene Data'!E162))="","",OFFSET('Hygiene Data'!$E$14,0,10*ROW('Hygiene Data'!E162)))</f>
        <v/>
      </c>
      <c r="DX168" s="36" t="str">
        <f ca="true">+IF(OFFSET('Hygiene Data'!$F$12,0,10*ROW('Hygiene Data'!F162))="","",OFFSET('Hygiene Data'!$F$12,0,10*ROW('Hygiene Data'!F162)))</f>
        <v/>
      </c>
      <c r="DY168" s="36" t="str">
        <f ca="true">+IF(OFFSET('Hygiene Data'!$F$13,0,10*ROW('Hygiene Data'!F162))="","",OFFSET('Hygiene Data'!$F$13,0,10*ROW('Hygiene Data'!F162)))</f>
        <v/>
      </c>
      <c r="DZ168" s="36" t="str">
        <f ca="true">+IF(OFFSET('Hygiene Data'!$F$14,0,10*ROW('Hygiene Data'!F162))="","",OFFSET('Hygiene Data'!$F$14,0,10*ROW('Hygiene Data'!F162)))</f>
        <v/>
      </c>
      <c r="EA168" s="36" t="str">
        <f ca="true">+IF(OFFSET('Hygiene Data'!$G$12,0,10*ROW('Hygiene Data'!G162))="","",OFFSET('Hygiene Data'!$G$12,0,10*ROW('Hygiene Data'!G162)))</f>
        <v/>
      </c>
      <c r="EB168" s="36" t="str">
        <f ca="true">+IF(OFFSET('Hygiene Data'!$G$13,0,10*ROW('Hygiene Data'!G162))="","",OFFSET('Hygiene Data'!$G$13,0,10*ROW('Hygiene Data'!G162)))</f>
        <v/>
      </c>
      <c r="EC168" s="36" t="str">
        <f ca="true">+IF(OFFSET('Hygiene Data'!$G$14,0,10*ROW('Hygiene Data'!G162))="","",OFFSET('Hygiene Data'!$G$14,0,10*ROW('Hygiene Data'!G162)))</f>
        <v/>
      </c>
      <c r="ED168" s="36" t="str">
        <f ca="true">+IF(OFFSET('Hygiene Data'!$H$12,0,10*ROW('Hygiene Data'!H162))="","",OFFSET('Hygiene Data'!$H$12,0,10*ROW('Hygiene Data'!H162)))</f>
        <v/>
      </c>
      <c r="EE168" s="36" t="str">
        <f ca="true">+IF(OFFSET('Hygiene Data'!$H$13,0,10*ROW('Hygiene Data'!H162))="","",OFFSET('Hygiene Data'!$H$13,0,10*ROW('Hygiene Data'!H162)))</f>
        <v/>
      </c>
      <c r="EF168" s="36" t="str">
        <f ca="true">+IF(OFFSET('Hygiene Data'!$H$14,0,10*ROW('Hygiene Data'!H162))="","",OFFSET('Hygiene Data'!$H$14,0,10*ROW('Hygiene Data'!H162)))</f>
        <v/>
      </c>
    </row>
    <row r="169" x14ac:dyDescent="0.2">
      <c r="A169" s="59" t="str">
        <f ca="true">+IF(OFFSET('Water Data'!$B$1,0,10*ROW('Water Data'!B166))="","",OFFSET('Water Data'!$B$1,0,10*ROW('Water Data'!B166)))</f>
        <v/>
      </c>
      <c r="B169" s="59" t="str">
        <f ca="true">+IF(OFFSET('Water Data'!$A$3,0,10*ROW('Water Data'!A166))="","",OFFSET('Water Data'!$A$3,0,10*ROW('Water Data'!A166)))</f>
        <v/>
      </c>
      <c r="C169" s="59" t="str">
        <f ca="true">+IF(OFFSET('Water Data'!$C$3,0,10*ROW('Water Data'!C166))="","",OFFSET('Water Data'!$C$3,0,10*ROW('Water Data'!C166)))</f>
        <v/>
      </c>
      <c r="D169" s="250" t="e">
        <f ca="true">+IF(AND(ISNUMBER(OFFSET('Water Data'!$C$5,0,10*ROW('Water Data'!C163))),BS169="Yes"),100-OFFSET('Water Data'!$C$5,0,10*ROW('Water Data'!C163)),IF(AND(ISNUMBER(OFFSET('Water Data'!$C$5,0,10*ROW('Water Data'!C163))),BS169="No",ISNUMBER(OFFSET('Water Data'!$C$5,0,10*ROW('Water Data'!C163)))),CONCATENATE("[",ROUND(100-OFFSET('Water Data'!$C$5,0,10*ROW('Water Data'!C163)),0),"]"),IF(AND(ISNUMBER(OFFSET('Water Data'!$C$5,0,10*ROW('Water Data'!C163))),BS169="",ISNUMBER(OFFSET('Water Data'!$C$5,0,10*ROW('Water Data'!C163)))),100-OFFSET('Water Data'!$C$5,0,10*ROW('Water Data'!C163)),NA())))</f>
        <v>#N/A</v>
      </c>
      <c r="E169" s="250" t="e">
        <f ca="true">+IF(AND(ISNUMBER(OFFSET('Water Data'!$C$7,0,10*ROW('Water Data'!D163))),BT169="Yes"),OFFSET('Water Data'!$C$7,0,10*ROW('Water Data'!C163)),IF(AND(ISNUMBER(OFFSET('Water Data'!$C$7,0,10*ROW('Water Data'!C163))),BT169="No",ISNUMBER(OFFSET('Water Data'!$C$7,0,10*ROW('Water Data'!C163)))),CONCATENATE("[",ROUND(OFFSET('Water Data'!$C$7,0,10*ROW('Water Data'!C163)),0),"]"),IF(AND(ISNUMBER(OFFSET('Water Data'!$C$7,0,10*ROW('Water Data'!C163))),BT169="",ISNUMBER(OFFSET('Water Data'!$C$7,0,10*ROW('Water Data'!C163)))),OFFSET('Water Data'!$C$7,0,10*ROW('Water Data'!C163)),NA())))</f>
        <v>#N/A</v>
      </c>
      <c r="F169" s="250" t="e">
        <f ca="true">+IF(AND(ISNUMBER(OFFSET('Water Data'!$C$10,0,10*ROW('Water Data'!C163))),BU169="Yes"),OFFSET('Water Data'!$C$10,0,10*ROW('Water Data'!C163)),IF(AND(ISNUMBER(OFFSET('Water Data'!$C$10,0,10*ROW('Water Data'!C163))),BU169="No",ISNUMBER(OFFSET('Water Data'!$C$10,0,10*ROW('Water Data'!C163)))),CONCATENATE("[",ROUND(OFFSET('Water Data'!$C$10,0,10*ROW('Water Data'!C163)),0),"]"),IF(AND(ISNUMBER(OFFSET('Water Data'!$C$10,0,10*ROW('Water Data'!C163))),BU169="",ISNUMBER(OFFSET('Water Data'!$C$10,0,10*ROW('Water Data'!C163)))),OFFSET('Water Data'!$C$10,0,10*ROW('Water Data'!C163)),NA())))</f>
        <v>#N/A</v>
      </c>
      <c r="G169" s="250" t="e">
        <f ca="true">+IF(AND(ISNUMBER(OFFSET('Water Data'!$D$5,0,10*ROW('Water Data'!D163))),BV169="Yes"),100-OFFSET('Water Data'!$D$5,0,10*ROW('Water Data'!D163)),IF(AND(ISNUMBER(OFFSET('Water Data'!$D$5,0,10*ROW('Water Data'!D163))),BV169="No",ISNUMBER(OFFSET('Water Data'!$D$5,0,10*ROW('Water Data'!D163)))),CONCATENATE("[",ROUND(100-OFFSET('Water Data'!$D$5,0,10*ROW('Water Data'!D163)),0),"]"),IF(AND(ISNUMBER(OFFSET('Water Data'!$D$5,0,10*ROW('Water Data'!D163))),BV169="",ISNUMBER(OFFSET('Water Data'!$D$5,0,10*ROW('Water Data'!D163)))),100-OFFSET('Water Data'!$D$5,0,10*ROW('Water Data'!D163)),NA())))</f>
        <v>#N/A</v>
      </c>
      <c r="H169" s="250" t="e">
        <f ca="true">+IF(AND(ISNUMBER(OFFSET('Water Data'!$D$7,0,10*ROW('Water Data'!D163))),BW169="Yes"),OFFSET('Water Data'!$D$7,0,10*ROW('Water Data'!D163)),IF(AND(ISNUMBER(OFFSET('Water Data'!$D$7,0,10*ROW('Water Data'!D163))),BW169="No",ISNUMBER(OFFSET('Water Data'!$D$7,0,10*ROW('Water Data'!D163)))),CONCATENATE("[",ROUND(OFFSET('Water Data'!$C$7,0,10*ROW('Water Data'!D163)),0),"]"),IF(AND(ISNUMBER(OFFSET('Water Data'!$D$7,0,10*ROW('Water Data'!D163))),BW169="",ISNUMBER(OFFSET('Water Data'!$D$7,0,10*ROW('Water Data'!D163)))),OFFSET('Water Data'!$D$7,0,10*ROW('Water Data'!D163)),NA())))</f>
        <v>#N/A</v>
      </c>
      <c r="I169" s="250" t="e">
        <f ca="true">+IF(AND(ISNUMBER(OFFSET('Water Data'!$D$10,0,10*ROW('Water Data'!D163))),BX169="Yes"),OFFSET('Water Data'!$D$10,0,10*ROW('Water Data'!D163)),IF(AND(ISNUMBER(OFFSET('Water Data'!$D$10,0,10*ROW('Water Data'!D163))),BX169="No",ISNUMBER(OFFSET('Water Data'!$D$10,0,10*ROW('Water Data'!D163)))),CONCATENATE("[",ROUND(OFFSET('Water Data'!$D$10,0,10*ROW('Water Data'!D163)),0),"]"),IF(AND(ISNUMBER(OFFSET('Water Data'!$D$10,0,10*ROW('Water Data'!D163))),BX169="",ISNUMBER(OFFSET('Water Data'!$D$10,0,10*ROW('Water Data'!D163)))),OFFSET('Water Data'!$D$10,0,10*ROW('Water Data'!D163)),NA())))</f>
        <v>#N/A</v>
      </c>
      <c r="J169" s="250" t="e">
        <f ca="true">+IF(AND(ISNUMBER(OFFSET('Water Data'!$E$5,0,10*ROW('Water Data'!E163))),BY169="Yes"),100-OFFSET('Water Data'!$E$5,0,10*ROW('Water Data'!E163)),IF(AND(ISNUMBER(OFFSET('Water Data'!$E$5,0,10*ROW('Water Data'!E163))),BY169="No",ISNUMBER(OFFSET('Water Data'!$E$5,0,10*ROW('Water Data'!E163)))),CONCATENATE("[",ROUND(100-OFFSET('Water Data'!$E$5,0,10*ROW('Water Data'!E163)),0),"]"),IF(AND(ISNUMBER(OFFSET('Water Data'!$E$5,0,10*ROW('Water Data'!E163))),BY169="",ISNUMBER(OFFSET('Water Data'!$E$5,0,10*ROW('Water Data'!E163)))),100-OFFSET('Water Data'!$E$5,0,10*ROW('Water Data'!E163)),NA())))</f>
        <v>#N/A</v>
      </c>
      <c r="K169" s="250" t="e">
        <f ca="true">+IF(AND(ISNUMBER(OFFSET('Water Data'!$E$7,0,10*ROW('Water Data'!E163))),BZ169="Yes"),OFFSET('Water Data'!$E$7,0,10*ROW('Water Data'!E163)),IF(AND(ISNUMBER(OFFSET('Water Data'!$E$7,0,10*ROW('Water Data'!E163))),BZ169="No",ISNUMBER(OFFSET('Water Data'!$E$7,0,10*ROW('Water Data'!E163)))),CONCATENATE("[",ROUND(OFFSET('Water Data'!$E$7,0,10*ROW('Water Data'!E163)),0),"]"),IF(AND(ISNUMBER(OFFSET('Water Data'!$E$7,0,10*ROW('Water Data'!E163))),BZ169="",ISNUMBER(OFFSET('Water Data'!$E$7,0,10*ROW('Water Data'!E163)))),OFFSET('Water Data'!$E$7,0,10*ROW('Water Data'!E163)),NA())))</f>
        <v>#N/A</v>
      </c>
      <c r="L169" s="250" t="e">
        <f ca="true">+IF(AND(ISNUMBER(OFFSET('Water Data'!$E$10,0,10*ROW('Water Data'!E163))),CA169="Yes"),OFFSET('Water Data'!$E$10,0,10*ROW('Water Data'!E163)),IF(AND(ISNUMBER(OFFSET('Water Data'!$E$10,0,10*ROW('Water Data'!E163))),CA169="No",ISNUMBER(OFFSET('Water Data'!$E$10,0,10*ROW('Water Data'!E163)))),CONCATENATE("[",ROUND(OFFSET('Water Data'!$E$10,0,10*ROW('Water Data'!E163)),0),"]"),IF(AND(ISNUMBER(OFFSET('Water Data'!$E$10,0,10*ROW('Water Data'!E163))),CA169="",ISNUMBER(OFFSET('Water Data'!$E$10,0,10*ROW('Water Data'!E163)))),OFFSET('Water Data'!$E$10,0,10*ROW('Water Data'!E163)),NA())))</f>
        <v>#N/A</v>
      </c>
      <c r="M169" s="250" t="e">
        <f ca="true">+IF(AND(ISNUMBER(OFFSET('Water Data'!$F$5,0,10*ROW('Water Data'!F163))),CB169="Yes"),100-OFFSET('Water Data'!$F$5,0,10*ROW('Water Data'!F163)),IF(AND(ISNUMBER(OFFSET('Water Data'!$F$5,0,10*ROW('Water Data'!F163))),CB169="No",ISNUMBER(OFFSET('Water Data'!$F$5,0,10*ROW('Water Data'!F163)))),CONCATENATE("[",ROUND(100-OFFSET('Water Data'!$F$5,0,10*ROW('Water Data'!F163)),0),"]"),IF(AND(ISNUMBER(OFFSET('Water Data'!$F$5,0,10*ROW('Water Data'!F163))),CB169="",ISNUMBER(OFFSET('Water Data'!$F$5,0,10*ROW('Water Data'!F163)))),100-OFFSET('Water Data'!$F$5,0,10*ROW('Water Data'!F163)),NA())))</f>
        <v>#N/A</v>
      </c>
      <c r="N169" s="250" t="e">
        <f ca="true">+IF(AND(ISNUMBER(OFFSET('Water Data'!$F$7,0,10*ROW('Water Data'!F163))),CC169="Yes"),OFFSET('Water Data'!$F$7,0,10*ROW('Water Data'!F163)),IF(AND(ISNUMBER(OFFSET('Water Data'!$F$7,0,10*ROW('Water Data'!F163))),CC169="No",ISNUMBER(OFFSET('Water Data'!$F$7,0,10*ROW('Water Data'!F163)))),CONCATENATE("[",ROUND(OFFSET('Water Data'!$F$7,0,10*ROW('Water Data'!F163)),0),"]"),IF(AND(ISNUMBER(OFFSET('Water Data'!$F$7,0,10*ROW('Water Data'!F163))),CC169="",ISNUMBER(OFFSET('Water Data'!$F$7,0,10*ROW('Water Data'!F163)))),OFFSET('Water Data'!$F$7,0,10*ROW('Water Data'!F163)),NA())))</f>
        <v>#N/A</v>
      </c>
      <c r="O169" s="250" t="e">
        <f ca="true">+IF(AND(ISNUMBER(OFFSET('Water Data'!$F$10,0,10*ROW('Water Data'!F163))),CD169="Yes"),OFFSET('Water Data'!$F$10,0,10*ROW('Water Data'!F163)),IF(AND(ISNUMBER(OFFSET('Water Data'!$F$10,0,10*ROW('Water Data'!F163))),CD169="No",ISNUMBER(OFFSET('Water Data'!$F$10,0,10*ROW('Water Data'!F163)))),CONCATENATE("[",ROUND(OFFSET('Water Data'!$F$10,0,10*ROW('Water Data'!F163)),0),"]"),IF(AND(ISNUMBER(OFFSET('Water Data'!$F$10,0,10*ROW('Water Data'!F163))),CD169="",ISNUMBER(OFFSET('Water Data'!$F$10,0,10*ROW('Water Data'!F163)))),OFFSET('Water Data'!$F$10,0,10*ROW('Water Data'!F163)),NA())))</f>
        <v>#N/A</v>
      </c>
      <c r="P169" s="250" t="e">
        <f ca="true">+IF(AND(ISNUMBER(OFFSET('Water Data'!$G$5,0,10*ROW('Water Data'!G163))),CE169="Yes"),100-OFFSET('Water Data'!$G$5,0,10*ROW('Water Data'!G163)),IF(AND(ISNUMBER(OFFSET('Water Data'!$G$5,0,10*ROW('Water Data'!G163))),CE169="No",ISNUMBER(OFFSET('Water Data'!$G$5,0,10*ROW('Water Data'!G163)))),CONCATENATE("[",ROUND(100-OFFSET('Water Data'!$G$5,0,10*ROW('Water Data'!G163)),0),"]"),IF(AND(ISNUMBER(OFFSET('Water Data'!$G$5,0,10*ROW('Water Data'!G163))),CE169="",ISNUMBER(OFFSET('Water Data'!$G$5,0,10*ROW('Water Data'!G163)))),100-OFFSET('Water Data'!$G$5,0,10*ROW('Water Data'!G163)),NA())))</f>
        <v>#N/A</v>
      </c>
      <c r="Q169" s="250" t="e">
        <f ca="true">+IF(AND(ISNUMBER(OFFSET('Water Data'!$G$7,0,10*ROW('Water Data'!G163))),CF169="Yes"),OFFSET('Water Data'!$G$7,0,10*ROW('Water Data'!G163)),IF(AND(ISNUMBER(OFFSET('Water Data'!$G$7,0,10*ROW('Water Data'!G163))),CF169="No",ISNUMBER(OFFSET('Water Data'!$G$7,0,10*ROW('Water Data'!G163)))),CONCATENATE("[",ROUND(OFFSET('Water Data'!$G$7,0,10*ROW('Water Data'!G163)),0),"]"),IF(AND(ISNUMBER(OFFSET('Water Data'!$G$7,0,10*ROW('Water Data'!G163))),CF169="",ISNUMBER(OFFSET('Water Data'!$G$7,0,10*ROW('Water Data'!G163)))),OFFSET('Water Data'!$G$7,0,10*ROW('Water Data'!G163)),NA())))</f>
        <v>#N/A</v>
      </c>
      <c r="R169" s="250" t="e">
        <f ca="true">+IF(AND(ISNUMBER(OFFSET('Water Data'!$G$10,0,10*ROW('Water Data'!G163))),CG169="Yes"),OFFSET('Water Data'!$G$10,0,10*ROW('Water Data'!G163)),IF(AND(ISNUMBER(OFFSET('Water Data'!$G$10,0,10*ROW('Water Data'!G163))),CG169="No",ISNUMBER(OFFSET('Water Data'!$G$10,0,10*ROW('Water Data'!G163)))),CONCATENATE("[",ROUND(OFFSET('Water Data'!$G$10,0,10*ROW('Water Data'!G163)),0),"]"),IF(AND(ISNUMBER(OFFSET('Water Data'!$G$10,0,10*ROW('Water Data'!G163))),CG169="",ISNUMBER(OFFSET('Water Data'!$G$10,0,10*ROW('Water Data'!G163)))),OFFSET('Water Data'!$G$10,0,10*ROW('Water Data'!G163)),NA())))</f>
        <v>#N/A</v>
      </c>
      <c r="S169" s="250" t="e">
        <f ca="true">+IF(AND(ISNUMBER(OFFSET('Water Data'!$H$5,0,10*ROW('Water Data'!H163))),CH169="Yes"),100-OFFSET('Water Data'!$H$5,0,10*ROW('Water Data'!H163)),IF(AND(ISNUMBER(OFFSET('Water Data'!$H$5,0,10*ROW('Water Data'!H163))),CH169="No",ISNUMBER(OFFSET('Water Data'!$H$5,0,10*ROW('Water Data'!H163)))),CONCATENATE("[",ROUND(100-OFFSET('Water Data'!$H$5,0,10*ROW('Water Data'!H163)),0),"]"),IF(AND(ISNUMBER(OFFSET('Water Data'!$H$5,0,10*ROW('Water Data'!H163))),CH169="",ISNUMBER(OFFSET('Water Data'!$H$5,0,10*ROW('Water Data'!H163)))),100-OFFSET('Water Data'!$H$5,0,10*ROW('Water Data'!H163)),NA())))</f>
        <v>#N/A</v>
      </c>
      <c r="T169" s="250" t="e">
        <f ca="true">+IF(AND(ISNUMBER(OFFSET('Water Data'!$H$7,0,10*ROW('Water Data'!H163))),CI169="Yes"),OFFSET('Water Data'!$H$7,0,10*ROW('Water Data'!H163)),IF(AND(ISNUMBER(OFFSET('Water Data'!$H$7,0,10*ROW('Water Data'!H163))),CI169="No",ISNUMBER(OFFSET('Water Data'!$H$7,0,10*ROW('Water Data'!H163)))),CONCATENATE("[",ROUND(OFFSET('Water Data'!$H$7,0,10*ROW('Water Data'!H163)),0),"]"),IF(AND(ISNUMBER(OFFSET('Water Data'!$H$7,0,10*ROW('Water Data'!H163))),CI169="",ISNUMBER(OFFSET('Water Data'!$H$7,0,10*ROW('Water Data'!H163)))),OFFSET('Water Data'!$H$7,0,10*ROW('Water Data'!H163)),NA())))</f>
        <v>#N/A</v>
      </c>
      <c r="U169" s="250" t="e">
        <f ca="true">+IF(AND(ISNUMBER(OFFSET('Water Data'!$H$10,0,10*ROW('Water Data'!H163))),CJ169="Yes"),OFFSET('Water Data'!$H$10,0,10*ROW('Water Data'!H163)),IF(AND(ISNUMBER(OFFSET('Water Data'!$H$10,0,10*ROW('Water Data'!H163))),CJ169="No",ISNUMBER(OFFSET('Water Data'!$H$10,0,10*ROW('Water Data'!H163)))),CONCATENATE("[",ROUND(OFFSET('Water Data'!$H$10,0,10*ROW('Water Data'!H163)),0),"]"),IF(AND(ISNUMBER(OFFSET('Water Data'!$H$10,0,10*ROW('Water Data'!H163))),CJ169="",ISNUMBER(OFFSET('Water Data'!$H$10,0,10*ROW('Water Data'!H163)))),OFFSET('Water Data'!$H$10,0,10*ROW('Water Data'!H163)),NA())))</f>
        <v>#N/A</v>
      </c>
      <c r="V169" s="251" t="e">
        <f ca="true">+IF(AND(ISNUMBER(OFFSET('Sanitation Data'!$C$5,0,10*ROW('Sanitation Data'!C163))),CK169="Yes"),100-OFFSET('Sanitation Data'!$C$5,0,10*ROW('Sanitation Data'!C163)),IF(AND(ISNUMBER(OFFSET('Sanitation Data'!$C$5,0,10*ROW('Sanitation Data'!C163))),CK169="No",ISNUMBER(OFFSET('Sanitation Data'!$C$5,0,10*ROW('Sanitation Data'!C163)))),CONCATENATE("[",ROUND(100-OFFSET('Sanitation Data'!$C$5,0,10*ROW('Sanitation Data'!C163)),0),"]"),IF(AND(ISNUMBER(OFFSET('Sanitation Data'!$C$5,0,10*ROW('Sanitation Data'!C163))),CK169="",ISNUMBER(OFFSET('Sanitation Data'!$C$5,0,10*ROW('Sanitation Data'!C163)))),100-OFFSET('Sanitation Data'!$C$5,0,10*ROW('Sanitation Data'!C163)),NA())))</f>
        <v>#N/A</v>
      </c>
      <c r="W169" s="251" t="e">
        <f ca="true">+IF(AND(ISNUMBER(OFFSET('Sanitation Data'!$C$7,0,10*ROW('Sanitation Data'!C163))),CL169="Yes"),OFFSET('Sanitation Data'!$C$7,0,10*ROW('Sanitation Data'!C163)),IF(AND(ISNUMBER(OFFSET('Sanitation Data'!$C$7,0,10*ROW('Sanitation Data'!C163))),CL169="No",ISNUMBER(OFFSET('Sanitation Data'!$C$7,0,10*ROW('Sanitation Data'!C163)))),CONCATENATE("[",ROUND(OFFSET('Sanitation Data'!$C$7,0,10*ROW('Sanitation Data'!C163)),0),"]"),IF(AND(ISNUMBER(OFFSET('Sanitation Data'!$C$7,0,10*ROW('Sanitation Data'!C163))),CL169="",ISNUMBER(OFFSET('Sanitation Data'!$C$7,0,10*ROW('Sanitation Data'!C163)))),OFFSET('Sanitation Data'!$C$7,0,10*ROW('Sanitation Data'!C163)),NA())))</f>
        <v>#N/A</v>
      </c>
      <c r="X169" s="251" t="e">
        <f ca="true">+IF(AND(ISNUMBER(OFFSET('Sanitation Data'!$C$11,0,10*ROW('Sanitation Data'!C163))),CM169="Yes"),OFFSET('Sanitation Data'!$C$11,0,10*ROW('Sanitation Data'!C163)),IF(AND(ISNUMBER(OFFSET('Sanitation Data'!$C$11,0,10*ROW('Sanitation Data'!C163))),CM169="No",ISNUMBER(OFFSET('Sanitation Data'!$C$11,0,10*ROW('Sanitation Data'!C163)))),CONCATENATE("[",ROUND(OFFSET('Sanitation Data'!$C$11,0,10*ROW('Sanitation Data'!C163)),0),"]"),IF(AND(ISNUMBER(OFFSET('Sanitation Data'!$C$11,0,10*ROW('Sanitation Data'!C163))),CM169="",ISNUMBER(OFFSET('Sanitation Data'!$C$11,0,10*ROW('Sanitation Data'!C163)))),OFFSET('Sanitation Data'!$C$11,0,10*ROW('Sanitation Data'!C163)),NA())))</f>
        <v>#N/A</v>
      </c>
      <c r="Y169" s="251" t="e">
        <f ca="true">+IF(AND(ISNUMBER(OFFSET('Sanitation Data'!$C$12,0,10*ROW('Sanitation Data'!C163))),CN169="Yes"),OFFSET('Sanitation Data'!$C$12,0,10*ROW('Sanitation Data'!C163)),IF(AND(ISNUMBER(OFFSET('Sanitation Data'!$C$12,0,10*ROW('Sanitation Data'!C163))),CN169="No",ISNUMBER(OFFSET('Sanitation Data'!$C$12,0,10*ROW('Sanitation Data'!C163)))),CONCATENATE("[",ROUND(OFFSET('Sanitation Data'!$C$12,0,10*ROW('Sanitation Data'!C163)),0),"]"),IF(AND(ISNUMBER(OFFSET('Sanitation Data'!$C$12,0,10*ROW('Sanitation Data'!C163))),CN169="",ISNUMBER(OFFSET('Sanitation Data'!$C$12,0,10*ROW('Sanitation Data'!C163)))),OFFSET('Sanitation Data'!$C$12,0,10*ROW('Sanitation Data'!C163)),NA())))</f>
        <v>#N/A</v>
      </c>
      <c r="Z169" s="251" t="e">
        <f ca="true">+IF(AND(ISNUMBER(OFFSET('Sanitation Data'!$C$13,0,10*ROW('Sanitation Data'!C163))),CO169="Yes"),OFFSET('Sanitation Data'!$C$13,0,10*ROW('Sanitation Data'!C163)),IF(AND(ISNUMBER(OFFSET('Sanitation Data'!$C$13,0,10*ROW('Sanitation Data'!C163))),CO169="No",ISNUMBER(OFFSET('Sanitation Data'!$C$13,0,10*ROW('Sanitation Data'!C163)))),CONCATENATE("[",ROUND(OFFSET('Sanitation Data'!$C$13,0,10*ROW('Sanitation Data'!C163)),0),"]"),IF(AND(ISNUMBER(OFFSET('Sanitation Data'!$C$13,0,10*ROW('Sanitation Data'!C163))),CO169="",ISNUMBER(OFFSET('Sanitation Data'!$C$13,0,10*ROW('Sanitation Data'!C163)))),OFFSET('Sanitation Data'!$C$13,0,10*ROW('Sanitation Data'!C163)),NA())))</f>
        <v>#N/A</v>
      </c>
      <c r="AA169" s="251" t="e">
        <f ca="true">+IF(AND(ISNUMBER(OFFSET('Sanitation Data'!$D$5,0,10*ROW('Sanitation Data'!D163))),CP169="Yes"),100-OFFSET('Sanitation Data'!$D$5,0,10*ROW('Sanitation Data'!D163)),IF(AND(ISNUMBER(OFFSET('Sanitation Data'!$D$5,0,10*ROW('Sanitation Data'!D163))),CP169="No",ISNUMBER(OFFSET('Sanitation Data'!$D$5,0,10*ROW('Sanitation Data'!D163)))),CONCATENATE("[",ROUND(100-OFFSET('Sanitation Data'!$D$5,0,10*ROW('Sanitation Data'!D163)),0),"]"),IF(AND(ISNUMBER(OFFSET('Sanitation Data'!$D$5,0,10*ROW('Sanitation Data'!D163))),CP169="",ISNUMBER(OFFSET('Sanitation Data'!$D$5,0,10*ROW('Sanitation Data'!D163)))),100-OFFSET('Sanitation Data'!$D$5,0,10*ROW('Sanitation Data'!D163)),NA())))</f>
        <v>#N/A</v>
      </c>
      <c r="AB169" s="251" t="e">
        <f ca="true">+IF(AND(ISNUMBER(OFFSET('Sanitation Data'!$D$7,0,10*ROW('Sanitation Data'!D163))),CQ169="Yes"),OFFSET('Sanitation Data'!$D$7,0,10*ROW('Sanitation Data'!G163)),IF(AND(ISNUMBER(OFFSET('Sanitation Data'!$D$7,0,10*ROW('Sanitation Data'!D163))),CQ169="No",ISNUMBER(OFFSET('Sanitation Data'!$D$7,0,10*ROW('Sanitation Data'!D163)))),CONCATENATE("[",ROUND(OFFSET('Sanitation Data'!$D$7,0,10*ROW('Sanitation Data'!D163)),0),"]"),IF(AND(ISNUMBER(OFFSET('Sanitation Data'!$D$7,0,10*ROW('Sanitation Data'!D163))),CQ169="",ISNUMBER(OFFSET('Sanitation Data'!$D$7,0,10*ROW('Sanitation Data'!D163)))),OFFSET('Sanitation Data'!$D$7,0,10*ROW('Sanitation Data'!D163)),NA())))</f>
        <v>#N/A</v>
      </c>
      <c r="AC169" s="251" t="e">
        <f ca="true">+IF(AND(ISNUMBER(OFFSET('Sanitation Data'!$D$11,0,10*ROW('Sanitation Data'!D163))),CR169="Yes"),OFFSET('Sanitation Data'!$D$11,0,10*ROW('Sanitation Data'!D163)),IF(AND(ISNUMBER(OFFSET('Sanitation Data'!$D$11,0,10*ROW('Sanitation Data'!D163))),CR169="No",ISNUMBER(OFFSET('Sanitation Data'!$D$11,0,10*ROW('Sanitation Data'!D163)))),CONCATENATE("[",ROUND(OFFSET('Sanitation Data'!$D$11,0,10*ROW('Sanitation Data'!D163)),0),"]"),IF(AND(ISNUMBER(OFFSET('Sanitation Data'!$D$11,0,10*ROW('Sanitation Data'!D163))),CR169="",ISNUMBER(OFFSET('Sanitation Data'!$D$11,0,10*ROW('Sanitation Data'!D163)))),OFFSET('Sanitation Data'!$D$11,0,10*ROW('Sanitation Data'!D163)),NA())))</f>
        <v>#N/A</v>
      </c>
      <c r="AD169" s="251" t="e">
        <f ca="true">+IF(AND(ISNUMBER(OFFSET('Sanitation Data'!$D$12,0,10*ROW('Sanitation Data'!D163))),CS169="Yes"),OFFSET('Sanitation Data'!$D$12,0,10*ROW('Sanitation Data'!D163)),IF(AND(ISNUMBER(OFFSET('Sanitation Data'!$D$12,0,10*ROW('Sanitation Data'!D163))),CS169="No",ISNUMBER(OFFSET('Sanitation Data'!$D$12,0,10*ROW('Sanitation Data'!D163)))),CONCATENATE("[",ROUND(OFFSET('Sanitation Data'!$D$12,0,10*ROW('Sanitation Data'!D163)),0),"]"),IF(AND(ISNUMBER(OFFSET('Sanitation Data'!$D$12,0,10*ROW('Sanitation Data'!D163))),CS169="",ISNUMBER(OFFSET('Sanitation Data'!$D$12,0,10*ROW('Sanitation Data'!D163)))),OFFSET('Sanitation Data'!$D$12,0,10*ROW('Sanitation Data'!D163)),NA())))</f>
        <v>#N/A</v>
      </c>
      <c r="AE169" s="251" t="e">
        <f ca="true">+IF(AND(ISNUMBER(OFFSET('Sanitation Data'!$D$13,0,10*ROW('Sanitation Data'!D163))),CT169="Yes"),OFFSET('Sanitation Data'!$D$13,0,10*ROW('Sanitation Data'!D163)),IF(AND(ISNUMBER(OFFSET('Sanitation Data'!$D$13,0,10*ROW('Sanitation Data'!D163))),CT169="No",ISNUMBER(OFFSET('Sanitation Data'!$D$13,0,10*ROW('Sanitation Data'!D163)))),CONCATENATE("[",ROUND(OFFSET('Sanitation Data'!$D$13,0,10*ROW('Sanitation Data'!D163)),0),"]"),IF(AND(ISNUMBER(OFFSET('Sanitation Data'!$D$13,0,10*ROW('Sanitation Data'!D163))),CT169="",ISNUMBER(OFFSET('Sanitation Data'!$D$13,0,10*ROW('Sanitation Data'!D163)))),OFFSET('Sanitation Data'!$D$13,0,10*ROW('Sanitation Data'!D163)),NA())))</f>
        <v>#N/A</v>
      </c>
      <c r="AF169" s="251" t="e">
        <f ca="true">+IF(AND(ISNUMBER(OFFSET('Sanitation Data'!$E$5,0,10*ROW('Sanitation Data'!E163))),CU169="Yes"),100-OFFSET('Sanitation Data'!$E$5,0,10*ROW('Sanitation Data'!E163)),IF(AND(ISNUMBER(OFFSET('Sanitation Data'!$E$5,0,10*ROW('Sanitation Data'!E163))),CU169="No",ISNUMBER(OFFSET('Sanitation Data'!$E$5,0,10*ROW('Sanitation Data'!E163)))),CONCATENATE("[",ROUND(100-OFFSET('Sanitation Data'!$E$5,0,10*ROW('Sanitation Data'!E163)),0),"]"),IF(AND(ISNUMBER(OFFSET('Sanitation Data'!$E$5,0,10*ROW('Sanitation Data'!E163))),CU169="",ISNUMBER(OFFSET('Sanitation Data'!$E$5,0,10*ROW('Sanitation Data'!E163)))),100-OFFSET('Sanitation Data'!$E$5,0,10*ROW('Sanitation Data'!E163)),NA())))</f>
        <v>#N/A</v>
      </c>
      <c r="AG169" s="251" t="e">
        <f ca="true">+IF(AND(ISNUMBER(OFFSET('Sanitation Data'!$E$7,0,10*ROW('Sanitation Data'!E163))),CV169="Yes"),OFFSET('Sanitation Data'!$E$7,0,10*ROW('Sanitation Data'!E163)),IF(AND(ISNUMBER(OFFSET('Sanitation Data'!$E$7,0,10*ROW('Sanitation Data'!E163))),CV169="No",ISNUMBER(OFFSET('Sanitation Data'!$E$7,0,10*ROW('Sanitation Data'!E163)))),CONCATENATE("[",ROUND(OFFSET('Sanitation Data'!$E$7,0,10*ROW('Sanitation Data'!E163)),0),"]"),IF(AND(ISNUMBER(OFFSET('Sanitation Data'!$E$7,0,10*ROW('Sanitation Data'!E163))),CV169="",ISNUMBER(OFFSET('Sanitation Data'!$E$7,0,10*ROW('Sanitation Data'!E163)))),OFFSET('Sanitation Data'!$E$7,0,10*ROW('Sanitation Data'!E163)),NA())))</f>
        <v>#N/A</v>
      </c>
      <c r="AH169" s="251" t="e">
        <f ca="true">+IF(AND(ISNUMBER(OFFSET('Sanitation Data'!$E$11,0,10*ROW('Sanitation Data'!E163))),CW169="Yes"),OFFSET('Sanitation Data'!$E$11,0,10*ROW('Sanitation Data'!E163)),IF(AND(ISNUMBER(OFFSET('Sanitation Data'!$E$11,0,10*ROW('Sanitation Data'!E163))),CW169="No",ISNUMBER(OFFSET('Sanitation Data'!$E$11,0,10*ROW('Sanitation Data'!E163)))),CONCATENATE("[",ROUND(OFFSET('Sanitation Data'!$E$11,0,10*ROW('Sanitation Data'!E163)),0),"]"),IF(AND(ISNUMBER(OFFSET('Sanitation Data'!$E$11,0,10*ROW('Sanitation Data'!E163))),CW169="",ISNUMBER(OFFSET('Sanitation Data'!$E$11,0,10*ROW('Sanitation Data'!E163)))),OFFSET('Sanitation Data'!$E$11,0,10*ROW('Sanitation Data'!E163)),NA())))</f>
        <v>#N/A</v>
      </c>
      <c r="AI169" s="251" t="e">
        <f ca="true">+IF(AND(ISNUMBER(OFFSET('Sanitation Data'!$E$12,0,10*ROW('Sanitation Data'!E163))),CX169="Yes"),OFFSET('Sanitation Data'!$E$12,0,10*ROW('Sanitation Data'!E163)),IF(AND(ISNUMBER(OFFSET('Sanitation Data'!$E$12,0,10*ROW('Sanitation Data'!E163))),CX169="No",ISNUMBER(OFFSET('Sanitation Data'!$E$12,0,10*ROW('Sanitation Data'!E163)))),CONCATENATE("[",ROUND(OFFSET('Sanitation Data'!$E$12,0,10*ROW('Sanitation Data'!E163)),0),"]"),IF(AND(ISNUMBER(OFFSET('Sanitation Data'!$E$12,0,10*ROW('Sanitation Data'!E163))),CX169="",ISNUMBER(OFFSET('Sanitation Data'!$E$12,0,10*ROW('Sanitation Data'!E163)))),OFFSET('Sanitation Data'!$E$12,0,10*ROW('Sanitation Data'!E163)),NA())))</f>
        <v>#N/A</v>
      </c>
      <c r="AJ169" s="251" t="e">
        <f ca="true">+IF(AND(ISNUMBER(OFFSET('Sanitation Data'!$E$13,0,10*ROW('Sanitation Data'!E163))),CY169="Yes"),OFFSET('Sanitation Data'!$E$13,0,10*ROW('Sanitation Data'!E163)),IF(AND(ISNUMBER(OFFSET('Sanitation Data'!$E$13,0,10*ROW('Sanitation Data'!E163))),CY169="No",ISNUMBER(OFFSET('Sanitation Data'!$E$13,0,10*ROW('Sanitation Data'!E163)))),CONCATENATE("[",ROUND(OFFSET('Sanitation Data'!$E$13,0,10*ROW('Sanitation Data'!E163)),0),"]"),IF(AND(ISNUMBER(OFFSET('Sanitation Data'!$E$13,0,10*ROW('Sanitation Data'!E163))),CY169="",ISNUMBER(OFFSET('Sanitation Data'!$E$13,0,10*ROW('Sanitation Data'!E163)))),OFFSET('Sanitation Data'!$E$13,0,10*ROW('Sanitation Data'!E163)),NA())))</f>
        <v>#N/A</v>
      </c>
      <c r="AK169" s="251" t="e">
        <f ca="true">+IF(AND(ISNUMBER(OFFSET('Sanitation Data'!$F$5,0,10*ROW('Sanitation Data'!F163))),CZ169="Yes"),100-OFFSET('Sanitation Data'!$F$5,0,10*ROW('Sanitation Data'!F163)),IF(AND(ISNUMBER(OFFSET('Sanitation Data'!$F$5,0,10*ROW('Sanitation Data'!F163))),CZ169="No",ISNUMBER(OFFSET('Sanitation Data'!$F$5,0,10*ROW('Sanitation Data'!F163)))),CONCATENATE("[",ROUND(100-OFFSET('Sanitation Data'!$F$5,0,10*ROW('Sanitation Data'!F163)),0),"]"),IF(AND(ISNUMBER(OFFSET('Sanitation Data'!$F$5,0,10*ROW('Sanitation Data'!F163))),CZ169="",ISNUMBER(OFFSET('Sanitation Data'!$F$5,0,10*ROW('Sanitation Data'!F163)))),100-OFFSET('Sanitation Data'!$F$5,0,10*ROW('Sanitation Data'!F163)),NA())))</f>
        <v>#N/A</v>
      </c>
      <c r="AL169" s="251" t="e">
        <f ca="true">+IF(AND(ISNUMBER(OFFSET('Sanitation Data'!$F$7,0,10*ROW('Sanitation Data'!F163))),DA169="Yes"),OFFSET('Sanitation Data'!$F$7,0,10*ROW('Sanitation Data'!F163)),IF(AND(ISNUMBER(OFFSET('Sanitation Data'!$F$7,0,10*ROW('Sanitation Data'!F163))),DA169="No",ISNUMBER(OFFSET('Sanitation Data'!$F$7,0,10*ROW('Sanitation Data'!F163)))),CONCATENATE("[",ROUND(OFFSET('Sanitation Data'!$F$7,0,10*ROW('Sanitation Data'!F163)),0),"]"),IF(AND(ISNUMBER(OFFSET('Sanitation Data'!$F$7,0,10*ROW('Sanitation Data'!F163))),DA169="",ISNUMBER(OFFSET('Sanitation Data'!$F$7,0,10*ROW('Sanitation Data'!F163)))),OFFSET('Sanitation Data'!$F$7,0,10*ROW('Sanitation Data'!F163)),NA())))</f>
        <v>#N/A</v>
      </c>
      <c r="AM169" s="251" t="e">
        <f ca="true">+IF(AND(ISNUMBER(OFFSET('Sanitation Data'!$F$11,0,10*ROW('Sanitation Data'!F163))),DB169="Yes"),OFFSET('Sanitation Data'!$F$11,0,10*ROW('Sanitation Data'!F163)),IF(AND(ISNUMBER(OFFSET('Sanitation Data'!$F$11,0,10*ROW('Sanitation Data'!F163))),DB169="No",ISNUMBER(OFFSET('Sanitation Data'!$F$11,0,10*ROW('Sanitation Data'!F163)))),CONCATENATE("[",ROUND(OFFSET('Sanitation Data'!$F$11,0,10*ROW('Sanitation Data'!F163)),0),"]"),IF(AND(ISNUMBER(OFFSET('Sanitation Data'!$F$11,0,10*ROW('Sanitation Data'!F163))),DB169="",ISNUMBER(OFFSET('Sanitation Data'!$F$11,0,10*ROW('Sanitation Data'!F163)))),OFFSET('Sanitation Data'!$F$11,0,10*ROW('Sanitation Data'!F163)),NA())))</f>
        <v>#N/A</v>
      </c>
      <c r="AN169" s="251" t="e">
        <f ca="true">+IF(AND(ISNUMBER(OFFSET('Sanitation Data'!$F$12,0,10*ROW('Sanitation Data'!F163))),DC169="Yes"),OFFSET('Sanitation Data'!$F$12,0,10*ROW('Sanitation Data'!F163)),IF(AND(ISNUMBER(OFFSET('Sanitation Data'!$F$12,0,10*ROW('Sanitation Data'!F163))),DC169="No",ISNUMBER(OFFSET('Sanitation Data'!$F$12,0,10*ROW('Sanitation Data'!F163)))),CONCATENATE("[",ROUND(OFFSET('Sanitation Data'!$F$12,0,10*ROW('Sanitation Data'!F163)),0),"]"),IF(AND(ISNUMBER(OFFSET('Sanitation Data'!$F$12,0,10*ROW('Sanitation Data'!F163))),DC169="",ISNUMBER(OFFSET('Sanitation Data'!$F$12,0,10*ROW('Sanitation Data'!F163)))),OFFSET('Sanitation Data'!$F$12,0,10*ROW('Sanitation Data'!F163)),NA())))</f>
        <v>#N/A</v>
      </c>
      <c r="AO169" s="251" t="e">
        <f ca="true">+IF(AND(ISNUMBER(OFFSET('Sanitation Data'!$F$13,0,10*ROW('Sanitation Data'!F163))),DD169="Yes"),OFFSET('Sanitation Data'!$F$13,0,10*ROW('Sanitation Data'!F163)),IF(AND(ISNUMBER(OFFSET('Sanitation Data'!$F$13,0,10*ROW('Sanitation Data'!F163))),DD169="No",ISNUMBER(OFFSET('Sanitation Data'!$F$13,0,10*ROW('Sanitation Data'!F163)))),CONCATENATE("[",ROUND(OFFSET('Sanitation Data'!$F$13,0,10*ROW('Sanitation Data'!F163)),0),"]"),IF(AND(ISNUMBER(OFFSET('Sanitation Data'!$F$13,0,10*ROW('Sanitation Data'!F163))),DD169="",ISNUMBER(OFFSET('Sanitation Data'!$F$13,0,10*ROW('Sanitation Data'!F163)))),OFFSET('Sanitation Data'!$F$13,0,10*ROW('Sanitation Data'!F163)),NA())))</f>
        <v>#N/A</v>
      </c>
      <c r="AP169" s="251" t="e">
        <f ca="true">+IF(AND(ISNUMBER(OFFSET('Sanitation Data'!$G$5,0,10*ROW('Sanitation Data'!G163))),DE169="Yes"),100-OFFSET('Sanitation Data'!$G$5,0,10*ROW('Sanitation Data'!G163)),IF(AND(ISNUMBER(OFFSET('Sanitation Data'!$G$5,0,10*ROW('Sanitation Data'!G163))),DE169="No",ISNUMBER(OFFSET('Sanitation Data'!$G$5,0,10*ROW('Sanitation Data'!G163)))),CONCATENATE("[",ROUND(100-OFFSET('Sanitation Data'!$G$5,0,10*ROW('Sanitation Data'!G163)),0),"]"),IF(AND(ISNUMBER(OFFSET('Sanitation Data'!$G$5,0,10*ROW('Sanitation Data'!G163))),DE169="",ISNUMBER(OFFSET('Sanitation Data'!$G$5,0,10*ROW('Sanitation Data'!G163)))),100-OFFSET('Sanitation Data'!$G$5,0,10*ROW('Sanitation Data'!G163)),NA())))</f>
        <v>#N/A</v>
      </c>
      <c r="AQ169" s="251" t="e">
        <f ca="true">+IF(AND(ISNUMBER(OFFSET('Sanitation Data'!$G$7,0,10*ROW('Sanitation Data'!G163))),DF169="Yes"),OFFSET('Sanitation Data'!$G$7,0,10*ROW('Sanitation Data'!G163)),IF(AND(ISNUMBER(OFFSET('Sanitation Data'!$G$7,0,10*ROW('Sanitation Data'!G163))),DF169="No",ISNUMBER(OFFSET('Sanitation Data'!$G$7,0,10*ROW('Sanitation Data'!G163)))),CONCATENATE("[",ROUND(OFFSET('Sanitation Data'!$G$7,0,10*ROW('Sanitation Data'!G163)),0),"]"),IF(AND(ISNUMBER(OFFSET('Sanitation Data'!$G$7,0,10*ROW('Sanitation Data'!G163))),DF169="",ISNUMBER(OFFSET('Sanitation Data'!$G$7,0,10*ROW('Sanitation Data'!G163)))),OFFSET('Sanitation Data'!$G$7,0,10*ROW('Sanitation Data'!G163)),NA())))</f>
        <v>#N/A</v>
      </c>
      <c r="AR169" s="251" t="e">
        <f ca="true">+IF(AND(ISNUMBER(OFFSET('Sanitation Data'!$G$11,0,10*ROW('Sanitation Data'!G163))),DG169="Yes"),OFFSET('Sanitation Data'!$G$11,0,10*ROW('Sanitation Data'!G163)),IF(AND(ISNUMBER(OFFSET('Sanitation Data'!$G$11,0,10*ROW('Sanitation Data'!G163))),DG169="No",ISNUMBER(OFFSET('Sanitation Data'!$G$11,0,10*ROW('Sanitation Data'!G163)))),CONCATENATE("[",ROUND(OFFSET('Sanitation Data'!$G$11,0,10*ROW('Sanitation Data'!G163)),0),"]"),IF(AND(ISNUMBER(OFFSET('Sanitation Data'!$G$11,0,10*ROW('Sanitation Data'!G163))),DG169="",ISNUMBER(OFFSET('Sanitation Data'!$G$11,0,10*ROW('Sanitation Data'!G163)))),OFFSET('Sanitation Data'!$G$11,0,10*ROW('Sanitation Data'!G163)),NA())))</f>
        <v>#N/A</v>
      </c>
      <c r="AS169" s="251" t="e">
        <f ca="true">+IF(AND(ISNUMBER(OFFSET('Sanitation Data'!$G$12,0,10*ROW('Sanitation Data'!G163))),DH169="Yes"),OFFSET('Sanitation Data'!$G$12,0,10*ROW('Sanitation Data'!G163)),IF(AND(ISNUMBER(OFFSET('Sanitation Data'!$G$12,0,10*ROW('Sanitation Data'!G163))),DH169="No",ISNUMBER(OFFSET('Sanitation Data'!$G$12,0,10*ROW('Sanitation Data'!G163)))),CONCATENATE("[",ROUND(OFFSET('Sanitation Data'!$G$12,0,10*ROW('Sanitation Data'!G163)),0),"]"),IF(AND(ISNUMBER(OFFSET('Sanitation Data'!$G$12,0,10*ROW('Sanitation Data'!G163))),DH169="",ISNUMBER(OFFSET('Sanitation Data'!$G$12,0,10*ROW('Sanitation Data'!G163)))),OFFSET('Sanitation Data'!$G$12,0,10*ROW('Sanitation Data'!G163)),NA())))</f>
        <v>#N/A</v>
      </c>
      <c r="AT169" s="251" t="e">
        <f ca="true">+IF(AND(ISNUMBER(OFFSET('Sanitation Data'!$G$13,0,10*ROW('Sanitation Data'!G163))),DI169="Yes"),OFFSET('Sanitation Data'!$G$13,0,10*ROW('Sanitation Data'!G163)),IF(AND(ISNUMBER(OFFSET('Sanitation Data'!$G$13,0,10*ROW('Sanitation Data'!G163))),DI169="No",ISNUMBER(OFFSET('Sanitation Data'!$G$13,0,10*ROW('Sanitation Data'!G163)))),CONCATENATE("[",ROUND(OFFSET('Sanitation Data'!$G$13,0,10*ROW('Sanitation Data'!G163)),0),"]"),IF(AND(ISNUMBER(OFFSET('Sanitation Data'!$G$13,0,10*ROW('Sanitation Data'!G163))),DI169="",ISNUMBER(OFFSET('Sanitation Data'!$G$13,0,10*ROW('Sanitation Data'!G163)))),OFFSET('Sanitation Data'!$G$13,0,10*ROW('Sanitation Data'!G163)),NA())))</f>
        <v>#N/A</v>
      </c>
      <c r="AU169" s="251" t="e">
        <f ca="true">+IF(AND(ISNUMBER(OFFSET('Sanitation Data'!$H$5,0,10*ROW('Sanitation Data'!H163))),DJ169="Yes"),100-OFFSET('Sanitation Data'!$H$5,0,10*ROW('Sanitation Data'!H163)),IF(AND(ISNUMBER(OFFSET('Sanitation Data'!$H$5,0,10*ROW('Sanitation Data'!H163))),DJ169="No",ISNUMBER(OFFSET('Sanitation Data'!$H$5,0,10*ROW('Sanitation Data'!H163)))),CONCATENATE("[",ROUND(100-OFFSET('Sanitation Data'!$H$5,0,10*ROW('Sanitation Data'!H163)),0),"]"),IF(AND(ISNUMBER(OFFSET('Sanitation Data'!$H$5,0,10*ROW('Sanitation Data'!H163))),DJ169="",ISNUMBER(OFFSET('Sanitation Data'!$H$5,0,10*ROW('Sanitation Data'!H163)))),100-OFFSET('Sanitation Data'!$H$5,0,10*ROW('Sanitation Data'!H163)),NA())))</f>
        <v>#N/A</v>
      </c>
      <c r="AV169" s="251" t="e">
        <f ca="true">+IF(AND(ISNUMBER(OFFSET('Sanitation Data'!$H$7,0,10*ROW('Sanitation Data'!H163))),DK169="Yes"),OFFSET('Sanitation Data'!$H$7,0,10*ROW('Sanitation Data'!H163)),IF(AND(ISNUMBER(OFFSET('Sanitation Data'!$H$7,0,10*ROW('Sanitation Data'!H163))),DK169="No",ISNUMBER(OFFSET('Sanitation Data'!$H$7,0,10*ROW('Sanitation Data'!H163)))),CONCATENATE("[",ROUND(OFFSET('Sanitation Data'!$H$7,0,10*ROW('Sanitation Data'!H163)),0),"]"),IF(AND(ISNUMBER(OFFSET('Sanitation Data'!$H$7,0,10*ROW('Sanitation Data'!H163))),DK169="",ISNUMBER(OFFSET('Sanitation Data'!$H$7,0,10*ROW('Sanitation Data'!H163)))),OFFSET('Sanitation Data'!$H$7,0,10*ROW('Sanitation Data'!H163)),NA())))</f>
        <v>#N/A</v>
      </c>
      <c r="AW169" s="251" t="e">
        <f ca="true">+IF(AND(ISNUMBER(OFFSET('Sanitation Data'!$H$11,0,10*ROW('Sanitation Data'!H163))),DL169="Yes"),OFFSET('Sanitation Data'!$H$11,0,10*ROW('Sanitation Data'!H163)),IF(AND(ISNUMBER(OFFSET('Sanitation Data'!$H$11,0,10*ROW('Sanitation Data'!H163))),DL169="No",ISNUMBER(OFFSET('Sanitation Data'!$H$11,0,10*ROW('Sanitation Data'!H163)))),CONCATENATE("[",ROUND(OFFSET('Sanitation Data'!$H$11,0,10*ROW('Sanitation Data'!H163)),0),"]"),IF(AND(ISNUMBER(OFFSET('Sanitation Data'!$H$11,0,10*ROW('Sanitation Data'!H163))),DL169="",ISNUMBER(OFFSET('Sanitation Data'!$H$11,0,10*ROW('Sanitation Data'!H163)))),OFFSET('Sanitation Data'!$H$11,0,10*ROW('Sanitation Data'!H163)),NA())))</f>
        <v>#N/A</v>
      </c>
      <c r="AX169" s="251" t="e">
        <f ca="true">+IF(AND(ISNUMBER(OFFSET('Sanitation Data'!$H$12,0,10*ROW('Sanitation Data'!H163))),DM169="Yes"),OFFSET('Sanitation Data'!$H$12,0,10*ROW('Sanitation Data'!H163)),IF(AND(ISNUMBER(OFFSET('Sanitation Data'!$H$12,0,10*ROW('Sanitation Data'!H163))),DM169="No",ISNUMBER(OFFSET('Sanitation Data'!$H$12,0,10*ROW('Sanitation Data'!H163)))),CONCATENATE("[",ROUND(OFFSET('Sanitation Data'!$H$12,0,10*ROW('Sanitation Data'!H163)),0),"]"),IF(AND(ISNUMBER(OFFSET('Sanitation Data'!$H$12,0,10*ROW('Sanitation Data'!H163))),DM169="",ISNUMBER(OFFSET('Sanitation Data'!$H$12,0,10*ROW('Sanitation Data'!H163)))),OFFSET('Sanitation Data'!$H$12,0,10*ROW('Sanitation Data'!H163)),NA())))</f>
        <v>#N/A</v>
      </c>
      <c r="AY169" s="251" t="e">
        <f ca="true">+IF(AND(ISNUMBER(OFFSET('Sanitation Data'!$H$13,0,10*ROW('Sanitation Data'!H163))),DN169="Yes"),OFFSET('Sanitation Data'!$H$13,0,10*ROW('Sanitation Data'!H163)),IF(AND(ISNUMBER(OFFSET('Sanitation Data'!$H$13,0,10*ROW('Sanitation Data'!H163))),DN169="No",ISNUMBER(OFFSET('Sanitation Data'!$H$13,0,10*ROW('Sanitation Data'!H163)))),CONCATENATE("[",ROUND(OFFSET('Sanitation Data'!$H$13,0,10*ROW('Sanitation Data'!H163)),0),"]"),IF(AND(ISNUMBER(OFFSET('Sanitation Data'!$H$13,0,10*ROW('Sanitation Data'!H163))),DN169="",ISNUMBER(OFFSET('Sanitation Data'!$H$13,0,10*ROW('Sanitation Data'!H163)))),OFFSET('Sanitation Data'!$H$13,0,10*ROW('Sanitation Data'!H163)),NA())))</f>
        <v>#N/A</v>
      </c>
      <c r="AZ169" s="252" t="e">
        <f ca="true">+IF(AND(ISNUMBER(OFFSET('Hygiene Data'!$C$6,0,10*ROW('Hygiene Data'!C163))),DO169="Yes"),OFFSET('Hygiene Data'!$C$6,0,10*ROW('Hygiene Data'!C163)),IF(AND(ISNUMBER(OFFSET('Hygiene Data'!$C$6,0,10*ROW('Hygiene Data'!C163))),DO169="No",ISNUMBER(OFFSET('Hygiene Data'!$C$6,0,10*ROW('Hygiene Data'!C163)))),CONCATENATE("[",ROUND(OFFSET('Hygiene Data'!$C$6,0,10*ROW('Hygiene Data'!C163)),0),"]"),IF(AND(ISNUMBER(OFFSET('Hygiene Data'!$C$6,0,10*ROW('Hygiene Data'!C163))),DO169="",ISNUMBER(OFFSET('Hygiene Data'!$C$6,0,10*ROW('Hygiene Data'!C163)))),OFFSET('Hygiene Data'!$C$6,0,10*ROW('Hygiene Data'!C163)),NA())))</f>
        <v>#N/A</v>
      </c>
      <c r="BA169" s="252" t="e">
        <f ca="true">+IF(AND(ISNUMBER(OFFSET('Hygiene Data'!$C$8,0,10*ROW('Hygiene Data'!C163))),DP169="Yes"),OFFSET('Hygiene Data'!$C$8,0,10*ROW('Hygiene Data'!C163)),IF(AND(ISNUMBER(OFFSET('Hygiene Data'!$C$8,0,10*ROW('Hygiene Data'!C163))),DP169="No",ISNUMBER(OFFSET('Hygiene Data'!$C$8,0,10*ROW('Hygiene Data'!C163)))),CONCATENATE("[",ROUND(OFFSET('Hygiene Data'!$C$8,0,10*ROW('Hygiene Data'!C163)),0),"]"),IF(AND(ISNUMBER(OFFSET('Hygiene Data'!$C$8,0,10*ROW('Hygiene Data'!C163))),DP169="",ISNUMBER(OFFSET('Hygiene Data'!$C$8,0,10*ROW('Hygiene Data'!C163)))),OFFSET('Hygiene Data'!$C$8,0,10*ROW('Hygiene Data'!C163)),NA())))</f>
        <v>#N/A</v>
      </c>
      <c r="BB169" s="252" t="e">
        <f ca="true">+IF(AND(ISNUMBER(OFFSET('Hygiene Data'!$C$10,0,10*ROW('Hygiene Data'!C163))),DQ169="Yes"),OFFSET('Hygiene Data'!$C$10,0,10*ROW('Hygiene Data'!C163)),IF(AND(ISNUMBER(OFFSET('Hygiene Data'!$C$10,0,10*ROW('Hygiene Data'!C163))),DQ169="No",ISNUMBER(OFFSET('Hygiene Data'!$C$10,0,10*ROW('Hygiene Data'!C163)))),CONCATENATE("[",ROUND(OFFSET('Hygiene Data'!$C$10,0,10*ROW('Hygiene Data'!C163)),0),"]"),IF(AND(ISNUMBER(OFFSET('Hygiene Data'!$C$10,0,10*ROW('Hygiene Data'!C163))),DQ169="",ISNUMBER(OFFSET('Hygiene Data'!$C$10,0,10*ROW('Hygiene Data'!C163)))),OFFSET('Hygiene Data'!$C$10,0,10*ROW('Hygiene Data'!C163)),NA())))</f>
        <v>#N/A</v>
      </c>
      <c r="BC169" s="252" t="e">
        <f ca="true">+IF(AND(ISNUMBER(OFFSET('Hygiene Data'!$D$6,0,10*ROW('Hygiene Data'!D163))),DR169="Yes"),OFFSET('Hygiene Data'!$D$6,0,10*ROW('Hygiene Data'!D163)),IF(AND(ISNUMBER(OFFSET('Hygiene Data'!$D$6,0,10*ROW('Hygiene Data'!D163))),DR169="No",ISNUMBER(OFFSET('Hygiene Data'!$D$6,0,10*ROW('Hygiene Data'!D163)))),CONCATENATE("[",ROUND(OFFSET('Hygiene Data'!$D$6,0,10*ROW('Hygiene Data'!D163)),0),"]"),IF(AND(ISNUMBER(OFFSET('Hygiene Data'!$D$6,0,10*ROW('Hygiene Data'!D163))),DR169="",ISNUMBER(OFFSET('Hygiene Data'!$D$6,0,10*ROW('Hygiene Data'!D163)))),OFFSET('Hygiene Data'!$D$6,0,10*ROW('Hygiene Data'!D163)),NA())))</f>
        <v>#N/A</v>
      </c>
      <c r="BD169" s="252" t="e">
        <f ca="true">+IF(AND(ISNUMBER(OFFSET('Hygiene Data'!$D$8,0,10*ROW('Hygiene Data'!D163))),DS169="Yes"),OFFSET('Hygiene Data'!$D$8,0,10*ROW('Hygiene Data'!D163)),IF(AND(ISNUMBER(OFFSET('Hygiene Data'!$D$8,0,10*ROW('Hygiene Data'!D163))),DS169="No",ISNUMBER(OFFSET('Hygiene Data'!$D$8,0,10*ROW('Hygiene Data'!D163)))),CONCATENATE("[",ROUND(OFFSET('Hygiene Data'!$D$8,0,10*ROW('Hygiene Data'!D163)),0),"]"),IF(AND(ISNUMBER(OFFSET('Hygiene Data'!$D$8,0,10*ROW('Hygiene Data'!D163))),DS169="",ISNUMBER(OFFSET('Hygiene Data'!$D$8,0,10*ROW('Hygiene Data'!D163)))),OFFSET('Hygiene Data'!$D$8,0,10*ROW('Hygiene Data'!D163)),NA())))</f>
        <v>#N/A</v>
      </c>
      <c r="BE169" s="252" t="e">
        <f ca="true">+IF(AND(ISNUMBER(OFFSET('Hygiene Data'!$D$10,0,10*ROW('Hygiene Data'!D163))),DT169="Yes"),OFFSET('Hygiene Data'!$D$10,0,10*ROW('Hygiene Data'!D163)),IF(AND(ISNUMBER(OFFSET('Hygiene Data'!$D$10,0,10*ROW('Hygiene Data'!D163))),DT169="No",ISNUMBER(OFFSET('Hygiene Data'!$D$10,0,10*ROW('Hygiene Data'!D163)))),CONCATENATE("[",ROUND(OFFSET('Hygiene Data'!$D$10,0,10*ROW('Hygiene Data'!D163)),0),"]"),IF(AND(ISNUMBER(OFFSET('Hygiene Data'!$D$10,0,10*ROW('Hygiene Data'!D163))),DT169="",ISNUMBER(OFFSET('Hygiene Data'!$D$10,0,10*ROW('Hygiene Data'!D163)))),OFFSET('Hygiene Data'!$D$10,0,10*ROW('Hygiene Data'!D163)),NA())))</f>
        <v>#N/A</v>
      </c>
      <c r="BF169" s="252" t="e">
        <f ca="true">+IF(AND(ISNUMBER(OFFSET('Hygiene Data'!$E$6,0,10*ROW('Hygiene Data'!E163))),DU169="Yes"),OFFSET('Hygiene Data'!$E$6,0,10*ROW('Hygiene Data'!E163)),IF(AND(ISNUMBER(OFFSET('Hygiene Data'!$E$6,0,10*ROW('Hygiene Data'!E163))),DU169="No",ISNUMBER(OFFSET('Hygiene Data'!$E$6,0,10*ROW('Hygiene Data'!E163)))),CONCATENATE("[",ROUND(OFFSET('Hygiene Data'!$E$6,0,10*ROW('Hygiene Data'!E163)),0),"]"),IF(AND(ISNUMBER(OFFSET('Hygiene Data'!$E$6,0,10*ROW('Hygiene Data'!E163))),DU169="",ISNUMBER(OFFSET('Hygiene Data'!$E$6,0,10*ROW('Hygiene Data'!E163)))),OFFSET('Hygiene Data'!$E$6,0,10*ROW('Hygiene Data'!E163)),NA())))</f>
        <v>#N/A</v>
      </c>
      <c r="BG169" s="252" t="e">
        <f ca="true">+IF(AND(ISNUMBER(OFFSET('Hygiene Data'!$E$8,0,10*ROW('Hygiene Data'!E163))),DV169="Yes"),OFFSET('Hygiene Data'!$E$8,0,10*ROW('Hygiene Data'!E163)),IF(AND(ISNUMBER(OFFSET('Hygiene Data'!$E$8,0,10*ROW('Hygiene Data'!E163))),DV169="No",ISNUMBER(OFFSET('Hygiene Data'!$E$8,0,10*ROW('Hygiene Data'!E163)))),CONCATENATE("[",ROUND(OFFSET('Hygiene Data'!$E$8,0,10*ROW('Hygiene Data'!E163)),0),"]"),IF(AND(ISNUMBER(OFFSET('Hygiene Data'!$E$8,0,10*ROW('Hygiene Data'!E163))),DV169="",ISNUMBER(OFFSET('Hygiene Data'!$E$8,0,10*ROW('Hygiene Data'!E163)))),OFFSET('Hygiene Data'!$E$8,0,10*ROW('Hygiene Data'!E163)),NA())))</f>
        <v>#N/A</v>
      </c>
      <c r="BH169" s="252" t="e">
        <f ca="true">+IF(AND(ISNUMBER(OFFSET('Hygiene Data'!$E$10,0,10*ROW('Hygiene Data'!E163))),DW169="Yes"),OFFSET('Hygiene Data'!$E$10,0,10*ROW('Hygiene Data'!E163)),IF(AND(ISNUMBER(OFFSET('Hygiene Data'!$E$10,0,10*ROW('Hygiene Data'!E163))),DW169="No",ISNUMBER(OFFSET('Hygiene Data'!$E$10,0,10*ROW('Hygiene Data'!E163)))),CONCATENATE("[",ROUND(OFFSET('Hygiene Data'!$E$10,0,10*ROW('Hygiene Data'!E163)),0),"]"),IF(AND(ISNUMBER(OFFSET('Hygiene Data'!$E$10,0,10*ROW('Hygiene Data'!E163))),DW169="",ISNUMBER(OFFSET('Hygiene Data'!$E$10,0,10*ROW('Hygiene Data'!E163)))),OFFSET('Hygiene Data'!$E$10,0,10*ROW('Hygiene Data'!E163)),NA())))</f>
        <v>#N/A</v>
      </c>
      <c r="BI169" s="252" t="e">
        <f ca="true">+IF(AND(ISNUMBER(OFFSET('Hygiene Data'!$F$6,0,10*ROW('Hygiene Data'!F163))),DX169="Yes"),OFFSET('Hygiene Data'!$F$6,0,10*ROW('Hygiene Data'!F163)),IF(AND(ISNUMBER(OFFSET('Hygiene Data'!$F$6,0,10*ROW('Hygiene Data'!F163))),DX169="No",ISNUMBER(OFFSET('Hygiene Data'!$F$6,0,10*ROW('Hygiene Data'!F163)))),CONCATENATE("[",ROUND(OFFSET('Hygiene Data'!$F$6,0,10*ROW('Hygiene Data'!F163)),0),"]"),IF(AND(ISNUMBER(OFFSET('Hygiene Data'!$F$6,0,10*ROW('Hygiene Data'!F163))),DX169="",ISNUMBER(OFFSET('Hygiene Data'!$F$6,0,10*ROW('Hygiene Data'!F163)))),OFFSET('Hygiene Data'!$F$6,0,10*ROW('Hygiene Data'!F163)),NA())))</f>
        <v>#N/A</v>
      </c>
      <c r="BJ169" s="252" t="e">
        <f ca="true">+IF(AND(ISNUMBER(OFFSET('Hygiene Data'!$F$8,0,10*ROW('Hygiene Data'!F163))),DY169="Yes"),OFFSET('Hygiene Data'!$F$8,0,10*ROW('Hygiene Data'!F163)),IF(AND(ISNUMBER(OFFSET('Hygiene Data'!$F$8,0,10*ROW('Hygiene Data'!F163))),DY169="No",ISNUMBER(OFFSET('Hygiene Data'!$F$8,0,10*ROW('Hygiene Data'!F163)))),CONCATENATE("[",ROUND(OFFSET('Hygiene Data'!$F$8,0,10*ROW('Hygiene Data'!F163)),0),"]"),IF(AND(ISNUMBER(OFFSET('Hygiene Data'!$F$8,0,10*ROW('Hygiene Data'!F163))),DY169="",ISNUMBER(OFFSET('Hygiene Data'!$F$8,0,10*ROW('Hygiene Data'!F163)))),OFFSET('Hygiene Data'!$F$8,0,10*ROW('Hygiene Data'!F163)),NA())))</f>
        <v>#N/A</v>
      </c>
      <c r="BK169" s="252" t="e">
        <f ca="true">+IF(AND(ISNUMBER(OFFSET('Hygiene Data'!$F$10,0,10*ROW('Hygiene Data'!F163))),DZ169="Yes"),OFFSET('Hygiene Data'!$F$10,0,10*ROW('Hygiene Data'!F163)),IF(AND(ISNUMBER(OFFSET('Hygiene Data'!$F$10,0,10*ROW('Hygiene Data'!F163))),DZ169="No",ISNUMBER(OFFSET('Hygiene Data'!$F$10,0,10*ROW('Hygiene Data'!F163)))),CONCATENATE("[",ROUND(OFFSET('Hygiene Data'!$F$10,0,10*ROW('Hygiene Data'!F163)),0),"]"),IF(AND(ISNUMBER(OFFSET('Hygiene Data'!$F$10,0,10*ROW('Hygiene Data'!F163))),DZ169="",ISNUMBER(OFFSET('Hygiene Data'!$F$10,0,10*ROW('Hygiene Data'!F163)))),OFFSET('Hygiene Data'!$F$10,0,10*ROW('Hygiene Data'!F163)),NA())))</f>
        <v>#N/A</v>
      </c>
      <c r="BL169" s="252" t="e">
        <f ca="true">+IF(AND(ISNUMBER(OFFSET('Hygiene Data'!$G$6,0,10*ROW('Hygiene Data'!G163))),EA169="Yes"),OFFSET('Hygiene Data'!$G$6,0,10*ROW('Hygiene Data'!G163)),IF(AND(ISNUMBER(OFFSET('Hygiene Data'!$G$6,0,10*ROW('Hygiene Data'!G163))),EA169="No",ISNUMBER(OFFSET('Hygiene Data'!$G$6,0,10*ROW('Hygiene Data'!G163)))),CONCATENATE("[",ROUND(OFFSET('Hygiene Data'!$G$6,0,10*ROW('Hygiene Data'!G163)),0),"]"),IF(AND(ISNUMBER(OFFSET('Hygiene Data'!$G$6,0,10*ROW('Hygiene Data'!G163))),EA169="",ISNUMBER(OFFSET('Hygiene Data'!$G$6,0,10*ROW('Hygiene Data'!G163)))),OFFSET('Hygiene Data'!$G$6,0,10*ROW('Hygiene Data'!G163)),NA())))</f>
        <v>#N/A</v>
      </c>
      <c r="BM169" s="252" t="e">
        <f ca="true">+IF(AND(ISNUMBER(OFFSET('Hygiene Data'!$G$8,0,10*ROW('Hygiene Data'!G163))),EB169="Yes"),OFFSET('Hygiene Data'!$G$8,0,10*ROW('Hygiene Data'!G163)),IF(AND(ISNUMBER(OFFSET('Hygiene Data'!$G$8,0,10*ROW('Hygiene Data'!G163))),EB169="No",ISNUMBER(OFFSET('Hygiene Data'!$G$8,0,10*ROW('Hygiene Data'!G163)))),CONCATENATE("[",ROUND(OFFSET('Hygiene Data'!$G$8,0,10*ROW('Hygiene Data'!G163)),0),"]"),IF(AND(ISNUMBER(OFFSET('Hygiene Data'!$G$8,0,10*ROW('Hygiene Data'!G163))),EB169="",ISNUMBER(OFFSET('Hygiene Data'!$G$8,0,10*ROW('Hygiene Data'!G163)))),OFFSET('Hygiene Data'!$G$8,0,10*ROW('Hygiene Data'!G163)),NA())))</f>
        <v>#N/A</v>
      </c>
      <c r="BN169" s="252" t="e">
        <f ca="true">+IF(AND(ISNUMBER(OFFSET('Hygiene Data'!$G$10,0,10*ROW('Hygiene Data'!G163))),EC169="Yes"),OFFSET('Hygiene Data'!$G$10,0,10*ROW('Hygiene Data'!G163)),IF(AND(ISNUMBER(OFFSET('Hygiene Data'!$G$10,0,10*ROW('Hygiene Data'!G163))),EC169="No",ISNUMBER(OFFSET('Hygiene Data'!$G$10,0,10*ROW('Hygiene Data'!G163)))),CONCATENATE("[",ROUND(OFFSET('Hygiene Data'!$G$10,0,10*ROW('Hygiene Data'!G163)),0),"]"),IF(AND(ISNUMBER(OFFSET('Hygiene Data'!$G$10,0,10*ROW('Hygiene Data'!G163))),EC169="",ISNUMBER(OFFSET('Hygiene Data'!$G$10,0,10*ROW('Hygiene Data'!G163)))),OFFSET('Hygiene Data'!$G$10,0,10*ROW('Hygiene Data'!G163)),NA())))</f>
        <v>#N/A</v>
      </c>
      <c r="BO169" s="252" t="e">
        <f ca="true">+IF(AND(ISNUMBER(OFFSET('Hygiene Data'!$H$6,0,10*ROW('Hygiene Data'!H163))),ED169="Yes"),OFFSET('Hygiene Data'!$H$6,0,10*ROW('Hygiene Data'!H163)),IF(AND(ISNUMBER(OFFSET('Hygiene Data'!$H$6,0,10*ROW('Hygiene Data'!H163))),ED169="No",ISNUMBER(OFFSET('Hygiene Data'!$H$6,0,10*ROW('Hygiene Data'!H163)))),CONCATENATE("[",ROUND(OFFSET('Hygiene Data'!$H$6,0,10*ROW('Hygiene Data'!H163)),0),"]"),IF(AND(ISNUMBER(OFFSET('Hygiene Data'!$H$6,0,10*ROW('Hygiene Data'!H163))),ED169="",ISNUMBER(OFFSET('Hygiene Data'!$H$6,0,10*ROW('Hygiene Data'!H163)))),OFFSET('Hygiene Data'!$H$6,0,10*ROW('Hygiene Data'!H163)),NA())))</f>
        <v>#N/A</v>
      </c>
      <c r="BP169" s="252" t="e">
        <f ca="true">+IF(AND(ISNUMBER(OFFSET('Hygiene Data'!$H$8,0,10*ROW('Hygiene Data'!H163))),EE169="Yes"),OFFSET('Hygiene Data'!$H$8,0,10*ROW('Hygiene Data'!H163)),IF(AND(ISNUMBER(OFFSET('Hygiene Data'!$H$8,0,10*ROW('Hygiene Data'!H163))),EE169="No",ISNUMBER(OFFSET('Hygiene Data'!$H$8,0,10*ROW('Hygiene Data'!H163)))),CONCATENATE("[",ROUND(OFFSET('Hygiene Data'!$H$8,0,10*ROW('Hygiene Data'!H163)),0),"]"),IF(AND(ISNUMBER(OFFSET('Hygiene Data'!$H$8,0,10*ROW('Hygiene Data'!H163))),EE169="",ISNUMBER(OFFSET('Hygiene Data'!$H$8,0,10*ROW('Hygiene Data'!H163)))),OFFSET('Hygiene Data'!$H$8,0,10*ROW('Hygiene Data'!H163)),NA())))</f>
        <v>#N/A</v>
      </c>
      <c r="BQ169" s="252" t="e">
        <f ca="true">+IF(AND(ISNUMBER(OFFSET('Hygiene Data'!$H$10,0,10*ROW('Hygiene Data'!H163))),EF169="Yes"),OFFSET('Hygiene Data'!$H$10,0,10*ROW('Hygiene Data'!H163)),IF(AND(ISNUMBER(OFFSET('Hygiene Data'!$H$10,0,10*ROW('Hygiene Data'!H163))),EF169="No",ISNUMBER(OFFSET('Hygiene Data'!$H$10,0,10*ROW('Hygiene Data'!H163)))),CONCATENATE("[",ROUND(OFFSET('Hygiene Data'!$H$10,0,10*ROW('Hygiene Data'!H163)),0),"]"),IF(AND(ISNUMBER(OFFSET('Hygiene Data'!$H$10,0,10*ROW('Hygiene Data'!H163))),EF169="",ISNUMBER(OFFSET('Hygiene Data'!$H$10,0,10*ROW('Hygiene Data'!H163)))),OFFSET('Hygiene Data'!$H$10,0,10*ROW('Hygiene Data'!H163)),NA())))</f>
        <v>#N/A</v>
      </c>
      <c r="BS169" s="36" t="str">
        <f ca="true">+IF(OFFSET('Water Data'!$C$28,0,10*ROW('Water Data'!C163))="","",OFFSET('Water Data'!$C$28,0,10*ROW('Water Data'!C163)))</f>
        <v/>
      </c>
      <c r="BT169" s="36" t="str">
        <f ca="true">+IF(OFFSET('Water Data'!$C$29,0,10*ROW('Water Data'!C163))="","",OFFSET('Water Data'!$C$29,0,10*ROW('Water Data'!C163)))</f>
        <v/>
      </c>
      <c r="BU169" s="36" t="str">
        <f ca="true">+IF(OFFSET('Water Data'!$C$30,0,10*ROW('Water Data'!C163))="","",OFFSET('Water Data'!$C$30,0,10*ROW('Water Data'!C163)))</f>
        <v/>
      </c>
      <c r="BV169" s="36" t="str">
        <f ca="true">+IF(OFFSET('Water Data'!$D$28,0,10*ROW('Water Data'!D163))="","",OFFSET('Water Data'!$D$28,0,10*ROW('Water Data'!D163)))</f>
        <v/>
      </c>
      <c r="BW169" s="36" t="str">
        <f ca="true">+IF(OFFSET('Water Data'!$D$29,0,10*ROW('Water Data'!D163))="","",OFFSET('Water Data'!$D$29,0,10*ROW('Water Data'!D163)))</f>
        <v/>
      </c>
      <c r="BX169" s="36" t="str">
        <f ca="true">+IF(OFFSET('Water Data'!$D$30,0,10*ROW('Water Data'!D163))="","",OFFSET('Water Data'!$D$30,0,10*ROW('Water Data'!D163)))</f>
        <v/>
      </c>
      <c r="BY169" s="36" t="str">
        <f ca="true">+IF(OFFSET('Water Data'!$E$28,0,10*ROW('Water Data'!E163))="","",OFFSET('Water Data'!$E$28,0,10*ROW('Water Data'!E163)))</f>
        <v/>
      </c>
      <c r="BZ169" s="36" t="str">
        <f ca="true">+IF(OFFSET('Water Data'!$E$29,0,10*ROW('Water Data'!E163))="","",OFFSET('Water Data'!$E$29,0,10*ROW('Water Data'!E163)))</f>
        <v/>
      </c>
      <c r="CA169" s="36" t="str">
        <f ca="true">+IF(OFFSET('Water Data'!$E$30,0,10*ROW('Water Data'!E163))="","",OFFSET('Water Data'!$E$30,0,10*ROW('Water Data'!E163)))</f>
        <v/>
      </c>
      <c r="CB169" s="36" t="str">
        <f ca="true">+IF(OFFSET('Water Data'!$F$28,0,10*ROW('Water Data'!F163))="","",OFFSET('Water Data'!$F$28,0,10*ROW('Water Data'!F163)))</f>
        <v/>
      </c>
      <c r="CC169" s="36" t="str">
        <f ca="true">+IF(OFFSET('Water Data'!$F$29,0,10*ROW('Water Data'!F163))="","",OFFSET('Water Data'!$F$29,0,10*ROW('Water Data'!F163)))</f>
        <v/>
      </c>
      <c r="CD169" s="36" t="str">
        <f ca="true">+IF(OFFSET('Water Data'!$F$30,0,10*ROW('Water Data'!F163))="","",OFFSET('Water Data'!$F$30,0,10*ROW('Water Data'!F163)))</f>
        <v/>
      </c>
      <c r="CE169" s="36" t="str">
        <f ca="true">+IF(OFFSET('Water Data'!$G$28,0,10*ROW('Water Data'!G163))="","",OFFSET('Water Data'!$G$28,0,10*ROW('Water Data'!G163)))</f>
        <v/>
      </c>
      <c r="CF169" s="36" t="str">
        <f ca="true">+IF(OFFSET('Water Data'!$G$29,0,10*ROW('Water Data'!G163))="","",OFFSET('Water Data'!$G$29,0,10*ROW('Water Data'!G163)))</f>
        <v/>
      </c>
      <c r="CG169" s="36" t="str">
        <f ca="true">+IF(OFFSET('Water Data'!$G$30,0,10*ROW('Water Data'!G163))="","",OFFSET('Water Data'!$G$30,0,10*ROW('Water Data'!G163)))</f>
        <v/>
      </c>
      <c r="CH169" s="36" t="str">
        <f ca="true">+IF(OFFSET('Water Data'!$H$28,0,10*ROW('Water Data'!H163))="","",OFFSET('Water Data'!$H$28,0,10*ROW('Water Data'!H163)))</f>
        <v/>
      </c>
      <c r="CI169" s="36" t="str">
        <f ca="true">+IF(OFFSET('Water Data'!$H$29,0,10*ROW('Water Data'!H163))="","",OFFSET('Water Data'!$H$29,0,10*ROW('Water Data'!H163)))</f>
        <v/>
      </c>
      <c r="CJ169" s="36" t="str">
        <f ca="true">+IF(OFFSET('Water Data'!$H$30,0,10*ROW('Water Data'!H163))="","",OFFSET('Water Data'!$H$30,0,10*ROW('Water Data'!H163)))</f>
        <v/>
      </c>
      <c r="CK169" s="36" t="str">
        <f ca="true">+IF(OFFSET('Sanitation Data'!$C$29,0,10*ROW('Sanitation Data'!C163))="","",OFFSET('Sanitation Data'!$C$29,0,10*ROW('Sanitation Data'!C163)))</f>
        <v/>
      </c>
      <c r="CL169" s="36" t="str">
        <f ca="true">+IF(OFFSET('Sanitation Data'!$C$30,0,10*ROW('Sanitation Data'!C163))="","",OFFSET('Sanitation Data'!$C$30,0,10*ROW('Sanitation Data'!C163)))</f>
        <v/>
      </c>
      <c r="CM169" s="36" t="str">
        <f ca="true">+IF(OFFSET('Sanitation Data'!$C$31,0,10*ROW('Sanitation Data'!C163))="","",OFFSET('Sanitation Data'!$C$31,0,10*ROW('Sanitation Data'!C163)))</f>
        <v/>
      </c>
      <c r="CN169" s="36" t="str">
        <f ca="true">+IF(OFFSET('Sanitation Data'!$C$32,0,10*ROW('Sanitation Data'!C163))="","",OFFSET('Sanitation Data'!$C$32,0,10*ROW('Sanitation Data'!C163)))</f>
        <v/>
      </c>
      <c r="CO169" s="36" t="str">
        <f ca="true">+IF(OFFSET('Sanitation Data'!$C$33,0,10*ROW('Sanitation Data'!C163))="","",OFFSET('Sanitation Data'!$C$33,0,10*ROW('Sanitation Data'!C163)))</f>
        <v/>
      </c>
      <c r="CP169" s="36" t="str">
        <f ca="true">+IF(OFFSET('Sanitation Data'!$D$29,0,10*ROW('Sanitation Data'!D163))="","",OFFSET('Sanitation Data'!$D$29,0,10*ROW('Sanitation Data'!D163)))</f>
        <v/>
      </c>
      <c r="CQ169" s="36" t="str">
        <f ca="true">+IF(OFFSET('Sanitation Data'!$D$30,0,10*ROW('Sanitation Data'!D163))="","",OFFSET('Sanitation Data'!$D$30,0,10*ROW('Sanitation Data'!D163)))</f>
        <v/>
      </c>
      <c r="CR169" s="36" t="str">
        <f ca="true">+IF(OFFSET('Sanitation Data'!$D$31,0,10*ROW('Sanitation Data'!D163))="","",OFFSET('Sanitation Data'!$D$31,0,10*ROW('Sanitation Data'!D163)))</f>
        <v/>
      </c>
      <c r="CS169" s="36" t="str">
        <f ca="true">+IF(OFFSET('Sanitation Data'!$D$32,0,10*ROW('Sanitation Data'!D163))="","",OFFSET('Sanitation Data'!$D$32,0,10*ROW('Sanitation Data'!D163)))</f>
        <v/>
      </c>
      <c r="CT169" s="36" t="str">
        <f ca="true">+IF(OFFSET('Sanitation Data'!$D$33,0,10*ROW('Sanitation Data'!D163))="","",OFFSET('Sanitation Data'!$D$33,0,10*ROW('Sanitation Data'!D163)))</f>
        <v/>
      </c>
      <c r="CU169" s="36" t="str">
        <f ca="true">+IF(OFFSET('Sanitation Data'!$E$29,0,10*ROW('Sanitation Data'!E163))="","",OFFSET('Sanitation Data'!$E$29,0,10*ROW('Sanitation Data'!E163)))</f>
        <v/>
      </c>
      <c r="CV169" s="36" t="str">
        <f ca="true">+IF(OFFSET('Sanitation Data'!$E$30,0,10*ROW('Sanitation Data'!E163))="","",OFFSET('Sanitation Data'!$E$30,0,10*ROW('Sanitation Data'!E163)))</f>
        <v/>
      </c>
      <c r="CW169" s="36" t="str">
        <f ca="true">+IF(OFFSET('Sanitation Data'!$E$31,0,10*ROW('Sanitation Data'!E163))="","",OFFSET('Sanitation Data'!$E$31,0,10*ROW('Sanitation Data'!E163)))</f>
        <v/>
      </c>
      <c r="CX169" s="36" t="str">
        <f ca="true">+IF(OFFSET('Sanitation Data'!$E$32,0,10*ROW('Sanitation Data'!E163))="","",OFFSET('Sanitation Data'!$E$32,0,10*ROW('Sanitation Data'!E163)))</f>
        <v/>
      </c>
      <c r="CY169" s="36" t="str">
        <f ca="true">+IF(OFFSET('Sanitation Data'!$E$33,0,10*ROW('Sanitation Data'!E163))="","",OFFSET('Sanitation Data'!$E$33,0,10*ROW('Sanitation Data'!E163)))</f>
        <v/>
      </c>
      <c r="CZ169" s="36" t="str">
        <f ca="true">+IF(OFFSET('Sanitation Data'!$F$29,0,10*ROW('Sanitation Data'!F163))="","",OFFSET('Sanitation Data'!$F$29,0,10*ROW('Sanitation Data'!F163)))</f>
        <v/>
      </c>
      <c r="DA169" s="36" t="str">
        <f ca="true">+IF(OFFSET('Sanitation Data'!$F$30,0,10*ROW('Sanitation Data'!F163))="","",OFFSET('Sanitation Data'!$F$30,0,10*ROW('Sanitation Data'!F163)))</f>
        <v/>
      </c>
      <c r="DB169" s="36" t="str">
        <f ca="true">+IF(OFFSET('Sanitation Data'!$F$31,0,10*ROW('Sanitation Data'!F163))="","",OFFSET('Sanitation Data'!$F$31,0,10*ROW('Sanitation Data'!F163)))</f>
        <v/>
      </c>
      <c r="DC169" s="36" t="str">
        <f ca="true">+IF(OFFSET('Sanitation Data'!$F$32,0,10*ROW('Sanitation Data'!F163))="","",OFFSET('Sanitation Data'!$F$32,0,10*ROW('Sanitation Data'!F163)))</f>
        <v/>
      </c>
      <c r="DD169" s="36" t="str">
        <f ca="true">+IF(OFFSET('Sanitation Data'!$F$33,0,10*ROW('Sanitation Data'!F163))="","",OFFSET('Sanitation Data'!$F$33,0,10*ROW('Sanitation Data'!F163)))</f>
        <v/>
      </c>
      <c r="DE169" s="36" t="str">
        <f ca="true">+IF(OFFSET('Sanitation Data'!$G$29,0,10*ROW('Sanitation Data'!G163))="","",OFFSET('Sanitation Data'!$G$29,0,10*ROW('Sanitation Data'!G163)))</f>
        <v/>
      </c>
      <c r="DF169" s="36" t="str">
        <f ca="true">+IF(OFFSET('Sanitation Data'!$G$30,0,10*ROW('Sanitation Data'!G163))="","",OFFSET('Sanitation Data'!$G$30,0,10*ROW('Sanitation Data'!G163)))</f>
        <v/>
      </c>
      <c r="DG169" s="36" t="str">
        <f ca="true">+IF(OFFSET('Sanitation Data'!$G$31,0,10*ROW('Sanitation Data'!G163))="","",OFFSET('Sanitation Data'!$G$31,0,10*ROW('Sanitation Data'!G163)))</f>
        <v/>
      </c>
      <c r="DH169" s="36" t="str">
        <f ca="true">+IF(OFFSET('Sanitation Data'!$G$32,0,10*ROW('Sanitation Data'!G163))="","",OFFSET('Sanitation Data'!$G$32,0,10*ROW('Sanitation Data'!G163)))</f>
        <v/>
      </c>
      <c r="DI169" s="36" t="str">
        <f ca="true">+IF(OFFSET('Sanitation Data'!$G$33,0,10*ROW('Sanitation Data'!G163))="","",OFFSET('Sanitation Data'!$G$33,0,10*ROW('Sanitation Data'!G163)))</f>
        <v/>
      </c>
      <c r="DJ169" s="36" t="str">
        <f ca="true">+IF(OFFSET('Sanitation Data'!$H$29,0,10*ROW('Sanitation Data'!H163))="","",OFFSET('Sanitation Data'!$H$29,0,10*ROW('Sanitation Data'!H163)))</f>
        <v/>
      </c>
      <c r="DK169" s="36" t="str">
        <f ca="true">+IF(OFFSET('Sanitation Data'!$H$30,0,10*ROW('Sanitation Data'!H163))="","",OFFSET('Sanitation Data'!$H$30,0,10*ROW('Sanitation Data'!H163)))</f>
        <v/>
      </c>
      <c r="DL169" s="36" t="str">
        <f ca="true">+IF(OFFSET('Sanitation Data'!$H$31,0,10*ROW('Sanitation Data'!H163))="","",OFFSET('Sanitation Data'!$H$31,0,10*ROW('Sanitation Data'!H163)))</f>
        <v/>
      </c>
      <c r="DM169" s="36" t="str">
        <f ca="true">+IF(OFFSET('Sanitation Data'!$H$32,0,10*ROW('Sanitation Data'!H163))="","",OFFSET('Sanitation Data'!$H$32,0,10*ROW('Sanitation Data'!H163)))</f>
        <v/>
      </c>
      <c r="DN169" s="36" t="str">
        <f ca="true">+IF(OFFSET('Sanitation Data'!$H$33,0,10*ROW('Sanitation Data'!H163))="","",OFFSET('Sanitation Data'!$H$33,0,10*ROW('Sanitation Data'!H163)))</f>
        <v/>
      </c>
      <c r="DO169" s="36" t="str">
        <f ca="true">+IF(OFFSET('Hygiene Data'!$C$12,0,10*ROW('Hygiene Data'!C163))="","",OFFSET('Hygiene Data'!$C$12,0,10*ROW('Hygiene Data'!C163)))</f>
        <v/>
      </c>
      <c r="DP169" s="36" t="str">
        <f ca="true">+IF(OFFSET('Hygiene Data'!$C$13,0,10*ROW('Hygiene Data'!C163))="","",OFFSET('Hygiene Data'!$C$13,0,10*ROW('Hygiene Data'!C163)))</f>
        <v/>
      </c>
      <c r="DQ169" s="36" t="str">
        <f ca="true">+IF(OFFSET('Hygiene Data'!$C$14,0,10*ROW('Hygiene Data'!C163))="","",OFFSET('Hygiene Data'!$C$14,0,10*ROW('Hygiene Data'!C163)))</f>
        <v/>
      </c>
      <c r="DR169" s="36" t="str">
        <f ca="true">+IF(OFFSET('Hygiene Data'!$D$12,0,10*ROW('Hygiene Data'!D163))="","",OFFSET('Hygiene Data'!$D$12,0,10*ROW('Hygiene Data'!D163)))</f>
        <v/>
      </c>
      <c r="DS169" s="36" t="str">
        <f ca="true">+IF(OFFSET('Hygiene Data'!$D$13,0,10*ROW('Hygiene Data'!D163))="","",OFFSET('Hygiene Data'!$D$13,0,10*ROW('Hygiene Data'!D163)))</f>
        <v/>
      </c>
      <c r="DT169" s="36" t="str">
        <f ca="true">+IF(OFFSET('Hygiene Data'!$D$14,0,10*ROW('Hygiene Data'!D163))="","",OFFSET('Hygiene Data'!$D$14,0,10*ROW('Hygiene Data'!D163)))</f>
        <v/>
      </c>
      <c r="DU169" s="36" t="str">
        <f ca="true">+IF(OFFSET('Hygiene Data'!$E$12,0,10*ROW('Hygiene Data'!E163))="","",OFFSET('Hygiene Data'!$E$12,0,10*ROW('Hygiene Data'!E163)))</f>
        <v/>
      </c>
      <c r="DV169" s="36" t="str">
        <f ca="true">+IF(OFFSET('Hygiene Data'!$E$13,0,10*ROW('Hygiene Data'!E163))="","",OFFSET('Hygiene Data'!$E$13,0,10*ROW('Hygiene Data'!E163)))</f>
        <v/>
      </c>
      <c r="DW169" s="36" t="str">
        <f ca="true">+IF(OFFSET('Hygiene Data'!$E$14,0,10*ROW('Hygiene Data'!E163))="","",OFFSET('Hygiene Data'!$E$14,0,10*ROW('Hygiene Data'!E163)))</f>
        <v/>
      </c>
      <c r="DX169" s="36" t="str">
        <f ca="true">+IF(OFFSET('Hygiene Data'!$F$12,0,10*ROW('Hygiene Data'!F163))="","",OFFSET('Hygiene Data'!$F$12,0,10*ROW('Hygiene Data'!F163)))</f>
        <v/>
      </c>
      <c r="DY169" s="36" t="str">
        <f ca="true">+IF(OFFSET('Hygiene Data'!$F$13,0,10*ROW('Hygiene Data'!F163))="","",OFFSET('Hygiene Data'!$F$13,0,10*ROW('Hygiene Data'!F163)))</f>
        <v/>
      </c>
      <c r="DZ169" s="36" t="str">
        <f ca="true">+IF(OFFSET('Hygiene Data'!$F$14,0,10*ROW('Hygiene Data'!F163))="","",OFFSET('Hygiene Data'!$F$14,0,10*ROW('Hygiene Data'!F163)))</f>
        <v/>
      </c>
      <c r="EA169" s="36" t="str">
        <f ca="true">+IF(OFFSET('Hygiene Data'!$G$12,0,10*ROW('Hygiene Data'!G163))="","",OFFSET('Hygiene Data'!$G$12,0,10*ROW('Hygiene Data'!G163)))</f>
        <v/>
      </c>
      <c r="EB169" s="36" t="str">
        <f ca="true">+IF(OFFSET('Hygiene Data'!$G$13,0,10*ROW('Hygiene Data'!G163))="","",OFFSET('Hygiene Data'!$G$13,0,10*ROW('Hygiene Data'!G163)))</f>
        <v/>
      </c>
      <c r="EC169" s="36" t="str">
        <f ca="true">+IF(OFFSET('Hygiene Data'!$G$14,0,10*ROW('Hygiene Data'!G163))="","",OFFSET('Hygiene Data'!$G$14,0,10*ROW('Hygiene Data'!G163)))</f>
        <v/>
      </c>
      <c r="ED169" s="36" t="str">
        <f ca="true">+IF(OFFSET('Hygiene Data'!$H$12,0,10*ROW('Hygiene Data'!H163))="","",OFFSET('Hygiene Data'!$H$12,0,10*ROW('Hygiene Data'!H163)))</f>
        <v/>
      </c>
      <c r="EE169" s="36" t="str">
        <f ca="true">+IF(OFFSET('Hygiene Data'!$H$13,0,10*ROW('Hygiene Data'!H163))="","",OFFSET('Hygiene Data'!$H$13,0,10*ROW('Hygiene Data'!H163)))</f>
        <v/>
      </c>
      <c r="EF169" s="36" t="str">
        <f ca="true">+IF(OFFSET('Hygiene Data'!$H$14,0,10*ROW('Hygiene Data'!H163))="","",OFFSET('Hygiene Data'!$H$14,0,10*ROW('Hygiene Data'!H163)))</f>
        <v/>
      </c>
    </row>
    <row r="170" x14ac:dyDescent="0.2">
      <c r="A170" s="59" t="str">
        <f ca="true">+IF(OFFSET('Water Data'!$B$1,0,10*ROW('Water Data'!B167))="","",OFFSET('Water Data'!$B$1,0,10*ROW('Water Data'!B167)))</f>
        <v/>
      </c>
      <c r="B170" s="59" t="str">
        <f ca="true">+IF(OFFSET('Water Data'!$A$3,0,10*ROW('Water Data'!A167))="","",OFFSET('Water Data'!$A$3,0,10*ROW('Water Data'!A167)))</f>
        <v/>
      </c>
      <c r="C170" s="59" t="str">
        <f ca="true">+IF(OFFSET('Water Data'!$C$3,0,10*ROW('Water Data'!C167))="","",OFFSET('Water Data'!$C$3,0,10*ROW('Water Data'!C167)))</f>
        <v/>
      </c>
      <c r="D170" s="250" t="e">
        <f ca="true">+IF(AND(ISNUMBER(OFFSET('Water Data'!$C$5,0,10*ROW('Water Data'!C164))),BS170="Yes"),100-OFFSET('Water Data'!$C$5,0,10*ROW('Water Data'!C164)),IF(AND(ISNUMBER(OFFSET('Water Data'!$C$5,0,10*ROW('Water Data'!C164))),BS170="No",ISNUMBER(OFFSET('Water Data'!$C$5,0,10*ROW('Water Data'!C164)))),CONCATENATE("[",ROUND(100-OFFSET('Water Data'!$C$5,0,10*ROW('Water Data'!C164)),0),"]"),IF(AND(ISNUMBER(OFFSET('Water Data'!$C$5,0,10*ROW('Water Data'!C164))),BS170="",ISNUMBER(OFFSET('Water Data'!$C$5,0,10*ROW('Water Data'!C164)))),100-OFFSET('Water Data'!$C$5,0,10*ROW('Water Data'!C164)),NA())))</f>
        <v>#N/A</v>
      </c>
      <c r="E170" s="250" t="e">
        <f ca="true">+IF(AND(ISNUMBER(OFFSET('Water Data'!$C$7,0,10*ROW('Water Data'!D164))),BT170="Yes"),OFFSET('Water Data'!$C$7,0,10*ROW('Water Data'!C164)),IF(AND(ISNUMBER(OFFSET('Water Data'!$C$7,0,10*ROW('Water Data'!C164))),BT170="No",ISNUMBER(OFFSET('Water Data'!$C$7,0,10*ROW('Water Data'!C164)))),CONCATENATE("[",ROUND(OFFSET('Water Data'!$C$7,0,10*ROW('Water Data'!C164)),0),"]"),IF(AND(ISNUMBER(OFFSET('Water Data'!$C$7,0,10*ROW('Water Data'!C164))),BT170="",ISNUMBER(OFFSET('Water Data'!$C$7,0,10*ROW('Water Data'!C164)))),OFFSET('Water Data'!$C$7,0,10*ROW('Water Data'!C164)),NA())))</f>
        <v>#N/A</v>
      </c>
      <c r="F170" s="250" t="e">
        <f ca="true">+IF(AND(ISNUMBER(OFFSET('Water Data'!$C$10,0,10*ROW('Water Data'!C164))),BU170="Yes"),OFFSET('Water Data'!$C$10,0,10*ROW('Water Data'!C164)),IF(AND(ISNUMBER(OFFSET('Water Data'!$C$10,0,10*ROW('Water Data'!C164))),BU170="No",ISNUMBER(OFFSET('Water Data'!$C$10,0,10*ROW('Water Data'!C164)))),CONCATENATE("[",ROUND(OFFSET('Water Data'!$C$10,0,10*ROW('Water Data'!C164)),0),"]"),IF(AND(ISNUMBER(OFFSET('Water Data'!$C$10,0,10*ROW('Water Data'!C164))),BU170="",ISNUMBER(OFFSET('Water Data'!$C$10,0,10*ROW('Water Data'!C164)))),OFFSET('Water Data'!$C$10,0,10*ROW('Water Data'!C164)),NA())))</f>
        <v>#N/A</v>
      </c>
      <c r="G170" s="250" t="e">
        <f ca="true">+IF(AND(ISNUMBER(OFFSET('Water Data'!$D$5,0,10*ROW('Water Data'!D164))),BV170="Yes"),100-OFFSET('Water Data'!$D$5,0,10*ROW('Water Data'!D164)),IF(AND(ISNUMBER(OFFSET('Water Data'!$D$5,0,10*ROW('Water Data'!D164))),BV170="No",ISNUMBER(OFFSET('Water Data'!$D$5,0,10*ROW('Water Data'!D164)))),CONCATENATE("[",ROUND(100-OFFSET('Water Data'!$D$5,0,10*ROW('Water Data'!D164)),0),"]"),IF(AND(ISNUMBER(OFFSET('Water Data'!$D$5,0,10*ROW('Water Data'!D164))),BV170="",ISNUMBER(OFFSET('Water Data'!$D$5,0,10*ROW('Water Data'!D164)))),100-OFFSET('Water Data'!$D$5,0,10*ROW('Water Data'!D164)),NA())))</f>
        <v>#N/A</v>
      </c>
      <c r="H170" s="250" t="e">
        <f ca="true">+IF(AND(ISNUMBER(OFFSET('Water Data'!$D$7,0,10*ROW('Water Data'!D164))),BW170="Yes"),OFFSET('Water Data'!$D$7,0,10*ROW('Water Data'!D164)),IF(AND(ISNUMBER(OFFSET('Water Data'!$D$7,0,10*ROW('Water Data'!D164))),BW170="No",ISNUMBER(OFFSET('Water Data'!$D$7,0,10*ROW('Water Data'!D164)))),CONCATENATE("[",ROUND(OFFSET('Water Data'!$C$7,0,10*ROW('Water Data'!D164)),0),"]"),IF(AND(ISNUMBER(OFFSET('Water Data'!$D$7,0,10*ROW('Water Data'!D164))),BW170="",ISNUMBER(OFFSET('Water Data'!$D$7,0,10*ROW('Water Data'!D164)))),OFFSET('Water Data'!$D$7,0,10*ROW('Water Data'!D164)),NA())))</f>
        <v>#N/A</v>
      </c>
      <c r="I170" s="250" t="e">
        <f ca="true">+IF(AND(ISNUMBER(OFFSET('Water Data'!$D$10,0,10*ROW('Water Data'!D164))),BX170="Yes"),OFFSET('Water Data'!$D$10,0,10*ROW('Water Data'!D164)),IF(AND(ISNUMBER(OFFSET('Water Data'!$D$10,0,10*ROW('Water Data'!D164))),BX170="No",ISNUMBER(OFFSET('Water Data'!$D$10,0,10*ROW('Water Data'!D164)))),CONCATENATE("[",ROUND(OFFSET('Water Data'!$D$10,0,10*ROW('Water Data'!D164)),0),"]"),IF(AND(ISNUMBER(OFFSET('Water Data'!$D$10,0,10*ROW('Water Data'!D164))),BX170="",ISNUMBER(OFFSET('Water Data'!$D$10,0,10*ROW('Water Data'!D164)))),OFFSET('Water Data'!$D$10,0,10*ROW('Water Data'!D164)),NA())))</f>
        <v>#N/A</v>
      </c>
      <c r="J170" s="250" t="e">
        <f ca="true">+IF(AND(ISNUMBER(OFFSET('Water Data'!$E$5,0,10*ROW('Water Data'!E164))),BY170="Yes"),100-OFFSET('Water Data'!$E$5,0,10*ROW('Water Data'!E164)),IF(AND(ISNUMBER(OFFSET('Water Data'!$E$5,0,10*ROW('Water Data'!E164))),BY170="No",ISNUMBER(OFFSET('Water Data'!$E$5,0,10*ROW('Water Data'!E164)))),CONCATENATE("[",ROUND(100-OFFSET('Water Data'!$E$5,0,10*ROW('Water Data'!E164)),0),"]"),IF(AND(ISNUMBER(OFFSET('Water Data'!$E$5,0,10*ROW('Water Data'!E164))),BY170="",ISNUMBER(OFFSET('Water Data'!$E$5,0,10*ROW('Water Data'!E164)))),100-OFFSET('Water Data'!$E$5,0,10*ROW('Water Data'!E164)),NA())))</f>
        <v>#N/A</v>
      </c>
      <c r="K170" s="250" t="e">
        <f ca="true">+IF(AND(ISNUMBER(OFFSET('Water Data'!$E$7,0,10*ROW('Water Data'!E164))),BZ170="Yes"),OFFSET('Water Data'!$E$7,0,10*ROW('Water Data'!E164)),IF(AND(ISNUMBER(OFFSET('Water Data'!$E$7,0,10*ROW('Water Data'!E164))),BZ170="No",ISNUMBER(OFFSET('Water Data'!$E$7,0,10*ROW('Water Data'!E164)))),CONCATENATE("[",ROUND(OFFSET('Water Data'!$E$7,0,10*ROW('Water Data'!E164)),0),"]"),IF(AND(ISNUMBER(OFFSET('Water Data'!$E$7,0,10*ROW('Water Data'!E164))),BZ170="",ISNUMBER(OFFSET('Water Data'!$E$7,0,10*ROW('Water Data'!E164)))),OFFSET('Water Data'!$E$7,0,10*ROW('Water Data'!E164)),NA())))</f>
        <v>#N/A</v>
      </c>
      <c r="L170" s="250" t="e">
        <f ca="true">+IF(AND(ISNUMBER(OFFSET('Water Data'!$E$10,0,10*ROW('Water Data'!E164))),CA170="Yes"),OFFSET('Water Data'!$E$10,0,10*ROW('Water Data'!E164)),IF(AND(ISNUMBER(OFFSET('Water Data'!$E$10,0,10*ROW('Water Data'!E164))),CA170="No",ISNUMBER(OFFSET('Water Data'!$E$10,0,10*ROW('Water Data'!E164)))),CONCATENATE("[",ROUND(OFFSET('Water Data'!$E$10,0,10*ROW('Water Data'!E164)),0),"]"),IF(AND(ISNUMBER(OFFSET('Water Data'!$E$10,0,10*ROW('Water Data'!E164))),CA170="",ISNUMBER(OFFSET('Water Data'!$E$10,0,10*ROW('Water Data'!E164)))),OFFSET('Water Data'!$E$10,0,10*ROW('Water Data'!E164)),NA())))</f>
        <v>#N/A</v>
      </c>
      <c r="M170" s="250" t="e">
        <f ca="true">+IF(AND(ISNUMBER(OFFSET('Water Data'!$F$5,0,10*ROW('Water Data'!F164))),CB170="Yes"),100-OFFSET('Water Data'!$F$5,0,10*ROW('Water Data'!F164)),IF(AND(ISNUMBER(OFFSET('Water Data'!$F$5,0,10*ROW('Water Data'!F164))),CB170="No",ISNUMBER(OFFSET('Water Data'!$F$5,0,10*ROW('Water Data'!F164)))),CONCATENATE("[",ROUND(100-OFFSET('Water Data'!$F$5,0,10*ROW('Water Data'!F164)),0),"]"),IF(AND(ISNUMBER(OFFSET('Water Data'!$F$5,0,10*ROW('Water Data'!F164))),CB170="",ISNUMBER(OFFSET('Water Data'!$F$5,0,10*ROW('Water Data'!F164)))),100-OFFSET('Water Data'!$F$5,0,10*ROW('Water Data'!F164)),NA())))</f>
        <v>#N/A</v>
      </c>
      <c r="N170" s="250" t="e">
        <f ca="true">+IF(AND(ISNUMBER(OFFSET('Water Data'!$F$7,0,10*ROW('Water Data'!F164))),CC170="Yes"),OFFSET('Water Data'!$F$7,0,10*ROW('Water Data'!F164)),IF(AND(ISNUMBER(OFFSET('Water Data'!$F$7,0,10*ROW('Water Data'!F164))),CC170="No",ISNUMBER(OFFSET('Water Data'!$F$7,0,10*ROW('Water Data'!F164)))),CONCATENATE("[",ROUND(OFFSET('Water Data'!$F$7,0,10*ROW('Water Data'!F164)),0),"]"),IF(AND(ISNUMBER(OFFSET('Water Data'!$F$7,0,10*ROW('Water Data'!F164))),CC170="",ISNUMBER(OFFSET('Water Data'!$F$7,0,10*ROW('Water Data'!F164)))),OFFSET('Water Data'!$F$7,0,10*ROW('Water Data'!F164)),NA())))</f>
        <v>#N/A</v>
      </c>
      <c r="O170" s="250" t="e">
        <f ca="true">+IF(AND(ISNUMBER(OFFSET('Water Data'!$F$10,0,10*ROW('Water Data'!F164))),CD170="Yes"),OFFSET('Water Data'!$F$10,0,10*ROW('Water Data'!F164)),IF(AND(ISNUMBER(OFFSET('Water Data'!$F$10,0,10*ROW('Water Data'!F164))),CD170="No",ISNUMBER(OFFSET('Water Data'!$F$10,0,10*ROW('Water Data'!F164)))),CONCATENATE("[",ROUND(OFFSET('Water Data'!$F$10,0,10*ROW('Water Data'!F164)),0),"]"),IF(AND(ISNUMBER(OFFSET('Water Data'!$F$10,0,10*ROW('Water Data'!F164))),CD170="",ISNUMBER(OFFSET('Water Data'!$F$10,0,10*ROW('Water Data'!F164)))),OFFSET('Water Data'!$F$10,0,10*ROW('Water Data'!F164)),NA())))</f>
        <v>#N/A</v>
      </c>
      <c r="P170" s="250" t="e">
        <f ca="true">+IF(AND(ISNUMBER(OFFSET('Water Data'!$G$5,0,10*ROW('Water Data'!G164))),CE170="Yes"),100-OFFSET('Water Data'!$G$5,0,10*ROW('Water Data'!G164)),IF(AND(ISNUMBER(OFFSET('Water Data'!$G$5,0,10*ROW('Water Data'!G164))),CE170="No",ISNUMBER(OFFSET('Water Data'!$G$5,0,10*ROW('Water Data'!G164)))),CONCATENATE("[",ROUND(100-OFFSET('Water Data'!$G$5,0,10*ROW('Water Data'!G164)),0),"]"),IF(AND(ISNUMBER(OFFSET('Water Data'!$G$5,0,10*ROW('Water Data'!G164))),CE170="",ISNUMBER(OFFSET('Water Data'!$G$5,0,10*ROW('Water Data'!G164)))),100-OFFSET('Water Data'!$G$5,0,10*ROW('Water Data'!G164)),NA())))</f>
        <v>#N/A</v>
      </c>
      <c r="Q170" s="250" t="e">
        <f ca="true">+IF(AND(ISNUMBER(OFFSET('Water Data'!$G$7,0,10*ROW('Water Data'!G164))),CF170="Yes"),OFFSET('Water Data'!$G$7,0,10*ROW('Water Data'!G164)),IF(AND(ISNUMBER(OFFSET('Water Data'!$G$7,0,10*ROW('Water Data'!G164))),CF170="No",ISNUMBER(OFFSET('Water Data'!$G$7,0,10*ROW('Water Data'!G164)))),CONCATENATE("[",ROUND(OFFSET('Water Data'!$G$7,0,10*ROW('Water Data'!G164)),0),"]"),IF(AND(ISNUMBER(OFFSET('Water Data'!$G$7,0,10*ROW('Water Data'!G164))),CF170="",ISNUMBER(OFFSET('Water Data'!$G$7,0,10*ROW('Water Data'!G164)))),OFFSET('Water Data'!$G$7,0,10*ROW('Water Data'!G164)),NA())))</f>
        <v>#N/A</v>
      </c>
      <c r="R170" s="250" t="e">
        <f ca="true">+IF(AND(ISNUMBER(OFFSET('Water Data'!$G$10,0,10*ROW('Water Data'!G164))),CG170="Yes"),OFFSET('Water Data'!$G$10,0,10*ROW('Water Data'!G164)),IF(AND(ISNUMBER(OFFSET('Water Data'!$G$10,0,10*ROW('Water Data'!G164))),CG170="No",ISNUMBER(OFFSET('Water Data'!$G$10,0,10*ROW('Water Data'!G164)))),CONCATENATE("[",ROUND(OFFSET('Water Data'!$G$10,0,10*ROW('Water Data'!G164)),0),"]"),IF(AND(ISNUMBER(OFFSET('Water Data'!$G$10,0,10*ROW('Water Data'!G164))),CG170="",ISNUMBER(OFFSET('Water Data'!$G$10,0,10*ROW('Water Data'!G164)))),OFFSET('Water Data'!$G$10,0,10*ROW('Water Data'!G164)),NA())))</f>
        <v>#N/A</v>
      </c>
      <c r="S170" s="250" t="e">
        <f ca="true">+IF(AND(ISNUMBER(OFFSET('Water Data'!$H$5,0,10*ROW('Water Data'!H164))),CH170="Yes"),100-OFFSET('Water Data'!$H$5,0,10*ROW('Water Data'!H164)),IF(AND(ISNUMBER(OFFSET('Water Data'!$H$5,0,10*ROW('Water Data'!H164))),CH170="No",ISNUMBER(OFFSET('Water Data'!$H$5,0,10*ROW('Water Data'!H164)))),CONCATENATE("[",ROUND(100-OFFSET('Water Data'!$H$5,0,10*ROW('Water Data'!H164)),0),"]"),IF(AND(ISNUMBER(OFFSET('Water Data'!$H$5,0,10*ROW('Water Data'!H164))),CH170="",ISNUMBER(OFFSET('Water Data'!$H$5,0,10*ROW('Water Data'!H164)))),100-OFFSET('Water Data'!$H$5,0,10*ROW('Water Data'!H164)),NA())))</f>
        <v>#N/A</v>
      </c>
      <c r="T170" s="250" t="e">
        <f ca="true">+IF(AND(ISNUMBER(OFFSET('Water Data'!$H$7,0,10*ROW('Water Data'!H164))),CI170="Yes"),OFFSET('Water Data'!$H$7,0,10*ROW('Water Data'!H164)),IF(AND(ISNUMBER(OFFSET('Water Data'!$H$7,0,10*ROW('Water Data'!H164))),CI170="No",ISNUMBER(OFFSET('Water Data'!$H$7,0,10*ROW('Water Data'!H164)))),CONCATENATE("[",ROUND(OFFSET('Water Data'!$H$7,0,10*ROW('Water Data'!H164)),0),"]"),IF(AND(ISNUMBER(OFFSET('Water Data'!$H$7,0,10*ROW('Water Data'!H164))),CI170="",ISNUMBER(OFFSET('Water Data'!$H$7,0,10*ROW('Water Data'!H164)))),OFFSET('Water Data'!$H$7,0,10*ROW('Water Data'!H164)),NA())))</f>
        <v>#N/A</v>
      </c>
      <c r="U170" s="250" t="e">
        <f ca="true">+IF(AND(ISNUMBER(OFFSET('Water Data'!$H$10,0,10*ROW('Water Data'!H164))),CJ170="Yes"),OFFSET('Water Data'!$H$10,0,10*ROW('Water Data'!H164)),IF(AND(ISNUMBER(OFFSET('Water Data'!$H$10,0,10*ROW('Water Data'!H164))),CJ170="No",ISNUMBER(OFFSET('Water Data'!$H$10,0,10*ROW('Water Data'!H164)))),CONCATENATE("[",ROUND(OFFSET('Water Data'!$H$10,0,10*ROW('Water Data'!H164)),0),"]"),IF(AND(ISNUMBER(OFFSET('Water Data'!$H$10,0,10*ROW('Water Data'!H164))),CJ170="",ISNUMBER(OFFSET('Water Data'!$H$10,0,10*ROW('Water Data'!H164)))),OFFSET('Water Data'!$H$10,0,10*ROW('Water Data'!H164)),NA())))</f>
        <v>#N/A</v>
      </c>
      <c r="V170" s="251" t="e">
        <f ca="true">+IF(AND(ISNUMBER(OFFSET('Sanitation Data'!$C$5,0,10*ROW('Sanitation Data'!C164))),CK170="Yes"),100-OFFSET('Sanitation Data'!$C$5,0,10*ROW('Sanitation Data'!C164)),IF(AND(ISNUMBER(OFFSET('Sanitation Data'!$C$5,0,10*ROW('Sanitation Data'!C164))),CK170="No",ISNUMBER(OFFSET('Sanitation Data'!$C$5,0,10*ROW('Sanitation Data'!C164)))),CONCATENATE("[",ROUND(100-OFFSET('Sanitation Data'!$C$5,0,10*ROW('Sanitation Data'!C164)),0),"]"),IF(AND(ISNUMBER(OFFSET('Sanitation Data'!$C$5,0,10*ROW('Sanitation Data'!C164))),CK170="",ISNUMBER(OFFSET('Sanitation Data'!$C$5,0,10*ROW('Sanitation Data'!C164)))),100-OFFSET('Sanitation Data'!$C$5,0,10*ROW('Sanitation Data'!C164)),NA())))</f>
        <v>#N/A</v>
      </c>
      <c r="W170" s="251" t="e">
        <f ca="true">+IF(AND(ISNUMBER(OFFSET('Sanitation Data'!$C$7,0,10*ROW('Sanitation Data'!C164))),CL170="Yes"),OFFSET('Sanitation Data'!$C$7,0,10*ROW('Sanitation Data'!C164)),IF(AND(ISNUMBER(OFFSET('Sanitation Data'!$C$7,0,10*ROW('Sanitation Data'!C164))),CL170="No",ISNUMBER(OFFSET('Sanitation Data'!$C$7,0,10*ROW('Sanitation Data'!C164)))),CONCATENATE("[",ROUND(OFFSET('Sanitation Data'!$C$7,0,10*ROW('Sanitation Data'!C164)),0),"]"),IF(AND(ISNUMBER(OFFSET('Sanitation Data'!$C$7,0,10*ROW('Sanitation Data'!C164))),CL170="",ISNUMBER(OFFSET('Sanitation Data'!$C$7,0,10*ROW('Sanitation Data'!C164)))),OFFSET('Sanitation Data'!$C$7,0,10*ROW('Sanitation Data'!C164)),NA())))</f>
        <v>#N/A</v>
      </c>
      <c r="X170" s="251" t="e">
        <f ca="true">+IF(AND(ISNUMBER(OFFSET('Sanitation Data'!$C$11,0,10*ROW('Sanitation Data'!C164))),CM170="Yes"),OFFSET('Sanitation Data'!$C$11,0,10*ROW('Sanitation Data'!C164)),IF(AND(ISNUMBER(OFFSET('Sanitation Data'!$C$11,0,10*ROW('Sanitation Data'!C164))),CM170="No",ISNUMBER(OFFSET('Sanitation Data'!$C$11,0,10*ROW('Sanitation Data'!C164)))),CONCATENATE("[",ROUND(OFFSET('Sanitation Data'!$C$11,0,10*ROW('Sanitation Data'!C164)),0),"]"),IF(AND(ISNUMBER(OFFSET('Sanitation Data'!$C$11,0,10*ROW('Sanitation Data'!C164))),CM170="",ISNUMBER(OFFSET('Sanitation Data'!$C$11,0,10*ROW('Sanitation Data'!C164)))),OFFSET('Sanitation Data'!$C$11,0,10*ROW('Sanitation Data'!C164)),NA())))</f>
        <v>#N/A</v>
      </c>
      <c r="Y170" s="251" t="e">
        <f ca="true">+IF(AND(ISNUMBER(OFFSET('Sanitation Data'!$C$12,0,10*ROW('Sanitation Data'!C164))),CN170="Yes"),OFFSET('Sanitation Data'!$C$12,0,10*ROW('Sanitation Data'!C164)),IF(AND(ISNUMBER(OFFSET('Sanitation Data'!$C$12,0,10*ROW('Sanitation Data'!C164))),CN170="No",ISNUMBER(OFFSET('Sanitation Data'!$C$12,0,10*ROW('Sanitation Data'!C164)))),CONCATENATE("[",ROUND(OFFSET('Sanitation Data'!$C$12,0,10*ROW('Sanitation Data'!C164)),0),"]"),IF(AND(ISNUMBER(OFFSET('Sanitation Data'!$C$12,0,10*ROW('Sanitation Data'!C164))),CN170="",ISNUMBER(OFFSET('Sanitation Data'!$C$12,0,10*ROW('Sanitation Data'!C164)))),OFFSET('Sanitation Data'!$C$12,0,10*ROW('Sanitation Data'!C164)),NA())))</f>
        <v>#N/A</v>
      </c>
      <c r="Z170" s="251" t="e">
        <f ca="true">+IF(AND(ISNUMBER(OFFSET('Sanitation Data'!$C$13,0,10*ROW('Sanitation Data'!C164))),CO170="Yes"),OFFSET('Sanitation Data'!$C$13,0,10*ROW('Sanitation Data'!C164)),IF(AND(ISNUMBER(OFFSET('Sanitation Data'!$C$13,0,10*ROW('Sanitation Data'!C164))),CO170="No",ISNUMBER(OFFSET('Sanitation Data'!$C$13,0,10*ROW('Sanitation Data'!C164)))),CONCATENATE("[",ROUND(OFFSET('Sanitation Data'!$C$13,0,10*ROW('Sanitation Data'!C164)),0),"]"),IF(AND(ISNUMBER(OFFSET('Sanitation Data'!$C$13,0,10*ROW('Sanitation Data'!C164))),CO170="",ISNUMBER(OFFSET('Sanitation Data'!$C$13,0,10*ROW('Sanitation Data'!C164)))),OFFSET('Sanitation Data'!$C$13,0,10*ROW('Sanitation Data'!C164)),NA())))</f>
        <v>#N/A</v>
      </c>
      <c r="AA170" s="251" t="e">
        <f ca="true">+IF(AND(ISNUMBER(OFFSET('Sanitation Data'!$D$5,0,10*ROW('Sanitation Data'!D164))),CP170="Yes"),100-OFFSET('Sanitation Data'!$D$5,0,10*ROW('Sanitation Data'!D164)),IF(AND(ISNUMBER(OFFSET('Sanitation Data'!$D$5,0,10*ROW('Sanitation Data'!D164))),CP170="No",ISNUMBER(OFFSET('Sanitation Data'!$D$5,0,10*ROW('Sanitation Data'!D164)))),CONCATENATE("[",ROUND(100-OFFSET('Sanitation Data'!$D$5,0,10*ROW('Sanitation Data'!D164)),0),"]"),IF(AND(ISNUMBER(OFFSET('Sanitation Data'!$D$5,0,10*ROW('Sanitation Data'!D164))),CP170="",ISNUMBER(OFFSET('Sanitation Data'!$D$5,0,10*ROW('Sanitation Data'!D164)))),100-OFFSET('Sanitation Data'!$D$5,0,10*ROW('Sanitation Data'!D164)),NA())))</f>
        <v>#N/A</v>
      </c>
      <c r="AB170" s="251" t="e">
        <f ca="true">+IF(AND(ISNUMBER(OFFSET('Sanitation Data'!$D$7,0,10*ROW('Sanitation Data'!D164))),CQ170="Yes"),OFFSET('Sanitation Data'!$D$7,0,10*ROW('Sanitation Data'!G164)),IF(AND(ISNUMBER(OFFSET('Sanitation Data'!$D$7,0,10*ROW('Sanitation Data'!D164))),CQ170="No",ISNUMBER(OFFSET('Sanitation Data'!$D$7,0,10*ROW('Sanitation Data'!D164)))),CONCATENATE("[",ROUND(OFFSET('Sanitation Data'!$D$7,0,10*ROW('Sanitation Data'!D164)),0),"]"),IF(AND(ISNUMBER(OFFSET('Sanitation Data'!$D$7,0,10*ROW('Sanitation Data'!D164))),CQ170="",ISNUMBER(OFFSET('Sanitation Data'!$D$7,0,10*ROW('Sanitation Data'!D164)))),OFFSET('Sanitation Data'!$D$7,0,10*ROW('Sanitation Data'!D164)),NA())))</f>
        <v>#N/A</v>
      </c>
      <c r="AC170" s="251" t="e">
        <f ca="true">+IF(AND(ISNUMBER(OFFSET('Sanitation Data'!$D$11,0,10*ROW('Sanitation Data'!D164))),CR170="Yes"),OFFSET('Sanitation Data'!$D$11,0,10*ROW('Sanitation Data'!D164)),IF(AND(ISNUMBER(OFFSET('Sanitation Data'!$D$11,0,10*ROW('Sanitation Data'!D164))),CR170="No",ISNUMBER(OFFSET('Sanitation Data'!$D$11,0,10*ROW('Sanitation Data'!D164)))),CONCATENATE("[",ROUND(OFFSET('Sanitation Data'!$D$11,0,10*ROW('Sanitation Data'!D164)),0),"]"),IF(AND(ISNUMBER(OFFSET('Sanitation Data'!$D$11,0,10*ROW('Sanitation Data'!D164))),CR170="",ISNUMBER(OFFSET('Sanitation Data'!$D$11,0,10*ROW('Sanitation Data'!D164)))),OFFSET('Sanitation Data'!$D$11,0,10*ROW('Sanitation Data'!D164)),NA())))</f>
        <v>#N/A</v>
      </c>
      <c r="AD170" s="251" t="e">
        <f ca="true">+IF(AND(ISNUMBER(OFFSET('Sanitation Data'!$D$12,0,10*ROW('Sanitation Data'!D164))),CS170="Yes"),OFFSET('Sanitation Data'!$D$12,0,10*ROW('Sanitation Data'!D164)),IF(AND(ISNUMBER(OFFSET('Sanitation Data'!$D$12,0,10*ROW('Sanitation Data'!D164))),CS170="No",ISNUMBER(OFFSET('Sanitation Data'!$D$12,0,10*ROW('Sanitation Data'!D164)))),CONCATENATE("[",ROUND(OFFSET('Sanitation Data'!$D$12,0,10*ROW('Sanitation Data'!D164)),0),"]"),IF(AND(ISNUMBER(OFFSET('Sanitation Data'!$D$12,0,10*ROW('Sanitation Data'!D164))),CS170="",ISNUMBER(OFFSET('Sanitation Data'!$D$12,0,10*ROW('Sanitation Data'!D164)))),OFFSET('Sanitation Data'!$D$12,0,10*ROW('Sanitation Data'!D164)),NA())))</f>
        <v>#N/A</v>
      </c>
      <c r="AE170" s="251" t="e">
        <f ca="true">+IF(AND(ISNUMBER(OFFSET('Sanitation Data'!$D$13,0,10*ROW('Sanitation Data'!D164))),CT170="Yes"),OFFSET('Sanitation Data'!$D$13,0,10*ROW('Sanitation Data'!D164)),IF(AND(ISNUMBER(OFFSET('Sanitation Data'!$D$13,0,10*ROW('Sanitation Data'!D164))),CT170="No",ISNUMBER(OFFSET('Sanitation Data'!$D$13,0,10*ROW('Sanitation Data'!D164)))),CONCATENATE("[",ROUND(OFFSET('Sanitation Data'!$D$13,0,10*ROW('Sanitation Data'!D164)),0),"]"),IF(AND(ISNUMBER(OFFSET('Sanitation Data'!$D$13,0,10*ROW('Sanitation Data'!D164))),CT170="",ISNUMBER(OFFSET('Sanitation Data'!$D$13,0,10*ROW('Sanitation Data'!D164)))),OFFSET('Sanitation Data'!$D$13,0,10*ROW('Sanitation Data'!D164)),NA())))</f>
        <v>#N/A</v>
      </c>
      <c r="AF170" s="251" t="e">
        <f ca="true">+IF(AND(ISNUMBER(OFFSET('Sanitation Data'!$E$5,0,10*ROW('Sanitation Data'!E164))),CU170="Yes"),100-OFFSET('Sanitation Data'!$E$5,0,10*ROW('Sanitation Data'!E164)),IF(AND(ISNUMBER(OFFSET('Sanitation Data'!$E$5,0,10*ROW('Sanitation Data'!E164))),CU170="No",ISNUMBER(OFFSET('Sanitation Data'!$E$5,0,10*ROW('Sanitation Data'!E164)))),CONCATENATE("[",ROUND(100-OFFSET('Sanitation Data'!$E$5,0,10*ROW('Sanitation Data'!E164)),0),"]"),IF(AND(ISNUMBER(OFFSET('Sanitation Data'!$E$5,0,10*ROW('Sanitation Data'!E164))),CU170="",ISNUMBER(OFFSET('Sanitation Data'!$E$5,0,10*ROW('Sanitation Data'!E164)))),100-OFFSET('Sanitation Data'!$E$5,0,10*ROW('Sanitation Data'!E164)),NA())))</f>
        <v>#N/A</v>
      </c>
      <c r="AG170" s="251" t="e">
        <f ca="true">+IF(AND(ISNUMBER(OFFSET('Sanitation Data'!$E$7,0,10*ROW('Sanitation Data'!E164))),CV170="Yes"),OFFSET('Sanitation Data'!$E$7,0,10*ROW('Sanitation Data'!E164)),IF(AND(ISNUMBER(OFFSET('Sanitation Data'!$E$7,0,10*ROW('Sanitation Data'!E164))),CV170="No",ISNUMBER(OFFSET('Sanitation Data'!$E$7,0,10*ROW('Sanitation Data'!E164)))),CONCATENATE("[",ROUND(OFFSET('Sanitation Data'!$E$7,0,10*ROW('Sanitation Data'!E164)),0),"]"),IF(AND(ISNUMBER(OFFSET('Sanitation Data'!$E$7,0,10*ROW('Sanitation Data'!E164))),CV170="",ISNUMBER(OFFSET('Sanitation Data'!$E$7,0,10*ROW('Sanitation Data'!E164)))),OFFSET('Sanitation Data'!$E$7,0,10*ROW('Sanitation Data'!E164)),NA())))</f>
        <v>#N/A</v>
      </c>
      <c r="AH170" s="251" t="e">
        <f ca="true">+IF(AND(ISNUMBER(OFFSET('Sanitation Data'!$E$11,0,10*ROW('Sanitation Data'!E164))),CW170="Yes"),OFFSET('Sanitation Data'!$E$11,0,10*ROW('Sanitation Data'!E164)),IF(AND(ISNUMBER(OFFSET('Sanitation Data'!$E$11,0,10*ROW('Sanitation Data'!E164))),CW170="No",ISNUMBER(OFFSET('Sanitation Data'!$E$11,0,10*ROW('Sanitation Data'!E164)))),CONCATENATE("[",ROUND(OFFSET('Sanitation Data'!$E$11,0,10*ROW('Sanitation Data'!E164)),0),"]"),IF(AND(ISNUMBER(OFFSET('Sanitation Data'!$E$11,0,10*ROW('Sanitation Data'!E164))),CW170="",ISNUMBER(OFFSET('Sanitation Data'!$E$11,0,10*ROW('Sanitation Data'!E164)))),OFFSET('Sanitation Data'!$E$11,0,10*ROW('Sanitation Data'!E164)),NA())))</f>
        <v>#N/A</v>
      </c>
      <c r="AI170" s="251" t="e">
        <f ca="true">+IF(AND(ISNUMBER(OFFSET('Sanitation Data'!$E$12,0,10*ROW('Sanitation Data'!E164))),CX170="Yes"),OFFSET('Sanitation Data'!$E$12,0,10*ROW('Sanitation Data'!E164)),IF(AND(ISNUMBER(OFFSET('Sanitation Data'!$E$12,0,10*ROW('Sanitation Data'!E164))),CX170="No",ISNUMBER(OFFSET('Sanitation Data'!$E$12,0,10*ROW('Sanitation Data'!E164)))),CONCATENATE("[",ROUND(OFFSET('Sanitation Data'!$E$12,0,10*ROW('Sanitation Data'!E164)),0),"]"),IF(AND(ISNUMBER(OFFSET('Sanitation Data'!$E$12,0,10*ROW('Sanitation Data'!E164))),CX170="",ISNUMBER(OFFSET('Sanitation Data'!$E$12,0,10*ROW('Sanitation Data'!E164)))),OFFSET('Sanitation Data'!$E$12,0,10*ROW('Sanitation Data'!E164)),NA())))</f>
        <v>#N/A</v>
      </c>
      <c r="AJ170" s="251" t="e">
        <f ca="true">+IF(AND(ISNUMBER(OFFSET('Sanitation Data'!$E$13,0,10*ROW('Sanitation Data'!E164))),CY170="Yes"),OFFSET('Sanitation Data'!$E$13,0,10*ROW('Sanitation Data'!E164)),IF(AND(ISNUMBER(OFFSET('Sanitation Data'!$E$13,0,10*ROW('Sanitation Data'!E164))),CY170="No",ISNUMBER(OFFSET('Sanitation Data'!$E$13,0,10*ROW('Sanitation Data'!E164)))),CONCATENATE("[",ROUND(OFFSET('Sanitation Data'!$E$13,0,10*ROW('Sanitation Data'!E164)),0),"]"),IF(AND(ISNUMBER(OFFSET('Sanitation Data'!$E$13,0,10*ROW('Sanitation Data'!E164))),CY170="",ISNUMBER(OFFSET('Sanitation Data'!$E$13,0,10*ROW('Sanitation Data'!E164)))),OFFSET('Sanitation Data'!$E$13,0,10*ROW('Sanitation Data'!E164)),NA())))</f>
        <v>#N/A</v>
      </c>
      <c r="AK170" s="251" t="e">
        <f ca="true">+IF(AND(ISNUMBER(OFFSET('Sanitation Data'!$F$5,0,10*ROW('Sanitation Data'!F164))),CZ170="Yes"),100-OFFSET('Sanitation Data'!$F$5,0,10*ROW('Sanitation Data'!F164)),IF(AND(ISNUMBER(OFFSET('Sanitation Data'!$F$5,0,10*ROW('Sanitation Data'!F164))),CZ170="No",ISNUMBER(OFFSET('Sanitation Data'!$F$5,0,10*ROW('Sanitation Data'!F164)))),CONCATENATE("[",ROUND(100-OFFSET('Sanitation Data'!$F$5,0,10*ROW('Sanitation Data'!F164)),0),"]"),IF(AND(ISNUMBER(OFFSET('Sanitation Data'!$F$5,0,10*ROW('Sanitation Data'!F164))),CZ170="",ISNUMBER(OFFSET('Sanitation Data'!$F$5,0,10*ROW('Sanitation Data'!F164)))),100-OFFSET('Sanitation Data'!$F$5,0,10*ROW('Sanitation Data'!F164)),NA())))</f>
        <v>#N/A</v>
      </c>
      <c r="AL170" s="251" t="e">
        <f ca="true">+IF(AND(ISNUMBER(OFFSET('Sanitation Data'!$F$7,0,10*ROW('Sanitation Data'!F164))),DA170="Yes"),OFFSET('Sanitation Data'!$F$7,0,10*ROW('Sanitation Data'!F164)),IF(AND(ISNUMBER(OFFSET('Sanitation Data'!$F$7,0,10*ROW('Sanitation Data'!F164))),DA170="No",ISNUMBER(OFFSET('Sanitation Data'!$F$7,0,10*ROW('Sanitation Data'!F164)))),CONCATENATE("[",ROUND(OFFSET('Sanitation Data'!$F$7,0,10*ROW('Sanitation Data'!F164)),0),"]"),IF(AND(ISNUMBER(OFFSET('Sanitation Data'!$F$7,0,10*ROW('Sanitation Data'!F164))),DA170="",ISNUMBER(OFFSET('Sanitation Data'!$F$7,0,10*ROW('Sanitation Data'!F164)))),OFFSET('Sanitation Data'!$F$7,0,10*ROW('Sanitation Data'!F164)),NA())))</f>
        <v>#N/A</v>
      </c>
      <c r="AM170" s="251" t="e">
        <f ca="true">+IF(AND(ISNUMBER(OFFSET('Sanitation Data'!$F$11,0,10*ROW('Sanitation Data'!F164))),DB170="Yes"),OFFSET('Sanitation Data'!$F$11,0,10*ROW('Sanitation Data'!F164)),IF(AND(ISNUMBER(OFFSET('Sanitation Data'!$F$11,0,10*ROW('Sanitation Data'!F164))),DB170="No",ISNUMBER(OFFSET('Sanitation Data'!$F$11,0,10*ROW('Sanitation Data'!F164)))),CONCATENATE("[",ROUND(OFFSET('Sanitation Data'!$F$11,0,10*ROW('Sanitation Data'!F164)),0),"]"),IF(AND(ISNUMBER(OFFSET('Sanitation Data'!$F$11,0,10*ROW('Sanitation Data'!F164))),DB170="",ISNUMBER(OFFSET('Sanitation Data'!$F$11,0,10*ROW('Sanitation Data'!F164)))),OFFSET('Sanitation Data'!$F$11,0,10*ROW('Sanitation Data'!F164)),NA())))</f>
        <v>#N/A</v>
      </c>
      <c r="AN170" s="251" t="e">
        <f ca="true">+IF(AND(ISNUMBER(OFFSET('Sanitation Data'!$F$12,0,10*ROW('Sanitation Data'!F164))),DC170="Yes"),OFFSET('Sanitation Data'!$F$12,0,10*ROW('Sanitation Data'!F164)),IF(AND(ISNUMBER(OFFSET('Sanitation Data'!$F$12,0,10*ROW('Sanitation Data'!F164))),DC170="No",ISNUMBER(OFFSET('Sanitation Data'!$F$12,0,10*ROW('Sanitation Data'!F164)))),CONCATENATE("[",ROUND(OFFSET('Sanitation Data'!$F$12,0,10*ROW('Sanitation Data'!F164)),0),"]"),IF(AND(ISNUMBER(OFFSET('Sanitation Data'!$F$12,0,10*ROW('Sanitation Data'!F164))),DC170="",ISNUMBER(OFFSET('Sanitation Data'!$F$12,0,10*ROW('Sanitation Data'!F164)))),OFFSET('Sanitation Data'!$F$12,0,10*ROW('Sanitation Data'!F164)),NA())))</f>
        <v>#N/A</v>
      </c>
      <c r="AO170" s="251" t="e">
        <f ca="true">+IF(AND(ISNUMBER(OFFSET('Sanitation Data'!$F$13,0,10*ROW('Sanitation Data'!F164))),DD170="Yes"),OFFSET('Sanitation Data'!$F$13,0,10*ROW('Sanitation Data'!F164)),IF(AND(ISNUMBER(OFFSET('Sanitation Data'!$F$13,0,10*ROW('Sanitation Data'!F164))),DD170="No",ISNUMBER(OFFSET('Sanitation Data'!$F$13,0,10*ROW('Sanitation Data'!F164)))),CONCATENATE("[",ROUND(OFFSET('Sanitation Data'!$F$13,0,10*ROW('Sanitation Data'!F164)),0),"]"),IF(AND(ISNUMBER(OFFSET('Sanitation Data'!$F$13,0,10*ROW('Sanitation Data'!F164))),DD170="",ISNUMBER(OFFSET('Sanitation Data'!$F$13,0,10*ROW('Sanitation Data'!F164)))),OFFSET('Sanitation Data'!$F$13,0,10*ROW('Sanitation Data'!F164)),NA())))</f>
        <v>#N/A</v>
      </c>
      <c r="AP170" s="251" t="e">
        <f ca="true">+IF(AND(ISNUMBER(OFFSET('Sanitation Data'!$G$5,0,10*ROW('Sanitation Data'!G164))),DE170="Yes"),100-OFFSET('Sanitation Data'!$G$5,0,10*ROW('Sanitation Data'!G164)),IF(AND(ISNUMBER(OFFSET('Sanitation Data'!$G$5,0,10*ROW('Sanitation Data'!G164))),DE170="No",ISNUMBER(OFFSET('Sanitation Data'!$G$5,0,10*ROW('Sanitation Data'!G164)))),CONCATENATE("[",ROUND(100-OFFSET('Sanitation Data'!$G$5,0,10*ROW('Sanitation Data'!G164)),0),"]"),IF(AND(ISNUMBER(OFFSET('Sanitation Data'!$G$5,0,10*ROW('Sanitation Data'!G164))),DE170="",ISNUMBER(OFFSET('Sanitation Data'!$G$5,0,10*ROW('Sanitation Data'!G164)))),100-OFFSET('Sanitation Data'!$G$5,0,10*ROW('Sanitation Data'!G164)),NA())))</f>
        <v>#N/A</v>
      </c>
      <c r="AQ170" s="251" t="e">
        <f ca="true">+IF(AND(ISNUMBER(OFFSET('Sanitation Data'!$G$7,0,10*ROW('Sanitation Data'!G164))),DF170="Yes"),OFFSET('Sanitation Data'!$G$7,0,10*ROW('Sanitation Data'!G164)),IF(AND(ISNUMBER(OFFSET('Sanitation Data'!$G$7,0,10*ROW('Sanitation Data'!G164))),DF170="No",ISNUMBER(OFFSET('Sanitation Data'!$G$7,0,10*ROW('Sanitation Data'!G164)))),CONCATENATE("[",ROUND(OFFSET('Sanitation Data'!$G$7,0,10*ROW('Sanitation Data'!G164)),0),"]"),IF(AND(ISNUMBER(OFFSET('Sanitation Data'!$G$7,0,10*ROW('Sanitation Data'!G164))),DF170="",ISNUMBER(OFFSET('Sanitation Data'!$G$7,0,10*ROW('Sanitation Data'!G164)))),OFFSET('Sanitation Data'!$G$7,0,10*ROW('Sanitation Data'!G164)),NA())))</f>
        <v>#N/A</v>
      </c>
      <c r="AR170" s="251" t="e">
        <f ca="true">+IF(AND(ISNUMBER(OFFSET('Sanitation Data'!$G$11,0,10*ROW('Sanitation Data'!G164))),DG170="Yes"),OFFSET('Sanitation Data'!$G$11,0,10*ROW('Sanitation Data'!G164)),IF(AND(ISNUMBER(OFFSET('Sanitation Data'!$G$11,0,10*ROW('Sanitation Data'!G164))),DG170="No",ISNUMBER(OFFSET('Sanitation Data'!$G$11,0,10*ROW('Sanitation Data'!G164)))),CONCATENATE("[",ROUND(OFFSET('Sanitation Data'!$G$11,0,10*ROW('Sanitation Data'!G164)),0),"]"),IF(AND(ISNUMBER(OFFSET('Sanitation Data'!$G$11,0,10*ROW('Sanitation Data'!G164))),DG170="",ISNUMBER(OFFSET('Sanitation Data'!$G$11,0,10*ROW('Sanitation Data'!G164)))),OFFSET('Sanitation Data'!$G$11,0,10*ROW('Sanitation Data'!G164)),NA())))</f>
        <v>#N/A</v>
      </c>
      <c r="AS170" s="251" t="e">
        <f ca="true">+IF(AND(ISNUMBER(OFFSET('Sanitation Data'!$G$12,0,10*ROW('Sanitation Data'!G164))),DH170="Yes"),OFFSET('Sanitation Data'!$G$12,0,10*ROW('Sanitation Data'!G164)),IF(AND(ISNUMBER(OFFSET('Sanitation Data'!$G$12,0,10*ROW('Sanitation Data'!G164))),DH170="No",ISNUMBER(OFFSET('Sanitation Data'!$G$12,0,10*ROW('Sanitation Data'!G164)))),CONCATENATE("[",ROUND(OFFSET('Sanitation Data'!$G$12,0,10*ROW('Sanitation Data'!G164)),0),"]"),IF(AND(ISNUMBER(OFFSET('Sanitation Data'!$G$12,0,10*ROW('Sanitation Data'!G164))),DH170="",ISNUMBER(OFFSET('Sanitation Data'!$G$12,0,10*ROW('Sanitation Data'!G164)))),OFFSET('Sanitation Data'!$G$12,0,10*ROW('Sanitation Data'!G164)),NA())))</f>
        <v>#N/A</v>
      </c>
      <c r="AT170" s="251" t="e">
        <f ca="true">+IF(AND(ISNUMBER(OFFSET('Sanitation Data'!$G$13,0,10*ROW('Sanitation Data'!G164))),DI170="Yes"),OFFSET('Sanitation Data'!$G$13,0,10*ROW('Sanitation Data'!G164)),IF(AND(ISNUMBER(OFFSET('Sanitation Data'!$G$13,0,10*ROW('Sanitation Data'!G164))),DI170="No",ISNUMBER(OFFSET('Sanitation Data'!$G$13,0,10*ROW('Sanitation Data'!G164)))),CONCATENATE("[",ROUND(OFFSET('Sanitation Data'!$G$13,0,10*ROW('Sanitation Data'!G164)),0),"]"),IF(AND(ISNUMBER(OFFSET('Sanitation Data'!$G$13,0,10*ROW('Sanitation Data'!G164))),DI170="",ISNUMBER(OFFSET('Sanitation Data'!$G$13,0,10*ROW('Sanitation Data'!G164)))),OFFSET('Sanitation Data'!$G$13,0,10*ROW('Sanitation Data'!G164)),NA())))</f>
        <v>#N/A</v>
      </c>
      <c r="AU170" s="251" t="e">
        <f ca="true">+IF(AND(ISNUMBER(OFFSET('Sanitation Data'!$H$5,0,10*ROW('Sanitation Data'!H164))),DJ170="Yes"),100-OFFSET('Sanitation Data'!$H$5,0,10*ROW('Sanitation Data'!H164)),IF(AND(ISNUMBER(OFFSET('Sanitation Data'!$H$5,0,10*ROW('Sanitation Data'!H164))),DJ170="No",ISNUMBER(OFFSET('Sanitation Data'!$H$5,0,10*ROW('Sanitation Data'!H164)))),CONCATENATE("[",ROUND(100-OFFSET('Sanitation Data'!$H$5,0,10*ROW('Sanitation Data'!H164)),0),"]"),IF(AND(ISNUMBER(OFFSET('Sanitation Data'!$H$5,0,10*ROW('Sanitation Data'!H164))),DJ170="",ISNUMBER(OFFSET('Sanitation Data'!$H$5,0,10*ROW('Sanitation Data'!H164)))),100-OFFSET('Sanitation Data'!$H$5,0,10*ROW('Sanitation Data'!H164)),NA())))</f>
        <v>#N/A</v>
      </c>
      <c r="AV170" s="251" t="e">
        <f ca="true">+IF(AND(ISNUMBER(OFFSET('Sanitation Data'!$H$7,0,10*ROW('Sanitation Data'!H164))),DK170="Yes"),OFFSET('Sanitation Data'!$H$7,0,10*ROW('Sanitation Data'!H164)),IF(AND(ISNUMBER(OFFSET('Sanitation Data'!$H$7,0,10*ROW('Sanitation Data'!H164))),DK170="No",ISNUMBER(OFFSET('Sanitation Data'!$H$7,0,10*ROW('Sanitation Data'!H164)))),CONCATENATE("[",ROUND(OFFSET('Sanitation Data'!$H$7,0,10*ROW('Sanitation Data'!H164)),0),"]"),IF(AND(ISNUMBER(OFFSET('Sanitation Data'!$H$7,0,10*ROW('Sanitation Data'!H164))),DK170="",ISNUMBER(OFFSET('Sanitation Data'!$H$7,0,10*ROW('Sanitation Data'!H164)))),OFFSET('Sanitation Data'!$H$7,0,10*ROW('Sanitation Data'!H164)),NA())))</f>
        <v>#N/A</v>
      </c>
      <c r="AW170" s="251" t="e">
        <f ca="true">+IF(AND(ISNUMBER(OFFSET('Sanitation Data'!$H$11,0,10*ROW('Sanitation Data'!H164))),DL170="Yes"),OFFSET('Sanitation Data'!$H$11,0,10*ROW('Sanitation Data'!H164)),IF(AND(ISNUMBER(OFFSET('Sanitation Data'!$H$11,0,10*ROW('Sanitation Data'!H164))),DL170="No",ISNUMBER(OFFSET('Sanitation Data'!$H$11,0,10*ROW('Sanitation Data'!H164)))),CONCATENATE("[",ROUND(OFFSET('Sanitation Data'!$H$11,0,10*ROW('Sanitation Data'!H164)),0),"]"),IF(AND(ISNUMBER(OFFSET('Sanitation Data'!$H$11,0,10*ROW('Sanitation Data'!H164))),DL170="",ISNUMBER(OFFSET('Sanitation Data'!$H$11,0,10*ROW('Sanitation Data'!H164)))),OFFSET('Sanitation Data'!$H$11,0,10*ROW('Sanitation Data'!H164)),NA())))</f>
        <v>#N/A</v>
      </c>
      <c r="AX170" s="251" t="e">
        <f ca="true">+IF(AND(ISNUMBER(OFFSET('Sanitation Data'!$H$12,0,10*ROW('Sanitation Data'!H164))),DM170="Yes"),OFFSET('Sanitation Data'!$H$12,0,10*ROW('Sanitation Data'!H164)),IF(AND(ISNUMBER(OFFSET('Sanitation Data'!$H$12,0,10*ROW('Sanitation Data'!H164))),DM170="No",ISNUMBER(OFFSET('Sanitation Data'!$H$12,0,10*ROW('Sanitation Data'!H164)))),CONCATENATE("[",ROUND(OFFSET('Sanitation Data'!$H$12,0,10*ROW('Sanitation Data'!H164)),0),"]"),IF(AND(ISNUMBER(OFFSET('Sanitation Data'!$H$12,0,10*ROW('Sanitation Data'!H164))),DM170="",ISNUMBER(OFFSET('Sanitation Data'!$H$12,0,10*ROW('Sanitation Data'!H164)))),OFFSET('Sanitation Data'!$H$12,0,10*ROW('Sanitation Data'!H164)),NA())))</f>
        <v>#N/A</v>
      </c>
      <c r="AY170" s="251" t="e">
        <f ca="true">+IF(AND(ISNUMBER(OFFSET('Sanitation Data'!$H$13,0,10*ROW('Sanitation Data'!H164))),DN170="Yes"),OFFSET('Sanitation Data'!$H$13,0,10*ROW('Sanitation Data'!H164)),IF(AND(ISNUMBER(OFFSET('Sanitation Data'!$H$13,0,10*ROW('Sanitation Data'!H164))),DN170="No",ISNUMBER(OFFSET('Sanitation Data'!$H$13,0,10*ROW('Sanitation Data'!H164)))),CONCATENATE("[",ROUND(OFFSET('Sanitation Data'!$H$13,0,10*ROW('Sanitation Data'!H164)),0),"]"),IF(AND(ISNUMBER(OFFSET('Sanitation Data'!$H$13,0,10*ROW('Sanitation Data'!H164))),DN170="",ISNUMBER(OFFSET('Sanitation Data'!$H$13,0,10*ROW('Sanitation Data'!H164)))),OFFSET('Sanitation Data'!$H$13,0,10*ROW('Sanitation Data'!H164)),NA())))</f>
        <v>#N/A</v>
      </c>
      <c r="AZ170" s="252" t="e">
        <f ca="true">+IF(AND(ISNUMBER(OFFSET('Hygiene Data'!$C$6,0,10*ROW('Hygiene Data'!C164))),DO170="Yes"),OFFSET('Hygiene Data'!$C$6,0,10*ROW('Hygiene Data'!C164)),IF(AND(ISNUMBER(OFFSET('Hygiene Data'!$C$6,0,10*ROW('Hygiene Data'!C164))),DO170="No",ISNUMBER(OFFSET('Hygiene Data'!$C$6,0,10*ROW('Hygiene Data'!C164)))),CONCATENATE("[",ROUND(OFFSET('Hygiene Data'!$C$6,0,10*ROW('Hygiene Data'!C164)),0),"]"),IF(AND(ISNUMBER(OFFSET('Hygiene Data'!$C$6,0,10*ROW('Hygiene Data'!C164))),DO170="",ISNUMBER(OFFSET('Hygiene Data'!$C$6,0,10*ROW('Hygiene Data'!C164)))),OFFSET('Hygiene Data'!$C$6,0,10*ROW('Hygiene Data'!C164)),NA())))</f>
        <v>#N/A</v>
      </c>
      <c r="BA170" s="252" t="e">
        <f ca="true">+IF(AND(ISNUMBER(OFFSET('Hygiene Data'!$C$8,0,10*ROW('Hygiene Data'!C164))),DP170="Yes"),OFFSET('Hygiene Data'!$C$8,0,10*ROW('Hygiene Data'!C164)),IF(AND(ISNUMBER(OFFSET('Hygiene Data'!$C$8,0,10*ROW('Hygiene Data'!C164))),DP170="No",ISNUMBER(OFFSET('Hygiene Data'!$C$8,0,10*ROW('Hygiene Data'!C164)))),CONCATENATE("[",ROUND(OFFSET('Hygiene Data'!$C$8,0,10*ROW('Hygiene Data'!C164)),0),"]"),IF(AND(ISNUMBER(OFFSET('Hygiene Data'!$C$8,0,10*ROW('Hygiene Data'!C164))),DP170="",ISNUMBER(OFFSET('Hygiene Data'!$C$8,0,10*ROW('Hygiene Data'!C164)))),OFFSET('Hygiene Data'!$C$8,0,10*ROW('Hygiene Data'!C164)),NA())))</f>
        <v>#N/A</v>
      </c>
      <c r="BB170" s="252" t="e">
        <f ca="true">+IF(AND(ISNUMBER(OFFSET('Hygiene Data'!$C$10,0,10*ROW('Hygiene Data'!C164))),DQ170="Yes"),OFFSET('Hygiene Data'!$C$10,0,10*ROW('Hygiene Data'!C164)),IF(AND(ISNUMBER(OFFSET('Hygiene Data'!$C$10,0,10*ROW('Hygiene Data'!C164))),DQ170="No",ISNUMBER(OFFSET('Hygiene Data'!$C$10,0,10*ROW('Hygiene Data'!C164)))),CONCATENATE("[",ROUND(OFFSET('Hygiene Data'!$C$10,0,10*ROW('Hygiene Data'!C164)),0),"]"),IF(AND(ISNUMBER(OFFSET('Hygiene Data'!$C$10,0,10*ROW('Hygiene Data'!C164))),DQ170="",ISNUMBER(OFFSET('Hygiene Data'!$C$10,0,10*ROW('Hygiene Data'!C164)))),OFFSET('Hygiene Data'!$C$10,0,10*ROW('Hygiene Data'!C164)),NA())))</f>
        <v>#N/A</v>
      </c>
      <c r="BC170" s="252" t="e">
        <f ca="true">+IF(AND(ISNUMBER(OFFSET('Hygiene Data'!$D$6,0,10*ROW('Hygiene Data'!D164))),DR170="Yes"),OFFSET('Hygiene Data'!$D$6,0,10*ROW('Hygiene Data'!D164)),IF(AND(ISNUMBER(OFFSET('Hygiene Data'!$D$6,0,10*ROW('Hygiene Data'!D164))),DR170="No",ISNUMBER(OFFSET('Hygiene Data'!$D$6,0,10*ROW('Hygiene Data'!D164)))),CONCATENATE("[",ROUND(OFFSET('Hygiene Data'!$D$6,0,10*ROW('Hygiene Data'!D164)),0),"]"),IF(AND(ISNUMBER(OFFSET('Hygiene Data'!$D$6,0,10*ROW('Hygiene Data'!D164))),DR170="",ISNUMBER(OFFSET('Hygiene Data'!$D$6,0,10*ROW('Hygiene Data'!D164)))),OFFSET('Hygiene Data'!$D$6,0,10*ROW('Hygiene Data'!D164)),NA())))</f>
        <v>#N/A</v>
      </c>
      <c r="BD170" s="252" t="e">
        <f ca="true">+IF(AND(ISNUMBER(OFFSET('Hygiene Data'!$D$8,0,10*ROW('Hygiene Data'!D164))),DS170="Yes"),OFFSET('Hygiene Data'!$D$8,0,10*ROW('Hygiene Data'!D164)),IF(AND(ISNUMBER(OFFSET('Hygiene Data'!$D$8,0,10*ROW('Hygiene Data'!D164))),DS170="No",ISNUMBER(OFFSET('Hygiene Data'!$D$8,0,10*ROW('Hygiene Data'!D164)))),CONCATENATE("[",ROUND(OFFSET('Hygiene Data'!$D$8,0,10*ROW('Hygiene Data'!D164)),0),"]"),IF(AND(ISNUMBER(OFFSET('Hygiene Data'!$D$8,0,10*ROW('Hygiene Data'!D164))),DS170="",ISNUMBER(OFFSET('Hygiene Data'!$D$8,0,10*ROW('Hygiene Data'!D164)))),OFFSET('Hygiene Data'!$D$8,0,10*ROW('Hygiene Data'!D164)),NA())))</f>
        <v>#N/A</v>
      </c>
      <c r="BE170" s="252" t="e">
        <f ca="true">+IF(AND(ISNUMBER(OFFSET('Hygiene Data'!$D$10,0,10*ROW('Hygiene Data'!D164))),DT170="Yes"),OFFSET('Hygiene Data'!$D$10,0,10*ROW('Hygiene Data'!D164)),IF(AND(ISNUMBER(OFFSET('Hygiene Data'!$D$10,0,10*ROW('Hygiene Data'!D164))),DT170="No",ISNUMBER(OFFSET('Hygiene Data'!$D$10,0,10*ROW('Hygiene Data'!D164)))),CONCATENATE("[",ROUND(OFFSET('Hygiene Data'!$D$10,0,10*ROW('Hygiene Data'!D164)),0),"]"),IF(AND(ISNUMBER(OFFSET('Hygiene Data'!$D$10,0,10*ROW('Hygiene Data'!D164))),DT170="",ISNUMBER(OFFSET('Hygiene Data'!$D$10,0,10*ROW('Hygiene Data'!D164)))),OFFSET('Hygiene Data'!$D$10,0,10*ROW('Hygiene Data'!D164)),NA())))</f>
        <v>#N/A</v>
      </c>
      <c r="BF170" s="252" t="e">
        <f ca="true">+IF(AND(ISNUMBER(OFFSET('Hygiene Data'!$E$6,0,10*ROW('Hygiene Data'!E164))),DU170="Yes"),OFFSET('Hygiene Data'!$E$6,0,10*ROW('Hygiene Data'!E164)),IF(AND(ISNUMBER(OFFSET('Hygiene Data'!$E$6,0,10*ROW('Hygiene Data'!E164))),DU170="No",ISNUMBER(OFFSET('Hygiene Data'!$E$6,0,10*ROW('Hygiene Data'!E164)))),CONCATENATE("[",ROUND(OFFSET('Hygiene Data'!$E$6,0,10*ROW('Hygiene Data'!E164)),0),"]"),IF(AND(ISNUMBER(OFFSET('Hygiene Data'!$E$6,0,10*ROW('Hygiene Data'!E164))),DU170="",ISNUMBER(OFFSET('Hygiene Data'!$E$6,0,10*ROW('Hygiene Data'!E164)))),OFFSET('Hygiene Data'!$E$6,0,10*ROW('Hygiene Data'!E164)),NA())))</f>
        <v>#N/A</v>
      </c>
      <c r="BG170" s="252" t="e">
        <f ca="true">+IF(AND(ISNUMBER(OFFSET('Hygiene Data'!$E$8,0,10*ROW('Hygiene Data'!E164))),DV170="Yes"),OFFSET('Hygiene Data'!$E$8,0,10*ROW('Hygiene Data'!E164)),IF(AND(ISNUMBER(OFFSET('Hygiene Data'!$E$8,0,10*ROW('Hygiene Data'!E164))),DV170="No",ISNUMBER(OFFSET('Hygiene Data'!$E$8,0,10*ROW('Hygiene Data'!E164)))),CONCATENATE("[",ROUND(OFFSET('Hygiene Data'!$E$8,0,10*ROW('Hygiene Data'!E164)),0),"]"),IF(AND(ISNUMBER(OFFSET('Hygiene Data'!$E$8,0,10*ROW('Hygiene Data'!E164))),DV170="",ISNUMBER(OFFSET('Hygiene Data'!$E$8,0,10*ROW('Hygiene Data'!E164)))),OFFSET('Hygiene Data'!$E$8,0,10*ROW('Hygiene Data'!E164)),NA())))</f>
        <v>#N/A</v>
      </c>
      <c r="BH170" s="252" t="e">
        <f ca="true">+IF(AND(ISNUMBER(OFFSET('Hygiene Data'!$E$10,0,10*ROW('Hygiene Data'!E164))),DW170="Yes"),OFFSET('Hygiene Data'!$E$10,0,10*ROW('Hygiene Data'!E164)),IF(AND(ISNUMBER(OFFSET('Hygiene Data'!$E$10,0,10*ROW('Hygiene Data'!E164))),DW170="No",ISNUMBER(OFFSET('Hygiene Data'!$E$10,0,10*ROW('Hygiene Data'!E164)))),CONCATENATE("[",ROUND(OFFSET('Hygiene Data'!$E$10,0,10*ROW('Hygiene Data'!E164)),0),"]"),IF(AND(ISNUMBER(OFFSET('Hygiene Data'!$E$10,0,10*ROW('Hygiene Data'!E164))),DW170="",ISNUMBER(OFFSET('Hygiene Data'!$E$10,0,10*ROW('Hygiene Data'!E164)))),OFFSET('Hygiene Data'!$E$10,0,10*ROW('Hygiene Data'!E164)),NA())))</f>
        <v>#N/A</v>
      </c>
      <c r="BI170" s="252" t="e">
        <f ca="true">+IF(AND(ISNUMBER(OFFSET('Hygiene Data'!$F$6,0,10*ROW('Hygiene Data'!F164))),DX170="Yes"),OFFSET('Hygiene Data'!$F$6,0,10*ROW('Hygiene Data'!F164)),IF(AND(ISNUMBER(OFFSET('Hygiene Data'!$F$6,0,10*ROW('Hygiene Data'!F164))),DX170="No",ISNUMBER(OFFSET('Hygiene Data'!$F$6,0,10*ROW('Hygiene Data'!F164)))),CONCATENATE("[",ROUND(OFFSET('Hygiene Data'!$F$6,0,10*ROW('Hygiene Data'!F164)),0),"]"),IF(AND(ISNUMBER(OFFSET('Hygiene Data'!$F$6,0,10*ROW('Hygiene Data'!F164))),DX170="",ISNUMBER(OFFSET('Hygiene Data'!$F$6,0,10*ROW('Hygiene Data'!F164)))),OFFSET('Hygiene Data'!$F$6,0,10*ROW('Hygiene Data'!F164)),NA())))</f>
        <v>#N/A</v>
      </c>
      <c r="BJ170" s="252" t="e">
        <f ca="true">+IF(AND(ISNUMBER(OFFSET('Hygiene Data'!$F$8,0,10*ROW('Hygiene Data'!F164))),DY170="Yes"),OFFSET('Hygiene Data'!$F$8,0,10*ROW('Hygiene Data'!F164)),IF(AND(ISNUMBER(OFFSET('Hygiene Data'!$F$8,0,10*ROW('Hygiene Data'!F164))),DY170="No",ISNUMBER(OFFSET('Hygiene Data'!$F$8,0,10*ROW('Hygiene Data'!F164)))),CONCATENATE("[",ROUND(OFFSET('Hygiene Data'!$F$8,0,10*ROW('Hygiene Data'!F164)),0),"]"),IF(AND(ISNUMBER(OFFSET('Hygiene Data'!$F$8,0,10*ROW('Hygiene Data'!F164))),DY170="",ISNUMBER(OFFSET('Hygiene Data'!$F$8,0,10*ROW('Hygiene Data'!F164)))),OFFSET('Hygiene Data'!$F$8,0,10*ROW('Hygiene Data'!F164)),NA())))</f>
        <v>#N/A</v>
      </c>
      <c r="BK170" s="252" t="e">
        <f ca="true">+IF(AND(ISNUMBER(OFFSET('Hygiene Data'!$F$10,0,10*ROW('Hygiene Data'!F164))),DZ170="Yes"),OFFSET('Hygiene Data'!$F$10,0,10*ROW('Hygiene Data'!F164)),IF(AND(ISNUMBER(OFFSET('Hygiene Data'!$F$10,0,10*ROW('Hygiene Data'!F164))),DZ170="No",ISNUMBER(OFFSET('Hygiene Data'!$F$10,0,10*ROW('Hygiene Data'!F164)))),CONCATENATE("[",ROUND(OFFSET('Hygiene Data'!$F$10,0,10*ROW('Hygiene Data'!F164)),0),"]"),IF(AND(ISNUMBER(OFFSET('Hygiene Data'!$F$10,0,10*ROW('Hygiene Data'!F164))),DZ170="",ISNUMBER(OFFSET('Hygiene Data'!$F$10,0,10*ROW('Hygiene Data'!F164)))),OFFSET('Hygiene Data'!$F$10,0,10*ROW('Hygiene Data'!F164)),NA())))</f>
        <v>#N/A</v>
      </c>
      <c r="BL170" s="252" t="e">
        <f ca="true">+IF(AND(ISNUMBER(OFFSET('Hygiene Data'!$G$6,0,10*ROW('Hygiene Data'!G164))),EA170="Yes"),OFFSET('Hygiene Data'!$G$6,0,10*ROW('Hygiene Data'!G164)),IF(AND(ISNUMBER(OFFSET('Hygiene Data'!$G$6,0,10*ROW('Hygiene Data'!G164))),EA170="No",ISNUMBER(OFFSET('Hygiene Data'!$G$6,0,10*ROW('Hygiene Data'!G164)))),CONCATENATE("[",ROUND(OFFSET('Hygiene Data'!$G$6,0,10*ROW('Hygiene Data'!G164)),0),"]"),IF(AND(ISNUMBER(OFFSET('Hygiene Data'!$G$6,0,10*ROW('Hygiene Data'!G164))),EA170="",ISNUMBER(OFFSET('Hygiene Data'!$G$6,0,10*ROW('Hygiene Data'!G164)))),OFFSET('Hygiene Data'!$G$6,0,10*ROW('Hygiene Data'!G164)),NA())))</f>
        <v>#N/A</v>
      </c>
      <c r="BM170" s="252" t="e">
        <f ca="true">+IF(AND(ISNUMBER(OFFSET('Hygiene Data'!$G$8,0,10*ROW('Hygiene Data'!G164))),EB170="Yes"),OFFSET('Hygiene Data'!$G$8,0,10*ROW('Hygiene Data'!G164)),IF(AND(ISNUMBER(OFFSET('Hygiene Data'!$G$8,0,10*ROW('Hygiene Data'!G164))),EB170="No",ISNUMBER(OFFSET('Hygiene Data'!$G$8,0,10*ROW('Hygiene Data'!G164)))),CONCATENATE("[",ROUND(OFFSET('Hygiene Data'!$G$8,0,10*ROW('Hygiene Data'!G164)),0),"]"),IF(AND(ISNUMBER(OFFSET('Hygiene Data'!$G$8,0,10*ROW('Hygiene Data'!G164))),EB170="",ISNUMBER(OFFSET('Hygiene Data'!$G$8,0,10*ROW('Hygiene Data'!G164)))),OFFSET('Hygiene Data'!$G$8,0,10*ROW('Hygiene Data'!G164)),NA())))</f>
        <v>#N/A</v>
      </c>
      <c r="BN170" s="252" t="e">
        <f ca="true">+IF(AND(ISNUMBER(OFFSET('Hygiene Data'!$G$10,0,10*ROW('Hygiene Data'!G164))),EC170="Yes"),OFFSET('Hygiene Data'!$G$10,0,10*ROW('Hygiene Data'!G164)),IF(AND(ISNUMBER(OFFSET('Hygiene Data'!$G$10,0,10*ROW('Hygiene Data'!G164))),EC170="No",ISNUMBER(OFFSET('Hygiene Data'!$G$10,0,10*ROW('Hygiene Data'!G164)))),CONCATENATE("[",ROUND(OFFSET('Hygiene Data'!$G$10,0,10*ROW('Hygiene Data'!G164)),0),"]"),IF(AND(ISNUMBER(OFFSET('Hygiene Data'!$G$10,0,10*ROW('Hygiene Data'!G164))),EC170="",ISNUMBER(OFFSET('Hygiene Data'!$G$10,0,10*ROW('Hygiene Data'!G164)))),OFFSET('Hygiene Data'!$G$10,0,10*ROW('Hygiene Data'!G164)),NA())))</f>
        <v>#N/A</v>
      </c>
      <c r="BO170" s="252" t="e">
        <f ca="true">+IF(AND(ISNUMBER(OFFSET('Hygiene Data'!$H$6,0,10*ROW('Hygiene Data'!H164))),ED170="Yes"),OFFSET('Hygiene Data'!$H$6,0,10*ROW('Hygiene Data'!H164)),IF(AND(ISNUMBER(OFFSET('Hygiene Data'!$H$6,0,10*ROW('Hygiene Data'!H164))),ED170="No",ISNUMBER(OFFSET('Hygiene Data'!$H$6,0,10*ROW('Hygiene Data'!H164)))),CONCATENATE("[",ROUND(OFFSET('Hygiene Data'!$H$6,0,10*ROW('Hygiene Data'!H164)),0),"]"),IF(AND(ISNUMBER(OFFSET('Hygiene Data'!$H$6,0,10*ROW('Hygiene Data'!H164))),ED170="",ISNUMBER(OFFSET('Hygiene Data'!$H$6,0,10*ROW('Hygiene Data'!H164)))),OFFSET('Hygiene Data'!$H$6,0,10*ROW('Hygiene Data'!H164)),NA())))</f>
        <v>#N/A</v>
      </c>
      <c r="BP170" s="252" t="e">
        <f ca="true">+IF(AND(ISNUMBER(OFFSET('Hygiene Data'!$H$8,0,10*ROW('Hygiene Data'!H164))),EE170="Yes"),OFFSET('Hygiene Data'!$H$8,0,10*ROW('Hygiene Data'!H164)),IF(AND(ISNUMBER(OFFSET('Hygiene Data'!$H$8,0,10*ROW('Hygiene Data'!H164))),EE170="No",ISNUMBER(OFFSET('Hygiene Data'!$H$8,0,10*ROW('Hygiene Data'!H164)))),CONCATENATE("[",ROUND(OFFSET('Hygiene Data'!$H$8,0,10*ROW('Hygiene Data'!H164)),0),"]"),IF(AND(ISNUMBER(OFFSET('Hygiene Data'!$H$8,0,10*ROW('Hygiene Data'!H164))),EE170="",ISNUMBER(OFFSET('Hygiene Data'!$H$8,0,10*ROW('Hygiene Data'!H164)))),OFFSET('Hygiene Data'!$H$8,0,10*ROW('Hygiene Data'!H164)),NA())))</f>
        <v>#N/A</v>
      </c>
      <c r="BQ170" s="252" t="e">
        <f ca="true">+IF(AND(ISNUMBER(OFFSET('Hygiene Data'!$H$10,0,10*ROW('Hygiene Data'!H164))),EF170="Yes"),OFFSET('Hygiene Data'!$H$10,0,10*ROW('Hygiene Data'!H164)),IF(AND(ISNUMBER(OFFSET('Hygiene Data'!$H$10,0,10*ROW('Hygiene Data'!H164))),EF170="No",ISNUMBER(OFFSET('Hygiene Data'!$H$10,0,10*ROW('Hygiene Data'!H164)))),CONCATENATE("[",ROUND(OFFSET('Hygiene Data'!$H$10,0,10*ROW('Hygiene Data'!H164)),0),"]"),IF(AND(ISNUMBER(OFFSET('Hygiene Data'!$H$10,0,10*ROW('Hygiene Data'!H164))),EF170="",ISNUMBER(OFFSET('Hygiene Data'!$H$10,0,10*ROW('Hygiene Data'!H164)))),OFFSET('Hygiene Data'!$H$10,0,10*ROW('Hygiene Data'!H164)),NA())))</f>
        <v>#N/A</v>
      </c>
      <c r="BS170" s="36" t="str">
        <f ca="true">+IF(OFFSET('Water Data'!$C$28,0,10*ROW('Water Data'!C164))="","",OFFSET('Water Data'!$C$28,0,10*ROW('Water Data'!C164)))</f>
        <v/>
      </c>
      <c r="BT170" s="36" t="str">
        <f ca="true">+IF(OFFSET('Water Data'!$C$29,0,10*ROW('Water Data'!C164))="","",OFFSET('Water Data'!$C$29,0,10*ROW('Water Data'!C164)))</f>
        <v/>
      </c>
      <c r="BU170" s="36" t="str">
        <f ca="true">+IF(OFFSET('Water Data'!$C$30,0,10*ROW('Water Data'!C164))="","",OFFSET('Water Data'!$C$30,0,10*ROW('Water Data'!C164)))</f>
        <v/>
      </c>
      <c r="BV170" s="36" t="str">
        <f ca="true">+IF(OFFSET('Water Data'!$D$28,0,10*ROW('Water Data'!D164))="","",OFFSET('Water Data'!$D$28,0,10*ROW('Water Data'!D164)))</f>
        <v/>
      </c>
      <c r="BW170" s="36" t="str">
        <f ca="true">+IF(OFFSET('Water Data'!$D$29,0,10*ROW('Water Data'!D164))="","",OFFSET('Water Data'!$D$29,0,10*ROW('Water Data'!D164)))</f>
        <v/>
      </c>
      <c r="BX170" s="36" t="str">
        <f ca="true">+IF(OFFSET('Water Data'!$D$30,0,10*ROW('Water Data'!D164))="","",OFFSET('Water Data'!$D$30,0,10*ROW('Water Data'!D164)))</f>
        <v/>
      </c>
      <c r="BY170" s="36" t="str">
        <f ca="true">+IF(OFFSET('Water Data'!$E$28,0,10*ROW('Water Data'!E164))="","",OFFSET('Water Data'!$E$28,0,10*ROW('Water Data'!E164)))</f>
        <v/>
      </c>
      <c r="BZ170" s="36" t="str">
        <f ca="true">+IF(OFFSET('Water Data'!$E$29,0,10*ROW('Water Data'!E164))="","",OFFSET('Water Data'!$E$29,0,10*ROW('Water Data'!E164)))</f>
        <v/>
      </c>
      <c r="CA170" s="36" t="str">
        <f ca="true">+IF(OFFSET('Water Data'!$E$30,0,10*ROW('Water Data'!E164))="","",OFFSET('Water Data'!$E$30,0,10*ROW('Water Data'!E164)))</f>
        <v/>
      </c>
      <c r="CB170" s="36" t="str">
        <f ca="true">+IF(OFFSET('Water Data'!$F$28,0,10*ROW('Water Data'!F164))="","",OFFSET('Water Data'!$F$28,0,10*ROW('Water Data'!F164)))</f>
        <v/>
      </c>
      <c r="CC170" s="36" t="str">
        <f ca="true">+IF(OFFSET('Water Data'!$F$29,0,10*ROW('Water Data'!F164))="","",OFFSET('Water Data'!$F$29,0,10*ROW('Water Data'!F164)))</f>
        <v/>
      </c>
      <c r="CD170" s="36" t="str">
        <f ca="true">+IF(OFFSET('Water Data'!$F$30,0,10*ROW('Water Data'!F164))="","",OFFSET('Water Data'!$F$30,0,10*ROW('Water Data'!F164)))</f>
        <v/>
      </c>
      <c r="CE170" s="36" t="str">
        <f ca="true">+IF(OFFSET('Water Data'!$G$28,0,10*ROW('Water Data'!G164))="","",OFFSET('Water Data'!$G$28,0,10*ROW('Water Data'!G164)))</f>
        <v/>
      </c>
      <c r="CF170" s="36" t="str">
        <f ca="true">+IF(OFFSET('Water Data'!$G$29,0,10*ROW('Water Data'!G164))="","",OFFSET('Water Data'!$G$29,0,10*ROW('Water Data'!G164)))</f>
        <v/>
      </c>
      <c r="CG170" s="36" t="str">
        <f ca="true">+IF(OFFSET('Water Data'!$G$30,0,10*ROW('Water Data'!G164))="","",OFFSET('Water Data'!$G$30,0,10*ROW('Water Data'!G164)))</f>
        <v/>
      </c>
      <c r="CH170" s="36" t="str">
        <f ca="true">+IF(OFFSET('Water Data'!$H$28,0,10*ROW('Water Data'!H164))="","",OFFSET('Water Data'!$H$28,0,10*ROW('Water Data'!H164)))</f>
        <v/>
      </c>
      <c r="CI170" s="36" t="str">
        <f ca="true">+IF(OFFSET('Water Data'!$H$29,0,10*ROW('Water Data'!H164))="","",OFFSET('Water Data'!$H$29,0,10*ROW('Water Data'!H164)))</f>
        <v/>
      </c>
      <c r="CJ170" s="36" t="str">
        <f ca="true">+IF(OFFSET('Water Data'!$H$30,0,10*ROW('Water Data'!H164))="","",OFFSET('Water Data'!$H$30,0,10*ROW('Water Data'!H164)))</f>
        <v/>
      </c>
      <c r="CK170" s="36" t="str">
        <f ca="true">+IF(OFFSET('Sanitation Data'!$C$29,0,10*ROW('Sanitation Data'!C164))="","",OFFSET('Sanitation Data'!$C$29,0,10*ROW('Sanitation Data'!C164)))</f>
        <v/>
      </c>
      <c r="CL170" s="36" t="str">
        <f ca="true">+IF(OFFSET('Sanitation Data'!$C$30,0,10*ROW('Sanitation Data'!C164))="","",OFFSET('Sanitation Data'!$C$30,0,10*ROW('Sanitation Data'!C164)))</f>
        <v/>
      </c>
      <c r="CM170" s="36" t="str">
        <f ca="true">+IF(OFFSET('Sanitation Data'!$C$31,0,10*ROW('Sanitation Data'!C164))="","",OFFSET('Sanitation Data'!$C$31,0,10*ROW('Sanitation Data'!C164)))</f>
        <v/>
      </c>
      <c r="CN170" s="36" t="str">
        <f ca="true">+IF(OFFSET('Sanitation Data'!$C$32,0,10*ROW('Sanitation Data'!C164))="","",OFFSET('Sanitation Data'!$C$32,0,10*ROW('Sanitation Data'!C164)))</f>
        <v/>
      </c>
      <c r="CO170" s="36" t="str">
        <f ca="true">+IF(OFFSET('Sanitation Data'!$C$33,0,10*ROW('Sanitation Data'!C164))="","",OFFSET('Sanitation Data'!$C$33,0,10*ROW('Sanitation Data'!C164)))</f>
        <v/>
      </c>
      <c r="CP170" s="36" t="str">
        <f ca="true">+IF(OFFSET('Sanitation Data'!$D$29,0,10*ROW('Sanitation Data'!D164))="","",OFFSET('Sanitation Data'!$D$29,0,10*ROW('Sanitation Data'!D164)))</f>
        <v/>
      </c>
      <c r="CQ170" s="36" t="str">
        <f ca="true">+IF(OFFSET('Sanitation Data'!$D$30,0,10*ROW('Sanitation Data'!D164))="","",OFFSET('Sanitation Data'!$D$30,0,10*ROW('Sanitation Data'!D164)))</f>
        <v/>
      </c>
      <c r="CR170" s="36" t="str">
        <f ca="true">+IF(OFFSET('Sanitation Data'!$D$31,0,10*ROW('Sanitation Data'!D164))="","",OFFSET('Sanitation Data'!$D$31,0,10*ROW('Sanitation Data'!D164)))</f>
        <v/>
      </c>
      <c r="CS170" s="36" t="str">
        <f ca="true">+IF(OFFSET('Sanitation Data'!$D$32,0,10*ROW('Sanitation Data'!D164))="","",OFFSET('Sanitation Data'!$D$32,0,10*ROW('Sanitation Data'!D164)))</f>
        <v/>
      </c>
      <c r="CT170" s="36" t="str">
        <f ca="true">+IF(OFFSET('Sanitation Data'!$D$33,0,10*ROW('Sanitation Data'!D164))="","",OFFSET('Sanitation Data'!$D$33,0,10*ROW('Sanitation Data'!D164)))</f>
        <v/>
      </c>
      <c r="CU170" s="36" t="str">
        <f ca="true">+IF(OFFSET('Sanitation Data'!$E$29,0,10*ROW('Sanitation Data'!E164))="","",OFFSET('Sanitation Data'!$E$29,0,10*ROW('Sanitation Data'!E164)))</f>
        <v/>
      </c>
      <c r="CV170" s="36" t="str">
        <f ca="true">+IF(OFFSET('Sanitation Data'!$E$30,0,10*ROW('Sanitation Data'!E164))="","",OFFSET('Sanitation Data'!$E$30,0,10*ROW('Sanitation Data'!E164)))</f>
        <v/>
      </c>
      <c r="CW170" s="36" t="str">
        <f ca="true">+IF(OFFSET('Sanitation Data'!$E$31,0,10*ROW('Sanitation Data'!E164))="","",OFFSET('Sanitation Data'!$E$31,0,10*ROW('Sanitation Data'!E164)))</f>
        <v/>
      </c>
      <c r="CX170" s="36" t="str">
        <f ca="true">+IF(OFFSET('Sanitation Data'!$E$32,0,10*ROW('Sanitation Data'!E164))="","",OFFSET('Sanitation Data'!$E$32,0,10*ROW('Sanitation Data'!E164)))</f>
        <v/>
      </c>
      <c r="CY170" s="36" t="str">
        <f ca="true">+IF(OFFSET('Sanitation Data'!$E$33,0,10*ROW('Sanitation Data'!E164))="","",OFFSET('Sanitation Data'!$E$33,0,10*ROW('Sanitation Data'!E164)))</f>
        <v/>
      </c>
      <c r="CZ170" s="36" t="str">
        <f ca="true">+IF(OFFSET('Sanitation Data'!$F$29,0,10*ROW('Sanitation Data'!F164))="","",OFFSET('Sanitation Data'!$F$29,0,10*ROW('Sanitation Data'!F164)))</f>
        <v/>
      </c>
      <c r="DA170" s="36" t="str">
        <f ca="true">+IF(OFFSET('Sanitation Data'!$F$30,0,10*ROW('Sanitation Data'!F164))="","",OFFSET('Sanitation Data'!$F$30,0,10*ROW('Sanitation Data'!F164)))</f>
        <v/>
      </c>
      <c r="DB170" s="36" t="str">
        <f ca="true">+IF(OFFSET('Sanitation Data'!$F$31,0,10*ROW('Sanitation Data'!F164))="","",OFFSET('Sanitation Data'!$F$31,0,10*ROW('Sanitation Data'!F164)))</f>
        <v/>
      </c>
      <c r="DC170" s="36" t="str">
        <f ca="true">+IF(OFFSET('Sanitation Data'!$F$32,0,10*ROW('Sanitation Data'!F164))="","",OFFSET('Sanitation Data'!$F$32,0,10*ROW('Sanitation Data'!F164)))</f>
        <v/>
      </c>
      <c r="DD170" s="36" t="str">
        <f ca="true">+IF(OFFSET('Sanitation Data'!$F$33,0,10*ROW('Sanitation Data'!F164))="","",OFFSET('Sanitation Data'!$F$33,0,10*ROW('Sanitation Data'!F164)))</f>
        <v/>
      </c>
      <c r="DE170" s="36" t="str">
        <f ca="true">+IF(OFFSET('Sanitation Data'!$G$29,0,10*ROW('Sanitation Data'!G164))="","",OFFSET('Sanitation Data'!$G$29,0,10*ROW('Sanitation Data'!G164)))</f>
        <v/>
      </c>
      <c r="DF170" s="36" t="str">
        <f ca="true">+IF(OFFSET('Sanitation Data'!$G$30,0,10*ROW('Sanitation Data'!G164))="","",OFFSET('Sanitation Data'!$G$30,0,10*ROW('Sanitation Data'!G164)))</f>
        <v/>
      </c>
      <c r="DG170" s="36" t="str">
        <f ca="true">+IF(OFFSET('Sanitation Data'!$G$31,0,10*ROW('Sanitation Data'!G164))="","",OFFSET('Sanitation Data'!$G$31,0,10*ROW('Sanitation Data'!G164)))</f>
        <v/>
      </c>
      <c r="DH170" s="36" t="str">
        <f ca="true">+IF(OFFSET('Sanitation Data'!$G$32,0,10*ROW('Sanitation Data'!G164))="","",OFFSET('Sanitation Data'!$G$32,0,10*ROW('Sanitation Data'!G164)))</f>
        <v/>
      </c>
      <c r="DI170" s="36" t="str">
        <f ca="true">+IF(OFFSET('Sanitation Data'!$G$33,0,10*ROW('Sanitation Data'!G164))="","",OFFSET('Sanitation Data'!$G$33,0,10*ROW('Sanitation Data'!G164)))</f>
        <v/>
      </c>
      <c r="DJ170" s="36" t="str">
        <f ca="true">+IF(OFFSET('Sanitation Data'!$H$29,0,10*ROW('Sanitation Data'!H164))="","",OFFSET('Sanitation Data'!$H$29,0,10*ROW('Sanitation Data'!H164)))</f>
        <v/>
      </c>
      <c r="DK170" s="36" t="str">
        <f ca="true">+IF(OFFSET('Sanitation Data'!$H$30,0,10*ROW('Sanitation Data'!H164))="","",OFFSET('Sanitation Data'!$H$30,0,10*ROW('Sanitation Data'!H164)))</f>
        <v/>
      </c>
      <c r="DL170" s="36" t="str">
        <f ca="true">+IF(OFFSET('Sanitation Data'!$H$31,0,10*ROW('Sanitation Data'!H164))="","",OFFSET('Sanitation Data'!$H$31,0,10*ROW('Sanitation Data'!H164)))</f>
        <v/>
      </c>
      <c r="DM170" s="36" t="str">
        <f ca="true">+IF(OFFSET('Sanitation Data'!$H$32,0,10*ROW('Sanitation Data'!H164))="","",OFFSET('Sanitation Data'!$H$32,0,10*ROW('Sanitation Data'!H164)))</f>
        <v/>
      </c>
      <c r="DN170" s="36" t="str">
        <f ca="true">+IF(OFFSET('Sanitation Data'!$H$33,0,10*ROW('Sanitation Data'!H164))="","",OFFSET('Sanitation Data'!$H$33,0,10*ROW('Sanitation Data'!H164)))</f>
        <v/>
      </c>
      <c r="DO170" s="36" t="str">
        <f ca="true">+IF(OFFSET('Hygiene Data'!$C$12,0,10*ROW('Hygiene Data'!C164))="","",OFFSET('Hygiene Data'!$C$12,0,10*ROW('Hygiene Data'!C164)))</f>
        <v/>
      </c>
      <c r="DP170" s="36" t="str">
        <f ca="true">+IF(OFFSET('Hygiene Data'!$C$13,0,10*ROW('Hygiene Data'!C164))="","",OFFSET('Hygiene Data'!$C$13,0,10*ROW('Hygiene Data'!C164)))</f>
        <v/>
      </c>
      <c r="DQ170" s="36" t="str">
        <f ca="true">+IF(OFFSET('Hygiene Data'!$C$14,0,10*ROW('Hygiene Data'!C164))="","",OFFSET('Hygiene Data'!$C$14,0,10*ROW('Hygiene Data'!C164)))</f>
        <v/>
      </c>
      <c r="DR170" s="36" t="str">
        <f ca="true">+IF(OFFSET('Hygiene Data'!$D$12,0,10*ROW('Hygiene Data'!D164))="","",OFFSET('Hygiene Data'!$D$12,0,10*ROW('Hygiene Data'!D164)))</f>
        <v/>
      </c>
      <c r="DS170" s="36" t="str">
        <f ca="true">+IF(OFFSET('Hygiene Data'!$D$13,0,10*ROW('Hygiene Data'!D164))="","",OFFSET('Hygiene Data'!$D$13,0,10*ROW('Hygiene Data'!D164)))</f>
        <v/>
      </c>
      <c r="DT170" s="36" t="str">
        <f ca="true">+IF(OFFSET('Hygiene Data'!$D$14,0,10*ROW('Hygiene Data'!D164))="","",OFFSET('Hygiene Data'!$D$14,0,10*ROW('Hygiene Data'!D164)))</f>
        <v/>
      </c>
      <c r="DU170" s="36" t="str">
        <f ca="true">+IF(OFFSET('Hygiene Data'!$E$12,0,10*ROW('Hygiene Data'!E164))="","",OFFSET('Hygiene Data'!$E$12,0,10*ROW('Hygiene Data'!E164)))</f>
        <v/>
      </c>
      <c r="DV170" s="36" t="str">
        <f ca="true">+IF(OFFSET('Hygiene Data'!$E$13,0,10*ROW('Hygiene Data'!E164))="","",OFFSET('Hygiene Data'!$E$13,0,10*ROW('Hygiene Data'!E164)))</f>
        <v/>
      </c>
      <c r="DW170" s="36" t="str">
        <f ca="true">+IF(OFFSET('Hygiene Data'!$E$14,0,10*ROW('Hygiene Data'!E164))="","",OFFSET('Hygiene Data'!$E$14,0,10*ROW('Hygiene Data'!E164)))</f>
        <v/>
      </c>
      <c r="DX170" s="36" t="str">
        <f ca="true">+IF(OFFSET('Hygiene Data'!$F$12,0,10*ROW('Hygiene Data'!F164))="","",OFFSET('Hygiene Data'!$F$12,0,10*ROW('Hygiene Data'!F164)))</f>
        <v/>
      </c>
      <c r="DY170" s="36" t="str">
        <f ca="true">+IF(OFFSET('Hygiene Data'!$F$13,0,10*ROW('Hygiene Data'!F164))="","",OFFSET('Hygiene Data'!$F$13,0,10*ROW('Hygiene Data'!F164)))</f>
        <v/>
      </c>
      <c r="DZ170" s="36" t="str">
        <f ca="true">+IF(OFFSET('Hygiene Data'!$F$14,0,10*ROW('Hygiene Data'!F164))="","",OFFSET('Hygiene Data'!$F$14,0,10*ROW('Hygiene Data'!F164)))</f>
        <v/>
      </c>
      <c r="EA170" s="36" t="str">
        <f ca="true">+IF(OFFSET('Hygiene Data'!$G$12,0,10*ROW('Hygiene Data'!G164))="","",OFFSET('Hygiene Data'!$G$12,0,10*ROW('Hygiene Data'!G164)))</f>
        <v/>
      </c>
      <c r="EB170" s="36" t="str">
        <f ca="true">+IF(OFFSET('Hygiene Data'!$G$13,0,10*ROW('Hygiene Data'!G164))="","",OFFSET('Hygiene Data'!$G$13,0,10*ROW('Hygiene Data'!G164)))</f>
        <v/>
      </c>
      <c r="EC170" s="36" t="str">
        <f ca="true">+IF(OFFSET('Hygiene Data'!$G$14,0,10*ROW('Hygiene Data'!G164))="","",OFFSET('Hygiene Data'!$G$14,0,10*ROW('Hygiene Data'!G164)))</f>
        <v/>
      </c>
      <c r="ED170" s="36" t="str">
        <f ca="true">+IF(OFFSET('Hygiene Data'!$H$12,0,10*ROW('Hygiene Data'!H164))="","",OFFSET('Hygiene Data'!$H$12,0,10*ROW('Hygiene Data'!H164)))</f>
        <v/>
      </c>
      <c r="EE170" s="36" t="str">
        <f ca="true">+IF(OFFSET('Hygiene Data'!$H$13,0,10*ROW('Hygiene Data'!H164))="","",OFFSET('Hygiene Data'!$H$13,0,10*ROW('Hygiene Data'!H164)))</f>
        <v/>
      </c>
      <c r="EF170" s="36" t="str">
        <f ca="true">+IF(OFFSET('Hygiene Data'!$H$14,0,10*ROW('Hygiene Data'!H164))="","",OFFSET('Hygiene Data'!$H$14,0,10*ROW('Hygiene Data'!H164)))</f>
        <v/>
      </c>
    </row>
    <row r="171" x14ac:dyDescent="0.2">
      <c r="A171" s="59" t="str">
        <f ca="true">+IF(OFFSET('Water Data'!$B$1,0,10*ROW('Water Data'!B168))="","",OFFSET('Water Data'!$B$1,0,10*ROW('Water Data'!B168)))</f>
        <v/>
      </c>
      <c r="B171" s="59" t="str">
        <f ca="true">+IF(OFFSET('Water Data'!$A$3,0,10*ROW('Water Data'!A168))="","",OFFSET('Water Data'!$A$3,0,10*ROW('Water Data'!A168)))</f>
        <v/>
      </c>
      <c r="C171" s="59" t="str">
        <f ca="true">+IF(OFFSET('Water Data'!$C$3,0,10*ROW('Water Data'!C168))="","",OFFSET('Water Data'!$C$3,0,10*ROW('Water Data'!C168)))</f>
        <v/>
      </c>
      <c r="D171" s="250" t="e">
        <f ca="true">+IF(AND(ISNUMBER(OFFSET('Water Data'!$C$5,0,10*ROW('Water Data'!C165))),BS171="Yes"),100-OFFSET('Water Data'!$C$5,0,10*ROW('Water Data'!C165)),IF(AND(ISNUMBER(OFFSET('Water Data'!$C$5,0,10*ROW('Water Data'!C165))),BS171="No",ISNUMBER(OFFSET('Water Data'!$C$5,0,10*ROW('Water Data'!C165)))),CONCATENATE("[",ROUND(100-OFFSET('Water Data'!$C$5,0,10*ROW('Water Data'!C165)),0),"]"),IF(AND(ISNUMBER(OFFSET('Water Data'!$C$5,0,10*ROW('Water Data'!C165))),BS171="",ISNUMBER(OFFSET('Water Data'!$C$5,0,10*ROW('Water Data'!C165)))),100-OFFSET('Water Data'!$C$5,0,10*ROW('Water Data'!C165)),NA())))</f>
        <v>#N/A</v>
      </c>
      <c r="E171" s="250" t="e">
        <f ca="true">+IF(AND(ISNUMBER(OFFSET('Water Data'!$C$7,0,10*ROW('Water Data'!D165))),BT171="Yes"),OFFSET('Water Data'!$C$7,0,10*ROW('Water Data'!C165)),IF(AND(ISNUMBER(OFFSET('Water Data'!$C$7,0,10*ROW('Water Data'!C165))),BT171="No",ISNUMBER(OFFSET('Water Data'!$C$7,0,10*ROW('Water Data'!C165)))),CONCATENATE("[",ROUND(OFFSET('Water Data'!$C$7,0,10*ROW('Water Data'!C165)),0),"]"),IF(AND(ISNUMBER(OFFSET('Water Data'!$C$7,0,10*ROW('Water Data'!C165))),BT171="",ISNUMBER(OFFSET('Water Data'!$C$7,0,10*ROW('Water Data'!C165)))),OFFSET('Water Data'!$C$7,0,10*ROW('Water Data'!C165)),NA())))</f>
        <v>#N/A</v>
      </c>
      <c r="F171" s="250" t="e">
        <f ca="true">+IF(AND(ISNUMBER(OFFSET('Water Data'!$C$10,0,10*ROW('Water Data'!C165))),BU171="Yes"),OFFSET('Water Data'!$C$10,0,10*ROW('Water Data'!C165)),IF(AND(ISNUMBER(OFFSET('Water Data'!$C$10,0,10*ROW('Water Data'!C165))),BU171="No",ISNUMBER(OFFSET('Water Data'!$C$10,0,10*ROW('Water Data'!C165)))),CONCATENATE("[",ROUND(OFFSET('Water Data'!$C$10,0,10*ROW('Water Data'!C165)),0),"]"),IF(AND(ISNUMBER(OFFSET('Water Data'!$C$10,0,10*ROW('Water Data'!C165))),BU171="",ISNUMBER(OFFSET('Water Data'!$C$10,0,10*ROW('Water Data'!C165)))),OFFSET('Water Data'!$C$10,0,10*ROW('Water Data'!C165)),NA())))</f>
        <v>#N/A</v>
      </c>
      <c r="G171" s="250" t="e">
        <f ca="true">+IF(AND(ISNUMBER(OFFSET('Water Data'!$D$5,0,10*ROW('Water Data'!D165))),BV171="Yes"),100-OFFSET('Water Data'!$D$5,0,10*ROW('Water Data'!D165)),IF(AND(ISNUMBER(OFFSET('Water Data'!$D$5,0,10*ROW('Water Data'!D165))),BV171="No",ISNUMBER(OFFSET('Water Data'!$D$5,0,10*ROW('Water Data'!D165)))),CONCATENATE("[",ROUND(100-OFFSET('Water Data'!$D$5,0,10*ROW('Water Data'!D165)),0),"]"),IF(AND(ISNUMBER(OFFSET('Water Data'!$D$5,0,10*ROW('Water Data'!D165))),BV171="",ISNUMBER(OFFSET('Water Data'!$D$5,0,10*ROW('Water Data'!D165)))),100-OFFSET('Water Data'!$D$5,0,10*ROW('Water Data'!D165)),NA())))</f>
        <v>#N/A</v>
      </c>
      <c r="H171" s="250" t="e">
        <f ca="true">+IF(AND(ISNUMBER(OFFSET('Water Data'!$D$7,0,10*ROW('Water Data'!D165))),BW171="Yes"),OFFSET('Water Data'!$D$7,0,10*ROW('Water Data'!D165)),IF(AND(ISNUMBER(OFFSET('Water Data'!$D$7,0,10*ROW('Water Data'!D165))),BW171="No",ISNUMBER(OFFSET('Water Data'!$D$7,0,10*ROW('Water Data'!D165)))),CONCATENATE("[",ROUND(OFFSET('Water Data'!$C$7,0,10*ROW('Water Data'!D165)),0),"]"),IF(AND(ISNUMBER(OFFSET('Water Data'!$D$7,0,10*ROW('Water Data'!D165))),BW171="",ISNUMBER(OFFSET('Water Data'!$D$7,0,10*ROW('Water Data'!D165)))),OFFSET('Water Data'!$D$7,0,10*ROW('Water Data'!D165)),NA())))</f>
        <v>#N/A</v>
      </c>
      <c r="I171" s="250" t="e">
        <f ca="true">+IF(AND(ISNUMBER(OFFSET('Water Data'!$D$10,0,10*ROW('Water Data'!D165))),BX171="Yes"),OFFSET('Water Data'!$D$10,0,10*ROW('Water Data'!D165)),IF(AND(ISNUMBER(OFFSET('Water Data'!$D$10,0,10*ROW('Water Data'!D165))),BX171="No",ISNUMBER(OFFSET('Water Data'!$D$10,0,10*ROW('Water Data'!D165)))),CONCATENATE("[",ROUND(OFFSET('Water Data'!$D$10,0,10*ROW('Water Data'!D165)),0),"]"),IF(AND(ISNUMBER(OFFSET('Water Data'!$D$10,0,10*ROW('Water Data'!D165))),BX171="",ISNUMBER(OFFSET('Water Data'!$D$10,0,10*ROW('Water Data'!D165)))),OFFSET('Water Data'!$D$10,0,10*ROW('Water Data'!D165)),NA())))</f>
        <v>#N/A</v>
      </c>
      <c r="J171" s="250" t="e">
        <f ca="true">+IF(AND(ISNUMBER(OFFSET('Water Data'!$E$5,0,10*ROW('Water Data'!E165))),BY171="Yes"),100-OFFSET('Water Data'!$E$5,0,10*ROW('Water Data'!E165)),IF(AND(ISNUMBER(OFFSET('Water Data'!$E$5,0,10*ROW('Water Data'!E165))),BY171="No",ISNUMBER(OFFSET('Water Data'!$E$5,0,10*ROW('Water Data'!E165)))),CONCATENATE("[",ROUND(100-OFFSET('Water Data'!$E$5,0,10*ROW('Water Data'!E165)),0),"]"),IF(AND(ISNUMBER(OFFSET('Water Data'!$E$5,0,10*ROW('Water Data'!E165))),BY171="",ISNUMBER(OFFSET('Water Data'!$E$5,0,10*ROW('Water Data'!E165)))),100-OFFSET('Water Data'!$E$5,0,10*ROW('Water Data'!E165)),NA())))</f>
        <v>#N/A</v>
      </c>
      <c r="K171" s="250" t="e">
        <f ca="true">+IF(AND(ISNUMBER(OFFSET('Water Data'!$E$7,0,10*ROW('Water Data'!E165))),BZ171="Yes"),OFFSET('Water Data'!$E$7,0,10*ROW('Water Data'!E165)),IF(AND(ISNUMBER(OFFSET('Water Data'!$E$7,0,10*ROW('Water Data'!E165))),BZ171="No",ISNUMBER(OFFSET('Water Data'!$E$7,0,10*ROW('Water Data'!E165)))),CONCATENATE("[",ROUND(OFFSET('Water Data'!$E$7,0,10*ROW('Water Data'!E165)),0),"]"),IF(AND(ISNUMBER(OFFSET('Water Data'!$E$7,0,10*ROW('Water Data'!E165))),BZ171="",ISNUMBER(OFFSET('Water Data'!$E$7,0,10*ROW('Water Data'!E165)))),OFFSET('Water Data'!$E$7,0,10*ROW('Water Data'!E165)),NA())))</f>
        <v>#N/A</v>
      </c>
      <c r="L171" s="250" t="e">
        <f ca="true">+IF(AND(ISNUMBER(OFFSET('Water Data'!$E$10,0,10*ROW('Water Data'!E165))),CA171="Yes"),OFFSET('Water Data'!$E$10,0,10*ROW('Water Data'!E165)),IF(AND(ISNUMBER(OFFSET('Water Data'!$E$10,0,10*ROW('Water Data'!E165))),CA171="No",ISNUMBER(OFFSET('Water Data'!$E$10,0,10*ROW('Water Data'!E165)))),CONCATENATE("[",ROUND(OFFSET('Water Data'!$E$10,0,10*ROW('Water Data'!E165)),0),"]"),IF(AND(ISNUMBER(OFFSET('Water Data'!$E$10,0,10*ROW('Water Data'!E165))),CA171="",ISNUMBER(OFFSET('Water Data'!$E$10,0,10*ROW('Water Data'!E165)))),OFFSET('Water Data'!$E$10,0,10*ROW('Water Data'!E165)),NA())))</f>
        <v>#N/A</v>
      </c>
      <c r="M171" s="250" t="e">
        <f ca="true">+IF(AND(ISNUMBER(OFFSET('Water Data'!$F$5,0,10*ROW('Water Data'!F165))),CB171="Yes"),100-OFFSET('Water Data'!$F$5,0,10*ROW('Water Data'!F165)),IF(AND(ISNUMBER(OFFSET('Water Data'!$F$5,0,10*ROW('Water Data'!F165))),CB171="No",ISNUMBER(OFFSET('Water Data'!$F$5,0,10*ROW('Water Data'!F165)))),CONCATENATE("[",ROUND(100-OFFSET('Water Data'!$F$5,0,10*ROW('Water Data'!F165)),0),"]"),IF(AND(ISNUMBER(OFFSET('Water Data'!$F$5,0,10*ROW('Water Data'!F165))),CB171="",ISNUMBER(OFFSET('Water Data'!$F$5,0,10*ROW('Water Data'!F165)))),100-OFFSET('Water Data'!$F$5,0,10*ROW('Water Data'!F165)),NA())))</f>
        <v>#N/A</v>
      </c>
      <c r="N171" s="250" t="e">
        <f ca="true">+IF(AND(ISNUMBER(OFFSET('Water Data'!$F$7,0,10*ROW('Water Data'!F165))),CC171="Yes"),OFFSET('Water Data'!$F$7,0,10*ROW('Water Data'!F165)),IF(AND(ISNUMBER(OFFSET('Water Data'!$F$7,0,10*ROW('Water Data'!F165))),CC171="No",ISNUMBER(OFFSET('Water Data'!$F$7,0,10*ROW('Water Data'!F165)))),CONCATENATE("[",ROUND(OFFSET('Water Data'!$F$7,0,10*ROW('Water Data'!F165)),0),"]"),IF(AND(ISNUMBER(OFFSET('Water Data'!$F$7,0,10*ROW('Water Data'!F165))),CC171="",ISNUMBER(OFFSET('Water Data'!$F$7,0,10*ROW('Water Data'!F165)))),OFFSET('Water Data'!$F$7,0,10*ROW('Water Data'!F165)),NA())))</f>
        <v>#N/A</v>
      </c>
      <c r="O171" s="250" t="e">
        <f ca="true">+IF(AND(ISNUMBER(OFFSET('Water Data'!$F$10,0,10*ROW('Water Data'!F165))),CD171="Yes"),OFFSET('Water Data'!$F$10,0,10*ROW('Water Data'!F165)),IF(AND(ISNUMBER(OFFSET('Water Data'!$F$10,0,10*ROW('Water Data'!F165))),CD171="No",ISNUMBER(OFFSET('Water Data'!$F$10,0,10*ROW('Water Data'!F165)))),CONCATENATE("[",ROUND(OFFSET('Water Data'!$F$10,0,10*ROW('Water Data'!F165)),0),"]"),IF(AND(ISNUMBER(OFFSET('Water Data'!$F$10,0,10*ROW('Water Data'!F165))),CD171="",ISNUMBER(OFFSET('Water Data'!$F$10,0,10*ROW('Water Data'!F165)))),OFFSET('Water Data'!$F$10,0,10*ROW('Water Data'!F165)),NA())))</f>
        <v>#N/A</v>
      </c>
      <c r="P171" s="250" t="e">
        <f ca="true">+IF(AND(ISNUMBER(OFFSET('Water Data'!$G$5,0,10*ROW('Water Data'!G165))),CE171="Yes"),100-OFFSET('Water Data'!$G$5,0,10*ROW('Water Data'!G165)),IF(AND(ISNUMBER(OFFSET('Water Data'!$G$5,0,10*ROW('Water Data'!G165))),CE171="No",ISNUMBER(OFFSET('Water Data'!$G$5,0,10*ROW('Water Data'!G165)))),CONCATENATE("[",ROUND(100-OFFSET('Water Data'!$G$5,0,10*ROW('Water Data'!G165)),0),"]"),IF(AND(ISNUMBER(OFFSET('Water Data'!$G$5,0,10*ROW('Water Data'!G165))),CE171="",ISNUMBER(OFFSET('Water Data'!$G$5,0,10*ROW('Water Data'!G165)))),100-OFFSET('Water Data'!$G$5,0,10*ROW('Water Data'!G165)),NA())))</f>
        <v>#N/A</v>
      </c>
      <c r="Q171" s="250" t="e">
        <f ca="true">+IF(AND(ISNUMBER(OFFSET('Water Data'!$G$7,0,10*ROW('Water Data'!G165))),CF171="Yes"),OFFSET('Water Data'!$G$7,0,10*ROW('Water Data'!G165)),IF(AND(ISNUMBER(OFFSET('Water Data'!$G$7,0,10*ROW('Water Data'!G165))),CF171="No",ISNUMBER(OFFSET('Water Data'!$G$7,0,10*ROW('Water Data'!G165)))),CONCATENATE("[",ROUND(OFFSET('Water Data'!$G$7,0,10*ROW('Water Data'!G165)),0),"]"),IF(AND(ISNUMBER(OFFSET('Water Data'!$G$7,0,10*ROW('Water Data'!G165))),CF171="",ISNUMBER(OFFSET('Water Data'!$G$7,0,10*ROW('Water Data'!G165)))),OFFSET('Water Data'!$G$7,0,10*ROW('Water Data'!G165)),NA())))</f>
        <v>#N/A</v>
      </c>
      <c r="R171" s="250" t="e">
        <f ca="true">+IF(AND(ISNUMBER(OFFSET('Water Data'!$G$10,0,10*ROW('Water Data'!G165))),CG171="Yes"),OFFSET('Water Data'!$G$10,0,10*ROW('Water Data'!G165)),IF(AND(ISNUMBER(OFFSET('Water Data'!$G$10,0,10*ROW('Water Data'!G165))),CG171="No",ISNUMBER(OFFSET('Water Data'!$G$10,0,10*ROW('Water Data'!G165)))),CONCATENATE("[",ROUND(OFFSET('Water Data'!$G$10,0,10*ROW('Water Data'!G165)),0),"]"),IF(AND(ISNUMBER(OFFSET('Water Data'!$G$10,0,10*ROW('Water Data'!G165))),CG171="",ISNUMBER(OFFSET('Water Data'!$G$10,0,10*ROW('Water Data'!G165)))),OFFSET('Water Data'!$G$10,0,10*ROW('Water Data'!G165)),NA())))</f>
        <v>#N/A</v>
      </c>
      <c r="S171" s="250" t="e">
        <f ca="true">+IF(AND(ISNUMBER(OFFSET('Water Data'!$H$5,0,10*ROW('Water Data'!H165))),CH171="Yes"),100-OFFSET('Water Data'!$H$5,0,10*ROW('Water Data'!H165)),IF(AND(ISNUMBER(OFFSET('Water Data'!$H$5,0,10*ROW('Water Data'!H165))),CH171="No",ISNUMBER(OFFSET('Water Data'!$H$5,0,10*ROW('Water Data'!H165)))),CONCATENATE("[",ROUND(100-OFFSET('Water Data'!$H$5,0,10*ROW('Water Data'!H165)),0),"]"),IF(AND(ISNUMBER(OFFSET('Water Data'!$H$5,0,10*ROW('Water Data'!H165))),CH171="",ISNUMBER(OFFSET('Water Data'!$H$5,0,10*ROW('Water Data'!H165)))),100-OFFSET('Water Data'!$H$5,0,10*ROW('Water Data'!H165)),NA())))</f>
        <v>#N/A</v>
      </c>
      <c r="T171" s="250" t="e">
        <f ca="true">+IF(AND(ISNUMBER(OFFSET('Water Data'!$H$7,0,10*ROW('Water Data'!H165))),CI171="Yes"),OFFSET('Water Data'!$H$7,0,10*ROW('Water Data'!H165)),IF(AND(ISNUMBER(OFFSET('Water Data'!$H$7,0,10*ROW('Water Data'!H165))),CI171="No",ISNUMBER(OFFSET('Water Data'!$H$7,0,10*ROW('Water Data'!H165)))),CONCATENATE("[",ROUND(OFFSET('Water Data'!$H$7,0,10*ROW('Water Data'!H165)),0),"]"),IF(AND(ISNUMBER(OFFSET('Water Data'!$H$7,0,10*ROW('Water Data'!H165))),CI171="",ISNUMBER(OFFSET('Water Data'!$H$7,0,10*ROW('Water Data'!H165)))),OFFSET('Water Data'!$H$7,0,10*ROW('Water Data'!H165)),NA())))</f>
        <v>#N/A</v>
      </c>
      <c r="U171" s="250" t="e">
        <f ca="true">+IF(AND(ISNUMBER(OFFSET('Water Data'!$H$10,0,10*ROW('Water Data'!H165))),CJ171="Yes"),OFFSET('Water Data'!$H$10,0,10*ROW('Water Data'!H165)),IF(AND(ISNUMBER(OFFSET('Water Data'!$H$10,0,10*ROW('Water Data'!H165))),CJ171="No",ISNUMBER(OFFSET('Water Data'!$H$10,0,10*ROW('Water Data'!H165)))),CONCATENATE("[",ROUND(OFFSET('Water Data'!$H$10,0,10*ROW('Water Data'!H165)),0),"]"),IF(AND(ISNUMBER(OFFSET('Water Data'!$H$10,0,10*ROW('Water Data'!H165))),CJ171="",ISNUMBER(OFFSET('Water Data'!$H$10,0,10*ROW('Water Data'!H165)))),OFFSET('Water Data'!$H$10,0,10*ROW('Water Data'!H165)),NA())))</f>
        <v>#N/A</v>
      </c>
      <c r="V171" s="251" t="e">
        <f ca="true">+IF(AND(ISNUMBER(OFFSET('Sanitation Data'!$C$5,0,10*ROW('Sanitation Data'!C165))),CK171="Yes"),100-OFFSET('Sanitation Data'!$C$5,0,10*ROW('Sanitation Data'!C165)),IF(AND(ISNUMBER(OFFSET('Sanitation Data'!$C$5,0,10*ROW('Sanitation Data'!C165))),CK171="No",ISNUMBER(OFFSET('Sanitation Data'!$C$5,0,10*ROW('Sanitation Data'!C165)))),CONCATENATE("[",ROUND(100-OFFSET('Sanitation Data'!$C$5,0,10*ROW('Sanitation Data'!C165)),0),"]"),IF(AND(ISNUMBER(OFFSET('Sanitation Data'!$C$5,0,10*ROW('Sanitation Data'!C165))),CK171="",ISNUMBER(OFFSET('Sanitation Data'!$C$5,0,10*ROW('Sanitation Data'!C165)))),100-OFFSET('Sanitation Data'!$C$5,0,10*ROW('Sanitation Data'!C165)),NA())))</f>
        <v>#N/A</v>
      </c>
      <c r="W171" s="251" t="e">
        <f ca="true">+IF(AND(ISNUMBER(OFFSET('Sanitation Data'!$C$7,0,10*ROW('Sanitation Data'!C165))),CL171="Yes"),OFFSET('Sanitation Data'!$C$7,0,10*ROW('Sanitation Data'!C165)),IF(AND(ISNUMBER(OFFSET('Sanitation Data'!$C$7,0,10*ROW('Sanitation Data'!C165))),CL171="No",ISNUMBER(OFFSET('Sanitation Data'!$C$7,0,10*ROW('Sanitation Data'!C165)))),CONCATENATE("[",ROUND(OFFSET('Sanitation Data'!$C$7,0,10*ROW('Sanitation Data'!C165)),0),"]"),IF(AND(ISNUMBER(OFFSET('Sanitation Data'!$C$7,0,10*ROW('Sanitation Data'!C165))),CL171="",ISNUMBER(OFFSET('Sanitation Data'!$C$7,0,10*ROW('Sanitation Data'!C165)))),OFFSET('Sanitation Data'!$C$7,0,10*ROW('Sanitation Data'!C165)),NA())))</f>
        <v>#N/A</v>
      </c>
      <c r="X171" s="251" t="e">
        <f ca="true">+IF(AND(ISNUMBER(OFFSET('Sanitation Data'!$C$11,0,10*ROW('Sanitation Data'!C165))),CM171="Yes"),OFFSET('Sanitation Data'!$C$11,0,10*ROW('Sanitation Data'!C165)),IF(AND(ISNUMBER(OFFSET('Sanitation Data'!$C$11,0,10*ROW('Sanitation Data'!C165))),CM171="No",ISNUMBER(OFFSET('Sanitation Data'!$C$11,0,10*ROW('Sanitation Data'!C165)))),CONCATENATE("[",ROUND(OFFSET('Sanitation Data'!$C$11,0,10*ROW('Sanitation Data'!C165)),0),"]"),IF(AND(ISNUMBER(OFFSET('Sanitation Data'!$C$11,0,10*ROW('Sanitation Data'!C165))),CM171="",ISNUMBER(OFFSET('Sanitation Data'!$C$11,0,10*ROW('Sanitation Data'!C165)))),OFFSET('Sanitation Data'!$C$11,0,10*ROW('Sanitation Data'!C165)),NA())))</f>
        <v>#N/A</v>
      </c>
      <c r="Y171" s="251" t="e">
        <f ca="true">+IF(AND(ISNUMBER(OFFSET('Sanitation Data'!$C$12,0,10*ROW('Sanitation Data'!C165))),CN171="Yes"),OFFSET('Sanitation Data'!$C$12,0,10*ROW('Sanitation Data'!C165)),IF(AND(ISNUMBER(OFFSET('Sanitation Data'!$C$12,0,10*ROW('Sanitation Data'!C165))),CN171="No",ISNUMBER(OFFSET('Sanitation Data'!$C$12,0,10*ROW('Sanitation Data'!C165)))),CONCATENATE("[",ROUND(OFFSET('Sanitation Data'!$C$12,0,10*ROW('Sanitation Data'!C165)),0),"]"),IF(AND(ISNUMBER(OFFSET('Sanitation Data'!$C$12,0,10*ROW('Sanitation Data'!C165))),CN171="",ISNUMBER(OFFSET('Sanitation Data'!$C$12,0,10*ROW('Sanitation Data'!C165)))),OFFSET('Sanitation Data'!$C$12,0,10*ROW('Sanitation Data'!C165)),NA())))</f>
        <v>#N/A</v>
      </c>
      <c r="Z171" s="251" t="e">
        <f ca="true">+IF(AND(ISNUMBER(OFFSET('Sanitation Data'!$C$13,0,10*ROW('Sanitation Data'!C165))),CO171="Yes"),OFFSET('Sanitation Data'!$C$13,0,10*ROW('Sanitation Data'!C165)),IF(AND(ISNUMBER(OFFSET('Sanitation Data'!$C$13,0,10*ROW('Sanitation Data'!C165))),CO171="No",ISNUMBER(OFFSET('Sanitation Data'!$C$13,0,10*ROW('Sanitation Data'!C165)))),CONCATENATE("[",ROUND(OFFSET('Sanitation Data'!$C$13,0,10*ROW('Sanitation Data'!C165)),0),"]"),IF(AND(ISNUMBER(OFFSET('Sanitation Data'!$C$13,0,10*ROW('Sanitation Data'!C165))),CO171="",ISNUMBER(OFFSET('Sanitation Data'!$C$13,0,10*ROW('Sanitation Data'!C165)))),OFFSET('Sanitation Data'!$C$13,0,10*ROW('Sanitation Data'!C165)),NA())))</f>
        <v>#N/A</v>
      </c>
      <c r="AA171" s="251" t="e">
        <f ca="true">+IF(AND(ISNUMBER(OFFSET('Sanitation Data'!$D$5,0,10*ROW('Sanitation Data'!D165))),CP171="Yes"),100-OFFSET('Sanitation Data'!$D$5,0,10*ROW('Sanitation Data'!D165)),IF(AND(ISNUMBER(OFFSET('Sanitation Data'!$D$5,0,10*ROW('Sanitation Data'!D165))),CP171="No",ISNUMBER(OFFSET('Sanitation Data'!$D$5,0,10*ROW('Sanitation Data'!D165)))),CONCATENATE("[",ROUND(100-OFFSET('Sanitation Data'!$D$5,0,10*ROW('Sanitation Data'!D165)),0),"]"),IF(AND(ISNUMBER(OFFSET('Sanitation Data'!$D$5,0,10*ROW('Sanitation Data'!D165))),CP171="",ISNUMBER(OFFSET('Sanitation Data'!$D$5,0,10*ROW('Sanitation Data'!D165)))),100-OFFSET('Sanitation Data'!$D$5,0,10*ROW('Sanitation Data'!D165)),NA())))</f>
        <v>#N/A</v>
      </c>
      <c r="AB171" s="251" t="e">
        <f ca="true">+IF(AND(ISNUMBER(OFFSET('Sanitation Data'!$D$7,0,10*ROW('Sanitation Data'!D165))),CQ171="Yes"),OFFSET('Sanitation Data'!$D$7,0,10*ROW('Sanitation Data'!G165)),IF(AND(ISNUMBER(OFFSET('Sanitation Data'!$D$7,0,10*ROW('Sanitation Data'!D165))),CQ171="No",ISNUMBER(OFFSET('Sanitation Data'!$D$7,0,10*ROW('Sanitation Data'!D165)))),CONCATENATE("[",ROUND(OFFSET('Sanitation Data'!$D$7,0,10*ROW('Sanitation Data'!D165)),0),"]"),IF(AND(ISNUMBER(OFFSET('Sanitation Data'!$D$7,0,10*ROW('Sanitation Data'!D165))),CQ171="",ISNUMBER(OFFSET('Sanitation Data'!$D$7,0,10*ROW('Sanitation Data'!D165)))),OFFSET('Sanitation Data'!$D$7,0,10*ROW('Sanitation Data'!D165)),NA())))</f>
        <v>#N/A</v>
      </c>
      <c r="AC171" s="251" t="e">
        <f ca="true">+IF(AND(ISNUMBER(OFFSET('Sanitation Data'!$D$11,0,10*ROW('Sanitation Data'!D165))),CR171="Yes"),OFFSET('Sanitation Data'!$D$11,0,10*ROW('Sanitation Data'!D165)),IF(AND(ISNUMBER(OFFSET('Sanitation Data'!$D$11,0,10*ROW('Sanitation Data'!D165))),CR171="No",ISNUMBER(OFFSET('Sanitation Data'!$D$11,0,10*ROW('Sanitation Data'!D165)))),CONCATENATE("[",ROUND(OFFSET('Sanitation Data'!$D$11,0,10*ROW('Sanitation Data'!D165)),0),"]"),IF(AND(ISNUMBER(OFFSET('Sanitation Data'!$D$11,0,10*ROW('Sanitation Data'!D165))),CR171="",ISNUMBER(OFFSET('Sanitation Data'!$D$11,0,10*ROW('Sanitation Data'!D165)))),OFFSET('Sanitation Data'!$D$11,0,10*ROW('Sanitation Data'!D165)),NA())))</f>
        <v>#N/A</v>
      </c>
      <c r="AD171" s="251" t="e">
        <f ca="true">+IF(AND(ISNUMBER(OFFSET('Sanitation Data'!$D$12,0,10*ROW('Sanitation Data'!D165))),CS171="Yes"),OFFSET('Sanitation Data'!$D$12,0,10*ROW('Sanitation Data'!D165)),IF(AND(ISNUMBER(OFFSET('Sanitation Data'!$D$12,0,10*ROW('Sanitation Data'!D165))),CS171="No",ISNUMBER(OFFSET('Sanitation Data'!$D$12,0,10*ROW('Sanitation Data'!D165)))),CONCATENATE("[",ROUND(OFFSET('Sanitation Data'!$D$12,0,10*ROW('Sanitation Data'!D165)),0),"]"),IF(AND(ISNUMBER(OFFSET('Sanitation Data'!$D$12,0,10*ROW('Sanitation Data'!D165))),CS171="",ISNUMBER(OFFSET('Sanitation Data'!$D$12,0,10*ROW('Sanitation Data'!D165)))),OFFSET('Sanitation Data'!$D$12,0,10*ROW('Sanitation Data'!D165)),NA())))</f>
        <v>#N/A</v>
      </c>
      <c r="AE171" s="251" t="e">
        <f ca="true">+IF(AND(ISNUMBER(OFFSET('Sanitation Data'!$D$13,0,10*ROW('Sanitation Data'!D165))),CT171="Yes"),OFFSET('Sanitation Data'!$D$13,0,10*ROW('Sanitation Data'!D165)),IF(AND(ISNUMBER(OFFSET('Sanitation Data'!$D$13,0,10*ROW('Sanitation Data'!D165))),CT171="No",ISNUMBER(OFFSET('Sanitation Data'!$D$13,0,10*ROW('Sanitation Data'!D165)))),CONCATENATE("[",ROUND(OFFSET('Sanitation Data'!$D$13,0,10*ROW('Sanitation Data'!D165)),0),"]"),IF(AND(ISNUMBER(OFFSET('Sanitation Data'!$D$13,0,10*ROW('Sanitation Data'!D165))),CT171="",ISNUMBER(OFFSET('Sanitation Data'!$D$13,0,10*ROW('Sanitation Data'!D165)))),OFFSET('Sanitation Data'!$D$13,0,10*ROW('Sanitation Data'!D165)),NA())))</f>
        <v>#N/A</v>
      </c>
      <c r="AF171" s="251" t="e">
        <f ca="true">+IF(AND(ISNUMBER(OFFSET('Sanitation Data'!$E$5,0,10*ROW('Sanitation Data'!E165))),CU171="Yes"),100-OFFSET('Sanitation Data'!$E$5,0,10*ROW('Sanitation Data'!E165)),IF(AND(ISNUMBER(OFFSET('Sanitation Data'!$E$5,0,10*ROW('Sanitation Data'!E165))),CU171="No",ISNUMBER(OFFSET('Sanitation Data'!$E$5,0,10*ROW('Sanitation Data'!E165)))),CONCATENATE("[",ROUND(100-OFFSET('Sanitation Data'!$E$5,0,10*ROW('Sanitation Data'!E165)),0),"]"),IF(AND(ISNUMBER(OFFSET('Sanitation Data'!$E$5,0,10*ROW('Sanitation Data'!E165))),CU171="",ISNUMBER(OFFSET('Sanitation Data'!$E$5,0,10*ROW('Sanitation Data'!E165)))),100-OFFSET('Sanitation Data'!$E$5,0,10*ROW('Sanitation Data'!E165)),NA())))</f>
        <v>#N/A</v>
      </c>
      <c r="AG171" s="251" t="e">
        <f ca="true">+IF(AND(ISNUMBER(OFFSET('Sanitation Data'!$E$7,0,10*ROW('Sanitation Data'!E165))),CV171="Yes"),OFFSET('Sanitation Data'!$E$7,0,10*ROW('Sanitation Data'!E165)),IF(AND(ISNUMBER(OFFSET('Sanitation Data'!$E$7,0,10*ROW('Sanitation Data'!E165))),CV171="No",ISNUMBER(OFFSET('Sanitation Data'!$E$7,0,10*ROW('Sanitation Data'!E165)))),CONCATENATE("[",ROUND(OFFSET('Sanitation Data'!$E$7,0,10*ROW('Sanitation Data'!E165)),0),"]"),IF(AND(ISNUMBER(OFFSET('Sanitation Data'!$E$7,0,10*ROW('Sanitation Data'!E165))),CV171="",ISNUMBER(OFFSET('Sanitation Data'!$E$7,0,10*ROW('Sanitation Data'!E165)))),OFFSET('Sanitation Data'!$E$7,0,10*ROW('Sanitation Data'!E165)),NA())))</f>
        <v>#N/A</v>
      </c>
      <c r="AH171" s="251" t="e">
        <f ca="true">+IF(AND(ISNUMBER(OFFSET('Sanitation Data'!$E$11,0,10*ROW('Sanitation Data'!E165))),CW171="Yes"),OFFSET('Sanitation Data'!$E$11,0,10*ROW('Sanitation Data'!E165)),IF(AND(ISNUMBER(OFFSET('Sanitation Data'!$E$11,0,10*ROW('Sanitation Data'!E165))),CW171="No",ISNUMBER(OFFSET('Sanitation Data'!$E$11,0,10*ROW('Sanitation Data'!E165)))),CONCATENATE("[",ROUND(OFFSET('Sanitation Data'!$E$11,0,10*ROW('Sanitation Data'!E165)),0),"]"),IF(AND(ISNUMBER(OFFSET('Sanitation Data'!$E$11,0,10*ROW('Sanitation Data'!E165))),CW171="",ISNUMBER(OFFSET('Sanitation Data'!$E$11,0,10*ROW('Sanitation Data'!E165)))),OFFSET('Sanitation Data'!$E$11,0,10*ROW('Sanitation Data'!E165)),NA())))</f>
        <v>#N/A</v>
      </c>
      <c r="AI171" s="251" t="e">
        <f ca="true">+IF(AND(ISNUMBER(OFFSET('Sanitation Data'!$E$12,0,10*ROW('Sanitation Data'!E165))),CX171="Yes"),OFFSET('Sanitation Data'!$E$12,0,10*ROW('Sanitation Data'!E165)),IF(AND(ISNUMBER(OFFSET('Sanitation Data'!$E$12,0,10*ROW('Sanitation Data'!E165))),CX171="No",ISNUMBER(OFFSET('Sanitation Data'!$E$12,0,10*ROW('Sanitation Data'!E165)))),CONCATENATE("[",ROUND(OFFSET('Sanitation Data'!$E$12,0,10*ROW('Sanitation Data'!E165)),0),"]"),IF(AND(ISNUMBER(OFFSET('Sanitation Data'!$E$12,0,10*ROW('Sanitation Data'!E165))),CX171="",ISNUMBER(OFFSET('Sanitation Data'!$E$12,0,10*ROW('Sanitation Data'!E165)))),OFFSET('Sanitation Data'!$E$12,0,10*ROW('Sanitation Data'!E165)),NA())))</f>
        <v>#N/A</v>
      </c>
      <c r="AJ171" s="251" t="e">
        <f ca="true">+IF(AND(ISNUMBER(OFFSET('Sanitation Data'!$E$13,0,10*ROW('Sanitation Data'!E165))),CY171="Yes"),OFFSET('Sanitation Data'!$E$13,0,10*ROW('Sanitation Data'!E165)),IF(AND(ISNUMBER(OFFSET('Sanitation Data'!$E$13,0,10*ROW('Sanitation Data'!E165))),CY171="No",ISNUMBER(OFFSET('Sanitation Data'!$E$13,0,10*ROW('Sanitation Data'!E165)))),CONCATENATE("[",ROUND(OFFSET('Sanitation Data'!$E$13,0,10*ROW('Sanitation Data'!E165)),0),"]"),IF(AND(ISNUMBER(OFFSET('Sanitation Data'!$E$13,0,10*ROW('Sanitation Data'!E165))),CY171="",ISNUMBER(OFFSET('Sanitation Data'!$E$13,0,10*ROW('Sanitation Data'!E165)))),OFFSET('Sanitation Data'!$E$13,0,10*ROW('Sanitation Data'!E165)),NA())))</f>
        <v>#N/A</v>
      </c>
      <c r="AK171" s="251" t="e">
        <f ca="true">+IF(AND(ISNUMBER(OFFSET('Sanitation Data'!$F$5,0,10*ROW('Sanitation Data'!F165))),CZ171="Yes"),100-OFFSET('Sanitation Data'!$F$5,0,10*ROW('Sanitation Data'!F165)),IF(AND(ISNUMBER(OFFSET('Sanitation Data'!$F$5,0,10*ROW('Sanitation Data'!F165))),CZ171="No",ISNUMBER(OFFSET('Sanitation Data'!$F$5,0,10*ROW('Sanitation Data'!F165)))),CONCATENATE("[",ROUND(100-OFFSET('Sanitation Data'!$F$5,0,10*ROW('Sanitation Data'!F165)),0),"]"),IF(AND(ISNUMBER(OFFSET('Sanitation Data'!$F$5,0,10*ROW('Sanitation Data'!F165))),CZ171="",ISNUMBER(OFFSET('Sanitation Data'!$F$5,0,10*ROW('Sanitation Data'!F165)))),100-OFFSET('Sanitation Data'!$F$5,0,10*ROW('Sanitation Data'!F165)),NA())))</f>
        <v>#N/A</v>
      </c>
      <c r="AL171" s="251" t="e">
        <f ca="true">+IF(AND(ISNUMBER(OFFSET('Sanitation Data'!$F$7,0,10*ROW('Sanitation Data'!F165))),DA171="Yes"),OFFSET('Sanitation Data'!$F$7,0,10*ROW('Sanitation Data'!F165)),IF(AND(ISNUMBER(OFFSET('Sanitation Data'!$F$7,0,10*ROW('Sanitation Data'!F165))),DA171="No",ISNUMBER(OFFSET('Sanitation Data'!$F$7,0,10*ROW('Sanitation Data'!F165)))),CONCATENATE("[",ROUND(OFFSET('Sanitation Data'!$F$7,0,10*ROW('Sanitation Data'!F165)),0),"]"),IF(AND(ISNUMBER(OFFSET('Sanitation Data'!$F$7,0,10*ROW('Sanitation Data'!F165))),DA171="",ISNUMBER(OFFSET('Sanitation Data'!$F$7,0,10*ROW('Sanitation Data'!F165)))),OFFSET('Sanitation Data'!$F$7,0,10*ROW('Sanitation Data'!F165)),NA())))</f>
        <v>#N/A</v>
      </c>
      <c r="AM171" s="251" t="e">
        <f ca="true">+IF(AND(ISNUMBER(OFFSET('Sanitation Data'!$F$11,0,10*ROW('Sanitation Data'!F165))),DB171="Yes"),OFFSET('Sanitation Data'!$F$11,0,10*ROW('Sanitation Data'!F165)),IF(AND(ISNUMBER(OFFSET('Sanitation Data'!$F$11,0,10*ROW('Sanitation Data'!F165))),DB171="No",ISNUMBER(OFFSET('Sanitation Data'!$F$11,0,10*ROW('Sanitation Data'!F165)))),CONCATENATE("[",ROUND(OFFSET('Sanitation Data'!$F$11,0,10*ROW('Sanitation Data'!F165)),0),"]"),IF(AND(ISNUMBER(OFFSET('Sanitation Data'!$F$11,0,10*ROW('Sanitation Data'!F165))),DB171="",ISNUMBER(OFFSET('Sanitation Data'!$F$11,0,10*ROW('Sanitation Data'!F165)))),OFFSET('Sanitation Data'!$F$11,0,10*ROW('Sanitation Data'!F165)),NA())))</f>
        <v>#N/A</v>
      </c>
      <c r="AN171" s="251" t="e">
        <f ca="true">+IF(AND(ISNUMBER(OFFSET('Sanitation Data'!$F$12,0,10*ROW('Sanitation Data'!F165))),DC171="Yes"),OFFSET('Sanitation Data'!$F$12,0,10*ROW('Sanitation Data'!F165)),IF(AND(ISNUMBER(OFFSET('Sanitation Data'!$F$12,0,10*ROW('Sanitation Data'!F165))),DC171="No",ISNUMBER(OFFSET('Sanitation Data'!$F$12,0,10*ROW('Sanitation Data'!F165)))),CONCATENATE("[",ROUND(OFFSET('Sanitation Data'!$F$12,0,10*ROW('Sanitation Data'!F165)),0),"]"),IF(AND(ISNUMBER(OFFSET('Sanitation Data'!$F$12,0,10*ROW('Sanitation Data'!F165))),DC171="",ISNUMBER(OFFSET('Sanitation Data'!$F$12,0,10*ROW('Sanitation Data'!F165)))),OFFSET('Sanitation Data'!$F$12,0,10*ROW('Sanitation Data'!F165)),NA())))</f>
        <v>#N/A</v>
      </c>
      <c r="AO171" s="251" t="e">
        <f ca="true">+IF(AND(ISNUMBER(OFFSET('Sanitation Data'!$F$13,0,10*ROW('Sanitation Data'!F165))),DD171="Yes"),OFFSET('Sanitation Data'!$F$13,0,10*ROW('Sanitation Data'!F165)),IF(AND(ISNUMBER(OFFSET('Sanitation Data'!$F$13,0,10*ROW('Sanitation Data'!F165))),DD171="No",ISNUMBER(OFFSET('Sanitation Data'!$F$13,0,10*ROW('Sanitation Data'!F165)))),CONCATENATE("[",ROUND(OFFSET('Sanitation Data'!$F$13,0,10*ROW('Sanitation Data'!F165)),0),"]"),IF(AND(ISNUMBER(OFFSET('Sanitation Data'!$F$13,0,10*ROW('Sanitation Data'!F165))),DD171="",ISNUMBER(OFFSET('Sanitation Data'!$F$13,0,10*ROW('Sanitation Data'!F165)))),OFFSET('Sanitation Data'!$F$13,0,10*ROW('Sanitation Data'!F165)),NA())))</f>
        <v>#N/A</v>
      </c>
      <c r="AP171" s="251" t="e">
        <f ca="true">+IF(AND(ISNUMBER(OFFSET('Sanitation Data'!$G$5,0,10*ROW('Sanitation Data'!G165))),DE171="Yes"),100-OFFSET('Sanitation Data'!$G$5,0,10*ROW('Sanitation Data'!G165)),IF(AND(ISNUMBER(OFFSET('Sanitation Data'!$G$5,0,10*ROW('Sanitation Data'!G165))),DE171="No",ISNUMBER(OFFSET('Sanitation Data'!$G$5,0,10*ROW('Sanitation Data'!G165)))),CONCATENATE("[",ROUND(100-OFFSET('Sanitation Data'!$G$5,0,10*ROW('Sanitation Data'!G165)),0),"]"),IF(AND(ISNUMBER(OFFSET('Sanitation Data'!$G$5,0,10*ROW('Sanitation Data'!G165))),DE171="",ISNUMBER(OFFSET('Sanitation Data'!$G$5,0,10*ROW('Sanitation Data'!G165)))),100-OFFSET('Sanitation Data'!$G$5,0,10*ROW('Sanitation Data'!G165)),NA())))</f>
        <v>#N/A</v>
      </c>
      <c r="AQ171" s="251" t="e">
        <f ca="true">+IF(AND(ISNUMBER(OFFSET('Sanitation Data'!$G$7,0,10*ROW('Sanitation Data'!G165))),DF171="Yes"),OFFSET('Sanitation Data'!$G$7,0,10*ROW('Sanitation Data'!G165)),IF(AND(ISNUMBER(OFFSET('Sanitation Data'!$G$7,0,10*ROW('Sanitation Data'!G165))),DF171="No",ISNUMBER(OFFSET('Sanitation Data'!$G$7,0,10*ROW('Sanitation Data'!G165)))),CONCATENATE("[",ROUND(OFFSET('Sanitation Data'!$G$7,0,10*ROW('Sanitation Data'!G165)),0),"]"),IF(AND(ISNUMBER(OFFSET('Sanitation Data'!$G$7,0,10*ROW('Sanitation Data'!G165))),DF171="",ISNUMBER(OFFSET('Sanitation Data'!$G$7,0,10*ROW('Sanitation Data'!G165)))),OFFSET('Sanitation Data'!$G$7,0,10*ROW('Sanitation Data'!G165)),NA())))</f>
        <v>#N/A</v>
      </c>
      <c r="AR171" s="251" t="e">
        <f ca="true">+IF(AND(ISNUMBER(OFFSET('Sanitation Data'!$G$11,0,10*ROW('Sanitation Data'!G165))),DG171="Yes"),OFFSET('Sanitation Data'!$G$11,0,10*ROW('Sanitation Data'!G165)),IF(AND(ISNUMBER(OFFSET('Sanitation Data'!$G$11,0,10*ROW('Sanitation Data'!G165))),DG171="No",ISNUMBER(OFFSET('Sanitation Data'!$G$11,0,10*ROW('Sanitation Data'!G165)))),CONCATENATE("[",ROUND(OFFSET('Sanitation Data'!$G$11,0,10*ROW('Sanitation Data'!G165)),0),"]"),IF(AND(ISNUMBER(OFFSET('Sanitation Data'!$G$11,0,10*ROW('Sanitation Data'!G165))),DG171="",ISNUMBER(OFFSET('Sanitation Data'!$G$11,0,10*ROW('Sanitation Data'!G165)))),OFFSET('Sanitation Data'!$G$11,0,10*ROW('Sanitation Data'!G165)),NA())))</f>
        <v>#N/A</v>
      </c>
      <c r="AS171" s="251" t="e">
        <f ca="true">+IF(AND(ISNUMBER(OFFSET('Sanitation Data'!$G$12,0,10*ROW('Sanitation Data'!G165))),DH171="Yes"),OFFSET('Sanitation Data'!$G$12,0,10*ROW('Sanitation Data'!G165)),IF(AND(ISNUMBER(OFFSET('Sanitation Data'!$G$12,0,10*ROW('Sanitation Data'!G165))),DH171="No",ISNUMBER(OFFSET('Sanitation Data'!$G$12,0,10*ROW('Sanitation Data'!G165)))),CONCATENATE("[",ROUND(OFFSET('Sanitation Data'!$G$12,0,10*ROW('Sanitation Data'!G165)),0),"]"),IF(AND(ISNUMBER(OFFSET('Sanitation Data'!$G$12,0,10*ROW('Sanitation Data'!G165))),DH171="",ISNUMBER(OFFSET('Sanitation Data'!$G$12,0,10*ROW('Sanitation Data'!G165)))),OFFSET('Sanitation Data'!$G$12,0,10*ROW('Sanitation Data'!G165)),NA())))</f>
        <v>#N/A</v>
      </c>
      <c r="AT171" s="251" t="e">
        <f ca="true">+IF(AND(ISNUMBER(OFFSET('Sanitation Data'!$G$13,0,10*ROW('Sanitation Data'!G165))),DI171="Yes"),OFFSET('Sanitation Data'!$G$13,0,10*ROW('Sanitation Data'!G165)),IF(AND(ISNUMBER(OFFSET('Sanitation Data'!$G$13,0,10*ROW('Sanitation Data'!G165))),DI171="No",ISNUMBER(OFFSET('Sanitation Data'!$G$13,0,10*ROW('Sanitation Data'!G165)))),CONCATENATE("[",ROUND(OFFSET('Sanitation Data'!$G$13,0,10*ROW('Sanitation Data'!G165)),0),"]"),IF(AND(ISNUMBER(OFFSET('Sanitation Data'!$G$13,0,10*ROW('Sanitation Data'!G165))),DI171="",ISNUMBER(OFFSET('Sanitation Data'!$G$13,0,10*ROW('Sanitation Data'!G165)))),OFFSET('Sanitation Data'!$G$13,0,10*ROW('Sanitation Data'!G165)),NA())))</f>
        <v>#N/A</v>
      </c>
      <c r="AU171" s="251" t="e">
        <f ca="true">+IF(AND(ISNUMBER(OFFSET('Sanitation Data'!$H$5,0,10*ROW('Sanitation Data'!H165))),DJ171="Yes"),100-OFFSET('Sanitation Data'!$H$5,0,10*ROW('Sanitation Data'!H165)),IF(AND(ISNUMBER(OFFSET('Sanitation Data'!$H$5,0,10*ROW('Sanitation Data'!H165))),DJ171="No",ISNUMBER(OFFSET('Sanitation Data'!$H$5,0,10*ROW('Sanitation Data'!H165)))),CONCATENATE("[",ROUND(100-OFFSET('Sanitation Data'!$H$5,0,10*ROW('Sanitation Data'!H165)),0),"]"),IF(AND(ISNUMBER(OFFSET('Sanitation Data'!$H$5,0,10*ROW('Sanitation Data'!H165))),DJ171="",ISNUMBER(OFFSET('Sanitation Data'!$H$5,0,10*ROW('Sanitation Data'!H165)))),100-OFFSET('Sanitation Data'!$H$5,0,10*ROW('Sanitation Data'!H165)),NA())))</f>
        <v>#N/A</v>
      </c>
      <c r="AV171" s="251" t="e">
        <f ca="true">+IF(AND(ISNUMBER(OFFSET('Sanitation Data'!$H$7,0,10*ROW('Sanitation Data'!H165))),DK171="Yes"),OFFSET('Sanitation Data'!$H$7,0,10*ROW('Sanitation Data'!H165)),IF(AND(ISNUMBER(OFFSET('Sanitation Data'!$H$7,0,10*ROW('Sanitation Data'!H165))),DK171="No",ISNUMBER(OFFSET('Sanitation Data'!$H$7,0,10*ROW('Sanitation Data'!H165)))),CONCATENATE("[",ROUND(OFFSET('Sanitation Data'!$H$7,0,10*ROW('Sanitation Data'!H165)),0),"]"),IF(AND(ISNUMBER(OFFSET('Sanitation Data'!$H$7,0,10*ROW('Sanitation Data'!H165))),DK171="",ISNUMBER(OFFSET('Sanitation Data'!$H$7,0,10*ROW('Sanitation Data'!H165)))),OFFSET('Sanitation Data'!$H$7,0,10*ROW('Sanitation Data'!H165)),NA())))</f>
        <v>#N/A</v>
      </c>
      <c r="AW171" s="251" t="e">
        <f ca="true">+IF(AND(ISNUMBER(OFFSET('Sanitation Data'!$H$11,0,10*ROW('Sanitation Data'!H165))),DL171="Yes"),OFFSET('Sanitation Data'!$H$11,0,10*ROW('Sanitation Data'!H165)),IF(AND(ISNUMBER(OFFSET('Sanitation Data'!$H$11,0,10*ROW('Sanitation Data'!H165))),DL171="No",ISNUMBER(OFFSET('Sanitation Data'!$H$11,0,10*ROW('Sanitation Data'!H165)))),CONCATENATE("[",ROUND(OFFSET('Sanitation Data'!$H$11,0,10*ROW('Sanitation Data'!H165)),0),"]"),IF(AND(ISNUMBER(OFFSET('Sanitation Data'!$H$11,0,10*ROW('Sanitation Data'!H165))),DL171="",ISNUMBER(OFFSET('Sanitation Data'!$H$11,0,10*ROW('Sanitation Data'!H165)))),OFFSET('Sanitation Data'!$H$11,0,10*ROW('Sanitation Data'!H165)),NA())))</f>
        <v>#N/A</v>
      </c>
      <c r="AX171" s="251" t="e">
        <f ca="true">+IF(AND(ISNUMBER(OFFSET('Sanitation Data'!$H$12,0,10*ROW('Sanitation Data'!H165))),DM171="Yes"),OFFSET('Sanitation Data'!$H$12,0,10*ROW('Sanitation Data'!H165)),IF(AND(ISNUMBER(OFFSET('Sanitation Data'!$H$12,0,10*ROW('Sanitation Data'!H165))),DM171="No",ISNUMBER(OFFSET('Sanitation Data'!$H$12,0,10*ROW('Sanitation Data'!H165)))),CONCATENATE("[",ROUND(OFFSET('Sanitation Data'!$H$12,0,10*ROW('Sanitation Data'!H165)),0),"]"),IF(AND(ISNUMBER(OFFSET('Sanitation Data'!$H$12,0,10*ROW('Sanitation Data'!H165))),DM171="",ISNUMBER(OFFSET('Sanitation Data'!$H$12,0,10*ROW('Sanitation Data'!H165)))),OFFSET('Sanitation Data'!$H$12,0,10*ROW('Sanitation Data'!H165)),NA())))</f>
        <v>#N/A</v>
      </c>
      <c r="AY171" s="251" t="e">
        <f ca="true">+IF(AND(ISNUMBER(OFFSET('Sanitation Data'!$H$13,0,10*ROW('Sanitation Data'!H165))),DN171="Yes"),OFFSET('Sanitation Data'!$H$13,0,10*ROW('Sanitation Data'!H165)),IF(AND(ISNUMBER(OFFSET('Sanitation Data'!$H$13,0,10*ROW('Sanitation Data'!H165))),DN171="No",ISNUMBER(OFFSET('Sanitation Data'!$H$13,0,10*ROW('Sanitation Data'!H165)))),CONCATENATE("[",ROUND(OFFSET('Sanitation Data'!$H$13,0,10*ROW('Sanitation Data'!H165)),0),"]"),IF(AND(ISNUMBER(OFFSET('Sanitation Data'!$H$13,0,10*ROW('Sanitation Data'!H165))),DN171="",ISNUMBER(OFFSET('Sanitation Data'!$H$13,0,10*ROW('Sanitation Data'!H165)))),OFFSET('Sanitation Data'!$H$13,0,10*ROW('Sanitation Data'!H165)),NA())))</f>
        <v>#N/A</v>
      </c>
      <c r="AZ171" s="252" t="e">
        <f ca="true">+IF(AND(ISNUMBER(OFFSET('Hygiene Data'!$C$6,0,10*ROW('Hygiene Data'!C165))),DO171="Yes"),OFFSET('Hygiene Data'!$C$6,0,10*ROW('Hygiene Data'!C165)),IF(AND(ISNUMBER(OFFSET('Hygiene Data'!$C$6,0,10*ROW('Hygiene Data'!C165))),DO171="No",ISNUMBER(OFFSET('Hygiene Data'!$C$6,0,10*ROW('Hygiene Data'!C165)))),CONCATENATE("[",ROUND(OFFSET('Hygiene Data'!$C$6,0,10*ROW('Hygiene Data'!C165)),0),"]"),IF(AND(ISNUMBER(OFFSET('Hygiene Data'!$C$6,0,10*ROW('Hygiene Data'!C165))),DO171="",ISNUMBER(OFFSET('Hygiene Data'!$C$6,0,10*ROW('Hygiene Data'!C165)))),OFFSET('Hygiene Data'!$C$6,0,10*ROW('Hygiene Data'!C165)),NA())))</f>
        <v>#N/A</v>
      </c>
      <c r="BA171" s="252" t="e">
        <f ca="true">+IF(AND(ISNUMBER(OFFSET('Hygiene Data'!$C$8,0,10*ROW('Hygiene Data'!C165))),DP171="Yes"),OFFSET('Hygiene Data'!$C$8,0,10*ROW('Hygiene Data'!C165)),IF(AND(ISNUMBER(OFFSET('Hygiene Data'!$C$8,0,10*ROW('Hygiene Data'!C165))),DP171="No",ISNUMBER(OFFSET('Hygiene Data'!$C$8,0,10*ROW('Hygiene Data'!C165)))),CONCATENATE("[",ROUND(OFFSET('Hygiene Data'!$C$8,0,10*ROW('Hygiene Data'!C165)),0),"]"),IF(AND(ISNUMBER(OFFSET('Hygiene Data'!$C$8,0,10*ROW('Hygiene Data'!C165))),DP171="",ISNUMBER(OFFSET('Hygiene Data'!$C$8,0,10*ROW('Hygiene Data'!C165)))),OFFSET('Hygiene Data'!$C$8,0,10*ROW('Hygiene Data'!C165)),NA())))</f>
        <v>#N/A</v>
      </c>
      <c r="BB171" s="252" t="e">
        <f ca="true">+IF(AND(ISNUMBER(OFFSET('Hygiene Data'!$C$10,0,10*ROW('Hygiene Data'!C165))),DQ171="Yes"),OFFSET('Hygiene Data'!$C$10,0,10*ROW('Hygiene Data'!C165)),IF(AND(ISNUMBER(OFFSET('Hygiene Data'!$C$10,0,10*ROW('Hygiene Data'!C165))),DQ171="No",ISNUMBER(OFFSET('Hygiene Data'!$C$10,0,10*ROW('Hygiene Data'!C165)))),CONCATENATE("[",ROUND(OFFSET('Hygiene Data'!$C$10,0,10*ROW('Hygiene Data'!C165)),0),"]"),IF(AND(ISNUMBER(OFFSET('Hygiene Data'!$C$10,0,10*ROW('Hygiene Data'!C165))),DQ171="",ISNUMBER(OFFSET('Hygiene Data'!$C$10,0,10*ROW('Hygiene Data'!C165)))),OFFSET('Hygiene Data'!$C$10,0,10*ROW('Hygiene Data'!C165)),NA())))</f>
        <v>#N/A</v>
      </c>
      <c r="BC171" s="252" t="e">
        <f ca="true">+IF(AND(ISNUMBER(OFFSET('Hygiene Data'!$D$6,0,10*ROW('Hygiene Data'!D165))),DR171="Yes"),OFFSET('Hygiene Data'!$D$6,0,10*ROW('Hygiene Data'!D165)),IF(AND(ISNUMBER(OFFSET('Hygiene Data'!$D$6,0,10*ROW('Hygiene Data'!D165))),DR171="No",ISNUMBER(OFFSET('Hygiene Data'!$D$6,0,10*ROW('Hygiene Data'!D165)))),CONCATENATE("[",ROUND(OFFSET('Hygiene Data'!$D$6,0,10*ROW('Hygiene Data'!D165)),0),"]"),IF(AND(ISNUMBER(OFFSET('Hygiene Data'!$D$6,0,10*ROW('Hygiene Data'!D165))),DR171="",ISNUMBER(OFFSET('Hygiene Data'!$D$6,0,10*ROW('Hygiene Data'!D165)))),OFFSET('Hygiene Data'!$D$6,0,10*ROW('Hygiene Data'!D165)),NA())))</f>
        <v>#N/A</v>
      </c>
      <c r="BD171" s="252" t="e">
        <f ca="true">+IF(AND(ISNUMBER(OFFSET('Hygiene Data'!$D$8,0,10*ROW('Hygiene Data'!D165))),DS171="Yes"),OFFSET('Hygiene Data'!$D$8,0,10*ROW('Hygiene Data'!D165)),IF(AND(ISNUMBER(OFFSET('Hygiene Data'!$D$8,0,10*ROW('Hygiene Data'!D165))),DS171="No",ISNUMBER(OFFSET('Hygiene Data'!$D$8,0,10*ROW('Hygiene Data'!D165)))),CONCATENATE("[",ROUND(OFFSET('Hygiene Data'!$D$8,0,10*ROW('Hygiene Data'!D165)),0),"]"),IF(AND(ISNUMBER(OFFSET('Hygiene Data'!$D$8,0,10*ROW('Hygiene Data'!D165))),DS171="",ISNUMBER(OFFSET('Hygiene Data'!$D$8,0,10*ROW('Hygiene Data'!D165)))),OFFSET('Hygiene Data'!$D$8,0,10*ROW('Hygiene Data'!D165)),NA())))</f>
        <v>#N/A</v>
      </c>
      <c r="BE171" s="252" t="e">
        <f ca="true">+IF(AND(ISNUMBER(OFFSET('Hygiene Data'!$D$10,0,10*ROW('Hygiene Data'!D165))),DT171="Yes"),OFFSET('Hygiene Data'!$D$10,0,10*ROW('Hygiene Data'!D165)),IF(AND(ISNUMBER(OFFSET('Hygiene Data'!$D$10,0,10*ROW('Hygiene Data'!D165))),DT171="No",ISNUMBER(OFFSET('Hygiene Data'!$D$10,0,10*ROW('Hygiene Data'!D165)))),CONCATENATE("[",ROUND(OFFSET('Hygiene Data'!$D$10,0,10*ROW('Hygiene Data'!D165)),0),"]"),IF(AND(ISNUMBER(OFFSET('Hygiene Data'!$D$10,0,10*ROW('Hygiene Data'!D165))),DT171="",ISNUMBER(OFFSET('Hygiene Data'!$D$10,0,10*ROW('Hygiene Data'!D165)))),OFFSET('Hygiene Data'!$D$10,0,10*ROW('Hygiene Data'!D165)),NA())))</f>
        <v>#N/A</v>
      </c>
      <c r="BF171" s="252" t="e">
        <f ca="true">+IF(AND(ISNUMBER(OFFSET('Hygiene Data'!$E$6,0,10*ROW('Hygiene Data'!E165))),DU171="Yes"),OFFSET('Hygiene Data'!$E$6,0,10*ROW('Hygiene Data'!E165)),IF(AND(ISNUMBER(OFFSET('Hygiene Data'!$E$6,0,10*ROW('Hygiene Data'!E165))),DU171="No",ISNUMBER(OFFSET('Hygiene Data'!$E$6,0,10*ROW('Hygiene Data'!E165)))),CONCATENATE("[",ROUND(OFFSET('Hygiene Data'!$E$6,0,10*ROW('Hygiene Data'!E165)),0),"]"),IF(AND(ISNUMBER(OFFSET('Hygiene Data'!$E$6,0,10*ROW('Hygiene Data'!E165))),DU171="",ISNUMBER(OFFSET('Hygiene Data'!$E$6,0,10*ROW('Hygiene Data'!E165)))),OFFSET('Hygiene Data'!$E$6,0,10*ROW('Hygiene Data'!E165)),NA())))</f>
        <v>#N/A</v>
      </c>
      <c r="BG171" s="252" t="e">
        <f ca="true">+IF(AND(ISNUMBER(OFFSET('Hygiene Data'!$E$8,0,10*ROW('Hygiene Data'!E165))),DV171="Yes"),OFFSET('Hygiene Data'!$E$8,0,10*ROW('Hygiene Data'!E165)),IF(AND(ISNUMBER(OFFSET('Hygiene Data'!$E$8,0,10*ROW('Hygiene Data'!E165))),DV171="No",ISNUMBER(OFFSET('Hygiene Data'!$E$8,0,10*ROW('Hygiene Data'!E165)))),CONCATENATE("[",ROUND(OFFSET('Hygiene Data'!$E$8,0,10*ROW('Hygiene Data'!E165)),0),"]"),IF(AND(ISNUMBER(OFFSET('Hygiene Data'!$E$8,0,10*ROW('Hygiene Data'!E165))),DV171="",ISNUMBER(OFFSET('Hygiene Data'!$E$8,0,10*ROW('Hygiene Data'!E165)))),OFFSET('Hygiene Data'!$E$8,0,10*ROW('Hygiene Data'!E165)),NA())))</f>
        <v>#N/A</v>
      </c>
      <c r="BH171" s="252" t="e">
        <f ca="true">+IF(AND(ISNUMBER(OFFSET('Hygiene Data'!$E$10,0,10*ROW('Hygiene Data'!E165))),DW171="Yes"),OFFSET('Hygiene Data'!$E$10,0,10*ROW('Hygiene Data'!E165)),IF(AND(ISNUMBER(OFFSET('Hygiene Data'!$E$10,0,10*ROW('Hygiene Data'!E165))),DW171="No",ISNUMBER(OFFSET('Hygiene Data'!$E$10,0,10*ROW('Hygiene Data'!E165)))),CONCATENATE("[",ROUND(OFFSET('Hygiene Data'!$E$10,0,10*ROW('Hygiene Data'!E165)),0),"]"),IF(AND(ISNUMBER(OFFSET('Hygiene Data'!$E$10,0,10*ROW('Hygiene Data'!E165))),DW171="",ISNUMBER(OFFSET('Hygiene Data'!$E$10,0,10*ROW('Hygiene Data'!E165)))),OFFSET('Hygiene Data'!$E$10,0,10*ROW('Hygiene Data'!E165)),NA())))</f>
        <v>#N/A</v>
      </c>
      <c r="BI171" s="252" t="e">
        <f ca="true">+IF(AND(ISNUMBER(OFFSET('Hygiene Data'!$F$6,0,10*ROW('Hygiene Data'!F165))),DX171="Yes"),OFFSET('Hygiene Data'!$F$6,0,10*ROW('Hygiene Data'!F165)),IF(AND(ISNUMBER(OFFSET('Hygiene Data'!$F$6,0,10*ROW('Hygiene Data'!F165))),DX171="No",ISNUMBER(OFFSET('Hygiene Data'!$F$6,0,10*ROW('Hygiene Data'!F165)))),CONCATENATE("[",ROUND(OFFSET('Hygiene Data'!$F$6,0,10*ROW('Hygiene Data'!F165)),0),"]"),IF(AND(ISNUMBER(OFFSET('Hygiene Data'!$F$6,0,10*ROW('Hygiene Data'!F165))),DX171="",ISNUMBER(OFFSET('Hygiene Data'!$F$6,0,10*ROW('Hygiene Data'!F165)))),OFFSET('Hygiene Data'!$F$6,0,10*ROW('Hygiene Data'!F165)),NA())))</f>
        <v>#N/A</v>
      </c>
      <c r="BJ171" s="252" t="e">
        <f ca="true">+IF(AND(ISNUMBER(OFFSET('Hygiene Data'!$F$8,0,10*ROW('Hygiene Data'!F165))),DY171="Yes"),OFFSET('Hygiene Data'!$F$8,0,10*ROW('Hygiene Data'!F165)),IF(AND(ISNUMBER(OFFSET('Hygiene Data'!$F$8,0,10*ROW('Hygiene Data'!F165))),DY171="No",ISNUMBER(OFFSET('Hygiene Data'!$F$8,0,10*ROW('Hygiene Data'!F165)))),CONCATENATE("[",ROUND(OFFSET('Hygiene Data'!$F$8,0,10*ROW('Hygiene Data'!F165)),0),"]"),IF(AND(ISNUMBER(OFFSET('Hygiene Data'!$F$8,0,10*ROW('Hygiene Data'!F165))),DY171="",ISNUMBER(OFFSET('Hygiene Data'!$F$8,0,10*ROW('Hygiene Data'!F165)))),OFFSET('Hygiene Data'!$F$8,0,10*ROW('Hygiene Data'!F165)),NA())))</f>
        <v>#N/A</v>
      </c>
      <c r="BK171" s="252" t="e">
        <f ca="true">+IF(AND(ISNUMBER(OFFSET('Hygiene Data'!$F$10,0,10*ROW('Hygiene Data'!F165))),DZ171="Yes"),OFFSET('Hygiene Data'!$F$10,0,10*ROW('Hygiene Data'!F165)),IF(AND(ISNUMBER(OFFSET('Hygiene Data'!$F$10,0,10*ROW('Hygiene Data'!F165))),DZ171="No",ISNUMBER(OFFSET('Hygiene Data'!$F$10,0,10*ROW('Hygiene Data'!F165)))),CONCATENATE("[",ROUND(OFFSET('Hygiene Data'!$F$10,0,10*ROW('Hygiene Data'!F165)),0),"]"),IF(AND(ISNUMBER(OFFSET('Hygiene Data'!$F$10,0,10*ROW('Hygiene Data'!F165))),DZ171="",ISNUMBER(OFFSET('Hygiene Data'!$F$10,0,10*ROW('Hygiene Data'!F165)))),OFFSET('Hygiene Data'!$F$10,0,10*ROW('Hygiene Data'!F165)),NA())))</f>
        <v>#N/A</v>
      </c>
      <c r="BL171" s="252" t="e">
        <f ca="true">+IF(AND(ISNUMBER(OFFSET('Hygiene Data'!$G$6,0,10*ROW('Hygiene Data'!G165))),EA171="Yes"),OFFSET('Hygiene Data'!$G$6,0,10*ROW('Hygiene Data'!G165)),IF(AND(ISNUMBER(OFFSET('Hygiene Data'!$G$6,0,10*ROW('Hygiene Data'!G165))),EA171="No",ISNUMBER(OFFSET('Hygiene Data'!$G$6,0,10*ROW('Hygiene Data'!G165)))),CONCATENATE("[",ROUND(OFFSET('Hygiene Data'!$G$6,0,10*ROW('Hygiene Data'!G165)),0),"]"),IF(AND(ISNUMBER(OFFSET('Hygiene Data'!$G$6,0,10*ROW('Hygiene Data'!G165))),EA171="",ISNUMBER(OFFSET('Hygiene Data'!$G$6,0,10*ROW('Hygiene Data'!G165)))),OFFSET('Hygiene Data'!$G$6,0,10*ROW('Hygiene Data'!G165)),NA())))</f>
        <v>#N/A</v>
      </c>
      <c r="BM171" s="252" t="e">
        <f ca="true">+IF(AND(ISNUMBER(OFFSET('Hygiene Data'!$G$8,0,10*ROW('Hygiene Data'!G165))),EB171="Yes"),OFFSET('Hygiene Data'!$G$8,0,10*ROW('Hygiene Data'!G165)),IF(AND(ISNUMBER(OFFSET('Hygiene Data'!$G$8,0,10*ROW('Hygiene Data'!G165))),EB171="No",ISNUMBER(OFFSET('Hygiene Data'!$G$8,0,10*ROW('Hygiene Data'!G165)))),CONCATENATE("[",ROUND(OFFSET('Hygiene Data'!$G$8,0,10*ROW('Hygiene Data'!G165)),0),"]"),IF(AND(ISNUMBER(OFFSET('Hygiene Data'!$G$8,0,10*ROW('Hygiene Data'!G165))),EB171="",ISNUMBER(OFFSET('Hygiene Data'!$G$8,0,10*ROW('Hygiene Data'!G165)))),OFFSET('Hygiene Data'!$G$8,0,10*ROW('Hygiene Data'!G165)),NA())))</f>
        <v>#N/A</v>
      </c>
      <c r="BN171" s="252" t="e">
        <f ca="true">+IF(AND(ISNUMBER(OFFSET('Hygiene Data'!$G$10,0,10*ROW('Hygiene Data'!G165))),EC171="Yes"),OFFSET('Hygiene Data'!$G$10,0,10*ROW('Hygiene Data'!G165)),IF(AND(ISNUMBER(OFFSET('Hygiene Data'!$G$10,0,10*ROW('Hygiene Data'!G165))),EC171="No",ISNUMBER(OFFSET('Hygiene Data'!$G$10,0,10*ROW('Hygiene Data'!G165)))),CONCATENATE("[",ROUND(OFFSET('Hygiene Data'!$G$10,0,10*ROW('Hygiene Data'!G165)),0),"]"),IF(AND(ISNUMBER(OFFSET('Hygiene Data'!$G$10,0,10*ROW('Hygiene Data'!G165))),EC171="",ISNUMBER(OFFSET('Hygiene Data'!$G$10,0,10*ROW('Hygiene Data'!G165)))),OFFSET('Hygiene Data'!$G$10,0,10*ROW('Hygiene Data'!G165)),NA())))</f>
        <v>#N/A</v>
      </c>
      <c r="BO171" s="252" t="e">
        <f ca="true">+IF(AND(ISNUMBER(OFFSET('Hygiene Data'!$H$6,0,10*ROW('Hygiene Data'!H165))),ED171="Yes"),OFFSET('Hygiene Data'!$H$6,0,10*ROW('Hygiene Data'!H165)),IF(AND(ISNUMBER(OFFSET('Hygiene Data'!$H$6,0,10*ROW('Hygiene Data'!H165))),ED171="No",ISNUMBER(OFFSET('Hygiene Data'!$H$6,0,10*ROW('Hygiene Data'!H165)))),CONCATENATE("[",ROUND(OFFSET('Hygiene Data'!$H$6,0,10*ROW('Hygiene Data'!H165)),0),"]"),IF(AND(ISNUMBER(OFFSET('Hygiene Data'!$H$6,0,10*ROW('Hygiene Data'!H165))),ED171="",ISNUMBER(OFFSET('Hygiene Data'!$H$6,0,10*ROW('Hygiene Data'!H165)))),OFFSET('Hygiene Data'!$H$6,0,10*ROW('Hygiene Data'!H165)),NA())))</f>
        <v>#N/A</v>
      </c>
      <c r="BP171" s="252" t="e">
        <f ca="true">+IF(AND(ISNUMBER(OFFSET('Hygiene Data'!$H$8,0,10*ROW('Hygiene Data'!H165))),EE171="Yes"),OFFSET('Hygiene Data'!$H$8,0,10*ROW('Hygiene Data'!H165)),IF(AND(ISNUMBER(OFFSET('Hygiene Data'!$H$8,0,10*ROW('Hygiene Data'!H165))),EE171="No",ISNUMBER(OFFSET('Hygiene Data'!$H$8,0,10*ROW('Hygiene Data'!H165)))),CONCATENATE("[",ROUND(OFFSET('Hygiene Data'!$H$8,0,10*ROW('Hygiene Data'!H165)),0),"]"),IF(AND(ISNUMBER(OFFSET('Hygiene Data'!$H$8,0,10*ROW('Hygiene Data'!H165))),EE171="",ISNUMBER(OFFSET('Hygiene Data'!$H$8,0,10*ROW('Hygiene Data'!H165)))),OFFSET('Hygiene Data'!$H$8,0,10*ROW('Hygiene Data'!H165)),NA())))</f>
        <v>#N/A</v>
      </c>
      <c r="BQ171" s="252" t="e">
        <f ca="true">+IF(AND(ISNUMBER(OFFSET('Hygiene Data'!$H$10,0,10*ROW('Hygiene Data'!H165))),EF171="Yes"),OFFSET('Hygiene Data'!$H$10,0,10*ROW('Hygiene Data'!H165)),IF(AND(ISNUMBER(OFFSET('Hygiene Data'!$H$10,0,10*ROW('Hygiene Data'!H165))),EF171="No",ISNUMBER(OFFSET('Hygiene Data'!$H$10,0,10*ROW('Hygiene Data'!H165)))),CONCATENATE("[",ROUND(OFFSET('Hygiene Data'!$H$10,0,10*ROW('Hygiene Data'!H165)),0),"]"),IF(AND(ISNUMBER(OFFSET('Hygiene Data'!$H$10,0,10*ROW('Hygiene Data'!H165))),EF171="",ISNUMBER(OFFSET('Hygiene Data'!$H$10,0,10*ROW('Hygiene Data'!H165)))),OFFSET('Hygiene Data'!$H$10,0,10*ROW('Hygiene Data'!H165)),NA())))</f>
        <v>#N/A</v>
      </c>
      <c r="BS171" s="36" t="str">
        <f ca="true">+IF(OFFSET('Water Data'!$C$28,0,10*ROW('Water Data'!C165))="","",OFFSET('Water Data'!$C$28,0,10*ROW('Water Data'!C165)))</f>
        <v/>
      </c>
      <c r="BT171" s="36" t="str">
        <f ca="true">+IF(OFFSET('Water Data'!$C$29,0,10*ROW('Water Data'!C165))="","",OFFSET('Water Data'!$C$29,0,10*ROW('Water Data'!C165)))</f>
        <v/>
      </c>
      <c r="BU171" s="36" t="str">
        <f ca="true">+IF(OFFSET('Water Data'!$C$30,0,10*ROW('Water Data'!C165))="","",OFFSET('Water Data'!$C$30,0,10*ROW('Water Data'!C165)))</f>
        <v/>
      </c>
      <c r="BV171" s="36" t="str">
        <f ca="true">+IF(OFFSET('Water Data'!$D$28,0,10*ROW('Water Data'!D165))="","",OFFSET('Water Data'!$D$28,0,10*ROW('Water Data'!D165)))</f>
        <v/>
      </c>
      <c r="BW171" s="36" t="str">
        <f ca="true">+IF(OFFSET('Water Data'!$D$29,0,10*ROW('Water Data'!D165))="","",OFFSET('Water Data'!$D$29,0,10*ROW('Water Data'!D165)))</f>
        <v/>
      </c>
      <c r="BX171" s="36" t="str">
        <f ca="true">+IF(OFFSET('Water Data'!$D$30,0,10*ROW('Water Data'!D165))="","",OFFSET('Water Data'!$D$30,0,10*ROW('Water Data'!D165)))</f>
        <v/>
      </c>
      <c r="BY171" s="36" t="str">
        <f ca="true">+IF(OFFSET('Water Data'!$E$28,0,10*ROW('Water Data'!E165))="","",OFFSET('Water Data'!$E$28,0,10*ROW('Water Data'!E165)))</f>
        <v/>
      </c>
      <c r="BZ171" s="36" t="str">
        <f ca="true">+IF(OFFSET('Water Data'!$E$29,0,10*ROW('Water Data'!E165))="","",OFFSET('Water Data'!$E$29,0,10*ROW('Water Data'!E165)))</f>
        <v/>
      </c>
      <c r="CA171" s="36" t="str">
        <f ca="true">+IF(OFFSET('Water Data'!$E$30,0,10*ROW('Water Data'!E165))="","",OFFSET('Water Data'!$E$30,0,10*ROW('Water Data'!E165)))</f>
        <v/>
      </c>
      <c r="CB171" s="36" t="str">
        <f ca="true">+IF(OFFSET('Water Data'!$F$28,0,10*ROW('Water Data'!F165))="","",OFFSET('Water Data'!$F$28,0,10*ROW('Water Data'!F165)))</f>
        <v/>
      </c>
      <c r="CC171" s="36" t="str">
        <f ca="true">+IF(OFFSET('Water Data'!$F$29,0,10*ROW('Water Data'!F165))="","",OFFSET('Water Data'!$F$29,0,10*ROW('Water Data'!F165)))</f>
        <v/>
      </c>
      <c r="CD171" s="36" t="str">
        <f ca="true">+IF(OFFSET('Water Data'!$F$30,0,10*ROW('Water Data'!F165))="","",OFFSET('Water Data'!$F$30,0,10*ROW('Water Data'!F165)))</f>
        <v/>
      </c>
      <c r="CE171" s="36" t="str">
        <f ca="true">+IF(OFFSET('Water Data'!$G$28,0,10*ROW('Water Data'!G165))="","",OFFSET('Water Data'!$G$28,0,10*ROW('Water Data'!G165)))</f>
        <v/>
      </c>
      <c r="CF171" s="36" t="str">
        <f ca="true">+IF(OFFSET('Water Data'!$G$29,0,10*ROW('Water Data'!G165))="","",OFFSET('Water Data'!$G$29,0,10*ROW('Water Data'!G165)))</f>
        <v/>
      </c>
      <c r="CG171" s="36" t="str">
        <f ca="true">+IF(OFFSET('Water Data'!$G$30,0,10*ROW('Water Data'!G165))="","",OFFSET('Water Data'!$G$30,0,10*ROW('Water Data'!G165)))</f>
        <v/>
      </c>
      <c r="CH171" s="36" t="str">
        <f ca="true">+IF(OFFSET('Water Data'!$H$28,0,10*ROW('Water Data'!H165))="","",OFFSET('Water Data'!$H$28,0,10*ROW('Water Data'!H165)))</f>
        <v/>
      </c>
      <c r="CI171" s="36" t="str">
        <f ca="true">+IF(OFFSET('Water Data'!$H$29,0,10*ROW('Water Data'!H165))="","",OFFSET('Water Data'!$H$29,0,10*ROW('Water Data'!H165)))</f>
        <v/>
      </c>
      <c r="CJ171" s="36" t="str">
        <f ca="true">+IF(OFFSET('Water Data'!$H$30,0,10*ROW('Water Data'!H165))="","",OFFSET('Water Data'!$H$30,0,10*ROW('Water Data'!H165)))</f>
        <v/>
      </c>
      <c r="CK171" s="36" t="str">
        <f ca="true">+IF(OFFSET('Sanitation Data'!$C$29,0,10*ROW('Sanitation Data'!C165))="","",OFFSET('Sanitation Data'!$C$29,0,10*ROW('Sanitation Data'!C165)))</f>
        <v/>
      </c>
      <c r="CL171" s="36" t="str">
        <f ca="true">+IF(OFFSET('Sanitation Data'!$C$30,0,10*ROW('Sanitation Data'!C165))="","",OFFSET('Sanitation Data'!$C$30,0,10*ROW('Sanitation Data'!C165)))</f>
        <v/>
      </c>
      <c r="CM171" s="36" t="str">
        <f ca="true">+IF(OFFSET('Sanitation Data'!$C$31,0,10*ROW('Sanitation Data'!C165))="","",OFFSET('Sanitation Data'!$C$31,0,10*ROW('Sanitation Data'!C165)))</f>
        <v/>
      </c>
      <c r="CN171" s="36" t="str">
        <f ca="true">+IF(OFFSET('Sanitation Data'!$C$32,0,10*ROW('Sanitation Data'!C165))="","",OFFSET('Sanitation Data'!$C$32,0,10*ROW('Sanitation Data'!C165)))</f>
        <v/>
      </c>
      <c r="CO171" s="36" t="str">
        <f ca="true">+IF(OFFSET('Sanitation Data'!$C$33,0,10*ROW('Sanitation Data'!C165))="","",OFFSET('Sanitation Data'!$C$33,0,10*ROW('Sanitation Data'!C165)))</f>
        <v/>
      </c>
      <c r="CP171" s="36" t="str">
        <f ca="true">+IF(OFFSET('Sanitation Data'!$D$29,0,10*ROW('Sanitation Data'!D165))="","",OFFSET('Sanitation Data'!$D$29,0,10*ROW('Sanitation Data'!D165)))</f>
        <v/>
      </c>
      <c r="CQ171" s="36" t="str">
        <f ca="true">+IF(OFFSET('Sanitation Data'!$D$30,0,10*ROW('Sanitation Data'!D165))="","",OFFSET('Sanitation Data'!$D$30,0,10*ROW('Sanitation Data'!D165)))</f>
        <v/>
      </c>
      <c r="CR171" s="36" t="str">
        <f ca="true">+IF(OFFSET('Sanitation Data'!$D$31,0,10*ROW('Sanitation Data'!D165))="","",OFFSET('Sanitation Data'!$D$31,0,10*ROW('Sanitation Data'!D165)))</f>
        <v/>
      </c>
      <c r="CS171" s="36" t="str">
        <f ca="true">+IF(OFFSET('Sanitation Data'!$D$32,0,10*ROW('Sanitation Data'!D165))="","",OFFSET('Sanitation Data'!$D$32,0,10*ROW('Sanitation Data'!D165)))</f>
        <v/>
      </c>
      <c r="CT171" s="36" t="str">
        <f ca="true">+IF(OFFSET('Sanitation Data'!$D$33,0,10*ROW('Sanitation Data'!D165))="","",OFFSET('Sanitation Data'!$D$33,0,10*ROW('Sanitation Data'!D165)))</f>
        <v/>
      </c>
      <c r="CU171" s="36" t="str">
        <f ca="true">+IF(OFFSET('Sanitation Data'!$E$29,0,10*ROW('Sanitation Data'!E165))="","",OFFSET('Sanitation Data'!$E$29,0,10*ROW('Sanitation Data'!E165)))</f>
        <v/>
      </c>
      <c r="CV171" s="36" t="str">
        <f ca="true">+IF(OFFSET('Sanitation Data'!$E$30,0,10*ROW('Sanitation Data'!E165))="","",OFFSET('Sanitation Data'!$E$30,0,10*ROW('Sanitation Data'!E165)))</f>
        <v/>
      </c>
      <c r="CW171" s="36" t="str">
        <f ca="true">+IF(OFFSET('Sanitation Data'!$E$31,0,10*ROW('Sanitation Data'!E165))="","",OFFSET('Sanitation Data'!$E$31,0,10*ROW('Sanitation Data'!E165)))</f>
        <v/>
      </c>
      <c r="CX171" s="36" t="str">
        <f ca="true">+IF(OFFSET('Sanitation Data'!$E$32,0,10*ROW('Sanitation Data'!E165))="","",OFFSET('Sanitation Data'!$E$32,0,10*ROW('Sanitation Data'!E165)))</f>
        <v/>
      </c>
      <c r="CY171" s="36" t="str">
        <f ca="true">+IF(OFFSET('Sanitation Data'!$E$33,0,10*ROW('Sanitation Data'!E165))="","",OFFSET('Sanitation Data'!$E$33,0,10*ROW('Sanitation Data'!E165)))</f>
        <v/>
      </c>
      <c r="CZ171" s="36" t="str">
        <f ca="true">+IF(OFFSET('Sanitation Data'!$F$29,0,10*ROW('Sanitation Data'!F165))="","",OFFSET('Sanitation Data'!$F$29,0,10*ROW('Sanitation Data'!F165)))</f>
        <v/>
      </c>
      <c r="DA171" s="36" t="str">
        <f ca="true">+IF(OFFSET('Sanitation Data'!$F$30,0,10*ROW('Sanitation Data'!F165))="","",OFFSET('Sanitation Data'!$F$30,0,10*ROW('Sanitation Data'!F165)))</f>
        <v/>
      </c>
      <c r="DB171" s="36" t="str">
        <f ca="true">+IF(OFFSET('Sanitation Data'!$F$31,0,10*ROW('Sanitation Data'!F165))="","",OFFSET('Sanitation Data'!$F$31,0,10*ROW('Sanitation Data'!F165)))</f>
        <v/>
      </c>
      <c r="DC171" s="36" t="str">
        <f ca="true">+IF(OFFSET('Sanitation Data'!$F$32,0,10*ROW('Sanitation Data'!F165))="","",OFFSET('Sanitation Data'!$F$32,0,10*ROW('Sanitation Data'!F165)))</f>
        <v/>
      </c>
      <c r="DD171" s="36" t="str">
        <f ca="true">+IF(OFFSET('Sanitation Data'!$F$33,0,10*ROW('Sanitation Data'!F165))="","",OFFSET('Sanitation Data'!$F$33,0,10*ROW('Sanitation Data'!F165)))</f>
        <v/>
      </c>
      <c r="DE171" s="36" t="str">
        <f ca="true">+IF(OFFSET('Sanitation Data'!$G$29,0,10*ROW('Sanitation Data'!G165))="","",OFFSET('Sanitation Data'!$G$29,0,10*ROW('Sanitation Data'!G165)))</f>
        <v/>
      </c>
      <c r="DF171" s="36" t="str">
        <f ca="true">+IF(OFFSET('Sanitation Data'!$G$30,0,10*ROW('Sanitation Data'!G165))="","",OFFSET('Sanitation Data'!$G$30,0,10*ROW('Sanitation Data'!G165)))</f>
        <v/>
      </c>
      <c r="DG171" s="36" t="str">
        <f ca="true">+IF(OFFSET('Sanitation Data'!$G$31,0,10*ROW('Sanitation Data'!G165))="","",OFFSET('Sanitation Data'!$G$31,0,10*ROW('Sanitation Data'!G165)))</f>
        <v/>
      </c>
      <c r="DH171" s="36" t="str">
        <f ca="true">+IF(OFFSET('Sanitation Data'!$G$32,0,10*ROW('Sanitation Data'!G165))="","",OFFSET('Sanitation Data'!$G$32,0,10*ROW('Sanitation Data'!G165)))</f>
        <v/>
      </c>
      <c r="DI171" s="36" t="str">
        <f ca="true">+IF(OFFSET('Sanitation Data'!$G$33,0,10*ROW('Sanitation Data'!G165))="","",OFFSET('Sanitation Data'!$G$33,0,10*ROW('Sanitation Data'!G165)))</f>
        <v/>
      </c>
      <c r="DJ171" s="36" t="str">
        <f ca="true">+IF(OFFSET('Sanitation Data'!$H$29,0,10*ROW('Sanitation Data'!H165))="","",OFFSET('Sanitation Data'!$H$29,0,10*ROW('Sanitation Data'!H165)))</f>
        <v/>
      </c>
      <c r="DK171" s="36" t="str">
        <f ca="true">+IF(OFFSET('Sanitation Data'!$H$30,0,10*ROW('Sanitation Data'!H165))="","",OFFSET('Sanitation Data'!$H$30,0,10*ROW('Sanitation Data'!H165)))</f>
        <v/>
      </c>
      <c r="DL171" s="36" t="str">
        <f ca="true">+IF(OFFSET('Sanitation Data'!$H$31,0,10*ROW('Sanitation Data'!H165))="","",OFFSET('Sanitation Data'!$H$31,0,10*ROW('Sanitation Data'!H165)))</f>
        <v/>
      </c>
      <c r="DM171" s="36" t="str">
        <f ca="true">+IF(OFFSET('Sanitation Data'!$H$32,0,10*ROW('Sanitation Data'!H165))="","",OFFSET('Sanitation Data'!$H$32,0,10*ROW('Sanitation Data'!H165)))</f>
        <v/>
      </c>
      <c r="DN171" s="36" t="str">
        <f ca="true">+IF(OFFSET('Sanitation Data'!$H$33,0,10*ROW('Sanitation Data'!H165))="","",OFFSET('Sanitation Data'!$H$33,0,10*ROW('Sanitation Data'!H165)))</f>
        <v/>
      </c>
      <c r="DO171" s="36" t="str">
        <f ca="true">+IF(OFFSET('Hygiene Data'!$C$12,0,10*ROW('Hygiene Data'!C165))="","",OFFSET('Hygiene Data'!$C$12,0,10*ROW('Hygiene Data'!C165)))</f>
        <v/>
      </c>
      <c r="DP171" s="36" t="str">
        <f ca="true">+IF(OFFSET('Hygiene Data'!$C$13,0,10*ROW('Hygiene Data'!C165))="","",OFFSET('Hygiene Data'!$C$13,0,10*ROW('Hygiene Data'!C165)))</f>
        <v/>
      </c>
      <c r="DQ171" s="36" t="str">
        <f ca="true">+IF(OFFSET('Hygiene Data'!$C$14,0,10*ROW('Hygiene Data'!C165))="","",OFFSET('Hygiene Data'!$C$14,0,10*ROW('Hygiene Data'!C165)))</f>
        <v/>
      </c>
      <c r="DR171" s="36" t="str">
        <f ca="true">+IF(OFFSET('Hygiene Data'!$D$12,0,10*ROW('Hygiene Data'!D165))="","",OFFSET('Hygiene Data'!$D$12,0,10*ROW('Hygiene Data'!D165)))</f>
        <v/>
      </c>
      <c r="DS171" s="36" t="str">
        <f ca="true">+IF(OFFSET('Hygiene Data'!$D$13,0,10*ROW('Hygiene Data'!D165))="","",OFFSET('Hygiene Data'!$D$13,0,10*ROW('Hygiene Data'!D165)))</f>
        <v/>
      </c>
      <c r="DT171" s="36" t="str">
        <f ca="true">+IF(OFFSET('Hygiene Data'!$D$14,0,10*ROW('Hygiene Data'!D165))="","",OFFSET('Hygiene Data'!$D$14,0,10*ROW('Hygiene Data'!D165)))</f>
        <v/>
      </c>
      <c r="DU171" s="36" t="str">
        <f ca="true">+IF(OFFSET('Hygiene Data'!$E$12,0,10*ROW('Hygiene Data'!E165))="","",OFFSET('Hygiene Data'!$E$12,0,10*ROW('Hygiene Data'!E165)))</f>
        <v/>
      </c>
      <c r="DV171" s="36" t="str">
        <f ca="true">+IF(OFFSET('Hygiene Data'!$E$13,0,10*ROW('Hygiene Data'!E165))="","",OFFSET('Hygiene Data'!$E$13,0,10*ROW('Hygiene Data'!E165)))</f>
        <v/>
      </c>
      <c r="DW171" s="36" t="str">
        <f ca="true">+IF(OFFSET('Hygiene Data'!$E$14,0,10*ROW('Hygiene Data'!E165))="","",OFFSET('Hygiene Data'!$E$14,0,10*ROW('Hygiene Data'!E165)))</f>
        <v/>
      </c>
      <c r="DX171" s="36" t="str">
        <f ca="true">+IF(OFFSET('Hygiene Data'!$F$12,0,10*ROW('Hygiene Data'!F165))="","",OFFSET('Hygiene Data'!$F$12,0,10*ROW('Hygiene Data'!F165)))</f>
        <v/>
      </c>
      <c r="DY171" s="36" t="str">
        <f ca="true">+IF(OFFSET('Hygiene Data'!$F$13,0,10*ROW('Hygiene Data'!F165))="","",OFFSET('Hygiene Data'!$F$13,0,10*ROW('Hygiene Data'!F165)))</f>
        <v/>
      </c>
      <c r="DZ171" s="36" t="str">
        <f ca="true">+IF(OFFSET('Hygiene Data'!$F$14,0,10*ROW('Hygiene Data'!F165))="","",OFFSET('Hygiene Data'!$F$14,0,10*ROW('Hygiene Data'!F165)))</f>
        <v/>
      </c>
      <c r="EA171" s="36" t="str">
        <f ca="true">+IF(OFFSET('Hygiene Data'!$G$12,0,10*ROW('Hygiene Data'!G165))="","",OFFSET('Hygiene Data'!$G$12,0,10*ROW('Hygiene Data'!G165)))</f>
        <v/>
      </c>
      <c r="EB171" s="36" t="str">
        <f ca="true">+IF(OFFSET('Hygiene Data'!$G$13,0,10*ROW('Hygiene Data'!G165))="","",OFFSET('Hygiene Data'!$G$13,0,10*ROW('Hygiene Data'!G165)))</f>
        <v/>
      </c>
      <c r="EC171" s="36" t="str">
        <f ca="true">+IF(OFFSET('Hygiene Data'!$G$14,0,10*ROW('Hygiene Data'!G165))="","",OFFSET('Hygiene Data'!$G$14,0,10*ROW('Hygiene Data'!G165)))</f>
        <v/>
      </c>
      <c r="ED171" s="36" t="str">
        <f ca="true">+IF(OFFSET('Hygiene Data'!$H$12,0,10*ROW('Hygiene Data'!H165))="","",OFFSET('Hygiene Data'!$H$12,0,10*ROW('Hygiene Data'!H165)))</f>
        <v/>
      </c>
      <c r="EE171" s="36" t="str">
        <f ca="true">+IF(OFFSET('Hygiene Data'!$H$13,0,10*ROW('Hygiene Data'!H165))="","",OFFSET('Hygiene Data'!$H$13,0,10*ROW('Hygiene Data'!H165)))</f>
        <v/>
      </c>
      <c r="EF171" s="36" t="str">
        <f ca="true">+IF(OFFSET('Hygiene Data'!$H$14,0,10*ROW('Hygiene Data'!H165))="","",OFFSET('Hygiene Data'!$H$14,0,10*ROW('Hygiene Data'!H165)))</f>
        <v/>
      </c>
    </row>
    <row r="172" x14ac:dyDescent="0.2">
      <c r="A172" s="59" t="str">
        <f ca="true">+IF(OFFSET('Water Data'!$B$1,0,10*ROW('Water Data'!B169))="","",OFFSET('Water Data'!$B$1,0,10*ROW('Water Data'!B169)))</f>
        <v/>
      </c>
      <c r="B172" s="59" t="str">
        <f ca="true">+IF(OFFSET('Water Data'!$A$3,0,10*ROW('Water Data'!A169))="","",OFFSET('Water Data'!$A$3,0,10*ROW('Water Data'!A169)))</f>
        <v/>
      </c>
      <c r="C172" s="59" t="str">
        <f ca="true">+IF(OFFSET('Water Data'!$C$3,0,10*ROW('Water Data'!C169))="","",OFFSET('Water Data'!$C$3,0,10*ROW('Water Data'!C169)))</f>
        <v/>
      </c>
      <c r="D172" s="250" t="e">
        <f ca="true">+IF(AND(ISNUMBER(OFFSET('Water Data'!$C$5,0,10*ROW('Water Data'!C166))),BS172="Yes"),100-OFFSET('Water Data'!$C$5,0,10*ROW('Water Data'!C166)),IF(AND(ISNUMBER(OFFSET('Water Data'!$C$5,0,10*ROW('Water Data'!C166))),BS172="No",ISNUMBER(OFFSET('Water Data'!$C$5,0,10*ROW('Water Data'!C166)))),CONCATENATE("[",ROUND(100-OFFSET('Water Data'!$C$5,0,10*ROW('Water Data'!C166)),0),"]"),IF(AND(ISNUMBER(OFFSET('Water Data'!$C$5,0,10*ROW('Water Data'!C166))),BS172="",ISNUMBER(OFFSET('Water Data'!$C$5,0,10*ROW('Water Data'!C166)))),100-OFFSET('Water Data'!$C$5,0,10*ROW('Water Data'!C166)),NA())))</f>
        <v>#N/A</v>
      </c>
      <c r="E172" s="250" t="e">
        <f ca="true">+IF(AND(ISNUMBER(OFFSET('Water Data'!$C$7,0,10*ROW('Water Data'!D166))),BT172="Yes"),OFFSET('Water Data'!$C$7,0,10*ROW('Water Data'!C166)),IF(AND(ISNUMBER(OFFSET('Water Data'!$C$7,0,10*ROW('Water Data'!C166))),BT172="No",ISNUMBER(OFFSET('Water Data'!$C$7,0,10*ROW('Water Data'!C166)))),CONCATENATE("[",ROUND(OFFSET('Water Data'!$C$7,0,10*ROW('Water Data'!C166)),0),"]"),IF(AND(ISNUMBER(OFFSET('Water Data'!$C$7,0,10*ROW('Water Data'!C166))),BT172="",ISNUMBER(OFFSET('Water Data'!$C$7,0,10*ROW('Water Data'!C166)))),OFFSET('Water Data'!$C$7,0,10*ROW('Water Data'!C166)),NA())))</f>
        <v>#N/A</v>
      </c>
      <c r="F172" s="250" t="e">
        <f ca="true">+IF(AND(ISNUMBER(OFFSET('Water Data'!$C$10,0,10*ROW('Water Data'!C166))),BU172="Yes"),OFFSET('Water Data'!$C$10,0,10*ROW('Water Data'!C166)),IF(AND(ISNUMBER(OFFSET('Water Data'!$C$10,0,10*ROW('Water Data'!C166))),BU172="No",ISNUMBER(OFFSET('Water Data'!$C$10,0,10*ROW('Water Data'!C166)))),CONCATENATE("[",ROUND(OFFSET('Water Data'!$C$10,0,10*ROW('Water Data'!C166)),0),"]"),IF(AND(ISNUMBER(OFFSET('Water Data'!$C$10,0,10*ROW('Water Data'!C166))),BU172="",ISNUMBER(OFFSET('Water Data'!$C$10,0,10*ROW('Water Data'!C166)))),OFFSET('Water Data'!$C$10,0,10*ROW('Water Data'!C166)),NA())))</f>
        <v>#N/A</v>
      </c>
      <c r="G172" s="250" t="e">
        <f ca="true">+IF(AND(ISNUMBER(OFFSET('Water Data'!$D$5,0,10*ROW('Water Data'!D166))),BV172="Yes"),100-OFFSET('Water Data'!$D$5,0,10*ROW('Water Data'!D166)),IF(AND(ISNUMBER(OFFSET('Water Data'!$D$5,0,10*ROW('Water Data'!D166))),BV172="No",ISNUMBER(OFFSET('Water Data'!$D$5,0,10*ROW('Water Data'!D166)))),CONCATENATE("[",ROUND(100-OFFSET('Water Data'!$D$5,0,10*ROW('Water Data'!D166)),0),"]"),IF(AND(ISNUMBER(OFFSET('Water Data'!$D$5,0,10*ROW('Water Data'!D166))),BV172="",ISNUMBER(OFFSET('Water Data'!$D$5,0,10*ROW('Water Data'!D166)))),100-OFFSET('Water Data'!$D$5,0,10*ROW('Water Data'!D166)),NA())))</f>
        <v>#N/A</v>
      </c>
      <c r="H172" s="250" t="e">
        <f ca="true">+IF(AND(ISNUMBER(OFFSET('Water Data'!$D$7,0,10*ROW('Water Data'!D166))),BW172="Yes"),OFFSET('Water Data'!$D$7,0,10*ROW('Water Data'!D166)),IF(AND(ISNUMBER(OFFSET('Water Data'!$D$7,0,10*ROW('Water Data'!D166))),BW172="No",ISNUMBER(OFFSET('Water Data'!$D$7,0,10*ROW('Water Data'!D166)))),CONCATENATE("[",ROUND(OFFSET('Water Data'!$C$7,0,10*ROW('Water Data'!D166)),0),"]"),IF(AND(ISNUMBER(OFFSET('Water Data'!$D$7,0,10*ROW('Water Data'!D166))),BW172="",ISNUMBER(OFFSET('Water Data'!$D$7,0,10*ROW('Water Data'!D166)))),OFFSET('Water Data'!$D$7,0,10*ROW('Water Data'!D166)),NA())))</f>
        <v>#N/A</v>
      </c>
      <c r="I172" s="250" t="e">
        <f ca="true">+IF(AND(ISNUMBER(OFFSET('Water Data'!$D$10,0,10*ROW('Water Data'!D166))),BX172="Yes"),OFFSET('Water Data'!$D$10,0,10*ROW('Water Data'!D166)),IF(AND(ISNUMBER(OFFSET('Water Data'!$D$10,0,10*ROW('Water Data'!D166))),BX172="No",ISNUMBER(OFFSET('Water Data'!$D$10,0,10*ROW('Water Data'!D166)))),CONCATENATE("[",ROUND(OFFSET('Water Data'!$D$10,0,10*ROW('Water Data'!D166)),0),"]"),IF(AND(ISNUMBER(OFFSET('Water Data'!$D$10,0,10*ROW('Water Data'!D166))),BX172="",ISNUMBER(OFFSET('Water Data'!$D$10,0,10*ROW('Water Data'!D166)))),OFFSET('Water Data'!$D$10,0,10*ROW('Water Data'!D166)),NA())))</f>
        <v>#N/A</v>
      </c>
      <c r="J172" s="250" t="e">
        <f ca="true">+IF(AND(ISNUMBER(OFFSET('Water Data'!$E$5,0,10*ROW('Water Data'!E166))),BY172="Yes"),100-OFFSET('Water Data'!$E$5,0,10*ROW('Water Data'!E166)),IF(AND(ISNUMBER(OFFSET('Water Data'!$E$5,0,10*ROW('Water Data'!E166))),BY172="No",ISNUMBER(OFFSET('Water Data'!$E$5,0,10*ROW('Water Data'!E166)))),CONCATENATE("[",ROUND(100-OFFSET('Water Data'!$E$5,0,10*ROW('Water Data'!E166)),0),"]"),IF(AND(ISNUMBER(OFFSET('Water Data'!$E$5,0,10*ROW('Water Data'!E166))),BY172="",ISNUMBER(OFFSET('Water Data'!$E$5,0,10*ROW('Water Data'!E166)))),100-OFFSET('Water Data'!$E$5,0,10*ROW('Water Data'!E166)),NA())))</f>
        <v>#N/A</v>
      </c>
      <c r="K172" s="250" t="e">
        <f ca="true">+IF(AND(ISNUMBER(OFFSET('Water Data'!$E$7,0,10*ROW('Water Data'!E166))),BZ172="Yes"),OFFSET('Water Data'!$E$7,0,10*ROW('Water Data'!E166)),IF(AND(ISNUMBER(OFFSET('Water Data'!$E$7,0,10*ROW('Water Data'!E166))),BZ172="No",ISNUMBER(OFFSET('Water Data'!$E$7,0,10*ROW('Water Data'!E166)))),CONCATENATE("[",ROUND(OFFSET('Water Data'!$E$7,0,10*ROW('Water Data'!E166)),0),"]"),IF(AND(ISNUMBER(OFFSET('Water Data'!$E$7,0,10*ROW('Water Data'!E166))),BZ172="",ISNUMBER(OFFSET('Water Data'!$E$7,0,10*ROW('Water Data'!E166)))),OFFSET('Water Data'!$E$7,0,10*ROW('Water Data'!E166)),NA())))</f>
        <v>#N/A</v>
      </c>
      <c r="L172" s="250" t="e">
        <f ca="true">+IF(AND(ISNUMBER(OFFSET('Water Data'!$E$10,0,10*ROW('Water Data'!E166))),CA172="Yes"),OFFSET('Water Data'!$E$10,0,10*ROW('Water Data'!E166)),IF(AND(ISNUMBER(OFFSET('Water Data'!$E$10,0,10*ROW('Water Data'!E166))),CA172="No",ISNUMBER(OFFSET('Water Data'!$E$10,0,10*ROW('Water Data'!E166)))),CONCATENATE("[",ROUND(OFFSET('Water Data'!$E$10,0,10*ROW('Water Data'!E166)),0),"]"),IF(AND(ISNUMBER(OFFSET('Water Data'!$E$10,0,10*ROW('Water Data'!E166))),CA172="",ISNUMBER(OFFSET('Water Data'!$E$10,0,10*ROW('Water Data'!E166)))),OFFSET('Water Data'!$E$10,0,10*ROW('Water Data'!E166)),NA())))</f>
        <v>#N/A</v>
      </c>
      <c r="M172" s="250" t="e">
        <f ca="true">+IF(AND(ISNUMBER(OFFSET('Water Data'!$F$5,0,10*ROW('Water Data'!F166))),CB172="Yes"),100-OFFSET('Water Data'!$F$5,0,10*ROW('Water Data'!F166)),IF(AND(ISNUMBER(OFFSET('Water Data'!$F$5,0,10*ROW('Water Data'!F166))),CB172="No",ISNUMBER(OFFSET('Water Data'!$F$5,0,10*ROW('Water Data'!F166)))),CONCATENATE("[",ROUND(100-OFFSET('Water Data'!$F$5,0,10*ROW('Water Data'!F166)),0),"]"),IF(AND(ISNUMBER(OFFSET('Water Data'!$F$5,0,10*ROW('Water Data'!F166))),CB172="",ISNUMBER(OFFSET('Water Data'!$F$5,0,10*ROW('Water Data'!F166)))),100-OFFSET('Water Data'!$F$5,0,10*ROW('Water Data'!F166)),NA())))</f>
        <v>#N/A</v>
      </c>
      <c r="N172" s="250" t="e">
        <f ca="true">+IF(AND(ISNUMBER(OFFSET('Water Data'!$F$7,0,10*ROW('Water Data'!F166))),CC172="Yes"),OFFSET('Water Data'!$F$7,0,10*ROW('Water Data'!F166)),IF(AND(ISNUMBER(OFFSET('Water Data'!$F$7,0,10*ROW('Water Data'!F166))),CC172="No",ISNUMBER(OFFSET('Water Data'!$F$7,0,10*ROW('Water Data'!F166)))),CONCATENATE("[",ROUND(OFFSET('Water Data'!$F$7,0,10*ROW('Water Data'!F166)),0),"]"),IF(AND(ISNUMBER(OFFSET('Water Data'!$F$7,0,10*ROW('Water Data'!F166))),CC172="",ISNUMBER(OFFSET('Water Data'!$F$7,0,10*ROW('Water Data'!F166)))),OFFSET('Water Data'!$F$7,0,10*ROW('Water Data'!F166)),NA())))</f>
        <v>#N/A</v>
      </c>
      <c r="O172" s="250" t="e">
        <f ca="true">+IF(AND(ISNUMBER(OFFSET('Water Data'!$F$10,0,10*ROW('Water Data'!F166))),CD172="Yes"),OFFSET('Water Data'!$F$10,0,10*ROW('Water Data'!F166)),IF(AND(ISNUMBER(OFFSET('Water Data'!$F$10,0,10*ROW('Water Data'!F166))),CD172="No",ISNUMBER(OFFSET('Water Data'!$F$10,0,10*ROW('Water Data'!F166)))),CONCATENATE("[",ROUND(OFFSET('Water Data'!$F$10,0,10*ROW('Water Data'!F166)),0),"]"),IF(AND(ISNUMBER(OFFSET('Water Data'!$F$10,0,10*ROW('Water Data'!F166))),CD172="",ISNUMBER(OFFSET('Water Data'!$F$10,0,10*ROW('Water Data'!F166)))),OFFSET('Water Data'!$F$10,0,10*ROW('Water Data'!F166)),NA())))</f>
        <v>#N/A</v>
      </c>
      <c r="P172" s="250" t="e">
        <f ca="true">+IF(AND(ISNUMBER(OFFSET('Water Data'!$G$5,0,10*ROW('Water Data'!G166))),CE172="Yes"),100-OFFSET('Water Data'!$G$5,0,10*ROW('Water Data'!G166)),IF(AND(ISNUMBER(OFFSET('Water Data'!$G$5,0,10*ROW('Water Data'!G166))),CE172="No",ISNUMBER(OFFSET('Water Data'!$G$5,0,10*ROW('Water Data'!G166)))),CONCATENATE("[",ROUND(100-OFFSET('Water Data'!$G$5,0,10*ROW('Water Data'!G166)),0),"]"),IF(AND(ISNUMBER(OFFSET('Water Data'!$G$5,0,10*ROW('Water Data'!G166))),CE172="",ISNUMBER(OFFSET('Water Data'!$G$5,0,10*ROW('Water Data'!G166)))),100-OFFSET('Water Data'!$G$5,0,10*ROW('Water Data'!G166)),NA())))</f>
        <v>#N/A</v>
      </c>
      <c r="Q172" s="250" t="e">
        <f ca="true">+IF(AND(ISNUMBER(OFFSET('Water Data'!$G$7,0,10*ROW('Water Data'!G166))),CF172="Yes"),OFFSET('Water Data'!$G$7,0,10*ROW('Water Data'!G166)),IF(AND(ISNUMBER(OFFSET('Water Data'!$G$7,0,10*ROW('Water Data'!G166))),CF172="No",ISNUMBER(OFFSET('Water Data'!$G$7,0,10*ROW('Water Data'!G166)))),CONCATENATE("[",ROUND(OFFSET('Water Data'!$G$7,0,10*ROW('Water Data'!G166)),0),"]"),IF(AND(ISNUMBER(OFFSET('Water Data'!$G$7,0,10*ROW('Water Data'!G166))),CF172="",ISNUMBER(OFFSET('Water Data'!$G$7,0,10*ROW('Water Data'!G166)))),OFFSET('Water Data'!$G$7,0,10*ROW('Water Data'!G166)),NA())))</f>
        <v>#N/A</v>
      </c>
      <c r="R172" s="250" t="e">
        <f ca="true">+IF(AND(ISNUMBER(OFFSET('Water Data'!$G$10,0,10*ROW('Water Data'!G166))),CG172="Yes"),OFFSET('Water Data'!$G$10,0,10*ROW('Water Data'!G166)),IF(AND(ISNUMBER(OFFSET('Water Data'!$G$10,0,10*ROW('Water Data'!G166))),CG172="No",ISNUMBER(OFFSET('Water Data'!$G$10,0,10*ROW('Water Data'!G166)))),CONCATENATE("[",ROUND(OFFSET('Water Data'!$G$10,0,10*ROW('Water Data'!G166)),0),"]"),IF(AND(ISNUMBER(OFFSET('Water Data'!$G$10,0,10*ROW('Water Data'!G166))),CG172="",ISNUMBER(OFFSET('Water Data'!$G$10,0,10*ROW('Water Data'!G166)))),OFFSET('Water Data'!$G$10,0,10*ROW('Water Data'!G166)),NA())))</f>
        <v>#N/A</v>
      </c>
      <c r="S172" s="250" t="e">
        <f ca="true">+IF(AND(ISNUMBER(OFFSET('Water Data'!$H$5,0,10*ROW('Water Data'!H166))),CH172="Yes"),100-OFFSET('Water Data'!$H$5,0,10*ROW('Water Data'!H166)),IF(AND(ISNUMBER(OFFSET('Water Data'!$H$5,0,10*ROW('Water Data'!H166))),CH172="No",ISNUMBER(OFFSET('Water Data'!$H$5,0,10*ROW('Water Data'!H166)))),CONCATENATE("[",ROUND(100-OFFSET('Water Data'!$H$5,0,10*ROW('Water Data'!H166)),0),"]"),IF(AND(ISNUMBER(OFFSET('Water Data'!$H$5,0,10*ROW('Water Data'!H166))),CH172="",ISNUMBER(OFFSET('Water Data'!$H$5,0,10*ROW('Water Data'!H166)))),100-OFFSET('Water Data'!$H$5,0,10*ROW('Water Data'!H166)),NA())))</f>
        <v>#N/A</v>
      </c>
      <c r="T172" s="250" t="e">
        <f ca="true">+IF(AND(ISNUMBER(OFFSET('Water Data'!$H$7,0,10*ROW('Water Data'!H166))),CI172="Yes"),OFFSET('Water Data'!$H$7,0,10*ROW('Water Data'!H166)),IF(AND(ISNUMBER(OFFSET('Water Data'!$H$7,0,10*ROW('Water Data'!H166))),CI172="No",ISNUMBER(OFFSET('Water Data'!$H$7,0,10*ROW('Water Data'!H166)))),CONCATENATE("[",ROUND(OFFSET('Water Data'!$H$7,0,10*ROW('Water Data'!H166)),0),"]"),IF(AND(ISNUMBER(OFFSET('Water Data'!$H$7,0,10*ROW('Water Data'!H166))),CI172="",ISNUMBER(OFFSET('Water Data'!$H$7,0,10*ROW('Water Data'!H166)))),OFFSET('Water Data'!$H$7,0,10*ROW('Water Data'!H166)),NA())))</f>
        <v>#N/A</v>
      </c>
      <c r="U172" s="250" t="e">
        <f ca="true">+IF(AND(ISNUMBER(OFFSET('Water Data'!$H$10,0,10*ROW('Water Data'!H166))),CJ172="Yes"),OFFSET('Water Data'!$H$10,0,10*ROW('Water Data'!H166)),IF(AND(ISNUMBER(OFFSET('Water Data'!$H$10,0,10*ROW('Water Data'!H166))),CJ172="No",ISNUMBER(OFFSET('Water Data'!$H$10,0,10*ROW('Water Data'!H166)))),CONCATENATE("[",ROUND(OFFSET('Water Data'!$H$10,0,10*ROW('Water Data'!H166)),0),"]"),IF(AND(ISNUMBER(OFFSET('Water Data'!$H$10,0,10*ROW('Water Data'!H166))),CJ172="",ISNUMBER(OFFSET('Water Data'!$H$10,0,10*ROW('Water Data'!H166)))),OFFSET('Water Data'!$H$10,0,10*ROW('Water Data'!H166)),NA())))</f>
        <v>#N/A</v>
      </c>
      <c r="V172" s="251" t="e">
        <f ca="true">+IF(AND(ISNUMBER(OFFSET('Sanitation Data'!$C$5,0,10*ROW('Sanitation Data'!C166))),CK172="Yes"),100-OFFSET('Sanitation Data'!$C$5,0,10*ROW('Sanitation Data'!C166)),IF(AND(ISNUMBER(OFFSET('Sanitation Data'!$C$5,0,10*ROW('Sanitation Data'!C166))),CK172="No",ISNUMBER(OFFSET('Sanitation Data'!$C$5,0,10*ROW('Sanitation Data'!C166)))),CONCATENATE("[",ROUND(100-OFFSET('Sanitation Data'!$C$5,0,10*ROW('Sanitation Data'!C166)),0),"]"),IF(AND(ISNUMBER(OFFSET('Sanitation Data'!$C$5,0,10*ROW('Sanitation Data'!C166))),CK172="",ISNUMBER(OFFSET('Sanitation Data'!$C$5,0,10*ROW('Sanitation Data'!C166)))),100-OFFSET('Sanitation Data'!$C$5,0,10*ROW('Sanitation Data'!C166)),NA())))</f>
        <v>#N/A</v>
      </c>
      <c r="W172" s="251" t="e">
        <f ca="true">+IF(AND(ISNUMBER(OFFSET('Sanitation Data'!$C$7,0,10*ROW('Sanitation Data'!C166))),CL172="Yes"),OFFSET('Sanitation Data'!$C$7,0,10*ROW('Sanitation Data'!C166)),IF(AND(ISNUMBER(OFFSET('Sanitation Data'!$C$7,0,10*ROW('Sanitation Data'!C166))),CL172="No",ISNUMBER(OFFSET('Sanitation Data'!$C$7,0,10*ROW('Sanitation Data'!C166)))),CONCATENATE("[",ROUND(OFFSET('Sanitation Data'!$C$7,0,10*ROW('Sanitation Data'!C166)),0),"]"),IF(AND(ISNUMBER(OFFSET('Sanitation Data'!$C$7,0,10*ROW('Sanitation Data'!C166))),CL172="",ISNUMBER(OFFSET('Sanitation Data'!$C$7,0,10*ROW('Sanitation Data'!C166)))),OFFSET('Sanitation Data'!$C$7,0,10*ROW('Sanitation Data'!C166)),NA())))</f>
        <v>#N/A</v>
      </c>
      <c r="X172" s="251" t="e">
        <f ca="true">+IF(AND(ISNUMBER(OFFSET('Sanitation Data'!$C$11,0,10*ROW('Sanitation Data'!C166))),CM172="Yes"),OFFSET('Sanitation Data'!$C$11,0,10*ROW('Sanitation Data'!C166)),IF(AND(ISNUMBER(OFFSET('Sanitation Data'!$C$11,0,10*ROW('Sanitation Data'!C166))),CM172="No",ISNUMBER(OFFSET('Sanitation Data'!$C$11,0,10*ROW('Sanitation Data'!C166)))),CONCATENATE("[",ROUND(OFFSET('Sanitation Data'!$C$11,0,10*ROW('Sanitation Data'!C166)),0),"]"),IF(AND(ISNUMBER(OFFSET('Sanitation Data'!$C$11,0,10*ROW('Sanitation Data'!C166))),CM172="",ISNUMBER(OFFSET('Sanitation Data'!$C$11,0,10*ROW('Sanitation Data'!C166)))),OFFSET('Sanitation Data'!$C$11,0,10*ROW('Sanitation Data'!C166)),NA())))</f>
        <v>#N/A</v>
      </c>
      <c r="Y172" s="251" t="e">
        <f ca="true">+IF(AND(ISNUMBER(OFFSET('Sanitation Data'!$C$12,0,10*ROW('Sanitation Data'!C166))),CN172="Yes"),OFFSET('Sanitation Data'!$C$12,0,10*ROW('Sanitation Data'!C166)),IF(AND(ISNUMBER(OFFSET('Sanitation Data'!$C$12,0,10*ROW('Sanitation Data'!C166))),CN172="No",ISNUMBER(OFFSET('Sanitation Data'!$C$12,0,10*ROW('Sanitation Data'!C166)))),CONCATENATE("[",ROUND(OFFSET('Sanitation Data'!$C$12,0,10*ROW('Sanitation Data'!C166)),0),"]"),IF(AND(ISNUMBER(OFFSET('Sanitation Data'!$C$12,0,10*ROW('Sanitation Data'!C166))),CN172="",ISNUMBER(OFFSET('Sanitation Data'!$C$12,0,10*ROW('Sanitation Data'!C166)))),OFFSET('Sanitation Data'!$C$12,0,10*ROW('Sanitation Data'!C166)),NA())))</f>
        <v>#N/A</v>
      </c>
      <c r="Z172" s="251" t="e">
        <f ca="true">+IF(AND(ISNUMBER(OFFSET('Sanitation Data'!$C$13,0,10*ROW('Sanitation Data'!C166))),CO172="Yes"),OFFSET('Sanitation Data'!$C$13,0,10*ROW('Sanitation Data'!C166)),IF(AND(ISNUMBER(OFFSET('Sanitation Data'!$C$13,0,10*ROW('Sanitation Data'!C166))),CO172="No",ISNUMBER(OFFSET('Sanitation Data'!$C$13,0,10*ROW('Sanitation Data'!C166)))),CONCATENATE("[",ROUND(OFFSET('Sanitation Data'!$C$13,0,10*ROW('Sanitation Data'!C166)),0),"]"),IF(AND(ISNUMBER(OFFSET('Sanitation Data'!$C$13,0,10*ROW('Sanitation Data'!C166))),CO172="",ISNUMBER(OFFSET('Sanitation Data'!$C$13,0,10*ROW('Sanitation Data'!C166)))),OFFSET('Sanitation Data'!$C$13,0,10*ROW('Sanitation Data'!C166)),NA())))</f>
        <v>#N/A</v>
      </c>
      <c r="AA172" s="251" t="e">
        <f ca="true">+IF(AND(ISNUMBER(OFFSET('Sanitation Data'!$D$5,0,10*ROW('Sanitation Data'!D166))),CP172="Yes"),100-OFFSET('Sanitation Data'!$D$5,0,10*ROW('Sanitation Data'!D166)),IF(AND(ISNUMBER(OFFSET('Sanitation Data'!$D$5,0,10*ROW('Sanitation Data'!D166))),CP172="No",ISNUMBER(OFFSET('Sanitation Data'!$D$5,0,10*ROW('Sanitation Data'!D166)))),CONCATENATE("[",ROUND(100-OFFSET('Sanitation Data'!$D$5,0,10*ROW('Sanitation Data'!D166)),0),"]"),IF(AND(ISNUMBER(OFFSET('Sanitation Data'!$D$5,0,10*ROW('Sanitation Data'!D166))),CP172="",ISNUMBER(OFFSET('Sanitation Data'!$D$5,0,10*ROW('Sanitation Data'!D166)))),100-OFFSET('Sanitation Data'!$D$5,0,10*ROW('Sanitation Data'!D166)),NA())))</f>
        <v>#N/A</v>
      </c>
      <c r="AB172" s="251" t="e">
        <f ca="true">+IF(AND(ISNUMBER(OFFSET('Sanitation Data'!$D$7,0,10*ROW('Sanitation Data'!D166))),CQ172="Yes"),OFFSET('Sanitation Data'!$D$7,0,10*ROW('Sanitation Data'!G166)),IF(AND(ISNUMBER(OFFSET('Sanitation Data'!$D$7,0,10*ROW('Sanitation Data'!D166))),CQ172="No",ISNUMBER(OFFSET('Sanitation Data'!$D$7,0,10*ROW('Sanitation Data'!D166)))),CONCATENATE("[",ROUND(OFFSET('Sanitation Data'!$D$7,0,10*ROW('Sanitation Data'!D166)),0),"]"),IF(AND(ISNUMBER(OFFSET('Sanitation Data'!$D$7,0,10*ROW('Sanitation Data'!D166))),CQ172="",ISNUMBER(OFFSET('Sanitation Data'!$D$7,0,10*ROW('Sanitation Data'!D166)))),OFFSET('Sanitation Data'!$D$7,0,10*ROW('Sanitation Data'!D166)),NA())))</f>
        <v>#N/A</v>
      </c>
      <c r="AC172" s="251" t="e">
        <f ca="true">+IF(AND(ISNUMBER(OFFSET('Sanitation Data'!$D$11,0,10*ROW('Sanitation Data'!D166))),CR172="Yes"),OFFSET('Sanitation Data'!$D$11,0,10*ROW('Sanitation Data'!D166)),IF(AND(ISNUMBER(OFFSET('Sanitation Data'!$D$11,0,10*ROW('Sanitation Data'!D166))),CR172="No",ISNUMBER(OFFSET('Sanitation Data'!$D$11,0,10*ROW('Sanitation Data'!D166)))),CONCATENATE("[",ROUND(OFFSET('Sanitation Data'!$D$11,0,10*ROW('Sanitation Data'!D166)),0),"]"),IF(AND(ISNUMBER(OFFSET('Sanitation Data'!$D$11,0,10*ROW('Sanitation Data'!D166))),CR172="",ISNUMBER(OFFSET('Sanitation Data'!$D$11,0,10*ROW('Sanitation Data'!D166)))),OFFSET('Sanitation Data'!$D$11,0,10*ROW('Sanitation Data'!D166)),NA())))</f>
        <v>#N/A</v>
      </c>
      <c r="AD172" s="251" t="e">
        <f ca="true">+IF(AND(ISNUMBER(OFFSET('Sanitation Data'!$D$12,0,10*ROW('Sanitation Data'!D166))),CS172="Yes"),OFFSET('Sanitation Data'!$D$12,0,10*ROW('Sanitation Data'!D166)),IF(AND(ISNUMBER(OFFSET('Sanitation Data'!$D$12,0,10*ROW('Sanitation Data'!D166))),CS172="No",ISNUMBER(OFFSET('Sanitation Data'!$D$12,0,10*ROW('Sanitation Data'!D166)))),CONCATENATE("[",ROUND(OFFSET('Sanitation Data'!$D$12,0,10*ROW('Sanitation Data'!D166)),0),"]"),IF(AND(ISNUMBER(OFFSET('Sanitation Data'!$D$12,0,10*ROW('Sanitation Data'!D166))),CS172="",ISNUMBER(OFFSET('Sanitation Data'!$D$12,0,10*ROW('Sanitation Data'!D166)))),OFFSET('Sanitation Data'!$D$12,0,10*ROW('Sanitation Data'!D166)),NA())))</f>
        <v>#N/A</v>
      </c>
      <c r="AE172" s="251" t="e">
        <f ca="true">+IF(AND(ISNUMBER(OFFSET('Sanitation Data'!$D$13,0,10*ROW('Sanitation Data'!D166))),CT172="Yes"),OFFSET('Sanitation Data'!$D$13,0,10*ROW('Sanitation Data'!D166)),IF(AND(ISNUMBER(OFFSET('Sanitation Data'!$D$13,0,10*ROW('Sanitation Data'!D166))),CT172="No",ISNUMBER(OFFSET('Sanitation Data'!$D$13,0,10*ROW('Sanitation Data'!D166)))),CONCATENATE("[",ROUND(OFFSET('Sanitation Data'!$D$13,0,10*ROW('Sanitation Data'!D166)),0),"]"),IF(AND(ISNUMBER(OFFSET('Sanitation Data'!$D$13,0,10*ROW('Sanitation Data'!D166))),CT172="",ISNUMBER(OFFSET('Sanitation Data'!$D$13,0,10*ROW('Sanitation Data'!D166)))),OFFSET('Sanitation Data'!$D$13,0,10*ROW('Sanitation Data'!D166)),NA())))</f>
        <v>#N/A</v>
      </c>
      <c r="AF172" s="251" t="e">
        <f ca="true">+IF(AND(ISNUMBER(OFFSET('Sanitation Data'!$E$5,0,10*ROW('Sanitation Data'!E166))),CU172="Yes"),100-OFFSET('Sanitation Data'!$E$5,0,10*ROW('Sanitation Data'!E166)),IF(AND(ISNUMBER(OFFSET('Sanitation Data'!$E$5,0,10*ROW('Sanitation Data'!E166))),CU172="No",ISNUMBER(OFFSET('Sanitation Data'!$E$5,0,10*ROW('Sanitation Data'!E166)))),CONCATENATE("[",ROUND(100-OFFSET('Sanitation Data'!$E$5,0,10*ROW('Sanitation Data'!E166)),0),"]"),IF(AND(ISNUMBER(OFFSET('Sanitation Data'!$E$5,0,10*ROW('Sanitation Data'!E166))),CU172="",ISNUMBER(OFFSET('Sanitation Data'!$E$5,0,10*ROW('Sanitation Data'!E166)))),100-OFFSET('Sanitation Data'!$E$5,0,10*ROW('Sanitation Data'!E166)),NA())))</f>
        <v>#N/A</v>
      </c>
      <c r="AG172" s="251" t="e">
        <f ca="true">+IF(AND(ISNUMBER(OFFSET('Sanitation Data'!$E$7,0,10*ROW('Sanitation Data'!E166))),CV172="Yes"),OFFSET('Sanitation Data'!$E$7,0,10*ROW('Sanitation Data'!E166)),IF(AND(ISNUMBER(OFFSET('Sanitation Data'!$E$7,0,10*ROW('Sanitation Data'!E166))),CV172="No",ISNUMBER(OFFSET('Sanitation Data'!$E$7,0,10*ROW('Sanitation Data'!E166)))),CONCATENATE("[",ROUND(OFFSET('Sanitation Data'!$E$7,0,10*ROW('Sanitation Data'!E166)),0),"]"),IF(AND(ISNUMBER(OFFSET('Sanitation Data'!$E$7,0,10*ROW('Sanitation Data'!E166))),CV172="",ISNUMBER(OFFSET('Sanitation Data'!$E$7,0,10*ROW('Sanitation Data'!E166)))),OFFSET('Sanitation Data'!$E$7,0,10*ROW('Sanitation Data'!E166)),NA())))</f>
        <v>#N/A</v>
      </c>
      <c r="AH172" s="251" t="e">
        <f ca="true">+IF(AND(ISNUMBER(OFFSET('Sanitation Data'!$E$11,0,10*ROW('Sanitation Data'!E166))),CW172="Yes"),OFFSET('Sanitation Data'!$E$11,0,10*ROW('Sanitation Data'!E166)),IF(AND(ISNUMBER(OFFSET('Sanitation Data'!$E$11,0,10*ROW('Sanitation Data'!E166))),CW172="No",ISNUMBER(OFFSET('Sanitation Data'!$E$11,0,10*ROW('Sanitation Data'!E166)))),CONCATENATE("[",ROUND(OFFSET('Sanitation Data'!$E$11,0,10*ROW('Sanitation Data'!E166)),0),"]"),IF(AND(ISNUMBER(OFFSET('Sanitation Data'!$E$11,0,10*ROW('Sanitation Data'!E166))),CW172="",ISNUMBER(OFFSET('Sanitation Data'!$E$11,0,10*ROW('Sanitation Data'!E166)))),OFFSET('Sanitation Data'!$E$11,0,10*ROW('Sanitation Data'!E166)),NA())))</f>
        <v>#N/A</v>
      </c>
      <c r="AI172" s="251" t="e">
        <f ca="true">+IF(AND(ISNUMBER(OFFSET('Sanitation Data'!$E$12,0,10*ROW('Sanitation Data'!E166))),CX172="Yes"),OFFSET('Sanitation Data'!$E$12,0,10*ROW('Sanitation Data'!E166)),IF(AND(ISNUMBER(OFFSET('Sanitation Data'!$E$12,0,10*ROW('Sanitation Data'!E166))),CX172="No",ISNUMBER(OFFSET('Sanitation Data'!$E$12,0,10*ROW('Sanitation Data'!E166)))),CONCATENATE("[",ROUND(OFFSET('Sanitation Data'!$E$12,0,10*ROW('Sanitation Data'!E166)),0),"]"),IF(AND(ISNUMBER(OFFSET('Sanitation Data'!$E$12,0,10*ROW('Sanitation Data'!E166))),CX172="",ISNUMBER(OFFSET('Sanitation Data'!$E$12,0,10*ROW('Sanitation Data'!E166)))),OFFSET('Sanitation Data'!$E$12,0,10*ROW('Sanitation Data'!E166)),NA())))</f>
        <v>#N/A</v>
      </c>
      <c r="AJ172" s="251" t="e">
        <f ca="true">+IF(AND(ISNUMBER(OFFSET('Sanitation Data'!$E$13,0,10*ROW('Sanitation Data'!E166))),CY172="Yes"),OFFSET('Sanitation Data'!$E$13,0,10*ROW('Sanitation Data'!E166)),IF(AND(ISNUMBER(OFFSET('Sanitation Data'!$E$13,0,10*ROW('Sanitation Data'!E166))),CY172="No",ISNUMBER(OFFSET('Sanitation Data'!$E$13,0,10*ROW('Sanitation Data'!E166)))),CONCATENATE("[",ROUND(OFFSET('Sanitation Data'!$E$13,0,10*ROW('Sanitation Data'!E166)),0),"]"),IF(AND(ISNUMBER(OFFSET('Sanitation Data'!$E$13,0,10*ROW('Sanitation Data'!E166))),CY172="",ISNUMBER(OFFSET('Sanitation Data'!$E$13,0,10*ROW('Sanitation Data'!E166)))),OFFSET('Sanitation Data'!$E$13,0,10*ROW('Sanitation Data'!E166)),NA())))</f>
        <v>#N/A</v>
      </c>
      <c r="AK172" s="251" t="e">
        <f ca="true">+IF(AND(ISNUMBER(OFFSET('Sanitation Data'!$F$5,0,10*ROW('Sanitation Data'!F166))),CZ172="Yes"),100-OFFSET('Sanitation Data'!$F$5,0,10*ROW('Sanitation Data'!F166)),IF(AND(ISNUMBER(OFFSET('Sanitation Data'!$F$5,0,10*ROW('Sanitation Data'!F166))),CZ172="No",ISNUMBER(OFFSET('Sanitation Data'!$F$5,0,10*ROW('Sanitation Data'!F166)))),CONCATENATE("[",ROUND(100-OFFSET('Sanitation Data'!$F$5,0,10*ROW('Sanitation Data'!F166)),0),"]"),IF(AND(ISNUMBER(OFFSET('Sanitation Data'!$F$5,0,10*ROW('Sanitation Data'!F166))),CZ172="",ISNUMBER(OFFSET('Sanitation Data'!$F$5,0,10*ROW('Sanitation Data'!F166)))),100-OFFSET('Sanitation Data'!$F$5,0,10*ROW('Sanitation Data'!F166)),NA())))</f>
        <v>#N/A</v>
      </c>
      <c r="AL172" s="251" t="e">
        <f ca="true">+IF(AND(ISNUMBER(OFFSET('Sanitation Data'!$F$7,0,10*ROW('Sanitation Data'!F166))),DA172="Yes"),OFFSET('Sanitation Data'!$F$7,0,10*ROW('Sanitation Data'!F166)),IF(AND(ISNUMBER(OFFSET('Sanitation Data'!$F$7,0,10*ROW('Sanitation Data'!F166))),DA172="No",ISNUMBER(OFFSET('Sanitation Data'!$F$7,0,10*ROW('Sanitation Data'!F166)))),CONCATENATE("[",ROUND(OFFSET('Sanitation Data'!$F$7,0,10*ROW('Sanitation Data'!F166)),0),"]"),IF(AND(ISNUMBER(OFFSET('Sanitation Data'!$F$7,0,10*ROW('Sanitation Data'!F166))),DA172="",ISNUMBER(OFFSET('Sanitation Data'!$F$7,0,10*ROW('Sanitation Data'!F166)))),OFFSET('Sanitation Data'!$F$7,0,10*ROW('Sanitation Data'!F166)),NA())))</f>
        <v>#N/A</v>
      </c>
      <c r="AM172" s="251" t="e">
        <f ca="true">+IF(AND(ISNUMBER(OFFSET('Sanitation Data'!$F$11,0,10*ROW('Sanitation Data'!F166))),DB172="Yes"),OFFSET('Sanitation Data'!$F$11,0,10*ROW('Sanitation Data'!F166)),IF(AND(ISNUMBER(OFFSET('Sanitation Data'!$F$11,0,10*ROW('Sanitation Data'!F166))),DB172="No",ISNUMBER(OFFSET('Sanitation Data'!$F$11,0,10*ROW('Sanitation Data'!F166)))),CONCATENATE("[",ROUND(OFFSET('Sanitation Data'!$F$11,0,10*ROW('Sanitation Data'!F166)),0),"]"),IF(AND(ISNUMBER(OFFSET('Sanitation Data'!$F$11,0,10*ROW('Sanitation Data'!F166))),DB172="",ISNUMBER(OFFSET('Sanitation Data'!$F$11,0,10*ROW('Sanitation Data'!F166)))),OFFSET('Sanitation Data'!$F$11,0,10*ROW('Sanitation Data'!F166)),NA())))</f>
        <v>#N/A</v>
      </c>
      <c r="AN172" s="251" t="e">
        <f ca="true">+IF(AND(ISNUMBER(OFFSET('Sanitation Data'!$F$12,0,10*ROW('Sanitation Data'!F166))),DC172="Yes"),OFFSET('Sanitation Data'!$F$12,0,10*ROW('Sanitation Data'!F166)),IF(AND(ISNUMBER(OFFSET('Sanitation Data'!$F$12,0,10*ROW('Sanitation Data'!F166))),DC172="No",ISNUMBER(OFFSET('Sanitation Data'!$F$12,0,10*ROW('Sanitation Data'!F166)))),CONCATENATE("[",ROUND(OFFSET('Sanitation Data'!$F$12,0,10*ROW('Sanitation Data'!F166)),0),"]"),IF(AND(ISNUMBER(OFFSET('Sanitation Data'!$F$12,0,10*ROW('Sanitation Data'!F166))),DC172="",ISNUMBER(OFFSET('Sanitation Data'!$F$12,0,10*ROW('Sanitation Data'!F166)))),OFFSET('Sanitation Data'!$F$12,0,10*ROW('Sanitation Data'!F166)),NA())))</f>
        <v>#N/A</v>
      </c>
      <c r="AO172" s="251" t="e">
        <f ca="true">+IF(AND(ISNUMBER(OFFSET('Sanitation Data'!$F$13,0,10*ROW('Sanitation Data'!F166))),DD172="Yes"),OFFSET('Sanitation Data'!$F$13,0,10*ROW('Sanitation Data'!F166)),IF(AND(ISNUMBER(OFFSET('Sanitation Data'!$F$13,0,10*ROW('Sanitation Data'!F166))),DD172="No",ISNUMBER(OFFSET('Sanitation Data'!$F$13,0,10*ROW('Sanitation Data'!F166)))),CONCATENATE("[",ROUND(OFFSET('Sanitation Data'!$F$13,0,10*ROW('Sanitation Data'!F166)),0),"]"),IF(AND(ISNUMBER(OFFSET('Sanitation Data'!$F$13,0,10*ROW('Sanitation Data'!F166))),DD172="",ISNUMBER(OFFSET('Sanitation Data'!$F$13,0,10*ROW('Sanitation Data'!F166)))),OFFSET('Sanitation Data'!$F$13,0,10*ROW('Sanitation Data'!F166)),NA())))</f>
        <v>#N/A</v>
      </c>
      <c r="AP172" s="251" t="e">
        <f ca="true">+IF(AND(ISNUMBER(OFFSET('Sanitation Data'!$G$5,0,10*ROW('Sanitation Data'!G166))),DE172="Yes"),100-OFFSET('Sanitation Data'!$G$5,0,10*ROW('Sanitation Data'!G166)),IF(AND(ISNUMBER(OFFSET('Sanitation Data'!$G$5,0,10*ROW('Sanitation Data'!G166))),DE172="No",ISNUMBER(OFFSET('Sanitation Data'!$G$5,0,10*ROW('Sanitation Data'!G166)))),CONCATENATE("[",ROUND(100-OFFSET('Sanitation Data'!$G$5,0,10*ROW('Sanitation Data'!G166)),0),"]"),IF(AND(ISNUMBER(OFFSET('Sanitation Data'!$G$5,0,10*ROW('Sanitation Data'!G166))),DE172="",ISNUMBER(OFFSET('Sanitation Data'!$G$5,0,10*ROW('Sanitation Data'!G166)))),100-OFFSET('Sanitation Data'!$G$5,0,10*ROW('Sanitation Data'!G166)),NA())))</f>
        <v>#N/A</v>
      </c>
      <c r="AQ172" s="251" t="e">
        <f ca="true">+IF(AND(ISNUMBER(OFFSET('Sanitation Data'!$G$7,0,10*ROW('Sanitation Data'!G166))),DF172="Yes"),OFFSET('Sanitation Data'!$G$7,0,10*ROW('Sanitation Data'!G166)),IF(AND(ISNUMBER(OFFSET('Sanitation Data'!$G$7,0,10*ROW('Sanitation Data'!G166))),DF172="No",ISNUMBER(OFFSET('Sanitation Data'!$G$7,0,10*ROW('Sanitation Data'!G166)))),CONCATENATE("[",ROUND(OFFSET('Sanitation Data'!$G$7,0,10*ROW('Sanitation Data'!G166)),0),"]"),IF(AND(ISNUMBER(OFFSET('Sanitation Data'!$G$7,0,10*ROW('Sanitation Data'!G166))),DF172="",ISNUMBER(OFFSET('Sanitation Data'!$G$7,0,10*ROW('Sanitation Data'!G166)))),OFFSET('Sanitation Data'!$G$7,0,10*ROW('Sanitation Data'!G166)),NA())))</f>
        <v>#N/A</v>
      </c>
      <c r="AR172" s="251" t="e">
        <f ca="true">+IF(AND(ISNUMBER(OFFSET('Sanitation Data'!$G$11,0,10*ROW('Sanitation Data'!G166))),DG172="Yes"),OFFSET('Sanitation Data'!$G$11,0,10*ROW('Sanitation Data'!G166)),IF(AND(ISNUMBER(OFFSET('Sanitation Data'!$G$11,0,10*ROW('Sanitation Data'!G166))),DG172="No",ISNUMBER(OFFSET('Sanitation Data'!$G$11,0,10*ROW('Sanitation Data'!G166)))),CONCATENATE("[",ROUND(OFFSET('Sanitation Data'!$G$11,0,10*ROW('Sanitation Data'!G166)),0),"]"),IF(AND(ISNUMBER(OFFSET('Sanitation Data'!$G$11,0,10*ROW('Sanitation Data'!G166))),DG172="",ISNUMBER(OFFSET('Sanitation Data'!$G$11,0,10*ROW('Sanitation Data'!G166)))),OFFSET('Sanitation Data'!$G$11,0,10*ROW('Sanitation Data'!G166)),NA())))</f>
        <v>#N/A</v>
      </c>
      <c r="AS172" s="251" t="e">
        <f ca="true">+IF(AND(ISNUMBER(OFFSET('Sanitation Data'!$G$12,0,10*ROW('Sanitation Data'!G166))),DH172="Yes"),OFFSET('Sanitation Data'!$G$12,0,10*ROW('Sanitation Data'!G166)),IF(AND(ISNUMBER(OFFSET('Sanitation Data'!$G$12,0,10*ROW('Sanitation Data'!G166))),DH172="No",ISNUMBER(OFFSET('Sanitation Data'!$G$12,0,10*ROW('Sanitation Data'!G166)))),CONCATENATE("[",ROUND(OFFSET('Sanitation Data'!$G$12,0,10*ROW('Sanitation Data'!G166)),0),"]"),IF(AND(ISNUMBER(OFFSET('Sanitation Data'!$G$12,0,10*ROW('Sanitation Data'!G166))),DH172="",ISNUMBER(OFFSET('Sanitation Data'!$G$12,0,10*ROW('Sanitation Data'!G166)))),OFFSET('Sanitation Data'!$G$12,0,10*ROW('Sanitation Data'!G166)),NA())))</f>
        <v>#N/A</v>
      </c>
      <c r="AT172" s="251" t="e">
        <f ca="true">+IF(AND(ISNUMBER(OFFSET('Sanitation Data'!$G$13,0,10*ROW('Sanitation Data'!G166))),DI172="Yes"),OFFSET('Sanitation Data'!$G$13,0,10*ROW('Sanitation Data'!G166)),IF(AND(ISNUMBER(OFFSET('Sanitation Data'!$G$13,0,10*ROW('Sanitation Data'!G166))),DI172="No",ISNUMBER(OFFSET('Sanitation Data'!$G$13,0,10*ROW('Sanitation Data'!G166)))),CONCATENATE("[",ROUND(OFFSET('Sanitation Data'!$G$13,0,10*ROW('Sanitation Data'!G166)),0),"]"),IF(AND(ISNUMBER(OFFSET('Sanitation Data'!$G$13,0,10*ROW('Sanitation Data'!G166))),DI172="",ISNUMBER(OFFSET('Sanitation Data'!$G$13,0,10*ROW('Sanitation Data'!G166)))),OFFSET('Sanitation Data'!$G$13,0,10*ROW('Sanitation Data'!G166)),NA())))</f>
        <v>#N/A</v>
      </c>
      <c r="AU172" s="251" t="e">
        <f ca="true">+IF(AND(ISNUMBER(OFFSET('Sanitation Data'!$H$5,0,10*ROW('Sanitation Data'!H166))),DJ172="Yes"),100-OFFSET('Sanitation Data'!$H$5,0,10*ROW('Sanitation Data'!H166)),IF(AND(ISNUMBER(OFFSET('Sanitation Data'!$H$5,0,10*ROW('Sanitation Data'!H166))),DJ172="No",ISNUMBER(OFFSET('Sanitation Data'!$H$5,0,10*ROW('Sanitation Data'!H166)))),CONCATENATE("[",ROUND(100-OFFSET('Sanitation Data'!$H$5,0,10*ROW('Sanitation Data'!H166)),0),"]"),IF(AND(ISNUMBER(OFFSET('Sanitation Data'!$H$5,0,10*ROW('Sanitation Data'!H166))),DJ172="",ISNUMBER(OFFSET('Sanitation Data'!$H$5,0,10*ROW('Sanitation Data'!H166)))),100-OFFSET('Sanitation Data'!$H$5,0,10*ROW('Sanitation Data'!H166)),NA())))</f>
        <v>#N/A</v>
      </c>
      <c r="AV172" s="251" t="e">
        <f ca="true">+IF(AND(ISNUMBER(OFFSET('Sanitation Data'!$H$7,0,10*ROW('Sanitation Data'!H166))),DK172="Yes"),OFFSET('Sanitation Data'!$H$7,0,10*ROW('Sanitation Data'!H166)),IF(AND(ISNUMBER(OFFSET('Sanitation Data'!$H$7,0,10*ROW('Sanitation Data'!H166))),DK172="No",ISNUMBER(OFFSET('Sanitation Data'!$H$7,0,10*ROW('Sanitation Data'!H166)))),CONCATENATE("[",ROUND(OFFSET('Sanitation Data'!$H$7,0,10*ROW('Sanitation Data'!H166)),0),"]"),IF(AND(ISNUMBER(OFFSET('Sanitation Data'!$H$7,0,10*ROW('Sanitation Data'!H166))),DK172="",ISNUMBER(OFFSET('Sanitation Data'!$H$7,0,10*ROW('Sanitation Data'!H166)))),OFFSET('Sanitation Data'!$H$7,0,10*ROW('Sanitation Data'!H166)),NA())))</f>
        <v>#N/A</v>
      </c>
      <c r="AW172" s="251" t="e">
        <f ca="true">+IF(AND(ISNUMBER(OFFSET('Sanitation Data'!$H$11,0,10*ROW('Sanitation Data'!H166))),DL172="Yes"),OFFSET('Sanitation Data'!$H$11,0,10*ROW('Sanitation Data'!H166)),IF(AND(ISNUMBER(OFFSET('Sanitation Data'!$H$11,0,10*ROW('Sanitation Data'!H166))),DL172="No",ISNUMBER(OFFSET('Sanitation Data'!$H$11,0,10*ROW('Sanitation Data'!H166)))),CONCATENATE("[",ROUND(OFFSET('Sanitation Data'!$H$11,0,10*ROW('Sanitation Data'!H166)),0),"]"),IF(AND(ISNUMBER(OFFSET('Sanitation Data'!$H$11,0,10*ROW('Sanitation Data'!H166))),DL172="",ISNUMBER(OFFSET('Sanitation Data'!$H$11,0,10*ROW('Sanitation Data'!H166)))),OFFSET('Sanitation Data'!$H$11,0,10*ROW('Sanitation Data'!H166)),NA())))</f>
        <v>#N/A</v>
      </c>
      <c r="AX172" s="251" t="e">
        <f ca="true">+IF(AND(ISNUMBER(OFFSET('Sanitation Data'!$H$12,0,10*ROW('Sanitation Data'!H166))),DM172="Yes"),OFFSET('Sanitation Data'!$H$12,0,10*ROW('Sanitation Data'!H166)),IF(AND(ISNUMBER(OFFSET('Sanitation Data'!$H$12,0,10*ROW('Sanitation Data'!H166))),DM172="No",ISNUMBER(OFFSET('Sanitation Data'!$H$12,0,10*ROW('Sanitation Data'!H166)))),CONCATENATE("[",ROUND(OFFSET('Sanitation Data'!$H$12,0,10*ROW('Sanitation Data'!H166)),0),"]"),IF(AND(ISNUMBER(OFFSET('Sanitation Data'!$H$12,0,10*ROW('Sanitation Data'!H166))),DM172="",ISNUMBER(OFFSET('Sanitation Data'!$H$12,0,10*ROW('Sanitation Data'!H166)))),OFFSET('Sanitation Data'!$H$12,0,10*ROW('Sanitation Data'!H166)),NA())))</f>
        <v>#N/A</v>
      </c>
      <c r="AY172" s="251" t="e">
        <f ca="true">+IF(AND(ISNUMBER(OFFSET('Sanitation Data'!$H$13,0,10*ROW('Sanitation Data'!H166))),DN172="Yes"),OFFSET('Sanitation Data'!$H$13,0,10*ROW('Sanitation Data'!H166)),IF(AND(ISNUMBER(OFFSET('Sanitation Data'!$H$13,0,10*ROW('Sanitation Data'!H166))),DN172="No",ISNUMBER(OFFSET('Sanitation Data'!$H$13,0,10*ROW('Sanitation Data'!H166)))),CONCATENATE("[",ROUND(OFFSET('Sanitation Data'!$H$13,0,10*ROW('Sanitation Data'!H166)),0),"]"),IF(AND(ISNUMBER(OFFSET('Sanitation Data'!$H$13,0,10*ROW('Sanitation Data'!H166))),DN172="",ISNUMBER(OFFSET('Sanitation Data'!$H$13,0,10*ROW('Sanitation Data'!H166)))),OFFSET('Sanitation Data'!$H$13,0,10*ROW('Sanitation Data'!H166)),NA())))</f>
        <v>#N/A</v>
      </c>
      <c r="AZ172" s="252" t="e">
        <f ca="true">+IF(AND(ISNUMBER(OFFSET('Hygiene Data'!$C$6,0,10*ROW('Hygiene Data'!C166))),DO172="Yes"),OFFSET('Hygiene Data'!$C$6,0,10*ROW('Hygiene Data'!C166)),IF(AND(ISNUMBER(OFFSET('Hygiene Data'!$C$6,0,10*ROW('Hygiene Data'!C166))),DO172="No",ISNUMBER(OFFSET('Hygiene Data'!$C$6,0,10*ROW('Hygiene Data'!C166)))),CONCATENATE("[",ROUND(OFFSET('Hygiene Data'!$C$6,0,10*ROW('Hygiene Data'!C166)),0),"]"),IF(AND(ISNUMBER(OFFSET('Hygiene Data'!$C$6,0,10*ROW('Hygiene Data'!C166))),DO172="",ISNUMBER(OFFSET('Hygiene Data'!$C$6,0,10*ROW('Hygiene Data'!C166)))),OFFSET('Hygiene Data'!$C$6,0,10*ROW('Hygiene Data'!C166)),NA())))</f>
        <v>#N/A</v>
      </c>
      <c r="BA172" s="252" t="e">
        <f ca="true">+IF(AND(ISNUMBER(OFFSET('Hygiene Data'!$C$8,0,10*ROW('Hygiene Data'!C166))),DP172="Yes"),OFFSET('Hygiene Data'!$C$8,0,10*ROW('Hygiene Data'!C166)),IF(AND(ISNUMBER(OFFSET('Hygiene Data'!$C$8,0,10*ROW('Hygiene Data'!C166))),DP172="No",ISNUMBER(OFFSET('Hygiene Data'!$C$8,0,10*ROW('Hygiene Data'!C166)))),CONCATENATE("[",ROUND(OFFSET('Hygiene Data'!$C$8,0,10*ROW('Hygiene Data'!C166)),0),"]"),IF(AND(ISNUMBER(OFFSET('Hygiene Data'!$C$8,0,10*ROW('Hygiene Data'!C166))),DP172="",ISNUMBER(OFFSET('Hygiene Data'!$C$8,0,10*ROW('Hygiene Data'!C166)))),OFFSET('Hygiene Data'!$C$8,0,10*ROW('Hygiene Data'!C166)),NA())))</f>
        <v>#N/A</v>
      </c>
      <c r="BB172" s="252" t="e">
        <f ca="true">+IF(AND(ISNUMBER(OFFSET('Hygiene Data'!$C$10,0,10*ROW('Hygiene Data'!C166))),DQ172="Yes"),OFFSET('Hygiene Data'!$C$10,0,10*ROW('Hygiene Data'!C166)),IF(AND(ISNUMBER(OFFSET('Hygiene Data'!$C$10,0,10*ROW('Hygiene Data'!C166))),DQ172="No",ISNUMBER(OFFSET('Hygiene Data'!$C$10,0,10*ROW('Hygiene Data'!C166)))),CONCATENATE("[",ROUND(OFFSET('Hygiene Data'!$C$10,0,10*ROW('Hygiene Data'!C166)),0),"]"),IF(AND(ISNUMBER(OFFSET('Hygiene Data'!$C$10,0,10*ROW('Hygiene Data'!C166))),DQ172="",ISNUMBER(OFFSET('Hygiene Data'!$C$10,0,10*ROW('Hygiene Data'!C166)))),OFFSET('Hygiene Data'!$C$10,0,10*ROW('Hygiene Data'!C166)),NA())))</f>
        <v>#N/A</v>
      </c>
      <c r="BC172" s="252" t="e">
        <f ca="true">+IF(AND(ISNUMBER(OFFSET('Hygiene Data'!$D$6,0,10*ROW('Hygiene Data'!D166))),DR172="Yes"),OFFSET('Hygiene Data'!$D$6,0,10*ROW('Hygiene Data'!D166)),IF(AND(ISNUMBER(OFFSET('Hygiene Data'!$D$6,0,10*ROW('Hygiene Data'!D166))),DR172="No",ISNUMBER(OFFSET('Hygiene Data'!$D$6,0,10*ROW('Hygiene Data'!D166)))),CONCATENATE("[",ROUND(OFFSET('Hygiene Data'!$D$6,0,10*ROW('Hygiene Data'!D166)),0),"]"),IF(AND(ISNUMBER(OFFSET('Hygiene Data'!$D$6,0,10*ROW('Hygiene Data'!D166))),DR172="",ISNUMBER(OFFSET('Hygiene Data'!$D$6,0,10*ROW('Hygiene Data'!D166)))),OFFSET('Hygiene Data'!$D$6,0,10*ROW('Hygiene Data'!D166)),NA())))</f>
        <v>#N/A</v>
      </c>
      <c r="BD172" s="252" t="e">
        <f ca="true">+IF(AND(ISNUMBER(OFFSET('Hygiene Data'!$D$8,0,10*ROW('Hygiene Data'!D166))),DS172="Yes"),OFFSET('Hygiene Data'!$D$8,0,10*ROW('Hygiene Data'!D166)),IF(AND(ISNUMBER(OFFSET('Hygiene Data'!$D$8,0,10*ROW('Hygiene Data'!D166))),DS172="No",ISNUMBER(OFFSET('Hygiene Data'!$D$8,0,10*ROW('Hygiene Data'!D166)))),CONCATENATE("[",ROUND(OFFSET('Hygiene Data'!$D$8,0,10*ROW('Hygiene Data'!D166)),0),"]"),IF(AND(ISNUMBER(OFFSET('Hygiene Data'!$D$8,0,10*ROW('Hygiene Data'!D166))),DS172="",ISNUMBER(OFFSET('Hygiene Data'!$D$8,0,10*ROW('Hygiene Data'!D166)))),OFFSET('Hygiene Data'!$D$8,0,10*ROW('Hygiene Data'!D166)),NA())))</f>
        <v>#N/A</v>
      </c>
      <c r="BE172" s="252" t="e">
        <f ca="true">+IF(AND(ISNUMBER(OFFSET('Hygiene Data'!$D$10,0,10*ROW('Hygiene Data'!D166))),DT172="Yes"),OFFSET('Hygiene Data'!$D$10,0,10*ROW('Hygiene Data'!D166)),IF(AND(ISNUMBER(OFFSET('Hygiene Data'!$D$10,0,10*ROW('Hygiene Data'!D166))),DT172="No",ISNUMBER(OFFSET('Hygiene Data'!$D$10,0,10*ROW('Hygiene Data'!D166)))),CONCATENATE("[",ROUND(OFFSET('Hygiene Data'!$D$10,0,10*ROW('Hygiene Data'!D166)),0),"]"),IF(AND(ISNUMBER(OFFSET('Hygiene Data'!$D$10,0,10*ROW('Hygiene Data'!D166))),DT172="",ISNUMBER(OFFSET('Hygiene Data'!$D$10,0,10*ROW('Hygiene Data'!D166)))),OFFSET('Hygiene Data'!$D$10,0,10*ROW('Hygiene Data'!D166)),NA())))</f>
        <v>#N/A</v>
      </c>
      <c r="BF172" s="252" t="e">
        <f ca="true">+IF(AND(ISNUMBER(OFFSET('Hygiene Data'!$E$6,0,10*ROW('Hygiene Data'!E166))),DU172="Yes"),OFFSET('Hygiene Data'!$E$6,0,10*ROW('Hygiene Data'!E166)),IF(AND(ISNUMBER(OFFSET('Hygiene Data'!$E$6,0,10*ROW('Hygiene Data'!E166))),DU172="No",ISNUMBER(OFFSET('Hygiene Data'!$E$6,0,10*ROW('Hygiene Data'!E166)))),CONCATENATE("[",ROUND(OFFSET('Hygiene Data'!$E$6,0,10*ROW('Hygiene Data'!E166)),0),"]"),IF(AND(ISNUMBER(OFFSET('Hygiene Data'!$E$6,0,10*ROW('Hygiene Data'!E166))),DU172="",ISNUMBER(OFFSET('Hygiene Data'!$E$6,0,10*ROW('Hygiene Data'!E166)))),OFFSET('Hygiene Data'!$E$6,0,10*ROW('Hygiene Data'!E166)),NA())))</f>
        <v>#N/A</v>
      </c>
      <c r="BG172" s="252" t="e">
        <f ca="true">+IF(AND(ISNUMBER(OFFSET('Hygiene Data'!$E$8,0,10*ROW('Hygiene Data'!E166))),DV172="Yes"),OFFSET('Hygiene Data'!$E$8,0,10*ROW('Hygiene Data'!E166)),IF(AND(ISNUMBER(OFFSET('Hygiene Data'!$E$8,0,10*ROW('Hygiene Data'!E166))),DV172="No",ISNUMBER(OFFSET('Hygiene Data'!$E$8,0,10*ROW('Hygiene Data'!E166)))),CONCATENATE("[",ROUND(OFFSET('Hygiene Data'!$E$8,0,10*ROW('Hygiene Data'!E166)),0),"]"),IF(AND(ISNUMBER(OFFSET('Hygiene Data'!$E$8,0,10*ROW('Hygiene Data'!E166))),DV172="",ISNUMBER(OFFSET('Hygiene Data'!$E$8,0,10*ROW('Hygiene Data'!E166)))),OFFSET('Hygiene Data'!$E$8,0,10*ROW('Hygiene Data'!E166)),NA())))</f>
        <v>#N/A</v>
      </c>
      <c r="BH172" s="252" t="e">
        <f ca="true">+IF(AND(ISNUMBER(OFFSET('Hygiene Data'!$E$10,0,10*ROW('Hygiene Data'!E166))),DW172="Yes"),OFFSET('Hygiene Data'!$E$10,0,10*ROW('Hygiene Data'!E166)),IF(AND(ISNUMBER(OFFSET('Hygiene Data'!$E$10,0,10*ROW('Hygiene Data'!E166))),DW172="No",ISNUMBER(OFFSET('Hygiene Data'!$E$10,0,10*ROW('Hygiene Data'!E166)))),CONCATENATE("[",ROUND(OFFSET('Hygiene Data'!$E$10,0,10*ROW('Hygiene Data'!E166)),0),"]"),IF(AND(ISNUMBER(OFFSET('Hygiene Data'!$E$10,0,10*ROW('Hygiene Data'!E166))),DW172="",ISNUMBER(OFFSET('Hygiene Data'!$E$10,0,10*ROW('Hygiene Data'!E166)))),OFFSET('Hygiene Data'!$E$10,0,10*ROW('Hygiene Data'!E166)),NA())))</f>
        <v>#N/A</v>
      </c>
      <c r="BI172" s="252" t="e">
        <f ca="true">+IF(AND(ISNUMBER(OFFSET('Hygiene Data'!$F$6,0,10*ROW('Hygiene Data'!F166))),DX172="Yes"),OFFSET('Hygiene Data'!$F$6,0,10*ROW('Hygiene Data'!F166)),IF(AND(ISNUMBER(OFFSET('Hygiene Data'!$F$6,0,10*ROW('Hygiene Data'!F166))),DX172="No",ISNUMBER(OFFSET('Hygiene Data'!$F$6,0,10*ROW('Hygiene Data'!F166)))),CONCATENATE("[",ROUND(OFFSET('Hygiene Data'!$F$6,0,10*ROW('Hygiene Data'!F166)),0),"]"),IF(AND(ISNUMBER(OFFSET('Hygiene Data'!$F$6,0,10*ROW('Hygiene Data'!F166))),DX172="",ISNUMBER(OFFSET('Hygiene Data'!$F$6,0,10*ROW('Hygiene Data'!F166)))),OFFSET('Hygiene Data'!$F$6,0,10*ROW('Hygiene Data'!F166)),NA())))</f>
        <v>#N/A</v>
      </c>
      <c r="BJ172" s="252" t="e">
        <f ca="true">+IF(AND(ISNUMBER(OFFSET('Hygiene Data'!$F$8,0,10*ROW('Hygiene Data'!F166))),DY172="Yes"),OFFSET('Hygiene Data'!$F$8,0,10*ROW('Hygiene Data'!F166)),IF(AND(ISNUMBER(OFFSET('Hygiene Data'!$F$8,0,10*ROW('Hygiene Data'!F166))),DY172="No",ISNUMBER(OFFSET('Hygiene Data'!$F$8,0,10*ROW('Hygiene Data'!F166)))),CONCATENATE("[",ROUND(OFFSET('Hygiene Data'!$F$8,0,10*ROW('Hygiene Data'!F166)),0),"]"),IF(AND(ISNUMBER(OFFSET('Hygiene Data'!$F$8,0,10*ROW('Hygiene Data'!F166))),DY172="",ISNUMBER(OFFSET('Hygiene Data'!$F$8,0,10*ROW('Hygiene Data'!F166)))),OFFSET('Hygiene Data'!$F$8,0,10*ROW('Hygiene Data'!F166)),NA())))</f>
        <v>#N/A</v>
      </c>
      <c r="BK172" s="252" t="e">
        <f ca="true">+IF(AND(ISNUMBER(OFFSET('Hygiene Data'!$F$10,0,10*ROW('Hygiene Data'!F166))),DZ172="Yes"),OFFSET('Hygiene Data'!$F$10,0,10*ROW('Hygiene Data'!F166)),IF(AND(ISNUMBER(OFFSET('Hygiene Data'!$F$10,0,10*ROW('Hygiene Data'!F166))),DZ172="No",ISNUMBER(OFFSET('Hygiene Data'!$F$10,0,10*ROW('Hygiene Data'!F166)))),CONCATENATE("[",ROUND(OFFSET('Hygiene Data'!$F$10,0,10*ROW('Hygiene Data'!F166)),0),"]"),IF(AND(ISNUMBER(OFFSET('Hygiene Data'!$F$10,0,10*ROW('Hygiene Data'!F166))),DZ172="",ISNUMBER(OFFSET('Hygiene Data'!$F$10,0,10*ROW('Hygiene Data'!F166)))),OFFSET('Hygiene Data'!$F$10,0,10*ROW('Hygiene Data'!F166)),NA())))</f>
        <v>#N/A</v>
      </c>
      <c r="BL172" s="252" t="e">
        <f ca="true">+IF(AND(ISNUMBER(OFFSET('Hygiene Data'!$G$6,0,10*ROW('Hygiene Data'!G166))),EA172="Yes"),OFFSET('Hygiene Data'!$G$6,0,10*ROW('Hygiene Data'!G166)),IF(AND(ISNUMBER(OFFSET('Hygiene Data'!$G$6,0,10*ROW('Hygiene Data'!G166))),EA172="No",ISNUMBER(OFFSET('Hygiene Data'!$G$6,0,10*ROW('Hygiene Data'!G166)))),CONCATENATE("[",ROUND(OFFSET('Hygiene Data'!$G$6,0,10*ROW('Hygiene Data'!G166)),0),"]"),IF(AND(ISNUMBER(OFFSET('Hygiene Data'!$G$6,0,10*ROW('Hygiene Data'!G166))),EA172="",ISNUMBER(OFFSET('Hygiene Data'!$G$6,0,10*ROW('Hygiene Data'!G166)))),OFFSET('Hygiene Data'!$G$6,0,10*ROW('Hygiene Data'!G166)),NA())))</f>
        <v>#N/A</v>
      </c>
      <c r="BM172" s="252" t="e">
        <f ca="true">+IF(AND(ISNUMBER(OFFSET('Hygiene Data'!$G$8,0,10*ROW('Hygiene Data'!G166))),EB172="Yes"),OFFSET('Hygiene Data'!$G$8,0,10*ROW('Hygiene Data'!G166)),IF(AND(ISNUMBER(OFFSET('Hygiene Data'!$G$8,0,10*ROW('Hygiene Data'!G166))),EB172="No",ISNUMBER(OFFSET('Hygiene Data'!$G$8,0,10*ROW('Hygiene Data'!G166)))),CONCATENATE("[",ROUND(OFFSET('Hygiene Data'!$G$8,0,10*ROW('Hygiene Data'!G166)),0),"]"),IF(AND(ISNUMBER(OFFSET('Hygiene Data'!$G$8,0,10*ROW('Hygiene Data'!G166))),EB172="",ISNUMBER(OFFSET('Hygiene Data'!$G$8,0,10*ROW('Hygiene Data'!G166)))),OFFSET('Hygiene Data'!$G$8,0,10*ROW('Hygiene Data'!G166)),NA())))</f>
        <v>#N/A</v>
      </c>
      <c r="BN172" s="252" t="e">
        <f ca="true">+IF(AND(ISNUMBER(OFFSET('Hygiene Data'!$G$10,0,10*ROW('Hygiene Data'!G166))),EC172="Yes"),OFFSET('Hygiene Data'!$G$10,0,10*ROW('Hygiene Data'!G166)),IF(AND(ISNUMBER(OFFSET('Hygiene Data'!$G$10,0,10*ROW('Hygiene Data'!G166))),EC172="No",ISNUMBER(OFFSET('Hygiene Data'!$G$10,0,10*ROW('Hygiene Data'!G166)))),CONCATENATE("[",ROUND(OFFSET('Hygiene Data'!$G$10,0,10*ROW('Hygiene Data'!G166)),0),"]"),IF(AND(ISNUMBER(OFFSET('Hygiene Data'!$G$10,0,10*ROW('Hygiene Data'!G166))),EC172="",ISNUMBER(OFFSET('Hygiene Data'!$G$10,0,10*ROW('Hygiene Data'!G166)))),OFFSET('Hygiene Data'!$G$10,0,10*ROW('Hygiene Data'!G166)),NA())))</f>
        <v>#N/A</v>
      </c>
      <c r="BO172" s="252" t="e">
        <f ca="true">+IF(AND(ISNUMBER(OFFSET('Hygiene Data'!$H$6,0,10*ROW('Hygiene Data'!H166))),ED172="Yes"),OFFSET('Hygiene Data'!$H$6,0,10*ROW('Hygiene Data'!H166)),IF(AND(ISNUMBER(OFFSET('Hygiene Data'!$H$6,0,10*ROW('Hygiene Data'!H166))),ED172="No",ISNUMBER(OFFSET('Hygiene Data'!$H$6,0,10*ROW('Hygiene Data'!H166)))),CONCATENATE("[",ROUND(OFFSET('Hygiene Data'!$H$6,0,10*ROW('Hygiene Data'!H166)),0),"]"),IF(AND(ISNUMBER(OFFSET('Hygiene Data'!$H$6,0,10*ROW('Hygiene Data'!H166))),ED172="",ISNUMBER(OFFSET('Hygiene Data'!$H$6,0,10*ROW('Hygiene Data'!H166)))),OFFSET('Hygiene Data'!$H$6,0,10*ROW('Hygiene Data'!H166)),NA())))</f>
        <v>#N/A</v>
      </c>
      <c r="BP172" s="252" t="e">
        <f ca="true">+IF(AND(ISNUMBER(OFFSET('Hygiene Data'!$H$8,0,10*ROW('Hygiene Data'!H166))),EE172="Yes"),OFFSET('Hygiene Data'!$H$8,0,10*ROW('Hygiene Data'!H166)),IF(AND(ISNUMBER(OFFSET('Hygiene Data'!$H$8,0,10*ROW('Hygiene Data'!H166))),EE172="No",ISNUMBER(OFFSET('Hygiene Data'!$H$8,0,10*ROW('Hygiene Data'!H166)))),CONCATENATE("[",ROUND(OFFSET('Hygiene Data'!$H$8,0,10*ROW('Hygiene Data'!H166)),0),"]"),IF(AND(ISNUMBER(OFFSET('Hygiene Data'!$H$8,0,10*ROW('Hygiene Data'!H166))),EE172="",ISNUMBER(OFFSET('Hygiene Data'!$H$8,0,10*ROW('Hygiene Data'!H166)))),OFFSET('Hygiene Data'!$H$8,0,10*ROW('Hygiene Data'!H166)),NA())))</f>
        <v>#N/A</v>
      </c>
      <c r="BQ172" s="252" t="e">
        <f ca="true">+IF(AND(ISNUMBER(OFFSET('Hygiene Data'!$H$10,0,10*ROW('Hygiene Data'!H166))),EF172="Yes"),OFFSET('Hygiene Data'!$H$10,0,10*ROW('Hygiene Data'!H166)),IF(AND(ISNUMBER(OFFSET('Hygiene Data'!$H$10,0,10*ROW('Hygiene Data'!H166))),EF172="No",ISNUMBER(OFFSET('Hygiene Data'!$H$10,0,10*ROW('Hygiene Data'!H166)))),CONCATENATE("[",ROUND(OFFSET('Hygiene Data'!$H$10,0,10*ROW('Hygiene Data'!H166)),0),"]"),IF(AND(ISNUMBER(OFFSET('Hygiene Data'!$H$10,0,10*ROW('Hygiene Data'!H166))),EF172="",ISNUMBER(OFFSET('Hygiene Data'!$H$10,0,10*ROW('Hygiene Data'!H166)))),OFFSET('Hygiene Data'!$H$10,0,10*ROW('Hygiene Data'!H166)),NA())))</f>
        <v>#N/A</v>
      </c>
      <c r="BS172" s="36" t="str">
        <f ca="true">+IF(OFFSET('Water Data'!$C$28,0,10*ROW('Water Data'!C166))="","",OFFSET('Water Data'!$C$28,0,10*ROW('Water Data'!C166)))</f>
        <v/>
      </c>
      <c r="BT172" s="36" t="str">
        <f ca="true">+IF(OFFSET('Water Data'!$C$29,0,10*ROW('Water Data'!C166))="","",OFFSET('Water Data'!$C$29,0,10*ROW('Water Data'!C166)))</f>
        <v/>
      </c>
      <c r="BU172" s="36" t="str">
        <f ca="true">+IF(OFFSET('Water Data'!$C$30,0,10*ROW('Water Data'!C166))="","",OFFSET('Water Data'!$C$30,0,10*ROW('Water Data'!C166)))</f>
        <v/>
      </c>
      <c r="BV172" s="36" t="str">
        <f ca="true">+IF(OFFSET('Water Data'!$D$28,0,10*ROW('Water Data'!D166))="","",OFFSET('Water Data'!$D$28,0,10*ROW('Water Data'!D166)))</f>
        <v/>
      </c>
      <c r="BW172" s="36" t="str">
        <f ca="true">+IF(OFFSET('Water Data'!$D$29,0,10*ROW('Water Data'!D166))="","",OFFSET('Water Data'!$D$29,0,10*ROW('Water Data'!D166)))</f>
        <v/>
      </c>
      <c r="BX172" s="36" t="str">
        <f ca="true">+IF(OFFSET('Water Data'!$D$30,0,10*ROW('Water Data'!D166))="","",OFFSET('Water Data'!$D$30,0,10*ROW('Water Data'!D166)))</f>
        <v/>
      </c>
      <c r="BY172" s="36" t="str">
        <f ca="true">+IF(OFFSET('Water Data'!$E$28,0,10*ROW('Water Data'!E166))="","",OFFSET('Water Data'!$E$28,0,10*ROW('Water Data'!E166)))</f>
        <v/>
      </c>
      <c r="BZ172" s="36" t="str">
        <f ca="true">+IF(OFFSET('Water Data'!$E$29,0,10*ROW('Water Data'!E166))="","",OFFSET('Water Data'!$E$29,0,10*ROW('Water Data'!E166)))</f>
        <v/>
      </c>
      <c r="CA172" s="36" t="str">
        <f ca="true">+IF(OFFSET('Water Data'!$E$30,0,10*ROW('Water Data'!E166))="","",OFFSET('Water Data'!$E$30,0,10*ROW('Water Data'!E166)))</f>
        <v/>
      </c>
      <c r="CB172" s="36" t="str">
        <f ca="true">+IF(OFFSET('Water Data'!$F$28,0,10*ROW('Water Data'!F166))="","",OFFSET('Water Data'!$F$28,0,10*ROW('Water Data'!F166)))</f>
        <v/>
      </c>
      <c r="CC172" s="36" t="str">
        <f ca="true">+IF(OFFSET('Water Data'!$F$29,0,10*ROW('Water Data'!F166))="","",OFFSET('Water Data'!$F$29,0,10*ROW('Water Data'!F166)))</f>
        <v/>
      </c>
      <c r="CD172" s="36" t="str">
        <f ca="true">+IF(OFFSET('Water Data'!$F$30,0,10*ROW('Water Data'!F166))="","",OFFSET('Water Data'!$F$30,0,10*ROW('Water Data'!F166)))</f>
        <v/>
      </c>
      <c r="CE172" s="36" t="str">
        <f ca="true">+IF(OFFSET('Water Data'!$G$28,0,10*ROW('Water Data'!G166))="","",OFFSET('Water Data'!$G$28,0,10*ROW('Water Data'!G166)))</f>
        <v/>
      </c>
      <c r="CF172" s="36" t="str">
        <f ca="true">+IF(OFFSET('Water Data'!$G$29,0,10*ROW('Water Data'!G166))="","",OFFSET('Water Data'!$G$29,0,10*ROW('Water Data'!G166)))</f>
        <v/>
      </c>
      <c r="CG172" s="36" t="str">
        <f ca="true">+IF(OFFSET('Water Data'!$G$30,0,10*ROW('Water Data'!G166))="","",OFFSET('Water Data'!$G$30,0,10*ROW('Water Data'!G166)))</f>
        <v/>
      </c>
      <c r="CH172" s="36" t="str">
        <f ca="true">+IF(OFFSET('Water Data'!$H$28,0,10*ROW('Water Data'!H166))="","",OFFSET('Water Data'!$H$28,0,10*ROW('Water Data'!H166)))</f>
        <v/>
      </c>
      <c r="CI172" s="36" t="str">
        <f ca="true">+IF(OFFSET('Water Data'!$H$29,0,10*ROW('Water Data'!H166))="","",OFFSET('Water Data'!$H$29,0,10*ROW('Water Data'!H166)))</f>
        <v/>
      </c>
      <c r="CJ172" s="36" t="str">
        <f ca="true">+IF(OFFSET('Water Data'!$H$30,0,10*ROW('Water Data'!H166))="","",OFFSET('Water Data'!$H$30,0,10*ROW('Water Data'!H166)))</f>
        <v/>
      </c>
      <c r="CK172" s="36" t="str">
        <f ca="true">+IF(OFFSET('Sanitation Data'!$C$29,0,10*ROW('Sanitation Data'!C166))="","",OFFSET('Sanitation Data'!$C$29,0,10*ROW('Sanitation Data'!C166)))</f>
        <v/>
      </c>
      <c r="CL172" s="36" t="str">
        <f ca="true">+IF(OFFSET('Sanitation Data'!$C$30,0,10*ROW('Sanitation Data'!C166))="","",OFFSET('Sanitation Data'!$C$30,0,10*ROW('Sanitation Data'!C166)))</f>
        <v/>
      </c>
      <c r="CM172" s="36" t="str">
        <f ca="true">+IF(OFFSET('Sanitation Data'!$C$31,0,10*ROW('Sanitation Data'!C166))="","",OFFSET('Sanitation Data'!$C$31,0,10*ROW('Sanitation Data'!C166)))</f>
        <v/>
      </c>
      <c r="CN172" s="36" t="str">
        <f ca="true">+IF(OFFSET('Sanitation Data'!$C$32,0,10*ROW('Sanitation Data'!C166))="","",OFFSET('Sanitation Data'!$C$32,0,10*ROW('Sanitation Data'!C166)))</f>
        <v/>
      </c>
      <c r="CO172" s="36" t="str">
        <f ca="true">+IF(OFFSET('Sanitation Data'!$C$33,0,10*ROW('Sanitation Data'!C166))="","",OFFSET('Sanitation Data'!$C$33,0,10*ROW('Sanitation Data'!C166)))</f>
        <v/>
      </c>
      <c r="CP172" s="36" t="str">
        <f ca="true">+IF(OFFSET('Sanitation Data'!$D$29,0,10*ROW('Sanitation Data'!D166))="","",OFFSET('Sanitation Data'!$D$29,0,10*ROW('Sanitation Data'!D166)))</f>
        <v/>
      </c>
      <c r="CQ172" s="36" t="str">
        <f ca="true">+IF(OFFSET('Sanitation Data'!$D$30,0,10*ROW('Sanitation Data'!D166))="","",OFFSET('Sanitation Data'!$D$30,0,10*ROW('Sanitation Data'!D166)))</f>
        <v/>
      </c>
      <c r="CR172" s="36" t="str">
        <f ca="true">+IF(OFFSET('Sanitation Data'!$D$31,0,10*ROW('Sanitation Data'!D166))="","",OFFSET('Sanitation Data'!$D$31,0,10*ROW('Sanitation Data'!D166)))</f>
        <v/>
      </c>
      <c r="CS172" s="36" t="str">
        <f ca="true">+IF(OFFSET('Sanitation Data'!$D$32,0,10*ROW('Sanitation Data'!D166))="","",OFFSET('Sanitation Data'!$D$32,0,10*ROW('Sanitation Data'!D166)))</f>
        <v/>
      </c>
      <c r="CT172" s="36" t="str">
        <f ca="true">+IF(OFFSET('Sanitation Data'!$D$33,0,10*ROW('Sanitation Data'!D166))="","",OFFSET('Sanitation Data'!$D$33,0,10*ROW('Sanitation Data'!D166)))</f>
        <v/>
      </c>
      <c r="CU172" s="36" t="str">
        <f ca="true">+IF(OFFSET('Sanitation Data'!$E$29,0,10*ROW('Sanitation Data'!E166))="","",OFFSET('Sanitation Data'!$E$29,0,10*ROW('Sanitation Data'!E166)))</f>
        <v/>
      </c>
      <c r="CV172" s="36" t="str">
        <f ca="true">+IF(OFFSET('Sanitation Data'!$E$30,0,10*ROW('Sanitation Data'!E166))="","",OFFSET('Sanitation Data'!$E$30,0,10*ROW('Sanitation Data'!E166)))</f>
        <v/>
      </c>
      <c r="CW172" s="36" t="str">
        <f ca="true">+IF(OFFSET('Sanitation Data'!$E$31,0,10*ROW('Sanitation Data'!E166))="","",OFFSET('Sanitation Data'!$E$31,0,10*ROW('Sanitation Data'!E166)))</f>
        <v/>
      </c>
      <c r="CX172" s="36" t="str">
        <f ca="true">+IF(OFFSET('Sanitation Data'!$E$32,0,10*ROW('Sanitation Data'!E166))="","",OFFSET('Sanitation Data'!$E$32,0,10*ROW('Sanitation Data'!E166)))</f>
        <v/>
      </c>
      <c r="CY172" s="36" t="str">
        <f ca="true">+IF(OFFSET('Sanitation Data'!$E$33,0,10*ROW('Sanitation Data'!E166))="","",OFFSET('Sanitation Data'!$E$33,0,10*ROW('Sanitation Data'!E166)))</f>
        <v/>
      </c>
      <c r="CZ172" s="36" t="str">
        <f ca="true">+IF(OFFSET('Sanitation Data'!$F$29,0,10*ROW('Sanitation Data'!F166))="","",OFFSET('Sanitation Data'!$F$29,0,10*ROW('Sanitation Data'!F166)))</f>
        <v/>
      </c>
      <c r="DA172" s="36" t="str">
        <f ca="true">+IF(OFFSET('Sanitation Data'!$F$30,0,10*ROW('Sanitation Data'!F166))="","",OFFSET('Sanitation Data'!$F$30,0,10*ROW('Sanitation Data'!F166)))</f>
        <v/>
      </c>
      <c r="DB172" s="36" t="str">
        <f ca="true">+IF(OFFSET('Sanitation Data'!$F$31,0,10*ROW('Sanitation Data'!F166))="","",OFFSET('Sanitation Data'!$F$31,0,10*ROW('Sanitation Data'!F166)))</f>
        <v/>
      </c>
      <c r="DC172" s="36" t="str">
        <f ca="true">+IF(OFFSET('Sanitation Data'!$F$32,0,10*ROW('Sanitation Data'!F166))="","",OFFSET('Sanitation Data'!$F$32,0,10*ROW('Sanitation Data'!F166)))</f>
        <v/>
      </c>
      <c r="DD172" s="36" t="str">
        <f ca="true">+IF(OFFSET('Sanitation Data'!$F$33,0,10*ROW('Sanitation Data'!F166))="","",OFFSET('Sanitation Data'!$F$33,0,10*ROW('Sanitation Data'!F166)))</f>
        <v/>
      </c>
      <c r="DE172" s="36" t="str">
        <f ca="true">+IF(OFFSET('Sanitation Data'!$G$29,0,10*ROW('Sanitation Data'!G166))="","",OFFSET('Sanitation Data'!$G$29,0,10*ROW('Sanitation Data'!G166)))</f>
        <v/>
      </c>
      <c r="DF172" s="36" t="str">
        <f ca="true">+IF(OFFSET('Sanitation Data'!$G$30,0,10*ROW('Sanitation Data'!G166))="","",OFFSET('Sanitation Data'!$G$30,0,10*ROW('Sanitation Data'!G166)))</f>
        <v/>
      </c>
      <c r="DG172" s="36" t="str">
        <f ca="true">+IF(OFFSET('Sanitation Data'!$G$31,0,10*ROW('Sanitation Data'!G166))="","",OFFSET('Sanitation Data'!$G$31,0,10*ROW('Sanitation Data'!G166)))</f>
        <v/>
      </c>
      <c r="DH172" s="36" t="str">
        <f ca="true">+IF(OFFSET('Sanitation Data'!$G$32,0,10*ROW('Sanitation Data'!G166))="","",OFFSET('Sanitation Data'!$G$32,0,10*ROW('Sanitation Data'!G166)))</f>
        <v/>
      </c>
      <c r="DI172" s="36" t="str">
        <f ca="true">+IF(OFFSET('Sanitation Data'!$G$33,0,10*ROW('Sanitation Data'!G166))="","",OFFSET('Sanitation Data'!$G$33,0,10*ROW('Sanitation Data'!G166)))</f>
        <v/>
      </c>
      <c r="DJ172" s="36" t="str">
        <f ca="true">+IF(OFFSET('Sanitation Data'!$H$29,0,10*ROW('Sanitation Data'!H166))="","",OFFSET('Sanitation Data'!$H$29,0,10*ROW('Sanitation Data'!H166)))</f>
        <v/>
      </c>
      <c r="DK172" s="36" t="str">
        <f ca="true">+IF(OFFSET('Sanitation Data'!$H$30,0,10*ROW('Sanitation Data'!H166))="","",OFFSET('Sanitation Data'!$H$30,0,10*ROW('Sanitation Data'!H166)))</f>
        <v/>
      </c>
      <c r="DL172" s="36" t="str">
        <f ca="true">+IF(OFFSET('Sanitation Data'!$H$31,0,10*ROW('Sanitation Data'!H166))="","",OFFSET('Sanitation Data'!$H$31,0,10*ROW('Sanitation Data'!H166)))</f>
        <v/>
      </c>
      <c r="DM172" s="36" t="str">
        <f ca="true">+IF(OFFSET('Sanitation Data'!$H$32,0,10*ROW('Sanitation Data'!H166))="","",OFFSET('Sanitation Data'!$H$32,0,10*ROW('Sanitation Data'!H166)))</f>
        <v/>
      </c>
      <c r="DN172" s="36" t="str">
        <f ca="true">+IF(OFFSET('Sanitation Data'!$H$33,0,10*ROW('Sanitation Data'!H166))="","",OFFSET('Sanitation Data'!$H$33,0,10*ROW('Sanitation Data'!H166)))</f>
        <v/>
      </c>
      <c r="DO172" s="36" t="str">
        <f ca="true">+IF(OFFSET('Hygiene Data'!$C$12,0,10*ROW('Hygiene Data'!C166))="","",OFFSET('Hygiene Data'!$C$12,0,10*ROW('Hygiene Data'!C166)))</f>
        <v/>
      </c>
      <c r="DP172" s="36" t="str">
        <f ca="true">+IF(OFFSET('Hygiene Data'!$C$13,0,10*ROW('Hygiene Data'!C166))="","",OFFSET('Hygiene Data'!$C$13,0,10*ROW('Hygiene Data'!C166)))</f>
        <v/>
      </c>
      <c r="DQ172" s="36" t="str">
        <f ca="true">+IF(OFFSET('Hygiene Data'!$C$14,0,10*ROW('Hygiene Data'!C166))="","",OFFSET('Hygiene Data'!$C$14,0,10*ROW('Hygiene Data'!C166)))</f>
        <v/>
      </c>
      <c r="DR172" s="36" t="str">
        <f ca="true">+IF(OFFSET('Hygiene Data'!$D$12,0,10*ROW('Hygiene Data'!D166))="","",OFFSET('Hygiene Data'!$D$12,0,10*ROW('Hygiene Data'!D166)))</f>
        <v/>
      </c>
      <c r="DS172" s="36" t="str">
        <f ca="true">+IF(OFFSET('Hygiene Data'!$D$13,0,10*ROW('Hygiene Data'!D166))="","",OFFSET('Hygiene Data'!$D$13,0,10*ROW('Hygiene Data'!D166)))</f>
        <v/>
      </c>
      <c r="DT172" s="36" t="str">
        <f ca="true">+IF(OFFSET('Hygiene Data'!$D$14,0,10*ROW('Hygiene Data'!D166))="","",OFFSET('Hygiene Data'!$D$14,0,10*ROW('Hygiene Data'!D166)))</f>
        <v/>
      </c>
      <c r="DU172" s="36" t="str">
        <f ca="true">+IF(OFFSET('Hygiene Data'!$E$12,0,10*ROW('Hygiene Data'!E166))="","",OFFSET('Hygiene Data'!$E$12,0,10*ROW('Hygiene Data'!E166)))</f>
        <v/>
      </c>
      <c r="DV172" s="36" t="str">
        <f ca="true">+IF(OFFSET('Hygiene Data'!$E$13,0,10*ROW('Hygiene Data'!E166))="","",OFFSET('Hygiene Data'!$E$13,0,10*ROW('Hygiene Data'!E166)))</f>
        <v/>
      </c>
      <c r="DW172" s="36" t="str">
        <f ca="true">+IF(OFFSET('Hygiene Data'!$E$14,0,10*ROW('Hygiene Data'!E166))="","",OFFSET('Hygiene Data'!$E$14,0,10*ROW('Hygiene Data'!E166)))</f>
        <v/>
      </c>
      <c r="DX172" s="36" t="str">
        <f ca="true">+IF(OFFSET('Hygiene Data'!$F$12,0,10*ROW('Hygiene Data'!F166))="","",OFFSET('Hygiene Data'!$F$12,0,10*ROW('Hygiene Data'!F166)))</f>
        <v/>
      </c>
      <c r="DY172" s="36" t="str">
        <f ca="true">+IF(OFFSET('Hygiene Data'!$F$13,0,10*ROW('Hygiene Data'!F166))="","",OFFSET('Hygiene Data'!$F$13,0,10*ROW('Hygiene Data'!F166)))</f>
        <v/>
      </c>
      <c r="DZ172" s="36" t="str">
        <f ca="true">+IF(OFFSET('Hygiene Data'!$F$14,0,10*ROW('Hygiene Data'!F166))="","",OFFSET('Hygiene Data'!$F$14,0,10*ROW('Hygiene Data'!F166)))</f>
        <v/>
      </c>
      <c r="EA172" s="36" t="str">
        <f ca="true">+IF(OFFSET('Hygiene Data'!$G$12,0,10*ROW('Hygiene Data'!G166))="","",OFFSET('Hygiene Data'!$G$12,0,10*ROW('Hygiene Data'!G166)))</f>
        <v/>
      </c>
      <c r="EB172" s="36" t="str">
        <f ca="true">+IF(OFFSET('Hygiene Data'!$G$13,0,10*ROW('Hygiene Data'!G166))="","",OFFSET('Hygiene Data'!$G$13,0,10*ROW('Hygiene Data'!G166)))</f>
        <v/>
      </c>
      <c r="EC172" s="36" t="str">
        <f ca="true">+IF(OFFSET('Hygiene Data'!$G$14,0,10*ROW('Hygiene Data'!G166))="","",OFFSET('Hygiene Data'!$G$14,0,10*ROW('Hygiene Data'!G166)))</f>
        <v/>
      </c>
      <c r="ED172" s="36" t="str">
        <f ca="true">+IF(OFFSET('Hygiene Data'!$H$12,0,10*ROW('Hygiene Data'!H166))="","",OFFSET('Hygiene Data'!$H$12,0,10*ROW('Hygiene Data'!H166)))</f>
        <v/>
      </c>
      <c r="EE172" s="36" t="str">
        <f ca="true">+IF(OFFSET('Hygiene Data'!$H$13,0,10*ROW('Hygiene Data'!H166))="","",OFFSET('Hygiene Data'!$H$13,0,10*ROW('Hygiene Data'!H166)))</f>
        <v/>
      </c>
      <c r="EF172" s="36" t="str">
        <f ca="true">+IF(OFFSET('Hygiene Data'!$H$14,0,10*ROW('Hygiene Data'!H166))="","",OFFSET('Hygiene Data'!$H$14,0,10*ROW('Hygiene Data'!H166)))</f>
        <v/>
      </c>
    </row>
    <row r="173" x14ac:dyDescent="0.2">
      <c r="A173" s="59" t="str">
        <f ca="true">+IF(OFFSET('Water Data'!$B$1,0,10*ROW('Water Data'!B170))="","",OFFSET('Water Data'!$B$1,0,10*ROW('Water Data'!B170)))</f>
        <v/>
      </c>
      <c r="B173" s="59" t="str">
        <f ca="true">+IF(OFFSET('Water Data'!$A$3,0,10*ROW('Water Data'!A170))="","",OFFSET('Water Data'!$A$3,0,10*ROW('Water Data'!A170)))</f>
        <v/>
      </c>
      <c r="C173" s="59" t="str">
        <f ca="true">+IF(OFFSET('Water Data'!$C$3,0,10*ROW('Water Data'!C170))="","",OFFSET('Water Data'!$C$3,0,10*ROW('Water Data'!C170)))</f>
        <v/>
      </c>
      <c r="D173" s="250" t="e">
        <f ca="true">+IF(AND(ISNUMBER(OFFSET('Water Data'!$C$5,0,10*ROW('Water Data'!C167))),BS173="Yes"),100-OFFSET('Water Data'!$C$5,0,10*ROW('Water Data'!C167)),IF(AND(ISNUMBER(OFFSET('Water Data'!$C$5,0,10*ROW('Water Data'!C167))),BS173="No",ISNUMBER(OFFSET('Water Data'!$C$5,0,10*ROW('Water Data'!C167)))),CONCATENATE("[",ROUND(100-OFFSET('Water Data'!$C$5,0,10*ROW('Water Data'!C167)),0),"]"),IF(AND(ISNUMBER(OFFSET('Water Data'!$C$5,0,10*ROW('Water Data'!C167))),BS173="",ISNUMBER(OFFSET('Water Data'!$C$5,0,10*ROW('Water Data'!C167)))),100-OFFSET('Water Data'!$C$5,0,10*ROW('Water Data'!C167)),NA())))</f>
        <v>#N/A</v>
      </c>
      <c r="E173" s="250" t="e">
        <f ca="true">+IF(AND(ISNUMBER(OFFSET('Water Data'!$C$7,0,10*ROW('Water Data'!D167))),BT173="Yes"),OFFSET('Water Data'!$C$7,0,10*ROW('Water Data'!C167)),IF(AND(ISNUMBER(OFFSET('Water Data'!$C$7,0,10*ROW('Water Data'!C167))),BT173="No",ISNUMBER(OFFSET('Water Data'!$C$7,0,10*ROW('Water Data'!C167)))),CONCATENATE("[",ROUND(OFFSET('Water Data'!$C$7,0,10*ROW('Water Data'!C167)),0),"]"),IF(AND(ISNUMBER(OFFSET('Water Data'!$C$7,0,10*ROW('Water Data'!C167))),BT173="",ISNUMBER(OFFSET('Water Data'!$C$7,0,10*ROW('Water Data'!C167)))),OFFSET('Water Data'!$C$7,0,10*ROW('Water Data'!C167)),NA())))</f>
        <v>#N/A</v>
      </c>
      <c r="F173" s="250" t="e">
        <f ca="true">+IF(AND(ISNUMBER(OFFSET('Water Data'!$C$10,0,10*ROW('Water Data'!C167))),BU173="Yes"),OFFSET('Water Data'!$C$10,0,10*ROW('Water Data'!C167)),IF(AND(ISNUMBER(OFFSET('Water Data'!$C$10,0,10*ROW('Water Data'!C167))),BU173="No",ISNUMBER(OFFSET('Water Data'!$C$10,0,10*ROW('Water Data'!C167)))),CONCATENATE("[",ROUND(OFFSET('Water Data'!$C$10,0,10*ROW('Water Data'!C167)),0),"]"),IF(AND(ISNUMBER(OFFSET('Water Data'!$C$10,0,10*ROW('Water Data'!C167))),BU173="",ISNUMBER(OFFSET('Water Data'!$C$10,0,10*ROW('Water Data'!C167)))),OFFSET('Water Data'!$C$10,0,10*ROW('Water Data'!C167)),NA())))</f>
        <v>#N/A</v>
      </c>
      <c r="G173" s="250" t="e">
        <f ca="true">+IF(AND(ISNUMBER(OFFSET('Water Data'!$D$5,0,10*ROW('Water Data'!D167))),BV173="Yes"),100-OFFSET('Water Data'!$D$5,0,10*ROW('Water Data'!D167)),IF(AND(ISNUMBER(OFFSET('Water Data'!$D$5,0,10*ROW('Water Data'!D167))),BV173="No",ISNUMBER(OFFSET('Water Data'!$D$5,0,10*ROW('Water Data'!D167)))),CONCATENATE("[",ROUND(100-OFFSET('Water Data'!$D$5,0,10*ROW('Water Data'!D167)),0),"]"),IF(AND(ISNUMBER(OFFSET('Water Data'!$D$5,0,10*ROW('Water Data'!D167))),BV173="",ISNUMBER(OFFSET('Water Data'!$D$5,0,10*ROW('Water Data'!D167)))),100-OFFSET('Water Data'!$D$5,0,10*ROW('Water Data'!D167)),NA())))</f>
        <v>#N/A</v>
      </c>
      <c r="H173" s="250" t="e">
        <f ca="true">+IF(AND(ISNUMBER(OFFSET('Water Data'!$D$7,0,10*ROW('Water Data'!D167))),BW173="Yes"),OFFSET('Water Data'!$D$7,0,10*ROW('Water Data'!D167)),IF(AND(ISNUMBER(OFFSET('Water Data'!$D$7,0,10*ROW('Water Data'!D167))),BW173="No",ISNUMBER(OFFSET('Water Data'!$D$7,0,10*ROW('Water Data'!D167)))),CONCATENATE("[",ROUND(OFFSET('Water Data'!$C$7,0,10*ROW('Water Data'!D167)),0),"]"),IF(AND(ISNUMBER(OFFSET('Water Data'!$D$7,0,10*ROW('Water Data'!D167))),BW173="",ISNUMBER(OFFSET('Water Data'!$D$7,0,10*ROW('Water Data'!D167)))),OFFSET('Water Data'!$D$7,0,10*ROW('Water Data'!D167)),NA())))</f>
        <v>#N/A</v>
      </c>
      <c r="I173" s="250" t="e">
        <f ca="true">+IF(AND(ISNUMBER(OFFSET('Water Data'!$D$10,0,10*ROW('Water Data'!D167))),BX173="Yes"),OFFSET('Water Data'!$D$10,0,10*ROW('Water Data'!D167)),IF(AND(ISNUMBER(OFFSET('Water Data'!$D$10,0,10*ROW('Water Data'!D167))),BX173="No",ISNUMBER(OFFSET('Water Data'!$D$10,0,10*ROW('Water Data'!D167)))),CONCATENATE("[",ROUND(OFFSET('Water Data'!$D$10,0,10*ROW('Water Data'!D167)),0),"]"),IF(AND(ISNUMBER(OFFSET('Water Data'!$D$10,0,10*ROW('Water Data'!D167))),BX173="",ISNUMBER(OFFSET('Water Data'!$D$10,0,10*ROW('Water Data'!D167)))),OFFSET('Water Data'!$D$10,0,10*ROW('Water Data'!D167)),NA())))</f>
        <v>#N/A</v>
      </c>
      <c r="J173" s="250" t="e">
        <f ca="true">+IF(AND(ISNUMBER(OFFSET('Water Data'!$E$5,0,10*ROW('Water Data'!E167))),BY173="Yes"),100-OFFSET('Water Data'!$E$5,0,10*ROW('Water Data'!E167)),IF(AND(ISNUMBER(OFFSET('Water Data'!$E$5,0,10*ROW('Water Data'!E167))),BY173="No",ISNUMBER(OFFSET('Water Data'!$E$5,0,10*ROW('Water Data'!E167)))),CONCATENATE("[",ROUND(100-OFFSET('Water Data'!$E$5,0,10*ROW('Water Data'!E167)),0),"]"),IF(AND(ISNUMBER(OFFSET('Water Data'!$E$5,0,10*ROW('Water Data'!E167))),BY173="",ISNUMBER(OFFSET('Water Data'!$E$5,0,10*ROW('Water Data'!E167)))),100-OFFSET('Water Data'!$E$5,0,10*ROW('Water Data'!E167)),NA())))</f>
        <v>#N/A</v>
      </c>
      <c r="K173" s="250" t="e">
        <f ca="true">+IF(AND(ISNUMBER(OFFSET('Water Data'!$E$7,0,10*ROW('Water Data'!E167))),BZ173="Yes"),OFFSET('Water Data'!$E$7,0,10*ROW('Water Data'!E167)),IF(AND(ISNUMBER(OFFSET('Water Data'!$E$7,0,10*ROW('Water Data'!E167))),BZ173="No",ISNUMBER(OFFSET('Water Data'!$E$7,0,10*ROW('Water Data'!E167)))),CONCATENATE("[",ROUND(OFFSET('Water Data'!$E$7,0,10*ROW('Water Data'!E167)),0),"]"),IF(AND(ISNUMBER(OFFSET('Water Data'!$E$7,0,10*ROW('Water Data'!E167))),BZ173="",ISNUMBER(OFFSET('Water Data'!$E$7,0,10*ROW('Water Data'!E167)))),OFFSET('Water Data'!$E$7,0,10*ROW('Water Data'!E167)),NA())))</f>
        <v>#N/A</v>
      </c>
      <c r="L173" s="250" t="e">
        <f ca="true">+IF(AND(ISNUMBER(OFFSET('Water Data'!$E$10,0,10*ROW('Water Data'!E167))),CA173="Yes"),OFFSET('Water Data'!$E$10,0,10*ROW('Water Data'!E167)),IF(AND(ISNUMBER(OFFSET('Water Data'!$E$10,0,10*ROW('Water Data'!E167))),CA173="No",ISNUMBER(OFFSET('Water Data'!$E$10,0,10*ROW('Water Data'!E167)))),CONCATENATE("[",ROUND(OFFSET('Water Data'!$E$10,0,10*ROW('Water Data'!E167)),0),"]"),IF(AND(ISNUMBER(OFFSET('Water Data'!$E$10,0,10*ROW('Water Data'!E167))),CA173="",ISNUMBER(OFFSET('Water Data'!$E$10,0,10*ROW('Water Data'!E167)))),OFFSET('Water Data'!$E$10,0,10*ROW('Water Data'!E167)),NA())))</f>
        <v>#N/A</v>
      </c>
      <c r="M173" s="250" t="e">
        <f ca="true">+IF(AND(ISNUMBER(OFFSET('Water Data'!$F$5,0,10*ROW('Water Data'!F167))),CB173="Yes"),100-OFFSET('Water Data'!$F$5,0,10*ROW('Water Data'!F167)),IF(AND(ISNUMBER(OFFSET('Water Data'!$F$5,0,10*ROW('Water Data'!F167))),CB173="No",ISNUMBER(OFFSET('Water Data'!$F$5,0,10*ROW('Water Data'!F167)))),CONCATENATE("[",ROUND(100-OFFSET('Water Data'!$F$5,0,10*ROW('Water Data'!F167)),0),"]"),IF(AND(ISNUMBER(OFFSET('Water Data'!$F$5,0,10*ROW('Water Data'!F167))),CB173="",ISNUMBER(OFFSET('Water Data'!$F$5,0,10*ROW('Water Data'!F167)))),100-OFFSET('Water Data'!$F$5,0,10*ROW('Water Data'!F167)),NA())))</f>
        <v>#N/A</v>
      </c>
      <c r="N173" s="250" t="e">
        <f ca="true">+IF(AND(ISNUMBER(OFFSET('Water Data'!$F$7,0,10*ROW('Water Data'!F167))),CC173="Yes"),OFFSET('Water Data'!$F$7,0,10*ROW('Water Data'!F167)),IF(AND(ISNUMBER(OFFSET('Water Data'!$F$7,0,10*ROW('Water Data'!F167))),CC173="No",ISNUMBER(OFFSET('Water Data'!$F$7,0,10*ROW('Water Data'!F167)))),CONCATENATE("[",ROUND(OFFSET('Water Data'!$F$7,0,10*ROW('Water Data'!F167)),0),"]"),IF(AND(ISNUMBER(OFFSET('Water Data'!$F$7,0,10*ROW('Water Data'!F167))),CC173="",ISNUMBER(OFFSET('Water Data'!$F$7,0,10*ROW('Water Data'!F167)))),OFFSET('Water Data'!$F$7,0,10*ROW('Water Data'!F167)),NA())))</f>
        <v>#N/A</v>
      </c>
      <c r="O173" s="250" t="e">
        <f ca="true">+IF(AND(ISNUMBER(OFFSET('Water Data'!$F$10,0,10*ROW('Water Data'!F167))),CD173="Yes"),OFFSET('Water Data'!$F$10,0,10*ROW('Water Data'!F167)),IF(AND(ISNUMBER(OFFSET('Water Data'!$F$10,0,10*ROW('Water Data'!F167))),CD173="No",ISNUMBER(OFFSET('Water Data'!$F$10,0,10*ROW('Water Data'!F167)))),CONCATENATE("[",ROUND(OFFSET('Water Data'!$F$10,0,10*ROW('Water Data'!F167)),0),"]"),IF(AND(ISNUMBER(OFFSET('Water Data'!$F$10,0,10*ROW('Water Data'!F167))),CD173="",ISNUMBER(OFFSET('Water Data'!$F$10,0,10*ROW('Water Data'!F167)))),OFFSET('Water Data'!$F$10,0,10*ROW('Water Data'!F167)),NA())))</f>
        <v>#N/A</v>
      </c>
      <c r="P173" s="250" t="e">
        <f ca="true">+IF(AND(ISNUMBER(OFFSET('Water Data'!$G$5,0,10*ROW('Water Data'!G167))),CE173="Yes"),100-OFFSET('Water Data'!$G$5,0,10*ROW('Water Data'!G167)),IF(AND(ISNUMBER(OFFSET('Water Data'!$G$5,0,10*ROW('Water Data'!G167))),CE173="No",ISNUMBER(OFFSET('Water Data'!$G$5,0,10*ROW('Water Data'!G167)))),CONCATENATE("[",ROUND(100-OFFSET('Water Data'!$G$5,0,10*ROW('Water Data'!G167)),0),"]"),IF(AND(ISNUMBER(OFFSET('Water Data'!$G$5,0,10*ROW('Water Data'!G167))),CE173="",ISNUMBER(OFFSET('Water Data'!$G$5,0,10*ROW('Water Data'!G167)))),100-OFFSET('Water Data'!$G$5,0,10*ROW('Water Data'!G167)),NA())))</f>
        <v>#N/A</v>
      </c>
      <c r="Q173" s="250" t="e">
        <f ca="true">+IF(AND(ISNUMBER(OFFSET('Water Data'!$G$7,0,10*ROW('Water Data'!G167))),CF173="Yes"),OFFSET('Water Data'!$G$7,0,10*ROW('Water Data'!G167)),IF(AND(ISNUMBER(OFFSET('Water Data'!$G$7,0,10*ROW('Water Data'!G167))),CF173="No",ISNUMBER(OFFSET('Water Data'!$G$7,0,10*ROW('Water Data'!G167)))),CONCATENATE("[",ROUND(OFFSET('Water Data'!$G$7,0,10*ROW('Water Data'!G167)),0),"]"),IF(AND(ISNUMBER(OFFSET('Water Data'!$G$7,0,10*ROW('Water Data'!G167))),CF173="",ISNUMBER(OFFSET('Water Data'!$G$7,0,10*ROW('Water Data'!G167)))),OFFSET('Water Data'!$G$7,0,10*ROW('Water Data'!G167)),NA())))</f>
        <v>#N/A</v>
      </c>
      <c r="R173" s="250" t="e">
        <f ca="true">+IF(AND(ISNUMBER(OFFSET('Water Data'!$G$10,0,10*ROW('Water Data'!G167))),CG173="Yes"),OFFSET('Water Data'!$G$10,0,10*ROW('Water Data'!G167)),IF(AND(ISNUMBER(OFFSET('Water Data'!$G$10,0,10*ROW('Water Data'!G167))),CG173="No",ISNUMBER(OFFSET('Water Data'!$G$10,0,10*ROW('Water Data'!G167)))),CONCATENATE("[",ROUND(OFFSET('Water Data'!$G$10,0,10*ROW('Water Data'!G167)),0),"]"),IF(AND(ISNUMBER(OFFSET('Water Data'!$G$10,0,10*ROW('Water Data'!G167))),CG173="",ISNUMBER(OFFSET('Water Data'!$G$10,0,10*ROW('Water Data'!G167)))),OFFSET('Water Data'!$G$10,0,10*ROW('Water Data'!G167)),NA())))</f>
        <v>#N/A</v>
      </c>
      <c r="S173" s="250" t="e">
        <f ca="true">+IF(AND(ISNUMBER(OFFSET('Water Data'!$H$5,0,10*ROW('Water Data'!H167))),CH173="Yes"),100-OFFSET('Water Data'!$H$5,0,10*ROW('Water Data'!H167)),IF(AND(ISNUMBER(OFFSET('Water Data'!$H$5,0,10*ROW('Water Data'!H167))),CH173="No",ISNUMBER(OFFSET('Water Data'!$H$5,0,10*ROW('Water Data'!H167)))),CONCATENATE("[",ROUND(100-OFFSET('Water Data'!$H$5,0,10*ROW('Water Data'!H167)),0),"]"),IF(AND(ISNUMBER(OFFSET('Water Data'!$H$5,0,10*ROW('Water Data'!H167))),CH173="",ISNUMBER(OFFSET('Water Data'!$H$5,0,10*ROW('Water Data'!H167)))),100-OFFSET('Water Data'!$H$5,0,10*ROW('Water Data'!H167)),NA())))</f>
        <v>#N/A</v>
      </c>
      <c r="T173" s="250" t="e">
        <f ca="true">+IF(AND(ISNUMBER(OFFSET('Water Data'!$H$7,0,10*ROW('Water Data'!H167))),CI173="Yes"),OFFSET('Water Data'!$H$7,0,10*ROW('Water Data'!H167)),IF(AND(ISNUMBER(OFFSET('Water Data'!$H$7,0,10*ROW('Water Data'!H167))),CI173="No",ISNUMBER(OFFSET('Water Data'!$H$7,0,10*ROW('Water Data'!H167)))),CONCATENATE("[",ROUND(OFFSET('Water Data'!$H$7,0,10*ROW('Water Data'!H167)),0),"]"),IF(AND(ISNUMBER(OFFSET('Water Data'!$H$7,0,10*ROW('Water Data'!H167))),CI173="",ISNUMBER(OFFSET('Water Data'!$H$7,0,10*ROW('Water Data'!H167)))),OFFSET('Water Data'!$H$7,0,10*ROW('Water Data'!H167)),NA())))</f>
        <v>#N/A</v>
      </c>
      <c r="U173" s="250" t="e">
        <f ca="true">+IF(AND(ISNUMBER(OFFSET('Water Data'!$H$10,0,10*ROW('Water Data'!H167))),CJ173="Yes"),OFFSET('Water Data'!$H$10,0,10*ROW('Water Data'!H167)),IF(AND(ISNUMBER(OFFSET('Water Data'!$H$10,0,10*ROW('Water Data'!H167))),CJ173="No",ISNUMBER(OFFSET('Water Data'!$H$10,0,10*ROW('Water Data'!H167)))),CONCATENATE("[",ROUND(OFFSET('Water Data'!$H$10,0,10*ROW('Water Data'!H167)),0),"]"),IF(AND(ISNUMBER(OFFSET('Water Data'!$H$10,0,10*ROW('Water Data'!H167))),CJ173="",ISNUMBER(OFFSET('Water Data'!$H$10,0,10*ROW('Water Data'!H167)))),OFFSET('Water Data'!$H$10,0,10*ROW('Water Data'!H167)),NA())))</f>
        <v>#N/A</v>
      </c>
      <c r="V173" s="251" t="e">
        <f ca="true">+IF(AND(ISNUMBER(OFFSET('Sanitation Data'!$C$5,0,10*ROW('Sanitation Data'!C167))),CK173="Yes"),100-OFFSET('Sanitation Data'!$C$5,0,10*ROW('Sanitation Data'!C167)),IF(AND(ISNUMBER(OFFSET('Sanitation Data'!$C$5,0,10*ROW('Sanitation Data'!C167))),CK173="No",ISNUMBER(OFFSET('Sanitation Data'!$C$5,0,10*ROW('Sanitation Data'!C167)))),CONCATENATE("[",ROUND(100-OFFSET('Sanitation Data'!$C$5,0,10*ROW('Sanitation Data'!C167)),0),"]"),IF(AND(ISNUMBER(OFFSET('Sanitation Data'!$C$5,0,10*ROW('Sanitation Data'!C167))),CK173="",ISNUMBER(OFFSET('Sanitation Data'!$C$5,0,10*ROW('Sanitation Data'!C167)))),100-OFFSET('Sanitation Data'!$C$5,0,10*ROW('Sanitation Data'!C167)),NA())))</f>
        <v>#N/A</v>
      </c>
      <c r="W173" s="251" t="e">
        <f ca="true">+IF(AND(ISNUMBER(OFFSET('Sanitation Data'!$C$7,0,10*ROW('Sanitation Data'!C167))),CL173="Yes"),OFFSET('Sanitation Data'!$C$7,0,10*ROW('Sanitation Data'!C167)),IF(AND(ISNUMBER(OFFSET('Sanitation Data'!$C$7,0,10*ROW('Sanitation Data'!C167))),CL173="No",ISNUMBER(OFFSET('Sanitation Data'!$C$7,0,10*ROW('Sanitation Data'!C167)))),CONCATENATE("[",ROUND(OFFSET('Sanitation Data'!$C$7,0,10*ROW('Sanitation Data'!C167)),0),"]"),IF(AND(ISNUMBER(OFFSET('Sanitation Data'!$C$7,0,10*ROW('Sanitation Data'!C167))),CL173="",ISNUMBER(OFFSET('Sanitation Data'!$C$7,0,10*ROW('Sanitation Data'!C167)))),OFFSET('Sanitation Data'!$C$7,0,10*ROW('Sanitation Data'!C167)),NA())))</f>
        <v>#N/A</v>
      </c>
      <c r="X173" s="251" t="e">
        <f ca="true">+IF(AND(ISNUMBER(OFFSET('Sanitation Data'!$C$11,0,10*ROW('Sanitation Data'!C167))),CM173="Yes"),OFFSET('Sanitation Data'!$C$11,0,10*ROW('Sanitation Data'!C167)),IF(AND(ISNUMBER(OFFSET('Sanitation Data'!$C$11,0,10*ROW('Sanitation Data'!C167))),CM173="No",ISNUMBER(OFFSET('Sanitation Data'!$C$11,0,10*ROW('Sanitation Data'!C167)))),CONCATENATE("[",ROUND(OFFSET('Sanitation Data'!$C$11,0,10*ROW('Sanitation Data'!C167)),0),"]"),IF(AND(ISNUMBER(OFFSET('Sanitation Data'!$C$11,0,10*ROW('Sanitation Data'!C167))),CM173="",ISNUMBER(OFFSET('Sanitation Data'!$C$11,0,10*ROW('Sanitation Data'!C167)))),OFFSET('Sanitation Data'!$C$11,0,10*ROW('Sanitation Data'!C167)),NA())))</f>
        <v>#N/A</v>
      </c>
      <c r="Y173" s="251" t="e">
        <f ca="true">+IF(AND(ISNUMBER(OFFSET('Sanitation Data'!$C$12,0,10*ROW('Sanitation Data'!C167))),CN173="Yes"),OFFSET('Sanitation Data'!$C$12,0,10*ROW('Sanitation Data'!C167)),IF(AND(ISNUMBER(OFFSET('Sanitation Data'!$C$12,0,10*ROW('Sanitation Data'!C167))),CN173="No",ISNUMBER(OFFSET('Sanitation Data'!$C$12,0,10*ROW('Sanitation Data'!C167)))),CONCATENATE("[",ROUND(OFFSET('Sanitation Data'!$C$12,0,10*ROW('Sanitation Data'!C167)),0),"]"),IF(AND(ISNUMBER(OFFSET('Sanitation Data'!$C$12,0,10*ROW('Sanitation Data'!C167))),CN173="",ISNUMBER(OFFSET('Sanitation Data'!$C$12,0,10*ROW('Sanitation Data'!C167)))),OFFSET('Sanitation Data'!$C$12,0,10*ROW('Sanitation Data'!C167)),NA())))</f>
        <v>#N/A</v>
      </c>
      <c r="Z173" s="251" t="e">
        <f ca="true">+IF(AND(ISNUMBER(OFFSET('Sanitation Data'!$C$13,0,10*ROW('Sanitation Data'!C167))),CO173="Yes"),OFFSET('Sanitation Data'!$C$13,0,10*ROW('Sanitation Data'!C167)),IF(AND(ISNUMBER(OFFSET('Sanitation Data'!$C$13,0,10*ROW('Sanitation Data'!C167))),CO173="No",ISNUMBER(OFFSET('Sanitation Data'!$C$13,0,10*ROW('Sanitation Data'!C167)))),CONCATENATE("[",ROUND(OFFSET('Sanitation Data'!$C$13,0,10*ROW('Sanitation Data'!C167)),0),"]"),IF(AND(ISNUMBER(OFFSET('Sanitation Data'!$C$13,0,10*ROW('Sanitation Data'!C167))),CO173="",ISNUMBER(OFFSET('Sanitation Data'!$C$13,0,10*ROW('Sanitation Data'!C167)))),OFFSET('Sanitation Data'!$C$13,0,10*ROW('Sanitation Data'!C167)),NA())))</f>
        <v>#N/A</v>
      </c>
      <c r="AA173" s="251" t="e">
        <f ca="true">+IF(AND(ISNUMBER(OFFSET('Sanitation Data'!$D$5,0,10*ROW('Sanitation Data'!D167))),CP173="Yes"),100-OFFSET('Sanitation Data'!$D$5,0,10*ROW('Sanitation Data'!D167)),IF(AND(ISNUMBER(OFFSET('Sanitation Data'!$D$5,0,10*ROW('Sanitation Data'!D167))),CP173="No",ISNUMBER(OFFSET('Sanitation Data'!$D$5,0,10*ROW('Sanitation Data'!D167)))),CONCATENATE("[",ROUND(100-OFFSET('Sanitation Data'!$D$5,0,10*ROW('Sanitation Data'!D167)),0),"]"),IF(AND(ISNUMBER(OFFSET('Sanitation Data'!$D$5,0,10*ROW('Sanitation Data'!D167))),CP173="",ISNUMBER(OFFSET('Sanitation Data'!$D$5,0,10*ROW('Sanitation Data'!D167)))),100-OFFSET('Sanitation Data'!$D$5,0,10*ROW('Sanitation Data'!D167)),NA())))</f>
        <v>#N/A</v>
      </c>
      <c r="AB173" s="251" t="e">
        <f ca="true">+IF(AND(ISNUMBER(OFFSET('Sanitation Data'!$D$7,0,10*ROW('Sanitation Data'!D167))),CQ173="Yes"),OFFSET('Sanitation Data'!$D$7,0,10*ROW('Sanitation Data'!G167)),IF(AND(ISNUMBER(OFFSET('Sanitation Data'!$D$7,0,10*ROW('Sanitation Data'!D167))),CQ173="No",ISNUMBER(OFFSET('Sanitation Data'!$D$7,0,10*ROW('Sanitation Data'!D167)))),CONCATENATE("[",ROUND(OFFSET('Sanitation Data'!$D$7,0,10*ROW('Sanitation Data'!D167)),0),"]"),IF(AND(ISNUMBER(OFFSET('Sanitation Data'!$D$7,0,10*ROW('Sanitation Data'!D167))),CQ173="",ISNUMBER(OFFSET('Sanitation Data'!$D$7,0,10*ROW('Sanitation Data'!D167)))),OFFSET('Sanitation Data'!$D$7,0,10*ROW('Sanitation Data'!D167)),NA())))</f>
        <v>#N/A</v>
      </c>
      <c r="AC173" s="251" t="e">
        <f ca="true">+IF(AND(ISNUMBER(OFFSET('Sanitation Data'!$D$11,0,10*ROW('Sanitation Data'!D167))),CR173="Yes"),OFFSET('Sanitation Data'!$D$11,0,10*ROW('Sanitation Data'!D167)),IF(AND(ISNUMBER(OFFSET('Sanitation Data'!$D$11,0,10*ROW('Sanitation Data'!D167))),CR173="No",ISNUMBER(OFFSET('Sanitation Data'!$D$11,0,10*ROW('Sanitation Data'!D167)))),CONCATENATE("[",ROUND(OFFSET('Sanitation Data'!$D$11,0,10*ROW('Sanitation Data'!D167)),0),"]"),IF(AND(ISNUMBER(OFFSET('Sanitation Data'!$D$11,0,10*ROW('Sanitation Data'!D167))),CR173="",ISNUMBER(OFFSET('Sanitation Data'!$D$11,0,10*ROW('Sanitation Data'!D167)))),OFFSET('Sanitation Data'!$D$11,0,10*ROW('Sanitation Data'!D167)),NA())))</f>
        <v>#N/A</v>
      </c>
      <c r="AD173" s="251" t="e">
        <f ca="true">+IF(AND(ISNUMBER(OFFSET('Sanitation Data'!$D$12,0,10*ROW('Sanitation Data'!D167))),CS173="Yes"),OFFSET('Sanitation Data'!$D$12,0,10*ROW('Sanitation Data'!D167)),IF(AND(ISNUMBER(OFFSET('Sanitation Data'!$D$12,0,10*ROW('Sanitation Data'!D167))),CS173="No",ISNUMBER(OFFSET('Sanitation Data'!$D$12,0,10*ROW('Sanitation Data'!D167)))),CONCATENATE("[",ROUND(OFFSET('Sanitation Data'!$D$12,0,10*ROW('Sanitation Data'!D167)),0),"]"),IF(AND(ISNUMBER(OFFSET('Sanitation Data'!$D$12,0,10*ROW('Sanitation Data'!D167))),CS173="",ISNUMBER(OFFSET('Sanitation Data'!$D$12,0,10*ROW('Sanitation Data'!D167)))),OFFSET('Sanitation Data'!$D$12,0,10*ROW('Sanitation Data'!D167)),NA())))</f>
        <v>#N/A</v>
      </c>
      <c r="AE173" s="251" t="e">
        <f ca="true">+IF(AND(ISNUMBER(OFFSET('Sanitation Data'!$D$13,0,10*ROW('Sanitation Data'!D167))),CT173="Yes"),OFFSET('Sanitation Data'!$D$13,0,10*ROW('Sanitation Data'!D167)),IF(AND(ISNUMBER(OFFSET('Sanitation Data'!$D$13,0,10*ROW('Sanitation Data'!D167))),CT173="No",ISNUMBER(OFFSET('Sanitation Data'!$D$13,0,10*ROW('Sanitation Data'!D167)))),CONCATENATE("[",ROUND(OFFSET('Sanitation Data'!$D$13,0,10*ROW('Sanitation Data'!D167)),0),"]"),IF(AND(ISNUMBER(OFFSET('Sanitation Data'!$D$13,0,10*ROW('Sanitation Data'!D167))),CT173="",ISNUMBER(OFFSET('Sanitation Data'!$D$13,0,10*ROW('Sanitation Data'!D167)))),OFFSET('Sanitation Data'!$D$13,0,10*ROW('Sanitation Data'!D167)),NA())))</f>
        <v>#N/A</v>
      </c>
      <c r="AF173" s="251" t="e">
        <f ca="true">+IF(AND(ISNUMBER(OFFSET('Sanitation Data'!$E$5,0,10*ROW('Sanitation Data'!E167))),CU173="Yes"),100-OFFSET('Sanitation Data'!$E$5,0,10*ROW('Sanitation Data'!E167)),IF(AND(ISNUMBER(OFFSET('Sanitation Data'!$E$5,0,10*ROW('Sanitation Data'!E167))),CU173="No",ISNUMBER(OFFSET('Sanitation Data'!$E$5,0,10*ROW('Sanitation Data'!E167)))),CONCATENATE("[",ROUND(100-OFFSET('Sanitation Data'!$E$5,0,10*ROW('Sanitation Data'!E167)),0),"]"),IF(AND(ISNUMBER(OFFSET('Sanitation Data'!$E$5,0,10*ROW('Sanitation Data'!E167))),CU173="",ISNUMBER(OFFSET('Sanitation Data'!$E$5,0,10*ROW('Sanitation Data'!E167)))),100-OFFSET('Sanitation Data'!$E$5,0,10*ROW('Sanitation Data'!E167)),NA())))</f>
        <v>#N/A</v>
      </c>
      <c r="AG173" s="251" t="e">
        <f ca="true">+IF(AND(ISNUMBER(OFFSET('Sanitation Data'!$E$7,0,10*ROW('Sanitation Data'!E167))),CV173="Yes"),OFFSET('Sanitation Data'!$E$7,0,10*ROW('Sanitation Data'!E167)),IF(AND(ISNUMBER(OFFSET('Sanitation Data'!$E$7,0,10*ROW('Sanitation Data'!E167))),CV173="No",ISNUMBER(OFFSET('Sanitation Data'!$E$7,0,10*ROW('Sanitation Data'!E167)))),CONCATENATE("[",ROUND(OFFSET('Sanitation Data'!$E$7,0,10*ROW('Sanitation Data'!E167)),0),"]"),IF(AND(ISNUMBER(OFFSET('Sanitation Data'!$E$7,0,10*ROW('Sanitation Data'!E167))),CV173="",ISNUMBER(OFFSET('Sanitation Data'!$E$7,0,10*ROW('Sanitation Data'!E167)))),OFFSET('Sanitation Data'!$E$7,0,10*ROW('Sanitation Data'!E167)),NA())))</f>
        <v>#N/A</v>
      </c>
      <c r="AH173" s="251" t="e">
        <f ca="true">+IF(AND(ISNUMBER(OFFSET('Sanitation Data'!$E$11,0,10*ROW('Sanitation Data'!E167))),CW173="Yes"),OFFSET('Sanitation Data'!$E$11,0,10*ROW('Sanitation Data'!E167)),IF(AND(ISNUMBER(OFFSET('Sanitation Data'!$E$11,0,10*ROW('Sanitation Data'!E167))),CW173="No",ISNUMBER(OFFSET('Sanitation Data'!$E$11,0,10*ROW('Sanitation Data'!E167)))),CONCATENATE("[",ROUND(OFFSET('Sanitation Data'!$E$11,0,10*ROW('Sanitation Data'!E167)),0),"]"),IF(AND(ISNUMBER(OFFSET('Sanitation Data'!$E$11,0,10*ROW('Sanitation Data'!E167))),CW173="",ISNUMBER(OFFSET('Sanitation Data'!$E$11,0,10*ROW('Sanitation Data'!E167)))),OFFSET('Sanitation Data'!$E$11,0,10*ROW('Sanitation Data'!E167)),NA())))</f>
        <v>#N/A</v>
      </c>
      <c r="AI173" s="251" t="e">
        <f ca="true">+IF(AND(ISNUMBER(OFFSET('Sanitation Data'!$E$12,0,10*ROW('Sanitation Data'!E167))),CX173="Yes"),OFFSET('Sanitation Data'!$E$12,0,10*ROW('Sanitation Data'!E167)),IF(AND(ISNUMBER(OFFSET('Sanitation Data'!$E$12,0,10*ROW('Sanitation Data'!E167))),CX173="No",ISNUMBER(OFFSET('Sanitation Data'!$E$12,0,10*ROW('Sanitation Data'!E167)))),CONCATENATE("[",ROUND(OFFSET('Sanitation Data'!$E$12,0,10*ROW('Sanitation Data'!E167)),0),"]"),IF(AND(ISNUMBER(OFFSET('Sanitation Data'!$E$12,0,10*ROW('Sanitation Data'!E167))),CX173="",ISNUMBER(OFFSET('Sanitation Data'!$E$12,0,10*ROW('Sanitation Data'!E167)))),OFFSET('Sanitation Data'!$E$12,0,10*ROW('Sanitation Data'!E167)),NA())))</f>
        <v>#N/A</v>
      </c>
      <c r="AJ173" s="251" t="e">
        <f ca="true">+IF(AND(ISNUMBER(OFFSET('Sanitation Data'!$E$13,0,10*ROW('Sanitation Data'!E167))),CY173="Yes"),OFFSET('Sanitation Data'!$E$13,0,10*ROW('Sanitation Data'!E167)),IF(AND(ISNUMBER(OFFSET('Sanitation Data'!$E$13,0,10*ROW('Sanitation Data'!E167))),CY173="No",ISNUMBER(OFFSET('Sanitation Data'!$E$13,0,10*ROW('Sanitation Data'!E167)))),CONCATENATE("[",ROUND(OFFSET('Sanitation Data'!$E$13,0,10*ROW('Sanitation Data'!E167)),0),"]"),IF(AND(ISNUMBER(OFFSET('Sanitation Data'!$E$13,0,10*ROW('Sanitation Data'!E167))),CY173="",ISNUMBER(OFFSET('Sanitation Data'!$E$13,0,10*ROW('Sanitation Data'!E167)))),OFFSET('Sanitation Data'!$E$13,0,10*ROW('Sanitation Data'!E167)),NA())))</f>
        <v>#N/A</v>
      </c>
      <c r="AK173" s="251" t="e">
        <f ca="true">+IF(AND(ISNUMBER(OFFSET('Sanitation Data'!$F$5,0,10*ROW('Sanitation Data'!F167))),CZ173="Yes"),100-OFFSET('Sanitation Data'!$F$5,0,10*ROW('Sanitation Data'!F167)),IF(AND(ISNUMBER(OFFSET('Sanitation Data'!$F$5,0,10*ROW('Sanitation Data'!F167))),CZ173="No",ISNUMBER(OFFSET('Sanitation Data'!$F$5,0,10*ROW('Sanitation Data'!F167)))),CONCATENATE("[",ROUND(100-OFFSET('Sanitation Data'!$F$5,0,10*ROW('Sanitation Data'!F167)),0),"]"),IF(AND(ISNUMBER(OFFSET('Sanitation Data'!$F$5,0,10*ROW('Sanitation Data'!F167))),CZ173="",ISNUMBER(OFFSET('Sanitation Data'!$F$5,0,10*ROW('Sanitation Data'!F167)))),100-OFFSET('Sanitation Data'!$F$5,0,10*ROW('Sanitation Data'!F167)),NA())))</f>
        <v>#N/A</v>
      </c>
      <c r="AL173" s="251" t="e">
        <f ca="true">+IF(AND(ISNUMBER(OFFSET('Sanitation Data'!$F$7,0,10*ROW('Sanitation Data'!F167))),DA173="Yes"),OFFSET('Sanitation Data'!$F$7,0,10*ROW('Sanitation Data'!F167)),IF(AND(ISNUMBER(OFFSET('Sanitation Data'!$F$7,0,10*ROW('Sanitation Data'!F167))),DA173="No",ISNUMBER(OFFSET('Sanitation Data'!$F$7,0,10*ROW('Sanitation Data'!F167)))),CONCATENATE("[",ROUND(OFFSET('Sanitation Data'!$F$7,0,10*ROW('Sanitation Data'!F167)),0),"]"),IF(AND(ISNUMBER(OFFSET('Sanitation Data'!$F$7,0,10*ROW('Sanitation Data'!F167))),DA173="",ISNUMBER(OFFSET('Sanitation Data'!$F$7,0,10*ROW('Sanitation Data'!F167)))),OFFSET('Sanitation Data'!$F$7,0,10*ROW('Sanitation Data'!F167)),NA())))</f>
        <v>#N/A</v>
      </c>
      <c r="AM173" s="251" t="e">
        <f ca="true">+IF(AND(ISNUMBER(OFFSET('Sanitation Data'!$F$11,0,10*ROW('Sanitation Data'!F167))),DB173="Yes"),OFFSET('Sanitation Data'!$F$11,0,10*ROW('Sanitation Data'!F167)),IF(AND(ISNUMBER(OFFSET('Sanitation Data'!$F$11,0,10*ROW('Sanitation Data'!F167))),DB173="No",ISNUMBER(OFFSET('Sanitation Data'!$F$11,0,10*ROW('Sanitation Data'!F167)))),CONCATENATE("[",ROUND(OFFSET('Sanitation Data'!$F$11,0,10*ROW('Sanitation Data'!F167)),0),"]"),IF(AND(ISNUMBER(OFFSET('Sanitation Data'!$F$11,0,10*ROW('Sanitation Data'!F167))),DB173="",ISNUMBER(OFFSET('Sanitation Data'!$F$11,0,10*ROW('Sanitation Data'!F167)))),OFFSET('Sanitation Data'!$F$11,0,10*ROW('Sanitation Data'!F167)),NA())))</f>
        <v>#N/A</v>
      </c>
      <c r="AN173" s="251" t="e">
        <f ca="true">+IF(AND(ISNUMBER(OFFSET('Sanitation Data'!$F$12,0,10*ROW('Sanitation Data'!F167))),DC173="Yes"),OFFSET('Sanitation Data'!$F$12,0,10*ROW('Sanitation Data'!F167)),IF(AND(ISNUMBER(OFFSET('Sanitation Data'!$F$12,0,10*ROW('Sanitation Data'!F167))),DC173="No",ISNUMBER(OFFSET('Sanitation Data'!$F$12,0,10*ROW('Sanitation Data'!F167)))),CONCATENATE("[",ROUND(OFFSET('Sanitation Data'!$F$12,0,10*ROW('Sanitation Data'!F167)),0),"]"),IF(AND(ISNUMBER(OFFSET('Sanitation Data'!$F$12,0,10*ROW('Sanitation Data'!F167))),DC173="",ISNUMBER(OFFSET('Sanitation Data'!$F$12,0,10*ROW('Sanitation Data'!F167)))),OFFSET('Sanitation Data'!$F$12,0,10*ROW('Sanitation Data'!F167)),NA())))</f>
        <v>#N/A</v>
      </c>
      <c r="AO173" s="251" t="e">
        <f ca="true">+IF(AND(ISNUMBER(OFFSET('Sanitation Data'!$F$13,0,10*ROW('Sanitation Data'!F167))),DD173="Yes"),OFFSET('Sanitation Data'!$F$13,0,10*ROW('Sanitation Data'!F167)),IF(AND(ISNUMBER(OFFSET('Sanitation Data'!$F$13,0,10*ROW('Sanitation Data'!F167))),DD173="No",ISNUMBER(OFFSET('Sanitation Data'!$F$13,0,10*ROW('Sanitation Data'!F167)))),CONCATENATE("[",ROUND(OFFSET('Sanitation Data'!$F$13,0,10*ROW('Sanitation Data'!F167)),0),"]"),IF(AND(ISNUMBER(OFFSET('Sanitation Data'!$F$13,0,10*ROW('Sanitation Data'!F167))),DD173="",ISNUMBER(OFFSET('Sanitation Data'!$F$13,0,10*ROW('Sanitation Data'!F167)))),OFFSET('Sanitation Data'!$F$13,0,10*ROW('Sanitation Data'!F167)),NA())))</f>
        <v>#N/A</v>
      </c>
      <c r="AP173" s="251" t="e">
        <f ca="true">+IF(AND(ISNUMBER(OFFSET('Sanitation Data'!$G$5,0,10*ROW('Sanitation Data'!G167))),DE173="Yes"),100-OFFSET('Sanitation Data'!$G$5,0,10*ROW('Sanitation Data'!G167)),IF(AND(ISNUMBER(OFFSET('Sanitation Data'!$G$5,0,10*ROW('Sanitation Data'!G167))),DE173="No",ISNUMBER(OFFSET('Sanitation Data'!$G$5,0,10*ROW('Sanitation Data'!G167)))),CONCATENATE("[",ROUND(100-OFFSET('Sanitation Data'!$G$5,0,10*ROW('Sanitation Data'!G167)),0),"]"),IF(AND(ISNUMBER(OFFSET('Sanitation Data'!$G$5,0,10*ROW('Sanitation Data'!G167))),DE173="",ISNUMBER(OFFSET('Sanitation Data'!$G$5,0,10*ROW('Sanitation Data'!G167)))),100-OFFSET('Sanitation Data'!$G$5,0,10*ROW('Sanitation Data'!G167)),NA())))</f>
        <v>#N/A</v>
      </c>
      <c r="AQ173" s="251" t="e">
        <f ca="true">+IF(AND(ISNUMBER(OFFSET('Sanitation Data'!$G$7,0,10*ROW('Sanitation Data'!G167))),DF173="Yes"),OFFSET('Sanitation Data'!$G$7,0,10*ROW('Sanitation Data'!G167)),IF(AND(ISNUMBER(OFFSET('Sanitation Data'!$G$7,0,10*ROW('Sanitation Data'!G167))),DF173="No",ISNUMBER(OFFSET('Sanitation Data'!$G$7,0,10*ROW('Sanitation Data'!G167)))),CONCATENATE("[",ROUND(OFFSET('Sanitation Data'!$G$7,0,10*ROW('Sanitation Data'!G167)),0),"]"),IF(AND(ISNUMBER(OFFSET('Sanitation Data'!$G$7,0,10*ROW('Sanitation Data'!G167))),DF173="",ISNUMBER(OFFSET('Sanitation Data'!$G$7,0,10*ROW('Sanitation Data'!G167)))),OFFSET('Sanitation Data'!$G$7,0,10*ROW('Sanitation Data'!G167)),NA())))</f>
        <v>#N/A</v>
      </c>
      <c r="AR173" s="251" t="e">
        <f ca="true">+IF(AND(ISNUMBER(OFFSET('Sanitation Data'!$G$11,0,10*ROW('Sanitation Data'!G167))),DG173="Yes"),OFFSET('Sanitation Data'!$G$11,0,10*ROW('Sanitation Data'!G167)),IF(AND(ISNUMBER(OFFSET('Sanitation Data'!$G$11,0,10*ROW('Sanitation Data'!G167))),DG173="No",ISNUMBER(OFFSET('Sanitation Data'!$G$11,0,10*ROW('Sanitation Data'!G167)))),CONCATENATE("[",ROUND(OFFSET('Sanitation Data'!$G$11,0,10*ROW('Sanitation Data'!G167)),0),"]"),IF(AND(ISNUMBER(OFFSET('Sanitation Data'!$G$11,0,10*ROW('Sanitation Data'!G167))),DG173="",ISNUMBER(OFFSET('Sanitation Data'!$G$11,0,10*ROW('Sanitation Data'!G167)))),OFFSET('Sanitation Data'!$G$11,0,10*ROW('Sanitation Data'!G167)),NA())))</f>
        <v>#N/A</v>
      </c>
      <c r="AS173" s="251" t="e">
        <f ca="true">+IF(AND(ISNUMBER(OFFSET('Sanitation Data'!$G$12,0,10*ROW('Sanitation Data'!G167))),DH173="Yes"),OFFSET('Sanitation Data'!$G$12,0,10*ROW('Sanitation Data'!G167)),IF(AND(ISNUMBER(OFFSET('Sanitation Data'!$G$12,0,10*ROW('Sanitation Data'!G167))),DH173="No",ISNUMBER(OFFSET('Sanitation Data'!$G$12,0,10*ROW('Sanitation Data'!G167)))),CONCATENATE("[",ROUND(OFFSET('Sanitation Data'!$G$12,0,10*ROW('Sanitation Data'!G167)),0),"]"),IF(AND(ISNUMBER(OFFSET('Sanitation Data'!$G$12,0,10*ROW('Sanitation Data'!G167))),DH173="",ISNUMBER(OFFSET('Sanitation Data'!$G$12,0,10*ROW('Sanitation Data'!G167)))),OFFSET('Sanitation Data'!$G$12,0,10*ROW('Sanitation Data'!G167)),NA())))</f>
        <v>#N/A</v>
      </c>
      <c r="AT173" s="251" t="e">
        <f ca="true">+IF(AND(ISNUMBER(OFFSET('Sanitation Data'!$G$13,0,10*ROW('Sanitation Data'!G167))),DI173="Yes"),OFFSET('Sanitation Data'!$G$13,0,10*ROW('Sanitation Data'!G167)),IF(AND(ISNUMBER(OFFSET('Sanitation Data'!$G$13,0,10*ROW('Sanitation Data'!G167))),DI173="No",ISNUMBER(OFFSET('Sanitation Data'!$G$13,0,10*ROW('Sanitation Data'!G167)))),CONCATENATE("[",ROUND(OFFSET('Sanitation Data'!$G$13,0,10*ROW('Sanitation Data'!G167)),0),"]"),IF(AND(ISNUMBER(OFFSET('Sanitation Data'!$G$13,0,10*ROW('Sanitation Data'!G167))),DI173="",ISNUMBER(OFFSET('Sanitation Data'!$G$13,0,10*ROW('Sanitation Data'!G167)))),OFFSET('Sanitation Data'!$G$13,0,10*ROW('Sanitation Data'!G167)),NA())))</f>
        <v>#N/A</v>
      </c>
      <c r="AU173" s="251" t="e">
        <f ca="true">+IF(AND(ISNUMBER(OFFSET('Sanitation Data'!$H$5,0,10*ROW('Sanitation Data'!H167))),DJ173="Yes"),100-OFFSET('Sanitation Data'!$H$5,0,10*ROW('Sanitation Data'!H167)),IF(AND(ISNUMBER(OFFSET('Sanitation Data'!$H$5,0,10*ROW('Sanitation Data'!H167))),DJ173="No",ISNUMBER(OFFSET('Sanitation Data'!$H$5,0,10*ROW('Sanitation Data'!H167)))),CONCATENATE("[",ROUND(100-OFFSET('Sanitation Data'!$H$5,0,10*ROW('Sanitation Data'!H167)),0),"]"),IF(AND(ISNUMBER(OFFSET('Sanitation Data'!$H$5,0,10*ROW('Sanitation Data'!H167))),DJ173="",ISNUMBER(OFFSET('Sanitation Data'!$H$5,0,10*ROW('Sanitation Data'!H167)))),100-OFFSET('Sanitation Data'!$H$5,0,10*ROW('Sanitation Data'!H167)),NA())))</f>
        <v>#N/A</v>
      </c>
      <c r="AV173" s="251" t="e">
        <f ca="true">+IF(AND(ISNUMBER(OFFSET('Sanitation Data'!$H$7,0,10*ROW('Sanitation Data'!H167))),DK173="Yes"),OFFSET('Sanitation Data'!$H$7,0,10*ROW('Sanitation Data'!H167)),IF(AND(ISNUMBER(OFFSET('Sanitation Data'!$H$7,0,10*ROW('Sanitation Data'!H167))),DK173="No",ISNUMBER(OFFSET('Sanitation Data'!$H$7,0,10*ROW('Sanitation Data'!H167)))),CONCATENATE("[",ROUND(OFFSET('Sanitation Data'!$H$7,0,10*ROW('Sanitation Data'!H167)),0),"]"),IF(AND(ISNUMBER(OFFSET('Sanitation Data'!$H$7,0,10*ROW('Sanitation Data'!H167))),DK173="",ISNUMBER(OFFSET('Sanitation Data'!$H$7,0,10*ROW('Sanitation Data'!H167)))),OFFSET('Sanitation Data'!$H$7,0,10*ROW('Sanitation Data'!H167)),NA())))</f>
        <v>#N/A</v>
      </c>
      <c r="AW173" s="251" t="e">
        <f ca="true">+IF(AND(ISNUMBER(OFFSET('Sanitation Data'!$H$11,0,10*ROW('Sanitation Data'!H167))),DL173="Yes"),OFFSET('Sanitation Data'!$H$11,0,10*ROW('Sanitation Data'!H167)),IF(AND(ISNUMBER(OFFSET('Sanitation Data'!$H$11,0,10*ROW('Sanitation Data'!H167))),DL173="No",ISNUMBER(OFFSET('Sanitation Data'!$H$11,0,10*ROW('Sanitation Data'!H167)))),CONCATENATE("[",ROUND(OFFSET('Sanitation Data'!$H$11,0,10*ROW('Sanitation Data'!H167)),0),"]"),IF(AND(ISNUMBER(OFFSET('Sanitation Data'!$H$11,0,10*ROW('Sanitation Data'!H167))),DL173="",ISNUMBER(OFFSET('Sanitation Data'!$H$11,0,10*ROW('Sanitation Data'!H167)))),OFFSET('Sanitation Data'!$H$11,0,10*ROW('Sanitation Data'!H167)),NA())))</f>
        <v>#N/A</v>
      </c>
      <c r="AX173" s="251" t="e">
        <f ca="true">+IF(AND(ISNUMBER(OFFSET('Sanitation Data'!$H$12,0,10*ROW('Sanitation Data'!H167))),DM173="Yes"),OFFSET('Sanitation Data'!$H$12,0,10*ROW('Sanitation Data'!H167)),IF(AND(ISNUMBER(OFFSET('Sanitation Data'!$H$12,0,10*ROW('Sanitation Data'!H167))),DM173="No",ISNUMBER(OFFSET('Sanitation Data'!$H$12,0,10*ROW('Sanitation Data'!H167)))),CONCATENATE("[",ROUND(OFFSET('Sanitation Data'!$H$12,0,10*ROW('Sanitation Data'!H167)),0),"]"),IF(AND(ISNUMBER(OFFSET('Sanitation Data'!$H$12,0,10*ROW('Sanitation Data'!H167))),DM173="",ISNUMBER(OFFSET('Sanitation Data'!$H$12,0,10*ROW('Sanitation Data'!H167)))),OFFSET('Sanitation Data'!$H$12,0,10*ROW('Sanitation Data'!H167)),NA())))</f>
        <v>#N/A</v>
      </c>
      <c r="AY173" s="251" t="e">
        <f ca="true">+IF(AND(ISNUMBER(OFFSET('Sanitation Data'!$H$13,0,10*ROW('Sanitation Data'!H167))),DN173="Yes"),OFFSET('Sanitation Data'!$H$13,0,10*ROW('Sanitation Data'!H167)),IF(AND(ISNUMBER(OFFSET('Sanitation Data'!$H$13,0,10*ROW('Sanitation Data'!H167))),DN173="No",ISNUMBER(OFFSET('Sanitation Data'!$H$13,0,10*ROW('Sanitation Data'!H167)))),CONCATENATE("[",ROUND(OFFSET('Sanitation Data'!$H$13,0,10*ROW('Sanitation Data'!H167)),0),"]"),IF(AND(ISNUMBER(OFFSET('Sanitation Data'!$H$13,0,10*ROW('Sanitation Data'!H167))),DN173="",ISNUMBER(OFFSET('Sanitation Data'!$H$13,0,10*ROW('Sanitation Data'!H167)))),OFFSET('Sanitation Data'!$H$13,0,10*ROW('Sanitation Data'!H167)),NA())))</f>
        <v>#N/A</v>
      </c>
      <c r="AZ173" s="252" t="e">
        <f ca="true">+IF(AND(ISNUMBER(OFFSET('Hygiene Data'!$C$6,0,10*ROW('Hygiene Data'!C167))),DO173="Yes"),OFFSET('Hygiene Data'!$C$6,0,10*ROW('Hygiene Data'!C167)),IF(AND(ISNUMBER(OFFSET('Hygiene Data'!$C$6,0,10*ROW('Hygiene Data'!C167))),DO173="No",ISNUMBER(OFFSET('Hygiene Data'!$C$6,0,10*ROW('Hygiene Data'!C167)))),CONCATENATE("[",ROUND(OFFSET('Hygiene Data'!$C$6,0,10*ROW('Hygiene Data'!C167)),0),"]"),IF(AND(ISNUMBER(OFFSET('Hygiene Data'!$C$6,0,10*ROW('Hygiene Data'!C167))),DO173="",ISNUMBER(OFFSET('Hygiene Data'!$C$6,0,10*ROW('Hygiene Data'!C167)))),OFFSET('Hygiene Data'!$C$6,0,10*ROW('Hygiene Data'!C167)),NA())))</f>
        <v>#N/A</v>
      </c>
      <c r="BA173" s="252" t="e">
        <f ca="true">+IF(AND(ISNUMBER(OFFSET('Hygiene Data'!$C$8,0,10*ROW('Hygiene Data'!C167))),DP173="Yes"),OFFSET('Hygiene Data'!$C$8,0,10*ROW('Hygiene Data'!C167)),IF(AND(ISNUMBER(OFFSET('Hygiene Data'!$C$8,0,10*ROW('Hygiene Data'!C167))),DP173="No",ISNUMBER(OFFSET('Hygiene Data'!$C$8,0,10*ROW('Hygiene Data'!C167)))),CONCATENATE("[",ROUND(OFFSET('Hygiene Data'!$C$8,0,10*ROW('Hygiene Data'!C167)),0),"]"),IF(AND(ISNUMBER(OFFSET('Hygiene Data'!$C$8,0,10*ROW('Hygiene Data'!C167))),DP173="",ISNUMBER(OFFSET('Hygiene Data'!$C$8,0,10*ROW('Hygiene Data'!C167)))),OFFSET('Hygiene Data'!$C$8,0,10*ROW('Hygiene Data'!C167)),NA())))</f>
        <v>#N/A</v>
      </c>
      <c r="BB173" s="252" t="e">
        <f ca="true">+IF(AND(ISNUMBER(OFFSET('Hygiene Data'!$C$10,0,10*ROW('Hygiene Data'!C167))),DQ173="Yes"),OFFSET('Hygiene Data'!$C$10,0,10*ROW('Hygiene Data'!C167)),IF(AND(ISNUMBER(OFFSET('Hygiene Data'!$C$10,0,10*ROW('Hygiene Data'!C167))),DQ173="No",ISNUMBER(OFFSET('Hygiene Data'!$C$10,0,10*ROW('Hygiene Data'!C167)))),CONCATENATE("[",ROUND(OFFSET('Hygiene Data'!$C$10,0,10*ROW('Hygiene Data'!C167)),0),"]"),IF(AND(ISNUMBER(OFFSET('Hygiene Data'!$C$10,0,10*ROW('Hygiene Data'!C167))),DQ173="",ISNUMBER(OFFSET('Hygiene Data'!$C$10,0,10*ROW('Hygiene Data'!C167)))),OFFSET('Hygiene Data'!$C$10,0,10*ROW('Hygiene Data'!C167)),NA())))</f>
        <v>#N/A</v>
      </c>
      <c r="BC173" s="252" t="e">
        <f ca="true">+IF(AND(ISNUMBER(OFFSET('Hygiene Data'!$D$6,0,10*ROW('Hygiene Data'!D167))),DR173="Yes"),OFFSET('Hygiene Data'!$D$6,0,10*ROW('Hygiene Data'!D167)),IF(AND(ISNUMBER(OFFSET('Hygiene Data'!$D$6,0,10*ROW('Hygiene Data'!D167))),DR173="No",ISNUMBER(OFFSET('Hygiene Data'!$D$6,0,10*ROW('Hygiene Data'!D167)))),CONCATENATE("[",ROUND(OFFSET('Hygiene Data'!$D$6,0,10*ROW('Hygiene Data'!D167)),0),"]"),IF(AND(ISNUMBER(OFFSET('Hygiene Data'!$D$6,0,10*ROW('Hygiene Data'!D167))),DR173="",ISNUMBER(OFFSET('Hygiene Data'!$D$6,0,10*ROW('Hygiene Data'!D167)))),OFFSET('Hygiene Data'!$D$6,0,10*ROW('Hygiene Data'!D167)),NA())))</f>
        <v>#N/A</v>
      </c>
      <c r="BD173" s="252" t="e">
        <f ca="true">+IF(AND(ISNUMBER(OFFSET('Hygiene Data'!$D$8,0,10*ROW('Hygiene Data'!D167))),DS173="Yes"),OFFSET('Hygiene Data'!$D$8,0,10*ROW('Hygiene Data'!D167)),IF(AND(ISNUMBER(OFFSET('Hygiene Data'!$D$8,0,10*ROW('Hygiene Data'!D167))),DS173="No",ISNUMBER(OFFSET('Hygiene Data'!$D$8,0,10*ROW('Hygiene Data'!D167)))),CONCATENATE("[",ROUND(OFFSET('Hygiene Data'!$D$8,0,10*ROW('Hygiene Data'!D167)),0),"]"),IF(AND(ISNUMBER(OFFSET('Hygiene Data'!$D$8,0,10*ROW('Hygiene Data'!D167))),DS173="",ISNUMBER(OFFSET('Hygiene Data'!$D$8,0,10*ROW('Hygiene Data'!D167)))),OFFSET('Hygiene Data'!$D$8,0,10*ROW('Hygiene Data'!D167)),NA())))</f>
        <v>#N/A</v>
      </c>
      <c r="BE173" s="252" t="e">
        <f ca="true">+IF(AND(ISNUMBER(OFFSET('Hygiene Data'!$D$10,0,10*ROW('Hygiene Data'!D167))),DT173="Yes"),OFFSET('Hygiene Data'!$D$10,0,10*ROW('Hygiene Data'!D167)),IF(AND(ISNUMBER(OFFSET('Hygiene Data'!$D$10,0,10*ROW('Hygiene Data'!D167))),DT173="No",ISNUMBER(OFFSET('Hygiene Data'!$D$10,0,10*ROW('Hygiene Data'!D167)))),CONCATENATE("[",ROUND(OFFSET('Hygiene Data'!$D$10,0,10*ROW('Hygiene Data'!D167)),0),"]"),IF(AND(ISNUMBER(OFFSET('Hygiene Data'!$D$10,0,10*ROW('Hygiene Data'!D167))),DT173="",ISNUMBER(OFFSET('Hygiene Data'!$D$10,0,10*ROW('Hygiene Data'!D167)))),OFFSET('Hygiene Data'!$D$10,0,10*ROW('Hygiene Data'!D167)),NA())))</f>
        <v>#N/A</v>
      </c>
      <c r="BF173" s="252" t="e">
        <f ca="true">+IF(AND(ISNUMBER(OFFSET('Hygiene Data'!$E$6,0,10*ROW('Hygiene Data'!E167))),DU173="Yes"),OFFSET('Hygiene Data'!$E$6,0,10*ROW('Hygiene Data'!E167)),IF(AND(ISNUMBER(OFFSET('Hygiene Data'!$E$6,0,10*ROW('Hygiene Data'!E167))),DU173="No",ISNUMBER(OFFSET('Hygiene Data'!$E$6,0,10*ROW('Hygiene Data'!E167)))),CONCATENATE("[",ROUND(OFFSET('Hygiene Data'!$E$6,0,10*ROW('Hygiene Data'!E167)),0),"]"),IF(AND(ISNUMBER(OFFSET('Hygiene Data'!$E$6,0,10*ROW('Hygiene Data'!E167))),DU173="",ISNUMBER(OFFSET('Hygiene Data'!$E$6,0,10*ROW('Hygiene Data'!E167)))),OFFSET('Hygiene Data'!$E$6,0,10*ROW('Hygiene Data'!E167)),NA())))</f>
        <v>#N/A</v>
      </c>
      <c r="BG173" s="252" t="e">
        <f ca="true">+IF(AND(ISNUMBER(OFFSET('Hygiene Data'!$E$8,0,10*ROW('Hygiene Data'!E167))),DV173="Yes"),OFFSET('Hygiene Data'!$E$8,0,10*ROW('Hygiene Data'!E167)),IF(AND(ISNUMBER(OFFSET('Hygiene Data'!$E$8,0,10*ROW('Hygiene Data'!E167))),DV173="No",ISNUMBER(OFFSET('Hygiene Data'!$E$8,0,10*ROW('Hygiene Data'!E167)))),CONCATENATE("[",ROUND(OFFSET('Hygiene Data'!$E$8,0,10*ROW('Hygiene Data'!E167)),0),"]"),IF(AND(ISNUMBER(OFFSET('Hygiene Data'!$E$8,0,10*ROW('Hygiene Data'!E167))),DV173="",ISNUMBER(OFFSET('Hygiene Data'!$E$8,0,10*ROW('Hygiene Data'!E167)))),OFFSET('Hygiene Data'!$E$8,0,10*ROW('Hygiene Data'!E167)),NA())))</f>
        <v>#N/A</v>
      </c>
      <c r="BH173" s="252" t="e">
        <f ca="true">+IF(AND(ISNUMBER(OFFSET('Hygiene Data'!$E$10,0,10*ROW('Hygiene Data'!E167))),DW173="Yes"),OFFSET('Hygiene Data'!$E$10,0,10*ROW('Hygiene Data'!E167)),IF(AND(ISNUMBER(OFFSET('Hygiene Data'!$E$10,0,10*ROW('Hygiene Data'!E167))),DW173="No",ISNUMBER(OFFSET('Hygiene Data'!$E$10,0,10*ROW('Hygiene Data'!E167)))),CONCATENATE("[",ROUND(OFFSET('Hygiene Data'!$E$10,0,10*ROW('Hygiene Data'!E167)),0),"]"),IF(AND(ISNUMBER(OFFSET('Hygiene Data'!$E$10,0,10*ROW('Hygiene Data'!E167))),DW173="",ISNUMBER(OFFSET('Hygiene Data'!$E$10,0,10*ROW('Hygiene Data'!E167)))),OFFSET('Hygiene Data'!$E$10,0,10*ROW('Hygiene Data'!E167)),NA())))</f>
        <v>#N/A</v>
      </c>
      <c r="BI173" s="252" t="e">
        <f ca="true">+IF(AND(ISNUMBER(OFFSET('Hygiene Data'!$F$6,0,10*ROW('Hygiene Data'!F167))),DX173="Yes"),OFFSET('Hygiene Data'!$F$6,0,10*ROW('Hygiene Data'!F167)),IF(AND(ISNUMBER(OFFSET('Hygiene Data'!$F$6,0,10*ROW('Hygiene Data'!F167))),DX173="No",ISNUMBER(OFFSET('Hygiene Data'!$F$6,0,10*ROW('Hygiene Data'!F167)))),CONCATENATE("[",ROUND(OFFSET('Hygiene Data'!$F$6,0,10*ROW('Hygiene Data'!F167)),0),"]"),IF(AND(ISNUMBER(OFFSET('Hygiene Data'!$F$6,0,10*ROW('Hygiene Data'!F167))),DX173="",ISNUMBER(OFFSET('Hygiene Data'!$F$6,0,10*ROW('Hygiene Data'!F167)))),OFFSET('Hygiene Data'!$F$6,0,10*ROW('Hygiene Data'!F167)),NA())))</f>
        <v>#N/A</v>
      </c>
      <c r="BJ173" s="252" t="e">
        <f ca="true">+IF(AND(ISNUMBER(OFFSET('Hygiene Data'!$F$8,0,10*ROW('Hygiene Data'!F167))),DY173="Yes"),OFFSET('Hygiene Data'!$F$8,0,10*ROW('Hygiene Data'!F167)),IF(AND(ISNUMBER(OFFSET('Hygiene Data'!$F$8,0,10*ROW('Hygiene Data'!F167))),DY173="No",ISNUMBER(OFFSET('Hygiene Data'!$F$8,0,10*ROW('Hygiene Data'!F167)))),CONCATENATE("[",ROUND(OFFSET('Hygiene Data'!$F$8,0,10*ROW('Hygiene Data'!F167)),0),"]"),IF(AND(ISNUMBER(OFFSET('Hygiene Data'!$F$8,0,10*ROW('Hygiene Data'!F167))),DY173="",ISNUMBER(OFFSET('Hygiene Data'!$F$8,0,10*ROW('Hygiene Data'!F167)))),OFFSET('Hygiene Data'!$F$8,0,10*ROW('Hygiene Data'!F167)),NA())))</f>
        <v>#N/A</v>
      </c>
      <c r="BK173" s="252" t="e">
        <f ca="true">+IF(AND(ISNUMBER(OFFSET('Hygiene Data'!$F$10,0,10*ROW('Hygiene Data'!F167))),DZ173="Yes"),OFFSET('Hygiene Data'!$F$10,0,10*ROW('Hygiene Data'!F167)),IF(AND(ISNUMBER(OFFSET('Hygiene Data'!$F$10,0,10*ROW('Hygiene Data'!F167))),DZ173="No",ISNUMBER(OFFSET('Hygiene Data'!$F$10,0,10*ROW('Hygiene Data'!F167)))),CONCATENATE("[",ROUND(OFFSET('Hygiene Data'!$F$10,0,10*ROW('Hygiene Data'!F167)),0),"]"),IF(AND(ISNUMBER(OFFSET('Hygiene Data'!$F$10,0,10*ROW('Hygiene Data'!F167))),DZ173="",ISNUMBER(OFFSET('Hygiene Data'!$F$10,0,10*ROW('Hygiene Data'!F167)))),OFFSET('Hygiene Data'!$F$10,0,10*ROW('Hygiene Data'!F167)),NA())))</f>
        <v>#N/A</v>
      </c>
      <c r="BL173" s="252" t="e">
        <f ca="true">+IF(AND(ISNUMBER(OFFSET('Hygiene Data'!$G$6,0,10*ROW('Hygiene Data'!G167))),EA173="Yes"),OFFSET('Hygiene Data'!$G$6,0,10*ROW('Hygiene Data'!G167)),IF(AND(ISNUMBER(OFFSET('Hygiene Data'!$G$6,0,10*ROW('Hygiene Data'!G167))),EA173="No",ISNUMBER(OFFSET('Hygiene Data'!$G$6,0,10*ROW('Hygiene Data'!G167)))),CONCATENATE("[",ROUND(OFFSET('Hygiene Data'!$G$6,0,10*ROW('Hygiene Data'!G167)),0),"]"),IF(AND(ISNUMBER(OFFSET('Hygiene Data'!$G$6,0,10*ROW('Hygiene Data'!G167))),EA173="",ISNUMBER(OFFSET('Hygiene Data'!$G$6,0,10*ROW('Hygiene Data'!G167)))),OFFSET('Hygiene Data'!$G$6,0,10*ROW('Hygiene Data'!G167)),NA())))</f>
        <v>#N/A</v>
      </c>
      <c r="BM173" s="252" t="e">
        <f ca="true">+IF(AND(ISNUMBER(OFFSET('Hygiene Data'!$G$8,0,10*ROW('Hygiene Data'!G167))),EB173="Yes"),OFFSET('Hygiene Data'!$G$8,0,10*ROW('Hygiene Data'!G167)),IF(AND(ISNUMBER(OFFSET('Hygiene Data'!$G$8,0,10*ROW('Hygiene Data'!G167))),EB173="No",ISNUMBER(OFFSET('Hygiene Data'!$G$8,0,10*ROW('Hygiene Data'!G167)))),CONCATENATE("[",ROUND(OFFSET('Hygiene Data'!$G$8,0,10*ROW('Hygiene Data'!G167)),0),"]"),IF(AND(ISNUMBER(OFFSET('Hygiene Data'!$G$8,0,10*ROW('Hygiene Data'!G167))),EB173="",ISNUMBER(OFFSET('Hygiene Data'!$G$8,0,10*ROW('Hygiene Data'!G167)))),OFFSET('Hygiene Data'!$G$8,0,10*ROW('Hygiene Data'!G167)),NA())))</f>
        <v>#N/A</v>
      </c>
      <c r="BN173" s="252" t="e">
        <f ca="true">+IF(AND(ISNUMBER(OFFSET('Hygiene Data'!$G$10,0,10*ROW('Hygiene Data'!G167))),EC173="Yes"),OFFSET('Hygiene Data'!$G$10,0,10*ROW('Hygiene Data'!G167)),IF(AND(ISNUMBER(OFFSET('Hygiene Data'!$G$10,0,10*ROW('Hygiene Data'!G167))),EC173="No",ISNUMBER(OFFSET('Hygiene Data'!$G$10,0,10*ROW('Hygiene Data'!G167)))),CONCATENATE("[",ROUND(OFFSET('Hygiene Data'!$G$10,0,10*ROW('Hygiene Data'!G167)),0),"]"),IF(AND(ISNUMBER(OFFSET('Hygiene Data'!$G$10,0,10*ROW('Hygiene Data'!G167))),EC173="",ISNUMBER(OFFSET('Hygiene Data'!$G$10,0,10*ROW('Hygiene Data'!G167)))),OFFSET('Hygiene Data'!$G$10,0,10*ROW('Hygiene Data'!G167)),NA())))</f>
        <v>#N/A</v>
      </c>
      <c r="BO173" s="252" t="e">
        <f ca="true">+IF(AND(ISNUMBER(OFFSET('Hygiene Data'!$H$6,0,10*ROW('Hygiene Data'!H167))),ED173="Yes"),OFFSET('Hygiene Data'!$H$6,0,10*ROW('Hygiene Data'!H167)),IF(AND(ISNUMBER(OFFSET('Hygiene Data'!$H$6,0,10*ROW('Hygiene Data'!H167))),ED173="No",ISNUMBER(OFFSET('Hygiene Data'!$H$6,0,10*ROW('Hygiene Data'!H167)))),CONCATENATE("[",ROUND(OFFSET('Hygiene Data'!$H$6,0,10*ROW('Hygiene Data'!H167)),0),"]"),IF(AND(ISNUMBER(OFFSET('Hygiene Data'!$H$6,0,10*ROW('Hygiene Data'!H167))),ED173="",ISNUMBER(OFFSET('Hygiene Data'!$H$6,0,10*ROW('Hygiene Data'!H167)))),OFFSET('Hygiene Data'!$H$6,0,10*ROW('Hygiene Data'!H167)),NA())))</f>
        <v>#N/A</v>
      </c>
      <c r="BP173" s="252" t="e">
        <f ca="true">+IF(AND(ISNUMBER(OFFSET('Hygiene Data'!$H$8,0,10*ROW('Hygiene Data'!H167))),EE173="Yes"),OFFSET('Hygiene Data'!$H$8,0,10*ROW('Hygiene Data'!H167)),IF(AND(ISNUMBER(OFFSET('Hygiene Data'!$H$8,0,10*ROW('Hygiene Data'!H167))),EE173="No",ISNUMBER(OFFSET('Hygiene Data'!$H$8,0,10*ROW('Hygiene Data'!H167)))),CONCATENATE("[",ROUND(OFFSET('Hygiene Data'!$H$8,0,10*ROW('Hygiene Data'!H167)),0),"]"),IF(AND(ISNUMBER(OFFSET('Hygiene Data'!$H$8,0,10*ROW('Hygiene Data'!H167))),EE173="",ISNUMBER(OFFSET('Hygiene Data'!$H$8,0,10*ROW('Hygiene Data'!H167)))),OFFSET('Hygiene Data'!$H$8,0,10*ROW('Hygiene Data'!H167)),NA())))</f>
        <v>#N/A</v>
      </c>
      <c r="BQ173" s="252" t="e">
        <f ca="true">+IF(AND(ISNUMBER(OFFSET('Hygiene Data'!$H$10,0,10*ROW('Hygiene Data'!H167))),EF173="Yes"),OFFSET('Hygiene Data'!$H$10,0,10*ROW('Hygiene Data'!H167)),IF(AND(ISNUMBER(OFFSET('Hygiene Data'!$H$10,0,10*ROW('Hygiene Data'!H167))),EF173="No",ISNUMBER(OFFSET('Hygiene Data'!$H$10,0,10*ROW('Hygiene Data'!H167)))),CONCATENATE("[",ROUND(OFFSET('Hygiene Data'!$H$10,0,10*ROW('Hygiene Data'!H167)),0),"]"),IF(AND(ISNUMBER(OFFSET('Hygiene Data'!$H$10,0,10*ROW('Hygiene Data'!H167))),EF173="",ISNUMBER(OFFSET('Hygiene Data'!$H$10,0,10*ROW('Hygiene Data'!H167)))),OFFSET('Hygiene Data'!$H$10,0,10*ROW('Hygiene Data'!H167)),NA())))</f>
        <v>#N/A</v>
      </c>
      <c r="BS173" s="36" t="str">
        <f ca="true">+IF(OFFSET('Water Data'!$C$28,0,10*ROW('Water Data'!C167))="","",OFFSET('Water Data'!$C$28,0,10*ROW('Water Data'!C167)))</f>
        <v/>
      </c>
      <c r="BT173" s="36" t="str">
        <f ca="true">+IF(OFFSET('Water Data'!$C$29,0,10*ROW('Water Data'!C167))="","",OFFSET('Water Data'!$C$29,0,10*ROW('Water Data'!C167)))</f>
        <v/>
      </c>
      <c r="BU173" s="36" t="str">
        <f ca="true">+IF(OFFSET('Water Data'!$C$30,0,10*ROW('Water Data'!C167))="","",OFFSET('Water Data'!$C$30,0,10*ROW('Water Data'!C167)))</f>
        <v/>
      </c>
      <c r="BV173" s="36" t="str">
        <f ca="true">+IF(OFFSET('Water Data'!$D$28,0,10*ROW('Water Data'!D167))="","",OFFSET('Water Data'!$D$28,0,10*ROW('Water Data'!D167)))</f>
        <v/>
      </c>
      <c r="BW173" s="36" t="str">
        <f ca="true">+IF(OFFSET('Water Data'!$D$29,0,10*ROW('Water Data'!D167))="","",OFFSET('Water Data'!$D$29,0,10*ROW('Water Data'!D167)))</f>
        <v/>
      </c>
      <c r="BX173" s="36" t="str">
        <f ca="true">+IF(OFFSET('Water Data'!$D$30,0,10*ROW('Water Data'!D167))="","",OFFSET('Water Data'!$D$30,0,10*ROW('Water Data'!D167)))</f>
        <v/>
      </c>
      <c r="BY173" s="36" t="str">
        <f ca="true">+IF(OFFSET('Water Data'!$E$28,0,10*ROW('Water Data'!E167))="","",OFFSET('Water Data'!$E$28,0,10*ROW('Water Data'!E167)))</f>
        <v/>
      </c>
      <c r="BZ173" s="36" t="str">
        <f ca="true">+IF(OFFSET('Water Data'!$E$29,0,10*ROW('Water Data'!E167))="","",OFFSET('Water Data'!$E$29,0,10*ROW('Water Data'!E167)))</f>
        <v/>
      </c>
      <c r="CA173" s="36" t="str">
        <f ca="true">+IF(OFFSET('Water Data'!$E$30,0,10*ROW('Water Data'!E167))="","",OFFSET('Water Data'!$E$30,0,10*ROW('Water Data'!E167)))</f>
        <v/>
      </c>
      <c r="CB173" s="36" t="str">
        <f ca="true">+IF(OFFSET('Water Data'!$F$28,0,10*ROW('Water Data'!F167))="","",OFFSET('Water Data'!$F$28,0,10*ROW('Water Data'!F167)))</f>
        <v/>
      </c>
      <c r="CC173" s="36" t="str">
        <f ca="true">+IF(OFFSET('Water Data'!$F$29,0,10*ROW('Water Data'!F167))="","",OFFSET('Water Data'!$F$29,0,10*ROW('Water Data'!F167)))</f>
        <v/>
      </c>
      <c r="CD173" s="36" t="str">
        <f ca="true">+IF(OFFSET('Water Data'!$F$30,0,10*ROW('Water Data'!F167))="","",OFFSET('Water Data'!$F$30,0,10*ROW('Water Data'!F167)))</f>
        <v/>
      </c>
      <c r="CE173" s="36" t="str">
        <f ca="true">+IF(OFFSET('Water Data'!$G$28,0,10*ROW('Water Data'!G167))="","",OFFSET('Water Data'!$G$28,0,10*ROW('Water Data'!G167)))</f>
        <v/>
      </c>
      <c r="CF173" s="36" t="str">
        <f ca="true">+IF(OFFSET('Water Data'!$G$29,0,10*ROW('Water Data'!G167))="","",OFFSET('Water Data'!$G$29,0,10*ROW('Water Data'!G167)))</f>
        <v/>
      </c>
      <c r="CG173" s="36" t="str">
        <f ca="true">+IF(OFFSET('Water Data'!$G$30,0,10*ROW('Water Data'!G167))="","",OFFSET('Water Data'!$G$30,0,10*ROW('Water Data'!G167)))</f>
        <v/>
      </c>
      <c r="CH173" s="36" t="str">
        <f ca="true">+IF(OFFSET('Water Data'!$H$28,0,10*ROW('Water Data'!H167))="","",OFFSET('Water Data'!$H$28,0,10*ROW('Water Data'!H167)))</f>
        <v/>
      </c>
      <c r="CI173" s="36" t="str">
        <f ca="true">+IF(OFFSET('Water Data'!$H$29,0,10*ROW('Water Data'!H167))="","",OFFSET('Water Data'!$H$29,0,10*ROW('Water Data'!H167)))</f>
        <v/>
      </c>
      <c r="CJ173" s="36" t="str">
        <f ca="true">+IF(OFFSET('Water Data'!$H$30,0,10*ROW('Water Data'!H167))="","",OFFSET('Water Data'!$H$30,0,10*ROW('Water Data'!H167)))</f>
        <v/>
      </c>
      <c r="CK173" s="36" t="str">
        <f ca="true">+IF(OFFSET('Sanitation Data'!$C$29,0,10*ROW('Sanitation Data'!C167))="","",OFFSET('Sanitation Data'!$C$29,0,10*ROW('Sanitation Data'!C167)))</f>
        <v/>
      </c>
      <c r="CL173" s="36" t="str">
        <f ca="true">+IF(OFFSET('Sanitation Data'!$C$30,0,10*ROW('Sanitation Data'!C167))="","",OFFSET('Sanitation Data'!$C$30,0,10*ROW('Sanitation Data'!C167)))</f>
        <v/>
      </c>
      <c r="CM173" s="36" t="str">
        <f ca="true">+IF(OFFSET('Sanitation Data'!$C$31,0,10*ROW('Sanitation Data'!C167))="","",OFFSET('Sanitation Data'!$C$31,0,10*ROW('Sanitation Data'!C167)))</f>
        <v/>
      </c>
      <c r="CN173" s="36" t="str">
        <f ca="true">+IF(OFFSET('Sanitation Data'!$C$32,0,10*ROW('Sanitation Data'!C167))="","",OFFSET('Sanitation Data'!$C$32,0,10*ROW('Sanitation Data'!C167)))</f>
        <v/>
      </c>
      <c r="CO173" s="36" t="str">
        <f ca="true">+IF(OFFSET('Sanitation Data'!$C$33,0,10*ROW('Sanitation Data'!C167))="","",OFFSET('Sanitation Data'!$C$33,0,10*ROW('Sanitation Data'!C167)))</f>
        <v/>
      </c>
      <c r="CP173" s="36" t="str">
        <f ca="true">+IF(OFFSET('Sanitation Data'!$D$29,0,10*ROW('Sanitation Data'!D167))="","",OFFSET('Sanitation Data'!$D$29,0,10*ROW('Sanitation Data'!D167)))</f>
        <v/>
      </c>
      <c r="CQ173" s="36" t="str">
        <f ca="true">+IF(OFFSET('Sanitation Data'!$D$30,0,10*ROW('Sanitation Data'!D167))="","",OFFSET('Sanitation Data'!$D$30,0,10*ROW('Sanitation Data'!D167)))</f>
        <v/>
      </c>
      <c r="CR173" s="36" t="str">
        <f ca="true">+IF(OFFSET('Sanitation Data'!$D$31,0,10*ROW('Sanitation Data'!D167))="","",OFFSET('Sanitation Data'!$D$31,0,10*ROW('Sanitation Data'!D167)))</f>
        <v/>
      </c>
      <c r="CS173" s="36" t="str">
        <f ca="true">+IF(OFFSET('Sanitation Data'!$D$32,0,10*ROW('Sanitation Data'!D167))="","",OFFSET('Sanitation Data'!$D$32,0,10*ROW('Sanitation Data'!D167)))</f>
        <v/>
      </c>
      <c r="CT173" s="36" t="str">
        <f ca="true">+IF(OFFSET('Sanitation Data'!$D$33,0,10*ROW('Sanitation Data'!D167))="","",OFFSET('Sanitation Data'!$D$33,0,10*ROW('Sanitation Data'!D167)))</f>
        <v/>
      </c>
      <c r="CU173" s="36" t="str">
        <f ca="true">+IF(OFFSET('Sanitation Data'!$E$29,0,10*ROW('Sanitation Data'!E167))="","",OFFSET('Sanitation Data'!$E$29,0,10*ROW('Sanitation Data'!E167)))</f>
        <v/>
      </c>
      <c r="CV173" s="36" t="str">
        <f ca="true">+IF(OFFSET('Sanitation Data'!$E$30,0,10*ROW('Sanitation Data'!E167))="","",OFFSET('Sanitation Data'!$E$30,0,10*ROW('Sanitation Data'!E167)))</f>
        <v/>
      </c>
      <c r="CW173" s="36" t="str">
        <f ca="true">+IF(OFFSET('Sanitation Data'!$E$31,0,10*ROW('Sanitation Data'!E167))="","",OFFSET('Sanitation Data'!$E$31,0,10*ROW('Sanitation Data'!E167)))</f>
        <v/>
      </c>
      <c r="CX173" s="36" t="str">
        <f ca="true">+IF(OFFSET('Sanitation Data'!$E$32,0,10*ROW('Sanitation Data'!E167))="","",OFFSET('Sanitation Data'!$E$32,0,10*ROW('Sanitation Data'!E167)))</f>
        <v/>
      </c>
      <c r="CY173" s="36" t="str">
        <f ca="true">+IF(OFFSET('Sanitation Data'!$E$33,0,10*ROW('Sanitation Data'!E167))="","",OFFSET('Sanitation Data'!$E$33,0,10*ROW('Sanitation Data'!E167)))</f>
        <v/>
      </c>
      <c r="CZ173" s="36" t="str">
        <f ca="true">+IF(OFFSET('Sanitation Data'!$F$29,0,10*ROW('Sanitation Data'!F167))="","",OFFSET('Sanitation Data'!$F$29,0,10*ROW('Sanitation Data'!F167)))</f>
        <v/>
      </c>
      <c r="DA173" s="36" t="str">
        <f ca="true">+IF(OFFSET('Sanitation Data'!$F$30,0,10*ROW('Sanitation Data'!F167))="","",OFFSET('Sanitation Data'!$F$30,0,10*ROW('Sanitation Data'!F167)))</f>
        <v/>
      </c>
      <c r="DB173" s="36" t="str">
        <f ca="true">+IF(OFFSET('Sanitation Data'!$F$31,0,10*ROW('Sanitation Data'!F167))="","",OFFSET('Sanitation Data'!$F$31,0,10*ROW('Sanitation Data'!F167)))</f>
        <v/>
      </c>
      <c r="DC173" s="36" t="str">
        <f ca="true">+IF(OFFSET('Sanitation Data'!$F$32,0,10*ROW('Sanitation Data'!F167))="","",OFFSET('Sanitation Data'!$F$32,0,10*ROW('Sanitation Data'!F167)))</f>
        <v/>
      </c>
      <c r="DD173" s="36" t="str">
        <f ca="true">+IF(OFFSET('Sanitation Data'!$F$33,0,10*ROW('Sanitation Data'!F167))="","",OFFSET('Sanitation Data'!$F$33,0,10*ROW('Sanitation Data'!F167)))</f>
        <v/>
      </c>
      <c r="DE173" s="36" t="str">
        <f ca="true">+IF(OFFSET('Sanitation Data'!$G$29,0,10*ROW('Sanitation Data'!G167))="","",OFFSET('Sanitation Data'!$G$29,0,10*ROW('Sanitation Data'!G167)))</f>
        <v/>
      </c>
      <c r="DF173" s="36" t="str">
        <f ca="true">+IF(OFFSET('Sanitation Data'!$G$30,0,10*ROW('Sanitation Data'!G167))="","",OFFSET('Sanitation Data'!$G$30,0,10*ROW('Sanitation Data'!G167)))</f>
        <v/>
      </c>
      <c r="DG173" s="36" t="str">
        <f ca="true">+IF(OFFSET('Sanitation Data'!$G$31,0,10*ROW('Sanitation Data'!G167))="","",OFFSET('Sanitation Data'!$G$31,0,10*ROW('Sanitation Data'!G167)))</f>
        <v/>
      </c>
      <c r="DH173" s="36" t="str">
        <f ca="true">+IF(OFFSET('Sanitation Data'!$G$32,0,10*ROW('Sanitation Data'!G167))="","",OFFSET('Sanitation Data'!$G$32,0,10*ROW('Sanitation Data'!G167)))</f>
        <v/>
      </c>
      <c r="DI173" s="36" t="str">
        <f ca="true">+IF(OFFSET('Sanitation Data'!$G$33,0,10*ROW('Sanitation Data'!G167))="","",OFFSET('Sanitation Data'!$G$33,0,10*ROW('Sanitation Data'!G167)))</f>
        <v/>
      </c>
      <c r="DJ173" s="36" t="str">
        <f ca="true">+IF(OFFSET('Sanitation Data'!$H$29,0,10*ROW('Sanitation Data'!H167))="","",OFFSET('Sanitation Data'!$H$29,0,10*ROW('Sanitation Data'!H167)))</f>
        <v/>
      </c>
      <c r="DK173" s="36" t="str">
        <f ca="true">+IF(OFFSET('Sanitation Data'!$H$30,0,10*ROW('Sanitation Data'!H167))="","",OFFSET('Sanitation Data'!$H$30,0,10*ROW('Sanitation Data'!H167)))</f>
        <v/>
      </c>
      <c r="DL173" s="36" t="str">
        <f ca="true">+IF(OFFSET('Sanitation Data'!$H$31,0,10*ROW('Sanitation Data'!H167))="","",OFFSET('Sanitation Data'!$H$31,0,10*ROW('Sanitation Data'!H167)))</f>
        <v/>
      </c>
      <c r="DM173" s="36" t="str">
        <f ca="true">+IF(OFFSET('Sanitation Data'!$H$32,0,10*ROW('Sanitation Data'!H167))="","",OFFSET('Sanitation Data'!$H$32,0,10*ROW('Sanitation Data'!H167)))</f>
        <v/>
      </c>
      <c r="DN173" s="36" t="str">
        <f ca="true">+IF(OFFSET('Sanitation Data'!$H$33,0,10*ROW('Sanitation Data'!H167))="","",OFFSET('Sanitation Data'!$H$33,0,10*ROW('Sanitation Data'!H167)))</f>
        <v/>
      </c>
      <c r="DO173" s="36" t="str">
        <f ca="true">+IF(OFFSET('Hygiene Data'!$C$12,0,10*ROW('Hygiene Data'!C167))="","",OFFSET('Hygiene Data'!$C$12,0,10*ROW('Hygiene Data'!C167)))</f>
        <v/>
      </c>
      <c r="DP173" s="36" t="str">
        <f ca="true">+IF(OFFSET('Hygiene Data'!$C$13,0,10*ROW('Hygiene Data'!C167))="","",OFFSET('Hygiene Data'!$C$13,0,10*ROW('Hygiene Data'!C167)))</f>
        <v/>
      </c>
      <c r="DQ173" s="36" t="str">
        <f ca="true">+IF(OFFSET('Hygiene Data'!$C$14,0,10*ROW('Hygiene Data'!C167))="","",OFFSET('Hygiene Data'!$C$14,0,10*ROW('Hygiene Data'!C167)))</f>
        <v/>
      </c>
      <c r="DR173" s="36" t="str">
        <f ca="true">+IF(OFFSET('Hygiene Data'!$D$12,0,10*ROW('Hygiene Data'!D167))="","",OFFSET('Hygiene Data'!$D$12,0,10*ROW('Hygiene Data'!D167)))</f>
        <v/>
      </c>
      <c r="DS173" s="36" t="str">
        <f ca="true">+IF(OFFSET('Hygiene Data'!$D$13,0,10*ROW('Hygiene Data'!D167))="","",OFFSET('Hygiene Data'!$D$13,0,10*ROW('Hygiene Data'!D167)))</f>
        <v/>
      </c>
      <c r="DT173" s="36" t="str">
        <f ca="true">+IF(OFFSET('Hygiene Data'!$D$14,0,10*ROW('Hygiene Data'!D167))="","",OFFSET('Hygiene Data'!$D$14,0,10*ROW('Hygiene Data'!D167)))</f>
        <v/>
      </c>
      <c r="DU173" s="36" t="str">
        <f ca="true">+IF(OFFSET('Hygiene Data'!$E$12,0,10*ROW('Hygiene Data'!E167))="","",OFFSET('Hygiene Data'!$E$12,0,10*ROW('Hygiene Data'!E167)))</f>
        <v/>
      </c>
      <c r="DV173" s="36" t="str">
        <f ca="true">+IF(OFFSET('Hygiene Data'!$E$13,0,10*ROW('Hygiene Data'!E167))="","",OFFSET('Hygiene Data'!$E$13,0,10*ROW('Hygiene Data'!E167)))</f>
        <v/>
      </c>
      <c r="DW173" s="36" t="str">
        <f ca="true">+IF(OFFSET('Hygiene Data'!$E$14,0,10*ROW('Hygiene Data'!E167))="","",OFFSET('Hygiene Data'!$E$14,0,10*ROW('Hygiene Data'!E167)))</f>
        <v/>
      </c>
      <c r="DX173" s="36" t="str">
        <f ca="true">+IF(OFFSET('Hygiene Data'!$F$12,0,10*ROW('Hygiene Data'!F167))="","",OFFSET('Hygiene Data'!$F$12,0,10*ROW('Hygiene Data'!F167)))</f>
        <v/>
      </c>
      <c r="DY173" s="36" t="str">
        <f ca="true">+IF(OFFSET('Hygiene Data'!$F$13,0,10*ROW('Hygiene Data'!F167))="","",OFFSET('Hygiene Data'!$F$13,0,10*ROW('Hygiene Data'!F167)))</f>
        <v/>
      </c>
      <c r="DZ173" s="36" t="str">
        <f ca="true">+IF(OFFSET('Hygiene Data'!$F$14,0,10*ROW('Hygiene Data'!F167))="","",OFFSET('Hygiene Data'!$F$14,0,10*ROW('Hygiene Data'!F167)))</f>
        <v/>
      </c>
      <c r="EA173" s="36" t="str">
        <f ca="true">+IF(OFFSET('Hygiene Data'!$G$12,0,10*ROW('Hygiene Data'!G167))="","",OFFSET('Hygiene Data'!$G$12,0,10*ROW('Hygiene Data'!G167)))</f>
        <v/>
      </c>
      <c r="EB173" s="36" t="str">
        <f ca="true">+IF(OFFSET('Hygiene Data'!$G$13,0,10*ROW('Hygiene Data'!G167))="","",OFFSET('Hygiene Data'!$G$13,0,10*ROW('Hygiene Data'!G167)))</f>
        <v/>
      </c>
      <c r="EC173" s="36" t="str">
        <f ca="true">+IF(OFFSET('Hygiene Data'!$G$14,0,10*ROW('Hygiene Data'!G167))="","",OFFSET('Hygiene Data'!$G$14,0,10*ROW('Hygiene Data'!G167)))</f>
        <v/>
      </c>
      <c r="ED173" s="36" t="str">
        <f ca="true">+IF(OFFSET('Hygiene Data'!$H$12,0,10*ROW('Hygiene Data'!H167))="","",OFFSET('Hygiene Data'!$H$12,0,10*ROW('Hygiene Data'!H167)))</f>
        <v/>
      </c>
      <c r="EE173" s="36" t="str">
        <f ca="true">+IF(OFFSET('Hygiene Data'!$H$13,0,10*ROW('Hygiene Data'!H167))="","",OFFSET('Hygiene Data'!$H$13,0,10*ROW('Hygiene Data'!H167)))</f>
        <v/>
      </c>
      <c r="EF173" s="36" t="str">
        <f ca="true">+IF(OFFSET('Hygiene Data'!$H$14,0,10*ROW('Hygiene Data'!H167))="","",OFFSET('Hygiene Data'!$H$14,0,10*ROW('Hygiene Data'!H167)))</f>
        <v/>
      </c>
    </row>
    <row r="174" x14ac:dyDescent="0.2">
      <c r="A174" s="59" t="str">
        <f ca="true">+IF(OFFSET('Water Data'!$B$1,0,10*ROW('Water Data'!B171))="","",OFFSET('Water Data'!$B$1,0,10*ROW('Water Data'!B171)))</f>
        <v/>
      </c>
      <c r="B174" s="59" t="str">
        <f ca="true">+IF(OFFSET('Water Data'!$A$3,0,10*ROW('Water Data'!A171))="","",OFFSET('Water Data'!$A$3,0,10*ROW('Water Data'!A171)))</f>
        <v/>
      </c>
      <c r="C174" s="59" t="str">
        <f ca="true">+IF(OFFSET('Water Data'!$C$3,0,10*ROW('Water Data'!C171))="","",OFFSET('Water Data'!$C$3,0,10*ROW('Water Data'!C171)))</f>
        <v/>
      </c>
      <c r="D174" s="250" t="e">
        <f ca="true">+IF(AND(ISNUMBER(OFFSET('Water Data'!$C$5,0,10*ROW('Water Data'!C168))),BS174="Yes"),100-OFFSET('Water Data'!$C$5,0,10*ROW('Water Data'!C168)),IF(AND(ISNUMBER(OFFSET('Water Data'!$C$5,0,10*ROW('Water Data'!C168))),BS174="No",ISNUMBER(OFFSET('Water Data'!$C$5,0,10*ROW('Water Data'!C168)))),CONCATENATE("[",ROUND(100-OFFSET('Water Data'!$C$5,0,10*ROW('Water Data'!C168)),0),"]"),IF(AND(ISNUMBER(OFFSET('Water Data'!$C$5,0,10*ROW('Water Data'!C168))),BS174="",ISNUMBER(OFFSET('Water Data'!$C$5,0,10*ROW('Water Data'!C168)))),100-OFFSET('Water Data'!$C$5,0,10*ROW('Water Data'!C168)),NA())))</f>
        <v>#N/A</v>
      </c>
      <c r="E174" s="250" t="e">
        <f ca="true">+IF(AND(ISNUMBER(OFFSET('Water Data'!$C$7,0,10*ROW('Water Data'!D168))),BT174="Yes"),OFFSET('Water Data'!$C$7,0,10*ROW('Water Data'!C168)),IF(AND(ISNUMBER(OFFSET('Water Data'!$C$7,0,10*ROW('Water Data'!C168))),BT174="No",ISNUMBER(OFFSET('Water Data'!$C$7,0,10*ROW('Water Data'!C168)))),CONCATENATE("[",ROUND(OFFSET('Water Data'!$C$7,0,10*ROW('Water Data'!C168)),0),"]"),IF(AND(ISNUMBER(OFFSET('Water Data'!$C$7,0,10*ROW('Water Data'!C168))),BT174="",ISNUMBER(OFFSET('Water Data'!$C$7,0,10*ROW('Water Data'!C168)))),OFFSET('Water Data'!$C$7,0,10*ROW('Water Data'!C168)),NA())))</f>
        <v>#N/A</v>
      </c>
      <c r="F174" s="250" t="e">
        <f ca="true">+IF(AND(ISNUMBER(OFFSET('Water Data'!$C$10,0,10*ROW('Water Data'!C168))),BU174="Yes"),OFFSET('Water Data'!$C$10,0,10*ROW('Water Data'!C168)),IF(AND(ISNUMBER(OFFSET('Water Data'!$C$10,0,10*ROW('Water Data'!C168))),BU174="No",ISNUMBER(OFFSET('Water Data'!$C$10,0,10*ROW('Water Data'!C168)))),CONCATENATE("[",ROUND(OFFSET('Water Data'!$C$10,0,10*ROW('Water Data'!C168)),0),"]"),IF(AND(ISNUMBER(OFFSET('Water Data'!$C$10,0,10*ROW('Water Data'!C168))),BU174="",ISNUMBER(OFFSET('Water Data'!$C$10,0,10*ROW('Water Data'!C168)))),OFFSET('Water Data'!$C$10,0,10*ROW('Water Data'!C168)),NA())))</f>
        <v>#N/A</v>
      </c>
      <c r="G174" s="250" t="e">
        <f ca="true">+IF(AND(ISNUMBER(OFFSET('Water Data'!$D$5,0,10*ROW('Water Data'!D168))),BV174="Yes"),100-OFFSET('Water Data'!$D$5,0,10*ROW('Water Data'!D168)),IF(AND(ISNUMBER(OFFSET('Water Data'!$D$5,0,10*ROW('Water Data'!D168))),BV174="No",ISNUMBER(OFFSET('Water Data'!$D$5,0,10*ROW('Water Data'!D168)))),CONCATENATE("[",ROUND(100-OFFSET('Water Data'!$D$5,0,10*ROW('Water Data'!D168)),0),"]"),IF(AND(ISNUMBER(OFFSET('Water Data'!$D$5,0,10*ROW('Water Data'!D168))),BV174="",ISNUMBER(OFFSET('Water Data'!$D$5,0,10*ROW('Water Data'!D168)))),100-OFFSET('Water Data'!$D$5,0,10*ROW('Water Data'!D168)),NA())))</f>
        <v>#N/A</v>
      </c>
      <c r="H174" s="250" t="e">
        <f ca="true">+IF(AND(ISNUMBER(OFFSET('Water Data'!$D$7,0,10*ROW('Water Data'!D168))),BW174="Yes"),OFFSET('Water Data'!$D$7,0,10*ROW('Water Data'!D168)),IF(AND(ISNUMBER(OFFSET('Water Data'!$D$7,0,10*ROW('Water Data'!D168))),BW174="No",ISNUMBER(OFFSET('Water Data'!$D$7,0,10*ROW('Water Data'!D168)))),CONCATENATE("[",ROUND(OFFSET('Water Data'!$C$7,0,10*ROW('Water Data'!D168)),0),"]"),IF(AND(ISNUMBER(OFFSET('Water Data'!$D$7,0,10*ROW('Water Data'!D168))),BW174="",ISNUMBER(OFFSET('Water Data'!$D$7,0,10*ROW('Water Data'!D168)))),OFFSET('Water Data'!$D$7,0,10*ROW('Water Data'!D168)),NA())))</f>
        <v>#N/A</v>
      </c>
      <c r="I174" s="250" t="e">
        <f ca="true">+IF(AND(ISNUMBER(OFFSET('Water Data'!$D$10,0,10*ROW('Water Data'!D168))),BX174="Yes"),OFFSET('Water Data'!$D$10,0,10*ROW('Water Data'!D168)),IF(AND(ISNUMBER(OFFSET('Water Data'!$D$10,0,10*ROW('Water Data'!D168))),BX174="No",ISNUMBER(OFFSET('Water Data'!$D$10,0,10*ROW('Water Data'!D168)))),CONCATENATE("[",ROUND(OFFSET('Water Data'!$D$10,0,10*ROW('Water Data'!D168)),0),"]"),IF(AND(ISNUMBER(OFFSET('Water Data'!$D$10,0,10*ROW('Water Data'!D168))),BX174="",ISNUMBER(OFFSET('Water Data'!$D$10,0,10*ROW('Water Data'!D168)))),OFFSET('Water Data'!$D$10,0,10*ROW('Water Data'!D168)),NA())))</f>
        <v>#N/A</v>
      </c>
      <c r="J174" s="250" t="e">
        <f ca="true">+IF(AND(ISNUMBER(OFFSET('Water Data'!$E$5,0,10*ROW('Water Data'!E168))),BY174="Yes"),100-OFFSET('Water Data'!$E$5,0,10*ROW('Water Data'!E168)),IF(AND(ISNUMBER(OFFSET('Water Data'!$E$5,0,10*ROW('Water Data'!E168))),BY174="No",ISNUMBER(OFFSET('Water Data'!$E$5,0,10*ROW('Water Data'!E168)))),CONCATENATE("[",ROUND(100-OFFSET('Water Data'!$E$5,0,10*ROW('Water Data'!E168)),0),"]"),IF(AND(ISNUMBER(OFFSET('Water Data'!$E$5,0,10*ROW('Water Data'!E168))),BY174="",ISNUMBER(OFFSET('Water Data'!$E$5,0,10*ROW('Water Data'!E168)))),100-OFFSET('Water Data'!$E$5,0,10*ROW('Water Data'!E168)),NA())))</f>
        <v>#N/A</v>
      </c>
      <c r="K174" s="250" t="e">
        <f ca="true">+IF(AND(ISNUMBER(OFFSET('Water Data'!$E$7,0,10*ROW('Water Data'!E168))),BZ174="Yes"),OFFSET('Water Data'!$E$7,0,10*ROW('Water Data'!E168)),IF(AND(ISNUMBER(OFFSET('Water Data'!$E$7,0,10*ROW('Water Data'!E168))),BZ174="No",ISNUMBER(OFFSET('Water Data'!$E$7,0,10*ROW('Water Data'!E168)))),CONCATENATE("[",ROUND(OFFSET('Water Data'!$E$7,0,10*ROW('Water Data'!E168)),0),"]"),IF(AND(ISNUMBER(OFFSET('Water Data'!$E$7,0,10*ROW('Water Data'!E168))),BZ174="",ISNUMBER(OFFSET('Water Data'!$E$7,0,10*ROW('Water Data'!E168)))),OFFSET('Water Data'!$E$7,0,10*ROW('Water Data'!E168)),NA())))</f>
        <v>#N/A</v>
      </c>
      <c r="L174" s="250" t="e">
        <f ca="true">+IF(AND(ISNUMBER(OFFSET('Water Data'!$E$10,0,10*ROW('Water Data'!E168))),CA174="Yes"),OFFSET('Water Data'!$E$10,0,10*ROW('Water Data'!E168)),IF(AND(ISNUMBER(OFFSET('Water Data'!$E$10,0,10*ROW('Water Data'!E168))),CA174="No",ISNUMBER(OFFSET('Water Data'!$E$10,0,10*ROW('Water Data'!E168)))),CONCATENATE("[",ROUND(OFFSET('Water Data'!$E$10,0,10*ROW('Water Data'!E168)),0),"]"),IF(AND(ISNUMBER(OFFSET('Water Data'!$E$10,0,10*ROW('Water Data'!E168))),CA174="",ISNUMBER(OFFSET('Water Data'!$E$10,0,10*ROW('Water Data'!E168)))),OFFSET('Water Data'!$E$10,0,10*ROW('Water Data'!E168)),NA())))</f>
        <v>#N/A</v>
      </c>
      <c r="M174" s="250" t="e">
        <f ca="true">+IF(AND(ISNUMBER(OFFSET('Water Data'!$F$5,0,10*ROW('Water Data'!F168))),CB174="Yes"),100-OFFSET('Water Data'!$F$5,0,10*ROW('Water Data'!F168)),IF(AND(ISNUMBER(OFFSET('Water Data'!$F$5,0,10*ROW('Water Data'!F168))),CB174="No",ISNUMBER(OFFSET('Water Data'!$F$5,0,10*ROW('Water Data'!F168)))),CONCATENATE("[",ROUND(100-OFFSET('Water Data'!$F$5,0,10*ROW('Water Data'!F168)),0),"]"),IF(AND(ISNUMBER(OFFSET('Water Data'!$F$5,0,10*ROW('Water Data'!F168))),CB174="",ISNUMBER(OFFSET('Water Data'!$F$5,0,10*ROW('Water Data'!F168)))),100-OFFSET('Water Data'!$F$5,0,10*ROW('Water Data'!F168)),NA())))</f>
        <v>#N/A</v>
      </c>
      <c r="N174" s="250" t="e">
        <f ca="true">+IF(AND(ISNUMBER(OFFSET('Water Data'!$F$7,0,10*ROW('Water Data'!F168))),CC174="Yes"),OFFSET('Water Data'!$F$7,0,10*ROW('Water Data'!F168)),IF(AND(ISNUMBER(OFFSET('Water Data'!$F$7,0,10*ROW('Water Data'!F168))),CC174="No",ISNUMBER(OFFSET('Water Data'!$F$7,0,10*ROW('Water Data'!F168)))),CONCATENATE("[",ROUND(OFFSET('Water Data'!$F$7,0,10*ROW('Water Data'!F168)),0),"]"),IF(AND(ISNUMBER(OFFSET('Water Data'!$F$7,0,10*ROW('Water Data'!F168))),CC174="",ISNUMBER(OFFSET('Water Data'!$F$7,0,10*ROW('Water Data'!F168)))),OFFSET('Water Data'!$F$7,0,10*ROW('Water Data'!F168)),NA())))</f>
        <v>#N/A</v>
      </c>
      <c r="O174" s="250" t="e">
        <f ca="true">+IF(AND(ISNUMBER(OFFSET('Water Data'!$F$10,0,10*ROW('Water Data'!F168))),CD174="Yes"),OFFSET('Water Data'!$F$10,0,10*ROW('Water Data'!F168)),IF(AND(ISNUMBER(OFFSET('Water Data'!$F$10,0,10*ROW('Water Data'!F168))),CD174="No",ISNUMBER(OFFSET('Water Data'!$F$10,0,10*ROW('Water Data'!F168)))),CONCATENATE("[",ROUND(OFFSET('Water Data'!$F$10,0,10*ROW('Water Data'!F168)),0),"]"),IF(AND(ISNUMBER(OFFSET('Water Data'!$F$10,0,10*ROW('Water Data'!F168))),CD174="",ISNUMBER(OFFSET('Water Data'!$F$10,0,10*ROW('Water Data'!F168)))),OFFSET('Water Data'!$F$10,0,10*ROW('Water Data'!F168)),NA())))</f>
        <v>#N/A</v>
      </c>
      <c r="P174" s="250" t="e">
        <f ca="true">+IF(AND(ISNUMBER(OFFSET('Water Data'!$G$5,0,10*ROW('Water Data'!G168))),CE174="Yes"),100-OFFSET('Water Data'!$G$5,0,10*ROW('Water Data'!G168)),IF(AND(ISNUMBER(OFFSET('Water Data'!$G$5,0,10*ROW('Water Data'!G168))),CE174="No",ISNUMBER(OFFSET('Water Data'!$G$5,0,10*ROW('Water Data'!G168)))),CONCATENATE("[",ROUND(100-OFFSET('Water Data'!$G$5,0,10*ROW('Water Data'!G168)),0),"]"),IF(AND(ISNUMBER(OFFSET('Water Data'!$G$5,0,10*ROW('Water Data'!G168))),CE174="",ISNUMBER(OFFSET('Water Data'!$G$5,0,10*ROW('Water Data'!G168)))),100-OFFSET('Water Data'!$G$5,0,10*ROW('Water Data'!G168)),NA())))</f>
        <v>#N/A</v>
      </c>
      <c r="Q174" s="250" t="e">
        <f ca="true">+IF(AND(ISNUMBER(OFFSET('Water Data'!$G$7,0,10*ROW('Water Data'!G168))),CF174="Yes"),OFFSET('Water Data'!$G$7,0,10*ROW('Water Data'!G168)),IF(AND(ISNUMBER(OFFSET('Water Data'!$G$7,0,10*ROW('Water Data'!G168))),CF174="No",ISNUMBER(OFFSET('Water Data'!$G$7,0,10*ROW('Water Data'!G168)))),CONCATENATE("[",ROUND(OFFSET('Water Data'!$G$7,0,10*ROW('Water Data'!G168)),0),"]"),IF(AND(ISNUMBER(OFFSET('Water Data'!$G$7,0,10*ROW('Water Data'!G168))),CF174="",ISNUMBER(OFFSET('Water Data'!$G$7,0,10*ROW('Water Data'!G168)))),OFFSET('Water Data'!$G$7,0,10*ROW('Water Data'!G168)),NA())))</f>
        <v>#N/A</v>
      </c>
      <c r="R174" s="250" t="e">
        <f ca="true">+IF(AND(ISNUMBER(OFFSET('Water Data'!$G$10,0,10*ROW('Water Data'!G168))),CG174="Yes"),OFFSET('Water Data'!$G$10,0,10*ROW('Water Data'!G168)),IF(AND(ISNUMBER(OFFSET('Water Data'!$G$10,0,10*ROW('Water Data'!G168))),CG174="No",ISNUMBER(OFFSET('Water Data'!$G$10,0,10*ROW('Water Data'!G168)))),CONCATENATE("[",ROUND(OFFSET('Water Data'!$G$10,0,10*ROW('Water Data'!G168)),0),"]"),IF(AND(ISNUMBER(OFFSET('Water Data'!$G$10,0,10*ROW('Water Data'!G168))),CG174="",ISNUMBER(OFFSET('Water Data'!$G$10,0,10*ROW('Water Data'!G168)))),OFFSET('Water Data'!$G$10,0,10*ROW('Water Data'!G168)),NA())))</f>
        <v>#N/A</v>
      </c>
      <c r="S174" s="250" t="e">
        <f ca="true">+IF(AND(ISNUMBER(OFFSET('Water Data'!$H$5,0,10*ROW('Water Data'!H168))),CH174="Yes"),100-OFFSET('Water Data'!$H$5,0,10*ROW('Water Data'!H168)),IF(AND(ISNUMBER(OFFSET('Water Data'!$H$5,0,10*ROW('Water Data'!H168))),CH174="No",ISNUMBER(OFFSET('Water Data'!$H$5,0,10*ROW('Water Data'!H168)))),CONCATENATE("[",ROUND(100-OFFSET('Water Data'!$H$5,0,10*ROW('Water Data'!H168)),0),"]"),IF(AND(ISNUMBER(OFFSET('Water Data'!$H$5,0,10*ROW('Water Data'!H168))),CH174="",ISNUMBER(OFFSET('Water Data'!$H$5,0,10*ROW('Water Data'!H168)))),100-OFFSET('Water Data'!$H$5,0,10*ROW('Water Data'!H168)),NA())))</f>
        <v>#N/A</v>
      </c>
      <c r="T174" s="250" t="e">
        <f ca="true">+IF(AND(ISNUMBER(OFFSET('Water Data'!$H$7,0,10*ROW('Water Data'!H168))),CI174="Yes"),OFFSET('Water Data'!$H$7,0,10*ROW('Water Data'!H168)),IF(AND(ISNUMBER(OFFSET('Water Data'!$H$7,0,10*ROW('Water Data'!H168))),CI174="No",ISNUMBER(OFFSET('Water Data'!$H$7,0,10*ROW('Water Data'!H168)))),CONCATENATE("[",ROUND(OFFSET('Water Data'!$H$7,0,10*ROW('Water Data'!H168)),0),"]"),IF(AND(ISNUMBER(OFFSET('Water Data'!$H$7,0,10*ROW('Water Data'!H168))),CI174="",ISNUMBER(OFFSET('Water Data'!$H$7,0,10*ROW('Water Data'!H168)))),OFFSET('Water Data'!$H$7,0,10*ROW('Water Data'!H168)),NA())))</f>
        <v>#N/A</v>
      </c>
      <c r="U174" s="250" t="e">
        <f ca="true">+IF(AND(ISNUMBER(OFFSET('Water Data'!$H$10,0,10*ROW('Water Data'!H168))),CJ174="Yes"),OFFSET('Water Data'!$H$10,0,10*ROW('Water Data'!H168)),IF(AND(ISNUMBER(OFFSET('Water Data'!$H$10,0,10*ROW('Water Data'!H168))),CJ174="No",ISNUMBER(OFFSET('Water Data'!$H$10,0,10*ROW('Water Data'!H168)))),CONCATENATE("[",ROUND(OFFSET('Water Data'!$H$10,0,10*ROW('Water Data'!H168)),0),"]"),IF(AND(ISNUMBER(OFFSET('Water Data'!$H$10,0,10*ROW('Water Data'!H168))),CJ174="",ISNUMBER(OFFSET('Water Data'!$H$10,0,10*ROW('Water Data'!H168)))),OFFSET('Water Data'!$H$10,0,10*ROW('Water Data'!H168)),NA())))</f>
        <v>#N/A</v>
      </c>
      <c r="V174" s="251" t="e">
        <f ca="true">+IF(AND(ISNUMBER(OFFSET('Sanitation Data'!$C$5,0,10*ROW('Sanitation Data'!C168))),CK174="Yes"),100-OFFSET('Sanitation Data'!$C$5,0,10*ROW('Sanitation Data'!C168)),IF(AND(ISNUMBER(OFFSET('Sanitation Data'!$C$5,0,10*ROW('Sanitation Data'!C168))),CK174="No",ISNUMBER(OFFSET('Sanitation Data'!$C$5,0,10*ROW('Sanitation Data'!C168)))),CONCATENATE("[",ROUND(100-OFFSET('Sanitation Data'!$C$5,0,10*ROW('Sanitation Data'!C168)),0),"]"),IF(AND(ISNUMBER(OFFSET('Sanitation Data'!$C$5,0,10*ROW('Sanitation Data'!C168))),CK174="",ISNUMBER(OFFSET('Sanitation Data'!$C$5,0,10*ROW('Sanitation Data'!C168)))),100-OFFSET('Sanitation Data'!$C$5,0,10*ROW('Sanitation Data'!C168)),NA())))</f>
        <v>#N/A</v>
      </c>
      <c r="W174" s="251" t="e">
        <f ca="true">+IF(AND(ISNUMBER(OFFSET('Sanitation Data'!$C$7,0,10*ROW('Sanitation Data'!C168))),CL174="Yes"),OFFSET('Sanitation Data'!$C$7,0,10*ROW('Sanitation Data'!C168)),IF(AND(ISNUMBER(OFFSET('Sanitation Data'!$C$7,0,10*ROW('Sanitation Data'!C168))),CL174="No",ISNUMBER(OFFSET('Sanitation Data'!$C$7,0,10*ROW('Sanitation Data'!C168)))),CONCATENATE("[",ROUND(OFFSET('Sanitation Data'!$C$7,0,10*ROW('Sanitation Data'!C168)),0),"]"),IF(AND(ISNUMBER(OFFSET('Sanitation Data'!$C$7,0,10*ROW('Sanitation Data'!C168))),CL174="",ISNUMBER(OFFSET('Sanitation Data'!$C$7,0,10*ROW('Sanitation Data'!C168)))),OFFSET('Sanitation Data'!$C$7,0,10*ROW('Sanitation Data'!C168)),NA())))</f>
        <v>#N/A</v>
      </c>
      <c r="X174" s="251" t="e">
        <f ca="true">+IF(AND(ISNUMBER(OFFSET('Sanitation Data'!$C$11,0,10*ROW('Sanitation Data'!C168))),CM174="Yes"),OFFSET('Sanitation Data'!$C$11,0,10*ROW('Sanitation Data'!C168)),IF(AND(ISNUMBER(OFFSET('Sanitation Data'!$C$11,0,10*ROW('Sanitation Data'!C168))),CM174="No",ISNUMBER(OFFSET('Sanitation Data'!$C$11,0,10*ROW('Sanitation Data'!C168)))),CONCATENATE("[",ROUND(OFFSET('Sanitation Data'!$C$11,0,10*ROW('Sanitation Data'!C168)),0),"]"),IF(AND(ISNUMBER(OFFSET('Sanitation Data'!$C$11,0,10*ROW('Sanitation Data'!C168))),CM174="",ISNUMBER(OFFSET('Sanitation Data'!$C$11,0,10*ROW('Sanitation Data'!C168)))),OFFSET('Sanitation Data'!$C$11,0,10*ROW('Sanitation Data'!C168)),NA())))</f>
        <v>#N/A</v>
      </c>
      <c r="Y174" s="251" t="e">
        <f ca="true">+IF(AND(ISNUMBER(OFFSET('Sanitation Data'!$C$12,0,10*ROW('Sanitation Data'!C168))),CN174="Yes"),OFFSET('Sanitation Data'!$C$12,0,10*ROW('Sanitation Data'!C168)),IF(AND(ISNUMBER(OFFSET('Sanitation Data'!$C$12,0,10*ROW('Sanitation Data'!C168))),CN174="No",ISNUMBER(OFFSET('Sanitation Data'!$C$12,0,10*ROW('Sanitation Data'!C168)))),CONCATENATE("[",ROUND(OFFSET('Sanitation Data'!$C$12,0,10*ROW('Sanitation Data'!C168)),0),"]"),IF(AND(ISNUMBER(OFFSET('Sanitation Data'!$C$12,0,10*ROW('Sanitation Data'!C168))),CN174="",ISNUMBER(OFFSET('Sanitation Data'!$C$12,0,10*ROW('Sanitation Data'!C168)))),OFFSET('Sanitation Data'!$C$12,0,10*ROW('Sanitation Data'!C168)),NA())))</f>
        <v>#N/A</v>
      </c>
      <c r="Z174" s="251" t="e">
        <f ca="true">+IF(AND(ISNUMBER(OFFSET('Sanitation Data'!$C$13,0,10*ROW('Sanitation Data'!C168))),CO174="Yes"),OFFSET('Sanitation Data'!$C$13,0,10*ROW('Sanitation Data'!C168)),IF(AND(ISNUMBER(OFFSET('Sanitation Data'!$C$13,0,10*ROW('Sanitation Data'!C168))),CO174="No",ISNUMBER(OFFSET('Sanitation Data'!$C$13,0,10*ROW('Sanitation Data'!C168)))),CONCATENATE("[",ROUND(OFFSET('Sanitation Data'!$C$13,0,10*ROW('Sanitation Data'!C168)),0),"]"),IF(AND(ISNUMBER(OFFSET('Sanitation Data'!$C$13,0,10*ROW('Sanitation Data'!C168))),CO174="",ISNUMBER(OFFSET('Sanitation Data'!$C$13,0,10*ROW('Sanitation Data'!C168)))),OFFSET('Sanitation Data'!$C$13,0,10*ROW('Sanitation Data'!C168)),NA())))</f>
        <v>#N/A</v>
      </c>
      <c r="AA174" s="251" t="e">
        <f ca="true">+IF(AND(ISNUMBER(OFFSET('Sanitation Data'!$D$5,0,10*ROW('Sanitation Data'!D168))),CP174="Yes"),100-OFFSET('Sanitation Data'!$D$5,0,10*ROW('Sanitation Data'!D168)),IF(AND(ISNUMBER(OFFSET('Sanitation Data'!$D$5,0,10*ROW('Sanitation Data'!D168))),CP174="No",ISNUMBER(OFFSET('Sanitation Data'!$D$5,0,10*ROW('Sanitation Data'!D168)))),CONCATENATE("[",ROUND(100-OFFSET('Sanitation Data'!$D$5,0,10*ROW('Sanitation Data'!D168)),0),"]"),IF(AND(ISNUMBER(OFFSET('Sanitation Data'!$D$5,0,10*ROW('Sanitation Data'!D168))),CP174="",ISNUMBER(OFFSET('Sanitation Data'!$D$5,0,10*ROW('Sanitation Data'!D168)))),100-OFFSET('Sanitation Data'!$D$5,0,10*ROW('Sanitation Data'!D168)),NA())))</f>
        <v>#N/A</v>
      </c>
      <c r="AB174" s="251" t="e">
        <f ca="true">+IF(AND(ISNUMBER(OFFSET('Sanitation Data'!$D$7,0,10*ROW('Sanitation Data'!D168))),CQ174="Yes"),OFFSET('Sanitation Data'!$D$7,0,10*ROW('Sanitation Data'!G168)),IF(AND(ISNUMBER(OFFSET('Sanitation Data'!$D$7,0,10*ROW('Sanitation Data'!D168))),CQ174="No",ISNUMBER(OFFSET('Sanitation Data'!$D$7,0,10*ROW('Sanitation Data'!D168)))),CONCATENATE("[",ROUND(OFFSET('Sanitation Data'!$D$7,0,10*ROW('Sanitation Data'!D168)),0),"]"),IF(AND(ISNUMBER(OFFSET('Sanitation Data'!$D$7,0,10*ROW('Sanitation Data'!D168))),CQ174="",ISNUMBER(OFFSET('Sanitation Data'!$D$7,0,10*ROW('Sanitation Data'!D168)))),OFFSET('Sanitation Data'!$D$7,0,10*ROW('Sanitation Data'!D168)),NA())))</f>
        <v>#N/A</v>
      </c>
      <c r="AC174" s="251" t="e">
        <f ca="true">+IF(AND(ISNUMBER(OFFSET('Sanitation Data'!$D$11,0,10*ROW('Sanitation Data'!D168))),CR174="Yes"),OFFSET('Sanitation Data'!$D$11,0,10*ROW('Sanitation Data'!D168)),IF(AND(ISNUMBER(OFFSET('Sanitation Data'!$D$11,0,10*ROW('Sanitation Data'!D168))),CR174="No",ISNUMBER(OFFSET('Sanitation Data'!$D$11,0,10*ROW('Sanitation Data'!D168)))),CONCATENATE("[",ROUND(OFFSET('Sanitation Data'!$D$11,0,10*ROW('Sanitation Data'!D168)),0),"]"),IF(AND(ISNUMBER(OFFSET('Sanitation Data'!$D$11,0,10*ROW('Sanitation Data'!D168))),CR174="",ISNUMBER(OFFSET('Sanitation Data'!$D$11,0,10*ROW('Sanitation Data'!D168)))),OFFSET('Sanitation Data'!$D$11,0,10*ROW('Sanitation Data'!D168)),NA())))</f>
        <v>#N/A</v>
      </c>
      <c r="AD174" s="251" t="e">
        <f ca="true">+IF(AND(ISNUMBER(OFFSET('Sanitation Data'!$D$12,0,10*ROW('Sanitation Data'!D168))),CS174="Yes"),OFFSET('Sanitation Data'!$D$12,0,10*ROW('Sanitation Data'!D168)),IF(AND(ISNUMBER(OFFSET('Sanitation Data'!$D$12,0,10*ROW('Sanitation Data'!D168))),CS174="No",ISNUMBER(OFFSET('Sanitation Data'!$D$12,0,10*ROW('Sanitation Data'!D168)))),CONCATENATE("[",ROUND(OFFSET('Sanitation Data'!$D$12,0,10*ROW('Sanitation Data'!D168)),0),"]"),IF(AND(ISNUMBER(OFFSET('Sanitation Data'!$D$12,0,10*ROW('Sanitation Data'!D168))),CS174="",ISNUMBER(OFFSET('Sanitation Data'!$D$12,0,10*ROW('Sanitation Data'!D168)))),OFFSET('Sanitation Data'!$D$12,0,10*ROW('Sanitation Data'!D168)),NA())))</f>
        <v>#N/A</v>
      </c>
      <c r="AE174" s="251" t="e">
        <f ca="true">+IF(AND(ISNUMBER(OFFSET('Sanitation Data'!$D$13,0,10*ROW('Sanitation Data'!D168))),CT174="Yes"),OFFSET('Sanitation Data'!$D$13,0,10*ROW('Sanitation Data'!D168)),IF(AND(ISNUMBER(OFFSET('Sanitation Data'!$D$13,0,10*ROW('Sanitation Data'!D168))),CT174="No",ISNUMBER(OFFSET('Sanitation Data'!$D$13,0,10*ROW('Sanitation Data'!D168)))),CONCATENATE("[",ROUND(OFFSET('Sanitation Data'!$D$13,0,10*ROW('Sanitation Data'!D168)),0),"]"),IF(AND(ISNUMBER(OFFSET('Sanitation Data'!$D$13,0,10*ROW('Sanitation Data'!D168))),CT174="",ISNUMBER(OFFSET('Sanitation Data'!$D$13,0,10*ROW('Sanitation Data'!D168)))),OFFSET('Sanitation Data'!$D$13,0,10*ROW('Sanitation Data'!D168)),NA())))</f>
        <v>#N/A</v>
      </c>
      <c r="AF174" s="251" t="e">
        <f ca="true">+IF(AND(ISNUMBER(OFFSET('Sanitation Data'!$E$5,0,10*ROW('Sanitation Data'!E168))),CU174="Yes"),100-OFFSET('Sanitation Data'!$E$5,0,10*ROW('Sanitation Data'!E168)),IF(AND(ISNUMBER(OFFSET('Sanitation Data'!$E$5,0,10*ROW('Sanitation Data'!E168))),CU174="No",ISNUMBER(OFFSET('Sanitation Data'!$E$5,0,10*ROW('Sanitation Data'!E168)))),CONCATENATE("[",ROUND(100-OFFSET('Sanitation Data'!$E$5,0,10*ROW('Sanitation Data'!E168)),0),"]"),IF(AND(ISNUMBER(OFFSET('Sanitation Data'!$E$5,0,10*ROW('Sanitation Data'!E168))),CU174="",ISNUMBER(OFFSET('Sanitation Data'!$E$5,0,10*ROW('Sanitation Data'!E168)))),100-OFFSET('Sanitation Data'!$E$5,0,10*ROW('Sanitation Data'!E168)),NA())))</f>
        <v>#N/A</v>
      </c>
      <c r="AG174" s="251" t="e">
        <f ca="true">+IF(AND(ISNUMBER(OFFSET('Sanitation Data'!$E$7,0,10*ROW('Sanitation Data'!E168))),CV174="Yes"),OFFSET('Sanitation Data'!$E$7,0,10*ROW('Sanitation Data'!E168)),IF(AND(ISNUMBER(OFFSET('Sanitation Data'!$E$7,0,10*ROW('Sanitation Data'!E168))),CV174="No",ISNUMBER(OFFSET('Sanitation Data'!$E$7,0,10*ROW('Sanitation Data'!E168)))),CONCATENATE("[",ROUND(OFFSET('Sanitation Data'!$E$7,0,10*ROW('Sanitation Data'!E168)),0),"]"),IF(AND(ISNUMBER(OFFSET('Sanitation Data'!$E$7,0,10*ROW('Sanitation Data'!E168))),CV174="",ISNUMBER(OFFSET('Sanitation Data'!$E$7,0,10*ROW('Sanitation Data'!E168)))),OFFSET('Sanitation Data'!$E$7,0,10*ROW('Sanitation Data'!E168)),NA())))</f>
        <v>#N/A</v>
      </c>
      <c r="AH174" s="251" t="e">
        <f ca="true">+IF(AND(ISNUMBER(OFFSET('Sanitation Data'!$E$11,0,10*ROW('Sanitation Data'!E168))),CW174="Yes"),OFFSET('Sanitation Data'!$E$11,0,10*ROW('Sanitation Data'!E168)),IF(AND(ISNUMBER(OFFSET('Sanitation Data'!$E$11,0,10*ROW('Sanitation Data'!E168))),CW174="No",ISNUMBER(OFFSET('Sanitation Data'!$E$11,0,10*ROW('Sanitation Data'!E168)))),CONCATENATE("[",ROUND(OFFSET('Sanitation Data'!$E$11,0,10*ROW('Sanitation Data'!E168)),0),"]"),IF(AND(ISNUMBER(OFFSET('Sanitation Data'!$E$11,0,10*ROW('Sanitation Data'!E168))),CW174="",ISNUMBER(OFFSET('Sanitation Data'!$E$11,0,10*ROW('Sanitation Data'!E168)))),OFFSET('Sanitation Data'!$E$11,0,10*ROW('Sanitation Data'!E168)),NA())))</f>
        <v>#N/A</v>
      </c>
      <c r="AI174" s="251" t="e">
        <f ca="true">+IF(AND(ISNUMBER(OFFSET('Sanitation Data'!$E$12,0,10*ROW('Sanitation Data'!E168))),CX174="Yes"),OFFSET('Sanitation Data'!$E$12,0,10*ROW('Sanitation Data'!E168)),IF(AND(ISNUMBER(OFFSET('Sanitation Data'!$E$12,0,10*ROW('Sanitation Data'!E168))),CX174="No",ISNUMBER(OFFSET('Sanitation Data'!$E$12,0,10*ROW('Sanitation Data'!E168)))),CONCATENATE("[",ROUND(OFFSET('Sanitation Data'!$E$12,0,10*ROW('Sanitation Data'!E168)),0),"]"),IF(AND(ISNUMBER(OFFSET('Sanitation Data'!$E$12,0,10*ROW('Sanitation Data'!E168))),CX174="",ISNUMBER(OFFSET('Sanitation Data'!$E$12,0,10*ROW('Sanitation Data'!E168)))),OFFSET('Sanitation Data'!$E$12,0,10*ROW('Sanitation Data'!E168)),NA())))</f>
        <v>#N/A</v>
      </c>
      <c r="AJ174" s="251" t="e">
        <f ca="true">+IF(AND(ISNUMBER(OFFSET('Sanitation Data'!$E$13,0,10*ROW('Sanitation Data'!E168))),CY174="Yes"),OFFSET('Sanitation Data'!$E$13,0,10*ROW('Sanitation Data'!E168)),IF(AND(ISNUMBER(OFFSET('Sanitation Data'!$E$13,0,10*ROW('Sanitation Data'!E168))),CY174="No",ISNUMBER(OFFSET('Sanitation Data'!$E$13,0,10*ROW('Sanitation Data'!E168)))),CONCATENATE("[",ROUND(OFFSET('Sanitation Data'!$E$13,0,10*ROW('Sanitation Data'!E168)),0),"]"),IF(AND(ISNUMBER(OFFSET('Sanitation Data'!$E$13,0,10*ROW('Sanitation Data'!E168))),CY174="",ISNUMBER(OFFSET('Sanitation Data'!$E$13,0,10*ROW('Sanitation Data'!E168)))),OFFSET('Sanitation Data'!$E$13,0,10*ROW('Sanitation Data'!E168)),NA())))</f>
        <v>#N/A</v>
      </c>
      <c r="AK174" s="251" t="e">
        <f ca="true">+IF(AND(ISNUMBER(OFFSET('Sanitation Data'!$F$5,0,10*ROW('Sanitation Data'!F168))),CZ174="Yes"),100-OFFSET('Sanitation Data'!$F$5,0,10*ROW('Sanitation Data'!F168)),IF(AND(ISNUMBER(OFFSET('Sanitation Data'!$F$5,0,10*ROW('Sanitation Data'!F168))),CZ174="No",ISNUMBER(OFFSET('Sanitation Data'!$F$5,0,10*ROW('Sanitation Data'!F168)))),CONCATENATE("[",ROUND(100-OFFSET('Sanitation Data'!$F$5,0,10*ROW('Sanitation Data'!F168)),0),"]"),IF(AND(ISNUMBER(OFFSET('Sanitation Data'!$F$5,0,10*ROW('Sanitation Data'!F168))),CZ174="",ISNUMBER(OFFSET('Sanitation Data'!$F$5,0,10*ROW('Sanitation Data'!F168)))),100-OFFSET('Sanitation Data'!$F$5,0,10*ROW('Sanitation Data'!F168)),NA())))</f>
        <v>#N/A</v>
      </c>
      <c r="AL174" s="251" t="e">
        <f ca="true">+IF(AND(ISNUMBER(OFFSET('Sanitation Data'!$F$7,0,10*ROW('Sanitation Data'!F168))),DA174="Yes"),OFFSET('Sanitation Data'!$F$7,0,10*ROW('Sanitation Data'!F168)),IF(AND(ISNUMBER(OFFSET('Sanitation Data'!$F$7,0,10*ROW('Sanitation Data'!F168))),DA174="No",ISNUMBER(OFFSET('Sanitation Data'!$F$7,0,10*ROW('Sanitation Data'!F168)))),CONCATENATE("[",ROUND(OFFSET('Sanitation Data'!$F$7,0,10*ROW('Sanitation Data'!F168)),0),"]"),IF(AND(ISNUMBER(OFFSET('Sanitation Data'!$F$7,0,10*ROW('Sanitation Data'!F168))),DA174="",ISNUMBER(OFFSET('Sanitation Data'!$F$7,0,10*ROW('Sanitation Data'!F168)))),OFFSET('Sanitation Data'!$F$7,0,10*ROW('Sanitation Data'!F168)),NA())))</f>
        <v>#N/A</v>
      </c>
      <c r="AM174" s="251" t="e">
        <f ca="true">+IF(AND(ISNUMBER(OFFSET('Sanitation Data'!$F$11,0,10*ROW('Sanitation Data'!F168))),DB174="Yes"),OFFSET('Sanitation Data'!$F$11,0,10*ROW('Sanitation Data'!F168)),IF(AND(ISNUMBER(OFFSET('Sanitation Data'!$F$11,0,10*ROW('Sanitation Data'!F168))),DB174="No",ISNUMBER(OFFSET('Sanitation Data'!$F$11,0,10*ROW('Sanitation Data'!F168)))),CONCATENATE("[",ROUND(OFFSET('Sanitation Data'!$F$11,0,10*ROW('Sanitation Data'!F168)),0),"]"),IF(AND(ISNUMBER(OFFSET('Sanitation Data'!$F$11,0,10*ROW('Sanitation Data'!F168))),DB174="",ISNUMBER(OFFSET('Sanitation Data'!$F$11,0,10*ROW('Sanitation Data'!F168)))),OFFSET('Sanitation Data'!$F$11,0,10*ROW('Sanitation Data'!F168)),NA())))</f>
        <v>#N/A</v>
      </c>
      <c r="AN174" s="251" t="e">
        <f ca="true">+IF(AND(ISNUMBER(OFFSET('Sanitation Data'!$F$12,0,10*ROW('Sanitation Data'!F168))),DC174="Yes"),OFFSET('Sanitation Data'!$F$12,0,10*ROW('Sanitation Data'!F168)),IF(AND(ISNUMBER(OFFSET('Sanitation Data'!$F$12,0,10*ROW('Sanitation Data'!F168))),DC174="No",ISNUMBER(OFFSET('Sanitation Data'!$F$12,0,10*ROW('Sanitation Data'!F168)))),CONCATENATE("[",ROUND(OFFSET('Sanitation Data'!$F$12,0,10*ROW('Sanitation Data'!F168)),0),"]"),IF(AND(ISNUMBER(OFFSET('Sanitation Data'!$F$12,0,10*ROW('Sanitation Data'!F168))),DC174="",ISNUMBER(OFFSET('Sanitation Data'!$F$12,0,10*ROW('Sanitation Data'!F168)))),OFFSET('Sanitation Data'!$F$12,0,10*ROW('Sanitation Data'!F168)),NA())))</f>
        <v>#N/A</v>
      </c>
      <c r="AO174" s="251" t="e">
        <f ca="true">+IF(AND(ISNUMBER(OFFSET('Sanitation Data'!$F$13,0,10*ROW('Sanitation Data'!F168))),DD174="Yes"),OFFSET('Sanitation Data'!$F$13,0,10*ROW('Sanitation Data'!F168)),IF(AND(ISNUMBER(OFFSET('Sanitation Data'!$F$13,0,10*ROW('Sanitation Data'!F168))),DD174="No",ISNUMBER(OFFSET('Sanitation Data'!$F$13,0,10*ROW('Sanitation Data'!F168)))),CONCATENATE("[",ROUND(OFFSET('Sanitation Data'!$F$13,0,10*ROW('Sanitation Data'!F168)),0),"]"),IF(AND(ISNUMBER(OFFSET('Sanitation Data'!$F$13,0,10*ROW('Sanitation Data'!F168))),DD174="",ISNUMBER(OFFSET('Sanitation Data'!$F$13,0,10*ROW('Sanitation Data'!F168)))),OFFSET('Sanitation Data'!$F$13,0,10*ROW('Sanitation Data'!F168)),NA())))</f>
        <v>#N/A</v>
      </c>
      <c r="AP174" s="251" t="e">
        <f ca="true">+IF(AND(ISNUMBER(OFFSET('Sanitation Data'!$G$5,0,10*ROW('Sanitation Data'!G168))),DE174="Yes"),100-OFFSET('Sanitation Data'!$G$5,0,10*ROW('Sanitation Data'!G168)),IF(AND(ISNUMBER(OFFSET('Sanitation Data'!$G$5,0,10*ROW('Sanitation Data'!G168))),DE174="No",ISNUMBER(OFFSET('Sanitation Data'!$G$5,0,10*ROW('Sanitation Data'!G168)))),CONCATENATE("[",ROUND(100-OFFSET('Sanitation Data'!$G$5,0,10*ROW('Sanitation Data'!G168)),0),"]"),IF(AND(ISNUMBER(OFFSET('Sanitation Data'!$G$5,0,10*ROW('Sanitation Data'!G168))),DE174="",ISNUMBER(OFFSET('Sanitation Data'!$G$5,0,10*ROW('Sanitation Data'!G168)))),100-OFFSET('Sanitation Data'!$G$5,0,10*ROW('Sanitation Data'!G168)),NA())))</f>
        <v>#N/A</v>
      </c>
      <c r="AQ174" s="251" t="e">
        <f ca="true">+IF(AND(ISNUMBER(OFFSET('Sanitation Data'!$G$7,0,10*ROW('Sanitation Data'!G168))),DF174="Yes"),OFFSET('Sanitation Data'!$G$7,0,10*ROW('Sanitation Data'!G168)),IF(AND(ISNUMBER(OFFSET('Sanitation Data'!$G$7,0,10*ROW('Sanitation Data'!G168))),DF174="No",ISNUMBER(OFFSET('Sanitation Data'!$G$7,0,10*ROW('Sanitation Data'!G168)))),CONCATENATE("[",ROUND(OFFSET('Sanitation Data'!$G$7,0,10*ROW('Sanitation Data'!G168)),0),"]"),IF(AND(ISNUMBER(OFFSET('Sanitation Data'!$G$7,0,10*ROW('Sanitation Data'!G168))),DF174="",ISNUMBER(OFFSET('Sanitation Data'!$G$7,0,10*ROW('Sanitation Data'!G168)))),OFFSET('Sanitation Data'!$G$7,0,10*ROW('Sanitation Data'!G168)),NA())))</f>
        <v>#N/A</v>
      </c>
      <c r="AR174" s="251" t="e">
        <f ca="true">+IF(AND(ISNUMBER(OFFSET('Sanitation Data'!$G$11,0,10*ROW('Sanitation Data'!G168))),DG174="Yes"),OFFSET('Sanitation Data'!$G$11,0,10*ROW('Sanitation Data'!G168)),IF(AND(ISNUMBER(OFFSET('Sanitation Data'!$G$11,0,10*ROW('Sanitation Data'!G168))),DG174="No",ISNUMBER(OFFSET('Sanitation Data'!$G$11,0,10*ROW('Sanitation Data'!G168)))),CONCATENATE("[",ROUND(OFFSET('Sanitation Data'!$G$11,0,10*ROW('Sanitation Data'!G168)),0),"]"),IF(AND(ISNUMBER(OFFSET('Sanitation Data'!$G$11,0,10*ROW('Sanitation Data'!G168))),DG174="",ISNUMBER(OFFSET('Sanitation Data'!$G$11,0,10*ROW('Sanitation Data'!G168)))),OFFSET('Sanitation Data'!$G$11,0,10*ROW('Sanitation Data'!G168)),NA())))</f>
        <v>#N/A</v>
      </c>
      <c r="AS174" s="251" t="e">
        <f ca="true">+IF(AND(ISNUMBER(OFFSET('Sanitation Data'!$G$12,0,10*ROW('Sanitation Data'!G168))),DH174="Yes"),OFFSET('Sanitation Data'!$G$12,0,10*ROW('Sanitation Data'!G168)),IF(AND(ISNUMBER(OFFSET('Sanitation Data'!$G$12,0,10*ROW('Sanitation Data'!G168))),DH174="No",ISNUMBER(OFFSET('Sanitation Data'!$G$12,0,10*ROW('Sanitation Data'!G168)))),CONCATENATE("[",ROUND(OFFSET('Sanitation Data'!$G$12,0,10*ROW('Sanitation Data'!G168)),0),"]"),IF(AND(ISNUMBER(OFFSET('Sanitation Data'!$G$12,0,10*ROW('Sanitation Data'!G168))),DH174="",ISNUMBER(OFFSET('Sanitation Data'!$G$12,0,10*ROW('Sanitation Data'!G168)))),OFFSET('Sanitation Data'!$G$12,0,10*ROW('Sanitation Data'!G168)),NA())))</f>
        <v>#N/A</v>
      </c>
      <c r="AT174" s="251" t="e">
        <f ca="true">+IF(AND(ISNUMBER(OFFSET('Sanitation Data'!$G$13,0,10*ROW('Sanitation Data'!G168))),DI174="Yes"),OFFSET('Sanitation Data'!$G$13,0,10*ROW('Sanitation Data'!G168)),IF(AND(ISNUMBER(OFFSET('Sanitation Data'!$G$13,0,10*ROW('Sanitation Data'!G168))),DI174="No",ISNUMBER(OFFSET('Sanitation Data'!$G$13,0,10*ROW('Sanitation Data'!G168)))),CONCATENATE("[",ROUND(OFFSET('Sanitation Data'!$G$13,0,10*ROW('Sanitation Data'!G168)),0),"]"),IF(AND(ISNUMBER(OFFSET('Sanitation Data'!$G$13,0,10*ROW('Sanitation Data'!G168))),DI174="",ISNUMBER(OFFSET('Sanitation Data'!$G$13,0,10*ROW('Sanitation Data'!G168)))),OFFSET('Sanitation Data'!$G$13,0,10*ROW('Sanitation Data'!G168)),NA())))</f>
        <v>#N/A</v>
      </c>
      <c r="AU174" s="251" t="e">
        <f ca="true">+IF(AND(ISNUMBER(OFFSET('Sanitation Data'!$H$5,0,10*ROW('Sanitation Data'!H168))),DJ174="Yes"),100-OFFSET('Sanitation Data'!$H$5,0,10*ROW('Sanitation Data'!H168)),IF(AND(ISNUMBER(OFFSET('Sanitation Data'!$H$5,0,10*ROW('Sanitation Data'!H168))),DJ174="No",ISNUMBER(OFFSET('Sanitation Data'!$H$5,0,10*ROW('Sanitation Data'!H168)))),CONCATENATE("[",ROUND(100-OFFSET('Sanitation Data'!$H$5,0,10*ROW('Sanitation Data'!H168)),0),"]"),IF(AND(ISNUMBER(OFFSET('Sanitation Data'!$H$5,0,10*ROW('Sanitation Data'!H168))),DJ174="",ISNUMBER(OFFSET('Sanitation Data'!$H$5,0,10*ROW('Sanitation Data'!H168)))),100-OFFSET('Sanitation Data'!$H$5,0,10*ROW('Sanitation Data'!H168)),NA())))</f>
        <v>#N/A</v>
      </c>
      <c r="AV174" s="251" t="e">
        <f ca="true">+IF(AND(ISNUMBER(OFFSET('Sanitation Data'!$H$7,0,10*ROW('Sanitation Data'!H168))),DK174="Yes"),OFFSET('Sanitation Data'!$H$7,0,10*ROW('Sanitation Data'!H168)),IF(AND(ISNUMBER(OFFSET('Sanitation Data'!$H$7,0,10*ROW('Sanitation Data'!H168))),DK174="No",ISNUMBER(OFFSET('Sanitation Data'!$H$7,0,10*ROW('Sanitation Data'!H168)))),CONCATENATE("[",ROUND(OFFSET('Sanitation Data'!$H$7,0,10*ROW('Sanitation Data'!H168)),0),"]"),IF(AND(ISNUMBER(OFFSET('Sanitation Data'!$H$7,0,10*ROW('Sanitation Data'!H168))),DK174="",ISNUMBER(OFFSET('Sanitation Data'!$H$7,0,10*ROW('Sanitation Data'!H168)))),OFFSET('Sanitation Data'!$H$7,0,10*ROW('Sanitation Data'!H168)),NA())))</f>
        <v>#N/A</v>
      </c>
      <c r="AW174" s="251" t="e">
        <f ca="true">+IF(AND(ISNUMBER(OFFSET('Sanitation Data'!$H$11,0,10*ROW('Sanitation Data'!H168))),DL174="Yes"),OFFSET('Sanitation Data'!$H$11,0,10*ROW('Sanitation Data'!H168)),IF(AND(ISNUMBER(OFFSET('Sanitation Data'!$H$11,0,10*ROW('Sanitation Data'!H168))),DL174="No",ISNUMBER(OFFSET('Sanitation Data'!$H$11,0,10*ROW('Sanitation Data'!H168)))),CONCATENATE("[",ROUND(OFFSET('Sanitation Data'!$H$11,0,10*ROW('Sanitation Data'!H168)),0),"]"),IF(AND(ISNUMBER(OFFSET('Sanitation Data'!$H$11,0,10*ROW('Sanitation Data'!H168))),DL174="",ISNUMBER(OFFSET('Sanitation Data'!$H$11,0,10*ROW('Sanitation Data'!H168)))),OFFSET('Sanitation Data'!$H$11,0,10*ROW('Sanitation Data'!H168)),NA())))</f>
        <v>#N/A</v>
      </c>
      <c r="AX174" s="251" t="e">
        <f ca="true">+IF(AND(ISNUMBER(OFFSET('Sanitation Data'!$H$12,0,10*ROW('Sanitation Data'!H168))),DM174="Yes"),OFFSET('Sanitation Data'!$H$12,0,10*ROW('Sanitation Data'!H168)),IF(AND(ISNUMBER(OFFSET('Sanitation Data'!$H$12,0,10*ROW('Sanitation Data'!H168))),DM174="No",ISNUMBER(OFFSET('Sanitation Data'!$H$12,0,10*ROW('Sanitation Data'!H168)))),CONCATENATE("[",ROUND(OFFSET('Sanitation Data'!$H$12,0,10*ROW('Sanitation Data'!H168)),0),"]"),IF(AND(ISNUMBER(OFFSET('Sanitation Data'!$H$12,0,10*ROW('Sanitation Data'!H168))),DM174="",ISNUMBER(OFFSET('Sanitation Data'!$H$12,0,10*ROW('Sanitation Data'!H168)))),OFFSET('Sanitation Data'!$H$12,0,10*ROW('Sanitation Data'!H168)),NA())))</f>
        <v>#N/A</v>
      </c>
      <c r="AY174" s="251" t="e">
        <f ca="true">+IF(AND(ISNUMBER(OFFSET('Sanitation Data'!$H$13,0,10*ROW('Sanitation Data'!H168))),DN174="Yes"),OFFSET('Sanitation Data'!$H$13,0,10*ROW('Sanitation Data'!H168)),IF(AND(ISNUMBER(OFFSET('Sanitation Data'!$H$13,0,10*ROW('Sanitation Data'!H168))),DN174="No",ISNUMBER(OFFSET('Sanitation Data'!$H$13,0,10*ROW('Sanitation Data'!H168)))),CONCATENATE("[",ROUND(OFFSET('Sanitation Data'!$H$13,0,10*ROW('Sanitation Data'!H168)),0),"]"),IF(AND(ISNUMBER(OFFSET('Sanitation Data'!$H$13,0,10*ROW('Sanitation Data'!H168))),DN174="",ISNUMBER(OFFSET('Sanitation Data'!$H$13,0,10*ROW('Sanitation Data'!H168)))),OFFSET('Sanitation Data'!$H$13,0,10*ROW('Sanitation Data'!H168)),NA())))</f>
        <v>#N/A</v>
      </c>
      <c r="AZ174" s="252" t="e">
        <f ca="true">+IF(AND(ISNUMBER(OFFSET('Hygiene Data'!$C$6,0,10*ROW('Hygiene Data'!C168))),DO174="Yes"),OFFSET('Hygiene Data'!$C$6,0,10*ROW('Hygiene Data'!C168)),IF(AND(ISNUMBER(OFFSET('Hygiene Data'!$C$6,0,10*ROW('Hygiene Data'!C168))),DO174="No",ISNUMBER(OFFSET('Hygiene Data'!$C$6,0,10*ROW('Hygiene Data'!C168)))),CONCATENATE("[",ROUND(OFFSET('Hygiene Data'!$C$6,0,10*ROW('Hygiene Data'!C168)),0),"]"),IF(AND(ISNUMBER(OFFSET('Hygiene Data'!$C$6,0,10*ROW('Hygiene Data'!C168))),DO174="",ISNUMBER(OFFSET('Hygiene Data'!$C$6,0,10*ROW('Hygiene Data'!C168)))),OFFSET('Hygiene Data'!$C$6,0,10*ROW('Hygiene Data'!C168)),NA())))</f>
        <v>#N/A</v>
      </c>
      <c r="BA174" s="252" t="e">
        <f ca="true">+IF(AND(ISNUMBER(OFFSET('Hygiene Data'!$C$8,0,10*ROW('Hygiene Data'!C168))),DP174="Yes"),OFFSET('Hygiene Data'!$C$8,0,10*ROW('Hygiene Data'!C168)),IF(AND(ISNUMBER(OFFSET('Hygiene Data'!$C$8,0,10*ROW('Hygiene Data'!C168))),DP174="No",ISNUMBER(OFFSET('Hygiene Data'!$C$8,0,10*ROW('Hygiene Data'!C168)))),CONCATENATE("[",ROUND(OFFSET('Hygiene Data'!$C$8,0,10*ROW('Hygiene Data'!C168)),0),"]"),IF(AND(ISNUMBER(OFFSET('Hygiene Data'!$C$8,0,10*ROW('Hygiene Data'!C168))),DP174="",ISNUMBER(OFFSET('Hygiene Data'!$C$8,0,10*ROW('Hygiene Data'!C168)))),OFFSET('Hygiene Data'!$C$8,0,10*ROW('Hygiene Data'!C168)),NA())))</f>
        <v>#N/A</v>
      </c>
      <c r="BB174" s="252" t="e">
        <f ca="true">+IF(AND(ISNUMBER(OFFSET('Hygiene Data'!$C$10,0,10*ROW('Hygiene Data'!C168))),DQ174="Yes"),OFFSET('Hygiene Data'!$C$10,0,10*ROW('Hygiene Data'!C168)),IF(AND(ISNUMBER(OFFSET('Hygiene Data'!$C$10,0,10*ROW('Hygiene Data'!C168))),DQ174="No",ISNUMBER(OFFSET('Hygiene Data'!$C$10,0,10*ROW('Hygiene Data'!C168)))),CONCATENATE("[",ROUND(OFFSET('Hygiene Data'!$C$10,0,10*ROW('Hygiene Data'!C168)),0),"]"),IF(AND(ISNUMBER(OFFSET('Hygiene Data'!$C$10,0,10*ROW('Hygiene Data'!C168))),DQ174="",ISNUMBER(OFFSET('Hygiene Data'!$C$10,0,10*ROW('Hygiene Data'!C168)))),OFFSET('Hygiene Data'!$C$10,0,10*ROW('Hygiene Data'!C168)),NA())))</f>
        <v>#N/A</v>
      </c>
      <c r="BC174" s="252" t="e">
        <f ca="true">+IF(AND(ISNUMBER(OFFSET('Hygiene Data'!$D$6,0,10*ROW('Hygiene Data'!D168))),DR174="Yes"),OFFSET('Hygiene Data'!$D$6,0,10*ROW('Hygiene Data'!D168)),IF(AND(ISNUMBER(OFFSET('Hygiene Data'!$D$6,0,10*ROW('Hygiene Data'!D168))),DR174="No",ISNUMBER(OFFSET('Hygiene Data'!$D$6,0,10*ROW('Hygiene Data'!D168)))),CONCATENATE("[",ROUND(OFFSET('Hygiene Data'!$D$6,0,10*ROW('Hygiene Data'!D168)),0),"]"),IF(AND(ISNUMBER(OFFSET('Hygiene Data'!$D$6,0,10*ROW('Hygiene Data'!D168))),DR174="",ISNUMBER(OFFSET('Hygiene Data'!$D$6,0,10*ROW('Hygiene Data'!D168)))),OFFSET('Hygiene Data'!$D$6,0,10*ROW('Hygiene Data'!D168)),NA())))</f>
        <v>#N/A</v>
      </c>
      <c r="BD174" s="252" t="e">
        <f ca="true">+IF(AND(ISNUMBER(OFFSET('Hygiene Data'!$D$8,0,10*ROW('Hygiene Data'!D168))),DS174="Yes"),OFFSET('Hygiene Data'!$D$8,0,10*ROW('Hygiene Data'!D168)),IF(AND(ISNUMBER(OFFSET('Hygiene Data'!$D$8,0,10*ROW('Hygiene Data'!D168))),DS174="No",ISNUMBER(OFFSET('Hygiene Data'!$D$8,0,10*ROW('Hygiene Data'!D168)))),CONCATENATE("[",ROUND(OFFSET('Hygiene Data'!$D$8,0,10*ROW('Hygiene Data'!D168)),0),"]"),IF(AND(ISNUMBER(OFFSET('Hygiene Data'!$D$8,0,10*ROW('Hygiene Data'!D168))),DS174="",ISNUMBER(OFFSET('Hygiene Data'!$D$8,0,10*ROW('Hygiene Data'!D168)))),OFFSET('Hygiene Data'!$D$8,0,10*ROW('Hygiene Data'!D168)),NA())))</f>
        <v>#N/A</v>
      </c>
      <c r="BE174" s="252" t="e">
        <f ca="true">+IF(AND(ISNUMBER(OFFSET('Hygiene Data'!$D$10,0,10*ROW('Hygiene Data'!D168))),DT174="Yes"),OFFSET('Hygiene Data'!$D$10,0,10*ROW('Hygiene Data'!D168)),IF(AND(ISNUMBER(OFFSET('Hygiene Data'!$D$10,0,10*ROW('Hygiene Data'!D168))),DT174="No",ISNUMBER(OFFSET('Hygiene Data'!$D$10,0,10*ROW('Hygiene Data'!D168)))),CONCATENATE("[",ROUND(OFFSET('Hygiene Data'!$D$10,0,10*ROW('Hygiene Data'!D168)),0),"]"),IF(AND(ISNUMBER(OFFSET('Hygiene Data'!$D$10,0,10*ROW('Hygiene Data'!D168))),DT174="",ISNUMBER(OFFSET('Hygiene Data'!$D$10,0,10*ROW('Hygiene Data'!D168)))),OFFSET('Hygiene Data'!$D$10,0,10*ROW('Hygiene Data'!D168)),NA())))</f>
        <v>#N/A</v>
      </c>
      <c r="BF174" s="252" t="e">
        <f ca="true">+IF(AND(ISNUMBER(OFFSET('Hygiene Data'!$E$6,0,10*ROW('Hygiene Data'!E168))),DU174="Yes"),OFFSET('Hygiene Data'!$E$6,0,10*ROW('Hygiene Data'!E168)),IF(AND(ISNUMBER(OFFSET('Hygiene Data'!$E$6,0,10*ROW('Hygiene Data'!E168))),DU174="No",ISNUMBER(OFFSET('Hygiene Data'!$E$6,0,10*ROW('Hygiene Data'!E168)))),CONCATENATE("[",ROUND(OFFSET('Hygiene Data'!$E$6,0,10*ROW('Hygiene Data'!E168)),0),"]"),IF(AND(ISNUMBER(OFFSET('Hygiene Data'!$E$6,0,10*ROW('Hygiene Data'!E168))),DU174="",ISNUMBER(OFFSET('Hygiene Data'!$E$6,0,10*ROW('Hygiene Data'!E168)))),OFFSET('Hygiene Data'!$E$6,0,10*ROW('Hygiene Data'!E168)),NA())))</f>
        <v>#N/A</v>
      </c>
      <c r="BG174" s="252" t="e">
        <f ca="true">+IF(AND(ISNUMBER(OFFSET('Hygiene Data'!$E$8,0,10*ROW('Hygiene Data'!E168))),DV174="Yes"),OFFSET('Hygiene Data'!$E$8,0,10*ROW('Hygiene Data'!E168)),IF(AND(ISNUMBER(OFFSET('Hygiene Data'!$E$8,0,10*ROW('Hygiene Data'!E168))),DV174="No",ISNUMBER(OFFSET('Hygiene Data'!$E$8,0,10*ROW('Hygiene Data'!E168)))),CONCATENATE("[",ROUND(OFFSET('Hygiene Data'!$E$8,0,10*ROW('Hygiene Data'!E168)),0),"]"),IF(AND(ISNUMBER(OFFSET('Hygiene Data'!$E$8,0,10*ROW('Hygiene Data'!E168))),DV174="",ISNUMBER(OFFSET('Hygiene Data'!$E$8,0,10*ROW('Hygiene Data'!E168)))),OFFSET('Hygiene Data'!$E$8,0,10*ROW('Hygiene Data'!E168)),NA())))</f>
        <v>#N/A</v>
      </c>
      <c r="BH174" s="252" t="e">
        <f ca="true">+IF(AND(ISNUMBER(OFFSET('Hygiene Data'!$E$10,0,10*ROW('Hygiene Data'!E168))),DW174="Yes"),OFFSET('Hygiene Data'!$E$10,0,10*ROW('Hygiene Data'!E168)),IF(AND(ISNUMBER(OFFSET('Hygiene Data'!$E$10,0,10*ROW('Hygiene Data'!E168))),DW174="No",ISNUMBER(OFFSET('Hygiene Data'!$E$10,0,10*ROW('Hygiene Data'!E168)))),CONCATENATE("[",ROUND(OFFSET('Hygiene Data'!$E$10,0,10*ROW('Hygiene Data'!E168)),0),"]"),IF(AND(ISNUMBER(OFFSET('Hygiene Data'!$E$10,0,10*ROW('Hygiene Data'!E168))),DW174="",ISNUMBER(OFFSET('Hygiene Data'!$E$10,0,10*ROW('Hygiene Data'!E168)))),OFFSET('Hygiene Data'!$E$10,0,10*ROW('Hygiene Data'!E168)),NA())))</f>
        <v>#N/A</v>
      </c>
      <c r="BI174" s="252" t="e">
        <f ca="true">+IF(AND(ISNUMBER(OFFSET('Hygiene Data'!$F$6,0,10*ROW('Hygiene Data'!F168))),DX174="Yes"),OFFSET('Hygiene Data'!$F$6,0,10*ROW('Hygiene Data'!F168)),IF(AND(ISNUMBER(OFFSET('Hygiene Data'!$F$6,0,10*ROW('Hygiene Data'!F168))),DX174="No",ISNUMBER(OFFSET('Hygiene Data'!$F$6,0,10*ROW('Hygiene Data'!F168)))),CONCATENATE("[",ROUND(OFFSET('Hygiene Data'!$F$6,0,10*ROW('Hygiene Data'!F168)),0),"]"),IF(AND(ISNUMBER(OFFSET('Hygiene Data'!$F$6,0,10*ROW('Hygiene Data'!F168))),DX174="",ISNUMBER(OFFSET('Hygiene Data'!$F$6,0,10*ROW('Hygiene Data'!F168)))),OFFSET('Hygiene Data'!$F$6,0,10*ROW('Hygiene Data'!F168)),NA())))</f>
        <v>#N/A</v>
      </c>
      <c r="BJ174" s="252" t="e">
        <f ca="true">+IF(AND(ISNUMBER(OFFSET('Hygiene Data'!$F$8,0,10*ROW('Hygiene Data'!F168))),DY174="Yes"),OFFSET('Hygiene Data'!$F$8,0,10*ROW('Hygiene Data'!F168)),IF(AND(ISNUMBER(OFFSET('Hygiene Data'!$F$8,0,10*ROW('Hygiene Data'!F168))),DY174="No",ISNUMBER(OFFSET('Hygiene Data'!$F$8,0,10*ROW('Hygiene Data'!F168)))),CONCATENATE("[",ROUND(OFFSET('Hygiene Data'!$F$8,0,10*ROW('Hygiene Data'!F168)),0),"]"),IF(AND(ISNUMBER(OFFSET('Hygiene Data'!$F$8,0,10*ROW('Hygiene Data'!F168))),DY174="",ISNUMBER(OFFSET('Hygiene Data'!$F$8,0,10*ROW('Hygiene Data'!F168)))),OFFSET('Hygiene Data'!$F$8,0,10*ROW('Hygiene Data'!F168)),NA())))</f>
        <v>#N/A</v>
      </c>
      <c r="BK174" s="252" t="e">
        <f ca="true">+IF(AND(ISNUMBER(OFFSET('Hygiene Data'!$F$10,0,10*ROW('Hygiene Data'!F168))),DZ174="Yes"),OFFSET('Hygiene Data'!$F$10,0,10*ROW('Hygiene Data'!F168)),IF(AND(ISNUMBER(OFFSET('Hygiene Data'!$F$10,0,10*ROW('Hygiene Data'!F168))),DZ174="No",ISNUMBER(OFFSET('Hygiene Data'!$F$10,0,10*ROW('Hygiene Data'!F168)))),CONCATENATE("[",ROUND(OFFSET('Hygiene Data'!$F$10,0,10*ROW('Hygiene Data'!F168)),0),"]"),IF(AND(ISNUMBER(OFFSET('Hygiene Data'!$F$10,0,10*ROW('Hygiene Data'!F168))),DZ174="",ISNUMBER(OFFSET('Hygiene Data'!$F$10,0,10*ROW('Hygiene Data'!F168)))),OFFSET('Hygiene Data'!$F$10,0,10*ROW('Hygiene Data'!F168)),NA())))</f>
        <v>#N/A</v>
      </c>
      <c r="BL174" s="252" t="e">
        <f ca="true">+IF(AND(ISNUMBER(OFFSET('Hygiene Data'!$G$6,0,10*ROW('Hygiene Data'!G168))),EA174="Yes"),OFFSET('Hygiene Data'!$G$6,0,10*ROW('Hygiene Data'!G168)),IF(AND(ISNUMBER(OFFSET('Hygiene Data'!$G$6,0,10*ROW('Hygiene Data'!G168))),EA174="No",ISNUMBER(OFFSET('Hygiene Data'!$G$6,0,10*ROW('Hygiene Data'!G168)))),CONCATENATE("[",ROUND(OFFSET('Hygiene Data'!$G$6,0,10*ROW('Hygiene Data'!G168)),0),"]"),IF(AND(ISNUMBER(OFFSET('Hygiene Data'!$G$6,0,10*ROW('Hygiene Data'!G168))),EA174="",ISNUMBER(OFFSET('Hygiene Data'!$G$6,0,10*ROW('Hygiene Data'!G168)))),OFFSET('Hygiene Data'!$G$6,0,10*ROW('Hygiene Data'!G168)),NA())))</f>
        <v>#N/A</v>
      </c>
      <c r="BM174" s="252" t="e">
        <f ca="true">+IF(AND(ISNUMBER(OFFSET('Hygiene Data'!$G$8,0,10*ROW('Hygiene Data'!G168))),EB174="Yes"),OFFSET('Hygiene Data'!$G$8,0,10*ROW('Hygiene Data'!G168)),IF(AND(ISNUMBER(OFFSET('Hygiene Data'!$G$8,0,10*ROW('Hygiene Data'!G168))),EB174="No",ISNUMBER(OFFSET('Hygiene Data'!$G$8,0,10*ROW('Hygiene Data'!G168)))),CONCATENATE("[",ROUND(OFFSET('Hygiene Data'!$G$8,0,10*ROW('Hygiene Data'!G168)),0),"]"),IF(AND(ISNUMBER(OFFSET('Hygiene Data'!$G$8,0,10*ROW('Hygiene Data'!G168))),EB174="",ISNUMBER(OFFSET('Hygiene Data'!$G$8,0,10*ROW('Hygiene Data'!G168)))),OFFSET('Hygiene Data'!$G$8,0,10*ROW('Hygiene Data'!G168)),NA())))</f>
        <v>#N/A</v>
      </c>
      <c r="BN174" s="252" t="e">
        <f ca="true">+IF(AND(ISNUMBER(OFFSET('Hygiene Data'!$G$10,0,10*ROW('Hygiene Data'!G168))),EC174="Yes"),OFFSET('Hygiene Data'!$G$10,0,10*ROW('Hygiene Data'!G168)),IF(AND(ISNUMBER(OFFSET('Hygiene Data'!$G$10,0,10*ROW('Hygiene Data'!G168))),EC174="No",ISNUMBER(OFFSET('Hygiene Data'!$G$10,0,10*ROW('Hygiene Data'!G168)))),CONCATENATE("[",ROUND(OFFSET('Hygiene Data'!$G$10,0,10*ROW('Hygiene Data'!G168)),0),"]"),IF(AND(ISNUMBER(OFFSET('Hygiene Data'!$G$10,0,10*ROW('Hygiene Data'!G168))),EC174="",ISNUMBER(OFFSET('Hygiene Data'!$G$10,0,10*ROW('Hygiene Data'!G168)))),OFFSET('Hygiene Data'!$G$10,0,10*ROW('Hygiene Data'!G168)),NA())))</f>
        <v>#N/A</v>
      </c>
      <c r="BO174" s="252" t="e">
        <f ca="true">+IF(AND(ISNUMBER(OFFSET('Hygiene Data'!$H$6,0,10*ROW('Hygiene Data'!H168))),ED174="Yes"),OFFSET('Hygiene Data'!$H$6,0,10*ROW('Hygiene Data'!H168)),IF(AND(ISNUMBER(OFFSET('Hygiene Data'!$H$6,0,10*ROW('Hygiene Data'!H168))),ED174="No",ISNUMBER(OFFSET('Hygiene Data'!$H$6,0,10*ROW('Hygiene Data'!H168)))),CONCATENATE("[",ROUND(OFFSET('Hygiene Data'!$H$6,0,10*ROW('Hygiene Data'!H168)),0),"]"),IF(AND(ISNUMBER(OFFSET('Hygiene Data'!$H$6,0,10*ROW('Hygiene Data'!H168))),ED174="",ISNUMBER(OFFSET('Hygiene Data'!$H$6,0,10*ROW('Hygiene Data'!H168)))),OFFSET('Hygiene Data'!$H$6,0,10*ROW('Hygiene Data'!H168)),NA())))</f>
        <v>#N/A</v>
      </c>
      <c r="BP174" s="252" t="e">
        <f ca="true">+IF(AND(ISNUMBER(OFFSET('Hygiene Data'!$H$8,0,10*ROW('Hygiene Data'!H168))),EE174="Yes"),OFFSET('Hygiene Data'!$H$8,0,10*ROW('Hygiene Data'!H168)),IF(AND(ISNUMBER(OFFSET('Hygiene Data'!$H$8,0,10*ROW('Hygiene Data'!H168))),EE174="No",ISNUMBER(OFFSET('Hygiene Data'!$H$8,0,10*ROW('Hygiene Data'!H168)))),CONCATENATE("[",ROUND(OFFSET('Hygiene Data'!$H$8,0,10*ROW('Hygiene Data'!H168)),0),"]"),IF(AND(ISNUMBER(OFFSET('Hygiene Data'!$H$8,0,10*ROW('Hygiene Data'!H168))),EE174="",ISNUMBER(OFFSET('Hygiene Data'!$H$8,0,10*ROW('Hygiene Data'!H168)))),OFFSET('Hygiene Data'!$H$8,0,10*ROW('Hygiene Data'!H168)),NA())))</f>
        <v>#N/A</v>
      </c>
      <c r="BQ174" s="252" t="e">
        <f ca="true">+IF(AND(ISNUMBER(OFFSET('Hygiene Data'!$H$10,0,10*ROW('Hygiene Data'!H168))),EF174="Yes"),OFFSET('Hygiene Data'!$H$10,0,10*ROW('Hygiene Data'!H168)),IF(AND(ISNUMBER(OFFSET('Hygiene Data'!$H$10,0,10*ROW('Hygiene Data'!H168))),EF174="No",ISNUMBER(OFFSET('Hygiene Data'!$H$10,0,10*ROW('Hygiene Data'!H168)))),CONCATENATE("[",ROUND(OFFSET('Hygiene Data'!$H$10,0,10*ROW('Hygiene Data'!H168)),0),"]"),IF(AND(ISNUMBER(OFFSET('Hygiene Data'!$H$10,0,10*ROW('Hygiene Data'!H168))),EF174="",ISNUMBER(OFFSET('Hygiene Data'!$H$10,0,10*ROW('Hygiene Data'!H168)))),OFFSET('Hygiene Data'!$H$10,0,10*ROW('Hygiene Data'!H168)),NA())))</f>
        <v>#N/A</v>
      </c>
      <c r="BS174" s="36" t="str">
        <f ca="true">+IF(OFFSET('Water Data'!$C$28,0,10*ROW('Water Data'!C168))="","",OFFSET('Water Data'!$C$28,0,10*ROW('Water Data'!C168)))</f>
        <v/>
      </c>
      <c r="BT174" s="36" t="str">
        <f ca="true">+IF(OFFSET('Water Data'!$C$29,0,10*ROW('Water Data'!C168))="","",OFFSET('Water Data'!$C$29,0,10*ROW('Water Data'!C168)))</f>
        <v/>
      </c>
      <c r="BU174" s="36" t="str">
        <f ca="true">+IF(OFFSET('Water Data'!$C$30,0,10*ROW('Water Data'!C168))="","",OFFSET('Water Data'!$C$30,0,10*ROW('Water Data'!C168)))</f>
        <v/>
      </c>
      <c r="BV174" s="36" t="str">
        <f ca="true">+IF(OFFSET('Water Data'!$D$28,0,10*ROW('Water Data'!D168))="","",OFFSET('Water Data'!$D$28,0,10*ROW('Water Data'!D168)))</f>
        <v/>
      </c>
      <c r="BW174" s="36" t="str">
        <f ca="true">+IF(OFFSET('Water Data'!$D$29,0,10*ROW('Water Data'!D168))="","",OFFSET('Water Data'!$D$29,0,10*ROW('Water Data'!D168)))</f>
        <v/>
      </c>
      <c r="BX174" s="36" t="str">
        <f ca="true">+IF(OFFSET('Water Data'!$D$30,0,10*ROW('Water Data'!D168))="","",OFFSET('Water Data'!$D$30,0,10*ROW('Water Data'!D168)))</f>
        <v/>
      </c>
      <c r="BY174" s="36" t="str">
        <f ca="true">+IF(OFFSET('Water Data'!$E$28,0,10*ROW('Water Data'!E168))="","",OFFSET('Water Data'!$E$28,0,10*ROW('Water Data'!E168)))</f>
        <v/>
      </c>
      <c r="BZ174" s="36" t="str">
        <f ca="true">+IF(OFFSET('Water Data'!$E$29,0,10*ROW('Water Data'!E168))="","",OFFSET('Water Data'!$E$29,0,10*ROW('Water Data'!E168)))</f>
        <v/>
      </c>
      <c r="CA174" s="36" t="str">
        <f ca="true">+IF(OFFSET('Water Data'!$E$30,0,10*ROW('Water Data'!E168))="","",OFFSET('Water Data'!$E$30,0,10*ROW('Water Data'!E168)))</f>
        <v/>
      </c>
      <c r="CB174" s="36" t="str">
        <f ca="true">+IF(OFFSET('Water Data'!$F$28,0,10*ROW('Water Data'!F168))="","",OFFSET('Water Data'!$F$28,0,10*ROW('Water Data'!F168)))</f>
        <v/>
      </c>
      <c r="CC174" s="36" t="str">
        <f ca="true">+IF(OFFSET('Water Data'!$F$29,0,10*ROW('Water Data'!F168))="","",OFFSET('Water Data'!$F$29,0,10*ROW('Water Data'!F168)))</f>
        <v/>
      </c>
      <c r="CD174" s="36" t="str">
        <f ca="true">+IF(OFFSET('Water Data'!$F$30,0,10*ROW('Water Data'!F168))="","",OFFSET('Water Data'!$F$30,0,10*ROW('Water Data'!F168)))</f>
        <v/>
      </c>
      <c r="CE174" s="36" t="str">
        <f ca="true">+IF(OFFSET('Water Data'!$G$28,0,10*ROW('Water Data'!G168))="","",OFFSET('Water Data'!$G$28,0,10*ROW('Water Data'!G168)))</f>
        <v/>
      </c>
      <c r="CF174" s="36" t="str">
        <f ca="true">+IF(OFFSET('Water Data'!$G$29,0,10*ROW('Water Data'!G168))="","",OFFSET('Water Data'!$G$29,0,10*ROW('Water Data'!G168)))</f>
        <v/>
      </c>
      <c r="CG174" s="36" t="str">
        <f ca="true">+IF(OFFSET('Water Data'!$G$30,0,10*ROW('Water Data'!G168))="","",OFFSET('Water Data'!$G$30,0,10*ROW('Water Data'!G168)))</f>
        <v/>
      </c>
      <c r="CH174" s="36" t="str">
        <f ca="true">+IF(OFFSET('Water Data'!$H$28,0,10*ROW('Water Data'!H168))="","",OFFSET('Water Data'!$H$28,0,10*ROW('Water Data'!H168)))</f>
        <v/>
      </c>
      <c r="CI174" s="36" t="str">
        <f ca="true">+IF(OFFSET('Water Data'!$H$29,0,10*ROW('Water Data'!H168))="","",OFFSET('Water Data'!$H$29,0,10*ROW('Water Data'!H168)))</f>
        <v/>
      </c>
      <c r="CJ174" s="36" t="str">
        <f ca="true">+IF(OFFSET('Water Data'!$H$30,0,10*ROW('Water Data'!H168))="","",OFFSET('Water Data'!$H$30,0,10*ROW('Water Data'!H168)))</f>
        <v/>
      </c>
      <c r="CK174" s="36" t="str">
        <f ca="true">+IF(OFFSET('Sanitation Data'!$C$29,0,10*ROW('Sanitation Data'!C168))="","",OFFSET('Sanitation Data'!$C$29,0,10*ROW('Sanitation Data'!C168)))</f>
        <v/>
      </c>
      <c r="CL174" s="36" t="str">
        <f ca="true">+IF(OFFSET('Sanitation Data'!$C$30,0,10*ROW('Sanitation Data'!C168))="","",OFFSET('Sanitation Data'!$C$30,0,10*ROW('Sanitation Data'!C168)))</f>
        <v/>
      </c>
      <c r="CM174" s="36" t="str">
        <f ca="true">+IF(OFFSET('Sanitation Data'!$C$31,0,10*ROW('Sanitation Data'!C168))="","",OFFSET('Sanitation Data'!$C$31,0,10*ROW('Sanitation Data'!C168)))</f>
        <v/>
      </c>
      <c r="CN174" s="36" t="str">
        <f ca="true">+IF(OFFSET('Sanitation Data'!$C$32,0,10*ROW('Sanitation Data'!C168))="","",OFFSET('Sanitation Data'!$C$32,0,10*ROW('Sanitation Data'!C168)))</f>
        <v/>
      </c>
      <c r="CO174" s="36" t="str">
        <f ca="true">+IF(OFFSET('Sanitation Data'!$C$33,0,10*ROW('Sanitation Data'!C168))="","",OFFSET('Sanitation Data'!$C$33,0,10*ROW('Sanitation Data'!C168)))</f>
        <v/>
      </c>
      <c r="CP174" s="36" t="str">
        <f ca="true">+IF(OFFSET('Sanitation Data'!$D$29,0,10*ROW('Sanitation Data'!D168))="","",OFFSET('Sanitation Data'!$D$29,0,10*ROW('Sanitation Data'!D168)))</f>
        <v/>
      </c>
      <c r="CQ174" s="36" t="str">
        <f ca="true">+IF(OFFSET('Sanitation Data'!$D$30,0,10*ROW('Sanitation Data'!D168))="","",OFFSET('Sanitation Data'!$D$30,0,10*ROW('Sanitation Data'!D168)))</f>
        <v/>
      </c>
      <c r="CR174" s="36" t="str">
        <f ca="true">+IF(OFFSET('Sanitation Data'!$D$31,0,10*ROW('Sanitation Data'!D168))="","",OFFSET('Sanitation Data'!$D$31,0,10*ROW('Sanitation Data'!D168)))</f>
        <v/>
      </c>
      <c r="CS174" s="36" t="str">
        <f ca="true">+IF(OFFSET('Sanitation Data'!$D$32,0,10*ROW('Sanitation Data'!D168))="","",OFFSET('Sanitation Data'!$D$32,0,10*ROW('Sanitation Data'!D168)))</f>
        <v/>
      </c>
      <c r="CT174" s="36" t="str">
        <f ca="true">+IF(OFFSET('Sanitation Data'!$D$33,0,10*ROW('Sanitation Data'!D168))="","",OFFSET('Sanitation Data'!$D$33,0,10*ROW('Sanitation Data'!D168)))</f>
        <v/>
      </c>
      <c r="CU174" s="36" t="str">
        <f ca="true">+IF(OFFSET('Sanitation Data'!$E$29,0,10*ROW('Sanitation Data'!E168))="","",OFFSET('Sanitation Data'!$E$29,0,10*ROW('Sanitation Data'!E168)))</f>
        <v/>
      </c>
      <c r="CV174" s="36" t="str">
        <f ca="true">+IF(OFFSET('Sanitation Data'!$E$30,0,10*ROW('Sanitation Data'!E168))="","",OFFSET('Sanitation Data'!$E$30,0,10*ROW('Sanitation Data'!E168)))</f>
        <v/>
      </c>
      <c r="CW174" s="36" t="str">
        <f ca="true">+IF(OFFSET('Sanitation Data'!$E$31,0,10*ROW('Sanitation Data'!E168))="","",OFFSET('Sanitation Data'!$E$31,0,10*ROW('Sanitation Data'!E168)))</f>
        <v/>
      </c>
      <c r="CX174" s="36" t="str">
        <f ca="true">+IF(OFFSET('Sanitation Data'!$E$32,0,10*ROW('Sanitation Data'!E168))="","",OFFSET('Sanitation Data'!$E$32,0,10*ROW('Sanitation Data'!E168)))</f>
        <v/>
      </c>
      <c r="CY174" s="36" t="str">
        <f ca="true">+IF(OFFSET('Sanitation Data'!$E$33,0,10*ROW('Sanitation Data'!E168))="","",OFFSET('Sanitation Data'!$E$33,0,10*ROW('Sanitation Data'!E168)))</f>
        <v/>
      </c>
      <c r="CZ174" s="36" t="str">
        <f ca="true">+IF(OFFSET('Sanitation Data'!$F$29,0,10*ROW('Sanitation Data'!F168))="","",OFFSET('Sanitation Data'!$F$29,0,10*ROW('Sanitation Data'!F168)))</f>
        <v/>
      </c>
      <c r="DA174" s="36" t="str">
        <f ca="true">+IF(OFFSET('Sanitation Data'!$F$30,0,10*ROW('Sanitation Data'!F168))="","",OFFSET('Sanitation Data'!$F$30,0,10*ROW('Sanitation Data'!F168)))</f>
        <v/>
      </c>
      <c r="DB174" s="36" t="str">
        <f ca="true">+IF(OFFSET('Sanitation Data'!$F$31,0,10*ROW('Sanitation Data'!F168))="","",OFFSET('Sanitation Data'!$F$31,0,10*ROW('Sanitation Data'!F168)))</f>
        <v/>
      </c>
      <c r="DC174" s="36" t="str">
        <f ca="true">+IF(OFFSET('Sanitation Data'!$F$32,0,10*ROW('Sanitation Data'!F168))="","",OFFSET('Sanitation Data'!$F$32,0,10*ROW('Sanitation Data'!F168)))</f>
        <v/>
      </c>
      <c r="DD174" s="36" t="str">
        <f ca="true">+IF(OFFSET('Sanitation Data'!$F$33,0,10*ROW('Sanitation Data'!F168))="","",OFFSET('Sanitation Data'!$F$33,0,10*ROW('Sanitation Data'!F168)))</f>
        <v/>
      </c>
      <c r="DE174" s="36" t="str">
        <f ca="true">+IF(OFFSET('Sanitation Data'!$G$29,0,10*ROW('Sanitation Data'!G168))="","",OFFSET('Sanitation Data'!$G$29,0,10*ROW('Sanitation Data'!G168)))</f>
        <v/>
      </c>
      <c r="DF174" s="36" t="str">
        <f ca="true">+IF(OFFSET('Sanitation Data'!$G$30,0,10*ROW('Sanitation Data'!G168))="","",OFFSET('Sanitation Data'!$G$30,0,10*ROW('Sanitation Data'!G168)))</f>
        <v/>
      </c>
      <c r="DG174" s="36" t="str">
        <f ca="true">+IF(OFFSET('Sanitation Data'!$G$31,0,10*ROW('Sanitation Data'!G168))="","",OFFSET('Sanitation Data'!$G$31,0,10*ROW('Sanitation Data'!G168)))</f>
        <v/>
      </c>
      <c r="DH174" s="36" t="str">
        <f ca="true">+IF(OFFSET('Sanitation Data'!$G$32,0,10*ROW('Sanitation Data'!G168))="","",OFFSET('Sanitation Data'!$G$32,0,10*ROW('Sanitation Data'!G168)))</f>
        <v/>
      </c>
      <c r="DI174" s="36" t="str">
        <f ca="true">+IF(OFFSET('Sanitation Data'!$G$33,0,10*ROW('Sanitation Data'!G168))="","",OFFSET('Sanitation Data'!$G$33,0,10*ROW('Sanitation Data'!G168)))</f>
        <v/>
      </c>
      <c r="DJ174" s="36" t="str">
        <f ca="true">+IF(OFFSET('Sanitation Data'!$H$29,0,10*ROW('Sanitation Data'!H168))="","",OFFSET('Sanitation Data'!$H$29,0,10*ROW('Sanitation Data'!H168)))</f>
        <v/>
      </c>
      <c r="DK174" s="36" t="str">
        <f ca="true">+IF(OFFSET('Sanitation Data'!$H$30,0,10*ROW('Sanitation Data'!H168))="","",OFFSET('Sanitation Data'!$H$30,0,10*ROW('Sanitation Data'!H168)))</f>
        <v/>
      </c>
      <c r="DL174" s="36" t="str">
        <f ca="true">+IF(OFFSET('Sanitation Data'!$H$31,0,10*ROW('Sanitation Data'!H168))="","",OFFSET('Sanitation Data'!$H$31,0,10*ROW('Sanitation Data'!H168)))</f>
        <v/>
      </c>
      <c r="DM174" s="36" t="str">
        <f ca="true">+IF(OFFSET('Sanitation Data'!$H$32,0,10*ROW('Sanitation Data'!H168))="","",OFFSET('Sanitation Data'!$H$32,0,10*ROW('Sanitation Data'!H168)))</f>
        <v/>
      </c>
      <c r="DN174" s="36" t="str">
        <f ca="true">+IF(OFFSET('Sanitation Data'!$H$33,0,10*ROW('Sanitation Data'!H168))="","",OFFSET('Sanitation Data'!$H$33,0,10*ROW('Sanitation Data'!H168)))</f>
        <v/>
      </c>
      <c r="DO174" s="36" t="str">
        <f ca="true">+IF(OFFSET('Hygiene Data'!$C$12,0,10*ROW('Hygiene Data'!C168))="","",OFFSET('Hygiene Data'!$C$12,0,10*ROW('Hygiene Data'!C168)))</f>
        <v/>
      </c>
      <c r="DP174" s="36" t="str">
        <f ca="true">+IF(OFFSET('Hygiene Data'!$C$13,0,10*ROW('Hygiene Data'!C168))="","",OFFSET('Hygiene Data'!$C$13,0,10*ROW('Hygiene Data'!C168)))</f>
        <v/>
      </c>
      <c r="DQ174" s="36" t="str">
        <f ca="true">+IF(OFFSET('Hygiene Data'!$C$14,0,10*ROW('Hygiene Data'!C168))="","",OFFSET('Hygiene Data'!$C$14,0,10*ROW('Hygiene Data'!C168)))</f>
        <v/>
      </c>
      <c r="DR174" s="36" t="str">
        <f ca="true">+IF(OFFSET('Hygiene Data'!$D$12,0,10*ROW('Hygiene Data'!D168))="","",OFFSET('Hygiene Data'!$D$12,0,10*ROW('Hygiene Data'!D168)))</f>
        <v/>
      </c>
      <c r="DS174" s="36" t="str">
        <f ca="true">+IF(OFFSET('Hygiene Data'!$D$13,0,10*ROW('Hygiene Data'!D168))="","",OFFSET('Hygiene Data'!$D$13,0,10*ROW('Hygiene Data'!D168)))</f>
        <v/>
      </c>
      <c r="DT174" s="36" t="str">
        <f ca="true">+IF(OFFSET('Hygiene Data'!$D$14,0,10*ROW('Hygiene Data'!D168))="","",OFFSET('Hygiene Data'!$D$14,0,10*ROW('Hygiene Data'!D168)))</f>
        <v/>
      </c>
      <c r="DU174" s="36" t="str">
        <f ca="true">+IF(OFFSET('Hygiene Data'!$E$12,0,10*ROW('Hygiene Data'!E168))="","",OFFSET('Hygiene Data'!$E$12,0,10*ROW('Hygiene Data'!E168)))</f>
        <v/>
      </c>
      <c r="DV174" s="36" t="str">
        <f ca="true">+IF(OFFSET('Hygiene Data'!$E$13,0,10*ROW('Hygiene Data'!E168))="","",OFFSET('Hygiene Data'!$E$13,0,10*ROW('Hygiene Data'!E168)))</f>
        <v/>
      </c>
      <c r="DW174" s="36" t="str">
        <f ca="true">+IF(OFFSET('Hygiene Data'!$E$14,0,10*ROW('Hygiene Data'!E168))="","",OFFSET('Hygiene Data'!$E$14,0,10*ROW('Hygiene Data'!E168)))</f>
        <v/>
      </c>
      <c r="DX174" s="36" t="str">
        <f ca="true">+IF(OFFSET('Hygiene Data'!$F$12,0,10*ROW('Hygiene Data'!F168))="","",OFFSET('Hygiene Data'!$F$12,0,10*ROW('Hygiene Data'!F168)))</f>
        <v/>
      </c>
      <c r="DY174" s="36" t="str">
        <f ca="true">+IF(OFFSET('Hygiene Data'!$F$13,0,10*ROW('Hygiene Data'!F168))="","",OFFSET('Hygiene Data'!$F$13,0,10*ROW('Hygiene Data'!F168)))</f>
        <v/>
      </c>
      <c r="DZ174" s="36" t="str">
        <f ca="true">+IF(OFFSET('Hygiene Data'!$F$14,0,10*ROW('Hygiene Data'!F168))="","",OFFSET('Hygiene Data'!$F$14,0,10*ROW('Hygiene Data'!F168)))</f>
        <v/>
      </c>
      <c r="EA174" s="36" t="str">
        <f ca="true">+IF(OFFSET('Hygiene Data'!$G$12,0,10*ROW('Hygiene Data'!G168))="","",OFFSET('Hygiene Data'!$G$12,0,10*ROW('Hygiene Data'!G168)))</f>
        <v/>
      </c>
      <c r="EB174" s="36" t="str">
        <f ca="true">+IF(OFFSET('Hygiene Data'!$G$13,0,10*ROW('Hygiene Data'!G168))="","",OFFSET('Hygiene Data'!$G$13,0,10*ROW('Hygiene Data'!G168)))</f>
        <v/>
      </c>
      <c r="EC174" s="36" t="str">
        <f ca="true">+IF(OFFSET('Hygiene Data'!$G$14,0,10*ROW('Hygiene Data'!G168))="","",OFFSET('Hygiene Data'!$G$14,0,10*ROW('Hygiene Data'!G168)))</f>
        <v/>
      </c>
      <c r="ED174" s="36" t="str">
        <f ca="true">+IF(OFFSET('Hygiene Data'!$H$12,0,10*ROW('Hygiene Data'!H168))="","",OFFSET('Hygiene Data'!$H$12,0,10*ROW('Hygiene Data'!H168)))</f>
        <v/>
      </c>
      <c r="EE174" s="36" t="str">
        <f ca="true">+IF(OFFSET('Hygiene Data'!$H$13,0,10*ROW('Hygiene Data'!H168))="","",OFFSET('Hygiene Data'!$H$13,0,10*ROW('Hygiene Data'!H168)))</f>
        <v/>
      </c>
      <c r="EF174" s="36" t="str">
        <f ca="true">+IF(OFFSET('Hygiene Data'!$H$14,0,10*ROW('Hygiene Data'!H168))="","",OFFSET('Hygiene Data'!$H$14,0,10*ROW('Hygiene Data'!H168)))</f>
        <v/>
      </c>
    </row>
    <row r="175" x14ac:dyDescent="0.2">
      <c r="A175" s="59" t="str">
        <f ca="true">+IF(OFFSET('Water Data'!$B$1,0,10*ROW('Water Data'!B172))="","",OFFSET('Water Data'!$B$1,0,10*ROW('Water Data'!B172)))</f>
        <v/>
      </c>
      <c r="B175" s="59" t="str">
        <f ca="true">+IF(OFFSET('Water Data'!$A$3,0,10*ROW('Water Data'!A172))="","",OFFSET('Water Data'!$A$3,0,10*ROW('Water Data'!A172)))</f>
        <v/>
      </c>
      <c r="C175" s="59" t="str">
        <f ca="true">+IF(OFFSET('Water Data'!$C$3,0,10*ROW('Water Data'!C172))="","",OFFSET('Water Data'!$C$3,0,10*ROW('Water Data'!C172)))</f>
        <v/>
      </c>
      <c r="D175" s="250" t="e">
        <f ca="true">+IF(AND(ISNUMBER(OFFSET('Water Data'!$C$5,0,10*ROW('Water Data'!C169))),BS175="Yes"),100-OFFSET('Water Data'!$C$5,0,10*ROW('Water Data'!C169)),IF(AND(ISNUMBER(OFFSET('Water Data'!$C$5,0,10*ROW('Water Data'!C169))),BS175="No",ISNUMBER(OFFSET('Water Data'!$C$5,0,10*ROW('Water Data'!C169)))),CONCATENATE("[",ROUND(100-OFFSET('Water Data'!$C$5,0,10*ROW('Water Data'!C169)),0),"]"),IF(AND(ISNUMBER(OFFSET('Water Data'!$C$5,0,10*ROW('Water Data'!C169))),BS175="",ISNUMBER(OFFSET('Water Data'!$C$5,0,10*ROW('Water Data'!C169)))),100-OFFSET('Water Data'!$C$5,0,10*ROW('Water Data'!C169)),NA())))</f>
        <v>#N/A</v>
      </c>
      <c r="E175" s="250" t="e">
        <f ca="true">+IF(AND(ISNUMBER(OFFSET('Water Data'!$C$7,0,10*ROW('Water Data'!D169))),BT175="Yes"),OFFSET('Water Data'!$C$7,0,10*ROW('Water Data'!C169)),IF(AND(ISNUMBER(OFFSET('Water Data'!$C$7,0,10*ROW('Water Data'!C169))),BT175="No",ISNUMBER(OFFSET('Water Data'!$C$7,0,10*ROW('Water Data'!C169)))),CONCATENATE("[",ROUND(OFFSET('Water Data'!$C$7,0,10*ROW('Water Data'!C169)),0),"]"),IF(AND(ISNUMBER(OFFSET('Water Data'!$C$7,0,10*ROW('Water Data'!C169))),BT175="",ISNUMBER(OFFSET('Water Data'!$C$7,0,10*ROW('Water Data'!C169)))),OFFSET('Water Data'!$C$7,0,10*ROW('Water Data'!C169)),NA())))</f>
        <v>#N/A</v>
      </c>
      <c r="F175" s="250" t="e">
        <f ca="true">+IF(AND(ISNUMBER(OFFSET('Water Data'!$C$10,0,10*ROW('Water Data'!C169))),BU175="Yes"),OFFSET('Water Data'!$C$10,0,10*ROW('Water Data'!C169)),IF(AND(ISNUMBER(OFFSET('Water Data'!$C$10,0,10*ROW('Water Data'!C169))),BU175="No",ISNUMBER(OFFSET('Water Data'!$C$10,0,10*ROW('Water Data'!C169)))),CONCATENATE("[",ROUND(OFFSET('Water Data'!$C$10,0,10*ROW('Water Data'!C169)),0),"]"),IF(AND(ISNUMBER(OFFSET('Water Data'!$C$10,0,10*ROW('Water Data'!C169))),BU175="",ISNUMBER(OFFSET('Water Data'!$C$10,0,10*ROW('Water Data'!C169)))),OFFSET('Water Data'!$C$10,0,10*ROW('Water Data'!C169)),NA())))</f>
        <v>#N/A</v>
      </c>
      <c r="G175" s="250" t="e">
        <f ca="true">+IF(AND(ISNUMBER(OFFSET('Water Data'!$D$5,0,10*ROW('Water Data'!D169))),BV175="Yes"),100-OFFSET('Water Data'!$D$5,0,10*ROW('Water Data'!D169)),IF(AND(ISNUMBER(OFFSET('Water Data'!$D$5,0,10*ROW('Water Data'!D169))),BV175="No",ISNUMBER(OFFSET('Water Data'!$D$5,0,10*ROW('Water Data'!D169)))),CONCATENATE("[",ROUND(100-OFFSET('Water Data'!$D$5,0,10*ROW('Water Data'!D169)),0),"]"),IF(AND(ISNUMBER(OFFSET('Water Data'!$D$5,0,10*ROW('Water Data'!D169))),BV175="",ISNUMBER(OFFSET('Water Data'!$D$5,0,10*ROW('Water Data'!D169)))),100-OFFSET('Water Data'!$D$5,0,10*ROW('Water Data'!D169)),NA())))</f>
        <v>#N/A</v>
      </c>
      <c r="H175" s="250" t="e">
        <f ca="true">+IF(AND(ISNUMBER(OFFSET('Water Data'!$D$7,0,10*ROW('Water Data'!D169))),BW175="Yes"),OFFSET('Water Data'!$D$7,0,10*ROW('Water Data'!D169)),IF(AND(ISNUMBER(OFFSET('Water Data'!$D$7,0,10*ROW('Water Data'!D169))),BW175="No",ISNUMBER(OFFSET('Water Data'!$D$7,0,10*ROW('Water Data'!D169)))),CONCATENATE("[",ROUND(OFFSET('Water Data'!$C$7,0,10*ROW('Water Data'!D169)),0),"]"),IF(AND(ISNUMBER(OFFSET('Water Data'!$D$7,0,10*ROW('Water Data'!D169))),BW175="",ISNUMBER(OFFSET('Water Data'!$D$7,0,10*ROW('Water Data'!D169)))),OFFSET('Water Data'!$D$7,0,10*ROW('Water Data'!D169)),NA())))</f>
        <v>#N/A</v>
      </c>
      <c r="I175" s="250" t="e">
        <f ca="true">+IF(AND(ISNUMBER(OFFSET('Water Data'!$D$10,0,10*ROW('Water Data'!D169))),BX175="Yes"),OFFSET('Water Data'!$D$10,0,10*ROW('Water Data'!D169)),IF(AND(ISNUMBER(OFFSET('Water Data'!$D$10,0,10*ROW('Water Data'!D169))),BX175="No",ISNUMBER(OFFSET('Water Data'!$D$10,0,10*ROW('Water Data'!D169)))),CONCATENATE("[",ROUND(OFFSET('Water Data'!$D$10,0,10*ROW('Water Data'!D169)),0),"]"),IF(AND(ISNUMBER(OFFSET('Water Data'!$D$10,0,10*ROW('Water Data'!D169))),BX175="",ISNUMBER(OFFSET('Water Data'!$D$10,0,10*ROW('Water Data'!D169)))),OFFSET('Water Data'!$D$10,0,10*ROW('Water Data'!D169)),NA())))</f>
        <v>#N/A</v>
      </c>
      <c r="J175" s="250" t="e">
        <f ca="true">+IF(AND(ISNUMBER(OFFSET('Water Data'!$E$5,0,10*ROW('Water Data'!E169))),BY175="Yes"),100-OFFSET('Water Data'!$E$5,0,10*ROW('Water Data'!E169)),IF(AND(ISNUMBER(OFFSET('Water Data'!$E$5,0,10*ROW('Water Data'!E169))),BY175="No",ISNUMBER(OFFSET('Water Data'!$E$5,0,10*ROW('Water Data'!E169)))),CONCATENATE("[",ROUND(100-OFFSET('Water Data'!$E$5,0,10*ROW('Water Data'!E169)),0),"]"),IF(AND(ISNUMBER(OFFSET('Water Data'!$E$5,0,10*ROW('Water Data'!E169))),BY175="",ISNUMBER(OFFSET('Water Data'!$E$5,0,10*ROW('Water Data'!E169)))),100-OFFSET('Water Data'!$E$5,0,10*ROW('Water Data'!E169)),NA())))</f>
        <v>#N/A</v>
      </c>
      <c r="K175" s="250" t="e">
        <f ca="true">+IF(AND(ISNUMBER(OFFSET('Water Data'!$E$7,0,10*ROW('Water Data'!E169))),BZ175="Yes"),OFFSET('Water Data'!$E$7,0,10*ROW('Water Data'!E169)),IF(AND(ISNUMBER(OFFSET('Water Data'!$E$7,0,10*ROW('Water Data'!E169))),BZ175="No",ISNUMBER(OFFSET('Water Data'!$E$7,0,10*ROW('Water Data'!E169)))),CONCATENATE("[",ROUND(OFFSET('Water Data'!$E$7,0,10*ROW('Water Data'!E169)),0),"]"),IF(AND(ISNUMBER(OFFSET('Water Data'!$E$7,0,10*ROW('Water Data'!E169))),BZ175="",ISNUMBER(OFFSET('Water Data'!$E$7,0,10*ROW('Water Data'!E169)))),OFFSET('Water Data'!$E$7,0,10*ROW('Water Data'!E169)),NA())))</f>
        <v>#N/A</v>
      </c>
      <c r="L175" s="250" t="e">
        <f ca="true">+IF(AND(ISNUMBER(OFFSET('Water Data'!$E$10,0,10*ROW('Water Data'!E169))),CA175="Yes"),OFFSET('Water Data'!$E$10,0,10*ROW('Water Data'!E169)),IF(AND(ISNUMBER(OFFSET('Water Data'!$E$10,0,10*ROW('Water Data'!E169))),CA175="No",ISNUMBER(OFFSET('Water Data'!$E$10,0,10*ROW('Water Data'!E169)))),CONCATENATE("[",ROUND(OFFSET('Water Data'!$E$10,0,10*ROW('Water Data'!E169)),0),"]"),IF(AND(ISNUMBER(OFFSET('Water Data'!$E$10,0,10*ROW('Water Data'!E169))),CA175="",ISNUMBER(OFFSET('Water Data'!$E$10,0,10*ROW('Water Data'!E169)))),OFFSET('Water Data'!$E$10,0,10*ROW('Water Data'!E169)),NA())))</f>
        <v>#N/A</v>
      </c>
      <c r="M175" s="250" t="e">
        <f ca="true">+IF(AND(ISNUMBER(OFFSET('Water Data'!$F$5,0,10*ROW('Water Data'!F169))),CB175="Yes"),100-OFFSET('Water Data'!$F$5,0,10*ROW('Water Data'!F169)),IF(AND(ISNUMBER(OFFSET('Water Data'!$F$5,0,10*ROW('Water Data'!F169))),CB175="No",ISNUMBER(OFFSET('Water Data'!$F$5,0,10*ROW('Water Data'!F169)))),CONCATENATE("[",ROUND(100-OFFSET('Water Data'!$F$5,0,10*ROW('Water Data'!F169)),0),"]"),IF(AND(ISNUMBER(OFFSET('Water Data'!$F$5,0,10*ROW('Water Data'!F169))),CB175="",ISNUMBER(OFFSET('Water Data'!$F$5,0,10*ROW('Water Data'!F169)))),100-OFFSET('Water Data'!$F$5,0,10*ROW('Water Data'!F169)),NA())))</f>
        <v>#N/A</v>
      </c>
      <c r="N175" s="250" t="e">
        <f ca="true">+IF(AND(ISNUMBER(OFFSET('Water Data'!$F$7,0,10*ROW('Water Data'!F169))),CC175="Yes"),OFFSET('Water Data'!$F$7,0,10*ROW('Water Data'!F169)),IF(AND(ISNUMBER(OFFSET('Water Data'!$F$7,0,10*ROW('Water Data'!F169))),CC175="No",ISNUMBER(OFFSET('Water Data'!$F$7,0,10*ROW('Water Data'!F169)))),CONCATENATE("[",ROUND(OFFSET('Water Data'!$F$7,0,10*ROW('Water Data'!F169)),0),"]"),IF(AND(ISNUMBER(OFFSET('Water Data'!$F$7,0,10*ROW('Water Data'!F169))),CC175="",ISNUMBER(OFFSET('Water Data'!$F$7,0,10*ROW('Water Data'!F169)))),OFFSET('Water Data'!$F$7,0,10*ROW('Water Data'!F169)),NA())))</f>
        <v>#N/A</v>
      </c>
      <c r="O175" s="250" t="e">
        <f ca="true">+IF(AND(ISNUMBER(OFFSET('Water Data'!$F$10,0,10*ROW('Water Data'!F169))),CD175="Yes"),OFFSET('Water Data'!$F$10,0,10*ROW('Water Data'!F169)),IF(AND(ISNUMBER(OFFSET('Water Data'!$F$10,0,10*ROW('Water Data'!F169))),CD175="No",ISNUMBER(OFFSET('Water Data'!$F$10,0,10*ROW('Water Data'!F169)))),CONCATENATE("[",ROUND(OFFSET('Water Data'!$F$10,0,10*ROW('Water Data'!F169)),0),"]"),IF(AND(ISNUMBER(OFFSET('Water Data'!$F$10,0,10*ROW('Water Data'!F169))),CD175="",ISNUMBER(OFFSET('Water Data'!$F$10,0,10*ROW('Water Data'!F169)))),OFFSET('Water Data'!$F$10,0,10*ROW('Water Data'!F169)),NA())))</f>
        <v>#N/A</v>
      </c>
      <c r="P175" s="250" t="e">
        <f ca="true">+IF(AND(ISNUMBER(OFFSET('Water Data'!$G$5,0,10*ROW('Water Data'!G169))),CE175="Yes"),100-OFFSET('Water Data'!$G$5,0,10*ROW('Water Data'!G169)),IF(AND(ISNUMBER(OFFSET('Water Data'!$G$5,0,10*ROW('Water Data'!G169))),CE175="No",ISNUMBER(OFFSET('Water Data'!$G$5,0,10*ROW('Water Data'!G169)))),CONCATENATE("[",ROUND(100-OFFSET('Water Data'!$G$5,0,10*ROW('Water Data'!G169)),0),"]"),IF(AND(ISNUMBER(OFFSET('Water Data'!$G$5,0,10*ROW('Water Data'!G169))),CE175="",ISNUMBER(OFFSET('Water Data'!$G$5,0,10*ROW('Water Data'!G169)))),100-OFFSET('Water Data'!$G$5,0,10*ROW('Water Data'!G169)),NA())))</f>
        <v>#N/A</v>
      </c>
      <c r="Q175" s="250" t="e">
        <f ca="true">+IF(AND(ISNUMBER(OFFSET('Water Data'!$G$7,0,10*ROW('Water Data'!G169))),CF175="Yes"),OFFSET('Water Data'!$G$7,0,10*ROW('Water Data'!G169)),IF(AND(ISNUMBER(OFFSET('Water Data'!$G$7,0,10*ROW('Water Data'!G169))),CF175="No",ISNUMBER(OFFSET('Water Data'!$G$7,0,10*ROW('Water Data'!G169)))),CONCATENATE("[",ROUND(OFFSET('Water Data'!$G$7,0,10*ROW('Water Data'!G169)),0),"]"),IF(AND(ISNUMBER(OFFSET('Water Data'!$G$7,0,10*ROW('Water Data'!G169))),CF175="",ISNUMBER(OFFSET('Water Data'!$G$7,0,10*ROW('Water Data'!G169)))),OFFSET('Water Data'!$G$7,0,10*ROW('Water Data'!G169)),NA())))</f>
        <v>#N/A</v>
      </c>
      <c r="R175" s="250" t="e">
        <f ca="true">+IF(AND(ISNUMBER(OFFSET('Water Data'!$G$10,0,10*ROW('Water Data'!G169))),CG175="Yes"),OFFSET('Water Data'!$G$10,0,10*ROW('Water Data'!G169)),IF(AND(ISNUMBER(OFFSET('Water Data'!$G$10,0,10*ROW('Water Data'!G169))),CG175="No",ISNUMBER(OFFSET('Water Data'!$G$10,0,10*ROW('Water Data'!G169)))),CONCATENATE("[",ROUND(OFFSET('Water Data'!$G$10,0,10*ROW('Water Data'!G169)),0),"]"),IF(AND(ISNUMBER(OFFSET('Water Data'!$G$10,0,10*ROW('Water Data'!G169))),CG175="",ISNUMBER(OFFSET('Water Data'!$G$10,0,10*ROW('Water Data'!G169)))),OFFSET('Water Data'!$G$10,0,10*ROW('Water Data'!G169)),NA())))</f>
        <v>#N/A</v>
      </c>
      <c r="S175" s="250" t="e">
        <f ca="true">+IF(AND(ISNUMBER(OFFSET('Water Data'!$H$5,0,10*ROW('Water Data'!H169))),CH175="Yes"),100-OFFSET('Water Data'!$H$5,0,10*ROW('Water Data'!H169)),IF(AND(ISNUMBER(OFFSET('Water Data'!$H$5,0,10*ROW('Water Data'!H169))),CH175="No",ISNUMBER(OFFSET('Water Data'!$H$5,0,10*ROW('Water Data'!H169)))),CONCATENATE("[",ROUND(100-OFFSET('Water Data'!$H$5,0,10*ROW('Water Data'!H169)),0),"]"),IF(AND(ISNUMBER(OFFSET('Water Data'!$H$5,0,10*ROW('Water Data'!H169))),CH175="",ISNUMBER(OFFSET('Water Data'!$H$5,0,10*ROW('Water Data'!H169)))),100-OFFSET('Water Data'!$H$5,0,10*ROW('Water Data'!H169)),NA())))</f>
        <v>#N/A</v>
      </c>
      <c r="T175" s="250" t="e">
        <f ca="true">+IF(AND(ISNUMBER(OFFSET('Water Data'!$H$7,0,10*ROW('Water Data'!H169))),CI175="Yes"),OFFSET('Water Data'!$H$7,0,10*ROW('Water Data'!H169)),IF(AND(ISNUMBER(OFFSET('Water Data'!$H$7,0,10*ROW('Water Data'!H169))),CI175="No",ISNUMBER(OFFSET('Water Data'!$H$7,0,10*ROW('Water Data'!H169)))),CONCATENATE("[",ROUND(OFFSET('Water Data'!$H$7,0,10*ROW('Water Data'!H169)),0),"]"),IF(AND(ISNUMBER(OFFSET('Water Data'!$H$7,0,10*ROW('Water Data'!H169))),CI175="",ISNUMBER(OFFSET('Water Data'!$H$7,0,10*ROW('Water Data'!H169)))),OFFSET('Water Data'!$H$7,0,10*ROW('Water Data'!H169)),NA())))</f>
        <v>#N/A</v>
      </c>
      <c r="U175" s="250" t="e">
        <f ca="true">+IF(AND(ISNUMBER(OFFSET('Water Data'!$H$10,0,10*ROW('Water Data'!H169))),CJ175="Yes"),OFFSET('Water Data'!$H$10,0,10*ROW('Water Data'!H169)),IF(AND(ISNUMBER(OFFSET('Water Data'!$H$10,0,10*ROW('Water Data'!H169))),CJ175="No",ISNUMBER(OFFSET('Water Data'!$H$10,0,10*ROW('Water Data'!H169)))),CONCATENATE("[",ROUND(OFFSET('Water Data'!$H$10,0,10*ROW('Water Data'!H169)),0),"]"),IF(AND(ISNUMBER(OFFSET('Water Data'!$H$10,0,10*ROW('Water Data'!H169))),CJ175="",ISNUMBER(OFFSET('Water Data'!$H$10,0,10*ROW('Water Data'!H169)))),OFFSET('Water Data'!$H$10,0,10*ROW('Water Data'!H169)),NA())))</f>
        <v>#N/A</v>
      </c>
      <c r="V175" s="251" t="e">
        <f ca="true">+IF(AND(ISNUMBER(OFFSET('Sanitation Data'!$C$5,0,10*ROW('Sanitation Data'!C169))),CK175="Yes"),100-OFFSET('Sanitation Data'!$C$5,0,10*ROW('Sanitation Data'!C169)),IF(AND(ISNUMBER(OFFSET('Sanitation Data'!$C$5,0,10*ROW('Sanitation Data'!C169))),CK175="No",ISNUMBER(OFFSET('Sanitation Data'!$C$5,0,10*ROW('Sanitation Data'!C169)))),CONCATENATE("[",ROUND(100-OFFSET('Sanitation Data'!$C$5,0,10*ROW('Sanitation Data'!C169)),0),"]"),IF(AND(ISNUMBER(OFFSET('Sanitation Data'!$C$5,0,10*ROW('Sanitation Data'!C169))),CK175="",ISNUMBER(OFFSET('Sanitation Data'!$C$5,0,10*ROW('Sanitation Data'!C169)))),100-OFFSET('Sanitation Data'!$C$5,0,10*ROW('Sanitation Data'!C169)),NA())))</f>
        <v>#N/A</v>
      </c>
      <c r="W175" s="251" t="e">
        <f ca="true">+IF(AND(ISNUMBER(OFFSET('Sanitation Data'!$C$7,0,10*ROW('Sanitation Data'!C169))),CL175="Yes"),OFFSET('Sanitation Data'!$C$7,0,10*ROW('Sanitation Data'!C169)),IF(AND(ISNUMBER(OFFSET('Sanitation Data'!$C$7,0,10*ROW('Sanitation Data'!C169))),CL175="No",ISNUMBER(OFFSET('Sanitation Data'!$C$7,0,10*ROW('Sanitation Data'!C169)))),CONCATENATE("[",ROUND(OFFSET('Sanitation Data'!$C$7,0,10*ROW('Sanitation Data'!C169)),0),"]"),IF(AND(ISNUMBER(OFFSET('Sanitation Data'!$C$7,0,10*ROW('Sanitation Data'!C169))),CL175="",ISNUMBER(OFFSET('Sanitation Data'!$C$7,0,10*ROW('Sanitation Data'!C169)))),OFFSET('Sanitation Data'!$C$7,0,10*ROW('Sanitation Data'!C169)),NA())))</f>
        <v>#N/A</v>
      </c>
      <c r="X175" s="251" t="e">
        <f ca="true">+IF(AND(ISNUMBER(OFFSET('Sanitation Data'!$C$11,0,10*ROW('Sanitation Data'!C169))),CM175="Yes"),OFFSET('Sanitation Data'!$C$11,0,10*ROW('Sanitation Data'!C169)),IF(AND(ISNUMBER(OFFSET('Sanitation Data'!$C$11,0,10*ROW('Sanitation Data'!C169))),CM175="No",ISNUMBER(OFFSET('Sanitation Data'!$C$11,0,10*ROW('Sanitation Data'!C169)))),CONCATENATE("[",ROUND(OFFSET('Sanitation Data'!$C$11,0,10*ROW('Sanitation Data'!C169)),0),"]"),IF(AND(ISNUMBER(OFFSET('Sanitation Data'!$C$11,0,10*ROW('Sanitation Data'!C169))),CM175="",ISNUMBER(OFFSET('Sanitation Data'!$C$11,0,10*ROW('Sanitation Data'!C169)))),OFFSET('Sanitation Data'!$C$11,0,10*ROW('Sanitation Data'!C169)),NA())))</f>
        <v>#N/A</v>
      </c>
      <c r="Y175" s="251" t="e">
        <f ca="true">+IF(AND(ISNUMBER(OFFSET('Sanitation Data'!$C$12,0,10*ROW('Sanitation Data'!C169))),CN175="Yes"),OFFSET('Sanitation Data'!$C$12,0,10*ROW('Sanitation Data'!C169)),IF(AND(ISNUMBER(OFFSET('Sanitation Data'!$C$12,0,10*ROW('Sanitation Data'!C169))),CN175="No",ISNUMBER(OFFSET('Sanitation Data'!$C$12,0,10*ROW('Sanitation Data'!C169)))),CONCATENATE("[",ROUND(OFFSET('Sanitation Data'!$C$12,0,10*ROW('Sanitation Data'!C169)),0),"]"),IF(AND(ISNUMBER(OFFSET('Sanitation Data'!$C$12,0,10*ROW('Sanitation Data'!C169))),CN175="",ISNUMBER(OFFSET('Sanitation Data'!$C$12,0,10*ROW('Sanitation Data'!C169)))),OFFSET('Sanitation Data'!$C$12,0,10*ROW('Sanitation Data'!C169)),NA())))</f>
        <v>#N/A</v>
      </c>
      <c r="Z175" s="251" t="e">
        <f ca="true">+IF(AND(ISNUMBER(OFFSET('Sanitation Data'!$C$13,0,10*ROW('Sanitation Data'!C169))),CO175="Yes"),OFFSET('Sanitation Data'!$C$13,0,10*ROW('Sanitation Data'!C169)),IF(AND(ISNUMBER(OFFSET('Sanitation Data'!$C$13,0,10*ROW('Sanitation Data'!C169))),CO175="No",ISNUMBER(OFFSET('Sanitation Data'!$C$13,0,10*ROW('Sanitation Data'!C169)))),CONCATENATE("[",ROUND(OFFSET('Sanitation Data'!$C$13,0,10*ROW('Sanitation Data'!C169)),0),"]"),IF(AND(ISNUMBER(OFFSET('Sanitation Data'!$C$13,0,10*ROW('Sanitation Data'!C169))),CO175="",ISNUMBER(OFFSET('Sanitation Data'!$C$13,0,10*ROW('Sanitation Data'!C169)))),OFFSET('Sanitation Data'!$C$13,0,10*ROW('Sanitation Data'!C169)),NA())))</f>
        <v>#N/A</v>
      </c>
      <c r="AA175" s="251" t="e">
        <f ca="true">+IF(AND(ISNUMBER(OFFSET('Sanitation Data'!$D$5,0,10*ROW('Sanitation Data'!D169))),CP175="Yes"),100-OFFSET('Sanitation Data'!$D$5,0,10*ROW('Sanitation Data'!D169)),IF(AND(ISNUMBER(OFFSET('Sanitation Data'!$D$5,0,10*ROW('Sanitation Data'!D169))),CP175="No",ISNUMBER(OFFSET('Sanitation Data'!$D$5,0,10*ROW('Sanitation Data'!D169)))),CONCATENATE("[",ROUND(100-OFFSET('Sanitation Data'!$D$5,0,10*ROW('Sanitation Data'!D169)),0),"]"),IF(AND(ISNUMBER(OFFSET('Sanitation Data'!$D$5,0,10*ROW('Sanitation Data'!D169))),CP175="",ISNUMBER(OFFSET('Sanitation Data'!$D$5,0,10*ROW('Sanitation Data'!D169)))),100-OFFSET('Sanitation Data'!$D$5,0,10*ROW('Sanitation Data'!D169)),NA())))</f>
        <v>#N/A</v>
      </c>
      <c r="AB175" s="251" t="e">
        <f ca="true">+IF(AND(ISNUMBER(OFFSET('Sanitation Data'!$D$7,0,10*ROW('Sanitation Data'!D169))),CQ175="Yes"),OFFSET('Sanitation Data'!$D$7,0,10*ROW('Sanitation Data'!G169)),IF(AND(ISNUMBER(OFFSET('Sanitation Data'!$D$7,0,10*ROW('Sanitation Data'!D169))),CQ175="No",ISNUMBER(OFFSET('Sanitation Data'!$D$7,0,10*ROW('Sanitation Data'!D169)))),CONCATENATE("[",ROUND(OFFSET('Sanitation Data'!$D$7,0,10*ROW('Sanitation Data'!D169)),0),"]"),IF(AND(ISNUMBER(OFFSET('Sanitation Data'!$D$7,0,10*ROW('Sanitation Data'!D169))),CQ175="",ISNUMBER(OFFSET('Sanitation Data'!$D$7,0,10*ROW('Sanitation Data'!D169)))),OFFSET('Sanitation Data'!$D$7,0,10*ROW('Sanitation Data'!D169)),NA())))</f>
        <v>#N/A</v>
      </c>
      <c r="AC175" s="251" t="e">
        <f ca="true">+IF(AND(ISNUMBER(OFFSET('Sanitation Data'!$D$11,0,10*ROW('Sanitation Data'!D169))),CR175="Yes"),OFFSET('Sanitation Data'!$D$11,0,10*ROW('Sanitation Data'!D169)),IF(AND(ISNUMBER(OFFSET('Sanitation Data'!$D$11,0,10*ROW('Sanitation Data'!D169))),CR175="No",ISNUMBER(OFFSET('Sanitation Data'!$D$11,0,10*ROW('Sanitation Data'!D169)))),CONCATENATE("[",ROUND(OFFSET('Sanitation Data'!$D$11,0,10*ROW('Sanitation Data'!D169)),0),"]"),IF(AND(ISNUMBER(OFFSET('Sanitation Data'!$D$11,0,10*ROW('Sanitation Data'!D169))),CR175="",ISNUMBER(OFFSET('Sanitation Data'!$D$11,0,10*ROW('Sanitation Data'!D169)))),OFFSET('Sanitation Data'!$D$11,0,10*ROW('Sanitation Data'!D169)),NA())))</f>
        <v>#N/A</v>
      </c>
      <c r="AD175" s="251" t="e">
        <f ca="true">+IF(AND(ISNUMBER(OFFSET('Sanitation Data'!$D$12,0,10*ROW('Sanitation Data'!D169))),CS175="Yes"),OFFSET('Sanitation Data'!$D$12,0,10*ROW('Sanitation Data'!D169)),IF(AND(ISNUMBER(OFFSET('Sanitation Data'!$D$12,0,10*ROW('Sanitation Data'!D169))),CS175="No",ISNUMBER(OFFSET('Sanitation Data'!$D$12,0,10*ROW('Sanitation Data'!D169)))),CONCATENATE("[",ROUND(OFFSET('Sanitation Data'!$D$12,0,10*ROW('Sanitation Data'!D169)),0),"]"),IF(AND(ISNUMBER(OFFSET('Sanitation Data'!$D$12,0,10*ROW('Sanitation Data'!D169))),CS175="",ISNUMBER(OFFSET('Sanitation Data'!$D$12,0,10*ROW('Sanitation Data'!D169)))),OFFSET('Sanitation Data'!$D$12,0,10*ROW('Sanitation Data'!D169)),NA())))</f>
        <v>#N/A</v>
      </c>
      <c r="AE175" s="251" t="e">
        <f ca="true">+IF(AND(ISNUMBER(OFFSET('Sanitation Data'!$D$13,0,10*ROW('Sanitation Data'!D169))),CT175="Yes"),OFFSET('Sanitation Data'!$D$13,0,10*ROW('Sanitation Data'!D169)),IF(AND(ISNUMBER(OFFSET('Sanitation Data'!$D$13,0,10*ROW('Sanitation Data'!D169))),CT175="No",ISNUMBER(OFFSET('Sanitation Data'!$D$13,0,10*ROW('Sanitation Data'!D169)))),CONCATENATE("[",ROUND(OFFSET('Sanitation Data'!$D$13,0,10*ROW('Sanitation Data'!D169)),0),"]"),IF(AND(ISNUMBER(OFFSET('Sanitation Data'!$D$13,0,10*ROW('Sanitation Data'!D169))),CT175="",ISNUMBER(OFFSET('Sanitation Data'!$D$13,0,10*ROW('Sanitation Data'!D169)))),OFFSET('Sanitation Data'!$D$13,0,10*ROW('Sanitation Data'!D169)),NA())))</f>
        <v>#N/A</v>
      </c>
      <c r="AF175" s="251" t="e">
        <f ca="true">+IF(AND(ISNUMBER(OFFSET('Sanitation Data'!$E$5,0,10*ROW('Sanitation Data'!E169))),CU175="Yes"),100-OFFSET('Sanitation Data'!$E$5,0,10*ROW('Sanitation Data'!E169)),IF(AND(ISNUMBER(OFFSET('Sanitation Data'!$E$5,0,10*ROW('Sanitation Data'!E169))),CU175="No",ISNUMBER(OFFSET('Sanitation Data'!$E$5,0,10*ROW('Sanitation Data'!E169)))),CONCATENATE("[",ROUND(100-OFFSET('Sanitation Data'!$E$5,0,10*ROW('Sanitation Data'!E169)),0),"]"),IF(AND(ISNUMBER(OFFSET('Sanitation Data'!$E$5,0,10*ROW('Sanitation Data'!E169))),CU175="",ISNUMBER(OFFSET('Sanitation Data'!$E$5,0,10*ROW('Sanitation Data'!E169)))),100-OFFSET('Sanitation Data'!$E$5,0,10*ROW('Sanitation Data'!E169)),NA())))</f>
        <v>#N/A</v>
      </c>
      <c r="AG175" s="251" t="e">
        <f ca="true">+IF(AND(ISNUMBER(OFFSET('Sanitation Data'!$E$7,0,10*ROW('Sanitation Data'!E169))),CV175="Yes"),OFFSET('Sanitation Data'!$E$7,0,10*ROW('Sanitation Data'!E169)),IF(AND(ISNUMBER(OFFSET('Sanitation Data'!$E$7,0,10*ROW('Sanitation Data'!E169))),CV175="No",ISNUMBER(OFFSET('Sanitation Data'!$E$7,0,10*ROW('Sanitation Data'!E169)))),CONCATENATE("[",ROUND(OFFSET('Sanitation Data'!$E$7,0,10*ROW('Sanitation Data'!E169)),0),"]"),IF(AND(ISNUMBER(OFFSET('Sanitation Data'!$E$7,0,10*ROW('Sanitation Data'!E169))),CV175="",ISNUMBER(OFFSET('Sanitation Data'!$E$7,0,10*ROW('Sanitation Data'!E169)))),OFFSET('Sanitation Data'!$E$7,0,10*ROW('Sanitation Data'!E169)),NA())))</f>
        <v>#N/A</v>
      </c>
      <c r="AH175" s="251" t="e">
        <f ca="true">+IF(AND(ISNUMBER(OFFSET('Sanitation Data'!$E$11,0,10*ROW('Sanitation Data'!E169))),CW175="Yes"),OFFSET('Sanitation Data'!$E$11,0,10*ROW('Sanitation Data'!E169)),IF(AND(ISNUMBER(OFFSET('Sanitation Data'!$E$11,0,10*ROW('Sanitation Data'!E169))),CW175="No",ISNUMBER(OFFSET('Sanitation Data'!$E$11,0,10*ROW('Sanitation Data'!E169)))),CONCATENATE("[",ROUND(OFFSET('Sanitation Data'!$E$11,0,10*ROW('Sanitation Data'!E169)),0),"]"),IF(AND(ISNUMBER(OFFSET('Sanitation Data'!$E$11,0,10*ROW('Sanitation Data'!E169))),CW175="",ISNUMBER(OFFSET('Sanitation Data'!$E$11,0,10*ROW('Sanitation Data'!E169)))),OFFSET('Sanitation Data'!$E$11,0,10*ROW('Sanitation Data'!E169)),NA())))</f>
        <v>#N/A</v>
      </c>
      <c r="AI175" s="251" t="e">
        <f ca="true">+IF(AND(ISNUMBER(OFFSET('Sanitation Data'!$E$12,0,10*ROW('Sanitation Data'!E169))),CX175="Yes"),OFFSET('Sanitation Data'!$E$12,0,10*ROW('Sanitation Data'!E169)),IF(AND(ISNUMBER(OFFSET('Sanitation Data'!$E$12,0,10*ROW('Sanitation Data'!E169))),CX175="No",ISNUMBER(OFFSET('Sanitation Data'!$E$12,0,10*ROW('Sanitation Data'!E169)))),CONCATENATE("[",ROUND(OFFSET('Sanitation Data'!$E$12,0,10*ROW('Sanitation Data'!E169)),0),"]"),IF(AND(ISNUMBER(OFFSET('Sanitation Data'!$E$12,0,10*ROW('Sanitation Data'!E169))),CX175="",ISNUMBER(OFFSET('Sanitation Data'!$E$12,0,10*ROW('Sanitation Data'!E169)))),OFFSET('Sanitation Data'!$E$12,0,10*ROW('Sanitation Data'!E169)),NA())))</f>
        <v>#N/A</v>
      </c>
      <c r="AJ175" s="251" t="e">
        <f ca="true">+IF(AND(ISNUMBER(OFFSET('Sanitation Data'!$E$13,0,10*ROW('Sanitation Data'!E169))),CY175="Yes"),OFFSET('Sanitation Data'!$E$13,0,10*ROW('Sanitation Data'!E169)),IF(AND(ISNUMBER(OFFSET('Sanitation Data'!$E$13,0,10*ROW('Sanitation Data'!E169))),CY175="No",ISNUMBER(OFFSET('Sanitation Data'!$E$13,0,10*ROW('Sanitation Data'!E169)))),CONCATENATE("[",ROUND(OFFSET('Sanitation Data'!$E$13,0,10*ROW('Sanitation Data'!E169)),0),"]"),IF(AND(ISNUMBER(OFFSET('Sanitation Data'!$E$13,0,10*ROW('Sanitation Data'!E169))),CY175="",ISNUMBER(OFFSET('Sanitation Data'!$E$13,0,10*ROW('Sanitation Data'!E169)))),OFFSET('Sanitation Data'!$E$13,0,10*ROW('Sanitation Data'!E169)),NA())))</f>
        <v>#N/A</v>
      </c>
      <c r="AK175" s="251" t="e">
        <f ca="true">+IF(AND(ISNUMBER(OFFSET('Sanitation Data'!$F$5,0,10*ROW('Sanitation Data'!F169))),CZ175="Yes"),100-OFFSET('Sanitation Data'!$F$5,0,10*ROW('Sanitation Data'!F169)),IF(AND(ISNUMBER(OFFSET('Sanitation Data'!$F$5,0,10*ROW('Sanitation Data'!F169))),CZ175="No",ISNUMBER(OFFSET('Sanitation Data'!$F$5,0,10*ROW('Sanitation Data'!F169)))),CONCATENATE("[",ROUND(100-OFFSET('Sanitation Data'!$F$5,0,10*ROW('Sanitation Data'!F169)),0),"]"),IF(AND(ISNUMBER(OFFSET('Sanitation Data'!$F$5,0,10*ROW('Sanitation Data'!F169))),CZ175="",ISNUMBER(OFFSET('Sanitation Data'!$F$5,0,10*ROW('Sanitation Data'!F169)))),100-OFFSET('Sanitation Data'!$F$5,0,10*ROW('Sanitation Data'!F169)),NA())))</f>
        <v>#N/A</v>
      </c>
      <c r="AL175" s="251" t="e">
        <f ca="true">+IF(AND(ISNUMBER(OFFSET('Sanitation Data'!$F$7,0,10*ROW('Sanitation Data'!F169))),DA175="Yes"),OFFSET('Sanitation Data'!$F$7,0,10*ROW('Sanitation Data'!F169)),IF(AND(ISNUMBER(OFFSET('Sanitation Data'!$F$7,0,10*ROW('Sanitation Data'!F169))),DA175="No",ISNUMBER(OFFSET('Sanitation Data'!$F$7,0,10*ROW('Sanitation Data'!F169)))),CONCATENATE("[",ROUND(OFFSET('Sanitation Data'!$F$7,0,10*ROW('Sanitation Data'!F169)),0),"]"),IF(AND(ISNUMBER(OFFSET('Sanitation Data'!$F$7,0,10*ROW('Sanitation Data'!F169))),DA175="",ISNUMBER(OFFSET('Sanitation Data'!$F$7,0,10*ROW('Sanitation Data'!F169)))),OFFSET('Sanitation Data'!$F$7,0,10*ROW('Sanitation Data'!F169)),NA())))</f>
        <v>#N/A</v>
      </c>
      <c r="AM175" s="251" t="e">
        <f ca="true">+IF(AND(ISNUMBER(OFFSET('Sanitation Data'!$F$11,0,10*ROW('Sanitation Data'!F169))),DB175="Yes"),OFFSET('Sanitation Data'!$F$11,0,10*ROW('Sanitation Data'!F169)),IF(AND(ISNUMBER(OFFSET('Sanitation Data'!$F$11,0,10*ROW('Sanitation Data'!F169))),DB175="No",ISNUMBER(OFFSET('Sanitation Data'!$F$11,0,10*ROW('Sanitation Data'!F169)))),CONCATENATE("[",ROUND(OFFSET('Sanitation Data'!$F$11,0,10*ROW('Sanitation Data'!F169)),0),"]"),IF(AND(ISNUMBER(OFFSET('Sanitation Data'!$F$11,0,10*ROW('Sanitation Data'!F169))),DB175="",ISNUMBER(OFFSET('Sanitation Data'!$F$11,0,10*ROW('Sanitation Data'!F169)))),OFFSET('Sanitation Data'!$F$11,0,10*ROW('Sanitation Data'!F169)),NA())))</f>
        <v>#N/A</v>
      </c>
      <c r="AN175" s="251" t="e">
        <f ca="true">+IF(AND(ISNUMBER(OFFSET('Sanitation Data'!$F$12,0,10*ROW('Sanitation Data'!F169))),DC175="Yes"),OFFSET('Sanitation Data'!$F$12,0,10*ROW('Sanitation Data'!F169)),IF(AND(ISNUMBER(OFFSET('Sanitation Data'!$F$12,0,10*ROW('Sanitation Data'!F169))),DC175="No",ISNUMBER(OFFSET('Sanitation Data'!$F$12,0,10*ROW('Sanitation Data'!F169)))),CONCATENATE("[",ROUND(OFFSET('Sanitation Data'!$F$12,0,10*ROW('Sanitation Data'!F169)),0),"]"),IF(AND(ISNUMBER(OFFSET('Sanitation Data'!$F$12,0,10*ROW('Sanitation Data'!F169))),DC175="",ISNUMBER(OFFSET('Sanitation Data'!$F$12,0,10*ROW('Sanitation Data'!F169)))),OFFSET('Sanitation Data'!$F$12,0,10*ROW('Sanitation Data'!F169)),NA())))</f>
        <v>#N/A</v>
      </c>
      <c r="AO175" s="251" t="e">
        <f ca="true">+IF(AND(ISNUMBER(OFFSET('Sanitation Data'!$F$13,0,10*ROW('Sanitation Data'!F169))),DD175="Yes"),OFFSET('Sanitation Data'!$F$13,0,10*ROW('Sanitation Data'!F169)),IF(AND(ISNUMBER(OFFSET('Sanitation Data'!$F$13,0,10*ROW('Sanitation Data'!F169))),DD175="No",ISNUMBER(OFFSET('Sanitation Data'!$F$13,0,10*ROW('Sanitation Data'!F169)))),CONCATENATE("[",ROUND(OFFSET('Sanitation Data'!$F$13,0,10*ROW('Sanitation Data'!F169)),0),"]"),IF(AND(ISNUMBER(OFFSET('Sanitation Data'!$F$13,0,10*ROW('Sanitation Data'!F169))),DD175="",ISNUMBER(OFFSET('Sanitation Data'!$F$13,0,10*ROW('Sanitation Data'!F169)))),OFFSET('Sanitation Data'!$F$13,0,10*ROW('Sanitation Data'!F169)),NA())))</f>
        <v>#N/A</v>
      </c>
      <c r="AP175" s="251" t="e">
        <f ca="true">+IF(AND(ISNUMBER(OFFSET('Sanitation Data'!$G$5,0,10*ROW('Sanitation Data'!G169))),DE175="Yes"),100-OFFSET('Sanitation Data'!$G$5,0,10*ROW('Sanitation Data'!G169)),IF(AND(ISNUMBER(OFFSET('Sanitation Data'!$G$5,0,10*ROW('Sanitation Data'!G169))),DE175="No",ISNUMBER(OFFSET('Sanitation Data'!$G$5,0,10*ROW('Sanitation Data'!G169)))),CONCATENATE("[",ROUND(100-OFFSET('Sanitation Data'!$G$5,0,10*ROW('Sanitation Data'!G169)),0),"]"),IF(AND(ISNUMBER(OFFSET('Sanitation Data'!$G$5,0,10*ROW('Sanitation Data'!G169))),DE175="",ISNUMBER(OFFSET('Sanitation Data'!$G$5,0,10*ROW('Sanitation Data'!G169)))),100-OFFSET('Sanitation Data'!$G$5,0,10*ROW('Sanitation Data'!G169)),NA())))</f>
        <v>#N/A</v>
      </c>
      <c r="AQ175" s="251" t="e">
        <f ca="true">+IF(AND(ISNUMBER(OFFSET('Sanitation Data'!$G$7,0,10*ROW('Sanitation Data'!G169))),DF175="Yes"),OFFSET('Sanitation Data'!$G$7,0,10*ROW('Sanitation Data'!G169)),IF(AND(ISNUMBER(OFFSET('Sanitation Data'!$G$7,0,10*ROW('Sanitation Data'!G169))),DF175="No",ISNUMBER(OFFSET('Sanitation Data'!$G$7,0,10*ROW('Sanitation Data'!G169)))),CONCATENATE("[",ROUND(OFFSET('Sanitation Data'!$G$7,0,10*ROW('Sanitation Data'!G169)),0),"]"),IF(AND(ISNUMBER(OFFSET('Sanitation Data'!$G$7,0,10*ROW('Sanitation Data'!G169))),DF175="",ISNUMBER(OFFSET('Sanitation Data'!$G$7,0,10*ROW('Sanitation Data'!G169)))),OFFSET('Sanitation Data'!$G$7,0,10*ROW('Sanitation Data'!G169)),NA())))</f>
        <v>#N/A</v>
      </c>
      <c r="AR175" s="251" t="e">
        <f ca="true">+IF(AND(ISNUMBER(OFFSET('Sanitation Data'!$G$11,0,10*ROW('Sanitation Data'!G169))),DG175="Yes"),OFFSET('Sanitation Data'!$G$11,0,10*ROW('Sanitation Data'!G169)),IF(AND(ISNUMBER(OFFSET('Sanitation Data'!$G$11,0,10*ROW('Sanitation Data'!G169))),DG175="No",ISNUMBER(OFFSET('Sanitation Data'!$G$11,0,10*ROW('Sanitation Data'!G169)))),CONCATENATE("[",ROUND(OFFSET('Sanitation Data'!$G$11,0,10*ROW('Sanitation Data'!G169)),0),"]"),IF(AND(ISNUMBER(OFFSET('Sanitation Data'!$G$11,0,10*ROW('Sanitation Data'!G169))),DG175="",ISNUMBER(OFFSET('Sanitation Data'!$G$11,0,10*ROW('Sanitation Data'!G169)))),OFFSET('Sanitation Data'!$G$11,0,10*ROW('Sanitation Data'!G169)),NA())))</f>
        <v>#N/A</v>
      </c>
      <c r="AS175" s="251" t="e">
        <f ca="true">+IF(AND(ISNUMBER(OFFSET('Sanitation Data'!$G$12,0,10*ROW('Sanitation Data'!G169))),DH175="Yes"),OFFSET('Sanitation Data'!$G$12,0,10*ROW('Sanitation Data'!G169)),IF(AND(ISNUMBER(OFFSET('Sanitation Data'!$G$12,0,10*ROW('Sanitation Data'!G169))),DH175="No",ISNUMBER(OFFSET('Sanitation Data'!$G$12,0,10*ROW('Sanitation Data'!G169)))),CONCATENATE("[",ROUND(OFFSET('Sanitation Data'!$G$12,0,10*ROW('Sanitation Data'!G169)),0),"]"),IF(AND(ISNUMBER(OFFSET('Sanitation Data'!$G$12,0,10*ROW('Sanitation Data'!G169))),DH175="",ISNUMBER(OFFSET('Sanitation Data'!$G$12,0,10*ROW('Sanitation Data'!G169)))),OFFSET('Sanitation Data'!$G$12,0,10*ROW('Sanitation Data'!G169)),NA())))</f>
        <v>#N/A</v>
      </c>
      <c r="AT175" s="251" t="e">
        <f ca="true">+IF(AND(ISNUMBER(OFFSET('Sanitation Data'!$G$13,0,10*ROW('Sanitation Data'!G169))),DI175="Yes"),OFFSET('Sanitation Data'!$G$13,0,10*ROW('Sanitation Data'!G169)),IF(AND(ISNUMBER(OFFSET('Sanitation Data'!$G$13,0,10*ROW('Sanitation Data'!G169))),DI175="No",ISNUMBER(OFFSET('Sanitation Data'!$G$13,0,10*ROW('Sanitation Data'!G169)))),CONCATENATE("[",ROUND(OFFSET('Sanitation Data'!$G$13,0,10*ROW('Sanitation Data'!G169)),0),"]"),IF(AND(ISNUMBER(OFFSET('Sanitation Data'!$G$13,0,10*ROW('Sanitation Data'!G169))),DI175="",ISNUMBER(OFFSET('Sanitation Data'!$G$13,0,10*ROW('Sanitation Data'!G169)))),OFFSET('Sanitation Data'!$G$13,0,10*ROW('Sanitation Data'!G169)),NA())))</f>
        <v>#N/A</v>
      </c>
      <c r="AU175" s="251" t="e">
        <f ca="true">+IF(AND(ISNUMBER(OFFSET('Sanitation Data'!$H$5,0,10*ROW('Sanitation Data'!H169))),DJ175="Yes"),100-OFFSET('Sanitation Data'!$H$5,0,10*ROW('Sanitation Data'!H169)),IF(AND(ISNUMBER(OFFSET('Sanitation Data'!$H$5,0,10*ROW('Sanitation Data'!H169))),DJ175="No",ISNUMBER(OFFSET('Sanitation Data'!$H$5,0,10*ROW('Sanitation Data'!H169)))),CONCATENATE("[",ROUND(100-OFFSET('Sanitation Data'!$H$5,0,10*ROW('Sanitation Data'!H169)),0),"]"),IF(AND(ISNUMBER(OFFSET('Sanitation Data'!$H$5,0,10*ROW('Sanitation Data'!H169))),DJ175="",ISNUMBER(OFFSET('Sanitation Data'!$H$5,0,10*ROW('Sanitation Data'!H169)))),100-OFFSET('Sanitation Data'!$H$5,0,10*ROW('Sanitation Data'!H169)),NA())))</f>
        <v>#N/A</v>
      </c>
      <c r="AV175" s="251" t="e">
        <f ca="true">+IF(AND(ISNUMBER(OFFSET('Sanitation Data'!$H$7,0,10*ROW('Sanitation Data'!H169))),DK175="Yes"),OFFSET('Sanitation Data'!$H$7,0,10*ROW('Sanitation Data'!H169)),IF(AND(ISNUMBER(OFFSET('Sanitation Data'!$H$7,0,10*ROW('Sanitation Data'!H169))),DK175="No",ISNUMBER(OFFSET('Sanitation Data'!$H$7,0,10*ROW('Sanitation Data'!H169)))),CONCATENATE("[",ROUND(OFFSET('Sanitation Data'!$H$7,0,10*ROW('Sanitation Data'!H169)),0),"]"),IF(AND(ISNUMBER(OFFSET('Sanitation Data'!$H$7,0,10*ROW('Sanitation Data'!H169))),DK175="",ISNUMBER(OFFSET('Sanitation Data'!$H$7,0,10*ROW('Sanitation Data'!H169)))),OFFSET('Sanitation Data'!$H$7,0,10*ROW('Sanitation Data'!H169)),NA())))</f>
        <v>#N/A</v>
      </c>
      <c r="AW175" s="251" t="e">
        <f ca="true">+IF(AND(ISNUMBER(OFFSET('Sanitation Data'!$H$11,0,10*ROW('Sanitation Data'!H169))),DL175="Yes"),OFFSET('Sanitation Data'!$H$11,0,10*ROW('Sanitation Data'!H169)),IF(AND(ISNUMBER(OFFSET('Sanitation Data'!$H$11,0,10*ROW('Sanitation Data'!H169))),DL175="No",ISNUMBER(OFFSET('Sanitation Data'!$H$11,0,10*ROW('Sanitation Data'!H169)))),CONCATENATE("[",ROUND(OFFSET('Sanitation Data'!$H$11,0,10*ROW('Sanitation Data'!H169)),0),"]"),IF(AND(ISNUMBER(OFFSET('Sanitation Data'!$H$11,0,10*ROW('Sanitation Data'!H169))),DL175="",ISNUMBER(OFFSET('Sanitation Data'!$H$11,0,10*ROW('Sanitation Data'!H169)))),OFFSET('Sanitation Data'!$H$11,0,10*ROW('Sanitation Data'!H169)),NA())))</f>
        <v>#N/A</v>
      </c>
      <c r="AX175" s="251" t="e">
        <f ca="true">+IF(AND(ISNUMBER(OFFSET('Sanitation Data'!$H$12,0,10*ROW('Sanitation Data'!H169))),DM175="Yes"),OFFSET('Sanitation Data'!$H$12,0,10*ROW('Sanitation Data'!H169)),IF(AND(ISNUMBER(OFFSET('Sanitation Data'!$H$12,0,10*ROW('Sanitation Data'!H169))),DM175="No",ISNUMBER(OFFSET('Sanitation Data'!$H$12,0,10*ROW('Sanitation Data'!H169)))),CONCATENATE("[",ROUND(OFFSET('Sanitation Data'!$H$12,0,10*ROW('Sanitation Data'!H169)),0),"]"),IF(AND(ISNUMBER(OFFSET('Sanitation Data'!$H$12,0,10*ROW('Sanitation Data'!H169))),DM175="",ISNUMBER(OFFSET('Sanitation Data'!$H$12,0,10*ROW('Sanitation Data'!H169)))),OFFSET('Sanitation Data'!$H$12,0,10*ROW('Sanitation Data'!H169)),NA())))</f>
        <v>#N/A</v>
      </c>
      <c r="AY175" s="251" t="e">
        <f ca="true">+IF(AND(ISNUMBER(OFFSET('Sanitation Data'!$H$13,0,10*ROW('Sanitation Data'!H169))),DN175="Yes"),OFFSET('Sanitation Data'!$H$13,0,10*ROW('Sanitation Data'!H169)),IF(AND(ISNUMBER(OFFSET('Sanitation Data'!$H$13,0,10*ROW('Sanitation Data'!H169))),DN175="No",ISNUMBER(OFFSET('Sanitation Data'!$H$13,0,10*ROW('Sanitation Data'!H169)))),CONCATENATE("[",ROUND(OFFSET('Sanitation Data'!$H$13,0,10*ROW('Sanitation Data'!H169)),0),"]"),IF(AND(ISNUMBER(OFFSET('Sanitation Data'!$H$13,0,10*ROW('Sanitation Data'!H169))),DN175="",ISNUMBER(OFFSET('Sanitation Data'!$H$13,0,10*ROW('Sanitation Data'!H169)))),OFFSET('Sanitation Data'!$H$13,0,10*ROW('Sanitation Data'!H169)),NA())))</f>
        <v>#N/A</v>
      </c>
      <c r="AZ175" s="252" t="e">
        <f ca="true">+IF(AND(ISNUMBER(OFFSET('Hygiene Data'!$C$6,0,10*ROW('Hygiene Data'!C169))),DO175="Yes"),OFFSET('Hygiene Data'!$C$6,0,10*ROW('Hygiene Data'!C169)),IF(AND(ISNUMBER(OFFSET('Hygiene Data'!$C$6,0,10*ROW('Hygiene Data'!C169))),DO175="No",ISNUMBER(OFFSET('Hygiene Data'!$C$6,0,10*ROW('Hygiene Data'!C169)))),CONCATENATE("[",ROUND(OFFSET('Hygiene Data'!$C$6,0,10*ROW('Hygiene Data'!C169)),0),"]"),IF(AND(ISNUMBER(OFFSET('Hygiene Data'!$C$6,0,10*ROW('Hygiene Data'!C169))),DO175="",ISNUMBER(OFFSET('Hygiene Data'!$C$6,0,10*ROW('Hygiene Data'!C169)))),OFFSET('Hygiene Data'!$C$6,0,10*ROW('Hygiene Data'!C169)),NA())))</f>
        <v>#N/A</v>
      </c>
      <c r="BA175" s="252" t="e">
        <f ca="true">+IF(AND(ISNUMBER(OFFSET('Hygiene Data'!$C$8,0,10*ROW('Hygiene Data'!C169))),DP175="Yes"),OFFSET('Hygiene Data'!$C$8,0,10*ROW('Hygiene Data'!C169)),IF(AND(ISNUMBER(OFFSET('Hygiene Data'!$C$8,0,10*ROW('Hygiene Data'!C169))),DP175="No",ISNUMBER(OFFSET('Hygiene Data'!$C$8,0,10*ROW('Hygiene Data'!C169)))),CONCATENATE("[",ROUND(OFFSET('Hygiene Data'!$C$8,0,10*ROW('Hygiene Data'!C169)),0),"]"),IF(AND(ISNUMBER(OFFSET('Hygiene Data'!$C$8,0,10*ROW('Hygiene Data'!C169))),DP175="",ISNUMBER(OFFSET('Hygiene Data'!$C$8,0,10*ROW('Hygiene Data'!C169)))),OFFSET('Hygiene Data'!$C$8,0,10*ROW('Hygiene Data'!C169)),NA())))</f>
        <v>#N/A</v>
      </c>
      <c r="BB175" s="252" t="e">
        <f ca="true">+IF(AND(ISNUMBER(OFFSET('Hygiene Data'!$C$10,0,10*ROW('Hygiene Data'!C169))),DQ175="Yes"),OFFSET('Hygiene Data'!$C$10,0,10*ROW('Hygiene Data'!C169)),IF(AND(ISNUMBER(OFFSET('Hygiene Data'!$C$10,0,10*ROW('Hygiene Data'!C169))),DQ175="No",ISNUMBER(OFFSET('Hygiene Data'!$C$10,0,10*ROW('Hygiene Data'!C169)))),CONCATENATE("[",ROUND(OFFSET('Hygiene Data'!$C$10,0,10*ROW('Hygiene Data'!C169)),0),"]"),IF(AND(ISNUMBER(OFFSET('Hygiene Data'!$C$10,0,10*ROW('Hygiene Data'!C169))),DQ175="",ISNUMBER(OFFSET('Hygiene Data'!$C$10,0,10*ROW('Hygiene Data'!C169)))),OFFSET('Hygiene Data'!$C$10,0,10*ROW('Hygiene Data'!C169)),NA())))</f>
        <v>#N/A</v>
      </c>
      <c r="BC175" s="252" t="e">
        <f ca="true">+IF(AND(ISNUMBER(OFFSET('Hygiene Data'!$D$6,0,10*ROW('Hygiene Data'!D169))),DR175="Yes"),OFFSET('Hygiene Data'!$D$6,0,10*ROW('Hygiene Data'!D169)),IF(AND(ISNUMBER(OFFSET('Hygiene Data'!$D$6,0,10*ROW('Hygiene Data'!D169))),DR175="No",ISNUMBER(OFFSET('Hygiene Data'!$D$6,0,10*ROW('Hygiene Data'!D169)))),CONCATENATE("[",ROUND(OFFSET('Hygiene Data'!$D$6,0,10*ROW('Hygiene Data'!D169)),0),"]"),IF(AND(ISNUMBER(OFFSET('Hygiene Data'!$D$6,0,10*ROW('Hygiene Data'!D169))),DR175="",ISNUMBER(OFFSET('Hygiene Data'!$D$6,0,10*ROW('Hygiene Data'!D169)))),OFFSET('Hygiene Data'!$D$6,0,10*ROW('Hygiene Data'!D169)),NA())))</f>
        <v>#N/A</v>
      </c>
      <c r="BD175" s="252" t="e">
        <f ca="true">+IF(AND(ISNUMBER(OFFSET('Hygiene Data'!$D$8,0,10*ROW('Hygiene Data'!D169))),DS175="Yes"),OFFSET('Hygiene Data'!$D$8,0,10*ROW('Hygiene Data'!D169)),IF(AND(ISNUMBER(OFFSET('Hygiene Data'!$D$8,0,10*ROW('Hygiene Data'!D169))),DS175="No",ISNUMBER(OFFSET('Hygiene Data'!$D$8,0,10*ROW('Hygiene Data'!D169)))),CONCATENATE("[",ROUND(OFFSET('Hygiene Data'!$D$8,0,10*ROW('Hygiene Data'!D169)),0),"]"),IF(AND(ISNUMBER(OFFSET('Hygiene Data'!$D$8,0,10*ROW('Hygiene Data'!D169))),DS175="",ISNUMBER(OFFSET('Hygiene Data'!$D$8,0,10*ROW('Hygiene Data'!D169)))),OFFSET('Hygiene Data'!$D$8,0,10*ROW('Hygiene Data'!D169)),NA())))</f>
        <v>#N/A</v>
      </c>
      <c r="BE175" s="252" t="e">
        <f ca="true">+IF(AND(ISNUMBER(OFFSET('Hygiene Data'!$D$10,0,10*ROW('Hygiene Data'!D169))),DT175="Yes"),OFFSET('Hygiene Data'!$D$10,0,10*ROW('Hygiene Data'!D169)),IF(AND(ISNUMBER(OFFSET('Hygiene Data'!$D$10,0,10*ROW('Hygiene Data'!D169))),DT175="No",ISNUMBER(OFFSET('Hygiene Data'!$D$10,0,10*ROW('Hygiene Data'!D169)))),CONCATENATE("[",ROUND(OFFSET('Hygiene Data'!$D$10,0,10*ROW('Hygiene Data'!D169)),0),"]"),IF(AND(ISNUMBER(OFFSET('Hygiene Data'!$D$10,0,10*ROW('Hygiene Data'!D169))),DT175="",ISNUMBER(OFFSET('Hygiene Data'!$D$10,0,10*ROW('Hygiene Data'!D169)))),OFFSET('Hygiene Data'!$D$10,0,10*ROW('Hygiene Data'!D169)),NA())))</f>
        <v>#N/A</v>
      </c>
      <c r="BF175" s="252" t="e">
        <f ca="true">+IF(AND(ISNUMBER(OFFSET('Hygiene Data'!$E$6,0,10*ROW('Hygiene Data'!E169))),DU175="Yes"),OFFSET('Hygiene Data'!$E$6,0,10*ROW('Hygiene Data'!E169)),IF(AND(ISNUMBER(OFFSET('Hygiene Data'!$E$6,0,10*ROW('Hygiene Data'!E169))),DU175="No",ISNUMBER(OFFSET('Hygiene Data'!$E$6,0,10*ROW('Hygiene Data'!E169)))),CONCATENATE("[",ROUND(OFFSET('Hygiene Data'!$E$6,0,10*ROW('Hygiene Data'!E169)),0),"]"),IF(AND(ISNUMBER(OFFSET('Hygiene Data'!$E$6,0,10*ROW('Hygiene Data'!E169))),DU175="",ISNUMBER(OFFSET('Hygiene Data'!$E$6,0,10*ROW('Hygiene Data'!E169)))),OFFSET('Hygiene Data'!$E$6,0,10*ROW('Hygiene Data'!E169)),NA())))</f>
        <v>#N/A</v>
      </c>
      <c r="BG175" s="252" t="e">
        <f ca="true">+IF(AND(ISNUMBER(OFFSET('Hygiene Data'!$E$8,0,10*ROW('Hygiene Data'!E169))),DV175="Yes"),OFFSET('Hygiene Data'!$E$8,0,10*ROW('Hygiene Data'!E169)),IF(AND(ISNUMBER(OFFSET('Hygiene Data'!$E$8,0,10*ROW('Hygiene Data'!E169))),DV175="No",ISNUMBER(OFFSET('Hygiene Data'!$E$8,0,10*ROW('Hygiene Data'!E169)))),CONCATENATE("[",ROUND(OFFSET('Hygiene Data'!$E$8,0,10*ROW('Hygiene Data'!E169)),0),"]"),IF(AND(ISNUMBER(OFFSET('Hygiene Data'!$E$8,0,10*ROW('Hygiene Data'!E169))),DV175="",ISNUMBER(OFFSET('Hygiene Data'!$E$8,0,10*ROW('Hygiene Data'!E169)))),OFFSET('Hygiene Data'!$E$8,0,10*ROW('Hygiene Data'!E169)),NA())))</f>
        <v>#N/A</v>
      </c>
      <c r="BH175" s="252" t="e">
        <f ca="true">+IF(AND(ISNUMBER(OFFSET('Hygiene Data'!$E$10,0,10*ROW('Hygiene Data'!E169))),DW175="Yes"),OFFSET('Hygiene Data'!$E$10,0,10*ROW('Hygiene Data'!E169)),IF(AND(ISNUMBER(OFFSET('Hygiene Data'!$E$10,0,10*ROW('Hygiene Data'!E169))),DW175="No",ISNUMBER(OFFSET('Hygiene Data'!$E$10,0,10*ROW('Hygiene Data'!E169)))),CONCATENATE("[",ROUND(OFFSET('Hygiene Data'!$E$10,0,10*ROW('Hygiene Data'!E169)),0),"]"),IF(AND(ISNUMBER(OFFSET('Hygiene Data'!$E$10,0,10*ROW('Hygiene Data'!E169))),DW175="",ISNUMBER(OFFSET('Hygiene Data'!$E$10,0,10*ROW('Hygiene Data'!E169)))),OFFSET('Hygiene Data'!$E$10,0,10*ROW('Hygiene Data'!E169)),NA())))</f>
        <v>#N/A</v>
      </c>
      <c r="BI175" s="252" t="e">
        <f ca="true">+IF(AND(ISNUMBER(OFFSET('Hygiene Data'!$F$6,0,10*ROW('Hygiene Data'!F169))),DX175="Yes"),OFFSET('Hygiene Data'!$F$6,0,10*ROW('Hygiene Data'!F169)),IF(AND(ISNUMBER(OFFSET('Hygiene Data'!$F$6,0,10*ROW('Hygiene Data'!F169))),DX175="No",ISNUMBER(OFFSET('Hygiene Data'!$F$6,0,10*ROW('Hygiene Data'!F169)))),CONCATENATE("[",ROUND(OFFSET('Hygiene Data'!$F$6,0,10*ROW('Hygiene Data'!F169)),0),"]"),IF(AND(ISNUMBER(OFFSET('Hygiene Data'!$F$6,0,10*ROW('Hygiene Data'!F169))),DX175="",ISNUMBER(OFFSET('Hygiene Data'!$F$6,0,10*ROW('Hygiene Data'!F169)))),OFFSET('Hygiene Data'!$F$6,0,10*ROW('Hygiene Data'!F169)),NA())))</f>
        <v>#N/A</v>
      </c>
      <c r="BJ175" s="252" t="e">
        <f ca="true">+IF(AND(ISNUMBER(OFFSET('Hygiene Data'!$F$8,0,10*ROW('Hygiene Data'!F169))),DY175="Yes"),OFFSET('Hygiene Data'!$F$8,0,10*ROW('Hygiene Data'!F169)),IF(AND(ISNUMBER(OFFSET('Hygiene Data'!$F$8,0,10*ROW('Hygiene Data'!F169))),DY175="No",ISNUMBER(OFFSET('Hygiene Data'!$F$8,0,10*ROW('Hygiene Data'!F169)))),CONCATENATE("[",ROUND(OFFSET('Hygiene Data'!$F$8,0,10*ROW('Hygiene Data'!F169)),0),"]"),IF(AND(ISNUMBER(OFFSET('Hygiene Data'!$F$8,0,10*ROW('Hygiene Data'!F169))),DY175="",ISNUMBER(OFFSET('Hygiene Data'!$F$8,0,10*ROW('Hygiene Data'!F169)))),OFFSET('Hygiene Data'!$F$8,0,10*ROW('Hygiene Data'!F169)),NA())))</f>
        <v>#N/A</v>
      </c>
      <c r="BK175" s="252" t="e">
        <f ca="true">+IF(AND(ISNUMBER(OFFSET('Hygiene Data'!$F$10,0,10*ROW('Hygiene Data'!F169))),DZ175="Yes"),OFFSET('Hygiene Data'!$F$10,0,10*ROW('Hygiene Data'!F169)),IF(AND(ISNUMBER(OFFSET('Hygiene Data'!$F$10,0,10*ROW('Hygiene Data'!F169))),DZ175="No",ISNUMBER(OFFSET('Hygiene Data'!$F$10,0,10*ROW('Hygiene Data'!F169)))),CONCATENATE("[",ROUND(OFFSET('Hygiene Data'!$F$10,0,10*ROW('Hygiene Data'!F169)),0),"]"),IF(AND(ISNUMBER(OFFSET('Hygiene Data'!$F$10,0,10*ROW('Hygiene Data'!F169))),DZ175="",ISNUMBER(OFFSET('Hygiene Data'!$F$10,0,10*ROW('Hygiene Data'!F169)))),OFFSET('Hygiene Data'!$F$10,0,10*ROW('Hygiene Data'!F169)),NA())))</f>
        <v>#N/A</v>
      </c>
      <c r="BL175" s="252" t="e">
        <f ca="true">+IF(AND(ISNUMBER(OFFSET('Hygiene Data'!$G$6,0,10*ROW('Hygiene Data'!G169))),EA175="Yes"),OFFSET('Hygiene Data'!$G$6,0,10*ROW('Hygiene Data'!G169)),IF(AND(ISNUMBER(OFFSET('Hygiene Data'!$G$6,0,10*ROW('Hygiene Data'!G169))),EA175="No",ISNUMBER(OFFSET('Hygiene Data'!$G$6,0,10*ROW('Hygiene Data'!G169)))),CONCATENATE("[",ROUND(OFFSET('Hygiene Data'!$G$6,0,10*ROW('Hygiene Data'!G169)),0),"]"),IF(AND(ISNUMBER(OFFSET('Hygiene Data'!$G$6,0,10*ROW('Hygiene Data'!G169))),EA175="",ISNUMBER(OFFSET('Hygiene Data'!$G$6,0,10*ROW('Hygiene Data'!G169)))),OFFSET('Hygiene Data'!$G$6,0,10*ROW('Hygiene Data'!G169)),NA())))</f>
        <v>#N/A</v>
      </c>
      <c r="BM175" s="252" t="e">
        <f ca="true">+IF(AND(ISNUMBER(OFFSET('Hygiene Data'!$G$8,0,10*ROW('Hygiene Data'!G169))),EB175="Yes"),OFFSET('Hygiene Data'!$G$8,0,10*ROW('Hygiene Data'!G169)),IF(AND(ISNUMBER(OFFSET('Hygiene Data'!$G$8,0,10*ROW('Hygiene Data'!G169))),EB175="No",ISNUMBER(OFFSET('Hygiene Data'!$G$8,0,10*ROW('Hygiene Data'!G169)))),CONCATENATE("[",ROUND(OFFSET('Hygiene Data'!$G$8,0,10*ROW('Hygiene Data'!G169)),0),"]"),IF(AND(ISNUMBER(OFFSET('Hygiene Data'!$G$8,0,10*ROW('Hygiene Data'!G169))),EB175="",ISNUMBER(OFFSET('Hygiene Data'!$G$8,0,10*ROW('Hygiene Data'!G169)))),OFFSET('Hygiene Data'!$G$8,0,10*ROW('Hygiene Data'!G169)),NA())))</f>
        <v>#N/A</v>
      </c>
      <c r="BN175" s="252" t="e">
        <f ca="true">+IF(AND(ISNUMBER(OFFSET('Hygiene Data'!$G$10,0,10*ROW('Hygiene Data'!G169))),EC175="Yes"),OFFSET('Hygiene Data'!$G$10,0,10*ROW('Hygiene Data'!G169)),IF(AND(ISNUMBER(OFFSET('Hygiene Data'!$G$10,0,10*ROW('Hygiene Data'!G169))),EC175="No",ISNUMBER(OFFSET('Hygiene Data'!$G$10,0,10*ROW('Hygiene Data'!G169)))),CONCATENATE("[",ROUND(OFFSET('Hygiene Data'!$G$10,0,10*ROW('Hygiene Data'!G169)),0),"]"),IF(AND(ISNUMBER(OFFSET('Hygiene Data'!$G$10,0,10*ROW('Hygiene Data'!G169))),EC175="",ISNUMBER(OFFSET('Hygiene Data'!$G$10,0,10*ROW('Hygiene Data'!G169)))),OFFSET('Hygiene Data'!$G$10,0,10*ROW('Hygiene Data'!G169)),NA())))</f>
        <v>#N/A</v>
      </c>
      <c r="BO175" s="252" t="e">
        <f ca="true">+IF(AND(ISNUMBER(OFFSET('Hygiene Data'!$H$6,0,10*ROW('Hygiene Data'!H169))),ED175="Yes"),OFFSET('Hygiene Data'!$H$6,0,10*ROW('Hygiene Data'!H169)),IF(AND(ISNUMBER(OFFSET('Hygiene Data'!$H$6,0,10*ROW('Hygiene Data'!H169))),ED175="No",ISNUMBER(OFFSET('Hygiene Data'!$H$6,0,10*ROW('Hygiene Data'!H169)))),CONCATENATE("[",ROUND(OFFSET('Hygiene Data'!$H$6,0,10*ROW('Hygiene Data'!H169)),0),"]"),IF(AND(ISNUMBER(OFFSET('Hygiene Data'!$H$6,0,10*ROW('Hygiene Data'!H169))),ED175="",ISNUMBER(OFFSET('Hygiene Data'!$H$6,0,10*ROW('Hygiene Data'!H169)))),OFFSET('Hygiene Data'!$H$6,0,10*ROW('Hygiene Data'!H169)),NA())))</f>
        <v>#N/A</v>
      </c>
      <c r="BP175" s="252" t="e">
        <f ca="true">+IF(AND(ISNUMBER(OFFSET('Hygiene Data'!$H$8,0,10*ROW('Hygiene Data'!H169))),EE175="Yes"),OFFSET('Hygiene Data'!$H$8,0,10*ROW('Hygiene Data'!H169)),IF(AND(ISNUMBER(OFFSET('Hygiene Data'!$H$8,0,10*ROW('Hygiene Data'!H169))),EE175="No",ISNUMBER(OFFSET('Hygiene Data'!$H$8,0,10*ROW('Hygiene Data'!H169)))),CONCATENATE("[",ROUND(OFFSET('Hygiene Data'!$H$8,0,10*ROW('Hygiene Data'!H169)),0),"]"),IF(AND(ISNUMBER(OFFSET('Hygiene Data'!$H$8,0,10*ROW('Hygiene Data'!H169))),EE175="",ISNUMBER(OFFSET('Hygiene Data'!$H$8,0,10*ROW('Hygiene Data'!H169)))),OFFSET('Hygiene Data'!$H$8,0,10*ROW('Hygiene Data'!H169)),NA())))</f>
        <v>#N/A</v>
      </c>
      <c r="BQ175" s="252" t="e">
        <f ca="true">+IF(AND(ISNUMBER(OFFSET('Hygiene Data'!$H$10,0,10*ROW('Hygiene Data'!H169))),EF175="Yes"),OFFSET('Hygiene Data'!$H$10,0,10*ROW('Hygiene Data'!H169)),IF(AND(ISNUMBER(OFFSET('Hygiene Data'!$H$10,0,10*ROW('Hygiene Data'!H169))),EF175="No",ISNUMBER(OFFSET('Hygiene Data'!$H$10,0,10*ROW('Hygiene Data'!H169)))),CONCATENATE("[",ROUND(OFFSET('Hygiene Data'!$H$10,0,10*ROW('Hygiene Data'!H169)),0),"]"),IF(AND(ISNUMBER(OFFSET('Hygiene Data'!$H$10,0,10*ROW('Hygiene Data'!H169))),EF175="",ISNUMBER(OFFSET('Hygiene Data'!$H$10,0,10*ROW('Hygiene Data'!H169)))),OFFSET('Hygiene Data'!$H$10,0,10*ROW('Hygiene Data'!H169)),NA())))</f>
        <v>#N/A</v>
      </c>
      <c r="BS175" s="36" t="str">
        <f ca="true">+IF(OFFSET('Water Data'!$C$28,0,10*ROW('Water Data'!C169))="","",OFFSET('Water Data'!$C$28,0,10*ROW('Water Data'!C169)))</f>
        <v/>
      </c>
      <c r="BT175" s="36" t="str">
        <f ca="true">+IF(OFFSET('Water Data'!$C$29,0,10*ROW('Water Data'!C169))="","",OFFSET('Water Data'!$C$29,0,10*ROW('Water Data'!C169)))</f>
        <v/>
      </c>
      <c r="BU175" s="36" t="str">
        <f ca="true">+IF(OFFSET('Water Data'!$C$30,0,10*ROW('Water Data'!C169))="","",OFFSET('Water Data'!$C$30,0,10*ROW('Water Data'!C169)))</f>
        <v/>
      </c>
      <c r="BV175" s="36" t="str">
        <f ca="true">+IF(OFFSET('Water Data'!$D$28,0,10*ROW('Water Data'!D169))="","",OFFSET('Water Data'!$D$28,0,10*ROW('Water Data'!D169)))</f>
        <v/>
      </c>
      <c r="BW175" s="36" t="str">
        <f ca="true">+IF(OFFSET('Water Data'!$D$29,0,10*ROW('Water Data'!D169))="","",OFFSET('Water Data'!$D$29,0,10*ROW('Water Data'!D169)))</f>
        <v/>
      </c>
      <c r="BX175" s="36" t="str">
        <f ca="true">+IF(OFFSET('Water Data'!$D$30,0,10*ROW('Water Data'!D169))="","",OFFSET('Water Data'!$D$30,0,10*ROW('Water Data'!D169)))</f>
        <v/>
      </c>
      <c r="BY175" s="36" t="str">
        <f ca="true">+IF(OFFSET('Water Data'!$E$28,0,10*ROW('Water Data'!E169))="","",OFFSET('Water Data'!$E$28,0,10*ROW('Water Data'!E169)))</f>
        <v/>
      </c>
      <c r="BZ175" s="36" t="str">
        <f ca="true">+IF(OFFSET('Water Data'!$E$29,0,10*ROW('Water Data'!E169))="","",OFFSET('Water Data'!$E$29,0,10*ROW('Water Data'!E169)))</f>
        <v/>
      </c>
      <c r="CA175" s="36" t="str">
        <f ca="true">+IF(OFFSET('Water Data'!$E$30,0,10*ROW('Water Data'!E169))="","",OFFSET('Water Data'!$E$30,0,10*ROW('Water Data'!E169)))</f>
        <v/>
      </c>
      <c r="CB175" s="36" t="str">
        <f ca="true">+IF(OFFSET('Water Data'!$F$28,0,10*ROW('Water Data'!F169))="","",OFFSET('Water Data'!$F$28,0,10*ROW('Water Data'!F169)))</f>
        <v/>
      </c>
      <c r="CC175" s="36" t="str">
        <f ca="true">+IF(OFFSET('Water Data'!$F$29,0,10*ROW('Water Data'!F169))="","",OFFSET('Water Data'!$F$29,0,10*ROW('Water Data'!F169)))</f>
        <v/>
      </c>
      <c r="CD175" s="36" t="str">
        <f ca="true">+IF(OFFSET('Water Data'!$F$30,0,10*ROW('Water Data'!F169))="","",OFFSET('Water Data'!$F$30,0,10*ROW('Water Data'!F169)))</f>
        <v/>
      </c>
      <c r="CE175" s="36" t="str">
        <f ca="true">+IF(OFFSET('Water Data'!$G$28,0,10*ROW('Water Data'!G169))="","",OFFSET('Water Data'!$G$28,0,10*ROW('Water Data'!G169)))</f>
        <v/>
      </c>
      <c r="CF175" s="36" t="str">
        <f ca="true">+IF(OFFSET('Water Data'!$G$29,0,10*ROW('Water Data'!G169))="","",OFFSET('Water Data'!$G$29,0,10*ROW('Water Data'!G169)))</f>
        <v/>
      </c>
      <c r="CG175" s="36" t="str">
        <f ca="true">+IF(OFFSET('Water Data'!$G$30,0,10*ROW('Water Data'!G169))="","",OFFSET('Water Data'!$G$30,0,10*ROW('Water Data'!G169)))</f>
        <v/>
      </c>
      <c r="CH175" s="36" t="str">
        <f ca="true">+IF(OFFSET('Water Data'!$H$28,0,10*ROW('Water Data'!H169))="","",OFFSET('Water Data'!$H$28,0,10*ROW('Water Data'!H169)))</f>
        <v/>
      </c>
      <c r="CI175" s="36" t="str">
        <f ca="true">+IF(OFFSET('Water Data'!$H$29,0,10*ROW('Water Data'!H169))="","",OFFSET('Water Data'!$H$29,0,10*ROW('Water Data'!H169)))</f>
        <v/>
      </c>
      <c r="CJ175" s="36" t="str">
        <f ca="true">+IF(OFFSET('Water Data'!$H$30,0,10*ROW('Water Data'!H169))="","",OFFSET('Water Data'!$H$30,0,10*ROW('Water Data'!H169)))</f>
        <v/>
      </c>
      <c r="CK175" s="36" t="str">
        <f ca="true">+IF(OFFSET('Sanitation Data'!$C$29,0,10*ROW('Sanitation Data'!C169))="","",OFFSET('Sanitation Data'!$C$29,0,10*ROW('Sanitation Data'!C169)))</f>
        <v/>
      </c>
      <c r="CL175" s="36" t="str">
        <f ca="true">+IF(OFFSET('Sanitation Data'!$C$30,0,10*ROW('Sanitation Data'!C169))="","",OFFSET('Sanitation Data'!$C$30,0,10*ROW('Sanitation Data'!C169)))</f>
        <v/>
      </c>
      <c r="CM175" s="36" t="str">
        <f ca="true">+IF(OFFSET('Sanitation Data'!$C$31,0,10*ROW('Sanitation Data'!C169))="","",OFFSET('Sanitation Data'!$C$31,0,10*ROW('Sanitation Data'!C169)))</f>
        <v/>
      </c>
      <c r="CN175" s="36" t="str">
        <f ca="true">+IF(OFFSET('Sanitation Data'!$C$32,0,10*ROW('Sanitation Data'!C169))="","",OFFSET('Sanitation Data'!$C$32,0,10*ROW('Sanitation Data'!C169)))</f>
        <v/>
      </c>
      <c r="CO175" s="36" t="str">
        <f ca="true">+IF(OFFSET('Sanitation Data'!$C$33,0,10*ROW('Sanitation Data'!C169))="","",OFFSET('Sanitation Data'!$C$33,0,10*ROW('Sanitation Data'!C169)))</f>
        <v/>
      </c>
      <c r="CP175" s="36" t="str">
        <f ca="true">+IF(OFFSET('Sanitation Data'!$D$29,0,10*ROW('Sanitation Data'!D169))="","",OFFSET('Sanitation Data'!$D$29,0,10*ROW('Sanitation Data'!D169)))</f>
        <v/>
      </c>
      <c r="CQ175" s="36" t="str">
        <f ca="true">+IF(OFFSET('Sanitation Data'!$D$30,0,10*ROW('Sanitation Data'!D169))="","",OFFSET('Sanitation Data'!$D$30,0,10*ROW('Sanitation Data'!D169)))</f>
        <v/>
      </c>
      <c r="CR175" s="36" t="str">
        <f ca="true">+IF(OFFSET('Sanitation Data'!$D$31,0,10*ROW('Sanitation Data'!D169))="","",OFFSET('Sanitation Data'!$D$31,0,10*ROW('Sanitation Data'!D169)))</f>
        <v/>
      </c>
      <c r="CS175" s="36" t="str">
        <f ca="true">+IF(OFFSET('Sanitation Data'!$D$32,0,10*ROW('Sanitation Data'!D169))="","",OFFSET('Sanitation Data'!$D$32,0,10*ROW('Sanitation Data'!D169)))</f>
        <v/>
      </c>
      <c r="CT175" s="36" t="str">
        <f ca="true">+IF(OFFSET('Sanitation Data'!$D$33,0,10*ROW('Sanitation Data'!D169))="","",OFFSET('Sanitation Data'!$D$33,0,10*ROW('Sanitation Data'!D169)))</f>
        <v/>
      </c>
      <c r="CU175" s="36" t="str">
        <f ca="true">+IF(OFFSET('Sanitation Data'!$E$29,0,10*ROW('Sanitation Data'!E169))="","",OFFSET('Sanitation Data'!$E$29,0,10*ROW('Sanitation Data'!E169)))</f>
        <v/>
      </c>
      <c r="CV175" s="36" t="str">
        <f ca="true">+IF(OFFSET('Sanitation Data'!$E$30,0,10*ROW('Sanitation Data'!E169))="","",OFFSET('Sanitation Data'!$E$30,0,10*ROW('Sanitation Data'!E169)))</f>
        <v/>
      </c>
      <c r="CW175" s="36" t="str">
        <f ca="true">+IF(OFFSET('Sanitation Data'!$E$31,0,10*ROW('Sanitation Data'!E169))="","",OFFSET('Sanitation Data'!$E$31,0,10*ROW('Sanitation Data'!E169)))</f>
        <v/>
      </c>
      <c r="CX175" s="36" t="str">
        <f ca="true">+IF(OFFSET('Sanitation Data'!$E$32,0,10*ROW('Sanitation Data'!E169))="","",OFFSET('Sanitation Data'!$E$32,0,10*ROW('Sanitation Data'!E169)))</f>
        <v/>
      </c>
      <c r="CY175" s="36" t="str">
        <f ca="true">+IF(OFFSET('Sanitation Data'!$E$33,0,10*ROW('Sanitation Data'!E169))="","",OFFSET('Sanitation Data'!$E$33,0,10*ROW('Sanitation Data'!E169)))</f>
        <v/>
      </c>
      <c r="CZ175" s="36" t="str">
        <f ca="true">+IF(OFFSET('Sanitation Data'!$F$29,0,10*ROW('Sanitation Data'!F169))="","",OFFSET('Sanitation Data'!$F$29,0,10*ROW('Sanitation Data'!F169)))</f>
        <v/>
      </c>
      <c r="DA175" s="36" t="str">
        <f ca="true">+IF(OFFSET('Sanitation Data'!$F$30,0,10*ROW('Sanitation Data'!F169))="","",OFFSET('Sanitation Data'!$F$30,0,10*ROW('Sanitation Data'!F169)))</f>
        <v/>
      </c>
      <c r="DB175" s="36" t="str">
        <f ca="true">+IF(OFFSET('Sanitation Data'!$F$31,0,10*ROW('Sanitation Data'!F169))="","",OFFSET('Sanitation Data'!$F$31,0,10*ROW('Sanitation Data'!F169)))</f>
        <v/>
      </c>
      <c r="DC175" s="36" t="str">
        <f ca="true">+IF(OFFSET('Sanitation Data'!$F$32,0,10*ROW('Sanitation Data'!F169))="","",OFFSET('Sanitation Data'!$F$32,0,10*ROW('Sanitation Data'!F169)))</f>
        <v/>
      </c>
      <c r="DD175" s="36" t="str">
        <f ca="true">+IF(OFFSET('Sanitation Data'!$F$33,0,10*ROW('Sanitation Data'!F169))="","",OFFSET('Sanitation Data'!$F$33,0,10*ROW('Sanitation Data'!F169)))</f>
        <v/>
      </c>
      <c r="DE175" s="36" t="str">
        <f ca="true">+IF(OFFSET('Sanitation Data'!$G$29,0,10*ROW('Sanitation Data'!G169))="","",OFFSET('Sanitation Data'!$G$29,0,10*ROW('Sanitation Data'!G169)))</f>
        <v/>
      </c>
      <c r="DF175" s="36" t="str">
        <f ca="true">+IF(OFFSET('Sanitation Data'!$G$30,0,10*ROW('Sanitation Data'!G169))="","",OFFSET('Sanitation Data'!$G$30,0,10*ROW('Sanitation Data'!G169)))</f>
        <v/>
      </c>
      <c r="DG175" s="36" t="str">
        <f ca="true">+IF(OFFSET('Sanitation Data'!$G$31,0,10*ROW('Sanitation Data'!G169))="","",OFFSET('Sanitation Data'!$G$31,0,10*ROW('Sanitation Data'!G169)))</f>
        <v/>
      </c>
      <c r="DH175" s="36" t="str">
        <f ca="true">+IF(OFFSET('Sanitation Data'!$G$32,0,10*ROW('Sanitation Data'!G169))="","",OFFSET('Sanitation Data'!$G$32,0,10*ROW('Sanitation Data'!G169)))</f>
        <v/>
      </c>
      <c r="DI175" s="36" t="str">
        <f ca="true">+IF(OFFSET('Sanitation Data'!$G$33,0,10*ROW('Sanitation Data'!G169))="","",OFFSET('Sanitation Data'!$G$33,0,10*ROW('Sanitation Data'!G169)))</f>
        <v/>
      </c>
      <c r="DJ175" s="36" t="str">
        <f ca="true">+IF(OFFSET('Sanitation Data'!$H$29,0,10*ROW('Sanitation Data'!H169))="","",OFFSET('Sanitation Data'!$H$29,0,10*ROW('Sanitation Data'!H169)))</f>
        <v/>
      </c>
      <c r="DK175" s="36" t="str">
        <f ca="true">+IF(OFFSET('Sanitation Data'!$H$30,0,10*ROW('Sanitation Data'!H169))="","",OFFSET('Sanitation Data'!$H$30,0,10*ROW('Sanitation Data'!H169)))</f>
        <v/>
      </c>
      <c r="DL175" s="36" t="str">
        <f ca="true">+IF(OFFSET('Sanitation Data'!$H$31,0,10*ROW('Sanitation Data'!H169))="","",OFFSET('Sanitation Data'!$H$31,0,10*ROW('Sanitation Data'!H169)))</f>
        <v/>
      </c>
      <c r="DM175" s="36" t="str">
        <f ca="true">+IF(OFFSET('Sanitation Data'!$H$32,0,10*ROW('Sanitation Data'!H169))="","",OFFSET('Sanitation Data'!$H$32,0,10*ROW('Sanitation Data'!H169)))</f>
        <v/>
      </c>
      <c r="DN175" s="36" t="str">
        <f ca="true">+IF(OFFSET('Sanitation Data'!$H$33,0,10*ROW('Sanitation Data'!H169))="","",OFFSET('Sanitation Data'!$H$33,0,10*ROW('Sanitation Data'!H169)))</f>
        <v/>
      </c>
      <c r="DO175" s="36" t="str">
        <f ca="true">+IF(OFFSET('Hygiene Data'!$C$12,0,10*ROW('Hygiene Data'!C169))="","",OFFSET('Hygiene Data'!$C$12,0,10*ROW('Hygiene Data'!C169)))</f>
        <v/>
      </c>
      <c r="DP175" s="36" t="str">
        <f ca="true">+IF(OFFSET('Hygiene Data'!$C$13,0,10*ROW('Hygiene Data'!C169))="","",OFFSET('Hygiene Data'!$C$13,0,10*ROW('Hygiene Data'!C169)))</f>
        <v/>
      </c>
      <c r="DQ175" s="36" t="str">
        <f ca="true">+IF(OFFSET('Hygiene Data'!$C$14,0,10*ROW('Hygiene Data'!C169))="","",OFFSET('Hygiene Data'!$C$14,0,10*ROW('Hygiene Data'!C169)))</f>
        <v/>
      </c>
      <c r="DR175" s="36" t="str">
        <f ca="true">+IF(OFFSET('Hygiene Data'!$D$12,0,10*ROW('Hygiene Data'!D169))="","",OFFSET('Hygiene Data'!$D$12,0,10*ROW('Hygiene Data'!D169)))</f>
        <v/>
      </c>
      <c r="DS175" s="36" t="str">
        <f ca="true">+IF(OFFSET('Hygiene Data'!$D$13,0,10*ROW('Hygiene Data'!D169))="","",OFFSET('Hygiene Data'!$D$13,0,10*ROW('Hygiene Data'!D169)))</f>
        <v/>
      </c>
      <c r="DT175" s="36" t="str">
        <f ca="true">+IF(OFFSET('Hygiene Data'!$D$14,0,10*ROW('Hygiene Data'!D169))="","",OFFSET('Hygiene Data'!$D$14,0,10*ROW('Hygiene Data'!D169)))</f>
        <v/>
      </c>
      <c r="DU175" s="36" t="str">
        <f ca="true">+IF(OFFSET('Hygiene Data'!$E$12,0,10*ROW('Hygiene Data'!E169))="","",OFFSET('Hygiene Data'!$E$12,0,10*ROW('Hygiene Data'!E169)))</f>
        <v/>
      </c>
      <c r="DV175" s="36" t="str">
        <f ca="true">+IF(OFFSET('Hygiene Data'!$E$13,0,10*ROW('Hygiene Data'!E169))="","",OFFSET('Hygiene Data'!$E$13,0,10*ROW('Hygiene Data'!E169)))</f>
        <v/>
      </c>
      <c r="DW175" s="36" t="str">
        <f ca="true">+IF(OFFSET('Hygiene Data'!$E$14,0,10*ROW('Hygiene Data'!E169))="","",OFFSET('Hygiene Data'!$E$14,0,10*ROW('Hygiene Data'!E169)))</f>
        <v/>
      </c>
      <c r="DX175" s="36" t="str">
        <f ca="true">+IF(OFFSET('Hygiene Data'!$F$12,0,10*ROW('Hygiene Data'!F169))="","",OFFSET('Hygiene Data'!$F$12,0,10*ROW('Hygiene Data'!F169)))</f>
        <v/>
      </c>
      <c r="DY175" s="36" t="str">
        <f ca="true">+IF(OFFSET('Hygiene Data'!$F$13,0,10*ROW('Hygiene Data'!F169))="","",OFFSET('Hygiene Data'!$F$13,0,10*ROW('Hygiene Data'!F169)))</f>
        <v/>
      </c>
      <c r="DZ175" s="36" t="str">
        <f ca="true">+IF(OFFSET('Hygiene Data'!$F$14,0,10*ROW('Hygiene Data'!F169))="","",OFFSET('Hygiene Data'!$F$14,0,10*ROW('Hygiene Data'!F169)))</f>
        <v/>
      </c>
      <c r="EA175" s="36" t="str">
        <f ca="true">+IF(OFFSET('Hygiene Data'!$G$12,0,10*ROW('Hygiene Data'!G169))="","",OFFSET('Hygiene Data'!$G$12,0,10*ROW('Hygiene Data'!G169)))</f>
        <v/>
      </c>
      <c r="EB175" s="36" t="str">
        <f ca="true">+IF(OFFSET('Hygiene Data'!$G$13,0,10*ROW('Hygiene Data'!G169))="","",OFFSET('Hygiene Data'!$G$13,0,10*ROW('Hygiene Data'!G169)))</f>
        <v/>
      </c>
      <c r="EC175" s="36" t="str">
        <f ca="true">+IF(OFFSET('Hygiene Data'!$G$14,0,10*ROW('Hygiene Data'!G169))="","",OFFSET('Hygiene Data'!$G$14,0,10*ROW('Hygiene Data'!G169)))</f>
        <v/>
      </c>
      <c r="ED175" s="36" t="str">
        <f ca="true">+IF(OFFSET('Hygiene Data'!$H$12,0,10*ROW('Hygiene Data'!H169))="","",OFFSET('Hygiene Data'!$H$12,0,10*ROW('Hygiene Data'!H169)))</f>
        <v/>
      </c>
      <c r="EE175" s="36" t="str">
        <f ca="true">+IF(OFFSET('Hygiene Data'!$H$13,0,10*ROW('Hygiene Data'!H169))="","",OFFSET('Hygiene Data'!$H$13,0,10*ROW('Hygiene Data'!H169)))</f>
        <v/>
      </c>
      <c r="EF175" s="36" t="str">
        <f ca="true">+IF(OFFSET('Hygiene Data'!$H$14,0,10*ROW('Hygiene Data'!H169))="","",OFFSET('Hygiene Data'!$H$14,0,10*ROW('Hygiene Data'!H169)))</f>
        <v/>
      </c>
    </row>
    <row r="176" x14ac:dyDescent="0.2">
      <c r="A176" s="59" t="str">
        <f ca="true">+IF(OFFSET('Water Data'!$B$1,0,10*ROW('Water Data'!B173))="","",OFFSET('Water Data'!$B$1,0,10*ROW('Water Data'!B173)))</f>
        <v/>
      </c>
      <c r="B176" s="59" t="str">
        <f ca="true">+IF(OFFSET('Water Data'!$A$3,0,10*ROW('Water Data'!A173))="","",OFFSET('Water Data'!$A$3,0,10*ROW('Water Data'!A173)))</f>
        <v/>
      </c>
      <c r="C176" s="59" t="str">
        <f ca="true">+IF(OFFSET('Water Data'!$C$3,0,10*ROW('Water Data'!C173))="","",OFFSET('Water Data'!$C$3,0,10*ROW('Water Data'!C173)))</f>
        <v/>
      </c>
      <c r="D176" s="250" t="e">
        <f ca="true">+IF(AND(ISNUMBER(OFFSET('Water Data'!$C$5,0,10*ROW('Water Data'!C170))),BS176="Yes"),100-OFFSET('Water Data'!$C$5,0,10*ROW('Water Data'!C170)),IF(AND(ISNUMBER(OFFSET('Water Data'!$C$5,0,10*ROW('Water Data'!C170))),BS176="No",ISNUMBER(OFFSET('Water Data'!$C$5,0,10*ROW('Water Data'!C170)))),CONCATENATE("[",ROUND(100-OFFSET('Water Data'!$C$5,0,10*ROW('Water Data'!C170)),0),"]"),IF(AND(ISNUMBER(OFFSET('Water Data'!$C$5,0,10*ROW('Water Data'!C170))),BS176="",ISNUMBER(OFFSET('Water Data'!$C$5,0,10*ROW('Water Data'!C170)))),100-OFFSET('Water Data'!$C$5,0,10*ROW('Water Data'!C170)),NA())))</f>
        <v>#N/A</v>
      </c>
      <c r="E176" s="250" t="e">
        <f ca="true">+IF(AND(ISNUMBER(OFFSET('Water Data'!$C$7,0,10*ROW('Water Data'!D170))),BT176="Yes"),OFFSET('Water Data'!$C$7,0,10*ROW('Water Data'!C170)),IF(AND(ISNUMBER(OFFSET('Water Data'!$C$7,0,10*ROW('Water Data'!C170))),BT176="No",ISNUMBER(OFFSET('Water Data'!$C$7,0,10*ROW('Water Data'!C170)))),CONCATENATE("[",ROUND(OFFSET('Water Data'!$C$7,0,10*ROW('Water Data'!C170)),0),"]"),IF(AND(ISNUMBER(OFFSET('Water Data'!$C$7,0,10*ROW('Water Data'!C170))),BT176="",ISNUMBER(OFFSET('Water Data'!$C$7,0,10*ROW('Water Data'!C170)))),OFFSET('Water Data'!$C$7,0,10*ROW('Water Data'!C170)),NA())))</f>
        <v>#N/A</v>
      </c>
      <c r="F176" s="250" t="e">
        <f ca="true">+IF(AND(ISNUMBER(OFFSET('Water Data'!$C$10,0,10*ROW('Water Data'!C170))),BU176="Yes"),OFFSET('Water Data'!$C$10,0,10*ROW('Water Data'!C170)),IF(AND(ISNUMBER(OFFSET('Water Data'!$C$10,0,10*ROW('Water Data'!C170))),BU176="No",ISNUMBER(OFFSET('Water Data'!$C$10,0,10*ROW('Water Data'!C170)))),CONCATENATE("[",ROUND(OFFSET('Water Data'!$C$10,0,10*ROW('Water Data'!C170)),0),"]"),IF(AND(ISNUMBER(OFFSET('Water Data'!$C$10,0,10*ROW('Water Data'!C170))),BU176="",ISNUMBER(OFFSET('Water Data'!$C$10,0,10*ROW('Water Data'!C170)))),OFFSET('Water Data'!$C$10,0,10*ROW('Water Data'!C170)),NA())))</f>
        <v>#N/A</v>
      </c>
      <c r="G176" s="250" t="e">
        <f ca="true">+IF(AND(ISNUMBER(OFFSET('Water Data'!$D$5,0,10*ROW('Water Data'!D170))),BV176="Yes"),100-OFFSET('Water Data'!$D$5,0,10*ROW('Water Data'!D170)),IF(AND(ISNUMBER(OFFSET('Water Data'!$D$5,0,10*ROW('Water Data'!D170))),BV176="No",ISNUMBER(OFFSET('Water Data'!$D$5,0,10*ROW('Water Data'!D170)))),CONCATENATE("[",ROUND(100-OFFSET('Water Data'!$D$5,0,10*ROW('Water Data'!D170)),0),"]"),IF(AND(ISNUMBER(OFFSET('Water Data'!$D$5,0,10*ROW('Water Data'!D170))),BV176="",ISNUMBER(OFFSET('Water Data'!$D$5,0,10*ROW('Water Data'!D170)))),100-OFFSET('Water Data'!$D$5,0,10*ROW('Water Data'!D170)),NA())))</f>
        <v>#N/A</v>
      </c>
      <c r="H176" s="250" t="e">
        <f ca="true">+IF(AND(ISNUMBER(OFFSET('Water Data'!$D$7,0,10*ROW('Water Data'!D170))),BW176="Yes"),OFFSET('Water Data'!$D$7,0,10*ROW('Water Data'!D170)),IF(AND(ISNUMBER(OFFSET('Water Data'!$D$7,0,10*ROW('Water Data'!D170))),BW176="No",ISNUMBER(OFFSET('Water Data'!$D$7,0,10*ROW('Water Data'!D170)))),CONCATENATE("[",ROUND(OFFSET('Water Data'!$C$7,0,10*ROW('Water Data'!D170)),0),"]"),IF(AND(ISNUMBER(OFFSET('Water Data'!$D$7,0,10*ROW('Water Data'!D170))),BW176="",ISNUMBER(OFFSET('Water Data'!$D$7,0,10*ROW('Water Data'!D170)))),OFFSET('Water Data'!$D$7,0,10*ROW('Water Data'!D170)),NA())))</f>
        <v>#N/A</v>
      </c>
      <c r="I176" s="250" t="e">
        <f ca="true">+IF(AND(ISNUMBER(OFFSET('Water Data'!$D$10,0,10*ROW('Water Data'!D170))),BX176="Yes"),OFFSET('Water Data'!$D$10,0,10*ROW('Water Data'!D170)),IF(AND(ISNUMBER(OFFSET('Water Data'!$D$10,0,10*ROW('Water Data'!D170))),BX176="No",ISNUMBER(OFFSET('Water Data'!$D$10,0,10*ROW('Water Data'!D170)))),CONCATENATE("[",ROUND(OFFSET('Water Data'!$D$10,0,10*ROW('Water Data'!D170)),0),"]"),IF(AND(ISNUMBER(OFFSET('Water Data'!$D$10,0,10*ROW('Water Data'!D170))),BX176="",ISNUMBER(OFFSET('Water Data'!$D$10,0,10*ROW('Water Data'!D170)))),OFFSET('Water Data'!$D$10,0,10*ROW('Water Data'!D170)),NA())))</f>
        <v>#N/A</v>
      </c>
      <c r="J176" s="250" t="e">
        <f ca="true">+IF(AND(ISNUMBER(OFFSET('Water Data'!$E$5,0,10*ROW('Water Data'!E170))),BY176="Yes"),100-OFFSET('Water Data'!$E$5,0,10*ROW('Water Data'!E170)),IF(AND(ISNUMBER(OFFSET('Water Data'!$E$5,0,10*ROW('Water Data'!E170))),BY176="No",ISNUMBER(OFFSET('Water Data'!$E$5,0,10*ROW('Water Data'!E170)))),CONCATENATE("[",ROUND(100-OFFSET('Water Data'!$E$5,0,10*ROW('Water Data'!E170)),0),"]"),IF(AND(ISNUMBER(OFFSET('Water Data'!$E$5,0,10*ROW('Water Data'!E170))),BY176="",ISNUMBER(OFFSET('Water Data'!$E$5,0,10*ROW('Water Data'!E170)))),100-OFFSET('Water Data'!$E$5,0,10*ROW('Water Data'!E170)),NA())))</f>
        <v>#N/A</v>
      </c>
      <c r="K176" s="250" t="e">
        <f ca="true">+IF(AND(ISNUMBER(OFFSET('Water Data'!$E$7,0,10*ROW('Water Data'!E170))),BZ176="Yes"),OFFSET('Water Data'!$E$7,0,10*ROW('Water Data'!E170)),IF(AND(ISNUMBER(OFFSET('Water Data'!$E$7,0,10*ROW('Water Data'!E170))),BZ176="No",ISNUMBER(OFFSET('Water Data'!$E$7,0,10*ROW('Water Data'!E170)))),CONCATENATE("[",ROUND(OFFSET('Water Data'!$E$7,0,10*ROW('Water Data'!E170)),0),"]"),IF(AND(ISNUMBER(OFFSET('Water Data'!$E$7,0,10*ROW('Water Data'!E170))),BZ176="",ISNUMBER(OFFSET('Water Data'!$E$7,0,10*ROW('Water Data'!E170)))),OFFSET('Water Data'!$E$7,0,10*ROW('Water Data'!E170)),NA())))</f>
        <v>#N/A</v>
      </c>
      <c r="L176" s="250" t="e">
        <f ca="true">+IF(AND(ISNUMBER(OFFSET('Water Data'!$E$10,0,10*ROW('Water Data'!E170))),CA176="Yes"),OFFSET('Water Data'!$E$10,0,10*ROW('Water Data'!E170)),IF(AND(ISNUMBER(OFFSET('Water Data'!$E$10,0,10*ROW('Water Data'!E170))),CA176="No",ISNUMBER(OFFSET('Water Data'!$E$10,0,10*ROW('Water Data'!E170)))),CONCATENATE("[",ROUND(OFFSET('Water Data'!$E$10,0,10*ROW('Water Data'!E170)),0),"]"),IF(AND(ISNUMBER(OFFSET('Water Data'!$E$10,0,10*ROW('Water Data'!E170))),CA176="",ISNUMBER(OFFSET('Water Data'!$E$10,0,10*ROW('Water Data'!E170)))),OFFSET('Water Data'!$E$10,0,10*ROW('Water Data'!E170)),NA())))</f>
        <v>#N/A</v>
      </c>
      <c r="M176" s="250" t="e">
        <f ca="true">+IF(AND(ISNUMBER(OFFSET('Water Data'!$F$5,0,10*ROW('Water Data'!F170))),CB176="Yes"),100-OFFSET('Water Data'!$F$5,0,10*ROW('Water Data'!F170)),IF(AND(ISNUMBER(OFFSET('Water Data'!$F$5,0,10*ROW('Water Data'!F170))),CB176="No",ISNUMBER(OFFSET('Water Data'!$F$5,0,10*ROW('Water Data'!F170)))),CONCATENATE("[",ROUND(100-OFFSET('Water Data'!$F$5,0,10*ROW('Water Data'!F170)),0),"]"),IF(AND(ISNUMBER(OFFSET('Water Data'!$F$5,0,10*ROW('Water Data'!F170))),CB176="",ISNUMBER(OFFSET('Water Data'!$F$5,0,10*ROW('Water Data'!F170)))),100-OFFSET('Water Data'!$F$5,0,10*ROW('Water Data'!F170)),NA())))</f>
        <v>#N/A</v>
      </c>
      <c r="N176" s="250" t="e">
        <f ca="true">+IF(AND(ISNUMBER(OFFSET('Water Data'!$F$7,0,10*ROW('Water Data'!F170))),CC176="Yes"),OFFSET('Water Data'!$F$7,0,10*ROW('Water Data'!F170)),IF(AND(ISNUMBER(OFFSET('Water Data'!$F$7,0,10*ROW('Water Data'!F170))),CC176="No",ISNUMBER(OFFSET('Water Data'!$F$7,0,10*ROW('Water Data'!F170)))),CONCATENATE("[",ROUND(OFFSET('Water Data'!$F$7,0,10*ROW('Water Data'!F170)),0),"]"),IF(AND(ISNUMBER(OFFSET('Water Data'!$F$7,0,10*ROW('Water Data'!F170))),CC176="",ISNUMBER(OFFSET('Water Data'!$F$7,0,10*ROW('Water Data'!F170)))),OFFSET('Water Data'!$F$7,0,10*ROW('Water Data'!F170)),NA())))</f>
        <v>#N/A</v>
      </c>
      <c r="O176" s="250" t="e">
        <f ca="true">+IF(AND(ISNUMBER(OFFSET('Water Data'!$F$10,0,10*ROW('Water Data'!F170))),CD176="Yes"),OFFSET('Water Data'!$F$10,0,10*ROW('Water Data'!F170)),IF(AND(ISNUMBER(OFFSET('Water Data'!$F$10,0,10*ROW('Water Data'!F170))),CD176="No",ISNUMBER(OFFSET('Water Data'!$F$10,0,10*ROW('Water Data'!F170)))),CONCATENATE("[",ROUND(OFFSET('Water Data'!$F$10,0,10*ROW('Water Data'!F170)),0),"]"),IF(AND(ISNUMBER(OFFSET('Water Data'!$F$10,0,10*ROW('Water Data'!F170))),CD176="",ISNUMBER(OFFSET('Water Data'!$F$10,0,10*ROW('Water Data'!F170)))),OFFSET('Water Data'!$F$10,0,10*ROW('Water Data'!F170)),NA())))</f>
        <v>#N/A</v>
      </c>
      <c r="P176" s="250" t="e">
        <f ca="true">+IF(AND(ISNUMBER(OFFSET('Water Data'!$G$5,0,10*ROW('Water Data'!G170))),CE176="Yes"),100-OFFSET('Water Data'!$G$5,0,10*ROW('Water Data'!G170)),IF(AND(ISNUMBER(OFFSET('Water Data'!$G$5,0,10*ROW('Water Data'!G170))),CE176="No",ISNUMBER(OFFSET('Water Data'!$G$5,0,10*ROW('Water Data'!G170)))),CONCATENATE("[",ROUND(100-OFFSET('Water Data'!$G$5,0,10*ROW('Water Data'!G170)),0),"]"),IF(AND(ISNUMBER(OFFSET('Water Data'!$G$5,0,10*ROW('Water Data'!G170))),CE176="",ISNUMBER(OFFSET('Water Data'!$G$5,0,10*ROW('Water Data'!G170)))),100-OFFSET('Water Data'!$G$5,0,10*ROW('Water Data'!G170)),NA())))</f>
        <v>#N/A</v>
      </c>
      <c r="Q176" s="250" t="e">
        <f ca="true">+IF(AND(ISNUMBER(OFFSET('Water Data'!$G$7,0,10*ROW('Water Data'!G170))),CF176="Yes"),OFFSET('Water Data'!$G$7,0,10*ROW('Water Data'!G170)),IF(AND(ISNUMBER(OFFSET('Water Data'!$G$7,0,10*ROW('Water Data'!G170))),CF176="No",ISNUMBER(OFFSET('Water Data'!$G$7,0,10*ROW('Water Data'!G170)))),CONCATENATE("[",ROUND(OFFSET('Water Data'!$G$7,0,10*ROW('Water Data'!G170)),0),"]"),IF(AND(ISNUMBER(OFFSET('Water Data'!$G$7,0,10*ROW('Water Data'!G170))),CF176="",ISNUMBER(OFFSET('Water Data'!$G$7,0,10*ROW('Water Data'!G170)))),OFFSET('Water Data'!$G$7,0,10*ROW('Water Data'!G170)),NA())))</f>
        <v>#N/A</v>
      </c>
      <c r="R176" s="250" t="e">
        <f ca="true">+IF(AND(ISNUMBER(OFFSET('Water Data'!$G$10,0,10*ROW('Water Data'!G170))),CG176="Yes"),OFFSET('Water Data'!$G$10,0,10*ROW('Water Data'!G170)),IF(AND(ISNUMBER(OFFSET('Water Data'!$G$10,0,10*ROW('Water Data'!G170))),CG176="No",ISNUMBER(OFFSET('Water Data'!$G$10,0,10*ROW('Water Data'!G170)))),CONCATENATE("[",ROUND(OFFSET('Water Data'!$G$10,0,10*ROW('Water Data'!G170)),0),"]"),IF(AND(ISNUMBER(OFFSET('Water Data'!$G$10,0,10*ROW('Water Data'!G170))),CG176="",ISNUMBER(OFFSET('Water Data'!$G$10,0,10*ROW('Water Data'!G170)))),OFFSET('Water Data'!$G$10,0,10*ROW('Water Data'!G170)),NA())))</f>
        <v>#N/A</v>
      </c>
      <c r="S176" s="250" t="e">
        <f ca="true">+IF(AND(ISNUMBER(OFFSET('Water Data'!$H$5,0,10*ROW('Water Data'!H170))),CH176="Yes"),100-OFFSET('Water Data'!$H$5,0,10*ROW('Water Data'!H170)),IF(AND(ISNUMBER(OFFSET('Water Data'!$H$5,0,10*ROW('Water Data'!H170))),CH176="No",ISNUMBER(OFFSET('Water Data'!$H$5,0,10*ROW('Water Data'!H170)))),CONCATENATE("[",ROUND(100-OFFSET('Water Data'!$H$5,0,10*ROW('Water Data'!H170)),0),"]"),IF(AND(ISNUMBER(OFFSET('Water Data'!$H$5,0,10*ROW('Water Data'!H170))),CH176="",ISNUMBER(OFFSET('Water Data'!$H$5,0,10*ROW('Water Data'!H170)))),100-OFFSET('Water Data'!$H$5,0,10*ROW('Water Data'!H170)),NA())))</f>
        <v>#N/A</v>
      </c>
      <c r="T176" s="250" t="e">
        <f ca="true">+IF(AND(ISNUMBER(OFFSET('Water Data'!$H$7,0,10*ROW('Water Data'!H170))),CI176="Yes"),OFFSET('Water Data'!$H$7,0,10*ROW('Water Data'!H170)),IF(AND(ISNUMBER(OFFSET('Water Data'!$H$7,0,10*ROW('Water Data'!H170))),CI176="No",ISNUMBER(OFFSET('Water Data'!$H$7,0,10*ROW('Water Data'!H170)))),CONCATENATE("[",ROUND(OFFSET('Water Data'!$H$7,0,10*ROW('Water Data'!H170)),0),"]"),IF(AND(ISNUMBER(OFFSET('Water Data'!$H$7,0,10*ROW('Water Data'!H170))),CI176="",ISNUMBER(OFFSET('Water Data'!$H$7,0,10*ROW('Water Data'!H170)))),OFFSET('Water Data'!$H$7,0,10*ROW('Water Data'!H170)),NA())))</f>
        <v>#N/A</v>
      </c>
      <c r="U176" s="250" t="e">
        <f ca="true">+IF(AND(ISNUMBER(OFFSET('Water Data'!$H$10,0,10*ROW('Water Data'!H170))),CJ176="Yes"),OFFSET('Water Data'!$H$10,0,10*ROW('Water Data'!H170)),IF(AND(ISNUMBER(OFFSET('Water Data'!$H$10,0,10*ROW('Water Data'!H170))),CJ176="No",ISNUMBER(OFFSET('Water Data'!$H$10,0,10*ROW('Water Data'!H170)))),CONCATENATE("[",ROUND(OFFSET('Water Data'!$H$10,0,10*ROW('Water Data'!H170)),0),"]"),IF(AND(ISNUMBER(OFFSET('Water Data'!$H$10,0,10*ROW('Water Data'!H170))),CJ176="",ISNUMBER(OFFSET('Water Data'!$H$10,0,10*ROW('Water Data'!H170)))),OFFSET('Water Data'!$H$10,0,10*ROW('Water Data'!H170)),NA())))</f>
        <v>#N/A</v>
      </c>
      <c r="V176" s="251" t="e">
        <f ca="true">+IF(AND(ISNUMBER(OFFSET('Sanitation Data'!$C$5,0,10*ROW('Sanitation Data'!C170))),CK176="Yes"),100-OFFSET('Sanitation Data'!$C$5,0,10*ROW('Sanitation Data'!C170)),IF(AND(ISNUMBER(OFFSET('Sanitation Data'!$C$5,0,10*ROW('Sanitation Data'!C170))),CK176="No",ISNUMBER(OFFSET('Sanitation Data'!$C$5,0,10*ROW('Sanitation Data'!C170)))),CONCATENATE("[",ROUND(100-OFFSET('Sanitation Data'!$C$5,0,10*ROW('Sanitation Data'!C170)),0),"]"),IF(AND(ISNUMBER(OFFSET('Sanitation Data'!$C$5,0,10*ROW('Sanitation Data'!C170))),CK176="",ISNUMBER(OFFSET('Sanitation Data'!$C$5,0,10*ROW('Sanitation Data'!C170)))),100-OFFSET('Sanitation Data'!$C$5,0,10*ROW('Sanitation Data'!C170)),NA())))</f>
        <v>#N/A</v>
      </c>
      <c r="W176" s="251" t="e">
        <f ca="true">+IF(AND(ISNUMBER(OFFSET('Sanitation Data'!$C$7,0,10*ROW('Sanitation Data'!C170))),CL176="Yes"),OFFSET('Sanitation Data'!$C$7,0,10*ROW('Sanitation Data'!C170)),IF(AND(ISNUMBER(OFFSET('Sanitation Data'!$C$7,0,10*ROW('Sanitation Data'!C170))),CL176="No",ISNUMBER(OFFSET('Sanitation Data'!$C$7,0,10*ROW('Sanitation Data'!C170)))),CONCATENATE("[",ROUND(OFFSET('Sanitation Data'!$C$7,0,10*ROW('Sanitation Data'!C170)),0),"]"),IF(AND(ISNUMBER(OFFSET('Sanitation Data'!$C$7,0,10*ROW('Sanitation Data'!C170))),CL176="",ISNUMBER(OFFSET('Sanitation Data'!$C$7,0,10*ROW('Sanitation Data'!C170)))),OFFSET('Sanitation Data'!$C$7,0,10*ROW('Sanitation Data'!C170)),NA())))</f>
        <v>#N/A</v>
      </c>
      <c r="X176" s="251" t="e">
        <f ca="true">+IF(AND(ISNUMBER(OFFSET('Sanitation Data'!$C$11,0,10*ROW('Sanitation Data'!C170))),CM176="Yes"),OFFSET('Sanitation Data'!$C$11,0,10*ROW('Sanitation Data'!C170)),IF(AND(ISNUMBER(OFFSET('Sanitation Data'!$C$11,0,10*ROW('Sanitation Data'!C170))),CM176="No",ISNUMBER(OFFSET('Sanitation Data'!$C$11,0,10*ROW('Sanitation Data'!C170)))),CONCATENATE("[",ROUND(OFFSET('Sanitation Data'!$C$11,0,10*ROW('Sanitation Data'!C170)),0),"]"),IF(AND(ISNUMBER(OFFSET('Sanitation Data'!$C$11,0,10*ROW('Sanitation Data'!C170))),CM176="",ISNUMBER(OFFSET('Sanitation Data'!$C$11,0,10*ROW('Sanitation Data'!C170)))),OFFSET('Sanitation Data'!$C$11,0,10*ROW('Sanitation Data'!C170)),NA())))</f>
        <v>#N/A</v>
      </c>
      <c r="Y176" s="251" t="e">
        <f ca="true">+IF(AND(ISNUMBER(OFFSET('Sanitation Data'!$C$12,0,10*ROW('Sanitation Data'!C170))),CN176="Yes"),OFFSET('Sanitation Data'!$C$12,0,10*ROW('Sanitation Data'!C170)),IF(AND(ISNUMBER(OFFSET('Sanitation Data'!$C$12,0,10*ROW('Sanitation Data'!C170))),CN176="No",ISNUMBER(OFFSET('Sanitation Data'!$C$12,0,10*ROW('Sanitation Data'!C170)))),CONCATENATE("[",ROUND(OFFSET('Sanitation Data'!$C$12,0,10*ROW('Sanitation Data'!C170)),0),"]"),IF(AND(ISNUMBER(OFFSET('Sanitation Data'!$C$12,0,10*ROW('Sanitation Data'!C170))),CN176="",ISNUMBER(OFFSET('Sanitation Data'!$C$12,0,10*ROW('Sanitation Data'!C170)))),OFFSET('Sanitation Data'!$C$12,0,10*ROW('Sanitation Data'!C170)),NA())))</f>
        <v>#N/A</v>
      </c>
      <c r="Z176" s="251" t="e">
        <f ca="true">+IF(AND(ISNUMBER(OFFSET('Sanitation Data'!$C$13,0,10*ROW('Sanitation Data'!C170))),CO176="Yes"),OFFSET('Sanitation Data'!$C$13,0,10*ROW('Sanitation Data'!C170)),IF(AND(ISNUMBER(OFFSET('Sanitation Data'!$C$13,0,10*ROW('Sanitation Data'!C170))),CO176="No",ISNUMBER(OFFSET('Sanitation Data'!$C$13,0,10*ROW('Sanitation Data'!C170)))),CONCATENATE("[",ROUND(OFFSET('Sanitation Data'!$C$13,0,10*ROW('Sanitation Data'!C170)),0),"]"),IF(AND(ISNUMBER(OFFSET('Sanitation Data'!$C$13,0,10*ROW('Sanitation Data'!C170))),CO176="",ISNUMBER(OFFSET('Sanitation Data'!$C$13,0,10*ROW('Sanitation Data'!C170)))),OFFSET('Sanitation Data'!$C$13,0,10*ROW('Sanitation Data'!C170)),NA())))</f>
        <v>#N/A</v>
      </c>
      <c r="AA176" s="251" t="e">
        <f ca="true">+IF(AND(ISNUMBER(OFFSET('Sanitation Data'!$D$5,0,10*ROW('Sanitation Data'!D170))),CP176="Yes"),100-OFFSET('Sanitation Data'!$D$5,0,10*ROW('Sanitation Data'!D170)),IF(AND(ISNUMBER(OFFSET('Sanitation Data'!$D$5,0,10*ROW('Sanitation Data'!D170))),CP176="No",ISNUMBER(OFFSET('Sanitation Data'!$D$5,0,10*ROW('Sanitation Data'!D170)))),CONCATENATE("[",ROUND(100-OFFSET('Sanitation Data'!$D$5,0,10*ROW('Sanitation Data'!D170)),0),"]"),IF(AND(ISNUMBER(OFFSET('Sanitation Data'!$D$5,0,10*ROW('Sanitation Data'!D170))),CP176="",ISNUMBER(OFFSET('Sanitation Data'!$D$5,0,10*ROW('Sanitation Data'!D170)))),100-OFFSET('Sanitation Data'!$D$5,0,10*ROW('Sanitation Data'!D170)),NA())))</f>
        <v>#N/A</v>
      </c>
      <c r="AB176" s="251" t="e">
        <f ca="true">+IF(AND(ISNUMBER(OFFSET('Sanitation Data'!$D$7,0,10*ROW('Sanitation Data'!D170))),CQ176="Yes"),OFFSET('Sanitation Data'!$D$7,0,10*ROW('Sanitation Data'!G170)),IF(AND(ISNUMBER(OFFSET('Sanitation Data'!$D$7,0,10*ROW('Sanitation Data'!D170))),CQ176="No",ISNUMBER(OFFSET('Sanitation Data'!$D$7,0,10*ROW('Sanitation Data'!D170)))),CONCATENATE("[",ROUND(OFFSET('Sanitation Data'!$D$7,0,10*ROW('Sanitation Data'!D170)),0),"]"),IF(AND(ISNUMBER(OFFSET('Sanitation Data'!$D$7,0,10*ROW('Sanitation Data'!D170))),CQ176="",ISNUMBER(OFFSET('Sanitation Data'!$D$7,0,10*ROW('Sanitation Data'!D170)))),OFFSET('Sanitation Data'!$D$7,0,10*ROW('Sanitation Data'!D170)),NA())))</f>
        <v>#N/A</v>
      </c>
      <c r="AC176" s="251" t="e">
        <f ca="true">+IF(AND(ISNUMBER(OFFSET('Sanitation Data'!$D$11,0,10*ROW('Sanitation Data'!D170))),CR176="Yes"),OFFSET('Sanitation Data'!$D$11,0,10*ROW('Sanitation Data'!D170)),IF(AND(ISNUMBER(OFFSET('Sanitation Data'!$D$11,0,10*ROW('Sanitation Data'!D170))),CR176="No",ISNUMBER(OFFSET('Sanitation Data'!$D$11,0,10*ROW('Sanitation Data'!D170)))),CONCATENATE("[",ROUND(OFFSET('Sanitation Data'!$D$11,0,10*ROW('Sanitation Data'!D170)),0),"]"),IF(AND(ISNUMBER(OFFSET('Sanitation Data'!$D$11,0,10*ROW('Sanitation Data'!D170))),CR176="",ISNUMBER(OFFSET('Sanitation Data'!$D$11,0,10*ROW('Sanitation Data'!D170)))),OFFSET('Sanitation Data'!$D$11,0,10*ROW('Sanitation Data'!D170)),NA())))</f>
        <v>#N/A</v>
      </c>
      <c r="AD176" s="251" t="e">
        <f ca="true">+IF(AND(ISNUMBER(OFFSET('Sanitation Data'!$D$12,0,10*ROW('Sanitation Data'!D170))),CS176="Yes"),OFFSET('Sanitation Data'!$D$12,0,10*ROW('Sanitation Data'!D170)),IF(AND(ISNUMBER(OFFSET('Sanitation Data'!$D$12,0,10*ROW('Sanitation Data'!D170))),CS176="No",ISNUMBER(OFFSET('Sanitation Data'!$D$12,0,10*ROW('Sanitation Data'!D170)))),CONCATENATE("[",ROUND(OFFSET('Sanitation Data'!$D$12,0,10*ROW('Sanitation Data'!D170)),0),"]"),IF(AND(ISNUMBER(OFFSET('Sanitation Data'!$D$12,0,10*ROW('Sanitation Data'!D170))),CS176="",ISNUMBER(OFFSET('Sanitation Data'!$D$12,0,10*ROW('Sanitation Data'!D170)))),OFFSET('Sanitation Data'!$D$12,0,10*ROW('Sanitation Data'!D170)),NA())))</f>
        <v>#N/A</v>
      </c>
      <c r="AE176" s="251" t="e">
        <f ca="true">+IF(AND(ISNUMBER(OFFSET('Sanitation Data'!$D$13,0,10*ROW('Sanitation Data'!D170))),CT176="Yes"),OFFSET('Sanitation Data'!$D$13,0,10*ROW('Sanitation Data'!D170)),IF(AND(ISNUMBER(OFFSET('Sanitation Data'!$D$13,0,10*ROW('Sanitation Data'!D170))),CT176="No",ISNUMBER(OFFSET('Sanitation Data'!$D$13,0,10*ROW('Sanitation Data'!D170)))),CONCATENATE("[",ROUND(OFFSET('Sanitation Data'!$D$13,0,10*ROW('Sanitation Data'!D170)),0),"]"),IF(AND(ISNUMBER(OFFSET('Sanitation Data'!$D$13,0,10*ROW('Sanitation Data'!D170))),CT176="",ISNUMBER(OFFSET('Sanitation Data'!$D$13,0,10*ROW('Sanitation Data'!D170)))),OFFSET('Sanitation Data'!$D$13,0,10*ROW('Sanitation Data'!D170)),NA())))</f>
        <v>#N/A</v>
      </c>
      <c r="AF176" s="251" t="e">
        <f ca="true">+IF(AND(ISNUMBER(OFFSET('Sanitation Data'!$E$5,0,10*ROW('Sanitation Data'!E170))),CU176="Yes"),100-OFFSET('Sanitation Data'!$E$5,0,10*ROW('Sanitation Data'!E170)),IF(AND(ISNUMBER(OFFSET('Sanitation Data'!$E$5,0,10*ROW('Sanitation Data'!E170))),CU176="No",ISNUMBER(OFFSET('Sanitation Data'!$E$5,0,10*ROW('Sanitation Data'!E170)))),CONCATENATE("[",ROUND(100-OFFSET('Sanitation Data'!$E$5,0,10*ROW('Sanitation Data'!E170)),0),"]"),IF(AND(ISNUMBER(OFFSET('Sanitation Data'!$E$5,0,10*ROW('Sanitation Data'!E170))),CU176="",ISNUMBER(OFFSET('Sanitation Data'!$E$5,0,10*ROW('Sanitation Data'!E170)))),100-OFFSET('Sanitation Data'!$E$5,0,10*ROW('Sanitation Data'!E170)),NA())))</f>
        <v>#N/A</v>
      </c>
      <c r="AG176" s="251" t="e">
        <f ca="true">+IF(AND(ISNUMBER(OFFSET('Sanitation Data'!$E$7,0,10*ROW('Sanitation Data'!E170))),CV176="Yes"),OFFSET('Sanitation Data'!$E$7,0,10*ROW('Sanitation Data'!E170)),IF(AND(ISNUMBER(OFFSET('Sanitation Data'!$E$7,0,10*ROW('Sanitation Data'!E170))),CV176="No",ISNUMBER(OFFSET('Sanitation Data'!$E$7,0,10*ROW('Sanitation Data'!E170)))),CONCATENATE("[",ROUND(OFFSET('Sanitation Data'!$E$7,0,10*ROW('Sanitation Data'!E170)),0),"]"),IF(AND(ISNUMBER(OFFSET('Sanitation Data'!$E$7,0,10*ROW('Sanitation Data'!E170))),CV176="",ISNUMBER(OFFSET('Sanitation Data'!$E$7,0,10*ROW('Sanitation Data'!E170)))),OFFSET('Sanitation Data'!$E$7,0,10*ROW('Sanitation Data'!E170)),NA())))</f>
        <v>#N/A</v>
      </c>
      <c r="AH176" s="251" t="e">
        <f ca="true">+IF(AND(ISNUMBER(OFFSET('Sanitation Data'!$E$11,0,10*ROW('Sanitation Data'!E170))),CW176="Yes"),OFFSET('Sanitation Data'!$E$11,0,10*ROW('Sanitation Data'!E170)),IF(AND(ISNUMBER(OFFSET('Sanitation Data'!$E$11,0,10*ROW('Sanitation Data'!E170))),CW176="No",ISNUMBER(OFFSET('Sanitation Data'!$E$11,0,10*ROW('Sanitation Data'!E170)))),CONCATENATE("[",ROUND(OFFSET('Sanitation Data'!$E$11,0,10*ROW('Sanitation Data'!E170)),0),"]"),IF(AND(ISNUMBER(OFFSET('Sanitation Data'!$E$11,0,10*ROW('Sanitation Data'!E170))),CW176="",ISNUMBER(OFFSET('Sanitation Data'!$E$11,0,10*ROW('Sanitation Data'!E170)))),OFFSET('Sanitation Data'!$E$11,0,10*ROW('Sanitation Data'!E170)),NA())))</f>
        <v>#N/A</v>
      </c>
      <c r="AI176" s="251" t="e">
        <f ca="true">+IF(AND(ISNUMBER(OFFSET('Sanitation Data'!$E$12,0,10*ROW('Sanitation Data'!E170))),CX176="Yes"),OFFSET('Sanitation Data'!$E$12,0,10*ROW('Sanitation Data'!E170)),IF(AND(ISNUMBER(OFFSET('Sanitation Data'!$E$12,0,10*ROW('Sanitation Data'!E170))),CX176="No",ISNUMBER(OFFSET('Sanitation Data'!$E$12,0,10*ROW('Sanitation Data'!E170)))),CONCATENATE("[",ROUND(OFFSET('Sanitation Data'!$E$12,0,10*ROW('Sanitation Data'!E170)),0),"]"),IF(AND(ISNUMBER(OFFSET('Sanitation Data'!$E$12,0,10*ROW('Sanitation Data'!E170))),CX176="",ISNUMBER(OFFSET('Sanitation Data'!$E$12,0,10*ROW('Sanitation Data'!E170)))),OFFSET('Sanitation Data'!$E$12,0,10*ROW('Sanitation Data'!E170)),NA())))</f>
        <v>#N/A</v>
      </c>
      <c r="AJ176" s="251" t="e">
        <f ca="true">+IF(AND(ISNUMBER(OFFSET('Sanitation Data'!$E$13,0,10*ROW('Sanitation Data'!E170))),CY176="Yes"),OFFSET('Sanitation Data'!$E$13,0,10*ROW('Sanitation Data'!E170)),IF(AND(ISNUMBER(OFFSET('Sanitation Data'!$E$13,0,10*ROW('Sanitation Data'!E170))),CY176="No",ISNUMBER(OFFSET('Sanitation Data'!$E$13,0,10*ROW('Sanitation Data'!E170)))),CONCATENATE("[",ROUND(OFFSET('Sanitation Data'!$E$13,0,10*ROW('Sanitation Data'!E170)),0),"]"),IF(AND(ISNUMBER(OFFSET('Sanitation Data'!$E$13,0,10*ROW('Sanitation Data'!E170))),CY176="",ISNUMBER(OFFSET('Sanitation Data'!$E$13,0,10*ROW('Sanitation Data'!E170)))),OFFSET('Sanitation Data'!$E$13,0,10*ROW('Sanitation Data'!E170)),NA())))</f>
        <v>#N/A</v>
      </c>
      <c r="AK176" s="251" t="e">
        <f ca="true">+IF(AND(ISNUMBER(OFFSET('Sanitation Data'!$F$5,0,10*ROW('Sanitation Data'!F170))),CZ176="Yes"),100-OFFSET('Sanitation Data'!$F$5,0,10*ROW('Sanitation Data'!F170)),IF(AND(ISNUMBER(OFFSET('Sanitation Data'!$F$5,0,10*ROW('Sanitation Data'!F170))),CZ176="No",ISNUMBER(OFFSET('Sanitation Data'!$F$5,0,10*ROW('Sanitation Data'!F170)))),CONCATENATE("[",ROUND(100-OFFSET('Sanitation Data'!$F$5,0,10*ROW('Sanitation Data'!F170)),0),"]"),IF(AND(ISNUMBER(OFFSET('Sanitation Data'!$F$5,0,10*ROW('Sanitation Data'!F170))),CZ176="",ISNUMBER(OFFSET('Sanitation Data'!$F$5,0,10*ROW('Sanitation Data'!F170)))),100-OFFSET('Sanitation Data'!$F$5,0,10*ROW('Sanitation Data'!F170)),NA())))</f>
        <v>#N/A</v>
      </c>
      <c r="AL176" s="251" t="e">
        <f ca="true">+IF(AND(ISNUMBER(OFFSET('Sanitation Data'!$F$7,0,10*ROW('Sanitation Data'!F170))),DA176="Yes"),OFFSET('Sanitation Data'!$F$7,0,10*ROW('Sanitation Data'!F170)),IF(AND(ISNUMBER(OFFSET('Sanitation Data'!$F$7,0,10*ROW('Sanitation Data'!F170))),DA176="No",ISNUMBER(OFFSET('Sanitation Data'!$F$7,0,10*ROW('Sanitation Data'!F170)))),CONCATENATE("[",ROUND(OFFSET('Sanitation Data'!$F$7,0,10*ROW('Sanitation Data'!F170)),0),"]"),IF(AND(ISNUMBER(OFFSET('Sanitation Data'!$F$7,0,10*ROW('Sanitation Data'!F170))),DA176="",ISNUMBER(OFFSET('Sanitation Data'!$F$7,0,10*ROW('Sanitation Data'!F170)))),OFFSET('Sanitation Data'!$F$7,0,10*ROW('Sanitation Data'!F170)),NA())))</f>
        <v>#N/A</v>
      </c>
      <c r="AM176" s="251" t="e">
        <f ca="true">+IF(AND(ISNUMBER(OFFSET('Sanitation Data'!$F$11,0,10*ROW('Sanitation Data'!F170))),DB176="Yes"),OFFSET('Sanitation Data'!$F$11,0,10*ROW('Sanitation Data'!F170)),IF(AND(ISNUMBER(OFFSET('Sanitation Data'!$F$11,0,10*ROW('Sanitation Data'!F170))),DB176="No",ISNUMBER(OFFSET('Sanitation Data'!$F$11,0,10*ROW('Sanitation Data'!F170)))),CONCATENATE("[",ROUND(OFFSET('Sanitation Data'!$F$11,0,10*ROW('Sanitation Data'!F170)),0),"]"),IF(AND(ISNUMBER(OFFSET('Sanitation Data'!$F$11,0,10*ROW('Sanitation Data'!F170))),DB176="",ISNUMBER(OFFSET('Sanitation Data'!$F$11,0,10*ROW('Sanitation Data'!F170)))),OFFSET('Sanitation Data'!$F$11,0,10*ROW('Sanitation Data'!F170)),NA())))</f>
        <v>#N/A</v>
      </c>
      <c r="AN176" s="251" t="e">
        <f ca="true">+IF(AND(ISNUMBER(OFFSET('Sanitation Data'!$F$12,0,10*ROW('Sanitation Data'!F170))),DC176="Yes"),OFFSET('Sanitation Data'!$F$12,0,10*ROW('Sanitation Data'!F170)),IF(AND(ISNUMBER(OFFSET('Sanitation Data'!$F$12,0,10*ROW('Sanitation Data'!F170))),DC176="No",ISNUMBER(OFFSET('Sanitation Data'!$F$12,0,10*ROW('Sanitation Data'!F170)))),CONCATENATE("[",ROUND(OFFSET('Sanitation Data'!$F$12,0,10*ROW('Sanitation Data'!F170)),0),"]"),IF(AND(ISNUMBER(OFFSET('Sanitation Data'!$F$12,0,10*ROW('Sanitation Data'!F170))),DC176="",ISNUMBER(OFFSET('Sanitation Data'!$F$12,0,10*ROW('Sanitation Data'!F170)))),OFFSET('Sanitation Data'!$F$12,0,10*ROW('Sanitation Data'!F170)),NA())))</f>
        <v>#N/A</v>
      </c>
      <c r="AO176" s="251" t="e">
        <f ca="true">+IF(AND(ISNUMBER(OFFSET('Sanitation Data'!$F$13,0,10*ROW('Sanitation Data'!F170))),DD176="Yes"),OFFSET('Sanitation Data'!$F$13,0,10*ROW('Sanitation Data'!F170)),IF(AND(ISNUMBER(OFFSET('Sanitation Data'!$F$13,0,10*ROW('Sanitation Data'!F170))),DD176="No",ISNUMBER(OFFSET('Sanitation Data'!$F$13,0,10*ROW('Sanitation Data'!F170)))),CONCATENATE("[",ROUND(OFFSET('Sanitation Data'!$F$13,0,10*ROW('Sanitation Data'!F170)),0),"]"),IF(AND(ISNUMBER(OFFSET('Sanitation Data'!$F$13,0,10*ROW('Sanitation Data'!F170))),DD176="",ISNUMBER(OFFSET('Sanitation Data'!$F$13,0,10*ROW('Sanitation Data'!F170)))),OFFSET('Sanitation Data'!$F$13,0,10*ROW('Sanitation Data'!F170)),NA())))</f>
        <v>#N/A</v>
      </c>
      <c r="AP176" s="251" t="e">
        <f ca="true">+IF(AND(ISNUMBER(OFFSET('Sanitation Data'!$G$5,0,10*ROW('Sanitation Data'!G170))),DE176="Yes"),100-OFFSET('Sanitation Data'!$G$5,0,10*ROW('Sanitation Data'!G170)),IF(AND(ISNUMBER(OFFSET('Sanitation Data'!$G$5,0,10*ROW('Sanitation Data'!G170))),DE176="No",ISNUMBER(OFFSET('Sanitation Data'!$G$5,0,10*ROW('Sanitation Data'!G170)))),CONCATENATE("[",ROUND(100-OFFSET('Sanitation Data'!$G$5,0,10*ROW('Sanitation Data'!G170)),0),"]"),IF(AND(ISNUMBER(OFFSET('Sanitation Data'!$G$5,0,10*ROW('Sanitation Data'!G170))),DE176="",ISNUMBER(OFFSET('Sanitation Data'!$G$5,0,10*ROW('Sanitation Data'!G170)))),100-OFFSET('Sanitation Data'!$G$5,0,10*ROW('Sanitation Data'!G170)),NA())))</f>
        <v>#N/A</v>
      </c>
      <c r="AQ176" s="251" t="e">
        <f ca="true">+IF(AND(ISNUMBER(OFFSET('Sanitation Data'!$G$7,0,10*ROW('Sanitation Data'!G170))),DF176="Yes"),OFFSET('Sanitation Data'!$G$7,0,10*ROW('Sanitation Data'!G170)),IF(AND(ISNUMBER(OFFSET('Sanitation Data'!$G$7,0,10*ROW('Sanitation Data'!G170))),DF176="No",ISNUMBER(OFFSET('Sanitation Data'!$G$7,0,10*ROW('Sanitation Data'!G170)))),CONCATENATE("[",ROUND(OFFSET('Sanitation Data'!$G$7,0,10*ROW('Sanitation Data'!G170)),0),"]"),IF(AND(ISNUMBER(OFFSET('Sanitation Data'!$G$7,0,10*ROW('Sanitation Data'!G170))),DF176="",ISNUMBER(OFFSET('Sanitation Data'!$G$7,0,10*ROW('Sanitation Data'!G170)))),OFFSET('Sanitation Data'!$G$7,0,10*ROW('Sanitation Data'!G170)),NA())))</f>
        <v>#N/A</v>
      </c>
      <c r="AR176" s="251" t="e">
        <f ca="true">+IF(AND(ISNUMBER(OFFSET('Sanitation Data'!$G$11,0,10*ROW('Sanitation Data'!G170))),DG176="Yes"),OFFSET('Sanitation Data'!$G$11,0,10*ROW('Sanitation Data'!G170)),IF(AND(ISNUMBER(OFFSET('Sanitation Data'!$G$11,0,10*ROW('Sanitation Data'!G170))),DG176="No",ISNUMBER(OFFSET('Sanitation Data'!$G$11,0,10*ROW('Sanitation Data'!G170)))),CONCATENATE("[",ROUND(OFFSET('Sanitation Data'!$G$11,0,10*ROW('Sanitation Data'!G170)),0),"]"),IF(AND(ISNUMBER(OFFSET('Sanitation Data'!$G$11,0,10*ROW('Sanitation Data'!G170))),DG176="",ISNUMBER(OFFSET('Sanitation Data'!$G$11,0,10*ROW('Sanitation Data'!G170)))),OFFSET('Sanitation Data'!$G$11,0,10*ROW('Sanitation Data'!G170)),NA())))</f>
        <v>#N/A</v>
      </c>
      <c r="AS176" s="251" t="e">
        <f ca="true">+IF(AND(ISNUMBER(OFFSET('Sanitation Data'!$G$12,0,10*ROW('Sanitation Data'!G170))),DH176="Yes"),OFFSET('Sanitation Data'!$G$12,0,10*ROW('Sanitation Data'!G170)),IF(AND(ISNUMBER(OFFSET('Sanitation Data'!$G$12,0,10*ROW('Sanitation Data'!G170))),DH176="No",ISNUMBER(OFFSET('Sanitation Data'!$G$12,0,10*ROW('Sanitation Data'!G170)))),CONCATENATE("[",ROUND(OFFSET('Sanitation Data'!$G$12,0,10*ROW('Sanitation Data'!G170)),0),"]"),IF(AND(ISNUMBER(OFFSET('Sanitation Data'!$G$12,0,10*ROW('Sanitation Data'!G170))),DH176="",ISNUMBER(OFFSET('Sanitation Data'!$G$12,0,10*ROW('Sanitation Data'!G170)))),OFFSET('Sanitation Data'!$G$12,0,10*ROW('Sanitation Data'!G170)),NA())))</f>
        <v>#N/A</v>
      </c>
      <c r="AT176" s="251" t="e">
        <f ca="true">+IF(AND(ISNUMBER(OFFSET('Sanitation Data'!$G$13,0,10*ROW('Sanitation Data'!G170))),DI176="Yes"),OFFSET('Sanitation Data'!$G$13,0,10*ROW('Sanitation Data'!G170)),IF(AND(ISNUMBER(OFFSET('Sanitation Data'!$G$13,0,10*ROW('Sanitation Data'!G170))),DI176="No",ISNUMBER(OFFSET('Sanitation Data'!$G$13,0,10*ROW('Sanitation Data'!G170)))),CONCATENATE("[",ROUND(OFFSET('Sanitation Data'!$G$13,0,10*ROW('Sanitation Data'!G170)),0),"]"),IF(AND(ISNUMBER(OFFSET('Sanitation Data'!$G$13,0,10*ROW('Sanitation Data'!G170))),DI176="",ISNUMBER(OFFSET('Sanitation Data'!$G$13,0,10*ROW('Sanitation Data'!G170)))),OFFSET('Sanitation Data'!$G$13,0,10*ROW('Sanitation Data'!G170)),NA())))</f>
        <v>#N/A</v>
      </c>
      <c r="AU176" s="251" t="e">
        <f ca="true">+IF(AND(ISNUMBER(OFFSET('Sanitation Data'!$H$5,0,10*ROW('Sanitation Data'!H170))),DJ176="Yes"),100-OFFSET('Sanitation Data'!$H$5,0,10*ROW('Sanitation Data'!H170)),IF(AND(ISNUMBER(OFFSET('Sanitation Data'!$H$5,0,10*ROW('Sanitation Data'!H170))),DJ176="No",ISNUMBER(OFFSET('Sanitation Data'!$H$5,0,10*ROW('Sanitation Data'!H170)))),CONCATENATE("[",ROUND(100-OFFSET('Sanitation Data'!$H$5,0,10*ROW('Sanitation Data'!H170)),0),"]"),IF(AND(ISNUMBER(OFFSET('Sanitation Data'!$H$5,0,10*ROW('Sanitation Data'!H170))),DJ176="",ISNUMBER(OFFSET('Sanitation Data'!$H$5,0,10*ROW('Sanitation Data'!H170)))),100-OFFSET('Sanitation Data'!$H$5,0,10*ROW('Sanitation Data'!H170)),NA())))</f>
        <v>#N/A</v>
      </c>
      <c r="AV176" s="251" t="e">
        <f ca="true">+IF(AND(ISNUMBER(OFFSET('Sanitation Data'!$H$7,0,10*ROW('Sanitation Data'!H170))),DK176="Yes"),OFFSET('Sanitation Data'!$H$7,0,10*ROW('Sanitation Data'!H170)),IF(AND(ISNUMBER(OFFSET('Sanitation Data'!$H$7,0,10*ROW('Sanitation Data'!H170))),DK176="No",ISNUMBER(OFFSET('Sanitation Data'!$H$7,0,10*ROW('Sanitation Data'!H170)))),CONCATENATE("[",ROUND(OFFSET('Sanitation Data'!$H$7,0,10*ROW('Sanitation Data'!H170)),0),"]"),IF(AND(ISNUMBER(OFFSET('Sanitation Data'!$H$7,0,10*ROW('Sanitation Data'!H170))),DK176="",ISNUMBER(OFFSET('Sanitation Data'!$H$7,0,10*ROW('Sanitation Data'!H170)))),OFFSET('Sanitation Data'!$H$7,0,10*ROW('Sanitation Data'!H170)),NA())))</f>
        <v>#N/A</v>
      </c>
      <c r="AW176" s="251" t="e">
        <f ca="true">+IF(AND(ISNUMBER(OFFSET('Sanitation Data'!$H$11,0,10*ROW('Sanitation Data'!H170))),DL176="Yes"),OFFSET('Sanitation Data'!$H$11,0,10*ROW('Sanitation Data'!H170)),IF(AND(ISNUMBER(OFFSET('Sanitation Data'!$H$11,0,10*ROW('Sanitation Data'!H170))),DL176="No",ISNUMBER(OFFSET('Sanitation Data'!$H$11,0,10*ROW('Sanitation Data'!H170)))),CONCATENATE("[",ROUND(OFFSET('Sanitation Data'!$H$11,0,10*ROW('Sanitation Data'!H170)),0),"]"),IF(AND(ISNUMBER(OFFSET('Sanitation Data'!$H$11,0,10*ROW('Sanitation Data'!H170))),DL176="",ISNUMBER(OFFSET('Sanitation Data'!$H$11,0,10*ROW('Sanitation Data'!H170)))),OFFSET('Sanitation Data'!$H$11,0,10*ROW('Sanitation Data'!H170)),NA())))</f>
        <v>#N/A</v>
      </c>
      <c r="AX176" s="251" t="e">
        <f ca="true">+IF(AND(ISNUMBER(OFFSET('Sanitation Data'!$H$12,0,10*ROW('Sanitation Data'!H170))),DM176="Yes"),OFFSET('Sanitation Data'!$H$12,0,10*ROW('Sanitation Data'!H170)),IF(AND(ISNUMBER(OFFSET('Sanitation Data'!$H$12,0,10*ROW('Sanitation Data'!H170))),DM176="No",ISNUMBER(OFFSET('Sanitation Data'!$H$12,0,10*ROW('Sanitation Data'!H170)))),CONCATENATE("[",ROUND(OFFSET('Sanitation Data'!$H$12,0,10*ROW('Sanitation Data'!H170)),0),"]"),IF(AND(ISNUMBER(OFFSET('Sanitation Data'!$H$12,0,10*ROW('Sanitation Data'!H170))),DM176="",ISNUMBER(OFFSET('Sanitation Data'!$H$12,0,10*ROW('Sanitation Data'!H170)))),OFFSET('Sanitation Data'!$H$12,0,10*ROW('Sanitation Data'!H170)),NA())))</f>
        <v>#N/A</v>
      </c>
      <c r="AY176" s="251" t="e">
        <f ca="true">+IF(AND(ISNUMBER(OFFSET('Sanitation Data'!$H$13,0,10*ROW('Sanitation Data'!H170))),DN176="Yes"),OFFSET('Sanitation Data'!$H$13,0,10*ROW('Sanitation Data'!H170)),IF(AND(ISNUMBER(OFFSET('Sanitation Data'!$H$13,0,10*ROW('Sanitation Data'!H170))),DN176="No",ISNUMBER(OFFSET('Sanitation Data'!$H$13,0,10*ROW('Sanitation Data'!H170)))),CONCATENATE("[",ROUND(OFFSET('Sanitation Data'!$H$13,0,10*ROW('Sanitation Data'!H170)),0),"]"),IF(AND(ISNUMBER(OFFSET('Sanitation Data'!$H$13,0,10*ROW('Sanitation Data'!H170))),DN176="",ISNUMBER(OFFSET('Sanitation Data'!$H$13,0,10*ROW('Sanitation Data'!H170)))),OFFSET('Sanitation Data'!$H$13,0,10*ROW('Sanitation Data'!H170)),NA())))</f>
        <v>#N/A</v>
      </c>
      <c r="AZ176" s="252" t="e">
        <f ca="true">+IF(AND(ISNUMBER(OFFSET('Hygiene Data'!$C$6,0,10*ROW('Hygiene Data'!C170))),DO176="Yes"),OFFSET('Hygiene Data'!$C$6,0,10*ROW('Hygiene Data'!C170)),IF(AND(ISNUMBER(OFFSET('Hygiene Data'!$C$6,0,10*ROW('Hygiene Data'!C170))),DO176="No",ISNUMBER(OFFSET('Hygiene Data'!$C$6,0,10*ROW('Hygiene Data'!C170)))),CONCATENATE("[",ROUND(OFFSET('Hygiene Data'!$C$6,0,10*ROW('Hygiene Data'!C170)),0),"]"),IF(AND(ISNUMBER(OFFSET('Hygiene Data'!$C$6,0,10*ROW('Hygiene Data'!C170))),DO176="",ISNUMBER(OFFSET('Hygiene Data'!$C$6,0,10*ROW('Hygiene Data'!C170)))),OFFSET('Hygiene Data'!$C$6,0,10*ROW('Hygiene Data'!C170)),NA())))</f>
        <v>#N/A</v>
      </c>
      <c r="BA176" s="252" t="e">
        <f ca="true">+IF(AND(ISNUMBER(OFFSET('Hygiene Data'!$C$8,0,10*ROW('Hygiene Data'!C170))),DP176="Yes"),OFFSET('Hygiene Data'!$C$8,0,10*ROW('Hygiene Data'!C170)),IF(AND(ISNUMBER(OFFSET('Hygiene Data'!$C$8,0,10*ROW('Hygiene Data'!C170))),DP176="No",ISNUMBER(OFFSET('Hygiene Data'!$C$8,0,10*ROW('Hygiene Data'!C170)))),CONCATENATE("[",ROUND(OFFSET('Hygiene Data'!$C$8,0,10*ROW('Hygiene Data'!C170)),0),"]"),IF(AND(ISNUMBER(OFFSET('Hygiene Data'!$C$8,0,10*ROW('Hygiene Data'!C170))),DP176="",ISNUMBER(OFFSET('Hygiene Data'!$C$8,0,10*ROW('Hygiene Data'!C170)))),OFFSET('Hygiene Data'!$C$8,0,10*ROW('Hygiene Data'!C170)),NA())))</f>
        <v>#N/A</v>
      </c>
      <c r="BB176" s="252" t="e">
        <f ca="true">+IF(AND(ISNUMBER(OFFSET('Hygiene Data'!$C$10,0,10*ROW('Hygiene Data'!C170))),DQ176="Yes"),OFFSET('Hygiene Data'!$C$10,0,10*ROW('Hygiene Data'!C170)),IF(AND(ISNUMBER(OFFSET('Hygiene Data'!$C$10,0,10*ROW('Hygiene Data'!C170))),DQ176="No",ISNUMBER(OFFSET('Hygiene Data'!$C$10,0,10*ROW('Hygiene Data'!C170)))),CONCATENATE("[",ROUND(OFFSET('Hygiene Data'!$C$10,0,10*ROW('Hygiene Data'!C170)),0),"]"),IF(AND(ISNUMBER(OFFSET('Hygiene Data'!$C$10,0,10*ROW('Hygiene Data'!C170))),DQ176="",ISNUMBER(OFFSET('Hygiene Data'!$C$10,0,10*ROW('Hygiene Data'!C170)))),OFFSET('Hygiene Data'!$C$10,0,10*ROW('Hygiene Data'!C170)),NA())))</f>
        <v>#N/A</v>
      </c>
      <c r="BC176" s="252" t="e">
        <f ca="true">+IF(AND(ISNUMBER(OFFSET('Hygiene Data'!$D$6,0,10*ROW('Hygiene Data'!D170))),DR176="Yes"),OFFSET('Hygiene Data'!$D$6,0,10*ROW('Hygiene Data'!D170)),IF(AND(ISNUMBER(OFFSET('Hygiene Data'!$D$6,0,10*ROW('Hygiene Data'!D170))),DR176="No",ISNUMBER(OFFSET('Hygiene Data'!$D$6,0,10*ROW('Hygiene Data'!D170)))),CONCATENATE("[",ROUND(OFFSET('Hygiene Data'!$D$6,0,10*ROW('Hygiene Data'!D170)),0),"]"),IF(AND(ISNUMBER(OFFSET('Hygiene Data'!$D$6,0,10*ROW('Hygiene Data'!D170))),DR176="",ISNUMBER(OFFSET('Hygiene Data'!$D$6,0,10*ROW('Hygiene Data'!D170)))),OFFSET('Hygiene Data'!$D$6,0,10*ROW('Hygiene Data'!D170)),NA())))</f>
        <v>#N/A</v>
      </c>
      <c r="BD176" s="252" t="e">
        <f ca="true">+IF(AND(ISNUMBER(OFFSET('Hygiene Data'!$D$8,0,10*ROW('Hygiene Data'!D170))),DS176="Yes"),OFFSET('Hygiene Data'!$D$8,0,10*ROW('Hygiene Data'!D170)),IF(AND(ISNUMBER(OFFSET('Hygiene Data'!$D$8,0,10*ROW('Hygiene Data'!D170))),DS176="No",ISNUMBER(OFFSET('Hygiene Data'!$D$8,0,10*ROW('Hygiene Data'!D170)))),CONCATENATE("[",ROUND(OFFSET('Hygiene Data'!$D$8,0,10*ROW('Hygiene Data'!D170)),0),"]"),IF(AND(ISNUMBER(OFFSET('Hygiene Data'!$D$8,0,10*ROW('Hygiene Data'!D170))),DS176="",ISNUMBER(OFFSET('Hygiene Data'!$D$8,0,10*ROW('Hygiene Data'!D170)))),OFFSET('Hygiene Data'!$D$8,0,10*ROW('Hygiene Data'!D170)),NA())))</f>
        <v>#N/A</v>
      </c>
      <c r="BE176" s="252" t="e">
        <f ca="true">+IF(AND(ISNUMBER(OFFSET('Hygiene Data'!$D$10,0,10*ROW('Hygiene Data'!D170))),DT176="Yes"),OFFSET('Hygiene Data'!$D$10,0,10*ROW('Hygiene Data'!D170)),IF(AND(ISNUMBER(OFFSET('Hygiene Data'!$D$10,0,10*ROW('Hygiene Data'!D170))),DT176="No",ISNUMBER(OFFSET('Hygiene Data'!$D$10,0,10*ROW('Hygiene Data'!D170)))),CONCATENATE("[",ROUND(OFFSET('Hygiene Data'!$D$10,0,10*ROW('Hygiene Data'!D170)),0),"]"),IF(AND(ISNUMBER(OFFSET('Hygiene Data'!$D$10,0,10*ROW('Hygiene Data'!D170))),DT176="",ISNUMBER(OFFSET('Hygiene Data'!$D$10,0,10*ROW('Hygiene Data'!D170)))),OFFSET('Hygiene Data'!$D$10,0,10*ROW('Hygiene Data'!D170)),NA())))</f>
        <v>#N/A</v>
      </c>
      <c r="BF176" s="252" t="e">
        <f ca="true">+IF(AND(ISNUMBER(OFFSET('Hygiene Data'!$E$6,0,10*ROW('Hygiene Data'!E170))),DU176="Yes"),OFFSET('Hygiene Data'!$E$6,0,10*ROW('Hygiene Data'!E170)),IF(AND(ISNUMBER(OFFSET('Hygiene Data'!$E$6,0,10*ROW('Hygiene Data'!E170))),DU176="No",ISNUMBER(OFFSET('Hygiene Data'!$E$6,0,10*ROW('Hygiene Data'!E170)))),CONCATENATE("[",ROUND(OFFSET('Hygiene Data'!$E$6,0,10*ROW('Hygiene Data'!E170)),0),"]"),IF(AND(ISNUMBER(OFFSET('Hygiene Data'!$E$6,0,10*ROW('Hygiene Data'!E170))),DU176="",ISNUMBER(OFFSET('Hygiene Data'!$E$6,0,10*ROW('Hygiene Data'!E170)))),OFFSET('Hygiene Data'!$E$6,0,10*ROW('Hygiene Data'!E170)),NA())))</f>
        <v>#N/A</v>
      </c>
      <c r="BG176" s="252" t="e">
        <f ca="true">+IF(AND(ISNUMBER(OFFSET('Hygiene Data'!$E$8,0,10*ROW('Hygiene Data'!E170))),DV176="Yes"),OFFSET('Hygiene Data'!$E$8,0,10*ROW('Hygiene Data'!E170)),IF(AND(ISNUMBER(OFFSET('Hygiene Data'!$E$8,0,10*ROW('Hygiene Data'!E170))),DV176="No",ISNUMBER(OFFSET('Hygiene Data'!$E$8,0,10*ROW('Hygiene Data'!E170)))),CONCATENATE("[",ROUND(OFFSET('Hygiene Data'!$E$8,0,10*ROW('Hygiene Data'!E170)),0),"]"),IF(AND(ISNUMBER(OFFSET('Hygiene Data'!$E$8,0,10*ROW('Hygiene Data'!E170))),DV176="",ISNUMBER(OFFSET('Hygiene Data'!$E$8,0,10*ROW('Hygiene Data'!E170)))),OFFSET('Hygiene Data'!$E$8,0,10*ROW('Hygiene Data'!E170)),NA())))</f>
        <v>#N/A</v>
      </c>
      <c r="BH176" s="252" t="e">
        <f ca="true">+IF(AND(ISNUMBER(OFFSET('Hygiene Data'!$E$10,0,10*ROW('Hygiene Data'!E170))),DW176="Yes"),OFFSET('Hygiene Data'!$E$10,0,10*ROW('Hygiene Data'!E170)),IF(AND(ISNUMBER(OFFSET('Hygiene Data'!$E$10,0,10*ROW('Hygiene Data'!E170))),DW176="No",ISNUMBER(OFFSET('Hygiene Data'!$E$10,0,10*ROW('Hygiene Data'!E170)))),CONCATENATE("[",ROUND(OFFSET('Hygiene Data'!$E$10,0,10*ROW('Hygiene Data'!E170)),0),"]"),IF(AND(ISNUMBER(OFFSET('Hygiene Data'!$E$10,0,10*ROW('Hygiene Data'!E170))),DW176="",ISNUMBER(OFFSET('Hygiene Data'!$E$10,0,10*ROW('Hygiene Data'!E170)))),OFFSET('Hygiene Data'!$E$10,0,10*ROW('Hygiene Data'!E170)),NA())))</f>
        <v>#N/A</v>
      </c>
      <c r="BI176" s="252" t="e">
        <f ca="true">+IF(AND(ISNUMBER(OFFSET('Hygiene Data'!$F$6,0,10*ROW('Hygiene Data'!F170))),DX176="Yes"),OFFSET('Hygiene Data'!$F$6,0,10*ROW('Hygiene Data'!F170)),IF(AND(ISNUMBER(OFFSET('Hygiene Data'!$F$6,0,10*ROW('Hygiene Data'!F170))),DX176="No",ISNUMBER(OFFSET('Hygiene Data'!$F$6,0,10*ROW('Hygiene Data'!F170)))),CONCATENATE("[",ROUND(OFFSET('Hygiene Data'!$F$6,0,10*ROW('Hygiene Data'!F170)),0),"]"),IF(AND(ISNUMBER(OFFSET('Hygiene Data'!$F$6,0,10*ROW('Hygiene Data'!F170))),DX176="",ISNUMBER(OFFSET('Hygiene Data'!$F$6,0,10*ROW('Hygiene Data'!F170)))),OFFSET('Hygiene Data'!$F$6,0,10*ROW('Hygiene Data'!F170)),NA())))</f>
        <v>#N/A</v>
      </c>
      <c r="BJ176" s="252" t="e">
        <f ca="true">+IF(AND(ISNUMBER(OFFSET('Hygiene Data'!$F$8,0,10*ROW('Hygiene Data'!F170))),DY176="Yes"),OFFSET('Hygiene Data'!$F$8,0,10*ROW('Hygiene Data'!F170)),IF(AND(ISNUMBER(OFFSET('Hygiene Data'!$F$8,0,10*ROW('Hygiene Data'!F170))),DY176="No",ISNUMBER(OFFSET('Hygiene Data'!$F$8,0,10*ROW('Hygiene Data'!F170)))),CONCATENATE("[",ROUND(OFFSET('Hygiene Data'!$F$8,0,10*ROW('Hygiene Data'!F170)),0),"]"),IF(AND(ISNUMBER(OFFSET('Hygiene Data'!$F$8,0,10*ROW('Hygiene Data'!F170))),DY176="",ISNUMBER(OFFSET('Hygiene Data'!$F$8,0,10*ROW('Hygiene Data'!F170)))),OFFSET('Hygiene Data'!$F$8,0,10*ROW('Hygiene Data'!F170)),NA())))</f>
        <v>#N/A</v>
      </c>
      <c r="BK176" s="252" t="e">
        <f ca="true">+IF(AND(ISNUMBER(OFFSET('Hygiene Data'!$F$10,0,10*ROW('Hygiene Data'!F170))),DZ176="Yes"),OFFSET('Hygiene Data'!$F$10,0,10*ROW('Hygiene Data'!F170)),IF(AND(ISNUMBER(OFFSET('Hygiene Data'!$F$10,0,10*ROW('Hygiene Data'!F170))),DZ176="No",ISNUMBER(OFFSET('Hygiene Data'!$F$10,0,10*ROW('Hygiene Data'!F170)))),CONCATENATE("[",ROUND(OFFSET('Hygiene Data'!$F$10,0,10*ROW('Hygiene Data'!F170)),0),"]"),IF(AND(ISNUMBER(OFFSET('Hygiene Data'!$F$10,0,10*ROW('Hygiene Data'!F170))),DZ176="",ISNUMBER(OFFSET('Hygiene Data'!$F$10,0,10*ROW('Hygiene Data'!F170)))),OFFSET('Hygiene Data'!$F$10,0,10*ROW('Hygiene Data'!F170)),NA())))</f>
        <v>#N/A</v>
      </c>
      <c r="BL176" s="252" t="e">
        <f ca="true">+IF(AND(ISNUMBER(OFFSET('Hygiene Data'!$G$6,0,10*ROW('Hygiene Data'!G170))),EA176="Yes"),OFFSET('Hygiene Data'!$G$6,0,10*ROW('Hygiene Data'!G170)),IF(AND(ISNUMBER(OFFSET('Hygiene Data'!$G$6,0,10*ROW('Hygiene Data'!G170))),EA176="No",ISNUMBER(OFFSET('Hygiene Data'!$G$6,0,10*ROW('Hygiene Data'!G170)))),CONCATENATE("[",ROUND(OFFSET('Hygiene Data'!$G$6,0,10*ROW('Hygiene Data'!G170)),0),"]"),IF(AND(ISNUMBER(OFFSET('Hygiene Data'!$G$6,0,10*ROW('Hygiene Data'!G170))),EA176="",ISNUMBER(OFFSET('Hygiene Data'!$G$6,0,10*ROW('Hygiene Data'!G170)))),OFFSET('Hygiene Data'!$G$6,0,10*ROW('Hygiene Data'!G170)),NA())))</f>
        <v>#N/A</v>
      </c>
      <c r="BM176" s="252" t="e">
        <f ca="true">+IF(AND(ISNUMBER(OFFSET('Hygiene Data'!$G$8,0,10*ROW('Hygiene Data'!G170))),EB176="Yes"),OFFSET('Hygiene Data'!$G$8,0,10*ROW('Hygiene Data'!G170)),IF(AND(ISNUMBER(OFFSET('Hygiene Data'!$G$8,0,10*ROW('Hygiene Data'!G170))),EB176="No",ISNUMBER(OFFSET('Hygiene Data'!$G$8,0,10*ROW('Hygiene Data'!G170)))),CONCATENATE("[",ROUND(OFFSET('Hygiene Data'!$G$8,0,10*ROW('Hygiene Data'!G170)),0),"]"),IF(AND(ISNUMBER(OFFSET('Hygiene Data'!$G$8,0,10*ROW('Hygiene Data'!G170))),EB176="",ISNUMBER(OFFSET('Hygiene Data'!$G$8,0,10*ROW('Hygiene Data'!G170)))),OFFSET('Hygiene Data'!$G$8,0,10*ROW('Hygiene Data'!G170)),NA())))</f>
        <v>#N/A</v>
      </c>
      <c r="BN176" s="252" t="e">
        <f ca="true">+IF(AND(ISNUMBER(OFFSET('Hygiene Data'!$G$10,0,10*ROW('Hygiene Data'!G170))),EC176="Yes"),OFFSET('Hygiene Data'!$G$10,0,10*ROW('Hygiene Data'!G170)),IF(AND(ISNUMBER(OFFSET('Hygiene Data'!$G$10,0,10*ROW('Hygiene Data'!G170))),EC176="No",ISNUMBER(OFFSET('Hygiene Data'!$G$10,0,10*ROW('Hygiene Data'!G170)))),CONCATENATE("[",ROUND(OFFSET('Hygiene Data'!$G$10,0,10*ROW('Hygiene Data'!G170)),0),"]"),IF(AND(ISNUMBER(OFFSET('Hygiene Data'!$G$10,0,10*ROW('Hygiene Data'!G170))),EC176="",ISNUMBER(OFFSET('Hygiene Data'!$G$10,0,10*ROW('Hygiene Data'!G170)))),OFFSET('Hygiene Data'!$G$10,0,10*ROW('Hygiene Data'!G170)),NA())))</f>
        <v>#N/A</v>
      </c>
      <c r="BO176" s="252" t="e">
        <f ca="true">+IF(AND(ISNUMBER(OFFSET('Hygiene Data'!$H$6,0,10*ROW('Hygiene Data'!H170))),ED176="Yes"),OFFSET('Hygiene Data'!$H$6,0,10*ROW('Hygiene Data'!H170)),IF(AND(ISNUMBER(OFFSET('Hygiene Data'!$H$6,0,10*ROW('Hygiene Data'!H170))),ED176="No",ISNUMBER(OFFSET('Hygiene Data'!$H$6,0,10*ROW('Hygiene Data'!H170)))),CONCATENATE("[",ROUND(OFFSET('Hygiene Data'!$H$6,0,10*ROW('Hygiene Data'!H170)),0),"]"),IF(AND(ISNUMBER(OFFSET('Hygiene Data'!$H$6,0,10*ROW('Hygiene Data'!H170))),ED176="",ISNUMBER(OFFSET('Hygiene Data'!$H$6,0,10*ROW('Hygiene Data'!H170)))),OFFSET('Hygiene Data'!$H$6,0,10*ROW('Hygiene Data'!H170)),NA())))</f>
        <v>#N/A</v>
      </c>
      <c r="BP176" s="252" t="e">
        <f ca="true">+IF(AND(ISNUMBER(OFFSET('Hygiene Data'!$H$8,0,10*ROW('Hygiene Data'!H170))),EE176="Yes"),OFFSET('Hygiene Data'!$H$8,0,10*ROW('Hygiene Data'!H170)),IF(AND(ISNUMBER(OFFSET('Hygiene Data'!$H$8,0,10*ROW('Hygiene Data'!H170))),EE176="No",ISNUMBER(OFFSET('Hygiene Data'!$H$8,0,10*ROW('Hygiene Data'!H170)))),CONCATENATE("[",ROUND(OFFSET('Hygiene Data'!$H$8,0,10*ROW('Hygiene Data'!H170)),0),"]"),IF(AND(ISNUMBER(OFFSET('Hygiene Data'!$H$8,0,10*ROW('Hygiene Data'!H170))),EE176="",ISNUMBER(OFFSET('Hygiene Data'!$H$8,0,10*ROW('Hygiene Data'!H170)))),OFFSET('Hygiene Data'!$H$8,0,10*ROW('Hygiene Data'!H170)),NA())))</f>
        <v>#N/A</v>
      </c>
      <c r="BQ176" s="252" t="e">
        <f ca="true">+IF(AND(ISNUMBER(OFFSET('Hygiene Data'!$H$10,0,10*ROW('Hygiene Data'!H170))),EF176="Yes"),OFFSET('Hygiene Data'!$H$10,0,10*ROW('Hygiene Data'!H170)),IF(AND(ISNUMBER(OFFSET('Hygiene Data'!$H$10,0,10*ROW('Hygiene Data'!H170))),EF176="No",ISNUMBER(OFFSET('Hygiene Data'!$H$10,0,10*ROW('Hygiene Data'!H170)))),CONCATENATE("[",ROUND(OFFSET('Hygiene Data'!$H$10,0,10*ROW('Hygiene Data'!H170)),0),"]"),IF(AND(ISNUMBER(OFFSET('Hygiene Data'!$H$10,0,10*ROW('Hygiene Data'!H170))),EF176="",ISNUMBER(OFFSET('Hygiene Data'!$H$10,0,10*ROW('Hygiene Data'!H170)))),OFFSET('Hygiene Data'!$H$10,0,10*ROW('Hygiene Data'!H170)),NA())))</f>
        <v>#N/A</v>
      </c>
      <c r="BS176" s="36" t="str">
        <f ca="true">+IF(OFFSET('Water Data'!$C$28,0,10*ROW('Water Data'!C170))="","",OFFSET('Water Data'!$C$28,0,10*ROW('Water Data'!C170)))</f>
        <v/>
      </c>
      <c r="BT176" s="36" t="str">
        <f ca="true">+IF(OFFSET('Water Data'!$C$29,0,10*ROW('Water Data'!C170))="","",OFFSET('Water Data'!$C$29,0,10*ROW('Water Data'!C170)))</f>
        <v/>
      </c>
      <c r="BU176" s="36" t="str">
        <f ca="true">+IF(OFFSET('Water Data'!$C$30,0,10*ROW('Water Data'!C170))="","",OFFSET('Water Data'!$C$30,0,10*ROW('Water Data'!C170)))</f>
        <v/>
      </c>
      <c r="BV176" s="36" t="str">
        <f ca="true">+IF(OFFSET('Water Data'!$D$28,0,10*ROW('Water Data'!D170))="","",OFFSET('Water Data'!$D$28,0,10*ROW('Water Data'!D170)))</f>
        <v/>
      </c>
      <c r="BW176" s="36" t="str">
        <f ca="true">+IF(OFFSET('Water Data'!$D$29,0,10*ROW('Water Data'!D170))="","",OFFSET('Water Data'!$D$29,0,10*ROW('Water Data'!D170)))</f>
        <v/>
      </c>
      <c r="BX176" s="36" t="str">
        <f ca="true">+IF(OFFSET('Water Data'!$D$30,0,10*ROW('Water Data'!D170))="","",OFFSET('Water Data'!$D$30,0,10*ROW('Water Data'!D170)))</f>
        <v/>
      </c>
      <c r="BY176" s="36" t="str">
        <f ca="true">+IF(OFFSET('Water Data'!$E$28,0,10*ROW('Water Data'!E170))="","",OFFSET('Water Data'!$E$28,0,10*ROW('Water Data'!E170)))</f>
        <v/>
      </c>
      <c r="BZ176" s="36" t="str">
        <f ca="true">+IF(OFFSET('Water Data'!$E$29,0,10*ROW('Water Data'!E170))="","",OFFSET('Water Data'!$E$29,0,10*ROW('Water Data'!E170)))</f>
        <v/>
      </c>
      <c r="CA176" s="36" t="str">
        <f ca="true">+IF(OFFSET('Water Data'!$E$30,0,10*ROW('Water Data'!E170))="","",OFFSET('Water Data'!$E$30,0,10*ROW('Water Data'!E170)))</f>
        <v/>
      </c>
      <c r="CB176" s="36" t="str">
        <f ca="true">+IF(OFFSET('Water Data'!$F$28,0,10*ROW('Water Data'!F170))="","",OFFSET('Water Data'!$F$28,0,10*ROW('Water Data'!F170)))</f>
        <v/>
      </c>
      <c r="CC176" s="36" t="str">
        <f ca="true">+IF(OFFSET('Water Data'!$F$29,0,10*ROW('Water Data'!F170))="","",OFFSET('Water Data'!$F$29,0,10*ROW('Water Data'!F170)))</f>
        <v/>
      </c>
      <c r="CD176" s="36" t="str">
        <f ca="true">+IF(OFFSET('Water Data'!$F$30,0,10*ROW('Water Data'!F170))="","",OFFSET('Water Data'!$F$30,0,10*ROW('Water Data'!F170)))</f>
        <v/>
      </c>
      <c r="CE176" s="36" t="str">
        <f ca="true">+IF(OFFSET('Water Data'!$G$28,0,10*ROW('Water Data'!G170))="","",OFFSET('Water Data'!$G$28,0,10*ROW('Water Data'!G170)))</f>
        <v/>
      </c>
      <c r="CF176" s="36" t="str">
        <f ca="true">+IF(OFFSET('Water Data'!$G$29,0,10*ROW('Water Data'!G170))="","",OFFSET('Water Data'!$G$29,0,10*ROW('Water Data'!G170)))</f>
        <v/>
      </c>
      <c r="CG176" s="36" t="str">
        <f ca="true">+IF(OFFSET('Water Data'!$G$30,0,10*ROW('Water Data'!G170))="","",OFFSET('Water Data'!$G$30,0,10*ROW('Water Data'!G170)))</f>
        <v/>
      </c>
      <c r="CH176" s="36" t="str">
        <f ca="true">+IF(OFFSET('Water Data'!$H$28,0,10*ROW('Water Data'!H170))="","",OFFSET('Water Data'!$H$28,0,10*ROW('Water Data'!H170)))</f>
        <v/>
      </c>
      <c r="CI176" s="36" t="str">
        <f ca="true">+IF(OFFSET('Water Data'!$H$29,0,10*ROW('Water Data'!H170))="","",OFFSET('Water Data'!$H$29,0,10*ROW('Water Data'!H170)))</f>
        <v/>
      </c>
      <c r="CJ176" s="36" t="str">
        <f ca="true">+IF(OFFSET('Water Data'!$H$30,0,10*ROW('Water Data'!H170))="","",OFFSET('Water Data'!$H$30,0,10*ROW('Water Data'!H170)))</f>
        <v/>
      </c>
      <c r="CK176" s="36" t="str">
        <f ca="true">+IF(OFFSET('Sanitation Data'!$C$29,0,10*ROW('Sanitation Data'!C170))="","",OFFSET('Sanitation Data'!$C$29,0,10*ROW('Sanitation Data'!C170)))</f>
        <v/>
      </c>
      <c r="CL176" s="36" t="str">
        <f ca="true">+IF(OFFSET('Sanitation Data'!$C$30,0,10*ROW('Sanitation Data'!C170))="","",OFFSET('Sanitation Data'!$C$30,0,10*ROW('Sanitation Data'!C170)))</f>
        <v/>
      </c>
      <c r="CM176" s="36" t="str">
        <f ca="true">+IF(OFFSET('Sanitation Data'!$C$31,0,10*ROW('Sanitation Data'!C170))="","",OFFSET('Sanitation Data'!$C$31,0,10*ROW('Sanitation Data'!C170)))</f>
        <v/>
      </c>
      <c r="CN176" s="36" t="str">
        <f ca="true">+IF(OFFSET('Sanitation Data'!$C$32,0,10*ROW('Sanitation Data'!C170))="","",OFFSET('Sanitation Data'!$C$32,0,10*ROW('Sanitation Data'!C170)))</f>
        <v/>
      </c>
      <c r="CO176" s="36" t="str">
        <f ca="true">+IF(OFFSET('Sanitation Data'!$C$33,0,10*ROW('Sanitation Data'!C170))="","",OFFSET('Sanitation Data'!$C$33,0,10*ROW('Sanitation Data'!C170)))</f>
        <v/>
      </c>
      <c r="CP176" s="36" t="str">
        <f ca="true">+IF(OFFSET('Sanitation Data'!$D$29,0,10*ROW('Sanitation Data'!D170))="","",OFFSET('Sanitation Data'!$D$29,0,10*ROW('Sanitation Data'!D170)))</f>
        <v/>
      </c>
      <c r="CQ176" s="36" t="str">
        <f ca="true">+IF(OFFSET('Sanitation Data'!$D$30,0,10*ROW('Sanitation Data'!D170))="","",OFFSET('Sanitation Data'!$D$30,0,10*ROW('Sanitation Data'!D170)))</f>
        <v/>
      </c>
      <c r="CR176" s="36" t="str">
        <f ca="true">+IF(OFFSET('Sanitation Data'!$D$31,0,10*ROW('Sanitation Data'!D170))="","",OFFSET('Sanitation Data'!$D$31,0,10*ROW('Sanitation Data'!D170)))</f>
        <v/>
      </c>
      <c r="CS176" s="36" t="str">
        <f ca="true">+IF(OFFSET('Sanitation Data'!$D$32,0,10*ROW('Sanitation Data'!D170))="","",OFFSET('Sanitation Data'!$D$32,0,10*ROW('Sanitation Data'!D170)))</f>
        <v/>
      </c>
      <c r="CT176" s="36" t="str">
        <f ca="true">+IF(OFFSET('Sanitation Data'!$D$33,0,10*ROW('Sanitation Data'!D170))="","",OFFSET('Sanitation Data'!$D$33,0,10*ROW('Sanitation Data'!D170)))</f>
        <v/>
      </c>
      <c r="CU176" s="36" t="str">
        <f ca="true">+IF(OFFSET('Sanitation Data'!$E$29,0,10*ROW('Sanitation Data'!E170))="","",OFFSET('Sanitation Data'!$E$29,0,10*ROW('Sanitation Data'!E170)))</f>
        <v/>
      </c>
      <c r="CV176" s="36" t="str">
        <f ca="true">+IF(OFFSET('Sanitation Data'!$E$30,0,10*ROW('Sanitation Data'!E170))="","",OFFSET('Sanitation Data'!$E$30,0,10*ROW('Sanitation Data'!E170)))</f>
        <v/>
      </c>
      <c r="CW176" s="36" t="str">
        <f ca="true">+IF(OFFSET('Sanitation Data'!$E$31,0,10*ROW('Sanitation Data'!E170))="","",OFFSET('Sanitation Data'!$E$31,0,10*ROW('Sanitation Data'!E170)))</f>
        <v/>
      </c>
      <c r="CX176" s="36" t="str">
        <f ca="true">+IF(OFFSET('Sanitation Data'!$E$32,0,10*ROW('Sanitation Data'!E170))="","",OFFSET('Sanitation Data'!$E$32,0,10*ROW('Sanitation Data'!E170)))</f>
        <v/>
      </c>
      <c r="CY176" s="36" t="str">
        <f ca="true">+IF(OFFSET('Sanitation Data'!$E$33,0,10*ROW('Sanitation Data'!E170))="","",OFFSET('Sanitation Data'!$E$33,0,10*ROW('Sanitation Data'!E170)))</f>
        <v/>
      </c>
      <c r="CZ176" s="36" t="str">
        <f ca="true">+IF(OFFSET('Sanitation Data'!$F$29,0,10*ROW('Sanitation Data'!F170))="","",OFFSET('Sanitation Data'!$F$29,0,10*ROW('Sanitation Data'!F170)))</f>
        <v/>
      </c>
      <c r="DA176" s="36" t="str">
        <f ca="true">+IF(OFFSET('Sanitation Data'!$F$30,0,10*ROW('Sanitation Data'!F170))="","",OFFSET('Sanitation Data'!$F$30,0,10*ROW('Sanitation Data'!F170)))</f>
        <v/>
      </c>
      <c r="DB176" s="36" t="str">
        <f ca="true">+IF(OFFSET('Sanitation Data'!$F$31,0,10*ROW('Sanitation Data'!F170))="","",OFFSET('Sanitation Data'!$F$31,0,10*ROW('Sanitation Data'!F170)))</f>
        <v/>
      </c>
      <c r="DC176" s="36" t="str">
        <f ca="true">+IF(OFFSET('Sanitation Data'!$F$32,0,10*ROW('Sanitation Data'!F170))="","",OFFSET('Sanitation Data'!$F$32,0,10*ROW('Sanitation Data'!F170)))</f>
        <v/>
      </c>
      <c r="DD176" s="36" t="str">
        <f ca="true">+IF(OFFSET('Sanitation Data'!$F$33,0,10*ROW('Sanitation Data'!F170))="","",OFFSET('Sanitation Data'!$F$33,0,10*ROW('Sanitation Data'!F170)))</f>
        <v/>
      </c>
      <c r="DE176" s="36" t="str">
        <f ca="true">+IF(OFFSET('Sanitation Data'!$G$29,0,10*ROW('Sanitation Data'!G170))="","",OFFSET('Sanitation Data'!$G$29,0,10*ROW('Sanitation Data'!G170)))</f>
        <v/>
      </c>
      <c r="DF176" s="36" t="str">
        <f ca="true">+IF(OFFSET('Sanitation Data'!$G$30,0,10*ROW('Sanitation Data'!G170))="","",OFFSET('Sanitation Data'!$G$30,0,10*ROW('Sanitation Data'!G170)))</f>
        <v/>
      </c>
      <c r="DG176" s="36" t="str">
        <f ca="true">+IF(OFFSET('Sanitation Data'!$G$31,0,10*ROW('Sanitation Data'!G170))="","",OFFSET('Sanitation Data'!$G$31,0,10*ROW('Sanitation Data'!G170)))</f>
        <v/>
      </c>
      <c r="DH176" s="36" t="str">
        <f ca="true">+IF(OFFSET('Sanitation Data'!$G$32,0,10*ROW('Sanitation Data'!G170))="","",OFFSET('Sanitation Data'!$G$32,0,10*ROW('Sanitation Data'!G170)))</f>
        <v/>
      </c>
      <c r="DI176" s="36" t="str">
        <f ca="true">+IF(OFFSET('Sanitation Data'!$G$33,0,10*ROW('Sanitation Data'!G170))="","",OFFSET('Sanitation Data'!$G$33,0,10*ROW('Sanitation Data'!G170)))</f>
        <v/>
      </c>
      <c r="DJ176" s="36" t="str">
        <f ca="true">+IF(OFFSET('Sanitation Data'!$H$29,0,10*ROW('Sanitation Data'!H170))="","",OFFSET('Sanitation Data'!$H$29,0,10*ROW('Sanitation Data'!H170)))</f>
        <v/>
      </c>
      <c r="DK176" s="36" t="str">
        <f ca="true">+IF(OFFSET('Sanitation Data'!$H$30,0,10*ROW('Sanitation Data'!H170))="","",OFFSET('Sanitation Data'!$H$30,0,10*ROW('Sanitation Data'!H170)))</f>
        <v/>
      </c>
      <c r="DL176" s="36" t="str">
        <f ca="true">+IF(OFFSET('Sanitation Data'!$H$31,0,10*ROW('Sanitation Data'!H170))="","",OFFSET('Sanitation Data'!$H$31,0,10*ROW('Sanitation Data'!H170)))</f>
        <v/>
      </c>
      <c r="DM176" s="36" t="str">
        <f ca="true">+IF(OFFSET('Sanitation Data'!$H$32,0,10*ROW('Sanitation Data'!H170))="","",OFFSET('Sanitation Data'!$H$32,0,10*ROW('Sanitation Data'!H170)))</f>
        <v/>
      </c>
      <c r="DN176" s="36" t="str">
        <f ca="true">+IF(OFFSET('Sanitation Data'!$H$33,0,10*ROW('Sanitation Data'!H170))="","",OFFSET('Sanitation Data'!$H$33,0,10*ROW('Sanitation Data'!H170)))</f>
        <v/>
      </c>
      <c r="DO176" s="36" t="str">
        <f ca="true">+IF(OFFSET('Hygiene Data'!$C$12,0,10*ROW('Hygiene Data'!C170))="","",OFFSET('Hygiene Data'!$C$12,0,10*ROW('Hygiene Data'!C170)))</f>
        <v/>
      </c>
      <c r="DP176" s="36" t="str">
        <f ca="true">+IF(OFFSET('Hygiene Data'!$C$13,0,10*ROW('Hygiene Data'!C170))="","",OFFSET('Hygiene Data'!$C$13,0,10*ROW('Hygiene Data'!C170)))</f>
        <v/>
      </c>
      <c r="DQ176" s="36" t="str">
        <f ca="true">+IF(OFFSET('Hygiene Data'!$C$14,0,10*ROW('Hygiene Data'!C170))="","",OFFSET('Hygiene Data'!$C$14,0,10*ROW('Hygiene Data'!C170)))</f>
        <v/>
      </c>
      <c r="DR176" s="36" t="str">
        <f ca="true">+IF(OFFSET('Hygiene Data'!$D$12,0,10*ROW('Hygiene Data'!D170))="","",OFFSET('Hygiene Data'!$D$12,0,10*ROW('Hygiene Data'!D170)))</f>
        <v/>
      </c>
      <c r="DS176" s="36" t="str">
        <f ca="true">+IF(OFFSET('Hygiene Data'!$D$13,0,10*ROW('Hygiene Data'!D170))="","",OFFSET('Hygiene Data'!$D$13,0,10*ROW('Hygiene Data'!D170)))</f>
        <v/>
      </c>
      <c r="DT176" s="36" t="str">
        <f ca="true">+IF(OFFSET('Hygiene Data'!$D$14,0,10*ROW('Hygiene Data'!D170))="","",OFFSET('Hygiene Data'!$D$14,0,10*ROW('Hygiene Data'!D170)))</f>
        <v/>
      </c>
      <c r="DU176" s="36" t="str">
        <f ca="true">+IF(OFFSET('Hygiene Data'!$E$12,0,10*ROW('Hygiene Data'!E170))="","",OFFSET('Hygiene Data'!$E$12,0,10*ROW('Hygiene Data'!E170)))</f>
        <v/>
      </c>
      <c r="DV176" s="36" t="str">
        <f ca="true">+IF(OFFSET('Hygiene Data'!$E$13,0,10*ROW('Hygiene Data'!E170))="","",OFFSET('Hygiene Data'!$E$13,0,10*ROW('Hygiene Data'!E170)))</f>
        <v/>
      </c>
      <c r="DW176" s="36" t="str">
        <f ca="true">+IF(OFFSET('Hygiene Data'!$E$14,0,10*ROW('Hygiene Data'!E170))="","",OFFSET('Hygiene Data'!$E$14,0,10*ROW('Hygiene Data'!E170)))</f>
        <v/>
      </c>
      <c r="DX176" s="36" t="str">
        <f ca="true">+IF(OFFSET('Hygiene Data'!$F$12,0,10*ROW('Hygiene Data'!F170))="","",OFFSET('Hygiene Data'!$F$12,0,10*ROW('Hygiene Data'!F170)))</f>
        <v/>
      </c>
      <c r="DY176" s="36" t="str">
        <f ca="true">+IF(OFFSET('Hygiene Data'!$F$13,0,10*ROW('Hygiene Data'!F170))="","",OFFSET('Hygiene Data'!$F$13,0,10*ROW('Hygiene Data'!F170)))</f>
        <v/>
      </c>
      <c r="DZ176" s="36" t="str">
        <f ca="true">+IF(OFFSET('Hygiene Data'!$F$14,0,10*ROW('Hygiene Data'!F170))="","",OFFSET('Hygiene Data'!$F$14,0,10*ROW('Hygiene Data'!F170)))</f>
        <v/>
      </c>
      <c r="EA176" s="36" t="str">
        <f ca="true">+IF(OFFSET('Hygiene Data'!$G$12,0,10*ROW('Hygiene Data'!G170))="","",OFFSET('Hygiene Data'!$G$12,0,10*ROW('Hygiene Data'!G170)))</f>
        <v/>
      </c>
      <c r="EB176" s="36" t="str">
        <f ca="true">+IF(OFFSET('Hygiene Data'!$G$13,0,10*ROW('Hygiene Data'!G170))="","",OFFSET('Hygiene Data'!$G$13,0,10*ROW('Hygiene Data'!G170)))</f>
        <v/>
      </c>
      <c r="EC176" s="36" t="str">
        <f ca="true">+IF(OFFSET('Hygiene Data'!$G$14,0,10*ROW('Hygiene Data'!G170))="","",OFFSET('Hygiene Data'!$G$14,0,10*ROW('Hygiene Data'!G170)))</f>
        <v/>
      </c>
      <c r="ED176" s="36" t="str">
        <f ca="true">+IF(OFFSET('Hygiene Data'!$H$12,0,10*ROW('Hygiene Data'!H170))="","",OFFSET('Hygiene Data'!$H$12,0,10*ROW('Hygiene Data'!H170)))</f>
        <v/>
      </c>
      <c r="EE176" s="36" t="str">
        <f ca="true">+IF(OFFSET('Hygiene Data'!$H$13,0,10*ROW('Hygiene Data'!H170))="","",OFFSET('Hygiene Data'!$H$13,0,10*ROW('Hygiene Data'!H170)))</f>
        <v/>
      </c>
      <c r="EF176" s="36" t="str">
        <f ca="true">+IF(OFFSET('Hygiene Data'!$H$14,0,10*ROW('Hygiene Data'!H170))="","",OFFSET('Hygiene Data'!$H$14,0,10*ROW('Hygiene Data'!H170)))</f>
        <v/>
      </c>
    </row>
    <row r="177" x14ac:dyDescent="0.2">
      <c r="A177" s="59" t="str">
        <f ca="true">+IF(OFFSET('Water Data'!$B$1,0,10*ROW('Water Data'!B174))="","",OFFSET('Water Data'!$B$1,0,10*ROW('Water Data'!B174)))</f>
        <v/>
      </c>
      <c r="B177" s="59" t="str">
        <f ca="true">+IF(OFFSET('Water Data'!$A$3,0,10*ROW('Water Data'!A174))="","",OFFSET('Water Data'!$A$3,0,10*ROW('Water Data'!A174)))</f>
        <v/>
      </c>
      <c r="C177" s="59" t="str">
        <f ca="true">+IF(OFFSET('Water Data'!$C$3,0,10*ROW('Water Data'!C174))="","",OFFSET('Water Data'!$C$3,0,10*ROW('Water Data'!C174)))</f>
        <v/>
      </c>
      <c r="D177" s="250" t="e">
        <f ca="true">+IF(AND(ISNUMBER(OFFSET('Water Data'!$C$5,0,10*ROW('Water Data'!C171))),BS177="Yes"),100-OFFSET('Water Data'!$C$5,0,10*ROW('Water Data'!C171)),IF(AND(ISNUMBER(OFFSET('Water Data'!$C$5,0,10*ROW('Water Data'!C171))),BS177="No",ISNUMBER(OFFSET('Water Data'!$C$5,0,10*ROW('Water Data'!C171)))),CONCATENATE("[",ROUND(100-OFFSET('Water Data'!$C$5,0,10*ROW('Water Data'!C171)),0),"]"),IF(AND(ISNUMBER(OFFSET('Water Data'!$C$5,0,10*ROW('Water Data'!C171))),BS177="",ISNUMBER(OFFSET('Water Data'!$C$5,0,10*ROW('Water Data'!C171)))),100-OFFSET('Water Data'!$C$5,0,10*ROW('Water Data'!C171)),NA())))</f>
        <v>#N/A</v>
      </c>
      <c r="E177" s="250" t="e">
        <f ca="true">+IF(AND(ISNUMBER(OFFSET('Water Data'!$C$7,0,10*ROW('Water Data'!D171))),BT177="Yes"),OFFSET('Water Data'!$C$7,0,10*ROW('Water Data'!C171)),IF(AND(ISNUMBER(OFFSET('Water Data'!$C$7,0,10*ROW('Water Data'!C171))),BT177="No",ISNUMBER(OFFSET('Water Data'!$C$7,0,10*ROW('Water Data'!C171)))),CONCATENATE("[",ROUND(OFFSET('Water Data'!$C$7,0,10*ROW('Water Data'!C171)),0),"]"),IF(AND(ISNUMBER(OFFSET('Water Data'!$C$7,0,10*ROW('Water Data'!C171))),BT177="",ISNUMBER(OFFSET('Water Data'!$C$7,0,10*ROW('Water Data'!C171)))),OFFSET('Water Data'!$C$7,0,10*ROW('Water Data'!C171)),NA())))</f>
        <v>#N/A</v>
      </c>
      <c r="F177" s="250" t="e">
        <f ca="true">+IF(AND(ISNUMBER(OFFSET('Water Data'!$C$10,0,10*ROW('Water Data'!C171))),BU177="Yes"),OFFSET('Water Data'!$C$10,0,10*ROW('Water Data'!C171)),IF(AND(ISNUMBER(OFFSET('Water Data'!$C$10,0,10*ROW('Water Data'!C171))),BU177="No",ISNUMBER(OFFSET('Water Data'!$C$10,0,10*ROW('Water Data'!C171)))),CONCATENATE("[",ROUND(OFFSET('Water Data'!$C$10,0,10*ROW('Water Data'!C171)),0),"]"),IF(AND(ISNUMBER(OFFSET('Water Data'!$C$10,0,10*ROW('Water Data'!C171))),BU177="",ISNUMBER(OFFSET('Water Data'!$C$10,0,10*ROW('Water Data'!C171)))),OFFSET('Water Data'!$C$10,0,10*ROW('Water Data'!C171)),NA())))</f>
        <v>#N/A</v>
      </c>
      <c r="G177" s="250" t="e">
        <f ca="true">+IF(AND(ISNUMBER(OFFSET('Water Data'!$D$5,0,10*ROW('Water Data'!D171))),BV177="Yes"),100-OFFSET('Water Data'!$D$5,0,10*ROW('Water Data'!D171)),IF(AND(ISNUMBER(OFFSET('Water Data'!$D$5,0,10*ROW('Water Data'!D171))),BV177="No",ISNUMBER(OFFSET('Water Data'!$D$5,0,10*ROW('Water Data'!D171)))),CONCATENATE("[",ROUND(100-OFFSET('Water Data'!$D$5,0,10*ROW('Water Data'!D171)),0),"]"),IF(AND(ISNUMBER(OFFSET('Water Data'!$D$5,0,10*ROW('Water Data'!D171))),BV177="",ISNUMBER(OFFSET('Water Data'!$D$5,0,10*ROW('Water Data'!D171)))),100-OFFSET('Water Data'!$D$5,0,10*ROW('Water Data'!D171)),NA())))</f>
        <v>#N/A</v>
      </c>
      <c r="H177" s="250" t="e">
        <f ca="true">+IF(AND(ISNUMBER(OFFSET('Water Data'!$D$7,0,10*ROW('Water Data'!D171))),BW177="Yes"),OFFSET('Water Data'!$D$7,0,10*ROW('Water Data'!D171)),IF(AND(ISNUMBER(OFFSET('Water Data'!$D$7,0,10*ROW('Water Data'!D171))),BW177="No",ISNUMBER(OFFSET('Water Data'!$D$7,0,10*ROW('Water Data'!D171)))),CONCATENATE("[",ROUND(OFFSET('Water Data'!$C$7,0,10*ROW('Water Data'!D171)),0),"]"),IF(AND(ISNUMBER(OFFSET('Water Data'!$D$7,0,10*ROW('Water Data'!D171))),BW177="",ISNUMBER(OFFSET('Water Data'!$D$7,0,10*ROW('Water Data'!D171)))),OFFSET('Water Data'!$D$7,0,10*ROW('Water Data'!D171)),NA())))</f>
        <v>#N/A</v>
      </c>
      <c r="I177" s="250" t="e">
        <f ca="true">+IF(AND(ISNUMBER(OFFSET('Water Data'!$D$10,0,10*ROW('Water Data'!D171))),BX177="Yes"),OFFSET('Water Data'!$D$10,0,10*ROW('Water Data'!D171)),IF(AND(ISNUMBER(OFFSET('Water Data'!$D$10,0,10*ROW('Water Data'!D171))),BX177="No",ISNUMBER(OFFSET('Water Data'!$D$10,0,10*ROW('Water Data'!D171)))),CONCATENATE("[",ROUND(OFFSET('Water Data'!$D$10,0,10*ROW('Water Data'!D171)),0),"]"),IF(AND(ISNUMBER(OFFSET('Water Data'!$D$10,0,10*ROW('Water Data'!D171))),BX177="",ISNUMBER(OFFSET('Water Data'!$D$10,0,10*ROW('Water Data'!D171)))),OFFSET('Water Data'!$D$10,0,10*ROW('Water Data'!D171)),NA())))</f>
        <v>#N/A</v>
      </c>
      <c r="J177" s="250" t="e">
        <f ca="true">+IF(AND(ISNUMBER(OFFSET('Water Data'!$E$5,0,10*ROW('Water Data'!E171))),BY177="Yes"),100-OFFSET('Water Data'!$E$5,0,10*ROW('Water Data'!E171)),IF(AND(ISNUMBER(OFFSET('Water Data'!$E$5,0,10*ROW('Water Data'!E171))),BY177="No",ISNUMBER(OFFSET('Water Data'!$E$5,0,10*ROW('Water Data'!E171)))),CONCATENATE("[",ROUND(100-OFFSET('Water Data'!$E$5,0,10*ROW('Water Data'!E171)),0),"]"),IF(AND(ISNUMBER(OFFSET('Water Data'!$E$5,0,10*ROW('Water Data'!E171))),BY177="",ISNUMBER(OFFSET('Water Data'!$E$5,0,10*ROW('Water Data'!E171)))),100-OFFSET('Water Data'!$E$5,0,10*ROW('Water Data'!E171)),NA())))</f>
        <v>#N/A</v>
      </c>
      <c r="K177" s="250" t="e">
        <f ca="true">+IF(AND(ISNUMBER(OFFSET('Water Data'!$E$7,0,10*ROW('Water Data'!E171))),BZ177="Yes"),OFFSET('Water Data'!$E$7,0,10*ROW('Water Data'!E171)),IF(AND(ISNUMBER(OFFSET('Water Data'!$E$7,0,10*ROW('Water Data'!E171))),BZ177="No",ISNUMBER(OFFSET('Water Data'!$E$7,0,10*ROW('Water Data'!E171)))),CONCATENATE("[",ROUND(OFFSET('Water Data'!$E$7,0,10*ROW('Water Data'!E171)),0),"]"),IF(AND(ISNUMBER(OFFSET('Water Data'!$E$7,0,10*ROW('Water Data'!E171))),BZ177="",ISNUMBER(OFFSET('Water Data'!$E$7,0,10*ROW('Water Data'!E171)))),OFFSET('Water Data'!$E$7,0,10*ROW('Water Data'!E171)),NA())))</f>
        <v>#N/A</v>
      </c>
      <c r="L177" s="250" t="e">
        <f ca="true">+IF(AND(ISNUMBER(OFFSET('Water Data'!$E$10,0,10*ROW('Water Data'!E171))),CA177="Yes"),OFFSET('Water Data'!$E$10,0,10*ROW('Water Data'!E171)),IF(AND(ISNUMBER(OFFSET('Water Data'!$E$10,0,10*ROW('Water Data'!E171))),CA177="No",ISNUMBER(OFFSET('Water Data'!$E$10,0,10*ROW('Water Data'!E171)))),CONCATENATE("[",ROUND(OFFSET('Water Data'!$E$10,0,10*ROW('Water Data'!E171)),0),"]"),IF(AND(ISNUMBER(OFFSET('Water Data'!$E$10,0,10*ROW('Water Data'!E171))),CA177="",ISNUMBER(OFFSET('Water Data'!$E$10,0,10*ROW('Water Data'!E171)))),OFFSET('Water Data'!$E$10,0,10*ROW('Water Data'!E171)),NA())))</f>
        <v>#N/A</v>
      </c>
      <c r="M177" s="250" t="e">
        <f ca="true">+IF(AND(ISNUMBER(OFFSET('Water Data'!$F$5,0,10*ROW('Water Data'!F171))),CB177="Yes"),100-OFFSET('Water Data'!$F$5,0,10*ROW('Water Data'!F171)),IF(AND(ISNUMBER(OFFSET('Water Data'!$F$5,0,10*ROW('Water Data'!F171))),CB177="No",ISNUMBER(OFFSET('Water Data'!$F$5,0,10*ROW('Water Data'!F171)))),CONCATENATE("[",ROUND(100-OFFSET('Water Data'!$F$5,0,10*ROW('Water Data'!F171)),0),"]"),IF(AND(ISNUMBER(OFFSET('Water Data'!$F$5,0,10*ROW('Water Data'!F171))),CB177="",ISNUMBER(OFFSET('Water Data'!$F$5,0,10*ROW('Water Data'!F171)))),100-OFFSET('Water Data'!$F$5,0,10*ROW('Water Data'!F171)),NA())))</f>
        <v>#N/A</v>
      </c>
      <c r="N177" s="250" t="e">
        <f ca="true">+IF(AND(ISNUMBER(OFFSET('Water Data'!$F$7,0,10*ROW('Water Data'!F171))),CC177="Yes"),OFFSET('Water Data'!$F$7,0,10*ROW('Water Data'!F171)),IF(AND(ISNUMBER(OFFSET('Water Data'!$F$7,0,10*ROW('Water Data'!F171))),CC177="No",ISNUMBER(OFFSET('Water Data'!$F$7,0,10*ROW('Water Data'!F171)))),CONCATENATE("[",ROUND(OFFSET('Water Data'!$F$7,0,10*ROW('Water Data'!F171)),0),"]"),IF(AND(ISNUMBER(OFFSET('Water Data'!$F$7,0,10*ROW('Water Data'!F171))),CC177="",ISNUMBER(OFFSET('Water Data'!$F$7,0,10*ROW('Water Data'!F171)))),OFFSET('Water Data'!$F$7,0,10*ROW('Water Data'!F171)),NA())))</f>
        <v>#N/A</v>
      </c>
      <c r="O177" s="250" t="e">
        <f ca="true">+IF(AND(ISNUMBER(OFFSET('Water Data'!$F$10,0,10*ROW('Water Data'!F171))),CD177="Yes"),OFFSET('Water Data'!$F$10,0,10*ROW('Water Data'!F171)),IF(AND(ISNUMBER(OFFSET('Water Data'!$F$10,0,10*ROW('Water Data'!F171))),CD177="No",ISNUMBER(OFFSET('Water Data'!$F$10,0,10*ROW('Water Data'!F171)))),CONCATENATE("[",ROUND(OFFSET('Water Data'!$F$10,0,10*ROW('Water Data'!F171)),0),"]"),IF(AND(ISNUMBER(OFFSET('Water Data'!$F$10,0,10*ROW('Water Data'!F171))),CD177="",ISNUMBER(OFFSET('Water Data'!$F$10,0,10*ROW('Water Data'!F171)))),OFFSET('Water Data'!$F$10,0,10*ROW('Water Data'!F171)),NA())))</f>
        <v>#N/A</v>
      </c>
      <c r="P177" s="250" t="e">
        <f ca="true">+IF(AND(ISNUMBER(OFFSET('Water Data'!$G$5,0,10*ROW('Water Data'!G171))),CE177="Yes"),100-OFFSET('Water Data'!$G$5,0,10*ROW('Water Data'!G171)),IF(AND(ISNUMBER(OFFSET('Water Data'!$G$5,0,10*ROW('Water Data'!G171))),CE177="No",ISNUMBER(OFFSET('Water Data'!$G$5,0,10*ROW('Water Data'!G171)))),CONCATENATE("[",ROUND(100-OFFSET('Water Data'!$G$5,0,10*ROW('Water Data'!G171)),0),"]"),IF(AND(ISNUMBER(OFFSET('Water Data'!$G$5,0,10*ROW('Water Data'!G171))),CE177="",ISNUMBER(OFFSET('Water Data'!$G$5,0,10*ROW('Water Data'!G171)))),100-OFFSET('Water Data'!$G$5,0,10*ROW('Water Data'!G171)),NA())))</f>
        <v>#N/A</v>
      </c>
      <c r="Q177" s="250" t="e">
        <f ca="true">+IF(AND(ISNUMBER(OFFSET('Water Data'!$G$7,0,10*ROW('Water Data'!G171))),CF177="Yes"),OFFSET('Water Data'!$G$7,0,10*ROW('Water Data'!G171)),IF(AND(ISNUMBER(OFFSET('Water Data'!$G$7,0,10*ROW('Water Data'!G171))),CF177="No",ISNUMBER(OFFSET('Water Data'!$G$7,0,10*ROW('Water Data'!G171)))),CONCATENATE("[",ROUND(OFFSET('Water Data'!$G$7,0,10*ROW('Water Data'!G171)),0),"]"),IF(AND(ISNUMBER(OFFSET('Water Data'!$G$7,0,10*ROW('Water Data'!G171))),CF177="",ISNUMBER(OFFSET('Water Data'!$G$7,0,10*ROW('Water Data'!G171)))),OFFSET('Water Data'!$G$7,0,10*ROW('Water Data'!G171)),NA())))</f>
        <v>#N/A</v>
      </c>
      <c r="R177" s="250" t="e">
        <f ca="true">+IF(AND(ISNUMBER(OFFSET('Water Data'!$G$10,0,10*ROW('Water Data'!G171))),CG177="Yes"),OFFSET('Water Data'!$G$10,0,10*ROW('Water Data'!G171)),IF(AND(ISNUMBER(OFFSET('Water Data'!$G$10,0,10*ROW('Water Data'!G171))),CG177="No",ISNUMBER(OFFSET('Water Data'!$G$10,0,10*ROW('Water Data'!G171)))),CONCATENATE("[",ROUND(OFFSET('Water Data'!$G$10,0,10*ROW('Water Data'!G171)),0),"]"),IF(AND(ISNUMBER(OFFSET('Water Data'!$G$10,0,10*ROW('Water Data'!G171))),CG177="",ISNUMBER(OFFSET('Water Data'!$G$10,0,10*ROW('Water Data'!G171)))),OFFSET('Water Data'!$G$10,0,10*ROW('Water Data'!G171)),NA())))</f>
        <v>#N/A</v>
      </c>
      <c r="S177" s="250" t="e">
        <f ca="true">+IF(AND(ISNUMBER(OFFSET('Water Data'!$H$5,0,10*ROW('Water Data'!H171))),CH177="Yes"),100-OFFSET('Water Data'!$H$5,0,10*ROW('Water Data'!H171)),IF(AND(ISNUMBER(OFFSET('Water Data'!$H$5,0,10*ROW('Water Data'!H171))),CH177="No",ISNUMBER(OFFSET('Water Data'!$H$5,0,10*ROW('Water Data'!H171)))),CONCATENATE("[",ROUND(100-OFFSET('Water Data'!$H$5,0,10*ROW('Water Data'!H171)),0),"]"),IF(AND(ISNUMBER(OFFSET('Water Data'!$H$5,0,10*ROW('Water Data'!H171))),CH177="",ISNUMBER(OFFSET('Water Data'!$H$5,0,10*ROW('Water Data'!H171)))),100-OFFSET('Water Data'!$H$5,0,10*ROW('Water Data'!H171)),NA())))</f>
        <v>#N/A</v>
      </c>
      <c r="T177" s="250" t="e">
        <f ca="true">+IF(AND(ISNUMBER(OFFSET('Water Data'!$H$7,0,10*ROW('Water Data'!H171))),CI177="Yes"),OFFSET('Water Data'!$H$7,0,10*ROW('Water Data'!H171)),IF(AND(ISNUMBER(OFFSET('Water Data'!$H$7,0,10*ROW('Water Data'!H171))),CI177="No",ISNUMBER(OFFSET('Water Data'!$H$7,0,10*ROW('Water Data'!H171)))),CONCATENATE("[",ROUND(OFFSET('Water Data'!$H$7,0,10*ROW('Water Data'!H171)),0),"]"),IF(AND(ISNUMBER(OFFSET('Water Data'!$H$7,0,10*ROW('Water Data'!H171))),CI177="",ISNUMBER(OFFSET('Water Data'!$H$7,0,10*ROW('Water Data'!H171)))),OFFSET('Water Data'!$H$7,0,10*ROW('Water Data'!H171)),NA())))</f>
        <v>#N/A</v>
      </c>
      <c r="U177" s="250" t="e">
        <f ca="true">+IF(AND(ISNUMBER(OFFSET('Water Data'!$H$10,0,10*ROW('Water Data'!H171))),CJ177="Yes"),OFFSET('Water Data'!$H$10,0,10*ROW('Water Data'!H171)),IF(AND(ISNUMBER(OFFSET('Water Data'!$H$10,0,10*ROW('Water Data'!H171))),CJ177="No",ISNUMBER(OFFSET('Water Data'!$H$10,0,10*ROW('Water Data'!H171)))),CONCATENATE("[",ROUND(OFFSET('Water Data'!$H$10,0,10*ROW('Water Data'!H171)),0),"]"),IF(AND(ISNUMBER(OFFSET('Water Data'!$H$10,0,10*ROW('Water Data'!H171))),CJ177="",ISNUMBER(OFFSET('Water Data'!$H$10,0,10*ROW('Water Data'!H171)))),OFFSET('Water Data'!$H$10,0,10*ROW('Water Data'!H171)),NA())))</f>
        <v>#N/A</v>
      </c>
      <c r="V177" s="251" t="e">
        <f ca="true">+IF(AND(ISNUMBER(OFFSET('Sanitation Data'!$C$5,0,10*ROW('Sanitation Data'!C171))),CK177="Yes"),100-OFFSET('Sanitation Data'!$C$5,0,10*ROW('Sanitation Data'!C171)),IF(AND(ISNUMBER(OFFSET('Sanitation Data'!$C$5,0,10*ROW('Sanitation Data'!C171))),CK177="No",ISNUMBER(OFFSET('Sanitation Data'!$C$5,0,10*ROW('Sanitation Data'!C171)))),CONCATENATE("[",ROUND(100-OFFSET('Sanitation Data'!$C$5,0,10*ROW('Sanitation Data'!C171)),0),"]"),IF(AND(ISNUMBER(OFFSET('Sanitation Data'!$C$5,0,10*ROW('Sanitation Data'!C171))),CK177="",ISNUMBER(OFFSET('Sanitation Data'!$C$5,0,10*ROW('Sanitation Data'!C171)))),100-OFFSET('Sanitation Data'!$C$5,0,10*ROW('Sanitation Data'!C171)),NA())))</f>
        <v>#N/A</v>
      </c>
      <c r="W177" s="251" t="e">
        <f ca="true">+IF(AND(ISNUMBER(OFFSET('Sanitation Data'!$C$7,0,10*ROW('Sanitation Data'!C171))),CL177="Yes"),OFFSET('Sanitation Data'!$C$7,0,10*ROW('Sanitation Data'!C171)),IF(AND(ISNUMBER(OFFSET('Sanitation Data'!$C$7,0,10*ROW('Sanitation Data'!C171))),CL177="No",ISNUMBER(OFFSET('Sanitation Data'!$C$7,0,10*ROW('Sanitation Data'!C171)))),CONCATENATE("[",ROUND(OFFSET('Sanitation Data'!$C$7,0,10*ROW('Sanitation Data'!C171)),0),"]"),IF(AND(ISNUMBER(OFFSET('Sanitation Data'!$C$7,0,10*ROW('Sanitation Data'!C171))),CL177="",ISNUMBER(OFFSET('Sanitation Data'!$C$7,0,10*ROW('Sanitation Data'!C171)))),OFFSET('Sanitation Data'!$C$7,0,10*ROW('Sanitation Data'!C171)),NA())))</f>
        <v>#N/A</v>
      </c>
      <c r="X177" s="251" t="e">
        <f ca="true">+IF(AND(ISNUMBER(OFFSET('Sanitation Data'!$C$11,0,10*ROW('Sanitation Data'!C171))),CM177="Yes"),OFFSET('Sanitation Data'!$C$11,0,10*ROW('Sanitation Data'!C171)),IF(AND(ISNUMBER(OFFSET('Sanitation Data'!$C$11,0,10*ROW('Sanitation Data'!C171))),CM177="No",ISNUMBER(OFFSET('Sanitation Data'!$C$11,0,10*ROW('Sanitation Data'!C171)))),CONCATENATE("[",ROUND(OFFSET('Sanitation Data'!$C$11,0,10*ROW('Sanitation Data'!C171)),0),"]"),IF(AND(ISNUMBER(OFFSET('Sanitation Data'!$C$11,0,10*ROW('Sanitation Data'!C171))),CM177="",ISNUMBER(OFFSET('Sanitation Data'!$C$11,0,10*ROW('Sanitation Data'!C171)))),OFFSET('Sanitation Data'!$C$11,0,10*ROW('Sanitation Data'!C171)),NA())))</f>
        <v>#N/A</v>
      </c>
      <c r="Y177" s="251" t="e">
        <f ca="true">+IF(AND(ISNUMBER(OFFSET('Sanitation Data'!$C$12,0,10*ROW('Sanitation Data'!C171))),CN177="Yes"),OFFSET('Sanitation Data'!$C$12,0,10*ROW('Sanitation Data'!C171)),IF(AND(ISNUMBER(OFFSET('Sanitation Data'!$C$12,0,10*ROW('Sanitation Data'!C171))),CN177="No",ISNUMBER(OFFSET('Sanitation Data'!$C$12,0,10*ROW('Sanitation Data'!C171)))),CONCATENATE("[",ROUND(OFFSET('Sanitation Data'!$C$12,0,10*ROW('Sanitation Data'!C171)),0),"]"),IF(AND(ISNUMBER(OFFSET('Sanitation Data'!$C$12,0,10*ROW('Sanitation Data'!C171))),CN177="",ISNUMBER(OFFSET('Sanitation Data'!$C$12,0,10*ROW('Sanitation Data'!C171)))),OFFSET('Sanitation Data'!$C$12,0,10*ROW('Sanitation Data'!C171)),NA())))</f>
        <v>#N/A</v>
      </c>
      <c r="Z177" s="251" t="e">
        <f ca="true">+IF(AND(ISNUMBER(OFFSET('Sanitation Data'!$C$13,0,10*ROW('Sanitation Data'!C171))),CO177="Yes"),OFFSET('Sanitation Data'!$C$13,0,10*ROW('Sanitation Data'!C171)),IF(AND(ISNUMBER(OFFSET('Sanitation Data'!$C$13,0,10*ROW('Sanitation Data'!C171))),CO177="No",ISNUMBER(OFFSET('Sanitation Data'!$C$13,0,10*ROW('Sanitation Data'!C171)))),CONCATENATE("[",ROUND(OFFSET('Sanitation Data'!$C$13,0,10*ROW('Sanitation Data'!C171)),0),"]"),IF(AND(ISNUMBER(OFFSET('Sanitation Data'!$C$13,0,10*ROW('Sanitation Data'!C171))),CO177="",ISNUMBER(OFFSET('Sanitation Data'!$C$13,0,10*ROW('Sanitation Data'!C171)))),OFFSET('Sanitation Data'!$C$13,0,10*ROW('Sanitation Data'!C171)),NA())))</f>
        <v>#N/A</v>
      </c>
      <c r="AA177" s="251" t="e">
        <f ca="true">+IF(AND(ISNUMBER(OFFSET('Sanitation Data'!$D$5,0,10*ROW('Sanitation Data'!D171))),CP177="Yes"),100-OFFSET('Sanitation Data'!$D$5,0,10*ROW('Sanitation Data'!D171)),IF(AND(ISNUMBER(OFFSET('Sanitation Data'!$D$5,0,10*ROW('Sanitation Data'!D171))),CP177="No",ISNUMBER(OFFSET('Sanitation Data'!$D$5,0,10*ROW('Sanitation Data'!D171)))),CONCATENATE("[",ROUND(100-OFFSET('Sanitation Data'!$D$5,0,10*ROW('Sanitation Data'!D171)),0),"]"),IF(AND(ISNUMBER(OFFSET('Sanitation Data'!$D$5,0,10*ROW('Sanitation Data'!D171))),CP177="",ISNUMBER(OFFSET('Sanitation Data'!$D$5,0,10*ROW('Sanitation Data'!D171)))),100-OFFSET('Sanitation Data'!$D$5,0,10*ROW('Sanitation Data'!D171)),NA())))</f>
        <v>#N/A</v>
      </c>
      <c r="AB177" s="251" t="e">
        <f ca="true">+IF(AND(ISNUMBER(OFFSET('Sanitation Data'!$D$7,0,10*ROW('Sanitation Data'!D171))),CQ177="Yes"),OFFSET('Sanitation Data'!$D$7,0,10*ROW('Sanitation Data'!G171)),IF(AND(ISNUMBER(OFFSET('Sanitation Data'!$D$7,0,10*ROW('Sanitation Data'!D171))),CQ177="No",ISNUMBER(OFFSET('Sanitation Data'!$D$7,0,10*ROW('Sanitation Data'!D171)))),CONCATENATE("[",ROUND(OFFSET('Sanitation Data'!$D$7,0,10*ROW('Sanitation Data'!D171)),0),"]"),IF(AND(ISNUMBER(OFFSET('Sanitation Data'!$D$7,0,10*ROW('Sanitation Data'!D171))),CQ177="",ISNUMBER(OFFSET('Sanitation Data'!$D$7,0,10*ROW('Sanitation Data'!D171)))),OFFSET('Sanitation Data'!$D$7,0,10*ROW('Sanitation Data'!D171)),NA())))</f>
        <v>#N/A</v>
      </c>
      <c r="AC177" s="251" t="e">
        <f ca="true">+IF(AND(ISNUMBER(OFFSET('Sanitation Data'!$D$11,0,10*ROW('Sanitation Data'!D171))),CR177="Yes"),OFFSET('Sanitation Data'!$D$11,0,10*ROW('Sanitation Data'!D171)),IF(AND(ISNUMBER(OFFSET('Sanitation Data'!$D$11,0,10*ROW('Sanitation Data'!D171))),CR177="No",ISNUMBER(OFFSET('Sanitation Data'!$D$11,0,10*ROW('Sanitation Data'!D171)))),CONCATENATE("[",ROUND(OFFSET('Sanitation Data'!$D$11,0,10*ROW('Sanitation Data'!D171)),0),"]"),IF(AND(ISNUMBER(OFFSET('Sanitation Data'!$D$11,0,10*ROW('Sanitation Data'!D171))),CR177="",ISNUMBER(OFFSET('Sanitation Data'!$D$11,0,10*ROW('Sanitation Data'!D171)))),OFFSET('Sanitation Data'!$D$11,0,10*ROW('Sanitation Data'!D171)),NA())))</f>
        <v>#N/A</v>
      </c>
      <c r="AD177" s="251" t="e">
        <f ca="true">+IF(AND(ISNUMBER(OFFSET('Sanitation Data'!$D$12,0,10*ROW('Sanitation Data'!D171))),CS177="Yes"),OFFSET('Sanitation Data'!$D$12,0,10*ROW('Sanitation Data'!D171)),IF(AND(ISNUMBER(OFFSET('Sanitation Data'!$D$12,0,10*ROW('Sanitation Data'!D171))),CS177="No",ISNUMBER(OFFSET('Sanitation Data'!$D$12,0,10*ROW('Sanitation Data'!D171)))),CONCATENATE("[",ROUND(OFFSET('Sanitation Data'!$D$12,0,10*ROW('Sanitation Data'!D171)),0),"]"),IF(AND(ISNUMBER(OFFSET('Sanitation Data'!$D$12,0,10*ROW('Sanitation Data'!D171))),CS177="",ISNUMBER(OFFSET('Sanitation Data'!$D$12,0,10*ROW('Sanitation Data'!D171)))),OFFSET('Sanitation Data'!$D$12,0,10*ROW('Sanitation Data'!D171)),NA())))</f>
        <v>#N/A</v>
      </c>
      <c r="AE177" s="251" t="e">
        <f ca="true">+IF(AND(ISNUMBER(OFFSET('Sanitation Data'!$D$13,0,10*ROW('Sanitation Data'!D171))),CT177="Yes"),OFFSET('Sanitation Data'!$D$13,0,10*ROW('Sanitation Data'!D171)),IF(AND(ISNUMBER(OFFSET('Sanitation Data'!$D$13,0,10*ROW('Sanitation Data'!D171))),CT177="No",ISNUMBER(OFFSET('Sanitation Data'!$D$13,0,10*ROW('Sanitation Data'!D171)))),CONCATENATE("[",ROUND(OFFSET('Sanitation Data'!$D$13,0,10*ROW('Sanitation Data'!D171)),0),"]"),IF(AND(ISNUMBER(OFFSET('Sanitation Data'!$D$13,0,10*ROW('Sanitation Data'!D171))),CT177="",ISNUMBER(OFFSET('Sanitation Data'!$D$13,0,10*ROW('Sanitation Data'!D171)))),OFFSET('Sanitation Data'!$D$13,0,10*ROW('Sanitation Data'!D171)),NA())))</f>
        <v>#N/A</v>
      </c>
      <c r="AF177" s="251" t="e">
        <f ca="true">+IF(AND(ISNUMBER(OFFSET('Sanitation Data'!$E$5,0,10*ROW('Sanitation Data'!E171))),CU177="Yes"),100-OFFSET('Sanitation Data'!$E$5,0,10*ROW('Sanitation Data'!E171)),IF(AND(ISNUMBER(OFFSET('Sanitation Data'!$E$5,0,10*ROW('Sanitation Data'!E171))),CU177="No",ISNUMBER(OFFSET('Sanitation Data'!$E$5,0,10*ROW('Sanitation Data'!E171)))),CONCATENATE("[",ROUND(100-OFFSET('Sanitation Data'!$E$5,0,10*ROW('Sanitation Data'!E171)),0),"]"),IF(AND(ISNUMBER(OFFSET('Sanitation Data'!$E$5,0,10*ROW('Sanitation Data'!E171))),CU177="",ISNUMBER(OFFSET('Sanitation Data'!$E$5,0,10*ROW('Sanitation Data'!E171)))),100-OFFSET('Sanitation Data'!$E$5,0,10*ROW('Sanitation Data'!E171)),NA())))</f>
        <v>#N/A</v>
      </c>
      <c r="AG177" s="251" t="e">
        <f ca="true">+IF(AND(ISNUMBER(OFFSET('Sanitation Data'!$E$7,0,10*ROW('Sanitation Data'!E171))),CV177="Yes"),OFFSET('Sanitation Data'!$E$7,0,10*ROW('Sanitation Data'!E171)),IF(AND(ISNUMBER(OFFSET('Sanitation Data'!$E$7,0,10*ROW('Sanitation Data'!E171))),CV177="No",ISNUMBER(OFFSET('Sanitation Data'!$E$7,0,10*ROW('Sanitation Data'!E171)))),CONCATENATE("[",ROUND(OFFSET('Sanitation Data'!$E$7,0,10*ROW('Sanitation Data'!E171)),0),"]"),IF(AND(ISNUMBER(OFFSET('Sanitation Data'!$E$7,0,10*ROW('Sanitation Data'!E171))),CV177="",ISNUMBER(OFFSET('Sanitation Data'!$E$7,0,10*ROW('Sanitation Data'!E171)))),OFFSET('Sanitation Data'!$E$7,0,10*ROW('Sanitation Data'!E171)),NA())))</f>
        <v>#N/A</v>
      </c>
      <c r="AH177" s="251" t="e">
        <f ca="true">+IF(AND(ISNUMBER(OFFSET('Sanitation Data'!$E$11,0,10*ROW('Sanitation Data'!E171))),CW177="Yes"),OFFSET('Sanitation Data'!$E$11,0,10*ROW('Sanitation Data'!E171)),IF(AND(ISNUMBER(OFFSET('Sanitation Data'!$E$11,0,10*ROW('Sanitation Data'!E171))),CW177="No",ISNUMBER(OFFSET('Sanitation Data'!$E$11,0,10*ROW('Sanitation Data'!E171)))),CONCATENATE("[",ROUND(OFFSET('Sanitation Data'!$E$11,0,10*ROW('Sanitation Data'!E171)),0),"]"),IF(AND(ISNUMBER(OFFSET('Sanitation Data'!$E$11,0,10*ROW('Sanitation Data'!E171))),CW177="",ISNUMBER(OFFSET('Sanitation Data'!$E$11,0,10*ROW('Sanitation Data'!E171)))),OFFSET('Sanitation Data'!$E$11,0,10*ROW('Sanitation Data'!E171)),NA())))</f>
        <v>#N/A</v>
      </c>
      <c r="AI177" s="251" t="e">
        <f ca="true">+IF(AND(ISNUMBER(OFFSET('Sanitation Data'!$E$12,0,10*ROW('Sanitation Data'!E171))),CX177="Yes"),OFFSET('Sanitation Data'!$E$12,0,10*ROW('Sanitation Data'!E171)),IF(AND(ISNUMBER(OFFSET('Sanitation Data'!$E$12,0,10*ROW('Sanitation Data'!E171))),CX177="No",ISNUMBER(OFFSET('Sanitation Data'!$E$12,0,10*ROW('Sanitation Data'!E171)))),CONCATENATE("[",ROUND(OFFSET('Sanitation Data'!$E$12,0,10*ROW('Sanitation Data'!E171)),0),"]"),IF(AND(ISNUMBER(OFFSET('Sanitation Data'!$E$12,0,10*ROW('Sanitation Data'!E171))),CX177="",ISNUMBER(OFFSET('Sanitation Data'!$E$12,0,10*ROW('Sanitation Data'!E171)))),OFFSET('Sanitation Data'!$E$12,0,10*ROW('Sanitation Data'!E171)),NA())))</f>
        <v>#N/A</v>
      </c>
      <c r="AJ177" s="251" t="e">
        <f ca="true">+IF(AND(ISNUMBER(OFFSET('Sanitation Data'!$E$13,0,10*ROW('Sanitation Data'!E171))),CY177="Yes"),OFFSET('Sanitation Data'!$E$13,0,10*ROW('Sanitation Data'!E171)),IF(AND(ISNUMBER(OFFSET('Sanitation Data'!$E$13,0,10*ROW('Sanitation Data'!E171))),CY177="No",ISNUMBER(OFFSET('Sanitation Data'!$E$13,0,10*ROW('Sanitation Data'!E171)))),CONCATENATE("[",ROUND(OFFSET('Sanitation Data'!$E$13,0,10*ROW('Sanitation Data'!E171)),0),"]"),IF(AND(ISNUMBER(OFFSET('Sanitation Data'!$E$13,0,10*ROW('Sanitation Data'!E171))),CY177="",ISNUMBER(OFFSET('Sanitation Data'!$E$13,0,10*ROW('Sanitation Data'!E171)))),OFFSET('Sanitation Data'!$E$13,0,10*ROW('Sanitation Data'!E171)),NA())))</f>
        <v>#N/A</v>
      </c>
      <c r="AK177" s="251" t="e">
        <f ca="true">+IF(AND(ISNUMBER(OFFSET('Sanitation Data'!$F$5,0,10*ROW('Sanitation Data'!F171))),CZ177="Yes"),100-OFFSET('Sanitation Data'!$F$5,0,10*ROW('Sanitation Data'!F171)),IF(AND(ISNUMBER(OFFSET('Sanitation Data'!$F$5,0,10*ROW('Sanitation Data'!F171))),CZ177="No",ISNUMBER(OFFSET('Sanitation Data'!$F$5,0,10*ROW('Sanitation Data'!F171)))),CONCATENATE("[",ROUND(100-OFFSET('Sanitation Data'!$F$5,0,10*ROW('Sanitation Data'!F171)),0),"]"),IF(AND(ISNUMBER(OFFSET('Sanitation Data'!$F$5,0,10*ROW('Sanitation Data'!F171))),CZ177="",ISNUMBER(OFFSET('Sanitation Data'!$F$5,0,10*ROW('Sanitation Data'!F171)))),100-OFFSET('Sanitation Data'!$F$5,0,10*ROW('Sanitation Data'!F171)),NA())))</f>
        <v>#N/A</v>
      </c>
      <c r="AL177" s="251" t="e">
        <f ca="true">+IF(AND(ISNUMBER(OFFSET('Sanitation Data'!$F$7,0,10*ROW('Sanitation Data'!F171))),DA177="Yes"),OFFSET('Sanitation Data'!$F$7,0,10*ROW('Sanitation Data'!F171)),IF(AND(ISNUMBER(OFFSET('Sanitation Data'!$F$7,0,10*ROW('Sanitation Data'!F171))),DA177="No",ISNUMBER(OFFSET('Sanitation Data'!$F$7,0,10*ROW('Sanitation Data'!F171)))),CONCATENATE("[",ROUND(OFFSET('Sanitation Data'!$F$7,0,10*ROW('Sanitation Data'!F171)),0),"]"),IF(AND(ISNUMBER(OFFSET('Sanitation Data'!$F$7,0,10*ROW('Sanitation Data'!F171))),DA177="",ISNUMBER(OFFSET('Sanitation Data'!$F$7,0,10*ROW('Sanitation Data'!F171)))),OFFSET('Sanitation Data'!$F$7,0,10*ROW('Sanitation Data'!F171)),NA())))</f>
        <v>#N/A</v>
      </c>
      <c r="AM177" s="251" t="e">
        <f ca="true">+IF(AND(ISNUMBER(OFFSET('Sanitation Data'!$F$11,0,10*ROW('Sanitation Data'!F171))),DB177="Yes"),OFFSET('Sanitation Data'!$F$11,0,10*ROW('Sanitation Data'!F171)),IF(AND(ISNUMBER(OFFSET('Sanitation Data'!$F$11,0,10*ROW('Sanitation Data'!F171))),DB177="No",ISNUMBER(OFFSET('Sanitation Data'!$F$11,0,10*ROW('Sanitation Data'!F171)))),CONCATENATE("[",ROUND(OFFSET('Sanitation Data'!$F$11,0,10*ROW('Sanitation Data'!F171)),0),"]"),IF(AND(ISNUMBER(OFFSET('Sanitation Data'!$F$11,0,10*ROW('Sanitation Data'!F171))),DB177="",ISNUMBER(OFFSET('Sanitation Data'!$F$11,0,10*ROW('Sanitation Data'!F171)))),OFFSET('Sanitation Data'!$F$11,0,10*ROW('Sanitation Data'!F171)),NA())))</f>
        <v>#N/A</v>
      </c>
      <c r="AN177" s="251" t="e">
        <f ca="true">+IF(AND(ISNUMBER(OFFSET('Sanitation Data'!$F$12,0,10*ROW('Sanitation Data'!F171))),DC177="Yes"),OFFSET('Sanitation Data'!$F$12,0,10*ROW('Sanitation Data'!F171)),IF(AND(ISNUMBER(OFFSET('Sanitation Data'!$F$12,0,10*ROW('Sanitation Data'!F171))),DC177="No",ISNUMBER(OFFSET('Sanitation Data'!$F$12,0,10*ROW('Sanitation Data'!F171)))),CONCATENATE("[",ROUND(OFFSET('Sanitation Data'!$F$12,0,10*ROW('Sanitation Data'!F171)),0),"]"),IF(AND(ISNUMBER(OFFSET('Sanitation Data'!$F$12,0,10*ROW('Sanitation Data'!F171))),DC177="",ISNUMBER(OFFSET('Sanitation Data'!$F$12,0,10*ROW('Sanitation Data'!F171)))),OFFSET('Sanitation Data'!$F$12,0,10*ROW('Sanitation Data'!F171)),NA())))</f>
        <v>#N/A</v>
      </c>
      <c r="AO177" s="251" t="e">
        <f ca="true">+IF(AND(ISNUMBER(OFFSET('Sanitation Data'!$F$13,0,10*ROW('Sanitation Data'!F171))),DD177="Yes"),OFFSET('Sanitation Data'!$F$13,0,10*ROW('Sanitation Data'!F171)),IF(AND(ISNUMBER(OFFSET('Sanitation Data'!$F$13,0,10*ROW('Sanitation Data'!F171))),DD177="No",ISNUMBER(OFFSET('Sanitation Data'!$F$13,0,10*ROW('Sanitation Data'!F171)))),CONCATENATE("[",ROUND(OFFSET('Sanitation Data'!$F$13,0,10*ROW('Sanitation Data'!F171)),0),"]"),IF(AND(ISNUMBER(OFFSET('Sanitation Data'!$F$13,0,10*ROW('Sanitation Data'!F171))),DD177="",ISNUMBER(OFFSET('Sanitation Data'!$F$13,0,10*ROW('Sanitation Data'!F171)))),OFFSET('Sanitation Data'!$F$13,0,10*ROW('Sanitation Data'!F171)),NA())))</f>
        <v>#N/A</v>
      </c>
      <c r="AP177" s="251" t="e">
        <f ca="true">+IF(AND(ISNUMBER(OFFSET('Sanitation Data'!$G$5,0,10*ROW('Sanitation Data'!G171))),DE177="Yes"),100-OFFSET('Sanitation Data'!$G$5,0,10*ROW('Sanitation Data'!G171)),IF(AND(ISNUMBER(OFFSET('Sanitation Data'!$G$5,0,10*ROW('Sanitation Data'!G171))),DE177="No",ISNUMBER(OFFSET('Sanitation Data'!$G$5,0,10*ROW('Sanitation Data'!G171)))),CONCATENATE("[",ROUND(100-OFFSET('Sanitation Data'!$G$5,0,10*ROW('Sanitation Data'!G171)),0),"]"),IF(AND(ISNUMBER(OFFSET('Sanitation Data'!$G$5,0,10*ROW('Sanitation Data'!G171))),DE177="",ISNUMBER(OFFSET('Sanitation Data'!$G$5,0,10*ROW('Sanitation Data'!G171)))),100-OFFSET('Sanitation Data'!$G$5,0,10*ROW('Sanitation Data'!G171)),NA())))</f>
        <v>#N/A</v>
      </c>
      <c r="AQ177" s="251" t="e">
        <f ca="true">+IF(AND(ISNUMBER(OFFSET('Sanitation Data'!$G$7,0,10*ROW('Sanitation Data'!G171))),DF177="Yes"),OFFSET('Sanitation Data'!$G$7,0,10*ROW('Sanitation Data'!G171)),IF(AND(ISNUMBER(OFFSET('Sanitation Data'!$G$7,0,10*ROW('Sanitation Data'!G171))),DF177="No",ISNUMBER(OFFSET('Sanitation Data'!$G$7,0,10*ROW('Sanitation Data'!G171)))),CONCATENATE("[",ROUND(OFFSET('Sanitation Data'!$G$7,0,10*ROW('Sanitation Data'!G171)),0),"]"),IF(AND(ISNUMBER(OFFSET('Sanitation Data'!$G$7,0,10*ROW('Sanitation Data'!G171))),DF177="",ISNUMBER(OFFSET('Sanitation Data'!$G$7,0,10*ROW('Sanitation Data'!G171)))),OFFSET('Sanitation Data'!$G$7,0,10*ROW('Sanitation Data'!G171)),NA())))</f>
        <v>#N/A</v>
      </c>
      <c r="AR177" s="251" t="e">
        <f ca="true">+IF(AND(ISNUMBER(OFFSET('Sanitation Data'!$G$11,0,10*ROW('Sanitation Data'!G171))),DG177="Yes"),OFFSET('Sanitation Data'!$G$11,0,10*ROW('Sanitation Data'!G171)),IF(AND(ISNUMBER(OFFSET('Sanitation Data'!$G$11,0,10*ROW('Sanitation Data'!G171))),DG177="No",ISNUMBER(OFFSET('Sanitation Data'!$G$11,0,10*ROW('Sanitation Data'!G171)))),CONCATENATE("[",ROUND(OFFSET('Sanitation Data'!$G$11,0,10*ROW('Sanitation Data'!G171)),0),"]"),IF(AND(ISNUMBER(OFFSET('Sanitation Data'!$G$11,0,10*ROW('Sanitation Data'!G171))),DG177="",ISNUMBER(OFFSET('Sanitation Data'!$G$11,0,10*ROW('Sanitation Data'!G171)))),OFFSET('Sanitation Data'!$G$11,0,10*ROW('Sanitation Data'!G171)),NA())))</f>
        <v>#N/A</v>
      </c>
      <c r="AS177" s="251" t="e">
        <f ca="true">+IF(AND(ISNUMBER(OFFSET('Sanitation Data'!$G$12,0,10*ROW('Sanitation Data'!G171))),DH177="Yes"),OFFSET('Sanitation Data'!$G$12,0,10*ROW('Sanitation Data'!G171)),IF(AND(ISNUMBER(OFFSET('Sanitation Data'!$G$12,0,10*ROW('Sanitation Data'!G171))),DH177="No",ISNUMBER(OFFSET('Sanitation Data'!$G$12,0,10*ROW('Sanitation Data'!G171)))),CONCATENATE("[",ROUND(OFFSET('Sanitation Data'!$G$12,0,10*ROW('Sanitation Data'!G171)),0),"]"),IF(AND(ISNUMBER(OFFSET('Sanitation Data'!$G$12,0,10*ROW('Sanitation Data'!G171))),DH177="",ISNUMBER(OFFSET('Sanitation Data'!$G$12,0,10*ROW('Sanitation Data'!G171)))),OFFSET('Sanitation Data'!$G$12,0,10*ROW('Sanitation Data'!G171)),NA())))</f>
        <v>#N/A</v>
      </c>
      <c r="AT177" s="251" t="e">
        <f ca="true">+IF(AND(ISNUMBER(OFFSET('Sanitation Data'!$G$13,0,10*ROW('Sanitation Data'!G171))),DI177="Yes"),OFFSET('Sanitation Data'!$G$13,0,10*ROW('Sanitation Data'!G171)),IF(AND(ISNUMBER(OFFSET('Sanitation Data'!$G$13,0,10*ROW('Sanitation Data'!G171))),DI177="No",ISNUMBER(OFFSET('Sanitation Data'!$G$13,0,10*ROW('Sanitation Data'!G171)))),CONCATENATE("[",ROUND(OFFSET('Sanitation Data'!$G$13,0,10*ROW('Sanitation Data'!G171)),0),"]"),IF(AND(ISNUMBER(OFFSET('Sanitation Data'!$G$13,0,10*ROW('Sanitation Data'!G171))),DI177="",ISNUMBER(OFFSET('Sanitation Data'!$G$13,0,10*ROW('Sanitation Data'!G171)))),OFFSET('Sanitation Data'!$G$13,0,10*ROW('Sanitation Data'!G171)),NA())))</f>
        <v>#N/A</v>
      </c>
      <c r="AU177" s="251" t="e">
        <f ca="true">+IF(AND(ISNUMBER(OFFSET('Sanitation Data'!$H$5,0,10*ROW('Sanitation Data'!H171))),DJ177="Yes"),100-OFFSET('Sanitation Data'!$H$5,0,10*ROW('Sanitation Data'!H171)),IF(AND(ISNUMBER(OFFSET('Sanitation Data'!$H$5,0,10*ROW('Sanitation Data'!H171))),DJ177="No",ISNUMBER(OFFSET('Sanitation Data'!$H$5,0,10*ROW('Sanitation Data'!H171)))),CONCATENATE("[",ROUND(100-OFFSET('Sanitation Data'!$H$5,0,10*ROW('Sanitation Data'!H171)),0),"]"),IF(AND(ISNUMBER(OFFSET('Sanitation Data'!$H$5,0,10*ROW('Sanitation Data'!H171))),DJ177="",ISNUMBER(OFFSET('Sanitation Data'!$H$5,0,10*ROW('Sanitation Data'!H171)))),100-OFFSET('Sanitation Data'!$H$5,0,10*ROW('Sanitation Data'!H171)),NA())))</f>
        <v>#N/A</v>
      </c>
      <c r="AV177" s="251" t="e">
        <f ca="true">+IF(AND(ISNUMBER(OFFSET('Sanitation Data'!$H$7,0,10*ROW('Sanitation Data'!H171))),DK177="Yes"),OFFSET('Sanitation Data'!$H$7,0,10*ROW('Sanitation Data'!H171)),IF(AND(ISNUMBER(OFFSET('Sanitation Data'!$H$7,0,10*ROW('Sanitation Data'!H171))),DK177="No",ISNUMBER(OFFSET('Sanitation Data'!$H$7,0,10*ROW('Sanitation Data'!H171)))),CONCATENATE("[",ROUND(OFFSET('Sanitation Data'!$H$7,0,10*ROW('Sanitation Data'!H171)),0),"]"),IF(AND(ISNUMBER(OFFSET('Sanitation Data'!$H$7,0,10*ROW('Sanitation Data'!H171))),DK177="",ISNUMBER(OFFSET('Sanitation Data'!$H$7,0,10*ROW('Sanitation Data'!H171)))),OFFSET('Sanitation Data'!$H$7,0,10*ROW('Sanitation Data'!H171)),NA())))</f>
        <v>#N/A</v>
      </c>
      <c r="AW177" s="251" t="e">
        <f ca="true">+IF(AND(ISNUMBER(OFFSET('Sanitation Data'!$H$11,0,10*ROW('Sanitation Data'!H171))),DL177="Yes"),OFFSET('Sanitation Data'!$H$11,0,10*ROW('Sanitation Data'!H171)),IF(AND(ISNUMBER(OFFSET('Sanitation Data'!$H$11,0,10*ROW('Sanitation Data'!H171))),DL177="No",ISNUMBER(OFFSET('Sanitation Data'!$H$11,0,10*ROW('Sanitation Data'!H171)))),CONCATENATE("[",ROUND(OFFSET('Sanitation Data'!$H$11,0,10*ROW('Sanitation Data'!H171)),0),"]"),IF(AND(ISNUMBER(OFFSET('Sanitation Data'!$H$11,0,10*ROW('Sanitation Data'!H171))),DL177="",ISNUMBER(OFFSET('Sanitation Data'!$H$11,0,10*ROW('Sanitation Data'!H171)))),OFFSET('Sanitation Data'!$H$11,0,10*ROW('Sanitation Data'!H171)),NA())))</f>
        <v>#N/A</v>
      </c>
      <c r="AX177" s="251" t="e">
        <f ca="true">+IF(AND(ISNUMBER(OFFSET('Sanitation Data'!$H$12,0,10*ROW('Sanitation Data'!H171))),DM177="Yes"),OFFSET('Sanitation Data'!$H$12,0,10*ROW('Sanitation Data'!H171)),IF(AND(ISNUMBER(OFFSET('Sanitation Data'!$H$12,0,10*ROW('Sanitation Data'!H171))),DM177="No",ISNUMBER(OFFSET('Sanitation Data'!$H$12,0,10*ROW('Sanitation Data'!H171)))),CONCATENATE("[",ROUND(OFFSET('Sanitation Data'!$H$12,0,10*ROW('Sanitation Data'!H171)),0),"]"),IF(AND(ISNUMBER(OFFSET('Sanitation Data'!$H$12,0,10*ROW('Sanitation Data'!H171))),DM177="",ISNUMBER(OFFSET('Sanitation Data'!$H$12,0,10*ROW('Sanitation Data'!H171)))),OFFSET('Sanitation Data'!$H$12,0,10*ROW('Sanitation Data'!H171)),NA())))</f>
        <v>#N/A</v>
      </c>
      <c r="AY177" s="251" t="e">
        <f ca="true">+IF(AND(ISNUMBER(OFFSET('Sanitation Data'!$H$13,0,10*ROW('Sanitation Data'!H171))),DN177="Yes"),OFFSET('Sanitation Data'!$H$13,0,10*ROW('Sanitation Data'!H171)),IF(AND(ISNUMBER(OFFSET('Sanitation Data'!$H$13,0,10*ROW('Sanitation Data'!H171))),DN177="No",ISNUMBER(OFFSET('Sanitation Data'!$H$13,0,10*ROW('Sanitation Data'!H171)))),CONCATENATE("[",ROUND(OFFSET('Sanitation Data'!$H$13,0,10*ROW('Sanitation Data'!H171)),0),"]"),IF(AND(ISNUMBER(OFFSET('Sanitation Data'!$H$13,0,10*ROW('Sanitation Data'!H171))),DN177="",ISNUMBER(OFFSET('Sanitation Data'!$H$13,0,10*ROW('Sanitation Data'!H171)))),OFFSET('Sanitation Data'!$H$13,0,10*ROW('Sanitation Data'!H171)),NA())))</f>
        <v>#N/A</v>
      </c>
      <c r="AZ177" s="252" t="e">
        <f ca="true">+IF(AND(ISNUMBER(OFFSET('Hygiene Data'!$C$6,0,10*ROW('Hygiene Data'!C171))),DO177="Yes"),OFFSET('Hygiene Data'!$C$6,0,10*ROW('Hygiene Data'!C171)),IF(AND(ISNUMBER(OFFSET('Hygiene Data'!$C$6,0,10*ROW('Hygiene Data'!C171))),DO177="No",ISNUMBER(OFFSET('Hygiene Data'!$C$6,0,10*ROW('Hygiene Data'!C171)))),CONCATENATE("[",ROUND(OFFSET('Hygiene Data'!$C$6,0,10*ROW('Hygiene Data'!C171)),0),"]"),IF(AND(ISNUMBER(OFFSET('Hygiene Data'!$C$6,0,10*ROW('Hygiene Data'!C171))),DO177="",ISNUMBER(OFFSET('Hygiene Data'!$C$6,0,10*ROW('Hygiene Data'!C171)))),OFFSET('Hygiene Data'!$C$6,0,10*ROW('Hygiene Data'!C171)),NA())))</f>
        <v>#N/A</v>
      </c>
      <c r="BA177" s="252" t="e">
        <f ca="true">+IF(AND(ISNUMBER(OFFSET('Hygiene Data'!$C$8,0,10*ROW('Hygiene Data'!C171))),DP177="Yes"),OFFSET('Hygiene Data'!$C$8,0,10*ROW('Hygiene Data'!C171)),IF(AND(ISNUMBER(OFFSET('Hygiene Data'!$C$8,0,10*ROW('Hygiene Data'!C171))),DP177="No",ISNUMBER(OFFSET('Hygiene Data'!$C$8,0,10*ROW('Hygiene Data'!C171)))),CONCATENATE("[",ROUND(OFFSET('Hygiene Data'!$C$8,0,10*ROW('Hygiene Data'!C171)),0),"]"),IF(AND(ISNUMBER(OFFSET('Hygiene Data'!$C$8,0,10*ROW('Hygiene Data'!C171))),DP177="",ISNUMBER(OFFSET('Hygiene Data'!$C$8,0,10*ROW('Hygiene Data'!C171)))),OFFSET('Hygiene Data'!$C$8,0,10*ROW('Hygiene Data'!C171)),NA())))</f>
        <v>#N/A</v>
      </c>
      <c r="BB177" s="252" t="e">
        <f ca="true">+IF(AND(ISNUMBER(OFFSET('Hygiene Data'!$C$10,0,10*ROW('Hygiene Data'!C171))),DQ177="Yes"),OFFSET('Hygiene Data'!$C$10,0,10*ROW('Hygiene Data'!C171)),IF(AND(ISNUMBER(OFFSET('Hygiene Data'!$C$10,0,10*ROW('Hygiene Data'!C171))),DQ177="No",ISNUMBER(OFFSET('Hygiene Data'!$C$10,0,10*ROW('Hygiene Data'!C171)))),CONCATENATE("[",ROUND(OFFSET('Hygiene Data'!$C$10,0,10*ROW('Hygiene Data'!C171)),0),"]"),IF(AND(ISNUMBER(OFFSET('Hygiene Data'!$C$10,0,10*ROW('Hygiene Data'!C171))),DQ177="",ISNUMBER(OFFSET('Hygiene Data'!$C$10,0,10*ROW('Hygiene Data'!C171)))),OFFSET('Hygiene Data'!$C$10,0,10*ROW('Hygiene Data'!C171)),NA())))</f>
        <v>#N/A</v>
      </c>
      <c r="BC177" s="252" t="e">
        <f ca="true">+IF(AND(ISNUMBER(OFFSET('Hygiene Data'!$D$6,0,10*ROW('Hygiene Data'!D171))),DR177="Yes"),OFFSET('Hygiene Data'!$D$6,0,10*ROW('Hygiene Data'!D171)),IF(AND(ISNUMBER(OFFSET('Hygiene Data'!$D$6,0,10*ROW('Hygiene Data'!D171))),DR177="No",ISNUMBER(OFFSET('Hygiene Data'!$D$6,0,10*ROW('Hygiene Data'!D171)))),CONCATENATE("[",ROUND(OFFSET('Hygiene Data'!$D$6,0,10*ROW('Hygiene Data'!D171)),0),"]"),IF(AND(ISNUMBER(OFFSET('Hygiene Data'!$D$6,0,10*ROW('Hygiene Data'!D171))),DR177="",ISNUMBER(OFFSET('Hygiene Data'!$D$6,0,10*ROW('Hygiene Data'!D171)))),OFFSET('Hygiene Data'!$D$6,0,10*ROW('Hygiene Data'!D171)),NA())))</f>
        <v>#N/A</v>
      </c>
      <c r="BD177" s="252" t="e">
        <f ca="true">+IF(AND(ISNUMBER(OFFSET('Hygiene Data'!$D$8,0,10*ROW('Hygiene Data'!D171))),DS177="Yes"),OFFSET('Hygiene Data'!$D$8,0,10*ROW('Hygiene Data'!D171)),IF(AND(ISNUMBER(OFFSET('Hygiene Data'!$D$8,0,10*ROW('Hygiene Data'!D171))),DS177="No",ISNUMBER(OFFSET('Hygiene Data'!$D$8,0,10*ROW('Hygiene Data'!D171)))),CONCATENATE("[",ROUND(OFFSET('Hygiene Data'!$D$8,0,10*ROW('Hygiene Data'!D171)),0),"]"),IF(AND(ISNUMBER(OFFSET('Hygiene Data'!$D$8,0,10*ROW('Hygiene Data'!D171))),DS177="",ISNUMBER(OFFSET('Hygiene Data'!$D$8,0,10*ROW('Hygiene Data'!D171)))),OFFSET('Hygiene Data'!$D$8,0,10*ROW('Hygiene Data'!D171)),NA())))</f>
        <v>#N/A</v>
      </c>
      <c r="BE177" s="252" t="e">
        <f ca="true">+IF(AND(ISNUMBER(OFFSET('Hygiene Data'!$D$10,0,10*ROW('Hygiene Data'!D171))),DT177="Yes"),OFFSET('Hygiene Data'!$D$10,0,10*ROW('Hygiene Data'!D171)),IF(AND(ISNUMBER(OFFSET('Hygiene Data'!$D$10,0,10*ROW('Hygiene Data'!D171))),DT177="No",ISNUMBER(OFFSET('Hygiene Data'!$D$10,0,10*ROW('Hygiene Data'!D171)))),CONCATENATE("[",ROUND(OFFSET('Hygiene Data'!$D$10,0,10*ROW('Hygiene Data'!D171)),0),"]"),IF(AND(ISNUMBER(OFFSET('Hygiene Data'!$D$10,0,10*ROW('Hygiene Data'!D171))),DT177="",ISNUMBER(OFFSET('Hygiene Data'!$D$10,0,10*ROW('Hygiene Data'!D171)))),OFFSET('Hygiene Data'!$D$10,0,10*ROW('Hygiene Data'!D171)),NA())))</f>
        <v>#N/A</v>
      </c>
      <c r="BF177" s="252" t="e">
        <f ca="true">+IF(AND(ISNUMBER(OFFSET('Hygiene Data'!$E$6,0,10*ROW('Hygiene Data'!E171))),DU177="Yes"),OFFSET('Hygiene Data'!$E$6,0,10*ROW('Hygiene Data'!E171)),IF(AND(ISNUMBER(OFFSET('Hygiene Data'!$E$6,0,10*ROW('Hygiene Data'!E171))),DU177="No",ISNUMBER(OFFSET('Hygiene Data'!$E$6,0,10*ROW('Hygiene Data'!E171)))),CONCATENATE("[",ROUND(OFFSET('Hygiene Data'!$E$6,0,10*ROW('Hygiene Data'!E171)),0),"]"),IF(AND(ISNUMBER(OFFSET('Hygiene Data'!$E$6,0,10*ROW('Hygiene Data'!E171))),DU177="",ISNUMBER(OFFSET('Hygiene Data'!$E$6,0,10*ROW('Hygiene Data'!E171)))),OFFSET('Hygiene Data'!$E$6,0,10*ROW('Hygiene Data'!E171)),NA())))</f>
        <v>#N/A</v>
      </c>
      <c r="BG177" s="252" t="e">
        <f ca="true">+IF(AND(ISNUMBER(OFFSET('Hygiene Data'!$E$8,0,10*ROW('Hygiene Data'!E171))),DV177="Yes"),OFFSET('Hygiene Data'!$E$8,0,10*ROW('Hygiene Data'!E171)),IF(AND(ISNUMBER(OFFSET('Hygiene Data'!$E$8,0,10*ROW('Hygiene Data'!E171))),DV177="No",ISNUMBER(OFFSET('Hygiene Data'!$E$8,0,10*ROW('Hygiene Data'!E171)))),CONCATENATE("[",ROUND(OFFSET('Hygiene Data'!$E$8,0,10*ROW('Hygiene Data'!E171)),0),"]"),IF(AND(ISNUMBER(OFFSET('Hygiene Data'!$E$8,0,10*ROW('Hygiene Data'!E171))),DV177="",ISNUMBER(OFFSET('Hygiene Data'!$E$8,0,10*ROW('Hygiene Data'!E171)))),OFFSET('Hygiene Data'!$E$8,0,10*ROW('Hygiene Data'!E171)),NA())))</f>
        <v>#N/A</v>
      </c>
      <c r="BH177" s="252" t="e">
        <f ca="true">+IF(AND(ISNUMBER(OFFSET('Hygiene Data'!$E$10,0,10*ROW('Hygiene Data'!E171))),DW177="Yes"),OFFSET('Hygiene Data'!$E$10,0,10*ROW('Hygiene Data'!E171)),IF(AND(ISNUMBER(OFFSET('Hygiene Data'!$E$10,0,10*ROW('Hygiene Data'!E171))),DW177="No",ISNUMBER(OFFSET('Hygiene Data'!$E$10,0,10*ROW('Hygiene Data'!E171)))),CONCATENATE("[",ROUND(OFFSET('Hygiene Data'!$E$10,0,10*ROW('Hygiene Data'!E171)),0),"]"),IF(AND(ISNUMBER(OFFSET('Hygiene Data'!$E$10,0,10*ROW('Hygiene Data'!E171))),DW177="",ISNUMBER(OFFSET('Hygiene Data'!$E$10,0,10*ROW('Hygiene Data'!E171)))),OFFSET('Hygiene Data'!$E$10,0,10*ROW('Hygiene Data'!E171)),NA())))</f>
        <v>#N/A</v>
      </c>
      <c r="BI177" s="252" t="e">
        <f ca="true">+IF(AND(ISNUMBER(OFFSET('Hygiene Data'!$F$6,0,10*ROW('Hygiene Data'!F171))),DX177="Yes"),OFFSET('Hygiene Data'!$F$6,0,10*ROW('Hygiene Data'!F171)),IF(AND(ISNUMBER(OFFSET('Hygiene Data'!$F$6,0,10*ROW('Hygiene Data'!F171))),DX177="No",ISNUMBER(OFFSET('Hygiene Data'!$F$6,0,10*ROW('Hygiene Data'!F171)))),CONCATENATE("[",ROUND(OFFSET('Hygiene Data'!$F$6,0,10*ROW('Hygiene Data'!F171)),0),"]"),IF(AND(ISNUMBER(OFFSET('Hygiene Data'!$F$6,0,10*ROW('Hygiene Data'!F171))),DX177="",ISNUMBER(OFFSET('Hygiene Data'!$F$6,0,10*ROW('Hygiene Data'!F171)))),OFFSET('Hygiene Data'!$F$6,0,10*ROW('Hygiene Data'!F171)),NA())))</f>
        <v>#N/A</v>
      </c>
      <c r="BJ177" s="252" t="e">
        <f ca="true">+IF(AND(ISNUMBER(OFFSET('Hygiene Data'!$F$8,0,10*ROW('Hygiene Data'!F171))),DY177="Yes"),OFFSET('Hygiene Data'!$F$8,0,10*ROW('Hygiene Data'!F171)),IF(AND(ISNUMBER(OFFSET('Hygiene Data'!$F$8,0,10*ROW('Hygiene Data'!F171))),DY177="No",ISNUMBER(OFFSET('Hygiene Data'!$F$8,0,10*ROW('Hygiene Data'!F171)))),CONCATENATE("[",ROUND(OFFSET('Hygiene Data'!$F$8,0,10*ROW('Hygiene Data'!F171)),0),"]"),IF(AND(ISNUMBER(OFFSET('Hygiene Data'!$F$8,0,10*ROW('Hygiene Data'!F171))),DY177="",ISNUMBER(OFFSET('Hygiene Data'!$F$8,0,10*ROW('Hygiene Data'!F171)))),OFFSET('Hygiene Data'!$F$8,0,10*ROW('Hygiene Data'!F171)),NA())))</f>
        <v>#N/A</v>
      </c>
      <c r="BK177" s="252" t="e">
        <f ca="true">+IF(AND(ISNUMBER(OFFSET('Hygiene Data'!$F$10,0,10*ROW('Hygiene Data'!F171))),DZ177="Yes"),OFFSET('Hygiene Data'!$F$10,0,10*ROW('Hygiene Data'!F171)),IF(AND(ISNUMBER(OFFSET('Hygiene Data'!$F$10,0,10*ROW('Hygiene Data'!F171))),DZ177="No",ISNUMBER(OFFSET('Hygiene Data'!$F$10,0,10*ROW('Hygiene Data'!F171)))),CONCATENATE("[",ROUND(OFFSET('Hygiene Data'!$F$10,0,10*ROW('Hygiene Data'!F171)),0),"]"),IF(AND(ISNUMBER(OFFSET('Hygiene Data'!$F$10,0,10*ROW('Hygiene Data'!F171))),DZ177="",ISNUMBER(OFFSET('Hygiene Data'!$F$10,0,10*ROW('Hygiene Data'!F171)))),OFFSET('Hygiene Data'!$F$10,0,10*ROW('Hygiene Data'!F171)),NA())))</f>
        <v>#N/A</v>
      </c>
      <c r="BL177" s="252" t="e">
        <f ca="true">+IF(AND(ISNUMBER(OFFSET('Hygiene Data'!$G$6,0,10*ROW('Hygiene Data'!G171))),EA177="Yes"),OFFSET('Hygiene Data'!$G$6,0,10*ROW('Hygiene Data'!G171)),IF(AND(ISNUMBER(OFFSET('Hygiene Data'!$G$6,0,10*ROW('Hygiene Data'!G171))),EA177="No",ISNUMBER(OFFSET('Hygiene Data'!$G$6,0,10*ROW('Hygiene Data'!G171)))),CONCATENATE("[",ROUND(OFFSET('Hygiene Data'!$G$6,0,10*ROW('Hygiene Data'!G171)),0),"]"),IF(AND(ISNUMBER(OFFSET('Hygiene Data'!$G$6,0,10*ROW('Hygiene Data'!G171))),EA177="",ISNUMBER(OFFSET('Hygiene Data'!$G$6,0,10*ROW('Hygiene Data'!G171)))),OFFSET('Hygiene Data'!$G$6,0,10*ROW('Hygiene Data'!G171)),NA())))</f>
        <v>#N/A</v>
      </c>
      <c r="BM177" s="252" t="e">
        <f ca="true">+IF(AND(ISNUMBER(OFFSET('Hygiene Data'!$G$8,0,10*ROW('Hygiene Data'!G171))),EB177="Yes"),OFFSET('Hygiene Data'!$G$8,0,10*ROW('Hygiene Data'!G171)),IF(AND(ISNUMBER(OFFSET('Hygiene Data'!$G$8,0,10*ROW('Hygiene Data'!G171))),EB177="No",ISNUMBER(OFFSET('Hygiene Data'!$G$8,0,10*ROW('Hygiene Data'!G171)))),CONCATENATE("[",ROUND(OFFSET('Hygiene Data'!$G$8,0,10*ROW('Hygiene Data'!G171)),0),"]"),IF(AND(ISNUMBER(OFFSET('Hygiene Data'!$G$8,0,10*ROW('Hygiene Data'!G171))),EB177="",ISNUMBER(OFFSET('Hygiene Data'!$G$8,0,10*ROW('Hygiene Data'!G171)))),OFFSET('Hygiene Data'!$G$8,0,10*ROW('Hygiene Data'!G171)),NA())))</f>
        <v>#N/A</v>
      </c>
      <c r="BN177" s="252" t="e">
        <f ca="true">+IF(AND(ISNUMBER(OFFSET('Hygiene Data'!$G$10,0,10*ROW('Hygiene Data'!G171))),EC177="Yes"),OFFSET('Hygiene Data'!$G$10,0,10*ROW('Hygiene Data'!G171)),IF(AND(ISNUMBER(OFFSET('Hygiene Data'!$G$10,0,10*ROW('Hygiene Data'!G171))),EC177="No",ISNUMBER(OFFSET('Hygiene Data'!$G$10,0,10*ROW('Hygiene Data'!G171)))),CONCATENATE("[",ROUND(OFFSET('Hygiene Data'!$G$10,0,10*ROW('Hygiene Data'!G171)),0),"]"),IF(AND(ISNUMBER(OFFSET('Hygiene Data'!$G$10,0,10*ROW('Hygiene Data'!G171))),EC177="",ISNUMBER(OFFSET('Hygiene Data'!$G$10,0,10*ROW('Hygiene Data'!G171)))),OFFSET('Hygiene Data'!$G$10,0,10*ROW('Hygiene Data'!G171)),NA())))</f>
        <v>#N/A</v>
      </c>
      <c r="BO177" s="252" t="e">
        <f ca="true">+IF(AND(ISNUMBER(OFFSET('Hygiene Data'!$H$6,0,10*ROW('Hygiene Data'!H171))),ED177="Yes"),OFFSET('Hygiene Data'!$H$6,0,10*ROW('Hygiene Data'!H171)),IF(AND(ISNUMBER(OFFSET('Hygiene Data'!$H$6,0,10*ROW('Hygiene Data'!H171))),ED177="No",ISNUMBER(OFFSET('Hygiene Data'!$H$6,0,10*ROW('Hygiene Data'!H171)))),CONCATENATE("[",ROUND(OFFSET('Hygiene Data'!$H$6,0,10*ROW('Hygiene Data'!H171)),0),"]"),IF(AND(ISNUMBER(OFFSET('Hygiene Data'!$H$6,0,10*ROW('Hygiene Data'!H171))),ED177="",ISNUMBER(OFFSET('Hygiene Data'!$H$6,0,10*ROW('Hygiene Data'!H171)))),OFFSET('Hygiene Data'!$H$6,0,10*ROW('Hygiene Data'!H171)),NA())))</f>
        <v>#N/A</v>
      </c>
      <c r="BP177" s="252" t="e">
        <f ca="true">+IF(AND(ISNUMBER(OFFSET('Hygiene Data'!$H$8,0,10*ROW('Hygiene Data'!H171))),EE177="Yes"),OFFSET('Hygiene Data'!$H$8,0,10*ROW('Hygiene Data'!H171)),IF(AND(ISNUMBER(OFFSET('Hygiene Data'!$H$8,0,10*ROW('Hygiene Data'!H171))),EE177="No",ISNUMBER(OFFSET('Hygiene Data'!$H$8,0,10*ROW('Hygiene Data'!H171)))),CONCATENATE("[",ROUND(OFFSET('Hygiene Data'!$H$8,0,10*ROW('Hygiene Data'!H171)),0),"]"),IF(AND(ISNUMBER(OFFSET('Hygiene Data'!$H$8,0,10*ROW('Hygiene Data'!H171))),EE177="",ISNUMBER(OFFSET('Hygiene Data'!$H$8,0,10*ROW('Hygiene Data'!H171)))),OFFSET('Hygiene Data'!$H$8,0,10*ROW('Hygiene Data'!H171)),NA())))</f>
        <v>#N/A</v>
      </c>
      <c r="BQ177" s="252" t="e">
        <f ca="true">+IF(AND(ISNUMBER(OFFSET('Hygiene Data'!$H$10,0,10*ROW('Hygiene Data'!H171))),EF177="Yes"),OFFSET('Hygiene Data'!$H$10,0,10*ROW('Hygiene Data'!H171)),IF(AND(ISNUMBER(OFFSET('Hygiene Data'!$H$10,0,10*ROW('Hygiene Data'!H171))),EF177="No",ISNUMBER(OFFSET('Hygiene Data'!$H$10,0,10*ROW('Hygiene Data'!H171)))),CONCATENATE("[",ROUND(OFFSET('Hygiene Data'!$H$10,0,10*ROW('Hygiene Data'!H171)),0),"]"),IF(AND(ISNUMBER(OFFSET('Hygiene Data'!$H$10,0,10*ROW('Hygiene Data'!H171))),EF177="",ISNUMBER(OFFSET('Hygiene Data'!$H$10,0,10*ROW('Hygiene Data'!H171)))),OFFSET('Hygiene Data'!$H$10,0,10*ROW('Hygiene Data'!H171)),NA())))</f>
        <v>#N/A</v>
      </c>
      <c r="BS177" s="36" t="str">
        <f ca="true">+IF(OFFSET('Water Data'!$C$28,0,10*ROW('Water Data'!C171))="","",OFFSET('Water Data'!$C$28,0,10*ROW('Water Data'!C171)))</f>
        <v/>
      </c>
      <c r="BT177" s="36" t="str">
        <f ca="true">+IF(OFFSET('Water Data'!$C$29,0,10*ROW('Water Data'!C171))="","",OFFSET('Water Data'!$C$29,0,10*ROW('Water Data'!C171)))</f>
        <v/>
      </c>
      <c r="BU177" s="36" t="str">
        <f ca="true">+IF(OFFSET('Water Data'!$C$30,0,10*ROW('Water Data'!C171))="","",OFFSET('Water Data'!$C$30,0,10*ROW('Water Data'!C171)))</f>
        <v/>
      </c>
      <c r="BV177" s="36" t="str">
        <f ca="true">+IF(OFFSET('Water Data'!$D$28,0,10*ROW('Water Data'!D171))="","",OFFSET('Water Data'!$D$28,0,10*ROW('Water Data'!D171)))</f>
        <v/>
      </c>
      <c r="BW177" s="36" t="str">
        <f ca="true">+IF(OFFSET('Water Data'!$D$29,0,10*ROW('Water Data'!D171))="","",OFFSET('Water Data'!$D$29,0,10*ROW('Water Data'!D171)))</f>
        <v/>
      </c>
      <c r="BX177" s="36" t="str">
        <f ca="true">+IF(OFFSET('Water Data'!$D$30,0,10*ROW('Water Data'!D171))="","",OFFSET('Water Data'!$D$30,0,10*ROW('Water Data'!D171)))</f>
        <v/>
      </c>
      <c r="BY177" s="36" t="str">
        <f ca="true">+IF(OFFSET('Water Data'!$E$28,0,10*ROW('Water Data'!E171))="","",OFFSET('Water Data'!$E$28,0,10*ROW('Water Data'!E171)))</f>
        <v/>
      </c>
      <c r="BZ177" s="36" t="str">
        <f ca="true">+IF(OFFSET('Water Data'!$E$29,0,10*ROW('Water Data'!E171))="","",OFFSET('Water Data'!$E$29,0,10*ROW('Water Data'!E171)))</f>
        <v/>
      </c>
      <c r="CA177" s="36" t="str">
        <f ca="true">+IF(OFFSET('Water Data'!$E$30,0,10*ROW('Water Data'!E171))="","",OFFSET('Water Data'!$E$30,0,10*ROW('Water Data'!E171)))</f>
        <v/>
      </c>
      <c r="CB177" s="36" t="str">
        <f ca="true">+IF(OFFSET('Water Data'!$F$28,0,10*ROW('Water Data'!F171))="","",OFFSET('Water Data'!$F$28,0,10*ROW('Water Data'!F171)))</f>
        <v/>
      </c>
      <c r="CC177" s="36" t="str">
        <f ca="true">+IF(OFFSET('Water Data'!$F$29,0,10*ROW('Water Data'!F171))="","",OFFSET('Water Data'!$F$29,0,10*ROW('Water Data'!F171)))</f>
        <v/>
      </c>
      <c r="CD177" s="36" t="str">
        <f ca="true">+IF(OFFSET('Water Data'!$F$30,0,10*ROW('Water Data'!F171))="","",OFFSET('Water Data'!$F$30,0,10*ROW('Water Data'!F171)))</f>
        <v/>
      </c>
      <c r="CE177" s="36" t="str">
        <f ca="true">+IF(OFFSET('Water Data'!$G$28,0,10*ROW('Water Data'!G171))="","",OFFSET('Water Data'!$G$28,0,10*ROW('Water Data'!G171)))</f>
        <v/>
      </c>
      <c r="CF177" s="36" t="str">
        <f ca="true">+IF(OFFSET('Water Data'!$G$29,0,10*ROW('Water Data'!G171))="","",OFFSET('Water Data'!$G$29,0,10*ROW('Water Data'!G171)))</f>
        <v/>
      </c>
      <c r="CG177" s="36" t="str">
        <f ca="true">+IF(OFFSET('Water Data'!$G$30,0,10*ROW('Water Data'!G171))="","",OFFSET('Water Data'!$G$30,0,10*ROW('Water Data'!G171)))</f>
        <v/>
      </c>
      <c r="CH177" s="36" t="str">
        <f ca="true">+IF(OFFSET('Water Data'!$H$28,0,10*ROW('Water Data'!H171))="","",OFFSET('Water Data'!$H$28,0,10*ROW('Water Data'!H171)))</f>
        <v/>
      </c>
      <c r="CI177" s="36" t="str">
        <f ca="true">+IF(OFFSET('Water Data'!$H$29,0,10*ROW('Water Data'!H171))="","",OFFSET('Water Data'!$H$29,0,10*ROW('Water Data'!H171)))</f>
        <v/>
      </c>
      <c r="CJ177" s="36" t="str">
        <f ca="true">+IF(OFFSET('Water Data'!$H$30,0,10*ROW('Water Data'!H171))="","",OFFSET('Water Data'!$H$30,0,10*ROW('Water Data'!H171)))</f>
        <v/>
      </c>
      <c r="CK177" s="36" t="str">
        <f ca="true">+IF(OFFSET('Sanitation Data'!$C$29,0,10*ROW('Sanitation Data'!C171))="","",OFFSET('Sanitation Data'!$C$29,0,10*ROW('Sanitation Data'!C171)))</f>
        <v/>
      </c>
      <c r="CL177" s="36" t="str">
        <f ca="true">+IF(OFFSET('Sanitation Data'!$C$30,0,10*ROW('Sanitation Data'!C171))="","",OFFSET('Sanitation Data'!$C$30,0,10*ROW('Sanitation Data'!C171)))</f>
        <v/>
      </c>
      <c r="CM177" s="36" t="str">
        <f ca="true">+IF(OFFSET('Sanitation Data'!$C$31,0,10*ROW('Sanitation Data'!C171))="","",OFFSET('Sanitation Data'!$C$31,0,10*ROW('Sanitation Data'!C171)))</f>
        <v/>
      </c>
      <c r="CN177" s="36" t="str">
        <f ca="true">+IF(OFFSET('Sanitation Data'!$C$32,0,10*ROW('Sanitation Data'!C171))="","",OFFSET('Sanitation Data'!$C$32,0,10*ROW('Sanitation Data'!C171)))</f>
        <v/>
      </c>
      <c r="CO177" s="36" t="str">
        <f ca="true">+IF(OFFSET('Sanitation Data'!$C$33,0,10*ROW('Sanitation Data'!C171))="","",OFFSET('Sanitation Data'!$C$33,0,10*ROW('Sanitation Data'!C171)))</f>
        <v/>
      </c>
      <c r="CP177" s="36" t="str">
        <f ca="true">+IF(OFFSET('Sanitation Data'!$D$29,0,10*ROW('Sanitation Data'!D171))="","",OFFSET('Sanitation Data'!$D$29,0,10*ROW('Sanitation Data'!D171)))</f>
        <v/>
      </c>
      <c r="CQ177" s="36" t="str">
        <f ca="true">+IF(OFFSET('Sanitation Data'!$D$30,0,10*ROW('Sanitation Data'!D171))="","",OFFSET('Sanitation Data'!$D$30,0,10*ROW('Sanitation Data'!D171)))</f>
        <v/>
      </c>
      <c r="CR177" s="36" t="str">
        <f ca="true">+IF(OFFSET('Sanitation Data'!$D$31,0,10*ROW('Sanitation Data'!D171))="","",OFFSET('Sanitation Data'!$D$31,0,10*ROW('Sanitation Data'!D171)))</f>
        <v/>
      </c>
      <c r="CS177" s="36" t="str">
        <f ca="true">+IF(OFFSET('Sanitation Data'!$D$32,0,10*ROW('Sanitation Data'!D171))="","",OFFSET('Sanitation Data'!$D$32,0,10*ROW('Sanitation Data'!D171)))</f>
        <v/>
      </c>
      <c r="CT177" s="36" t="str">
        <f ca="true">+IF(OFFSET('Sanitation Data'!$D$33,0,10*ROW('Sanitation Data'!D171))="","",OFFSET('Sanitation Data'!$D$33,0,10*ROW('Sanitation Data'!D171)))</f>
        <v/>
      </c>
      <c r="CU177" s="36" t="str">
        <f ca="true">+IF(OFFSET('Sanitation Data'!$E$29,0,10*ROW('Sanitation Data'!E171))="","",OFFSET('Sanitation Data'!$E$29,0,10*ROW('Sanitation Data'!E171)))</f>
        <v/>
      </c>
      <c r="CV177" s="36" t="str">
        <f ca="true">+IF(OFFSET('Sanitation Data'!$E$30,0,10*ROW('Sanitation Data'!E171))="","",OFFSET('Sanitation Data'!$E$30,0,10*ROW('Sanitation Data'!E171)))</f>
        <v/>
      </c>
      <c r="CW177" s="36" t="str">
        <f ca="true">+IF(OFFSET('Sanitation Data'!$E$31,0,10*ROW('Sanitation Data'!E171))="","",OFFSET('Sanitation Data'!$E$31,0,10*ROW('Sanitation Data'!E171)))</f>
        <v/>
      </c>
      <c r="CX177" s="36" t="str">
        <f ca="true">+IF(OFFSET('Sanitation Data'!$E$32,0,10*ROW('Sanitation Data'!E171))="","",OFFSET('Sanitation Data'!$E$32,0,10*ROW('Sanitation Data'!E171)))</f>
        <v/>
      </c>
      <c r="CY177" s="36" t="str">
        <f ca="true">+IF(OFFSET('Sanitation Data'!$E$33,0,10*ROW('Sanitation Data'!E171))="","",OFFSET('Sanitation Data'!$E$33,0,10*ROW('Sanitation Data'!E171)))</f>
        <v/>
      </c>
      <c r="CZ177" s="36" t="str">
        <f ca="true">+IF(OFFSET('Sanitation Data'!$F$29,0,10*ROW('Sanitation Data'!F171))="","",OFFSET('Sanitation Data'!$F$29,0,10*ROW('Sanitation Data'!F171)))</f>
        <v/>
      </c>
      <c r="DA177" s="36" t="str">
        <f ca="true">+IF(OFFSET('Sanitation Data'!$F$30,0,10*ROW('Sanitation Data'!F171))="","",OFFSET('Sanitation Data'!$F$30,0,10*ROW('Sanitation Data'!F171)))</f>
        <v/>
      </c>
      <c r="DB177" s="36" t="str">
        <f ca="true">+IF(OFFSET('Sanitation Data'!$F$31,0,10*ROW('Sanitation Data'!F171))="","",OFFSET('Sanitation Data'!$F$31,0,10*ROW('Sanitation Data'!F171)))</f>
        <v/>
      </c>
      <c r="DC177" s="36" t="str">
        <f ca="true">+IF(OFFSET('Sanitation Data'!$F$32,0,10*ROW('Sanitation Data'!F171))="","",OFFSET('Sanitation Data'!$F$32,0,10*ROW('Sanitation Data'!F171)))</f>
        <v/>
      </c>
      <c r="DD177" s="36" t="str">
        <f ca="true">+IF(OFFSET('Sanitation Data'!$F$33,0,10*ROW('Sanitation Data'!F171))="","",OFFSET('Sanitation Data'!$F$33,0,10*ROW('Sanitation Data'!F171)))</f>
        <v/>
      </c>
      <c r="DE177" s="36" t="str">
        <f ca="true">+IF(OFFSET('Sanitation Data'!$G$29,0,10*ROW('Sanitation Data'!G171))="","",OFFSET('Sanitation Data'!$G$29,0,10*ROW('Sanitation Data'!G171)))</f>
        <v/>
      </c>
      <c r="DF177" s="36" t="str">
        <f ca="true">+IF(OFFSET('Sanitation Data'!$G$30,0,10*ROW('Sanitation Data'!G171))="","",OFFSET('Sanitation Data'!$G$30,0,10*ROW('Sanitation Data'!G171)))</f>
        <v/>
      </c>
      <c r="DG177" s="36" t="str">
        <f ca="true">+IF(OFFSET('Sanitation Data'!$G$31,0,10*ROW('Sanitation Data'!G171))="","",OFFSET('Sanitation Data'!$G$31,0,10*ROW('Sanitation Data'!G171)))</f>
        <v/>
      </c>
      <c r="DH177" s="36" t="str">
        <f ca="true">+IF(OFFSET('Sanitation Data'!$G$32,0,10*ROW('Sanitation Data'!G171))="","",OFFSET('Sanitation Data'!$G$32,0,10*ROW('Sanitation Data'!G171)))</f>
        <v/>
      </c>
      <c r="DI177" s="36" t="str">
        <f ca="true">+IF(OFFSET('Sanitation Data'!$G$33,0,10*ROW('Sanitation Data'!G171))="","",OFFSET('Sanitation Data'!$G$33,0,10*ROW('Sanitation Data'!G171)))</f>
        <v/>
      </c>
      <c r="DJ177" s="36" t="str">
        <f ca="true">+IF(OFFSET('Sanitation Data'!$H$29,0,10*ROW('Sanitation Data'!H171))="","",OFFSET('Sanitation Data'!$H$29,0,10*ROW('Sanitation Data'!H171)))</f>
        <v/>
      </c>
      <c r="DK177" s="36" t="str">
        <f ca="true">+IF(OFFSET('Sanitation Data'!$H$30,0,10*ROW('Sanitation Data'!H171))="","",OFFSET('Sanitation Data'!$H$30,0,10*ROW('Sanitation Data'!H171)))</f>
        <v/>
      </c>
      <c r="DL177" s="36" t="str">
        <f ca="true">+IF(OFFSET('Sanitation Data'!$H$31,0,10*ROW('Sanitation Data'!H171))="","",OFFSET('Sanitation Data'!$H$31,0,10*ROW('Sanitation Data'!H171)))</f>
        <v/>
      </c>
      <c r="DM177" s="36" t="str">
        <f ca="true">+IF(OFFSET('Sanitation Data'!$H$32,0,10*ROW('Sanitation Data'!H171))="","",OFFSET('Sanitation Data'!$H$32,0,10*ROW('Sanitation Data'!H171)))</f>
        <v/>
      </c>
      <c r="DN177" s="36" t="str">
        <f ca="true">+IF(OFFSET('Sanitation Data'!$H$33,0,10*ROW('Sanitation Data'!H171))="","",OFFSET('Sanitation Data'!$H$33,0,10*ROW('Sanitation Data'!H171)))</f>
        <v/>
      </c>
      <c r="DO177" s="36" t="str">
        <f ca="true">+IF(OFFSET('Hygiene Data'!$C$12,0,10*ROW('Hygiene Data'!C171))="","",OFFSET('Hygiene Data'!$C$12,0,10*ROW('Hygiene Data'!C171)))</f>
        <v/>
      </c>
      <c r="DP177" s="36" t="str">
        <f ca="true">+IF(OFFSET('Hygiene Data'!$C$13,0,10*ROW('Hygiene Data'!C171))="","",OFFSET('Hygiene Data'!$C$13,0,10*ROW('Hygiene Data'!C171)))</f>
        <v/>
      </c>
      <c r="DQ177" s="36" t="str">
        <f ca="true">+IF(OFFSET('Hygiene Data'!$C$14,0,10*ROW('Hygiene Data'!C171))="","",OFFSET('Hygiene Data'!$C$14,0,10*ROW('Hygiene Data'!C171)))</f>
        <v/>
      </c>
      <c r="DR177" s="36" t="str">
        <f ca="true">+IF(OFFSET('Hygiene Data'!$D$12,0,10*ROW('Hygiene Data'!D171))="","",OFFSET('Hygiene Data'!$D$12,0,10*ROW('Hygiene Data'!D171)))</f>
        <v/>
      </c>
      <c r="DS177" s="36" t="str">
        <f ca="true">+IF(OFFSET('Hygiene Data'!$D$13,0,10*ROW('Hygiene Data'!D171))="","",OFFSET('Hygiene Data'!$D$13,0,10*ROW('Hygiene Data'!D171)))</f>
        <v/>
      </c>
      <c r="DT177" s="36" t="str">
        <f ca="true">+IF(OFFSET('Hygiene Data'!$D$14,0,10*ROW('Hygiene Data'!D171))="","",OFFSET('Hygiene Data'!$D$14,0,10*ROW('Hygiene Data'!D171)))</f>
        <v/>
      </c>
      <c r="DU177" s="36" t="str">
        <f ca="true">+IF(OFFSET('Hygiene Data'!$E$12,0,10*ROW('Hygiene Data'!E171))="","",OFFSET('Hygiene Data'!$E$12,0,10*ROW('Hygiene Data'!E171)))</f>
        <v/>
      </c>
      <c r="DV177" s="36" t="str">
        <f ca="true">+IF(OFFSET('Hygiene Data'!$E$13,0,10*ROW('Hygiene Data'!E171))="","",OFFSET('Hygiene Data'!$E$13,0,10*ROW('Hygiene Data'!E171)))</f>
        <v/>
      </c>
      <c r="DW177" s="36" t="str">
        <f ca="true">+IF(OFFSET('Hygiene Data'!$E$14,0,10*ROW('Hygiene Data'!E171))="","",OFFSET('Hygiene Data'!$E$14,0,10*ROW('Hygiene Data'!E171)))</f>
        <v/>
      </c>
      <c r="DX177" s="36" t="str">
        <f ca="true">+IF(OFFSET('Hygiene Data'!$F$12,0,10*ROW('Hygiene Data'!F171))="","",OFFSET('Hygiene Data'!$F$12,0,10*ROW('Hygiene Data'!F171)))</f>
        <v/>
      </c>
      <c r="DY177" s="36" t="str">
        <f ca="true">+IF(OFFSET('Hygiene Data'!$F$13,0,10*ROW('Hygiene Data'!F171))="","",OFFSET('Hygiene Data'!$F$13,0,10*ROW('Hygiene Data'!F171)))</f>
        <v/>
      </c>
      <c r="DZ177" s="36" t="str">
        <f ca="true">+IF(OFFSET('Hygiene Data'!$F$14,0,10*ROW('Hygiene Data'!F171))="","",OFFSET('Hygiene Data'!$F$14,0,10*ROW('Hygiene Data'!F171)))</f>
        <v/>
      </c>
      <c r="EA177" s="36" t="str">
        <f ca="true">+IF(OFFSET('Hygiene Data'!$G$12,0,10*ROW('Hygiene Data'!G171))="","",OFFSET('Hygiene Data'!$G$12,0,10*ROW('Hygiene Data'!G171)))</f>
        <v/>
      </c>
      <c r="EB177" s="36" t="str">
        <f ca="true">+IF(OFFSET('Hygiene Data'!$G$13,0,10*ROW('Hygiene Data'!G171))="","",OFFSET('Hygiene Data'!$G$13,0,10*ROW('Hygiene Data'!G171)))</f>
        <v/>
      </c>
      <c r="EC177" s="36" t="str">
        <f ca="true">+IF(OFFSET('Hygiene Data'!$G$14,0,10*ROW('Hygiene Data'!G171))="","",OFFSET('Hygiene Data'!$G$14,0,10*ROW('Hygiene Data'!G171)))</f>
        <v/>
      </c>
      <c r="ED177" s="36" t="str">
        <f ca="true">+IF(OFFSET('Hygiene Data'!$H$12,0,10*ROW('Hygiene Data'!H171))="","",OFFSET('Hygiene Data'!$H$12,0,10*ROW('Hygiene Data'!H171)))</f>
        <v/>
      </c>
      <c r="EE177" s="36" t="str">
        <f ca="true">+IF(OFFSET('Hygiene Data'!$H$13,0,10*ROW('Hygiene Data'!H171))="","",OFFSET('Hygiene Data'!$H$13,0,10*ROW('Hygiene Data'!H171)))</f>
        <v/>
      </c>
      <c r="EF177" s="36" t="str">
        <f ca="true">+IF(OFFSET('Hygiene Data'!$H$14,0,10*ROW('Hygiene Data'!H171))="","",OFFSET('Hygiene Data'!$H$14,0,10*ROW('Hygiene Data'!H171)))</f>
        <v/>
      </c>
    </row>
    <row r="178" x14ac:dyDescent="0.2">
      <c r="A178" s="59" t="str">
        <f ca="true">+IF(OFFSET('Water Data'!$B$1,0,10*ROW('Water Data'!B175))="","",OFFSET('Water Data'!$B$1,0,10*ROW('Water Data'!B175)))</f>
        <v/>
      </c>
      <c r="B178" s="59" t="str">
        <f ca="true">+IF(OFFSET('Water Data'!$A$3,0,10*ROW('Water Data'!A175))="","",OFFSET('Water Data'!$A$3,0,10*ROW('Water Data'!A175)))</f>
        <v/>
      </c>
      <c r="C178" s="59" t="str">
        <f ca="true">+IF(OFFSET('Water Data'!$C$3,0,10*ROW('Water Data'!C175))="","",OFFSET('Water Data'!$C$3,0,10*ROW('Water Data'!C175)))</f>
        <v/>
      </c>
      <c r="D178" s="250" t="e">
        <f ca="true">+IF(AND(ISNUMBER(OFFSET('Water Data'!$C$5,0,10*ROW('Water Data'!C172))),BS178="Yes"),100-OFFSET('Water Data'!$C$5,0,10*ROW('Water Data'!C172)),IF(AND(ISNUMBER(OFFSET('Water Data'!$C$5,0,10*ROW('Water Data'!C172))),BS178="No",ISNUMBER(OFFSET('Water Data'!$C$5,0,10*ROW('Water Data'!C172)))),CONCATENATE("[",ROUND(100-OFFSET('Water Data'!$C$5,0,10*ROW('Water Data'!C172)),0),"]"),IF(AND(ISNUMBER(OFFSET('Water Data'!$C$5,0,10*ROW('Water Data'!C172))),BS178="",ISNUMBER(OFFSET('Water Data'!$C$5,0,10*ROW('Water Data'!C172)))),100-OFFSET('Water Data'!$C$5,0,10*ROW('Water Data'!C172)),NA())))</f>
        <v>#N/A</v>
      </c>
      <c r="E178" s="250" t="e">
        <f ca="true">+IF(AND(ISNUMBER(OFFSET('Water Data'!$C$7,0,10*ROW('Water Data'!D172))),BT178="Yes"),OFFSET('Water Data'!$C$7,0,10*ROW('Water Data'!C172)),IF(AND(ISNUMBER(OFFSET('Water Data'!$C$7,0,10*ROW('Water Data'!C172))),BT178="No",ISNUMBER(OFFSET('Water Data'!$C$7,0,10*ROW('Water Data'!C172)))),CONCATENATE("[",ROUND(OFFSET('Water Data'!$C$7,0,10*ROW('Water Data'!C172)),0),"]"),IF(AND(ISNUMBER(OFFSET('Water Data'!$C$7,0,10*ROW('Water Data'!C172))),BT178="",ISNUMBER(OFFSET('Water Data'!$C$7,0,10*ROW('Water Data'!C172)))),OFFSET('Water Data'!$C$7,0,10*ROW('Water Data'!C172)),NA())))</f>
        <v>#N/A</v>
      </c>
      <c r="F178" s="250" t="e">
        <f ca="true">+IF(AND(ISNUMBER(OFFSET('Water Data'!$C$10,0,10*ROW('Water Data'!C172))),BU178="Yes"),OFFSET('Water Data'!$C$10,0,10*ROW('Water Data'!C172)),IF(AND(ISNUMBER(OFFSET('Water Data'!$C$10,0,10*ROW('Water Data'!C172))),BU178="No",ISNUMBER(OFFSET('Water Data'!$C$10,0,10*ROW('Water Data'!C172)))),CONCATENATE("[",ROUND(OFFSET('Water Data'!$C$10,0,10*ROW('Water Data'!C172)),0),"]"),IF(AND(ISNUMBER(OFFSET('Water Data'!$C$10,0,10*ROW('Water Data'!C172))),BU178="",ISNUMBER(OFFSET('Water Data'!$C$10,0,10*ROW('Water Data'!C172)))),OFFSET('Water Data'!$C$10,0,10*ROW('Water Data'!C172)),NA())))</f>
        <v>#N/A</v>
      </c>
      <c r="G178" s="250" t="e">
        <f ca="true">+IF(AND(ISNUMBER(OFFSET('Water Data'!$D$5,0,10*ROW('Water Data'!D172))),BV178="Yes"),100-OFFSET('Water Data'!$D$5,0,10*ROW('Water Data'!D172)),IF(AND(ISNUMBER(OFFSET('Water Data'!$D$5,0,10*ROW('Water Data'!D172))),BV178="No",ISNUMBER(OFFSET('Water Data'!$D$5,0,10*ROW('Water Data'!D172)))),CONCATENATE("[",ROUND(100-OFFSET('Water Data'!$D$5,0,10*ROW('Water Data'!D172)),0),"]"),IF(AND(ISNUMBER(OFFSET('Water Data'!$D$5,0,10*ROW('Water Data'!D172))),BV178="",ISNUMBER(OFFSET('Water Data'!$D$5,0,10*ROW('Water Data'!D172)))),100-OFFSET('Water Data'!$D$5,0,10*ROW('Water Data'!D172)),NA())))</f>
        <v>#N/A</v>
      </c>
      <c r="H178" s="250" t="e">
        <f ca="true">+IF(AND(ISNUMBER(OFFSET('Water Data'!$D$7,0,10*ROW('Water Data'!D172))),BW178="Yes"),OFFSET('Water Data'!$D$7,0,10*ROW('Water Data'!D172)),IF(AND(ISNUMBER(OFFSET('Water Data'!$D$7,0,10*ROW('Water Data'!D172))),BW178="No",ISNUMBER(OFFSET('Water Data'!$D$7,0,10*ROW('Water Data'!D172)))),CONCATENATE("[",ROUND(OFFSET('Water Data'!$C$7,0,10*ROW('Water Data'!D172)),0),"]"),IF(AND(ISNUMBER(OFFSET('Water Data'!$D$7,0,10*ROW('Water Data'!D172))),BW178="",ISNUMBER(OFFSET('Water Data'!$D$7,0,10*ROW('Water Data'!D172)))),OFFSET('Water Data'!$D$7,0,10*ROW('Water Data'!D172)),NA())))</f>
        <v>#N/A</v>
      </c>
      <c r="I178" s="250" t="e">
        <f ca="true">+IF(AND(ISNUMBER(OFFSET('Water Data'!$D$10,0,10*ROW('Water Data'!D172))),BX178="Yes"),OFFSET('Water Data'!$D$10,0,10*ROW('Water Data'!D172)),IF(AND(ISNUMBER(OFFSET('Water Data'!$D$10,0,10*ROW('Water Data'!D172))),BX178="No",ISNUMBER(OFFSET('Water Data'!$D$10,0,10*ROW('Water Data'!D172)))),CONCATENATE("[",ROUND(OFFSET('Water Data'!$D$10,0,10*ROW('Water Data'!D172)),0),"]"),IF(AND(ISNUMBER(OFFSET('Water Data'!$D$10,0,10*ROW('Water Data'!D172))),BX178="",ISNUMBER(OFFSET('Water Data'!$D$10,0,10*ROW('Water Data'!D172)))),OFFSET('Water Data'!$D$10,0,10*ROW('Water Data'!D172)),NA())))</f>
        <v>#N/A</v>
      </c>
      <c r="J178" s="250" t="e">
        <f ca="true">+IF(AND(ISNUMBER(OFFSET('Water Data'!$E$5,0,10*ROW('Water Data'!E172))),BY178="Yes"),100-OFFSET('Water Data'!$E$5,0,10*ROW('Water Data'!E172)),IF(AND(ISNUMBER(OFFSET('Water Data'!$E$5,0,10*ROW('Water Data'!E172))),BY178="No",ISNUMBER(OFFSET('Water Data'!$E$5,0,10*ROW('Water Data'!E172)))),CONCATENATE("[",ROUND(100-OFFSET('Water Data'!$E$5,0,10*ROW('Water Data'!E172)),0),"]"),IF(AND(ISNUMBER(OFFSET('Water Data'!$E$5,0,10*ROW('Water Data'!E172))),BY178="",ISNUMBER(OFFSET('Water Data'!$E$5,0,10*ROW('Water Data'!E172)))),100-OFFSET('Water Data'!$E$5,0,10*ROW('Water Data'!E172)),NA())))</f>
        <v>#N/A</v>
      </c>
      <c r="K178" s="250" t="e">
        <f ca="true">+IF(AND(ISNUMBER(OFFSET('Water Data'!$E$7,0,10*ROW('Water Data'!E172))),BZ178="Yes"),OFFSET('Water Data'!$E$7,0,10*ROW('Water Data'!E172)),IF(AND(ISNUMBER(OFFSET('Water Data'!$E$7,0,10*ROW('Water Data'!E172))),BZ178="No",ISNUMBER(OFFSET('Water Data'!$E$7,0,10*ROW('Water Data'!E172)))),CONCATENATE("[",ROUND(OFFSET('Water Data'!$E$7,0,10*ROW('Water Data'!E172)),0),"]"),IF(AND(ISNUMBER(OFFSET('Water Data'!$E$7,0,10*ROW('Water Data'!E172))),BZ178="",ISNUMBER(OFFSET('Water Data'!$E$7,0,10*ROW('Water Data'!E172)))),OFFSET('Water Data'!$E$7,0,10*ROW('Water Data'!E172)),NA())))</f>
        <v>#N/A</v>
      </c>
      <c r="L178" s="250" t="e">
        <f ca="true">+IF(AND(ISNUMBER(OFFSET('Water Data'!$E$10,0,10*ROW('Water Data'!E172))),CA178="Yes"),OFFSET('Water Data'!$E$10,0,10*ROW('Water Data'!E172)),IF(AND(ISNUMBER(OFFSET('Water Data'!$E$10,0,10*ROW('Water Data'!E172))),CA178="No",ISNUMBER(OFFSET('Water Data'!$E$10,0,10*ROW('Water Data'!E172)))),CONCATENATE("[",ROUND(OFFSET('Water Data'!$E$10,0,10*ROW('Water Data'!E172)),0),"]"),IF(AND(ISNUMBER(OFFSET('Water Data'!$E$10,0,10*ROW('Water Data'!E172))),CA178="",ISNUMBER(OFFSET('Water Data'!$E$10,0,10*ROW('Water Data'!E172)))),OFFSET('Water Data'!$E$10,0,10*ROW('Water Data'!E172)),NA())))</f>
        <v>#N/A</v>
      </c>
      <c r="M178" s="250" t="e">
        <f ca="true">+IF(AND(ISNUMBER(OFFSET('Water Data'!$F$5,0,10*ROW('Water Data'!F172))),CB178="Yes"),100-OFFSET('Water Data'!$F$5,0,10*ROW('Water Data'!F172)),IF(AND(ISNUMBER(OFFSET('Water Data'!$F$5,0,10*ROW('Water Data'!F172))),CB178="No",ISNUMBER(OFFSET('Water Data'!$F$5,0,10*ROW('Water Data'!F172)))),CONCATENATE("[",ROUND(100-OFFSET('Water Data'!$F$5,0,10*ROW('Water Data'!F172)),0),"]"),IF(AND(ISNUMBER(OFFSET('Water Data'!$F$5,0,10*ROW('Water Data'!F172))),CB178="",ISNUMBER(OFFSET('Water Data'!$F$5,0,10*ROW('Water Data'!F172)))),100-OFFSET('Water Data'!$F$5,0,10*ROW('Water Data'!F172)),NA())))</f>
        <v>#N/A</v>
      </c>
      <c r="N178" s="250" t="e">
        <f ca="true">+IF(AND(ISNUMBER(OFFSET('Water Data'!$F$7,0,10*ROW('Water Data'!F172))),CC178="Yes"),OFFSET('Water Data'!$F$7,0,10*ROW('Water Data'!F172)),IF(AND(ISNUMBER(OFFSET('Water Data'!$F$7,0,10*ROW('Water Data'!F172))),CC178="No",ISNUMBER(OFFSET('Water Data'!$F$7,0,10*ROW('Water Data'!F172)))),CONCATENATE("[",ROUND(OFFSET('Water Data'!$F$7,0,10*ROW('Water Data'!F172)),0),"]"),IF(AND(ISNUMBER(OFFSET('Water Data'!$F$7,0,10*ROW('Water Data'!F172))),CC178="",ISNUMBER(OFFSET('Water Data'!$F$7,0,10*ROW('Water Data'!F172)))),OFFSET('Water Data'!$F$7,0,10*ROW('Water Data'!F172)),NA())))</f>
        <v>#N/A</v>
      </c>
      <c r="O178" s="250" t="e">
        <f ca="true">+IF(AND(ISNUMBER(OFFSET('Water Data'!$F$10,0,10*ROW('Water Data'!F172))),CD178="Yes"),OFFSET('Water Data'!$F$10,0,10*ROW('Water Data'!F172)),IF(AND(ISNUMBER(OFFSET('Water Data'!$F$10,0,10*ROW('Water Data'!F172))),CD178="No",ISNUMBER(OFFSET('Water Data'!$F$10,0,10*ROW('Water Data'!F172)))),CONCATENATE("[",ROUND(OFFSET('Water Data'!$F$10,0,10*ROW('Water Data'!F172)),0),"]"),IF(AND(ISNUMBER(OFFSET('Water Data'!$F$10,0,10*ROW('Water Data'!F172))),CD178="",ISNUMBER(OFFSET('Water Data'!$F$10,0,10*ROW('Water Data'!F172)))),OFFSET('Water Data'!$F$10,0,10*ROW('Water Data'!F172)),NA())))</f>
        <v>#N/A</v>
      </c>
      <c r="P178" s="250" t="e">
        <f ca="true">+IF(AND(ISNUMBER(OFFSET('Water Data'!$G$5,0,10*ROW('Water Data'!G172))),CE178="Yes"),100-OFFSET('Water Data'!$G$5,0,10*ROW('Water Data'!G172)),IF(AND(ISNUMBER(OFFSET('Water Data'!$G$5,0,10*ROW('Water Data'!G172))),CE178="No",ISNUMBER(OFFSET('Water Data'!$G$5,0,10*ROW('Water Data'!G172)))),CONCATENATE("[",ROUND(100-OFFSET('Water Data'!$G$5,0,10*ROW('Water Data'!G172)),0),"]"),IF(AND(ISNUMBER(OFFSET('Water Data'!$G$5,0,10*ROW('Water Data'!G172))),CE178="",ISNUMBER(OFFSET('Water Data'!$G$5,0,10*ROW('Water Data'!G172)))),100-OFFSET('Water Data'!$G$5,0,10*ROW('Water Data'!G172)),NA())))</f>
        <v>#N/A</v>
      </c>
      <c r="Q178" s="250" t="e">
        <f ca="true">+IF(AND(ISNUMBER(OFFSET('Water Data'!$G$7,0,10*ROW('Water Data'!G172))),CF178="Yes"),OFFSET('Water Data'!$G$7,0,10*ROW('Water Data'!G172)),IF(AND(ISNUMBER(OFFSET('Water Data'!$G$7,0,10*ROW('Water Data'!G172))),CF178="No",ISNUMBER(OFFSET('Water Data'!$G$7,0,10*ROW('Water Data'!G172)))),CONCATENATE("[",ROUND(OFFSET('Water Data'!$G$7,0,10*ROW('Water Data'!G172)),0),"]"),IF(AND(ISNUMBER(OFFSET('Water Data'!$G$7,0,10*ROW('Water Data'!G172))),CF178="",ISNUMBER(OFFSET('Water Data'!$G$7,0,10*ROW('Water Data'!G172)))),OFFSET('Water Data'!$G$7,0,10*ROW('Water Data'!G172)),NA())))</f>
        <v>#N/A</v>
      </c>
      <c r="R178" s="250" t="e">
        <f ca="true">+IF(AND(ISNUMBER(OFFSET('Water Data'!$G$10,0,10*ROW('Water Data'!G172))),CG178="Yes"),OFFSET('Water Data'!$G$10,0,10*ROW('Water Data'!G172)),IF(AND(ISNUMBER(OFFSET('Water Data'!$G$10,0,10*ROW('Water Data'!G172))),CG178="No",ISNUMBER(OFFSET('Water Data'!$G$10,0,10*ROW('Water Data'!G172)))),CONCATENATE("[",ROUND(OFFSET('Water Data'!$G$10,0,10*ROW('Water Data'!G172)),0),"]"),IF(AND(ISNUMBER(OFFSET('Water Data'!$G$10,0,10*ROW('Water Data'!G172))),CG178="",ISNUMBER(OFFSET('Water Data'!$G$10,0,10*ROW('Water Data'!G172)))),OFFSET('Water Data'!$G$10,0,10*ROW('Water Data'!G172)),NA())))</f>
        <v>#N/A</v>
      </c>
      <c r="S178" s="250" t="e">
        <f ca="true">+IF(AND(ISNUMBER(OFFSET('Water Data'!$H$5,0,10*ROW('Water Data'!H172))),CH178="Yes"),100-OFFSET('Water Data'!$H$5,0,10*ROW('Water Data'!H172)),IF(AND(ISNUMBER(OFFSET('Water Data'!$H$5,0,10*ROW('Water Data'!H172))),CH178="No",ISNUMBER(OFFSET('Water Data'!$H$5,0,10*ROW('Water Data'!H172)))),CONCATENATE("[",ROUND(100-OFFSET('Water Data'!$H$5,0,10*ROW('Water Data'!H172)),0),"]"),IF(AND(ISNUMBER(OFFSET('Water Data'!$H$5,0,10*ROW('Water Data'!H172))),CH178="",ISNUMBER(OFFSET('Water Data'!$H$5,0,10*ROW('Water Data'!H172)))),100-OFFSET('Water Data'!$H$5,0,10*ROW('Water Data'!H172)),NA())))</f>
        <v>#N/A</v>
      </c>
      <c r="T178" s="250" t="e">
        <f ca="true">+IF(AND(ISNUMBER(OFFSET('Water Data'!$H$7,0,10*ROW('Water Data'!H172))),CI178="Yes"),OFFSET('Water Data'!$H$7,0,10*ROW('Water Data'!H172)),IF(AND(ISNUMBER(OFFSET('Water Data'!$H$7,0,10*ROW('Water Data'!H172))),CI178="No",ISNUMBER(OFFSET('Water Data'!$H$7,0,10*ROW('Water Data'!H172)))),CONCATENATE("[",ROUND(OFFSET('Water Data'!$H$7,0,10*ROW('Water Data'!H172)),0),"]"),IF(AND(ISNUMBER(OFFSET('Water Data'!$H$7,0,10*ROW('Water Data'!H172))),CI178="",ISNUMBER(OFFSET('Water Data'!$H$7,0,10*ROW('Water Data'!H172)))),OFFSET('Water Data'!$H$7,0,10*ROW('Water Data'!H172)),NA())))</f>
        <v>#N/A</v>
      </c>
      <c r="U178" s="250" t="e">
        <f ca="true">+IF(AND(ISNUMBER(OFFSET('Water Data'!$H$10,0,10*ROW('Water Data'!H172))),CJ178="Yes"),OFFSET('Water Data'!$H$10,0,10*ROW('Water Data'!H172)),IF(AND(ISNUMBER(OFFSET('Water Data'!$H$10,0,10*ROW('Water Data'!H172))),CJ178="No",ISNUMBER(OFFSET('Water Data'!$H$10,0,10*ROW('Water Data'!H172)))),CONCATENATE("[",ROUND(OFFSET('Water Data'!$H$10,0,10*ROW('Water Data'!H172)),0),"]"),IF(AND(ISNUMBER(OFFSET('Water Data'!$H$10,0,10*ROW('Water Data'!H172))),CJ178="",ISNUMBER(OFFSET('Water Data'!$H$10,0,10*ROW('Water Data'!H172)))),OFFSET('Water Data'!$H$10,0,10*ROW('Water Data'!H172)),NA())))</f>
        <v>#N/A</v>
      </c>
      <c r="V178" s="251" t="e">
        <f ca="true">+IF(AND(ISNUMBER(OFFSET('Sanitation Data'!$C$5,0,10*ROW('Sanitation Data'!C172))),CK178="Yes"),100-OFFSET('Sanitation Data'!$C$5,0,10*ROW('Sanitation Data'!C172)),IF(AND(ISNUMBER(OFFSET('Sanitation Data'!$C$5,0,10*ROW('Sanitation Data'!C172))),CK178="No",ISNUMBER(OFFSET('Sanitation Data'!$C$5,0,10*ROW('Sanitation Data'!C172)))),CONCATENATE("[",ROUND(100-OFFSET('Sanitation Data'!$C$5,0,10*ROW('Sanitation Data'!C172)),0),"]"),IF(AND(ISNUMBER(OFFSET('Sanitation Data'!$C$5,0,10*ROW('Sanitation Data'!C172))),CK178="",ISNUMBER(OFFSET('Sanitation Data'!$C$5,0,10*ROW('Sanitation Data'!C172)))),100-OFFSET('Sanitation Data'!$C$5,0,10*ROW('Sanitation Data'!C172)),NA())))</f>
        <v>#N/A</v>
      </c>
      <c r="W178" s="251" t="e">
        <f ca="true">+IF(AND(ISNUMBER(OFFSET('Sanitation Data'!$C$7,0,10*ROW('Sanitation Data'!C172))),CL178="Yes"),OFFSET('Sanitation Data'!$C$7,0,10*ROW('Sanitation Data'!C172)),IF(AND(ISNUMBER(OFFSET('Sanitation Data'!$C$7,0,10*ROW('Sanitation Data'!C172))),CL178="No",ISNUMBER(OFFSET('Sanitation Data'!$C$7,0,10*ROW('Sanitation Data'!C172)))),CONCATENATE("[",ROUND(OFFSET('Sanitation Data'!$C$7,0,10*ROW('Sanitation Data'!C172)),0),"]"),IF(AND(ISNUMBER(OFFSET('Sanitation Data'!$C$7,0,10*ROW('Sanitation Data'!C172))),CL178="",ISNUMBER(OFFSET('Sanitation Data'!$C$7,0,10*ROW('Sanitation Data'!C172)))),OFFSET('Sanitation Data'!$C$7,0,10*ROW('Sanitation Data'!C172)),NA())))</f>
        <v>#N/A</v>
      </c>
      <c r="X178" s="251" t="e">
        <f ca="true">+IF(AND(ISNUMBER(OFFSET('Sanitation Data'!$C$11,0,10*ROW('Sanitation Data'!C172))),CM178="Yes"),OFFSET('Sanitation Data'!$C$11,0,10*ROW('Sanitation Data'!C172)),IF(AND(ISNUMBER(OFFSET('Sanitation Data'!$C$11,0,10*ROW('Sanitation Data'!C172))),CM178="No",ISNUMBER(OFFSET('Sanitation Data'!$C$11,0,10*ROW('Sanitation Data'!C172)))),CONCATENATE("[",ROUND(OFFSET('Sanitation Data'!$C$11,0,10*ROW('Sanitation Data'!C172)),0),"]"),IF(AND(ISNUMBER(OFFSET('Sanitation Data'!$C$11,0,10*ROW('Sanitation Data'!C172))),CM178="",ISNUMBER(OFFSET('Sanitation Data'!$C$11,0,10*ROW('Sanitation Data'!C172)))),OFFSET('Sanitation Data'!$C$11,0,10*ROW('Sanitation Data'!C172)),NA())))</f>
        <v>#N/A</v>
      </c>
      <c r="Y178" s="251" t="e">
        <f ca="true">+IF(AND(ISNUMBER(OFFSET('Sanitation Data'!$C$12,0,10*ROW('Sanitation Data'!C172))),CN178="Yes"),OFFSET('Sanitation Data'!$C$12,0,10*ROW('Sanitation Data'!C172)),IF(AND(ISNUMBER(OFFSET('Sanitation Data'!$C$12,0,10*ROW('Sanitation Data'!C172))),CN178="No",ISNUMBER(OFFSET('Sanitation Data'!$C$12,0,10*ROW('Sanitation Data'!C172)))),CONCATENATE("[",ROUND(OFFSET('Sanitation Data'!$C$12,0,10*ROW('Sanitation Data'!C172)),0),"]"),IF(AND(ISNUMBER(OFFSET('Sanitation Data'!$C$12,0,10*ROW('Sanitation Data'!C172))),CN178="",ISNUMBER(OFFSET('Sanitation Data'!$C$12,0,10*ROW('Sanitation Data'!C172)))),OFFSET('Sanitation Data'!$C$12,0,10*ROW('Sanitation Data'!C172)),NA())))</f>
        <v>#N/A</v>
      </c>
      <c r="Z178" s="251" t="e">
        <f ca="true">+IF(AND(ISNUMBER(OFFSET('Sanitation Data'!$C$13,0,10*ROW('Sanitation Data'!C172))),CO178="Yes"),OFFSET('Sanitation Data'!$C$13,0,10*ROW('Sanitation Data'!C172)),IF(AND(ISNUMBER(OFFSET('Sanitation Data'!$C$13,0,10*ROW('Sanitation Data'!C172))),CO178="No",ISNUMBER(OFFSET('Sanitation Data'!$C$13,0,10*ROW('Sanitation Data'!C172)))),CONCATENATE("[",ROUND(OFFSET('Sanitation Data'!$C$13,0,10*ROW('Sanitation Data'!C172)),0),"]"),IF(AND(ISNUMBER(OFFSET('Sanitation Data'!$C$13,0,10*ROW('Sanitation Data'!C172))),CO178="",ISNUMBER(OFFSET('Sanitation Data'!$C$13,0,10*ROW('Sanitation Data'!C172)))),OFFSET('Sanitation Data'!$C$13,0,10*ROW('Sanitation Data'!C172)),NA())))</f>
        <v>#N/A</v>
      </c>
      <c r="AA178" s="251" t="e">
        <f ca="true">+IF(AND(ISNUMBER(OFFSET('Sanitation Data'!$D$5,0,10*ROW('Sanitation Data'!D172))),CP178="Yes"),100-OFFSET('Sanitation Data'!$D$5,0,10*ROW('Sanitation Data'!D172)),IF(AND(ISNUMBER(OFFSET('Sanitation Data'!$D$5,0,10*ROW('Sanitation Data'!D172))),CP178="No",ISNUMBER(OFFSET('Sanitation Data'!$D$5,0,10*ROW('Sanitation Data'!D172)))),CONCATENATE("[",ROUND(100-OFFSET('Sanitation Data'!$D$5,0,10*ROW('Sanitation Data'!D172)),0),"]"),IF(AND(ISNUMBER(OFFSET('Sanitation Data'!$D$5,0,10*ROW('Sanitation Data'!D172))),CP178="",ISNUMBER(OFFSET('Sanitation Data'!$D$5,0,10*ROW('Sanitation Data'!D172)))),100-OFFSET('Sanitation Data'!$D$5,0,10*ROW('Sanitation Data'!D172)),NA())))</f>
        <v>#N/A</v>
      </c>
      <c r="AB178" s="251" t="e">
        <f ca="true">+IF(AND(ISNUMBER(OFFSET('Sanitation Data'!$D$7,0,10*ROW('Sanitation Data'!D172))),CQ178="Yes"),OFFSET('Sanitation Data'!$D$7,0,10*ROW('Sanitation Data'!G172)),IF(AND(ISNUMBER(OFFSET('Sanitation Data'!$D$7,0,10*ROW('Sanitation Data'!D172))),CQ178="No",ISNUMBER(OFFSET('Sanitation Data'!$D$7,0,10*ROW('Sanitation Data'!D172)))),CONCATENATE("[",ROUND(OFFSET('Sanitation Data'!$D$7,0,10*ROW('Sanitation Data'!D172)),0),"]"),IF(AND(ISNUMBER(OFFSET('Sanitation Data'!$D$7,0,10*ROW('Sanitation Data'!D172))),CQ178="",ISNUMBER(OFFSET('Sanitation Data'!$D$7,0,10*ROW('Sanitation Data'!D172)))),OFFSET('Sanitation Data'!$D$7,0,10*ROW('Sanitation Data'!D172)),NA())))</f>
        <v>#N/A</v>
      </c>
      <c r="AC178" s="251" t="e">
        <f ca="true">+IF(AND(ISNUMBER(OFFSET('Sanitation Data'!$D$11,0,10*ROW('Sanitation Data'!D172))),CR178="Yes"),OFFSET('Sanitation Data'!$D$11,0,10*ROW('Sanitation Data'!D172)),IF(AND(ISNUMBER(OFFSET('Sanitation Data'!$D$11,0,10*ROW('Sanitation Data'!D172))),CR178="No",ISNUMBER(OFFSET('Sanitation Data'!$D$11,0,10*ROW('Sanitation Data'!D172)))),CONCATENATE("[",ROUND(OFFSET('Sanitation Data'!$D$11,0,10*ROW('Sanitation Data'!D172)),0),"]"),IF(AND(ISNUMBER(OFFSET('Sanitation Data'!$D$11,0,10*ROW('Sanitation Data'!D172))),CR178="",ISNUMBER(OFFSET('Sanitation Data'!$D$11,0,10*ROW('Sanitation Data'!D172)))),OFFSET('Sanitation Data'!$D$11,0,10*ROW('Sanitation Data'!D172)),NA())))</f>
        <v>#N/A</v>
      </c>
      <c r="AD178" s="251" t="e">
        <f ca="true">+IF(AND(ISNUMBER(OFFSET('Sanitation Data'!$D$12,0,10*ROW('Sanitation Data'!D172))),CS178="Yes"),OFFSET('Sanitation Data'!$D$12,0,10*ROW('Sanitation Data'!D172)),IF(AND(ISNUMBER(OFFSET('Sanitation Data'!$D$12,0,10*ROW('Sanitation Data'!D172))),CS178="No",ISNUMBER(OFFSET('Sanitation Data'!$D$12,0,10*ROW('Sanitation Data'!D172)))),CONCATENATE("[",ROUND(OFFSET('Sanitation Data'!$D$12,0,10*ROW('Sanitation Data'!D172)),0),"]"),IF(AND(ISNUMBER(OFFSET('Sanitation Data'!$D$12,0,10*ROW('Sanitation Data'!D172))),CS178="",ISNUMBER(OFFSET('Sanitation Data'!$D$12,0,10*ROW('Sanitation Data'!D172)))),OFFSET('Sanitation Data'!$D$12,0,10*ROW('Sanitation Data'!D172)),NA())))</f>
        <v>#N/A</v>
      </c>
      <c r="AE178" s="251" t="e">
        <f ca="true">+IF(AND(ISNUMBER(OFFSET('Sanitation Data'!$D$13,0,10*ROW('Sanitation Data'!D172))),CT178="Yes"),OFFSET('Sanitation Data'!$D$13,0,10*ROW('Sanitation Data'!D172)),IF(AND(ISNUMBER(OFFSET('Sanitation Data'!$D$13,0,10*ROW('Sanitation Data'!D172))),CT178="No",ISNUMBER(OFFSET('Sanitation Data'!$D$13,0,10*ROW('Sanitation Data'!D172)))),CONCATENATE("[",ROUND(OFFSET('Sanitation Data'!$D$13,0,10*ROW('Sanitation Data'!D172)),0),"]"),IF(AND(ISNUMBER(OFFSET('Sanitation Data'!$D$13,0,10*ROW('Sanitation Data'!D172))),CT178="",ISNUMBER(OFFSET('Sanitation Data'!$D$13,0,10*ROW('Sanitation Data'!D172)))),OFFSET('Sanitation Data'!$D$13,0,10*ROW('Sanitation Data'!D172)),NA())))</f>
        <v>#N/A</v>
      </c>
      <c r="AF178" s="251" t="e">
        <f ca="true">+IF(AND(ISNUMBER(OFFSET('Sanitation Data'!$E$5,0,10*ROW('Sanitation Data'!E172))),CU178="Yes"),100-OFFSET('Sanitation Data'!$E$5,0,10*ROW('Sanitation Data'!E172)),IF(AND(ISNUMBER(OFFSET('Sanitation Data'!$E$5,0,10*ROW('Sanitation Data'!E172))),CU178="No",ISNUMBER(OFFSET('Sanitation Data'!$E$5,0,10*ROW('Sanitation Data'!E172)))),CONCATENATE("[",ROUND(100-OFFSET('Sanitation Data'!$E$5,0,10*ROW('Sanitation Data'!E172)),0),"]"),IF(AND(ISNUMBER(OFFSET('Sanitation Data'!$E$5,0,10*ROW('Sanitation Data'!E172))),CU178="",ISNUMBER(OFFSET('Sanitation Data'!$E$5,0,10*ROW('Sanitation Data'!E172)))),100-OFFSET('Sanitation Data'!$E$5,0,10*ROW('Sanitation Data'!E172)),NA())))</f>
        <v>#N/A</v>
      </c>
      <c r="AG178" s="251" t="e">
        <f ca="true">+IF(AND(ISNUMBER(OFFSET('Sanitation Data'!$E$7,0,10*ROW('Sanitation Data'!E172))),CV178="Yes"),OFFSET('Sanitation Data'!$E$7,0,10*ROW('Sanitation Data'!E172)),IF(AND(ISNUMBER(OFFSET('Sanitation Data'!$E$7,0,10*ROW('Sanitation Data'!E172))),CV178="No",ISNUMBER(OFFSET('Sanitation Data'!$E$7,0,10*ROW('Sanitation Data'!E172)))),CONCATENATE("[",ROUND(OFFSET('Sanitation Data'!$E$7,0,10*ROW('Sanitation Data'!E172)),0),"]"),IF(AND(ISNUMBER(OFFSET('Sanitation Data'!$E$7,0,10*ROW('Sanitation Data'!E172))),CV178="",ISNUMBER(OFFSET('Sanitation Data'!$E$7,0,10*ROW('Sanitation Data'!E172)))),OFFSET('Sanitation Data'!$E$7,0,10*ROW('Sanitation Data'!E172)),NA())))</f>
        <v>#N/A</v>
      </c>
      <c r="AH178" s="251" t="e">
        <f ca="true">+IF(AND(ISNUMBER(OFFSET('Sanitation Data'!$E$11,0,10*ROW('Sanitation Data'!E172))),CW178="Yes"),OFFSET('Sanitation Data'!$E$11,0,10*ROW('Sanitation Data'!E172)),IF(AND(ISNUMBER(OFFSET('Sanitation Data'!$E$11,0,10*ROW('Sanitation Data'!E172))),CW178="No",ISNUMBER(OFFSET('Sanitation Data'!$E$11,0,10*ROW('Sanitation Data'!E172)))),CONCATENATE("[",ROUND(OFFSET('Sanitation Data'!$E$11,0,10*ROW('Sanitation Data'!E172)),0),"]"),IF(AND(ISNUMBER(OFFSET('Sanitation Data'!$E$11,0,10*ROW('Sanitation Data'!E172))),CW178="",ISNUMBER(OFFSET('Sanitation Data'!$E$11,0,10*ROW('Sanitation Data'!E172)))),OFFSET('Sanitation Data'!$E$11,0,10*ROW('Sanitation Data'!E172)),NA())))</f>
        <v>#N/A</v>
      </c>
      <c r="AI178" s="251" t="e">
        <f ca="true">+IF(AND(ISNUMBER(OFFSET('Sanitation Data'!$E$12,0,10*ROW('Sanitation Data'!E172))),CX178="Yes"),OFFSET('Sanitation Data'!$E$12,0,10*ROW('Sanitation Data'!E172)),IF(AND(ISNUMBER(OFFSET('Sanitation Data'!$E$12,0,10*ROW('Sanitation Data'!E172))),CX178="No",ISNUMBER(OFFSET('Sanitation Data'!$E$12,0,10*ROW('Sanitation Data'!E172)))),CONCATENATE("[",ROUND(OFFSET('Sanitation Data'!$E$12,0,10*ROW('Sanitation Data'!E172)),0),"]"),IF(AND(ISNUMBER(OFFSET('Sanitation Data'!$E$12,0,10*ROW('Sanitation Data'!E172))),CX178="",ISNUMBER(OFFSET('Sanitation Data'!$E$12,0,10*ROW('Sanitation Data'!E172)))),OFFSET('Sanitation Data'!$E$12,0,10*ROW('Sanitation Data'!E172)),NA())))</f>
        <v>#N/A</v>
      </c>
      <c r="AJ178" s="251" t="e">
        <f ca="true">+IF(AND(ISNUMBER(OFFSET('Sanitation Data'!$E$13,0,10*ROW('Sanitation Data'!E172))),CY178="Yes"),OFFSET('Sanitation Data'!$E$13,0,10*ROW('Sanitation Data'!E172)),IF(AND(ISNUMBER(OFFSET('Sanitation Data'!$E$13,0,10*ROW('Sanitation Data'!E172))),CY178="No",ISNUMBER(OFFSET('Sanitation Data'!$E$13,0,10*ROW('Sanitation Data'!E172)))),CONCATENATE("[",ROUND(OFFSET('Sanitation Data'!$E$13,0,10*ROW('Sanitation Data'!E172)),0),"]"),IF(AND(ISNUMBER(OFFSET('Sanitation Data'!$E$13,0,10*ROW('Sanitation Data'!E172))),CY178="",ISNUMBER(OFFSET('Sanitation Data'!$E$13,0,10*ROW('Sanitation Data'!E172)))),OFFSET('Sanitation Data'!$E$13,0,10*ROW('Sanitation Data'!E172)),NA())))</f>
        <v>#N/A</v>
      </c>
      <c r="AK178" s="251" t="e">
        <f ca="true">+IF(AND(ISNUMBER(OFFSET('Sanitation Data'!$F$5,0,10*ROW('Sanitation Data'!F172))),CZ178="Yes"),100-OFFSET('Sanitation Data'!$F$5,0,10*ROW('Sanitation Data'!F172)),IF(AND(ISNUMBER(OFFSET('Sanitation Data'!$F$5,0,10*ROW('Sanitation Data'!F172))),CZ178="No",ISNUMBER(OFFSET('Sanitation Data'!$F$5,0,10*ROW('Sanitation Data'!F172)))),CONCATENATE("[",ROUND(100-OFFSET('Sanitation Data'!$F$5,0,10*ROW('Sanitation Data'!F172)),0),"]"),IF(AND(ISNUMBER(OFFSET('Sanitation Data'!$F$5,0,10*ROW('Sanitation Data'!F172))),CZ178="",ISNUMBER(OFFSET('Sanitation Data'!$F$5,0,10*ROW('Sanitation Data'!F172)))),100-OFFSET('Sanitation Data'!$F$5,0,10*ROW('Sanitation Data'!F172)),NA())))</f>
        <v>#N/A</v>
      </c>
      <c r="AL178" s="251" t="e">
        <f ca="true">+IF(AND(ISNUMBER(OFFSET('Sanitation Data'!$F$7,0,10*ROW('Sanitation Data'!F172))),DA178="Yes"),OFFSET('Sanitation Data'!$F$7,0,10*ROW('Sanitation Data'!F172)),IF(AND(ISNUMBER(OFFSET('Sanitation Data'!$F$7,0,10*ROW('Sanitation Data'!F172))),DA178="No",ISNUMBER(OFFSET('Sanitation Data'!$F$7,0,10*ROW('Sanitation Data'!F172)))),CONCATENATE("[",ROUND(OFFSET('Sanitation Data'!$F$7,0,10*ROW('Sanitation Data'!F172)),0),"]"),IF(AND(ISNUMBER(OFFSET('Sanitation Data'!$F$7,0,10*ROW('Sanitation Data'!F172))),DA178="",ISNUMBER(OFFSET('Sanitation Data'!$F$7,0,10*ROW('Sanitation Data'!F172)))),OFFSET('Sanitation Data'!$F$7,0,10*ROW('Sanitation Data'!F172)),NA())))</f>
        <v>#N/A</v>
      </c>
      <c r="AM178" s="251" t="e">
        <f ca="true">+IF(AND(ISNUMBER(OFFSET('Sanitation Data'!$F$11,0,10*ROW('Sanitation Data'!F172))),DB178="Yes"),OFFSET('Sanitation Data'!$F$11,0,10*ROW('Sanitation Data'!F172)),IF(AND(ISNUMBER(OFFSET('Sanitation Data'!$F$11,0,10*ROW('Sanitation Data'!F172))),DB178="No",ISNUMBER(OFFSET('Sanitation Data'!$F$11,0,10*ROW('Sanitation Data'!F172)))),CONCATENATE("[",ROUND(OFFSET('Sanitation Data'!$F$11,0,10*ROW('Sanitation Data'!F172)),0),"]"),IF(AND(ISNUMBER(OFFSET('Sanitation Data'!$F$11,0,10*ROW('Sanitation Data'!F172))),DB178="",ISNUMBER(OFFSET('Sanitation Data'!$F$11,0,10*ROW('Sanitation Data'!F172)))),OFFSET('Sanitation Data'!$F$11,0,10*ROW('Sanitation Data'!F172)),NA())))</f>
        <v>#N/A</v>
      </c>
      <c r="AN178" s="251" t="e">
        <f ca="true">+IF(AND(ISNUMBER(OFFSET('Sanitation Data'!$F$12,0,10*ROW('Sanitation Data'!F172))),DC178="Yes"),OFFSET('Sanitation Data'!$F$12,0,10*ROW('Sanitation Data'!F172)),IF(AND(ISNUMBER(OFFSET('Sanitation Data'!$F$12,0,10*ROW('Sanitation Data'!F172))),DC178="No",ISNUMBER(OFFSET('Sanitation Data'!$F$12,0,10*ROW('Sanitation Data'!F172)))),CONCATENATE("[",ROUND(OFFSET('Sanitation Data'!$F$12,0,10*ROW('Sanitation Data'!F172)),0),"]"),IF(AND(ISNUMBER(OFFSET('Sanitation Data'!$F$12,0,10*ROW('Sanitation Data'!F172))),DC178="",ISNUMBER(OFFSET('Sanitation Data'!$F$12,0,10*ROW('Sanitation Data'!F172)))),OFFSET('Sanitation Data'!$F$12,0,10*ROW('Sanitation Data'!F172)),NA())))</f>
        <v>#N/A</v>
      </c>
      <c r="AO178" s="251" t="e">
        <f ca="true">+IF(AND(ISNUMBER(OFFSET('Sanitation Data'!$F$13,0,10*ROW('Sanitation Data'!F172))),DD178="Yes"),OFFSET('Sanitation Data'!$F$13,0,10*ROW('Sanitation Data'!F172)),IF(AND(ISNUMBER(OFFSET('Sanitation Data'!$F$13,0,10*ROW('Sanitation Data'!F172))),DD178="No",ISNUMBER(OFFSET('Sanitation Data'!$F$13,0,10*ROW('Sanitation Data'!F172)))),CONCATENATE("[",ROUND(OFFSET('Sanitation Data'!$F$13,0,10*ROW('Sanitation Data'!F172)),0),"]"),IF(AND(ISNUMBER(OFFSET('Sanitation Data'!$F$13,0,10*ROW('Sanitation Data'!F172))),DD178="",ISNUMBER(OFFSET('Sanitation Data'!$F$13,0,10*ROW('Sanitation Data'!F172)))),OFFSET('Sanitation Data'!$F$13,0,10*ROW('Sanitation Data'!F172)),NA())))</f>
        <v>#N/A</v>
      </c>
      <c r="AP178" s="251" t="e">
        <f ca="true">+IF(AND(ISNUMBER(OFFSET('Sanitation Data'!$G$5,0,10*ROW('Sanitation Data'!G172))),DE178="Yes"),100-OFFSET('Sanitation Data'!$G$5,0,10*ROW('Sanitation Data'!G172)),IF(AND(ISNUMBER(OFFSET('Sanitation Data'!$G$5,0,10*ROW('Sanitation Data'!G172))),DE178="No",ISNUMBER(OFFSET('Sanitation Data'!$G$5,0,10*ROW('Sanitation Data'!G172)))),CONCATENATE("[",ROUND(100-OFFSET('Sanitation Data'!$G$5,0,10*ROW('Sanitation Data'!G172)),0),"]"),IF(AND(ISNUMBER(OFFSET('Sanitation Data'!$G$5,0,10*ROW('Sanitation Data'!G172))),DE178="",ISNUMBER(OFFSET('Sanitation Data'!$G$5,0,10*ROW('Sanitation Data'!G172)))),100-OFFSET('Sanitation Data'!$G$5,0,10*ROW('Sanitation Data'!G172)),NA())))</f>
        <v>#N/A</v>
      </c>
      <c r="AQ178" s="251" t="e">
        <f ca="true">+IF(AND(ISNUMBER(OFFSET('Sanitation Data'!$G$7,0,10*ROW('Sanitation Data'!G172))),DF178="Yes"),OFFSET('Sanitation Data'!$G$7,0,10*ROW('Sanitation Data'!G172)),IF(AND(ISNUMBER(OFFSET('Sanitation Data'!$G$7,0,10*ROW('Sanitation Data'!G172))),DF178="No",ISNUMBER(OFFSET('Sanitation Data'!$G$7,0,10*ROW('Sanitation Data'!G172)))),CONCATENATE("[",ROUND(OFFSET('Sanitation Data'!$G$7,0,10*ROW('Sanitation Data'!G172)),0),"]"),IF(AND(ISNUMBER(OFFSET('Sanitation Data'!$G$7,0,10*ROW('Sanitation Data'!G172))),DF178="",ISNUMBER(OFFSET('Sanitation Data'!$G$7,0,10*ROW('Sanitation Data'!G172)))),OFFSET('Sanitation Data'!$G$7,0,10*ROW('Sanitation Data'!G172)),NA())))</f>
        <v>#N/A</v>
      </c>
      <c r="AR178" s="251" t="e">
        <f ca="true">+IF(AND(ISNUMBER(OFFSET('Sanitation Data'!$G$11,0,10*ROW('Sanitation Data'!G172))),DG178="Yes"),OFFSET('Sanitation Data'!$G$11,0,10*ROW('Sanitation Data'!G172)),IF(AND(ISNUMBER(OFFSET('Sanitation Data'!$G$11,0,10*ROW('Sanitation Data'!G172))),DG178="No",ISNUMBER(OFFSET('Sanitation Data'!$G$11,0,10*ROW('Sanitation Data'!G172)))),CONCATENATE("[",ROUND(OFFSET('Sanitation Data'!$G$11,0,10*ROW('Sanitation Data'!G172)),0),"]"),IF(AND(ISNUMBER(OFFSET('Sanitation Data'!$G$11,0,10*ROW('Sanitation Data'!G172))),DG178="",ISNUMBER(OFFSET('Sanitation Data'!$G$11,0,10*ROW('Sanitation Data'!G172)))),OFFSET('Sanitation Data'!$G$11,0,10*ROW('Sanitation Data'!G172)),NA())))</f>
        <v>#N/A</v>
      </c>
      <c r="AS178" s="251" t="e">
        <f ca="true">+IF(AND(ISNUMBER(OFFSET('Sanitation Data'!$G$12,0,10*ROW('Sanitation Data'!G172))),DH178="Yes"),OFFSET('Sanitation Data'!$G$12,0,10*ROW('Sanitation Data'!G172)),IF(AND(ISNUMBER(OFFSET('Sanitation Data'!$G$12,0,10*ROW('Sanitation Data'!G172))),DH178="No",ISNUMBER(OFFSET('Sanitation Data'!$G$12,0,10*ROW('Sanitation Data'!G172)))),CONCATENATE("[",ROUND(OFFSET('Sanitation Data'!$G$12,0,10*ROW('Sanitation Data'!G172)),0),"]"),IF(AND(ISNUMBER(OFFSET('Sanitation Data'!$G$12,0,10*ROW('Sanitation Data'!G172))),DH178="",ISNUMBER(OFFSET('Sanitation Data'!$G$12,0,10*ROW('Sanitation Data'!G172)))),OFFSET('Sanitation Data'!$G$12,0,10*ROW('Sanitation Data'!G172)),NA())))</f>
        <v>#N/A</v>
      </c>
      <c r="AT178" s="251" t="e">
        <f ca="true">+IF(AND(ISNUMBER(OFFSET('Sanitation Data'!$G$13,0,10*ROW('Sanitation Data'!G172))),DI178="Yes"),OFFSET('Sanitation Data'!$G$13,0,10*ROW('Sanitation Data'!G172)),IF(AND(ISNUMBER(OFFSET('Sanitation Data'!$G$13,0,10*ROW('Sanitation Data'!G172))),DI178="No",ISNUMBER(OFFSET('Sanitation Data'!$G$13,0,10*ROW('Sanitation Data'!G172)))),CONCATENATE("[",ROUND(OFFSET('Sanitation Data'!$G$13,0,10*ROW('Sanitation Data'!G172)),0),"]"),IF(AND(ISNUMBER(OFFSET('Sanitation Data'!$G$13,0,10*ROW('Sanitation Data'!G172))),DI178="",ISNUMBER(OFFSET('Sanitation Data'!$G$13,0,10*ROW('Sanitation Data'!G172)))),OFFSET('Sanitation Data'!$G$13,0,10*ROW('Sanitation Data'!G172)),NA())))</f>
        <v>#N/A</v>
      </c>
      <c r="AU178" s="251" t="e">
        <f ca="true">+IF(AND(ISNUMBER(OFFSET('Sanitation Data'!$H$5,0,10*ROW('Sanitation Data'!H172))),DJ178="Yes"),100-OFFSET('Sanitation Data'!$H$5,0,10*ROW('Sanitation Data'!H172)),IF(AND(ISNUMBER(OFFSET('Sanitation Data'!$H$5,0,10*ROW('Sanitation Data'!H172))),DJ178="No",ISNUMBER(OFFSET('Sanitation Data'!$H$5,0,10*ROW('Sanitation Data'!H172)))),CONCATENATE("[",ROUND(100-OFFSET('Sanitation Data'!$H$5,0,10*ROW('Sanitation Data'!H172)),0),"]"),IF(AND(ISNUMBER(OFFSET('Sanitation Data'!$H$5,0,10*ROW('Sanitation Data'!H172))),DJ178="",ISNUMBER(OFFSET('Sanitation Data'!$H$5,0,10*ROW('Sanitation Data'!H172)))),100-OFFSET('Sanitation Data'!$H$5,0,10*ROW('Sanitation Data'!H172)),NA())))</f>
        <v>#N/A</v>
      </c>
      <c r="AV178" s="251" t="e">
        <f ca="true">+IF(AND(ISNUMBER(OFFSET('Sanitation Data'!$H$7,0,10*ROW('Sanitation Data'!H172))),DK178="Yes"),OFFSET('Sanitation Data'!$H$7,0,10*ROW('Sanitation Data'!H172)),IF(AND(ISNUMBER(OFFSET('Sanitation Data'!$H$7,0,10*ROW('Sanitation Data'!H172))),DK178="No",ISNUMBER(OFFSET('Sanitation Data'!$H$7,0,10*ROW('Sanitation Data'!H172)))),CONCATENATE("[",ROUND(OFFSET('Sanitation Data'!$H$7,0,10*ROW('Sanitation Data'!H172)),0),"]"),IF(AND(ISNUMBER(OFFSET('Sanitation Data'!$H$7,0,10*ROW('Sanitation Data'!H172))),DK178="",ISNUMBER(OFFSET('Sanitation Data'!$H$7,0,10*ROW('Sanitation Data'!H172)))),OFFSET('Sanitation Data'!$H$7,0,10*ROW('Sanitation Data'!H172)),NA())))</f>
        <v>#N/A</v>
      </c>
      <c r="AW178" s="251" t="e">
        <f ca="true">+IF(AND(ISNUMBER(OFFSET('Sanitation Data'!$H$11,0,10*ROW('Sanitation Data'!H172))),DL178="Yes"),OFFSET('Sanitation Data'!$H$11,0,10*ROW('Sanitation Data'!H172)),IF(AND(ISNUMBER(OFFSET('Sanitation Data'!$H$11,0,10*ROW('Sanitation Data'!H172))),DL178="No",ISNUMBER(OFFSET('Sanitation Data'!$H$11,0,10*ROW('Sanitation Data'!H172)))),CONCATENATE("[",ROUND(OFFSET('Sanitation Data'!$H$11,0,10*ROW('Sanitation Data'!H172)),0),"]"),IF(AND(ISNUMBER(OFFSET('Sanitation Data'!$H$11,0,10*ROW('Sanitation Data'!H172))),DL178="",ISNUMBER(OFFSET('Sanitation Data'!$H$11,0,10*ROW('Sanitation Data'!H172)))),OFFSET('Sanitation Data'!$H$11,0,10*ROW('Sanitation Data'!H172)),NA())))</f>
        <v>#N/A</v>
      </c>
      <c r="AX178" s="251" t="e">
        <f ca="true">+IF(AND(ISNUMBER(OFFSET('Sanitation Data'!$H$12,0,10*ROW('Sanitation Data'!H172))),DM178="Yes"),OFFSET('Sanitation Data'!$H$12,0,10*ROW('Sanitation Data'!H172)),IF(AND(ISNUMBER(OFFSET('Sanitation Data'!$H$12,0,10*ROW('Sanitation Data'!H172))),DM178="No",ISNUMBER(OFFSET('Sanitation Data'!$H$12,0,10*ROW('Sanitation Data'!H172)))),CONCATENATE("[",ROUND(OFFSET('Sanitation Data'!$H$12,0,10*ROW('Sanitation Data'!H172)),0),"]"),IF(AND(ISNUMBER(OFFSET('Sanitation Data'!$H$12,0,10*ROW('Sanitation Data'!H172))),DM178="",ISNUMBER(OFFSET('Sanitation Data'!$H$12,0,10*ROW('Sanitation Data'!H172)))),OFFSET('Sanitation Data'!$H$12,0,10*ROW('Sanitation Data'!H172)),NA())))</f>
        <v>#N/A</v>
      </c>
      <c r="AY178" s="251" t="e">
        <f ca="true">+IF(AND(ISNUMBER(OFFSET('Sanitation Data'!$H$13,0,10*ROW('Sanitation Data'!H172))),DN178="Yes"),OFFSET('Sanitation Data'!$H$13,0,10*ROW('Sanitation Data'!H172)),IF(AND(ISNUMBER(OFFSET('Sanitation Data'!$H$13,0,10*ROW('Sanitation Data'!H172))),DN178="No",ISNUMBER(OFFSET('Sanitation Data'!$H$13,0,10*ROW('Sanitation Data'!H172)))),CONCATENATE("[",ROUND(OFFSET('Sanitation Data'!$H$13,0,10*ROW('Sanitation Data'!H172)),0),"]"),IF(AND(ISNUMBER(OFFSET('Sanitation Data'!$H$13,0,10*ROW('Sanitation Data'!H172))),DN178="",ISNUMBER(OFFSET('Sanitation Data'!$H$13,0,10*ROW('Sanitation Data'!H172)))),OFFSET('Sanitation Data'!$H$13,0,10*ROW('Sanitation Data'!H172)),NA())))</f>
        <v>#N/A</v>
      </c>
      <c r="AZ178" s="252" t="e">
        <f ca="true">+IF(AND(ISNUMBER(OFFSET('Hygiene Data'!$C$6,0,10*ROW('Hygiene Data'!C172))),DO178="Yes"),OFFSET('Hygiene Data'!$C$6,0,10*ROW('Hygiene Data'!C172)),IF(AND(ISNUMBER(OFFSET('Hygiene Data'!$C$6,0,10*ROW('Hygiene Data'!C172))),DO178="No",ISNUMBER(OFFSET('Hygiene Data'!$C$6,0,10*ROW('Hygiene Data'!C172)))),CONCATENATE("[",ROUND(OFFSET('Hygiene Data'!$C$6,0,10*ROW('Hygiene Data'!C172)),0),"]"),IF(AND(ISNUMBER(OFFSET('Hygiene Data'!$C$6,0,10*ROW('Hygiene Data'!C172))),DO178="",ISNUMBER(OFFSET('Hygiene Data'!$C$6,0,10*ROW('Hygiene Data'!C172)))),OFFSET('Hygiene Data'!$C$6,0,10*ROW('Hygiene Data'!C172)),NA())))</f>
        <v>#N/A</v>
      </c>
      <c r="BA178" s="252" t="e">
        <f ca="true">+IF(AND(ISNUMBER(OFFSET('Hygiene Data'!$C$8,0,10*ROW('Hygiene Data'!C172))),DP178="Yes"),OFFSET('Hygiene Data'!$C$8,0,10*ROW('Hygiene Data'!C172)),IF(AND(ISNUMBER(OFFSET('Hygiene Data'!$C$8,0,10*ROW('Hygiene Data'!C172))),DP178="No",ISNUMBER(OFFSET('Hygiene Data'!$C$8,0,10*ROW('Hygiene Data'!C172)))),CONCATENATE("[",ROUND(OFFSET('Hygiene Data'!$C$8,0,10*ROW('Hygiene Data'!C172)),0),"]"),IF(AND(ISNUMBER(OFFSET('Hygiene Data'!$C$8,0,10*ROW('Hygiene Data'!C172))),DP178="",ISNUMBER(OFFSET('Hygiene Data'!$C$8,0,10*ROW('Hygiene Data'!C172)))),OFFSET('Hygiene Data'!$C$8,0,10*ROW('Hygiene Data'!C172)),NA())))</f>
        <v>#N/A</v>
      </c>
      <c r="BB178" s="252" t="e">
        <f ca="true">+IF(AND(ISNUMBER(OFFSET('Hygiene Data'!$C$10,0,10*ROW('Hygiene Data'!C172))),DQ178="Yes"),OFFSET('Hygiene Data'!$C$10,0,10*ROW('Hygiene Data'!C172)),IF(AND(ISNUMBER(OFFSET('Hygiene Data'!$C$10,0,10*ROW('Hygiene Data'!C172))),DQ178="No",ISNUMBER(OFFSET('Hygiene Data'!$C$10,0,10*ROW('Hygiene Data'!C172)))),CONCATENATE("[",ROUND(OFFSET('Hygiene Data'!$C$10,0,10*ROW('Hygiene Data'!C172)),0),"]"),IF(AND(ISNUMBER(OFFSET('Hygiene Data'!$C$10,0,10*ROW('Hygiene Data'!C172))),DQ178="",ISNUMBER(OFFSET('Hygiene Data'!$C$10,0,10*ROW('Hygiene Data'!C172)))),OFFSET('Hygiene Data'!$C$10,0,10*ROW('Hygiene Data'!C172)),NA())))</f>
        <v>#N/A</v>
      </c>
      <c r="BC178" s="252" t="e">
        <f ca="true">+IF(AND(ISNUMBER(OFFSET('Hygiene Data'!$D$6,0,10*ROW('Hygiene Data'!D172))),DR178="Yes"),OFFSET('Hygiene Data'!$D$6,0,10*ROW('Hygiene Data'!D172)),IF(AND(ISNUMBER(OFFSET('Hygiene Data'!$D$6,0,10*ROW('Hygiene Data'!D172))),DR178="No",ISNUMBER(OFFSET('Hygiene Data'!$D$6,0,10*ROW('Hygiene Data'!D172)))),CONCATENATE("[",ROUND(OFFSET('Hygiene Data'!$D$6,0,10*ROW('Hygiene Data'!D172)),0),"]"),IF(AND(ISNUMBER(OFFSET('Hygiene Data'!$D$6,0,10*ROW('Hygiene Data'!D172))),DR178="",ISNUMBER(OFFSET('Hygiene Data'!$D$6,0,10*ROW('Hygiene Data'!D172)))),OFFSET('Hygiene Data'!$D$6,0,10*ROW('Hygiene Data'!D172)),NA())))</f>
        <v>#N/A</v>
      </c>
      <c r="BD178" s="252" t="e">
        <f ca="true">+IF(AND(ISNUMBER(OFFSET('Hygiene Data'!$D$8,0,10*ROW('Hygiene Data'!D172))),DS178="Yes"),OFFSET('Hygiene Data'!$D$8,0,10*ROW('Hygiene Data'!D172)),IF(AND(ISNUMBER(OFFSET('Hygiene Data'!$D$8,0,10*ROW('Hygiene Data'!D172))),DS178="No",ISNUMBER(OFFSET('Hygiene Data'!$D$8,0,10*ROW('Hygiene Data'!D172)))),CONCATENATE("[",ROUND(OFFSET('Hygiene Data'!$D$8,0,10*ROW('Hygiene Data'!D172)),0),"]"),IF(AND(ISNUMBER(OFFSET('Hygiene Data'!$D$8,0,10*ROW('Hygiene Data'!D172))),DS178="",ISNUMBER(OFFSET('Hygiene Data'!$D$8,0,10*ROW('Hygiene Data'!D172)))),OFFSET('Hygiene Data'!$D$8,0,10*ROW('Hygiene Data'!D172)),NA())))</f>
        <v>#N/A</v>
      </c>
      <c r="BE178" s="252" t="e">
        <f ca="true">+IF(AND(ISNUMBER(OFFSET('Hygiene Data'!$D$10,0,10*ROW('Hygiene Data'!D172))),DT178="Yes"),OFFSET('Hygiene Data'!$D$10,0,10*ROW('Hygiene Data'!D172)),IF(AND(ISNUMBER(OFFSET('Hygiene Data'!$D$10,0,10*ROW('Hygiene Data'!D172))),DT178="No",ISNUMBER(OFFSET('Hygiene Data'!$D$10,0,10*ROW('Hygiene Data'!D172)))),CONCATENATE("[",ROUND(OFFSET('Hygiene Data'!$D$10,0,10*ROW('Hygiene Data'!D172)),0),"]"),IF(AND(ISNUMBER(OFFSET('Hygiene Data'!$D$10,0,10*ROW('Hygiene Data'!D172))),DT178="",ISNUMBER(OFFSET('Hygiene Data'!$D$10,0,10*ROW('Hygiene Data'!D172)))),OFFSET('Hygiene Data'!$D$10,0,10*ROW('Hygiene Data'!D172)),NA())))</f>
        <v>#N/A</v>
      </c>
      <c r="BF178" s="252" t="e">
        <f ca="true">+IF(AND(ISNUMBER(OFFSET('Hygiene Data'!$E$6,0,10*ROW('Hygiene Data'!E172))),DU178="Yes"),OFFSET('Hygiene Data'!$E$6,0,10*ROW('Hygiene Data'!E172)),IF(AND(ISNUMBER(OFFSET('Hygiene Data'!$E$6,0,10*ROW('Hygiene Data'!E172))),DU178="No",ISNUMBER(OFFSET('Hygiene Data'!$E$6,0,10*ROW('Hygiene Data'!E172)))),CONCATENATE("[",ROUND(OFFSET('Hygiene Data'!$E$6,0,10*ROW('Hygiene Data'!E172)),0),"]"),IF(AND(ISNUMBER(OFFSET('Hygiene Data'!$E$6,0,10*ROW('Hygiene Data'!E172))),DU178="",ISNUMBER(OFFSET('Hygiene Data'!$E$6,0,10*ROW('Hygiene Data'!E172)))),OFFSET('Hygiene Data'!$E$6,0,10*ROW('Hygiene Data'!E172)),NA())))</f>
        <v>#N/A</v>
      </c>
      <c r="BG178" s="252" t="e">
        <f ca="true">+IF(AND(ISNUMBER(OFFSET('Hygiene Data'!$E$8,0,10*ROW('Hygiene Data'!E172))),DV178="Yes"),OFFSET('Hygiene Data'!$E$8,0,10*ROW('Hygiene Data'!E172)),IF(AND(ISNUMBER(OFFSET('Hygiene Data'!$E$8,0,10*ROW('Hygiene Data'!E172))),DV178="No",ISNUMBER(OFFSET('Hygiene Data'!$E$8,0,10*ROW('Hygiene Data'!E172)))),CONCATENATE("[",ROUND(OFFSET('Hygiene Data'!$E$8,0,10*ROW('Hygiene Data'!E172)),0),"]"),IF(AND(ISNUMBER(OFFSET('Hygiene Data'!$E$8,0,10*ROW('Hygiene Data'!E172))),DV178="",ISNUMBER(OFFSET('Hygiene Data'!$E$8,0,10*ROW('Hygiene Data'!E172)))),OFFSET('Hygiene Data'!$E$8,0,10*ROW('Hygiene Data'!E172)),NA())))</f>
        <v>#N/A</v>
      </c>
      <c r="BH178" s="252" t="e">
        <f ca="true">+IF(AND(ISNUMBER(OFFSET('Hygiene Data'!$E$10,0,10*ROW('Hygiene Data'!E172))),DW178="Yes"),OFFSET('Hygiene Data'!$E$10,0,10*ROW('Hygiene Data'!E172)),IF(AND(ISNUMBER(OFFSET('Hygiene Data'!$E$10,0,10*ROW('Hygiene Data'!E172))),DW178="No",ISNUMBER(OFFSET('Hygiene Data'!$E$10,0,10*ROW('Hygiene Data'!E172)))),CONCATENATE("[",ROUND(OFFSET('Hygiene Data'!$E$10,0,10*ROW('Hygiene Data'!E172)),0),"]"),IF(AND(ISNUMBER(OFFSET('Hygiene Data'!$E$10,0,10*ROW('Hygiene Data'!E172))),DW178="",ISNUMBER(OFFSET('Hygiene Data'!$E$10,0,10*ROW('Hygiene Data'!E172)))),OFFSET('Hygiene Data'!$E$10,0,10*ROW('Hygiene Data'!E172)),NA())))</f>
        <v>#N/A</v>
      </c>
      <c r="BI178" s="252" t="e">
        <f ca="true">+IF(AND(ISNUMBER(OFFSET('Hygiene Data'!$F$6,0,10*ROW('Hygiene Data'!F172))),DX178="Yes"),OFFSET('Hygiene Data'!$F$6,0,10*ROW('Hygiene Data'!F172)),IF(AND(ISNUMBER(OFFSET('Hygiene Data'!$F$6,0,10*ROW('Hygiene Data'!F172))),DX178="No",ISNUMBER(OFFSET('Hygiene Data'!$F$6,0,10*ROW('Hygiene Data'!F172)))),CONCATENATE("[",ROUND(OFFSET('Hygiene Data'!$F$6,0,10*ROW('Hygiene Data'!F172)),0),"]"),IF(AND(ISNUMBER(OFFSET('Hygiene Data'!$F$6,0,10*ROW('Hygiene Data'!F172))),DX178="",ISNUMBER(OFFSET('Hygiene Data'!$F$6,0,10*ROW('Hygiene Data'!F172)))),OFFSET('Hygiene Data'!$F$6,0,10*ROW('Hygiene Data'!F172)),NA())))</f>
        <v>#N/A</v>
      </c>
      <c r="BJ178" s="252" t="e">
        <f ca="true">+IF(AND(ISNUMBER(OFFSET('Hygiene Data'!$F$8,0,10*ROW('Hygiene Data'!F172))),DY178="Yes"),OFFSET('Hygiene Data'!$F$8,0,10*ROW('Hygiene Data'!F172)),IF(AND(ISNUMBER(OFFSET('Hygiene Data'!$F$8,0,10*ROW('Hygiene Data'!F172))),DY178="No",ISNUMBER(OFFSET('Hygiene Data'!$F$8,0,10*ROW('Hygiene Data'!F172)))),CONCATENATE("[",ROUND(OFFSET('Hygiene Data'!$F$8,0,10*ROW('Hygiene Data'!F172)),0),"]"),IF(AND(ISNUMBER(OFFSET('Hygiene Data'!$F$8,0,10*ROW('Hygiene Data'!F172))),DY178="",ISNUMBER(OFFSET('Hygiene Data'!$F$8,0,10*ROW('Hygiene Data'!F172)))),OFFSET('Hygiene Data'!$F$8,0,10*ROW('Hygiene Data'!F172)),NA())))</f>
        <v>#N/A</v>
      </c>
      <c r="BK178" s="252" t="e">
        <f ca="true">+IF(AND(ISNUMBER(OFFSET('Hygiene Data'!$F$10,0,10*ROW('Hygiene Data'!F172))),DZ178="Yes"),OFFSET('Hygiene Data'!$F$10,0,10*ROW('Hygiene Data'!F172)),IF(AND(ISNUMBER(OFFSET('Hygiene Data'!$F$10,0,10*ROW('Hygiene Data'!F172))),DZ178="No",ISNUMBER(OFFSET('Hygiene Data'!$F$10,0,10*ROW('Hygiene Data'!F172)))),CONCATENATE("[",ROUND(OFFSET('Hygiene Data'!$F$10,0,10*ROW('Hygiene Data'!F172)),0),"]"),IF(AND(ISNUMBER(OFFSET('Hygiene Data'!$F$10,0,10*ROW('Hygiene Data'!F172))),DZ178="",ISNUMBER(OFFSET('Hygiene Data'!$F$10,0,10*ROW('Hygiene Data'!F172)))),OFFSET('Hygiene Data'!$F$10,0,10*ROW('Hygiene Data'!F172)),NA())))</f>
        <v>#N/A</v>
      </c>
      <c r="BL178" s="252" t="e">
        <f ca="true">+IF(AND(ISNUMBER(OFFSET('Hygiene Data'!$G$6,0,10*ROW('Hygiene Data'!G172))),EA178="Yes"),OFFSET('Hygiene Data'!$G$6,0,10*ROW('Hygiene Data'!G172)),IF(AND(ISNUMBER(OFFSET('Hygiene Data'!$G$6,0,10*ROW('Hygiene Data'!G172))),EA178="No",ISNUMBER(OFFSET('Hygiene Data'!$G$6,0,10*ROW('Hygiene Data'!G172)))),CONCATENATE("[",ROUND(OFFSET('Hygiene Data'!$G$6,0,10*ROW('Hygiene Data'!G172)),0),"]"),IF(AND(ISNUMBER(OFFSET('Hygiene Data'!$G$6,0,10*ROW('Hygiene Data'!G172))),EA178="",ISNUMBER(OFFSET('Hygiene Data'!$G$6,0,10*ROW('Hygiene Data'!G172)))),OFFSET('Hygiene Data'!$G$6,0,10*ROW('Hygiene Data'!G172)),NA())))</f>
        <v>#N/A</v>
      </c>
      <c r="BM178" s="252" t="e">
        <f ca="true">+IF(AND(ISNUMBER(OFFSET('Hygiene Data'!$G$8,0,10*ROW('Hygiene Data'!G172))),EB178="Yes"),OFFSET('Hygiene Data'!$G$8,0,10*ROW('Hygiene Data'!G172)),IF(AND(ISNUMBER(OFFSET('Hygiene Data'!$G$8,0,10*ROW('Hygiene Data'!G172))),EB178="No",ISNUMBER(OFFSET('Hygiene Data'!$G$8,0,10*ROW('Hygiene Data'!G172)))),CONCATENATE("[",ROUND(OFFSET('Hygiene Data'!$G$8,0,10*ROW('Hygiene Data'!G172)),0),"]"),IF(AND(ISNUMBER(OFFSET('Hygiene Data'!$G$8,0,10*ROW('Hygiene Data'!G172))),EB178="",ISNUMBER(OFFSET('Hygiene Data'!$G$8,0,10*ROW('Hygiene Data'!G172)))),OFFSET('Hygiene Data'!$G$8,0,10*ROW('Hygiene Data'!G172)),NA())))</f>
        <v>#N/A</v>
      </c>
      <c r="BN178" s="252" t="e">
        <f ca="true">+IF(AND(ISNUMBER(OFFSET('Hygiene Data'!$G$10,0,10*ROW('Hygiene Data'!G172))),EC178="Yes"),OFFSET('Hygiene Data'!$G$10,0,10*ROW('Hygiene Data'!G172)),IF(AND(ISNUMBER(OFFSET('Hygiene Data'!$G$10,0,10*ROW('Hygiene Data'!G172))),EC178="No",ISNUMBER(OFFSET('Hygiene Data'!$G$10,0,10*ROW('Hygiene Data'!G172)))),CONCATENATE("[",ROUND(OFFSET('Hygiene Data'!$G$10,0,10*ROW('Hygiene Data'!G172)),0),"]"),IF(AND(ISNUMBER(OFFSET('Hygiene Data'!$G$10,0,10*ROW('Hygiene Data'!G172))),EC178="",ISNUMBER(OFFSET('Hygiene Data'!$G$10,0,10*ROW('Hygiene Data'!G172)))),OFFSET('Hygiene Data'!$G$10,0,10*ROW('Hygiene Data'!G172)),NA())))</f>
        <v>#N/A</v>
      </c>
      <c r="BO178" s="252" t="e">
        <f ca="true">+IF(AND(ISNUMBER(OFFSET('Hygiene Data'!$H$6,0,10*ROW('Hygiene Data'!H172))),ED178="Yes"),OFFSET('Hygiene Data'!$H$6,0,10*ROW('Hygiene Data'!H172)),IF(AND(ISNUMBER(OFFSET('Hygiene Data'!$H$6,0,10*ROW('Hygiene Data'!H172))),ED178="No",ISNUMBER(OFFSET('Hygiene Data'!$H$6,0,10*ROW('Hygiene Data'!H172)))),CONCATENATE("[",ROUND(OFFSET('Hygiene Data'!$H$6,0,10*ROW('Hygiene Data'!H172)),0),"]"),IF(AND(ISNUMBER(OFFSET('Hygiene Data'!$H$6,0,10*ROW('Hygiene Data'!H172))),ED178="",ISNUMBER(OFFSET('Hygiene Data'!$H$6,0,10*ROW('Hygiene Data'!H172)))),OFFSET('Hygiene Data'!$H$6,0,10*ROW('Hygiene Data'!H172)),NA())))</f>
        <v>#N/A</v>
      </c>
      <c r="BP178" s="252" t="e">
        <f ca="true">+IF(AND(ISNUMBER(OFFSET('Hygiene Data'!$H$8,0,10*ROW('Hygiene Data'!H172))),EE178="Yes"),OFFSET('Hygiene Data'!$H$8,0,10*ROW('Hygiene Data'!H172)),IF(AND(ISNUMBER(OFFSET('Hygiene Data'!$H$8,0,10*ROW('Hygiene Data'!H172))),EE178="No",ISNUMBER(OFFSET('Hygiene Data'!$H$8,0,10*ROW('Hygiene Data'!H172)))),CONCATENATE("[",ROUND(OFFSET('Hygiene Data'!$H$8,0,10*ROW('Hygiene Data'!H172)),0),"]"),IF(AND(ISNUMBER(OFFSET('Hygiene Data'!$H$8,0,10*ROW('Hygiene Data'!H172))),EE178="",ISNUMBER(OFFSET('Hygiene Data'!$H$8,0,10*ROW('Hygiene Data'!H172)))),OFFSET('Hygiene Data'!$H$8,0,10*ROW('Hygiene Data'!H172)),NA())))</f>
        <v>#N/A</v>
      </c>
      <c r="BQ178" s="252" t="e">
        <f ca="true">+IF(AND(ISNUMBER(OFFSET('Hygiene Data'!$H$10,0,10*ROW('Hygiene Data'!H172))),EF178="Yes"),OFFSET('Hygiene Data'!$H$10,0,10*ROW('Hygiene Data'!H172)),IF(AND(ISNUMBER(OFFSET('Hygiene Data'!$H$10,0,10*ROW('Hygiene Data'!H172))),EF178="No",ISNUMBER(OFFSET('Hygiene Data'!$H$10,0,10*ROW('Hygiene Data'!H172)))),CONCATENATE("[",ROUND(OFFSET('Hygiene Data'!$H$10,0,10*ROW('Hygiene Data'!H172)),0),"]"),IF(AND(ISNUMBER(OFFSET('Hygiene Data'!$H$10,0,10*ROW('Hygiene Data'!H172))),EF178="",ISNUMBER(OFFSET('Hygiene Data'!$H$10,0,10*ROW('Hygiene Data'!H172)))),OFFSET('Hygiene Data'!$H$10,0,10*ROW('Hygiene Data'!H172)),NA())))</f>
        <v>#N/A</v>
      </c>
      <c r="BS178" s="36" t="str">
        <f ca="true">+IF(OFFSET('Water Data'!$C$28,0,10*ROW('Water Data'!C172))="","",OFFSET('Water Data'!$C$28,0,10*ROW('Water Data'!C172)))</f>
        <v/>
      </c>
      <c r="BT178" s="36" t="str">
        <f ca="true">+IF(OFFSET('Water Data'!$C$29,0,10*ROW('Water Data'!C172))="","",OFFSET('Water Data'!$C$29,0,10*ROW('Water Data'!C172)))</f>
        <v/>
      </c>
      <c r="BU178" s="36" t="str">
        <f ca="true">+IF(OFFSET('Water Data'!$C$30,0,10*ROW('Water Data'!C172))="","",OFFSET('Water Data'!$C$30,0,10*ROW('Water Data'!C172)))</f>
        <v/>
      </c>
      <c r="BV178" s="36" t="str">
        <f ca="true">+IF(OFFSET('Water Data'!$D$28,0,10*ROW('Water Data'!D172))="","",OFFSET('Water Data'!$D$28,0,10*ROW('Water Data'!D172)))</f>
        <v/>
      </c>
      <c r="BW178" s="36" t="str">
        <f ca="true">+IF(OFFSET('Water Data'!$D$29,0,10*ROW('Water Data'!D172))="","",OFFSET('Water Data'!$D$29,0,10*ROW('Water Data'!D172)))</f>
        <v/>
      </c>
      <c r="BX178" s="36" t="str">
        <f ca="true">+IF(OFFSET('Water Data'!$D$30,0,10*ROW('Water Data'!D172))="","",OFFSET('Water Data'!$D$30,0,10*ROW('Water Data'!D172)))</f>
        <v/>
      </c>
      <c r="BY178" s="36" t="str">
        <f ca="true">+IF(OFFSET('Water Data'!$E$28,0,10*ROW('Water Data'!E172))="","",OFFSET('Water Data'!$E$28,0,10*ROW('Water Data'!E172)))</f>
        <v/>
      </c>
      <c r="BZ178" s="36" t="str">
        <f ca="true">+IF(OFFSET('Water Data'!$E$29,0,10*ROW('Water Data'!E172))="","",OFFSET('Water Data'!$E$29,0,10*ROW('Water Data'!E172)))</f>
        <v/>
      </c>
      <c r="CA178" s="36" t="str">
        <f ca="true">+IF(OFFSET('Water Data'!$E$30,0,10*ROW('Water Data'!E172))="","",OFFSET('Water Data'!$E$30,0,10*ROW('Water Data'!E172)))</f>
        <v/>
      </c>
      <c r="CB178" s="36" t="str">
        <f ca="true">+IF(OFFSET('Water Data'!$F$28,0,10*ROW('Water Data'!F172))="","",OFFSET('Water Data'!$F$28,0,10*ROW('Water Data'!F172)))</f>
        <v/>
      </c>
      <c r="CC178" s="36" t="str">
        <f ca="true">+IF(OFFSET('Water Data'!$F$29,0,10*ROW('Water Data'!F172))="","",OFFSET('Water Data'!$F$29,0,10*ROW('Water Data'!F172)))</f>
        <v/>
      </c>
      <c r="CD178" s="36" t="str">
        <f ca="true">+IF(OFFSET('Water Data'!$F$30,0,10*ROW('Water Data'!F172))="","",OFFSET('Water Data'!$F$30,0,10*ROW('Water Data'!F172)))</f>
        <v/>
      </c>
      <c r="CE178" s="36" t="str">
        <f ca="true">+IF(OFFSET('Water Data'!$G$28,0,10*ROW('Water Data'!G172))="","",OFFSET('Water Data'!$G$28,0,10*ROW('Water Data'!G172)))</f>
        <v/>
      </c>
      <c r="CF178" s="36" t="str">
        <f ca="true">+IF(OFFSET('Water Data'!$G$29,0,10*ROW('Water Data'!G172))="","",OFFSET('Water Data'!$G$29,0,10*ROW('Water Data'!G172)))</f>
        <v/>
      </c>
      <c r="CG178" s="36" t="str">
        <f ca="true">+IF(OFFSET('Water Data'!$G$30,0,10*ROW('Water Data'!G172))="","",OFFSET('Water Data'!$G$30,0,10*ROW('Water Data'!G172)))</f>
        <v/>
      </c>
      <c r="CH178" s="36" t="str">
        <f ca="true">+IF(OFFSET('Water Data'!$H$28,0,10*ROW('Water Data'!H172))="","",OFFSET('Water Data'!$H$28,0,10*ROW('Water Data'!H172)))</f>
        <v/>
      </c>
      <c r="CI178" s="36" t="str">
        <f ca="true">+IF(OFFSET('Water Data'!$H$29,0,10*ROW('Water Data'!H172))="","",OFFSET('Water Data'!$H$29,0,10*ROW('Water Data'!H172)))</f>
        <v/>
      </c>
      <c r="CJ178" s="36" t="str">
        <f ca="true">+IF(OFFSET('Water Data'!$H$30,0,10*ROW('Water Data'!H172))="","",OFFSET('Water Data'!$H$30,0,10*ROW('Water Data'!H172)))</f>
        <v/>
      </c>
      <c r="CK178" s="36" t="str">
        <f ca="true">+IF(OFFSET('Sanitation Data'!$C$29,0,10*ROW('Sanitation Data'!C172))="","",OFFSET('Sanitation Data'!$C$29,0,10*ROW('Sanitation Data'!C172)))</f>
        <v/>
      </c>
      <c r="CL178" s="36" t="str">
        <f ca="true">+IF(OFFSET('Sanitation Data'!$C$30,0,10*ROW('Sanitation Data'!C172))="","",OFFSET('Sanitation Data'!$C$30,0,10*ROW('Sanitation Data'!C172)))</f>
        <v/>
      </c>
      <c r="CM178" s="36" t="str">
        <f ca="true">+IF(OFFSET('Sanitation Data'!$C$31,0,10*ROW('Sanitation Data'!C172))="","",OFFSET('Sanitation Data'!$C$31,0,10*ROW('Sanitation Data'!C172)))</f>
        <v/>
      </c>
      <c r="CN178" s="36" t="str">
        <f ca="true">+IF(OFFSET('Sanitation Data'!$C$32,0,10*ROW('Sanitation Data'!C172))="","",OFFSET('Sanitation Data'!$C$32,0,10*ROW('Sanitation Data'!C172)))</f>
        <v/>
      </c>
      <c r="CO178" s="36" t="str">
        <f ca="true">+IF(OFFSET('Sanitation Data'!$C$33,0,10*ROW('Sanitation Data'!C172))="","",OFFSET('Sanitation Data'!$C$33,0,10*ROW('Sanitation Data'!C172)))</f>
        <v/>
      </c>
      <c r="CP178" s="36" t="str">
        <f ca="true">+IF(OFFSET('Sanitation Data'!$D$29,0,10*ROW('Sanitation Data'!D172))="","",OFFSET('Sanitation Data'!$D$29,0,10*ROW('Sanitation Data'!D172)))</f>
        <v/>
      </c>
      <c r="CQ178" s="36" t="str">
        <f ca="true">+IF(OFFSET('Sanitation Data'!$D$30,0,10*ROW('Sanitation Data'!D172))="","",OFFSET('Sanitation Data'!$D$30,0,10*ROW('Sanitation Data'!D172)))</f>
        <v/>
      </c>
      <c r="CR178" s="36" t="str">
        <f ca="true">+IF(OFFSET('Sanitation Data'!$D$31,0,10*ROW('Sanitation Data'!D172))="","",OFFSET('Sanitation Data'!$D$31,0,10*ROW('Sanitation Data'!D172)))</f>
        <v/>
      </c>
      <c r="CS178" s="36" t="str">
        <f ca="true">+IF(OFFSET('Sanitation Data'!$D$32,0,10*ROW('Sanitation Data'!D172))="","",OFFSET('Sanitation Data'!$D$32,0,10*ROW('Sanitation Data'!D172)))</f>
        <v/>
      </c>
      <c r="CT178" s="36" t="str">
        <f ca="true">+IF(OFFSET('Sanitation Data'!$D$33,0,10*ROW('Sanitation Data'!D172))="","",OFFSET('Sanitation Data'!$D$33,0,10*ROW('Sanitation Data'!D172)))</f>
        <v/>
      </c>
      <c r="CU178" s="36" t="str">
        <f ca="true">+IF(OFFSET('Sanitation Data'!$E$29,0,10*ROW('Sanitation Data'!E172))="","",OFFSET('Sanitation Data'!$E$29,0,10*ROW('Sanitation Data'!E172)))</f>
        <v/>
      </c>
      <c r="CV178" s="36" t="str">
        <f ca="true">+IF(OFFSET('Sanitation Data'!$E$30,0,10*ROW('Sanitation Data'!E172))="","",OFFSET('Sanitation Data'!$E$30,0,10*ROW('Sanitation Data'!E172)))</f>
        <v/>
      </c>
      <c r="CW178" s="36" t="str">
        <f ca="true">+IF(OFFSET('Sanitation Data'!$E$31,0,10*ROW('Sanitation Data'!E172))="","",OFFSET('Sanitation Data'!$E$31,0,10*ROW('Sanitation Data'!E172)))</f>
        <v/>
      </c>
      <c r="CX178" s="36" t="str">
        <f ca="true">+IF(OFFSET('Sanitation Data'!$E$32,0,10*ROW('Sanitation Data'!E172))="","",OFFSET('Sanitation Data'!$E$32,0,10*ROW('Sanitation Data'!E172)))</f>
        <v/>
      </c>
      <c r="CY178" s="36" t="str">
        <f ca="true">+IF(OFFSET('Sanitation Data'!$E$33,0,10*ROW('Sanitation Data'!E172))="","",OFFSET('Sanitation Data'!$E$33,0,10*ROW('Sanitation Data'!E172)))</f>
        <v/>
      </c>
      <c r="CZ178" s="36" t="str">
        <f ca="true">+IF(OFFSET('Sanitation Data'!$F$29,0,10*ROW('Sanitation Data'!F172))="","",OFFSET('Sanitation Data'!$F$29,0,10*ROW('Sanitation Data'!F172)))</f>
        <v/>
      </c>
      <c r="DA178" s="36" t="str">
        <f ca="true">+IF(OFFSET('Sanitation Data'!$F$30,0,10*ROW('Sanitation Data'!F172))="","",OFFSET('Sanitation Data'!$F$30,0,10*ROW('Sanitation Data'!F172)))</f>
        <v/>
      </c>
      <c r="DB178" s="36" t="str">
        <f ca="true">+IF(OFFSET('Sanitation Data'!$F$31,0,10*ROW('Sanitation Data'!F172))="","",OFFSET('Sanitation Data'!$F$31,0,10*ROW('Sanitation Data'!F172)))</f>
        <v/>
      </c>
      <c r="DC178" s="36" t="str">
        <f ca="true">+IF(OFFSET('Sanitation Data'!$F$32,0,10*ROW('Sanitation Data'!F172))="","",OFFSET('Sanitation Data'!$F$32,0,10*ROW('Sanitation Data'!F172)))</f>
        <v/>
      </c>
      <c r="DD178" s="36" t="str">
        <f ca="true">+IF(OFFSET('Sanitation Data'!$F$33,0,10*ROW('Sanitation Data'!F172))="","",OFFSET('Sanitation Data'!$F$33,0,10*ROW('Sanitation Data'!F172)))</f>
        <v/>
      </c>
      <c r="DE178" s="36" t="str">
        <f ca="true">+IF(OFFSET('Sanitation Data'!$G$29,0,10*ROW('Sanitation Data'!G172))="","",OFFSET('Sanitation Data'!$G$29,0,10*ROW('Sanitation Data'!G172)))</f>
        <v/>
      </c>
      <c r="DF178" s="36" t="str">
        <f ca="true">+IF(OFFSET('Sanitation Data'!$G$30,0,10*ROW('Sanitation Data'!G172))="","",OFFSET('Sanitation Data'!$G$30,0,10*ROW('Sanitation Data'!G172)))</f>
        <v/>
      </c>
      <c r="DG178" s="36" t="str">
        <f ca="true">+IF(OFFSET('Sanitation Data'!$G$31,0,10*ROW('Sanitation Data'!G172))="","",OFFSET('Sanitation Data'!$G$31,0,10*ROW('Sanitation Data'!G172)))</f>
        <v/>
      </c>
      <c r="DH178" s="36" t="str">
        <f ca="true">+IF(OFFSET('Sanitation Data'!$G$32,0,10*ROW('Sanitation Data'!G172))="","",OFFSET('Sanitation Data'!$G$32,0,10*ROW('Sanitation Data'!G172)))</f>
        <v/>
      </c>
      <c r="DI178" s="36" t="str">
        <f ca="true">+IF(OFFSET('Sanitation Data'!$G$33,0,10*ROW('Sanitation Data'!G172))="","",OFFSET('Sanitation Data'!$G$33,0,10*ROW('Sanitation Data'!G172)))</f>
        <v/>
      </c>
      <c r="DJ178" s="36" t="str">
        <f ca="true">+IF(OFFSET('Sanitation Data'!$H$29,0,10*ROW('Sanitation Data'!H172))="","",OFFSET('Sanitation Data'!$H$29,0,10*ROW('Sanitation Data'!H172)))</f>
        <v/>
      </c>
      <c r="DK178" s="36" t="str">
        <f ca="true">+IF(OFFSET('Sanitation Data'!$H$30,0,10*ROW('Sanitation Data'!H172))="","",OFFSET('Sanitation Data'!$H$30,0,10*ROW('Sanitation Data'!H172)))</f>
        <v/>
      </c>
      <c r="DL178" s="36" t="str">
        <f ca="true">+IF(OFFSET('Sanitation Data'!$H$31,0,10*ROW('Sanitation Data'!H172))="","",OFFSET('Sanitation Data'!$H$31,0,10*ROW('Sanitation Data'!H172)))</f>
        <v/>
      </c>
      <c r="DM178" s="36" t="str">
        <f ca="true">+IF(OFFSET('Sanitation Data'!$H$32,0,10*ROW('Sanitation Data'!H172))="","",OFFSET('Sanitation Data'!$H$32,0,10*ROW('Sanitation Data'!H172)))</f>
        <v/>
      </c>
      <c r="DN178" s="36" t="str">
        <f ca="true">+IF(OFFSET('Sanitation Data'!$H$33,0,10*ROW('Sanitation Data'!H172))="","",OFFSET('Sanitation Data'!$H$33,0,10*ROW('Sanitation Data'!H172)))</f>
        <v/>
      </c>
      <c r="DO178" s="36" t="str">
        <f ca="true">+IF(OFFSET('Hygiene Data'!$C$12,0,10*ROW('Hygiene Data'!C172))="","",OFFSET('Hygiene Data'!$C$12,0,10*ROW('Hygiene Data'!C172)))</f>
        <v/>
      </c>
      <c r="DP178" s="36" t="str">
        <f ca="true">+IF(OFFSET('Hygiene Data'!$C$13,0,10*ROW('Hygiene Data'!C172))="","",OFFSET('Hygiene Data'!$C$13,0,10*ROW('Hygiene Data'!C172)))</f>
        <v/>
      </c>
      <c r="DQ178" s="36" t="str">
        <f ca="true">+IF(OFFSET('Hygiene Data'!$C$14,0,10*ROW('Hygiene Data'!C172))="","",OFFSET('Hygiene Data'!$C$14,0,10*ROW('Hygiene Data'!C172)))</f>
        <v/>
      </c>
      <c r="DR178" s="36" t="str">
        <f ca="true">+IF(OFFSET('Hygiene Data'!$D$12,0,10*ROW('Hygiene Data'!D172))="","",OFFSET('Hygiene Data'!$D$12,0,10*ROW('Hygiene Data'!D172)))</f>
        <v/>
      </c>
      <c r="DS178" s="36" t="str">
        <f ca="true">+IF(OFFSET('Hygiene Data'!$D$13,0,10*ROW('Hygiene Data'!D172))="","",OFFSET('Hygiene Data'!$D$13,0,10*ROW('Hygiene Data'!D172)))</f>
        <v/>
      </c>
      <c r="DT178" s="36" t="str">
        <f ca="true">+IF(OFFSET('Hygiene Data'!$D$14,0,10*ROW('Hygiene Data'!D172))="","",OFFSET('Hygiene Data'!$D$14,0,10*ROW('Hygiene Data'!D172)))</f>
        <v/>
      </c>
      <c r="DU178" s="36" t="str">
        <f ca="true">+IF(OFFSET('Hygiene Data'!$E$12,0,10*ROW('Hygiene Data'!E172))="","",OFFSET('Hygiene Data'!$E$12,0,10*ROW('Hygiene Data'!E172)))</f>
        <v/>
      </c>
      <c r="DV178" s="36" t="str">
        <f ca="true">+IF(OFFSET('Hygiene Data'!$E$13,0,10*ROW('Hygiene Data'!E172))="","",OFFSET('Hygiene Data'!$E$13,0,10*ROW('Hygiene Data'!E172)))</f>
        <v/>
      </c>
      <c r="DW178" s="36" t="str">
        <f ca="true">+IF(OFFSET('Hygiene Data'!$E$14,0,10*ROW('Hygiene Data'!E172))="","",OFFSET('Hygiene Data'!$E$14,0,10*ROW('Hygiene Data'!E172)))</f>
        <v/>
      </c>
      <c r="DX178" s="36" t="str">
        <f ca="true">+IF(OFFSET('Hygiene Data'!$F$12,0,10*ROW('Hygiene Data'!F172))="","",OFFSET('Hygiene Data'!$F$12,0,10*ROW('Hygiene Data'!F172)))</f>
        <v/>
      </c>
      <c r="DY178" s="36" t="str">
        <f ca="true">+IF(OFFSET('Hygiene Data'!$F$13,0,10*ROW('Hygiene Data'!F172))="","",OFFSET('Hygiene Data'!$F$13,0,10*ROW('Hygiene Data'!F172)))</f>
        <v/>
      </c>
      <c r="DZ178" s="36" t="str">
        <f ca="true">+IF(OFFSET('Hygiene Data'!$F$14,0,10*ROW('Hygiene Data'!F172))="","",OFFSET('Hygiene Data'!$F$14,0,10*ROW('Hygiene Data'!F172)))</f>
        <v/>
      </c>
      <c r="EA178" s="36" t="str">
        <f ca="true">+IF(OFFSET('Hygiene Data'!$G$12,0,10*ROW('Hygiene Data'!G172))="","",OFFSET('Hygiene Data'!$G$12,0,10*ROW('Hygiene Data'!G172)))</f>
        <v/>
      </c>
      <c r="EB178" s="36" t="str">
        <f ca="true">+IF(OFFSET('Hygiene Data'!$G$13,0,10*ROW('Hygiene Data'!G172))="","",OFFSET('Hygiene Data'!$G$13,0,10*ROW('Hygiene Data'!G172)))</f>
        <v/>
      </c>
      <c r="EC178" s="36" t="str">
        <f ca="true">+IF(OFFSET('Hygiene Data'!$G$14,0,10*ROW('Hygiene Data'!G172))="","",OFFSET('Hygiene Data'!$G$14,0,10*ROW('Hygiene Data'!G172)))</f>
        <v/>
      </c>
      <c r="ED178" s="36" t="str">
        <f ca="true">+IF(OFFSET('Hygiene Data'!$H$12,0,10*ROW('Hygiene Data'!H172))="","",OFFSET('Hygiene Data'!$H$12,0,10*ROW('Hygiene Data'!H172)))</f>
        <v/>
      </c>
      <c r="EE178" s="36" t="str">
        <f ca="true">+IF(OFFSET('Hygiene Data'!$H$13,0,10*ROW('Hygiene Data'!H172))="","",OFFSET('Hygiene Data'!$H$13,0,10*ROW('Hygiene Data'!H172)))</f>
        <v/>
      </c>
      <c r="EF178" s="36" t="str">
        <f ca="true">+IF(OFFSET('Hygiene Data'!$H$14,0,10*ROW('Hygiene Data'!H172))="","",OFFSET('Hygiene Data'!$H$14,0,10*ROW('Hygiene Data'!H172)))</f>
        <v/>
      </c>
    </row>
    <row r="179" x14ac:dyDescent="0.2">
      <c r="A179" s="59" t="str">
        <f ca="true">+IF(OFFSET('Water Data'!$B$1,0,10*ROW('Water Data'!B176))="","",OFFSET('Water Data'!$B$1,0,10*ROW('Water Data'!B176)))</f>
        <v/>
      </c>
      <c r="B179" s="59" t="str">
        <f ca="true">+IF(OFFSET('Water Data'!$A$3,0,10*ROW('Water Data'!A176))="","",OFFSET('Water Data'!$A$3,0,10*ROW('Water Data'!A176)))</f>
        <v/>
      </c>
      <c r="C179" s="59" t="str">
        <f ca="true">+IF(OFFSET('Water Data'!$C$3,0,10*ROW('Water Data'!C176))="","",OFFSET('Water Data'!$C$3,0,10*ROW('Water Data'!C176)))</f>
        <v/>
      </c>
      <c r="D179" s="250" t="e">
        <f ca="true">+IF(AND(ISNUMBER(OFFSET('Water Data'!$C$5,0,10*ROW('Water Data'!C173))),BS179="Yes"),100-OFFSET('Water Data'!$C$5,0,10*ROW('Water Data'!C173)),IF(AND(ISNUMBER(OFFSET('Water Data'!$C$5,0,10*ROW('Water Data'!C173))),BS179="No",ISNUMBER(OFFSET('Water Data'!$C$5,0,10*ROW('Water Data'!C173)))),CONCATENATE("[",ROUND(100-OFFSET('Water Data'!$C$5,0,10*ROW('Water Data'!C173)),0),"]"),IF(AND(ISNUMBER(OFFSET('Water Data'!$C$5,0,10*ROW('Water Data'!C173))),BS179="",ISNUMBER(OFFSET('Water Data'!$C$5,0,10*ROW('Water Data'!C173)))),100-OFFSET('Water Data'!$C$5,0,10*ROW('Water Data'!C173)),NA())))</f>
        <v>#N/A</v>
      </c>
      <c r="E179" s="250" t="e">
        <f ca="true">+IF(AND(ISNUMBER(OFFSET('Water Data'!$C$7,0,10*ROW('Water Data'!D173))),BT179="Yes"),OFFSET('Water Data'!$C$7,0,10*ROW('Water Data'!C173)),IF(AND(ISNUMBER(OFFSET('Water Data'!$C$7,0,10*ROW('Water Data'!C173))),BT179="No",ISNUMBER(OFFSET('Water Data'!$C$7,0,10*ROW('Water Data'!C173)))),CONCATENATE("[",ROUND(OFFSET('Water Data'!$C$7,0,10*ROW('Water Data'!C173)),0),"]"),IF(AND(ISNUMBER(OFFSET('Water Data'!$C$7,0,10*ROW('Water Data'!C173))),BT179="",ISNUMBER(OFFSET('Water Data'!$C$7,0,10*ROW('Water Data'!C173)))),OFFSET('Water Data'!$C$7,0,10*ROW('Water Data'!C173)),NA())))</f>
        <v>#N/A</v>
      </c>
      <c r="F179" s="250" t="e">
        <f ca="true">+IF(AND(ISNUMBER(OFFSET('Water Data'!$C$10,0,10*ROW('Water Data'!C173))),BU179="Yes"),OFFSET('Water Data'!$C$10,0,10*ROW('Water Data'!C173)),IF(AND(ISNUMBER(OFFSET('Water Data'!$C$10,0,10*ROW('Water Data'!C173))),BU179="No",ISNUMBER(OFFSET('Water Data'!$C$10,0,10*ROW('Water Data'!C173)))),CONCATENATE("[",ROUND(OFFSET('Water Data'!$C$10,0,10*ROW('Water Data'!C173)),0),"]"),IF(AND(ISNUMBER(OFFSET('Water Data'!$C$10,0,10*ROW('Water Data'!C173))),BU179="",ISNUMBER(OFFSET('Water Data'!$C$10,0,10*ROW('Water Data'!C173)))),OFFSET('Water Data'!$C$10,0,10*ROW('Water Data'!C173)),NA())))</f>
        <v>#N/A</v>
      </c>
      <c r="G179" s="250" t="e">
        <f ca="true">+IF(AND(ISNUMBER(OFFSET('Water Data'!$D$5,0,10*ROW('Water Data'!D173))),BV179="Yes"),100-OFFSET('Water Data'!$D$5,0,10*ROW('Water Data'!D173)),IF(AND(ISNUMBER(OFFSET('Water Data'!$D$5,0,10*ROW('Water Data'!D173))),BV179="No",ISNUMBER(OFFSET('Water Data'!$D$5,0,10*ROW('Water Data'!D173)))),CONCATENATE("[",ROUND(100-OFFSET('Water Data'!$D$5,0,10*ROW('Water Data'!D173)),0),"]"),IF(AND(ISNUMBER(OFFSET('Water Data'!$D$5,0,10*ROW('Water Data'!D173))),BV179="",ISNUMBER(OFFSET('Water Data'!$D$5,0,10*ROW('Water Data'!D173)))),100-OFFSET('Water Data'!$D$5,0,10*ROW('Water Data'!D173)),NA())))</f>
        <v>#N/A</v>
      </c>
      <c r="H179" s="250" t="e">
        <f ca="true">+IF(AND(ISNUMBER(OFFSET('Water Data'!$D$7,0,10*ROW('Water Data'!D173))),BW179="Yes"),OFFSET('Water Data'!$D$7,0,10*ROW('Water Data'!D173)),IF(AND(ISNUMBER(OFFSET('Water Data'!$D$7,0,10*ROW('Water Data'!D173))),BW179="No",ISNUMBER(OFFSET('Water Data'!$D$7,0,10*ROW('Water Data'!D173)))),CONCATENATE("[",ROUND(OFFSET('Water Data'!$C$7,0,10*ROW('Water Data'!D173)),0),"]"),IF(AND(ISNUMBER(OFFSET('Water Data'!$D$7,0,10*ROW('Water Data'!D173))),BW179="",ISNUMBER(OFFSET('Water Data'!$D$7,0,10*ROW('Water Data'!D173)))),OFFSET('Water Data'!$D$7,0,10*ROW('Water Data'!D173)),NA())))</f>
        <v>#N/A</v>
      </c>
      <c r="I179" s="250" t="e">
        <f ca="true">+IF(AND(ISNUMBER(OFFSET('Water Data'!$D$10,0,10*ROW('Water Data'!D173))),BX179="Yes"),OFFSET('Water Data'!$D$10,0,10*ROW('Water Data'!D173)),IF(AND(ISNUMBER(OFFSET('Water Data'!$D$10,0,10*ROW('Water Data'!D173))),BX179="No",ISNUMBER(OFFSET('Water Data'!$D$10,0,10*ROW('Water Data'!D173)))),CONCATENATE("[",ROUND(OFFSET('Water Data'!$D$10,0,10*ROW('Water Data'!D173)),0),"]"),IF(AND(ISNUMBER(OFFSET('Water Data'!$D$10,0,10*ROW('Water Data'!D173))),BX179="",ISNUMBER(OFFSET('Water Data'!$D$10,0,10*ROW('Water Data'!D173)))),OFFSET('Water Data'!$D$10,0,10*ROW('Water Data'!D173)),NA())))</f>
        <v>#N/A</v>
      </c>
      <c r="J179" s="250" t="e">
        <f ca="true">+IF(AND(ISNUMBER(OFFSET('Water Data'!$E$5,0,10*ROW('Water Data'!E173))),BY179="Yes"),100-OFFSET('Water Data'!$E$5,0,10*ROW('Water Data'!E173)),IF(AND(ISNUMBER(OFFSET('Water Data'!$E$5,0,10*ROW('Water Data'!E173))),BY179="No",ISNUMBER(OFFSET('Water Data'!$E$5,0,10*ROW('Water Data'!E173)))),CONCATENATE("[",ROUND(100-OFFSET('Water Data'!$E$5,0,10*ROW('Water Data'!E173)),0),"]"),IF(AND(ISNUMBER(OFFSET('Water Data'!$E$5,0,10*ROW('Water Data'!E173))),BY179="",ISNUMBER(OFFSET('Water Data'!$E$5,0,10*ROW('Water Data'!E173)))),100-OFFSET('Water Data'!$E$5,0,10*ROW('Water Data'!E173)),NA())))</f>
        <v>#N/A</v>
      </c>
      <c r="K179" s="250" t="e">
        <f ca="true">+IF(AND(ISNUMBER(OFFSET('Water Data'!$E$7,0,10*ROW('Water Data'!E173))),BZ179="Yes"),OFFSET('Water Data'!$E$7,0,10*ROW('Water Data'!E173)),IF(AND(ISNUMBER(OFFSET('Water Data'!$E$7,0,10*ROW('Water Data'!E173))),BZ179="No",ISNUMBER(OFFSET('Water Data'!$E$7,0,10*ROW('Water Data'!E173)))),CONCATENATE("[",ROUND(OFFSET('Water Data'!$E$7,0,10*ROW('Water Data'!E173)),0),"]"),IF(AND(ISNUMBER(OFFSET('Water Data'!$E$7,0,10*ROW('Water Data'!E173))),BZ179="",ISNUMBER(OFFSET('Water Data'!$E$7,0,10*ROW('Water Data'!E173)))),OFFSET('Water Data'!$E$7,0,10*ROW('Water Data'!E173)),NA())))</f>
        <v>#N/A</v>
      </c>
      <c r="L179" s="250" t="e">
        <f ca="true">+IF(AND(ISNUMBER(OFFSET('Water Data'!$E$10,0,10*ROW('Water Data'!E173))),CA179="Yes"),OFFSET('Water Data'!$E$10,0,10*ROW('Water Data'!E173)),IF(AND(ISNUMBER(OFFSET('Water Data'!$E$10,0,10*ROW('Water Data'!E173))),CA179="No",ISNUMBER(OFFSET('Water Data'!$E$10,0,10*ROW('Water Data'!E173)))),CONCATENATE("[",ROUND(OFFSET('Water Data'!$E$10,0,10*ROW('Water Data'!E173)),0),"]"),IF(AND(ISNUMBER(OFFSET('Water Data'!$E$10,0,10*ROW('Water Data'!E173))),CA179="",ISNUMBER(OFFSET('Water Data'!$E$10,0,10*ROW('Water Data'!E173)))),OFFSET('Water Data'!$E$10,0,10*ROW('Water Data'!E173)),NA())))</f>
        <v>#N/A</v>
      </c>
      <c r="M179" s="250" t="e">
        <f ca="true">+IF(AND(ISNUMBER(OFFSET('Water Data'!$F$5,0,10*ROW('Water Data'!F173))),CB179="Yes"),100-OFFSET('Water Data'!$F$5,0,10*ROW('Water Data'!F173)),IF(AND(ISNUMBER(OFFSET('Water Data'!$F$5,0,10*ROW('Water Data'!F173))),CB179="No",ISNUMBER(OFFSET('Water Data'!$F$5,0,10*ROW('Water Data'!F173)))),CONCATENATE("[",ROUND(100-OFFSET('Water Data'!$F$5,0,10*ROW('Water Data'!F173)),0),"]"),IF(AND(ISNUMBER(OFFSET('Water Data'!$F$5,0,10*ROW('Water Data'!F173))),CB179="",ISNUMBER(OFFSET('Water Data'!$F$5,0,10*ROW('Water Data'!F173)))),100-OFFSET('Water Data'!$F$5,0,10*ROW('Water Data'!F173)),NA())))</f>
        <v>#N/A</v>
      </c>
      <c r="N179" s="250" t="e">
        <f ca="true">+IF(AND(ISNUMBER(OFFSET('Water Data'!$F$7,0,10*ROW('Water Data'!F173))),CC179="Yes"),OFFSET('Water Data'!$F$7,0,10*ROW('Water Data'!F173)),IF(AND(ISNUMBER(OFFSET('Water Data'!$F$7,0,10*ROW('Water Data'!F173))),CC179="No",ISNUMBER(OFFSET('Water Data'!$F$7,0,10*ROW('Water Data'!F173)))),CONCATENATE("[",ROUND(OFFSET('Water Data'!$F$7,0,10*ROW('Water Data'!F173)),0),"]"),IF(AND(ISNUMBER(OFFSET('Water Data'!$F$7,0,10*ROW('Water Data'!F173))),CC179="",ISNUMBER(OFFSET('Water Data'!$F$7,0,10*ROW('Water Data'!F173)))),OFFSET('Water Data'!$F$7,0,10*ROW('Water Data'!F173)),NA())))</f>
        <v>#N/A</v>
      </c>
      <c r="O179" s="250" t="e">
        <f ca="true">+IF(AND(ISNUMBER(OFFSET('Water Data'!$F$10,0,10*ROW('Water Data'!F173))),CD179="Yes"),OFFSET('Water Data'!$F$10,0,10*ROW('Water Data'!F173)),IF(AND(ISNUMBER(OFFSET('Water Data'!$F$10,0,10*ROW('Water Data'!F173))),CD179="No",ISNUMBER(OFFSET('Water Data'!$F$10,0,10*ROW('Water Data'!F173)))),CONCATENATE("[",ROUND(OFFSET('Water Data'!$F$10,0,10*ROW('Water Data'!F173)),0),"]"),IF(AND(ISNUMBER(OFFSET('Water Data'!$F$10,0,10*ROW('Water Data'!F173))),CD179="",ISNUMBER(OFFSET('Water Data'!$F$10,0,10*ROW('Water Data'!F173)))),OFFSET('Water Data'!$F$10,0,10*ROW('Water Data'!F173)),NA())))</f>
        <v>#N/A</v>
      </c>
      <c r="P179" s="250" t="e">
        <f ca="true">+IF(AND(ISNUMBER(OFFSET('Water Data'!$G$5,0,10*ROW('Water Data'!G173))),CE179="Yes"),100-OFFSET('Water Data'!$G$5,0,10*ROW('Water Data'!G173)),IF(AND(ISNUMBER(OFFSET('Water Data'!$G$5,0,10*ROW('Water Data'!G173))),CE179="No",ISNUMBER(OFFSET('Water Data'!$G$5,0,10*ROW('Water Data'!G173)))),CONCATENATE("[",ROUND(100-OFFSET('Water Data'!$G$5,0,10*ROW('Water Data'!G173)),0),"]"),IF(AND(ISNUMBER(OFFSET('Water Data'!$G$5,0,10*ROW('Water Data'!G173))),CE179="",ISNUMBER(OFFSET('Water Data'!$G$5,0,10*ROW('Water Data'!G173)))),100-OFFSET('Water Data'!$G$5,0,10*ROW('Water Data'!G173)),NA())))</f>
        <v>#N/A</v>
      </c>
      <c r="Q179" s="250" t="e">
        <f ca="true">+IF(AND(ISNUMBER(OFFSET('Water Data'!$G$7,0,10*ROW('Water Data'!G173))),CF179="Yes"),OFFSET('Water Data'!$G$7,0,10*ROW('Water Data'!G173)),IF(AND(ISNUMBER(OFFSET('Water Data'!$G$7,0,10*ROW('Water Data'!G173))),CF179="No",ISNUMBER(OFFSET('Water Data'!$G$7,0,10*ROW('Water Data'!G173)))),CONCATENATE("[",ROUND(OFFSET('Water Data'!$G$7,0,10*ROW('Water Data'!G173)),0),"]"),IF(AND(ISNUMBER(OFFSET('Water Data'!$G$7,0,10*ROW('Water Data'!G173))),CF179="",ISNUMBER(OFFSET('Water Data'!$G$7,0,10*ROW('Water Data'!G173)))),OFFSET('Water Data'!$G$7,0,10*ROW('Water Data'!G173)),NA())))</f>
        <v>#N/A</v>
      </c>
      <c r="R179" s="250" t="e">
        <f ca="true">+IF(AND(ISNUMBER(OFFSET('Water Data'!$G$10,0,10*ROW('Water Data'!G173))),CG179="Yes"),OFFSET('Water Data'!$G$10,0,10*ROW('Water Data'!G173)),IF(AND(ISNUMBER(OFFSET('Water Data'!$G$10,0,10*ROW('Water Data'!G173))),CG179="No",ISNUMBER(OFFSET('Water Data'!$G$10,0,10*ROW('Water Data'!G173)))),CONCATENATE("[",ROUND(OFFSET('Water Data'!$G$10,0,10*ROW('Water Data'!G173)),0),"]"),IF(AND(ISNUMBER(OFFSET('Water Data'!$G$10,0,10*ROW('Water Data'!G173))),CG179="",ISNUMBER(OFFSET('Water Data'!$G$10,0,10*ROW('Water Data'!G173)))),OFFSET('Water Data'!$G$10,0,10*ROW('Water Data'!G173)),NA())))</f>
        <v>#N/A</v>
      </c>
      <c r="S179" s="250" t="e">
        <f ca="true">+IF(AND(ISNUMBER(OFFSET('Water Data'!$H$5,0,10*ROW('Water Data'!H173))),CH179="Yes"),100-OFFSET('Water Data'!$H$5,0,10*ROW('Water Data'!H173)),IF(AND(ISNUMBER(OFFSET('Water Data'!$H$5,0,10*ROW('Water Data'!H173))),CH179="No",ISNUMBER(OFFSET('Water Data'!$H$5,0,10*ROW('Water Data'!H173)))),CONCATENATE("[",ROUND(100-OFFSET('Water Data'!$H$5,0,10*ROW('Water Data'!H173)),0),"]"),IF(AND(ISNUMBER(OFFSET('Water Data'!$H$5,0,10*ROW('Water Data'!H173))),CH179="",ISNUMBER(OFFSET('Water Data'!$H$5,0,10*ROW('Water Data'!H173)))),100-OFFSET('Water Data'!$H$5,0,10*ROW('Water Data'!H173)),NA())))</f>
        <v>#N/A</v>
      </c>
      <c r="T179" s="250" t="e">
        <f ca="true">+IF(AND(ISNUMBER(OFFSET('Water Data'!$H$7,0,10*ROW('Water Data'!H173))),CI179="Yes"),OFFSET('Water Data'!$H$7,0,10*ROW('Water Data'!H173)),IF(AND(ISNUMBER(OFFSET('Water Data'!$H$7,0,10*ROW('Water Data'!H173))),CI179="No",ISNUMBER(OFFSET('Water Data'!$H$7,0,10*ROW('Water Data'!H173)))),CONCATENATE("[",ROUND(OFFSET('Water Data'!$H$7,0,10*ROW('Water Data'!H173)),0),"]"),IF(AND(ISNUMBER(OFFSET('Water Data'!$H$7,0,10*ROW('Water Data'!H173))),CI179="",ISNUMBER(OFFSET('Water Data'!$H$7,0,10*ROW('Water Data'!H173)))),OFFSET('Water Data'!$H$7,0,10*ROW('Water Data'!H173)),NA())))</f>
        <v>#N/A</v>
      </c>
      <c r="U179" s="250" t="e">
        <f ca="true">+IF(AND(ISNUMBER(OFFSET('Water Data'!$H$10,0,10*ROW('Water Data'!H173))),CJ179="Yes"),OFFSET('Water Data'!$H$10,0,10*ROW('Water Data'!H173)),IF(AND(ISNUMBER(OFFSET('Water Data'!$H$10,0,10*ROW('Water Data'!H173))),CJ179="No",ISNUMBER(OFFSET('Water Data'!$H$10,0,10*ROW('Water Data'!H173)))),CONCATENATE("[",ROUND(OFFSET('Water Data'!$H$10,0,10*ROW('Water Data'!H173)),0),"]"),IF(AND(ISNUMBER(OFFSET('Water Data'!$H$10,0,10*ROW('Water Data'!H173))),CJ179="",ISNUMBER(OFFSET('Water Data'!$H$10,0,10*ROW('Water Data'!H173)))),OFFSET('Water Data'!$H$10,0,10*ROW('Water Data'!H173)),NA())))</f>
        <v>#N/A</v>
      </c>
      <c r="V179" s="251" t="e">
        <f ca="true">+IF(AND(ISNUMBER(OFFSET('Sanitation Data'!$C$5,0,10*ROW('Sanitation Data'!C173))),CK179="Yes"),100-OFFSET('Sanitation Data'!$C$5,0,10*ROW('Sanitation Data'!C173)),IF(AND(ISNUMBER(OFFSET('Sanitation Data'!$C$5,0,10*ROW('Sanitation Data'!C173))),CK179="No",ISNUMBER(OFFSET('Sanitation Data'!$C$5,0,10*ROW('Sanitation Data'!C173)))),CONCATENATE("[",ROUND(100-OFFSET('Sanitation Data'!$C$5,0,10*ROW('Sanitation Data'!C173)),0),"]"),IF(AND(ISNUMBER(OFFSET('Sanitation Data'!$C$5,0,10*ROW('Sanitation Data'!C173))),CK179="",ISNUMBER(OFFSET('Sanitation Data'!$C$5,0,10*ROW('Sanitation Data'!C173)))),100-OFFSET('Sanitation Data'!$C$5,0,10*ROW('Sanitation Data'!C173)),NA())))</f>
        <v>#N/A</v>
      </c>
      <c r="W179" s="251" t="e">
        <f ca="true">+IF(AND(ISNUMBER(OFFSET('Sanitation Data'!$C$7,0,10*ROW('Sanitation Data'!C173))),CL179="Yes"),OFFSET('Sanitation Data'!$C$7,0,10*ROW('Sanitation Data'!C173)),IF(AND(ISNUMBER(OFFSET('Sanitation Data'!$C$7,0,10*ROW('Sanitation Data'!C173))),CL179="No",ISNUMBER(OFFSET('Sanitation Data'!$C$7,0,10*ROW('Sanitation Data'!C173)))),CONCATENATE("[",ROUND(OFFSET('Sanitation Data'!$C$7,0,10*ROW('Sanitation Data'!C173)),0),"]"),IF(AND(ISNUMBER(OFFSET('Sanitation Data'!$C$7,0,10*ROW('Sanitation Data'!C173))),CL179="",ISNUMBER(OFFSET('Sanitation Data'!$C$7,0,10*ROW('Sanitation Data'!C173)))),OFFSET('Sanitation Data'!$C$7,0,10*ROW('Sanitation Data'!C173)),NA())))</f>
        <v>#N/A</v>
      </c>
      <c r="X179" s="251" t="e">
        <f ca="true">+IF(AND(ISNUMBER(OFFSET('Sanitation Data'!$C$11,0,10*ROW('Sanitation Data'!C173))),CM179="Yes"),OFFSET('Sanitation Data'!$C$11,0,10*ROW('Sanitation Data'!C173)),IF(AND(ISNUMBER(OFFSET('Sanitation Data'!$C$11,0,10*ROW('Sanitation Data'!C173))),CM179="No",ISNUMBER(OFFSET('Sanitation Data'!$C$11,0,10*ROW('Sanitation Data'!C173)))),CONCATENATE("[",ROUND(OFFSET('Sanitation Data'!$C$11,0,10*ROW('Sanitation Data'!C173)),0),"]"),IF(AND(ISNUMBER(OFFSET('Sanitation Data'!$C$11,0,10*ROW('Sanitation Data'!C173))),CM179="",ISNUMBER(OFFSET('Sanitation Data'!$C$11,0,10*ROW('Sanitation Data'!C173)))),OFFSET('Sanitation Data'!$C$11,0,10*ROW('Sanitation Data'!C173)),NA())))</f>
        <v>#N/A</v>
      </c>
      <c r="Y179" s="251" t="e">
        <f ca="true">+IF(AND(ISNUMBER(OFFSET('Sanitation Data'!$C$12,0,10*ROW('Sanitation Data'!C173))),CN179="Yes"),OFFSET('Sanitation Data'!$C$12,0,10*ROW('Sanitation Data'!C173)),IF(AND(ISNUMBER(OFFSET('Sanitation Data'!$C$12,0,10*ROW('Sanitation Data'!C173))),CN179="No",ISNUMBER(OFFSET('Sanitation Data'!$C$12,0,10*ROW('Sanitation Data'!C173)))),CONCATENATE("[",ROUND(OFFSET('Sanitation Data'!$C$12,0,10*ROW('Sanitation Data'!C173)),0),"]"),IF(AND(ISNUMBER(OFFSET('Sanitation Data'!$C$12,0,10*ROW('Sanitation Data'!C173))),CN179="",ISNUMBER(OFFSET('Sanitation Data'!$C$12,0,10*ROW('Sanitation Data'!C173)))),OFFSET('Sanitation Data'!$C$12,0,10*ROW('Sanitation Data'!C173)),NA())))</f>
        <v>#N/A</v>
      </c>
      <c r="Z179" s="251" t="e">
        <f ca="true">+IF(AND(ISNUMBER(OFFSET('Sanitation Data'!$C$13,0,10*ROW('Sanitation Data'!C173))),CO179="Yes"),OFFSET('Sanitation Data'!$C$13,0,10*ROW('Sanitation Data'!C173)),IF(AND(ISNUMBER(OFFSET('Sanitation Data'!$C$13,0,10*ROW('Sanitation Data'!C173))),CO179="No",ISNUMBER(OFFSET('Sanitation Data'!$C$13,0,10*ROW('Sanitation Data'!C173)))),CONCATENATE("[",ROUND(OFFSET('Sanitation Data'!$C$13,0,10*ROW('Sanitation Data'!C173)),0),"]"),IF(AND(ISNUMBER(OFFSET('Sanitation Data'!$C$13,0,10*ROW('Sanitation Data'!C173))),CO179="",ISNUMBER(OFFSET('Sanitation Data'!$C$13,0,10*ROW('Sanitation Data'!C173)))),OFFSET('Sanitation Data'!$C$13,0,10*ROW('Sanitation Data'!C173)),NA())))</f>
        <v>#N/A</v>
      </c>
      <c r="AA179" s="251" t="e">
        <f ca="true">+IF(AND(ISNUMBER(OFFSET('Sanitation Data'!$D$5,0,10*ROW('Sanitation Data'!D173))),CP179="Yes"),100-OFFSET('Sanitation Data'!$D$5,0,10*ROW('Sanitation Data'!D173)),IF(AND(ISNUMBER(OFFSET('Sanitation Data'!$D$5,0,10*ROW('Sanitation Data'!D173))),CP179="No",ISNUMBER(OFFSET('Sanitation Data'!$D$5,0,10*ROW('Sanitation Data'!D173)))),CONCATENATE("[",ROUND(100-OFFSET('Sanitation Data'!$D$5,0,10*ROW('Sanitation Data'!D173)),0),"]"),IF(AND(ISNUMBER(OFFSET('Sanitation Data'!$D$5,0,10*ROW('Sanitation Data'!D173))),CP179="",ISNUMBER(OFFSET('Sanitation Data'!$D$5,0,10*ROW('Sanitation Data'!D173)))),100-OFFSET('Sanitation Data'!$D$5,0,10*ROW('Sanitation Data'!D173)),NA())))</f>
        <v>#N/A</v>
      </c>
      <c r="AB179" s="251" t="e">
        <f ca="true">+IF(AND(ISNUMBER(OFFSET('Sanitation Data'!$D$7,0,10*ROW('Sanitation Data'!D173))),CQ179="Yes"),OFFSET('Sanitation Data'!$D$7,0,10*ROW('Sanitation Data'!G173)),IF(AND(ISNUMBER(OFFSET('Sanitation Data'!$D$7,0,10*ROW('Sanitation Data'!D173))),CQ179="No",ISNUMBER(OFFSET('Sanitation Data'!$D$7,0,10*ROW('Sanitation Data'!D173)))),CONCATENATE("[",ROUND(OFFSET('Sanitation Data'!$D$7,0,10*ROW('Sanitation Data'!D173)),0),"]"),IF(AND(ISNUMBER(OFFSET('Sanitation Data'!$D$7,0,10*ROW('Sanitation Data'!D173))),CQ179="",ISNUMBER(OFFSET('Sanitation Data'!$D$7,0,10*ROW('Sanitation Data'!D173)))),OFFSET('Sanitation Data'!$D$7,0,10*ROW('Sanitation Data'!D173)),NA())))</f>
        <v>#N/A</v>
      </c>
      <c r="AC179" s="251" t="e">
        <f ca="true">+IF(AND(ISNUMBER(OFFSET('Sanitation Data'!$D$11,0,10*ROW('Sanitation Data'!D173))),CR179="Yes"),OFFSET('Sanitation Data'!$D$11,0,10*ROW('Sanitation Data'!D173)),IF(AND(ISNUMBER(OFFSET('Sanitation Data'!$D$11,0,10*ROW('Sanitation Data'!D173))),CR179="No",ISNUMBER(OFFSET('Sanitation Data'!$D$11,0,10*ROW('Sanitation Data'!D173)))),CONCATENATE("[",ROUND(OFFSET('Sanitation Data'!$D$11,0,10*ROW('Sanitation Data'!D173)),0),"]"),IF(AND(ISNUMBER(OFFSET('Sanitation Data'!$D$11,0,10*ROW('Sanitation Data'!D173))),CR179="",ISNUMBER(OFFSET('Sanitation Data'!$D$11,0,10*ROW('Sanitation Data'!D173)))),OFFSET('Sanitation Data'!$D$11,0,10*ROW('Sanitation Data'!D173)),NA())))</f>
        <v>#N/A</v>
      </c>
      <c r="AD179" s="251" t="e">
        <f ca="true">+IF(AND(ISNUMBER(OFFSET('Sanitation Data'!$D$12,0,10*ROW('Sanitation Data'!D173))),CS179="Yes"),OFFSET('Sanitation Data'!$D$12,0,10*ROW('Sanitation Data'!D173)),IF(AND(ISNUMBER(OFFSET('Sanitation Data'!$D$12,0,10*ROW('Sanitation Data'!D173))),CS179="No",ISNUMBER(OFFSET('Sanitation Data'!$D$12,0,10*ROW('Sanitation Data'!D173)))),CONCATENATE("[",ROUND(OFFSET('Sanitation Data'!$D$12,0,10*ROW('Sanitation Data'!D173)),0),"]"),IF(AND(ISNUMBER(OFFSET('Sanitation Data'!$D$12,0,10*ROW('Sanitation Data'!D173))),CS179="",ISNUMBER(OFFSET('Sanitation Data'!$D$12,0,10*ROW('Sanitation Data'!D173)))),OFFSET('Sanitation Data'!$D$12,0,10*ROW('Sanitation Data'!D173)),NA())))</f>
        <v>#N/A</v>
      </c>
      <c r="AE179" s="251" t="e">
        <f ca="true">+IF(AND(ISNUMBER(OFFSET('Sanitation Data'!$D$13,0,10*ROW('Sanitation Data'!D173))),CT179="Yes"),OFFSET('Sanitation Data'!$D$13,0,10*ROW('Sanitation Data'!D173)),IF(AND(ISNUMBER(OFFSET('Sanitation Data'!$D$13,0,10*ROW('Sanitation Data'!D173))),CT179="No",ISNUMBER(OFFSET('Sanitation Data'!$D$13,0,10*ROW('Sanitation Data'!D173)))),CONCATENATE("[",ROUND(OFFSET('Sanitation Data'!$D$13,0,10*ROW('Sanitation Data'!D173)),0),"]"),IF(AND(ISNUMBER(OFFSET('Sanitation Data'!$D$13,0,10*ROW('Sanitation Data'!D173))),CT179="",ISNUMBER(OFFSET('Sanitation Data'!$D$13,0,10*ROW('Sanitation Data'!D173)))),OFFSET('Sanitation Data'!$D$13,0,10*ROW('Sanitation Data'!D173)),NA())))</f>
        <v>#N/A</v>
      </c>
      <c r="AF179" s="251" t="e">
        <f ca="true">+IF(AND(ISNUMBER(OFFSET('Sanitation Data'!$E$5,0,10*ROW('Sanitation Data'!E173))),CU179="Yes"),100-OFFSET('Sanitation Data'!$E$5,0,10*ROW('Sanitation Data'!E173)),IF(AND(ISNUMBER(OFFSET('Sanitation Data'!$E$5,0,10*ROW('Sanitation Data'!E173))),CU179="No",ISNUMBER(OFFSET('Sanitation Data'!$E$5,0,10*ROW('Sanitation Data'!E173)))),CONCATENATE("[",ROUND(100-OFFSET('Sanitation Data'!$E$5,0,10*ROW('Sanitation Data'!E173)),0),"]"),IF(AND(ISNUMBER(OFFSET('Sanitation Data'!$E$5,0,10*ROW('Sanitation Data'!E173))),CU179="",ISNUMBER(OFFSET('Sanitation Data'!$E$5,0,10*ROW('Sanitation Data'!E173)))),100-OFFSET('Sanitation Data'!$E$5,0,10*ROW('Sanitation Data'!E173)),NA())))</f>
        <v>#N/A</v>
      </c>
      <c r="AG179" s="251" t="e">
        <f ca="true">+IF(AND(ISNUMBER(OFFSET('Sanitation Data'!$E$7,0,10*ROW('Sanitation Data'!E173))),CV179="Yes"),OFFSET('Sanitation Data'!$E$7,0,10*ROW('Sanitation Data'!E173)),IF(AND(ISNUMBER(OFFSET('Sanitation Data'!$E$7,0,10*ROW('Sanitation Data'!E173))),CV179="No",ISNUMBER(OFFSET('Sanitation Data'!$E$7,0,10*ROW('Sanitation Data'!E173)))),CONCATENATE("[",ROUND(OFFSET('Sanitation Data'!$E$7,0,10*ROW('Sanitation Data'!E173)),0),"]"),IF(AND(ISNUMBER(OFFSET('Sanitation Data'!$E$7,0,10*ROW('Sanitation Data'!E173))),CV179="",ISNUMBER(OFFSET('Sanitation Data'!$E$7,0,10*ROW('Sanitation Data'!E173)))),OFFSET('Sanitation Data'!$E$7,0,10*ROW('Sanitation Data'!E173)),NA())))</f>
        <v>#N/A</v>
      </c>
      <c r="AH179" s="251" t="e">
        <f ca="true">+IF(AND(ISNUMBER(OFFSET('Sanitation Data'!$E$11,0,10*ROW('Sanitation Data'!E173))),CW179="Yes"),OFFSET('Sanitation Data'!$E$11,0,10*ROW('Sanitation Data'!E173)),IF(AND(ISNUMBER(OFFSET('Sanitation Data'!$E$11,0,10*ROW('Sanitation Data'!E173))),CW179="No",ISNUMBER(OFFSET('Sanitation Data'!$E$11,0,10*ROW('Sanitation Data'!E173)))),CONCATENATE("[",ROUND(OFFSET('Sanitation Data'!$E$11,0,10*ROW('Sanitation Data'!E173)),0),"]"),IF(AND(ISNUMBER(OFFSET('Sanitation Data'!$E$11,0,10*ROW('Sanitation Data'!E173))),CW179="",ISNUMBER(OFFSET('Sanitation Data'!$E$11,0,10*ROW('Sanitation Data'!E173)))),OFFSET('Sanitation Data'!$E$11,0,10*ROW('Sanitation Data'!E173)),NA())))</f>
        <v>#N/A</v>
      </c>
      <c r="AI179" s="251" t="e">
        <f ca="true">+IF(AND(ISNUMBER(OFFSET('Sanitation Data'!$E$12,0,10*ROW('Sanitation Data'!E173))),CX179="Yes"),OFFSET('Sanitation Data'!$E$12,0,10*ROW('Sanitation Data'!E173)),IF(AND(ISNUMBER(OFFSET('Sanitation Data'!$E$12,0,10*ROW('Sanitation Data'!E173))),CX179="No",ISNUMBER(OFFSET('Sanitation Data'!$E$12,0,10*ROW('Sanitation Data'!E173)))),CONCATENATE("[",ROUND(OFFSET('Sanitation Data'!$E$12,0,10*ROW('Sanitation Data'!E173)),0),"]"),IF(AND(ISNUMBER(OFFSET('Sanitation Data'!$E$12,0,10*ROW('Sanitation Data'!E173))),CX179="",ISNUMBER(OFFSET('Sanitation Data'!$E$12,0,10*ROW('Sanitation Data'!E173)))),OFFSET('Sanitation Data'!$E$12,0,10*ROW('Sanitation Data'!E173)),NA())))</f>
        <v>#N/A</v>
      </c>
      <c r="AJ179" s="251" t="e">
        <f ca="true">+IF(AND(ISNUMBER(OFFSET('Sanitation Data'!$E$13,0,10*ROW('Sanitation Data'!E173))),CY179="Yes"),OFFSET('Sanitation Data'!$E$13,0,10*ROW('Sanitation Data'!E173)),IF(AND(ISNUMBER(OFFSET('Sanitation Data'!$E$13,0,10*ROW('Sanitation Data'!E173))),CY179="No",ISNUMBER(OFFSET('Sanitation Data'!$E$13,0,10*ROW('Sanitation Data'!E173)))),CONCATENATE("[",ROUND(OFFSET('Sanitation Data'!$E$13,0,10*ROW('Sanitation Data'!E173)),0),"]"),IF(AND(ISNUMBER(OFFSET('Sanitation Data'!$E$13,0,10*ROW('Sanitation Data'!E173))),CY179="",ISNUMBER(OFFSET('Sanitation Data'!$E$13,0,10*ROW('Sanitation Data'!E173)))),OFFSET('Sanitation Data'!$E$13,0,10*ROW('Sanitation Data'!E173)),NA())))</f>
        <v>#N/A</v>
      </c>
      <c r="AK179" s="251" t="e">
        <f ca="true">+IF(AND(ISNUMBER(OFFSET('Sanitation Data'!$F$5,0,10*ROW('Sanitation Data'!F173))),CZ179="Yes"),100-OFFSET('Sanitation Data'!$F$5,0,10*ROW('Sanitation Data'!F173)),IF(AND(ISNUMBER(OFFSET('Sanitation Data'!$F$5,0,10*ROW('Sanitation Data'!F173))),CZ179="No",ISNUMBER(OFFSET('Sanitation Data'!$F$5,0,10*ROW('Sanitation Data'!F173)))),CONCATENATE("[",ROUND(100-OFFSET('Sanitation Data'!$F$5,0,10*ROW('Sanitation Data'!F173)),0),"]"),IF(AND(ISNUMBER(OFFSET('Sanitation Data'!$F$5,0,10*ROW('Sanitation Data'!F173))),CZ179="",ISNUMBER(OFFSET('Sanitation Data'!$F$5,0,10*ROW('Sanitation Data'!F173)))),100-OFFSET('Sanitation Data'!$F$5,0,10*ROW('Sanitation Data'!F173)),NA())))</f>
        <v>#N/A</v>
      </c>
      <c r="AL179" s="251" t="e">
        <f ca="true">+IF(AND(ISNUMBER(OFFSET('Sanitation Data'!$F$7,0,10*ROW('Sanitation Data'!F173))),DA179="Yes"),OFFSET('Sanitation Data'!$F$7,0,10*ROW('Sanitation Data'!F173)),IF(AND(ISNUMBER(OFFSET('Sanitation Data'!$F$7,0,10*ROW('Sanitation Data'!F173))),DA179="No",ISNUMBER(OFFSET('Sanitation Data'!$F$7,0,10*ROW('Sanitation Data'!F173)))),CONCATENATE("[",ROUND(OFFSET('Sanitation Data'!$F$7,0,10*ROW('Sanitation Data'!F173)),0),"]"),IF(AND(ISNUMBER(OFFSET('Sanitation Data'!$F$7,0,10*ROW('Sanitation Data'!F173))),DA179="",ISNUMBER(OFFSET('Sanitation Data'!$F$7,0,10*ROW('Sanitation Data'!F173)))),OFFSET('Sanitation Data'!$F$7,0,10*ROW('Sanitation Data'!F173)),NA())))</f>
        <v>#N/A</v>
      </c>
      <c r="AM179" s="251" t="e">
        <f ca="true">+IF(AND(ISNUMBER(OFFSET('Sanitation Data'!$F$11,0,10*ROW('Sanitation Data'!F173))),DB179="Yes"),OFFSET('Sanitation Data'!$F$11,0,10*ROW('Sanitation Data'!F173)),IF(AND(ISNUMBER(OFFSET('Sanitation Data'!$F$11,0,10*ROW('Sanitation Data'!F173))),DB179="No",ISNUMBER(OFFSET('Sanitation Data'!$F$11,0,10*ROW('Sanitation Data'!F173)))),CONCATENATE("[",ROUND(OFFSET('Sanitation Data'!$F$11,0,10*ROW('Sanitation Data'!F173)),0),"]"),IF(AND(ISNUMBER(OFFSET('Sanitation Data'!$F$11,0,10*ROW('Sanitation Data'!F173))),DB179="",ISNUMBER(OFFSET('Sanitation Data'!$F$11,0,10*ROW('Sanitation Data'!F173)))),OFFSET('Sanitation Data'!$F$11,0,10*ROW('Sanitation Data'!F173)),NA())))</f>
        <v>#N/A</v>
      </c>
      <c r="AN179" s="251" t="e">
        <f ca="true">+IF(AND(ISNUMBER(OFFSET('Sanitation Data'!$F$12,0,10*ROW('Sanitation Data'!F173))),DC179="Yes"),OFFSET('Sanitation Data'!$F$12,0,10*ROW('Sanitation Data'!F173)),IF(AND(ISNUMBER(OFFSET('Sanitation Data'!$F$12,0,10*ROW('Sanitation Data'!F173))),DC179="No",ISNUMBER(OFFSET('Sanitation Data'!$F$12,0,10*ROW('Sanitation Data'!F173)))),CONCATENATE("[",ROUND(OFFSET('Sanitation Data'!$F$12,0,10*ROW('Sanitation Data'!F173)),0),"]"),IF(AND(ISNUMBER(OFFSET('Sanitation Data'!$F$12,0,10*ROW('Sanitation Data'!F173))),DC179="",ISNUMBER(OFFSET('Sanitation Data'!$F$12,0,10*ROW('Sanitation Data'!F173)))),OFFSET('Sanitation Data'!$F$12,0,10*ROW('Sanitation Data'!F173)),NA())))</f>
        <v>#N/A</v>
      </c>
      <c r="AO179" s="251" t="e">
        <f ca="true">+IF(AND(ISNUMBER(OFFSET('Sanitation Data'!$F$13,0,10*ROW('Sanitation Data'!F173))),DD179="Yes"),OFFSET('Sanitation Data'!$F$13,0,10*ROW('Sanitation Data'!F173)),IF(AND(ISNUMBER(OFFSET('Sanitation Data'!$F$13,0,10*ROW('Sanitation Data'!F173))),DD179="No",ISNUMBER(OFFSET('Sanitation Data'!$F$13,0,10*ROW('Sanitation Data'!F173)))),CONCATENATE("[",ROUND(OFFSET('Sanitation Data'!$F$13,0,10*ROW('Sanitation Data'!F173)),0),"]"),IF(AND(ISNUMBER(OFFSET('Sanitation Data'!$F$13,0,10*ROW('Sanitation Data'!F173))),DD179="",ISNUMBER(OFFSET('Sanitation Data'!$F$13,0,10*ROW('Sanitation Data'!F173)))),OFFSET('Sanitation Data'!$F$13,0,10*ROW('Sanitation Data'!F173)),NA())))</f>
        <v>#N/A</v>
      </c>
      <c r="AP179" s="251" t="e">
        <f ca="true">+IF(AND(ISNUMBER(OFFSET('Sanitation Data'!$G$5,0,10*ROW('Sanitation Data'!G173))),DE179="Yes"),100-OFFSET('Sanitation Data'!$G$5,0,10*ROW('Sanitation Data'!G173)),IF(AND(ISNUMBER(OFFSET('Sanitation Data'!$G$5,0,10*ROW('Sanitation Data'!G173))),DE179="No",ISNUMBER(OFFSET('Sanitation Data'!$G$5,0,10*ROW('Sanitation Data'!G173)))),CONCATENATE("[",ROUND(100-OFFSET('Sanitation Data'!$G$5,0,10*ROW('Sanitation Data'!G173)),0),"]"),IF(AND(ISNUMBER(OFFSET('Sanitation Data'!$G$5,0,10*ROW('Sanitation Data'!G173))),DE179="",ISNUMBER(OFFSET('Sanitation Data'!$G$5,0,10*ROW('Sanitation Data'!G173)))),100-OFFSET('Sanitation Data'!$G$5,0,10*ROW('Sanitation Data'!G173)),NA())))</f>
        <v>#N/A</v>
      </c>
      <c r="AQ179" s="251" t="e">
        <f ca="true">+IF(AND(ISNUMBER(OFFSET('Sanitation Data'!$G$7,0,10*ROW('Sanitation Data'!G173))),DF179="Yes"),OFFSET('Sanitation Data'!$G$7,0,10*ROW('Sanitation Data'!G173)),IF(AND(ISNUMBER(OFFSET('Sanitation Data'!$G$7,0,10*ROW('Sanitation Data'!G173))),DF179="No",ISNUMBER(OFFSET('Sanitation Data'!$G$7,0,10*ROW('Sanitation Data'!G173)))),CONCATENATE("[",ROUND(OFFSET('Sanitation Data'!$G$7,0,10*ROW('Sanitation Data'!G173)),0),"]"),IF(AND(ISNUMBER(OFFSET('Sanitation Data'!$G$7,0,10*ROW('Sanitation Data'!G173))),DF179="",ISNUMBER(OFFSET('Sanitation Data'!$G$7,0,10*ROW('Sanitation Data'!G173)))),OFFSET('Sanitation Data'!$G$7,0,10*ROW('Sanitation Data'!G173)),NA())))</f>
        <v>#N/A</v>
      </c>
      <c r="AR179" s="251" t="e">
        <f ca="true">+IF(AND(ISNUMBER(OFFSET('Sanitation Data'!$G$11,0,10*ROW('Sanitation Data'!G173))),DG179="Yes"),OFFSET('Sanitation Data'!$G$11,0,10*ROW('Sanitation Data'!G173)),IF(AND(ISNUMBER(OFFSET('Sanitation Data'!$G$11,0,10*ROW('Sanitation Data'!G173))),DG179="No",ISNUMBER(OFFSET('Sanitation Data'!$G$11,0,10*ROW('Sanitation Data'!G173)))),CONCATENATE("[",ROUND(OFFSET('Sanitation Data'!$G$11,0,10*ROW('Sanitation Data'!G173)),0),"]"),IF(AND(ISNUMBER(OFFSET('Sanitation Data'!$G$11,0,10*ROW('Sanitation Data'!G173))),DG179="",ISNUMBER(OFFSET('Sanitation Data'!$G$11,0,10*ROW('Sanitation Data'!G173)))),OFFSET('Sanitation Data'!$G$11,0,10*ROW('Sanitation Data'!G173)),NA())))</f>
        <v>#N/A</v>
      </c>
      <c r="AS179" s="251" t="e">
        <f ca="true">+IF(AND(ISNUMBER(OFFSET('Sanitation Data'!$G$12,0,10*ROW('Sanitation Data'!G173))),DH179="Yes"),OFFSET('Sanitation Data'!$G$12,0,10*ROW('Sanitation Data'!G173)),IF(AND(ISNUMBER(OFFSET('Sanitation Data'!$G$12,0,10*ROW('Sanitation Data'!G173))),DH179="No",ISNUMBER(OFFSET('Sanitation Data'!$G$12,0,10*ROW('Sanitation Data'!G173)))),CONCATENATE("[",ROUND(OFFSET('Sanitation Data'!$G$12,0,10*ROW('Sanitation Data'!G173)),0),"]"),IF(AND(ISNUMBER(OFFSET('Sanitation Data'!$G$12,0,10*ROW('Sanitation Data'!G173))),DH179="",ISNUMBER(OFFSET('Sanitation Data'!$G$12,0,10*ROW('Sanitation Data'!G173)))),OFFSET('Sanitation Data'!$G$12,0,10*ROW('Sanitation Data'!G173)),NA())))</f>
        <v>#N/A</v>
      </c>
      <c r="AT179" s="251" t="e">
        <f ca="true">+IF(AND(ISNUMBER(OFFSET('Sanitation Data'!$G$13,0,10*ROW('Sanitation Data'!G173))),DI179="Yes"),OFFSET('Sanitation Data'!$G$13,0,10*ROW('Sanitation Data'!G173)),IF(AND(ISNUMBER(OFFSET('Sanitation Data'!$G$13,0,10*ROW('Sanitation Data'!G173))),DI179="No",ISNUMBER(OFFSET('Sanitation Data'!$G$13,0,10*ROW('Sanitation Data'!G173)))),CONCATENATE("[",ROUND(OFFSET('Sanitation Data'!$G$13,0,10*ROW('Sanitation Data'!G173)),0),"]"),IF(AND(ISNUMBER(OFFSET('Sanitation Data'!$G$13,0,10*ROW('Sanitation Data'!G173))),DI179="",ISNUMBER(OFFSET('Sanitation Data'!$G$13,0,10*ROW('Sanitation Data'!G173)))),OFFSET('Sanitation Data'!$G$13,0,10*ROW('Sanitation Data'!G173)),NA())))</f>
        <v>#N/A</v>
      </c>
      <c r="AU179" s="251" t="e">
        <f ca="true">+IF(AND(ISNUMBER(OFFSET('Sanitation Data'!$H$5,0,10*ROW('Sanitation Data'!H173))),DJ179="Yes"),100-OFFSET('Sanitation Data'!$H$5,0,10*ROW('Sanitation Data'!H173)),IF(AND(ISNUMBER(OFFSET('Sanitation Data'!$H$5,0,10*ROW('Sanitation Data'!H173))),DJ179="No",ISNUMBER(OFFSET('Sanitation Data'!$H$5,0,10*ROW('Sanitation Data'!H173)))),CONCATENATE("[",ROUND(100-OFFSET('Sanitation Data'!$H$5,0,10*ROW('Sanitation Data'!H173)),0),"]"),IF(AND(ISNUMBER(OFFSET('Sanitation Data'!$H$5,0,10*ROW('Sanitation Data'!H173))),DJ179="",ISNUMBER(OFFSET('Sanitation Data'!$H$5,0,10*ROW('Sanitation Data'!H173)))),100-OFFSET('Sanitation Data'!$H$5,0,10*ROW('Sanitation Data'!H173)),NA())))</f>
        <v>#N/A</v>
      </c>
      <c r="AV179" s="251" t="e">
        <f ca="true">+IF(AND(ISNUMBER(OFFSET('Sanitation Data'!$H$7,0,10*ROW('Sanitation Data'!H173))),DK179="Yes"),OFFSET('Sanitation Data'!$H$7,0,10*ROW('Sanitation Data'!H173)),IF(AND(ISNUMBER(OFFSET('Sanitation Data'!$H$7,0,10*ROW('Sanitation Data'!H173))),DK179="No",ISNUMBER(OFFSET('Sanitation Data'!$H$7,0,10*ROW('Sanitation Data'!H173)))),CONCATENATE("[",ROUND(OFFSET('Sanitation Data'!$H$7,0,10*ROW('Sanitation Data'!H173)),0),"]"),IF(AND(ISNUMBER(OFFSET('Sanitation Data'!$H$7,0,10*ROW('Sanitation Data'!H173))),DK179="",ISNUMBER(OFFSET('Sanitation Data'!$H$7,0,10*ROW('Sanitation Data'!H173)))),OFFSET('Sanitation Data'!$H$7,0,10*ROW('Sanitation Data'!H173)),NA())))</f>
        <v>#N/A</v>
      </c>
      <c r="AW179" s="251" t="e">
        <f ca="true">+IF(AND(ISNUMBER(OFFSET('Sanitation Data'!$H$11,0,10*ROW('Sanitation Data'!H173))),DL179="Yes"),OFFSET('Sanitation Data'!$H$11,0,10*ROW('Sanitation Data'!H173)),IF(AND(ISNUMBER(OFFSET('Sanitation Data'!$H$11,0,10*ROW('Sanitation Data'!H173))),DL179="No",ISNUMBER(OFFSET('Sanitation Data'!$H$11,0,10*ROW('Sanitation Data'!H173)))),CONCATENATE("[",ROUND(OFFSET('Sanitation Data'!$H$11,0,10*ROW('Sanitation Data'!H173)),0),"]"),IF(AND(ISNUMBER(OFFSET('Sanitation Data'!$H$11,0,10*ROW('Sanitation Data'!H173))),DL179="",ISNUMBER(OFFSET('Sanitation Data'!$H$11,0,10*ROW('Sanitation Data'!H173)))),OFFSET('Sanitation Data'!$H$11,0,10*ROW('Sanitation Data'!H173)),NA())))</f>
        <v>#N/A</v>
      </c>
      <c r="AX179" s="251" t="e">
        <f ca="true">+IF(AND(ISNUMBER(OFFSET('Sanitation Data'!$H$12,0,10*ROW('Sanitation Data'!H173))),DM179="Yes"),OFFSET('Sanitation Data'!$H$12,0,10*ROW('Sanitation Data'!H173)),IF(AND(ISNUMBER(OFFSET('Sanitation Data'!$H$12,0,10*ROW('Sanitation Data'!H173))),DM179="No",ISNUMBER(OFFSET('Sanitation Data'!$H$12,0,10*ROW('Sanitation Data'!H173)))),CONCATENATE("[",ROUND(OFFSET('Sanitation Data'!$H$12,0,10*ROW('Sanitation Data'!H173)),0),"]"),IF(AND(ISNUMBER(OFFSET('Sanitation Data'!$H$12,0,10*ROW('Sanitation Data'!H173))),DM179="",ISNUMBER(OFFSET('Sanitation Data'!$H$12,0,10*ROW('Sanitation Data'!H173)))),OFFSET('Sanitation Data'!$H$12,0,10*ROW('Sanitation Data'!H173)),NA())))</f>
        <v>#N/A</v>
      </c>
      <c r="AY179" s="251" t="e">
        <f ca="true">+IF(AND(ISNUMBER(OFFSET('Sanitation Data'!$H$13,0,10*ROW('Sanitation Data'!H173))),DN179="Yes"),OFFSET('Sanitation Data'!$H$13,0,10*ROW('Sanitation Data'!H173)),IF(AND(ISNUMBER(OFFSET('Sanitation Data'!$H$13,0,10*ROW('Sanitation Data'!H173))),DN179="No",ISNUMBER(OFFSET('Sanitation Data'!$H$13,0,10*ROW('Sanitation Data'!H173)))),CONCATENATE("[",ROUND(OFFSET('Sanitation Data'!$H$13,0,10*ROW('Sanitation Data'!H173)),0),"]"),IF(AND(ISNUMBER(OFFSET('Sanitation Data'!$H$13,0,10*ROW('Sanitation Data'!H173))),DN179="",ISNUMBER(OFFSET('Sanitation Data'!$H$13,0,10*ROW('Sanitation Data'!H173)))),OFFSET('Sanitation Data'!$H$13,0,10*ROW('Sanitation Data'!H173)),NA())))</f>
        <v>#N/A</v>
      </c>
      <c r="AZ179" s="252" t="e">
        <f ca="true">+IF(AND(ISNUMBER(OFFSET('Hygiene Data'!$C$6,0,10*ROW('Hygiene Data'!C173))),DO179="Yes"),OFFSET('Hygiene Data'!$C$6,0,10*ROW('Hygiene Data'!C173)),IF(AND(ISNUMBER(OFFSET('Hygiene Data'!$C$6,0,10*ROW('Hygiene Data'!C173))),DO179="No",ISNUMBER(OFFSET('Hygiene Data'!$C$6,0,10*ROW('Hygiene Data'!C173)))),CONCATENATE("[",ROUND(OFFSET('Hygiene Data'!$C$6,0,10*ROW('Hygiene Data'!C173)),0),"]"),IF(AND(ISNUMBER(OFFSET('Hygiene Data'!$C$6,0,10*ROW('Hygiene Data'!C173))),DO179="",ISNUMBER(OFFSET('Hygiene Data'!$C$6,0,10*ROW('Hygiene Data'!C173)))),OFFSET('Hygiene Data'!$C$6,0,10*ROW('Hygiene Data'!C173)),NA())))</f>
        <v>#N/A</v>
      </c>
      <c r="BA179" s="252" t="e">
        <f ca="true">+IF(AND(ISNUMBER(OFFSET('Hygiene Data'!$C$8,0,10*ROW('Hygiene Data'!C173))),DP179="Yes"),OFFSET('Hygiene Data'!$C$8,0,10*ROW('Hygiene Data'!C173)),IF(AND(ISNUMBER(OFFSET('Hygiene Data'!$C$8,0,10*ROW('Hygiene Data'!C173))),DP179="No",ISNUMBER(OFFSET('Hygiene Data'!$C$8,0,10*ROW('Hygiene Data'!C173)))),CONCATENATE("[",ROUND(OFFSET('Hygiene Data'!$C$8,0,10*ROW('Hygiene Data'!C173)),0),"]"),IF(AND(ISNUMBER(OFFSET('Hygiene Data'!$C$8,0,10*ROW('Hygiene Data'!C173))),DP179="",ISNUMBER(OFFSET('Hygiene Data'!$C$8,0,10*ROW('Hygiene Data'!C173)))),OFFSET('Hygiene Data'!$C$8,0,10*ROW('Hygiene Data'!C173)),NA())))</f>
        <v>#N/A</v>
      </c>
      <c r="BB179" s="252" t="e">
        <f ca="true">+IF(AND(ISNUMBER(OFFSET('Hygiene Data'!$C$10,0,10*ROW('Hygiene Data'!C173))),DQ179="Yes"),OFFSET('Hygiene Data'!$C$10,0,10*ROW('Hygiene Data'!C173)),IF(AND(ISNUMBER(OFFSET('Hygiene Data'!$C$10,0,10*ROW('Hygiene Data'!C173))),DQ179="No",ISNUMBER(OFFSET('Hygiene Data'!$C$10,0,10*ROW('Hygiene Data'!C173)))),CONCATENATE("[",ROUND(OFFSET('Hygiene Data'!$C$10,0,10*ROW('Hygiene Data'!C173)),0),"]"),IF(AND(ISNUMBER(OFFSET('Hygiene Data'!$C$10,0,10*ROW('Hygiene Data'!C173))),DQ179="",ISNUMBER(OFFSET('Hygiene Data'!$C$10,0,10*ROW('Hygiene Data'!C173)))),OFFSET('Hygiene Data'!$C$10,0,10*ROW('Hygiene Data'!C173)),NA())))</f>
        <v>#N/A</v>
      </c>
      <c r="BC179" s="252" t="e">
        <f ca="true">+IF(AND(ISNUMBER(OFFSET('Hygiene Data'!$D$6,0,10*ROW('Hygiene Data'!D173))),DR179="Yes"),OFFSET('Hygiene Data'!$D$6,0,10*ROW('Hygiene Data'!D173)),IF(AND(ISNUMBER(OFFSET('Hygiene Data'!$D$6,0,10*ROW('Hygiene Data'!D173))),DR179="No",ISNUMBER(OFFSET('Hygiene Data'!$D$6,0,10*ROW('Hygiene Data'!D173)))),CONCATENATE("[",ROUND(OFFSET('Hygiene Data'!$D$6,0,10*ROW('Hygiene Data'!D173)),0),"]"),IF(AND(ISNUMBER(OFFSET('Hygiene Data'!$D$6,0,10*ROW('Hygiene Data'!D173))),DR179="",ISNUMBER(OFFSET('Hygiene Data'!$D$6,0,10*ROW('Hygiene Data'!D173)))),OFFSET('Hygiene Data'!$D$6,0,10*ROW('Hygiene Data'!D173)),NA())))</f>
        <v>#N/A</v>
      </c>
      <c r="BD179" s="252" t="e">
        <f ca="true">+IF(AND(ISNUMBER(OFFSET('Hygiene Data'!$D$8,0,10*ROW('Hygiene Data'!D173))),DS179="Yes"),OFFSET('Hygiene Data'!$D$8,0,10*ROW('Hygiene Data'!D173)),IF(AND(ISNUMBER(OFFSET('Hygiene Data'!$D$8,0,10*ROW('Hygiene Data'!D173))),DS179="No",ISNUMBER(OFFSET('Hygiene Data'!$D$8,0,10*ROW('Hygiene Data'!D173)))),CONCATENATE("[",ROUND(OFFSET('Hygiene Data'!$D$8,0,10*ROW('Hygiene Data'!D173)),0),"]"),IF(AND(ISNUMBER(OFFSET('Hygiene Data'!$D$8,0,10*ROW('Hygiene Data'!D173))),DS179="",ISNUMBER(OFFSET('Hygiene Data'!$D$8,0,10*ROW('Hygiene Data'!D173)))),OFFSET('Hygiene Data'!$D$8,0,10*ROW('Hygiene Data'!D173)),NA())))</f>
        <v>#N/A</v>
      </c>
      <c r="BE179" s="252" t="e">
        <f ca="true">+IF(AND(ISNUMBER(OFFSET('Hygiene Data'!$D$10,0,10*ROW('Hygiene Data'!D173))),DT179="Yes"),OFFSET('Hygiene Data'!$D$10,0,10*ROW('Hygiene Data'!D173)),IF(AND(ISNUMBER(OFFSET('Hygiene Data'!$D$10,0,10*ROW('Hygiene Data'!D173))),DT179="No",ISNUMBER(OFFSET('Hygiene Data'!$D$10,0,10*ROW('Hygiene Data'!D173)))),CONCATENATE("[",ROUND(OFFSET('Hygiene Data'!$D$10,0,10*ROW('Hygiene Data'!D173)),0),"]"),IF(AND(ISNUMBER(OFFSET('Hygiene Data'!$D$10,0,10*ROW('Hygiene Data'!D173))),DT179="",ISNUMBER(OFFSET('Hygiene Data'!$D$10,0,10*ROW('Hygiene Data'!D173)))),OFFSET('Hygiene Data'!$D$10,0,10*ROW('Hygiene Data'!D173)),NA())))</f>
        <v>#N/A</v>
      </c>
      <c r="BF179" s="252" t="e">
        <f ca="true">+IF(AND(ISNUMBER(OFFSET('Hygiene Data'!$E$6,0,10*ROW('Hygiene Data'!E173))),DU179="Yes"),OFFSET('Hygiene Data'!$E$6,0,10*ROW('Hygiene Data'!E173)),IF(AND(ISNUMBER(OFFSET('Hygiene Data'!$E$6,0,10*ROW('Hygiene Data'!E173))),DU179="No",ISNUMBER(OFFSET('Hygiene Data'!$E$6,0,10*ROW('Hygiene Data'!E173)))),CONCATENATE("[",ROUND(OFFSET('Hygiene Data'!$E$6,0,10*ROW('Hygiene Data'!E173)),0),"]"),IF(AND(ISNUMBER(OFFSET('Hygiene Data'!$E$6,0,10*ROW('Hygiene Data'!E173))),DU179="",ISNUMBER(OFFSET('Hygiene Data'!$E$6,0,10*ROW('Hygiene Data'!E173)))),OFFSET('Hygiene Data'!$E$6,0,10*ROW('Hygiene Data'!E173)),NA())))</f>
        <v>#N/A</v>
      </c>
      <c r="BG179" s="252" t="e">
        <f ca="true">+IF(AND(ISNUMBER(OFFSET('Hygiene Data'!$E$8,0,10*ROW('Hygiene Data'!E173))),DV179="Yes"),OFFSET('Hygiene Data'!$E$8,0,10*ROW('Hygiene Data'!E173)),IF(AND(ISNUMBER(OFFSET('Hygiene Data'!$E$8,0,10*ROW('Hygiene Data'!E173))),DV179="No",ISNUMBER(OFFSET('Hygiene Data'!$E$8,0,10*ROW('Hygiene Data'!E173)))),CONCATENATE("[",ROUND(OFFSET('Hygiene Data'!$E$8,0,10*ROW('Hygiene Data'!E173)),0),"]"),IF(AND(ISNUMBER(OFFSET('Hygiene Data'!$E$8,0,10*ROW('Hygiene Data'!E173))),DV179="",ISNUMBER(OFFSET('Hygiene Data'!$E$8,0,10*ROW('Hygiene Data'!E173)))),OFFSET('Hygiene Data'!$E$8,0,10*ROW('Hygiene Data'!E173)),NA())))</f>
        <v>#N/A</v>
      </c>
      <c r="BH179" s="252" t="e">
        <f ca="true">+IF(AND(ISNUMBER(OFFSET('Hygiene Data'!$E$10,0,10*ROW('Hygiene Data'!E173))),DW179="Yes"),OFFSET('Hygiene Data'!$E$10,0,10*ROW('Hygiene Data'!E173)),IF(AND(ISNUMBER(OFFSET('Hygiene Data'!$E$10,0,10*ROW('Hygiene Data'!E173))),DW179="No",ISNUMBER(OFFSET('Hygiene Data'!$E$10,0,10*ROW('Hygiene Data'!E173)))),CONCATENATE("[",ROUND(OFFSET('Hygiene Data'!$E$10,0,10*ROW('Hygiene Data'!E173)),0),"]"),IF(AND(ISNUMBER(OFFSET('Hygiene Data'!$E$10,0,10*ROW('Hygiene Data'!E173))),DW179="",ISNUMBER(OFFSET('Hygiene Data'!$E$10,0,10*ROW('Hygiene Data'!E173)))),OFFSET('Hygiene Data'!$E$10,0,10*ROW('Hygiene Data'!E173)),NA())))</f>
        <v>#N/A</v>
      </c>
      <c r="BI179" s="252" t="e">
        <f ca="true">+IF(AND(ISNUMBER(OFFSET('Hygiene Data'!$F$6,0,10*ROW('Hygiene Data'!F173))),DX179="Yes"),OFFSET('Hygiene Data'!$F$6,0,10*ROW('Hygiene Data'!F173)),IF(AND(ISNUMBER(OFFSET('Hygiene Data'!$F$6,0,10*ROW('Hygiene Data'!F173))),DX179="No",ISNUMBER(OFFSET('Hygiene Data'!$F$6,0,10*ROW('Hygiene Data'!F173)))),CONCATENATE("[",ROUND(OFFSET('Hygiene Data'!$F$6,0,10*ROW('Hygiene Data'!F173)),0),"]"),IF(AND(ISNUMBER(OFFSET('Hygiene Data'!$F$6,0,10*ROW('Hygiene Data'!F173))),DX179="",ISNUMBER(OFFSET('Hygiene Data'!$F$6,0,10*ROW('Hygiene Data'!F173)))),OFFSET('Hygiene Data'!$F$6,0,10*ROW('Hygiene Data'!F173)),NA())))</f>
        <v>#N/A</v>
      </c>
      <c r="BJ179" s="252" t="e">
        <f ca="true">+IF(AND(ISNUMBER(OFFSET('Hygiene Data'!$F$8,0,10*ROW('Hygiene Data'!F173))),DY179="Yes"),OFFSET('Hygiene Data'!$F$8,0,10*ROW('Hygiene Data'!F173)),IF(AND(ISNUMBER(OFFSET('Hygiene Data'!$F$8,0,10*ROW('Hygiene Data'!F173))),DY179="No",ISNUMBER(OFFSET('Hygiene Data'!$F$8,0,10*ROW('Hygiene Data'!F173)))),CONCATENATE("[",ROUND(OFFSET('Hygiene Data'!$F$8,0,10*ROW('Hygiene Data'!F173)),0),"]"),IF(AND(ISNUMBER(OFFSET('Hygiene Data'!$F$8,0,10*ROW('Hygiene Data'!F173))),DY179="",ISNUMBER(OFFSET('Hygiene Data'!$F$8,0,10*ROW('Hygiene Data'!F173)))),OFFSET('Hygiene Data'!$F$8,0,10*ROW('Hygiene Data'!F173)),NA())))</f>
        <v>#N/A</v>
      </c>
      <c r="BK179" s="252" t="e">
        <f ca="true">+IF(AND(ISNUMBER(OFFSET('Hygiene Data'!$F$10,0,10*ROW('Hygiene Data'!F173))),DZ179="Yes"),OFFSET('Hygiene Data'!$F$10,0,10*ROW('Hygiene Data'!F173)),IF(AND(ISNUMBER(OFFSET('Hygiene Data'!$F$10,0,10*ROW('Hygiene Data'!F173))),DZ179="No",ISNUMBER(OFFSET('Hygiene Data'!$F$10,0,10*ROW('Hygiene Data'!F173)))),CONCATENATE("[",ROUND(OFFSET('Hygiene Data'!$F$10,0,10*ROW('Hygiene Data'!F173)),0),"]"),IF(AND(ISNUMBER(OFFSET('Hygiene Data'!$F$10,0,10*ROW('Hygiene Data'!F173))),DZ179="",ISNUMBER(OFFSET('Hygiene Data'!$F$10,0,10*ROW('Hygiene Data'!F173)))),OFFSET('Hygiene Data'!$F$10,0,10*ROW('Hygiene Data'!F173)),NA())))</f>
        <v>#N/A</v>
      </c>
      <c r="BL179" s="252" t="e">
        <f ca="true">+IF(AND(ISNUMBER(OFFSET('Hygiene Data'!$G$6,0,10*ROW('Hygiene Data'!G173))),EA179="Yes"),OFFSET('Hygiene Data'!$G$6,0,10*ROW('Hygiene Data'!G173)),IF(AND(ISNUMBER(OFFSET('Hygiene Data'!$G$6,0,10*ROW('Hygiene Data'!G173))),EA179="No",ISNUMBER(OFFSET('Hygiene Data'!$G$6,0,10*ROW('Hygiene Data'!G173)))),CONCATENATE("[",ROUND(OFFSET('Hygiene Data'!$G$6,0,10*ROW('Hygiene Data'!G173)),0),"]"),IF(AND(ISNUMBER(OFFSET('Hygiene Data'!$G$6,0,10*ROW('Hygiene Data'!G173))),EA179="",ISNUMBER(OFFSET('Hygiene Data'!$G$6,0,10*ROW('Hygiene Data'!G173)))),OFFSET('Hygiene Data'!$G$6,0,10*ROW('Hygiene Data'!G173)),NA())))</f>
        <v>#N/A</v>
      </c>
      <c r="BM179" s="252" t="e">
        <f ca="true">+IF(AND(ISNUMBER(OFFSET('Hygiene Data'!$G$8,0,10*ROW('Hygiene Data'!G173))),EB179="Yes"),OFFSET('Hygiene Data'!$G$8,0,10*ROW('Hygiene Data'!G173)),IF(AND(ISNUMBER(OFFSET('Hygiene Data'!$G$8,0,10*ROW('Hygiene Data'!G173))),EB179="No",ISNUMBER(OFFSET('Hygiene Data'!$G$8,0,10*ROW('Hygiene Data'!G173)))),CONCATENATE("[",ROUND(OFFSET('Hygiene Data'!$G$8,0,10*ROW('Hygiene Data'!G173)),0),"]"),IF(AND(ISNUMBER(OFFSET('Hygiene Data'!$G$8,0,10*ROW('Hygiene Data'!G173))),EB179="",ISNUMBER(OFFSET('Hygiene Data'!$G$8,0,10*ROW('Hygiene Data'!G173)))),OFFSET('Hygiene Data'!$G$8,0,10*ROW('Hygiene Data'!G173)),NA())))</f>
        <v>#N/A</v>
      </c>
      <c r="BN179" s="252" t="e">
        <f ca="true">+IF(AND(ISNUMBER(OFFSET('Hygiene Data'!$G$10,0,10*ROW('Hygiene Data'!G173))),EC179="Yes"),OFFSET('Hygiene Data'!$G$10,0,10*ROW('Hygiene Data'!G173)),IF(AND(ISNUMBER(OFFSET('Hygiene Data'!$G$10,0,10*ROW('Hygiene Data'!G173))),EC179="No",ISNUMBER(OFFSET('Hygiene Data'!$G$10,0,10*ROW('Hygiene Data'!G173)))),CONCATENATE("[",ROUND(OFFSET('Hygiene Data'!$G$10,0,10*ROW('Hygiene Data'!G173)),0),"]"),IF(AND(ISNUMBER(OFFSET('Hygiene Data'!$G$10,0,10*ROW('Hygiene Data'!G173))),EC179="",ISNUMBER(OFFSET('Hygiene Data'!$G$10,0,10*ROW('Hygiene Data'!G173)))),OFFSET('Hygiene Data'!$G$10,0,10*ROW('Hygiene Data'!G173)),NA())))</f>
        <v>#N/A</v>
      </c>
      <c r="BO179" s="252" t="e">
        <f ca="true">+IF(AND(ISNUMBER(OFFSET('Hygiene Data'!$H$6,0,10*ROW('Hygiene Data'!H173))),ED179="Yes"),OFFSET('Hygiene Data'!$H$6,0,10*ROW('Hygiene Data'!H173)),IF(AND(ISNUMBER(OFFSET('Hygiene Data'!$H$6,0,10*ROW('Hygiene Data'!H173))),ED179="No",ISNUMBER(OFFSET('Hygiene Data'!$H$6,0,10*ROW('Hygiene Data'!H173)))),CONCATENATE("[",ROUND(OFFSET('Hygiene Data'!$H$6,0,10*ROW('Hygiene Data'!H173)),0),"]"),IF(AND(ISNUMBER(OFFSET('Hygiene Data'!$H$6,0,10*ROW('Hygiene Data'!H173))),ED179="",ISNUMBER(OFFSET('Hygiene Data'!$H$6,0,10*ROW('Hygiene Data'!H173)))),OFFSET('Hygiene Data'!$H$6,0,10*ROW('Hygiene Data'!H173)),NA())))</f>
        <v>#N/A</v>
      </c>
      <c r="BP179" s="252" t="e">
        <f ca="true">+IF(AND(ISNUMBER(OFFSET('Hygiene Data'!$H$8,0,10*ROW('Hygiene Data'!H173))),EE179="Yes"),OFFSET('Hygiene Data'!$H$8,0,10*ROW('Hygiene Data'!H173)),IF(AND(ISNUMBER(OFFSET('Hygiene Data'!$H$8,0,10*ROW('Hygiene Data'!H173))),EE179="No",ISNUMBER(OFFSET('Hygiene Data'!$H$8,0,10*ROW('Hygiene Data'!H173)))),CONCATENATE("[",ROUND(OFFSET('Hygiene Data'!$H$8,0,10*ROW('Hygiene Data'!H173)),0),"]"),IF(AND(ISNUMBER(OFFSET('Hygiene Data'!$H$8,0,10*ROW('Hygiene Data'!H173))),EE179="",ISNUMBER(OFFSET('Hygiene Data'!$H$8,0,10*ROW('Hygiene Data'!H173)))),OFFSET('Hygiene Data'!$H$8,0,10*ROW('Hygiene Data'!H173)),NA())))</f>
        <v>#N/A</v>
      </c>
      <c r="BQ179" s="252" t="e">
        <f ca="true">+IF(AND(ISNUMBER(OFFSET('Hygiene Data'!$H$10,0,10*ROW('Hygiene Data'!H173))),EF179="Yes"),OFFSET('Hygiene Data'!$H$10,0,10*ROW('Hygiene Data'!H173)),IF(AND(ISNUMBER(OFFSET('Hygiene Data'!$H$10,0,10*ROW('Hygiene Data'!H173))),EF179="No",ISNUMBER(OFFSET('Hygiene Data'!$H$10,0,10*ROW('Hygiene Data'!H173)))),CONCATENATE("[",ROUND(OFFSET('Hygiene Data'!$H$10,0,10*ROW('Hygiene Data'!H173)),0),"]"),IF(AND(ISNUMBER(OFFSET('Hygiene Data'!$H$10,0,10*ROW('Hygiene Data'!H173))),EF179="",ISNUMBER(OFFSET('Hygiene Data'!$H$10,0,10*ROW('Hygiene Data'!H173)))),OFFSET('Hygiene Data'!$H$10,0,10*ROW('Hygiene Data'!H173)),NA())))</f>
        <v>#N/A</v>
      </c>
      <c r="BS179" s="36" t="str">
        <f ca="true">+IF(OFFSET('Water Data'!$C$28,0,10*ROW('Water Data'!C173))="","",OFFSET('Water Data'!$C$28,0,10*ROW('Water Data'!C173)))</f>
        <v/>
      </c>
      <c r="BT179" s="36" t="str">
        <f ca="true">+IF(OFFSET('Water Data'!$C$29,0,10*ROW('Water Data'!C173))="","",OFFSET('Water Data'!$C$29,0,10*ROW('Water Data'!C173)))</f>
        <v/>
      </c>
      <c r="BU179" s="36" t="str">
        <f ca="true">+IF(OFFSET('Water Data'!$C$30,0,10*ROW('Water Data'!C173))="","",OFFSET('Water Data'!$C$30,0,10*ROW('Water Data'!C173)))</f>
        <v/>
      </c>
      <c r="BV179" s="36" t="str">
        <f ca="true">+IF(OFFSET('Water Data'!$D$28,0,10*ROW('Water Data'!D173))="","",OFFSET('Water Data'!$D$28,0,10*ROW('Water Data'!D173)))</f>
        <v/>
      </c>
      <c r="BW179" s="36" t="str">
        <f ca="true">+IF(OFFSET('Water Data'!$D$29,0,10*ROW('Water Data'!D173))="","",OFFSET('Water Data'!$D$29,0,10*ROW('Water Data'!D173)))</f>
        <v/>
      </c>
      <c r="BX179" s="36" t="str">
        <f ca="true">+IF(OFFSET('Water Data'!$D$30,0,10*ROW('Water Data'!D173))="","",OFFSET('Water Data'!$D$30,0,10*ROW('Water Data'!D173)))</f>
        <v/>
      </c>
      <c r="BY179" s="36" t="str">
        <f ca="true">+IF(OFFSET('Water Data'!$E$28,0,10*ROW('Water Data'!E173))="","",OFFSET('Water Data'!$E$28,0,10*ROW('Water Data'!E173)))</f>
        <v/>
      </c>
      <c r="BZ179" s="36" t="str">
        <f ca="true">+IF(OFFSET('Water Data'!$E$29,0,10*ROW('Water Data'!E173))="","",OFFSET('Water Data'!$E$29,0,10*ROW('Water Data'!E173)))</f>
        <v/>
      </c>
      <c r="CA179" s="36" t="str">
        <f ca="true">+IF(OFFSET('Water Data'!$E$30,0,10*ROW('Water Data'!E173))="","",OFFSET('Water Data'!$E$30,0,10*ROW('Water Data'!E173)))</f>
        <v/>
      </c>
      <c r="CB179" s="36" t="str">
        <f ca="true">+IF(OFFSET('Water Data'!$F$28,0,10*ROW('Water Data'!F173))="","",OFFSET('Water Data'!$F$28,0,10*ROW('Water Data'!F173)))</f>
        <v/>
      </c>
      <c r="CC179" s="36" t="str">
        <f ca="true">+IF(OFFSET('Water Data'!$F$29,0,10*ROW('Water Data'!F173))="","",OFFSET('Water Data'!$F$29,0,10*ROW('Water Data'!F173)))</f>
        <v/>
      </c>
      <c r="CD179" s="36" t="str">
        <f ca="true">+IF(OFFSET('Water Data'!$F$30,0,10*ROW('Water Data'!F173))="","",OFFSET('Water Data'!$F$30,0,10*ROW('Water Data'!F173)))</f>
        <v/>
      </c>
      <c r="CE179" s="36" t="str">
        <f ca="true">+IF(OFFSET('Water Data'!$G$28,0,10*ROW('Water Data'!G173))="","",OFFSET('Water Data'!$G$28,0,10*ROW('Water Data'!G173)))</f>
        <v/>
      </c>
      <c r="CF179" s="36" t="str">
        <f ca="true">+IF(OFFSET('Water Data'!$G$29,0,10*ROW('Water Data'!G173))="","",OFFSET('Water Data'!$G$29,0,10*ROW('Water Data'!G173)))</f>
        <v/>
      </c>
      <c r="CG179" s="36" t="str">
        <f ca="true">+IF(OFFSET('Water Data'!$G$30,0,10*ROW('Water Data'!G173))="","",OFFSET('Water Data'!$G$30,0,10*ROW('Water Data'!G173)))</f>
        <v/>
      </c>
      <c r="CH179" s="36" t="str">
        <f ca="true">+IF(OFFSET('Water Data'!$H$28,0,10*ROW('Water Data'!H173))="","",OFFSET('Water Data'!$H$28,0,10*ROW('Water Data'!H173)))</f>
        <v/>
      </c>
      <c r="CI179" s="36" t="str">
        <f ca="true">+IF(OFFSET('Water Data'!$H$29,0,10*ROW('Water Data'!H173))="","",OFFSET('Water Data'!$H$29,0,10*ROW('Water Data'!H173)))</f>
        <v/>
      </c>
      <c r="CJ179" s="36" t="str">
        <f ca="true">+IF(OFFSET('Water Data'!$H$30,0,10*ROW('Water Data'!H173))="","",OFFSET('Water Data'!$H$30,0,10*ROW('Water Data'!H173)))</f>
        <v/>
      </c>
      <c r="CK179" s="36" t="str">
        <f ca="true">+IF(OFFSET('Sanitation Data'!$C$29,0,10*ROW('Sanitation Data'!C173))="","",OFFSET('Sanitation Data'!$C$29,0,10*ROW('Sanitation Data'!C173)))</f>
        <v/>
      </c>
      <c r="CL179" s="36" t="str">
        <f ca="true">+IF(OFFSET('Sanitation Data'!$C$30,0,10*ROW('Sanitation Data'!C173))="","",OFFSET('Sanitation Data'!$C$30,0,10*ROW('Sanitation Data'!C173)))</f>
        <v/>
      </c>
      <c r="CM179" s="36" t="str">
        <f ca="true">+IF(OFFSET('Sanitation Data'!$C$31,0,10*ROW('Sanitation Data'!C173))="","",OFFSET('Sanitation Data'!$C$31,0,10*ROW('Sanitation Data'!C173)))</f>
        <v/>
      </c>
      <c r="CN179" s="36" t="str">
        <f ca="true">+IF(OFFSET('Sanitation Data'!$C$32,0,10*ROW('Sanitation Data'!C173))="","",OFFSET('Sanitation Data'!$C$32,0,10*ROW('Sanitation Data'!C173)))</f>
        <v/>
      </c>
      <c r="CO179" s="36" t="str">
        <f ca="true">+IF(OFFSET('Sanitation Data'!$C$33,0,10*ROW('Sanitation Data'!C173))="","",OFFSET('Sanitation Data'!$C$33,0,10*ROW('Sanitation Data'!C173)))</f>
        <v/>
      </c>
      <c r="CP179" s="36" t="str">
        <f ca="true">+IF(OFFSET('Sanitation Data'!$D$29,0,10*ROW('Sanitation Data'!D173))="","",OFFSET('Sanitation Data'!$D$29,0,10*ROW('Sanitation Data'!D173)))</f>
        <v/>
      </c>
      <c r="CQ179" s="36" t="str">
        <f ca="true">+IF(OFFSET('Sanitation Data'!$D$30,0,10*ROW('Sanitation Data'!D173))="","",OFFSET('Sanitation Data'!$D$30,0,10*ROW('Sanitation Data'!D173)))</f>
        <v/>
      </c>
      <c r="CR179" s="36" t="str">
        <f ca="true">+IF(OFFSET('Sanitation Data'!$D$31,0,10*ROW('Sanitation Data'!D173))="","",OFFSET('Sanitation Data'!$D$31,0,10*ROW('Sanitation Data'!D173)))</f>
        <v/>
      </c>
      <c r="CS179" s="36" t="str">
        <f ca="true">+IF(OFFSET('Sanitation Data'!$D$32,0,10*ROW('Sanitation Data'!D173))="","",OFFSET('Sanitation Data'!$D$32,0,10*ROW('Sanitation Data'!D173)))</f>
        <v/>
      </c>
      <c r="CT179" s="36" t="str">
        <f ca="true">+IF(OFFSET('Sanitation Data'!$D$33,0,10*ROW('Sanitation Data'!D173))="","",OFFSET('Sanitation Data'!$D$33,0,10*ROW('Sanitation Data'!D173)))</f>
        <v/>
      </c>
      <c r="CU179" s="36" t="str">
        <f ca="true">+IF(OFFSET('Sanitation Data'!$E$29,0,10*ROW('Sanitation Data'!E173))="","",OFFSET('Sanitation Data'!$E$29,0,10*ROW('Sanitation Data'!E173)))</f>
        <v/>
      </c>
      <c r="CV179" s="36" t="str">
        <f ca="true">+IF(OFFSET('Sanitation Data'!$E$30,0,10*ROW('Sanitation Data'!E173))="","",OFFSET('Sanitation Data'!$E$30,0,10*ROW('Sanitation Data'!E173)))</f>
        <v/>
      </c>
      <c r="CW179" s="36" t="str">
        <f ca="true">+IF(OFFSET('Sanitation Data'!$E$31,0,10*ROW('Sanitation Data'!E173))="","",OFFSET('Sanitation Data'!$E$31,0,10*ROW('Sanitation Data'!E173)))</f>
        <v/>
      </c>
      <c r="CX179" s="36" t="str">
        <f ca="true">+IF(OFFSET('Sanitation Data'!$E$32,0,10*ROW('Sanitation Data'!E173))="","",OFFSET('Sanitation Data'!$E$32,0,10*ROW('Sanitation Data'!E173)))</f>
        <v/>
      </c>
      <c r="CY179" s="36" t="str">
        <f ca="true">+IF(OFFSET('Sanitation Data'!$E$33,0,10*ROW('Sanitation Data'!E173))="","",OFFSET('Sanitation Data'!$E$33,0,10*ROW('Sanitation Data'!E173)))</f>
        <v/>
      </c>
      <c r="CZ179" s="36" t="str">
        <f ca="true">+IF(OFFSET('Sanitation Data'!$F$29,0,10*ROW('Sanitation Data'!F173))="","",OFFSET('Sanitation Data'!$F$29,0,10*ROW('Sanitation Data'!F173)))</f>
        <v/>
      </c>
      <c r="DA179" s="36" t="str">
        <f ca="true">+IF(OFFSET('Sanitation Data'!$F$30,0,10*ROW('Sanitation Data'!F173))="","",OFFSET('Sanitation Data'!$F$30,0,10*ROW('Sanitation Data'!F173)))</f>
        <v/>
      </c>
      <c r="DB179" s="36" t="str">
        <f ca="true">+IF(OFFSET('Sanitation Data'!$F$31,0,10*ROW('Sanitation Data'!F173))="","",OFFSET('Sanitation Data'!$F$31,0,10*ROW('Sanitation Data'!F173)))</f>
        <v/>
      </c>
      <c r="DC179" s="36" t="str">
        <f ca="true">+IF(OFFSET('Sanitation Data'!$F$32,0,10*ROW('Sanitation Data'!F173))="","",OFFSET('Sanitation Data'!$F$32,0,10*ROW('Sanitation Data'!F173)))</f>
        <v/>
      </c>
      <c r="DD179" s="36" t="str">
        <f ca="true">+IF(OFFSET('Sanitation Data'!$F$33,0,10*ROW('Sanitation Data'!F173))="","",OFFSET('Sanitation Data'!$F$33,0,10*ROW('Sanitation Data'!F173)))</f>
        <v/>
      </c>
      <c r="DE179" s="36" t="str">
        <f ca="true">+IF(OFFSET('Sanitation Data'!$G$29,0,10*ROW('Sanitation Data'!G173))="","",OFFSET('Sanitation Data'!$G$29,0,10*ROW('Sanitation Data'!G173)))</f>
        <v/>
      </c>
      <c r="DF179" s="36" t="str">
        <f ca="true">+IF(OFFSET('Sanitation Data'!$G$30,0,10*ROW('Sanitation Data'!G173))="","",OFFSET('Sanitation Data'!$G$30,0,10*ROW('Sanitation Data'!G173)))</f>
        <v/>
      </c>
      <c r="DG179" s="36" t="str">
        <f ca="true">+IF(OFFSET('Sanitation Data'!$G$31,0,10*ROW('Sanitation Data'!G173))="","",OFFSET('Sanitation Data'!$G$31,0,10*ROW('Sanitation Data'!G173)))</f>
        <v/>
      </c>
      <c r="DH179" s="36" t="str">
        <f ca="true">+IF(OFFSET('Sanitation Data'!$G$32,0,10*ROW('Sanitation Data'!G173))="","",OFFSET('Sanitation Data'!$G$32,0,10*ROW('Sanitation Data'!G173)))</f>
        <v/>
      </c>
      <c r="DI179" s="36" t="str">
        <f ca="true">+IF(OFFSET('Sanitation Data'!$G$33,0,10*ROW('Sanitation Data'!G173))="","",OFFSET('Sanitation Data'!$G$33,0,10*ROW('Sanitation Data'!G173)))</f>
        <v/>
      </c>
      <c r="DJ179" s="36" t="str">
        <f ca="true">+IF(OFFSET('Sanitation Data'!$H$29,0,10*ROW('Sanitation Data'!H173))="","",OFFSET('Sanitation Data'!$H$29,0,10*ROW('Sanitation Data'!H173)))</f>
        <v/>
      </c>
      <c r="DK179" s="36" t="str">
        <f ca="true">+IF(OFFSET('Sanitation Data'!$H$30,0,10*ROW('Sanitation Data'!H173))="","",OFFSET('Sanitation Data'!$H$30,0,10*ROW('Sanitation Data'!H173)))</f>
        <v/>
      </c>
      <c r="DL179" s="36" t="str">
        <f ca="true">+IF(OFFSET('Sanitation Data'!$H$31,0,10*ROW('Sanitation Data'!H173))="","",OFFSET('Sanitation Data'!$H$31,0,10*ROW('Sanitation Data'!H173)))</f>
        <v/>
      </c>
      <c r="DM179" s="36" t="str">
        <f ca="true">+IF(OFFSET('Sanitation Data'!$H$32,0,10*ROW('Sanitation Data'!H173))="","",OFFSET('Sanitation Data'!$H$32,0,10*ROW('Sanitation Data'!H173)))</f>
        <v/>
      </c>
      <c r="DN179" s="36" t="str">
        <f ca="true">+IF(OFFSET('Sanitation Data'!$H$33,0,10*ROW('Sanitation Data'!H173))="","",OFFSET('Sanitation Data'!$H$33,0,10*ROW('Sanitation Data'!H173)))</f>
        <v/>
      </c>
      <c r="DO179" s="36" t="str">
        <f ca="true">+IF(OFFSET('Hygiene Data'!$C$12,0,10*ROW('Hygiene Data'!C173))="","",OFFSET('Hygiene Data'!$C$12,0,10*ROW('Hygiene Data'!C173)))</f>
        <v/>
      </c>
      <c r="DP179" s="36" t="str">
        <f ca="true">+IF(OFFSET('Hygiene Data'!$C$13,0,10*ROW('Hygiene Data'!C173))="","",OFFSET('Hygiene Data'!$C$13,0,10*ROW('Hygiene Data'!C173)))</f>
        <v/>
      </c>
      <c r="DQ179" s="36" t="str">
        <f ca="true">+IF(OFFSET('Hygiene Data'!$C$14,0,10*ROW('Hygiene Data'!C173))="","",OFFSET('Hygiene Data'!$C$14,0,10*ROW('Hygiene Data'!C173)))</f>
        <v/>
      </c>
      <c r="DR179" s="36" t="str">
        <f ca="true">+IF(OFFSET('Hygiene Data'!$D$12,0,10*ROW('Hygiene Data'!D173))="","",OFFSET('Hygiene Data'!$D$12,0,10*ROW('Hygiene Data'!D173)))</f>
        <v/>
      </c>
      <c r="DS179" s="36" t="str">
        <f ca="true">+IF(OFFSET('Hygiene Data'!$D$13,0,10*ROW('Hygiene Data'!D173))="","",OFFSET('Hygiene Data'!$D$13,0,10*ROW('Hygiene Data'!D173)))</f>
        <v/>
      </c>
      <c r="DT179" s="36" t="str">
        <f ca="true">+IF(OFFSET('Hygiene Data'!$D$14,0,10*ROW('Hygiene Data'!D173))="","",OFFSET('Hygiene Data'!$D$14,0,10*ROW('Hygiene Data'!D173)))</f>
        <v/>
      </c>
      <c r="DU179" s="36" t="str">
        <f ca="true">+IF(OFFSET('Hygiene Data'!$E$12,0,10*ROW('Hygiene Data'!E173))="","",OFFSET('Hygiene Data'!$E$12,0,10*ROW('Hygiene Data'!E173)))</f>
        <v/>
      </c>
      <c r="DV179" s="36" t="str">
        <f ca="true">+IF(OFFSET('Hygiene Data'!$E$13,0,10*ROW('Hygiene Data'!E173))="","",OFFSET('Hygiene Data'!$E$13,0,10*ROW('Hygiene Data'!E173)))</f>
        <v/>
      </c>
      <c r="DW179" s="36" t="str">
        <f ca="true">+IF(OFFSET('Hygiene Data'!$E$14,0,10*ROW('Hygiene Data'!E173))="","",OFFSET('Hygiene Data'!$E$14,0,10*ROW('Hygiene Data'!E173)))</f>
        <v/>
      </c>
      <c r="DX179" s="36" t="str">
        <f ca="true">+IF(OFFSET('Hygiene Data'!$F$12,0,10*ROW('Hygiene Data'!F173))="","",OFFSET('Hygiene Data'!$F$12,0,10*ROW('Hygiene Data'!F173)))</f>
        <v/>
      </c>
      <c r="DY179" s="36" t="str">
        <f ca="true">+IF(OFFSET('Hygiene Data'!$F$13,0,10*ROW('Hygiene Data'!F173))="","",OFFSET('Hygiene Data'!$F$13,0,10*ROW('Hygiene Data'!F173)))</f>
        <v/>
      </c>
      <c r="DZ179" s="36" t="str">
        <f ca="true">+IF(OFFSET('Hygiene Data'!$F$14,0,10*ROW('Hygiene Data'!F173))="","",OFFSET('Hygiene Data'!$F$14,0,10*ROW('Hygiene Data'!F173)))</f>
        <v/>
      </c>
      <c r="EA179" s="36" t="str">
        <f ca="true">+IF(OFFSET('Hygiene Data'!$G$12,0,10*ROW('Hygiene Data'!G173))="","",OFFSET('Hygiene Data'!$G$12,0,10*ROW('Hygiene Data'!G173)))</f>
        <v/>
      </c>
      <c r="EB179" s="36" t="str">
        <f ca="true">+IF(OFFSET('Hygiene Data'!$G$13,0,10*ROW('Hygiene Data'!G173))="","",OFFSET('Hygiene Data'!$G$13,0,10*ROW('Hygiene Data'!G173)))</f>
        <v/>
      </c>
      <c r="EC179" s="36" t="str">
        <f ca="true">+IF(OFFSET('Hygiene Data'!$G$14,0,10*ROW('Hygiene Data'!G173))="","",OFFSET('Hygiene Data'!$G$14,0,10*ROW('Hygiene Data'!G173)))</f>
        <v/>
      </c>
      <c r="ED179" s="36" t="str">
        <f ca="true">+IF(OFFSET('Hygiene Data'!$H$12,0,10*ROW('Hygiene Data'!H173))="","",OFFSET('Hygiene Data'!$H$12,0,10*ROW('Hygiene Data'!H173)))</f>
        <v/>
      </c>
      <c r="EE179" s="36" t="str">
        <f ca="true">+IF(OFFSET('Hygiene Data'!$H$13,0,10*ROW('Hygiene Data'!H173))="","",OFFSET('Hygiene Data'!$H$13,0,10*ROW('Hygiene Data'!H173)))</f>
        <v/>
      </c>
      <c r="EF179" s="36" t="str">
        <f ca="true">+IF(OFFSET('Hygiene Data'!$H$14,0,10*ROW('Hygiene Data'!H173))="","",OFFSET('Hygiene Data'!$H$14,0,10*ROW('Hygiene Data'!H173)))</f>
        <v/>
      </c>
    </row>
    <row r="180" x14ac:dyDescent="0.2">
      <c r="A180" s="59" t="str">
        <f ca="true">+IF(OFFSET('Water Data'!$B$1,0,10*ROW('Water Data'!B177))="","",OFFSET('Water Data'!$B$1,0,10*ROW('Water Data'!B177)))</f>
        <v/>
      </c>
      <c r="B180" s="59" t="str">
        <f ca="true">+IF(OFFSET('Water Data'!$A$3,0,10*ROW('Water Data'!A177))="","",OFFSET('Water Data'!$A$3,0,10*ROW('Water Data'!A177)))</f>
        <v/>
      </c>
      <c r="C180" s="59" t="str">
        <f ca="true">+IF(OFFSET('Water Data'!$C$3,0,10*ROW('Water Data'!C177))="","",OFFSET('Water Data'!$C$3,0,10*ROW('Water Data'!C177)))</f>
        <v/>
      </c>
      <c r="D180" s="250" t="e">
        <f ca="true">+IF(AND(ISNUMBER(OFFSET('Water Data'!$C$5,0,10*ROW('Water Data'!C174))),BS180="Yes"),100-OFFSET('Water Data'!$C$5,0,10*ROW('Water Data'!C174)),IF(AND(ISNUMBER(OFFSET('Water Data'!$C$5,0,10*ROW('Water Data'!C174))),BS180="No",ISNUMBER(OFFSET('Water Data'!$C$5,0,10*ROW('Water Data'!C174)))),CONCATENATE("[",ROUND(100-OFFSET('Water Data'!$C$5,0,10*ROW('Water Data'!C174)),0),"]"),IF(AND(ISNUMBER(OFFSET('Water Data'!$C$5,0,10*ROW('Water Data'!C174))),BS180="",ISNUMBER(OFFSET('Water Data'!$C$5,0,10*ROW('Water Data'!C174)))),100-OFFSET('Water Data'!$C$5,0,10*ROW('Water Data'!C174)),NA())))</f>
        <v>#N/A</v>
      </c>
      <c r="E180" s="250" t="e">
        <f ca="true">+IF(AND(ISNUMBER(OFFSET('Water Data'!$C$7,0,10*ROW('Water Data'!D174))),BT180="Yes"),OFFSET('Water Data'!$C$7,0,10*ROW('Water Data'!C174)),IF(AND(ISNUMBER(OFFSET('Water Data'!$C$7,0,10*ROW('Water Data'!C174))),BT180="No",ISNUMBER(OFFSET('Water Data'!$C$7,0,10*ROW('Water Data'!C174)))),CONCATENATE("[",ROUND(OFFSET('Water Data'!$C$7,0,10*ROW('Water Data'!C174)),0),"]"),IF(AND(ISNUMBER(OFFSET('Water Data'!$C$7,0,10*ROW('Water Data'!C174))),BT180="",ISNUMBER(OFFSET('Water Data'!$C$7,0,10*ROW('Water Data'!C174)))),OFFSET('Water Data'!$C$7,0,10*ROW('Water Data'!C174)),NA())))</f>
        <v>#N/A</v>
      </c>
      <c r="F180" s="250" t="e">
        <f ca="true">+IF(AND(ISNUMBER(OFFSET('Water Data'!$C$10,0,10*ROW('Water Data'!C174))),BU180="Yes"),OFFSET('Water Data'!$C$10,0,10*ROW('Water Data'!C174)),IF(AND(ISNUMBER(OFFSET('Water Data'!$C$10,0,10*ROW('Water Data'!C174))),BU180="No",ISNUMBER(OFFSET('Water Data'!$C$10,0,10*ROW('Water Data'!C174)))),CONCATENATE("[",ROUND(OFFSET('Water Data'!$C$10,0,10*ROW('Water Data'!C174)),0),"]"),IF(AND(ISNUMBER(OFFSET('Water Data'!$C$10,0,10*ROW('Water Data'!C174))),BU180="",ISNUMBER(OFFSET('Water Data'!$C$10,0,10*ROW('Water Data'!C174)))),OFFSET('Water Data'!$C$10,0,10*ROW('Water Data'!C174)),NA())))</f>
        <v>#N/A</v>
      </c>
      <c r="G180" s="250" t="e">
        <f ca="true">+IF(AND(ISNUMBER(OFFSET('Water Data'!$D$5,0,10*ROW('Water Data'!D174))),BV180="Yes"),100-OFFSET('Water Data'!$D$5,0,10*ROW('Water Data'!D174)),IF(AND(ISNUMBER(OFFSET('Water Data'!$D$5,0,10*ROW('Water Data'!D174))),BV180="No",ISNUMBER(OFFSET('Water Data'!$D$5,0,10*ROW('Water Data'!D174)))),CONCATENATE("[",ROUND(100-OFFSET('Water Data'!$D$5,0,10*ROW('Water Data'!D174)),0),"]"),IF(AND(ISNUMBER(OFFSET('Water Data'!$D$5,0,10*ROW('Water Data'!D174))),BV180="",ISNUMBER(OFFSET('Water Data'!$D$5,0,10*ROW('Water Data'!D174)))),100-OFFSET('Water Data'!$D$5,0,10*ROW('Water Data'!D174)),NA())))</f>
        <v>#N/A</v>
      </c>
      <c r="H180" s="250" t="e">
        <f ca="true">+IF(AND(ISNUMBER(OFFSET('Water Data'!$D$7,0,10*ROW('Water Data'!D174))),BW180="Yes"),OFFSET('Water Data'!$D$7,0,10*ROW('Water Data'!D174)),IF(AND(ISNUMBER(OFFSET('Water Data'!$D$7,0,10*ROW('Water Data'!D174))),BW180="No",ISNUMBER(OFFSET('Water Data'!$D$7,0,10*ROW('Water Data'!D174)))),CONCATENATE("[",ROUND(OFFSET('Water Data'!$C$7,0,10*ROW('Water Data'!D174)),0),"]"),IF(AND(ISNUMBER(OFFSET('Water Data'!$D$7,0,10*ROW('Water Data'!D174))),BW180="",ISNUMBER(OFFSET('Water Data'!$D$7,0,10*ROW('Water Data'!D174)))),OFFSET('Water Data'!$D$7,0,10*ROW('Water Data'!D174)),NA())))</f>
        <v>#N/A</v>
      </c>
      <c r="I180" s="250" t="e">
        <f ca="true">+IF(AND(ISNUMBER(OFFSET('Water Data'!$D$10,0,10*ROW('Water Data'!D174))),BX180="Yes"),OFFSET('Water Data'!$D$10,0,10*ROW('Water Data'!D174)),IF(AND(ISNUMBER(OFFSET('Water Data'!$D$10,0,10*ROW('Water Data'!D174))),BX180="No",ISNUMBER(OFFSET('Water Data'!$D$10,0,10*ROW('Water Data'!D174)))),CONCATENATE("[",ROUND(OFFSET('Water Data'!$D$10,0,10*ROW('Water Data'!D174)),0),"]"),IF(AND(ISNUMBER(OFFSET('Water Data'!$D$10,0,10*ROW('Water Data'!D174))),BX180="",ISNUMBER(OFFSET('Water Data'!$D$10,0,10*ROW('Water Data'!D174)))),OFFSET('Water Data'!$D$10,0,10*ROW('Water Data'!D174)),NA())))</f>
        <v>#N/A</v>
      </c>
      <c r="J180" s="250" t="e">
        <f ca="true">+IF(AND(ISNUMBER(OFFSET('Water Data'!$E$5,0,10*ROW('Water Data'!E174))),BY180="Yes"),100-OFFSET('Water Data'!$E$5,0,10*ROW('Water Data'!E174)),IF(AND(ISNUMBER(OFFSET('Water Data'!$E$5,0,10*ROW('Water Data'!E174))),BY180="No",ISNUMBER(OFFSET('Water Data'!$E$5,0,10*ROW('Water Data'!E174)))),CONCATENATE("[",ROUND(100-OFFSET('Water Data'!$E$5,0,10*ROW('Water Data'!E174)),0),"]"),IF(AND(ISNUMBER(OFFSET('Water Data'!$E$5,0,10*ROW('Water Data'!E174))),BY180="",ISNUMBER(OFFSET('Water Data'!$E$5,0,10*ROW('Water Data'!E174)))),100-OFFSET('Water Data'!$E$5,0,10*ROW('Water Data'!E174)),NA())))</f>
        <v>#N/A</v>
      </c>
      <c r="K180" s="250" t="e">
        <f ca="true">+IF(AND(ISNUMBER(OFFSET('Water Data'!$E$7,0,10*ROW('Water Data'!E174))),BZ180="Yes"),OFFSET('Water Data'!$E$7,0,10*ROW('Water Data'!E174)),IF(AND(ISNUMBER(OFFSET('Water Data'!$E$7,0,10*ROW('Water Data'!E174))),BZ180="No",ISNUMBER(OFFSET('Water Data'!$E$7,0,10*ROW('Water Data'!E174)))),CONCATENATE("[",ROUND(OFFSET('Water Data'!$E$7,0,10*ROW('Water Data'!E174)),0),"]"),IF(AND(ISNUMBER(OFFSET('Water Data'!$E$7,0,10*ROW('Water Data'!E174))),BZ180="",ISNUMBER(OFFSET('Water Data'!$E$7,0,10*ROW('Water Data'!E174)))),OFFSET('Water Data'!$E$7,0,10*ROW('Water Data'!E174)),NA())))</f>
        <v>#N/A</v>
      </c>
      <c r="L180" s="250" t="e">
        <f ca="true">+IF(AND(ISNUMBER(OFFSET('Water Data'!$E$10,0,10*ROW('Water Data'!E174))),CA180="Yes"),OFFSET('Water Data'!$E$10,0,10*ROW('Water Data'!E174)),IF(AND(ISNUMBER(OFFSET('Water Data'!$E$10,0,10*ROW('Water Data'!E174))),CA180="No",ISNUMBER(OFFSET('Water Data'!$E$10,0,10*ROW('Water Data'!E174)))),CONCATENATE("[",ROUND(OFFSET('Water Data'!$E$10,0,10*ROW('Water Data'!E174)),0),"]"),IF(AND(ISNUMBER(OFFSET('Water Data'!$E$10,0,10*ROW('Water Data'!E174))),CA180="",ISNUMBER(OFFSET('Water Data'!$E$10,0,10*ROW('Water Data'!E174)))),OFFSET('Water Data'!$E$10,0,10*ROW('Water Data'!E174)),NA())))</f>
        <v>#N/A</v>
      </c>
      <c r="M180" s="250" t="e">
        <f ca="true">+IF(AND(ISNUMBER(OFFSET('Water Data'!$F$5,0,10*ROW('Water Data'!F174))),CB180="Yes"),100-OFFSET('Water Data'!$F$5,0,10*ROW('Water Data'!F174)),IF(AND(ISNUMBER(OFFSET('Water Data'!$F$5,0,10*ROW('Water Data'!F174))),CB180="No",ISNUMBER(OFFSET('Water Data'!$F$5,0,10*ROW('Water Data'!F174)))),CONCATENATE("[",ROUND(100-OFFSET('Water Data'!$F$5,0,10*ROW('Water Data'!F174)),0),"]"),IF(AND(ISNUMBER(OFFSET('Water Data'!$F$5,0,10*ROW('Water Data'!F174))),CB180="",ISNUMBER(OFFSET('Water Data'!$F$5,0,10*ROW('Water Data'!F174)))),100-OFFSET('Water Data'!$F$5,0,10*ROW('Water Data'!F174)),NA())))</f>
        <v>#N/A</v>
      </c>
      <c r="N180" s="250" t="e">
        <f ca="true">+IF(AND(ISNUMBER(OFFSET('Water Data'!$F$7,0,10*ROW('Water Data'!F174))),CC180="Yes"),OFFSET('Water Data'!$F$7,0,10*ROW('Water Data'!F174)),IF(AND(ISNUMBER(OFFSET('Water Data'!$F$7,0,10*ROW('Water Data'!F174))),CC180="No",ISNUMBER(OFFSET('Water Data'!$F$7,0,10*ROW('Water Data'!F174)))),CONCATENATE("[",ROUND(OFFSET('Water Data'!$F$7,0,10*ROW('Water Data'!F174)),0),"]"),IF(AND(ISNUMBER(OFFSET('Water Data'!$F$7,0,10*ROW('Water Data'!F174))),CC180="",ISNUMBER(OFFSET('Water Data'!$F$7,0,10*ROW('Water Data'!F174)))),OFFSET('Water Data'!$F$7,0,10*ROW('Water Data'!F174)),NA())))</f>
        <v>#N/A</v>
      </c>
      <c r="O180" s="250" t="e">
        <f ca="true">+IF(AND(ISNUMBER(OFFSET('Water Data'!$F$10,0,10*ROW('Water Data'!F174))),CD180="Yes"),OFFSET('Water Data'!$F$10,0,10*ROW('Water Data'!F174)),IF(AND(ISNUMBER(OFFSET('Water Data'!$F$10,0,10*ROW('Water Data'!F174))),CD180="No",ISNUMBER(OFFSET('Water Data'!$F$10,0,10*ROW('Water Data'!F174)))),CONCATENATE("[",ROUND(OFFSET('Water Data'!$F$10,0,10*ROW('Water Data'!F174)),0),"]"),IF(AND(ISNUMBER(OFFSET('Water Data'!$F$10,0,10*ROW('Water Data'!F174))),CD180="",ISNUMBER(OFFSET('Water Data'!$F$10,0,10*ROW('Water Data'!F174)))),OFFSET('Water Data'!$F$10,0,10*ROW('Water Data'!F174)),NA())))</f>
        <v>#N/A</v>
      </c>
      <c r="P180" s="250" t="e">
        <f ca="true">+IF(AND(ISNUMBER(OFFSET('Water Data'!$G$5,0,10*ROW('Water Data'!G174))),CE180="Yes"),100-OFFSET('Water Data'!$G$5,0,10*ROW('Water Data'!G174)),IF(AND(ISNUMBER(OFFSET('Water Data'!$G$5,0,10*ROW('Water Data'!G174))),CE180="No",ISNUMBER(OFFSET('Water Data'!$G$5,0,10*ROW('Water Data'!G174)))),CONCATENATE("[",ROUND(100-OFFSET('Water Data'!$G$5,0,10*ROW('Water Data'!G174)),0),"]"),IF(AND(ISNUMBER(OFFSET('Water Data'!$G$5,0,10*ROW('Water Data'!G174))),CE180="",ISNUMBER(OFFSET('Water Data'!$G$5,0,10*ROW('Water Data'!G174)))),100-OFFSET('Water Data'!$G$5,0,10*ROW('Water Data'!G174)),NA())))</f>
        <v>#N/A</v>
      </c>
      <c r="Q180" s="250" t="e">
        <f ca="true">+IF(AND(ISNUMBER(OFFSET('Water Data'!$G$7,0,10*ROW('Water Data'!G174))),CF180="Yes"),OFFSET('Water Data'!$G$7,0,10*ROW('Water Data'!G174)),IF(AND(ISNUMBER(OFFSET('Water Data'!$G$7,0,10*ROW('Water Data'!G174))),CF180="No",ISNUMBER(OFFSET('Water Data'!$G$7,0,10*ROW('Water Data'!G174)))),CONCATENATE("[",ROUND(OFFSET('Water Data'!$G$7,0,10*ROW('Water Data'!G174)),0),"]"),IF(AND(ISNUMBER(OFFSET('Water Data'!$G$7,0,10*ROW('Water Data'!G174))),CF180="",ISNUMBER(OFFSET('Water Data'!$G$7,0,10*ROW('Water Data'!G174)))),OFFSET('Water Data'!$G$7,0,10*ROW('Water Data'!G174)),NA())))</f>
        <v>#N/A</v>
      </c>
      <c r="R180" s="250" t="e">
        <f ca="true">+IF(AND(ISNUMBER(OFFSET('Water Data'!$G$10,0,10*ROW('Water Data'!G174))),CG180="Yes"),OFFSET('Water Data'!$G$10,0,10*ROW('Water Data'!G174)),IF(AND(ISNUMBER(OFFSET('Water Data'!$G$10,0,10*ROW('Water Data'!G174))),CG180="No",ISNUMBER(OFFSET('Water Data'!$G$10,0,10*ROW('Water Data'!G174)))),CONCATENATE("[",ROUND(OFFSET('Water Data'!$G$10,0,10*ROW('Water Data'!G174)),0),"]"),IF(AND(ISNUMBER(OFFSET('Water Data'!$G$10,0,10*ROW('Water Data'!G174))),CG180="",ISNUMBER(OFFSET('Water Data'!$G$10,0,10*ROW('Water Data'!G174)))),OFFSET('Water Data'!$G$10,0,10*ROW('Water Data'!G174)),NA())))</f>
        <v>#N/A</v>
      </c>
      <c r="S180" s="250" t="e">
        <f ca="true">+IF(AND(ISNUMBER(OFFSET('Water Data'!$H$5,0,10*ROW('Water Data'!H174))),CH180="Yes"),100-OFFSET('Water Data'!$H$5,0,10*ROW('Water Data'!H174)),IF(AND(ISNUMBER(OFFSET('Water Data'!$H$5,0,10*ROW('Water Data'!H174))),CH180="No",ISNUMBER(OFFSET('Water Data'!$H$5,0,10*ROW('Water Data'!H174)))),CONCATENATE("[",ROUND(100-OFFSET('Water Data'!$H$5,0,10*ROW('Water Data'!H174)),0),"]"),IF(AND(ISNUMBER(OFFSET('Water Data'!$H$5,0,10*ROW('Water Data'!H174))),CH180="",ISNUMBER(OFFSET('Water Data'!$H$5,0,10*ROW('Water Data'!H174)))),100-OFFSET('Water Data'!$H$5,0,10*ROW('Water Data'!H174)),NA())))</f>
        <v>#N/A</v>
      </c>
      <c r="T180" s="250" t="e">
        <f ca="true">+IF(AND(ISNUMBER(OFFSET('Water Data'!$H$7,0,10*ROW('Water Data'!H174))),CI180="Yes"),OFFSET('Water Data'!$H$7,0,10*ROW('Water Data'!H174)),IF(AND(ISNUMBER(OFFSET('Water Data'!$H$7,0,10*ROW('Water Data'!H174))),CI180="No",ISNUMBER(OFFSET('Water Data'!$H$7,0,10*ROW('Water Data'!H174)))),CONCATENATE("[",ROUND(OFFSET('Water Data'!$H$7,0,10*ROW('Water Data'!H174)),0),"]"),IF(AND(ISNUMBER(OFFSET('Water Data'!$H$7,0,10*ROW('Water Data'!H174))),CI180="",ISNUMBER(OFFSET('Water Data'!$H$7,0,10*ROW('Water Data'!H174)))),OFFSET('Water Data'!$H$7,0,10*ROW('Water Data'!H174)),NA())))</f>
        <v>#N/A</v>
      </c>
      <c r="U180" s="250" t="e">
        <f ca="true">+IF(AND(ISNUMBER(OFFSET('Water Data'!$H$10,0,10*ROW('Water Data'!H174))),CJ180="Yes"),OFFSET('Water Data'!$H$10,0,10*ROW('Water Data'!H174)),IF(AND(ISNUMBER(OFFSET('Water Data'!$H$10,0,10*ROW('Water Data'!H174))),CJ180="No",ISNUMBER(OFFSET('Water Data'!$H$10,0,10*ROW('Water Data'!H174)))),CONCATENATE("[",ROUND(OFFSET('Water Data'!$H$10,0,10*ROW('Water Data'!H174)),0),"]"),IF(AND(ISNUMBER(OFFSET('Water Data'!$H$10,0,10*ROW('Water Data'!H174))),CJ180="",ISNUMBER(OFFSET('Water Data'!$H$10,0,10*ROW('Water Data'!H174)))),OFFSET('Water Data'!$H$10,0,10*ROW('Water Data'!H174)),NA())))</f>
        <v>#N/A</v>
      </c>
      <c r="V180" s="251" t="e">
        <f ca="true">+IF(AND(ISNUMBER(OFFSET('Sanitation Data'!$C$5,0,10*ROW('Sanitation Data'!C174))),CK180="Yes"),100-OFFSET('Sanitation Data'!$C$5,0,10*ROW('Sanitation Data'!C174)),IF(AND(ISNUMBER(OFFSET('Sanitation Data'!$C$5,0,10*ROW('Sanitation Data'!C174))),CK180="No",ISNUMBER(OFFSET('Sanitation Data'!$C$5,0,10*ROW('Sanitation Data'!C174)))),CONCATENATE("[",ROUND(100-OFFSET('Sanitation Data'!$C$5,0,10*ROW('Sanitation Data'!C174)),0),"]"),IF(AND(ISNUMBER(OFFSET('Sanitation Data'!$C$5,0,10*ROW('Sanitation Data'!C174))),CK180="",ISNUMBER(OFFSET('Sanitation Data'!$C$5,0,10*ROW('Sanitation Data'!C174)))),100-OFFSET('Sanitation Data'!$C$5,0,10*ROW('Sanitation Data'!C174)),NA())))</f>
        <v>#N/A</v>
      </c>
      <c r="W180" s="251" t="e">
        <f ca="true">+IF(AND(ISNUMBER(OFFSET('Sanitation Data'!$C$7,0,10*ROW('Sanitation Data'!C174))),CL180="Yes"),OFFSET('Sanitation Data'!$C$7,0,10*ROW('Sanitation Data'!C174)),IF(AND(ISNUMBER(OFFSET('Sanitation Data'!$C$7,0,10*ROW('Sanitation Data'!C174))),CL180="No",ISNUMBER(OFFSET('Sanitation Data'!$C$7,0,10*ROW('Sanitation Data'!C174)))),CONCATENATE("[",ROUND(OFFSET('Sanitation Data'!$C$7,0,10*ROW('Sanitation Data'!C174)),0),"]"),IF(AND(ISNUMBER(OFFSET('Sanitation Data'!$C$7,0,10*ROW('Sanitation Data'!C174))),CL180="",ISNUMBER(OFFSET('Sanitation Data'!$C$7,0,10*ROW('Sanitation Data'!C174)))),OFFSET('Sanitation Data'!$C$7,0,10*ROW('Sanitation Data'!C174)),NA())))</f>
        <v>#N/A</v>
      </c>
      <c r="X180" s="251" t="e">
        <f ca="true">+IF(AND(ISNUMBER(OFFSET('Sanitation Data'!$C$11,0,10*ROW('Sanitation Data'!C174))),CM180="Yes"),OFFSET('Sanitation Data'!$C$11,0,10*ROW('Sanitation Data'!C174)),IF(AND(ISNUMBER(OFFSET('Sanitation Data'!$C$11,0,10*ROW('Sanitation Data'!C174))),CM180="No",ISNUMBER(OFFSET('Sanitation Data'!$C$11,0,10*ROW('Sanitation Data'!C174)))),CONCATENATE("[",ROUND(OFFSET('Sanitation Data'!$C$11,0,10*ROW('Sanitation Data'!C174)),0),"]"),IF(AND(ISNUMBER(OFFSET('Sanitation Data'!$C$11,0,10*ROW('Sanitation Data'!C174))),CM180="",ISNUMBER(OFFSET('Sanitation Data'!$C$11,0,10*ROW('Sanitation Data'!C174)))),OFFSET('Sanitation Data'!$C$11,0,10*ROW('Sanitation Data'!C174)),NA())))</f>
        <v>#N/A</v>
      </c>
      <c r="Y180" s="251" t="e">
        <f ca="true">+IF(AND(ISNUMBER(OFFSET('Sanitation Data'!$C$12,0,10*ROW('Sanitation Data'!C174))),CN180="Yes"),OFFSET('Sanitation Data'!$C$12,0,10*ROW('Sanitation Data'!C174)),IF(AND(ISNUMBER(OFFSET('Sanitation Data'!$C$12,0,10*ROW('Sanitation Data'!C174))),CN180="No",ISNUMBER(OFFSET('Sanitation Data'!$C$12,0,10*ROW('Sanitation Data'!C174)))),CONCATENATE("[",ROUND(OFFSET('Sanitation Data'!$C$12,0,10*ROW('Sanitation Data'!C174)),0),"]"),IF(AND(ISNUMBER(OFFSET('Sanitation Data'!$C$12,0,10*ROW('Sanitation Data'!C174))),CN180="",ISNUMBER(OFFSET('Sanitation Data'!$C$12,0,10*ROW('Sanitation Data'!C174)))),OFFSET('Sanitation Data'!$C$12,0,10*ROW('Sanitation Data'!C174)),NA())))</f>
        <v>#N/A</v>
      </c>
      <c r="Z180" s="251" t="e">
        <f ca="true">+IF(AND(ISNUMBER(OFFSET('Sanitation Data'!$C$13,0,10*ROW('Sanitation Data'!C174))),CO180="Yes"),OFFSET('Sanitation Data'!$C$13,0,10*ROW('Sanitation Data'!C174)),IF(AND(ISNUMBER(OFFSET('Sanitation Data'!$C$13,0,10*ROW('Sanitation Data'!C174))),CO180="No",ISNUMBER(OFFSET('Sanitation Data'!$C$13,0,10*ROW('Sanitation Data'!C174)))),CONCATENATE("[",ROUND(OFFSET('Sanitation Data'!$C$13,0,10*ROW('Sanitation Data'!C174)),0),"]"),IF(AND(ISNUMBER(OFFSET('Sanitation Data'!$C$13,0,10*ROW('Sanitation Data'!C174))),CO180="",ISNUMBER(OFFSET('Sanitation Data'!$C$13,0,10*ROW('Sanitation Data'!C174)))),OFFSET('Sanitation Data'!$C$13,0,10*ROW('Sanitation Data'!C174)),NA())))</f>
        <v>#N/A</v>
      </c>
      <c r="AA180" s="251" t="e">
        <f ca="true">+IF(AND(ISNUMBER(OFFSET('Sanitation Data'!$D$5,0,10*ROW('Sanitation Data'!D174))),CP180="Yes"),100-OFFSET('Sanitation Data'!$D$5,0,10*ROW('Sanitation Data'!D174)),IF(AND(ISNUMBER(OFFSET('Sanitation Data'!$D$5,0,10*ROW('Sanitation Data'!D174))),CP180="No",ISNUMBER(OFFSET('Sanitation Data'!$D$5,0,10*ROW('Sanitation Data'!D174)))),CONCATENATE("[",ROUND(100-OFFSET('Sanitation Data'!$D$5,0,10*ROW('Sanitation Data'!D174)),0),"]"),IF(AND(ISNUMBER(OFFSET('Sanitation Data'!$D$5,0,10*ROW('Sanitation Data'!D174))),CP180="",ISNUMBER(OFFSET('Sanitation Data'!$D$5,0,10*ROW('Sanitation Data'!D174)))),100-OFFSET('Sanitation Data'!$D$5,0,10*ROW('Sanitation Data'!D174)),NA())))</f>
        <v>#N/A</v>
      </c>
      <c r="AB180" s="251" t="e">
        <f ca="true">+IF(AND(ISNUMBER(OFFSET('Sanitation Data'!$D$7,0,10*ROW('Sanitation Data'!D174))),CQ180="Yes"),OFFSET('Sanitation Data'!$D$7,0,10*ROW('Sanitation Data'!G174)),IF(AND(ISNUMBER(OFFSET('Sanitation Data'!$D$7,0,10*ROW('Sanitation Data'!D174))),CQ180="No",ISNUMBER(OFFSET('Sanitation Data'!$D$7,0,10*ROW('Sanitation Data'!D174)))),CONCATENATE("[",ROUND(OFFSET('Sanitation Data'!$D$7,0,10*ROW('Sanitation Data'!D174)),0),"]"),IF(AND(ISNUMBER(OFFSET('Sanitation Data'!$D$7,0,10*ROW('Sanitation Data'!D174))),CQ180="",ISNUMBER(OFFSET('Sanitation Data'!$D$7,0,10*ROW('Sanitation Data'!D174)))),OFFSET('Sanitation Data'!$D$7,0,10*ROW('Sanitation Data'!D174)),NA())))</f>
        <v>#N/A</v>
      </c>
      <c r="AC180" s="251" t="e">
        <f ca="true">+IF(AND(ISNUMBER(OFFSET('Sanitation Data'!$D$11,0,10*ROW('Sanitation Data'!D174))),CR180="Yes"),OFFSET('Sanitation Data'!$D$11,0,10*ROW('Sanitation Data'!D174)),IF(AND(ISNUMBER(OFFSET('Sanitation Data'!$D$11,0,10*ROW('Sanitation Data'!D174))),CR180="No",ISNUMBER(OFFSET('Sanitation Data'!$D$11,0,10*ROW('Sanitation Data'!D174)))),CONCATENATE("[",ROUND(OFFSET('Sanitation Data'!$D$11,0,10*ROW('Sanitation Data'!D174)),0),"]"),IF(AND(ISNUMBER(OFFSET('Sanitation Data'!$D$11,0,10*ROW('Sanitation Data'!D174))),CR180="",ISNUMBER(OFFSET('Sanitation Data'!$D$11,0,10*ROW('Sanitation Data'!D174)))),OFFSET('Sanitation Data'!$D$11,0,10*ROW('Sanitation Data'!D174)),NA())))</f>
        <v>#N/A</v>
      </c>
      <c r="AD180" s="251" t="e">
        <f ca="true">+IF(AND(ISNUMBER(OFFSET('Sanitation Data'!$D$12,0,10*ROW('Sanitation Data'!D174))),CS180="Yes"),OFFSET('Sanitation Data'!$D$12,0,10*ROW('Sanitation Data'!D174)),IF(AND(ISNUMBER(OFFSET('Sanitation Data'!$D$12,0,10*ROW('Sanitation Data'!D174))),CS180="No",ISNUMBER(OFFSET('Sanitation Data'!$D$12,0,10*ROW('Sanitation Data'!D174)))),CONCATENATE("[",ROUND(OFFSET('Sanitation Data'!$D$12,0,10*ROW('Sanitation Data'!D174)),0),"]"),IF(AND(ISNUMBER(OFFSET('Sanitation Data'!$D$12,0,10*ROW('Sanitation Data'!D174))),CS180="",ISNUMBER(OFFSET('Sanitation Data'!$D$12,0,10*ROW('Sanitation Data'!D174)))),OFFSET('Sanitation Data'!$D$12,0,10*ROW('Sanitation Data'!D174)),NA())))</f>
        <v>#N/A</v>
      </c>
      <c r="AE180" s="251" t="e">
        <f ca="true">+IF(AND(ISNUMBER(OFFSET('Sanitation Data'!$D$13,0,10*ROW('Sanitation Data'!D174))),CT180="Yes"),OFFSET('Sanitation Data'!$D$13,0,10*ROW('Sanitation Data'!D174)),IF(AND(ISNUMBER(OFFSET('Sanitation Data'!$D$13,0,10*ROW('Sanitation Data'!D174))),CT180="No",ISNUMBER(OFFSET('Sanitation Data'!$D$13,0,10*ROW('Sanitation Data'!D174)))),CONCATENATE("[",ROUND(OFFSET('Sanitation Data'!$D$13,0,10*ROW('Sanitation Data'!D174)),0),"]"),IF(AND(ISNUMBER(OFFSET('Sanitation Data'!$D$13,0,10*ROW('Sanitation Data'!D174))),CT180="",ISNUMBER(OFFSET('Sanitation Data'!$D$13,0,10*ROW('Sanitation Data'!D174)))),OFFSET('Sanitation Data'!$D$13,0,10*ROW('Sanitation Data'!D174)),NA())))</f>
        <v>#N/A</v>
      </c>
      <c r="AF180" s="251" t="e">
        <f ca="true">+IF(AND(ISNUMBER(OFFSET('Sanitation Data'!$E$5,0,10*ROW('Sanitation Data'!E174))),CU180="Yes"),100-OFFSET('Sanitation Data'!$E$5,0,10*ROW('Sanitation Data'!E174)),IF(AND(ISNUMBER(OFFSET('Sanitation Data'!$E$5,0,10*ROW('Sanitation Data'!E174))),CU180="No",ISNUMBER(OFFSET('Sanitation Data'!$E$5,0,10*ROW('Sanitation Data'!E174)))),CONCATENATE("[",ROUND(100-OFFSET('Sanitation Data'!$E$5,0,10*ROW('Sanitation Data'!E174)),0),"]"),IF(AND(ISNUMBER(OFFSET('Sanitation Data'!$E$5,0,10*ROW('Sanitation Data'!E174))),CU180="",ISNUMBER(OFFSET('Sanitation Data'!$E$5,0,10*ROW('Sanitation Data'!E174)))),100-OFFSET('Sanitation Data'!$E$5,0,10*ROW('Sanitation Data'!E174)),NA())))</f>
        <v>#N/A</v>
      </c>
      <c r="AG180" s="251" t="e">
        <f ca="true">+IF(AND(ISNUMBER(OFFSET('Sanitation Data'!$E$7,0,10*ROW('Sanitation Data'!E174))),CV180="Yes"),OFFSET('Sanitation Data'!$E$7,0,10*ROW('Sanitation Data'!E174)),IF(AND(ISNUMBER(OFFSET('Sanitation Data'!$E$7,0,10*ROW('Sanitation Data'!E174))),CV180="No",ISNUMBER(OFFSET('Sanitation Data'!$E$7,0,10*ROW('Sanitation Data'!E174)))),CONCATENATE("[",ROUND(OFFSET('Sanitation Data'!$E$7,0,10*ROW('Sanitation Data'!E174)),0),"]"),IF(AND(ISNUMBER(OFFSET('Sanitation Data'!$E$7,0,10*ROW('Sanitation Data'!E174))),CV180="",ISNUMBER(OFFSET('Sanitation Data'!$E$7,0,10*ROW('Sanitation Data'!E174)))),OFFSET('Sanitation Data'!$E$7,0,10*ROW('Sanitation Data'!E174)),NA())))</f>
        <v>#N/A</v>
      </c>
      <c r="AH180" s="251" t="e">
        <f ca="true">+IF(AND(ISNUMBER(OFFSET('Sanitation Data'!$E$11,0,10*ROW('Sanitation Data'!E174))),CW180="Yes"),OFFSET('Sanitation Data'!$E$11,0,10*ROW('Sanitation Data'!E174)),IF(AND(ISNUMBER(OFFSET('Sanitation Data'!$E$11,0,10*ROW('Sanitation Data'!E174))),CW180="No",ISNUMBER(OFFSET('Sanitation Data'!$E$11,0,10*ROW('Sanitation Data'!E174)))),CONCATENATE("[",ROUND(OFFSET('Sanitation Data'!$E$11,0,10*ROW('Sanitation Data'!E174)),0),"]"),IF(AND(ISNUMBER(OFFSET('Sanitation Data'!$E$11,0,10*ROW('Sanitation Data'!E174))),CW180="",ISNUMBER(OFFSET('Sanitation Data'!$E$11,0,10*ROW('Sanitation Data'!E174)))),OFFSET('Sanitation Data'!$E$11,0,10*ROW('Sanitation Data'!E174)),NA())))</f>
        <v>#N/A</v>
      </c>
      <c r="AI180" s="251" t="e">
        <f ca="true">+IF(AND(ISNUMBER(OFFSET('Sanitation Data'!$E$12,0,10*ROW('Sanitation Data'!E174))),CX180="Yes"),OFFSET('Sanitation Data'!$E$12,0,10*ROW('Sanitation Data'!E174)),IF(AND(ISNUMBER(OFFSET('Sanitation Data'!$E$12,0,10*ROW('Sanitation Data'!E174))),CX180="No",ISNUMBER(OFFSET('Sanitation Data'!$E$12,0,10*ROW('Sanitation Data'!E174)))),CONCATENATE("[",ROUND(OFFSET('Sanitation Data'!$E$12,0,10*ROW('Sanitation Data'!E174)),0),"]"),IF(AND(ISNUMBER(OFFSET('Sanitation Data'!$E$12,0,10*ROW('Sanitation Data'!E174))),CX180="",ISNUMBER(OFFSET('Sanitation Data'!$E$12,0,10*ROW('Sanitation Data'!E174)))),OFFSET('Sanitation Data'!$E$12,0,10*ROW('Sanitation Data'!E174)),NA())))</f>
        <v>#N/A</v>
      </c>
      <c r="AJ180" s="251" t="e">
        <f ca="true">+IF(AND(ISNUMBER(OFFSET('Sanitation Data'!$E$13,0,10*ROW('Sanitation Data'!E174))),CY180="Yes"),OFFSET('Sanitation Data'!$E$13,0,10*ROW('Sanitation Data'!E174)),IF(AND(ISNUMBER(OFFSET('Sanitation Data'!$E$13,0,10*ROW('Sanitation Data'!E174))),CY180="No",ISNUMBER(OFFSET('Sanitation Data'!$E$13,0,10*ROW('Sanitation Data'!E174)))),CONCATENATE("[",ROUND(OFFSET('Sanitation Data'!$E$13,0,10*ROW('Sanitation Data'!E174)),0),"]"),IF(AND(ISNUMBER(OFFSET('Sanitation Data'!$E$13,0,10*ROW('Sanitation Data'!E174))),CY180="",ISNUMBER(OFFSET('Sanitation Data'!$E$13,0,10*ROW('Sanitation Data'!E174)))),OFFSET('Sanitation Data'!$E$13,0,10*ROW('Sanitation Data'!E174)),NA())))</f>
        <v>#N/A</v>
      </c>
      <c r="AK180" s="251" t="e">
        <f ca="true">+IF(AND(ISNUMBER(OFFSET('Sanitation Data'!$F$5,0,10*ROW('Sanitation Data'!F174))),CZ180="Yes"),100-OFFSET('Sanitation Data'!$F$5,0,10*ROW('Sanitation Data'!F174)),IF(AND(ISNUMBER(OFFSET('Sanitation Data'!$F$5,0,10*ROW('Sanitation Data'!F174))),CZ180="No",ISNUMBER(OFFSET('Sanitation Data'!$F$5,0,10*ROW('Sanitation Data'!F174)))),CONCATENATE("[",ROUND(100-OFFSET('Sanitation Data'!$F$5,0,10*ROW('Sanitation Data'!F174)),0),"]"),IF(AND(ISNUMBER(OFFSET('Sanitation Data'!$F$5,0,10*ROW('Sanitation Data'!F174))),CZ180="",ISNUMBER(OFFSET('Sanitation Data'!$F$5,0,10*ROW('Sanitation Data'!F174)))),100-OFFSET('Sanitation Data'!$F$5,0,10*ROW('Sanitation Data'!F174)),NA())))</f>
        <v>#N/A</v>
      </c>
      <c r="AL180" s="251" t="e">
        <f ca="true">+IF(AND(ISNUMBER(OFFSET('Sanitation Data'!$F$7,0,10*ROW('Sanitation Data'!F174))),DA180="Yes"),OFFSET('Sanitation Data'!$F$7,0,10*ROW('Sanitation Data'!F174)),IF(AND(ISNUMBER(OFFSET('Sanitation Data'!$F$7,0,10*ROW('Sanitation Data'!F174))),DA180="No",ISNUMBER(OFFSET('Sanitation Data'!$F$7,0,10*ROW('Sanitation Data'!F174)))),CONCATENATE("[",ROUND(OFFSET('Sanitation Data'!$F$7,0,10*ROW('Sanitation Data'!F174)),0),"]"),IF(AND(ISNUMBER(OFFSET('Sanitation Data'!$F$7,0,10*ROW('Sanitation Data'!F174))),DA180="",ISNUMBER(OFFSET('Sanitation Data'!$F$7,0,10*ROW('Sanitation Data'!F174)))),OFFSET('Sanitation Data'!$F$7,0,10*ROW('Sanitation Data'!F174)),NA())))</f>
        <v>#N/A</v>
      </c>
      <c r="AM180" s="251" t="e">
        <f ca="true">+IF(AND(ISNUMBER(OFFSET('Sanitation Data'!$F$11,0,10*ROW('Sanitation Data'!F174))),DB180="Yes"),OFFSET('Sanitation Data'!$F$11,0,10*ROW('Sanitation Data'!F174)),IF(AND(ISNUMBER(OFFSET('Sanitation Data'!$F$11,0,10*ROW('Sanitation Data'!F174))),DB180="No",ISNUMBER(OFFSET('Sanitation Data'!$F$11,0,10*ROW('Sanitation Data'!F174)))),CONCATENATE("[",ROUND(OFFSET('Sanitation Data'!$F$11,0,10*ROW('Sanitation Data'!F174)),0),"]"),IF(AND(ISNUMBER(OFFSET('Sanitation Data'!$F$11,0,10*ROW('Sanitation Data'!F174))),DB180="",ISNUMBER(OFFSET('Sanitation Data'!$F$11,0,10*ROW('Sanitation Data'!F174)))),OFFSET('Sanitation Data'!$F$11,0,10*ROW('Sanitation Data'!F174)),NA())))</f>
        <v>#N/A</v>
      </c>
      <c r="AN180" s="251" t="e">
        <f ca="true">+IF(AND(ISNUMBER(OFFSET('Sanitation Data'!$F$12,0,10*ROW('Sanitation Data'!F174))),DC180="Yes"),OFFSET('Sanitation Data'!$F$12,0,10*ROW('Sanitation Data'!F174)),IF(AND(ISNUMBER(OFFSET('Sanitation Data'!$F$12,0,10*ROW('Sanitation Data'!F174))),DC180="No",ISNUMBER(OFFSET('Sanitation Data'!$F$12,0,10*ROW('Sanitation Data'!F174)))),CONCATENATE("[",ROUND(OFFSET('Sanitation Data'!$F$12,0,10*ROW('Sanitation Data'!F174)),0),"]"),IF(AND(ISNUMBER(OFFSET('Sanitation Data'!$F$12,0,10*ROW('Sanitation Data'!F174))),DC180="",ISNUMBER(OFFSET('Sanitation Data'!$F$12,0,10*ROW('Sanitation Data'!F174)))),OFFSET('Sanitation Data'!$F$12,0,10*ROW('Sanitation Data'!F174)),NA())))</f>
        <v>#N/A</v>
      </c>
      <c r="AO180" s="251" t="e">
        <f ca="true">+IF(AND(ISNUMBER(OFFSET('Sanitation Data'!$F$13,0,10*ROW('Sanitation Data'!F174))),DD180="Yes"),OFFSET('Sanitation Data'!$F$13,0,10*ROW('Sanitation Data'!F174)),IF(AND(ISNUMBER(OFFSET('Sanitation Data'!$F$13,0,10*ROW('Sanitation Data'!F174))),DD180="No",ISNUMBER(OFFSET('Sanitation Data'!$F$13,0,10*ROW('Sanitation Data'!F174)))),CONCATENATE("[",ROUND(OFFSET('Sanitation Data'!$F$13,0,10*ROW('Sanitation Data'!F174)),0),"]"),IF(AND(ISNUMBER(OFFSET('Sanitation Data'!$F$13,0,10*ROW('Sanitation Data'!F174))),DD180="",ISNUMBER(OFFSET('Sanitation Data'!$F$13,0,10*ROW('Sanitation Data'!F174)))),OFFSET('Sanitation Data'!$F$13,0,10*ROW('Sanitation Data'!F174)),NA())))</f>
        <v>#N/A</v>
      </c>
      <c r="AP180" s="251" t="e">
        <f ca="true">+IF(AND(ISNUMBER(OFFSET('Sanitation Data'!$G$5,0,10*ROW('Sanitation Data'!G174))),DE180="Yes"),100-OFFSET('Sanitation Data'!$G$5,0,10*ROW('Sanitation Data'!G174)),IF(AND(ISNUMBER(OFFSET('Sanitation Data'!$G$5,0,10*ROW('Sanitation Data'!G174))),DE180="No",ISNUMBER(OFFSET('Sanitation Data'!$G$5,0,10*ROW('Sanitation Data'!G174)))),CONCATENATE("[",ROUND(100-OFFSET('Sanitation Data'!$G$5,0,10*ROW('Sanitation Data'!G174)),0),"]"),IF(AND(ISNUMBER(OFFSET('Sanitation Data'!$G$5,0,10*ROW('Sanitation Data'!G174))),DE180="",ISNUMBER(OFFSET('Sanitation Data'!$G$5,0,10*ROW('Sanitation Data'!G174)))),100-OFFSET('Sanitation Data'!$G$5,0,10*ROW('Sanitation Data'!G174)),NA())))</f>
        <v>#N/A</v>
      </c>
      <c r="AQ180" s="251" t="e">
        <f ca="true">+IF(AND(ISNUMBER(OFFSET('Sanitation Data'!$G$7,0,10*ROW('Sanitation Data'!G174))),DF180="Yes"),OFFSET('Sanitation Data'!$G$7,0,10*ROW('Sanitation Data'!G174)),IF(AND(ISNUMBER(OFFSET('Sanitation Data'!$G$7,0,10*ROW('Sanitation Data'!G174))),DF180="No",ISNUMBER(OFFSET('Sanitation Data'!$G$7,0,10*ROW('Sanitation Data'!G174)))),CONCATENATE("[",ROUND(OFFSET('Sanitation Data'!$G$7,0,10*ROW('Sanitation Data'!G174)),0),"]"),IF(AND(ISNUMBER(OFFSET('Sanitation Data'!$G$7,0,10*ROW('Sanitation Data'!G174))),DF180="",ISNUMBER(OFFSET('Sanitation Data'!$G$7,0,10*ROW('Sanitation Data'!G174)))),OFFSET('Sanitation Data'!$G$7,0,10*ROW('Sanitation Data'!G174)),NA())))</f>
        <v>#N/A</v>
      </c>
      <c r="AR180" s="251" t="e">
        <f ca="true">+IF(AND(ISNUMBER(OFFSET('Sanitation Data'!$G$11,0,10*ROW('Sanitation Data'!G174))),DG180="Yes"),OFFSET('Sanitation Data'!$G$11,0,10*ROW('Sanitation Data'!G174)),IF(AND(ISNUMBER(OFFSET('Sanitation Data'!$G$11,0,10*ROW('Sanitation Data'!G174))),DG180="No",ISNUMBER(OFFSET('Sanitation Data'!$G$11,0,10*ROW('Sanitation Data'!G174)))),CONCATENATE("[",ROUND(OFFSET('Sanitation Data'!$G$11,0,10*ROW('Sanitation Data'!G174)),0),"]"),IF(AND(ISNUMBER(OFFSET('Sanitation Data'!$G$11,0,10*ROW('Sanitation Data'!G174))),DG180="",ISNUMBER(OFFSET('Sanitation Data'!$G$11,0,10*ROW('Sanitation Data'!G174)))),OFFSET('Sanitation Data'!$G$11,0,10*ROW('Sanitation Data'!G174)),NA())))</f>
        <v>#N/A</v>
      </c>
      <c r="AS180" s="251" t="e">
        <f ca="true">+IF(AND(ISNUMBER(OFFSET('Sanitation Data'!$G$12,0,10*ROW('Sanitation Data'!G174))),DH180="Yes"),OFFSET('Sanitation Data'!$G$12,0,10*ROW('Sanitation Data'!G174)),IF(AND(ISNUMBER(OFFSET('Sanitation Data'!$G$12,0,10*ROW('Sanitation Data'!G174))),DH180="No",ISNUMBER(OFFSET('Sanitation Data'!$G$12,0,10*ROW('Sanitation Data'!G174)))),CONCATENATE("[",ROUND(OFFSET('Sanitation Data'!$G$12,0,10*ROW('Sanitation Data'!G174)),0),"]"),IF(AND(ISNUMBER(OFFSET('Sanitation Data'!$G$12,0,10*ROW('Sanitation Data'!G174))),DH180="",ISNUMBER(OFFSET('Sanitation Data'!$G$12,0,10*ROW('Sanitation Data'!G174)))),OFFSET('Sanitation Data'!$G$12,0,10*ROW('Sanitation Data'!G174)),NA())))</f>
        <v>#N/A</v>
      </c>
      <c r="AT180" s="251" t="e">
        <f ca="true">+IF(AND(ISNUMBER(OFFSET('Sanitation Data'!$G$13,0,10*ROW('Sanitation Data'!G174))),DI180="Yes"),OFFSET('Sanitation Data'!$G$13,0,10*ROW('Sanitation Data'!G174)),IF(AND(ISNUMBER(OFFSET('Sanitation Data'!$G$13,0,10*ROW('Sanitation Data'!G174))),DI180="No",ISNUMBER(OFFSET('Sanitation Data'!$G$13,0,10*ROW('Sanitation Data'!G174)))),CONCATENATE("[",ROUND(OFFSET('Sanitation Data'!$G$13,0,10*ROW('Sanitation Data'!G174)),0),"]"),IF(AND(ISNUMBER(OFFSET('Sanitation Data'!$G$13,0,10*ROW('Sanitation Data'!G174))),DI180="",ISNUMBER(OFFSET('Sanitation Data'!$G$13,0,10*ROW('Sanitation Data'!G174)))),OFFSET('Sanitation Data'!$G$13,0,10*ROW('Sanitation Data'!G174)),NA())))</f>
        <v>#N/A</v>
      </c>
      <c r="AU180" s="251" t="e">
        <f ca="true">+IF(AND(ISNUMBER(OFFSET('Sanitation Data'!$H$5,0,10*ROW('Sanitation Data'!H174))),DJ180="Yes"),100-OFFSET('Sanitation Data'!$H$5,0,10*ROW('Sanitation Data'!H174)),IF(AND(ISNUMBER(OFFSET('Sanitation Data'!$H$5,0,10*ROW('Sanitation Data'!H174))),DJ180="No",ISNUMBER(OFFSET('Sanitation Data'!$H$5,0,10*ROW('Sanitation Data'!H174)))),CONCATENATE("[",ROUND(100-OFFSET('Sanitation Data'!$H$5,0,10*ROW('Sanitation Data'!H174)),0),"]"),IF(AND(ISNUMBER(OFFSET('Sanitation Data'!$H$5,0,10*ROW('Sanitation Data'!H174))),DJ180="",ISNUMBER(OFFSET('Sanitation Data'!$H$5,0,10*ROW('Sanitation Data'!H174)))),100-OFFSET('Sanitation Data'!$H$5,0,10*ROW('Sanitation Data'!H174)),NA())))</f>
        <v>#N/A</v>
      </c>
      <c r="AV180" s="251" t="e">
        <f ca="true">+IF(AND(ISNUMBER(OFFSET('Sanitation Data'!$H$7,0,10*ROW('Sanitation Data'!H174))),DK180="Yes"),OFFSET('Sanitation Data'!$H$7,0,10*ROW('Sanitation Data'!H174)),IF(AND(ISNUMBER(OFFSET('Sanitation Data'!$H$7,0,10*ROW('Sanitation Data'!H174))),DK180="No",ISNUMBER(OFFSET('Sanitation Data'!$H$7,0,10*ROW('Sanitation Data'!H174)))),CONCATENATE("[",ROUND(OFFSET('Sanitation Data'!$H$7,0,10*ROW('Sanitation Data'!H174)),0),"]"),IF(AND(ISNUMBER(OFFSET('Sanitation Data'!$H$7,0,10*ROW('Sanitation Data'!H174))),DK180="",ISNUMBER(OFFSET('Sanitation Data'!$H$7,0,10*ROW('Sanitation Data'!H174)))),OFFSET('Sanitation Data'!$H$7,0,10*ROW('Sanitation Data'!H174)),NA())))</f>
        <v>#N/A</v>
      </c>
      <c r="AW180" s="251" t="e">
        <f ca="true">+IF(AND(ISNUMBER(OFFSET('Sanitation Data'!$H$11,0,10*ROW('Sanitation Data'!H174))),DL180="Yes"),OFFSET('Sanitation Data'!$H$11,0,10*ROW('Sanitation Data'!H174)),IF(AND(ISNUMBER(OFFSET('Sanitation Data'!$H$11,0,10*ROW('Sanitation Data'!H174))),DL180="No",ISNUMBER(OFFSET('Sanitation Data'!$H$11,0,10*ROW('Sanitation Data'!H174)))),CONCATENATE("[",ROUND(OFFSET('Sanitation Data'!$H$11,0,10*ROW('Sanitation Data'!H174)),0),"]"),IF(AND(ISNUMBER(OFFSET('Sanitation Data'!$H$11,0,10*ROW('Sanitation Data'!H174))),DL180="",ISNUMBER(OFFSET('Sanitation Data'!$H$11,0,10*ROW('Sanitation Data'!H174)))),OFFSET('Sanitation Data'!$H$11,0,10*ROW('Sanitation Data'!H174)),NA())))</f>
        <v>#N/A</v>
      </c>
      <c r="AX180" s="251" t="e">
        <f ca="true">+IF(AND(ISNUMBER(OFFSET('Sanitation Data'!$H$12,0,10*ROW('Sanitation Data'!H174))),DM180="Yes"),OFFSET('Sanitation Data'!$H$12,0,10*ROW('Sanitation Data'!H174)),IF(AND(ISNUMBER(OFFSET('Sanitation Data'!$H$12,0,10*ROW('Sanitation Data'!H174))),DM180="No",ISNUMBER(OFFSET('Sanitation Data'!$H$12,0,10*ROW('Sanitation Data'!H174)))),CONCATENATE("[",ROUND(OFFSET('Sanitation Data'!$H$12,0,10*ROW('Sanitation Data'!H174)),0),"]"),IF(AND(ISNUMBER(OFFSET('Sanitation Data'!$H$12,0,10*ROW('Sanitation Data'!H174))),DM180="",ISNUMBER(OFFSET('Sanitation Data'!$H$12,0,10*ROW('Sanitation Data'!H174)))),OFFSET('Sanitation Data'!$H$12,0,10*ROW('Sanitation Data'!H174)),NA())))</f>
        <v>#N/A</v>
      </c>
      <c r="AY180" s="251" t="e">
        <f ca="true">+IF(AND(ISNUMBER(OFFSET('Sanitation Data'!$H$13,0,10*ROW('Sanitation Data'!H174))),DN180="Yes"),OFFSET('Sanitation Data'!$H$13,0,10*ROW('Sanitation Data'!H174)),IF(AND(ISNUMBER(OFFSET('Sanitation Data'!$H$13,0,10*ROW('Sanitation Data'!H174))),DN180="No",ISNUMBER(OFFSET('Sanitation Data'!$H$13,0,10*ROW('Sanitation Data'!H174)))),CONCATENATE("[",ROUND(OFFSET('Sanitation Data'!$H$13,0,10*ROW('Sanitation Data'!H174)),0),"]"),IF(AND(ISNUMBER(OFFSET('Sanitation Data'!$H$13,0,10*ROW('Sanitation Data'!H174))),DN180="",ISNUMBER(OFFSET('Sanitation Data'!$H$13,0,10*ROW('Sanitation Data'!H174)))),OFFSET('Sanitation Data'!$H$13,0,10*ROW('Sanitation Data'!H174)),NA())))</f>
        <v>#N/A</v>
      </c>
      <c r="AZ180" s="252" t="e">
        <f ca="true">+IF(AND(ISNUMBER(OFFSET('Hygiene Data'!$C$6,0,10*ROW('Hygiene Data'!C174))),DO180="Yes"),OFFSET('Hygiene Data'!$C$6,0,10*ROW('Hygiene Data'!C174)),IF(AND(ISNUMBER(OFFSET('Hygiene Data'!$C$6,0,10*ROW('Hygiene Data'!C174))),DO180="No",ISNUMBER(OFFSET('Hygiene Data'!$C$6,0,10*ROW('Hygiene Data'!C174)))),CONCATENATE("[",ROUND(OFFSET('Hygiene Data'!$C$6,0,10*ROW('Hygiene Data'!C174)),0),"]"),IF(AND(ISNUMBER(OFFSET('Hygiene Data'!$C$6,0,10*ROW('Hygiene Data'!C174))),DO180="",ISNUMBER(OFFSET('Hygiene Data'!$C$6,0,10*ROW('Hygiene Data'!C174)))),OFFSET('Hygiene Data'!$C$6,0,10*ROW('Hygiene Data'!C174)),NA())))</f>
        <v>#N/A</v>
      </c>
      <c r="BA180" s="252" t="e">
        <f ca="true">+IF(AND(ISNUMBER(OFFSET('Hygiene Data'!$C$8,0,10*ROW('Hygiene Data'!C174))),DP180="Yes"),OFFSET('Hygiene Data'!$C$8,0,10*ROW('Hygiene Data'!C174)),IF(AND(ISNUMBER(OFFSET('Hygiene Data'!$C$8,0,10*ROW('Hygiene Data'!C174))),DP180="No",ISNUMBER(OFFSET('Hygiene Data'!$C$8,0,10*ROW('Hygiene Data'!C174)))),CONCATENATE("[",ROUND(OFFSET('Hygiene Data'!$C$8,0,10*ROW('Hygiene Data'!C174)),0),"]"),IF(AND(ISNUMBER(OFFSET('Hygiene Data'!$C$8,0,10*ROW('Hygiene Data'!C174))),DP180="",ISNUMBER(OFFSET('Hygiene Data'!$C$8,0,10*ROW('Hygiene Data'!C174)))),OFFSET('Hygiene Data'!$C$8,0,10*ROW('Hygiene Data'!C174)),NA())))</f>
        <v>#N/A</v>
      </c>
      <c r="BB180" s="252" t="e">
        <f ca="true">+IF(AND(ISNUMBER(OFFSET('Hygiene Data'!$C$10,0,10*ROW('Hygiene Data'!C174))),DQ180="Yes"),OFFSET('Hygiene Data'!$C$10,0,10*ROW('Hygiene Data'!C174)),IF(AND(ISNUMBER(OFFSET('Hygiene Data'!$C$10,0,10*ROW('Hygiene Data'!C174))),DQ180="No",ISNUMBER(OFFSET('Hygiene Data'!$C$10,0,10*ROW('Hygiene Data'!C174)))),CONCATENATE("[",ROUND(OFFSET('Hygiene Data'!$C$10,0,10*ROW('Hygiene Data'!C174)),0),"]"),IF(AND(ISNUMBER(OFFSET('Hygiene Data'!$C$10,0,10*ROW('Hygiene Data'!C174))),DQ180="",ISNUMBER(OFFSET('Hygiene Data'!$C$10,0,10*ROW('Hygiene Data'!C174)))),OFFSET('Hygiene Data'!$C$10,0,10*ROW('Hygiene Data'!C174)),NA())))</f>
        <v>#N/A</v>
      </c>
      <c r="BC180" s="252" t="e">
        <f ca="true">+IF(AND(ISNUMBER(OFFSET('Hygiene Data'!$D$6,0,10*ROW('Hygiene Data'!D174))),DR180="Yes"),OFFSET('Hygiene Data'!$D$6,0,10*ROW('Hygiene Data'!D174)),IF(AND(ISNUMBER(OFFSET('Hygiene Data'!$D$6,0,10*ROW('Hygiene Data'!D174))),DR180="No",ISNUMBER(OFFSET('Hygiene Data'!$D$6,0,10*ROW('Hygiene Data'!D174)))),CONCATENATE("[",ROUND(OFFSET('Hygiene Data'!$D$6,0,10*ROW('Hygiene Data'!D174)),0),"]"),IF(AND(ISNUMBER(OFFSET('Hygiene Data'!$D$6,0,10*ROW('Hygiene Data'!D174))),DR180="",ISNUMBER(OFFSET('Hygiene Data'!$D$6,0,10*ROW('Hygiene Data'!D174)))),OFFSET('Hygiene Data'!$D$6,0,10*ROW('Hygiene Data'!D174)),NA())))</f>
        <v>#N/A</v>
      </c>
      <c r="BD180" s="252" t="e">
        <f ca="true">+IF(AND(ISNUMBER(OFFSET('Hygiene Data'!$D$8,0,10*ROW('Hygiene Data'!D174))),DS180="Yes"),OFFSET('Hygiene Data'!$D$8,0,10*ROW('Hygiene Data'!D174)),IF(AND(ISNUMBER(OFFSET('Hygiene Data'!$D$8,0,10*ROW('Hygiene Data'!D174))),DS180="No",ISNUMBER(OFFSET('Hygiene Data'!$D$8,0,10*ROW('Hygiene Data'!D174)))),CONCATENATE("[",ROUND(OFFSET('Hygiene Data'!$D$8,0,10*ROW('Hygiene Data'!D174)),0),"]"),IF(AND(ISNUMBER(OFFSET('Hygiene Data'!$D$8,0,10*ROW('Hygiene Data'!D174))),DS180="",ISNUMBER(OFFSET('Hygiene Data'!$D$8,0,10*ROW('Hygiene Data'!D174)))),OFFSET('Hygiene Data'!$D$8,0,10*ROW('Hygiene Data'!D174)),NA())))</f>
        <v>#N/A</v>
      </c>
      <c r="BE180" s="252" t="e">
        <f ca="true">+IF(AND(ISNUMBER(OFFSET('Hygiene Data'!$D$10,0,10*ROW('Hygiene Data'!D174))),DT180="Yes"),OFFSET('Hygiene Data'!$D$10,0,10*ROW('Hygiene Data'!D174)),IF(AND(ISNUMBER(OFFSET('Hygiene Data'!$D$10,0,10*ROW('Hygiene Data'!D174))),DT180="No",ISNUMBER(OFFSET('Hygiene Data'!$D$10,0,10*ROW('Hygiene Data'!D174)))),CONCATENATE("[",ROUND(OFFSET('Hygiene Data'!$D$10,0,10*ROW('Hygiene Data'!D174)),0),"]"),IF(AND(ISNUMBER(OFFSET('Hygiene Data'!$D$10,0,10*ROW('Hygiene Data'!D174))),DT180="",ISNUMBER(OFFSET('Hygiene Data'!$D$10,0,10*ROW('Hygiene Data'!D174)))),OFFSET('Hygiene Data'!$D$10,0,10*ROW('Hygiene Data'!D174)),NA())))</f>
        <v>#N/A</v>
      </c>
      <c r="BF180" s="252" t="e">
        <f ca="true">+IF(AND(ISNUMBER(OFFSET('Hygiene Data'!$E$6,0,10*ROW('Hygiene Data'!E174))),DU180="Yes"),OFFSET('Hygiene Data'!$E$6,0,10*ROW('Hygiene Data'!E174)),IF(AND(ISNUMBER(OFFSET('Hygiene Data'!$E$6,0,10*ROW('Hygiene Data'!E174))),DU180="No",ISNUMBER(OFFSET('Hygiene Data'!$E$6,0,10*ROW('Hygiene Data'!E174)))),CONCATENATE("[",ROUND(OFFSET('Hygiene Data'!$E$6,0,10*ROW('Hygiene Data'!E174)),0),"]"),IF(AND(ISNUMBER(OFFSET('Hygiene Data'!$E$6,0,10*ROW('Hygiene Data'!E174))),DU180="",ISNUMBER(OFFSET('Hygiene Data'!$E$6,0,10*ROW('Hygiene Data'!E174)))),OFFSET('Hygiene Data'!$E$6,0,10*ROW('Hygiene Data'!E174)),NA())))</f>
        <v>#N/A</v>
      </c>
      <c r="BG180" s="252" t="e">
        <f ca="true">+IF(AND(ISNUMBER(OFFSET('Hygiene Data'!$E$8,0,10*ROW('Hygiene Data'!E174))),DV180="Yes"),OFFSET('Hygiene Data'!$E$8,0,10*ROW('Hygiene Data'!E174)),IF(AND(ISNUMBER(OFFSET('Hygiene Data'!$E$8,0,10*ROW('Hygiene Data'!E174))),DV180="No",ISNUMBER(OFFSET('Hygiene Data'!$E$8,0,10*ROW('Hygiene Data'!E174)))),CONCATENATE("[",ROUND(OFFSET('Hygiene Data'!$E$8,0,10*ROW('Hygiene Data'!E174)),0),"]"),IF(AND(ISNUMBER(OFFSET('Hygiene Data'!$E$8,0,10*ROW('Hygiene Data'!E174))),DV180="",ISNUMBER(OFFSET('Hygiene Data'!$E$8,0,10*ROW('Hygiene Data'!E174)))),OFFSET('Hygiene Data'!$E$8,0,10*ROW('Hygiene Data'!E174)),NA())))</f>
        <v>#N/A</v>
      </c>
      <c r="BH180" s="252" t="e">
        <f ca="true">+IF(AND(ISNUMBER(OFFSET('Hygiene Data'!$E$10,0,10*ROW('Hygiene Data'!E174))),DW180="Yes"),OFFSET('Hygiene Data'!$E$10,0,10*ROW('Hygiene Data'!E174)),IF(AND(ISNUMBER(OFFSET('Hygiene Data'!$E$10,0,10*ROW('Hygiene Data'!E174))),DW180="No",ISNUMBER(OFFSET('Hygiene Data'!$E$10,0,10*ROW('Hygiene Data'!E174)))),CONCATENATE("[",ROUND(OFFSET('Hygiene Data'!$E$10,0,10*ROW('Hygiene Data'!E174)),0),"]"),IF(AND(ISNUMBER(OFFSET('Hygiene Data'!$E$10,0,10*ROW('Hygiene Data'!E174))),DW180="",ISNUMBER(OFFSET('Hygiene Data'!$E$10,0,10*ROW('Hygiene Data'!E174)))),OFFSET('Hygiene Data'!$E$10,0,10*ROW('Hygiene Data'!E174)),NA())))</f>
        <v>#N/A</v>
      </c>
      <c r="BI180" s="252" t="e">
        <f ca="true">+IF(AND(ISNUMBER(OFFSET('Hygiene Data'!$F$6,0,10*ROW('Hygiene Data'!F174))),DX180="Yes"),OFFSET('Hygiene Data'!$F$6,0,10*ROW('Hygiene Data'!F174)),IF(AND(ISNUMBER(OFFSET('Hygiene Data'!$F$6,0,10*ROW('Hygiene Data'!F174))),DX180="No",ISNUMBER(OFFSET('Hygiene Data'!$F$6,0,10*ROW('Hygiene Data'!F174)))),CONCATENATE("[",ROUND(OFFSET('Hygiene Data'!$F$6,0,10*ROW('Hygiene Data'!F174)),0),"]"),IF(AND(ISNUMBER(OFFSET('Hygiene Data'!$F$6,0,10*ROW('Hygiene Data'!F174))),DX180="",ISNUMBER(OFFSET('Hygiene Data'!$F$6,0,10*ROW('Hygiene Data'!F174)))),OFFSET('Hygiene Data'!$F$6,0,10*ROW('Hygiene Data'!F174)),NA())))</f>
        <v>#N/A</v>
      </c>
      <c r="BJ180" s="252" t="e">
        <f ca="true">+IF(AND(ISNUMBER(OFFSET('Hygiene Data'!$F$8,0,10*ROW('Hygiene Data'!F174))),DY180="Yes"),OFFSET('Hygiene Data'!$F$8,0,10*ROW('Hygiene Data'!F174)),IF(AND(ISNUMBER(OFFSET('Hygiene Data'!$F$8,0,10*ROW('Hygiene Data'!F174))),DY180="No",ISNUMBER(OFFSET('Hygiene Data'!$F$8,0,10*ROW('Hygiene Data'!F174)))),CONCATENATE("[",ROUND(OFFSET('Hygiene Data'!$F$8,0,10*ROW('Hygiene Data'!F174)),0),"]"),IF(AND(ISNUMBER(OFFSET('Hygiene Data'!$F$8,0,10*ROW('Hygiene Data'!F174))),DY180="",ISNUMBER(OFFSET('Hygiene Data'!$F$8,0,10*ROW('Hygiene Data'!F174)))),OFFSET('Hygiene Data'!$F$8,0,10*ROW('Hygiene Data'!F174)),NA())))</f>
        <v>#N/A</v>
      </c>
      <c r="BK180" s="252" t="e">
        <f ca="true">+IF(AND(ISNUMBER(OFFSET('Hygiene Data'!$F$10,0,10*ROW('Hygiene Data'!F174))),DZ180="Yes"),OFFSET('Hygiene Data'!$F$10,0,10*ROW('Hygiene Data'!F174)),IF(AND(ISNUMBER(OFFSET('Hygiene Data'!$F$10,0,10*ROW('Hygiene Data'!F174))),DZ180="No",ISNUMBER(OFFSET('Hygiene Data'!$F$10,0,10*ROW('Hygiene Data'!F174)))),CONCATENATE("[",ROUND(OFFSET('Hygiene Data'!$F$10,0,10*ROW('Hygiene Data'!F174)),0),"]"),IF(AND(ISNUMBER(OFFSET('Hygiene Data'!$F$10,0,10*ROW('Hygiene Data'!F174))),DZ180="",ISNUMBER(OFFSET('Hygiene Data'!$F$10,0,10*ROW('Hygiene Data'!F174)))),OFFSET('Hygiene Data'!$F$10,0,10*ROW('Hygiene Data'!F174)),NA())))</f>
        <v>#N/A</v>
      </c>
      <c r="BL180" s="252" t="e">
        <f ca="true">+IF(AND(ISNUMBER(OFFSET('Hygiene Data'!$G$6,0,10*ROW('Hygiene Data'!G174))),EA180="Yes"),OFFSET('Hygiene Data'!$G$6,0,10*ROW('Hygiene Data'!G174)),IF(AND(ISNUMBER(OFFSET('Hygiene Data'!$G$6,0,10*ROW('Hygiene Data'!G174))),EA180="No",ISNUMBER(OFFSET('Hygiene Data'!$G$6,0,10*ROW('Hygiene Data'!G174)))),CONCATENATE("[",ROUND(OFFSET('Hygiene Data'!$G$6,0,10*ROW('Hygiene Data'!G174)),0),"]"),IF(AND(ISNUMBER(OFFSET('Hygiene Data'!$G$6,0,10*ROW('Hygiene Data'!G174))),EA180="",ISNUMBER(OFFSET('Hygiene Data'!$G$6,0,10*ROW('Hygiene Data'!G174)))),OFFSET('Hygiene Data'!$G$6,0,10*ROW('Hygiene Data'!G174)),NA())))</f>
        <v>#N/A</v>
      </c>
      <c r="BM180" s="252" t="e">
        <f ca="true">+IF(AND(ISNUMBER(OFFSET('Hygiene Data'!$G$8,0,10*ROW('Hygiene Data'!G174))),EB180="Yes"),OFFSET('Hygiene Data'!$G$8,0,10*ROW('Hygiene Data'!G174)),IF(AND(ISNUMBER(OFFSET('Hygiene Data'!$G$8,0,10*ROW('Hygiene Data'!G174))),EB180="No",ISNUMBER(OFFSET('Hygiene Data'!$G$8,0,10*ROW('Hygiene Data'!G174)))),CONCATENATE("[",ROUND(OFFSET('Hygiene Data'!$G$8,0,10*ROW('Hygiene Data'!G174)),0),"]"),IF(AND(ISNUMBER(OFFSET('Hygiene Data'!$G$8,0,10*ROW('Hygiene Data'!G174))),EB180="",ISNUMBER(OFFSET('Hygiene Data'!$G$8,0,10*ROW('Hygiene Data'!G174)))),OFFSET('Hygiene Data'!$G$8,0,10*ROW('Hygiene Data'!G174)),NA())))</f>
        <v>#N/A</v>
      </c>
      <c r="BN180" s="252" t="e">
        <f ca="true">+IF(AND(ISNUMBER(OFFSET('Hygiene Data'!$G$10,0,10*ROW('Hygiene Data'!G174))),EC180="Yes"),OFFSET('Hygiene Data'!$G$10,0,10*ROW('Hygiene Data'!G174)),IF(AND(ISNUMBER(OFFSET('Hygiene Data'!$G$10,0,10*ROW('Hygiene Data'!G174))),EC180="No",ISNUMBER(OFFSET('Hygiene Data'!$G$10,0,10*ROW('Hygiene Data'!G174)))),CONCATENATE("[",ROUND(OFFSET('Hygiene Data'!$G$10,0,10*ROW('Hygiene Data'!G174)),0),"]"),IF(AND(ISNUMBER(OFFSET('Hygiene Data'!$G$10,0,10*ROW('Hygiene Data'!G174))),EC180="",ISNUMBER(OFFSET('Hygiene Data'!$G$10,0,10*ROW('Hygiene Data'!G174)))),OFFSET('Hygiene Data'!$G$10,0,10*ROW('Hygiene Data'!G174)),NA())))</f>
        <v>#N/A</v>
      </c>
      <c r="BO180" s="252" t="e">
        <f ca="true">+IF(AND(ISNUMBER(OFFSET('Hygiene Data'!$H$6,0,10*ROW('Hygiene Data'!H174))),ED180="Yes"),OFFSET('Hygiene Data'!$H$6,0,10*ROW('Hygiene Data'!H174)),IF(AND(ISNUMBER(OFFSET('Hygiene Data'!$H$6,0,10*ROW('Hygiene Data'!H174))),ED180="No",ISNUMBER(OFFSET('Hygiene Data'!$H$6,0,10*ROW('Hygiene Data'!H174)))),CONCATENATE("[",ROUND(OFFSET('Hygiene Data'!$H$6,0,10*ROW('Hygiene Data'!H174)),0),"]"),IF(AND(ISNUMBER(OFFSET('Hygiene Data'!$H$6,0,10*ROW('Hygiene Data'!H174))),ED180="",ISNUMBER(OFFSET('Hygiene Data'!$H$6,0,10*ROW('Hygiene Data'!H174)))),OFFSET('Hygiene Data'!$H$6,0,10*ROW('Hygiene Data'!H174)),NA())))</f>
        <v>#N/A</v>
      </c>
      <c r="BP180" s="252" t="e">
        <f ca="true">+IF(AND(ISNUMBER(OFFSET('Hygiene Data'!$H$8,0,10*ROW('Hygiene Data'!H174))),EE180="Yes"),OFFSET('Hygiene Data'!$H$8,0,10*ROW('Hygiene Data'!H174)),IF(AND(ISNUMBER(OFFSET('Hygiene Data'!$H$8,0,10*ROW('Hygiene Data'!H174))),EE180="No",ISNUMBER(OFFSET('Hygiene Data'!$H$8,0,10*ROW('Hygiene Data'!H174)))),CONCATENATE("[",ROUND(OFFSET('Hygiene Data'!$H$8,0,10*ROW('Hygiene Data'!H174)),0),"]"),IF(AND(ISNUMBER(OFFSET('Hygiene Data'!$H$8,0,10*ROW('Hygiene Data'!H174))),EE180="",ISNUMBER(OFFSET('Hygiene Data'!$H$8,0,10*ROW('Hygiene Data'!H174)))),OFFSET('Hygiene Data'!$H$8,0,10*ROW('Hygiene Data'!H174)),NA())))</f>
        <v>#N/A</v>
      </c>
      <c r="BQ180" s="252" t="e">
        <f ca="true">+IF(AND(ISNUMBER(OFFSET('Hygiene Data'!$H$10,0,10*ROW('Hygiene Data'!H174))),EF180="Yes"),OFFSET('Hygiene Data'!$H$10,0,10*ROW('Hygiene Data'!H174)),IF(AND(ISNUMBER(OFFSET('Hygiene Data'!$H$10,0,10*ROW('Hygiene Data'!H174))),EF180="No",ISNUMBER(OFFSET('Hygiene Data'!$H$10,0,10*ROW('Hygiene Data'!H174)))),CONCATENATE("[",ROUND(OFFSET('Hygiene Data'!$H$10,0,10*ROW('Hygiene Data'!H174)),0),"]"),IF(AND(ISNUMBER(OFFSET('Hygiene Data'!$H$10,0,10*ROW('Hygiene Data'!H174))),EF180="",ISNUMBER(OFFSET('Hygiene Data'!$H$10,0,10*ROW('Hygiene Data'!H174)))),OFFSET('Hygiene Data'!$H$10,0,10*ROW('Hygiene Data'!H174)),NA())))</f>
        <v>#N/A</v>
      </c>
      <c r="BS180" s="36" t="str">
        <f ca="true">+IF(OFFSET('Water Data'!$C$28,0,10*ROW('Water Data'!C174))="","",OFFSET('Water Data'!$C$28,0,10*ROW('Water Data'!C174)))</f>
        <v/>
      </c>
      <c r="BT180" s="36" t="str">
        <f ca="true">+IF(OFFSET('Water Data'!$C$29,0,10*ROW('Water Data'!C174))="","",OFFSET('Water Data'!$C$29,0,10*ROW('Water Data'!C174)))</f>
        <v/>
      </c>
      <c r="BU180" s="36" t="str">
        <f ca="true">+IF(OFFSET('Water Data'!$C$30,0,10*ROW('Water Data'!C174))="","",OFFSET('Water Data'!$C$30,0,10*ROW('Water Data'!C174)))</f>
        <v/>
      </c>
      <c r="BV180" s="36" t="str">
        <f ca="true">+IF(OFFSET('Water Data'!$D$28,0,10*ROW('Water Data'!D174))="","",OFFSET('Water Data'!$D$28,0,10*ROW('Water Data'!D174)))</f>
        <v/>
      </c>
      <c r="BW180" s="36" t="str">
        <f ca="true">+IF(OFFSET('Water Data'!$D$29,0,10*ROW('Water Data'!D174))="","",OFFSET('Water Data'!$D$29,0,10*ROW('Water Data'!D174)))</f>
        <v/>
      </c>
      <c r="BX180" s="36" t="str">
        <f ca="true">+IF(OFFSET('Water Data'!$D$30,0,10*ROW('Water Data'!D174))="","",OFFSET('Water Data'!$D$30,0,10*ROW('Water Data'!D174)))</f>
        <v/>
      </c>
      <c r="BY180" s="36" t="str">
        <f ca="true">+IF(OFFSET('Water Data'!$E$28,0,10*ROW('Water Data'!E174))="","",OFFSET('Water Data'!$E$28,0,10*ROW('Water Data'!E174)))</f>
        <v/>
      </c>
      <c r="BZ180" s="36" t="str">
        <f ca="true">+IF(OFFSET('Water Data'!$E$29,0,10*ROW('Water Data'!E174))="","",OFFSET('Water Data'!$E$29,0,10*ROW('Water Data'!E174)))</f>
        <v/>
      </c>
      <c r="CA180" s="36" t="str">
        <f ca="true">+IF(OFFSET('Water Data'!$E$30,0,10*ROW('Water Data'!E174))="","",OFFSET('Water Data'!$E$30,0,10*ROW('Water Data'!E174)))</f>
        <v/>
      </c>
      <c r="CB180" s="36" t="str">
        <f ca="true">+IF(OFFSET('Water Data'!$F$28,0,10*ROW('Water Data'!F174))="","",OFFSET('Water Data'!$F$28,0,10*ROW('Water Data'!F174)))</f>
        <v/>
      </c>
      <c r="CC180" s="36" t="str">
        <f ca="true">+IF(OFFSET('Water Data'!$F$29,0,10*ROW('Water Data'!F174))="","",OFFSET('Water Data'!$F$29,0,10*ROW('Water Data'!F174)))</f>
        <v/>
      </c>
      <c r="CD180" s="36" t="str">
        <f ca="true">+IF(OFFSET('Water Data'!$F$30,0,10*ROW('Water Data'!F174))="","",OFFSET('Water Data'!$F$30,0,10*ROW('Water Data'!F174)))</f>
        <v/>
      </c>
      <c r="CE180" s="36" t="str">
        <f ca="true">+IF(OFFSET('Water Data'!$G$28,0,10*ROW('Water Data'!G174))="","",OFFSET('Water Data'!$G$28,0,10*ROW('Water Data'!G174)))</f>
        <v/>
      </c>
      <c r="CF180" s="36" t="str">
        <f ca="true">+IF(OFFSET('Water Data'!$G$29,0,10*ROW('Water Data'!G174))="","",OFFSET('Water Data'!$G$29,0,10*ROW('Water Data'!G174)))</f>
        <v/>
      </c>
      <c r="CG180" s="36" t="str">
        <f ca="true">+IF(OFFSET('Water Data'!$G$30,0,10*ROW('Water Data'!G174))="","",OFFSET('Water Data'!$G$30,0,10*ROW('Water Data'!G174)))</f>
        <v/>
      </c>
      <c r="CH180" s="36" t="str">
        <f ca="true">+IF(OFFSET('Water Data'!$H$28,0,10*ROW('Water Data'!H174))="","",OFFSET('Water Data'!$H$28,0,10*ROW('Water Data'!H174)))</f>
        <v/>
      </c>
      <c r="CI180" s="36" t="str">
        <f ca="true">+IF(OFFSET('Water Data'!$H$29,0,10*ROW('Water Data'!H174))="","",OFFSET('Water Data'!$H$29,0,10*ROW('Water Data'!H174)))</f>
        <v/>
      </c>
      <c r="CJ180" s="36" t="str">
        <f ca="true">+IF(OFFSET('Water Data'!$H$30,0,10*ROW('Water Data'!H174))="","",OFFSET('Water Data'!$H$30,0,10*ROW('Water Data'!H174)))</f>
        <v/>
      </c>
      <c r="CK180" s="36" t="str">
        <f ca="true">+IF(OFFSET('Sanitation Data'!$C$29,0,10*ROW('Sanitation Data'!C174))="","",OFFSET('Sanitation Data'!$C$29,0,10*ROW('Sanitation Data'!C174)))</f>
        <v/>
      </c>
      <c r="CL180" s="36" t="str">
        <f ca="true">+IF(OFFSET('Sanitation Data'!$C$30,0,10*ROW('Sanitation Data'!C174))="","",OFFSET('Sanitation Data'!$C$30,0,10*ROW('Sanitation Data'!C174)))</f>
        <v/>
      </c>
      <c r="CM180" s="36" t="str">
        <f ca="true">+IF(OFFSET('Sanitation Data'!$C$31,0,10*ROW('Sanitation Data'!C174))="","",OFFSET('Sanitation Data'!$C$31,0,10*ROW('Sanitation Data'!C174)))</f>
        <v/>
      </c>
      <c r="CN180" s="36" t="str">
        <f ca="true">+IF(OFFSET('Sanitation Data'!$C$32,0,10*ROW('Sanitation Data'!C174))="","",OFFSET('Sanitation Data'!$C$32,0,10*ROW('Sanitation Data'!C174)))</f>
        <v/>
      </c>
      <c r="CO180" s="36" t="str">
        <f ca="true">+IF(OFFSET('Sanitation Data'!$C$33,0,10*ROW('Sanitation Data'!C174))="","",OFFSET('Sanitation Data'!$C$33,0,10*ROW('Sanitation Data'!C174)))</f>
        <v/>
      </c>
      <c r="CP180" s="36" t="str">
        <f ca="true">+IF(OFFSET('Sanitation Data'!$D$29,0,10*ROW('Sanitation Data'!D174))="","",OFFSET('Sanitation Data'!$D$29,0,10*ROW('Sanitation Data'!D174)))</f>
        <v/>
      </c>
      <c r="CQ180" s="36" t="str">
        <f ca="true">+IF(OFFSET('Sanitation Data'!$D$30,0,10*ROW('Sanitation Data'!D174))="","",OFFSET('Sanitation Data'!$D$30,0,10*ROW('Sanitation Data'!D174)))</f>
        <v/>
      </c>
      <c r="CR180" s="36" t="str">
        <f ca="true">+IF(OFFSET('Sanitation Data'!$D$31,0,10*ROW('Sanitation Data'!D174))="","",OFFSET('Sanitation Data'!$D$31,0,10*ROW('Sanitation Data'!D174)))</f>
        <v/>
      </c>
      <c r="CS180" s="36" t="str">
        <f ca="true">+IF(OFFSET('Sanitation Data'!$D$32,0,10*ROW('Sanitation Data'!D174))="","",OFFSET('Sanitation Data'!$D$32,0,10*ROW('Sanitation Data'!D174)))</f>
        <v/>
      </c>
      <c r="CT180" s="36" t="str">
        <f ca="true">+IF(OFFSET('Sanitation Data'!$D$33,0,10*ROW('Sanitation Data'!D174))="","",OFFSET('Sanitation Data'!$D$33,0,10*ROW('Sanitation Data'!D174)))</f>
        <v/>
      </c>
      <c r="CU180" s="36" t="str">
        <f ca="true">+IF(OFFSET('Sanitation Data'!$E$29,0,10*ROW('Sanitation Data'!E174))="","",OFFSET('Sanitation Data'!$E$29,0,10*ROW('Sanitation Data'!E174)))</f>
        <v/>
      </c>
      <c r="CV180" s="36" t="str">
        <f ca="true">+IF(OFFSET('Sanitation Data'!$E$30,0,10*ROW('Sanitation Data'!E174))="","",OFFSET('Sanitation Data'!$E$30,0,10*ROW('Sanitation Data'!E174)))</f>
        <v/>
      </c>
      <c r="CW180" s="36" t="str">
        <f ca="true">+IF(OFFSET('Sanitation Data'!$E$31,0,10*ROW('Sanitation Data'!E174))="","",OFFSET('Sanitation Data'!$E$31,0,10*ROW('Sanitation Data'!E174)))</f>
        <v/>
      </c>
      <c r="CX180" s="36" t="str">
        <f ca="true">+IF(OFFSET('Sanitation Data'!$E$32,0,10*ROW('Sanitation Data'!E174))="","",OFFSET('Sanitation Data'!$E$32,0,10*ROW('Sanitation Data'!E174)))</f>
        <v/>
      </c>
      <c r="CY180" s="36" t="str">
        <f ca="true">+IF(OFFSET('Sanitation Data'!$E$33,0,10*ROW('Sanitation Data'!E174))="","",OFFSET('Sanitation Data'!$E$33,0,10*ROW('Sanitation Data'!E174)))</f>
        <v/>
      </c>
      <c r="CZ180" s="36" t="str">
        <f ca="true">+IF(OFFSET('Sanitation Data'!$F$29,0,10*ROW('Sanitation Data'!F174))="","",OFFSET('Sanitation Data'!$F$29,0,10*ROW('Sanitation Data'!F174)))</f>
        <v/>
      </c>
      <c r="DA180" s="36" t="str">
        <f ca="true">+IF(OFFSET('Sanitation Data'!$F$30,0,10*ROW('Sanitation Data'!F174))="","",OFFSET('Sanitation Data'!$F$30,0,10*ROW('Sanitation Data'!F174)))</f>
        <v/>
      </c>
      <c r="DB180" s="36" t="str">
        <f ca="true">+IF(OFFSET('Sanitation Data'!$F$31,0,10*ROW('Sanitation Data'!F174))="","",OFFSET('Sanitation Data'!$F$31,0,10*ROW('Sanitation Data'!F174)))</f>
        <v/>
      </c>
      <c r="DC180" s="36" t="str">
        <f ca="true">+IF(OFFSET('Sanitation Data'!$F$32,0,10*ROW('Sanitation Data'!F174))="","",OFFSET('Sanitation Data'!$F$32,0,10*ROW('Sanitation Data'!F174)))</f>
        <v/>
      </c>
      <c r="DD180" s="36" t="str">
        <f ca="true">+IF(OFFSET('Sanitation Data'!$F$33,0,10*ROW('Sanitation Data'!F174))="","",OFFSET('Sanitation Data'!$F$33,0,10*ROW('Sanitation Data'!F174)))</f>
        <v/>
      </c>
      <c r="DE180" s="36" t="str">
        <f ca="true">+IF(OFFSET('Sanitation Data'!$G$29,0,10*ROW('Sanitation Data'!G174))="","",OFFSET('Sanitation Data'!$G$29,0,10*ROW('Sanitation Data'!G174)))</f>
        <v/>
      </c>
      <c r="DF180" s="36" t="str">
        <f ca="true">+IF(OFFSET('Sanitation Data'!$G$30,0,10*ROW('Sanitation Data'!G174))="","",OFFSET('Sanitation Data'!$G$30,0,10*ROW('Sanitation Data'!G174)))</f>
        <v/>
      </c>
      <c r="DG180" s="36" t="str">
        <f ca="true">+IF(OFFSET('Sanitation Data'!$G$31,0,10*ROW('Sanitation Data'!G174))="","",OFFSET('Sanitation Data'!$G$31,0,10*ROW('Sanitation Data'!G174)))</f>
        <v/>
      </c>
      <c r="DH180" s="36" t="str">
        <f ca="true">+IF(OFFSET('Sanitation Data'!$G$32,0,10*ROW('Sanitation Data'!G174))="","",OFFSET('Sanitation Data'!$G$32,0,10*ROW('Sanitation Data'!G174)))</f>
        <v/>
      </c>
      <c r="DI180" s="36" t="str">
        <f ca="true">+IF(OFFSET('Sanitation Data'!$G$33,0,10*ROW('Sanitation Data'!G174))="","",OFFSET('Sanitation Data'!$G$33,0,10*ROW('Sanitation Data'!G174)))</f>
        <v/>
      </c>
      <c r="DJ180" s="36" t="str">
        <f ca="true">+IF(OFFSET('Sanitation Data'!$H$29,0,10*ROW('Sanitation Data'!H174))="","",OFFSET('Sanitation Data'!$H$29,0,10*ROW('Sanitation Data'!H174)))</f>
        <v/>
      </c>
      <c r="DK180" s="36" t="str">
        <f ca="true">+IF(OFFSET('Sanitation Data'!$H$30,0,10*ROW('Sanitation Data'!H174))="","",OFFSET('Sanitation Data'!$H$30,0,10*ROW('Sanitation Data'!H174)))</f>
        <v/>
      </c>
      <c r="DL180" s="36" t="str">
        <f ca="true">+IF(OFFSET('Sanitation Data'!$H$31,0,10*ROW('Sanitation Data'!H174))="","",OFFSET('Sanitation Data'!$H$31,0,10*ROW('Sanitation Data'!H174)))</f>
        <v/>
      </c>
      <c r="DM180" s="36" t="str">
        <f ca="true">+IF(OFFSET('Sanitation Data'!$H$32,0,10*ROW('Sanitation Data'!H174))="","",OFFSET('Sanitation Data'!$H$32,0,10*ROW('Sanitation Data'!H174)))</f>
        <v/>
      </c>
      <c r="DN180" s="36" t="str">
        <f ca="true">+IF(OFFSET('Sanitation Data'!$H$33,0,10*ROW('Sanitation Data'!H174))="","",OFFSET('Sanitation Data'!$H$33,0,10*ROW('Sanitation Data'!H174)))</f>
        <v/>
      </c>
      <c r="DO180" s="36" t="str">
        <f ca="true">+IF(OFFSET('Hygiene Data'!$C$12,0,10*ROW('Hygiene Data'!C174))="","",OFFSET('Hygiene Data'!$C$12,0,10*ROW('Hygiene Data'!C174)))</f>
        <v/>
      </c>
      <c r="DP180" s="36" t="str">
        <f ca="true">+IF(OFFSET('Hygiene Data'!$C$13,0,10*ROW('Hygiene Data'!C174))="","",OFFSET('Hygiene Data'!$C$13,0,10*ROW('Hygiene Data'!C174)))</f>
        <v/>
      </c>
      <c r="DQ180" s="36" t="str">
        <f ca="true">+IF(OFFSET('Hygiene Data'!$C$14,0,10*ROW('Hygiene Data'!C174))="","",OFFSET('Hygiene Data'!$C$14,0,10*ROW('Hygiene Data'!C174)))</f>
        <v/>
      </c>
      <c r="DR180" s="36" t="str">
        <f ca="true">+IF(OFFSET('Hygiene Data'!$D$12,0,10*ROW('Hygiene Data'!D174))="","",OFFSET('Hygiene Data'!$D$12,0,10*ROW('Hygiene Data'!D174)))</f>
        <v/>
      </c>
      <c r="DS180" s="36" t="str">
        <f ca="true">+IF(OFFSET('Hygiene Data'!$D$13,0,10*ROW('Hygiene Data'!D174))="","",OFFSET('Hygiene Data'!$D$13,0,10*ROW('Hygiene Data'!D174)))</f>
        <v/>
      </c>
      <c r="DT180" s="36" t="str">
        <f ca="true">+IF(OFFSET('Hygiene Data'!$D$14,0,10*ROW('Hygiene Data'!D174))="","",OFFSET('Hygiene Data'!$D$14,0,10*ROW('Hygiene Data'!D174)))</f>
        <v/>
      </c>
      <c r="DU180" s="36" t="str">
        <f ca="true">+IF(OFFSET('Hygiene Data'!$E$12,0,10*ROW('Hygiene Data'!E174))="","",OFFSET('Hygiene Data'!$E$12,0,10*ROW('Hygiene Data'!E174)))</f>
        <v/>
      </c>
      <c r="DV180" s="36" t="str">
        <f ca="true">+IF(OFFSET('Hygiene Data'!$E$13,0,10*ROW('Hygiene Data'!E174))="","",OFFSET('Hygiene Data'!$E$13,0,10*ROW('Hygiene Data'!E174)))</f>
        <v/>
      </c>
      <c r="DW180" s="36" t="str">
        <f ca="true">+IF(OFFSET('Hygiene Data'!$E$14,0,10*ROW('Hygiene Data'!E174))="","",OFFSET('Hygiene Data'!$E$14,0,10*ROW('Hygiene Data'!E174)))</f>
        <v/>
      </c>
      <c r="DX180" s="36" t="str">
        <f ca="true">+IF(OFFSET('Hygiene Data'!$F$12,0,10*ROW('Hygiene Data'!F174))="","",OFFSET('Hygiene Data'!$F$12,0,10*ROW('Hygiene Data'!F174)))</f>
        <v/>
      </c>
      <c r="DY180" s="36" t="str">
        <f ca="true">+IF(OFFSET('Hygiene Data'!$F$13,0,10*ROW('Hygiene Data'!F174))="","",OFFSET('Hygiene Data'!$F$13,0,10*ROW('Hygiene Data'!F174)))</f>
        <v/>
      </c>
      <c r="DZ180" s="36" t="str">
        <f ca="true">+IF(OFFSET('Hygiene Data'!$F$14,0,10*ROW('Hygiene Data'!F174))="","",OFFSET('Hygiene Data'!$F$14,0,10*ROW('Hygiene Data'!F174)))</f>
        <v/>
      </c>
      <c r="EA180" s="36" t="str">
        <f ca="true">+IF(OFFSET('Hygiene Data'!$G$12,0,10*ROW('Hygiene Data'!G174))="","",OFFSET('Hygiene Data'!$G$12,0,10*ROW('Hygiene Data'!G174)))</f>
        <v/>
      </c>
      <c r="EB180" s="36" t="str">
        <f ca="true">+IF(OFFSET('Hygiene Data'!$G$13,0,10*ROW('Hygiene Data'!G174))="","",OFFSET('Hygiene Data'!$G$13,0,10*ROW('Hygiene Data'!G174)))</f>
        <v/>
      </c>
      <c r="EC180" s="36" t="str">
        <f ca="true">+IF(OFFSET('Hygiene Data'!$G$14,0,10*ROW('Hygiene Data'!G174))="","",OFFSET('Hygiene Data'!$G$14,0,10*ROW('Hygiene Data'!G174)))</f>
        <v/>
      </c>
      <c r="ED180" s="36" t="str">
        <f ca="true">+IF(OFFSET('Hygiene Data'!$H$12,0,10*ROW('Hygiene Data'!H174))="","",OFFSET('Hygiene Data'!$H$12,0,10*ROW('Hygiene Data'!H174)))</f>
        <v/>
      </c>
      <c r="EE180" s="36" t="str">
        <f ca="true">+IF(OFFSET('Hygiene Data'!$H$13,0,10*ROW('Hygiene Data'!H174))="","",OFFSET('Hygiene Data'!$H$13,0,10*ROW('Hygiene Data'!H174)))</f>
        <v/>
      </c>
      <c r="EF180" s="36" t="str">
        <f ca="true">+IF(OFFSET('Hygiene Data'!$H$14,0,10*ROW('Hygiene Data'!H174))="","",OFFSET('Hygiene Data'!$H$14,0,10*ROW('Hygiene Data'!H174)))</f>
        <v/>
      </c>
    </row>
    <row r="181" x14ac:dyDescent="0.2">
      <c r="A181" s="59" t="str">
        <f ca="true">+IF(OFFSET('Water Data'!$B$1,0,10*ROW('Water Data'!B178))="","",OFFSET('Water Data'!$B$1,0,10*ROW('Water Data'!B178)))</f>
        <v/>
      </c>
      <c r="B181" s="59" t="str">
        <f ca="true">+IF(OFFSET('Water Data'!$A$3,0,10*ROW('Water Data'!A178))="","",OFFSET('Water Data'!$A$3,0,10*ROW('Water Data'!A178)))</f>
        <v/>
      </c>
      <c r="C181" s="59" t="str">
        <f ca="true">+IF(OFFSET('Water Data'!$C$3,0,10*ROW('Water Data'!C178))="","",OFFSET('Water Data'!$C$3,0,10*ROW('Water Data'!C178)))</f>
        <v/>
      </c>
      <c r="D181" s="250" t="e">
        <f ca="true">+IF(AND(ISNUMBER(OFFSET('Water Data'!$C$5,0,10*ROW('Water Data'!C175))),BS181="Yes"),100-OFFSET('Water Data'!$C$5,0,10*ROW('Water Data'!C175)),IF(AND(ISNUMBER(OFFSET('Water Data'!$C$5,0,10*ROW('Water Data'!C175))),BS181="No",ISNUMBER(OFFSET('Water Data'!$C$5,0,10*ROW('Water Data'!C175)))),CONCATENATE("[",ROUND(100-OFFSET('Water Data'!$C$5,0,10*ROW('Water Data'!C175)),0),"]"),IF(AND(ISNUMBER(OFFSET('Water Data'!$C$5,0,10*ROW('Water Data'!C175))),BS181="",ISNUMBER(OFFSET('Water Data'!$C$5,0,10*ROW('Water Data'!C175)))),100-OFFSET('Water Data'!$C$5,0,10*ROW('Water Data'!C175)),NA())))</f>
        <v>#N/A</v>
      </c>
      <c r="E181" s="250" t="e">
        <f ca="true">+IF(AND(ISNUMBER(OFFSET('Water Data'!$C$7,0,10*ROW('Water Data'!D175))),BT181="Yes"),OFFSET('Water Data'!$C$7,0,10*ROW('Water Data'!C175)),IF(AND(ISNUMBER(OFFSET('Water Data'!$C$7,0,10*ROW('Water Data'!C175))),BT181="No",ISNUMBER(OFFSET('Water Data'!$C$7,0,10*ROW('Water Data'!C175)))),CONCATENATE("[",ROUND(OFFSET('Water Data'!$C$7,0,10*ROW('Water Data'!C175)),0),"]"),IF(AND(ISNUMBER(OFFSET('Water Data'!$C$7,0,10*ROW('Water Data'!C175))),BT181="",ISNUMBER(OFFSET('Water Data'!$C$7,0,10*ROW('Water Data'!C175)))),OFFSET('Water Data'!$C$7,0,10*ROW('Water Data'!C175)),NA())))</f>
        <v>#N/A</v>
      </c>
      <c r="F181" s="250" t="e">
        <f ca="true">+IF(AND(ISNUMBER(OFFSET('Water Data'!$C$10,0,10*ROW('Water Data'!C175))),BU181="Yes"),OFFSET('Water Data'!$C$10,0,10*ROW('Water Data'!C175)),IF(AND(ISNUMBER(OFFSET('Water Data'!$C$10,0,10*ROW('Water Data'!C175))),BU181="No",ISNUMBER(OFFSET('Water Data'!$C$10,0,10*ROW('Water Data'!C175)))),CONCATENATE("[",ROUND(OFFSET('Water Data'!$C$10,0,10*ROW('Water Data'!C175)),0),"]"),IF(AND(ISNUMBER(OFFSET('Water Data'!$C$10,0,10*ROW('Water Data'!C175))),BU181="",ISNUMBER(OFFSET('Water Data'!$C$10,0,10*ROW('Water Data'!C175)))),OFFSET('Water Data'!$C$10,0,10*ROW('Water Data'!C175)),NA())))</f>
        <v>#N/A</v>
      </c>
      <c r="G181" s="250" t="e">
        <f ca="true">+IF(AND(ISNUMBER(OFFSET('Water Data'!$D$5,0,10*ROW('Water Data'!D175))),BV181="Yes"),100-OFFSET('Water Data'!$D$5,0,10*ROW('Water Data'!D175)),IF(AND(ISNUMBER(OFFSET('Water Data'!$D$5,0,10*ROW('Water Data'!D175))),BV181="No",ISNUMBER(OFFSET('Water Data'!$D$5,0,10*ROW('Water Data'!D175)))),CONCATENATE("[",ROUND(100-OFFSET('Water Data'!$D$5,0,10*ROW('Water Data'!D175)),0),"]"),IF(AND(ISNUMBER(OFFSET('Water Data'!$D$5,0,10*ROW('Water Data'!D175))),BV181="",ISNUMBER(OFFSET('Water Data'!$D$5,0,10*ROW('Water Data'!D175)))),100-OFFSET('Water Data'!$D$5,0,10*ROW('Water Data'!D175)),NA())))</f>
        <v>#N/A</v>
      </c>
      <c r="H181" s="250" t="e">
        <f ca="true">+IF(AND(ISNUMBER(OFFSET('Water Data'!$D$7,0,10*ROW('Water Data'!D175))),BW181="Yes"),OFFSET('Water Data'!$D$7,0,10*ROW('Water Data'!D175)),IF(AND(ISNUMBER(OFFSET('Water Data'!$D$7,0,10*ROW('Water Data'!D175))),BW181="No",ISNUMBER(OFFSET('Water Data'!$D$7,0,10*ROW('Water Data'!D175)))),CONCATENATE("[",ROUND(OFFSET('Water Data'!$C$7,0,10*ROW('Water Data'!D175)),0),"]"),IF(AND(ISNUMBER(OFFSET('Water Data'!$D$7,0,10*ROW('Water Data'!D175))),BW181="",ISNUMBER(OFFSET('Water Data'!$D$7,0,10*ROW('Water Data'!D175)))),OFFSET('Water Data'!$D$7,0,10*ROW('Water Data'!D175)),NA())))</f>
        <v>#N/A</v>
      </c>
      <c r="I181" s="250" t="e">
        <f ca="true">+IF(AND(ISNUMBER(OFFSET('Water Data'!$D$10,0,10*ROW('Water Data'!D175))),BX181="Yes"),OFFSET('Water Data'!$D$10,0,10*ROW('Water Data'!D175)),IF(AND(ISNUMBER(OFFSET('Water Data'!$D$10,0,10*ROW('Water Data'!D175))),BX181="No",ISNUMBER(OFFSET('Water Data'!$D$10,0,10*ROW('Water Data'!D175)))),CONCATENATE("[",ROUND(OFFSET('Water Data'!$D$10,0,10*ROW('Water Data'!D175)),0),"]"),IF(AND(ISNUMBER(OFFSET('Water Data'!$D$10,0,10*ROW('Water Data'!D175))),BX181="",ISNUMBER(OFFSET('Water Data'!$D$10,0,10*ROW('Water Data'!D175)))),OFFSET('Water Data'!$D$10,0,10*ROW('Water Data'!D175)),NA())))</f>
        <v>#N/A</v>
      </c>
      <c r="J181" s="250" t="e">
        <f ca="true">+IF(AND(ISNUMBER(OFFSET('Water Data'!$E$5,0,10*ROW('Water Data'!E175))),BY181="Yes"),100-OFFSET('Water Data'!$E$5,0,10*ROW('Water Data'!E175)),IF(AND(ISNUMBER(OFFSET('Water Data'!$E$5,0,10*ROW('Water Data'!E175))),BY181="No",ISNUMBER(OFFSET('Water Data'!$E$5,0,10*ROW('Water Data'!E175)))),CONCATENATE("[",ROUND(100-OFFSET('Water Data'!$E$5,0,10*ROW('Water Data'!E175)),0),"]"),IF(AND(ISNUMBER(OFFSET('Water Data'!$E$5,0,10*ROW('Water Data'!E175))),BY181="",ISNUMBER(OFFSET('Water Data'!$E$5,0,10*ROW('Water Data'!E175)))),100-OFFSET('Water Data'!$E$5,0,10*ROW('Water Data'!E175)),NA())))</f>
        <v>#N/A</v>
      </c>
      <c r="K181" s="250" t="e">
        <f ca="true">+IF(AND(ISNUMBER(OFFSET('Water Data'!$E$7,0,10*ROW('Water Data'!E175))),BZ181="Yes"),OFFSET('Water Data'!$E$7,0,10*ROW('Water Data'!E175)),IF(AND(ISNUMBER(OFFSET('Water Data'!$E$7,0,10*ROW('Water Data'!E175))),BZ181="No",ISNUMBER(OFFSET('Water Data'!$E$7,0,10*ROW('Water Data'!E175)))),CONCATENATE("[",ROUND(OFFSET('Water Data'!$E$7,0,10*ROW('Water Data'!E175)),0),"]"),IF(AND(ISNUMBER(OFFSET('Water Data'!$E$7,0,10*ROW('Water Data'!E175))),BZ181="",ISNUMBER(OFFSET('Water Data'!$E$7,0,10*ROW('Water Data'!E175)))),OFFSET('Water Data'!$E$7,0,10*ROW('Water Data'!E175)),NA())))</f>
        <v>#N/A</v>
      </c>
      <c r="L181" s="250" t="e">
        <f ca="true">+IF(AND(ISNUMBER(OFFSET('Water Data'!$E$10,0,10*ROW('Water Data'!E175))),CA181="Yes"),OFFSET('Water Data'!$E$10,0,10*ROW('Water Data'!E175)),IF(AND(ISNUMBER(OFFSET('Water Data'!$E$10,0,10*ROW('Water Data'!E175))),CA181="No",ISNUMBER(OFFSET('Water Data'!$E$10,0,10*ROW('Water Data'!E175)))),CONCATENATE("[",ROUND(OFFSET('Water Data'!$E$10,0,10*ROW('Water Data'!E175)),0),"]"),IF(AND(ISNUMBER(OFFSET('Water Data'!$E$10,0,10*ROW('Water Data'!E175))),CA181="",ISNUMBER(OFFSET('Water Data'!$E$10,0,10*ROW('Water Data'!E175)))),OFFSET('Water Data'!$E$10,0,10*ROW('Water Data'!E175)),NA())))</f>
        <v>#N/A</v>
      </c>
      <c r="M181" s="250" t="e">
        <f ca="true">+IF(AND(ISNUMBER(OFFSET('Water Data'!$F$5,0,10*ROW('Water Data'!F175))),CB181="Yes"),100-OFFSET('Water Data'!$F$5,0,10*ROW('Water Data'!F175)),IF(AND(ISNUMBER(OFFSET('Water Data'!$F$5,0,10*ROW('Water Data'!F175))),CB181="No",ISNUMBER(OFFSET('Water Data'!$F$5,0,10*ROW('Water Data'!F175)))),CONCATENATE("[",ROUND(100-OFFSET('Water Data'!$F$5,0,10*ROW('Water Data'!F175)),0),"]"),IF(AND(ISNUMBER(OFFSET('Water Data'!$F$5,0,10*ROW('Water Data'!F175))),CB181="",ISNUMBER(OFFSET('Water Data'!$F$5,0,10*ROW('Water Data'!F175)))),100-OFFSET('Water Data'!$F$5,0,10*ROW('Water Data'!F175)),NA())))</f>
        <v>#N/A</v>
      </c>
      <c r="N181" s="250" t="e">
        <f ca="true">+IF(AND(ISNUMBER(OFFSET('Water Data'!$F$7,0,10*ROW('Water Data'!F175))),CC181="Yes"),OFFSET('Water Data'!$F$7,0,10*ROW('Water Data'!F175)),IF(AND(ISNUMBER(OFFSET('Water Data'!$F$7,0,10*ROW('Water Data'!F175))),CC181="No",ISNUMBER(OFFSET('Water Data'!$F$7,0,10*ROW('Water Data'!F175)))),CONCATENATE("[",ROUND(OFFSET('Water Data'!$F$7,0,10*ROW('Water Data'!F175)),0),"]"),IF(AND(ISNUMBER(OFFSET('Water Data'!$F$7,0,10*ROW('Water Data'!F175))),CC181="",ISNUMBER(OFFSET('Water Data'!$F$7,0,10*ROW('Water Data'!F175)))),OFFSET('Water Data'!$F$7,0,10*ROW('Water Data'!F175)),NA())))</f>
        <v>#N/A</v>
      </c>
      <c r="O181" s="250" t="e">
        <f ca="true">+IF(AND(ISNUMBER(OFFSET('Water Data'!$F$10,0,10*ROW('Water Data'!F175))),CD181="Yes"),OFFSET('Water Data'!$F$10,0,10*ROW('Water Data'!F175)),IF(AND(ISNUMBER(OFFSET('Water Data'!$F$10,0,10*ROW('Water Data'!F175))),CD181="No",ISNUMBER(OFFSET('Water Data'!$F$10,0,10*ROW('Water Data'!F175)))),CONCATENATE("[",ROUND(OFFSET('Water Data'!$F$10,0,10*ROW('Water Data'!F175)),0),"]"),IF(AND(ISNUMBER(OFFSET('Water Data'!$F$10,0,10*ROW('Water Data'!F175))),CD181="",ISNUMBER(OFFSET('Water Data'!$F$10,0,10*ROW('Water Data'!F175)))),OFFSET('Water Data'!$F$10,0,10*ROW('Water Data'!F175)),NA())))</f>
        <v>#N/A</v>
      </c>
      <c r="P181" s="250" t="e">
        <f ca="true">+IF(AND(ISNUMBER(OFFSET('Water Data'!$G$5,0,10*ROW('Water Data'!G175))),CE181="Yes"),100-OFFSET('Water Data'!$G$5,0,10*ROW('Water Data'!G175)),IF(AND(ISNUMBER(OFFSET('Water Data'!$G$5,0,10*ROW('Water Data'!G175))),CE181="No",ISNUMBER(OFFSET('Water Data'!$G$5,0,10*ROW('Water Data'!G175)))),CONCATENATE("[",ROUND(100-OFFSET('Water Data'!$G$5,0,10*ROW('Water Data'!G175)),0),"]"),IF(AND(ISNUMBER(OFFSET('Water Data'!$G$5,0,10*ROW('Water Data'!G175))),CE181="",ISNUMBER(OFFSET('Water Data'!$G$5,0,10*ROW('Water Data'!G175)))),100-OFFSET('Water Data'!$G$5,0,10*ROW('Water Data'!G175)),NA())))</f>
        <v>#N/A</v>
      </c>
      <c r="Q181" s="250" t="e">
        <f ca="true">+IF(AND(ISNUMBER(OFFSET('Water Data'!$G$7,0,10*ROW('Water Data'!G175))),CF181="Yes"),OFFSET('Water Data'!$G$7,0,10*ROW('Water Data'!G175)),IF(AND(ISNUMBER(OFFSET('Water Data'!$G$7,0,10*ROW('Water Data'!G175))),CF181="No",ISNUMBER(OFFSET('Water Data'!$G$7,0,10*ROW('Water Data'!G175)))),CONCATENATE("[",ROUND(OFFSET('Water Data'!$G$7,0,10*ROW('Water Data'!G175)),0),"]"),IF(AND(ISNUMBER(OFFSET('Water Data'!$G$7,0,10*ROW('Water Data'!G175))),CF181="",ISNUMBER(OFFSET('Water Data'!$G$7,0,10*ROW('Water Data'!G175)))),OFFSET('Water Data'!$G$7,0,10*ROW('Water Data'!G175)),NA())))</f>
        <v>#N/A</v>
      </c>
      <c r="R181" s="250" t="e">
        <f ca="true">+IF(AND(ISNUMBER(OFFSET('Water Data'!$G$10,0,10*ROW('Water Data'!G175))),CG181="Yes"),OFFSET('Water Data'!$G$10,0,10*ROW('Water Data'!G175)),IF(AND(ISNUMBER(OFFSET('Water Data'!$G$10,0,10*ROW('Water Data'!G175))),CG181="No",ISNUMBER(OFFSET('Water Data'!$G$10,0,10*ROW('Water Data'!G175)))),CONCATENATE("[",ROUND(OFFSET('Water Data'!$G$10,0,10*ROW('Water Data'!G175)),0),"]"),IF(AND(ISNUMBER(OFFSET('Water Data'!$G$10,0,10*ROW('Water Data'!G175))),CG181="",ISNUMBER(OFFSET('Water Data'!$G$10,0,10*ROW('Water Data'!G175)))),OFFSET('Water Data'!$G$10,0,10*ROW('Water Data'!G175)),NA())))</f>
        <v>#N/A</v>
      </c>
      <c r="S181" s="250" t="e">
        <f ca="true">+IF(AND(ISNUMBER(OFFSET('Water Data'!$H$5,0,10*ROW('Water Data'!H175))),CH181="Yes"),100-OFFSET('Water Data'!$H$5,0,10*ROW('Water Data'!H175)),IF(AND(ISNUMBER(OFFSET('Water Data'!$H$5,0,10*ROW('Water Data'!H175))),CH181="No",ISNUMBER(OFFSET('Water Data'!$H$5,0,10*ROW('Water Data'!H175)))),CONCATENATE("[",ROUND(100-OFFSET('Water Data'!$H$5,0,10*ROW('Water Data'!H175)),0),"]"),IF(AND(ISNUMBER(OFFSET('Water Data'!$H$5,0,10*ROW('Water Data'!H175))),CH181="",ISNUMBER(OFFSET('Water Data'!$H$5,0,10*ROW('Water Data'!H175)))),100-OFFSET('Water Data'!$H$5,0,10*ROW('Water Data'!H175)),NA())))</f>
        <v>#N/A</v>
      </c>
      <c r="T181" s="250" t="e">
        <f ca="true">+IF(AND(ISNUMBER(OFFSET('Water Data'!$H$7,0,10*ROW('Water Data'!H175))),CI181="Yes"),OFFSET('Water Data'!$H$7,0,10*ROW('Water Data'!H175)),IF(AND(ISNUMBER(OFFSET('Water Data'!$H$7,0,10*ROW('Water Data'!H175))),CI181="No",ISNUMBER(OFFSET('Water Data'!$H$7,0,10*ROW('Water Data'!H175)))),CONCATENATE("[",ROUND(OFFSET('Water Data'!$H$7,0,10*ROW('Water Data'!H175)),0),"]"),IF(AND(ISNUMBER(OFFSET('Water Data'!$H$7,0,10*ROW('Water Data'!H175))),CI181="",ISNUMBER(OFFSET('Water Data'!$H$7,0,10*ROW('Water Data'!H175)))),OFFSET('Water Data'!$H$7,0,10*ROW('Water Data'!H175)),NA())))</f>
        <v>#N/A</v>
      </c>
      <c r="U181" s="250" t="e">
        <f ca="true">+IF(AND(ISNUMBER(OFFSET('Water Data'!$H$10,0,10*ROW('Water Data'!H175))),CJ181="Yes"),OFFSET('Water Data'!$H$10,0,10*ROW('Water Data'!H175)),IF(AND(ISNUMBER(OFFSET('Water Data'!$H$10,0,10*ROW('Water Data'!H175))),CJ181="No",ISNUMBER(OFFSET('Water Data'!$H$10,0,10*ROW('Water Data'!H175)))),CONCATENATE("[",ROUND(OFFSET('Water Data'!$H$10,0,10*ROW('Water Data'!H175)),0),"]"),IF(AND(ISNUMBER(OFFSET('Water Data'!$H$10,0,10*ROW('Water Data'!H175))),CJ181="",ISNUMBER(OFFSET('Water Data'!$H$10,0,10*ROW('Water Data'!H175)))),OFFSET('Water Data'!$H$10,0,10*ROW('Water Data'!H175)),NA())))</f>
        <v>#N/A</v>
      </c>
      <c r="V181" s="251" t="e">
        <f ca="true">+IF(AND(ISNUMBER(OFFSET('Sanitation Data'!$C$5,0,10*ROW('Sanitation Data'!C175))),CK181="Yes"),100-OFFSET('Sanitation Data'!$C$5,0,10*ROW('Sanitation Data'!C175)),IF(AND(ISNUMBER(OFFSET('Sanitation Data'!$C$5,0,10*ROW('Sanitation Data'!C175))),CK181="No",ISNUMBER(OFFSET('Sanitation Data'!$C$5,0,10*ROW('Sanitation Data'!C175)))),CONCATENATE("[",ROUND(100-OFFSET('Sanitation Data'!$C$5,0,10*ROW('Sanitation Data'!C175)),0),"]"),IF(AND(ISNUMBER(OFFSET('Sanitation Data'!$C$5,0,10*ROW('Sanitation Data'!C175))),CK181="",ISNUMBER(OFFSET('Sanitation Data'!$C$5,0,10*ROW('Sanitation Data'!C175)))),100-OFFSET('Sanitation Data'!$C$5,0,10*ROW('Sanitation Data'!C175)),NA())))</f>
        <v>#N/A</v>
      </c>
      <c r="W181" s="251" t="e">
        <f ca="true">+IF(AND(ISNUMBER(OFFSET('Sanitation Data'!$C$7,0,10*ROW('Sanitation Data'!C175))),CL181="Yes"),OFFSET('Sanitation Data'!$C$7,0,10*ROW('Sanitation Data'!C175)),IF(AND(ISNUMBER(OFFSET('Sanitation Data'!$C$7,0,10*ROW('Sanitation Data'!C175))),CL181="No",ISNUMBER(OFFSET('Sanitation Data'!$C$7,0,10*ROW('Sanitation Data'!C175)))),CONCATENATE("[",ROUND(OFFSET('Sanitation Data'!$C$7,0,10*ROW('Sanitation Data'!C175)),0),"]"),IF(AND(ISNUMBER(OFFSET('Sanitation Data'!$C$7,0,10*ROW('Sanitation Data'!C175))),CL181="",ISNUMBER(OFFSET('Sanitation Data'!$C$7,0,10*ROW('Sanitation Data'!C175)))),OFFSET('Sanitation Data'!$C$7,0,10*ROW('Sanitation Data'!C175)),NA())))</f>
        <v>#N/A</v>
      </c>
      <c r="X181" s="251" t="e">
        <f ca="true">+IF(AND(ISNUMBER(OFFSET('Sanitation Data'!$C$11,0,10*ROW('Sanitation Data'!C175))),CM181="Yes"),OFFSET('Sanitation Data'!$C$11,0,10*ROW('Sanitation Data'!C175)),IF(AND(ISNUMBER(OFFSET('Sanitation Data'!$C$11,0,10*ROW('Sanitation Data'!C175))),CM181="No",ISNUMBER(OFFSET('Sanitation Data'!$C$11,0,10*ROW('Sanitation Data'!C175)))),CONCATENATE("[",ROUND(OFFSET('Sanitation Data'!$C$11,0,10*ROW('Sanitation Data'!C175)),0),"]"),IF(AND(ISNUMBER(OFFSET('Sanitation Data'!$C$11,0,10*ROW('Sanitation Data'!C175))),CM181="",ISNUMBER(OFFSET('Sanitation Data'!$C$11,0,10*ROW('Sanitation Data'!C175)))),OFFSET('Sanitation Data'!$C$11,0,10*ROW('Sanitation Data'!C175)),NA())))</f>
        <v>#N/A</v>
      </c>
      <c r="Y181" s="251" t="e">
        <f ca="true">+IF(AND(ISNUMBER(OFFSET('Sanitation Data'!$C$12,0,10*ROW('Sanitation Data'!C175))),CN181="Yes"),OFFSET('Sanitation Data'!$C$12,0,10*ROW('Sanitation Data'!C175)),IF(AND(ISNUMBER(OFFSET('Sanitation Data'!$C$12,0,10*ROW('Sanitation Data'!C175))),CN181="No",ISNUMBER(OFFSET('Sanitation Data'!$C$12,0,10*ROW('Sanitation Data'!C175)))),CONCATENATE("[",ROUND(OFFSET('Sanitation Data'!$C$12,0,10*ROW('Sanitation Data'!C175)),0),"]"),IF(AND(ISNUMBER(OFFSET('Sanitation Data'!$C$12,0,10*ROW('Sanitation Data'!C175))),CN181="",ISNUMBER(OFFSET('Sanitation Data'!$C$12,0,10*ROW('Sanitation Data'!C175)))),OFFSET('Sanitation Data'!$C$12,0,10*ROW('Sanitation Data'!C175)),NA())))</f>
        <v>#N/A</v>
      </c>
      <c r="Z181" s="251" t="e">
        <f ca="true">+IF(AND(ISNUMBER(OFFSET('Sanitation Data'!$C$13,0,10*ROW('Sanitation Data'!C175))),CO181="Yes"),OFFSET('Sanitation Data'!$C$13,0,10*ROW('Sanitation Data'!C175)),IF(AND(ISNUMBER(OFFSET('Sanitation Data'!$C$13,0,10*ROW('Sanitation Data'!C175))),CO181="No",ISNUMBER(OFFSET('Sanitation Data'!$C$13,0,10*ROW('Sanitation Data'!C175)))),CONCATENATE("[",ROUND(OFFSET('Sanitation Data'!$C$13,0,10*ROW('Sanitation Data'!C175)),0),"]"),IF(AND(ISNUMBER(OFFSET('Sanitation Data'!$C$13,0,10*ROW('Sanitation Data'!C175))),CO181="",ISNUMBER(OFFSET('Sanitation Data'!$C$13,0,10*ROW('Sanitation Data'!C175)))),OFFSET('Sanitation Data'!$C$13,0,10*ROW('Sanitation Data'!C175)),NA())))</f>
        <v>#N/A</v>
      </c>
      <c r="AA181" s="251" t="e">
        <f ca="true">+IF(AND(ISNUMBER(OFFSET('Sanitation Data'!$D$5,0,10*ROW('Sanitation Data'!D175))),CP181="Yes"),100-OFFSET('Sanitation Data'!$D$5,0,10*ROW('Sanitation Data'!D175)),IF(AND(ISNUMBER(OFFSET('Sanitation Data'!$D$5,0,10*ROW('Sanitation Data'!D175))),CP181="No",ISNUMBER(OFFSET('Sanitation Data'!$D$5,0,10*ROW('Sanitation Data'!D175)))),CONCATENATE("[",ROUND(100-OFFSET('Sanitation Data'!$D$5,0,10*ROW('Sanitation Data'!D175)),0),"]"),IF(AND(ISNUMBER(OFFSET('Sanitation Data'!$D$5,0,10*ROW('Sanitation Data'!D175))),CP181="",ISNUMBER(OFFSET('Sanitation Data'!$D$5,0,10*ROW('Sanitation Data'!D175)))),100-OFFSET('Sanitation Data'!$D$5,0,10*ROW('Sanitation Data'!D175)),NA())))</f>
        <v>#N/A</v>
      </c>
      <c r="AB181" s="251" t="e">
        <f ca="true">+IF(AND(ISNUMBER(OFFSET('Sanitation Data'!$D$7,0,10*ROW('Sanitation Data'!D175))),CQ181="Yes"),OFFSET('Sanitation Data'!$D$7,0,10*ROW('Sanitation Data'!G175)),IF(AND(ISNUMBER(OFFSET('Sanitation Data'!$D$7,0,10*ROW('Sanitation Data'!D175))),CQ181="No",ISNUMBER(OFFSET('Sanitation Data'!$D$7,0,10*ROW('Sanitation Data'!D175)))),CONCATENATE("[",ROUND(OFFSET('Sanitation Data'!$D$7,0,10*ROW('Sanitation Data'!D175)),0),"]"),IF(AND(ISNUMBER(OFFSET('Sanitation Data'!$D$7,0,10*ROW('Sanitation Data'!D175))),CQ181="",ISNUMBER(OFFSET('Sanitation Data'!$D$7,0,10*ROW('Sanitation Data'!D175)))),OFFSET('Sanitation Data'!$D$7,0,10*ROW('Sanitation Data'!D175)),NA())))</f>
        <v>#N/A</v>
      </c>
      <c r="AC181" s="251" t="e">
        <f ca="true">+IF(AND(ISNUMBER(OFFSET('Sanitation Data'!$D$11,0,10*ROW('Sanitation Data'!D175))),CR181="Yes"),OFFSET('Sanitation Data'!$D$11,0,10*ROW('Sanitation Data'!D175)),IF(AND(ISNUMBER(OFFSET('Sanitation Data'!$D$11,0,10*ROW('Sanitation Data'!D175))),CR181="No",ISNUMBER(OFFSET('Sanitation Data'!$D$11,0,10*ROW('Sanitation Data'!D175)))),CONCATENATE("[",ROUND(OFFSET('Sanitation Data'!$D$11,0,10*ROW('Sanitation Data'!D175)),0),"]"),IF(AND(ISNUMBER(OFFSET('Sanitation Data'!$D$11,0,10*ROW('Sanitation Data'!D175))),CR181="",ISNUMBER(OFFSET('Sanitation Data'!$D$11,0,10*ROW('Sanitation Data'!D175)))),OFFSET('Sanitation Data'!$D$11,0,10*ROW('Sanitation Data'!D175)),NA())))</f>
        <v>#N/A</v>
      </c>
      <c r="AD181" s="251" t="e">
        <f ca="true">+IF(AND(ISNUMBER(OFFSET('Sanitation Data'!$D$12,0,10*ROW('Sanitation Data'!D175))),CS181="Yes"),OFFSET('Sanitation Data'!$D$12,0,10*ROW('Sanitation Data'!D175)),IF(AND(ISNUMBER(OFFSET('Sanitation Data'!$D$12,0,10*ROW('Sanitation Data'!D175))),CS181="No",ISNUMBER(OFFSET('Sanitation Data'!$D$12,0,10*ROW('Sanitation Data'!D175)))),CONCATENATE("[",ROUND(OFFSET('Sanitation Data'!$D$12,0,10*ROW('Sanitation Data'!D175)),0),"]"),IF(AND(ISNUMBER(OFFSET('Sanitation Data'!$D$12,0,10*ROW('Sanitation Data'!D175))),CS181="",ISNUMBER(OFFSET('Sanitation Data'!$D$12,0,10*ROW('Sanitation Data'!D175)))),OFFSET('Sanitation Data'!$D$12,0,10*ROW('Sanitation Data'!D175)),NA())))</f>
        <v>#N/A</v>
      </c>
      <c r="AE181" s="251" t="e">
        <f ca="true">+IF(AND(ISNUMBER(OFFSET('Sanitation Data'!$D$13,0,10*ROW('Sanitation Data'!D175))),CT181="Yes"),OFFSET('Sanitation Data'!$D$13,0,10*ROW('Sanitation Data'!D175)),IF(AND(ISNUMBER(OFFSET('Sanitation Data'!$D$13,0,10*ROW('Sanitation Data'!D175))),CT181="No",ISNUMBER(OFFSET('Sanitation Data'!$D$13,0,10*ROW('Sanitation Data'!D175)))),CONCATENATE("[",ROUND(OFFSET('Sanitation Data'!$D$13,0,10*ROW('Sanitation Data'!D175)),0),"]"),IF(AND(ISNUMBER(OFFSET('Sanitation Data'!$D$13,0,10*ROW('Sanitation Data'!D175))),CT181="",ISNUMBER(OFFSET('Sanitation Data'!$D$13,0,10*ROW('Sanitation Data'!D175)))),OFFSET('Sanitation Data'!$D$13,0,10*ROW('Sanitation Data'!D175)),NA())))</f>
        <v>#N/A</v>
      </c>
      <c r="AF181" s="251" t="e">
        <f ca="true">+IF(AND(ISNUMBER(OFFSET('Sanitation Data'!$E$5,0,10*ROW('Sanitation Data'!E175))),CU181="Yes"),100-OFFSET('Sanitation Data'!$E$5,0,10*ROW('Sanitation Data'!E175)),IF(AND(ISNUMBER(OFFSET('Sanitation Data'!$E$5,0,10*ROW('Sanitation Data'!E175))),CU181="No",ISNUMBER(OFFSET('Sanitation Data'!$E$5,0,10*ROW('Sanitation Data'!E175)))),CONCATENATE("[",ROUND(100-OFFSET('Sanitation Data'!$E$5,0,10*ROW('Sanitation Data'!E175)),0),"]"),IF(AND(ISNUMBER(OFFSET('Sanitation Data'!$E$5,0,10*ROW('Sanitation Data'!E175))),CU181="",ISNUMBER(OFFSET('Sanitation Data'!$E$5,0,10*ROW('Sanitation Data'!E175)))),100-OFFSET('Sanitation Data'!$E$5,0,10*ROW('Sanitation Data'!E175)),NA())))</f>
        <v>#N/A</v>
      </c>
      <c r="AG181" s="251" t="e">
        <f ca="true">+IF(AND(ISNUMBER(OFFSET('Sanitation Data'!$E$7,0,10*ROW('Sanitation Data'!E175))),CV181="Yes"),OFFSET('Sanitation Data'!$E$7,0,10*ROW('Sanitation Data'!E175)),IF(AND(ISNUMBER(OFFSET('Sanitation Data'!$E$7,0,10*ROW('Sanitation Data'!E175))),CV181="No",ISNUMBER(OFFSET('Sanitation Data'!$E$7,0,10*ROW('Sanitation Data'!E175)))),CONCATENATE("[",ROUND(OFFSET('Sanitation Data'!$E$7,0,10*ROW('Sanitation Data'!E175)),0),"]"),IF(AND(ISNUMBER(OFFSET('Sanitation Data'!$E$7,0,10*ROW('Sanitation Data'!E175))),CV181="",ISNUMBER(OFFSET('Sanitation Data'!$E$7,0,10*ROW('Sanitation Data'!E175)))),OFFSET('Sanitation Data'!$E$7,0,10*ROW('Sanitation Data'!E175)),NA())))</f>
        <v>#N/A</v>
      </c>
      <c r="AH181" s="251" t="e">
        <f ca="true">+IF(AND(ISNUMBER(OFFSET('Sanitation Data'!$E$11,0,10*ROW('Sanitation Data'!E175))),CW181="Yes"),OFFSET('Sanitation Data'!$E$11,0,10*ROW('Sanitation Data'!E175)),IF(AND(ISNUMBER(OFFSET('Sanitation Data'!$E$11,0,10*ROW('Sanitation Data'!E175))),CW181="No",ISNUMBER(OFFSET('Sanitation Data'!$E$11,0,10*ROW('Sanitation Data'!E175)))),CONCATENATE("[",ROUND(OFFSET('Sanitation Data'!$E$11,0,10*ROW('Sanitation Data'!E175)),0),"]"),IF(AND(ISNUMBER(OFFSET('Sanitation Data'!$E$11,0,10*ROW('Sanitation Data'!E175))),CW181="",ISNUMBER(OFFSET('Sanitation Data'!$E$11,0,10*ROW('Sanitation Data'!E175)))),OFFSET('Sanitation Data'!$E$11,0,10*ROW('Sanitation Data'!E175)),NA())))</f>
        <v>#N/A</v>
      </c>
      <c r="AI181" s="251" t="e">
        <f ca="true">+IF(AND(ISNUMBER(OFFSET('Sanitation Data'!$E$12,0,10*ROW('Sanitation Data'!E175))),CX181="Yes"),OFFSET('Sanitation Data'!$E$12,0,10*ROW('Sanitation Data'!E175)),IF(AND(ISNUMBER(OFFSET('Sanitation Data'!$E$12,0,10*ROW('Sanitation Data'!E175))),CX181="No",ISNUMBER(OFFSET('Sanitation Data'!$E$12,0,10*ROW('Sanitation Data'!E175)))),CONCATENATE("[",ROUND(OFFSET('Sanitation Data'!$E$12,0,10*ROW('Sanitation Data'!E175)),0),"]"),IF(AND(ISNUMBER(OFFSET('Sanitation Data'!$E$12,0,10*ROW('Sanitation Data'!E175))),CX181="",ISNUMBER(OFFSET('Sanitation Data'!$E$12,0,10*ROW('Sanitation Data'!E175)))),OFFSET('Sanitation Data'!$E$12,0,10*ROW('Sanitation Data'!E175)),NA())))</f>
        <v>#N/A</v>
      </c>
      <c r="AJ181" s="251" t="e">
        <f ca="true">+IF(AND(ISNUMBER(OFFSET('Sanitation Data'!$E$13,0,10*ROW('Sanitation Data'!E175))),CY181="Yes"),OFFSET('Sanitation Data'!$E$13,0,10*ROW('Sanitation Data'!E175)),IF(AND(ISNUMBER(OFFSET('Sanitation Data'!$E$13,0,10*ROW('Sanitation Data'!E175))),CY181="No",ISNUMBER(OFFSET('Sanitation Data'!$E$13,0,10*ROW('Sanitation Data'!E175)))),CONCATENATE("[",ROUND(OFFSET('Sanitation Data'!$E$13,0,10*ROW('Sanitation Data'!E175)),0),"]"),IF(AND(ISNUMBER(OFFSET('Sanitation Data'!$E$13,0,10*ROW('Sanitation Data'!E175))),CY181="",ISNUMBER(OFFSET('Sanitation Data'!$E$13,0,10*ROW('Sanitation Data'!E175)))),OFFSET('Sanitation Data'!$E$13,0,10*ROW('Sanitation Data'!E175)),NA())))</f>
        <v>#N/A</v>
      </c>
      <c r="AK181" s="251" t="e">
        <f ca="true">+IF(AND(ISNUMBER(OFFSET('Sanitation Data'!$F$5,0,10*ROW('Sanitation Data'!F175))),CZ181="Yes"),100-OFFSET('Sanitation Data'!$F$5,0,10*ROW('Sanitation Data'!F175)),IF(AND(ISNUMBER(OFFSET('Sanitation Data'!$F$5,0,10*ROW('Sanitation Data'!F175))),CZ181="No",ISNUMBER(OFFSET('Sanitation Data'!$F$5,0,10*ROW('Sanitation Data'!F175)))),CONCATENATE("[",ROUND(100-OFFSET('Sanitation Data'!$F$5,0,10*ROW('Sanitation Data'!F175)),0),"]"),IF(AND(ISNUMBER(OFFSET('Sanitation Data'!$F$5,0,10*ROW('Sanitation Data'!F175))),CZ181="",ISNUMBER(OFFSET('Sanitation Data'!$F$5,0,10*ROW('Sanitation Data'!F175)))),100-OFFSET('Sanitation Data'!$F$5,0,10*ROW('Sanitation Data'!F175)),NA())))</f>
        <v>#N/A</v>
      </c>
      <c r="AL181" s="251" t="e">
        <f ca="true">+IF(AND(ISNUMBER(OFFSET('Sanitation Data'!$F$7,0,10*ROW('Sanitation Data'!F175))),DA181="Yes"),OFFSET('Sanitation Data'!$F$7,0,10*ROW('Sanitation Data'!F175)),IF(AND(ISNUMBER(OFFSET('Sanitation Data'!$F$7,0,10*ROW('Sanitation Data'!F175))),DA181="No",ISNUMBER(OFFSET('Sanitation Data'!$F$7,0,10*ROW('Sanitation Data'!F175)))),CONCATENATE("[",ROUND(OFFSET('Sanitation Data'!$F$7,0,10*ROW('Sanitation Data'!F175)),0),"]"),IF(AND(ISNUMBER(OFFSET('Sanitation Data'!$F$7,0,10*ROW('Sanitation Data'!F175))),DA181="",ISNUMBER(OFFSET('Sanitation Data'!$F$7,0,10*ROW('Sanitation Data'!F175)))),OFFSET('Sanitation Data'!$F$7,0,10*ROW('Sanitation Data'!F175)),NA())))</f>
        <v>#N/A</v>
      </c>
      <c r="AM181" s="251" t="e">
        <f ca="true">+IF(AND(ISNUMBER(OFFSET('Sanitation Data'!$F$11,0,10*ROW('Sanitation Data'!F175))),DB181="Yes"),OFFSET('Sanitation Data'!$F$11,0,10*ROW('Sanitation Data'!F175)),IF(AND(ISNUMBER(OFFSET('Sanitation Data'!$F$11,0,10*ROW('Sanitation Data'!F175))),DB181="No",ISNUMBER(OFFSET('Sanitation Data'!$F$11,0,10*ROW('Sanitation Data'!F175)))),CONCATENATE("[",ROUND(OFFSET('Sanitation Data'!$F$11,0,10*ROW('Sanitation Data'!F175)),0),"]"),IF(AND(ISNUMBER(OFFSET('Sanitation Data'!$F$11,0,10*ROW('Sanitation Data'!F175))),DB181="",ISNUMBER(OFFSET('Sanitation Data'!$F$11,0,10*ROW('Sanitation Data'!F175)))),OFFSET('Sanitation Data'!$F$11,0,10*ROW('Sanitation Data'!F175)),NA())))</f>
        <v>#N/A</v>
      </c>
      <c r="AN181" s="251" t="e">
        <f ca="true">+IF(AND(ISNUMBER(OFFSET('Sanitation Data'!$F$12,0,10*ROW('Sanitation Data'!F175))),DC181="Yes"),OFFSET('Sanitation Data'!$F$12,0,10*ROW('Sanitation Data'!F175)),IF(AND(ISNUMBER(OFFSET('Sanitation Data'!$F$12,0,10*ROW('Sanitation Data'!F175))),DC181="No",ISNUMBER(OFFSET('Sanitation Data'!$F$12,0,10*ROW('Sanitation Data'!F175)))),CONCATENATE("[",ROUND(OFFSET('Sanitation Data'!$F$12,0,10*ROW('Sanitation Data'!F175)),0),"]"),IF(AND(ISNUMBER(OFFSET('Sanitation Data'!$F$12,0,10*ROW('Sanitation Data'!F175))),DC181="",ISNUMBER(OFFSET('Sanitation Data'!$F$12,0,10*ROW('Sanitation Data'!F175)))),OFFSET('Sanitation Data'!$F$12,0,10*ROW('Sanitation Data'!F175)),NA())))</f>
        <v>#N/A</v>
      </c>
      <c r="AO181" s="251" t="e">
        <f ca="true">+IF(AND(ISNUMBER(OFFSET('Sanitation Data'!$F$13,0,10*ROW('Sanitation Data'!F175))),DD181="Yes"),OFFSET('Sanitation Data'!$F$13,0,10*ROW('Sanitation Data'!F175)),IF(AND(ISNUMBER(OFFSET('Sanitation Data'!$F$13,0,10*ROW('Sanitation Data'!F175))),DD181="No",ISNUMBER(OFFSET('Sanitation Data'!$F$13,0,10*ROW('Sanitation Data'!F175)))),CONCATENATE("[",ROUND(OFFSET('Sanitation Data'!$F$13,0,10*ROW('Sanitation Data'!F175)),0),"]"),IF(AND(ISNUMBER(OFFSET('Sanitation Data'!$F$13,0,10*ROW('Sanitation Data'!F175))),DD181="",ISNUMBER(OFFSET('Sanitation Data'!$F$13,0,10*ROW('Sanitation Data'!F175)))),OFFSET('Sanitation Data'!$F$13,0,10*ROW('Sanitation Data'!F175)),NA())))</f>
        <v>#N/A</v>
      </c>
      <c r="AP181" s="251" t="e">
        <f ca="true">+IF(AND(ISNUMBER(OFFSET('Sanitation Data'!$G$5,0,10*ROW('Sanitation Data'!G175))),DE181="Yes"),100-OFFSET('Sanitation Data'!$G$5,0,10*ROW('Sanitation Data'!G175)),IF(AND(ISNUMBER(OFFSET('Sanitation Data'!$G$5,0,10*ROW('Sanitation Data'!G175))),DE181="No",ISNUMBER(OFFSET('Sanitation Data'!$G$5,0,10*ROW('Sanitation Data'!G175)))),CONCATENATE("[",ROUND(100-OFFSET('Sanitation Data'!$G$5,0,10*ROW('Sanitation Data'!G175)),0),"]"),IF(AND(ISNUMBER(OFFSET('Sanitation Data'!$G$5,0,10*ROW('Sanitation Data'!G175))),DE181="",ISNUMBER(OFFSET('Sanitation Data'!$G$5,0,10*ROW('Sanitation Data'!G175)))),100-OFFSET('Sanitation Data'!$G$5,0,10*ROW('Sanitation Data'!G175)),NA())))</f>
        <v>#N/A</v>
      </c>
      <c r="AQ181" s="251" t="e">
        <f ca="true">+IF(AND(ISNUMBER(OFFSET('Sanitation Data'!$G$7,0,10*ROW('Sanitation Data'!G175))),DF181="Yes"),OFFSET('Sanitation Data'!$G$7,0,10*ROW('Sanitation Data'!G175)),IF(AND(ISNUMBER(OFFSET('Sanitation Data'!$G$7,0,10*ROW('Sanitation Data'!G175))),DF181="No",ISNUMBER(OFFSET('Sanitation Data'!$G$7,0,10*ROW('Sanitation Data'!G175)))),CONCATENATE("[",ROUND(OFFSET('Sanitation Data'!$G$7,0,10*ROW('Sanitation Data'!G175)),0),"]"),IF(AND(ISNUMBER(OFFSET('Sanitation Data'!$G$7,0,10*ROW('Sanitation Data'!G175))),DF181="",ISNUMBER(OFFSET('Sanitation Data'!$G$7,0,10*ROW('Sanitation Data'!G175)))),OFFSET('Sanitation Data'!$G$7,0,10*ROW('Sanitation Data'!G175)),NA())))</f>
        <v>#N/A</v>
      </c>
      <c r="AR181" s="251" t="e">
        <f ca="true">+IF(AND(ISNUMBER(OFFSET('Sanitation Data'!$G$11,0,10*ROW('Sanitation Data'!G175))),DG181="Yes"),OFFSET('Sanitation Data'!$G$11,0,10*ROW('Sanitation Data'!G175)),IF(AND(ISNUMBER(OFFSET('Sanitation Data'!$G$11,0,10*ROW('Sanitation Data'!G175))),DG181="No",ISNUMBER(OFFSET('Sanitation Data'!$G$11,0,10*ROW('Sanitation Data'!G175)))),CONCATENATE("[",ROUND(OFFSET('Sanitation Data'!$G$11,0,10*ROW('Sanitation Data'!G175)),0),"]"),IF(AND(ISNUMBER(OFFSET('Sanitation Data'!$G$11,0,10*ROW('Sanitation Data'!G175))),DG181="",ISNUMBER(OFFSET('Sanitation Data'!$G$11,0,10*ROW('Sanitation Data'!G175)))),OFFSET('Sanitation Data'!$G$11,0,10*ROW('Sanitation Data'!G175)),NA())))</f>
        <v>#N/A</v>
      </c>
      <c r="AS181" s="251" t="e">
        <f ca="true">+IF(AND(ISNUMBER(OFFSET('Sanitation Data'!$G$12,0,10*ROW('Sanitation Data'!G175))),DH181="Yes"),OFFSET('Sanitation Data'!$G$12,0,10*ROW('Sanitation Data'!G175)),IF(AND(ISNUMBER(OFFSET('Sanitation Data'!$G$12,0,10*ROW('Sanitation Data'!G175))),DH181="No",ISNUMBER(OFFSET('Sanitation Data'!$G$12,0,10*ROW('Sanitation Data'!G175)))),CONCATENATE("[",ROUND(OFFSET('Sanitation Data'!$G$12,0,10*ROW('Sanitation Data'!G175)),0),"]"),IF(AND(ISNUMBER(OFFSET('Sanitation Data'!$G$12,0,10*ROW('Sanitation Data'!G175))),DH181="",ISNUMBER(OFFSET('Sanitation Data'!$G$12,0,10*ROW('Sanitation Data'!G175)))),OFFSET('Sanitation Data'!$G$12,0,10*ROW('Sanitation Data'!G175)),NA())))</f>
        <v>#N/A</v>
      </c>
      <c r="AT181" s="251" t="e">
        <f ca="true">+IF(AND(ISNUMBER(OFFSET('Sanitation Data'!$G$13,0,10*ROW('Sanitation Data'!G175))),DI181="Yes"),OFFSET('Sanitation Data'!$G$13,0,10*ROW('Sanitation Data'!G175)),IF(AND(ISNUMBER(OFFSET('Sanitation Data'!$G$13,0,10*ROW('Sanitation Data'!G175))),DI181="No",ISNUMBER(OFFSET('Sanitation Data'!$G$13,0,10*ROW('Sanitation Data'!G175)))),CONCATENATE("[",ROUND(OFFSET('Sanitation Data'!$G$13,0,10*ROW('Sanitation Data'!G175)),0),"]"),IF(AND(ISNUMBER(OFFSET('Sanitation Data'!$G$13,0,10*ROW('Sanitation Data'!G175))),DI181="",ISNUMBER(OFFSET('Sanitation Data'!$G$13,0,10*ROW('Sanitation Data'!G175)))),OFFSET('Sanitation Data'!$G$13,0,10*ROW('Sanitation Data'!G175)),NA())))</f>
        <v>#N/A</v>
      </c>
      <c r="AU181" s="251" t="e">
        <f ca="true">+IF(AND(ISNUMBER(OFFSET('Sanitation Data'!$H$5,0,10*ROW('Sanitation Data'!H175))),DJ181="Yes"),100-OFFSET('Sanitation Data'!$H$5,0,10*ROW('Sanitation Data'!H175)),IF(AND(ISNUMBER(OFFSET('Sanitation Data'!$H$5,0,10*ROW('Sanitation Data'!H175))),DJ181="No",ISNUMBER(OFFSET('Sanitation Data'!$H$5,0,10*ROW('Sanitation Data'!H175)))),CONCATENATE("[",ROUND(100-OFFSET('Sanitation Data'!$H$5,0,10*ROW('Sanitation Data'!H175)),0),"]"),IF(AND(ISNUMBER(OFFSET('Sanitation Data'!$H$5,0,10*ROW('Sanitation Data'!H175))),DJ181="",ISNUMBER(OFFSET('Sanitation Data'!$H$5,0,10*ROW('Sanitation Data'!H175)))),100-OFFSET('Sanitation Data'!$H$5,0,10*ROW('Sanitation Data'!H175)),NA())))</f>
        <v>#N/A</v>
      </c>
      <c r="AV181" s="251" t="e">
        <f ca="true">+IF(AND(ISNUMBER(OFFSET('Sanitation Data'!$H$7,0,10*ROW('Sanitation Data'!H175))),DK181="Yes"),OFFSET('Sanitation Data'!$H$7,0,10*ROW('Sanitation Data'!H175)),IF(AND(ISNUMBER(OFFSET('Sanitation Data'!$H$7,0,10*ROW('Sanitation Data'!H175))),DK181="No",ISNUMBER(OFFSET('Sanitation Data'!$H$7,0,10*ROW('Sanitation Data'!H175)))),CONCATENATE("[",ROUND(OFFSET('Sanitation Data'!$H$7,0,10*ROW('Sanitation Data'!H175)),0),"]"),IF(AND(ISNUMBER(OFFSET('Sanitation Data'!$H$7,0,10*ROW('Sanitation Data'!H175))),DK181="",ISNUMBER(OFFSET('Sanitation Data'!$H$7,0,10*ROW('Sanitation Data'!H175)))),OFFSET('Sanitation Data'!$H$7,0,10*ROW('Sanitation Data'!H175)),NA())))</f>
        <v>#N/A</v>
      </c>
      <c r="AW181" s="251" t="e">
        <f ca="true">+IF(AND(ISNUMBER(OFFSET('Sanitation Data'!$H$11,0,10*ROW('Sanitation Data'!H175))),DL181="Yes"),OFFSET('Sanitation Data'!$H$11,0,10*ROW('Sanitation Data'!H175)),IF(AND(ISNUMBER(OFFSET('Sanitation Data'!$H$11,0,10*ROW('Sanitation Data'!H175))),DL181="No",ISNUMBER(OFFSET('Sanitation Data'!$H$11,0,10*ROW('Sanitation Data'!H175)))),CONCATENATE("[",ROUND(OFFSET('Sanitation Data'!$H$11,0,10*ROW('Sanitation Data'!H175)),0),"]"),IF(AND(ISNUMBER(OFFSET('Sanitation Data'!$H$11,0,10*ROW('Sanitation Data'!H175))),DL181="",ISNUMBER(OFFSET('Sanitation Data'!$H$11,0,10*ROW('Sanitation Data'!H175)))),OFFSET('Sanitation Data'!$H$11,0,10*ROW('Sanitation Data'!H175)),NA())))</f>
        <v>#N/A</v>
      </c>
      <c r="AX181" s="251" t="e">
        <f ca="true">+IF(AND(ISNUMBER(OFFSET('Sanitation Data'!$H$12,0,10*ROW('Sanitation Data'!H175))),DM181="Yes"),OFFSET('Sanitation Data'!$H$12,0,10*ROW('Sanitation Data'!H175)),IF(AND(ISNUMBER(OFFSET('Sanitation Data'!$H$12,0,10*ROW('Sanitation Data'!H175))),DM181="No",ISNUMBER(OFFSET('Sanitation Data'!$H$12,0,10*ROW('Sanitation Data'!H175)))),CONCATENATE("[",ROUND(OFFSET('Sanitation Data'!$H$12,0,10*ROW('Sanitation Data'!H175)),0),"]"),IF(AND(ISNUMBER(OFFSET('Sanitation Data'!$H$12,0,10*ROW('Sanitation Data'!H175))),DM181="",ISNUMBER(OFFSET('Sanitation Data'!$H$12,0,10*ROW('Sanitation Data'!H175)))),OFFSET('Sanitation Data'!$H$12,0,10*ROW('Sanitation Data'!H175)),NA())))</f>
        <v>#N/A</v>
      </c>
      <c r="AY181" s="251" t="e">
        <f ca="true">+IF(AND(ISNUMBER(OFFSET('Sanitation Data'!$H$13,0,10*ROW('Sanitation Data'!H175))),DN181="Yes"),OFFSET('Sanitation Data'!$H$13,0,10*ROW('Sanitation Data'!H175)),IF(AND(ISNUMBER(OFFSET('Sanitation Data'!$H$13,0,10*ROW('Sanitation Data'!H175))),DN181="No",ISNUMBER(OFFSET('Sanitation Data'!$H$13,0,10*ROW('Sanitation Data'!H175)))),CONCATENATE("[",ROUND(OFFSET('Sanitation Data'!$H$13,0,10*ROW('Sanitation Data'!H175)),0),"]"),IF(AND(ISNUMBER(OFFSET('Sanitation Data'!$H$13,0,10*ROW('Sanitation Data'!H175))),DN181="",ISNUMBER(OFFSET('Sanitation Data'!$H$13,0,10*ROW('Sanitation Data'!H175)))),OFFSET('Sanitation Data'!$H$13,0,10*ROW('Sanitation Data'!H175)),NA())))</f>
        <v>#N/A</v>
      </c>
      <c r="AZ181" s="252" t="e">
        <f ca="true">+IF(AND(ISNUMBER(OFFSET('Hygiene Data'!$C$6,0,10*ROW('Hygiene Data'!C175))),DO181="Yes"),OFFSET('Hygiene Data'!$C$6,0,10*ROW('Hygiene Data'!C175)),IF(AND(ISNUMBER(OFFSET('Hygiene Data'!$C$6,0,10*ROW('Hygiene Data'!C175))),DO181="No",ISNUMBER(OFFSET('Hygiene Data'!$C$6,0,10*ROW('Hygiene Data'!C175)))),CONCATENATE("[",ROUND(OFFSET('Hygiene Data'!$C$6,0,10*ROW('Hygiene Data'!C175)),0),"]"),IF(AND(ISNUMBER(OFFSET('Hygiene Data'!$C$6,0,10*ROW('Hygiene Data'!C175))),DO181="",ISNUMBER(OFFSET('Hygiene Data'!$C$6,0,10*ROW('Hygiene Data'!C175)))),OFFSET('Hygiene Data'!$C$6,0,10*ROW('Hygiene Data'!C175)),NA())))</f>
        <v>#N/A</v>
      </c>
      <c r="BA181" s="252" t="e">
        <f ca="true">+IF(AND(ISNUMBER(OFFSET('Hygiene Data'!$C$8,0,10*ROW('Hygiene Data'!C175))),DP181="Yes"),OFFSET('Hygiene Data'!$C$8,0,10*ROW('Hygiene Data'!C175)),IF(AND(ISNUMBER(OFFSET('Hygiene Data'!$C$8,0,10*ROW('Hygiene Data'!C175))),DP181="No",ISNUMBER(OFFSET('Hygiene Data'!$C$8,0,10*ROW('Hygiene Data'!C175)))),CONCATENATE("[",ROUND(OFFSET('Hygiene Data'!$C$8,0,10*ROW('Hygiene Data'!C175)),0),"]"),IF(AND(ISNUMBER(OFFSET('Hygiene Data'!$C$8,0,10*ROW('Hygiene Data'!C175))),DP181="",ISNUMBER(OFFSET('Hygiene Data'!$C$8,0,10*ROW('Hygiene Data'!C175)))),OFFSET('Hygiene Data'!$C$8,0,10*ROW('Hygiene Data'!C175)),NA())))</f>
        <v>#N/A</v>
      </c>
      <c r="BB181" s="252" t="e">
        <f ca="true">+IF(AND(ISNUMBER(OFFSET('Hygiene Data'!$C$10,0,10*ROW('Hygiene Data'!C175))),DQ181="Yes"),OFFSET('Hygiene Data'!$C$10,0,10*ROW('Hygiene Data'!C175)),IF(AND(ISNUMBER(OFFSET('Hygiene Data'!$C$10,0,10*ROW('Hygiene Data'!C175))),DQ181="No",ISNUMBER(OFFSET('Hygiene Data'!$C$10,0,10*ROW('Hygiene Data'!C175)))),CONCATENATE("[",ROUND(OFFSET('Hygiene Data'!$C$10,0,10*ROW('Hygiene Data'!C175)),0),"]"),IF(AND(ISNUMBER(OFFSET('Hygiene Data'!$C$10,0,10*ROW('Hygiene Data'!C175))),DQ181="",ISNUMBER(OFFSET('Hygiene Data'!$C$10,0,10*ROW('Hygiene Data'!C175)))),OFFSET('Hygiene Data'!$C$10,0,10*ROW('Hygiene Data'!C175)),NA())))</f>
        <v>#N/A</v>
      </c>
      <c r="BC181" s="252" t="e">
        <f ca="true">+IF(AND(ISNUMBER(OFFSET('Hygiene Data'!$D$6,0,10*ROW('Hygiene Data'!D175))),DR181="Yes"),OFFSET('Hygiene Data'!$D$6,0,10*ROW('Hygiene Data'!D175)),IF(AND(ISNUMBER(OFFSET('Hygiene Data'!$D$6,0,10*ROW('Hygiene Data'!D175))),DR181="No",ISNUMBER(OFFSET('Hygiene Data'!$D$6,0,10*ROW('Hygiene Data'!D175)))),CONCATENATE("[",ROUND(OFFSET('Hygiene Data'!$D$6,0,10*ROW('Hygiene Data'!D175)),0),"]"),IF(AND(ISNUMBER(OFFSET('Hygiene Data'!$D$6,0,10*ROW('Hygiene Data'!D175))),DR181="",ISNUMBER(OFFSET('Hygiene Data'!$D$6,0,10*ROW('Hygiene Data'!D175)))),OFFSET('Hygiene Data'!$D$6,0,10*ROW('Hygiene Data'!D175)),NA())))</f>
        <v>#N/A</v>
      </c>
      <c r="BD181" s="252" t="e">
        <f ca="true">+IF(AND(ISNUMBER(OFFSET('Hygiene Data'!$D$8,0,10*ROW('Hygiene Data'!D175))),DS181="Yes"),OFFSET('Hygiene Data'!$D$8,0,10*ROW('Hygiene Data'!D175)),IF(AND(ISNUMBER(OFFSET('Hygiene Data'!$D$8,0,10*ROW('Hygiene Data'!D175))),DS181="No",ISNUMBER(OFFSET('Hygiene Data'!$D$8,0,10*ROW('Hygiene Data'!D175)))),CONCATENATE("[",ROUND(OFFSET('Hygiene Data'!$D$8,0,10*ROW('Hygiene Data'!D175)),0),"]"),IF(AND(ISNUMBER(OFFSET('Hygiene Data'!$D$8,0,10*ROW('Hygiene Data'!D175))),DS181="",ISNUMBER(OFFSET('Hygiene Data'!$D$8,0,10*ROW('Hygiene Data'!D175)))),OFFSET('Hygiene Data'!$D$8,0,10*ROW('Hygiene Data'!D175)),NA())))</f>
        <v>#N/A</v>
      </c>
      <c r="BE181" s="252" t="e">
        <f ca="true">+IF(AND(ISNUMBER(OFFSET('Hygiene Data'!$D$10,0,10*ROW('Hygiene Data'!D175))),DT181="Yes"),OFFSET('Hygiene Data'!$D$10,0,10*ROW('Hygiene Data'!D175)),IF(AND(ISNUMBER(OFFSET('Hygiene Data'!$D$10,0,10*ROW('Hygiene Data'!D175))),DT181="No",ISNUMBER(OFFSET('Hygiene Data'!$D$10,0,10*ROW('Hygiene Data'!D175)))),CONCATENATE("[",ROUND(OFFSET('Hygiene Data'!$D$10,0,10*ROW('Hygiene Data'!D175)),0),"]"),IF(AND(ISNUMBER(OFFSET('Hygiene Data'!$D$10,0,10*ROW('Hygiene Data'!D175))),DT181="",ISNUMBER(OFFSET('Hygiene Data'!$D$10,0,10*ROW('Hygiene Data'!D175)))),OFFSET('Hygiene Data'!$D$10,0,10*ROW('Hygiene Data'!D175)),NA())))</f>
        <v>#N/A</v>
      </c>
      <c r="BF181" s="252" t="e">
        <f ca="true">+IF(AND(ISNUMBER(OFFSET('Hygiene Data'!$E$6,0,10*ROW('Hygiene Data'!E175))),DU181="Yes"),OFFSET('Hygiene Data'!$E$6,0,10*ROW('Hygiene Data'!E175)),IF(AND(ISNUMBER(OFFSET('Hygiene Data'!$E$6,0,10*ROW('Hygiene Data'!E175))),DU181="No",ISNUMBER(OFFSET('Hygiene Data'!$E$6,0,10*ROW('Hygiene Data'!E175)))),CONCATENATE("[",ROUND(OFFSET('Hygiene Data'!$E$6,0,10*ROW('Hygiene Data'!E175)),0),"]"),IF(AND(ISNUMBER(OFFSET('Hygiene Data'!$E$6,0,10*ROW('Hygiene Data'!E175))),DU181="",ISNUMBER(OFFSET('Hygiene Data'!$E$6,0,10*ROW('Hygiene Data'!E175)))),OFFSET('Hygiene Data'!$E$6,0,10*ROW('Hygiene Data'!E175)),NA())))</f>
        <v>#N/A</v>
      </c>
      <c r="BG181" s="252" t="e">
        <f ca="true">+IF(AND(ISNUMBER(OFFSET('Hygiene Data'!$E$8,0,10*ROW('Hygiene Data'!E175))),DV181="Yes"),OFFSET('Hygiene Data'!$E$8,0,10*ROW('Hygiene Data'!E175)),IF(AND(ISNUMBER(OFFSET('Hygiene Data'!$E$8,0,10*ROW('Hygiene Data'!E175))),DV181="No",ISNUMBER(OFFSET('Hygiene Data'!$E$8,0,10*ROW('Hygiene Data'!E175)))),CONCATENATE("[",ROUND(OFFSET('Hygiene Data'!$E$8,0,10*ROW('Hygiene Data'!E175)),0),"]"),IF(AND(ISNUMBER(OFFSET('Hygiene Data'!$E$8,0,10*ROW('Hygiene Data'!E175))),DV181="",ISNUMBER(OFFSET('Hygiene Data'!$E$8,0,10*ROW('Hygiene Data'!E175)))),OFFSET('Hygiene Data'!$E$8,0,10*ROW('Hygiene Data'!E175)),NA())))</f>
        <v>#N/A</v>
      </c>
      <c r="BH181" s="252" t="e">
        <f ca="true">+IF(AND(ISNUMBER(OFFSET('Hygiene Data'!$E$10,0,10*ROW('Hygiene Data'!E175))),DW181="Yes"),OFFSET('Hygiene Data'!$E$10,0,10*ROW('Hygiene Data'!E175)),IF(AND(ISNUMBER(OFFSET('Hygiene Data'!$E$10,0,10*ROW('Hygiene Data'!E175))),DW181="No",ISNUMBER(OFFSET('Hygiene Data'!$E$10,0,10*ROW('Hygiene Data'!E175)))),CONCATENATE("[",ROUND(OFFSET('Hygiene Data'!$E$10,0,10*ROW('Hygiene Data'!E175)),0),"]"),IF(AND(ISNUMBER(OFFSET('Hygiene Data'!$E$10,0,10*ROW('Hygiene Data'!E175))),DW181="",ISNUMBER(OFFSET('Hygiene Data'!$E$10,0,10*ROW('Hygiene Data'!E175)))),OFFSET('Hygiene Data'!$E$10,0,10*ROW('Hygiene Data'!E175)),NA())))</f>
        <v>#N/A</v>
      </c>
      <c r="BI181" s="252" t="e">
        <f ca="true">+IF(AND(ISNUMBER(OFFSET('Hygiene Data'!$F$6,0,10*ROW('Hygiene Data'!F175))),DX181="Yes"),OFFSET('Hygiene Data'!$F$6,0,10*ROW('Hygiene Data'!F175)),IF(AND(ISNUMBER(OFFSET('Hygiene Data'!$F$6,0,10*ROW('Hygiene Data'!F175))),DX181="No",ISNUMBER(OFFSET('Hygiene Data'!$F$6,0,10*ROW('Hygiene Data'!F175)))),CONCATENATE("[",ROUND(OFFSET('Hygiene Data'!$F$6,0,10*ROW('Hygiene Data'!F175)),0),"]"),IF(AND(ISNUMBER(OFFSET('Hygiene Data'!$F$6,0,10*ROW('Hygiene Data'!F175))),DX181="",ISNUMBER(OFFSET('Hygiene Data'!$F$6,0,10*ROW('Hygiene Data'!F175)))),OFFSET('Hygiene Data'!$F$6,0,10*ROW('Hygiene Data'!F175)),NA())))</f>
        <v>#N/A</v>
      </c>
      <c r="BJ181" s="252" t="e">
        <f ca="true">+IF(AND(ISNUMBER(OFFSET('Hygiene Data'!$F$8,0,10*ROW('Hygiene Data'!F175))),DY181="Yes"),OFFSET('Hygiene Data'!$F$8,0,10*ROW('Hygiene Data'!F175)),IF(AND(ISNUMBER(OFFSET('Hygiene Data'!$F$8,0,10*ROW('Hygiene Data'!F175))),DY181="No",ISNUMBER(OFFSET('Hygiene Data'!$F$8,0,10*ROW('Hygiene Data'!F175)))),CONCATENATE("[",ROUND(OFFSET('Hygiene Data'!$F$8,0,10*ROW('Hygiene Data'!F175)),0),"]"),IF(AND(ISNUMBER(OFFSET('Hygiene Data'!$F$8,0,10*ROW('Hygiene Data'!F175))),DY181="",ISNUMBER(OFFSET('Hygiene Data'!$F$8,0,10*ROW('Hygiene Data'!F175)))),OFFSET('Hygiene Data'!$F$8,0,10*ROW('Hygiene Data'!F175)),NA())))</f>
        <v>#N/A</v>
      </c>
      <c r="BK181" s="252" t="e">
        <f ca="true">+IF(AND(ISNUMBER(OFFSET('Hygiene Data'!$F$10,0,10*ROW('Hygiene Data'!F175))),DZ181="Yes"),OFFSET('Hygiene Data'!$F$10,0,10*ROW('Hygiene Data'!F175)),IF(AND(ISNUMBER(OFFSET('Hygiene Data'!$F$10,0,10*ROW('Hygiene Data'!F175))),DZ181="No",ISNUMBER(OFFSET('Hygiene Data'!$F$10,0,10*ROW('Hygiene Data'!F175)))),CONCATENATE("[",ROUND(OFFSET('Hygiene Data'!$F$10,0,10*ROW('Hygiene Data'!F175)),0),"]"),IF(AND(ISNUMBER(OFFSET('Hygiene Data'!$F$10,0,10*ROW('Hygiene Data'!F175))),DZ181="",ISNUMBER(OFFSET('Hygiene Data'!$F$10,0,10*ROW('Hygiene Data'!F175)))),OFFSET('Hygiene Data'!$F$10,0,10*ROW('Hygiene Data'!F175)),NA())))</f>
        <v>#N/A</v>
      </c>
      <c r="BL181" s="252" t="e">
        <f ca="true">+IF(AND(ISNUMBER(OFFSET('Hygiene Data'!$G$6,0,10*ROW('Hygiene Data'!G175))),EA181="Yes"),OFFSET('Hygiene Data'!$G$6,0,10*ROW('Hygiene Data'!G175)),IF(AND(ISNUMBER(OFFSET('Hygiene Data'!$G$6,0,10*ROW('Hygiene Data'!G175))),EA181="No",ISNUMBER(OFFSET('Hygiene Data'!$G$6,0,10*ROW('Hygiene Data'!G175)))),CONCATENATE("[",ROUND(OFFSET('Hygiene Data'!$G$6,0,10*ROW('Hygiene Data'!G175)),0),"]"),IF(AND(ISNUMBER(OFFSET('Hygiene Data'!$G$6,0,10*ROW('Hygiene Data'!G175))),EA181="",ISNUMBER(OFFSET('Hygiene Data'!$G$6,0,10*ROW('Hygiene Data'!G175)))),OFFSET('Hygiene Data'!$G$6,0,10*ROW('Hygiene Data'!G175)),NA())))</f>
        <v>#N/A</v>
      </c>
      <c r="BM181" s="252" t="e">
        <f ca="true">+IF(AND(ISNUMBER(OFFSET('Hygiene Data'!$G$8,0,10*ROW('Hygiene Data'!G175))),EB181="Yes"),OFFSET('Hygiene Data'!$G$8,0,10*ROW('Hygiene Data'!G175)),IF(AND(ISNUMBER(OFFSET('Hygiene Data'!$G$8,0,10*ROW('Hygiene Data'!G175))),EB181="No",ISNUMBER(OFFSET('Hygiene Data'!$G$8,0,10*ROW('Hygiene Data'!G175)))),CONCATENATE("[",ROUND(OFFSET('Hygiene Data'!$G$8,0,10*ROW('Hygiene Data'!G175)),0),"]"),IF(AND(ISNUMBER(OFFSET('Hygiene Data'!$G$8,0,10*ROW('Hygiene Data'!G175))),EB181="",ISNUMBER(OFFSET('Hygiene Data'!$G$8,0,10*ROW('Hygiene Data'!G175)))),OFFSET('Hygiene Data'!$G$8,0,10*ROW('Hygiene Data'!G175)),NA())))</f>
        <v>#N/A</v>
      </c>
      <c r="BN181" s="252" t="e">
        <f ca="true">+IF(AND(ISNUMBER(OFFSET('Hygiene Data'!$G$10,0,10*ROW('Hygiene Data'!G175))),EC181="Yes"),OFFSET('Hygiene Data'!$G$10,0,10*ROW('Hygiene Data'!G175)),IF(AND(ISNUMBER(OFFSET('Hygiene Data'!$G$10,0,10*ROW('Hygiene Data'!G175))),EC181="No",ISNUMBER(OFFSET('Hygiene Data'!$G$10,0,10*ROW('Hygiene Data'!G175)))),CONCATENATE("[",ROUND(OFFSET('Hygiene Data'!$G$10,0,10*ROW('Hygiene Data'!G175)),0),"]"),IF(AND(ISNUMBER(OFFSET('Hygiene Data'!$G$10,0,10*ROW('Hygiene Data'!G175))),EC181="",ISNUMBER(OFFSET('Hygiene Data'!$G$10,0,10*ROW('Hygiene Data'!G175)))),OFFSET('Hygiene Data'!$G$10,0,10*ROW('Hygiene Data'!G175)),NA())))</f>
        <v>#N/A</v>
      </c>
      <c r="BO181" s="252" t="e">
        <f ca="true">+IF(AND(ISNUMBER(OFFSET('Hygiene Data'!$H$6,0,10*ROW('Hygiene Data'!H175))),ED181="Yes"),OFFSET('Hygiene Data'!$H$6,0,10*ROW('Hygiene Data'!H175)),IF(AND(ISNUMBER(OFFSET('Hygiene Data'!$H$6,0,10*ROW('Hygiene Data'!H175))),ED181="No",ISNUMBER(OFFSET('Hygiene Data'!$H$6,0,10*ROW('Hygiene Data'!H175)))),CONCATENATE("[",ROUND(OFFSET('Hygiene Data'!$H$6,0,10*ROW('Hygiene Data'!H175)),0),"]"),IF(AND(ISNUMBER(OFFSET('Hygiene Data'!$H$6,0,10*ROW('Hygiene Data'!H175))),ED181="",ISNUMBER(OFFSET('Hygiene Data'!$H$6,0,10*ROW('Hygiene Data'!H175)))),OFFSET('Hygiene Data'!$H$6,0,10*ROW('Hygiene Data'!H175)),NA())))</f>
        <v>#N/A</v>
      </c>
      <c r="BP181" s="252" t="e">
        <f ca="true">+IF(AND(ISNUMBER(OFFSET('Hygiene Data'!$H$8,0,10*ROW('Hygiene Data'!H175))),EE181="Yes"),OFFSET('Hygiene Data'!$H$8,0,10*ROW('Hygiene Data'!H175)),IF(AND(ISNUMBER(OFFSET('Hygiene Data'!$H$8,0,10*ROW('Hygiene Data'!H175))),EE181="No",ISNUMBER(OFFSET('Hygiene Data'!$H$8,0,10*ROW('Hygiene Data'!H175)))),CONCATENATE("[",ROUND(OFFSET('Hygiene Data'!$H$8,0,10*ROW('Hygiene Data'!H175)),0),"]"),IF(AND(ISNUMBER(OFFSET('Hygiene Data'!$H$8,0,10*ROW('Hygiene Data'!H175))),EE181="",ISNUMBER(OFFSET('Hygiene Data'!$H$8,0,10*ROW('Hygiene Data'!H175)))),OFFSET('Hygiene Data'!$H$8,0,10*ROW('Hygiene Data'!H175)),NA())))</f>
        <v>#N/A</v>
      </c>
      <c r="BQ181" s="252" t="e">
        <f ca="true">+IF(AND(ISNUMBER(OFFSET('Hygiene Data'!$H$10,0,10*ROW('Hygiene Data'!H175))),EF181="Yes"),OFFSET('Hygiene Data'!$H$10,0,10*ROW('Hygiene Data'!H175)),IF(AND(ISNUMBER(OFFSET('Hygiene Data'!$H$10,0,10*ROW('Hygiene Data'!H175))),EF181="No",ISNUMBER(OFFSET('Hygiene Data'!$H$10,0,10*ROW('Hygiene Data'!H175)))),CONCATENATE("[",ROUND(OFFSET('Hygiene Data'!$H$10,0,10*ROW('Hygiene Data'!H175)),0),"]"),IF(AND(ISNUMBER(OFFSET('Hygiene Data'!$H$10,0,10*ROW('Hygiene Data'!H175))),EF181="",ISNUMBER(OFFSET('Hygiene Data'!$H$10,0,10*ROW('Hygiene Data'!H175)))),OFFSET('Hygiene Data'!$H$10,0,10*ROW('Hygiene Data'!H175)),NA())))</f>
        <v>#N/A</v>
      </c>
      <c r="BS181" s="36" t="str">
        <f ca="true">+IF(OFFSET('Water Data'!$C$28,0,10*ROW('Water Data'!C175))="","",OFFSET('Water Data'!$C$28,0,10*ROW('Water Data'!C175)))</f>
        <v/>
      </c>
      <c r="BT181" s="36" t="str">
        <f ca="true">+IF(OFFSET('Water Data'!$C$29,0,10*ROW('Water Data'!C175))="","",OFFSET('Water Data'!$C$29,0,10*ROW('Water Data'!C175)))</f>
        <v/>
      </c>
      <c r="BU181" s="36" t="str">
        <f ca="true">+IF(OFFSET('Water Data'!$C$30,0,10*ROW('Water Data'!C175))="","",OFFSET('Water Data'!$C$30,0,10*ROW('Water Data'!C175)))</f>
        <v/>
      </c>
      <c r="BV181" s="36" t="str">
        <f ca="true">+IF(OFFSET('Water Data'!$D$28,0,10*ROW('Water Data'!D175))="","",OFFSET('Water Data'!$D$28,0,10*ROW('Water Data'!D175)))</f>
        <v/>
      </c>
      <c r="BW181" s="36" t="str">
        <f ca="true">+IF(OFFSET('Water Data'!$D$29,0,10*ROW('Water Data'!D175))="","",OFFSET('Water Data'!$D$29,0,10*ROW('Water Data'!D175)))</f>
        <v/>
      </c>
      <c r="BX181" s="36" t="str">
        <f ca="true">+IF(OFFSET('Water Data'!$D$30,0,10*ROW('Water Data'!D175))="","",OFFSET('Water Data'!$D$30,0,10*ROW('Water Data'!D175)))</f>
        <v/>
      </c>
      <c r="BY181" s="36" t="str">
        <f ca="true">+IF(OFFSET('Water Data'!$E$28,0,10*ROW('Water Data'!E175))="","",OFFSET('Water Data'!$E$28,0,10*ROW('Water Data'!E175)))</f>
        <v/>
      </c>
      <c r="BZ181" s="36" t="str">
        <f ca="true">+IF(OFFSET('Water Data'!$E$29,0,10*ROW('Water Data'!E175))="","",OFFSET('Water Data'!$E$29,0,10*ROW('Water Data'!E175)))</f>
        <v/>
      </c>
      <c r="CA181" s="36" t="str">
        <f ca="true">+IF(OFFSET('Water Data'!$E$30,0,10*ROW('Water Data'!E175))="","",OFFSET('Water Data'!$E$30,0,10*ROW('Water Data'!E175)))</f>
        <v/>
      </c>
      <c r="CB181" s="36" t="str">
        <f ca="true">+IF(OFFSET('Water Data'!$F$28,0,10*ROW('Water Data'!F175))="","",OFFSET('Water Data'!$F$28,0,10*ROW('Water Data'!F175)))</f>
        <v/>
      </c>
      <c r="CC181" s="36" t="str">
        <f ca="true">+IF(OFFSET('Water Data'!$F$29,0,10*ROW('Water Data'!F175))="","",OFFSET('Water Data'!$F$29,0,10*ROW('Water Data'!F175)))</f>
        <v/>
      </c>
      <c r="CD181" s="36" t="str">
        <f ca="true">+IF(OFFSET('Water Data'!$F$30,0,10*ROW('Water Data'!F175))="","",OFFSET('Water Data'!$F$30,0,10*ROW('Water Data'!F175)))</f>
        <v/>
      </c>
      <c r="CE181" s="36" t="str">
        <f ca="true">+IF(OFFSET('Water Data'!$G$28,0,10*ROW('Water Data'!G175))="","",OFFSET('Water Data'!$G$28,0,10*ROW('Water Data'!G175)))</f>
        <v/>
      </c>
      <c r="CF181" s="36" t="str">
        <f ca="true">+IF(OFFSET('Water Data'!$G$29,0,10*ROW('Water Data'!G175))="","",OFFSET('Water Data'!$G$29,0,10*ROW('Water Data'!G175)))</f>
        <v/>
      </c>
      <c r="CG181" s="36" t="str">
        <f ca="true">+IF(OFFSET('Water Data'!$G$30,0,10*ROW('Water Data'!G175))="","",OFFSET('Water Data'!$G$30,0,10*ROW('Water Data'!G175)))</f>
        <v/>
      </c>
      <c r="CH181" s="36" t="str">
        <f ca="true">+IF(OFFSET('Water Data'!$H$28,0,10*ROW('Water Data'!H175))="","",OFFSET('Water Data'!$H$28,0,10*ROW('Water Data'!H175)))</f>
        <v/>
      </c>
      <c r="CI181" s="36" t="str">
        <f ca="true">+IF(OFFSET('Water Data'!$H$29,0,10*ROW('Water Data'!H175))="","",OFFSET('Water Data'!$H$29,0,10*ROW('Water Data'!H175)))</f>
        <v/>
      </c>
      <c r="CJ181" s="36" t="str">
        <f ca="true">+IF(OFFSET('Water Data'!$H$30,0,10*ROW('Water Data'!H175))="","",OFFSET('Water Data'!$H$30,0,10*ROW('Water Data'!H175)))</f>
        <v/>
      </c>
      <c r="CK181" s="36" t="str">
        <f ca="true">+IF(OFFSET('Sanitation Data'!$C$29,0,10*ROW('Sanitation Data'!C175))="","",OFFSET('Sanitation Data'!$C$29,0,10*ROW('Sanitation Data'!C175)))</f>
        <v/>
      </c>
      <c r="CL181" s="36" t="str">
        <f ca="true">+IF(OFFSET('Sanitation Data'!$C$30,0,10*ROW('Sanitation Data'!C175))="","",OFFSET('Sanitation Data'!$C$30,0,10*ROW('Sanitation Data'!C175)))</f>
        <v/>
      </c>
      <c r="CM181" s="36" t="str">
        <f ca="true">+IF(OFFSET('Sanitation Data'!$C$31,0,10*ROW('Sanitation Data'!C175))="","",OFFSET('Sanitation Data'!$C$31,0,10*ROW('Sanitation Data'!C175)))</f>
        <v/>
      </c>
      <c r="CN181" s="36" t="str">
        <f ca="true">+IF(OFFSET('Sanitation Data'!$C$32,0,10*ROW('Sanitation Data'!C175))="","",OFFSET('Sanitation Data'!$C$32,0,10*ROW('Sanitation Data'!C175)))</f>
        <v/>
      </c>
      <c r="CO181" s="36" t="str">
        <f ca="true">+IF(OFFSET('Sanitation Data'!$C$33,0,10*ROW('Sanitation Data'!C175))="","",OFFSET('Sanitation Data'!$C$33,0,10*ROW('Sanitation Data'!C175)))</f>
        <v/>
      </c>
      <c r="CP181" s="36" t="str">
        <f ca="true">+IF(OFFSET('Sanitation Data'!$D$29,0,10*ROW('Sanitation Data'!D175))="","",OFFSET('Sanitation Data'!$D$29,0,10*ROW('Sanitation Data'!D175)))</f>
        <v/>
      </c>
      <c r="CQ181" s="36" t="str">
        <f ca="true">+IF(OFFSET('Sanitation Data'!$D$30,0,10*ROW('Sanitation Data'!D175))="","",OFFSET('Sanitation Data'!$D$30,0,10*ROW('Sanitation Data'!D175)))</f>
        <v/>
      </c>
      <c r="CR181" s="36" t="str">
        <f ca="true">+IF(OFFSET('Sanitation Data'!$D$31,0,10*ROW('Sanitation Data'!D175))="","",OFFSET('Sanitation Data'!$D$31,0,10*ROW('Sanitation Data'!D175)))</f>
        <v/>
      </c>
      <c r="CS181" s="36" t="str">
        <f ca="true">+IF(OFFSET('Sanitation Data'!$D$32,0,10*ROW('Sanitation Data'!D175))="","",OFFSET('Sanitation Data'!$D$32,0,10*ROW('Sanitation Data'!D175)))</f>
        <v/>
      </c>
      <c r="CT181" s="36" t="str">
        <f ca="true">+IF(OFFSET('Sanitation Data'!$D$33,0,10*ROW('Sanitation Data'!D175))="","",OFFSET('Sanitation Data'!$D$33,0,10*ROW('Sanitation Data'!D175)))</f>
        <v/>
      </c>
      <c r="CU181" s="36" t="str">
        <f ca="true">+IF(OFFSET('Sanitation Data'!$E$29,0,10*ROW('Sanitation Data'!E175))="","",OFFSET('Sanitation Data'!$E$29,0,10*ROW('Sanitation Data'!E175)))</f>
        <v/>
      </c>
      <c r="CV181" s="36" t="str">
        <f ca="true">+IF(OFFSET('Sanitation Data'!$E$30,0,10*ROW('Sanitation Data'!E175))="","",OFFSET('Sanitation Data'!$E$30,0,10*ROW('Sanitation Data'!E175)))</f>
        <v/>
      </c>
      <c r="CW181" s="36" t="str">
        <f ca="true">+IF(OFFSET('Sanitation Data'!$E$31,0,10*ROW('Sanitation Data'!E175))="","",OFFSET('Sanitation Data'!$E$31,0,10*ROW('Sanitation Data'!E175)))</f>
        <v/>
      </c>
      <c r="CX181" s="36" t="str">
        <f ca="true">+IF(OFFSET('Sanitation Data'!$E$32,0,10*ROW('Sanitation Data'!E175))="","",OFFSET('Sanitation Data'!$E$32,0,10*ROW('Sanitation Data'!E175)))</f>
        <v/>
      </c>
      <c r="CY181" s="36" t="str">
        <f ca="true">+IF(OFFSET('Sanitation Data'!$E$33,0,10*ROW('Sanitation Data'!E175))="","",OFFSET('Sanitation Data'!$E$33,0,10*ROW('Sanitation Data'!E175)))</f>
        <v/>
      </c>
      <c r="CZ181" s="36" t="str">
        <f ca="true">+IF(OFFSET('Sanitation Data'!$F$29,0,10*ROW('Sanitation Data'!F175))="","",OFFSET('Sanitation Data'!$F$29,0,10*ROW('Sanitation Data'!F175)))</f>
        <v/>
      </c>
      <c r="DA181" s="36" t="str">
        <f ca="true">+IF(OFFSET('Sanitation Data'!$F$30,0,10*ROW('Sanitation Data'!F175))="","",OFFSET('Sanitation Data'!$F$30,0,10*ROW('Sanitation Data'!F175)))</f>
        <v/>
      </c>
      <c r="DB181" s="36" t="str">
        <f ca="true">+IF(OFFSET('Sanitation Data'!$F$31,0,10*ROW('Sanitation Data'!F175))="","",OFFSET('Sanitation Data'!$F$31,0,10*ROW('Sanitation Data'!F175)))</f>
        <v/>
      </c>
      <c r="DC181" s="36" t="str">
        <f ca="true">+IF(OFFSET('Sanitation Data'!$F$32,0,10*ROW('Sanitation Data'!F175))="","",OFFSET('Sanitation Data'!$F$32,0,10*ROW('Sanitation Data'!F175)))</f>
        <v/>
      </c>
      <c r="DD181" s="36" t="str">
        <f ca="true">+IF(OFFSET('Sanitation Data'!$F$33,0,10*ROW('Sanitation Data'!F175))="","",OFFSET('Sanitation Data'!$F$33,0,10*ROW('Sanitation Data'!F175)))</f>
        <v/>
      </c>
      <c r="DE181" s="36" t="str">
        <f ca="true">+IF(OFFSET('Sanitation Data'!$G$29,0,10*ROW('Sanitation Data'!G175))="","",OFFSET('Sanitation Data'!$G$29,0,10*ROW('Sanitation Data'!G175)))</f>
        <v/>
      </c>
      <c r="DF181" s="36" t="str">
        <f ca="true">+IF(OFFSET('Sanitation Data'!$G$30,0,10*ROW('Sanitation Data'!G175))="","",OFFSET('Sanitation Data'!$G$30,0,10*ROW('Sanitation Data'!G175)))</f>
        <v/>
      </c>
      <c r="DG181" s="36" t="str">
        <f ca="true">+IF(OFFSET('Sanitation Data'!$G$31,0,10*ROW('Sanitation Data'!G175))="","",OFFSET('Sanitation Data'!$G$31,0,10*ROW('Sanitation Data'!G175)))</f>
        <v/>
      </c>
      <c r="DH181" s="36" t="str">
        <f ca="true">+IF(OFFSET('Sanitation Data'!$G$32,0,10*ROW('Sanitation Data'!G175))="","",OFFSET('Sanitation Data'!$G$32,0,10*ROW('Sanitation Data'!G175)))</f>
        <v/>
      </c>
      <c r="DI181" s="36" t="str">
        <f ca="true">+IF(OFFSET('Sanitation Data'!$G$33,0,10*ROW('Sanitation Data'!G175))="","",OFFSET('Sanitation Data'!$G$33,0,10*ROW('Sanitation Data'!G175)))</f>
        <v/>
      </c>
      <c r="DJ181" s="36" t="str">
        <f ca="true">+IF(OFFSET('Sanitation Data'!$H$29,0,10*ROW('Sanitation Data'!H175))="","",OFFSET('Sanitation Data'!$H$29,0,10*ROW('Sanitation Data'!H175)))</f>
        <v/>
      </c>
      <c r="DK181" s="36" t="str">
        <f ca="true">+IF(OFFSET('Sanitation Data'!$H$30,0,10*ROW('Sanitation Data'!H175))="","",OFFSET('Sanitation Data'!$H$30,0,10*ROW('Sanitation Data'!H175)))</f>
        <v/>
      </c>
      <c r="DL181" s="36" t="str">
        <f ca="true">+IF(OFFSET('Sanitation Data'!$H$31,0,10*ROW('Sanitation Data'!H175))="","",OFFSET('Sanitation Data'!$H$31,0,10*ROW('Sanitation Data'!H175)))</f>
        <v/>
      </c>
      <c r="DM181" s="36" t="str">
        <f ca="true">+IF(OFFSET('Sanitation Data'!$H$32,0,10*ROW('Sanitation Data'!H175))="","",OFFSET('Sanitation Data'!$H$32,0,10*ROW('Sanitation Data'!H175)))</f>
        <v/>
      </c>
      <c r="DN181" s="36" t="str">
        <f ca="true">+IF(OFFSET('Sanitation Data'!$H$33,0,10*ROW('Sanitation Data'!H175))="","",OFFSET('Sanitation Data'!$H$33,0,10*ROW('Sanitation Data'!H175)))</f>
        <v/>
      </c>
      <c r="DO181" s="36" t="str">
        <f ca="true">+IF(OFFSET('Hygiene Data'!$C$12,0,10*ROW('Hygiene Data'!C175))="","",OFFSET('Hygiene Data'!$C$12,0,10*ROW('Hygiene Data'!C175)))</f>
        <v/>
      </c>
      <c r="DP181" s="36" t="str">
        <f ca="true">+IF(OFFSET('Hygiene Data'!$C$13,0,10*ROW('Hygiene Data'!C175))="","",OFFSET('Hygiene Data'!$C$13,0,10*ROW('Hygiene Data'!C175)))</f>
        <v/>
      </c>
      <c r="DQ181" s="36" t="str">
        <f ca="true">+IF(OFFSET('Hygiene Data'!$C$14,0,10*ROW('Hygiene Data'!C175))="","",OFFSET('Hygiene Data'!$C$14,0,10*ROW('Hygiene Data'!C175)))</f>
        <v/>
      </c>
      <c r="DR181" s="36" t="str">
        <f ca="true">+IF(OFFSET('Hygiene Data'!$D$12,0,10*ROW('Hygiene Data'!D175))="","",OFFSET('Hygiene Data'!$D$12,0,10*ROW('Hygiene Data'!D175)))</f>
        <v/>
      </c>
      <c r="DS181" s="36" t="str">
        <f ca="true">+IF(OFFSET('Hygiene Data'!$D$13,0,10*ROW('Hygiene Data'!D175))="","",OFFSET('Hygiene Data'!$D$13,0,10*ROW('Hygiene Data'!D175)))</f>
        <v/>
      </c>
      <c r="DT181" s="36" t="str">
        <f ca="true">+IF(OFFSET('Hygiene Data'!$D$14,0,10*ROW('Hygiene Data'!D175))="","",OFFSET('Hygiene Data'!$D$14,0,10*ROW('Hygiene Data'!D175)))</f>
        <v/>
      </c>
      <c r="DU181" s="36" t="str">
        <f ca="true">+IF(OFFSET('Hygiene Data'!$E$12,0,10*ROW('Hygiene Data'!E175))="","",OFFSET('Hygiene Data'!$E$12,0,10*ROW('Hygiene Data'!E175)))</f>
        <v/>
      </c>
      <c r="DV181" s="36" t="str">
        <f ca="true">+IF(OFFSET('Hygiene Data'!$E$13,0,10*ROW('Hygiene Data'!E175))="","",OFFSET('Hygiene Data'!$E$13,0,10*ROW('Hygiene Data'!E175)))</f>
        <v/>
      </c>
      <c r="DW181" s="36" t="str">
        <f ca="true">+IF(OFFSET('Hygiene Data'!$E$14,0,10*ROW('Hygiene Data'!E175))="","",OFFSET('Hygiene Data'!$E$14,0,10*ROW('Hygiene Data'!E175)))</f>
        <v/>
      </c>
      <c r="DX181" s="36" t="str">
        <f ca="true">+IF(OFFSET('Hygiene Data'!$F$12,0,10*ROW('Hygiene Data'!F175))="","",OFFSET('Hygiene Data'!$F$12,0,10*ROW('Hygiene Data'!F175)))</f>
        <v/>
      </c>
      <c r="DY181" s="36" t="str">
        <f ca="true">+IF(OFFSET('Hygiene Data'!$F$13,0,10*ROW('Hygiene Data'!F175))="","",OFFSET('Hygiene Data'!$F$13,0,10*ROW('Hygiene Data'!F175)))</f>
        <v/>
      </c>
      <c r="DZ181" s="36" t="str">
        <f ca="true">+IF(OFFSET('Hygiene Data'!$F$14,0,10*ROW('Hygiene Data'!F175))="","",OFFSET('Hygiene Data'!$F$14,0,10*ROW('Hygiene Data'!F175)))</f>
        <v/>
      </c>
      <c r="EA181" s="36" t="str">
        <f ca="true">+IF(OFFSET('Hygiene Data'!$G$12,0,10*ROW('Hygiene Data'!G175))="","",OFFSET('Hygiene Data'!$G$12,0,10*ROW('Hygiene Data'!G175)))</f>
        <v/>
      </c>
      <c r="EB181" s="36" t="str">
        <f ca="true">+IF(OFFSET('Hygiene Data'!$G$13,0,10*ROW('Hygiene Data'!G175))="","",OFFSET('Hygiene Data'!$G$13,0,10*ROW('Hygiene Data'!G175)))</f>
        <v/>
      </c>
      <c r="EC181" s="36" t="str">
        <f ca="true">+IF(OFFSET('Hygiene Data'!$G$14,0,10*ROW('Hygiene Data'!G175))="","",OFFSET('Hygiene Data'!$G$14,0,10*ROW('Hygiene Data'!G175)))</f>
        <v/>
      </c>
      <c r="ED181" s="36" t="str">
        <f ca="true">+IF(OFFSET('Hygiene Data'!$H$12,0,10*ROW('Hygiene Data'!H175))="","",OFFSET('Hygiene Data'!$H$12,0,10*ROW('Hygiene Data'!H175)))</f>
        <v/>
      </c>
      <c r="EE181" s="36" t="str">
        <f ca="true">+IF(OFFSET('Hygiene Data'!$H$13,0,10*ROW('Hygiene Data'!H175))="","",OFFSET('Hygiene Data'!$H$13,0,10*ROW('Hygiene Data'!H175)))</f>
        <v/>
      </c>
      <c r="EF181" s="36" t="str">
        <f ca="true">+IF(OFFSET('Hygiene Data'!$H$14,0,10*ROW('Hygiene Data'!H175))="","",OFFSET('Hygiene Data'!$H$14,0,10*ROW('Hygiene Data'!H175)))</f>
        <v/>
      </c>
    </row>
    <row r="182" x14ac:dyDescent="0.2">
      <c r="A182" s="59" t="str">
        <f ca="true">+IF(OFFSET('Water Data'!$B$1,0,10*ROW('Water Data'!B179))="","",OFFSET('Water Data'!$B$1,0,10*ROW('Water Data'!B179)))</f>
        <v/>
      </c>
      <c r="B182" s="59" t="str">
        <f ca="true">+IF(OFFSET('Water Data'!$A$3,0,10*ROW('Water Data'!A179))="","",OFFSET('Water Data'!$A$3,0,10*ROW('Water Data'!A179)))</f>
        <v/>
      </c>
      <c r="C182" s="59" t="str">
        <f ca="true">+IF(OFFSET('Water Data'!$C$3,0,10*ROW('Water Data'!C179))="","",OFFSET('Water Data'!$C$3,0,10*ROW('Water Data'!C179)))</f>
        <v/>
      </c>
      <c r="D182" s="250" t="e">
        <f ca="true">+IF(AND(ISNUMBER(OFFSET('Water Data'!$C$5,0,10*ROW('Water Data'!C176))),BS182="Yes"),100-OFFSET('Water Data'!$C$5,0,10*ROW('Water Data'!C176)),IF(AND(ISNUMBER(OFFSET('Water Data'!$C$5,0,10*ROW('Water Data'!C176))),BS182="No",ISNUMBER(OFFSET('Water Data'!$C$5,0,10*ROW('Water Data'!C176)))),CONCATENATE("[",ROUND(100-OFFSET('Water Data'!$C$5,0,10*ROW('Water Data'!C176)),0),"]"),IF(AND(ISNUMBER(OFFSET('Water Data'!$C$5,0,10*ROW('Water Data'!C176))),BS182="",ISNUMBER(OFFSET('Water Data'!$C$5,0,10*ROW('Water Data'!C176)))),100-OFFSET('Water Data'!$C$5,0,10*ROW('Water Data'!C176)),NA())))</f>
        <v>#N/A</v>
      </c>
      <c r="E182" s="250" t="e">
        <f ca="true">+IF(AND(ISNUMBER(OFFSET('Water Data'!$C$7,0,10*ROW('Water Data'!D176))),BT182="Yes"),OFFSET('Water Data'!$C$7,0,10*ROW('Water Data'!C176)),IF(AND(ISNUMBER(OFFSET('Water Data'!$C$7,0,10*ROW('Water Data'!C176))),BT182="No",ISNUMBER(OFFSET('Water Data'!$C$7,0,10*ROW('Water Data'!C176)))),CONCATENATE("[",ROUND(OFFSET('Water Data'!$C$7,0,10*ROW('Water Data'!C176)),0),"]"),IF(AND(ISNUMBER(OFFSET('Water Data'!$C$7,0,10*ROW('Water Data'!C176))),BT182="",ISNUMBER(OFFSET('Water Data'!$C$7,0,10*ROW('Water Data'!C176)))),OFFSET('Water Data'!$C$7,0,10*ROW('Water Data'!C176)),NA())))</f>
        <v>#N/A</v>
      </c>
      <c r="F182" s="250" t="e">
        <f ca="true">+IF(AND(ISNUMBER(OFFSET('Water Data'!$C$10,0,10*ROW('Water Data'!C176))),BU182="Yes"),OFFSET('Water Data'!$C$10,0,10*ROW('Water Data'!C176)),IF(AND(ISNUMBER(OFFSET('Water Data'!$C$10,0,10*ROW('Water Data'!C176))),BU182="No",ISNUMBER(OFFSET('Water Data'!$C$10,0,10*ROW('Water Data'!C176)))),CONCATENATE("[",ROUND(OFFSET('Water Data'!$C$10,0,10*ROW('Water Data'!C176)),0),"]"),IF(AND(ISNUMBER(OFFSET('Water Data'!$C$10,0,10*ROW('Water Data'!C176))),BU182="",ISNUMBER(OFFSET('Water Data'!$C$10,0,10*ROW('Water Data'!C176)))),OFFSET('Water Data'!$C$10,0,10*ROW('Water Data'!C176)),NA())))</f>
        <v>#N/A</v>
      </c>
      <c r="G182" s="250" t="e">
        <f ca="true">+IF(AND(ISNUMBER(OFFSET('Water Data'!$D$5,0,10*ROW('Water Data'!D176))),BV182="Yes"),100-OFFSET('Water Data'!$D$5,0,10*ROW('Water Data'!D176)),IF(AND(ISNUMBER(OFFSET('Water Data'!$D$5,0,10*ROW('Water Data'!D176))),BV182="No",ISNUMBER(OFFSET('Water Data'!$D$5,0,10*ROW('Water Data'!D176)))),CONCATENATE("[",ROUND(100-OFFSET('Water Data'!$D$5,0,10*ROW('Water Data'!D176)),0),"]"),IF(AND(ISNUMBER(OFFSET('Water Data'!$D$5,0,10*ROW('Water Data'!D176))),BV182="",ISNUMBER(OFFSET('Water Data'!$D$5,0,10*ROW('Water Data'!D176)))),100-OFFSET('Water Data'!$D$5,0,10*ROW('Water Data'!D176)),NA())))</f>
        <v>#N/A</v>
      </c>
      <c r="H182" s="250" t="e">
        <f ca="true">+IF(AND(ISNUMBER(OFFSET('Water Data'!$D$7,0,10*ROW('Water Data'!D176))),BW182="Yes"),OFFSET('Water Data'!$D$7,0,10*ROW('Water Data'!D176)),IF(AND(ISNUMBER(OFFSET('Water Data'!$D$7,0,10*ROW('Water Data'!D176))),BW182="No",ISNUMBER(OFFSET('Water Data'!$D$7,0,10*ROW('Water Data'!D176)))),CONCATENATE("[",ROUND(OFFSET('Water Data'!$C$7,0,10*ROW('Water Data'!D176)),0),"]"),IF(AND(ISNUMBER(OFFSET('Water Data'!$D$7,0,10*ROW('Water Data'!D176))),BW182="",ISNUMBER(OFFSET('Water Data'!$D$7,0,10*ROW('Water Data'!D176)))),OFFSET('Water Data'!$D$7,0,10*ROW('Water Data'!D176)),NA())))</f>
        <v>#N/A</v>
      </c>
      <c r="I182" s="250" t="e">
        <f ca="true">+IF(AND(ISNUMBER(OFFSET('Water Data'!$D$10,0,10*ROW('Water Data'!D176))),BX182="Yes"),OFFSET('Water Data'!$D$10,0,10*ROW('Water Data'!D176)),IF(AND(ISNUMBER(OFFSET('Water Data'!$D$10,0,10*ROW('Water Data'!D176))),BX182="No",ISNUMBER(OFFSET('Water Data'!$D$10,0,10*ROW('Water Data'!D176)))),CONCATENATE("[",ROUND(OFFSET('Water Data'!$D$10,0,10*ROW('Water Data'!D176)),0),"]"),IF(AND(ISNUMBER(OFFSET('Water Data'!$D$10,0,10*ROW('Water Data'!D176))),BX182="",ISNUMBER(OFFSET('Water Data'!$D$10,0,10*ROW('Water Data'!D176)))),OFFSET('Water Data'!$D$10,0,10*ROW('Water Data'!D176)),NA())))</f>
        <v>#N/A</v>
      </c>
      <c r="J182" s="250" t="e">
        <f ca="true">+IF(AND(ISNUMBER(OFFSET('Water Data'!$E$5,0,10*ROW('Water Data'!E176))),BY182="Yes"),100-OFFSET('Water Data'!$E$5,0,10*ROW('Water Data'!E176)),IF(AND(ISNUMBER(OFFSET('Water Data'!$E$5,0,10*ROW('Water Data'!E176))),BY182="No",ISNUMBER(OFFSET('Water Data'!$E$5,0,10*ROW('Water Data'!E176)))),CONCATENATE("[",ROUND(100-OFFSET('Water Data'!$E$5,0,10*ROW('Water Data'!E176)),0),"]"),IF(AND(ISNUMBER(OFFSET('Water Data'!$E$5,0,10*ROW('Water Data'!E176))),BY182="",ISNUMBER(OFFSET('Water Data'!$E$5,0,10*ROW('Water Data'!E176)))),100-OFFSET('Water Data'!$E$5,0,10*ROW('Water Data'!E176)),NA())))</f>
        <v>#N/A</v>
      </c>
      <c r="K182" s="250" t="e">
        <f ca="true">+IF(AND(ISNUMBER(OFFSET('Water Data'!$E$7,0,10*ROW('Water Data'!E176))),BZ182="Yes"),OFFSET('Water Data'!$E$7,0,10*ROW('Water Data'!E176)),IF(AND(ISNUMBER(OFFSET('Water Data'!$E$7,0,10*ROW('Water Data'!E176))),BZ182="No",ISNUMBER(OFFSET('Water Data'!$E$7,0,10*ROW('Water Data'!E176)))),CONCATENATE("[",ROUND(OFFSET('Water Data'!$E$7,0,10*ROW('Water Data'!E176)),0),"]"),IF(AND(ISNUMBER(OFFSET('Water Data'!$E$7,0,10*ROW('Water Data'!E176))),BZ182="",ISNUMBER(OFFSET('Water Data'!$E$7,0,10*ROW('Water Data'!E176)))),OFFSET('Water Data'!$E$7,0,10*ROW('Water Data'!E176)),NA())))</f>
        <v>#N/A</v>
      </c>
      <c r="L182" s="250" t="e">
        <f ca="true">+IF(AND(ISNUMBER(OFFSET('Water Data'!$E$10,0,10*ROW('Water Data'!E176))),CA182="Yes"),OFFSET('Water Data'!$E$10,0,10*ROW('Water Data'!E176)),IF(AND(ISNUMBER(OFFSET('Water Data'!$E$10,0,10*ROW('Water Data'!E176))),CA182="No",ISNUMBER(OFFSET('Water Data'!$E$10,0,10*ROW('Water Data'!E176)))),CONCATENATE("[",ROUND(OFFSET('Water Data'!$E$10,0,10*ROW('Water Data'!E176)),0),"]"),IF(AND(ISNUMBER(OFFSET('Water Data'!$E$10,0,10*ROW('Water Data'!E176))),CA182="",ISNUMBER(OFFSET('Water Data'!$E$10,0,10*ROW('Water Data'!E176)))),OFFSET('Water Data'!$E$10,0,10*ROW('Water Data'!E176)),NA())))</f>
        <v>#N/A</v>
      </c>
      <c r="M182" s="250" t="e">
        <f ca="true">+IF(AND(ISNUMBER(OFFSET('Water Data'!$F$5,0,10*ROW('Water Data'!F176))),CB182="Yes"),100-OFFSET('Water Data'!$F$5,0,10*ROW('Water Data'!F176)),IF(AND(ISNUMBER(OFFSET('Water Data'!$F$5,0,10*ROW('Water Data'!F176))),CB182="No",ISNUMBER(OFFSET('Water Data'!$F$5,0,10*ROW('Water Data'!F176)))),CONCATENATE("[",ROUND(100-OFFSET('Water Data'!$F$5,0,10*ROW('Water Data'!F176)),0),"]"),IF(AND(ISNUMBER(OFFSET('Water Data'!$F$5,0,10*ROW('Water Data'!F176))),CB182="",ISNUMBER(OFFSET('Water Data'!$F$5,0,10*ROW('Water Data'!F176)))),100-OFFSET('Water Data'!$F$5,0,10*ROW('Water Data'!F176)),NA())))</f>
        <v>#N/A</v>
      </c>
      <c r="N182" s="250" t="e">
        <f ca="true">+IF(AND(ISNUMBER(OFFSET('Water Data'!$F$7,0,10*ROW('Water Data'!F176))),CC182="Yes"),OFFSET('Water Data'!$F$7,0,10*ROW('Water Data'!F176)),IF(AND(ISNUMBER(OFFSET('Water Data'!$F$7,0,10*ROW('Water Data'!F176))),CC182="No",ISNUMBER(OFFSET('Water Data'!$F$7,0,10*ROW('Water Data'!F176)))),CONCATENATE("[",ROUND(OFFSET('Water Data'!$F$7,0,10*ROW('Water Data'!F176)),0),"]"),IF(AND(ISNUMBER(OFFSET('Water Data'!$F$7,0,10*ROW('Water Data'!F176))),CC182="",ISNUMBER(OFFSET('Water Data'!$F$7,0,10*ROW('Water Data'!F176)))),OFFSET('Water Data'!$F$7,0,10*ROW('Water Data'!F176)),NA())))</f>
        <v>#N/A</v>
      </c>
      <c r="O182" s="250" t="e">
        <f ca="true">+IF(AND(ISNUMBER(OFFSET('Water Data'!$F$10,0,10*ROW('Water Data'!F176))),CD182="Yes"),OFFSET('Water Data'!$F$10,0,10*ROW('Water Data'!F176)),IF(AND(ISNUMBER(OFFSET('Water Data'!$F$10,0,10*ROW('Water Data'!F176))),CD182="No",ISNUMBER(OFFSET('Water Data'!$F$10,0,10*ROW('Water Data'!F176)))),CONCATENATE("[",ROUND(OFFSET('Water Data'!$F$10,0,10*ROW('Water Data'!F176)),0),"]"),IF(AND(ISNUMBER(OFFSET('Water Data'!$F$10,0,10*ROW('Water Data'!F176))),CD182="",ISNUMBER(OFFSET('Water Data'!$F$10,0,10*ROW('Water Data'!F176)))),OFFSET('Water Data'!$F$10,0,10*ROW('Water Data'!F176)),NA())))</f>
        <v>#N/A</v>
      </c>
      <c r="P182" s="250" t="e">
        <f ca="true">+IF(AND(ISNUMBER(OFFSET('Water Data'!$G$5,0,10*ROW('Water Data'!G176))),CE182="Yes"),100-OFFSET('Water Data'!$G$5,0,10*ROW('Water Data'!G176)),IF(AND(ISNUMBER(OFFSET('Water Data'!$G$5,0,10*ROW('Water Data'!G176))),CE182="No",ISNUMBER(OFFSET('Water Data'!$G$5,0,10*ROW('Water Data'!G176)))),CONCATENATE("[",ROUND(100-OFFSET('Water Data'!$G$5,0,10*ROW('Water Data'!G176)),0),"]"),IF(AND(ISNUMBER(OFFSET('Water Data'!$G$5,0,10*ROW('Water Data'!G176))),CE182="",ISNUMBER(OFFSET('Water Data'!$G$5,0,10*ROW('Water Data'!G176)))),100-OFFSET('Water Data'!$G$5,0,10*ROW('Water Data'!G176)),NA())))</f>
        <v>#N/A</v>
      </c>
      <c r="Q182" s="250" t="e">
        <f ca="true">+IF(AND(ISNUMBER(OFFSET('Water Data'!$G$7,0,10*ROW('Water Data'!G176))),CF182="Yes"),OFFSET('Water Data'!$G$7,0,10*ROW('Water Data'!G176)),IF(AND(ISNUMBER(OFFSET('Water Data'!$G$7,0,10*ROW('Water Data'!G176))),CF182="No",ISNUMBER(OFFSET('Water Data'!$G$7,0,10*ROW('Water Data'!G176)))),CONCATENATE("[",ROUND(OFFSET('Water Data'!$G$7,0,10*ROW('Water Data'!G176)),0),"]"),IF(AND(ISNUMBER(OFFSET('Water Data'!$G$7,0,10*ROW('Water Data'!G176))),CF182="",ISNUMBER(OFFSET('Water Data'!$G$7,0,10*ROW('Water Data'!G176)))),OFFSET('Water Data'!$G$7,0,10*ROW('Water Data'!G176)),NA())))</f>
        <v>#N/A</v>
      </c>
      <c r="R182" s="250" t="e">
        <f ca="true">+IF(AND(ISNUMBER(OFFSET('Water Data'!$G$10,0,10*ROW('Water Data'!G176))),CG182="Yes"),OFFSET('Water Data'!$G$10,0,10*ROW('Water Data'!G176)),IF(AND(ISNUMBER(OFFSET('Water Data'!$G$10,0,10*ROW('Water Data'!G176))),CG182="No",ISNUMBER(OFFSET('Water Data'!$G$10,0,10*ROW('Water Data'!G176)))),CONCATENATE("[",ROUND(OFFSET('Water Data'!$G$10,0,10*ROW('Water Data'!G176)),0),"]"),IF(AND(ISNUMBER(OFFSET('Water Data'!$G$10,0,10*ROW('Water Data'!G176))),CG182="",ISNUMBER(OFFSET('Water Data'!$G$10,0,10*ROW('Water Data'!G176)))),OFFSET('Water Data'!$G$10,0,10*ROW('Water Data'!G176)),NA())))</f>
        <v>#N/A</v>
      </c>
      <c r="S182" s="250" t="e">
        <f ca="true">+IF(AND(ISNUMBER(OFFSET('Water Data'!$H$5,0,10*ROW('Water Data'!H176))),CH182="Yes"),100-OFFSET('Water Data'!$H$5,0,10*ROW('Water Data'!H176)),IF(AND(ISNUMBER(OFFSET('Water Data'!$H$5,0,10*ROW('Water Data'!H176))),CH182="No",ISNUMBER(OFFSET('Water Data'!$H$5,0,10*ROW('Water Data'!H176)))),CONCATENATE("[",ROUND(100-OFFSET('Water Data'!$H$5,0,10*ROW('Water Data'!H176)),0),"]"),IF(AND(ISNUMBER(OFFSET('Water Data'!$H$5,0,10*ROW('Water Data'!H176))),CH182="",ISNUMBER(OFFSET('Water Data'!$H$5,0,10*ROW('Water Data'!H176)))),100-OFFSET('Water Data'!$H$5,0,10*ROW('Water Data'!H176)),NA())))</f>
        <v>#N/A</v>
      </c>
      <c r="T182" s="250" t="e">
        <f ca="true">+IF(AND(ISNUMBER(OFFSET('Water Data'!$H$7,0,10*ROW('Water Data'!H176))),CI182="Yes"),OFFSET('Water Data'!$H$7,0,10*ROW('Water Data'!H176)),IF(AND(ISNUMBER(OFFSET('Water Data'!$H$7,0,10*ROW('Water Data'!H176))),CI182="No",ISNUMBER(OFFSET('Water Data'!$H$7,0,10*ROW('Water Data'!H176)))),CONCATENATE("[",ROUND(OFFSET('Water Data'!$H$7,0,10*ROW('Water Data'!H176)),0),"]"),IF(AND(ISNUMBER(OFFSET('Water Data'!$H$7,0,10*ROW('Water Data'!H176))),CI182="",ISNUMBER(OFFSET('Water Data'!$H$7,0,10*ROW('Water Data'!H176)))),OFFSET('Water Data'!$H$7,0,10*ROW('Water Data'!H176)),NA())))</f>
        <v>#N/A</v>
      </c>
      <c r="U182" s="250" t="e">
        <f ca="true">+IF(AND(ISNUMBER(OFFSET('Water Data'!$H$10,0,10*ROW('Water Data'!H176))),CJ182="Yes"),OFFSET('Water Data'!$H$10,0,10*ROW('Water Data'!H176)),IF(AND(ISNUMBER(OFFSET('Water Data'!$H$10,0,10*ROW('Water Data'!H176))),CJ182="No",ISNUMBER(OFFSET('Water Data'!$H$10,0,10*ROW('Water Data'!H176)))),CONCATENATE("[",ROUND(OFFSET('Water Data'!$H$10,0,10*ROW('Water Data'!H176)),0),"]"),IF(AND(ISNUMBER(OFFSET('Water Data'!$H$10,0,10*ROW('Water Data'!H176))),CJ182="",ISNUMBER(OFFSET('Water Data'!$H$10,0,10*ROW('Water Data'!H176)))),OFFSET('Water Data'!$H$10,0,10*ROW('Water Data'!H176)),NA())))</f>
        <v>#N/A</v>
      </c>
      <c r="V182" s="251" t="e">
        <f ca="true">+IF(AND(ISNUMBER(OFFSET('Sanitation Data'!$C$5,0,10*ROW('Sanitation Data'!C176))),CK182="Yes"),100-OFFSET('Sanitation Data'!$C$5,0,10*ROW('Sanitation Data'!C176)),IF(AND(ISNUMBER(OFFSET('Sanitation Data'!$C$5,0,10*ROW('Sanitation Data'!C176))),CK182="No",ISNUMBER(OFFSET('Sanitation Data'!$C$5,0,10*ROW('Sanitation Data'!C176)))),CONCATENATE("[",ROUND(100-OFFSET('Sanitation Data'!$C$5,0,10*ROW('Sanitation Data'!C176)),0),"]"),IF(AND(ISNUMBER(OFFSET('Sanitation Data'!$C$5,0,10*ROW('Sanitation Data'!C176))),CK182="",ISNUMBER(OFFSET('Sanitation Data'!$C$5,0,10*ROW('Sanitation Data'!C176)))),100-OFFSET('Sanitation Data'!$C$5,0,10*ROW('Sanitation Data'!C176)),NA())))</f>
        <v>#N/A</v>
      </c>
      <c r="W182" s="251" t="e">
        <f ca="true">+IF(AND(ISNUMBER(OFFSET('Sanitation Data'!$C$7,0,10*ROW('Sanitation Data'!C176))),CL182="Yes"),OFFSET('Sanitation Data'!$C$7,0,10*ROW('Sanitation Data'!C176)),IF(AND(ISNUMBER(OFFSET('Sanitation Data'!$C$7,0,10*ROW('Sanitation Data'!C176))),CL182="No",ISNUMBER(OFFSET('Sanitation Data'!$C$7,0,10*ROW('Sanitation Data'!C176)))),CONCATENATE("[",ROUND(OFFSET('Sanitation Data'!$C$7,0,10*ROW('Sanitation Data'!C176)),0),"]"),IF(AND(ISNUMBER(OFFSET('Sanitation Data'!$C$7,0,10*ROW('Sanitation Data'!C176))),CL182="",ISNUMBER(OFFSET('Sanitation Data'!$C$7,0,10*ROW('Sanitation Data'!C176)))),OFFSET('Sanitation Data'!$C$7,0,10*ROW('Sanitation Data'!C176)),NA())))</f>
        <v>#N/A</v>
      </c>
      <c r="X182" s="251" t="e">
        <f ca="true">+IF(AND(ISNUMBER(OFFSET('Sanitation Data'!$C$11,0,10*ROW('Sanitation Data'!C176))),CM182="Yes"),OFFSET('Sanitation Data'!$C$11,0,10*ROW('Sanitation Data'!C176)),IF(AND(ISNUMBER(OFFSET('Sanitation Data'!$C$11,0,10*ROW('Sanitation Data'!C176))),CM182="No",ISNUMBER(OFFSET('Sanitation Data'!$C$11,0,10*ROW('Sanitation Data'!C176)))),CONCATENATE("[",ROUND(OFFSET('Sanitation Data'!$C$11,0,10*ROW('Sanitation Data'!C176)),0),"]"),IF(AND(ISNUMBER(OFFSET('Sanitation Data'!$C$11,0,10*ROW('Sanitation Data'!C176))),CM182="",ISNUMBER(OFFSET('Sanitation Data'!$C$11,0,10*ROW('Sanitation Data'!C176)))),OFFSET('Sanitation Data'!$C$11,0,10*ROW('Sanitation Data'!C176)),NA())))</f>
        <v>#N/A</v>
      </c>
      <c r="Y182" s="251" t="e">
        <f ca="true">+IF(AND(ISNUMBER(OFFSET('Sanitation Data'!$C$12,0,10*ROW('Sanitation Data'!C176))),CN182="Yes"),OFFSET('Sanitation Data'!$C$12,0,10*ROW('Sanitation Data'!C176)),IF(AND(ISNUMBER(OFFSET('Sanitation Data'!$C$12,0,10*ROW('Sanitation Data'!C176))),CN182="No",ISNUMBER(OFFSET('Sanitation Data'!$C$12,0,10*ROW('Sanitation Data'!C176)))),CONCATENATE("[",ROUND(OFFSET('Sanitation Data'!$C$12,0,10*ROW('Sanitation Data'!C176)),0),"]"),IF(AND(ISNUMBER(OFFSET('Sanitation Data'!$C$12,0,10*ROW('Sanitation Data'!C176))),CN182="",ISNUMBER(OFFSET('Sanitation Data'!$C$12,0,10*ROW('Sanitation Data'!C176)))),OFFSET('Sanitation Data'!$C$12,0,10*ROW('Sanitation Data'!C176)),NA())))</f>
        <v>#N/A</v>
      </c>
      <c r="Z182" s="251" t="e">
        <f ca="true">+IF(AND(ISNUMBER(OFFSET('Sanitation Data'!$C$13,0,10*ROW('Sanitation Data'!C176))),CO182="Yes"),OFFSET('Sanitation Data'!$C$13,0,10*ROW('Sanitation Data'!C176)),IF(AND(ISNUMBER(OFFSET('Sanitation Data'!$C$13,0,10*ROW('Sanitation Data'!C176))),CO182="No",ISNUMBER(OFFSET('Sanitation Data'!$C$13,0,10*ROW('Sanitation Data'!C176)))),CONCATENATE("[",ROUND(OFFSET('Sanitation Data'!$C$13,0,10*ROW('Sanitation Data'!C176)),0),"]"),IF(AND(ISNUMBER(OFFSET('Sanitation Data'!$C$13,0,10*ROW('Sanitation Data'!C176))),CO182="",ISNUMBER(OFFSET('Sanitation Data'!$C$13,0,10*ROW('Sanitation Data'!C176)))),OFFSET('Sanitation Data'!$C$13,0,10*ROW('Sanitation Data'!C176)),NA())))</f>
        <v>#N/A</v>
      </c>
      <c r="AA182" s="251" t="e">
        <f ca="true">+IF(AND(ISNUMBER(OFFSET('Sanitation Data'!$D$5,0,10*ROW('Sanitation Data'!D176))),CP182="Yes"),100-OFFSET('Sanitation Data'!$D$5,0,10*ROW('Sanitation Data'!D176)),IF(AND(ISNUMBER(OFFSET('Sanitation Data'!$D$5,0,10*ROW('Sanitation Data'!D176))),CP182="No",ISNUMBER(OFFSET('Sanitation Data'!$D$5,0,10*ROW('Sanitation Data'!D176)))),CONCATENATE("[",ROUND(100-OFFSET('Sanitation Data'!$D$5,0,10*ROW('Sanitation Data'!D176)),0),"]"),IF(AND(ISNUMBER(OFFSET('Sanitation Data'!$D$5,0,10*ROW('Sanitation Data'!D176))),CP182="",ISNUMBER(OFFSET('Sanitation Data'!$D$5,0,10*ROW('Sanitation Data'!D176)))),100-OFFSET('Sanitation Data'!$D$5,0,10*ROW('Sanitation Data'!D176)),NA())))</f>
        <v>#N/A</v>
      </c>
      <c r="AB182" s="251" t="e">
        <f ca="true">+IF(AND(ISNUMBER(OFFSET('Sanitation Data'!$D$7,0,10*ROW('Sanitation Data'!D176))),CQ182="Yes"),OFFSET('Sanitation Data'!$D$7,0,10*ROW('Sanitation Data'!G176)),IF(AND(ISNUMBER(OFFSET('Sanitation Data'!$D$7,0,10*ROW('Sanitation Data'!D176))),CQ182="No",ISNUMBER(OFFSET('Sanitation Data'!$D$7,0,10*ROW('Sanitation Data'!D176)))),CONCATENATE("[",ROUND(OFFSET('Sanitation Data'!$D$7,0,10*ROW('Sanitation Data'!D176)),0),"]"),IF(AND(ISNUMBER(OFFSET('Sanitation Data'!$D$7,0,10*ROW('Sanitation Data'!D176))),CQ182="",ISNUMBER(OFFSET('Sanitation Data'!$D$7,0,10*ROW('Sanitation Data'!D176)))),OFFSET('Sanitation Data'!$D$7,0,10*ROW('Sanitation Data'!D176)),NA())))</f>
        <v>#N/A</v>
      </c>
      <c r="AC182" s="251" t="e">
        <f ca="true">+IF(AND(ISNUMBER(OFFSET('Sanitation Data'!$D$11,0,10*ROW('Sanitation Data'!D176))),CR182="Yes"),OFFSET('Sanitation Data'!$D$11,0,10*ROW('Sanitation Data'!D176)),IF(AND(ISNUMBER(OFFSET('Sanitation Data'!$D$11,0,10*ROW('Sanitation Data'!D176))),CR182="No",ISNUMBER(OFFSET('Sanitation Data'!$D$11,0,10*ROW('Sanitation Data'!D176)))),CONCATENATE("[",ROUND(OFFSET('Sanitation Data'!$D$11,0,10*ROW('Sanitation Data'!D176)),0),"]"),IF(AND(ISNUMBER(OFFSET('Sanitation Data'!$D$11,0,10*ROW('Sanitation Data'!D176))),CR182="",ISNUMBER(OFFSET('Sanitation Data'!$D$11,0,10*ROW('Sanitation Data'!D176)))),OFFSET('Sanitation Data'!$D$11,0,10*ROW('Sanitation Data'!D176)),NA())))</f>
        <v>#N/A</v>
      </c>
      <c r="AD182" s="251" t="e">
        <f ca="true">+IF(AND(ISNUMBER(OFFSET('Sanitation Data'!$D$12,0,10*ROW('Sanitation Data'!D176))),CS182="Yes"),OFFSET('Sanitation Data'!$D$12,0,10*ROW('Sanitation Data'!D176)),IF(AND(ISNUMBER(OFFSET('Sanitation Data'!$D$12,0,10*ROW('Sanitation Data'!D176))),CS182="No",ISNUMBER(OFFSET('Sanitation Data'!$D$12,0,10*ROW('Sanitation Data'!D176)))),CONCATENATE("[",ROUND(OFFSET('Sanitation Data'!$D$12,0,10*ROW('Sanitation Data'!D176)),0),"]"),IF(AND(ISNUMBER(OFFSET('Sanitation Data'!$D$12,0,10*ROW('Sanitation Data'!D176))),CS182="",ISNUMBER(OFFSET('Sanitation Data'!$D$12,0,10*ROW('Sanitation Data'!D176)))),OFFSET('Sanitation Data'!$D$12,0,10*ROW('Sanitation Data'!D176)),NA())))</f>
        <v>#N/A</v>
      </c>
      <c r="AE182" s="251" t="e">
        <f ca="true">+IF(AND(ISNUMBER(OFFSET('Sanitation Data'!$D$13,0,10*ROW('Sanitation Data'!D176))),CT182="Yes"),OFFSET('Sanitation Data'!$D$13,0,10*ROW('Sanitation Data'!D176)),IF(AND(ISNUMBER(OFFSET('Sanitation Data'!$D$13,0,10*ROW('Sanitation Data'!D176))),CT182="No",ISNUMBER(OFFSET('Sanitation Data'!$D$13,0,10*ROW('Sanitation Data'!D176)))),CONCATENATE("[",ROUND(OFFSET('Sanitation Data'!$D$13,0,10*ROW('Sanitation Data'!D176)),0),"]"),IF(AND(ISNUMBER(OFFSET('Sanitation Data'!$D$13,0,10*ROW('Sanitation Data'!D176))),CT182="",ISNUMBER(OFFSET('Sanitation Data'!$D$13,0,10*ROW('Sanitation Data'!D176)))),OFFSET('Sanitation Data'!$D$13,0,10*ROW('Sanitation Data'!D176)),NA())))</f>
        <v>#N/A</v>
      </c>
      <c r="AF182" s="251" t="e">
        <f ca="true">+IF(AND(ISNUMBER(OFFSET('Sanitation Data'!$E$5,0,10*ROW('Sanitation Data'!E176))),CU182="Yes"),100-OFFSET('Sanitation Data'!$E$5,0,10*ROW('Sanitation Data'!E176)),IF(AND(ISNUMBER(OFFSET('Sanitation Data'!$E$5,0,10*ROW('Sanitation Data'!E176))),CU182="No",ISNUMBER(OFFSET('Sanitation Data'!$E$5,0,10*ROW('Sanitation Data'!E176)))),CONCATENATE("[",ROUND(100-OFFSET('Sanitation Data'!$E$5,0,10*ROW('Sanitation Data'!E176)),0),"]"),IF(AND(ISNUMBER(OFFSET('Sanitation Data'!$E$5,0,10*ROW('Sanitation Data'!E176))),CU182="",ISNUMBER(OFFSET('Sanitation Data'!$E$5,0,10*ROW('Sanitation Data'!E176)))),100-OFFSET('Sanitation Data'!$E$5,0,10*ROW('Sanitation Data'!E176)),NA())))</f>
        <v>#N/A</v>
      </c>
      <c r="AG182" s="251" t="e">
        <f ca="true">+IF(AND(ISNUMBER(OFFSET('Sanitation Data'!$E$7,0,10*ROW('Sanitation Data'!E176))),CV182="Yes"),OFFSET('Sanitation Data'!$E$7,0,10*ROW('Sanitation Data'!E176)),IF(AND(ISNUMBER(OFFSET('Sanitation Data'!$E$7,0,10*ROW('Sanitation Data'!E176))),CV182="No",ISNUMBER(OFFSET('Sanitation Data'!$E$7,0,10*ROW('Sanitation Data'!E176)))),CONCATENATE("[",ROUND(OFFSET('Sanitation Data'!$E$7,0,10*ROW('Sanitation Data'!E176)),0),"]"),IF(AND(ISNUMBER(OFFSET('Sanitation Data'!$E$7,0,10*ROW('Sanitation Data'!E176))),CV182="",ISNUMBER(OFFSET('Sanitation Data'!$E$7,0,10*ROW('Sanitation Data'!E176)))),OFFSET('Sanitation Data'!$E$7,0,10*ROW('Sanitation Data'!E176)),NA())))</f>
        <v>#N/A</v>
      </c>
      <c r="AH182" s="251" t="e">
        <f ca="true">+IF(AND(ISNUMBER(OFFSET('Sanitation Data'!$E$11,0,10*ROW('Sanitation Data'!E176))),CW182="Yes"),OFFSET('Sanitation Data'!$E$11,0,10*ROW('Sanitation Data'!E176)),IF(AND(ISNUMBER(OFFSET('Sanitation Data'!$E$11,0,10*ROW('Sanitation Data'!E176))),CW182="No",ISNUMBER(OFFSET('Sanitation Data'!$E$11,0,10*ROW('Sanitation Data'!E176)))),CONCATENATE("[",ROUND(OFFSET('Sanitation Data'!$E$11,0,10*ROW('Sanitation Data'!E176)),0),"]"),IF(AND(ISNUMBER(OFFSET('Sanitation Data'!$E$11,0,10*ROW('Sanitation Data'!E176))),CW182="",ISNUMBER(OFFSET('Sanitation Data'!$E$11,0,10*ROW('Sanitation Data'!E176)))),OFFSET('Sanitation Data'!$E$11,0,10*ROW('Sanitation Data'!E176)),NA())))</f>
        <v>#N/A</v>
      </c>
      <c r="AI182" s="251" t="e">
        <f ca="true">+IF(AND(ISNUMBER(OFFSET('Sanitation Data'!$E$12,0,10*ROW('Sanitation Data'!E176))),CX182="Yes"),OFFSET('Sanitation Data'!$E$12,0,10*ROW('Sanitation Data'!E176)),IF(AND(ISNUMBER(OFFSET('Sanitation Data'!$E$12,0,10*ROW('Sanitation Data'!E176))),CX182="No",ISNUMBER(OFFSET('Sanitation Data'!$E$12,0,10*ROW('Sanitation Data'!E176)))),CONCATENATE("[",ROUND(OFFSET('Sanitation Data'!$E$12,0,10*ROW('Sanitation Data'!E176)),0),"]"),IF(AND(ISNUMBER(OFFSET('Sanitation Data'!$E$12,0,10*ROW('Sanitation Data'!E176))),CX182="",ISNUMBER(OFFSET('Sanitation Data'!$E$12,0,10*ROW('Sanitation Data'!E176)))),OFFSET('Sanitation Data'!$E$12,0,10*ROW('Sanitation Data'!E176)),NA())))</f>
        <v>#N/A</v>
      </c>
      <c r="AJ182" s="251" t="e">
        <f ca="true">+IF(AND(ISNUMBER(OFFSET('Sanitation Data'!$E$13,0,10*ROW('Sanitation Data'!E176))),CY182="Yes"),OFFSET('Sanitation Data'!$E$13,0,10*ROW('Sanitation Data'!E176)),IF(AND(ISNUMBER(OFFSET('Sanitation Data'!$E$13,0,10*ROW('Sanitation Data'!E176))),CY182="No",ISNUMBER(OFFSET('Sanitation Data'!$E$13,0,10*ROW('Sanitation Data'!E176)))),CONCATENATE("[",ROUND(OFFSET('Sanitation Data'!$E$13,0,10*ROW('Sanitation Data'!E176)),0),"]"),IF(AND(ISNUMBER(OFFSET('Sanitation Data'!$E$13,0,10*ROW('Sanitation Data'!E176))),CY182="",ISNUMBER(OFFSET('Sanitation Data'!$E$13,0,10*ROW('Sanitation Data'!E176)))),OFFSET('Sanitation Data'!$E$13,0,10*ROW('Sanitation Data'!E176)),NA())))</f>
        <v>#N/A</v>
      </c>
      <c r="AK182" s="251" t="e">
        <f ca="true">+IF(AND(ISNUMBER(OFFSET('Sanitation Data'!$F$5,0,10*ROW('Sanitation Data'!F176))),CZ182="Yes"),100-OFFSET('Sanitation Data'!$F$5,0,10*ROW('Sanitation Data'!F176)),IF(AND(ISNUMBER(OFFSET('Sanitation Data'!$F$5,0,10*ROW('Sanitation Data'!F176))),CZ182="No",ISNUMBER(OFFSET('Sanitation Data'!$F$5,0,10*ROW('Sanitation Data'!F176)))),CONCATENATE("[",ROUND(100-OFFSET('Sanitation Data'!$F$5,0,10*ROW('Sanitation Data'!F176)),0),"]"),IF(AND(ISNUMBER(OFFSET('Sanitation Data'!$F$5,0,10*ROW('Sanitation Data'!F176))),CZ182="",ISNUMBER(OFFSET('Sanitation Data'!$F$5,0,10*ROW('Sanitation Data'!F176)))),100-OFFSET('Sanitation Data'!$F$5,0,10*ROW('Sanitation Data'!F176)),NA())))</f>
        <v>#N/A</v>
      </c>
      <c r="AL182" s="251" t="e">
        <f ca="true">+IF(AND(ISNUMBER(OFFSET('Sanitation Data'!$F$7,0,10*ROW('Sanitation Data'!F176))),DA182="Yes"),OFFSET('Sanitation Data'!$F$7,0,10*ROW('Sanitation Data'!F176)),IF(AND(ISNUMBER(OFFSET('Sanitation Data'!$F$7,0,10*ROW('Sanitation Data'!F176))),DA182="No",ISNUMBER(OFFSET('Sanitation Data'!$F$7,0,10*ROW('Sanitation Data'!F176)))),CONCATENATE("[",ROUND(OFFSET('Sanitation Data'!$F$7,0,10*ROW('Sanitation Data'!F176)),0),"]"),IF(AND(ISNUMBER(OFFSET('Sanitation Data'!$F$7,0,10*ROW('Sanitation Data'!F176))),DA182="",ISNUMBER(OFFSET('Sanitation Data'!$F$7,0,10*ROW('Sanitation Data'!F176)))),OFFSET('Sanitation Data'!$F$7,0,10*ROW('Sanitation Data'!F176)),NA())))</f>
        <v>#N/A</v>
      </c>
      <c r="AM182" s="251" t="e">
        <f ca="true">+IF(AND(ISNUMBER(OFFSET('Sanitation Data'!$F$11,0,10*ROW('Sanitation Data'!F176))),DB182="Yes"),OFFSET('Sanitation Data'!$F$11,0,10*ROW('Sanitation Data'!F176)),IF(AND(ISNUMBER(OFFSET('Sanitation Data'!$F$11,0,10*ROW('Sanitation Data'!F176))),DB182="No",ISNUMBER(OFFSET('Sanitation Data'!$F$11,0,10*ROW('Sanitation Data'!F176)))),CONCATENATE("[",ROUND(OFFSET('Sanitation Data'!$F$11,0,10*ROW('Sanitation Data'!F176)),0),"]"),IF(AND(ISNUMBER(OFFSET('Sanitation Data'!$F$11,0,10*ROW('Sanitation Data'!F176))),DB182="",ISNUMBER(OFFSET('Sanitation Data'!$F$11,0,10*ROW('Sanitation Data'!F176)))),OFFSET('Sanitation Data'!$F$11,0,10*ROW('Sanitation Data'!F176)),NA())))</f>
        <v>#N/A</v>
      </c>
      <c r="AN182" s="251" t="e">
        <f ca="true">+IF(AND(ISNUMBER(OFFSET('Sanitation Data'!$F$12,0,10*ROW('Sanitation Data'!F176))),DC182="Yes"),OFFSET('Sanitation Data'!$F$12,0,10*ROW('Sanitation Data'!F176)),IF(AND(ISNUMBER(OFFSET('Sanitation Data'!$F$12,0,10*ROW('Sanitation Data'!F176))),DC182="No",ISNUMBER(OFFSET('Sanitation Data'!$F$12,0,10*ROW('Sanitation Data'!F176)))),CONCATENATE("[",ROUND(OFFSET('Sanitation Data'!$F$12,0,10*ROW('Sanitation Data'!F176)),0),"]"),IF(AND(ISNUMBER(OFFSET('Sanitation Data'!$F$12,0,10*ROW('Sanitation Data'!F176))),DC182="",ISNUMBER(OFFSET('Sanitation Data'!$F$12,0,10*ROW('Sanitation Data'!F176)))),OFFSET('Sanitation Data'!$F$12,0,10*ROW('Sanitation Data'!F176)),NA())))</f>
        <v>#N/A</v>
      </c>
      <c r="AO182" s="251" t="e">
        <f ca="true">+IF(AND(ISNUMBER(OFFSET('Sanitation Data'!$F$13,0,10*ROW('Sanitation Data'!F176))),DD182="Yes"),OFFSET('Sanitation Data'!$F$13,0,10*ROW('Sanitation Data'!F176)),IF(AND(ISNUMBER(OFFSET('Sanitation Data'!$F$13,0,10*ROW('Sanitation Data'!F176))),DD182="No",ISNUMBER(OFFSET('Sanitation Data'!$F$13,0,10*ROW('Sanitation Data'!F176)))),CONCATENATE("[",ROUND(OFFSET('Sanitation Data'!$F$13,0,10*ROW('Sanitation Data'!F176)),0),"]"),IF(AND(ISNUMBER(OFFSET('Sanitation Data'!$F$13,0,10*ROW('Sanitation Data'!F176))),DD182="",ISNUMBER(OFFSET('Sanitation Data'!$F$13,0,10*ROW('Sanitation Data'!F176)))),OFFSET('Sanitation Data'!$F$13,0,10*ROW('Sanitation Data'!F176)),NA())))</f>
        <v>#N/A</v>
      </c>
      <c r="AP182" s="251" t="e">
        <f ca="true">+IF(AND(ISNUMBER(OFFSET('Sanitation Data'!$G$5,0,10*ROW('Sanitation Data'!G176))),DE182="Yes"),100-OFFSET('Sanitation Data'!$G$5,0,10*ROW('Sanitation Data'!G176)),IF(AND(ISNUMBER(OFFSET('Sanitation Data'!$G$5,0,10*ROW('Sanitation Data'!G176))),DE182="No",ISNUMBER(OFFSET('Sanitation Data'!$G$5,0,10*ROW('Sanitation Data'!G176)))),CONCATENATE("[",ROUND(100-OFFSET('Sanitation Data'!$G$5,0,10*ROW('Sanitation Data'!G176)),0),"]"),IF(AND(ISNUMBER(OFFSET('Sanitation Data'!$G$5,0,10*ROW('Sanitation Data'!G176))),DE182="",ISNUMBER(OFFSET('Sanitation Data'!$G$5,0,10*ROW('Sanitation Data'!G176)))),100-OFFSET('Sanitation Data'!$G$5,0,10*ROW('Sanitation Data'!G176)),NA())))</f>
        <v>#N/A</v>
      </c>
      <c r="AQ182" s="251" t="e">
        <f ca="true">+IF(AND(ISNUMBER(OFFSET('Sanitation Data'!$G$7,0,10*ROW('Sanitation Data'!G176))),DF182="Yes"),OFFSET('Sanitation Data'!$G$7,0,10*ROW('Sanitation Data'!G176)),IF(AND(ISNUMBER(OFFSET('Sanitation Data'!$G$7,0,10*ROW('Sanitation Data'!G176))),DF182="No",ISNUMBER(OFFSET('Sanitation Data'!$G$7,0,10*ROW('Sanitation Data'!G176)))),CONCATENATE("[",ROUND(OFFSET('Sanitation Data'!$G$7,0,10*ROW('Sanitation Data'!G176)),0),"]"),IF(AND(ISNUMBER(OFFSET('Sanitation Data'!$G$7,0,10*ROW('Sanitation Data'!G176))),DF182="",ISNUMBER(OFFSET('Sanitation Data'!$G$7,0,10*ROW('Sanitation Data'!G176)))),OFFSET('Sanitation Data'!$G$7,0,10*ROW('Sanitation Data'!G176)),NA())))</f>
        <v>#N/A</v>
      </c>
      <c r="AR182" s="251" t="e">
        <f ca="true">+IF(AND(ISNUMBER(OFFSET('Sanitation Data'!$G$11,0,10*ROW('Sanitation Data'!G176))),DG182="Yes"),OFFSET('Sanitation Data'!$G$11,0,10*ROW('Sanitation Data'!G176)),IF(AND(ISNUMBER(OFFSET('Sanitation Data'!$G$11,0,10*ROW('Sanitation Data'!G176))),DG182="No",ISNUMBER(OFFSET('Sanitation Data'!$G$11,0,10*ROW('Sanitation Data'!G176)))),CONCATENATE("[",ROUND(OFFSET('Sanitation Data'!$G$11,0,10*ROW('Sanitation Data'!G176)),0),"]"),IF(AND(ISNUMBER(OFFSET('Sanitation Data'!$G$11,0,10*ROW('Sanitation Data'!G176))),DG182="",ISNUMBER(OFFSET('Sanitation Data'!$G$11,0,10*ROW('Sanitation Data'!G176)))),OFFSET('Sanitation Data'!$G$11,0,10*ROW('Sanitation Data'!G176)),NA())))</f>
        <v>#N/A</v>
      </c>
      <c r="AS182" s="251" t="e">
        <f ca="true">+IF(AND(ISNUMBER(OFFSET('Sanitation Data'!$G$12,0,10*ROW('Sanitation Data'!G176))),DH182="Yes"),OFFSET('Sanitation Data'!$G$12,0,10*ROW('Sanitation Data'!G176)),IF(AND(ISNUMBER(OFFSET('Sanitation Data'!$G$12,0,10*ROW('Sanitation Data'!G176))),DH182="No",ISNUMBER(OFFSET('Sanitation Data'!$G$12,0,10*ROW('Sanitation Data'!G176)))),CONCATENATE("[",ROUND(OFFSET('Sanitation Data'!$G$12,0,10*ROW('Sanitation Data'!G176)),0),"]"),IF(AND(ISNUMBER(OFFSET('Sanitation Data'!$G$12,0,10*ROW('Sanitation Data'!G176))),DH182="",ISNUMBER(OFFSET('Sanitation Data'!$G$12,0,10*ROW('Sanitation Data'!G176)))),OFFSET('Sanitation Data'!$G$12,0,10*ROW('Sanitation Data'!G176)),NA())))</f>
        <v>#N/A</v>
      </c>
      <c r="AT182" s="251" t="e">
        <f ca="true">+IF(AND(ISNUMBER(OFFSET('Sanitation Data'!$G$13,0,10*ROW('Sanitation Data'!G176))),DI182="Yes"),OFFSET('Sanitation Data'!$G$13,0,10*ROW('Sanitation Data'!G176)),IF(AND(ISNUMBER(OFFSET('Sanitation Data'!$G$13,0,10*ROW('Sanitation Data'!G176))),DI182="No",ISNUMBER(OFFSET('Sanitation Data'!$G$13,0,10*ROW('Sanitation Data'!G176)))),CONCATENATE("[",ROUND(OFFSET('Sanitation Data'!$G$13,0,10*ROW('Sanitation Data'!G176)),0),"]"),IF(AND(ISNUMBER(OFFSET('Sanitation Data'!$G$13,0,10*ROW('Sanitation Data'!G176))),DI182="",ISNUMBER(OFFSET('Sanitation Data'!$G$13,0,10*ROW('Sanitation Data'!G176)))),OFFSET('Sanitation Data'!$G$13,0,10*ROW('Sanitation Data'!G176)),NA())))</f>
        <v>#N/A</v>
      </c>
      <c r="AU182" s="251" t="e">
        <f ca="true">+IF(AND(ISNUMBER(OFFSET('Sanitation Data'!$H$5,0,10*ROW('Sanitation Data'!H176))),DJ182="Yes"),100-OFFSET('Sanitation Data'!$H$5,0,10*ROW('Sanitation Data'!H176)),IF(AND(ISNUMBER(OFFSET('Sanitation Data'!$H$5,0,10*ROW('Sanitation Data'!H176))),DJ182="No",ISNUMBER(OFFSET('Sanitation Data'!$H$5,0,10*ROW('Sanitation Data'!H176)))),CONCATENATE("[",ROUND(100-OFFSET('Sanitation Data'!$H$5,0,10*ROW('Sanitation Data'!H176)),0),"]"),IF(AND(ISNUMBER(OFFSET('Sanitation Data'!$H$5,0,10*ROW('Sanitation Data'!H176))),DJ182="",ISNUMBER(OFFSET('Sanitation Data'!$H$5,0,10*ROW('Sanitation Data'!H176)))),100-OFFSET('Sanitation Data'!$H$5,0,10*ROW('Sanitation Data'!H176)),NA())))</f>
        <v>#N/A</v>
      </c>
      <c r="AV182" s="251" t="e">
        <f ca="true">+IF(AND(ISNUMBER(OFFSET('Sanitation Data'!$H$7,0,10*ROW('Sanitation Data'!H176))),DK182="Yes"),OFFSET('Sanitation Data'!$H$7,0,10*ROW('Sanitation Data'!H176)),IF(AND(ISNUMBER(OFFSET('Sanitation Data'!$H$7,0,10*ROW('Sanitation Data'!H176))),DK182="No",ISNUMBER(OFFSET('Sanitation Data'!$H$7,0,10*ROW('Sanitation Data'!H176)))),CONCATENATE("[",ROUND(OFFSET('Sanitation Data'!$H$7,0,10*ROW('Sanitation Data'!H176)),0),"]"),IF(AND(ISNUMBER(OFFSET('Sanitation Data'!$H$7,0,10*ROW('Sanitation Data'!H176))),DK182="",ISNUMBER(OFFSET('Sanitation Data'!$H$7,0,10*ROW('Sanitation Data'!H176)))),OFFSET('Sanitation Data'!$H$7,0,10*ROW('Sanitation Data'!H176)),NA())))</f>
        <v>#N/A</v>
      </c>
      <c r="AW182" s="251" t="e">
        <f ca="true">+IF(AND(ISNUMBER(OFFSET('Sanitation Data'!$H$11,0,10*ROW('Sanitation Data'!H176))),DL182="Yes"),OFFSET('Sanitation Data'!$H$11,0,10*ROW('Sanitation Data'!H176)),IF(AND(ISNUMBER(OFFSET('Sanitation Data'!$H$11,0,10*ROW('Sanitation Data'!H176))),DL182="No",ISNUMBER(OFFSET('Sanitation Data'!$H$11,0,10*ROW('Sanitation Data'!H176)))),CONCATENATE("[",ROUND(OFFSET('Sanitation Data'!$H$11,0,10*ROW('Sanitation Data'!H176)),0),"]"),IF(AND(ISNUMBER(OFFSET('Sanitation Data'!$H$11,0,10*ROW('Sanitation Data'!H176))),DL182="",ISNUMBER(OFFSET('Sanitation Data'!$H$11,0,10*ROW('Sanitation Data'!H176)))),OFFSET('Sanitation Data'!$H$11,0,10*ROW('Sanitation Data'!H176)),NA())))</f>
        <v>#N/A</v>
      </c>
      <c r="AX182" s="251" t="e">
        <f ca="true">+IF(AND(ISNUMBER(OFFSET('Sanitation Data'!$H$12,0,10*ROW('Sanitation Data'!H176))),DM182="Yes"),OFFSET('Sanitation Data'!$H$12,0,10*ROW('Sanitation Data'!H176)),IF(AND(ISNUMBER(OFFSET('Sanitation Data'!$H$12,0,10*ROW('Sanitation Data'!H176))),DM182="No",ISNUMBER(OFFSET('Sanitation Data'!$H$12,0,10*ROW('Sanitation Data'!H176)))),CONCATENATE("[",ROUND(OFFSET('Sanitation Data'!$H$12,0,10*ROW('Sanitation Data'!H176)),0),"]"),IF(AND(ISNUMBER(OFFSET('Sanitation Data'!$H$12,0,10*ROW('Sanitation Data'!H176))),DM182="",ISNUMBER(OFFSET('Sanitation Data'!$H$12,0,10*ROW('Sanitation Data'!H176)))),OFFSET('Sanitation Data'!$H$12,0,10*ROW('Sanitation Data'!H176)),NA())))</f>
        <v>#N/A</v>
      </c>
      <c r="AY182" s="251" t="e">
        <f ca="true">+IF(AND(ISNUMBER(OFFSET('Sanitation Data'!$H$13,0,10*ROW('Sanitation Data'!H176))),DN182="Yes"),OFFSET('Sanitation Data'!$H$13,0,10*ROW('Sanitation Data'!H176)),IF(AND(ISNUMBER(OFFSET('Sanitation Data'!$H$13,0,10*ROW('Sanitation Data'!H176))),DN182="No",ISNUMBER(OFFSET('Sanitation Data'!$H$13,0,10*ROW('Sanitation Data'!H176)))),CONCATENATE("[",ROUND(OFFSET('Sanitation Data'!$H$13,0,10*ROW('Sanitation Data'!H176)),0),"]"),IF(AND(ISNUMBER(OFFSET('Sanitation Data'!$H$13,0,10*ROW('Sanitation Data'!H176))),DN182="",ISNUMBER(OFFSET('Sanitation Data'!$H$13,0,10*ROW('Sanitation Data'!H176)))),OFFSET('Sanitation Data'!$H$13,0,10*ROW('Sanitation Data'!H176)),NA())))</f>
        <v>#N/A</v>
      </c>
      <c r="AZ182" s="252" t="e">
        <f ca="true">+IF(AND(ISNUMBER(OFFSET('Hygiene Data'!$C$6,0,10*ROW('Hygiene Data'!C176))),DO182="Yes"),OFFSET('Hygiene Data'!$C$6,0,10*ROW('Hygiene Data'!C176)),IF(AND(ISNUMBER(OFFSET('Hygiene Data'!$C$6,0,10*ROW('Hygiene Data'!C176))),DO182="No",ISNUMBER(OFFSET('Hygiene Data'!$C$6,0,10*ROW('Hygiene Data'!C176)))),CONCATENATE("[",ROUND(OFFSET('Hygiene Data'!$C$6,0,10*ROW('Hygiene Data'!C176)),0),"]"),IF(AND(ISNUMBER(OFFSET('Hygiene Data'!$C$6,0,10*ROW('Hygiene Data'!C176))),DO182="",ISNUMBER(OFFSET('Hygiene Data'!$C$6,0,10*ROW('Hygiene Data'!C176)))),OFFSET('Hygiene Data'!$C$6,0,10*ROW('Hygiene Data'!C176)),NA())))</f>
        <v>#N/A</v>
      </c>
      <c r="BA182" s="252" t="e">
        <f ca="true">+IF(AND(ISNUMBER(OFFSET('Hygiene Data'!$C$8,0,10*ROW('Hygiene Data'!C176))),DP182="Yes"),OFFSET('Hygiene Data'!$C$8,0,10*ROW('Hygiene Data'!C176)),IF(AND(ISNUMBER(OFFSET('Hygiene Data'!$C$8,0,10*ROW('Hygiene Data'!C176))),DP182="No",ISNUMBER(OFFSET('Hygiene Data'!$C$8,0,10*ROW('Hygiene Data'!C176)))),CONCATENATE("[",ROUND(OFFSET('Hygiene Data'!$C$8,0,10*ROW('Hygiene Data'!C176)),0),"]"),IF(AND(ISNUMBER(OFFSET('Hygiene Data'!$C$8,0,10*ROW('Hygiene Data'!C176))),DP182="",ISNUMBER(OFFSET('Hygiene Data'!$C$8,0,10*ROW('Hygiene Data'!C176)))),OFFSET('Hygiene Data'!$C$8,0,10*ROW('Hygiene Data'!C176)),NA())))</f>
        <v>#N/A</v>
      </c>
      <c r="BB182" s="252" t="e">
        <f ca="true">+IF(AND(ISNUMBER(OFFSET('Hygiene Data'!$C$10,0,10*ROW('Hygiene Data'!C176))),DQ182="Yes"),OFFSET('Hygiene Data'!$C$10,0,10*ROW('Hygiene Data'!C176)),IF(AND(ISNUMBER(OFFSET('Hygiene Data'!$C$10,0,10*ROW('Hygiene Data'!C176))),DQ182="No",ISNUMBER(OFFSET('Hygiene Data'!$C$10,0,10*ROW('Hygiene Data'!C176)))),CONCATENATE("[",ROUND(OFFSET('Hygiene Data'!$C$10,0,10*ROW('Hygiene Data'!C176)),0),"]"),IF(AND(ISNUMBER(OFFSET('Hygiene Data'!$C$10,0,10*ROW('Hygiene Data'!C176))),DQ182="",ISNUMBER(OFFSET('Hygiene Data'!$C$10,0,10*ROW('Hygiene Data'!C176)))),OFFSET('Hygiene Data'!$C$10,0,10*ROW('Hygiene Data'!C176)),NA())))</f>
        <v>#N/A</v>
      </c>
      <c r="BC182" s="252" t="e">
        <f ca="true">+IF(AND(ISNUMBER(OFFSET('Hygiene Data'!$D$6,0,10*ROW('Hygiene Data'!D176))),DR182="Yes"),OFFSET('Hygiene Data'!$D$6,0,10*ROW('Hygiene Data'!D176)),IF(AND(ISNUMBER(OFFSET('Hygiene Data'!$D$6,0,10*ROW('Hygiene Data'!D176))),DR182="No",ISNUMBER(OFFSET('Hygiene Data'!$D$6,0,10*ROW('Hygiene Data'!D176)))),CONCATENATE("[",ROUND(OFFSET('Hygiene Data'!$D$6,0,10*ROW('Hygiene Data'!D176)),0),"]"),IF(AND(ISNUMBER(OFFSET('Hygiene Data'!$D$6,0,10*ROW('Hygiene Data'!D176))),DR182="",ISNUMBER(OFFSET('Hygiene Data'!$D$6,0,10*ROW('Hygiene Data'!D176)))),OFFSET('Hygiene Data'!$D$6,0,10*ROW('Hygiene Data'!D176)),NA())))</f>
        <v>#N/A</v>
      </c>
      <c r="BD182" s="252" t="e">
        <f ca="true">+IF(AND(ISNUMBER(OFFSET('Hygiene Data'!$D$8,0,10*ROW('Hygiene Data'!D176))),DS182="Yes"),OFFSET('Hygiene Data'!$D$8,0,10*ROW('Hygiene Data'!D176)),IF(AND(ISNUMBER(OFFSET('Hygiene Data'!$D$8,0,10*ROW('Hygiene Data'!D176))),DS182="No",ISNUMBER(OFFSET('Hygiene Data'!$D$8,0,10*ROW('Hygiene Data'!D176)))),CONCATENATE("[",ROUND(OFFSET('Hygiene Data'!$D$8,0,10*ROW('Hygiene Data'!D176)),0),"]"),IF(AND(ISNUMBER(OFFSET('Hygiene Data'!$D$8,0,10*ROW('Hygiene Data'!D176))),DS182="",ISNUMBER(OFFSET('Hygiene Data'!$D$8,0,10*ROW('Hygiene Data'!D176)))),OFFSET('Hygiene Data'!$D$8,0,10*ROW('Hygiene Data'!D176)),NA())))</f>
        <v>#N/A</v>
      </c>
      <c r="BE182" s="252" t="e">
        <f ca="true">+IF(AND(ISNUMBER(OFFSET('Hygiene Data'!$D$10,0,10*ROW('Hygiene Data'!D176))),DT182="Yes"),OFFSET('Hygiene Data'!$D$10,0,10*ROW('Hygiene Data'!D176)),IF(AND(ISNUMBER(OFFSET('Hygiene Data'!$D$10,0,10*ROW('Hygiene Data'!D176))),DT182="No",ISNUMBER(OFFSET('Hygiene Data'!$D$10,0,10*ROW('Hygiene Data'!D176)))),CONCATENATE("[",ROUND(OFFSET('Hygiene Data'!$D$10,0,10*ROW('Hygiene Data'!D176)),0),"]"),IF(AND(ISNUMBER(OFFSET('Hygiene Data'!$D$10,0,10*ROW('Hygiene Data'!D176))),DT182="",ISNUMBER(OFFSET('Hygiene Data'!$D$10,0,10*ROW('Hygiene Data'!D176)))),OFFSET('Hygiene Data'!$D$10,0,10*ROW('Hygiene Data'!D176)),NA())))</f>
        <v>#N/A</v>
      </c>
      <c r="BF182" s="252" t="e">
        <f ca="true">+IF(AND(ISNUMBER(OFFSET('Hygiene Data'!$E$6,0,10*ROW('Hygiene Data'!E176))),DU182="Yes"),OFFSET('Hygiene Data'!$E$6,0,10*ROW('Hygiene Data'!E176)),IF(AND(ISNUMBER(OFFSET('Hygiene Data'!$E$6,0,10*ROW('Hygiene Data'!E176))),DU182="No",ISNUMBER(OFFSET('Hygiene Data'!$E$6,0,10*ROW('Hygiene Data'!E176)))),CONCATENATE("[",ROUND(OFFSET('Hygiene Data'!$E$6,0,10*ROW('Hygiene Data'!E176)),0),"]"),IF(AND(ISNUMBER(OFFSET('Hygiene Data'!$E$6,0,10*ROW('Hygiene Data'!E176))),DU182="",ISNUMBER(OFFSET('Hygiene Data'!$E$6,0,10*ROW('Hygiene Data'!E176)))),OFFSET('Hygiene Data'!$E$6,0,10*ROW('Hygiene Data'!E176)),NA())))</f>
        <v>#N/A</v>
      </c>
      <c r="BG182" s="252" t="e">
        <f ca="true">+IF(AND(ISNUMBER(OFFSET('Hygiene Data'!$E$8,0,10*ROW('Hygiene Data'!E176))),DV182="Yes"),OFFSET('Hygiene Data'!$E$8,0,10*ROW('Hygiene Data'!E176)),IF(AND(ISNUMBER(OFFSET('Hygiene Data'!$E$8,0,10*ROW('Hygiene Data'!E176))),DV182="No",ISNUMBER(OFFSET('Hygiene Data'!$E$8,0,10*ROW('Hygiene Data'!E176)))),CONCATENATE("[",ROUND(OFFSET('Hygiene Data'!$E$8,0,10*ROW('Hygiene Data'!E176)),0),"]"),IF(AND(ISNUMBER(OFFSET('Hygiene Data'!$E$8,0,10*ROW('Hygiene Data'!E176))),DV182="",ISNUMBER(OFFSET('Hygiene Data'!$E$8,0,10*ROW('Hygiene Data'!E176)))),OFFSET('Hygiene Data'!$E$8,0,10*ROW('Hygiene Data'!E176)),NA())))</f>
        <v>#N/A</v>
      </c>
      <c r="BH182" s="252" t="e">
        <f ca="true">+IF(AND(ISNUMBER(OFFSET('Hygiene Data'!$E$10,0,10*ROW('Hygiene Data'!E176))),DW182="Yes"),OFFSET('Hygiene Data'!$E$10,0,10*ROW('Hygiene Data'!E176)),IF(AND(ISNUMBER(OFFSET('Hygiene Data'!$E$10,0,10*ROW('Hygiene Data'!E176))),DW182="No",ISNUMBER(OFFSET('Hygiene Data'!$E$10,0,10*ROW('Hygiene Data'!E176)))),CONCATENATE("[",ROUND(OFFSET('Hygiene Data'!$E$10,0,10*ROW('Hygiene Data'!E176)),0),"]"),IF(AND(ISNUMBER(OFFSET('Hygiene Data'!$E$10,0,10*ROW('Hygiene Data'!E176))),DW182="",ISNUMBER(OFFSET('Hygiene Data'!$E$10,0,10*ROW('Hygiene Data'!E176)))),OFFSET('Hygiene Data'!$E$10,0,10*ROW('Hygiene Data'!E176)),NA())))</f>
        <v>#N/A</v>
      </c>
      <c r="BI182" s="252" t="e">
        <f ca="true">+IF(AND(ISNUMBER(OFFSET('Hygiene Data'!$F$6,0,10*ROW('Hygiene Data'!F176))),DX182="Yes"),OFFSET('Hygiene Data'!$F$6,0,10*ROW('Hygiene Data'!F176)),IF(AND(ISNUMBER(OFFSET('Hygiene Data'!$F$6,0,10*ROW('Hygiene Data'!F176))),DX182="No",ISNUMBER(OFFSET('Hygiene Data'!$F$6,0,10*ROW('Hygiene Data'!F176)))),CONCATENATE("[",ROUND(OFFSET('Hygiene Data'!$F$6,0,10*ROW('Hygiene Data'!F176)),0),"]"),IF(AND(ISNUMBER(OFFSET('Hygiene Data'!$F$6,0,10*ROW('Hygiene Data'!F176))),DX182="",ISNUMBER(OFFSET('Hygiene Data'!$F$6,0,10*ROW('Hygiene Data'!F176)))),OFFSET('Hygiene Data'!$F$6,0,10*ROW('Hygiene Data'!F176)),NA())))</f>
        <v>#N/A</v>
      </c>
      <c r="BJ182" s="252" t="e">
        <f ca="true">+IF(AND(ISNUMBER(OFFSET('Hygiene Data'!$F$8,0,10*ROW('Hygiene Data'!F176))),DY182="Yes"),OFFSET('Hygiene Data'!$F$8,0,10*ROW('Hygiene Data'!F176)),IF(AND(ISNUMBER(OFFSET('Hygiene Data'!$F$8,0,10*ROW('Hygiene Data'!F176))),DY182="No",ISNUMBER(OFFSET('Hygiene Data'!$F$8,0,10*ROW('Hygiene Data'!F176)))),CONCATENATE("[",ROUND(OFFSET('Hygiene Data'!$F$8,0,10*ROW('Hygiene Data'!F176)),0),"]"),IF(AND(ISNUMBER(OFFSET('Hygiene Data'!$F$8,0,10*ROW('Hygiene Data'!F176))),DY182="",ISNUMBER(OFFSET('Hygiene Data'!$F$8,0,10*ROW('Hygiene Data'!F176)))),OFFSET('Hygiene Data'!$F$8,0,10*ROW('Hygiene Data'!F176)),NA())))</f>
        <v>#N/A</v>
      </c>
      <c r="BK182" s="252" t="e">
        <f ca="true">+IF(AND(ISNUMBER(OFFSET('Hygiene Data'!$F$10,0,10*ROW('Hygiene Data'!F176))),DZ182="Yes"),OFFSET('Hygiene Data'!$F$10,0,10*ROW('Hygiene Data'!F176)),IF(AND(ISNUMBER(OFFSET('Hygiene Data'!$F$10,0,10*ROW('Hygiene Data'!F176))),DZ182="No",ISNUMBER(OFFSET('Hygiene Data'!$F$10,0,10*ROW('Hygiene Data'!F176)))),CONCATENATE("[",ROUND(OFFSET('Hygiene Data'!$F$10,0,10*ROW('Hygiene Data'!F176)),0),"]"),IF(AND(ISNUMBER(OFFSET('Hygiene Data'!$F$10,0,10*ROW('Hygiene Data'!F176))),DZ182="",ISNUMBER(OFFSET('Hygiene Data'!$F$10,0,10*ROW('Hygiene Data'!F176)))),OFFSET('Hygiene Data'!$F$10,0,10*ROW('Hygiene Data'!F176)),NA())))</f>
        <v>#N/A</v>
      </c>
      <c r="BL182" s="252" t="e">
        <f ca="true">+IF(AND(ISNUMBER(OFFSET('Hygiene Data'!$G$6,0,10*ROW('Hygiene Data'!G176))),EA182="Yes"),OFFSET('Hygiene Data'!$G$6,0,10*ROW('Hygiene Data'!G176)),IF(AND(ISNUMBER(OFFSET('Hygiene Data'!$G$6,0,10*ROW('Hygiene Data'!G176))),EA182="No",ISNUMBER(OFFSET('Hygiene Data'!$G$6,0,10*ROW('Hygiene Data'!G176)))),CONCATENATE("[",ROUND(OFFSET('Hygiene Data'!$G$6,0,10*ROW('Hygiene Data'!G176)),0),"]"),IF(AND(ISNUMBER(OFFSET('Hygiene Data'!$G$6,0,10*ROW('Hygiene Data'!G176))),EA182="",ISNUMBER(OFFSET('Hygiene Data'!$G$6,0,10*ROW('Hygiene Data'!G176)))),OFFSET('Hygiene Data'!$G$6,0,10*ROW('Hygiene Data'!G176)),NA())))</f>
        <v>#N/A</v>
      </c>
      <c r="BM182" s="252" t="e">
        <f ca="true">+IF(AND(ISNUMBER(OFFSET('Hygiene Data'!$G$8,0,10*ROW('Hygiene Data'!G176))),EB182="Yes"),OFFSET('Hygiene Data'!$G$8,0,10*ROW('Hygiene Data'!G176)),IF(AND(ISNUMBER(OFFSET('Hygiene Data'!$G$8,0,10*ROW('Hygiene Data'!G176))),EB182="No",ISNUMBER(OFFSET('Hygiene Data'!$G$8,0,10*ROW('Hygiene Data'!G176)))),CONCATENATE("[",ROUND(OFFSET('Hygiene Data'!$G$8,0,10*ROW('Hygiene Data'!G176)),0),"]"),IF(AND(ISNUMBER(OFFSET('Hygiene Data'!$G$8,0,10*ROW('Hygiene Data'!G176))),EB182="",ISNUMBER(OFFSET('Hygiene Data'!$G$8,0,10*ROW('Hygiene Data'!G176)))),OFFSET('Hygiene Data'!$G$8,0,10*ROW('Hygiene Data'!G176)),NA())))</f>
        <v>#N/A</v>
      </c>
      <c r="BN182" s="252" t="e">
        <f ca="true">+IF(AND(ISNUMBER(OFFSET('Hygiene Data'!$G$10,0,10*ROW('Hygiene Data'!G176))),EC182="Yes"),OFFSET('Hygiene Data'!$G$10,0,10*ROW('Hygiene Data'!G176)),IF(AND(ISNUMBER(OFFSET('Hygiene Data'!$G$10,0,10*ROW('Hygiene Data'!G176))),EC182="No",ISNUMBER(OFFSET('Hygiene Data'!$G$10,0,10*ROW('Hygiene Data'!G176)))),CONCATENATE("[",ROUND(OFFSET('Hygiene Data'!$G$10,0,10*ROW('Hygiene Data'!G176)),0),"]"),IF(AND(ISNUMBER(OFFSET('Hygiene Data'!$G$10,0,10*ROW('Hygiene Data'!G176))),EC182="",ISNUMBER(OFFSET('Hygiene Data'!$G$10,0,10*ROW('Hygiene Data'!G176)))),OFFSET('Hygiene Data'!$G$10,0,10*ROW('Hygiene Data'!G176)),NA())))</f>
        <v>#N/A</v>
      </c>
      <c r="BO182" s="252" t="e">
        <f ca="true">+IF(AND(ISNUMBER(OFFSET('Hygiene Data'!$H$6,0,10*ROW('Hygiene Data'!H176))),ED182="Yes"),OFFSET('Hygiene Data'!$H$6,0,10*ROW('Hygiene Data'!H176)),IF(AND(ISNUMBER(OFFSET('Hygiene Data'!$H$6,0,10*ROW('Hygiene Data'!H176))),ED182="No",ISNUMBER(OFFSET('Hygiene Data'!$H$6,0,10*ROW('Hygiene Data'!H176)))),CONCATENATE("[",ROUND(OFFSET('Hygiene Data'!$H$6,0,10*ROW('Hygiene Data'!H176)),0),"]"),IF(AND(ISNUMBER(OFFSET('Hygiene Data'!$H$6,0,10*ROW('Hygiene Data'!H176))),ED182="",ISNUMBER(OFFSET('Hygiene Data'!$H$6,0,10*ROW('Hygiene Data'!H176)))),OFFSET('Hygiene Data'!$H$6,0,10*ROW('Hygiene Data'!H176)),NA())))</f>
        <v>#N/A</v>
      </c>
      <c r="BP182" s="252" t="e">
        <f ca="true">+IF(AND(ISNUMBER(OFFSET('Hygiene Data'!$H$8,0,10*ROW('Hygiene Data'!H176))),EE182="Yes"),OFFSET('Hygiene Data'!$H$8,0,10*ROW('Hygiene Data'!H176)),IF(AND(ISNUMBER(OFFSET('Hygiene Data'!$H$8,0,10*ROW('Hygiene Data'!H176))),EE182="No",ISNUMBER(OFFSET('Hygiene Data'!$H$8,0,10*ROW('Hygiene Data'!H176)))),CONCATENATE("[",ROUND(OFFSET('Hygiene Data'!$H$8,0,10*ROW('Hygiene Data'!H176)),0),"]"),IF(AND(ISNUMBER(OFFSET('Hygiene Data'!$H$8,0,10*ROW('Hygiene Data'!H176))),EE182="",ISNUMBER(OFFSET('Hygiene Data'!$H$8,0,10*ROW('Hygiene Data'!H176)))),OFFSET('Hygiene Data'!$H$8,0,10*ROW('Hygiene Data'!H176)),NA())))</f>
        <v>#N/A</v>
      </c>
      <c r="BQ182" s="252" t="e">
        <f ca="true">+IF(AND(ISNUMBER(OFFSET('Hygiene Data'!$H$10,0,10*ROW('Hygiene Data'!H176))),EF182="Yes"),OFFSET('Hygiene Data'!$H$10,0,10*ROW('Hygiene Data'!H176)),IF(AND(ISNUMBER(OFFSET('Hygiene Data'!$H$10,0,10*ROW('Hygiene Data'!H176))),EF182="No",ISNUMBER(OFFSET('Hygiene Data'!$H$10,0,10*ROW('Hygiene Data'!H176)))),CONCATENATE("[",ROUND(OFFSET('Hygiene Data'!$H$10,0,10*ROW('Hygiene Data'!H176)),0),"]"),IF(AND(ISNUMBER(OFFSET('Hygiene Data'!$H$10,0,10*ROW('Hygiene Data'!H176))),EF182="",ISNUMBER(OFFSET('Hygiene Data'!$H$10,0,10*ROW('Hygiene Data'!H176)))),OFFSET('Hygiene Data'!$H$10,0,10*ROW('Hygiene Data'!H176)),NA())))</f>
        <v>#N/A</v>
      </c>
      <c r="BS182" s="36" t="str">
        <f ca="true">+IF(OFFSET('Water Data'!$C$28,0,10*ROW('Water Data'!C176))="","",OFFSET('Water Data'!$C$28,0,10*ROW('Water Data'!C176)))</f>
        <v/>
      </c>
      <c r="BT182" s="36" t="str">
        <f ca="true">+IF(OFFSET('Water Data'!$C$29,0,10*ROW('Water Data'!C176))="","",OFFSET('Water Data'!$C$29,0,10*ROW('Water Data'!C176)))</f>
        <v/>
      </c>
      <c r="BU182" s="36" t="str">
        <f ca="true">+IF(OFFSET('Water Data'!$C$30,0,10*ROW('Water Data'!C176))="","",OFFSET('Water Data'!$C$30,0,10*ROW('Water Data'!C176)))</f>
        <v/>
      </c>
      <c r="BV182" s="36" t="str">
        <f ca="true">+IF(OFFSET('Water Data'!$D$28,0,10*ROW('Water Data'!D176))="","",OFFSET('Water Data'!$D$28,0,10*ROW('Water Data'!D176)))</f>
        <v/>
      </c>
      <c r="BW182" s="36" t="str">
        <f ca="true">+IF(OFFSET('Water Data'!$D$29,0,10*ROW('Water Data'!D176))="","",OFFSET('Water Data'!$D$29,0,10*ROW('Water Data'!D176)))</f>
        <v/>
      </c>
      <c r="BX182" s="36" t="str">
        <f ca="true">+IF(OFFSET('Water Data'!$D$30,0,10*ROW('Water Data'!D176))="","",OFFSET('Water Data'!$D$30,0,10*ROW('Water Data'!D176)))</f>
        <v/>
      </c>
      <c r="BY182" s="36" t="str">
        <f ca="true">+IF(OFFSET('Water Data'!$E$28,0,10*ROW('Water Data'!E176))="","",OFFSET('Water Data'!$E$28,0,10*ROW('Water Data'!E176)))</f>
        <v/>
      </c>
      <c r="BZ182" s="36" t="str">
        <f ca="true">+IF(OFFSET('Water Data'!$E$29,0,10*ROW('Water Data'!E176))="","",OFFSET('Water Data'!$E$29,0,10*ROW('Water Data'!E176)))</f>
        <v/>
      </c>
      <c r="CA182" s="36" t="str">
        <f ca="true">+IF(OFFSET('Water Data'!$E$30,0,10*ROW('Water Data'!E176))="","",OFFSET('Water Data'!$E$30,0,10*ROW('Water Data'!E176)))</f>
        <v/>
      </c>
      <c r="CB182" s="36" t="str">
        <f ca="true">+IF(OFFSET('Water Data'!$F$28,0,10*ROW('Water Data'!F176))="","",OFFSET('Water Data'!$F$28,0,10*ROW('Water Data'!F176)))</f>
        <v/>
      </c>
      <c r="CC182" s="36" t="str">
        <f ca="true">+IF(OFFSET('Water Data'!$F$29,0,10*ROW('Water Data'!F176))="","",OFFSET('Water Data'!$F$29,0,10*ROW('Water Data'!F176)))</f>
        <v/>
      </c>
      <c r="CD182" s="36" t="str">
        <f ca="true">+IF(OFFSET('Water Data'!$F$30,0,10*ROW('Water Data'!F176))="","",OFFSET('Water Data'!$F$30,0,10*ROW('Water Data'!F176)))</f>
        <v/>
      </c>
      <c r="CE182" s="36" t="str">
        <f ca="true">+IF(OFFSET('Water Data'!$G$28,0,10*ROW('Water Data'!G176))="","",OFFSET('Water Data'!$G$28,0,10*ROW('Water Data'!G176)))</f>
        <v/>
      </c>
      <c r="CF182" s="36" t="str">
        <f ca="true">+IF(OFFSET('Water Data'!$G$29,0,10*ROW('Water Data'!G176))="","",OFFSET('Water Data'!$G$29,0,10*ROW('Water Data'!G176)))</f>
        <v/>
      </c>
      <c r="CG182" s="36" t="str">
        <f ca="true">+IF(OFFSET('Water Data'!$G$30,0,10*ROW('Water Data'!G176))="","",OFFSET('Water Data'!$G$30,0,10*ROW('Water Data'!G176)))</f>
        <v/>
      </c>
      <c r="CH182" s="36" t="str">
        <f ca="true">+IF(OFFSET('Water Data'!$H$28,0,10*ROW('Water Data'!H176))="","",OFFSET('Water Data'!$H$28,0,10*ROW('Water Data'!H176)))</f>
        <v/>
      </c>
      <c r="CI182" s="36" t="str">
        <f ca="true">+IF(OFFSET('Water Data'!$H$29,0,10*ROW('Water Data'!H176))="","",OFFSET('Water Data'!$H$29,0,10*ROW('Water Data'!H176)))</f>
        <v/>
      </c>
      <c r="CJ182" s="36" t="str">
        <f ca="true">+IF(OFFSET('Water Data'!$H$30,0,10*ROW('Water Data'!H176))="","",OFFSET('Water Data'!$H$30,0,10*ROW('Water Data'!H176)))</f>
        <v/>
      </c>
      <c r="CK182" s="36" t="str">
        <f ca="true">+IF(OFFSET('Sanitation Data'!$C$29,0,10*ROW('Sanitation Data'!C176))="","",OFFSET('Sanitation Data'!$C$29,0,10*ROW('Sanitation Data'!C176)))</f>
        <v/>
      </c>
      <c r="CL182" s="36" t="str">
        <f ca="true">+IF(OFFSET('Sanitation Data'!$C$30,0,10*ROW('Sanitation Data'!C176))="","",OFFSET('Sanitation Data'!$C$30,0,10*ROW('Sanitation Data'!C176)))</f>
        <v/>
      </c>
      <c r="CM182" s="36" t="str">
        <f ca="true">+IF(OFFSET('Sanitation Data'!$C$31,0,10*ROW('Sanitation Data'!C176))="","",OFFSET('Sanitation Data'!$C$31,0,10*ROW('Sanitation Data'!C176)))</f>
        <v/>
      </c>
      <c r="CN182" s="36" t="str">
        <f ca="true">+IF(OFFSET('Sanitation Data'!$C$32,0,10*ROW('Sanitation Data'!C176))="","",OFFSET('Sanitation Data'!$C$32,0,10*ROW('Sanitation Data'!C176)))</f>
        <v/>
      </c>
      <c r="CO182" s="36" t="str">
        <f ca="true">+IF(OFFSET('Sanitation Data'!$C$33,0,10*ROW('Sanitation Data'!C176))="","",OFFSET('Sanitation Data'!$C$33,0,10*ROW('Sanitation Data'!C176)))</f>
        <v/>
      </c>
      <c r="CP182" s="36" t="str">
        <f ca="true">+IF(OFFSET('Sanitation Data'!$D$29,0,10*ROW('Sanitation Data'!D176))="","",OFFSET('Sanitation Data'!$D$29,0,10*ROW('Sanitation Data'!D176)))</f>
        <v/>
      </c>
      <c r="CQ182" s="36" t="str">
        <f ca="true">+IF(OFFSET('Sanitation Data'!$D$30,0,10*ROW('Sanitation Data'!D176))="","",OFFSET('Sanitation Data'!$D$30,0,10*ROW('Sanitation Data'!D176)))</f>
        <v/>
      </c>
      <c r="CR182" s="36" t="str">
        <f ca="true">+IF(OFFSET('Sanitation Data'!$D$31,0,10*ROW('Sanitation Data'!D176))="","",OFFSET('Sanitation Data'!$D$31,0,10*ROW('Sanitation Data'!D176)))</f>
        <v/>
      </c>
      <c r="CS182" s="36" t="str">
        <f ca="true">+IF(OFFSET('Sanitation Data'!$D$32,0,10*ROW('Sanitation Data'!D176))="","",OFFSET('Sanitation Data'!$D$32,0,10*ROW('Sanitation Data'!D176)))</f>
        <v/>
      </c>
      <c r="CT182" s="36" t="str">
        <f ca="true">+IF(OFFSET('Sanitation Data'!$D$33,0,10*ROW('Sanitation Data'!D176))="","",OFFSET('Sanitation Data'!$D$33,0,10*ROW('Sanitation Data'!D176)))</f>
        <v/>
      </c>
      <c r="CU182" s="36" t="str">
        <f ca="true">+IF(OFFSET('Sanitation Data'!$E$29,0,10*ROW('Sanitation Data'!E176))="","",OFFSET('Sanitation Data'!$E$29,0,10*ROW('Sanitation Data'!E176)))</f>
        <v/>
      </c>
      <c r="CV182" s="36" t="str">
        <f ca="true">+IF(OFFSET('Sanitation Data'!$E$30,0,10*ROW('Sanitation Data'!E176))="","",OFFSET('Sanitation Data'!$E$30,0,10*ROW('Sanitation Data'!E176)))</f>
        <v/>
      </c>
      <c r="CW182" s="36" t="str">
        <f ca="true">+IF(OFFSET('Sanitation Data'!$E$31,0,10*ROW('Sanitation Data'!E176))="","",OFFSET('Sanitation Data'!$E$31,0,10*ROW('Sanitation Data'!E176)))</f>
        <v/>
      </c>
      <c r="CX182" s="36" t="str">
        <f ca="true">+IF(OFFSET('Sanitation Data'!$E$32,0,10*ROW('Sanitation Data'!E176))="","",OFFSET('Sanitation Data'!$E$32,0,10*ROW('Sanitation Data'!E176)))</f>
        <v/>
      </c>
      <c r="CY182" s="36" t="str">
        <f ca="true">+IF(OFFSET('Sanitation Data'!$E$33,0,10*ROW('Sanitation Data'!E176))="","",OFFSET('Sanitation Data'!$E$33,0,10*ROW('Sanitation Data'!E176)))</f>
        <v/>
      </c>
      <c r="CZ182" s="36" t="str">
        <f ca="true">+IF(OFFSET('Sanitation Data'!$F$29,0,10*ROW('Sanitation Data'!F176))="","",OFFSET('Sanitation Data'!$F$29,0,10*ROW('Sanitation Data'!F176)))</f>
        <v/>
      </c>
      <c r="DA182" s="36" t="str">
        <f ca="true">+IF(OFFSET('Sanitation Data'!$F$30,0,10*ROW('Sanitation Data'!F176))="","",OFFSET('Sanitation Data'!$F$30,0,10*ROW('Sanitation Data'!F176)))</f>
        <v/>
      </c>
      <c r="DB182" s="36" t="str">
        <f ca="true">+IF(OFFSET('Sanitation Data'!$F$31,0,10*ROW('Sanitation Data'!F176))="","",OFFSET('Sanitation Data'!$F$31,0,10*ROW('Sanitation Data'!F176)))</f>
        <v/>
      </c>
      <c r="DC182" s="36" t="str">
        <f ca="true">+IF(OFFSET('Sanitation Data'!$F$32,0,10*ROW('Sanitation Data'!F176))="","",OFFSET('Sanitation Data'!$F$32,0,10*ROW('Sanitation Data'!F176)))</f>
        <v/>
      </c>
      <c r="DD182" s="36" t="str">
        <f ca="true">+IF(OFFSET('Sanitation Data'!$F$33,0,10*ROW('Sanitation Data'!F176))="","",OFFSET('Sanitation Data'!$F$33,0,10*ROW('Sanitation Data'!F176)))</f>
        <v/>
      </c>
      <c r="DE182" s="36" t="str">
        <f ca="true">+IF(OFFSET('Sanitation Data'!$G$29,0,10*ROW('Sanitation Data'!G176))="","",OFFSET('Sanitation Data'!$G$29,0,10*ROW('Sanitation Data'!G176)))</f>
        <v/>
      </c>
      <c r="DF182" s="36" t="str">
        <f ca="true">+IF(OFFSET('Sanitation Data'!$G$30,0,10*ROW('Sanitation Data'!G176))="","",OFFSET('Sanitation Data'!$G$30,0,10*ROW('Sanitation Data'!G176)))</f>
        <v/>
      </c>
      <c r="DG182" s="36" t="str">
        <f ca="true">+IF(OFFSET('Sanitation Data'!$G$31,0,10*ROW('Sanitation Data'!G176))="","",OFFSET('Sanitation Data'!$G$31,0,10*ROW('Sanitation Data'!G176)))</f>
        <v/>
      </c>
      <c r="DH182" s="36" t="str">
        <f ca="true">+IF(OFFSET('Sanitation Data'!$G$32,0,10*ROW('Sanitation Data'!G176))="","",OFFSET('Sanitation Data'!$G$32,0,10*ROW('Sanitation Data'!G176)))</f>
        <v/>
      </c>
      <c r="DI182" s="36" t="str">
        <f ca="true">+IF(OFFSET('Sanitation Data'!$G$33,0,10*ROW('Sanitation Data'!G176))="","",OFFSET('Sanitation Data'!$G$33,0,10*ROW('Sanitation Data'!G176)))</f>
        <v/>
      </c>
      <c r="DJ182" s="36" t="str">
        <f ca="true">+IF(OFFSET('Sanitation Data'!$H$29,0,10*ROW('Sanitation Data'!H176))="","",OFFSET('Sanitation Data'!$H$29,0,10*ROW('Sanitation Data'!H176)))</f>
        <v/>
      </c>
      <c r="DK182" s="36" t="str">
        <f ca="true">+IF(OFFSET('Sanitation Data'!$H$30,0,10*ROW('Sanitation Data'!H176))="","",OFFSET('Sanitation Data'!$H$30,0,10*ROW('Sanitation Data'!H176)))</f>
        <v/>
      </c>
      <c r="DL182" s="36" t="str">
        <f ca="true">+IF(OFFSET('Sanitation Data'!$H$31,0,10*ROW('Sanitation Data'!H176))="","",OFFSET('Sanitation Data'!$H$31,0,10*ROW('Sanitation Data'!H176)))</f>
        <v/>
      </c>
      <c r="DM182" s="36" t="str">
        <f ca="true">+IF(OFFSET('Sanitation Data'!$H$32,0,10*ROW('Sanitation Data'!H176))="","",OFFSET('Sanitation Data'!$H$32,0,10*ROW('Sanitation Data'!H176)))</f>
        <v/>
      </c>
      <c r="DN182" s="36" t="str">
        <f ca="true">+IF(OFFSET('Sanitation Data'!$H$33,0,10*ROW('Sanitation Data'!H176))="","",OFFSET('Sanitation Data'!$H$33,0,10*ROW('Sanitation Data'!H176)))</f>
        <v/>
      </c>
      <c r="DO182" s="36" t="str">
        <f ca="true">+IF(OFFSET('Hygiene Data'!$C$12,0,10*ROW('Hygiene Data'!C176))="","",OFFSET('Hygiene Data'!$C$12,0,10*ROW('Hygiene Data'!C176)))</f>
        <v/>
      </c>
      <c r="DP182" s="36" t="str">
        <f ca="true">+IF(OFFSET('Hygiene Data'!$C$13,0,10*ROW('Hygiene Data'!C176))="","",OFFSET('Hygiene Data'!$C$13,0,10*ROW('Hygiene Data'!C176)))</f>
        <v/>
      </c>
      <c r="DQ182" s="36" t="str">
        <f ca="true">+IF(OFFSET('Hygiene Data'!$C$14,0,10*ROW('Hygiene Data'!C176))="","",OFFSET('Hygiene Data'!$C$14,0,10*ROW('Hygiene Data'!C176)))</f>
        <v/>
      </c>
      <c r="DR182" s="36" t="str">
        <f ca="true">+IF(OFFSET('Hygiene Data'!$D$12,0,10*ROW('Hygiene Data'!D176))="","",OFFSET('Hygiene Data'!$D$12,0,10*ROW('Hygiene Data'!D176)))</f>
        <v/>
      </c>
      <c r="DS182" s="36" t="str">
        <f ca="true">+IF(OFFSET('Hygiene Data'!$D$13,0,10*ROW('Hygiene Data'!D176))="","",OFFSET('Hygiene Data'!$D$13,0,10*ROW('Hygiene Data'!D176)))</f>
        <v/>
      </c>
      <c r="DT182" s="36" t="str">
        <f ca="true">+IF(OFFSET('Hygiene Data'!$D$14,0,10*ROW('Hygiene Data'!D176))="","",OFFSET('Hygiene Data'!$D$14,0,10*ROW('Hygiene Data'!D176)))</f>
        <v/>
      </c>
      <c r="DU182" s="36" t="str">
        <f ca="true">+IF(OFFSET('Hygiene Data'!$E$12,0,10*ROW('Hygiene Data'!E176))="","",OFFSET('Hygiene Data'!$E$12,0,10*ROW('Hygiene Data'!E176)))</f>
        <v/>
      </c>
      <c r="DV182" s="36" t="str">
        <f ca="true">+IF(OFFSET('Hygiene Data'!$E$13,0,10*ROW('Hygiene Data'!E176))="","",OFFSET('Hygiene Data'!$E$13,0,10*ROW('Hygiene Data'!E176)))</f>
        <v/>
      </c>
      <c r="DW182" s="36" t="str">
        <f ca="true">+IF(OFFSET('Hygiene Data'!$E$14,0,10*ROW('Hygiene Data'!E176))="","",OFFSET('Hygiene Data'!$E$14,0,10*ROW('Hygiene Data'!E176)))</f>
        <v/>
      </c>
      <c r="DX182" s="36" t="str">
        <f ca="true">+IF(OFFSET('Hygiene Data'!$F$12,0,10*ROW('Hygiene Data'!F176))="","",OFFSET('Hygiene Data'!$F$12,0,10*ROW('Hygiene Data'!F176)))</f>
        <v/>
      </c>
      <c r="DY182" s="36" t="str">
        <f ca="true">+IF(OFFSET('Hygiene Data'!$F$13,0,10*ROW('Hygiene Data'!F176))="","",OFFSET('Hygiene Data'!$F$13,0,10*ROW('Hygiene Data'!F176)))</f>
        <v/>
      </c>
      <c r="DZ182" s="36" t="str">
        <f ca="true">+IF(OFFSET('Hygiene Data'!$F$14,0,10*ROW('Hygiene Data'!F176))="","",OFFSET('Hygiene Data'!$F$14,0,10*ROW('Hygiene Data'!F176)))</f>
        <v/>
      </c>
      <c r="EA182" s="36" t="str">
        <f ca="true">+IF(OFFSET('Hygiene Data'!$G$12,0,10*ROW('Hygiene Data'!G176))="","",OFFSET('Hygiene Data'!$G$12,0,10*ROW('Hygiene Data'!G176)))</f>
        <v/>
      </c>
      <c r="EB182" s="36" t="str">
        <f ca="true">+IF(OFFSET('Hygiene Data'!$G$13,0,10*ROW('Hygiene Data'!G176))="","",OFFSET('Hygiene Data'!$G$13,0,10*ROW('Hygiene Data'!G176)))</f>
        <v/>
      </c>
      <c r="EC182" s="36" t="str">
        <f ca="true">+IF(OFFSET('Hygiene Data'!$G$14,0,10*ROW('Hygiene Data'!G176))="","",OFFSET('Hygiene Data'!$G$14,0,10*ROW('Hygiene Data'!G176)))</f>
        <v/>
      </c>
      <c r="ED182" s="36" t="str">
        <f ca="true">+IF(OFFSET('Hygiene Data'!$H$12,0,10*ROW('Hygiene Data'!H176))="","",OFFSET('Hygiene Data'!$H$12,0,10*ROW('Hygiene Data'!H176)))</f>
        <v/>
      </c>
      <c r="EE182" s="36" t="str">
        <f ca="true">+IF(OFFSET('Hygiene Data'!$H$13,0,10*ROW('Hygiene Data'!H176))="","",OFFSET('Hygiene Data'!$H$13,0,10*ROW('Hygiene Data'!H176)))</f>
        <v/>
      </c>
      <c r="EF182" s="36" t="str">
        <f ca="true">+IF(OFFSET('Hygiene Data'!$H$14,0,10*ROW('Hygiene Data'!H176))="","",OFFSET('Hygiene Data'!$H$14,0,10*ROW('Hygiene Data'!H176)))</f>
        <v/>
      </c>
    </row>
    <row r="183" x14ac:dyDescent="0.2">
      <c r="A183" s="59" t="str">
        <f ca="true">+IF(OFFSET('Water Data'!$B$1,0,10*ROW('Water Data'!B180))="","",OFFSET('Water Data'!$B$1,0,10*ROW('Water Data'!B180)))</f>
        <v/>
      </c>
      <c r="B183" s="59" t="str">
        <f ca="true">+IF(OFFSET('Water Data'!$A$3,0,10*ROW('Water Data'!A180))="","",OFFSET('Water Data'!$A$3,0,10*ROW('Water Data'!A180)))</f>
        <v/>
      </c>
      <c r="C183" s="59" t="str">
        <f ca="true">+IF(OFFSET('Water Data'!$C$3,0,10*ROW('Water Data'!C180))="","",OFFSET('Water Data'!$C$3,0,10*ROW('Water Data'!C180)))</f>
        <v/>
      </c>
      <c r="D183" s="250" t="e">
        <f ca="true">+IF(AND(ISNUMBER(OFFSET('Water Data'!$C$5,0,10*ROW('Water Data'!C177))),BS183="Yes"),100-OFFSET('Water Data'!$C$5,0,10*ROW('Water Data'!C177)),IF(AND(ISNUMBER(OFFSET('Water Data'!$C$5,0,10*ROW('Water Data'!C177))),BS183="No",ISNUMBER(OFFSET('Water Data'!$C$5,0,10*ROW('Water Data'!C177)))),CONCATENATE("[",ROUND(100-OFFSET('Water Data'!$C$5,0,10*ROW('Water Data'!C177)),0),"]"),IF(AND(ISNUMBER(OFFSET('Water Data'!$C$5,0,10*ROW('Water Data'!C177))),BS183="",ISNUMBER(OFFSET('Water Data'!$C$5,0,10*ROW('Water Data'!C177)))),100-OFFSET('Water Data'!$C$5,0,10*ROW('Water Data'!C177)),NA())))</f>
        <v>#N/A</v>
      </c>
      <c r="E183" s="250" t="e">
        <f ca="true">+IF(AND(ISNUMBER(OFFSET('Water Data'!$C$7,0,10*ROW('Water Data'!D177))),BT183="Yes"),OFFSET('Water Data'!$C$7,0,10*ROW('Water Data'!C177)),IF(AND(ISNUMBER(OFFSET('Water Data'!$C$7,0,10*ROW('Water Data'!C177))),BT183="No",ISNUMBER(OFFSET('Water Data'!$C$7,0,10*ROW('Water Data'!C177)))),CONCATENATE("[",ROUND(OFFSET('Water Data'!$C$7,0,10*ROW('Water Data'!C177)),0),"]"),IF(AND(ISNUMBER(OFFSET('Water Data'!$C$7,0,10*ROW('Water Data'!C177))),BT183="",ISNUMBER(OFFSET('Water Data'!$C$7,0,10*ROW('Water Data'!C177)))),OFFSET('Water Data'!$C$7,0,10*ROW('Water Data'!C177)),NA())))</f>
        <v>#N/A</v>
      </c>
      <c r="F183" s="250" t="e">
        <f ca="true">+IF(AND(ISNUMBER(OFFSET('Water Data'!$C$10,0,10*ROW('Water Data'!C177))),BU183="Yes"),OFFSET('Water Data'!$C$10,0,10*ROW('Water Data'!C177)),IF(AND(ISNUMBER(OFFSET('Water Data'!$C$10,0,10*ROW('Water Data'!C177))),BU183="No",ISNUMBER(OFFSET('Water Data'!$C$10,0,10*ROW('Water Data'!C177)))),CONCATENATE("[",ROUND(OFFSET('Water Data'!$C$10,0,10*ROW('Water Data'!C177)),0),"]"),IF(AND(ISNUMBER(OFFSET('Water Data'!$C$10,0,10*ROW('Water Data'!C177))),BU183="",ISNUMBER(OFFSET('Water Data'!$C$10,0,10*ROW('Water Data'!C177)))),OFFSET('Water Data'!$C$10,0,10*ROW('Water Data'!C177)),NA())))</f>
        <v>#N/A</v>
      </c>
      <c r="G183" s="250" t="e">
        <f ca="true">+IF(AND(ISNUMBER(OFFSET('Water Data'!$D$5,0,10*ROW('Water Data'!D177))),BV183="Yes"),100-OFFSET('Water Data'!$D$5,0,10*ROW('Water Data'!D177)),IF(AND(ISNUMBER(OFFSET('Water Data'!$D$5,0,10*ROW('Water Data'!D177))),BV183="No",ISNUMBER(OFFSET('Water Data'!$D$5,0,10*ROW('Water Data'!D177)))),CONCATENATE("[",ROUND(100-OFFSET('Water Data'!$D$5,0,10*ROW('Water Data'!D177)),0),"]"),IF(AND(ISNUMBER(OFFSET('Water Data'!$D$5,0,10*ROW('Water Data'!D177))),BV183="",ISNUMBER(OFFSET('Water Data'!$D$5,0,10*ROW('Water Data'!D177)))),100-OFFSET('Water Data'!$D$5,0,10*ROW('Water Data'!D177)),NA())))</f>
        <v>#N/A</v>
      </c>
      <c r="H183" s="250" t="e">
        <f ca="true">+IF(AND(ISNUMBER(OFFSET('Water Data'!$D$7,0,10*ROW('Water Data'!D177))),BW183="Yes"),OFFSET('Water Data'!$D$7,0,10*ROW('Water Data'!D177)),IF(AND(ISNUMBER(OFFSET('Water Data'!$D$7,0,10*ROW('Water Data'!D177))),BW183="No",ISNUMBER(OFFSET('Water Data'!$D$7,0,10*ROW('Water Data'!D177)))),CONCATENATE("[",ROUND(OFFSET('Water Data'!$C$7,0,10*ROW('Water Data'!D177)),0),"]"),IF(AND(ISNUMBER(OFFSET('Water Data'!$D$7,0,10*ROW('Water Data'!D177))),BW183="",ISNUMBER(OFFSET('Water Data'!$D$7,0,10*ROW('Water Data'!D177)))),OFFSET('Water Data'!$D$7,0,10*ROW('Water Data'!D177)),NA())))</f>
        <v>#N/A</v>
      </c>
      <c r="I183" s="250" t="e">
        <f ca="true">+IF(AND(ISNUMBER(OFFSET('Water Data'!$D$10,0,10*ROW('Water Data'!D177))),BX183="Yes"),OFFSET('Water Data'!$D$10,0,10*ROW('Water Data'!D177)),IF(AND(ISNUMBER(OFFSET('Water Data'!$D$10,0,10*ROW('Water Data'!D177))),BX183="No",ISNUMBER(OFFSET('Water Data'!$D$10,0,10*ROW('Water Data'!D177)))),CONCATENATE("[",ROUND(OFFSET('Water Data'!$D$10,0,10*ROW('Water Data'!D177)),0),"]"),IF(AND(ISNUMBER(OFFSET('Water Data'!$D$10,0,10*ROW('Water Data'!D177))),BX183="",ISNUMBER(OFFSET('Water Data'!$D$10,0,10*ROW('Water Data'!D177)))),OFFSET('Water Data'!$D$10,0,10*ROW('Water Data'!D177)),NA())))</f>
        <v>#N/A</v>
      </c>
      <c r="J183" s="250" t="e">
        <f ca="true">+IF(AND(ISNUMBER(OFFSET('Water Data'!$E$5,0,10*ROW('Water Data'!E177))),BY183="Yes"),100-OFFSET('Water Data'!$E$5,0,10*ROW('Water Data'!E177)),IF(AND(ISNUMBER(OFFSET('Water Data'!$E$5,0,10*ROW('Water Data'!E177))),BY183="No",ISNUMBER(OFFSET('Water Data'!$E$5,0,10*ROW('Water Data'!E177)))),CONCATENATE("[",ROUND(100-OFFSET('Water Data'!$E$5,0,10*ROW('Water Data'!E177)),0),"]"),IF(AND(ISNUMBER(OFFSET('Water Data'!$E$5,0,10*ROW('Water Data'!E177))),BY183="",ISNUMBER(OFFSET('Water Data'!$E$5,0,10*ROW('Water Data'!E177)))),100-OFFSET('Water Data'!$E$5,0,10*ROW('Water Data'!E177)),NA())))</f>
        <v>#N/A</v>
      </c>
      <c r="K183" s="250" t="e">
        <f ca="true">+IF(AND(ISNUMBER(OFFSET('Water Data'!$E$7,0,10*ROW('Water Data'!E177))),BZ183="Yes"),OFFSET('Water Data'!$E$7,0,10*ROW('Water Data'!E177)),IF(AND(ISNUMBER(OFFSET('Water Data'!$E$7,0,10*ROW('Water Data'!E177))),BZ183="No",ISNUMBER(OFFSET('Water Data'!$E$7,0,10*ROW('Water Data'!E177)))),CONCATENATE("[",ROUND(OFFSET('Water Data'!$E$7,0,10*ROW('Water Data'!E177)),0),"]"),IF(AND(ISNUMBER(OFFSET('Water Data'!$E$7,0,10*ROW('Water Data'!E177))),BZ183="",ISNUMBER(OFFSET('Water Data'!$E$7,0,10*ROW('Water Data'!E177)))),OFFSET('Water Data'!$E$7,0,10*ROW('Water Data'!E177)),NA())))</f>
        <v>#N/A</v>
      </c>
      <c r="L183" s="250" t="e">
        <f ca="true">+IF(AND(ISNUMBER(OFFSET('Water Data'!$E$10,0,10*ROW('Water Data'!E177))),CA183="Yes"),OFFSET('Water Data'!$E$10,0,10*ROW('Water Data'!E177)),IF(AND(ISNUMBER(OFFSET('Water Data'!$E$10,0,10*ROW('Water Data'!E177))),CA183="No",ISNUMBER(OFFSET('Water Data'!$E$10,0,10*ROW('Water Data'!E177)))),CONCATENATE("[",ROUND(OFFSET('Water Data'!$E$10,0,10*ROW('Water Data'!E177)),0),"]"),IF(AND(ISNUMBER(OFFSET('Water Data'!$E$10,0,10*ROW('Water Data'!E177))),CA183="",ISNUMBER(OFFSET('Water Data'!$E$10,0,10*ROW('Water Data'!E177)))),OFFSET('Water Data'!$E$10,0,10*ROW('Water Data'!E177)),NA())))</f>
        <v>#N/A</v>
      </c>
      <c r="M183" s="250" t="e">
        <f ca="true">+IF(AND(ISNUMBER(OFFSET('Water Data'!$F$5,0,10*ROW('Water Data'!F177))),CB183="Yes"),100-OFFSET('Water Data'!$F$5,0,10*ROW('Water Data'!F177)),IF(AND(ISNUMBER(OFFSET('Water Data'!$F$5,0,10*ROW('Water Data'!F177))),CB183="No",ISNUMBER(OFFSET('Water Data'!$F$5,0,10*ROW('Water Data'!F177)))),CONCATENATE("[",ROUND(100-OFFSET('Water Data'!$F$5,0,10*ROW('Water Data'!F177)),0),"]"),IF(AND(ISNUMBER(OFFSET('Water Data'!$F$5,0,10*ROW('Water Data'!F177))),CB183="",ISNUMBER(OFFSET('Water Data'!$F$5,0,10*ROW('Water Data'!F177)))),100-OFFSET('Water Data'!$F$5,0,10*ROW('Water Data'!F177)),NA())))</f>
        <v>#N/A</v>
      </c>
      <c r="N183" s="250" t="e">
        <f ca="true">+IF(AND(ISNUMBER(OFFSET('Water Data'!$F$7,0,10*ROW('Water Data'!F177))),CC183="Yes"),OFFSET('Water Data'!$F$7,0,10*ROW('Water Data'!F177)),IF(AND(ISNUMBER(OFFSET('Water Data'!$F$7,0,10*ROW('Water Data'!F177))),CC183="No",ISNUMBER(OFFSET('Water Data'!$F$7,0,10*ROW('Water Data'!F177)))),CONCATENATE("[",ROUND(OFFSET('Water Data'!$F$7,0,10*ROW('Water Data'!F177)),0),"]"),IF(AND(ISNUMBER(OFFSET('Water Data'!$F$7,0,10*ROW('Water Data'!F177))),CC183="",ISNUMBER(OFFSET('Water Data'!$F$7,0,10*ROW('Water Data'!F177)))),OFFSET('Water Data'!$F$7,0,10*ROW('Water Data'!F177)),NA())))</f>
        <v>#N/A</v>
      </c>
      <c r="O183" s="250" t="e">
        <f ca="true">+IF(AND(ISNUMBER(OFFSET('Water Data'!$F$10,0,10*ROW('Water Data'!F177))),CD183="Yes"),OFFSET('Water Data'!$F$10,0,10*ROW('Water Data'!F177)),IF(AND(ISNUMBER(OFFSET('Water Data'!$F$10,0,10*ROW('Water Data'!F177))),CD183="No",ISNUMBER(OFFSET('Water Data'!$F$10,0,10*ROW('Water Data'!F177)))),CONCATENATE("[",ROUND(OFFSET('Water Data'!$F$10,0,10*ROW('Water Data'!F177)),0),"]"),IF(AND(ISNUMBER(OFFSET('Water Data'!$F$10,0,10*ROW('Water Data'!F177))),CD183="",ISNUMBER(OFFSET('Water Data'!$F$10,0,10*ROW('Water Data'!F177)))),OFFSET('Water Data'!$F$10,0,10*ROW('Water Data'!F177)),NA())))</f>
        <v>#N/A</v>
      </c>
      <c r="P183" s="250" t="e">
        <f ca="true">+IF(AND(ISNUMBER(OFFSET('Water Data'!$G$5,0,10*ROW('Water Data'!G177))),CE183="Yes"),100-OFFSET('Water Data'!$G$5,0,10*ROW('Water Data'!G177)),IF(AND(ISNUMBER(OFFSET('Water Data'!$G$5,0,10*ROW('Water Data'!G177))),CE183="No",ISNUMBER(OFFSET('Water Data'!$G$5,0,10*ROW('Water Data'!G177)))),CONCATENATE("[",ROUND(100-OFFSET('Water Data'!$G$5,0,10*ROW('Water Data'!G177)),0),"]"),IF(AND(ISNUMBER(OFFSET('Water Data'!$G$5,0,10*ROW('Water Data'!G177))),CE183="",ISNUMBER(OFFSET('Water Data'!$G$5,0,10*ROW('Water Data'!G177)))),100-OFFSET('Water Data'!$G$5,0,10*ROW('Water Data'!G177)),NA())))</f>
        <v>#N/A</v>
      </c>
      <c r="Q183" s="250" t="e">
        <f ca="true">+IF(AND(ISNUMBER(OFFSET('Water Data'!$G$7,0,10*ROW('Water Data'!G177))),CF183="Yes"),OFFSET('Water Data'!$G$7,0,10*ROW('Water Data'!G177)),IF(AND(ISNUMBER(OFFSET('Water Data'!$G$7,0,10*ROW('Water Data'!G177))),CF183="No",ISNUMBER(OFFSET('Water Data'!$G$7,0,10*ROW('Water Data'!G177)))),CONCATENATE("[",ROUND(OFFSET('Water Data'!$G$7,0,10*ROW('Water Data'!G177)),0),"]"),IF(AND(ISNUMBER(OFFSET('Water Data'!$G$7,0,10*ROW('Water Data'!G177))),CF183="",ISNUMBER(OFFSET('Water Data'!$G$7,0,10*ROW('Water Data'!G177)))),OFFSET('Water Data'!$G$7,0,10*ROW('Water Data'!G177)),NA())))</f>
        <v>#N/A</v>
      </c>
      <c r="R183" s="250" t="e">
        <f ca="true">+IF(AND(ISNUMBER(OFFSET('Water Data'!$G$10,0,10*ROW('Water Data'!G177))),CG183="Yes"),OFFSET('Water Data'!$G$10,0,10*ROW('Water Data'!G177)),IF(AND(ISNUMBER(OFFSET('Water Data'!$G$10,0,10*ROW('Water Data'!G177))),CG183="No",ISNUMBER(OFFSET('Water Data'!$G$10,0,10*ROW('Water Data'!G177)))),CONCATENATE("[",ROUND(OFFSET('Water Data'!$G$10,0,10*ROW('Water Data'!G177)),0),"]"),IF(AND(ISNUMBER(OFFSET('Water Data'!$G$10,0,10*ROW('Water Data'!G177))),CG183="",ISNUMBER(OFFSET('Water Data'!$G$10,0,10*ROW('Water Data'!G177)))),OFFSET('Water Data'!$G$10,0,10*ROW('Water Data'!G177)),NA())))</f>
        <v>#N/A</v>
      </c>
      <c r="S183" s="250" t="e">
        <f ca="true">+IF(AND(ISNUMBER(OFFSET('Water Data'!$H$5,0,10*ROW('Water Data'!H177))),CH183="Yes"),100-OFFSET('Water Data'!$H$5,0,10*ROW('Water Data'!H177)),IF(AND(ISNUMBER(OFFSET('Water Data'!$H$5,0,10*ROW('Water Data'!H177))),CH183="No",ISNUMBER(OFFSET('Water Data'!$H$5,0,10*ROW('Water Data'!H177)))),CONCATENATE("[",ROUND(100-OFFSET('Water Data'!$H$5,0,10*ROW('Water Data'!H177)),0),"]"),IF(AND(ISNUMBER(OFFSET('Water Data'!$H$5,0,10*ROW('Water Data'!H177))),CH183="",ISNUMBER(OFFSET('Water Data'!$H$5,0,10*ROW('Water Data'!H177)))),100-OFFSET('Water Data'!$H$5,0,10*ROW('Water Data'!H177)),NA())))</f>
        <v>#N/A</v>
      </c>
      <c r="T183" s="250" t="e">
        <f ca="true">+IF(AND(ISNUMBER(OFFSET('Water Data'!$H$7,0,10*ROW('Water Data'!H177))),CI183="Yes"),OFFSET('Water Data'!$H$7,0,10*ROW('Water Data'!H177)),IF(AND(ISNUMBER(OFFSET('Water Data'!$H$7,0,10*ROW('Water Data'!H177))),CI183="No",ISNUMBER(OFFSET('Water Data'!$H$7,0,10*ROW('Water Data'!H177)))),CONCATENATE("[",ROUND(OFFSET('Water Data'!$H$7,0,10*ROW('Water Data'!H177)),0),"]"),IF(AND(ISNUMBER(OFFSET('Water Data'!$H$7,0,10*ROW('Water Data'!H177))),CI183="",ISNUMBER(OFFSET('Water Data'!$H$7,0,10*ROW('Water Data'!H177)))),OFFSET('Water Data'!$H$7,0,10*ROW('Water Data'!H177)),NA())))</f>
        <v>#N/A</v>
      </c>
      <c r="U183" s="250" t="e">
        <f ca="true">+IF(AND(ISNUMBER(OFFSET('Water Data'!$H$10,0,10*ROW('Water Data'!H177))),CJ183="Yes"),OFFSET('Water Data'!$H$10,0,10*ROW('Water Data'!H177)),IF(AND(ISNUMBER(OFFSET('Water Data'!$H$10,0,10*ROW('Water Data'!H177))),CJ183="No",ISNUMBER(OFFSET('Water Data'!$H$10,0,10*ROW('Water Data'!H177)))),CONCATENATE("[",ROUND(OFFSET('Water Data'!$H$10,0,10*ROW('Water Data'!H177)),0),"]"),IF(AND(ISNUMBER(OFFSET('Water Data'!$H$10,0,10*ROW('Water Data'!H177))),CJ183="",ISNUMBER(OFFSET('Water Data'!$H$10,0,10*ROW('Water Data'!H177)))),OFFSET('Water Data'!$H$10,0,10*ROW('Water Data'!H177)),NA())))</f>
        <v>#N/A</v>
      </c>
      <c r="V183" s="251" t="e">
        <f ca="true">+IF(AND(ISNUMBER(OFFSET('Sanitation Data'!$C$5,0,10*ROW('Sanitation Data'!C177))),CK183="Yes"),100-OFFSET('Sanitation Data'!$C$5,0,10*ROW('Sanitation Data'!C177)),IF(AND(ISNUMBER(OFFSET('Sanitation Data'!$C$5,0,10*ROW('Sanitation Data'!C177))),CK183="No",ISNUMBER(OFFSET('Sanitation Data'!$C$5,0,10*ROW('Sanitation Data'!C177)))),CONCATENATE("[",ROUND(100-OFFSET('Sanitation Data'!$C$5,0,10*ROW('Sanitation Data'!C177)),0),"]"),IF(AND(ISNUMBER(OFFSET('Sanitation Data'!$C$5,0,10*ROW('Sanitation Data'!C177))),CK183="",ISNUMBER(OFFSET('Sanitation Data'!$C$5,0,10*ROW('Sanitation Data'!C177)))),100-OFFSET('Sanitation Data'!$C$5,0,10*ROW('Sanitation Data'!C177)),NA())))</f>
        <v>#N/A</v>
      </c>
      <c r="W183" s="251" t="e">
        <f ca="true">+IF(AND(ISNUMBER(OFFSET('Sanitation Data'!$C$7,0,10*ROW('Sanitation Data'!C177))),CL183="Yes"),OFFSET('Sanitation Data'!$C$7,0,10*ROW('Sanitation Data'!C177)),IF(AND(ISNUMBER(OFFSET('Sanitation Data'!$C$7,0,10*ROW('Sanitation Data'!C177))),CL183="No",ISNUMBER(OFFSET('Sanitation Data'!$C$7,0,10*ROW('Sanitation Data'!C177)))),CONCATENATE("[",ROUND(OFFSET('Sanitation Data'!$C$7,0,10*ROW('Sanitation Data'!C177)),0),"]"),IF(AND(ISNUMBER(OFFSET('Sanitation Data'!$C$7,0,10*ROW('Sanitation Data'!C177))),CL183="",ISNUMBER(OFFSET('Sanitation Data'!$C$7,0,10*ROW('Sanitation Data'!C177)))),OFFSET('Sanitation Data'!$C$7,0,10*ROW('Sanitation Data'!C177)),NA())))</f>
        <v>#N/A</v>
      </c>
      <c r="X183" s="251" t="e">
        <f ca="true">+IF(AND(ISNUMBER(OFFSET('Sanitation Data'!$C$11,0,10*ROW('Sanitation Data'!C177))),CM183="Yes"),OFFSET('Sanitation Data'!$C$11,0,10*ROW('Sanitation Data'!C177)),IF(AND(ISNUMBER(OFFSET('Sanitation Data'!$C$11,0,10*ROW('Sanitation Data'!C177))),CM183="No",ISNUMBER(OFFSET('Sanitation Data'!$C$11,0,10*ROW('Sanitation Data'!C177)))),CONCATENATE("[",ROUND(OFFSET('Sanitation Data'!$C$11,0,10*ROW('Sanitation Data'!C177)),0),"]"),IF(AND(ISNUMBER(OFFSET('Sanitation Data'!$C$11,0,10*ROW('Sanitation Data'!C177))),CM183="",ISNUMBER(OFFSET('Sanitation Data'!$C$11,0,10*ROW('Sanitation Data'!C177)))),OFFSET('Sanitation Data'!$C$11,0,10*ROW('Sanitation Data'!C177)),NA())))</f>
        <v>#N/A</v>
      </c>
      <c r="Y183" s="251" t="e">
        <f ca="true">+IF(AND(ISNUMBER(OFFSET('Sanitation Data'!$C$12,0,10*ROW('Sanitation Data'!C177))),CN183="Yes"),OFFSET('Sanitation Data'!$C$12,0,10*ROW('Sanitation Data'!C177)),IF(AND(ISNUMBER(OFFSET('Sanitation Data'!$C$12,0,10*ROW('Sanitation Data'!C177))),CN183="No",ISNUMBER(OFFSET('Sanitation Data'!$C$12,0,10*ROW('Sanitation Data'!C177)))),CONCATENATE("[",ROUND(OFFSET('Sanitation Data'!$C$12,0,10*ROW('Sanitation Data'!C177)),0),"]"),IF(AND(ISNUMBER(OFFSET('Sanitation Data'!$C$12,0,10*ROW('Sanitation Data'!C177))),CN183="",ISNUMBER(OFFSET('Sanitation Data'!$C$12,0,10*ROW('Sanitation Data'!C177)))),OFFSET('Sanitation Data'!$C$12,0,10*ROW('Sanitation Data'!C177)),NA())))</f>
        <v>#N/A</v>
      </c>
      <c r="Z183" s="251" t="e">
        <f ca="true">+IF(AND(ISNUMBER(OFFSET('Sanitation Data'!$C$13,0,10*ROW('Sanitation Data'!C177))),CO183="Yes"),OFFSET('Sanitation Data'!$C$13,0,10*ROW('Sanitation Data'!C177)),IF(AND(ISNUMBER(OFFSET('Sanitation Data'!$C$13,0,10*ROW('Sanitation Data'!C177))),CO183="No",ISNUMBER(OFFSET('Sanitation Data'!$C$13,0,10*ROW('Sanitation Data'!C177)))),CONCATENATE("[",ROUND(OFFSET('Sanitation Data'!$C$13,0,10*ROW('Sanitation Data'!C177)),0),"]"),IF(AND(ISNUMBER(OFFSET('Sanitation Data'!$C$13,0,10*ROW('Sanitation Data'!C177))),CO183="",ISNUMBER(OFFSET('Sanitation Data'!$C$13,0,10*ROW('Sanitation Data'!C177)))),OFFSET('Sanitation Data'!$C$13,0,10*ROW('Sanitation Data'!C177)),NA())))</f>
        <v>#N/A</v>
      </c>
      <c r="AA183" s="251" t="e">
        <f ca="true">+IF(AND(ISNUMBER(OFFSET('Sanitation Data'!$D$5,0,10*ROW('Sanitation Data'!D177))),CP183="Yes"),100-OFFSET('Sanitation Data'!$D$5,0,10*ROW('Sanitation Data'!D177)),IF(AND(ISNUMBER(OFFSET('Sanitation Data'!$D$5,0,10*ROW('Sanitation Data'!D177))),CP183="No",ISNUMBER(OFFSET('Sanitation Data'!$D$5,0,10*ROW('Sanitation Data'!D177)))),CONCATENATE("[",ROUND(100-OFFSET('Sanitation Data'!$D$5,0,10*ROW('Sanitation Data'!D177)),0),"]"),IF(AND(ISNUMBER(OFFSET('Sanitation Data'!$D$5,0,10*ROW('Sanitation Data'!D177))),CP183="",ISNUMBER(OFFSET('Sanitation Data'!$D$5,0,10*ROW('Sanitation Data'!D177)))),100-OFFSET('Sanitation Data'!$D$5,0,10*ROW('Sanitation Data'!D177)),NA())))</f>
        <v>#N/A</v>
      </c>
      <c r="AB183" s="251" t="e">
        <f ca="true">+IF(AND(ISNUMBER(OFFSET('Sanitation Data'!$D$7,0,10*ROW('Sanitation Data'!D177))),CQ183="Yes"),OFFSET('Sanitation Data'!$D$7,0,10*ROW('Sanitation Data'!G177)),IF(AND(ISNUMBER(OFFSET('Sanitation Data'!$D$7,0,10*ROW('Sanitation Data'!D177))),CQ183="No",ISNUMBER(OFFSET('Sanitation Data'!$D$7,0,10*ROW('Sanitation Data'!D177)))),CONCATENATE("[",ROUND(OFFSET('Sanitation Data'!$D$7,0,10*ROW('Sanitation Data'!D177)),0),"]"),IF(AND(ISNUMBER(OFFSET('Sanitation Data'!$D$7,0,10*ROW('Sanitation Data'!D177))),CQ183="",ISNUMBER(OFFSET('Sanitation Data'!$D$7,0,10*ROW('Sanitation Data'!D177)))),OFFSET('Sanitation Data'!$D$7,0,10*ROW('Sanitation Data'!D177)),NA())))</f>
        <v>#N/A</v>
      </c>
      <c r="AC183" s="251" t="e">
        <f ca="true">+IF(AND(ISNUMBER(OFFSET('Sanitation Data'!$D$11,0,10*ROW('Sanitation Data'!D177))),CR183="Yes"),OFFSET('Sanitation Data'!$D$11,0,10*ROW('Sanitation Data'!D177)),IF(AND(ISNUMBER(OFFSET('Sanitation Data'!$D$11,0,10*ROW('Sanitation Data'!D177))),CR183="No",ISNUMBER(OFFSET('Sanitation Data'!$D$11,0,10*ROW('Sanitation Data'!D177)))),CONCATENATE("[",ROUND(OFFSET('Sanitation Data'!$D$11,0,10*ROW('Sanitation Data'!D177)),0),"]"),IF(AND(ISNUMBER(OFFSET('Sanitation Data'!$D$11,0,10*ROW('Sanitation Data'!D177))),CR183="",ISNUMBER(OFFSET('Sanitation Data'!$D$11,0,10*ROW('Sanitation Data'!D177)))),OFFSET('Sanitation Data'!$D$11,0,10*ROW('Sanitation Data'!D177)),NA())))</f>
        <v>#N/A</v>
      </c>
      <c r="AD183" s="251" t="e">
        <f ca="true">+IF(AND(ISNUMBER(OFFSET('Sanitation Data'!$D$12,0,10*ROW('Sanitation Data'!D177))),CS183="Yes"),OFFSET('Sanitation Data'!$D$12,0,10*ROW('Sanitation Data'!D177)),IF(AND(ISNUMBER(OFFSET('Sanitation Data'!$D$12,0,10*ROW('Sanitation Data'!D177))),CS183="No",ISNUMBER(OFFSET('Sanitation Data'!$D$12,0,10*ROW('Sanitation Data'!D177)))),CONCATENATE("[",ROUND(OFFSET('Sanitation Data'!$D$12,0,10*ROW('Sanitation Data'!D177)),0),"]"),IF(AND(ISNUMBER(OFFSET('Sanitation Data'!$D$12,0,10*ROW('Sanitation Data'!D177))),CS183="",ISNUMBER(OFFSET('Sanitation Data'!$D$12,0,10*ROW('Sanitation Data'!D177)))),OFFSET('Sanitation Data'!$D$12,0,10*ROW('Sanitation Data'!D177)),NA())))</f>
        <v>#N/A</v>
      </c>
      <c r="AE183" s="251" t="e">
        <f ca="true">+IF(AND(ISNUMBER(OFFSET('Sanitation Data'!$D$13,0,10*ROW('Sanitation Data'!D177))),CT183="Yes"),OFFSET('Sanitation Data'!$D$13,0,10*ROW('Sanitation Data'!D177)),IF(AND(ISNUMBER(OFFSET('Sanitation Data'!$D$13,0,10*ROW('Sanitation Data'!D177))),CT183="No",ISNUMBER(OFFSET('Sanitation Data'!$D$13,0,10*ROW('Sanitation Data'!D177)))),CONCATENATE("[",ROUND(OFFSET('Sanitation Data'!$D$13,0,10*ROW('Sanitation Data'!D177)),0),"]"),IF(AND(ISNUMBER(OFFSET('Sanitation Data'!$D$13,0,10*ROW('Sanitation Data'!D177))),CT183="",ISNUMBER(OFFSET('Sanitation Data'!$D$13,0,10*ROW('Sanitation Data'!D177)))),OFFSET('Sanitation Data'!$D$13,0,10*ROW('Sanitation Data'!D177)),NA())))</f>
        <v>#N/A</v>
      </c>
      <c r="AF183" s="251" t="e">
        <f ca="true">+IF(AND(ISNUMBER(OFFSET('Sanitation Data'!$E$5,0,10*ROW('Sanitation Data'!E177))),CU183="Yes"),100-OFFSET('Sanitation Data'!$E$5,0,10*ROW('Sanitation Data'!E177)),IF(AND(ISNUMBER(OFFSET('Sanitation Data'!$E$5,0,10*ROW('Sanitation Data'!E177))),CU183="No",ISNUMBER(OFFSET('Sanitation Data'!$E$5,0,10*ROW('Sanitation Data'!E177)))),CONCATENATE("[",ROUND(100-OFFSET('Sanitation Data'!$E$5,0,10*ROW('Sanitation Data'!E177)),0),"]"),IF(AND(ISNUMBER(OFFSET('Sanitation Data'!$E$5,0,10*ROW('Sanitation Data'!E177))),CU183="",ISNUMBER(OFFSET('Sanitation Data'!$E$5,0,10*ROW('Sanitation Data'!E177)))),100-OFFSET('Sanitation Data'!$E$5,0,10*ROW('Sanitation Data'!E177)),NA())))</f>
        <v>#N/A</v>
      </c>
      <c r="AG183" s="251" t="e">
        <f ca="true">+IF(AND(ISNUMBER(OFFSET('Sanitation Data'!$E$7,0,10*ROW('Sanitation Data'!E177))),CV183="Yes"),OFFSET('Sanitation Data'!$E$7,0,10*ROW('Sanitation Data'!E177)),IF(AND(ISNUMBER(OFFSET('Sanitation Data'!$E$7,0,10*ROW('Sanitation Data'!E177))),CV183="No",ISNUMBER(OFFSET('Sanitation Data'!$E$7,0,10*ROW('Sanitation Data'!E177)))),CONCATENATE("[",ROUND(OFFSET('Sanitation Data'!$E$7,0,10*ROW('Sanitation Data'!E177)),0),"]"),IF(AND(ISNUMBER(OFFSET('Sanitation Data'!$E$7,0,10*ROW('Sanitation Data'!E177))),CV183="",ISNUMBER(OFFSET('Sanitation Data'!$E$7,0,10*ROW('Sanitation Data'!E177)))),OFFSET('Sanitation Data'!$E$7,0,10*ROW('Sanitation Data'!E177)),NA())))</f>
        <v>#N/A</v>
      </c>
      <c r="AH183" s="251" t="e">
        <f ca="true">+IF(AND(ISNUMBER(OFFSET('Sanitation Data'!$E$11,0,10*ROW('Sanitation Data'!E177))),CW183="Yes"),OFFSET('Sanitation Data'!$E$11,0,10*ROW('Sanitation Data'!E177)),IF(AND(ISNUMBER(OFFSET('Sanitation Data'!$E$11,0,10*ROW('Sanitation Data'!E177))),CW183="No",ISNUMBER(OFFSET('Sanitation Data'!$E$11,0,10*ROW('Sanitation Data'!E177)))),CONCATENATE("[",ROUND(OFFSET('Sanitation Data'!$E$11,0,10*ROW('Sanitation Data'!E177)),0),"]"),IF(AND(ISNUMBER(OFFSET('Sanitation Data'!$E$11,0,10*ROW('Sanitation Data'!E177))),CW183="",ISNUMBER(OFFSET('Sanitation Data'!$E$11,0,10*ROW('Sanitation Data'!E177)))),OFFSET('Sanitation Data'!$E$11,0,10*ROW('Sanitation Data'!E177)),NA())))</f>
        <v>#N/A</v>
      </c>
      <c r="AI183" s="251" t="e">
        <f ca="true">+IF(AND(ISNUMBER(OFFSET('Sanitation Data'!$E$12,0,10*ROW('Sanitation Data'!E177))),CX183="Yes"),OFFSET('Sanitation Data'!$E$12,0,10*ROW('Sanitation Data'!E177)),IF(AND(ISNUMBER(OFFSET('Sanitation Data'!$E$12,0,10*ROW('Sanitation Data'!E177))),CX183="No",ISNUMBER(OFFSET('Sanitation Data'!$E$12,0,10*ROW('Sanitation Data'!E177)))),CONCATENATE("[",ROUND(OFFSET('Sanitation Data'!$E$12,0,10*ROW('Sanitation Data'!E177)),0),"]"),IF(AND(ISNUMBER(OFFSET('Sanitation Data'!$E$12,0,10*ROW('Sanitation Data'!E177))),CX183="",ISNUMBER(OFFSET('Sanitation Data'!$E$12,0,10*ROW('Sanitation Data'!E177)))),OFFSET('Sanitation Data'!$E$12,0,10*ROW('Sanitation Data'!E177)),NA())))</f>
        <v>#N/A</v>
      </c>
      <c r="AJ183" s="251" t="e">
        <f ca="true">+IF(AND(ISNUMBER(OFFSET('Sanitation Data'!$E$13,0,10*ROW('Sanitation Data'!E177))),CY183="Yes"),OFFSET('Sanitation Data'!$E$13,0,10*ROW('Sanitation Data'!E177)),IF(AND(ISNUMBER(OFFSET('Sanitation Data'!$E$13,0,10*ROW('Sanitation Data'!E177))),CY183="No",ISNUMBER(OFFSET('Sanitation Data'!$E$13,0,10*ROW('Sanitation Data'!E177)))),CONCATENATE("[",ROUND(OFFSET('Sanitation Data'!$E$13,0,10*ROW('Sanitation Data'!E177)),0),"]"),IF(AND(ISNUMBER(OFFSET('Sanitation Data'!$E$13,0,10*ROW('Sanitation Data'!E177))),CY183="",ISNUMBER(OFFSET('Sanitation Data'!$E$13,0,10*ROW('Sanitation Data'!E177)))),OFFSET('Sanitation Data'!$E$13,0,10*ROW('Sanitation Data'!E177)),NA())))</f>
        <v>#N/A</v>
      </c>
      <c r="AK183" s="251" t="e">
        <f ca="true">+IF(AND(ISNUMBER(OFFSET('Sanitation Data'!$F$5,0,10*ROW('Sanitation Data'!F177))),CZ183="Yes"),100-OFFSET('Sanitation Data'!$F$5,0,10*ROW('Sanitation Data'!F177)),IF(AND(ISNUMBER(OFFSET('Sanitation Data'!$F$5,0,10*ROW('Sanitation Data'!F177))),CZ183="No",ISNUMBER(OFFSET('Sanitation Data'!$F$5,0,10*ROW('Sanitation Data'!F177)))),CONCATENATE("[",ROUND(100-OFFSET('Sanitation Data'!$F$5,0,10*ROW('Sanitation Data'!F177)),0),"]"),IF(AND(ISNUMBER(OFFSET('Sanitation Data'!$F$5,0,10*ROW('Sanitation Data'!F177))),CZ183="",ISNUMBER(OFFSET('Sanitation Data'!$F$5,0,10*ROW('Sanitation Data'!F177)))),100-OFFSET('Sanitation Data'!$F$5,0,10*ROW('Sanitation Data'!F177)),NA())))</f>
        <v>#N/A</v>
      </c>
      <c r="AL183" s="251" t="e">
        <f ca="true">+IF(AND(ISNUMBER(OFFSET('Sanitation Data'!$F$7,0,10*ROW('Sanitation Data'!F177))),DA183="Yes"),OFFSET('Sanitation Data'!$F$7,0,10*ROW('Sanitation Data'!F177)),IF(AND(ISNUMBER(OFFSET('Sanitation Data'!$F$7,0,10*ROW('Sanitation Data'!F177))),DA183="No",ISNUMBER(OFFSET('Sanitation Data'!$F$7,0,10*ROW('Sanitation Data'!F177)))),CONCATENATE("[",ROUND(OFFSET('Sanitation Data'!$F$7,0,10*ROW('Sanitation Data'!F177)),0),"]"),IF(AND(ISNUMBER(OFFSET('Sanitation Data'!$F$7,0,10*ROW('Sanitation Data'!F177))),DA183="",ISNUMBER(OFFSET('Sanitation Data'!$F$7,0,10*ROW('Sanitation Data'!F177)))),OFFSET('Sanitation Data'!$F$7,0,10*ROW('Sanitation Data'!F177)),NA())))</f>
        <v>#N/A</v>
      </c>
      <c r="AM183" s="251" t="e">
        <f ca="true">+IF(AND(ISNUMBER(OFFSET('Sanitation Data'!$F$11,0,10*ROW('Sanitation Data'!F177))),DB183="Yes"),OFFSET('Sanitation Data'!$F$11,0,10*ROW('Sanitation Data'!F177)),IF(AND(ISNUMBER(OFFSET('Sanitation Data'!$F$11,0,10*ROW('Sanitation Data'!F177))),DB183="No",ISNUMBER(OFFSET('Sanitation Data'!$F$11,0,10*ROW('Sanitation Data'!F177)))),CONCATENATE("[",ROUND(OFFSET('Sanitation Data'!$F$11,0,10*ROW('Sanitation Data'!F177)),0),"]"),IF(AND(ISNUMBER(OFFSET('Sanitation Data'!$F$11,0,10*ROW('Sanitation Data'!F177))),DB183="",ISNUMBER(OFFSET('Sanitation Data'!$F$11,0,10*ROW('Sanitation Data'!F177)))),OFFSET('Sanitation Data'!$F$11,0,10*ROW('Sanitation Data'!F177)),NA())))</f>
        <v>#N/A</v>
      </c>
      <c r="AN183" s="251" t="e">
        <f ca="true">+IF(AND(ISNUMBER(OFFSET('Sanitation Data'!$F$12,0,10*ROW('Sanitation Data'!F177))),DC183="Yes"),OFFSET('Sanitation Data'!$F$12,0,10*ROW('Sanitation Data'!F177)),IF(AND(ISNUMBER(OFFSET('Sanitation Data'!$F$12,0,10*ROW('Sanitation Data'!F177))),DC183="No",ISNUMBER(OFFSET('Sanitation Data'!$F$12,0,10*ROW('Sanitation Data'!F177)))),CONCATENATE("[",ROUND(OFFSET('Sanitation Data'!$F$12,0,10*ROW('Sanitation Data'!F177)),0),"]"),IF(AND(ISNUMBER(OFFSET('Sanitation Data'!$F$12,0,10*ROW('Sanitation Data'!F177))),DC183="",ISNUMBER(OFFSET('Sanitation Data'!$F$12,0,10*ROW('Sanitation Data'!F177)))),OFFSET('Sanitation Data'!$F$12,0,10*ROW('Sanitation Data'!F177)),NA())))</f>
        <v>#N/A</v>
      </c>
      <c r="AO183" s="251" t="e">
        <f ca="true">+IF(AND(ISNUMBER(OFFSET('Sanitation Data'!$F$13,0,10*ROW('Sanitation Data'!F177))),DD183="Yes"),OFFSET('Sanitation Data'!$F$13,0,10*ROW('Sanitation Data'!F177)),IF(AND(ISNUMBER(OFFSET('Sanitation Data'!$F$13,0,10*ROW('Sanitation Data'!F177))),DD183="No",ISNUMBER(OFFSET('Sanitation Data'!$F$13,0,10*ROW('Sanitation Data'!F177)))),CONCATENATE("[",ROUND(OFFSET('Sanitation Data'!$F$13,0,10*ROW('Sanitation Data'!F177)),0),"]"),IF(AND(ISNUMBER(OFFSET('Sanitation Data'!$F$13,0,10*ROW('Sanitation Data'!F177))),DD183="",ISNUMBER(OFFSET('Sanitation Data'!$F$13,0,10*ROW('Sanitation Data'!F177)))),OFFSET('Sanitation Data'!$F$13,0,10*ROW('Sanitation Data'!F177)),NA())))</f>
        <v>#N/A</v>
      </c>
      <c r="AP183" s="251" t="e">
        <f ca="true">+IF(AND(ISNUMBER(OFFSET('Sanitation Data'!$G$5,0,10*ROW('Sanitation Data'!G177))),DE183="Yes"),100-OFFSET('Sanitation Data'!$G$5,0,10*ROW('Sanitation Data'!G177)),IF(AND(ISNUMBER(OFFSET('Sanitation Data'!$G$5,0,10*ROW('Sanitation Data'!G177))),DE183="No",ISNUMBER(OFFSET('Sanitation Data'!$G$5,0,10*ROW('Sanitation Data'!G177)))),CONCATENATE("[",ROUND(100-OFFSET('Sanitation Data'!$G$5,0,10*ROW('Sanitation Data'!G177)),0),"]"),IF(AND(ISNUMBER(OFFSET('Sanitation Data'!$G$5,0,10*ROW('Sanitation Data'!G177))),DE183="",ISNUMBER(OFFSET('Sanitation Data'!$G$5,0,10*ROW('Sanitation Data'!G177)))),100-OFFSET('Sanitation Data'!$G$5,0,10*ROW('Sanitation Data'!G177)),NA())))</f>
        <v>#N/A</v>
      </c>
      <c r="AQ183" s="251" t="e">
        <f ca="true">+IF(AND(ISNUMBER(OFFSET('Sanitation Data'!$G$7,0,10*ROW('Sanitation Data'!G177))),DF183="Yes"),OFFSET('Sanitation Data'!$G$7,0,10*ROW('Sanitation Data'!G177)),IF(AND(ISNUMBER(OFFSET('Sanitation Data'!$G$7,0,10*ROW('Sanitation Data'!G177))),DF183="No",ISNUMBER(OFFSET('Sanitation Data'!$G$7,0,10*ROW('Sanitation Data'!G177)))),CONCATENATE("[",ROUND(OFFSET('Sanitation Data'!$G$7,0,10*ROW('Sanitation Data'!G177)),0),"]"),IF(AND(ISNUMBER(OFFSET('Sanitation Data'!$G$7,0,10*ROW('Sanitation Data'!G177))),DF183="",ISNUMBER(OFFSET('Sanitation Data'!$G$7,0,10*ROW('Sanitation Data'!G177)))),OFFSET('Sanitation Data'!$G$7,0,10*ROW('Sanitation Data'!G177)),NA())))</f>
        <v>#N/A</v>
      </c>
      <c r="AR183" s="251" t="e">
        <f ca="true">+IF(AND(ISNUMBER(OFFSET('Sanitation Data'!$G$11,0,10*ROW('Sanitation Data'!G177))),DG183="Yes"),OFFSET('Sanitation Data'!$G$11,0,10*ROW('Sanitation Data'!G177)),IF(AND(ISNUMBER(OFFSET('Sanitation Data'!$G$11,0,10*ROW('Sanitation Data'!G177))),DG183="No",ISNUMBER(OFFSET('Sanitation Data'!$G$11,0,10*ROW('Sanitation Data'!G177)))),CONCATENATE("[",ROUND(OFFSET('Sanitation Data'!$G$11,0,10*ROW('Sanitation Data'!G177)),0),"]"),IF(AND(ISNUMBER(OFFSET('Sanitation Data'!$G$11,0,10*ROW('Sanitation Data'!G177))),DG183="",ISNUMBER(OFFSET('Sanitation Data'!$G$11,0,10*ROW('Sanitation Data'!G177)))),OFFSET('Sanitation Data'!$G$11,0,10*ROW('Sanitation Data'!G177)),NA())))</f>
        <v>#N/A</v>
      </c>
      <c r="AS183" s="251" t="e">
        <f ca="true">+IF(AND(ISNUMBER(OFFSET('Sanitation Data'!$G$12,0,10*ROW('Sanitation Data'!G177))),DH183="Yes"),OFFSET('Sanitation Data'!$G$12,0,10*ROW('Sanitation Data'!G177)),IF(AND(ISNUMBER(OFFSET('Sanitation Data'!$G$12,0,10*ROW('Sanitation Data'!G177))),DH183="No",ISNUMBER(OFFSET('Sanitation Data'!$G$12,0,10*ROW('Sanitation Data'!G177)))),CONCATENATE("[",ROUND(OFFSET('Sanitation Data'!$G$12,0,10*ROW('Sanitation Data'!G177)),0),"]"),IF(AND(ISNUMBER(OFFSET('Sanitation Data'!$G$12,0,10*ROW('Sanitation Data'!G177))),DH183="",ISNUMBER(OFFSET('Sanitation Data'!$G$12,0,10*ROW('Sanitation Data'!G177)))),OFFSET('Sanitation Data'!$G$12,0,10*ROW('Sanitation Data'!G177)),NA())))</f>
        <v>#N/A</v>
      </c>
      <c r="AT183" s="251" t="e">
        <f ca="true">+IF(AND(ISNUMBER(OFFSET('Sanitation Data'!$G$13,0,10*ROW('Sanitation Data'!G177))),DI183="Yes"),OFFSET('Sanitation Data'!$G$13,0,10*ROW('Sanitation Data'!G177)),IF(AND(ISNUMBER(OFFSET('Sanitation Data'!$G$13,0,10*ROW('Sanitation Data'!G177))),DI183="No",ISNUMBER(OFFSET('Sanitation Data'!$G$13,0,10*ROW('Sanitation Data'!G177)))),CONCATENATE("[",ROUND(OFFSET('Sanitation Data'!$G$13,0,10*ROW('Sanitation Data'!G177)),0),"]"),IF(AND(ISNUMBER(OFFSET('Sanitation Data'!$G$13,0,10*ROW('Sanitation Data'!G177))),DI183="",ISNUMBER(OFFSET('Sanitation Data'!$G$13,0,10*ROW('Sanitation Data'!G177)))),OFFSET('Sanitation Data'!$G$13,0,10*ROW('Sanitation Data'!G177)),NA())))</f>
        <v>#N/A</v>
      </c>
      <c r="AU183" s="251" t="e">
        <f ca="true">+IF(AND(ISNUMBER(OFFSET('Sanitation Data'!$H$5,0,10*ROW('Sanitation Data'!H177))),DJ183="Yes"),100-OFFSET('Sanitation Data'!$H$5,0,10*ROW('Sanitation Data'!H177)),IF(AND(ISNUMBER(OFFSET('Sanitation Data'!$H$5,0,10*ROW('Sanitation Data'!H177))),DJ183="No",ISNUMBER(OFFSET('Sanitation Data'!$H$5,0,10*ROW('Sanitation Data'!H177)))),CONCATENATE("[",ROUND(100-OFFSET('Sanitation Data'!$H$5,0,10*ROW('Sanitation Data'!H177)),0),"]"),IF(AND(ISNUMBER(OFFSET('Sanitation Data'!$H$5,0,10*ROW('Sanitation Data'!H177))),DJ183="",ISNUMBER(OFFSET('Sanitation Data'!$H$5,0,10*ROW('Sanitation Data'!H177)))),100-OFFSET('Sanitation Data'!$H$5,0,10*ROW('Sanitation Data'!H177)),NA())))</f>
        <v>#N/A</v>
      </c>
      <c r="AV183" s="251" t="e">
        <f ca="true">+IF(AND(ISNUMBER(OFFSET('Sanitation Data'!$H$7,0,10*ROW('Sanitation Data'!H177))),DK183="Yes"),OFFSET('Sanitation Data'!$H$7,0,10*ROW('Sanitation Data'!H177)),IF(AND(ISNUMBER(OFFSET('Sanitation Data'!$H$7,0,10*ROW('Sanitation Data'!H177))),DK183="No",ISNUMBER(OFFSET('Sanitation Data'!$H$7,0,10*ROW('Sanitation Data'!H177)))),CONCATENATE("[",ROUND(OFFSET('Sanitation Data'!$H$7,0,10*ROW('Sanitation Data'!H177)),0),"]"),IF(AND(ISNUMBER(OFFSET('Sanitation Data'!$H$7,0,10*ROW('Sanitation Data'!H177))),DK183="",ISNUMBER(OFFSET('Sanitation Data'!$H$7,0,10*ROW('Sanitation Data'!H177)))),OFFSET('Sanitation Data'!$H$7,0,10*ROW('Sanitation Data'!H177)),NA())))</f>
        <v>#N/A</v>
      </c>
      <c r="AW183" s="251" t="e">
        <f ca="true">+IF(AND(ISNUMBER(OFFSET('Sanitation Data'!$H$11,0,10*ROW('Sanitation Data'!H177))),DL183="Yes"),OFFSET('Sanitation Data'!$H$11,0,10*ROW('Sanitation Data'!H177)),IF(AND(ISNUMBER(OFFSET('Sanitation Data'!$H$11,0,10*ROW('Sanitation Data'!H177))),DL183="No",ISNUMBER(OFFSET('Sanitation Data'!$H$11,0,10*ROW('Sanitation Data'!H177)))),CONCATENATE("[",ROUND(OFFSET('Sanitation Data'!$H$11,0,10*ROW('Sanitation Data'!H177)),0),"]"),IF(AND(ISNUMBER(OFFSET('Sanitation Data'!$H$11,0,10*ROW('Sanitation Data'!H177))),DL183="",ISNUMBER(OFFSET('Sanitation Data'!$H$11,0,10*ROW('Sanitation Data'!H177)))),OFFSET('Sanitation Data'!$H$11,0,10*ROW('Sanitation Data'!H177)),NA())))</f>
        <v>#N/A</v>
      </c>
      <c r="AX183" s="251" t="e">
        <f ca="true">+IF(AND(ISNUMBER(OFFSET('Sanitation Data'!$H$12,0,10*ROW('Sanitation Data'!H177))),DM183="Yes"),OFFSET('Sanitation Data'!$H$12,0,10*ROW('Sanitation Data'!H177)),IF(AND(ISNUMBER(OFFSET('Sanitation Data'!$H$12,0,10*ROW('Sanitation Data'!H177))),DM183="No",ISNUMBER(OFFSET('Sanitation Data'!$H$12,0,10*ROW('Sanitation Data'!H177)))),CONCATENATE("[",ROUND(OFFSET('Sanitation Data'!$H$12,0,10*ROW('Sanitation Data'!H177)),0),"]"),IF(AND(ISNUMBER(OFFSET('Sanitation Data'!$H$12,0,10*ROW('Sanitation Data'!H177))),DM183="",ISNUMBER(OFFSET('Sanitation Data'!$H$12,0,10*ROW('Sanitation Data'!H177)))),OFFSET('Sanitation Data'!$H$12,0,10*ROW('Sanitation Data'!H177)),NA())))</f>
        <v>#N/A</v>
      </c>
      <c r="AY183" s="251" t="e">
        <f ca="true">+IF(AND(ISNUMBER(OFFSET('Sanitation Data'!$H$13,0,10*ROW('Sanitation Data'!H177))),DN183="Yes"),OFFSET('Sanitation Data'!$H$13,0,10*ROW('Sanitation Data'!H177)),IF(AND(ISNUMBER(OFFSET('Sanitation Data'!$H$13,0,10*ROW('Sanitation Data'!H177))),DN183="No",ISNUMBER(OFFSET('Sanitation Data'!$H$13,0,10*ROW('Sanitation Data'!H177)))),CONCATENATE("[",ROUND(OFFSET('Sanitation Data'!$H$13,0,10*ROW('Sanitation Data'!H177)),0),"]"),IF(AND(ISNUMBER(OFFSET('Sanitation Data'!$H$13,0,10*ROW('Sanitation Data'!H177))),DN183="",ISNUMBER(OFFSET('Sanitation Data'!$H$13,0,10*ROW('Sanitation Data'!H177)))),OFFSET('Sanitation Data'!$H$13,0,10*ROW('Sanitation Data'!H177)),NA())))</f>
        <v>#N/A</v>
      </c>
      <c r="AZ183" s="252" t="e">
        <f ca="true">+IF(AND(ISNUMBER(OFFSET('Hygiene Data'!$C$6,0,10*ROW('Hygiene Data'!C177))),DO183="Yes"),OFFSET('Hygiene Data'!$C$6,0,10*ROW('Hygiene Data'!C177)),IF(AND(ISNUMBER(OFFSET('Hygiene Data'!$C$6,0,10*ROW('Hygiene Data'!C177))),DO183="No",ISNUMBER(OFFSET('Hygiene Data'!$C$6,0,10*ROW('Hygiene Data'!C177)))),CONCATENATE("[",ROUND(OFFSET('Hygiene Data'!$C$6,0,10*ROW('Hygiene Data'!C177)),0),"]"),IF(AND(ISNUMBER(OFFSET('Hygiene Data'!$C$6,0,10*ROW('Hygiene Data'!C177))),DO183="",ISNUMBER(OFFSET('Hygiene Data'!$C$6,0,10*ROW('Hygiene Data'!C177)))),OFFSET('Hygiene Data'!$C$6,0,10*ROW('Hygiene Data'!C177)),NA())))</f>
        <v>#N/A</v>
      </c>
      <c r="BA183" s="252" t="e">
        <f ca="true">+IF(AND(ISNUMBER(OFFSET('Hygiene Data'!$C$8,0,10*ROW('Hygiene Data'!C177))),DP183="Yes"),OFFSET('Hygiene Data'!$C$8,0,10*ROW('Hygiene Data'!C177)),IF(AND(ISNUMBER(OFFSET('Hygiene Data'!$C$8,0,10*ROW('Hygiene Data'!C177))),DP183="No",ISNUMBER(OFFSET('Hygiene Data'!$C$8,0,10*ROW('Hygiene Data'!C177)))),CONCATENATE("[",ROUND(OFFSET('Hygiene Data'!$C$8,0,10*ROW('Hygiene Data'!C177)),0),"]"),IF(AND(ISNUMBER(OFFSET('Hygiene Data'!$C$8,0,10*ROW('Hygiene Data'!C177))),DP183="",ISNUMBER(OFFSET('Hygiene Data'!$C$8,0,10*ROW('Hygiene Data'!C177)))),OFFSET('Hygiene Data'!$C$8,0,10*ROW('Hygiene Data'!C177)),NA())))</f>
        <v>#N/A</v>
      </c>
      <c r="BB183" s="252" t="e">
        <f ca="true">+IF(AND(ISNUMBER(OFFSET('Hygiene Data'!$C$10,0,10*ROW('Hygiene Data'!C177))),DQ183="Yes"),OFFSET('Hygiene Data'!$C$10,0,10*ROW('Hygiene Data'!C177)),IF(AND(ISNUMBER(OFFSET('Hygiene Data'!$C$10,0,10*ROW('Hygiene Data'!C177))),DQ183="No",ISNUMBER(OFFSET('Hygiene Data'!$C$10,0,10*ROW('Hygiene Data'!C177)))),CONCATENATE("[",ROUND(OFFSET('Hygiene Data'!$C$10,0,10*ROW('Hygiene Data'!C177)),0),"]"),IF(AND(ISNUMBER(OFFSET('Hygiene Data'!$C$10,0,10*ROW('Hygiene Data'!C177))),DQ183="",ISNUMBER(OFFSET('Hygiene Data'!$C$10,0,10*ROW('Hygiene Data'!C177)))),OFFSET('Hygiene Data'!$C$10,0,10*ROW('Hygiene Data'!C177)),NA())))</f>
        <v>#N/A</v>
      </c>
      <c r="BC183" s="252" t="e">
        <f ca="true">+IF(AND(ISNUMBER(OFFSET('Hygiene Data'!$D$6,0,10*ROW('Hygiene Data'!D177))),DR183="Yes"),OFFSET('Hygiene Data'!$D$6,0,10*ROW('Hygiene Data'!D177)),IF(AND(ISNUMBER(OFFSET('Hygiene Data'!$D$6,0,10*ROW('Hygiene Data'!D177))),DR183="No",ISNUMBER(OFFSET('Hygiene Data'!$D$6,0,10*ROW('Hygiene Data'!D177)))),CONCATENATE("[",ROUND(OFFSET('Hygiene Data'!$D$6,0,10*ROW('Hygiene Data'!D177)),0),"]"),IF(AND(ISNUMBER(OFFSET('Hygiene Data'!$D$6,0,10*ROW('Hygiene Data'!D177))),DR183="",ISNUMBER(OFFSET('Hygiene Data'!$D$6,0,10*ROW('Hygiene Data'!D177)))),OFFSET('Hygiene Data'!$D$6,0,10*ROW('Hygiene Data'!D177)),NA())))</f>
        <v>#N/A</v>
      </c>
      <c r="BD183" s="252" t="e">
        <f ca="true">+IF(AND(ISNUMBER(OFFSET('Hygiene Data'!$D$8,0,10*ROW('Hygiene Data'!D177))),DS183="Yes"),OFFSET('Hygiene Data'!$D$8,0,10*ROW('Hygiene Data'!D177)),IF(AND(ISNUMBER(OFFSET('Hygiene Data'!$D$8,0,10*ROW('Hygiene Data'!D177))),DS183="No",ISNUMBER(OFFSET('Hygiene Data'!$D$8,0,10*ROW('Hygiene Data'!D177)))),CONCATENATE("[",ROUND(OFFSET('Hygiene Data'!$D$8,0,10*ROW('Hygiene Data'!D177)),0),"]"),IF(AND(ISNUMBER(OFFSET('Hygiene Data'!$D$8,0,10*ROW('Hygiene Data'!D177))),DS183="",ISNUMBER(OFFSET('Hygiene Data'!$D$8,0,10*ROW('Hygiene Data'!D177)))),OFFSET('Hygiene Data'!$D$8,0,10*ROW('Hygiene Data'!D177)),NA())))</f>
        <v>#N/A</v>
      </c>
      <c r="BE183" s="252" t="e">
        <f ca="true">+IF(AND(ISNUMBER(OFFSET('Hygiene Data'!$D$10,0,10*ROW('Hygiene Data'!D177))),DT183="Yes"),OFFSET('Hygiene Data'!$D$10,0,10*ROW('Hygiene Data'!D177)),IF(AND(ISNUMBER(OFFSET('Hygiene Data'!$D$10,0,10*ROW('Hygiene Data'!D177))),DT183="No",ISNUMBER(OFFSET('Hygiene Data'!$D$10,0,10*ROW('Hygiene Data'!D177)))),CONCATENATE("[",ROUND(OFFSET('Hygiene Data'!$D$10,0,10*ROW('Hygiene Data'!D177)),0),"]"),IF(AND(ISNUMBER(OFFSET('Hygiene Data'!$D$10,0,10*ROW('Hygiene Data'!D177))),DT183="",ISNUMBER(OFFSET('Hygiene Data'!$D$10,0,10*ROW('Hygiene Data'!D177)))),OFFSET('Hygiene Data'!$D$10,0,10*ROW('Hygiene Data'!D177)),NA())))</f>
        <v>#N/A</v>
      </c>
      <c r="BF183" s="252" t="e">
        <f ca="true">+IF(AND(ISNUMBER(OFFSET('Hygiene Data'!$E$6,0,10*ROW('Hygiene Data'!E177))),DU183="Yes"),OFFSET('Hygiene Data'!$E$6,0,10*ROW('Hygiene Data'!E177)),IF(AND(ISNUMBER(OFFSET('Hygiene Data'!$E$6,0,10*ROW('Hygiene Data'!E177))),DU183="No",ISNUMBER(OFFSET('Hygiene Data'!$E$6,0,10*ROW('Hygiene Data'!E177)))),CONCATENATE("[",ROUND(OFFSET('Hygiene Data'!$E$6,0,10*ROW('Hygiene Data'!E177)),0),"]"),IF(AND(ISNUMBER(OFFSET('Hygiene Data'!$E$6,0,10*ROW('Hygiene Data'!E177))),DU183="",ISNUMBER(OFFSET('Hygiene Data'!$E$6,0,10*ROW('Hygiene Data'!E177)))),OFFSET('Hygiene Data'!$E$6,0,10*ROW('Hygiene Data'!E177)),NA())))</f>
        <v>#N/A</v>
      </c>
      <c r="BG183" s="252" t="e">
        <f ca="true">+IF(AND(ISNUMBER(OFFSET('Hygiene Data'!$E$8,0,10*ROW('Hygiene Data'!E177))),DV183="Yes"),OFFSET('Hygiene Data'!$E$8,0,10*ROW('Hygiene Data'!E177)),IF(AND(ISNUMBER(OFFSET('Hygiene Data'!$E$8,0,10*ROW('Hygiene Data'!E177))),DV183="No",ISNUMBER(OFFSET('Hygiene Data'!$E$8,0,10*ROW('Hygiene Data'!E177)))),CONCATENATE("[",ROUND(OFFSET('Hygiene Data'!$E$8,0,10*ROW('Hygiene Data'!E177)),0),"]"),IF(AND(ISNUMBER(OFFSET('Hygiene Data'!$E$8,0,10*ROW('Hygiene Data'!E177))),DV183="",ISNUMBER(OFFSET('Hygiene Data'!$E$8,0,10*ROW('Hygiene Data'!E177)))),OFFSET('Hygiene Data'!$E$8,0,10*ROW('Hygiene Data'!E177)),NA())))</f>
        <v>#N/A</v>
      </c>
      <c r="BH183" s="252" t="e">
        <f ca="true">+IF(AND(ISNUMBER(OFFSET('Hygiene Data'!$E$10,0,10*ROW('Hygiene Data'!E177))),DW183="Yes"),OFFSET('Hygiene Data'!$E$10,0,10*ROW('Hygiene Data'!E177)),IF(AND(ISNUMBER(OFFSET('Hygiene Data'!$E$10,0,10*ROW('Hygiene Data'!E177))),DW183="No",ISNUMBER(OFFSET('Hygiene Data'!$E$10,0,10*ROW('Hygiene Data'!E177)))),CONCATENATE("[",ROUND(OFFSET('Hygiene Data'!$E$10,0,10*ROW('Hygiene Data'!E177)),0),"]"),IF(AND(ISNUMBER(OFFSET('Hygiene Data'!$E$10,0,10*ROW('Hygiene Data'!E177))),DW183="",ISNUMBER(OFFSET('Hygiene Data'!$E$10,0,10*ROW('Hygiene Data'!E177)))),OFFSET('Hygiene Data'!$E$10,0,10*ROW('Hygiene Data'!E177)),NA())))</f>
        <v>#N/A</v>
      </c>
      <c r="BI183" s="252" t="e">
        <f ca="true">+IF(AND(ISNUMBER(OFFSET('Hygiene Data'!$F$6,0,10*ROW('Hygiene Data'!F177))),DX183="Yes"),OFFSET('Hygiene Data'!$F$6,0,10*ROW('Hygiene Data'!F177)),IF(AND(ISNUMBER(OFFSET('Hygiene Data'!$F$6,0,10*ROW('Hygiene Data'!F177))),DX183="No",ISNUMBER(OFFSET('Hygiene Data'!$F$6,0,10*ROW('Hygiene Data'!F177)))),CONCATENATE("[",ROUND(OFFSET('Hygiene Data'!$F$6,0,10*ROW('Hygiene Data'!F177)),0),"]"),IF(AND(ISNUMBER(OFFSET('Hygiene Data'!$F$6,0,10*ROW('Hygiene Data'!F177))),DX183="",ISNUMBER(OFFSET('Hygiene Data'!$F$6,0,10*ROW('Hygiene Data'!F177)))),OFFSET('Hygiene Data'!$F$6,0,10*ROW('Hygiene Data'!F177)),NA())))</f>
        <v>#N/A</v>
      </c>
      <c r="BJ183" s="252" t="e">
        <f ca="true">+IF(AND(ISNUMBER(OFFSET('Hygiene Data'!$F$8,0,10*ROW('Hygiene Data'!F177))),DY183="Yes"),OFFSET('Hygiene Data'!$F$8,0,10*ROW('Hygiene Data'!F177)),IF(AND(ISNUMBER(OFFSET('Hygiene Data'!$F$8,0,10*ROW('Hygiene Data'!F177))),DY183="No",ISNUMBER(OFFSET('Hygiene Data'!$F$8,0,10*ROW('Hygiene Data'!F177)))),CONCATENATE("[",ROUND(OFFSET('Hygiene Data'!$F$8,0,10*ROW('Hygiene Data'!F177)),0),"]"),IF(AND(ISNUMBER(OFFSET('Hygiene Data'!$F$8,0,10*ROW('Hygiene Data'!F177))),DY183="",ISNUMBER(OFFSET('Hygiene Data'!$F$8,0,10*ROW('Hygiene Data'!F177)))),OFFSET('Hygiene Data'!$F$8,0,10*ROW('Hygiene Data'!F177)),NA())))</f>
        <v>#N/A</v>
      </c>
      <c r="BK183" s="252" t="e">
        <f ca="true">+IF(AND(ISNUMBER(OFFSET('Hygiene Data'!$F$10,0,10*ROW('Hygiene Data'!F177))),DZ183="Yes"),OFFSET('Hygiene Data'!$F$10,0,10*ROW('Hygiene Data'!F177)),IF(AND(ISNUMBER(OFFSET('Hygiene Data'!$F$10,0,10*ROW('Hygiene Data'!F177))),DZ183="No",ISNUMBER(OFFSET('Hygiene Data'!$F$10,0,10*ROW('Hygiene Data'!F177)))),CONCATENATE("[",ROUND(OFFSET('Hygiene Data'!$F$10,0,10*ROW('Hygiene Data'!F177)),0),"]"),IF(AND(ISNUMBER(OFFSET('Hygiene Data'!$F$10,0,10*ROW('Hygiene Data'!F177))),DZ183="",ISNUMBER(OFFSET('Hygiene Data'!$F$10,0,10*ROW('Hygiene Data'!F177)))),OFFSET('Hygiene Data'!$F$10,0,10*ROW('Hygiene Data'!F177)),NA())))</f>
        <v>#N/A</v>
      </c>
      <c r="BL183" s="252" t="e">
        <f ca="true">+IF(AND(ISNUMBER(OFFSET('Hygiene Data'!$G$6,0,10*ROW('Hygiene Data'!G177))),EA183="Yes"),OFFSET('Hygiene Data'!$G$6,0,10*ROW('Hygiene Data'!G177)),IF(AND(ISNUMBER(OFFSET('Hygiene Data'!$G$6,0,10*ROW('Hygiene Data'!G177))),EA183="No",ISNUMBER(OFFSET('Hygiene Data'!$G$6,0,10*ROW('Hygiene Data'!G177)))),CONCATENATE("[",ROUND(OFFSET('Hygiene Data'!$G$6,0,10*ROW('Hygiene Data'!G177)),0),"]"),IF(AND(ISNUMBER(OFFSET('Hygiene Data'!$G$6,0,10*ROW('Hygiene Data'!G177))),EA183="",ISNUMBER(OFFSET('Hygiene Data'!$G$6,0,10*ROW('Hygiene Data'!G177)))),OFFSET('Hygiene Data'!$G$6,0,10*ROW('Hygiene Data'!G177)),NA())))</f>
        <v>#N/A</v>
      </c>
      <c r="BM183" s="252" t="e">
        <f ca="true">+IF(AND(ISNUMBER(OFFSET('Hygiene Data'!$G$8,0,10*ROW('Hygiene Data'!G177))),EB183="Yes"),OFFSET('Hygiene Data'!$G$8,0,10*ROW('Hygiene Data'!G177)),IF(AND(ISNUMBER(OFFSET('Hygiene Data'!$G$8,0,10*ROW('Hygiene Data'!G177))),EB183="No",ISNUMBER(OFFSET('Hygiene Data'!$G$8,0,10*ROW('Hygiene Data'!G177)))),CONCATENATE("[",ROUND(OFFSET('Hygiene Data'!$G$8,0,10*ROW('Hygiene Data'!G177)),0),"]"),IF(AND(ISNUMBER(OFFSET('Hygiene Data'!$G$8,0,10*ROW('Hygiene Data'!G177))),EB183="",ISNUMBER(OFFSET('Hygiene Data'!$G$8,0,10*ROW('Hygiene Data'!G177)))),OFFSET('Hygiene Data'!$G$8,0,10*ROW('Hygiene Data'!G177)),NA())))</f>
        <v>#N/A</v>
      </c>
      <c r="BN183" s="252" t="e">
        <f ca="true">+IF(AND(ISNUMBER(OFFSET('Hygiene Data'!$G$10,0,10*ROW('Hygiene Data'!G177))),EC183="Yes"),OFFSET('Hygiene Data'!$G$10,0,10*ROW('Hygiene Data'!G177)),IF(AND(ISNUMBER(OFFSET('Hygiene Data'!$G$10,0,10*ROW('Hygiene Data'!G177))),EC183="No",ISNUMBER(OFFSET('Hygiene Data'!$G$10,0,10*ROW('Hygiene Data'!G177)))),CONCATENATE("[",ROUND(OFFSET('Hygiene Data'!$G$10,0,10*ROW('Hygiene Data'!G177)),0),"]"),IF(AND(ISNUMBER(OFFSET('Hygiene Data'!$G$10,0,10*ROW('Hygiene Data'!G177))),EC183="",ISNUMBER(OFFSET('Hygiene Data'!$G$10,0,10*ROW('Hygiene Data'!G177)))),OFFSET('Hygiene Data'!$G$10,0,10*ROW('Hygiene Data'!G177)),NA())))</f>
        <v>#N/A</v>
      </c>
      <c r="BO183" s="252" t="e">
        <f ca="true">+IF(AND(ISNUMBER(OFFSET('Hygiene Data'!$H$6,0,10*ROW('Hygiene Data'!H177))),ED183="Yes"),OFFSET('Hygiene Data'!$H$6,0,10*ROW('Hygiene Data'!H177)),IF(AND(ISNUMBER(OFFSET('Hygiene Data'!$H$6,0,10*ROW('Hygiene Data'!H177))),ED183="No",ISNUMBER(OFFSET('Hygiene Data'!$H$6,0,10*ROW('Hygiene Data'!H177)))),CONCATENATE("[",ROUND(OFFSET('Hygiene Data'!$H$6,0,10*ROW('Hygiene Data'!H177)),0),"]"),IF(AND(ISNUMBER(OFFSET('Hygiene Data'!$H$6,0,10*ROW('Hygiene Data'!H177))),ED183="",ISNUMBER(OFFSET('Hygiene Data'!$H$6,0,10*ROW('Hygiene Data'!H177)))),OFFSET('Hygiene Data'!$H$6,0,10*ROW('Hygiene Data'!H177)),NA())))</f>
        <v>#N/A</v>
      </c>
      <c r="BP183" s="252" t="e">
        <f ca="true">+IF(AND(ISNUMBER(OFFSET('Hygiene Data'!$H$8,0,10*ROW('Hygiene Data'!H177))),EE183="Yes"),OFFSET('Hygiene Data'!$H$8,0,10*ROW('Hygiene Data'!H177)),IF(AND(ISNUMBER(OFFSET('Hygiene Data'!$H$8,0,10*ROW('Hygiene Data'!H177))),EE183="No",ISNUMBER(OFFSET('Hygiene Data'!$H$8,0,10*ROW('Hygiene Data'!H177)))),CONCATENATE("[",ROUND(OFFSET('Hygiene Data'!$H$8,0,10*ROW('Hygiene Data'!H177)),0),"]"),IF(AND(ISNUMBER(OFFSET('Hygiene Data'!$H$8,0,10*ROW('Hygiene Data'!H177))),EE183="",ISNUMBER(OFFSET('Hygiene Data'!$H$8,0,10*ROW('Hygiene Data'!H177)))),OFFSET('Hygiene Data'!$H$8,0,10*ROW('Hygiene Data'!H177)),NA())))</f>
        <v>#N/A</v>
      </c>
      <c r="BQ183" s="252" t="e">
        <f ca="true">+IF(AND(ISNUMBER(OFFSET('Hygiene Data'!$H$10,0,10*ROW('Hygiene Data'!H177))),EF183="Yes"),OFFSET('Hygiene Data'!$H$10,0,10*ROW('Hygiene Data'!H177)),IF(AND(ISNUMBER(OFFSET('Hygiene Data'!$H$10,0,10*ROW('Hygiene Data'!H177))),EF183="No",ISNUMBER(OFFSET('Hygiene Data'!$H$10,0,10*ROW('Hygiene Data'!H177)))),CONCATENATE("[",ROUND(OFFSET('Hygiene Data'!$H$10,0,10*ROW('Hygiene Data'!H177)),0),"]"),IF(AND(ISNUMBER(OFFSET('Hygiene Data'!$H$10,0,10*ROW('Hygiene Data'!H177))),EF183="",ISNUMBER(OFFSET('Hygiene Data'!$H$10,0,10*ROW('Hygiene Data'!H177)))),OFFSET('Hygiene Data'!$H$10,0,10*ROW('Hygiene Data'!H177)),NA())))</f>
        <v>#N/A</v>
      </c>
      <c r="BS183" s="36" t="str">
        <f ca="true">+IF(OFFSET('Water Data'!$C$28,0,10*ROW('Water Data'!C177))="","",OFFSET('Water Data'!$C$28,0,10*ROW('Water Data'!C177)))</f>
        <v/>
      </c>
      <c r="BT183" s="36" t="str">
        <f ca="true">+IF(OFFSET('Water Data'!$C$29,0,10*ROW('Water Data'!C177))="","",OFFSET('Water Data'!$C$29,0,10*ROW('Water Data'!C177)))</f>
        <v/>
      </c>
      <c r="BU183" s="36" t="str">
        <f ca="true">+IF(OFFSET('Water Data'!$C$30,0,10*ROW('Water Data'!C177))="","",OFFSET('Water Data'!$C$30,0,10*ROW('Water Data'!C177)))</f>
        <v/>
      </c>
      <c r="BV183" s="36" t="str">
        <f ca="true">+IF(OFFSET('Water Data'!$D$28,0,10*ROW('Water Data'!D177))="","",OFFSET('Water Data'!$D$28,0,10*ROW('Water Data'!D177)))</f>
        <v/>
      </c>
      <c r="BW183" s="36" t="str">
        <f ca="true">+IF(OFFSET('Water Data'!$D$29,0,10*ROW('Water Data'!D177))="","",OFFSET('Water Data'!$D$29,0,10*ROW('Water Data'!D177)))</f>
        <v/>
      </c>
      <c r="BX183" s="36" t="str">
        <f ca="true">+IF(OFFSET('Water Data'!$D$30,0,10*ROW('Water Data'!D177))="","",OFFSET('Water Data'!$D$30,0,10*ROW('Water Data'!D177)))</f>
        <v/>
      </c>
      <c r="BY183" s="36" t="str">
        <f ca="true">+IF(OFFSET('Water Data'!$E$28,0,10*ROW('Water Data'!E177))="","",OFFSET('Water Data'!$E$28,0,10*ROW('Water Data'!E177)))</f>
        <v/>
      </c>
      <c r="BZ183" s="36" t="str">
        <f ca="true">+IF(OFFSET('Water Data'!$E$29,0,10*ROW('Water Data'!E177))="","",OFFSET('Water Data'!$E$29,0,10*ROW('Water Data'!E177)))</f>
        <v/>
      </c>
      <c r="CA183" s="36" t="str">
        <f ca="true">+IF(OFFSET('Water Data'!$E$30,0,10*ROW('Water Data'!E177))="","",OFFSET('Water Data'!$E$30,0,10*ROW('Water Data'!E177)))</f>
        <v/>
      </c>
      <c r="CB183" s="36" t="str">
        <f ca="true">+IF(OFFSET('Water Data'!$F$28,0,10*ROW('Water Data'!F177))="","",OFFSET('Water Data'!$F$28,0,10*ROW('Water Data'!F177)))</f>
        <v/>
      </c>
      <c r="CC183" s="36" t="str">
        <f ca="true">+IF(OFFSET('Water Data'!$F$29,0,10*ROW('Water Data'!F177))="","",OFFSET('Water Data'!$F$29,0,10*ROW('Water Data'!F177)))</f>
        <v/>
      </c>
      <c r="CD183" s="36" t="str">
        <f ca="true">+IF(OFFSET('Water Data'!$F$30,0,10*ROW('Water Data'!F177))="","",OFFSET('Water Data'!$F$30,0,10*ROW('Water Data'!F177)))</f>
        <v/>
      </c>
      <c r="CE183" s="36" t="str">
        <f ca="true">+IF(OFFSET('Water Data'!$G$28,0,10*ROW('Water Data'!G177))="","",OFFSET('Water Data'!$G$28,0,10*ROW('Water Data'!G177)))</f>
        <v/>
      </c>
      <c r="CF183" s="36" t="str">
        <f ca="true">+IF(OFFSET('Water Data'!$G$29,0,10*ROW('Water Data'!G177))="","",OFFSET('Water Data'!$G$29,0,10*ROW('Water Data'!G177)))</f>
        <v/>
      </c>
      <c r="CG183" s="36" t="str">
        <f ca="true">+IF(OFFSET('Water Data'!$G$30,0,10*ROW('Water Data'!G177))="","",OFFSET('Water Data'!$G$30,0,10*ROW('Water Data'!G177)))</f>
        <v/>
      </c>
      <c r="CH183" s="36" t="str">
        <f ca="true">+IF(OFFSET('Water Data'!$H$28,0,10*ROW('Water Data'!H177))="","",OFFSET('Water Data'!$H$28,0,10*ROW('Water Data'!H177)))</f>
        <v/>
      </c>
      <c r="CI183" s="36" t="str">
        <f ca="true">+IF(OFFSET('Water Data'!$H$29,0,10*ROW('Water Data'!H177))="","",OFFSET('Water Data'!$H$29,0,10*ROW('Water Data'!H177)))</f>
        <v/>
      </c>
      <c r="CJ183" s="36" t="str">
        <f ca="true">+IF(OFFSET('Water Data'!$H$30,0,10*ROW('Water Data'!H177))="","",OFFSET('Water Data'!$H$30,0,10*ROW('Water Data'!H177)))</f>
        <v/>
      </c>
      <c r="CK183" s="36" t="str">
        <f ca="true">+IF(OFFSET('Sanitation Data'!$C$29,0,10*ROW('Sanitation Data'!C177))="","",OFFSET('Sanitation Data'!$C$29,0,10*ROW('Sanitation Data'!C177)))</f>
        <v/>
      </c>
      <c r="CL183" s="36" t="str">
        <f ca="true">+IF(OFFSET('Sanitation Data'!$C$30,0,10*ROW('Sanitation Data'!C177))="","",OFFSET('Sanitation Data'!$C$30,0,10*ROW('Sanitation Data'!C177)))</f>
        <v/>
      </c>
      <c r="CM183" s="36" t="str">
        <f ca="true">+IF(OFFSET('Sanitation Data'!$C$31,0,10*ROW('Sanitation Data'!C177))="","",OFFSET('Sanitation Data'!$C$31,0,10*ROW('Sanitation Data'!C177)))</f>
        <v/>
      </c>
      <c r="CN183" s="36" t="str">
        <f ca="true">+IF(OFFSET('Sanitation Data'!$C$32,0,10*ROW('Sanitation Data'!C177))="","",OFFSET('Sanitation Data'!$C$32,0,10*ROW('Sanitation Data'!C177)))</f>
        <v/>
      </c>
      <c r="CO183" s="36" t="str">
        <f ca="true">+IF(OFFSET('Sanitation Data'!$C$33,0,10*ROW('Sanitation Data'!C177))="","",OFFSET('Sanitation Data'!$C$33,0,10*ROW('Sanitation Data'!C177)))</f>
        <v/>
      </c>
      <c r="CP183" s="36" t="str">
        <f ca="true">+IF(OFFSET('Sanitation Data'!$D$29,0,10*ROW('Sanitation Data'!D177))="","",OFFSET('Sanitation Data'!$D$29,0,10*ROW('Sanitation Data'!D177)))</f>
        <v/>
      </c>
      <c r="CQ183" s="36" t="str">
        <f ca="true">+IF(OFFSET('Sanitation Data'!$D$30,0,10*ROW('Sanitation Data'!D177))="","",OFFSET('Sanitation Data'!$D$30,0,10*ROW('Sanitation Data'!D177)))</f>
        <v/>
      </c>
      <c r="CR183" s="36" t="str">
        <f ca="true">+IF(OFFSET('Sanitation Data'!$D$31,0,10*ROW('Sanitation Data'!D177))="","",OFFSET('Sanitation Data'!$D$31,0,10*ROW('Sanitation Data'!D177)))</f>
        <v/>
      </c>
      <c r="CS183" s="36" t="str">
        <f ca="true">+IF(OFFSET('Sanitation Data'!$D$32,0,10*ROW('Sanitation Data'!D177))="","",OFFSET('Sanitation Data'!$D$32,0,10*ROW('Sanitation Data'!D177)))</f>
        <v/>
      </c>
      <c r="CT183" s="36" t="str">
        <f ca="true">+IF(OFFSET('Sanitation Data'!$D$33,0,10*ROW('Sanitation Data'!D177))="","",OFFSET('Sanitation Data'!$D$33,0,10*ROW('Sanitation Data'!D177)))</f>
        <v/>
      </c>
      <c r="CU183" s="36" t="str">
        <f ca="true">+IF(OFFSET('Sanitation Data'!$E$29,0,10*ROW('Sanitation Data'!E177))="","",OFFSET('Sanitation Data'!$E$29,0,10*ROW('Sanitation Data'!E177)))</f>
        <v/>
      </c>
      <c r="CV183" s="36" t="str">
        <f ca="true">+IF(OFFSET('Sanitation Data'!$E$30,0,10*ROW('Sanitation Data'!E177))="","",OFFSET('Sanitation Data'!$E$30,0,10*ROW('Sanitation Data'!E177)))</f>
        <v/>
      </c>
      <c r="CW183" s="36" t="str">
        <f ca="true">+IF(OFFSET('Sanitation Data'!$E$31,0,10*ROW('Sanitation Data'!E177))="","",OFFSET('Sanitation Data'!$E$31,0,10*ROW('Sanitation Data'!E177)))</f>
        <v/>
      </c>
      <c r="CX183" s="36" t="str">
        <f ca="true">+IF(OFFSET('Sanitation Data'!$E$32,0,10*ROW('Sanitation Data'!E177))="","",OFFSET('Sanitation Data'!$E$32,0,10*ROW('Sanitation Data'!E177)))</f>
        <v/>
      </c>
      <c r="CY183" s="36" t="str">
        <f ca="true">+IF(OFFSET('Sanitation Data'!$E$33,0,10*ROW('Sanitation Data'!E177))="","",OFFSET('Sanitation Data'!$E$33,0,10*ROW('Sanitation Data'!E177)))</f>
        <v/>
      </c>
      <c r="CZ183" s="36" t="str">
        <f ca="true">+IF(OFFSET('Sanitation Data'!$F$29,0,10*ROW('Sanitation Data'!F177))="","",OFFSET('Sanitation Data'!$F$29,0,10*ROW('Sanitation Data'!F177)))</f>
        <v/>
      </c>
      <c r="DA183" s="36" t="str">
        <f ca="true">+IF(OFFSET('Sanitation Data'!$F$30,0,10*ROW('Sanitation Data'!F177))="","",OFFSET('Sanitation Data'!$F$30,0,10*ROW('Sanitation Data'!F177)))</f>
        <v/>
      </c>
      <c r="DB183" s="36" t="str">
        <f ca="true">+IF(OFFSET('Sanitation Data'!$F$31,0,10*ROW('Sanitation Data'!F177))="","",OFFSET('Sanitation Data'!$F$31,0,10*ROW('Sanitation Data'!F177)))</f>
        <v/>
      </c>
      <c r="DC183" s="36" t="str">
        <f ca="true">+IF(OFFSET('Sanitation Data'!$F$32,0,10*ROW('Sanitation Data'!F177))="","",OFFSET('Sanitation Data'!$F$32,0,10*ROW('Sanitation Data'!F177)))</f>
        <v/>
      </c>
      <c r="DD183" s="36" t="str">
        <f ca="true">+IF(OFFSET('Sanitation Data'!$F$33,0,10*ROW('Sanitation Data'!F177))="","",OFFSET('Sanitation Data'!$F$33,0,10*ROW('Sanitation Data'!F177)))</f>
        <v/>
      </c>
      <c r="DE183" s="36" t="str">
        <f ca="true">+IF(OFFSET('Sanitation Data'!$G$29,0,10*ROW('Sanitation Data'!G177))="","",OFFSET('Sanitation Data'!$G$29,0,10*ROW('Sanitation Data'!G177)))</f>
        <v/>
      </c>
      <c r="DF183" s="36" t="str">
        <f ca="true">+IF(OFFSET('Sanitation Data'!$G$30,0,10*ROW('Sanitation Data'!G177))="","",OFFSET('Sanitation Data'!$G$30,0,10*ROW('Sanitation Data'!G177)))</f>
        <v/>
      </c>
      <c r="DG183" s="36" t="str">
        <f ca="true">+IF(OFFSET('Sanitation Data'!$G$31,0,10*ROW('Sanitation Data'!G177))="","",OFFSET('Sanitation Data'!$G$31,0,10*ROW('Sanitation Data'!G177)))</f>
        <v/>
      </c>
      <c r="DH183" s="36" t="str">
        <f ca="true">+IF(OFFSET('Sanitation Data'!$G$32,0,10*ROW('Sanitation Data'!G177))="","",OFFSET('Sanitation Data'!$G$32,0,10*ROW('Sanitation Data'!G177)))</f>
        <v/>
      </c>
      <c r="DI183" s="36" t="str">
        <f ca="true">+IF(OFFSET('Sanitation Data'!$G$33,0,10*ROW('Sanitation Data'!G177))="","",OFFSET('Sanitation Data'!$G$33,0,10*ROW('Sanitation Data'!G177)))</f>
        <v/>
      </c>
      <c r="DJ183" s="36" t="str">
        <f ca="true">+IF(OFFSET('Sanitation Data'!$H$29,0,10*ROW('Sanitation Data'!H177))="","",OFFSET('Sanitation Data'!$H$29,0,10*ROW('Sanitation Data'!H177)))</f>
        <v/>
      </c>
      <c r="DK183" s="36" t="str">
        <f ca="true">+IF(OFFSET('Sanitation Data'!$H$30,0,10*ROW('Sanitation Data'!H177))="","",OFFSET('Sanitation Data'!$H$30,0,10*ROW('Sanitation Data'!H177)))</f>
        <v/>
      </c>
      <c r="DL183" s="36" t="str">
        <f ca="true">+IF(OFFSET('Sanitation Data'!$H$31,0,10*ROW('Sanitation Data'!H177))="","",OFFSET('Sanitation Data'!$H$31,0,10*ROW('Sanitation Data'!H177)))</f>
        <v/>
      </c>
      <c r="DM183" s="36" t="str">
        <f ca="true">+IF(OFFSET('Sanitation Data'!$H$32,0,10*ROW('Sanitation Data'!H177))="","",OFFSET('Sanitation Data'!$H$32,0,10*ROW('Sanitation Data'!H177)))</f>
        <v/>
      </c>
      <c r="DN183" s="36" t="str">
        <f ca="true">+IF(OFFSET('Sanitation Data'!$H$33,0,10*ROW('Sanitation Data'!H177))="","",OFFSET('Sanitation Data'!$H$33,0,10*ROW('Sanitation Data'!H177)))</f>
        <v/>
      </c>
      <c r="DO183" s="36" t="str">
        <f ca="true">+IF(OFFSET('Hygiene Data'!$C$12,0,10*ROW('Hygiene Data'!C177))="","",OFFSET('Hygiene Data'!$C$12,0,10*ROW('Hygiene Data'!C177)))</f>
        <v/>
      </c>
      <c r="DP183" s="36" t="str">
        <f ca="true">+IF(OFFSET('Hygiene Data'!$C$13,0,10*ROW('Hygiene Data'!C177))="","",OFFSET('Hygiene Data'!$C$13,0,10*ROW('Hygiene Data'!C177)))</f>
        <v/>
      </c>
      <c r="DQ183" s="36" t="str">
        <f ca="true">+IF(OFFSET('Hygiene Data'!$C$14,0,10*ROW('Hygiene Data'!C177))="","",OFFSET('Hygiene Data'!$C$14,0,10*ROW('Hygiene Data'!C177)))</f>
        <v/>
      </c>
      <c r="DR183" s="36" t="str">
        <f ca="true">+IF(OFFSET('Hygiene Data'!$D$12,0,10*ROW('Hygiene Data'!D177))="","",OFFSET('Hygiene Data'!$D$12,0,10*ROW('Hygiene Data'!D177)))</f>
        <v/>
      </c>
      <c r="DS183" s="36" t="str">
        <f ca="true">+IF(OFFSET('Hygiene Data'!$D$13,0,10*ROW('Hygiene Data'!D177))="","",OFFSET('Hygiene Data'!$D$13,0,10*ROW('Hygiene Data'!D177)))</f>
        <v/>
      </c>
      <c r="DT183" s="36" t="str">
        <f ca="true">+IF(OFFSET('Hygiene Data'!$D$14,0,10*ROW('Hygiene Data'!D177))="","",OFFSET('Hygiene Data'!$D$14,0,10*ROW('Hygiene Data'!D177)))</f>
        <v/>
      </c>
      <c r="DU183" s="36" t="str">
        <f ca="true">+IF(OFFSET('Hygiene Data'!$E$12,0,10*ROW('Hygiene Data'!E177))="","",OFFSET('Hygiene Data'!$E$12,0,10*ROW('Hygiene Data'!E177)))</f>
        <v/>
      </c>
      <c r="DV183" s="36" t="str">
        <f ca="true">+IF(OFFSET('Hygiene Data'!$E$13,0,10*ROW('Hygiene Data'!E177))="","",OFFSET('Hygiene Data'!$E$13,0,10*ROW('Hygiene Data'!E177)))</f>
        <v/>
      </c>
      <c r="DW183" s="36" t="str">
        <f ca="true">+IF(OFFSET('Hygiene Data'!$E$14,0,10*ROW('Hygiene Data'!E177))="","",OFFSET('Hygiene Data'!$E$14,0,10*ROW('Hygiene Data'!E177)))</f>
        <v/>
      </c>
      <c r="DX183" s="36" t="str">
        <f ca="true">+IF(OFFSET('Hygiene Data'!$F$12,0,10*ROW('Hygiene Data'!F177))="","",OFFSET('Hygiene Data'!$F$12,0,10*ROW('Hygiene Data'!F177)))</f>
        <v/>
      </c>
      <c r="DY183" s="36" t="str">
        <f ca="true">+IF(OFFSET('Hygiene Data'!$F$13,0,10*ROW('Hygiene Data'!F177))="","",OFFSET('Hygiene Data'!$F$13,0,10*ROW('Hygiene Data'!F177)))</f>
        <v/>
      </c>
      <c r="DZ183" s="36" t="str">
        <f ca="true">+IF(OFFSET('Hygiene Data'!$F$14,0,10*ROW('Hygiene Data'!F177))="","",OFFSET('Hygiene Data'!$F$14,0,10*ROW('Hygiene Data'!F177)))</f>
        <v/>
      </c>
      <c r="EA183" s="36" t="str">
        <f ca="true">+IF(OFFSET('Hygiene Data'!$G$12,0,10*ROW('Hygiene Data'!G177))="","",OFFSET('Hygiene Data'!$G$12,0,10*ROW('Hygiene Data'!G177)))</f>
        <v/>
      </c>
      <c r="EB183" s="36" t="str">
        <f ca="true">+IF(OFFSET('Hygiene Data'!$G$13,0,10*ROW('Hygiene Data'!G177))="","",OFFSET('Hygiene Data'!$G$13,0,10*ROW('Hygiene Data'!G177)))</f>
        <v/>
      </c>
      <c r="EC183" s="36" t="str">
        <f ca="true">+IF(OFFSET('Hygiene Data'!$G$14,0,10*ROW('Hygiene Data'!G177))="","",OFFSET('Hygiene Data'!$G$14,0,10*ROW('Hygiene Data'!G177)))</f>
        <v/>
      </c>
      <c r="ED183" s="36" t="str">
        <f ca="true">+IF(OFFSET('Hygiene Data'!$H$12,0,10*ROW('Hygiene Data'!H177))="","",OFFSET('Hygiene Data'!$H$12,0,10*ROW('Hygiene Data'!H177)))</f>
        <v/>
      </c>
      <c r="EE183" s="36" t="str">
        <f ca="true">+IF(OFFSET('Hygiene Data'!$H$13,0,10*ROW('Hygiene Data'!H177))="","",OFFSET('Hygiene Data'!$H$13,0,10*ROW('Hygiene Data'!H177)))</f>
        <v/>
      </c>
      <c r="EF183" s="36" t="str">
        <f ca="true">+IF(OFFSET('Hygiene Data'!$H$14,0,10*ROW('Hygiene Data'!H177))="","",OFFSET('Hygiene Data'!$H$14,0,10*ROW('Hygiene Data'!H177)))</f>
        <v/>
      </c>
    </row>
    <row r="184" x14ac:dyDescent="0.2">
      <c r="A184" s="59" t="str">
        <f ca="true">+IF(OFFSET('Water Data'!$B$1,0,10*ROW('Water Data'!B181))="","",OFFSET('Water Data'!$B$1,0,10*ROW('Water Data'!B181)))</f>
        <v/>
      </c>
      <c r="B184" s="59" t="str">
        <f ca="true">+IF(OFFSET('Water Data'!$A$3,0,10*ROW('Water Data'!A181))="","",OFFSET('Water Data'!$A$3,0,10*ROW('Water Data'!A181)))</f>
        <v/>
      </c>
      <c r="C184" s="59" t="str">
        <f ca="true">+IF(OFFSET('Water Data'!$C$3,0,10*ROW('Water Data'!C181))="","",OFFSET('Water Data'!$C$3,0,10*ROW('Water Data'!C181)))</f>
        <v/>
      </c>
      <c r="D184" s="250" t="e">
        <f ca="true">+IF(AND(ISNUMBER(OFFSET('Water Data'!$C$5,0,10*ROW('Water Data'!C178))),BS184="Yes"),100-OFFSET('Water Data'!$C$5,0,10*ROW('Water Data'!C178)),IF(AND(ISNUMBER(OFFSET('Water Data'!$C$5,0,10*ROW('Water Data'!C178))),BS184="No",ISNUMBER(OFFSET('Water Data'!$C$5,0,10*ROW('Water Data'!C178)))),CONCATENATE("[",ROUND(100-OFFSET('Water Data'!$C$5,0,10*ROW('Water Data'!C178)),0),"]"),IF(AND(ISNUMBER(OFFSET('Water Data'!$C$5,0,10*ROW('Water Data'!C178))),BS184="",ISNUMBER(OFFSET('Water Data'!$C$5,0,10*ROW('Water Data'!C178)))),100-OFFSET('Water Data'!$C$5,0,10*ROW('Water Data'!C178)),NA())))</f>
        <v>#N/A</v>
      </c>
      <c r="E184" s="250" t="e">
        <f ca="true">+IF(AND(ISNUMBER(OFFSET('Water Data'!$C$7,0,10*ROW('Water Data'!D178))),BT184="Yes"),OFFSET('Water Data'!$C$7,0,10*ROW('Water Data'!C178)),IF(AND(ISNUMBER(OFFSET('Water Data'!$C$7,0,10*ROW('Water Data'!C178))),BT184="No",ISNUMBER(OFFSET('Water Data'!$C$7,0,10*ROW('Water Data'!C178)))),CONCATENATE("[",ROUND(OFFSET('Water Data'!$C$7,0,10*ROW('Water Data'!C178)),0),"]"),IF(AND(ISNUMBER(OFFSET('Water Data'!$C$7,0,10*ROW('Water Data'!C178))),BT184="",ISNUMBER(OFFSET('Water Data'!$C$7,0,10*ROW('Water Data'!C178)))),OFFSET('Water Data'!$C$7,0,10*ROW('Water Data'!C178)),NA())))</f>
        <v>#N/A</v>
      </c>
      <c r="F184" s="250" t="e">
        <f ca="true">+IF(AND(ISNUMBER(OFFSET('Water Data'!$C$10,0,10*ROW('Water Data'!C178))),BU184="Yes"),OFFSET('Water Data'!$C$10,0,10*ROW('Water Data'!C178)),IF(AND(ISNUMBER(OFFSET('Water Data'!$C$10,0,10*ROW('Water Data'!C178))),BU184="No",ISNUMBER(OFFSET('Water Data'!$C$10,0,10*ROW('Water Data'!C178)))),CONCATENATE("[",ROUND(OFFSET('Water Data'!$C$10,0,10*ROW('Water Data'!C178)),0),"]"),IF(AND(ISNUMBER(OFFSET('Water Data'!$C$10,0,10*ROW('Water Data'!C178))),BU184="",ISNUMBER(OFFSET('Water Data'!$C$10,0,10*ROW('Water Data'!C178)))),OFFSET('Water Data'!$C$10,0,10*ROW('Water Data'!C178)),NA())))</f>
        <v>#N/A</v>
      </c>
      <c r="G184" s="250" t="e">
        <f ca="true">+IF(AND(ISNUMBER(OFFSET('Water Data'!$D$5,0,10*ROW('Water Data'!D178))),BV184="Yes"),100-OFFSET('Water Data'!$D$5,0,10*ROW('Water Data'!D178)),IF(AND(ISNUMBER(OFFSET('Water Data'!$D$5,0,10*ROW('Water Data'!D178))),BV184="No",ISNUMBER(OFFSET('Water Data'!$D$5,0,10*ROW('Water Data'!D178)))),CONCATENATE("[",ROUND(100-OFFSET('Water Data'!$D$5,0,10*ROW('Water Data'!D178)),0),"]"),IF(AND(ISNUMBER(OFFSET('Water Data'!$D$5,0,10*ROW('Water Data'!D178))),BV184="",ISNUMBER(OFFSET('Water Data'!$D$5,0,10*ROW('Water Data'!D178)))),100-OFFSET('Water Data'!$D$5,0,10*ROW('Water Data'!D178)),NA())))</f>
        <v>#N/A</v>
      </c>
      <c r="H184" s="250" t="e">
        <f ca="true">+IF(AND(ISNUMBER(OFFSET('Water Data'!$D$7,0,10*ROW('Water Data'!D178))),BW184="Yes"),OFFSET('Water Data'!$D$7,0,10*ROW('Water Data'!D178)),IF(AND(ISNUMBER(OFFSET('Water Data'!$D$7,0,10*ROW('Water Data'!D178))),BW184="No",ISNUMBER(OFFSET('Water Data'!$D$7,0,10*ROW('Water Data'!D178)))),CONCATENATE("[",ROUND(OFFSET('Water Data'!$C$7,0,10*ROW('Water Data'!D178)),0),"]"),IF(AND(ISNUMBER(OFFSET('Water Data'!$D$7,0,10*ROW('Water Data'!D178))),BW184="",ISNUMBER(OFFSET('Water Data'!$D$7,0,10*ROW('Water Data'!D178)))),OFFSET('Water Data'!$D$7,0,10*ROW('Water Data'!D178)),NA())))</f>
        <v>#N/A</v>
      </c>
      <c r="I184" s="250" t="e">
        <f ca="true">+IF(AND(ISNUMBER(OFFSET('Water Data'!$D$10,0,10*ROW('Water Data'!D178))),BX184="Yes"),OFFSET('Water Data'!$D$10,0,10*ROW('Water Data'!D178)),IF(AND(ISNUMBER(OFFSET('Water Data'!$D$10,0,10*ROW('Water Data'!D178))),BX184="No",ISNUMBER(OFFSET('Water Data'!$D$10,0,10*ROW('Water Data'!D178)))),CONCATENATE("[",ROUND(OFFSET('Water Data'!$D$10,0,10*ROW('Water Data'!D178)),0),"]"),IF(AND(ISNUMBER(OFFSET('Water Data'!$D$10,0,10*ROW('Water Data'!D178))),BX184="",ISNUMBER(OFFSET('Water Data'!$D$10,0,10*ROW('Water Data'!D178)))),OFFSET('Water Data'!$D$10,0,10*ROW('Water Data'!D178)),NA())))</f>
        <v>#N/A</v>
      </c>
      <c r="J184" s="250" t="e">
        <f ca="true">+IF(AND(ISNUMBER(OFFSET('Water Data'!$E$5,0,10*ROW('Water Data'!E178))),BY184="Yes"),100-OFFSET('Water Data'!$E$5,0,10*ROW('Water Data'!E178)),IF(AND(ISNUMBER(OFFSET('Water Data'!$E$5,0,10*ROW('Water Data'!E178))),BY184="No",ISNUMBER(OFFSET('Water Data'!$E$5,0,10*ROW('Water Data'!E178)))),CONCATENATE("[",ROUND(100-OFFSET('Water Data'!$E$5,0,10*ROW('Water Data'!E178)),0),"]"),IF(AND(ISNUMBER(OFFSET('Water Data'!$E$5,0,10*ROW('Water Data'!E178))),BY184="",ISNUMBER(OFFSET('Water Data'!$E$5,0,10*ROW('Water Data'!E178)))),100-OFFSET('Water Data'!$E$5,0,10*ROW('Water Data'!E178)),NA())))</f>
        <v>#N/A</v>
      </c>
      <c r="K184" s="250" t="e">
        <f ca="true">+IF(AND(ISNUMBER(OFFSET('Water Data'!$E$7,0,10*ROW('Water Data'!E178))),BZ184="Yes"),OFFSET('Water Data'!$E$7,0,10*ROW('Water Data'!E178)),IF(AND(ISNUMBER(OFFSET('Water Data'!$E$7,0,10*ROW('Water Data'!E178))),BZ184="No",ISNUMBER(OFFSET('Water Data'!$E$7,0,10*ROW('Water Data'!E178)))),CONCATENATE("[",ROUND(OFFSET('Water Data'!$E$7,0,10*ROW('Water Data'!E178)),0),"]"),IF(AND(ISNUMBER(OFFSET('Water Data'!$E$7,0,10*ROW('Water Data'!E178))),BZ184="",ISNUMBER(OFFSET('Water Data'!$E$7,0,10*ROW('Water Data'!E178)))),OFFSET('Water Data'!$E$7,0,10*ROW('Water Data'!E178)),NA())))</f>
        <v>#N/A</v>
      </c>
      <c r="L184" s="250" t="e">
        <f ca="true">+IF(AND(ISNUMBER(OFFSET('Water Data'!$E$10,0,10*ROW('Water Data'!E178))),CA184="Yes"),OFFSET('Water Data'!$E$10,0,10*ROW('Water Data'!E178)),IF(AND(ISNUMBER(OFFSET('Water Data'!$E$10,0,10*ROW('Water Data'!E178))),CA184="No",ISNUMBER(OFFSET('Water Data'!$E$10,0,10*ROW('Water Data'!E178)))),CONCATENATE("[",ROUND(OFFSET('Water Data'!$E$10,0,10*ROW('Water Data'!E178)),0),"]"),IF(AND(ISNUMBER(OFFSET('Water Data'!$E$10,0,10*ROW('Water Data'!E178))),CA184="",ISNUMBER(OFFSET('Water Data'!$E$10,0,10*ROW('Water Data'!E178)))),OFFSET('Water Data'!$E$10,0,10*ROW('Water Data'!E178)),NA())))</f>
        <v>#N/A</v>
      </c>
      <c r="M184" s="250" t="e">
        <f ca="true">+IF(AND(ISNUMBER(OFFSET('Water Data'!$F$5,0,10*ROW('Water Data'!F178))),CB184="Yes"),100-OFFSET('Water Data'!$F$5,0,10*ROW('Water Data'!F178)),IF(AND(ISNUMBER(OFFSET('Water Data'!$F$5,0,10*ROW('Water Data'!F178))),CB184="No",ISNUMBER(OFFSET('Water Data'!$F$5,0,10*ROW('Water Data'!F178)))),CONCATENATE("[",ROUND(100-OFFSET('Water Data'!$F$5,0,10*ROW('Water Data'!F178)),0),"]"),IF(AND(ISNUMBER(OFFSET('Water Data'!$F$5,0,10*ROW('Water Data'!F178))),CB184="",ISNUMBER(OFFSET('Water Data'!$F$5,0,10*ROW('Water Data'!F178)))),100-OFFSET('Water Data'!$F$5,0,10*ROW('Water Data'!F178)),NA())))</f>
        <v>#N/A</v>
      </c>
      <c r="N184" s="250" t="e">
        <f ca="true">+IF(AND(ISNUMBER(OFFSET('Water Data'!$F$7,0,10*ROW('Water Data'!F178))),CC184="Yes"),OFFSET('Water Data'!$F$7,0,10*ROW('Water Data'!F178)),IF(AND(ISNUMBER(OFFSET('Water Data'!$F$7,0,10*ROW('Water Data'!F178))),CC184="No",ISNUMBER(OFFSET('Water Data'!$F$7,0,10*ROW('Water Data'!F178)))),CONCATENATE("[",ROUND(OFFSET('Water Data'!$F$7,0,10*ROW('Water Data'!F178)),0),"]"),IF(AND(ISNUMBER(OFFSET('Water Data'!$F$7,0,10*ROW('Water Data'!F178))),CC184="",ISNUMBER(OFFSET('Water Data'!$F$7,0,10*ROW('Water Data'!F178)))),OFFSET('Water Data'!$F$7,0,10*ROW('Water Data'!F178)),NA())))</f>
        <v>#N/A</v>
      </c>
      <c r="O184" s="250" t="e">
        <f ca="true">+IF(AND(ISNUMBER(OFFSET('Water Data'!$F$10,0,10*ROW('Water Data'!F178))),CD184="Yes"),OFFSET('Water Data'!$F$10,0,10*ROW('Water Data'!F178)),IF(AND(ISNUMBER(OFFSET('Water Data'!$F$10,0,10*ROW('Water Data'!F178))),CD184="No",ISNUMBER(OFFSET('Water Data'!$F$10,0,10*ROW('Water Data'!F178)))),CONCATENATE("[",ROUND(OFFSET('Water Data'!$F$10,0,10*ROW('Water Data'!F178)),0),"]"),IF(AND(ISNUMBER(OFFSET('Water Data'!$F$10,0,10*ROW('Water Data'!F178))),CD184="",ISNUMBER(OFFSET('Water Data'!$F$10,0,10*ROW('Water Data'!F178)))),OFFSET('Water Data'!$F$10,0,10*ROW('Water Data'!F178)),NA())))</f>
        <v>#N/A</v>
      </c>
      <c r="P184" s="250" t="e">
        <f ca="true">+IF(AND(ISNUMBER(OFFSET('Water Data'!$G$5,0,10*ROW('Water Data'!G178))),CE184="Yes"),100-OFFSET('Water Data'!$G$5,0,10*ROW('Water Data'!G178)),IF(AND(ISNUMBER(OFFSET('Water Data'!$G$5,0,10*ROW('Water Data'!G178))),CE184="No",ISNUMBER(OFFSET('Water Data'!$G$5,0,10*ROW('Water Data'!G178)))),CONCATENATE("[",ROUND(100-OFFSET('Water Data'!$G$5,0,10*ROW('Water Data'!G178)),0),"]"),IF(AND(ISNUMBER(OFFSET('Water Data'!$G$5,0,10*ROW('Water Data'!G178))),CE184="",ISNUMBER(OFFSET('Water Data'!$G$5,0,10*ROW('Water Data'!G178)))),100-OFFSET('Water Data'!$G$5,0,10*ROW('Water Data'!G178)),NA())))</f>
        <v>#N/A</v>
      </c>
      <c r="Q184" s="250" t="e">
        <f ca="true">+IF(AND(ISNUMBER(OFFSET('Water Data'!$G$7,0,10*ROW('Water Data'!G178))),CF184="Yes"),OFFSET('Water Data'!$G$7,0,10*ROW('Water Data'!G178)),IF(AND(ISNUMBER(OFFSET('Water Data'!$G$7,0,10*ROW('Water Data'!G178))),CF184="No",ISNUMBER(OFFSET('Water Data'!$G$7,0,10*ROW('Water Data'!G178)))),CONCATENATE("[",ROUND(OFFSET('Water Data'!$G$7,0,10*ROW('Water Data'!G178)),0),"]"),IF(AND(ISNUMBER(OFFSET('Water Data'!$G$7,0,10*ROW('Water Data'!G178))),CF184="",ISNUMBER(OFFSET('Water Data'!$G$7,0,10*ROW('Water Data'!G178)))),OFFSET('Water Data'!$G$7,0,10*ROW('Water Data'!G178)),NA())))</f>
        <v>#N/A</v>
      </c>
      <c r="R184" s="250" t="e">
        <f ca="true">+IF(AND(ISNUMBER(OFFSET('Water Data'!$G$10,0,10*ROW('Water Data'!G178))),CG184="Yes"),OFFSET('Water Data'!$G$10,0,10*ROW('Water Data'!G178)),IF(AND(ISNUMBER(OFFSET('Water Data'!$G$10,0,10*ROW('Water Data'!G178))),CG184="No",ISNUMBER(OFFSET('Water Data'!$G$10,0,10*ROW('Water Data'!G178)))),CONCATENATE("[",ROUND(OFFSET('Water Data'!$G$10,0,10*ROW('Water Data'!G178)),0),"]"),IF(AND(ISNUMBER(OFFSET('Water Data'!$G$10,0,10*ROW('Water Data'!G178))),CG184="",ISNUMBER(OFFSET('Water Data'!$G$10,0,10*ROW('Water Data'!G178)))),OFFSET('Water Data'!$G$10,0,10*ROW('Water Data'!G178)),NA())))</f>
        <v>#N/A</v>
      </c>
      <c r="S184" s="250" t="e">
        <f ca="true">+IF(AND(ISNUMBER(OFFSET('Water Data'!$H$5,0,10*ROW('Water Data'!H178))),CH184="Yes"),100-OFFSET('Water Data'!$H$5,0,10*ROW('Water Data'!H178)),IF(AND(ISNUMBER(OFFSET('Water Data'!$H$5,0,10*ROW('Water Data'!H178))),CH184="No",ISNUMBER(OFFSET('Water Data'!$H$5,0,10*ROW('Water Data'!H178)))),CONCATENATE("[",ROUND(100-OFFSET('Water Data'!$H$5,0,10*ROW('Water Data'!H178)),0),"]"),IF(AND(ISNUMBER(OFFSET('Water Data'!$H$5,0,10*ROW('Water Data'!H178))),CH184="",ISNUMBER(OFFSET('Water Data'!$H$5,0,10*ROW('Water Data'!H178)))),100-OFFSET('Water Data'!$H$5,0,10*ROW('Water Data'!H178)),NA())))</f>
        <v>#N/A</v>
      </c>
      <c r="T184" s="250" t="e">
        <f ca="true">+IF(AND(ISNUMBER(OFFSET('Water Data'!$H$7,0,10*ROW('Water Data'!H178))),CI184="Yes"),OFFSET('Water Data'!$H$7,0,10*ROW('Water Data'!H178)),IF(AND(ISNUMBER(OFFSET('Water Data'!$H$7,0,10*ROW('Water Data'!H178))),CI184="No",ISNUMBER(OFFSET('Water Data'!$H$7,0,10*ROW('Water Data'!H178)))),CONCATENATE("[",ROUND(OFFSET('Water Data'!$H$7,0,10*ROW('Water Data'!H178)),0),"]"),IF(AND(ISNUMBER(OFFSET('Water Data'!$H$7,0,10*ROW('Water Data'!H178))),CI184="",ISNUMBER(OFFSET('Water Data'!$H$7,0,10*ROW('Water Data'!H178)))),OFFSET('Water Data'!$H$7,0,10*ROW('Water Data'!H178)),NA())))</f>
        <v>#N/A</v>
      </c>
      <c r="U184" s="250" t="e">
        <f ca="true">+IF(AND(ISNUMBER(OFFSET('Water Data'!$H$10,0,10*ROW('Water Data'!H178))),CJ184="Yes"),OFFSET('Water Data'!$H$10,0,10*ROW('Water Data'!H178)),IF(AND(ISNUMBER(OFFSET('Water Data'!$H$10,0,10*ROW('Water Data'!H178))),CJ184="No",ISNUMBER(OFFSET('Water Data'!$H$10,0,10*ROW('Water Data'!H178)))),CONCATENATE("[",ROUND(OFFSET('Water Data'!$H$10,0,10*ROW('Water Data'!H178)),0),"]"),IF(AND(ISNUMBER(OFFSET('Water Data'!$H$10,0,10*ROW('Water Data'!H178))),CJ184="",ISNUMBER(OFFSET('Water Data'!$H$10,0,10*ROW('Water Data'!H178)))),OFFSET('Water Data'!$H$10,0,10*ROW('Water Data'!H178)),NA())))</f>
        <v>#N/A</v>
      </c>
      <c r="V184" s="251" t="e">
        <f ca="true">+IF(AND(ISNUMBER(OFFSET('Sanitation Data'!$C$5,0,10*ROW('Sanitation Data'!C178))),CK184="Yes"),100-OFFSET('Sanitation Data'!$C$5,0,10*ROW('Sanitation Data'!C178)),IF(AND(ISNUMBER(OFFSET('Sanitation Data'!$C$5,0,10*ROW('Sanitation Data'!C178))),CK184="No",ISNUMBER(OFFSET('Sanitation Data'!$C$5,0,10*ROW('Sanitation Data'!C178)))),CONCATENATE("[",ROUND(100-OFFSET('Sanitation Data'!$C$5,0,10*ROW('Sanitation Data'!C178)),0),"]"),IF(AND(ISNUMBER(OFFSET('Sanitation Data'!$C$5,0,10*ROW('Sanitation Data'!C178))),CK184="",ISNUMBER(OFFSET('Sanitation Data'!$C$5,0,10*ROW('Sanitation Data'!C178)))),100-OFFSET('Sanitation Data'!$C$5,0,10*ROW('Sanitation Data'!C178)),NA())))</f>
        <v>#N/A</v>
      </c>
      <c r="W184" s="251" t="e">
        <f ca="true">+IF(AND(ISNUMBER(OFFSET('Sanitation Data'!$C$7,0,10*ROW('Sanitation Data'!C178))),CL184="Yes"),OFFSET('Sanitation Data'!$C$7,0,10*ROW('Sanitation Data'!C178)),IF(AND(ISNUMBER(OFFSET('Sanitation Data'!$C$7,0,10*ROW('Sanitation Data'!C178))),CL184="No",ISNUMBER(OFFSET('Sanitation Data'!$C$7,0,10*ROW('Sanitation Data'!C178)))),CONCATENATE("[",ROUND(OFFSET('Sanitation Data'!$C$7,0,10*ROW('Sanitation Data'!C178)),0),"]"),IF(AND(ISNUMBER(OFFSET('Sanitation Data'!$C$7,0,10*ROW('Sanitation Data'!C178))),CL184="",ISNUMBER(OFFSET('Sanitation Data'!$C$7,0,10*ROW('Sanitation Data'!C178)))),OFFSET('Sanitation Data'!$C$7,0,10*ROW('Sanitation Data'!C178)),NA())))</f>
        <v>#N/A</v>
      </c>
      <c r="X184" s="251" t="e">
        <f ca="true">+IF(AND(ISNUMBER(OFFSET('Sanitation Data'!$C$11,0,10*ROW('Sanitation Data'!C178))),CM184="Yes"),OFFSET('Sanitation Data'!$C$11,0,10*ROW('Sanitation Data'!C178)),IF(AND(ISNUMBER(OFFSET('Sanitation Data'!$C$11,0,10*ROW('Sanitation Data'!C178))),CM184="No",ISNUMBER(OFFSET('Sanitation Data'!$C$11,0,10*ROW('Sanitation Data'!C178)))),CONCATENATE("[",ROUND(OFFSET('Sanitation Data'!$C$11,0,10*ROW('Sanitation Data'!C178)),0),"]"),IF(AND(ISNUMBER(OFFSET('Sanitation Data'!$C$11,0,10*ROW('Sanitation Data'!C178))),CM184="",ISNUMBER(OFFSET('Sanitation Data'!$C$11,0,10*ROW('Sanitation Data'!C178)))),OFFSET('Sanitation Data'!$C$11,0,10*ROW('Sanitation Data'!C178)),NA())))</f>
        <v>#N/A</v>
      </c>
      <c r="Y184" s="251" t="e">
        <f ca="true">+IF(AND(ISNUMBER(OFFSET('Sanitation Data'!$C$12,0,10*ROW('Sanitation Data'!C178))),CN184="Yes"),OFFSET('Sanitation Data'!$C$12,0,10*ROW('Sanitation Data'!C178)),IF(AND(ISNUMBER(OFFSET('Sanitation Data'!$C$12,0,10*ROW('Sanitation Data'!C178))),CN184="No",ISNUMBER(OFFSET('Sanitation Data'!$C$12,0,10*ROW('Sanitation Data'!C178)))),CONCATENATE("[",ROUND(OFFSET('Sanitation Data'!$C$12,0,10*ROW('Sanitation Data'!C178)),0),"]"),IF(AND(ISNUMBER(OFFSET('Sanitation Data'!$C$12,0,10*ROW('Sanitation Data'!C178))),CN184="",ISNUMBER(OFFSET('Sanitation Data'!$C$12,0,10*ROW('Sanitation Data'!C178)))),OFFSET('Sanitation Data'!$C$12,0,10*ROW('Sanitation Data'!C178)),NA())))</f>
        <v>#N/A</v>
      </c>
      <c r="Z184" s="251" t="e">
        <f ca="true">+IF(AND(ISNUMBER(OFFSET('Sanitation Data'!$C$13,0,10*ROW('Sanitation Data'!C178))),CO184="Yes"),OFFSET('Sanitation Data'!$C$13,0,10*ROW('Sanitation Data'!C178)),IF(AND(ISNUMBER(OFFSET('Sanitation Data'!$C$13,0,10*ROW('Sanitation Data'!C178))),CO184="No",ISNUMBER(OFFSET('Sanitation Data'!$C$13,0,10*ROW('Sanitation Data'!C178)))),CONCATENATE("[",ROUND(OFFSET('Sanitation Data'!$C$13,0,10*ROW('Sanitation Data'!C178)),0),"]"),IF(AND(ISNUMBER(OFFSET('Sanitation Data'!$C$13,0,10*ROW('Sanitation Data'!C178))),CO184="",ISNUMBER(OFFSET('Sanitation Data'!$C$13,0,10*ROW('Sanitation Data'!C178)))),OFFSET('Sanitation Data'!$C$13,0,10*ROW('Sanitation Data'!C178)),NA())))</f>
        <v>#N/A</v>
      </c>
      <c r="AA184" s="251" t="e">
        <f ca="true">+IF(AND(ISNUMBER(OFFSET('Sanitation Data'!$D$5,0,10*ROW('Sanitation Data'!D178))),CP184="Yes"),100-OFFSET('Sanitation Data'!$D$5,0,10*ROW('Sanitation Data'!D178)),IF(AND(ISNUMBER(OFFSET('Sanitation Data'!$D$5,0,10*ROW('Sanitation Data'!D178))),CP184="No",ISNUMBER(OFFSET('Sanitation Data'!$D$5,0,10*ROW('Sanitation Data'!D178)))),CONCATENATE("[",ROUND(100-OFFSET('Sanitation Data'!$D$5,0,10*ROW('Sanitation Data'!D178)),0),"]"),IF(AND(ISNUMBER(OFFSET('Sanitation Data'!$D$5,0,10*ROW('Sanitation Data'!D178))),CP184="",ISNUMBER(OFFSET('Sanitation Data'!$D$5,0,10*ROW('Sanitation Data'!D178)))),100-OFFSET('Sanitation Data'!$D$5,0,10*ROW('Sanitation Data'!D178)),NA())))</f>
        <v>#N/A</v>
      </c>
      <c r="AB184" s="251" t="e">
        <f ca="true">+IF(AND(ISNUMBER(OFFSET('Sanitation Data'!$D$7,0,10*ROW('Sanitation Data'!D178))),CQ184="Yes"),OFFSET('Sanitation Data'!$D$7,0,10*ROW('Sanitation Data'!G178)),IF(AND(ISNUMBER(OFFSET('Sanitation Data'!$D$7,0,10*ROW('Sanitation Data'!D178))),CQ184="No",ISNUMBER(OFFSET('Sanitation Data'!$D$7,0,10*ROW('Sanitation Data'!D178)))),CONCATENATE("[",ROUND(OFFSET('Sanitation Data'!$D$7,0,10*ROW('Sanitation Data'!D178)),0),"]"),IF(AND(ISNUMBER(OFFSET('Sanitation Data'!$D$7,0,10*ROW('Sanitation Data'!D178))),CQ184="",ISNUMBER(OFFSET('Sanitation Data'!$D$7,0,10*ROW('Sanitation Data'!D178)))),OFFSET('Sanitation Data'!$D$7,0,10*ROW('Sanitation Data'!D178)),NA())))</f>
        <v>#N/A</v>
      </c>
      <c r="AC184" s="251" t="e">
        <f ca="true">+IF(AND(ISNUMBER(OFFSET('Sanitation Data'!$D$11,0,10*ROW('Sanitation Data'!D178))),CR184="Yes"),OFFSET('Sanitation Data'!$D$11,0,10*ROW('Sanitation Data'!D178)),IF(AND(ISNUMBER(OFFSET('Sanitation Data'!$D$11,0,10*ROW('Sanitation Data'!D178))),CR184="No",ISNUMBER(OFFSET('Sanitation Data'!$D$11,0,10*ROW('Sanitation Data'!D178)))),CONCATENATE("[",ROUND(OFFSET('Sanitation Data'!$D$11,0,10*ROW('Sanitation Data'!D178)),0),"]"),IF(AND(ISNUMBER(OFFSET('Sanitation Data'!$D$11,0,10*ROW('Sanitation Data'!D178))),CR184="",ISNUMBER(OFFSET('Sanitation Data'!$D$11,0,10*ROW('Sanitation Data'!D178)))),OFFSET('Sanitation Data'!$D$11,0,10*ROW('Sanitation Data'!D178)),NA())))</f>
        <v>#N/A</v>
      </c>
      <c r="AD184" s="251" t="e">
        <f ca="true">+IF(AND(ISNUMBER(OFFSET('Sanitation Data'!$D$12,0,10*ROW('Sanitation Data'!D178))),CS184="Yes"),OFFSET('Sanitation Data'!$D$12,0,10*ROW('Sanitation Data'!D178)),IF(AND(ISNUMBER(OFFSET('Sanitation Data'!$D$12,0,10*ROW('Sanitation Data'!D178))),CS184="No",ISNUMBER(OFFSET('Sanitation Data'!$D$12,0,10*ROW('Sanitation Data'!D178)))),CONCATENATE("[",ROUND(OFFSET('Sanitation Data'!$D$12,0,10*ROW('Sanitation Data'!D178)),0),"]"),IF(AND(ISNUMBER(OFFSET('Sanitation Data'!$D$12,0,10*ROW('Sanitation Data'!D178))),CS184="",ISNUMBER(OFFSET('Sanitation Data'!$D$12,0,10*ROW('Sanitation Data'!D178)))),OFFSET('Sanitation Data'!$D$12,0,10*ROW('Sanitation Data'!D178)),NA())))</f>
        <v>#N/A</v>
      </c>
      <c r="AE184" s="251" t="e">
        <f ca="true">+IF(AND(ISNUMBER(OFFSET('Sanitation Data'!$D$13,0,10*ROW('Sanitation Data'!D178))),CT184="Yes"),OFFSET('Sanitation Data'!$D$13,0,10*ROW('Sanitation Data'!D178)),IF(AND(ISNUMBER(OFFSET('Sanitation Data'!$D$13,0,10*ROW('Sanitation Data'!D178))),CT184="No",ISNUMBER(OFFSET('Sanitation Data'!$D$13,0,10*ROW('Sanitation Data'!D178)))),CONCATENATE("[",ROUND(OFFSET('Sanitation Data'!$D$13,0,10*ROW('Sanitation Data'!D178)),0),"]"),IF(AND(ISNUMBER(OFFSET('Sanitation Data'!$D$13,0,10*ROW('Sanitation Data'!D178))),CT184="",ISNUMBER(OFFSET('Sanitation Data'!$D$13,0,10*ROW('Sanitation Data'!D178)))),OFFSET('Sanitation Data'!$D$13,0,10*ROW('Sanitation Data'!D178)),NA())))</f>
        <v>#N/A</v>
      </c>
      <c r="AF184" s="251" t="e">
        <f ca="true">+IF(AND(ISNUMBER(OFFSET('Sanitation Data'!$E$5,0,10*ROW('Sanitation Data'!E178))),CU184="Yes"),100-OFFSET('Sanitation Data'!$E$5,0,10*ROW('Sanitation Data'!E178)),IF(AND(ISNUMBER(OFFSET('Sanitation Data'!$E$5,0,10*ROW('Sanitation Data'!E178))),CU184="No",ISNUMBER(OFFSET('Sanitation Data'!$E$5,0,10*ROW('Sanitation Data'!E178)))),CONCATENATE("[",ROUND(100-OFFSET('Sanitation Data'!$E$5,0,10*ROW('Sanitation Data'!E178)),0),"]"),IF(AND(ISNUMBER(OFFSET('Sanitation Data'!$E$5,0,10*ROW('Sanitation Data'!E178))),CU184="",ISNUMBER(OFFSET('Sanitation Data'!$E$5,0,10*ROW('Sanitation Data'!E178)))),100-OFFSET('Sanitation Data'!$E$5,0,10*ROW('Sanitation Data'!E178)),NA())))</f>
        <v>#N/A</v>
      </c>
      <c r="AG184" s="251" t="e">
        <f ca="true">+IF(AND(ISNUMBER(OFFSET('Sanitation Data'!$E$7,0,10*ROW('Sanitation Data'!E178))),CV184="Yes"),OFFSET('Sanitation Data'!$E$7,0,10*ROW('Sanitation Data'!E178)),IF(AND(ISNUMBER(OFFSET('Sanitation Data'!$E$7,0,10*ROW('Sanitation Data'!E178))),CV184="No",ISNUMBER(OFFSET('Sanitation Data'!$E$7,0,10*ROW('Sanitation Data'!E178)))),CONCATENATE("[",ROUND(OFFSET('Sanitation Data'!$E$7,0,10*ROW('Sanitation Data'!E178)),0),"]"),IF(AND(ISNUMBER(OFFSET('Sanitation Data'!$E$7,0,10*ROW('Sanitation Data'!E178))),CV184="",ISNUMBER(OFFSET('Sanitation Data'!$E$7,0,10*ROW('Sanitation Data'!E178)))),OFFSET('Sanitation Data'!$E$7,0,10*ROW('Sanitation Data'!E178)),NA())))</f>
        <v>#N/A</v>
      </c>
      <c r="AH184" s="251" t="e">
        <f ca="true">+IF(AND(ISNUMBER(OFFSET('Sanitation Data'!$E$11,0,10*ROW('Sanitation Data'!E178))),CW184="Yes"),OFFSET('Sanitation Data'!$E$11,0,10*ROW('Sanitation Data'!E178)),IF(AND(ISNUMBER(OFFSET('Sanitation Data'!$E$11,0,10*ROW('Sanitation Data'!E178))),CW184="No",ISNUMBER(OFFSET('Sanitation Data'!$E$11,0,10*ROW('Sanitation Data'!E178)))),CONCATENATE("[",ROUND(OFFSET('Sanitation Data'!$E$11,0,10*ROW('Sanitation Data'!E178)),0),"]"),IF(AND(ISNUMBER(OFFSET('Sanitation Data'!$E$11,0,10*ROW('Sanitation Data'!E178))),CW184="",ISNUMBER(OFFSET('Sanitation Data'!$E$11,0,10*ROW('Sanitation Data'!E178)))),OFFSET('Sanitation Data'!$E$11,0,10*ROW('Sanitation Data'!E178)),NA())))</f>
        <v>#N/A</v>
      </c>
      <c r="AI184" s="251" t="e">
        <f ca="true">+IF(AND(ISNUMBER(OFFSET('Sanitation Data'!$E$12,0,10*ROW('Sanitation Data'!E178))),CX184="Yes"),OFFSET('Sanitation Data'!$E$12,0,10*ROW('Sanitation Data'!E178)),IF(AND(ISNUMBER(OFFSET('Sanitation Data'!$E$12,0,10*ROW('Sanitation Data'!E178))),CX184="No",ISNUMBER(OFFSET('Sanitation Data'!$E$12,0,10*ROW('Sanitation Data'!E178)))),CONCATENATE("[",ROUND(OFFSET('Sanitation Data'!$E$12,0,10*ROW('Sanitation Data'!E178)),0),"]"),IF(AND(ISNUMBER(OFFSET('Sanitation Data'!$E$12,0,10*ROW('Sanitation Data'!E178))),CX184="",ISNUMBER(OFFSET('Sanitation Data'!$E$12,0,10*ROW('Sanitation Data'!E178)))),OFFSET('Sanitation Data'!$E$12,0,10*ROW('Sanitation Data'!E178)),NA())))</f>
        <v>#N/A</v>
      </c>
      <c r="AJ184" s="251" t="e">
        <f ca="true">+IF(AND(ISNUMBER(OFFSET('Sanitation Data'!$E$13,0,10*ROW('Sanitation Data'!E178))),CY184="Yes"),OFFSET('Sanitation Data'!$E$13,0,10*ROW('Sanitation Data'!E178)),IF(AND(ISNUMBER(OFFSET('Sanitation Data'!$E$13,0,10*ROW('Sanitation Data'!E178))),CY184="No",ISNUMBER(OFFSET('Sanitation Data'!$E$13,0,10*ROW('Sanitation Data'!E178)))),CONCATENATE("[",ROUND(OFFSET('Sanitation Data'!$E$13,0,10*ROW('Sanitation Data'!E178)),0),"]"),IF(AND(ISNUMBER(OFFSET('Sanitation Data'!$E$13,0,10*ROW('Sanitation Data'!E178))),CY184="",ISNUMBER(OFFSET('Sanitation Data'!$E$13,0,10*ROW('Sanitation Data'!E178)))),OFFSET('Sanitation Data'!$E$13,0,10*ROW('Sanitation Data'!E178)),NA())))</f>
        <v>#N/A</v>
      </c>
      <c r="AK184" s="251" t="e">
        <f ca="true">+IF(AND(ISNUMBER(OFFSET('Sanitation Data'!$F$5,0,10*ROW('Sanitation Data'!F178))),CZ184="Yes"),100-OFFSET('Sanitation Data'!$F$5,0,10*ROW('Sanitation Data'!F178)),IF(AND(ISNUMBER(OFFSET('Sanitation Data'!$F$5,0,10*ROW('Sanitation Data'!F178))),CZ184="No",ISNUMBER(OFFSET('Sanitation Data'!$F$5,0,10*ROW('Sanitation Data'!F178)))),CONCATENATE("[",ROUND(100-OFFSET('Sanitation Data'!$F$5,0,10*ROW('Sanitation Data'!F178)),0),"]"),IF(AND(ISNUMBER(OFFSET('Sanitation Data'!$F$5,0,10*ROW('Sanitation Data'!F178))),CZ184="",ISNUMBER(OFFSET('Sanitation Data'!$F$5,0,10*ROW('Sanitation Data'!F178)))),100-OFFSET('Sanitation Data'!$F$5,0,10*ROW('Sanitation Data'!F178)),NA())))</f>
        <v>#N/A</v>
      </c>
      <c r="AL184" s="251" t="e">
        <f ca="true">+IF(AND(ISNUMBER(OFFSET('Sanitation Data'!$F$7,0,10*ROW('Sanitation Data'!F178))),DA184="Yes"),OFFSET('Sanitation Data'!$F$7,0,10*ROW('Sanitation Data'!F178)),IF(AND(ISNUMBER(OFFSET('Sanitation Data'!$F$7,0,10*ROW('Sanitation Data'!F178))),DA184="No",ISNUMBER(OFFSET('Sanitation Data'!$F$7,0,10*ROW('Sanitation Data'!F178)))),CONCATENATE("[",ROUND(OFFSET('Sanitation Data'!$F$7,0,10*ROW('Sanitation Data'!F178)),0),"]"),IF(AND(ISNUMBER(OFFSET('Sanitation Data'!$F$7,0,10*ROW('Sanitation Data'!F178))),DA184="",ISNUMBER(OFFSET('Sanitation Data'!$F$7,0,10*ROW('Sanitation Data'!F178)))),OFFSET('Sanitation Data'!$F$7,0,10*ROW('Sanitation Data'!F178)),NA())))</f>
        <v>#N/A</v>
      </c>
      <c r="AM184" s="251" t="e">
        <f ca="true">+IF(AND(ISNUMBER(OFFSET('Sanitation Data'!$F$11,0,10*ROW('Sanitation Data'!F178))),DB184="Yes"),OFFSET('Sanitation Data'!$F$11,0,10*ROW('Sanitation Data'!F178)),IF(AND(ISNUMBER(OFFSET('Sanitation Data'!$F$11,0,10*ROW('Sanitation Data'!F178))),DB184="No",ISNUMBER(OFFSET('Sanitation Data'!$F$11,0,10*ROW('Sanitation Data'!F178)))),CONCATENATE("[",ROUND(OFFSET('Sanitation Data'!$F$11,0,10*ROW('Sanitation Data'!F178)),0),"]"),IF(AND(ISNUMBER(OFFSET('Sanitation Data'!$F$11,0,10*ROW('Sanitation Data'!F178))),DB184="",ISNUMBER(OFFSET('Sanitation Data'!$F$11,0,10*ROW('Sanitation Data'!F178)))),OFFSET('Sanitation Data'!$F$11,0,10*ROW('Sanitation Data'!F178)),NA())))</f>
        <v>#N/A</v>
      </c>
      <c r="AN184" s="251" t="e">
        <f ca="true">+IF(AND(ISNUMBER(OFFSET('Sanitation Data'!$F$12,0,10*ROW('Sanitation Data'!F178))),DC184="Yes"),OFFSET('Sanitation Data'!$F$12,0,10*ROW('Sanitation Data'!F178)),IF(AND(ISNUMBER(OFFSET('Sanitation Data'!$F$12,0,10*ROW('Sanitation Data'!F178))),DC184="No",ISNUMBER(OFFSET('Sanitation Data'!$F$12,0,10*ROW('Sanitation Data'!F178)))),CONCATENATE("[",ROUND(OFFSET('Sanitation Data'!$F$12,0,10*ROW('Sanitation Data'!F178)),0),"]"),IF(AND(ISNUMBER(OFFSET('Sanitation Data'!$F$12,0,10*ROW('Sanitation Data'!F178))),DC184="",ISNUMBER(OFFSET('Sanitation Data'!$F$12,0,10*ROW('Sanitation Data'!F178)))),OFFSET('Sanitation Data'!$F$12,0,10*ROW('Sanitation Data'!F178)),NA())))</f>
        <v>#N/A</v>
      </c>
      <c r="AO184" s="251" t="e">
        <f ca="true">+IF(AND(ISNUMBER(OFFSET('Sanitation Data'!$F$13,0,10*ROW('Sanitation Data'!F178))),DD184="Yes"),OFFSET('Sanitation Data'!$F$13,0,10*ROW('Sanitation Data'!F178)),IF(AND(ISNUMBER(OFFSET('Sanitation Data'!$F$13,0,10*ROW('Sanitation Data'!F178))),DD184="No",ISNUMBER(OFFSET('Sanitation Data'!$F$13,0,10*ROW('Sanitation Data'!F178)))),CONCATENATE("[",ROUND(OFFSET('Sanitation Data'!$F$13,0,10*ROW('Sanitation Data'!F178)),0),"]"),IF(AND(ISNUMBER(OFFSET('Sanitation Data'!$F$13,0,10*ROW('Sanitation Data'!F178))),DD184="",ISNUMBER(OFFSET('Sanitation Data'!$F$13,0,10*ROW('Sanitation Data'!F178)))),OFFSET('Sanitation Data'!$F$13,0,10*ROW('Sanitation Data'!F178)),NA())))</f>
        <v>#N/A</v>
      </c>
      <c r="AP184" s="251" t="e">
        <f ca="true">+IF(AND(ISNUMBER(OFFSET('Sanitation Data'!$G$5,0,10*ROW('Sanitation Data'!G178))),DE184="Yes"),100-OFFSET('Sanitation Data'!$G$5,0,10*ROW('Sanitation Data'!G178)),IF(AND(ISNUMBER(OFFSET('Sanitation Data'!$G$5,0,10*ROW('Sanitation Data'!G178))),DE184="No",ISNUMBER(OFFSET('Sanitation Data'!$G$5,0,10*ROW('Sanitation Data'!G178)))),CONCATENATE("[",ROUND(100-OFFSET('Sanitation Data'!$G$5,0,10*ROW('Sanitation Data'!G178)),0),"]"),IF(AND(ISNUMBER(OFFSET('Sanitation Data'!$G$5,0,10*ROW('Sanitation Data'!G178))),DE184="",ISNUMBER(OFFSET('Sanitation Data'!$G$5,0,10*ROW('Sanitation Data'!G178)))),100-OFFSET('Sanitation Data'!$G$5,0,10*ROW('Sanitation Data'!G178)),NA())))</f>
        <v>#N/A</v>
      </c>
      <c r="AQ184" s="251" t="e">
        <f ca="true">+IF(AND(ISNUMBER(OFFSET('Sanitation Data'!$G$7,0,10*ROW('Sanitation Data'!G178))),DF184="Yes"),OFFSET('Sanitation Data'!$G$7,0,10*ROW('Sanitation Data'!G178)),IF(AND(ISNUMBER(OFFSET('Sanitation Data'!$G$7,0,10*ROW('Sanitation Data'!G178))),DF184="No",ISNUMBER(OFFSET('Sanitation Data'!$G$7,0,10*ROW('Sanitation Data'!G178)))),CONCATENATE("[",ROUND(OFFSET('Sanitation Data'!$G$7,0,10*ROW('Sanitation Data'!G178)),0),"]"),IF(AND(ISNUMBER(OFFSET('Sanitation Data'!$G$7,0,10*ROW('Sanitation Data'!G178))),DF184="",ISNUMBER(OFFSET('Sanitation Data'!$G$7,0,10*ROW('Sanitation Data'!G178)))),OFFSET('Sanitation Data'!$G$7,0,10*ROW('Sanitation Data'!G178)),NA())))</f>
        <v>#N/A</v>
      </c>
      <c r="AR184" s="251" t="e">
        <f ca="true">+IF(AND(ISNUMBER(OFFSET('Sanitation Data'!$G$11,0,10*ROW('Sanitation Data'!G178))),DG184="Yes"),OFFSET('Sanitation Data'!$G$11,0,10*ROW('Sanitation Data'!G178)),IF(AND(ISNUMBER(OFFSET('Sanitation Data'!$G$11,0,10*ROW('Sanitation Data'!G178))),DG184="No",ISNUMBER(OFFSET('Sanitation Data'!$G$11,0,10*ROW('Sanitation Data'!G178)))),CONCATENATE("[",ROUND(OFFSET('Sanitation Data'!$G$11,0,10*ROW('Sanitation Data'!G178)),0),"]"),IF(AND(ISNUMBER(OFFSET('Sanitation Data'!$G$11,0,10*ROW('Sanitation Data'!G178))),DG184="",ISNUMBER(OFFSET('Sanitation Data'!$G$11,0,10*ROW('Sanitation Data'!G178)))),OFFSET('Sanitation Data'!$G$11,0,10*ROW('Sanitation Data'!G178)),NA())))</f>
        <v>#N/A</v>
      </c>
      <c r="AS184" s="251" t="e">
        <f ca="true">+IF(AND(ISNUMBER(OFFSET('Sanitation Data'!$G$12,0,10*ROW('Sanitation Data'!G178))),DH184="Yes"),OFFSET('Sanitation Data'!$G$12,0,10*ROW('Sanitation Data'!G178)),IF(AND(ISNUMBER(OFFSET('Sanitation Data'!$G$12,0,10*ROW('Sanitation Data'!G178))),DH184="No",ISNUMBER(OFFSET('Sanitation Data'!$G$12,0,10*ROW('Sanitation Data'!G178)))),CONCATENATE("[",ROUND(OFFSET('Sanitation Data'!$G$12,0,10*ROW('Sanitation Data'!G178)),0),"]"),IF(AND(ISNUMBER(OFFSET('Sanitation Data'!$G$12,0,10*ROW('Sanitation Data'!G178))),DH184="",ISNUMBER(OFFSET('Sanitation Data'!$G$12,0,10*ROW('Sanitation Data'!G178)))),OFFSET('Sanitation Data'!$G$12,0,10*ROW('Sanitation Data'!G178)),NA())))</f>
        <v>#N/A</v>
      </c>
      <c r="AT184" s="251" t="e">
        <f ca="true">+IF(AND(ISNUMBER(OFFSET('Sanitation Data'!$G$13,0,10*ROW('Sanitation Data'!G178))),DI184="Yes"),OFFSET('Sanitation Data'!$G$13,0,10*ROW('Sanitation Data'!G178)),IF(AND(ISNUMBER(OFFSET('Sanitation Data'!$G$13,0,10*ROW('Sanitation Data'!G178))),DI184="No",ISNUMBER(OFFSET('Sanitation Data'!$G$13,0,10*ROW('Sanitation Data'!G178)))),CONCATENATE("[",ROUND(OFFSET('Sanitation Data'!$G$13,0,10*ROW('Sanitation Data'!G178)),0),"]"),IF(AND(ISNUMBER(OFFSET('Sanitation Data'!$G$13,0,10*ROW('Sanitation Data'!G178))),DI184="",ISNUMBER(OFFSET('Sanitation Data'!$G$13,0,10*ROW('Sanitation Data'!G178)))),OFFSET('Sanitation Data'!$G$13,0,10*ROW('Sanitation Data'!G178)),NA())))</f>
        <v>#N/A</v>
      </c>
      <c r="AU184" s="251" t="e">
        <f ca="true">+IF(AND(ISNUMBER(OFFSET('Sanitation Data'!$H$5,0,10*ROW('Sanitation Data'!H178))),DJ184="Yes"),100-OFFSET('Sanitation Data'!$H$5,0,10*ROW('Sanitation Data'!H178)),IF(AND(ISNUMBER(OFFSET('Sanitation Data'!$H$5,0,10*ROW('Sanitation Data'!H178))),DJ184="No",ISNUMBER(OFFSET('Sanitation Data'!$H$5,0,10*ROW('Sanitation Data'!H178)))),CONCATENATE("[",ROUND(100-OFFSET('Sanitation Data'!$H$5,0,10*ROW('Sanitation Data'!H178)),0),"]"),IF(AND(ISNUMBER(OFFSET('Sanitation Data'!$H$5,0,10*ROW('Sanitation Data'!H178))),DJ184="",ISNUMBER(OFFSET('Sanitation Data'!$H$5,0,10*ROW('Sanitation Data'!H178)))),100-OFFSET('Sanitation Data'!$H$5,0,10*ROW('Sanitation Data'!H178)),NA())))</f>
        <v>#N/A</v>
      </c>
      <c r="AV184" s="251" t="e">
        <f ca="true">+IF(AND(ISNUMBER(OFFSET('Sanitation Data'!$H$7,0,10*ROW('Sanitation Data'!H178))),DK184="Yes"),OFFSET('Sanitation Data'!$H$7,0,10*ROW('Sanitation Data'!H178)),IF(AND(ISNUMBER(OFFSET('Sanitation Data'!$H$7,0,10*ROW('Sanitation Data'!H178))),DK184="No",ISNUMBER(OFFSET('Sanitation Data'!$H$7,0,10*ROW('Sanitation Data'!H178)))),CONCATENATE("[",ROUND(OFFSET('Sanitation Data'!$H$7,0,10*ROW('Sanitation Data'!H178)),0),"]"),IF(AND(ISNUMBER(OFFSET('Sanitation Data'!$H$7,0,10*ROW('Sanitation Data'!H178))),DK184="",ISNUMBER(OFFSET('Sanitation Data'!$H$7,0,10*ROW('Sanitation Data'!H178)))),OFFSET('Sanitation Data'!$H$7,0,10*ROW('Sanitation Data'!H178)),NA())))</f>
        <v>#N/A</v>
      </c>
      <c r="AW184" s="251" t="e">
        <f ca="true">+IF(AND(ISNUMBER(OFFSET('Sanitation Data'!$H$11,0,10*ROW('Sanitation Data'!H178))),DL184="Yes"),OFFSET('Sanitation Data'!$H$11,0,10*ROW('Sanitation Data'!H178)),IF(AND(ISNUMBER(OFFSET('Sanitation Data'!$H$11,0,10*ROW('Sanitation Data'!H178))),DL184="No",ISNUMBER(OFFSET('Sanitation Data'!$H$11,0,10*ROW('Sanitation Data'!H178)))),CONCATENATE("[",ROUND(OFFSET('Sanitation Data'!$H$11,0,10*ROW('Sanitation Data'!H178)),0),"]"),IF(AND(ISNUMBER(OFFSET('Sanitation Data'!$H$11,0,10*ROW('Sanitation Data'!H178))),DL184="",ISNUMBER(OFFSET('Sanitation Data'!$H$11,0,10*ROW('Sanitation Data'!H178)))),OFFSET('Sanitation Data'!$H$11,0,10*ROW('Sanitation Data'!H178)),NA())))</f>
        <v>#N/A</v>
      </c>
      <c r="AX184" s="251" t="e">
        <f ca="true">+IF(AND(ISNUMBER(OFFSET('Sanitation Data'!$H$12,0,10*ROW('Sanitation Data'!H178))),DM184="Yes"),OFFSET('Sanitation Data'!$H$12,0,10*ROW('Sanitation Data'!H178)),IF(AND(ISNUMBER(OFFSET('Sanitation Data'!$H$12,0,10*ROW('Sanitation Data'!H178))),DM184="No",ISNUMBER(OFFSET('Sanitation Data'!$H$12,0,10*ROW('Sanitation Data'!H178)))),CONCATENATE("[",ROUND(OFFSET('Sanitation Data'!$H$12,0,10*ROW('Sanitation Data'!H178)),0),"]"),IF(AND(ISNUMBER(OFFSET('Sanitation Data'!$H$12,0,10*ROW('Sanitation Data'!H178))),DM184="",ISNUMBER(OFFSET('Sanitation Data'!$H$12,0,10*ROW('Sanitation Data'!H178)))),OFFSET('Sanitation Data'!$H$12,0,10*ROW('Sanitation Data'!H178)),NA())))</f>
        <v>#N/A</v>
      </c>
      <c r="AY184" s="251" t="e">
        <f ca="true">+IF(AND(ISNUMBER(OFFSET('Sanitation Data'!$H$13,0,10*ROW('Sanitation Data'!H178))),DN184="Yes"),OFFSET('Sanitation Data'!$H$13,0,10*ROW('Sanitation Data'!H178)),IF(AND(ISNUMBER(OFFSET('Sanitation Data'!$H$13,0,10*ROW('Sanitation Data'!H178))),DN184="No",ISNUMBER(OFFSET('Sanitation Data'!$H$13,0,10*ROW('Sanitation Data'!H178)))),CONCATENATE("[",ROUND(OFFSET('Sanitation Data'!$H$13,0,10*ROW('Sanitation Data'!H178)),0),"]"),IF(AND(ISNUMBER(OFFSET('Sanitation Data'!$H$13,0,10*ROW('Sanitation Data'!H178))),DN184="",ISNUMBER(OFFSET('Sanitation Data'!$H$13,0,10*ROW('Sanitation Data'!H178)))),OFFSET('Sanitation Data'!$H$13,0,10*ROW('Sanitation Data'!H178)),NA())))</f>
        <v>#N/A</v>
      </c>
      <c r="AZ184" s="252" t="e">
        <f ca="true">+IF(AND(ISNUMBER(OFFSET('Hygiene Data'!$C$6,0,10*ROW('Hygiene Data'!C178))),DO184="Yes"),OFFSET('Hygiene Data'!$C$6,0,10*ROW('Hygiene Data'!C178)),IF(AND(ISNUMBER(OFFSET('Hygiene Data'!$C$6,0,10*ROW('Hygiene Data'!C178))),DO184="No",ISNUMBER(OFFSET('Hygiene Data'!$C$6,0,10*ROW('Hygiene Data'!C178)))),CONCATENATE("[",ROUND(OFFSET('Hygiene Data'!$C$6,0,10*ROW('Hygiene Data'!C178)),0),"]"),IF(AND(ISNUMBER(OFFSET('Hygiene Data'!$C$6,0,10*ROW('Hygiene Data'!C178))),DO184="",ISNUMBER(OFFSET('Hygiene Data'!$C$6,0,10*ROW('Hygiene Data'!C178)))),OFFSET('Hygiene Data'!$C$6,0,10*ROW('Hygiene Data'!C178)),NA())))</f>
        <v>#N/A</v>
      </c>
      <c r="BA184" s="252" t="e">
        <f ca="true">+IF(AND(ISNUMBER(OFFSET('Hygiene Data'!$C$8,0,10*ROW('Hygiene Data'!C178))),DP184="Yes"),OFFSET('Hygiene Data'!$C$8,0,10*ROW('Hygiene Data'!C178)),IF(AND(ISNUMBER(OFFSET('Hygiene Data'!$C$8,0,10*ROW('Hygiene Data'!C178))),DP184="No",ISNUMBER(OFFSET('Hygiene Data'!$C$8,0,10*ROW('Hygiene Data'!C178)))),CONCATENATE("[",ROUND(OFFSET('Hygiene Data'!$C$8,0,10*ROW('Hygiene Data'!C178)),0),"]"),IF(AND(ISNUMBER(OFFSET('Hygiene Data'!$C$8,0,10*ROW('Hygiene Data'!C178))),DP184="",ISNUMBER(OFFSET('Hygiene Data'!$C$8,0,10*ROW('Hygiene Data'!C178)))),OFFSET('Hygiene Data'!$C$8,0,10*ROW('Hygiene Data'!C178)),NA())))</f>
        <v>#N/A</v>
      </c>
      <c r="BB184" s="252" t="e">
        <f ca="true">+IF(AND(ISNUMBER(OFFSET('Hygiene Data'!$C$10,0,10*ROW('Hygiene Data'!C178))),DQ184="Yes"),OFFSET('Hygiene Data'!$C$10,0,10*ROW('Hygiene Data'!C178)),IF(AND(ISNUMBER(OFFSET('Hygiene Data'!$C$10,0,10*ROW('Hygiene Data'!C178))),DQ184="No",ISNUMBER(OFFSET('Hygiene Data'!$C$10,0,10*ROW('Hygiene Data'!C178)))),CONCATENATE("[",ROUND(OFFSET('Hygiene Data'!$C$10,0,10*ROW('Hygiene Data'!C178)),0),"]"),IF(AND(ISNUMBER(OFFSET('Hygiene Data'!$C$10,0,10*ROW('Hygiene Data'!C178))),DQ184="",ISNUMBER(OFFSET('Hygiene Data'!$C$10,0,10*ROW('Hygiene Data'!C178)))),OFFSET('Hygiene Data'!$C$10,0,10*ROW('Hygiene Data'!C178)),NA())))</f>
        <v>#N/A</v>
      </c>
      <c r="BC184" s="252" t="e">
        <f ca="true">+IF(AND(ISNUMBER(OFFSET('Hygiene Data'!$D$6,0,10*ROW('Hygiene Data'!D178))),DR184="Yes"),OFFSET('Hygiene Data'!$D$6,0,10*ROW('Hygiene Data'!D178)),IF(AND(ISNUMBER(OFFSET('Hygiene Data'!$D$6,0,10*ROW('Hygiene Data'!D178))),DR184="No",ISNUMBER(OFFSET('Hygiene Data'!$D$6,0,10*ROW('Hygiene Data'!D178)))),CONCATENATE("[",ROUND(OFFSET('Hygiene Data'!$D$6,0,10*ROW('Hygiene Data'!D178)),0),"]"),IF(AND(ISNUMBER(OFFSET('Hygiene Data'!$D$6,0,10*ROW('Hygiene Data'!D178))),DR184="",ISNUMBER(OFFSET('Hygiene Data'!$D$6,0,10*ROW('Hygiene Data'!D178)))),OFFSET('Hygiene Data'!$D$6,0,10*ROW('Hygiene Data'!D178)),NA())))</f>
        <v>#N/A</v>
      </c>
      <c r="BD184" s="252" t="e">
        <f ca="true">+IF(AND(ISNUMBER(OFFSET('Hygiene Data'!$D$8,0,10*ROW('Hygiene Data'!D178))),DS184="Yes"),OFFSET('Hygiene Data'!$D$8,0,10*ROW('Hygiene Data'!D178)),IF(AND(ISNUMBER(OFFSET('Hygiene Data'!$D$8,0,10*ROW('Hygiene Data'!D178))),DS184="No",ISNUMBER(OFFSET('Hygiene Data'!$D$8,0,10*ROW('Hygiene Data'!D178)))),CONCATENATE("[",ROUND(OFFSET('Hygiene Data'!$D$8,0,10*ROW('Hygiene Data'!D178)),0),"]"),IF(AND(ISNUMBER(OFFSET('Hygiene Data'!$D$8,0,10*ROW('Hygiene Data'!D178))),DS184="",ISNUMBER(OFFSET('Hygiene Data'!$D$8,0,10*ROW('Hygiene Data'!D178)))),OFFSET('Hygiene Data'!$D$8,0,10*ROW('Hygiene Data'!D178)),NA())))</f>
        <v>#N/A</v>
      </c>
      <c r="BE184" s="252" t="e">
        <f ca="true">+IF(AND(ISNUMBER(OFFSET('Hygiene Data'!$D$10,0,10*ROW('Hygiene Data'!D178))),DT184="Yes"),OFFSET('Hygiene Data'!$D$10,0,10*ROW('Hygiene Data'!D178)),IF(AND(ISNUMBER(OFFSET('Hygiene Data'!$D$10,0,10*ROW('Hygiene Data'!D178))),DT184="No",ISNUMBER(OFFSET('Hygiene Data'!$D$10,0,10*ROW('Hygiene Data'!D178)))),CONCATENATE("[",ROUND(OFFSET('Hygiene Data'!$D$10,0,10*ROW('Hygiene Data'!D178)),0),"]"),IF(AND(ISNUMBER(OFFSET('Hygiene Data'!$D$10,0,10*ROW('Hygiene Data'!D178))),DT184="",ISNUMBER(OFFSET('Hygiene Data'!$D$10,0,10*ROW('Hygiene Data'!D178)))),OFFSET('Hygiene Data'!$D$10,0,10*ROW('Hygiene Data'!D178)),NA())))</f>
        <v>#N/A</v>
      </c>
      <c r="BF184" s="252" t="e">
        <f ca="true">+IF(AND(ISNUMBER(OFFSET('Hygiene Data'!$E$6,0,10*ROW('Hygiene Data'!E178))),DU184="Yes"),OFFSET('Hygiene Data'!$E$6,0,10*ROW('Hygiene Data'!E178)),IF(AND(ISNUMBER(OFFSET('Hygiene Data'!$E$6,0,10*ROW('Hygiene Data'!E178))),DU184="No",ISNUMBER(OFFSET('Hygiene Data'!$E$6,0,10*ROW('Hygiene Data'!E178)))),CONCATENATE("[",ROUND(OFFSET('Hygiene Data'!$E$6,0,10*ROW('Hygiene Data'!E178)),0),"]"),IF(AND(ISNUMBER(OFFSET('Hygiene Data'!$E$6,0,10*ROW('Hygiene Data'!E178))),DU184="",ISNUMBER(OFFSET('Hygiene Data'!$E$6,0,10*ROW('Hygiene Data'!E178)))),OFFSET('Hygiene Data'!$E$6,0,10*ROW('Hygiene Data'!E178)),NA())))</f>
        <v>#N/A</v>
      </c>
      <c r="BG184" s="252" t="e">
        <f ca="true">+IF(AND(ISNUMBER(OFFSET('Hygiene Data'!$E$8,0,10*ROW('Hygiene Data'!E178))),DV184="Yes"),OFFSET('Hygiene Data'!$E$8,0,10*ROW('Hygiene Data'!E178)),IF(AND(ISNUMBER(OFFSET('Hygiene Data'!$E$8,0,10*ROW('Hygiene Data'!E178))),DV184="No",ISNUMBER(OFFSET('Hygiene Data'!$E$8,0,10*ROW('Hygiene Data'!E178)))),CONCATENATE("[",ROUND(OFFSET('Hygiene Data'!$E$8,0,10*ROW('Hygiene Data'!E178)),0),"]"),IF(AND(ISNUMBER(OFFSET('Hygiene Data'!$E$8,0,10*ROW('Hygiene Data'!E178))),DV184="",ISNUMBER(OFFSET('Hygiene Data'!$E$8,0,10*ROW('Hygiene Data'!E178)))),OFFSET('Hygiene Data'!$E$8,0,10*ROW('Hygiene Data'!E178)),NA())))</f>
        <v>#N/A</v>
      </c>
      <c r="BH184" s="252" t="e">
        <f ca="true">+IF(AND(ISNUMBER(OFFSET('Hygiene Data'!$E$10,0,10*ROW('Hygiene Data'!E178))),DW184="Yes"),OFFSET('Hygiene Data'!$E$10,0,10*ROW('Hygiene Data'!E178)),IF(AND(ISNUMBER(OFFSET('Hygiene Data'!$E$10,0,10*ROW('Hygiene Data'!E178))),DW184="No",ISNUMBER(OFFSET('Hygiene Data'!$E$10,0,10*ROW('Hygiene Data'!E178)))),CONCATENATE("[",ROUND(OFFSET('Hygiene Data'!$E$10,0,10*ROW('Hygiene Data'!E178)),0),"]"),IF(AND(ISNUMBER(OFFSET('Hygiene Data'!$E$10,0,10*ROW('Hygiene Data'!E178))),DW184="",ISNUMBER(OFFSET('Hygiene Data'!$E$10,0,10*ROW('Hygiene Data'!E178)))),OFFSET('Hygiene Data'!$E$10,0,10*ROW('Hygiene Data'!E178)),NA())))</f>
        <v>#N/A</v>
      </c>
      <c r="BI184" s="252" t="e">
        <f ca="true">+IF(AND(ISNUMBER(OFFSET('Hygiene Data'!$F$6,0,10*ROW('Hygiene Data'!F178))),DX184="Yes"),OFFSET('Hygiene Data'!$F$6,0,10*ROW('Hygiene Data'!F178)),IF(AND(ISNUMBER(OFFSET('Hygiene Data'!$F$6,0,10*ROW('Hygiene Data'!F178))),DX184="No",ISNUMBER(OFFSET('Hygiene Data'!$F$6,0,10*ROW('Hygiene Data'!F178)))),CONCATENATE("[",ROUND(OFFSET('Hygiene Data'!$F$6,0,10*ROW('Hygiene Data'!F178)),0),"]"),IF(AND(ISNUMBER(OFFSET('Hygiene Data'!$F$6,0,10*ROW('Hygiene Data'!F178))),DX184="",ISNUMBER(OFFSET('Hygiene Data'!$F$6,0,10*ROW('Hygiene Data'!F178)))),OFFSET('Hygiene Data'!$F$6,0,10*ROW('Hygiene Data'!F178)),NA())))</f>
        <v>#N/A</v>
      </c>
      <c r="BJ184" s="252" t="e">
        <f ca="true">+IF(AND(ISNUMBER(OFFSET('Hygiene Data'!$F$8,0,10*ROW('Hygiene Data'!F178))),DY184="Yes"),OFFSET('Hygiene Data'!$F$8,0,10*ROW('Hygiene Data'!F178)),IF(AND(ISNUMBER(OFFSET('Hygiene Data'!$F$8,0,10*ROW('Hygiene Data'!F178))),DY184="No",ISNUMBER(OFFSET('Hygiene Data'!$F$8,0,10*ROW('Hygiene Data'!F178)))),CONCATENATE("[",ROUND(OFFSET('Hygiene Data'!$F$8,0,10*ROW('Hygiene Data'!F178)),0),"]"),IF(AND(ISNUMBER(OFFSET('Hygiene Data'!$F$8,0,10*ROW('Hygiene Data'!F178))),DY184="",ISNUMBER(OFFSET('Hygiene Data'!$F$8,0,10*ROW('Hygiene Data'!F178)))),OFFSET('Hygiene Data'!$F$8,0,10*ROW('Hygiene Data'!F178)),NA())))</f>
        <v>#N/A</v>
      </c>
      <c r="BK184" s="252" t="e">
        <f ca="true">+IF(AND(ISNUMBER(OFFSET('Hygiene Data'!$F$10,0,10*ROW('Hygiene Data'!F178))),DZ184="Yes"),OFFSET('Hygiene Data'!$F$10,0,10*ROW('Hygiene Data'!F178)),IF(AND(ISNUMBER(OFFSET('Hygiene Data'!$F$10,0,10*ROW('Hygiene Data'!F178))),DZ184="No",ISNUMBER(OFFSET('Hygiene Data'!$F$10,0,10*ROW('Hygiene Data'!F178)))),CONCATENATE("[",ROUND(OFFSET('Hygiene Data'!$F$10,0,10*ROW('Hygiene Data'!F178)),0),"]"),IF(AND(ISNUMBER(OFFSET('Hygiene Data'!$F$10,0,10*ROW('Hygiene Data'!F178))),DZ184="",ISNUMBER(OFFSET('Hygiene Data'!$F$10,0,10*ROW('Hygiene Data'!F178)))),OFFSET('Hygiene Data'!$F$10,0,10*ROW('Hygiene Data'!F178)),NA())))</f>
        <v>#N/A</v>
      </c>
      <c r="BL184" s="252" t="e">
        <f ca="true">+IF(AND(ISNUMBER(OFFSET('Hygiene Data'!$G$6,0,10*ROW('Hygiene Data'!G178))),EA184="Yes"),OFFSET('Hygiene Data'!$G$6,0,10*ROW('Hygiene Data'!G178)),IF(AND(ISNUMBER(OFFSET('Hygiene Data'!$G$6,0,10*ROW('Hygiene Data'!G178))),EA184="No",ISNUMBER(OFFSET('Hygiene Data'!$G$6,0,10*ROW('Hygiene Data'!G178)))),CONCATENATE("[",ROUND(OFFSET('Hygiene Data'!$G$6,0,10*ROW('Hygiene Data'!G178)),0),"]"),IF(AND(ISNUMBER(OFFSET('Hygiene Data'!$G$6,0,10*ROW('Hygiene Data'!G178))),EA184="",ISNUMBER(OFFSET('Hygiene Data'!$G$6,0,10*ROW('Hygiene Data'!G178)))),OFFSET('Hygiene Data'!$G$6,0,10*ROW('Hygiene Data'!G178)),NA())))</f>
        <v>#N/A</v>
      </c>
      <c r="BM184" s="252" t="e">
        <f ca="true">+IF(AND(ISNUMBER(OFFSET('Hygiene Data'!$G$8,0,10*ROW('Hygiene Data'!G178))),EB184="Yes"),OFFSET('Hygiene Data'!$G$8,0,10*ROW('Hygiene Data'!G178)),IF(AND(ISNUMBER(OFFSET('Hygiene Data'!$G$8,0,10*ROW('Hygiene Data'!G178))),EB184="No",ISNUMBER(OFFSET('Hygiene Data'!$G$8,0,10*ROW('Hygiene Data'!G178)))),CONCATENATE("[",ROUND(OFFSET('Hygiene Data'!$G$8,0,10*ROW('Hygiene Data'!G178)),0),"]"),IF(AND(ISNUMBER(OFFSET('Hygiene Data'!$G$8,0,10*ROW('Hygiene Data'!G178))),EB184="",ISNUMBER(OFFSET('Hygiene Data'!$G$8,0,10*ROW('Hygiene Data'!G178)))),OFFSET('Hygiene Data'!$G$8,0,10*ROW('Hygiene Data'!G178)),NA())))</f>
        <v>#N/A</v>
      </c>
      <c r="BN184" s="252" t="e">
        <f ca="true">+IF(AND(ISNUMBER(OFFSET('Hygiene Data'!$G$10,0,10*ROW('Hygiene Data'!G178))),EC184="Yes"),OFFSET('Hygiene Data'!$G$10,0,10*ROW('Hygiene Data'!G178)),IF(AND(ISNUMBER(OFFSET('Hygiene Data'!$G$10,0,10*ROW('Hygiene Data'!G178))),EC184="No",ISNUMBER(OFFSET('Hygiene Data'!$G$10,0,10*ROW('Hygiene Data'!G178)))),CONCATENATE("[",ROUND(OFFSET('Hygiene Data'!$G$10,0,10*ROW('Hygiene Data'!G178)),0),"]"),IF(AND(ISNUMBER(OFFSET('Hygiene Data'!$G$10,0,10*ROW('Hygiene Data'!G178))),EC184="",ISNUMBER(OFFSET('Hygiene Data'!$G$10,0,10*ROW('Hygiene Data'!G178)))),OFFSET('Hygiene Data'!$G$10,0,10*ROW('Hygiene Data'!G178)),NA())))</f>
        <v>#N/A</v>
      </c>
      <c r="BO184" s="252" t="e">
        <f ca="true">+IF(AND(ISNUMBER(OFFSET('Hygiene Data'!$H$6,0,10*ROW('Hygiene Data'!H178))),ED184="Yes"),OFFSET('Hygiene Data'!$H$6,0,10*ROW('Hygiene Data'!H178)),IF(AND(ISNUMBER(OFFSET('Hygiene Data'!$H$6,0,10*ROW('Hygiene Data'!H178))),ED184="No",ISNUMBER(OFFSET('Hygiene Data'!$H$6,0,10*ROW('Hygiene Data'!H178)))),CONCATENATE("[",ROUND(OFFSET('Hygiene Data'!$H$6,0,10*ROW('Hygiene Data'!H178)),0),"]"),IF(AND(ISNUMBER(OFFSET('Hygiene Data'!$H$6,0,10*ROW('Hygiene Data'!H178))),ED184="",ISNUMBER(OFFSET('Hygiene Data'!$H$6,0,10*ROW('Hygiene Data'!H178)))),OFFSET('Hygiene Data'!$H$6,0,10*ROW('Hygiene Data'!H178)),NA())))</f>
        <v>#N/A</v>
      </c>
      <c r="BP184" s="252" t="e">
        <f ca="true">+IF(AND(ISNUMBER(OFFSET('Hygiene Data'!$H$8,0,10*ROW('Hygiene Data'!H178))),EE184="Yes"),OFFSET('Hygiene Data'!$H$8,0,10*ROW('Hygiene Data'!H178)),IF(AND(ISNUMBER(OFFSET('Hygiene Data'!$H$8,0,10*ROW('Hygiene Data'!H178))),EE184="No",ISNUMBER(OFFSET('Hygiene Data'!$H$8,0,10*ROW('Hygiene Data'!H178)))),CONCATENATE("[",ROUND(OFFSET('Hygiene Data'!$H$8,0,10*ROW('Hygiene Data'!H178)),0),"]"),IF(AND(ISNUMBER(OFFSET('Hygiene Data'!$H$8,0,10*ROW('Hygiene Data'!H178))),EE184="",ISNUMBER(OFFSET('Hygiene Data'!$H$8,0,10*ROW('Hygiene Data'!H178)))),OFFSET('Hygiene Data'!$H$8,0,10*ROW('Hygiene Data'!H178)),NA())))</f>
        <v>#N/A</v>
      </c>
      <c r="BQ184" s="252" t="e">
        <f ca="true">+IF(AND(ISNUMBER(OFFSET('Hygiene Data'!$H$10,0,10*ROW('Hygiene Data'!H178))),EF184="Yes"),OFFSET('Hygiene Data'!$H$10,0,10*ROW('Hygiene Data'!H178)),IF(AND(ISNUMBER(OFFSET('Hygiene Data'!$H$10,0,10*ROW('Hygiene Data'!H178))),EF184="No",ISNUMBER(OFFSET('Hygiene Data'!$H$10,0,10*ROW('Hygiene Data'!H178)))),CONCATENATE("[",ROUND(OFFSET('Hygiene Data'!$H$10,0,10*ROW('Hygiene Data'!H178)),0),"]"),IF(AND(ISNUMBER(OFFSET('Hygiene Data'!$H$10,0,10*ROW('Hygiene Data'!H178))),EF184="",ISNUMBER(OFFSET('Hygiene Data'!$H$10,0,10*ROW('Hygiene Data'!H178)))),OFFSET('Hygiene Data'!$H$10,0,10*ROW('Hygiene Data'!H178)),NA())))</f>
        <v>#N/A</v>
      </c>
      <c r="BS184" s="36" t="str">
        <f ca="true">+IF(OFFSET('Water Data'!$C$28,0,10*ROW('Water Data'!C178))="","",OFFSET('Water Data'!$C$28,0,10*ROW('Water Data'!C178)))</f>
        <v/>
      </c>
      <c r="BT184" s="36" t="str">
        <f ca="true">+IF(OFFSET('Water Data'!$C$29,0,10*ROW('Water Data'!C178))="","",OFFSET('Water Data'!$C$29,0,10*ROW('Water Data'!C178)))</f>
        <v/>
      </c>
      <c r="BU184" s="36" t="str">
        <f ca="true">+IF(OFFSET('Water Data'!$C$30,0,10*ROW('Water Data'!C178))="","",OFFSET('Water Data'!$C$30,0,10*ROW('Water Data'!C178)))</f>
        <v/>
      </c>
      <c r="BV184" s="36" t="str">
        <f ca="true">+IF(OFFSET('Water Data'!$D$28,0,10*ROW('Water Data'!D178))="","",OFFSET('Water Data'!$D$28,0,10*ROW('Water Data'!D178)))</f>
        <v/>
      </c>
      <c r="BW184" s="36" t="str">
        <f ca="true">+IF(OFFSET('Water Data'!$D$29,0,10*ROW('Water Data'!D178))="","",OFFSET('Water Data'!$D$29,0,10*ROW('Water Data'!D178)))</f>
        <v/>
      </c>
      <c r="BX184" s="36" t="str">
        <f ca="true">+IF(OFFSET('Water Data'!$D$30,0,10*ROW('Water Data'!D178))="","",OFFSET('Water Data'!$D$30,0,10*ROW('Water Data'!D178)))</f>
        <v/>
      </c>
      <c r="BY184" s="36" t="str">
        <f ca="true">+IF(OFFSET('Water Data'!$E$28,0,10*ROW('Water Data'!E178))="","",OFFSET('Water Data'!$E$28,0,10*ROW('Water Data'!E178)))</f>
        <v/>
      </c>
      <c r="BZ184" s="36" t="str">
        <f ca="true">+IF(OFFSET('Water Data'!$E$29,0,10*ROW('Water Data'!E178))="","",OFFSET('Water Data'!$E$29,0,10*ROW('Water Data'!E178)))</f>
        <v/>
      </c>
      <c r="CA184" s="36" t="str">
        <f ca="true">+IF(OFFSET('Water Data'!$E$30,0,10*ROW('Water Data'!E178))="","",OFFSET('Water Data'!$E$30,0,10*ROW('Water Data'!E178)))</f>
        <v/>
      </c>
      <c r="CB184" s="36" t="str">
        <f ca="true">+IF(OFFSET('Water Data'!$F$28,0,10*ROW('Water Data'!F178))="","",OFFSET('Water Data'!$F$28,0,10*ROW('Water Data'!F178)))</f>
        <v/>
      </c>
      <c r="CC184" s="36" t="str">
        <f ca="true">+IF(OFFSET('Water Data'!$F$29,0,10*ROW('Water Data'!F178))="","",OFFSET('Water Data'!$F$29,0,10*ROW('Water Data'!F178)))</f>
        <v/>
      </c>
      <c r="CD184" s="36" t="str">
        <f ca="true">+IF(OFFSET('Water Data'!$F$30,0,10*ROW('Water Data'!F178))="","",OFFSET('Water Data'!$F$30,0,10*ROW('Water Data'!F178)))</f>
        <v/>
      </c>
      <c r="CE184" s="36" t="str">
        <f ca="true">+IF(OFFSET('Water Data'!$G$28,0,10*ROW('Water Data'!G178))="","",OFFSET('Water Data'!$G$28,0,10*ROW('Water Data'!G178)))</f>
        <v/>
      </c>
      <c r="CF184" s="36" t="str">
        <f ca="true">+IF(OFFSET('Water Data'!$G$29,0,10*ROW('Water Data'!G178))="","",OFFSET('Water Data'!$G$29,0,10*ROW('Water Data'!G178)))</f>
        <v/>
      </c>
      <c r="CG184" s="36" t="str">
        <f ca="true">+IF(OFFSET('Water Data'!$G$30,0,10*ROW('Water Data'!G178))="","",OFFSET('Water Data'!$G$30,0,10*ROW('Water Data'!G178)))</f>
        <v/>
      </c>
      <c r="CH184" s="36" t="str">
        <f ca="true">+IF(OFFSET('Water Data'!$H$28,0,10*ROW('Water Data'!H178))="","",OFFSET('Water Data'!$H$28,0,10*ROW('Water Data'!H178)))</f>
        <v/>
      </c>
      <c r="CI184" s="36" t="str">
        <f ca="true">+IF(OFFSET('Water Data'!$H$29,0,10*ROW('Water Data'!H178))="","",OFFSET('Water Data'!$H$29,0,10*ROW('Water Data'!H178)))</f>
        <v/>
      </c>
      <c r="CJ184" s="36" t="str">
        <f ca="true">+IF(OFFSET('Water Data'!$H$30,0,10*ROW('Water Data'!H178))="","",OFFSET('Water Data'!$H$30,0,10*ROW('Water Data'!H178)))</f>
        <v/>
      </c>
      <c r="CK184" s="36" t="str">
        <f ca="true">+IF(OFFSET('Sanitation Data'!$C$29,0,10*ROW('Sanitation Data'!C178))="","",OFFSET('Sanitation Data'!$C$29,0,10*ROW('Sanitation Data'!C178)))</f>
        <v/>
      </c>
      <c r="CL184" s="36" t="str">
        <f ca="true">+IF(OFFSET('Sanitation Data'!$C$30,0,10*ROW('Sanitation Data'!C178))="","",OFFSET('Sanitation Data'!$C$30,0,10*ROW('Sanitation Data'!C178)))</f>
        <v/>
      </c>
      <c r="CM184" s="36" t="str">
        <f ca="true">+IF(OFFSET('Sanitation Data'!$C$31,0,10*ROW('Sanitation Data'!C178))="","",OFFSET('Sanitation Data'!$C$31,0,10*ROW('Sanitation Data'!C178)))</f>
        <v/>
      </c>
      <c r="CN184" s="36" t="str">
        <f ca="true">+IF(OFFSET('Sanitation Data'!$C$32,0,10*ROW('Sanitation Data'!C178))="","",OFFSET('Sanitation Data'!$C$32,0,10*ROW('Sanitation Data'!C178)))</f>
        <v/>
      </c>
      <c r="CO184" s="36" t="str">
        <f ca="true">+IF(OFFSET('Sanitation Data'!$C$33,0,10*ROW('Sanitation Data'!C178))="","",OFFSET('Sanitation Data'!$C$33,0,10*ROW('Sanitation Data'!C178)))</f>
        <v/>
      </c>
      <c r="CP184" s="36" t="str">
        <f ca="true">+IF(OFFSET('Sanitation Data'!$D$29,0,10*ROW('Sanitation Data'!D178))="","",OFFSET('Sanitation Data'!$D$29,0,10*ROW('Sanitation Data'!D178)))</f>
        <v/>
      </c>
      <c r="CQ184" s="36" t="str">
        <f ca="true">+IF(OFFSET('Sanitation Data'!$D$30,0,10*ROW('Sanitation Data'!D178))="","",OFFSET('Sanitation Data'!$D$30,0,10*ROW('Sanitation Data'!D178)))</f>
        <v/>
      </c>
      <c r="CR184" s="36" t="str">
        <f ca="true">+IF(OFFSET('Sanitation Data'!$D$31,0,10*ROW('Sanitation Data'!D178))="","",OFFSET('Sanitation Data'!$D$31,0,10*ROW('Sanitation Data'!D178)))</f>
        <v/>
      </c>
      <c r="CS184" s="36" t="str">
        <f ca="true">+IF(OFFSET('Sanitation Data'!$D$32,0,10*ROW('Sanitation Data'!D178))="","",OFFSET('Sanitation Data'!$D$32,0,10*ROW('Sanitation Data'!D178)))</f>
        <v/>
      </c>
      <c r="CT184" s="36" t="str">
        <f ca="true">+IF(OFFSET('Sanitation Data'!$D$33,0,10*ROW('Sanitation Data'!D178))="","",OFFSET('Sanitation Data'!$D$33,0,10*ROW('Sanitation Data'!D178)))</f>
        <v/>
      </c>
      <c r="CU184" s="36" t="str">
        <f ca="true">+IF(OFFSET('Sanitation Data'!$E$29,0,10*ROW('Sanitation Data'!E178))="","",OFFSET('Sanitation Data'!$E$29,0,10*ROW('Sanitation Data'!E178)))</f>
        <v/>
      </c>
      <c r="CV184" s="36" t="str">
        <f ca="true">+IF(OFFSET('Sanitation Data'!$E$30,0,10*ROW('Sanitation Data'!E178))="","",OFFSET('Sanitation Data'!$E$30,0,10*ROW('Sanitation Data'!E178)))</f>
        <v/>
      </c>
      <c r="CW184" s="36" t="str">
        <f ca="true">+IF(OFFSET('Sanitation Data'!$E$31,0,10*ROW('Sanitation Data'!E178))="","",OFFSET('Sanitation Data'!$E$31,0,10*ROW('Sanitation Data'!E178)))</f>
        <v/>
      </c>
      <c r="CX184" s="36" t="str">
        <f ca="true">+IF(OFFSET('Sanitation Data'!$E$32,0,10*ROW('Sanitation Data'!E178))="","",OFFSET('Sanitation Data'!$E$32,0,10*ROW('Sanitation Data'!E178)))</f>
        <v/>
      </c>
      <c r="CY184" s="36" t="str">
        <f ca="true">+IF(OFFSET('Sanitation Data'!$E$33,0,10*ROW('Sanitation Data'!E178))="","",OFFSET('Sanitation Data'!$E$33,0,10*ROW('Sanitation Data'!E178)))</f>
        <v/>
      </c>
      <c r="CZ184" s="36" t="str">
        <f ca="true">+IF(OFFSET('Sanitation Data'!$F$29,0,10*ROW('Sanitation Data'!F178))="","",OFFSET('Sanitation Data'!$F$29,0,10*ROW('Sanitation Data'!F178)))</f>
        <v/>
      </c>
      <c r="DA184" s="36" t="str">
        <f ca="true">+IF(OFFSET('Sanitation Data'!$F$30,0,10*ROW('Sanitation Data'!F178))="","",OFFSET('Sanitation Data'!$F$30,0,10*ROW('Sanitation Data'!F178)))</f>
        <v/>
      </c>
      <c r="DB184" s="36" t="str">
        <f ca="true">+IF(OFFSET('Sanitation Data'!$F$31,0,10*ROW('Sanitation Data'!F178))="","",OFFSET('Sanitation Data'!$F$31,0,10*ROW('Sanitation Data'!F178)))</f>
        <v/>
      </c>
      <c r="DC184" s="36" t="str">
        <f ca="true">+IF(OFFSET('Sanitation Data'!$F$32,0,10*ROW('Sanitation Data'!F178))="","",OFFSET('Sanitation Data'!$F$32,0,10*ROW('Sanitation Data'!F178)))</f>
        <v/>
      </c>
      <c r="DD184" s="36" t="str">
        <f ca="true">+IF(OFFSET('Sanitation Data'!$F$33,0,10*ROW('Sanitation Data'!F178))="","",OFFSET('Sanitation Data'!$F$33,0,10*ROW('Sanitation Data'!F178)))</f>
        <v/>
      </c>
      <c r="DE184" s="36" t="str">
        <f ca="true">+IF(OFFSET('Sanitation Data'!$G$29,0,10*ROW('Sanitation Data'!G178))="","",OFFSET('Sanitation Data'!$G$29,0,10*ROW('Sanitation Data'!G178)))</f>
        <v/>
      </c>
      <c r="DF184" s="36" t="str">
        <f ca="true">+IF(OFFSET('Sanitation Data'!$G$30,0,10*ROW('Sanitation Data'!G178))="","",OFFSET('Sanitation Data'!$G$30,0,10*ROW('Sanitation Data'!G178)))</f>
        <v/>
      </c>
      <c r="DG184" s="36" t="str">
        <f ca="true">+IF(OFFSET('Sanitation Data'!$G$31,0,10*ROW('Sanitation Data'!G178))="","",OFFSET('Sanitation Data'!$G$31,0,10*ROW('Sanitation Data'!G178)))</f>
        <v/>
      </c>
      <c r="DH184" s="36" t="str">
        <f ca="true">+IF(OFFSET('Sanitation Data'!$G$32,0,10*ROW('Sanitation Data'!G178))="","",OFFSET('Sanitation Data'!$G$32,0,10*ROW('Sanitation Data'!G178)))</f>
        <v/>
      </c>
      <c r="DI184" s="36" t="str">
        <f ca="true">+IF(OFFSET('Sanitation Data'!$G$33,0,10*ROW('Sanitation Data'!G178))="","",OFFSET('Sanitation Data'!$G$33,0,10*ROW('Sanitation Data'!G178)))</f>
        <v/>
      </c>
      <c r="DJ184" s="36" t="str">
        <f ca="true">+IF(OFFSET('Sanitation Data'!$H$29,0,10*ROW('Sanitation Data'!H178))="","",OFFSET('Sanitation Data'!$H$29,0,10*ROW('Sanitation Data'!H178)))</f>
        <v/>
      </c>
      <c r="DK184" s="36" t="str">
        <f ca="true">+IF(OFFSET('Sanitation Data'!$H$30,0,10*ROW('Sanitation Data'!H178))="","",OFFSET('Sanitation Data'!$H$30,0,10*ROW('Sanitation Data'!H178)))</f>
        <v/>
      </c>
      <c r="DL184" s="36" t="str">
        <f ca="true">+IF(OFFSET('Sanitation Data'!$H$31,0,10*ROW('Sanitation Data'!H178))="","",OFFSET('Sanitation Data'!$H$31,0,10*ROW('Sanitation Data'!H178)))</f>
        <v/>
      </c>
      <c r="DM184" s="36" t="str">
        <f ca="true">+IF(OFFSET('Sanitation Data'!$H$32,0,10*ROW('Sanitation Data'!H178))="","",OFFSET('Sanitation Data'!$H$32,0,10*ROW('Sanitation Data'!H178)))</f>
        <v/>
      </c>
      <c r="DN184" s="36" t="str">
        <f ca="true">+IF(OFFSET('Sanitation Data'!$H$33,0,10*ROW('Sanitation Data'!H178))="","",OFFSET('Sanitation Data'!$H$33,0,10*ROW('Sanitation Data'!H178)))</f>
        <v/>
      </c>
      <c r="DO184" s="36" t="str">
        <f ca="true">+IF(OFFSET('Hygiene Data'!$C$12,0,10*ROW('Hygiene Data'!C178))="","",OFFSET('Hygiene Data'!$C$12,0,10*ROW('Hygiene Data'!C178)))</f>
        <v/>
      </c>
      <c r="DP184" s="36" t="str">
        <f ca="true">+IF(OFFSET('Hygiene Data'!$C$13,0,10*ROW('Hygiene Data'!C178))="","",OFFSET('Hygiene Data'!$C$13,0,10*ROW('Hygiene Data'!C178)))</f>
        <v/>
      </c>
      <c r="DQ184" s="36" t="str">
        <f ca="true">+IF(OFFSET('Hygiene Data'!$C$14,0,10*ROW('Hygiene Data'!C178))="","",OFFSET('Hygiene Data'!$C$14,0,10*ROW('Hygiene Data'!C178)))</f>
        <v/>
      </c>
      <c r="DR184" s="36" t="str">
        <f ca="true">+IF(OFFSET('Hygiene Data'!$D$12,0,10*ROW('Hygiene Data'!D178))="","",OFFSET('Hygiene Data'!$D$12,0,10*ROW('Hygiene Data'!D178)))</f>
        <v/>
      </c>
      <c r="DS184" s="36" t="str">
        <f ca="true">+IF(OFFSET('Hygiene Data'!$D$13,0,10*ROW('Hygiene Data'!D178))="","",OFFSET('Hygiene Data'!$D$13,0,10*ROW('Hygiene Data'!D178)))</f>
        <v/>
      </c>
      <c r="DT184" s="36" t="str">
        <f ca="true">+IF(OFFSET('Hygiene Data'!$D$14,0,10*ROW('Hygiene Data'!D178))="","",OFFSET('Hygiene Data'!$D$14,0,10*ROW('Hygiene Data'!D178)))</f>
        <v/>
      </c>
      <c r="DU184" s="36" t="str">
        <f ca="true">+IF(OFFSET('Hygiene Data'!$E$12,0,10*ROW('Hygiene Data'!E178))="","",OFFSET('Hygiene Data'!$E$12,0,10*ROW('Hygiene Data'!E178)))</f>
        <v/>
      </c>
      <c r="DV184" s="36" t="str">
        <f ca="true">+IF(OFFSET('Hygiene Data'!$E$13,0,10*ROW('Hygiene Data'!E178))="","",OFFSET('Hygiene Data'!$E$13,0,10*ROW('Hygiene Data'!E178)))</f>
        <v/>
      </c>
      <c r="DW184" s="36" t="str">
        <f ca="true">+IF(OFFSET('Hygiene Data'!$E$14,0,10*ROW('Hygiene Data'!E178))="","",OFFSET('Hygiene Data'!$E$14,0,10*ROW('Hygiene Data'!E178)))</f>
        <v/>
      </c>
      <c r="DX184" s="36" t="str">
        <f ca="true">+IF(OFFSET('Hygiene Data'!$F$12,0,10*ROW('Hygiene Data'!F178))="","",OFFSET('Hygiene Data'!$F$12,0,10*ROW('Hygiene Data'!F178)))</f>
        <v/>
      </c>
      <c r="DY184" s="36" t="str">
        <f ca="true">+IF(OFFSET('Hygiene Data'!$F$13,0,10*ROW('Hygiene Data'!F178))="","",OFFSET('Hygiene Data'!$F$13,0,10*ROW('Hygiene Data'!F178)))</f>
        <v/>
      </c>
      <c r="DZ184" s="36" t="str">
        <f ca="true">+IF(OFFSET('Hygiene Data'!$F$14,0,10*ROW('Hygiene Data'!F178))="","",OFFSET('Hygiene Data'!$F$14,0,10*ROW('Hygiene Data'!F178)))</f>
        <v/>
      </c>
      <c r="EA184" s="36" t="str">
        <f ca="true">+IF(OFFSET('Hygiene Data'!$G$12,0,10*ROW('Hygiene Data'!G178))="","",OFFSET('Hygiene Data'!$G$12,0,10*ROW('Hygiene Data'!G178)))</f>
        <v/>
      </c>
      <c r="EB184" s="36" t="str">
        <f ca="true">+IF(OFFSET('Hygiene Data'!$G$13,0,10*ROW('Hygiene Data'!G178))="","",OFFSET('Hygiene Data'!$G$13,0,10*ROW('Hygiene Data'!G178)))</f>
        <v/>
      </c>
      <c r="EC184" s="36" t="str">
        <f ca="true">+IF(OFFSET('Hygiene Data'!$G$14,0,10*ROW('Hygiene Data'!G178))="","",OFFSET('Hygiene Data'!$G$14,0,10*ROW('Hygiene Data'!G178)))</f>
        <v/>
      </c>
      <c r="ED184" s="36" t="str">
        <f ca="true">+IF(OFFSET('Hygiene Data'!$H$12,0,10*ROW('Hygiene Data'!H178))="","",OFFSET('Hygiene Data'!$H$12,0,10*ROW('Hygiene Data'!H178)))</f>
        <v/>
      </c>
      <c r="EE184" s="36" t="str">
        <f ca="true">+IF(OFFSET('Hygiene Data'!$H$13,0,10*ROW('Hygiene Data'!H178))="","",OFFSET('Hygiene Data'!$H$13,0,10*ROW('Hygiene Data'!H178)))</f>
        <v/>
      </c>
      <c r="EF184" s="36" t="str">
        <f ca="true">+IF(OFFSET('Hygiene Data'!$H$14,0,10*ROW('Hygiene Data'!H178))="","",OFFSET('Hygiene Data'!$H$14,0,10*ROW('Hygiene Data'!H178)))</f>
        <v/>
      </c>
    </row>
    <row r="185" x14ac:dyDescent="0.2">
      <c r="A185" s="59" t="str">
        <f ca="true">+IF(OFFSET('Water Data'!$B$1,0,10*ROW('Water Data'!B182))="","",OFFSET('Water Data'!$B$1,0,10*ROW('Water Data'!B182)))</f>
        <v/>
      </c>
      <c r="B185" s="59" t="str">
        <f ca="true">+IF(OFFSET('Water Data'!$A$3,0,10*ROW('Water Data'!A182))="","",OFFSET('Water Data'!$A$3,0,10*ROW('Water Data'!A182)))</f>
        <v/>
      </c>
      <c r="C185" s="59" t="str">
        <f ca="true">+IF(OFFSET('Water Data'!$C$3,0,10*ROW('Water Data'!C182))="","",OFFSET('Water Data'!$C$3,0,10*ROW('Water Data'!C182)))</f>
        <v/>
      </c>
      <c r="D185" s="250" t="e">
        <f ca="true">+IF(AND(ISNUMBER(OFFSET('Water Data'!$C$5,0,10*ROW('Water Data'!C179))),BS185="Yes"),100-OFFSET('Water Data'!$C$5,0,10*ROW('Water Data'!C179)),IF(AND(ISNUMBER(OFFSET('Water Data'!$C$5,0,10*ROW('Water Data'!C179))),BS185="No",ISNUMBER(OFFSET('Water Data'!$C$5,0,10*ROW('Water Data'!C179)))),CONCATENATE("[",ROUND(100-OFFSET('Water Data'!$C$5,0,10*ROW('Water Data'!C179)),0),"]"),IF(AND(ISNUMBER(OFFSET('Water Data'!$C$5,0,10*ROW('Water Data'!C179))),BS185="",ISNUMBER(OFFSET('Water Data'!$C$5,0,10*ROW('Water Data'!C179)))),100-OFFSET('Water Data'!$C$5,0,10*ROW('Water Data'!C179)),NA())))</f>
        <v>#N/A</v>
      </c>
      <c r="E185" s="250" t="e">
        <f ca="true">+IF(AND(ISNUMBER(OFFSET('Water Data'!$C$7,0,10*ROW('Water Data'!D179))),BT185="Yes"),OFFSET('Water Data'!$C$7,0,10*ROW('Water Data'!C179)),IF(AND(ISNUMBER(OFFSET('Water Data'!$C$7,0,10*ROW('Water Data'!C179))),BT185="No",ISNUMBER(OFFSET('Water Data'!$C$7,0,10*ROW('Water Data'!C179)))),CONCATENATE("[",ROUND(OFFSET('Water Data'!$C$7,0,10*ROW('Water Data'!C179)),0),"]"),IF(AND(ISNUMBER(OFFSET('Water Data'!$C$7,0,10*ROW('Water Data'!C179))),BT185="",ISNUMBER(OFFSET('Water Data'!$C$7,0,10*ROW('Water Data'!C179)))),OFFSET('Water Data'!$C$7,0,10*ROW('Water Data'!C179)),NA())))</f>
        <v>#N/A</v>
      </c>
      <c r="F185" s="250" t="e">
        <f ca="true">+IF(AND(ISNUMBER(OFFSET('Water Data'!$C$10,0,10*ROW('Water Data'!C179))),BU185="Yes"),OFFSET('Water Data'!$C$10,0,10*ROW('Water Data'!C179)),IF(AND(ISNUMBER(OFFSET('Water Data'!$C$10,0,10*ROW('Water Data'!C179))),BU185="No",ISNUMBER(OFFSET('Water Data'!$C$10,0,10*ROW('Water Data'!C179)))),CONCATENATE("[",ROUND(OFFSET('Water Data'!$C$10,0,10*ROW('Water Data'!C179)),0),"]"),IF(AND(ISNUMBER(OFFSET('Water Data'!$C$10,0,10*ROW('Water Data'!C179))),BU185="",ISNUMBER(OFFSET('Water Data'!$C$10,0,10*ROW('Water Data'!C179)))),OFFSET('Water Data'!$C$10,0,10*ROW('Water Data'!C179)),NA())))</f>
        <v>#N/A</v>
      </c>
      <c r="G185" s="250" t="e">
        <f ca="true">+IF(AND(ISNUMBER(OFFSET('Water Data'!$D$5,0,10*ROW('Water Data'!D179))),BV185="Yes"),100-OFFSET('Water Data'!$D$5,0,10*ROW('Water Data'!D179)),IF(AND(ISNUMBER(OFFSET('Water Data'!$D$5,0,10*ROW('Water Data'!D179))),BV185="No",ISNUMBER(OFFSET('Water Data'!$D$5,0,10*ROW('Water Data'!D179)))),CONCATENATE("[",ROUND(100-OFFSET('Water Data'!$D$5,0,10*ROW('Water Data'!D179)),0),"]"),IF(AND(ISNUMBER(OFFSET('Water Data'!$D$5,0,10*ROW('Water Data'!D179))),BV185="",ISNUMBER(OFFSET('Water Data'!$D$5,0,10*ROW('Water Data'!D179)))),100-OFFSET('Water Data'!$D$5,0,10*ROW('Water Data'!D179)),NA())))</f>
        <v>#N/A</v>
      </c>
      <c r="H185" s="250" t="e">
        <f ca="true">+IF(AND(ISNUMBER(OFFSET('Water Data'!$D$7,0,10*ROW('Water Data'!D179))),BW185="Yes"),OFFSET('Water Data'!$D$7,0,10*ROW('Water Data'!D179)),IF(AND(ISNUMBER(OFFSET('Water Data'!$D$7,0,10*ROW('Water Data'!D179))),BW185="No",ISNUMBER(OFFSET('Water Data'!$D$7,0,10*ROW('Water Data'!D179)))),CONCATENATE("[",ROUND(OFFSET('Water Data'!$C$7,0,10*ROW('Water Data'!D179)),0),"]"),IF(AND(ISNUMBER(OFFSET('Water Data'!$D$7,0,10*ROW('Water Data'!D179))),BW185="",ISNUMBER(OFFSET('Water Data'!$D$7,0,10*ROW('Water Data'!D179)))),OFFSET('Water Data'!$D$7,0,10*ROW('Water Data'!D179)),NA())))</f>
        <v>#N/A</v>
      </c>
      <c r="I185" s="250" t="e">
        <f ca="true">+IF(AND(ISNUMBER(OFFSET('Water Data'!$D$10,0,10*ROW('Water Data'!D179))),BX185="Yes"),OFFSET('Water Data'!$D$10,0,10*ROW('Water Data'!D179)),IF(AND(ISNUMBER(OFFSET('Water Data'!$D$10,0,10*ROW('Water Data'!D179))),BX185="No",ISNUMBER(OFFSET('Water Data'!$D$10,0,10*ROW('Water Data'!D179)))),CONCATENATE("[",ROUND(OFFSET('Water Data'!$D$10,0,10*ROW('Water Data'!D179)),0),"]"),IF(AND(ISNUMBER(OFFSET('Water Data'!$D$10,0,10*ROW('Water Data'!D179))),BX185="",ISNUMBER(OFFSET('Water Data'!$D$10,0,10*ROW('Water Data'!D179)))),OFFSET('Water Data'!$D$10,0,10*ROW('Water Data'!D179)),NA())))</f>
        <v>#N/A</v>
      </c>
      <c r="J185" s="250" t="e">
        <f ca="true">+IF(AND(ISNUMBER(OFFSET('Water Data'!$E$5,0,10*ROW('Water Data'!E179))),BY185="Yes"),100-OFFSET('Water Data'!$E$5,0,10*ROW('Water Data'!E179)),IF(AND(ISNUMBER(OFFSET('Water Data'!$E$5,0,10*ROW('Water Data'!E179))),BY185="No",ISNUMBER(OFFSET('Water Data'!$E$5,0,10*ROW('Water Data'!E179)))),CONCATENATE("[",ROUND(100-OFFSET('Water Data'!$E$5,0,10*ROW('Water Data'!E179)),0),"]"),IF(AND(ISNUMBER(OFFSET('Water Data'!$E$5,0,10*ROW('Water Data'!E179))),BY185="",ISNUMBER(OFFSET('Water Data'!$E$5,0,10*ROW('Water Data'!E179)))),100-OFFSET('Water Data'!$E$5,0,10*ROW('Water Data'!E179)),NA())))</f>
        <v>#N/A</v>
      </c>
      <c r="K185" s="250" t="e">
        <f ca="true">+IF(AND(ISNUMBER(OFFSET('Water Data'!$E$7,0,10*ROW('Water Data'!E179))),BZ185="Yes"),OFFSET('Water Data'!$E$7,0,10*ROW('Water Data'!E179)),IF(AND(ISNUMBER(OFFSET('Water Data'!$E$7,0,10*ROW('Water Data'!E179))),BZ185="No",ISNUMBER(OFFSET('Water Data'!$E$7,0,10*ROW('Water Data'!E179)))),CONCATENATE("[",ROUND(OFFSET('Water Data'!$E$7,0,10*ROW('Water Data'!E179)),0),"]"),IF(AND(ISNUMBER(OFFSET('Water Data'!$E$7,0,10*ROW('Water Data'!E179))),BZ185="",ISNUMBER(OFFSET('Water Data'!$E$7,0,10*ROW('Water Data'!E179)))),OFFSET('Water Data'!$E$7,0,10*ROW('Water Data'!E179)),NA())))</f>
        <v>#N/A</v>
      </c>
      <c r="L185" s="250" t="e">
        <f ca="true">+IF(AND(ISNUMBER(OFFSET('Water Data'!$E$10,0,10*ROW('Water Data'!E179))),CA185="Yes"),OFFSET('Water Data'!$E$10,0,10*ROW('Water Data'!E179)),IF(AND(ISNUMBER(OFFSET('Water Data'!$E$10,0,10*ROW('Water Data'!E179))),CA185="No",ISNUMBER(OFFSET('Water Data'!$E$10,0,10*ROW('Water Data'!E179)))),CONCATENATE("[",ROUND(OFFSET('Water Data'!$E$10,0,10*ROW('Water Data'!E179)),0),"]"),IF(AND(ISNUMBER(OFFSET('Water Data'!$E$10,0,10*ROW('Water Data'!E179))),CA185="",ISNUMBER(OFFSET('Water Data'!$E$10,0,10*ROW('Water Data'!E179)))),OFFSET('Water Data'!$E$10,0,10*ROW('Water Data'!E179)),NA())))</f>
        <v>#N/A</v>
      </c>
      <c r="M185" s="250" t="e">
        <f ca="true">+IF(AND(ISNUMBER(OFFSET('Water Data'!$F$5,0,10*ROW('Water Data'!F179))),CB185="Yes"),100-OFFSET('Water Data'!$F$5,0,10*ROW('Water Data'!F179)),IF(AND(ISNUMBER(OFFSET('Water Data'!$F$5,0,10*ROW('Water Data'!F179))),CB185="No",ISNUMBER(OFFSET('Water Data'!$F$5,0,10*ROW('Water Data'!F179)))),CONCATENATE("[",ROUND(100-OFFSET('Water Data'!$F$5,0,10*ROW('Water Data'!F179)),0),"]"),IF(AND(ISNUMBER(OFFSET('Water Data'!$F$5,0,10*ROW('Water Data'!F179))),CB185="",ISNUMBER(OFFSET('Water Data'!$F$5,0,10*ROW('Water Data'!F179)))),100-OFFSET('Water Data'!$F$5,0,10*ROW('Water Data'!F179)),NA())))</f>
        <v>#N/A</v>
      </c>
      <c r="N185" s="250" t="e">
        <f ca="true">+IF(AND(ISNUMBER(OFFSET('Water Data'!$F$7,0,10*ROW('Water Data'!F179))),CC185="Yes"),OFFSET('Water Data'!$F$7,0,10*ROW('Water Data'!F179)),IF(AND(ISNUMBER(OFFSET('Water Data'!$F$7,0,10*ROW('Water Data'!F179))),CC185="No",ISNUMBER(OFFSET('Water Data'!$F$7,0,10*ROW('Water Data'!F179)))),CONCATENATE("[",ROUND(OFFSET('Water Data'!$F$7,0,10*ROW('Water Data'!F179)),0),"]"),IF(AND(ISNUMBER(OFFSET('Water Data'!$F$7,0,10*ROW('Water Data'!F179))),CC185="",ISNUMBER(OFFSET('Water Data'!$F$7,0,10*ROW('Water Data'!F179)))),OFFSET('Water Data'!$F$7,0,10*ROW('Water Data'!F179)),NA())))</f>
        <v>#N/A</v>
      </c>
      <c r="O185" s="250" t="e">
        <f ca="true">+IF(AND(ISNUMBER(OFFSET('Water Data'!$F$10,0,10*ROW('Water Data'!F179))),CD185="Yes"),OFFSET('Water Data'!$F$10,0,10*ROW('Water Data'!F179)),IF(AND(ISNUMBER(OFFSET('Water Data'!$F$10,0,10*ROW('Water Data'!F179))),CD185="No",ISNUMBER(OFFSET('Water Data'!$F$10,0,10*ROW('Water Data'!F179)))),CONCATENATE("[",ROUND(OFFSET('Water Data'!$F$10,0,10*ROW('Water Data'!F179)),0),"]"),IF(AND(ISNUMBER(OFFSET('Water Data'!$F$10,0,10*ROW('Water Data'!F179))),CD185="",ISNUMBER(OFFSET('Water Data'!$F$10,0,10*ROW('Water Data'!F179)))),OFFSET('Water Data'!$F$10,0,10*ROW('Water Data'!F179)),NA())))</f>
        <v>#N/A</v>
      </c>
      <c r="P185" s="250" t="e">
        <f ca="true">+IF(AND(ISNUMBER(OFFSET('Water Data'!$G$5,0,10*ROW('Water Data'!G179))),CE185="Yes"),100-OFFSET('Water Data'!$G$5,0,10*ROW('Water Data'!G179)),IF(AND(ISNUMBER(OFFSET('Water Data'!$G$5,0,10*ROW('Water Data'!G179))),CE185="No",ISNUMBER(OFFSET('Water Data'!$G$5,0,10*ROW('Water Data'!G179)))),CONCATENATE("[",ROUND(100-OFFSET('Water Data'!$G$5,0,10*ROW('Water Data'!G179)),0),"]"),IF(AND(ISNUMBER(OFFSET('Water Data'!$G$5,0,10*ROW('Water Data'!G179))),CE185="",ISNUMBER(OFFSET('Water Data'!$G$5,0,10*ROW('Water Data'!G179)))),100-OFFSET('Water Data'!$G$5,0,10*ROW('Water Data'!G179)),NA())))</f>
        <v>#N/A</v>
      </c>
      <c r="Q185" s="250" t="e">
        <f ca="true">+IF(AND(ISNUMBER(OFFSET('Water Data'!$G$7,0,10*ROW('Water Data'!G179))),CF185="Yes"),OFFSET('Water Data'!$G$7,0,10*ROW('Water Data'!G179)),IF(AND(ISNUMBER(OFFSET('Water Data'!$G$7,0,10*ROW('Water Data'!G179))),CF185="No",ISNUMBER(OFFSET('Water Data'!$G$7,0,10*ROW('Water Data'!G179)))),CONCATENATE("[",ROUND(OFFSET('Water Data'!$G$7,0,10*ROW('Water Data'!G179)),0),"]"),IF(AND(ISNUMBER(OFFSET('Water Data'!$G$7,0,10*ROW('Water Data'!G179))),CF185="",ISNUMBER(OFFSET('Water Data'!$G$7,0,10*ROW('Water Data'!G179)))),OFFSET('Water Data'!$G$7,0,10*ROW('Water Data'!G179)),NA())))</f>
        <v>#N/A</v>
      </c>
      <c r="R185" s="250" t="e">
        <f ca="true">+IF(AND(ISNUMBER(OFFSET('Water Data'!$G$10,0,10*ROW('Water Data'!G179))),CG185="Yes"),OFFSET('Water Data'!$G$10,0,10*ROW('Water Data'!G179)),IF(AND(ISNUMBER(OFFSET('Water Data'!$G$10,0,10*ROW('Water Data'!G179))),CG185="No",ISNUMBER(OFFSET('Water Data'!$G$10,0,10*ROW('Water Data'!G179)))),CONCATENATE("[",ROUND(OFFSET('Water Data'!$G$10,0,10*ROW('Water Data'!G179)),0),"]"),IF(AND(ISNUMBER(OFFSET('Water Data'!$G$10,0,10*ROW('Water Data'!G179))),CG185="",ISNUMBER(OFFSET('Water Data'!$G$10,0,10*ROW('Water Data'!G179)))),OFFSET('Water Data'!$G$10,0,10*ROW('Water Data'!G179)),NA())))</f>
        <v>#N/A</v>
      </c>
      <c r="S185" s="250" t="e">
        <f ca="true">+IF(AND(ISNUMBER(OFFSET('Water Data'!$H$5,0,10*ROW('Water Data'!H179))),CH185="Yes"),100-OFFSET('Water Data'!$H$5,0,10*ROW('Water Data'!H179)),IF(AND(ISNUMBER(OFFSET('Water Data'!$H$5,0,10*ROW('Water Data'!H179))),CH185="No",ISNUMBER(OFFSET('Water Data'!$H$5,0,10*ROW('Water Data'!H179)))),CONCATENATE("[",ROUND(100-OFFSET('Water Data'!$H$5,0,10*ROW('Water Data'!H179)),0),"]"),IF(AND(ISNUMBER(OFFSET('Water Data'!$H$5,0,10*ROW('Water Data'!H179))),CH185="",ISNUMBER(OFFSET('Water Data'!$H$5,0,10*ROW('Water Data'!H179)))),100-OFFSET('Water Data'!$H$5,0,10*ROW('Water Data'!H179)),NA())))</f>
        <v>#N/A</v>
      </c>
      <c r="T185" s="250" t="e">
        <f ca="true">+IF(AND(ISNUMBER(OFFSET('Water Data'!$H$7,0,10*ROW('Water Data'!H179))),CI185="Yes"),OFFSET('Water Data'!$H$7,0,10*ROW('Water Data'!H179)),IF(AND(ISNUMBER(OFFSET('Water Data'!$H$7,0,10*ROW('Water Data'!H179))),CI185="No",ISNUMBER(OFFSET('Water Data'!$H$7,0,10*ROW('Water Data'!H179)))),CONCATENATE("[",ROUND(OFFSET('Water Data'!$H$7,0,10*ROW('Water Data'!H179)),0),"]"),IF(AND(ISNUMBER(OFFSET('Water Data'!$H$7,0,10*ROW('Water Data'!H179))),CI185="",ISNUMBER(OFFSET('Water Data'!$H$7,0,10*ROW('Water Data'!H179)))),OFFSET('Water Data'!$H$7,0,10*ROW('Water Data'!H179)),NA())))</f>
        <v>#N/A</v>
      </c>
      <c r="U185" s="250" t="e">
        <f ca="true">+IF(AND(ISNUMBER(OFFSET('Water Data'!$H$10,0,10*ROW('Water Data'!H179))),CJ185="Yes"),OFFSET('Water Data'!$H$10,0,10*ROW('Water Data'!H179)),IF(AND(ISNUMBER(OFFSET('Water Data'!$H$10,0,10*ROW('Water Data'!H179))),CJ185="No",ISNUMBER(OFFSET('Water Data'!$H$10,0,10*ROW('Water Data'!H179)))),CONCATENATE("[",ROUND(OFFSET('Water Data'!$H$10,0,10*ROW('Water Data'!H179)),0),"]"),IF(AND(ISNUMBER(OFFSET('Water Data'!$H$10,0,10*ROW('Water Data'!H179))),CJ185="",ISNUMBER(OFFSET('Water Data'!$H$10,0,10*ROW('Water Data'!H179)))),OFFSET('Water Data'!$H$10,0,10*ROW('Water Data'!H179)),NA())))</f>
        <v>#N/A</v>
      </c>
      <c r="V185" s="251" t="e">
        <f ca="true">+IF(AND(ISNUMBER(OFFSET('Sanitation Data'!$C$5,0,10*ROW('Sanitation Data'!C179))),CK185="Yes"),100-OFFSET('Sanitation Data'!$C$5,0,10*ROW('Sanitation Data'!C179)),IF(AND(ISNUMBER(OFFSET('Sanitation Data'!$C$5,0,10*ROW('Sanitation Data'!C179))),CK185="No",ISNUMBER(OFFSET('Sanitation Data'!$C$5,0,10*ROW('Sanitation Data'!C179)))),CONCATENATE("[",ROUND(100-OFFSET('Sanitation Data'!$C$5,0,10*ROW('Sanitation Data'!C179)),0),"]"),IF(AND(ISNUMBER(OFFSET('Sanitation Data'!$C$5,0,10*ROW('Sanitation Data'!C179))),CK185="",ISNUMBER(OFFSET('Sanitation Data'!$C$5,0,10*ROW('Sanitation Data'!C179)))),100-OFFSET('Sanitation Data'!$C$5,0,10*ROW('Sanitation Data'!C179)),NA())))</f>
        <v>#N/A</v>
      </c>
      <c r="W185" s="251" t="e">
        <f ca="true">+IF(AND(ISNUMBER(OFFSET('Sanitation Data'!$C$7,0,10*ROW('Sanitation Data'!C179))),CL185="Yes"),OFFSET('Sanitation Data'!$C$7,0,10*ROW('Sanitation Data'!C179)),IF(AND(ISNUMBER(OFFSET('Sanitation Data'!$C$7,0,10*ROW('Sanitation Data'!C179))),CL185="No",ISNUMBER(OFFSET('Sanitation Data'!$C$7,0,10*ROW('Sanitation Data'!C179)))),CONCATENATE("[",ROUND(OFFSET('Sanitation Data'!$C$7,0,10*ROW('Sanitation Data'!C179)),0),"]"),IF(AND(ISNUMBER(OFFSET('Sanitation Data'!$C$7,0,10*ROW('Sanitation Data'!C179))),CL185="",ISNUMBER(OFFSET('Sanitation Data'!$C$7,0,10*ROW('Sanitation Data'!C179)))),OFFSET('Sanitation Data'!$C$7,0,10*ROW('Sanitation Data'!C179)),NA())))</f>
        <v>#N/A</v>
      </c>
      <c r="X185" s="251" t="e">
        <f ca="true">+IF(AND(ISNUMBER(OFFSET('Sanitation Data'!$C$11,0,10*ROW('Sanitation Data'!C179))),CM185="Yes"),OFFSET('Sanitation Data'!$C$11,0,10*ROW('Sanitation Data'!C179)),IF(AND(ISNUMBER(OFFSET('Sanitation Data'!$C$11,0,10*ROW('Sanitation Data'!C179))),CM185="No",ISNUMBER(OFFSET('Sanitation Data'!$C$11,0,10*ROW('Sanitation Data'!C179)))),CONCATENATE("[",ROUND(OFFSET('Sanitation Data'!$C$11,0,10*ROW('Sanitation Data'!C179)),0),"]"),IF(AND(ISNUMBER(OFFSET('Sanitation Data'!$C$11,0,10*ROW('Sanitation Data'!C179))),CM185="",ISNUMBER(OFFSET('Sanitation Data'!$C$11,0,10*ROW('Sanitation Data'!C179)))),OFFSET('Sanitation Data'!$C$11,0,10*ROW('Sanitation Data'!C179)),NA())))</f>
        <v>#N/A</v>
      </c>
      <c r="Y185" s="251" t="e">
        <f ca="true">+IF(AND(ISNUMBER(OFFSET('Sanitation Data'!$C$12,0,10*ROW('Sanitation Data'!C179))),CN185="Yes"),OFFSET('Sanitation Data'!$C$12,0,10*ROW('Sanitation Data'!C179)),IF(AND(ISNUMBER(OFFSET('Sanitation Data'!$C$12,0,10*ROW('Sanitation Data'!C179))),CN185="No",ISNUMBER(OFFSET('Sanitation Data'!$C$12,0,10*ROW('Sanitation Data'!C179)))),CONCATENATE("[",ROUND(OFFSET('Sanitation Data'!$C$12,0,10*ROW('Sanitation Data'!C179)),0),"]"),IF(AND(ISNUMBER(OFFSET('Sanitation Data'!$C$12,0,10*ROW('Sanitation Data'!C179))),CN185="",ISNUMBER(OFFSET('Sanitation Data'!$C$12,0,10*ROW('Sanitation Data'!C179)))),OFFSET('Sanitation Data'!$C$12,0,10*ROW('Sanitation Data'!C179)),NA())))</f>
        <v>#N/A</v>
      </c>
      <c r="Z185" s="251" t="e">
        <f ca="true">+IF(AND(ISNUMBER(OFFSET('Sanitation Data'!$C$13,0,10*ROW('Sanitation Data'!C179))),CO185="Yes"),OFFSET('Sanitation Data'!$C$13,0,10*ROW('Sanitation Data'!C179)),IF(AND(ISNUMBER(OFFSET('Sanitation Data'!$C$13,0,10*ROW('Sanitation Data'!C179))),CO185="No",ISNUMBER(OFFSET('Sanitation Data'!$C$13,0,10*ROW('Sanitation Data'!C179)))),CONCATENATE("[",ROUND(OFFSET('Sanitation Data'!$C$13,0,10*ROW('Sanitation Data'!C179)),0),"]"),IF(AND(ISNUMBER(OFFSET('Sanitation Data'!$C$13,0,10*ROW('Sanitation Data'!C179))),CO185="",ISNUMBER(OFFSET('Sanitation Data'!$C$13,0,10*ROW('Sanitation Data'!C179)))),OFFSET('Sanitation Data'!$C$13,0,10*ROW('Sanitation Data'!C179)),NA())))</f>
        <v>#N/A</v>
      </c>
      <c r="AA185" s="251" t="e">
        <f ca="true">+IF(AND(ISNUMBER(OFFSET('Sanitation Data'!$D$5,0,10*ROW('Sanitation Data'!D179))),CP185="Yes"),100-OFFSET('Sanitation Data'!$D$5,0,10*ROW('Sanitation Data'!D179)),IF(AND(ISNUMBER(OFFSET('Sanitation Data'!$D$5,0,10*ROW('Sanitation Data'!D179))),CP185="No",ISNUMBER(OFFSET('Sanitation Data'!$D$5,0,10*ROW('Sanitation Data'!D179)))),CONCATENATE("[",ROUND(100-OFFSET('Sanitation Data'!$D$5,0,10*ROW('Sanitation Data'!D179)),0),"]"),IF(AND(ISNUMBER(OFFSET('Sanitation Data'!$D$5,0,10*ROW('Sanitation Data'!D179))),CP185="",ISNUMBER(OFFSET('Sanitation Data'!$D$5,0,10*ROW('Sanitation Data'!D179)))),100-OFFSET('Sanitation Data'!$D$5,0,10*ROW('Sanitation Data'!D179)),NA())))</f>
        <v>#N/A</v>
      </c>
      <c r="AB185" s="251" t="e">
        <f ca="true">+IF(AND(ISNUMBER(OFFSET('Sanitation Data'!$D$7,0,10*ROW('Sanitation Data'!D179))),CQ185="Yes"),OFFSET('Sanitation Data'!$D$7,0,10*ROW('Sanitation Data'!G179)),IF(AND(ISNUMBER(OFFSET('Sanitation Data'!$D$7,0,10*ROW('Sanitation Data'!D179))),CQ185="No",ISNUMBER(OFFSET('Sanitation Data'!$D$7,0,10*ROW('Sanitation Data'!D179)))),CONCATENATE("[",ROUND(OFFSET('Sanitation Data'!$D$7,0,10*ROW('Sanitation Data'!D179)),0),"]"),IF(AND(ISNUMBER(OFFSET('Sanitation Data'!$D$7,0,10*ROW('Sanitation Data'!D179))),CQ185="",ISNUMBER(OFFSET('Sanitation Data'!$D$7,0,10*ROW('Sanitation Data'!D179)))),OFFSET('Sanitation Data'!$D$7,0,10*ROW('Sanitation Data'!D179)),NA())))</f>
        <v>#N/A</v>
      </c>
      <c r="AC185" s="251" t="e">
        <f ca="true">+IF(AND(ISNUMBER(OFFSET('Sanitation Data'!$D$11,0,10*ROW('Sanitation Data'!D179))),CR185="Yes"),OFFSET('Sanitation Data'!$D$11,0,10*ROW('Sanitation Data'!D179)),IF(AND(ISNUMBER(OFFSET('Sanitation Data'!$D$11,0,10*ROW('Sanitation Data'!D179))),CR185="No",ISNUMBER(OFFSET('Sanitation Data'!$D$11,0,10*ROW('Sanitation Data'!D179)))),CONCATENATE("[",ROUND(OFFSET('Sanitation Data'!$D$11,0,10*ROW('Sanitation Data'!D179)),0),"]"),IF(AND(ISNUMBER(OFFSET('Sanitation Data'!$D$11,0,10*ROW('Sanitation Data'!D179))),CR185="",ISNUMBER(OFFSET('Sanitation Data'!$D$11,0,10*ROW('Sanitation Data'!D179)))),OFFSET('Sanitation Data'!$D$11,0,10*ROW('Sanitation Data'!D179)),NA())))</f>
        <v>#N/A</v>
      </c>
      <c r="AD185" s="251" t="e">
        <f ca="true">+IF(AND(ISNUMBER(OFFSET('Sanitation Data'!$D$12,0,10*ROW('Sanitation Data'!D179))),CS185="Yes"),OFFSET('Sanitation Data'!$D$12,0,10*ROW('Sanitation Data'!D179)),IF(AND(ISNUMBER(OFFSET('Sanitation Data'!$D$12,0,10*ROW('Sanitation Data'!D179))),CS185="No",ISNUMBER(OFFSET('Sanitation Data'!$D$12,0,10*ROW('Sanitation Data'!D179)))),CONCATENATE("[",ROUND(OFFSET('Sanitation Data'!$D$12,0,10*ROW('Sanitation Data'!D179)),0),"]"),IF(AND(ISNUMBER(OFFSET('Sanitation Data'!$D$12,0,10*ROW('Sanitation Data'!D179))),CS185="",ISNUMBER(OFFSET('Sanitation Data'!$D$12,0,10*ROW('Sanitation Data'!D179)))),OFFSET('Sanitation Data'!$D$12,0,10*ROW('Sanitation Data'!D179)),NA())))</f>
        <v>#N/A</v>
      </c>
      <c r="AE185" s="251" t="e">
        <f ca="true">+IF(AND(ISNUMBER(OFFSET('Sanitation Data'!$D$13,0,10*ROW('Sanitation Data'!D179))),CT185="Yes"),OFFSET('Sanitation Data'!$D$13,0,10*ROW('Sanitation Data'!D179)),IF(AND(ISNUMBER(OFFSET('Sanitation Data'!$D$13,0,10*ROW('Sanitation Data'!D179))),CT185="No",ISNUMBER(OFFSET('Sanitation Data'!$D$13,0,10*ROW('Sanitation Data'!D179)))),CONCATENATE("[",ROUND(OFFSET('Sanitation Data'!$D$13,0,10*ROW('Sanitation Data'!D179)),0),"]"),IF(AND(ISNUMBER(OFFSET('Sanitation Data'!$D$13,0,10*ROW('Sanitation Data'!D179))),CT185="",ISNUMBER(OFFSET('Sanitation Data'!$D$13,0,10*ROW('Sanitation Data'!D179)))),OFFSET('Sanitation Data'!$D$13,0,10*ROW('Sanitation Data'!D179)),NA())))</f>
        <v>#N/A</v>
      </c>
      <c r="AF185" s="251" t="e">
        <f ca="true">+IF(AND(ISNUMBER(OFFSET('Sanitation Data'!$E$5,0,10*ROW('Sanitation Data'!E179))),CU185="Yes"),100-OFFSET('Sanitation Data'!$E$5,0,10*ROW('Sanitation Data'!E179)),IF(AND(ISNUMBER(OFFSET('Sanitation Data'!$E$5,0,10*ROW('Sanitation Data'!E179))),CU185="No",ISNUMBER(OFFSET('Sanitation Data'!$E$5,0,10*ROW('Sanitation Data'!E179)))),CONCATENATE("[",ROUND(100-OFFSET('Sanitation Data'!$E$5,0,10*ROW('Sanitation Data'!E179)),0),"]"),IF(AND(ISNUMBER(OFFSET('Sanitation Data'!$E$5,0,10*ROW('Sanitation Data'!E179))),CU185="",ISNUMBER(OFFSET('Sanitation Data'!$E$5,0,10*ROW('Sanitation Data'!E179)))),100-OFFSET('Sanitation Data'!$E$5,0,10*ROW('Sanitation Data'!E179)),NA())))</f>
        <v>#N/A</v>
      </c>
      <c r="AG185" s="251" t="e">
        <f ca="true">+IF(AND(ISNUMBER(OFFSET('Sanitation Data'!$E$7,0,10*ROW('Sanitation Data'!E179))),CV185="Yes"),OFFSET('Sanitation Data'!$E$7,0,10*ROW('Sanitation Data'!E179)),IF(AND(ISNUMBER(OFFSET('Sanitation Data'!$E$7,0,10*ROW('Sanitation Data'!E179))),CV185="No",ISNUMBER(OFFSET('Sanitation Data'!$E$7,0,10*ROW('Sanitation Data'!E179)))),CONCATENATE("[",ROUND(OFFSET('Sanitation Data'!$E$7,0,10*ROW('Sanitation Data'!E179)),0),"]"),IF(AND(ISNUMBER(OFFSET('Sanitation Data'!$E$7,0,10*ROW('Sanitation Data'!E179))),CV185="",ISNUMBER(OFFSET('Sanitation Data'!$E$7,0,10*ROW('Sanitation Data'!E179)))),OFFSET('Sanitation Data'!$E$7,0,10*ROW('Sanitation Data'!E179)),NA())))</f>
        <v>#N/A</v>
      </c>
      <c r="AH185" s="251" t="e">
        <f ca="true">+IF(AND(ISNUMBER(OFFSET('Sanitation Data'!$E$11,0,10*ROW('Sanitation Data'!E179))),CW185="Yes"),OFFSET('Sanitation Data'!$E$11,0,10*ROW('Sanitation Data'!E179)),IF(AND(ISNUMBER(OFFSET('Sanitation Data'!$E$11,0,10*ROW('Sanitation Data'!E179))),CW185="No",ISNUMBER(OFFSET('Sanitation Data'!$E$11,0,10*ROW('Sanitation Data'!E179)))),CONCATENATE("[",ROUND(OFFSET('Sanitation Data'!$E$11,0,10*ROW('Sanitation Data'!E179)),0),"]"),IF(AND(ISNUMBER(OFFSET('Sanitation Data'!$E$11,0,10*ROW('Sanitation Data'!E179))),CW185="",ISNUMBER(OFFSET('Sanitation Data'!$E$11,0,10*ROW('Sanitation Data'!E179)))),OFFSET('Sanitation Data'!$E$11,0,10*ROW('Sanitation Data'!E179)),NA())))</f>
        <v>#N/A</v>
      </c>
      <c r="AI185" s="251" t="e">
        <f ca="true">+IF(AND(ISNUMBER(OFFSET('Sanitation Data'!$E$12,0,10*ROW('Sanitation Data'!E179))),CX185="Yes"),OFFSET('Sanitation Data'!$E$12,0,10*ROW('Sanitation Data'!E179)),IF(AND(ISNUMBER(OFFSET('Sanitation Data'!$E$12,0,10*ROW('Sanitation Data'!E179))),CX185="No",ISNUMBER(OFFSET('Sanitation Data'!$E$12,0,10*ROW('Sanitation Data'!E179)))),CONCATENATE("[",ROUND(OFFSET('Sanitation Data'!$E$12,0,10*ROW('Sanitation Data'!E179)),0),"]"),IF(AND(ISNUMBER(OFFSET('Sanitation Data'!$E$12,0,10*ROW('Sanitation Data'!E179))),CX185="",ISNUMBER(OFFSET('Sanitation Data'!$E$12,0,10*ROW('Sanitation Data'!E179)))),OFFSET('Sanitation Data'!$E$12,0,10*ROW('Sanitation Data'!E179)),NA())))</f>
        <v>#N/A</v>
      </c>
      <c r="AJ185" s="251" t="e">
        <f ca="true">+IF(AND(ISNUMBER(OFFSET('Sanitation Data'!$E$13,0,10*ROW('Sanitation Data'!E179))),CY185="Yes"),OFFSET('Sanitation Data'!$E$13,0,10*ROW('Sanitation Data'!E179)),IF(AND(ISNUMBER(OFFSET('Sanitation Data'!$E$13,0,10*ROW('Sanitation Data'!E179))),CY185="No",ISNUMBER(OFFSET('Sanitation Data'!$E$13,0,10*ROW('Sanitation Data'!E179)))),CONCATENATE("[",ROUND(OFFSET('Sanitation Data'!$E$13,0,10*ROW('Sanitation Data'!E179)),0),"]"),IF(AND(ISNUMBER(OFFSET('Sanitation Data'!$E$13,0,10*ROW('Sanitation Data'!E179))),CY185="",ISNUMBER(OFFSET('Sanitation Data'!$E$13,0,10*ROW('Sanitation Data'!E179)))),OFFSET('Sanitation Data'!$E$13,0,10*ROW('Sanitation Data'!E179)),NA())))</f>
        <v>#N/A</v>
      </c>
      <c r="AK185" s="251" t="e">
        <f ca="true">+IF(AND(ISNUMBER(OFFSET('Sanitation Data'!$F$5,0,10*ROW('Sanitation Data'!F179))),CZ185="Yes"),100-OFFSET('Sanitation Data'!$F$5,0,10*ROW('Sanitation Data'!F179)),IF(AND(ISNUMBER(OFFSET('Sanitation Data'!$F$5,0,10*ROW('Sanitation Data'!F179))),CZ185="No",ISNUMBER(OFFSET('Sanitation Data'!$F$5,0,10*ROW('Sanitation Data'!F179)))),CONCATENATE("[",ROUND(100-OFFSET('Sanitation Data'!$F$5,0,10*ROW('Sanitation Data'!F179)),0),"]"),IF(AND(ISNUMBER(OFFSET('Sanitation Data'!$F$5,0,10*ROW('Sanitation Data'!F179))),CZ185="",ISNUMBER(OFFSET('Sanitation Data'!$F$5,0,10*ROW('Sanitation Data'!F179)))),100-OFFSET('Sanitation Data'!$F$5,0,10*ROW('Sanitation Data'!F179)),NA())))</f>
        <v>#N/A</v>
      </c>
      <c r="AL185" s="251" t="e">
        <f ca="true">+IF(AND(ISNUMBER(OFFSET('Sanitation Data'!$F$7,0,10*ROW('Sanitation Data'!F179))),DA185="Yes"),OFFSET('Sanitation Data'!$F$7,0,10*ROW('Sanitation Data'!F179)),IF(AND(ISNUMBER(OFFSET('Sanitation Data'!$F$7,0,10*ROW('Sanitation Data'!F179))),DA185="No",ISNUMBER(OFFSET('Sanitation Data'!$F$7,0,10*ROW('Sanitation Data'!F179)))),CONCATENATE("[",ROUND(OFFSET('Sanitation Data'!$F$7,0,10*ROW('Sanitation Data'!F179)),0),"]"),IF(AND(ISNUMBER(OFFSET('Sanitation Data'!$F$7,0,10*ROW('Sanitation Data'!F179))),DA185="",ISNUMBER(OFFSET('Sanitation Data'!$F$7,0,10*ROW('Sanitation Data'!F179)))),OFFSET('Sanitation Data'!$F$7,0,10*ROW('Sanitation Data'!F179)),NA())))</f>
        <v>#N/A</v>
      </c>
      <c r="AM185" s="251" t="e">
        <f ca="true">+IF(AND(ISNUMBER(OFFSET('Sanitation Data'!$F$11,0,10*ROW('Sanitation Data'!F179))),DB185="Yes"),OFFSET('Sanitation Data'!$F$11,0,10*ROW('Sanitation Data'!F179)),IF(AND(ISNUMBER(OFFSET('Sanitation Data'!$F$11,0,10*ROW('Sanitation Data'!F179))),DB185="No",ISNUMBER(OFFSET('Sanitation Data'!$F$11,0,10*ROW('Sanitation Data'!F179)))),CONCATENATE("[",ROUND(OFFSET('Sanitation Data'!$F$11,0,10*ROW('Sanitation Data'!F179)),0),"]"),IF(AND(ISNUMBER(OFFSET('Sanitation Data'!$F$11,0,10*ROW('Sanitation Data'!F179))),DB185="",ISNUMBER(OFFSET('Sanitation Data'!$F$11,0,10*ROW('Sanitation Data'!F179)))),OFFSET('Sanitation Data'!$F$11,0,10*ROW('Sanitation Data'!F179)),NA())))</f>
        <v>#N/A</v>
      </c>
      <c r="AN185" s="251" t="e">
        <f ca="true">+IF(AND(ISNUMBER(OFFSET('Sanitation Data'!$F$12,0,10*ROW('Sanitation Data'!F179))),DC185="Yes"),OFFSET('Sanitation Data'!$F$12,0,10*ROW('Sanitation Data'!F179)),IF(AND(ISNUMBER(OFFSET('Sanitation Data'!$F$12,0,10*ROW('Sanitation Data'!F179))),DC185="No",ISNUMBER(OFFSET('Sanitation Data'!$F$12,0,10*ROW('Sanitation Data'!F179)))),CONCATENATE("[",ROUND(OFFSET('Sanitation Data'!$F$12,0,10*ROW('Sanitation Data'!F179)),0),"]"),IF(AND(ISNUMBER(OFFSET('Sanitation Data'!$F$12,0,10*ROW('Sanitation Data'!F179))),DC185="",ISNUMBER(OFFSET('Sanitation Data'!$F$12,0,10*ROW('Sanitation Data'!F179)))),OFFSET('Sanitation Data'!$F$12,0,10*ROW('Sanitation Data'!F179)),NA())))</f>
        <v>#N/A</v>
      </c>
      <c r="AO185" s="251" t="e">
        <f ca="true">+IF(AND(ISNUMBER(OFFSET('Sanitation Data'!$F$13,0,10*ROW('Sanitation Data'!F179))),DD185="Yes"),OFFSET('Sanitation Data'!$F$13,0,10*ROW('Sanitation Data'!F179)),IF(AND(ISNUMBER(OFFSET('Sanitation Data'!$F$13,0,10*ROW('Sanitation Data'!F179))),DD185="No",ISNUMBER(OFFSET('Sanitation Data'!$F$13,0,10*ROW('Sanitation Data'!F179)))),CONCATENATE("[",ROUND(OFFSET('Sanitation Data'!$F$13,0,10*ROW('Sanitation Data'!F179)),0),"]"),IF(AND(ISNUMBER(OFFSET('Sanitation Data'!$F$13,0,10*ROW('Sanitation Data'!F179))),DD185="",ISNUMBER(OFFSET('Sanitation Data'!$F$13,0,10*ROW('Sanitation Data'!F179)))),OFFSET('Sanitation Data'!$F$13,0,10*ROW('Sanitation Data'!F179)),NA())))</f>
        <v>#N/A</v>
      </c>
      <c r="AP185" s="251" t="e">
        <f ca="true">+IF(AND(ISNUMBER(OFFSET('Sanitation Data'!$G$5,0,10*ROW('Sanitation Data'!G179))),DE185="Yes"),100-OFFSET('Sanitation Data'!$G$5,0,10*ROW('Sanitation Data'!G179)),IF(AND(ISNUMBER(OFFSET('Sanitation Data'!$G$5,0,10*ROW('Sanitation Data'!G179))),DE185="No",ISNUMBER(OFFSET('Sanitation Data'!$G$5,0,10*ROW('Sanitation Data'!G179)))),CONCATENATE("[",ROUND(100-OFFSET('Sanitation Data'!$G$5,0,10*ROW('Sanitation Data'!G179)),0),"]"),IF(AND(ISNUMBER(OFFSET('Sanitation Data'!$G$5,0,10*ROW('Sanitation Data'!G179))),DE185="",ISNUMBER(OFFSET('Sanitation Data'!$G$5,0,10*ROW('Sanitation Data'!G179)))),100-OFFSET('Sanitation Data'!$G$5,0,10*ROW('Sanitation Data'!G179)),NA())))</f>
        <v>#N/A</v>
      </c>
      <c r="AQ185" s="251" t="e">
        <f ca="true">+IF(AND(ISNUMBER(OFFSET('Sanitation Data'!$G$7,0,10*ROW('Sanitation Data'!G179))),DF185="Yes"),OFFSET('Sanitation Data'!$G$7,0,10*ROW('Sanitation Data'!G179)),IF(AND(ISNUMBER(OFFSET('Sanitation Data'!$G$7,0,10*ROW('Sanitation Data'!G179))),DF185="No",ISNUMBER(OFFSET('Sanitation Data'!$G$7,0,10*ROW('Sanitation Data'!G179)))),CONCATENATE("[",ROUND(OFFSET('Sanitation Data'!$G$7,0,10*ROW('Sanitation Data'!G179)),0),"]"),IF(AND(ISNUMBER(OFFSET('Sanitation Data'!$G$7,0,10*ROW('Sanitation Data'!G179))),DF185="",ISNUMBER(OFFSET('Sanitation Data'!$G$7,0,10*ROW('Sanitation Data'!G179)))),OFFSET('Sanitation Data'!$G$7,0,10*ROW('Sanitation Data'!G179)),NA())))</f>
        <v>#N/A</v>
      </c>
      <c r="AR185" s="251" t="e">
        <f ca="true">+IF(AND(ISNUMBER(OFFSET('Sanitation Data'!$G$11,0,10*ROW('Sanitation Data'!G179))),DG185="Yes"),OFFSET('Sanitation Data'!$G$11,0,10*ROW('Sanitation Data'!G179)),IF(AND(ISNUMBER(OFFSET('Sanitation Data'!$G$11,0,10*ROW('Sanitation Data'!G179))),DG185="No",ISNUMBER(OFFSET('Sanitation Data'!$G$11,0,10*ROW('Sanitation Data'!G179)))),CONCATENATE("[",ROUND(OFFSET('Sanitation Data'!$G$11,0,10*ROW('Sanitation Data'!G179)),0),"]"),IF(AND(ISNUMBER(OFFSET('Sanitation Data'!$G$11,0,10*ROW('Sanitation Data'!G179))),DG185="",ISNUMBER(OFFSET('Sanitation Data'!$G$11,0,10*ROW('Sanitation Data'!G179)))),OFFSET('Sanitation Data'!$G$11,0,10*ROW('Sanitation Data'!G179)),NA())))</f>
        <v>#N/A</v>
      </c>
      <c r="AS185" s="251" t="e">
        <f ca="true">+IF(AND(ISNUMBER(OFFSET('Sanitation Data'!$G$12,0,10*ROW('Sanitation Data'!G179))),DH185="Yes"),OFFSET('Sanitation Data'!$G$12,0,10*ROW('Sanitation Data'!G179)),IF(AND(ISNUMBER(OFFSET('Sanitation Data'!$G$12,0,10*ROW('Sanitation Data'!G179))),DH185="No",ISNUMBER(OFFSET('Sanitation Data'!$G$12,0,10*ROW('Sanitation Data'!G179)))),CONCATENATE("[",ROUND(OFFSET('Sanitation Data'!$G$12,0,10*ROW('Sanitation Data'!G179)),0),"]"),IF(AND(ISNUMBER(OFFSET('Sanitation Data'!$G$12,0,10*ROW('Sanitation Data'!G179))),DH185="",ISNUMBER(OFFSET('Sanitation Data'!$G$12,0,10*ROW('Sanitation Data'!G179)))),OFFSET('Sanitation Data'!$G$12,0,10*ROW('Sanitation Data'!G179)),NA())))</f>
        <v>#N/A</v>
      </c>
      <c r="AT185" s="251" t="e">
        <f ca="true">+IF(AND(ISNUMBER(OFFSET('Sanitation Data'!$G$13,0,10*ROW('Sanitation Data'!G179))),DI185="Yes"),OFFSET('Sanitation Data'!$G$13,0,10*ROW('Sanitation Data'!G179)),IF(AND(ISNUMBER(OFFSET('Sanitation Data'!$G$13,0,10*ROW('Sanitation Data'!G179))),DI185="No",ISNUMBER(OFFSET('Sanitation Data'!$G$13,0,10*ROW('Sanitation Data'!G179)))),CONCATENATE("[",ROUND(OFFSET('Sanitation Data'!$G$13,0,10*ROW('Sanitation Data'!G179)),0),"]"),IF(AND(ISNUMBER(OFFSET('Sanitation Data'!$G$13,0,10*ROW('Sanitation Data'!G179))),DI185="",ISNUMBER(OFFSET('Sanitation Data'!$G$13,0,10*ROW('Sanitation Data'!G179)))),OFFSET('Sanitation Data'!$G$13,0,10*ROW('Sanitation Data'!G179)),NA())))</f>
        <v>#N/A</v>
      </c>
      <c r="AU185" s="251" t="e">
        <f ca="true">+IF(AND(ISNUMBER(OFFSET('Sanitation Data'!$H$5,0,10*ROW('Sanitation Data'!H179))),DJ185="Yes"),100-OFFSET('Sanitation Data'!$H$5,0,10*ROW('Sanitation Data'!H179)),IF(AND(ISNUMBER(OFFSET('Sanitation Data'!$H$5,0,10*ROW('Sanitation Data'!H179))),DJ185="No",ISNUMBER(OFFSET('Sanitation Data'!$H$5,0,10*ROW('Sanitation Data'!H179)))),CONCATENATE("[",ROUND(100-OFFSET('Sanitation Data'!$H$5,0,10*ROW('Sanitation Data'!H179)),0),"]"),IF(AND(ISNUMBER(OFFSET('Sanitation Data'!$H$5,0,10*ROW('Sanitation Data'!H179))),DJ185="",ISNUMBER(OFFSET('Sanitation Data'!$H$5,0,10*ROW('Sanitation Data'!H179)))),100-OFFSET('Sanitation Data'!$H$5,0,10*ROW('Sanitation Data'!H179)),NA())))</f>
        <v>#N/A</v>
      </c>
      <c r="AV185" s="251" t="e">
        <f ca="true">+IF(AND(ISNUMBER(OFFSET('Sanitation Data'!$H$7,0,10*ROW('Sanitation Data'!H179))),DK185="Yes"),OFFSET('Sanitation Data'!$H$7,0,10*ROW('Sanitation Data'!H179)),IF(AND(ISNUMBER(OFFSET('Sanitation Data'!$H$7,0,10*ROW('Sanitation Data'!H179))),DK185="No",ISNUMBER(OFFSET('Sanitation Data'!$H$7,0,10*ROW('Sanitation Data'!H179)))),CONCATENATE("[",ROUND(OFFSET('Sanitation Data'!$H$7,0,10*ROW('Sanitation Data'!H179)),0),"]"),IF(AND(ISNUMBER(OFFSET('Sanitation Data'!$H$7,0,10*ROW('Sanitation Data'!H179))),DK185="",ISNUMBER(OFFSET('Sanitation Data'!$H$7,0,10*ROW('Sanitation Data'!H179)))),OFFSET('Sanitation Data'!$H$7,0,10*ROW('Sanitation Data'!H179)),NA())))</f>
        <v>#N/A</v>
      </c>
      <c r="AW185" s="251" t="e">
        <f ca="true">+IF(AND(ISNUMBER(OFFSET('Sanitation Data'!$H$11,0,10*ROW('Sanitation Data'!H179))),DL185="Yes"),OFFSET('Sanitation Data'!$H$11,0,10*ROW('Sanitation Data'!H179)),IF(AND(ISNUMBER(OFFSET('Sanitation Data'!$H$11,0,10*ROW('Sanitation Data'!H179))),DL185="No",ISNUMBER(OFFSET('Sanitation Data'!$H$11,0,10*ROW('Sanitation Data'!H179)))),CONCATENATE("[",ROUND(OFFSET('Sanitation Data'!$H$11,0,10*ROW('Sanitation Data'!H179)),0),"]"),IF(AND(ISNUMBER(OFFSET('Sanitation Data'!$H$11,0,10*ROW('Sanitation Data'!H179))),DL185="",ISNUMBER(OFFSET('Sanitation Data'!$H$11,0,10*ROW('Sanitation Data'!H179)))),OFFSET('Sanitation Data'!$H$11,0,10*ROW('Sanitation Data'!H179)),NA())))</f>
        <v>#N/A</v>
      </c>
      <c r="AX185" s="251" t="e">
        <f ca="true">+IF(AND(ISNUMBER(OFFSET('Sanitation Data'!$H$12,0,10*ROW('Sanitation Data'!H179))),DM185="Yes"),OFFSET('Sanitation Data'!$H$12,0,10*ROW('Sanitation Data'!H179)),IF(AND(ISNUMBER(OFFSET('Sanitation Data'!$H$12,0,10*ROW('Sanitation Data'!H179))),DM185="No",ISNUMBER(OFFSET('Sanitation Data'!$H$12,0,10*ROW('Sanitation Data'!H179)))),CONCATENATE("[",ROUND(OFFSET('Sanitation Data'!$H$12,0,10*ROW('Sanitation Data'!H179)),0),"]"),IF(AND(ISNUMBER(OFFSET('Sanitation Data'!$H$12,0,10*ROW('Sanitation Data'!H179))),DM185="",ISNUMBER(OFFSET('Sanitation Data'!$H$12,0,10*ROW('Sanitation Data'!H179)))),OFFSET('Sanitation Data'!$H$12,0,10*ROW('Sanitation Data'!H179)),NA())))</f>
        <v>#N/A</v>
      </c>
      <c r="AY185" s="251" t="e">
        <f ca="true">+IF(AND(ISNUMBER(OFFSET('Sanitation Data'!$H$13,0,10*ROW('Sanitation Data'!H179))),DN185="Yes"),OFFSET('Sanitation Data'!$H$13,0,10*ROW('Sanitation Data'!H179)),IF(AND(ISNUMBER(OFFSET('Sanitation Data'!$H$13,0,10*ROW('Sanitation Data'!H179))),DN185="No",ISNUMBER(OFFSET('Sanitation Data'!$H$13,0,10*ROW('Sanitation Data'!H179)))),CONCATENATE("[",ROUND(OFFSET('Sanitation Data'!$H$13,0,10*ROW('Sanitation Data'!H179)),0),"]"),IF(AND(ISNUMBER(OFFSET('Sanitation Data'!$H$13,0,10*ROW('Sanitation Data'!H179))),DN185="",ISNUMBER(OFFSET('Sanitation Data'!$H$13,0,10*ROW('Sanitation Data'!H179)))),OFFSET('Sanitation Data'!$H$13,0,10*ROW('Sanitation Data'!H179)),NA())))</f>
        <v>#N/A</v>
      </c>
      <c r="AZ185" s="252" t="e">
        <f ca="true">+IF(AND(ISNUMBER(OFFSET('Hygiene Data'!$C$6,0,10*ROW('Hygiene Data'!C179))),DO185="Yes"),OFFSET('Hygiene Data'!$C$6,0,10*ROW('Hygiene Data'!C179)),IF(AND(ISNUMBER(OFFSET('Hygiene Data'!$C$6,0,10*ROW('Hygiene Data'!C179))),DO185="No",ISNUMBER(OFFSET('Hygiene Data'!$C$6,0,10*ROW('Hygiene Data'!C179)))),CONCATENATE("[",ROUND(OFFSET('Hygiene Data'!$C$6,0,10*ROW('Hygiene Data'!C179)),0),"]"),IF(AND(ISNUMBER(OFFSET('Hygiene Data'!$C$6,0,10*ROW('Hygiene Data'!C179))),DO185="",ISNUMBER(OFFSET('Hygiene Data'!$C$6,0,10*ROW('Hygiene Data'!C179)))),OFFSET('Hygiene Data'!$C$6,0,10*ROW('Hygiene Data'!C179)),NA())))</f>
        <v>#N/A</v>
      </c>
      <c r="BA185" s="252" t="e">
        <f ca="true">+IF(AND(ISNUMBER(OFFSET('Hygiene Data'!$C$8,0,10*ROW('Hygiene Data'!C179))),DP185="Yes"),OFFSET('Hygiene Data'!$C$8,0,10*ROW('Hygiene Data'!C179)),IF(AND(ISNUMBER(OFFSET('Hygiene Data'!$C$8,0,10*ROW('Hygiene Data'!C179))),DP185="No",ISNUMBER(OFFSET('Hygiene Data'!$C$8,0,10*ROW('Hygiene Data'!C179)))),CONCATENATE("[",ROUND(OFFSET('Hygiene Data'!$C$8,0,10*ROW('Hygiene Data'!C179)),0),"]"),IF(AND(ISNUMBER(OFFSET('Hygiene Data'!$C$8,0,10*ROW('Hygiene Data'!C179))),DP185="",ISNUMBER(OFFSET('Hygiene Data'!$C$8,0,10*ROW('Hygiene Data'!C179)))),OFFSET('Hygiene Data'!$C$8,0,10*ROW('Hygiene Data'!C179)),NA())))</f>
        <v>#N/A</v>
      </c>
      <c r="BB185" s="252" t="e">
        <f ca="true">+IF(AND(ISNUMBER(OFFSET('Hygiene Data'!$C$10,0,10*ROW('Hygiene Data'!C179))),DQ185="Yes"),OFFSET('Hygiene Data'!$C$10,0,10*ROW('Hygiene Data'!C179)),IF(AND(ISNUMBER(OFFSET('Hygiene Data'!$C$10,0,10*ROW('Hygiene Data'!C179))),DQ185="No",ISNUMBER(OFFSET('Hygiene Data'!$C$10,0,10*ROW('Hygiene Data'!C179)))),CONCATENATE("[",ROUND(OFFSET('Hygiene Data'!$C$10,0,10*ROW('Hygiene Data'!C179)),0),"]"),IF(AND(ISNUMBER(OFFSET('Hygiene Data'!$C$10,0,10*ROW('Hygiene Data'!C179))),DQ185="",ISNUMBER(OFFSET('Hygiene Data'!$C$10,0,10*ROW('Hygiene Data'!C179)))),OFFSET('Hygiene Data'!$C$10,0,10*ROW('Hygiene Data'!C179)),NA())))</f>
        <v>#N/A</v>
      </c>
      <c r="BC185" s="252" t="e">
        <f ca="true">+IF(AND(ISNUMBER(OFFSET('Hygiene Data'!$D$6,0,10*ROW('Hygiene Data'!D179))),DR185="Yes"),OFFSET('Hygiene Data'!$D$6,0,10*ROW('Hygiene Data'!D179)),IF(AND(ISNUMBER(OFFSET('Hygiene Data'!$D$6,0,10*ROW('Hygiene Data'!D179))),DR185="No",ISNUMBER(OFFSET('Hygiene Data'!$D$6,0,10*ROW('Hygiene Data'!D179)))),CONCATENATE("[",ROUND(OFFSET('Hygiene Data'!$D$6,0,10*ROW('Hygiene Data'!D179)),0),"]"),IF(AND(ISNUMBER(OFFSET('Hygiene Data'!$D$6,0,10*ROW('Hygiene Data'!D179))),DR185="",ISNUMBER(OFFSET('Hygiene Data'!$D$6,0,10*ROW('Hygiene Data'!D179)))),OFFSET('Hygiene Data'!$D$6,0,10*ROW('Hygiene Data'!D179)),NA())))</f>
        <v>#N/A</v>
      </c>
      <c r="BD185" s="252" t="e">
        <f ca="true">+IF(AND(ISNUMBER(OFFSET('Hygiene Data'!$D$8,0,10*ROW('Hygiene Data'!D179))),DS185="Yes"),OFFSET('Hygiene Data'!$D$8,0,10*ROW('Hygiene Data'!D179)),IF(AND(ISNUMBER(OFFSET('Hygiene Data'!$D$8,0,10*ROW('Hygiene Data'!D179))),DS185="No",ISNUMBER(OFFSET('Hygiene Data'!$D$8,0,10*ROW('Hygiene Data'!D179)))),CONCATENATE("[",ROUND(OFFSET('Hygiene Data'!$D$8,0,10*ROW('Hygiene Data'!D179)),0),"]"),IF(AND(ISNUMBER(OFFSET('Hygiene Data'!$D$8,0,10*ROW('Hygiene Data'!D179))),DS185="",ISNUMBER(OFFSET('Hygiene Data'!$D$8,0,10*ROW('Hygiene Data'!D179)))),OFFSET('Hygiene Data'!$D$8,0,10*ROW('Hygiene Data'!D179)),NA())))</f>
        <v>#N/A</v>
      </c>
      <c r="BE185" s="252" t="e">
        <f ca="true">+IF(AND(ISNUMBER(OFFSET('Hygiene Data'!$D$10,0,10*ROW('Hygiene Data'!D179))),DT185="Yes"),OFFSET('Hygiene Data'!$D$10,0,10*ROW('Hygiene Data'!D179)),IF(AND(ISNUMBER(OFFSET('Hygiene Data'!$D$10,0,10*ROW('Hygiene Data'!D179))),DT185="No",ISNUMBER(OFFSET('Hygiene Data'!$D$10,0,10*ROW('Hygiene Data'!D179)))),CONCATENATE("[",ROUND(OFFSET('Hygiene Data'!$D$10,0,10*ROW('Hygiene Data'!D179)),0),"]"),IF(AND(ISNUMBER(OFFSET('Hygiene Data'!$D$10,0,10*ROW('Hygiene Data'!D179))),DT185="",ISNUMBER(OFFSET('Hygiene Data'!$D$10,0,10*ROW('Hygiene Data'!D179)))),OFFSET('Hygiene Data'!$D$10,0,10*ROW('Hygiene Data'!D179)),NA())))</f>
        <v>#N/A</v>
      </c>
      <c r="BF185" s="252" t="e">
        <f ca="true">+IF(AND(ISNUMBER(OFFSET('Hygiene Data'!$E$6,0,10*ROW('Hygiene Data'!E179))),DU185="Yes"),OFFSET('Hygiene Data'!$E$6,0,10*ROW('Hygiene Data'!E179)),IF(AND(ISNUMBER(OFFSET('Hygiene Data'!$E$6,0,10*ROW('Hygiene Data'!E179))),DU185="No",ISNUMBER(OFFSET('Hygiene Data'!$E$6,0,10*ROW('Hygiene Data'!E179)))),CONCATENATE("[",ROUND(OFFSET('Hygiene Data'!$E$6,0,10*ROW('Hygiene Data'!E179)),0),"]"),IF(AND(ISNUMBER(OFFSET('Hygiene Data'!$E$6,0,10*ROW('Hygiene Data'!E179))),DU185="",ISNUMBER(OFFSET('Hygiene Data'!$E$6,0,10*ROW('Hygiene Data'!E179)))),OFFSET('Hygiene Data'!$E$6,0,10*ROW('Hygiene Data'!E179)),NA())))</f>
        <v>#N/A</v>
      </c>
      <c r="BG185" s="252" t="e">
        <f ca="true">+IF(AND(ISNUMBER(OFFSET('Hygiene Data'!$E$8,0,10*ROW('Hygiene Data'!E179))),DV185="Yes"),OFFSET('Hygiene Data'!$E$8,0,10*ROW('Hygiene Data'!E179)),IF(AND(ISNUMBER(OFFSET('Hygiene Data'!$E$8,0,10*ROW('Hygiene Data'!E179))),DV185="No",ISNUMBER(OFFSET('Hygiene Data'!$E$8,0,10*ROW('Hygiene Data'!E179)))),CONCATENATE("[",ROUND(OFFSET('Hygiene Data'!$E$8,0,10*ROW('Hygiene Data'!E179)),0),"]"),IF(AND(ISNUMBER(OFFSET('Hygiene Data'!$E$8,0,10*ROW('Hygiene Data'!E179))),DV185="",ISNUMBER(OFFSET('Hygiene Data'!$E$8,0,10*ROW('Hygiene Data'!E179)))),OFFSET('Hygiene Data'!$E$8,0,10*ROW('Hygiene Data'!E179)),NA())))</f>
        <v>#N/A</v>
      </c>
      <c r="BH185" s="252" t="e">
        <f ca="true">+IF(AND(ISNUMBER(OFFSET('Hygiene Data'!$E$10,0,10*ROW('Hygiene Data'!E179))),DW185="Yes"),OFFSET('Hygiene Data'!$E$10,0,10*ROW('Hygiene Data'!E179)),IF(AND(ISNUMBER(OFFSET('Hygiene Data'!$E$10,0,10*ROW('Hygiene Data'!E179))),DW185="No",ISNUMBER(OFFSET('Hygiene Data'!$E$10,0,10*ROW('Hygiene Data'!E179)))),CONCATENATE("[",ROUND(OFFSET('Hygiene Data'!$E$10,0,10*ROW('Hygiene Data'!E179)),0),"]"),IF(AND(ISNUMBER(OFFSET('Hygiene Data'!$E$10,0,10*ROW('Hygiene Data'!E179))),DW185="",ISNUMBER(OFFSET('Hygiene Data'!$E$10,0,10*ROW('Hygiene Data'!E179)))),OFFSET('Hygiene Data'!$E$10,0,10*ROW('Hygiene Data'!E179)),NA())))</f>
        <v>#N/A</v>
      </c>
      <c r="BI185" s="252" t="e">
        <f ca="true">+IF(AND(ISNUMBER(OFFSET('Hygiene Data'!$F$6,0,10*ROW('Hygiene Data'!F179))),DX185="Yes"),OFFSET('Hygiene Data'!$F$6,0,10*ROW('Hygiene Data'!F179)),IF(AND(ISNUMBER(OFFSET('Hygiene Data'!$F$6,0,10*ROW('Hygiene Data'!F179))),DX185="No",ISNUMBER(OFFSET('Hygiene Data'!$F$6,0,10*ROW('Hygiene Data'!F179)))),CONCATENATE("[",ROUND(OFFSET('Hygiene Data'!$F$6,0,10*ROW('Hygiene Data'!F179)),0),"]"),IF(AND(ISNUMBER(OFFSET('Hygiene Data'!$F$6,0,10*ROW('Hygiene Data'!F179))),DX185="",ISNUMBER(OFFSET('Hygiene Data'!$F$6,0,10*ROW('Hygiene Data'!F179)))),OFFSET('Hygiene Data'!$F$6,0,10*ROW('Hygiene Data'!F179)),NA())))</f>
        <v>#N/A</v>
      </c>
      <c r="BJ185" s="252" t="e">
        <f ca="true">+IF(AND(ISNUMBER(OFFSET('Hygiene Data'!$F$8,0,10*ROW('Hygiene Data'!F179))),DY185="Yes"),OFFSET('Hygiene Data'!$F$8,0,10*ROW('Hygiene Data'!F179)),IF(AND(ISNUMBER(OFFSET('Hygiene Data'!$F$8,0,10*ROW('Hygiene Data'!F179))),DY185="No",ISNUMBER(OFFSET('Hygiene Data'!$F$8,0,10*ROW('Hygiene Data'!F179)))),CONCATENATE("[",ROUND(OFFSET('Hygiene Data'!$F$8,0,10*ROW('Hygiene Data'!F179)),0),"]"),IF(AND(ISNUMBER(OFFSET('Hygiene Data'!$F$8,0,10*ROW('Hygiene Data'!F179))),DY185="",ISNUMBER(OFFSET('Hygiene Data'!$F$8,0,10*ROW('Hygiene Data'!F179)))),OFFSET('Hygiene Data'!$F$8,0,10*ROW('Hygiene Data'!F179)),NA())))</f>
        <v>#N/A</v>
      </c>
      <c r="BK185" s="252" t="e">
        <f ca="true">+IF(AND(ISNUMBER(OFFSET('Hygiene Data'!$F$10,0,10*ROW('Hygiene Data'!F179))),DZ185="Yes"),OFFSET('Hygiene Data'!$F$10,0,10*ROW('Hygiene Data'!F179)),IF(AND(ISNUMBER(OFFSET('Hygiene Data'!$F$10,0,10*ROW('Hygiene Data'!F179))),DZ185="No",ISNUMBER(OFFSET('Hygiene Data'!$F$10,0,10*ROW('Hygiene Data'!F179)))),CONCATENATE("[",ROUND(OFFSET('Hygiene Data'!$F$10,0,10*ROW('Hygiene Data'!F179)),0),"]"),IF(AND(ISNUMBER(OFFSET('Hygiene Data'!$F$10,0,10*ROW('Hygiene Data'!F179))),DZ185="",ISNUMBER(OFFSET('Hygiene Data'!$F$10,0,10*ROW('Hygiene Data'!F179)))),OFFSET('Hygiene Data'!$F$10,0,10*ROW('Hygiene Data'!F179)),NA())))</f>
        <v>#N/A</v>
      </c>
      <c r="BL185" s="252" t="e">
        <f ca="true">+IF(AND(ISNUMBER(OFFSET('Hygiene Data'!$G$6,0,10*ROW('Hygiene Data'!G179))),EA185="Yes"),OFFSET('Hygiene Data'!$G$6,0,10*ROW('Hygiene Data'!G179)),IF(AND(ISNUMBER(OFFSET('Hygiene Data'!$G$6,0,10*ROW('Hygiene Data'!G179))),EA185="No",ISNUMBER(OFFSET('Hygiene Data'!$G$6,0,10*ROW('Hygiene Data'!G179)))),CONCATENATE("[",ROUND(OFFSET('Hygiene Data'!$G$6,0,10*ROW('Hygiene Data'!G179)),0),"]"),IF(AND(ISNUMBER(OFFSET('Hygiene Data'!$G$6,0,10*ROW('Hygiene Data'!G179))),EA185="",ISNUMBER(OFFSET('Hygiene Data'!$G$6,0,10*ROW('Hygiene Data'!G179)))),OFFSET('Hygiene Data'!$G$6,0,10*ROW('Hygiene Data'!G179)),NA())))</f>
        <v>#N/A</v>
      </c>
      <c r="BM185" s="252" t="e">
        <f ca="true">+IF(AND(ISNUMBER(OFFSET('Hygiene Data'!$G$8,0,10*ROW('Hygiene Data'!G179))),EB185="Yes"),OFFSET('Hygiene Data'!$G$8,0,10*ROW('Hygiene Data'!G179)),IF(AND(ISNUMBER(OFFSET('Hygiene Data'!$G$8,0,10*ROW('Hygiene Data'!G179))),EB185="No",ISNUMBER(OFFSET('Hygiene Data'!$G$8,0,10*ROW('Hygiene Data'!G179)))),CONCATENATE("[",ROUND(OFFSET('Hygiene Data'!$G$8,0,10*ROW('Hygiene Data'!G179)),0),"]"),IF(AND(ISNUMBER(OFFSET('Hygiene Data'!$G$8,0,10*ROW('Hygiene Data'!G179))),EB185="",ISNUMBER(OFFSET('Hygiene Data'!$G$8,0,10*ROW('Hygiene Data'!G179)))),OFFSET('Hygiene Data'!$G$8,0,10*ROW('Hygiene Data'!G179)),NA())))</f>
        <v>#N/A</v>
      </c>
      <c r="BN185" s="252" t="e">
        <f ca="true">+IF(AND(ISNUMBER(OFFSET('Hygiene Data'!$G$10,0,10*ROW('Hygiene Data'!G179))),EC185="Yes"),OFFSET('Hygiene Data'!$G$10,0,10*ROW('Hygiene Data'!G179)),IF(AND(ISNUMBER(OFFSET('Hygiene Data'!$G$10,0,10*ROW('Hygiene Data'!G179))),EC185="No",ISNUMBER(OFFSET('Hygiene Data'!$G$10,0,10*ROW('Hygiene Data'!G179)))),CONCATENATE("[",ROUND(OFFSET('Hygiene Data'!$G$10,0,10*ROW('Hygiene Data'!G179)),0),"]"),IF(AND(ISNUMBER(OFFSET('Hygiene Data'!$G$10,0,10*ROW('Hygiene Data'!G179))),EC185="",ISNUMBER(OFFSET('Hygiene Data'!$G$10,0,10*ROW('Hygiene Data'!G179)))),OFFSET('Hygiene Data'!$G$10,0,10*ROW('Hygiene Data'!G179)),NA())))</f>
        <v>#N/A</v>
      </c>
      <c r="BO185" s="252" t="e">
        <f ca="true">+IF(AND(ISNUMBER(OFFSET('Hygiene Data'!$H$6,0,10*ROW('Hygiene Data'!H179))),ED185="Yes"),OFFSET('Hygiene Data'!$H$6,0,10*ROW('Hygiene Data'!H179)),IF(AND(ISNUMBER(OFFSET('Hygiene Data'!$H$6,0,10*ROW('Hygiene Data'!H179))),ED185="No",ISNUMBER(OFFSET('Hygiene Data'!$H$6,0,10*ROW('Hygiene Data'!H179)))),CONCATENATE("[",ROUND(OFFSET('Hygiene Data'!$H$6,0,10*ROW('Hygiene Data'!H179)),0),"]"),IF(AND(ISNUMBER(OFFSET('Hygiene Data'!$H$6,0,10*ROW('Hygiene Data'!H179))),ED185="",ISNUMBER(OFFSET('Hygiene Data'!$H$6,0,10*ROW('Hygiene Data'!H179)))),OFFSET('Hygiene Data'!$H$6,0,10*ROW('Hygiene Data'!H179)),NA())))</f>
        <v>#N/A</v>
      </c>
      <c r="BP185" s="252" t="e">
        <f ca="true">+IF(AND(ISNUMBER(OFFSET('Hygiene Data'!$H$8,0,10*ROW('Hygiene Data'!H179))),EE185="Yes"),OFFSET('Hygiene Data'!$H$8,0,10*ROW('Hygiene Data'!H179)),IF(AND(ISNUMBER(OFFSET('Hygiene Data'!$H$8,0,10*ROW('Hygiene Data'!H179))),EE185="No",ISNUMBER(OFFSET('Hygiene Data'!$H$8,0,10*ROW('Hygiene Data'!H179)))),CONCATENATE("[",ROUND(OFFSET('Hygiene Data'!$H$8,0,10*ROW('Hygiene Data'!H179)),0),"]"),IF(AND(ISNUMBER(OFFSET('Hygiene Data'!$H$8,0,10*ROW('Hygiene Data'!H179))),EE185="",ISNUMBER(OFFSET('Hygiene Data'!$H$8,0,10*ROW('Hygiene Data'!H179)))),OFFSET('Hygiene Data'!$H$8,0,10*ROW('Hygiene Data'!H179)),NA())))</f>
        <v>#N/A</v>
      </c>
      <c r="BQ185" s="252" t="e">
        <f ca="true">+IF(AND(ISNUMBER(OFFSET('Hygiene Data'!$H$10,0,10*ROW('Hygiene Data'!H179))),EF185="Yes"),OFFSET('Hygiene Data'!$H$10,0,10*ROW('Hygiene Data'!H179)),IF(AND(ISNUMBER(OFFSET('Hygiene Data'!$H$10,0,10*ROW('Hygiene Data'!H179))),EF185="No",ISNUMBER(OFFSET('Hygiene Data'!$H$10,0,10*ROW('Hygiene Data'!H179)))),CONCATENATE("[",ROUND(OFFSET('Hygiene Data'!$H$10,0,10*ROW('Hygiene Data'!H179)),0),"]"),IF(AND(ISNUMBER(OFFSET('Hygiene Data'!$H$10,0,10*ROW('Hygiene Data'!H179))),EF185="",ISNUMBER(OFFSET('Hygiene Data'!$H$10,0,10*ROW('Hygiene Data'!H179)))),OFFSET('Hygiene Data'!$H$10,0,10*ROW('Hygiene Data'!H179)),NA())))</f>
        <v>#N/A</v>
      </c>
      <c r="BS185" s="36" t="str">
        <f ca="true">+IF(OFFSET('Water Data'!$C$28,0,10*ROW('Water Data'!C179))="","",OFFSET('Water Data'!$C$28,0,10*ROW('Water Data'!C179)))</f>
        <v/>
      </c>
      <c r="BT185" s="36" t="str">
        <f ca="true">+IF(OFFSET('Water Data'!$C$29,0,10*ROW('Water Data'!C179))="","",OFFSET('Water Data'!$C$29,0,10*ROW('Water Data'!C179)))</f>
        <v/>
      </c>
      <c r="BU185" s="36" t="str">
        <f ca="true">+IF(OFFSET('Water Data'!$C$30,0,10*ROW('Water Data'!C179))="","",OFFSET('Water Data'!$C$30,0,10*ROW('Water Data'!C179)))</f>
        <v/>
      </c>
      <c r="BV185" s="36" t="str">
        <f ca="true">+IF(OFFSET('Water Data'!$D$28,0,10*ROW('Water Data'!D179))="","",OFFSET('Water Data'!$D$28,0,10*ROW('Water Data'!D179)))</f>
        <v/>
      </c>
      <c r="BW185" s="36" t="str">
        <f ca="true">+IF(OFFSET('Water Data'!$D$29,0,10*ROW('Water Data'!D179))="","",OFFSET('Water Data'!$D$29,0,10*ROW('Water Data'!D179)))</f>
        <v/>
      </c>
      <c r="BX185" s="36" t="str">
        <f ca="true">+IF(OFFSET('Water Data'!$D$30,0,10*ROW('Water Data'!D179))="","",OFFSET('Water Data'!$D$30,0,10*ROW('Water Data'!D179)))</f>
        <v/>
      </c>
      <c r="BY185" s="36" t="str">
        <f ca="true">+IF(OFFSET('Water Data'!$E$28,0,10*ROW('Water Data'!E179))="","",OFFSET('Water Data'!$E$28,0,10*ROW('Water Data'!E179)))</f>
        <v/>
      </c>
      <c r="BZ185" s="36" t="str">
        <f ca="true">+IF(OFFSET('Water Data'!$E$29,0,10*ROW('Water Data'!E179))="","",OFFSET('Water Data'!$E$29,0,10*ROW('Water Data'!E179)))</f>
        <v/>
      </c>
      <c r="CA185" s="36" t="str">
        <f ca="true">+IF(OFFSET('Water Data'!$E$30,0,10*ROW('Water Data'!E179))="","",OFFSET('Water Data'!$E$30,0,10*ROW('Water Data'!E179)))</f>
        <v/>
      </c>
      <c r="CB185" s="36" t="str">
        <f ca="true">+IF(OFFSET('Water Data'!$F$28,0,10*ROW('Water Data'!F179))="","",OFFSET('Water Data'!$F$28,0,10*ROW('Water Data'!F179)))</f>
        <v/>
      </c>
      <c r="CC185" s="36" t="str">
        <f ca="true">+IF(OFFSET('Water Data'!$F$29,0,10*ROW('Water Data'!F179))="","",OFFSET('Water Data'!$F$29,0,10*ROW('Water Data'!F179)))</f>
        <v/>
      </c>
      <c r="CD185" s="36" t="str">
        <f ca="true">+IF(OFFSET('Water Data'!$F$30,0,10*ROW('Water Data'!F179))="","",OFFSET('Water Data'!$F$30,0,10*ROW('Water Data'!F179)))</f>
        <v/>
      </c>
      <c r="CE185" s="36" t="str">
        <f ca="true">+IF(OFFSET('Water Data'!$G$28,0,10*ROW('Water Data'!G179))="","",OFFSET('Water Data'!$G$28,0,10*ROW('Water Data'!G179)))</f>
        <v/>
      </c>
      <c r="CF185" s="36" t="str">
        <f ca="true">+IF(OFFSET('Water Data'!$G$29,0,10*ROW('Water Data'!G179))="","",OFFSET('Water Data'!$G$29,0,10*ROW('Water Data'!G179)))</f>
        <v/>
      </c>
      <c r="CG185" s="36" t="str">
        <f ca="true">+IF(OFFSET('Water Data'!$G$30,0,10*ROW('Water Data'!G179))="","",OFFSET('Water Data'!$G$30,0,10*ROW('Water Data'!G179)))</f>
        <v/>
      </c>
      <c r="CH185" s="36" t="str">
        <f ca="true">+IF(OFFSET('Water Data'!$H$28,0,10*ROW('Water Data'!H179))="","",OFFSET('Water Data'!$H$28,0,10*ROW('Water Data'!H179)))</f>
        <v/>
      </c>
      <c r="CI185" s="36" t="str">
        <f ca="true">+IF(OFFSET('Water Data'!$H$29,0,10*ROW('Water Data'!H179))="","",OFFSET('Water Data'!$H$29,0,10*ROW('Water Data'!H179)))</f>
        <v/>
      </c>
      <c r="CJ185" s="36" t="str">
        <f ca="true">+IF(OFFSET('Water Data'!$H$30,0,10*ROW('Water Data'!H179))="","",OFFSET('Water Data'!$H$30,0,10*ROW('Water Data'!H179)))</f>
        <v/>
      </c>
      <c r="CK185" s="36" t="str">
        <f ca="true">+IF(OFFSET('Sanitation Data'!$C$29,0,10*ROW('Sanitation Data'!C179))="","",OFFSET('Sanitation Data'!$C$29,0,10*ROW('Sanitation Data'!C179)))</f>
        <v/>
      </c>
      <c r="CL185" s="36" t="str">
        <f ca="true">+IF(OFFSET('Sanitation Data'!$C$30,0,10*ROW('Sanitation Data'!C179))="","",OFFSET('Sanitation Data'!$C$30,0,10*ROW('Sanitation Data'!C179)))</f>
        <v/>
      </c>
      <c r="CM185" s="36" t="str">
        <f ca="true">+IF(OFFSET('Sanitation Data'!$C$31,0,10*ROW('Sanitation Data'!C179))="","",OFFSET('Sanitation Data'!$C$31,0,10*ROW('Sanitation Data'!C179)))</f>
        <v/>
      </c>
      <c r="CN185" s="36" t="str">
        <f ca="true">+IF(OFFSET('Sanitation Data'!$C$32,0,10*ROW('Sanitation Data'!C179))="","",OFFSET('Sanitation Data'!$C$32,0,10*ROW('Sanitation Data'!C179)))</f>
        <v/>
      </c>
      <c r="CO185" s="36" t="str">
        <f ca="true">+IF(OFFSET('Sanitation Data'!$C$33,0,10*ROW('Sanitation Data'!C179))="","",OFFSET('Sanitation Data'!$C$33,0,10*ROW('Sanitation Data'!C179)))</f>
        <v/>
      </c>
      <c r="CP185" s="36" t="str">
        <f ca="true">+IF(OFFSET('Sanitation Data'!$D$29,0,10*ROW('Sanitation Data'!D179))="","",OFFSET('Sanitation Data'!$D$29,0,10*ROW('Sanitation Data'!D179)))</f>
        <v/>
      </c>
      <c r="CQ185" s="36" t="str">
        <f ca="true">+IF(OFFSET('Sanitation Data'!$D$30,0,10*ROW('Sanitation Data'!D179))="","",OFFSET('Sanitation Data'!$D$30,0,10*ROW('Sanitation Data'!D179)))</f>
        <v/>
      </c>
      <c r="CR185" s="36" t="str">
        <f ca="true">+IF(OFFSET('Sanitation Data'!$D$31,0,10*ROW('Sanitation Data'!D179))="","",OFFSET('Sanitation Data'!$D$31,0,10*ROW('Sanitation Data'!D179)))</f>
        <v/>
      </c>
      <c r="CS185" s="36" t="str">
        <f ca="true">+IF(OFFSET('Sanitation Data'!$D$32,0,10*ROW('Sanitation Data'!D179))="","",OFFSET('Sanitation Data'!$D$32,0,10*ROW('Sanitation Data'!D179)))</f>
        <v/>
      </c>
      <c r="CT185" s="36" t="str">
        <f ca="true">+IF(OFFSET('Sanitation Data'!$D$33,0,10*ROW('Sanitation Data'!D179))="","",OFFSET('Sanitation Data'!$D$33,0,10*ROW('Sanitation Data'!D179)))</f>
        <v/>
      </c>
      <c r="CU185" s="36" t="str">
        <f ca="true">+IF(OFFSET('Sanitation Data'!$E$29,0,10*ROW('Sanitation Data'!E179))="","",OFFSET('Sanitation Data'!$E$29,0,10*ROW('Sanitation Data'!E179)))</f>
        <v/>
      </c>
      <c r="CV185" s="36" t="str">
        <f ca="true">+IF(OFFSET('Sanitation Data'!$E$30,0,10*ROW('Sanitation Data'!E179))="","",OFFSET('Sanitation Data'!$E$30,0,10*ROW('Sanitation Data'!E179)))</f>
        <v/>
      </c>
      <c r="CW185" s="36" t="str">
        <f ca="true">+IF(OFFSET('Sanitation Data'!$E$31,0,10*ROW('Sanitation Data'!E179))="","",OFFSET('Sanitation Data'!$E$31,0,10*ROW('Sanitation Data'!E179)))</f>
        <v/>
      </c>
      <c r="CX185" s="36" t="str">
        <f ca="true">+IF(OFFSET('Sanitation Data'!$E$32,0,10*ROW('Sanitation Data'!E179))="","",OFFSET('Sanitation Data'!$E$32,0,10*ROW('Sanitation Data'!E179)))</f>
        <v/>
      </c>
      <c r="CY185" s="36" t="str">
        <f ca="true">+IF(OFFSET('Sanitation Data'!$E$33,0,10*ROW('Sanitation Data'!E179))="","",OFFSET('Sanitation Data'!$E$33,0,10*ROW('Sanitation Data'!E179)))</f>
        <v/>
      </c>
      <c r="CZ185" s="36" t="str">
        <f ca="true">+IF(OFFSET('Sanitation Data'!$F$29,0,10*ROW('Sanitation Data'!F179))="","",OFFSET('Sanitation Data'!$F$29,0,10*ROW('Sanitation Data'!F179)))</f>
        <v/>
      </c>
      <c r="DA185" s="36" t="str">
        <f ca="true">+IF(OFFSET('Sanitation Data'!$F$30,0,10*ROW('Sanitation Data'!F179))="","",OFFSET('Sanitation Data'!$F$30,0,10*ROW('Sanitation Data'!F179)))</f>
        <v/>
      </c>
      <c r="DB185" s="36" t="str">
        <f ca="true">+IF(OFFSET('Sanitation Data'!$F$31,0,10*ROW('Sanitation Data'!F179))="","",OFFSET('Sanitation Data'!$F$31,0,10*ROW('Sanitation Data'!F179)))</f>
        <v/>
      </c>
      <c r="DC185" s="36" t="str">
        <f ca="true">+IF(OFFSET('Sanitation Data'!$F$32,0,10*ROW('Sanitation Data'!F179))="","",OFFSET('Sanitation Data'!$F$32,0,10*ROW('Sanitation Data'!F179)))</f>
        <v/>
      </c>
      <c r="DD185" s="36" t="str">
        <f ca="true">+IF(OFFSET('Sanitation Data'!$F$33,0,10*ROW('Sanitation Data'!F179))="","",OFFSET('Sanitation Data'!$F$33,0,10*ROW('Sanitation Data'!F179)))</f>
        <v/>
      </c>
      <c r="DE185" s="36" t="str">
        <f ca="true">+IF(OFFSET('Sanitation Data'!$G$29,0,10*ROW('Sanitation Data'!G179))="","",OFFSET('Sanitation Data'!$G$29,0,10*ROW('Sanitation Data'!G179)))</f>
        <v/>
      </c>
      <c r="DF185" s="36" t="str">
        <f ca="true">+IF(OFFSET('Sanitation Data'!$G$30,0,10*ROW('Sanitation Data'!G179))="","",OFFSET('Sanitation Data'!$G$30,0,10*ROW('Sanitation Data'!G179)))</f>
        <v/>
      </c>
      <c r="DG185" s="36" t="str">
        <f ca="true">+IF(OFFSET('Sanitation Data'!$G$31,0,10*ROW('Sanitation Data'!G179))="","",OFFSET('Sanitation Data'!$G$31,0,10*ROW('Sanitation Data'!G179)))</f>
        <v/>
      </c>
      <c r="DH185" s="36" t="str">
        <f ca="true">+IF(OFFSET('Sanitation Data'!$G$32,0,10*ROW('Sanitation Data'!G179))="","",OFFSET('Sanitation Data'!$G$32,0,10*ROW('Sanitation Data'!G179)))</f>
        <v/>
      </c>
      <c r="DI185" s="36" t="str">
        <f ca="true">+IF(OFFSET('Sanitation Data'!$G$33,0,10*ROW('Sanitation Data'!G179))="","",OFFSET('Sanitation Data'!$G$33,0,10*ROW('Sanitation Data'!G179)))</f>
        <v/>
      </c>
      <c r="DJ185" s="36" t="str">
        <f ca="true">+IF(OFFSET('Sanitation Data'!$H$29,0,10*ROW('Sanitation Data'!H179))="","",OFFSET('Sanitation Data'!$H$29,0,10*ROW('Sanitation Data'!H179)))</f>
        <v/>
      </c>
      <c r="DK185" s="36" t="str">
        <f ca="true">+IF(OFFSET('Sanitation Data'!$H$30,0,10*ROW('Sanitation Data'!H179))="","",OFFSET('Sanitation Data'!$H$30,0,10*ROW('Sanitation Data'!H179)))</f>
        <v/>
      </c>
      <c r="DL185" s="36" t="str">
        <f ca="true">+IF(OFFSET('Sanitation Data'!$H$31,0,10*ROW('Sanitation Data'!H179))="","",OFFSET('Sanitation Data'!$H$31,0,10*ROW('Sanitation Data'!H179)))</f>
        <v/>
      </c>
      <c r="DM185" s="36" t="str">
        <f ca="true">+IF(OFFSET('Sanitation Data'!$H$32,0,10*ROW('Sanitation Data'!H179))="","",OFFSET('Sanitation Data'!$H$32,0,10*ROW('Sanitation Data'!H179)))</f>
        <v/>
      </c>
      <c r="DN185" s="36" t="str">
        <f ca="true">+IF(OFFSET('Sanitation Data'!$H$33,0,10*ROW('Sanitation Data'!H179))="","",OFFSET('Sanitation Data'!$H$33,0,10*ROW('Sanitation Data'!H179)))</f>
        <v/>
      </c>
      <c r="DO185" s="36" t="str">
        <f ca="true">+IF(OFFSET('Hygiene Data'!$C$12,0,10*ROW('Hygiene Data'!C179))="","",OFFSET('Hygiene Data'!$C$12,0,10*ROW('Hygiene Data'!C179)))</f>
        <v/>
      </c>
      <c r="DP185" s="36" t="str">
        <f ca="true">+IF(OFFSET('Hygiene Data'!$C$13,0,10*ROW('Hygiene Data'!C179))="","",OFFSET('Hygiene Data'!$C$13,0,10*ROW('Hygiene Data'!C179)))</f>
        <v/>
      </c>
      <c r="DQ185" s="36" t="str">
        <f ca="true">+IF(OFFSET('Hygiene Data'!$C$14,0,10*ROW('Hygiene Data'!C179))="","",OFFSET('Hygiene Data'!$C$14,0,10*ROW('Hygiene Data'!C179)))</f>
        <v/>
      </c>
      <c r="DR185" s="36" t="str">
        <f ca="true">+IF(OFFSET('Hygiene Data'!$D$12,0,10*ROW('Hygiene Data'!D179))="","",OFFSET('Hygiene Data'!$D$12,0,10*ROW('Hygiene Data'!D179)))</f>
        <v/>
      </c>
      <c r="DS185" s="36" t="str">
        <f ca="true">+IF(OFFSET('Hygiene Data'!$D$13,0,10*ROW('Hygiene Data'!D179))="","",OFFSET('Hygiene Data'!$D$13,0,10*ROW('Hygiene Data'!D179)))</f>
        <v/>
      </c>
      <c r="DT185" s="36" t="str">
        <f ca="true">+IF(OFFSET('Hygiene Data'!$D$14,0,10*ROW('Hygiene Data'!D179))="","",OFFSET('Hygiene Data'!$D$14,0,10*ROW('Hygiene Data'!D179)))</f>
        <v/>
      </c>
      <c r="DU185" s="36" t="str">
        <f ca="true">+IF(OFFSET('Hygiene Data'!$E$12,0,10*ROW('Hygiene Data'!E179))="","",OFFSET('Hygiene Data'!$E$12,0,10*ROW('Hygiene Data'!E179)))</f>
        <v/>
      </c>
      <c r="DV185" s="36" t="str">
        <f ca="true">+IF(OFFSET('Hygiene Data'!$E$13,0,10*ROW('Hygiene Data'!E179))="","",OFFSET('Hygiene Data'!$E$13,0,10*ROW('Hygiene Data'!E179)))</f>
        <v/>
      </c>
      <c r="DW185" s="36" t="str">
        <f ca="true">+IF(OFFSET('Hygiene Data'!$E$14,0,10*ROW('Hygiene Data'!E179))="","",OFFSET('Hygiene Data'!$E$14,0,10*ROW('Hygiene Data'!E179)))</f>
        <v/>
      </c>
      <c r="DX185" s="36" t="str">
        <f ca="true">+IF(OFFSET('Hygiene Data'!$F$12,0,10*ROW('Hygiene Data'!F179))="","",OFFSET('Hygiene Data'!$F$12,0,10*ROW('Hygiene Data'!F179)))</f>
        <v/>
      </c>
      <c r="DY185" s="36" t="str">
        <f ca="true">+IF(OFFSET('Hygiene Data'!$F$13,0,10*ROW('Hygiene Data'!F179))="","",OFFSET('Hygiene Data'!$F$13,0,10*ROW('Hygiene Data'!F179)))</f>
        <v/>
      </c>
      <c r="DZ185" s="36" t="str">
        <f ca="true">+IF(OFFSET('Hygiene Data'!$F$14,0,10*ROW('Hygiene Data'!F179))="","",OFFSET('Hygiene Data'!$F$14,0,10*ROW('Hygiene Data'!F179)))</f>
        <v/>
      </c>
      <c r="EA185" s="36" t="str">
        <f ca="true">+IF(OFFSET('Hygiene Data'!$G$12,0,10*ROW('Hygiene Data'!G179))="","",OFFSET('Hygiene Data'!$G$12,0,10*ROW('Hygiene Data'!G179)))</f>
        <v/>
      </c>
      <c r="EB185" s="36" t="str">
        <f ca="true">+IF(OFFSET('Hygiene Data'!$G$13,0,10*ROW('Hygiene Data'!G179))="","",OFFSET('Hygiene Data'!$G$13,0,10*ROW('Hygiene Data'!G179)))</f>
        <v/>
      </c>
      <c r="EC185" s="36" t="str">
        <f ca="true">+IF(OFFSET('Hygiene Data'!$G$14,0,10*ROW('Hygiene Data'!G179))="","",OFFSET('Hygiene Data'!$G$14,0,10*ROW('Hygiene Data'!G179)))</f>
        <v/>
      </c>
      <c r="ED185" s="36" t="str">
        <f ca="true">+IF(OFFSET('Hygiene Data'!$H$12,0,10*ROW('Hygiene Data'!H179))="","",OFFSET('Hygiene Data'!$H$12,0,10*ROW('Hygiene Data'!H179)))</f>
        <v/>
      </c>
      <c r="EE185" s="36" t="str">
        <f ca="true">+IF(OFFSET('Hygiene Data'!$H$13,0,10*ROW('Hygiene Data'!H179))="","",OFFSET('Hygiene Data'!$H$13,0,10*ROW('Hygiene Data'!H179)))</f>
        <v/>
      </c>
      <c r="EF185" s="36" t="str">
        <f ca="true">+IF(OFFSET('Hygiene Data'!$H$14,0,10*ROW('Hygiene Data'!H179))="","",OFFSET('Hygiene Data'!$H$14,0,10*ROW('Hygiene Data'!H179)))</f>
        <v/>
      </c>
    </row>
    <row r="186" x14ac:dyDescent="0.2">
      <c r="A186" s="59" t="str">
        <f ca="true">+IF(OFFSET('Water Data'!$B$1,0,10*ROW('Water Data'!B183))="","",OFFSET('Water Data'!$B$1,0,10*ROW('Water Data'!B183)))</f>
        <v/>
      </c>
      <c r="B186" s="59" t="str">
        <f ca="true">+IF(OFFSET('Water Data'!$A$3,0,10*ROW('Water Data'!A183))="","",OFFSET('Water Data'!$A$3,0,10*ROW('Water Data'!A183)))</f>
        <v/>
      </c>
      <c r="C186" s="59" t="str">
        <f ca="true">+IF(OFFSET('Water Data'!$C$3,0,10*ROW('Water Data'!C183))="","",OFFSET('Water Data'!$C$3,0,10*ROW('Water Data'!C183)))</f>
        <v/>
      </c>
      <c r="D186" s="250" t="e">
        <f ca="true">+IF(AND(ISNUMBER(OFFSET('Water Data'!$C$5,0,10*ROW('Water Data'!C180))),BS186="Yes"),100-OFFSET('Water Data'!$C$5,0,10*ROW('Water Data'!C180)),IF(AND(ISNUMBER(OFFSET('Water Data'!$C$5,0,10*ROW('Water Data'!C180))),BS186="No",ISNUMBER(OFFSET('Water Data'!$C$5,0,10*ROW('Water Data'!C180)))),CONCATENATE("[",ROUND(100-OFFSET('Water Data'!$C$5,0,10*ROW('Water Data'!C180)),0),"]"),IF(AND(ISNUMBER(OFFSET('Water Data'!$C$5,0,10*ROW('Water Data'!C180))),BS186="",ISNUMBER(OFFSET('Water Data'!$C$5,0,10*ROW('Water Data'!C180)))),100-OFFSET('Water Data'!$C$5,0,10*ROW('Water Data'!C180)),NA())))</f>
        <v>#N/A</v>
      </c>
      <c r="E186" s="250" t="e">
        <f ca="true">+IF(AND(ISNUMBER(OFFSET('Water Data'!$C$7,0,10*ROW('Water Data'!D180))),BT186="Yes"),OFFSET('Water Data'!$C$7,0,10*ROW('Water Data'!C180)),IF(AND(ISNUMBER(OFFSET('Water Data'!$C$7,0,10*ROW('Water Data'!C180))),BT186="No",ISNUMBER(OFFSET('Water Data'!$C$7,0,10*ROW('Water Data'!C180)))),CONCATENATE("[",ROUND(OFFSET('Water Data'!$C$7,0,10*ROW('Water Data'!C180)),0),"]"),IF(AND(ISNUMBER(OFFSET('Water Data'!$C$7,0,10*ROW('Water Data'!C180))),BT186="",ISNUMBER(OFFSET('Water Data'!$C$7,0,10*ROW('Water Data'!C180)))),OFFSET('Water Data'!$C$7,0,10*ROW('Water Data'!C180)),NA())))</f>
        <v>#N/A</v>
      </c>
      <c r="F186" s="250" t="e">
        <f ca="true">+IF(AND(ISNUMBER(OFFSET('Water Data'!$C$10,0,10*ROW('Water Data'!C180))),BU186="Yes"),OFFSET('Water Data'!$C$10,0,10*ROW('Water Data'!C180)),IF(AND(ISNUMBER(OFFSET('Water Data'!$C$10,0,10*ROW('Water Data'!C180))),BU186="No",ISNUMBER(OFFSET('Water Data'!$C$10,0,10*ROW('Water Data'!C180)))),CONCATENATE("[",ROUND(OFFSET('Water Data'!$C$10,0,10*ROW('Water Data'!C180)),0),"]"),IF(AND(ISNUMBER(OFFSET('Water Data'!$C$10,0,10*ROW('Water Data'!C180))),BU186="",ISNUMBER(OFFSET('Water Data'!$C$10,0,10*ROW('Water Data'!C180)))),OFFSET('Water Data'!$C$10,0,10*ROW('Water Data'!C180)),NA())))</f>
        <v>#N/A</v>
      </c>
      <c r="G186" s="250" t="e">
        <f ca="true">+IF(AND(ISNUMBER(OFFSET('Water Data'!$D$5,0,10*ROW('Water Data'!D180))),BV186="Yes"),100-OFFSET('Water Data'!$D$5,0,10*ROW('Water Data'!D180)),IF(AND(ISNUMBER(OFFSET('Water Data'!$D$5,0,10*ROW('Water Data'!D180))),BV186="No",ISNUMBER(OFFSET('Water Data'!$D$5,0,10*ROW('Water Data'!D180)))),CONCATENATE("[",ROUND(100-OFFSET('Water Data'!$D$5,0,10*ROW('Water Data'!D180)),0),"]"),IF(AND(ISNUMBER(OFFSET('Water Data'!$D$5,0,10*ROW('Water Data'!D180))),BV186="",ISNUMBER(OFFSET('Water Data'!$D$5,0,10*ROW('Water Data'!D180)))),100-OFFSET('Water Data'!$D$5,0,10*ROW('Water Data'!D180)),NA())))</f>
        <v>#N/A</v>
      </c>
      <c r="H186" s="250" t="e">
        <f ca="true">+IF(AND(ISNUMBER(OFFSET('Water Data'!$D$7,0,10*ROW('Water Data'!D180))),BW186="Yes"),OFFSET('Water Data'!$D$7,0,10*ROW('Water Data'!D180)),IF(AND(ISNUMBER(OFFSET('Water Data'!$D$7,0,10*ROW('Water Data'!D180))),BW186="No",ISNUMBER(OFFSET('Water Data'!$D$7,0,10*ROW('Water Data'!D180)))),CONCATENATE("[",ROUND(OFFSET('Water Data'!$C$7,0,10*ROW('Water Data'!D180)),0),"]"),IF(AND(ISNUMBER(OFFSET('Water Data'!$D$7,0,10*ROW('Water Data'!D180))),BW186="",ISNUMBER(OFFSET('Water Data'!$D$7,0,10*ROW('Water Data'!D180)))),OFFSET('Water Data'!$D$7,0,10*ROW('Water Data'!D180)),NA())))</f>
        <v>#N/A</v>
      </c>
      <c r="I186" s="250" t="e">
        <f ca="true">+IF(AND(ISNUMBER(OFFSET('Water Data'!$D$10,0,10*ROW('Water Data'!D180))),BX186="Yes"),OFFSET('Water Data'!$D$10,0,10*ROW('Water Data'!D180)),IF(AND(ISNUMBER(OFFSET('Water Data'!$D$10,0,10*ROW('Water Data'!D180))),BX186="No",ISNUMBER(OFFSET('Water Data'!$D$10,0,10*ROW('Water Data'!D180)))),CONCATENATE("[",ROUND(OFFSET('Water Data'!$D$10,0,10*ROW('Water Data'!D180)),0),"]"),IF(AND(ISNUMBER(OFFSET('Water Data'!$D$10,0,10*ROW('Water Data'!D180))),BX186="",ISNUMBER(OFFSET('Water Data'!$D$10,0,10*ROW('Water Data'!D180)))),OFFSET('Water Data'!$D$10,0,10*ROW('Water Data'!D180)),NA())))</f>
        <v>#N/A</v>
      </c>
      <c r="J186" s="250" t="e">
        <f ca="true">+IF(AND(ISNUMBER(OFFSET('Water Data'!$E$5,0,10*ROW('Water Data'!E180))),BY186="Yes"),100-OFFSET('Water Data'!$E$5,0,10*ROW('Water Data'!E180)),IF(AND(ISNUMBER(OFFSET('Water Data'!$E$5,0,10*ROW('Water Data'!E180))),BY186="No",ISNUMBER(OFFSET('Water Data'!$E$5,0,10*ROW('Water Data'!E180)))),CONCATENATE("[",ROUND(100-OFFSET('Water Data'!$E$5,0,10*ROW('Water Data'!E180)),0),"]"),IF(AND(ISNUMBER(OFFSET('Water Data'!$E$5,0,10*ROW('Water Data'!E180))),BY186="",ISNUMBER(OFFSET('Water Data'!$E$5,0,10*ROW('Water Data'!E180)))),100-OFFSET('Water Data'!$E$5,0,10*ROW('Water Data'!E180)),NA())))</f>
        <v>#N/A</v>
      </c>
      <c r="K186" s="250" t="e">
        <f ca="true">+IF(AND(ISNUMBER(OFFSET('Water Data'!$E$7,0,10*ROW('Water Data'!E180))),BZ186="Yes"),OFFSET('Water Data'!$E$7,0,10*ROW('Water Data'!E180)),IF(AND(ISNUMBER(OFFSET('Water Data'!$E$7,0,10*ROW('Water Data'!E180))),BZ186="No",ISNUMBER(OFFSET('Water Data'!$E$7,0,10*ROW('Water Data'!E180)))),CONCATENATE("[",ROUND(OFFSET('Water Data'!$E$7,0,10*ROW('Water Data'!E180)),0),"]"),IF(AND(ISNUMBER(OFFSET('Water Data'!$E$7,0,10*ROW('Water Data'!E180))),BZ186="",ISNUMBER(OFFSET('Water Data'!$E$7,0,10*ROW('Water Data'!E180)))),OFFSET('Water Data'!$E$7,0,10*ROW('Water Data'!E180)),NA())))</f>
        <v>#N/A</v>
      </c>
      <c r="L186" s="250" t="e">
        <f ca="true">+IF(AND(ISNUMBER(OFFSET('Water Data'!$E$10,0,10*ROW('Water Data'!E180))),CA186="Yes"),OFFSET('Water Data'!$E$10,0,10*ROW('Water Data'!E180)),IF(AND(ISNUMBER(OFFSET('Water Data'!$E$10,0,10*ROW('Water Data'!E180))),CA186="No",ISNUMBER(OFFSET('Water Data'!$E$10,0,10*ROW('Water Data'!E180)))),CONCATENATE("[",ROUND(OFFSET('Water Data'!$E$10,0,10*ROW('Water Data'!E180)),0),"]"),IF(AND(ISNUMBER(OFFSET('Water Data'!$E$10,0,10*ROW('Water Data'!E180))),CA186="",ISNUMBER(OFFSET('Water Data'!$E$10,0,10*ROW('Water Data'!E180)))),OFFSET('Water Data'!$E$10,0,10*ROW('Water Data'!E180)),NA())))</f>
        <v>#N/A</v>
      </c>
      <c r="M186" s="250" t="e">
        <f ca="true">+IF(AND(ISNUMBER(OFFSET('Water Data'!$F$5,0,10*ROW('Water Data'!F180))),CB186="Yes"),100-OFFSET('Water Data'!$F$5,0,10*ROW('Water Data'!F180)),IF(AND(ISNUMBER(OFFSET('Water Data'!$F$5,0,10*ROW('Water Data'!F180))),CB186="No",ISNUMBER(OFFSET('Water Data'!$F$5,0,10*ROW('Water Data'!F180)))),CONCATENATE("[",ROUND(100-OFFSET('Water Data'!$F$5,0,10*ROW('Water Data'!F180)),0),"]"),IF(AND(ISNUMBER(OFFSET('Water Data'!$F$5,0,10*ROW('Water Data'!F180))),CB186="",ISNUMBER(OFFSET('Water Data'!$F$5,0,10*ROW('Water Data'!F180)))),100-OFFSET('Water Data'!$F$5,0,10*ROW('Water Data'!F180)),NA())))</f>
        <v>#N/A</v>
      </c>
      <c r="N186" s="250" t="e">
        <f ca="true">+IF(AND(ISNUMBER(OFFSET('Water Data'!$F$7,0,10*ROW('Water Data'!F180))),CC186="Yes"),OFFSET('Water Data'!$F$7,0,10*ROW('Water Data'!F180)),IF(AND(ISNUMBER(OFFSET('Water Data'!$F$7,0,10*ROW('Water Data'!F180))),CC186="No",ISNUMBER(OFFSET('Water Data'!$F$7,0,10*ROW('Water Data'!F180)))),CONCATENATE("[",ROUND(OFFSET('Water Data'!$F$7,0,10*ROW('Water Data'!F180)),0),"]"),IF(AND(ISNUMBER(OFFSET('Water Data'!$F$7,0,10*ROW('Water Data'!F180))),CC186="",ISNUMBER(OFFSET('Water Data'!$F$7,0,10*ROW('Water Data'!F180)))),OFFSET('Water Data'!$F$7,0,10*ROW('Water Data'!F180)),NA())))</f>
        <v>#N/A</v>
      </c>
      <c r="O186" s="250" t="e">
        <f ca="true">+IF(AND(ISNUMBER(OFFSET('Water Data'!$F$10,0,10*ROW('Water Data'!F180))),CD186="Yes"),OFFSET('Water Data'!$F$10,0,10*ROW('Water Data'!F180)),IF(AND(ISNUMBER(OFFSET('Water Data'!$F$10,0,10*ROW('Water Data'!F180))),CD186="No",ISNUMBER(OFFSET('Water Data'!$F$10,0,10*ROW('Water Data'!F180)))),CONCATENATE("[",ROUND(OFFSET('Water Data'!$F$10,0,10*ROW('Water Data'!F180)),0),"]"),IF(AND(ISNUMBER(OFFSET('Water Data'!$F$10,0,10*ROW('Water Data'!F180))),CD186="",ISNUMBER(OFFSET('Water Data'!$F$10,0,10*ROW('Water Data'!F180)))),OFFSET('Water Data'!$F$10,0,10*ROW('Water Data'!F180)),NA())))</f>
        <v>#N/A</v>
      </c>
      <c r="P186" s="250" t="e">
        <f ca="true">+IF(AND(ISNUMBER(OFFSET('Water Data'!$G$5,0,10*ROW('Water Data'!G180))),CE186="Yes"),100-OFFSET('Water Data'!$G$5,0,10*ROW('Water Data'!G180)),IF(AND(ISNUMBER(OFFSET('Water Data'!$G$5,0,10*ROW('Water Data'!G180))),CE186="No",ISNUMBER(OFFSET('Water Data'!$G$5,0,10*ROW('Water Data'!G180)))),CONCATENATE("[",ROUND(100-OFFSET('Water Data'!$G$5,0,10*ROW('Water Data'!G180)),0),"]"),IF(AND(ISNUMBER(OFFSET('Water Data'!$G$5,0,10*ROW('Water Data'!G180))),CE186="",ISNUMBER(OFFSET('Water Data'!$G$5,0,10*ROW('Water Data'!G180)))),100-OFFSET('Water Data'!$G$5,0,10*ROW('Water Data'!G180)),NA())))</f>
        <v>#N/A</v>
      </c>
      <c r="Q186" s="250" t="e">
        <f ca="true">+IF(AND(ISNUMBER(OFFSET('Water Data'!$G$7,0,10*ROW('Water Data'!G180))),CF186="Yes"),OFFSET('Water Data'!$G$7,0,10*ROW('Water Data'!G180)),IF(AND(ISNUMBER(OFFSET('Water Data'!$G$7,0,10*ROW('Water Data'!G180))),CF186="No",ISNUMBER(OFFSET('Water Data'!$G$7,0,10*ROW('Water Data'!G180)))),CONCATENATE("[",ROUND(OFFSET('Water Data'!$G$7,0,10*ROW('Water Data'!G180)),0),"]"),IF(AND(ISNUMBER(OFFSET('Water Data'!$G$7,0,10*ROW('Water Data'!G180))),CF186="",ISNUMBER(OFFSET('Water Data'!$G$7,0,10*ROW('Water Data'!G180)))),OFFSET('Water Data'!$G$7,0,10*ROW('Water Data'!G180)),NA())))</f>
        <v>#N/A</v>
      </c>
      <c r="R186" s="250" t="e">
        <f ca="true">+IF(AND(ISNUMBER(OFFSET('Water Data'!$G$10,0,10*ROW('Water Data'!G180))),CG186="Yes"),OFFSET('Water Data'!$G$10,0,10*ROW('Water Data'!G180)),IF(AND(ISNUMBER(OFFSET('Water Data'!$G$10,0,10*ROW('Water Data'!G180))),CG186="No",ISNUMBER(OFFSET('Water Data'!$G$10,0,10*ROW('Water Data'!G180)))),CONCATENATE("[",ROUND(OFFSET('Water Data'!$G$10,0,10*ROW('Water Data'!G180)),0),"]"),IF(AND(ISNUMBER(OFFSET('Water Data'!$G$10,0,10*ROW('Water Data'!G180))),CG186="",ISNUMBER(OFFSET('Water Data'!$G$10,0,10*ROW('Water Data'!G180)))),OFFSET('Water Data'!$G$10,0,10*ROW('Water Data'!G180)),NA())))</f>
        <v>#N/A</v>
      </c>
      <c r="S186" s="250" t="e">
        <f ca="true">+IF(AND(ISNUMBER(OFFSET('Water Data'!$H$5,0,10*ROW('Water Data'!H180))),CH186="Yes"),100-OFFSET('Water Data'!$H$5,0,10*ROW('Water Data'!H180)),IF(AND(ISNUMBER(OFFSET('Water Data'!$H$5,0,10*ROW('Water Data'!H180))),CH186="No",ISNUMBER(OFFSET('Water Data'!$H$5,0,10*ROW('Water Data'!H180)))),CONCATENATE("[",ROUND(100-OFFSET('Water Data'!$H$5,0,10*ROW('Water Data'!H180)),0),"]"),IF(AND(ISNUMBER(OFFSET('Water Data'!$H$5,0,10*ROW('Water Data'!H180))),CH186="",ISNUMBER(OFFSET('Water Data'!$H$5,0,10*ROW('Water Data'!H180)))),100-OFFSET('Water Data'!$H$5,0,10*ROW('Water Data'!H180)),NA())))</f>
        <v>#N/A</v>
      </c>
      <c r="T186" s="250" t="e">
        <f ca="true">+IF(AND(ISNUMBER(OFFSET('Water Data'!$H$7,0,10*ROW('Water Data'!H180))),CI186="Yes"),OFFSET('Water Data'!$H$7,0,10*ROW('Water Data'!H180)),IF(AND(ISNUMBER(OFFSET('Water Data'!$H$7,0,10*ROW('Water Data'!H180))),CI186="No",ISNUMBER(OFFSET('Water Data'!$H$7,0,10*ROW('Water Data'!H180)))),CONCATENATE("[",ROUND(OFFSET('Water Data'!$H$7,0,10*ROW('Water Data'!H180)),0),"]"),IF(AND(ISNUMBER(OFFSET('Water Data'!$H$7,0,10*ROW('Water Data'!H180))),CI186="",ISNUMBER(OFFSET('Water Data'!$H$7,0,10*ROW('Water Data'!H180)))),OFFSET('Water Data'!$H$7,0,10*ROW('Water Data'!H180)),NA())))</f>
        <v>#N/A</v>
      </c>
      <c r="U186" s="250" t="e">
        <f ca="true">+IF(AND(ISNUMBER(OFFSET('Water Data'!$H$10,0,10*ROW('Water Data'!H180))),CJ186="Yes"),OFFSET('Water Data'!$H$10,0,10*ROW('Water Data'!H180)),IF(AND(ISNUMBER(OFFSET('Water Data'!$H$10,0,10*ROW('Water Data'!H180))),CJ186="No",ISNUMBER(OFFSET('Water Data'!$H$10,0,10*ROW('Water Data'!H180)))),CONCATENATE("[",ROUND(OFFSET('Water Data'!$H$10,0,10*ROW('Water Data'!H180)),0),"]"),IF(AND(ISNUMBER(OFFSET('Water Data'!$H$10,0,10*ROW('Water Data'!H180))),CJ186="",ISNUMBER(OFFSET('Water Data'!$H$10,0,10*ROW('Water Data'!H180)))),OFFSET('Water Data'!$H$10,0,10*ROW('Water Data'!H180)),NA())))</f>
        <v>#N/A</v>
      </c>
      <c r="V186" s="251" t="e">
        <f ca="true">+IF(AND(ISNUMBER(OFFSET('Sanitation Data'!$C$5,0,10*ROW('Sanitation Data'!C180))),CK186="Yes"),100-OFFSET('Sanitation Data'!$C$5,0,10*ROW('Sanitation Data'!C180)),IF(AND(ISNUMBER(OFFSET('Sanitation Data'!$C$5,0,10*ROW('Sanitation Data'!C180))),CK186="No",ISNUMBER(OFFSET('Sanitation Data'!$C$5,0,10*ROW('Sanitation Data'!C180)))),CONCATENATE("[",ROUND(100-OFFSET('Sanitation Data'!$C$5,0,10*ROW('Sanitation Data'!C180)),0),"]"),IF(AND(ISNUMBER(OFFSET('Sanitation Data'!$C$5,0,10*ROW('Sanitation Data'!C180))),CK186="",ISNUMBER(OFFSET('Sanitation Data'!$C$5,0,10*ROW('Sanitation Data'!C180)))),100-OFFSET('Sanitation Data'!$C$5,0,10*ROW('Sanitation Data'!C180)),NA())))</f>
        <v>#N/A</v>
      </c>
      <c r="W186" s="251" t="e">
        <f ca="true">+IF(AND(ISNUMBER(OFFSET('Sanitation Data'!$C$7,0,10*ROW('Sanitation Data'!C180))),CL186="Yes"),OFFSET('Sanitation Data'!$C$7,0,10*ROW('Sanitation Data'!C180)),IF(AND(ISNUMBER(OFFSET('Sanitation Data'!$C$7,0,10*ROW('Sanitation Data'!C180))),CL186="No",ISNUMBER(OFFSET('Sanitation Data'!$C$7,0,10*ROW('Sanitation Data'!C180)))),CONCATENATE("[",ROUND(OFFSET('Sanitation Data'!$C$7,0,10*ROW('Sanitation Data'!C180)),0),"]"),IF(AND(ISNUMBER(OFFSET('Sanitation Data'!$C$7,0,10*ROW('Sanitation Data'!C180))),CL186="",ISNUMBER(OFFSET('Sanitation Data'!$C$7,0,10*ROW('Sanitation Data'!C180)))),OFFSET('Sanitation Data'!$C$7,0,10*ROW('Sanitation Data'!C180)),NA())))</f>
        <v>#N/A</v>
      </c>
      <c r="X186" s="251" t="e">
        <f ca="true">+IF(AND(ISNUMBER(OFFSET('Sanitation Data'!$C$11,0,10*ROW('Sanitation Data'!C180))),CM186="Yes"),OFFSET('Sanitation Data'!$C$11,0,10*ROW('Sanitation Data'!C180)),IF(AND(ISNUMBER(OFFSET('Sanitation Data'!$C$11,0,10*ROW('Sanitation Data'!C180))),CM186="No",ISNUMBER(OFFSET('Sanitation Data'!$C$11,0,10*ROW('Sanitation Data'!C180)))),CONCATENATE("[",ROUND(OFFSET('Sanitation Data'!$C$11,0,10*ROW('Sanitation Data'!C180)),0),"]"),IF(AND(ISNUMBER(OFFSET('Sanitation Data'!$C$11,0,10*ROW('Sanitation Data'!C180))),CM186="",ISNUMBER(OFFSET('Sanitation Data'!$C$11,0,10*ROW('Sanitation Data'!C180)))),OFFSET('Sanitation Data'!$C$11,0,10*ROW('Sanitation Data'!C180)),NA())))</f>
        <v>#N/A</v>
      </c>
      <c r="Y186" s="251" t="e">
        <f ca="true">+IF(AND(ISNUMBER(OFFSET('Sanitation Data'!$C$12,0,10*ROW('Sanitation Data'!C180))),CN186="Yes"),OFFSET('Sanitation Data'!$C$12,0,10*ROW('Sanitation Data'!C180)),IF(AND(ISNUMBER(OFFSET('Sanitation Data'!$C$12,0,10*ROW('Sanitation Data'!C180))),CN186="No",ISNUMBER(OFFSET('Sanitation Data'!$C$12,0,10*ROW('Sanitation Data'!C180)))),CONCATENATE("[",ROUND(OFFSET('Sanitation Data'!$C$12,0,10*ROW('Sanitation Data'!C180)),0),"]"),IF(AND(ISNUMBER(OFFSET('Sanitation Data'!$C$12,0,10*ROW('Sanitation Data'!C180))),CN186="",ISNUMBER(OFFSET('Sanitation Data'!$C$12,0,10*ROW('Sanitation Data'!C180)))),OFFSET('Sanitation Data'!$C$12,0,10*ROW('Sanitation Data'!C180)),NA())))</f>
        <v>#N/A</v>
      </c>
      <c r="Z186" s="251" t="e">
        <f ca="true">+IF(AND(ISNUMBER(OFFSET('Sanitation Data'!$C$13,0,10*ROW('Sanitation Data'!C180))),CO186="Yes"),OFFSET('Sanitation Data'!$C$13,0,10*ROW('Sanitation Data'!C180)),IF(AND(ISNUMBER(OFFSET('Sanitation Data'!$C$13,0,10*ROW('Sanitation Data'!C180))),CO186="No",ISNUMBER(OFFSET('Sanitation Data'!$C$13,0,10*ROW('Sanitation Data'!C180)))),CONCATENATE("[",ROUND(OFFSET('Sanitation Data'!$C$13,0,10*ROW('Sanitation Data'!C180)),0),"]"),IF(AND(ISNUMBER(OFFSET('Sanitation Data'!$C$13,0,10*ROW('Sanitation Data'!C180))),CO186="",ISNUMBER(OFFSET('Sanitation Data'!$C$13,0,10*ROW('Sanitation Data'!C180)))),OFFSET('Sanitation Data'!$C$13,0,10*ROW('Sanitation Data'!C180)),NA())))</f>
        <v>#N/A</v>
      </c>
      <c r="AA186" s="251" t="e">
        <f ca="true">+IF(AND(ISNUMBER(OFFSET('Sanitation Data'!$D$5,0,10*ROW('Sanitation Data'!D180))),CP186="Yes"),100-OFFSET('Sanitation Data'!$D$5,0,10*ROW('Sanitation Data'!D180)),IF(AND(ISNUMBER(OFFSET('Sanitation Data'!$D$5,0,10*ROW('Sanitation Data'!D180))),CP186="No",ISNUMBER(OFFSET('Sanitation Data'!$D$5,0,10*ROW('Sanitation Data'!D180)))),CONCATENATE("[",ROUND(100-OFFSET('Sanitation Data'!$D$5,0,10*ROW('Sanitation Data'!D180)),0),"]"),IF(AND(ISNUMBER(OFFSET('Sanitation Data'!$D$5,0,10*ROW('Sanitation Data'!D180))),CP186="",ISNUMBER(OFFSET('Sanitation Data'!$D$5,0,10*ROW('Sanitation Data'!D180)))),100-OFFSET('Sanitation Data'!$D$5,0,10*ROW('Sanitation Data'!D180)),NA())))</f>
        <v>#N/A</v>
      </c>
      <c r="AB186" s="251" t="e">
        <f ca="true">+IF(AND(ISNUMBER(OFFSET('Sanitation Data'!$D$7,0,10*ROW('Sanitation Data'!D180))),CQ186="Yes"),OFFSET('Sanitation Data'!$D$7,0,10*ROW('Sanitation Data'!G180)),IF(AND(ISNUMBER(OFFSET('Sanitation Data'!$D$7,0,10*ROW('Sanitation Data'!D180))),CQ186="No",ISNUMBER(OFFSET('Sanitation Data'!$D$7,0,10*ROW('Sanitation Data'!D180)))),CONCATENATE("[",ROUND(OFFSET('Sanitation Data'!$D$7,0,10*ROW('Sanitation Data'!D180)),0),"]"),IF(AND(ISNUMBER(OFFSET('Sanitation Data'!$D$7,0,10*ROW('Sanitation Data'!D180))),CQ186="",ISNUMBER(OFFSET('Sanitation Data'!$D$7,0,10*ROW('Sanitation Data'!D180)))),OFFSET('Sanitation Data'!$D$7,0,10*ROW('Sanitation Data'!D180)),NA())))</f>
        <v>#N/A</v>
      </c>
      <c r="AC186" s="251" t="e">
        <f ca="true">+IF(AND(ISNUMBER(OFFSET('Sanitation Data'!$D$11,0,10*ROW('Sanitation Data'!D180))),CR186="Yes"),OFFSET('Sanitation Data'!$D$11,0,10*ROW('Sanitation Data'!D180)),IF(AND(ISNUMBER(OFFSET('Sanitation Data'!$D$11,0,10*ROW('Sanitation Data'!D180))),CR186="No",ISNUMBER(OFFSET('Sanitation Data'!$D$11,0,10*ROW('Sanitation Data'!D180)))),CONCATENATE("[",ROUND(OFFSET('Sanitation Data'!$D$11,0,10*ROW('Sanitation Data'!D180)),0),"]"),IF(AND(ISNUMBER(OFFSET('Sanitation Data'!$D$11,0,10*ROW('Sanitation Data'!D180))),CR186="",ISNUMBER(OFFSET('Sanitation Data'!$D$11,0,10*ROW('Sanitation Data'!D180)))),OFFSET('Sanitation Data'!$D$11,0,10*ROW('Sanitation Data'!D180)),NA())))</f>
        <v>#N/A</v>
      </c>
      <c r="AD186" s="251" t="e">
        <f ca="true">+IF(AND(ISNUMBER(OFFSET('Sanitation Data'!$D$12,0,10*ROW('Sanitation Data'!D180))),CS186="Yes"),OFFSET('Sanitation Data'!$D$12,0,10*ROW('Sanitation Data'!D180)),IF(AND(ISNUMBER(OFFSET('Sanitation Data'!$D$12,0,10*ROW('Sanitation Data'!D180))),CS186="No",ISNUMBER(OFFSET('Sanitation Data'!$D$12,0,10*ROW('Sanitation Data'!D180)))),CONCATENATE("[",ROUND(OFFSET('Sanitation Data'!$D$12,0,10*ROW('Sanitation Data'!D180)),0),"]"),IF(AND(ISNUMBER(OFFSET('Sanitation Data'!$D$12,0,10*ROW('Sanitation Data'!D180))),CS186="",ISNUMBER(OFFSET('Sanitation Data'!$D$12,0,10*ROW('Sanitation Data'!D180)))),OFFSET('Sanitation Data'!$D$12,0,10*ROW('Sanitation Data'!D180)),NA())))</f>
        <v>#N/A</v>
      </c>
      <c r="AE186" s="251" t="e">
        <f ca="true">+IF(AND(ISNUMBER(OFFSET('Sanitation Data'!$D$13,0,10*ROW('Sanitation Data'!D180))),CT186="Yes"),OFFSET('Sanitation Data'!$D$13,0,10*ROW('Sanitation Data'!D180)),IF(AND(ISNUMBER(OFFSET('Sanitation Data'!$D$13,0,10*ROW('Sanitation Data'!D180))),CT186="No",ISNUMBER(OFFSET('Sanitation Data'!$D$13,0,10*ROW('Sanitation Data'!D180)))),CONCATENATE("[",ROUND(OFFSET('Sanitation Data'!$D$13,0,10*ROW('Sanitation Data'!D180)),0),"]"),IF(AND(ISNUMBER(OFFSET('Sanitation Data'!$D$13,0,10*ROW('Sanitation Data'!D180))),CT186="",ISNUMBER(OFFSET('Sanitation Data'!$D$13,0,10*ROW('Sanitation Data'!D180)))),OFFSET('Sanitation Data'!$D$13,0,10*ROW('Sanitation Data'!D180)),NA())))</f>
        <v>#N/A</v>
      </c>
      <c r="AF186" s="251" t="e">
        <f ca="true">+IF(AND(ISNUMBER(OFFSET('Sanitation Data'!$E$5,0,10*ROW('Sanitation Data'!E180))),CU186="Yes"),100-OFFSET('Sanitation Data'!$E$5,0,10*ROW('Sanitation Data'!E180)),IF(AND(ISNUMBER(OFFSET('Sanitation Data'!$E$5,0,10*ROW('Sanitation Data'!E180))),CU186="No",ISNUMBER(OFFSET('Sanitation Data'!$E$5,0,10*ROW('Sanitation Data'!E180)))),CONCATENATE("[",ROUND(100-OFFSET('Sanitation Data'!$E$5,0,10*ROW('Sanitation Data'!E180)),0),"]"),IF(AND(ISNUMBER(OFFSET('Sanitation Data'!$E$5,0,10*ROW('Sanitation Data'!E180))),CU186="",ISNUMBER(OFFSET('Sanitation Data'!$E$5,0,10*ROW('Sanitation Data'!E180)))),100-OFFSET('Sanitation Data'!$E$5,0,10*ROW('Sanitation Data'!E180)),NA())))</f>
        <v>#N/A</v>
      </c>
      <c r="AG186" s="251" t="e">
        <f ca="true">+IF(AND(ISNUMBER(OFFSET('Sanitation Data'!$E$7,0,10*ROW('Sanitation Data'!E180))),CV186="Yes"),OFFSET('Sanitation Data'!$E$7,0,10*ROW('Sanitation Data'!E180)),IF(AND(ISNUMBER(OFFSET('Sanitation Data'!$E$7,0,10*ROW('Sanitation Data'!E180))),CV186="No",ISNUMBER(OFFSET('Sanitation Data'!$E$7,0,10*ROW('Sanitation Data'!E180)))),CONCATENATE("[",ROUND(OFFSET('Sanitation Data'!$E$7,0,10*ROW('Sanitation Data'!E180)),0),"]"),IF(AND(ISNUMBER(OFFSET('Sanitation Data'!$E$7,0,10*ROW('Sanitation Data'!E180))),CV186="",ISNUMBER(OFFSET('Sanitation Data'!$E$7,0,10*ROW('Sanitation Data'!E180)))),OFFSET('Sanitation Data'!$E$7,0,10*ROW('Sanitation Data'!E180)),NA())))</f>
        <v>#N/A</v>
      </c>
      <c r="AH186" s="251" t="e">
        <f ca="true">+IF(AND(ISNUMBER(OFFSET('Sanitation Data'!$E$11,0,10*ROW('Sanitation Data'!E180))),CW186="Yes"),OFFSET('Sanitation Data'!$E$11,0,10*ROW('Sanitation Data'!E180)),IF(AND(ISNUMBER(OFFSET('Sanitation Data'!$E$11,0,10*ROW('Sanitation Data'!E180))),CW186="No",ISNUMBER(OFFSET('Sanitation Data'!$E$11,0,10*ROW('Sanitation Data'!E180)))),CONCATENATE("[",ROUND(OFFSET('Sanitation Data'!$E$11,0,10*ROW('Sanitation Data'!E180)),0),"]"),IF(AND(ISNUMBER(OFFSET('Sanitation Data'!$E$11,0,10*ROW('Sanitation Data'!E180))),CW186="",ISNUMBER(OFFSET('Sanitation Data'!$E$11,0,10*ROW('Sanitation Data'!E180)))),OFFSET('Sanitation Data'!$E$11,0,10*ROW('Sanitation Data'!E180)),NA())))</f>
        <v>#N/A</v>
      </c>
      <c r="AI186" s="251" t="e">
        <f ca="true">+IF(AND(ISNUMBER(OFFSET('Sanitation Data'!$E$12,0,10*ROW('Sanitation Data'!E180))),CX186="Yes"),OFFSET('Sanitation Data'!$E$12,0,10*ROW('Sanitation Data'!E180)),IF(AND(ISNUMBER(OFFSET('Sanitation Data'!$E$12,0,10*ROW('Sanitation Data'!E180))),CX186="No",ISNUMBER(OFFSET('Sanitation Data'!$E$12,0,10*ROW('Sanitation Data'!E180)))),CONCATENATE("[",ROUND(OFFSET('Sanitation Data'!$E$12,0,10*ROW('Sanitation Data'!E180)),0),"]"),IF(AND(ISNUMBER(OFFSET('Sanitation Data'!$E$12,0,10*ROW('Sanitation Data'!E180))),CX186="",ISNUMBER(OFFSET('Sanitation Data'!$E$12,0,10*ROW('Sanitation Data'!E180)))),OFFSET('Sanitation Data'!$E$12,0,10*ROW('Sanitation Data'!E180)),NA())))</f>
        <v>#N/A</v>
      </c>
      <c r="AJ186" s="251" t="e">
        <f ca="true">+IF(AND(ISNUMBER(OFFSET('Sanitation Data'!$E$13,0,10*ROW('Sanitation Data'!E180))),CY186="Yes"),OFFSET('Sanitation Data'!$E$13,0,10*ROW('Sanitation Data'!E180)),IF(AND(ISNUMBER(OFFSET('Sanitation Data'!$E$13,0,10*ROW('Sanitation Data'!E180))),CY186="No",ISNUMBER(OFFSET('Sanitation Data'!$E$13,0,10*ROW('Sanitation Data'!E180)))),CONCATENATE("[",ROUND(OFFSET('Sanitation Data'!$E$13,0,10*ROW('Sanitation Data'!E180)),0),"]"),IF(AND(ISNUMBER(OFFSET('Sanitation Data'!$E$13,0,10*ROW('Sanitation Data'!E180))),CY186="",ISNUMBER(OFFSET('Sanitation Data'!$E$13,0,10*ROW('Sanitation Data'!E180)))),OFFSET('Sanitation Data'!$E$13,0,10*ROW('Sanitation Data'!E180)),NA())))</f>
        <v>#N/A</v>
      </c>
      <c r="AK186" s="251" t="e">
        <f ca="true">+IF(AND(ISNUMBER(OFFSET('Sanitation Data'!$F$5,0,10*ROW('Sanitation Data'!F180))),CZ186="Yes"),100-OFFSET('Sanitation Data'!$F$5,0,10*ROW('Sanitation Data'!F180)),IF(AND(ISNUMBER(OFFSET('Sanitation Data'!$F$5,0,10*ROW('Sanitation Data'!F180))),CZ186="No",ISNUMBER(OFFSET('Sanitation Data'!$F$5,0,10*ROW('Sanitation Data'!F180)))),CONCATENATE("[",ROUND(100-OFFSET('Sanitation Data'!$F$5,0,10*ROW('Sanitation Data'!F180)),0),"]"),IF(AND(ISNUMBER(OFFSET('Sanitation Data'!$F$5,0,10*ROW('Sanitation Data'!F180))),CZ186="",ISNUMBER(OFFSET('Sanitation Data'!$F$5,0,10*ROW('Sanitation Data'!F180)))),100-OFFSET('Sanitation Data'!$F$5,0,10*ROW('Sanitation Data'!F180)),NA())))</f>
        <v>#N/A</v>
      </c>
      <c r="AL186" s="251" t="e">
        <f ca="true">+IF(AND(ISNUMBER(OFFSET('Sanitation Data'!$F$7,0,10*ROW('Sanitation Data'!F180))),DA186="Yes"),OFFSET('Sanitation Data'!$F$7,0,10*ROW('Sanitation Data'!F180)),IF(AND(ISNUMBER(OFFSET('Sanitation Data'!$F$7,0,10*ROW('Sanitation Data'!F180))),DA186="No",ISNUMBER(OFFSET('Sanitation Data'!$F$7,0,10*ROW('Sanitation Data'!F180)))),CONCATENATE("[",ROUND(OFFSET('Sanitation Data'!$F$7,0,10*ROW('Sanitation Data'!F180)),0),"]"),IF(AND(ISNUMBER(OFFSET('Sanitation Data'!$F$7,0,10*ROW('Sanitation Data'!F180))),DA186="",ISNUMBER(OFFSET('Sanitation Data'!$F$7,0,10*ROW('Sanitation Data'!F180)))),OFFSET('Sanitation Data'!$F$7,0,10*ROW('Sanitation Data'!F180)),NA())))</f>
        <v>#N/A</v>
      </c>
      <c r="AM186" s="251" t="e">
        <f ca="true">+IF(AND(ISNUMBER(OFFSET('Sanitation Data'!$F$11,0,10*ROW('Sanitation Data'!F180))),DB186="Yes"),OFFSET('Sanitation Data'!$F$11,0,10*ROW('Sanitation Data'!F180)),IF(AND(ISNUMBER(OFFSET('Sanitation Data'!$F$11,0,10*ROW('Sanitation Data'!F180))),DB186="No",ISNUMBER(OFFSET('Sanitation Data'!$F$11,0,10*ROW('Sanitation Data'!F180)))),CONCATENATE("[",ROUND(OFFSET('Sanitation Data'!$F$11,0,10*ROW('Sanitation Data'!F180)),0),"]"),IF(AND(ISNUMBER(OFFSET('Sanitation Data'!$F$11,0,10*ROW('Sanitation Data'!F180))),DB186="",ISNUMBER(OFFSET('Sanitation Data'!$F$11,0,10*ROW('Sanitation Data'!F180)))),OFFSET('Sanitation Data'!$F$11,0,10*ROW('Sanitation Data'!F180)),NA())))</f>
        <v>#N/A</v>
      </c>
      <c r="AN186" s="251" t="e">
        <f ca="true">+IF(AND(ISNUMBER(OFFSET('Sanitation Data'!$F$12,0,10*ROW('Sanitation Data'!F180))),DC186="Yes"),OFFSET('Sanitation Data'!$F$12,0,10*ROW('Sanitation Data'!F180)),IF(AND(ISNUMBER(OFFSET('Sanitation Data'!$F$12,0,10*ROW('Sanitation Data'!F180))),DC186="No",ISNUMBER(OFFSET('Sanitation Data'!$F$12,0,10*ROW('Sanitation Data'!F180)))),CONCATENATE("[",ROUND(OFFSET('Sanitation Data'!$F$12,0,10*ROW('Sanitation Data'!F180)),0),"]"),IF(AND(ISNUMBER(OFFSET('Sanitation Data'!$F$12,0,10*ROW('Sanitation Data'!F180))),DC186="",ISNUMBER(OFFSET('Sanitation Data'!$F$12,0,10*ROW('Sanitation Data'!F180)))),OFFSET('Sanitation Data'!$F$12,0,10*ROW('Sanitation Data'!F180)),NA())))</f>
        <v>#N/A</v>
      </c>
      <c r="AO186" s="251" t="e">
        <f ca="true">+IF(AND(ISNUMBER(OFFSET('Sanitation Data'!$F$13,0,10*ROW('Sanitation Data'!F180))),DD186="Yes"),OFFSET('Sanitation Data'!$F$13,0,10*ROW('Sanitation Data'!F180)),IF(AND(ISNUMBER(OFFSET('Sanitation Data'!$F$13,0,10*ROW('Sanitation Data'!F180))),DD186="No",ISNUMBER(OFFSET('Sanitation Data'!$F$13,0,10*ROW('Sanitation Data'!F180)))),CONCATENATE("[",ROUND(OFFSET('Sanitation Data'!$F$13,0,10*ROW('Sanitation Data'!F180)),0),"]"),IF(AND(ISNUMBER(OFFSET('Sanitation Data'!$F$13,0,10*ROW('Sanitation Data'!F180))),DD186="",ISNUMBER(OFFSET('Sanitation Data'!$F$13,0,10*ROW('Sanitation Data'!F180)))),OFFSET('Sanitation Data'!$F$13,0,10*ROW('Sanitation Data'!F180)),NA())))</f>
        <v>#N/A</v>
      </c>
      <c r="AP186" s="251" t="e">
        <f ca="true">+IF(AND(ISNUMBER(OFFSET('Sanitation Data'!$G$5,0,10*ROW('Sanitation Data'!G180))),DE186="Yes"),100-OFFSET('Sanitation Data'!$G$5,0,10*ROW('Sanitation Data'!G180)),IF(AND(ISNUMBER(OFFSET('Sanitation Data'!$G$5,0,10*ROW('Sanitation Data'!G180))),DE186="No",ISNUMBER(OFFSET('Sanitation Data'!$G$5,0,10*ROW('Sanitation Data'!G180)))),CONCATENATE("[",ROUND(100-OFFSET('Sanitation Data'!$G$5,0,10*ROW('Sanitation Data'!G180)),0),"]"),IF(AND(ISNUMBER(OFFSET('Sanitation Data'!$G$5,0,10*ROW('Sanitation Data'!G180))),DE186="",ISNUMBER(OFFSET('Sanitation Data'!$G$5,0,10*ROW('Sanitation Data'!G180)))),100-OFFSET('Sanitation Data'!$G$5,0,10*ROW('Sanitation Data'!G180)),NA())))</f>
        <v>#N/A</v>
      </c>
      <c r="AQ186" s="251" t="e">
        <f ca="true">+IF(AND(ISNUMBER(OFFSET('Sanitation Data'!$G$7,0,10*ROW('Sanitation Data'!G180))),DF186="Yes"),OFFSET('Sanitation Data'!$G$7,0,10*ROW('Sanitation Data'!G180)),IF(AND(ISNUMBER(OFFSET('Sanitation Data'!$G$7,0,10*ROW('Sanitation Data'!G180))),DF186="No",ISNUMBER(OFFSET('Sanitation Data'!$G$7,0,10*ROW('Sanitation Data'!G180)))),CONCATENATE("[",ROUND(OFFSET('Sanitation Data'!$G$7,0,10*ROW('Sanitation Data'!G180)),0),"]"),IF(AND(ISNUMBER(OFFSET('Sanitation Data'!$G$7,0,10*ROW('Sanitation Data'!G180))),DF186="",ISNUMBER(OFFSET('Sanitation Data'!$G$7,0,10*ROW('Sanitation Data'!G180)))),OFFSET('Sanitation Data'!$G$7,0,10*ROW('Sanitation Data'!G180)),NA())))</f>
        <v>#N/A</v>
      </c>
      <c r="AR186" s="251" t="e">
        <f ca="true">+IF(AND(ISNUMBER(OFFSET('Sanitation Data'!$G$11,0,10*ROW('Sanitation Data'!G180))),DG186="Yes"),OFFSET('Sanitation Data'!$G$11,0,10*ROW('Sanitation Data'!G180)),IF(AND(ISNUMBER(OFFSET('Sanitation Data'!$G$11,0,10*ROW('Sanitation Data'!G180))),DG186="No",ISNUMBER(OFFSET('Sanitation Data'!$G$11,0,10*ROW('Sanitation Data'!G180)))),CONCATENATE("[",ROUND(OFFSET('Sanitation Data'!$G$11,0,10*ROW('Sanitation Data'!G180)),0),"]"),IF(AND(ISNUMBER(OFFSET('Sanitation Data'!$G$11,0,10*ROW('Sanitation Data'!G180))),DG186="",ISNUMBER(OFFSET('Sanitation Data'!$G$11,0,10*ROW('Sanitation Data'!G180)))),OFFSET('Sanitation Data'!$G$11,0,10*ROW('Sanitation Data'!G180)),NA())))</f>
        <v>#N/A</v>
      </c>
      <c r="AS186" s="251" t="e">
        <f ca="true">+IF(AND(ISNUMBER(OFFSET('Sanitation Data'!$G$12,0,10*ROW('Sanitation Data'!G180))),DH186="Yes"),OFFSET('Sanitation Data'!$G$12,0,10*ROW('Sanitation Data'!G180)),IF(AND(ISNUMBER(OFFSET('Sanitation Data'!$G$12,0,10*ROW('Sanitation Data'!G180))),DH186="No",ISNUMBER(OFFSET('Sanitation Data'!$G$12,0,10*ROW('Sanitation Data'!G180)))),CONCATENATE("[",ROUND(OFFSET('Sanitation Data'!$G$12,0,10*ROW('Sanitation Data'!G180)),0),"]"),IF(AND(ISNUMBER(OFFSET('Sanitation Data'!$G$12,0,10*ROW('Sanitation Data'!G180))),DH186="",ISNUMBER(OFFSET('Sanitation Data'!$G$12,0,10*ROW('Sanitation Data'!G180)))),OFFSET('Sanitation Data'!$G$12,0,10*ROW('Sanitation Data'!G180)),NA())))</f>
        <v>#N/A</v>
      </c>
      <c r="AT186" s="251" t="e">
        <f ca="true">+IF(AND(ISNUMBER(OFFSET('Sanitation Data'!$G$13,0,10*ROW('Sanitation Data'!G180))),DI186="Yes"),OFFSET('Sanitation Data'!$G$13,0,10*ROW('Sanitation Data'!G180)),IF(AND(ISNUMBER(OFFSET('Sanitation Data'!$G$13,0,10*ROW('Sanitation Data'!G180))),DI186="No",ISNUMBER(OFFSET('Sanitation Data'!$G$13,0,10*ROW('Sanitation Data'!G180)))),CONCATENATE("[",ROUND(OFFSET('Sanitation Data'!$G$13,0,10*ROW('Sanitation Data'!G180)),0),"]"),IF(AND(ISNUMBER(OFFSET('Sanitation Data'!$G$13,0,10*ROW('Sanitation Data'!G180))),DI186="",ISNUMBER(OFFSET('Sanitation Data'!$G$13,0,10*ROW('Sanitation Data'!G180)))),OFFSET('Sanitation Data'!$G$13,0,10*ROW('Sanitation Data'!G180)),NA())))</f>
        <v>#N/A</v>
      </c>
      <c r="AU186" s="251" t="e">
        <f ca="true">+IF(AND(ISNUMBER(OFFSET('Sanitation Data'!$H$5,0,10*ROW('Sanitation Data'!H180))),DJ186="Yes"),100-OFFSET('Sanitation Data'!$H$5,0,10*ROW('Sanitation Data'!H180)),IF(AND(ISNUMBER(OFFSET('Sanitation Data'!$H$5,0,10*ROW('Sanitation Data'!H180))),DJ186="No",ISNUMBER(OFFSET('Sanitation Data'!$H$5,0,10*ROW('Sanitation Data'!H180)))),CONCATENATE("[",ROUND(100-OFFSET('Sanitation Data'!$H$5,0,10*ROW('Sanitation Data'!H180)),0),"]"),IF(AND(ISNUMBER(OFFSET('Sanitation Data'!$H$5,0,10*ROW('Sanitation Data'!H180))),DJ186="",ISNUMBER(OFFSET('Sanitation Data'!$H$5,0,10*ROW('Sanitation Data'!H180)))),100-OFFSET('Sanitation Data'!$H$5,0,10*ROW('Sanitation Data'!H180)),NA())))</f>
        <v>#N/A</v>
      </c>
      <c r="AV186" s="251" t="e">
        <f ca="true">+IF(AND(ISNUMBER(OFFSET('Sanitation Data'!$H$7,0,10*ROW('Sanitation Data'!H180))),DK186="Yes"),OFFSET('Sanitation Data'!$H$7,0,10*ROW('Sanitation Data'!H180)),IF(AND(ISNUMBER(OFFSET('Sanitation Data'!$H$7,0,10*ROW('Sanitation Data'!H180))),DK186="No",ISNUMBER(OFFSET('Sanitation Data'!$H$7,0,10*ROW('Sanitation Data'!H180)))),CONCATENATE("[",ROUND(OFFSET('Sanitation Data'!$H$7,0,10*ROW('Sanitation Data'!H180)),0),"]"),IF(AND(ISNUMBER(OFFSET('Sanitation Data'!$H$7,0,10*ROW('Sanitation Data'!H180))),DK186="",ISNUMBER(OFFSET('Sanitation Data'!$H$7,0,10*ROW('Sanitation Data'!H180)))),OFFSET('Sanitation Data'!$H$7,0,10*ROW('Sanitation Data'!H180)),NA())))</f>
        <v>#N/A</v>
      </c>
      <c r="AW186" s="251" t="e">
        <f ca="true">+IF(AND(ISNUMBER(OFFSET('Sanitation Data'!$H$11,0,10*ROW('Sanitation Data'!H180))),DL186="Yes"),OFFSET('Sanitation Data'!$H$11,0,10*ROW('Sanitation Data'!H180)),IF(AND(ISNUMBER(OFFSET('Sanitation Data'!$H$11,0,10*ROW('Sanitation Data'!H180))),DL186="No",ISNUMBER(OFFSET('Sanitation Data'!$H$11,0,10*ROW('Sanitation Data'!H180)))),CONCATENATE("[",ROUND(OFFSET('Sanitation Data'!$H$11,0,10*ROW('Sanitation Data'!H180)),0),"]"),IF(AND(ISNUMBER(OFFSET('Sanitation Data'!$H$11,0,10*ROW('Sanitation Data'!H180))),DL186="",ISNUMBER(OFFSET('Sanitation Data'!$H$11,0,10*ROW('Sanitation Data'!H180)))),OFFSET('Sanitation Data'!$H$11,0,10*ROW('Sanitation Data'!H180)),NA())))</f>
        <v>#N/A</v>
      </c>
      <c r="AX186" s="251" t="e">
        <f ca="true">+IF(AND(ISNUMBER(OFFSET('Sanitation Data'!$H$12,0,10*ROW('Sanitation Data'!H180))),DM186="Yes"),OFFSET('Sanitation Data'!$H$12,0,10*ROW('Sanitation Data'!H180)),IF(AND(ISNUMBER(OFFSET('Sanitation Data'!$H$12,0,10*ROW('Sanitation Data'!H180))),DM186="No",ISNUMBER(OFFSET('Sanitation Data'!$H$12,0,10*ROW('Sanitation Data'!H180)))),CONCATENATE("[",ROUND(OFFSET('Sanitation Data'!$H$12,0,10*ROW('Sanitation Data'!H180)),0),"]"),IF(AND(ISNUMBER(OFFSET('Sanitation Data'!$H$12,0,10*ROW('Sanitation Data'!H180))),DM186="",ISNUMBER(OFFSET('Sanitation Data'!$H$12,0,10*ROW('Sanitation Data'!H180)))),OFFSET('Sanitation Data'!$H$12,0,10*ROW('Sanitation Data'!H180)),NA())))</f>
        <v>#N/A</v>
      </c>
      <c r="AY186" s="251" t="e">
        <f ca="true">+IF(AND(ISNUMBER(OFFSET('Sanitation Data'!$H$13,0,10*ROW('Sanitation Data'!H180))),DN186="Yes"),OFFSET('Sanitation Data'!$H$13,0,10*ROW('Sanitation Data'!H180)),IF(AND(ISNUMBER(OFFSET('Sanitation Data'!$H$13,0,10*ROW('Sanitation Data'!H180))),DN186="No",ISNUMBER(OFFSET('Sanitation Data'!$H$13,0,10*ROW('Sanitation Data'!H180)))),CONCATENATE("[",ROUND(OFFSET('Sanitation Data'!$H$13,0,10*ROW('Sanitation Data'!H180)),0),"]"),IF(AND(ISNUMBER(OFFSET('Sanitation Data'!$H$13,0,10*ROW('Sanitation Data'!H180))),DN186="",ISNUMBER(OFFSET('Sanitation Data'!$H$13,0,10*ROW('Sanitation Data'!H180)))),OFFSET('Sanitation Data'!$H$13,0,10*ROW('Sanitation Data'!H180)),NA())))</f>
        <v>#N/A</v>
      </c>
      <c r="AZ186" s="252" t="e">
        <f ca="true">+IF(AND(ISNUMBER(OFFSET('Hygiene Data'!$C$6,0,10*ROW('Hygiene Data'!C180))),DO186="Yes"),OFFSET('Hygiene Data'!$C$6,0,10*ROW('Hygiene Data'!C180)),IF(AND(ISNUMBER(OFFSET('Hygiene Data'!$C$6,0,10*ROW('Hygiene Data'!C180))),DO186="No",ISNUMBER(OFFSET('Hygiene Data'!$C$6,0,10*ROW('Hygiene Data'!C180)))),CONCATENATE("[",ROUND(OFFSET('Hygiene Data'!$C$6,0,10*ROW('Hygiene Data'!C180)),0),"]"),IF(AND(ISNUMBER(OFFSET('Hygiene Data'!$C$6,0,10*ROW('Hygiene Data'!C180))),DO186="",ISNUMBER(OFFSET('Hygiene Data'!$C$6,0,10*ROW('Hygiene Data'!C180)))),OFFSET('Hygiene Data'!$C$6,0,10*ROW('Hygiene Data'!C180)),NA())))</f>
        <v>#N/A</v>
      </c>
      <c r="BA186" s="252" t="e">
        <f ca="true">+IF(AND(ISNUMBER(OFFSET('Hygiene Data'!$C$8,0,10*ROW('Hygiene Data'!C180))),DP186="Yes"),OFFSET('Hygiene Data'!$C$8,0,10*ROW('Hygiene Data'!C180)),IF(AND(ISNUMBER(OFFSET('Hygiene Data'!$C$8,0,10*ROW('Hygiene Data'!C180))),DP186="No",ISNUMBER(OFFSET('Hygiene Data'!$C$8,0,10*ROW('Hygiene Data'!C180)))),CONCATENATE("[",ROUND(OFFSET('Hygiene Data'!$C$8,0,10*ROW('Hygiene Data'!C180)),0),"]"),IF(AND(ISNUMBER(OFFSET('Hygiene Data'!$C$8,0,10*ROW('Hygiene Data'!C180))),DP186="",ISNUMBER(OFFSET('Hygiene Data'!$C$8,0,10*ROW('Hygiene Data'!C180)))),OFFSET('Hygiene Data'!$C$8,0,10*ROW('Hygiene Data'!C180)),NA())))</f>
        <v>#N/A</v>
      </c>
      <c r="BB186" s="252" t="e">
        <f ca="true">+IF(AND(ISNUMBER(OFFSET('Hygiene Data'!$C$10,0,10*ROW('Hygiene Data'!C180))),DQ186="Yes"),OFFSET('Hygiene Data'!$C$10,0,10*ROW('Hygiene Data'!C180)),IF(AND(ISNUMBER(OFFSET('Hygiene Data'!$C$10,0,10*ROW('Hygiene Data'!C180))),DQ186="No",ISNUMBER(OFFSET('Hygiene Data'!$C$10,0,10*ROW('Hygiene Data'!C180)))),CONCATENATE("[",ROUND(OFFSET('Hygiene Data'!$C$10,0,10*ROW('Hygiene Data'!C180)),0),"]"),IF(AND(ISNUMBER(OFFSET('Hygiene Data'!$C$10,0,10*ROW('Hygiene Data'!C180))),DQ186="",ISNUMBER(OFFSET('Hygiene Data'!$C$10,0,10*ROW('Hygiene Data'!C180)))),OFFSET('Hygiene Data'!$C$10,0,10*ROW('Hygiene Data'!C180)),NA())))</f>
        <v>#N/A</v>
      </c>
      <c r="BC186" s="252" t="e">
        <f ca="true">+IF(AND(ISNUMBER(OFFSET('Hygiene Data'!$D$6,0,10*ROW('Hygiene Data'!D180))),DR186="Yes"),OFFSET('Hygiene Data'!$D$6,0,10*ROW('Hygiene Data'!D180)),IF(AND(ISNUMBER(OFFSET('Hygiene Data'!$D$6,0,10*ROW('Hygiene Data'!D180))),DR186="No",ISNUMBER(OFFSET('Hygiene Data'!$D$6,0,10*ROW('Hygiene Data'!D180)))),CONCATENATE("[",ROUND(OFFSET('Hygiene Data'!$D$6,0,10*ROW('Hygiene Data'!D180)),0),"]"),IF(AND(ISNUMBER(OFFSET('Hygiene Data'!$D$6,0,10*ROW('Hygiene Data'!D180))),DR186="",ISNUMBER(OFFSET('Hygiene Data'!$D$6,0,10*ROW('Hygiene Data'!D180)))),OFFSET('Hygiene Data'!$D$6,0,10*ROW('Hygiene Data'!D180)),NA())))</f>
        <v>#N/A</v>
      </c>
      <c r="BD186" s="252" t="e">
        <f ca="true">+IF(AND(ISNUMBER(OFFSET('Hygiene Data'!$D$8,0,10*ROW('Hygiene Data'!D180))),DS186="Yes"),OFFSET('Hygiene Data'!$D$8,0,10*ROW('Hygiene Data'!D180)),IF(AND(ISNUMBER(OFFSET('Hygiene Data'!$D$8,0,10*ROW('Hygiene Data'!D180))),DS186="No",ISNUMBER(OFFSET('Hygiene Data'!$D$8,0,10*ROW('Hygiene Data'!D180)))),CONCATENATE("[",ROUND(OFFSET('Hygiene Data'!$D$8,0,10*ROW('Hygiene Data'!D180)),0),"]"),IF(AND(ISNUMBER(OFFSET('Hygiene Data'!$D$8,0,10*ROW('Hygiene Data'!D180))),DS186="",ISNUMBER(OFFSET('Hygiene Data'!$D$8,0,10*ROW('Hygiene Data'!D180)))),OFFSET('Hygiene Data'!$D$8,0,10*ROW('Hygiene Data'!D180)),NA())))</f>
        <v>#N/A</v>
      </c>
      <c r="BE186" s="252" t="e">
        <f ca="true">+IF(AND(ISNUMBER(OFFSET('Hygiene Data'!$D$10,0,10*ROW('Hygiene Data'!D180))),DT186="Yes"),OFFSET('Hygiene Data'!$D$10,0,10*ROW('Hygiene Data'!D180)),IF(AND(ISNUMBER(OFFSET('Hygiene Data'!$D$10,0,10*ROW('Hygiene Data'!D180))),DT186="No",ISNUMBER(OFFSET('Hygiene Data'!$D$10,0,10*ROW('Hygiene Data'!D180)))),CONCATENATE("[",ROUND(OFFSET('Hygiene Data'!$D$10,0,10*ROW('Hygiene Data'!D180)),0),"]"),IF(AND(ISNUMBER(OFFSET('Hygiene Data'!$D$10,0,10*ROW('Hygiene Data'!D180))),DT186="",ISNUMBER(OFFSET('Hygiene Data'!$D$10,0,10*ROW('Hygiene Data'!D180)))),OFFSET('Hygiene Data'!$D$10,0,10*ROW('Hygiene Data'!D180)),NA())))</f>
        <v>#N/A</v>
      </c>
      <c r="BF186" s="252" t="e">
        <f ca="true">+IF(AND(ISNUMBER(OFFSET('Hygiene Data'!$E$6,0,10*ROW('Hygiene Data'!E180))),DU186="Yes"),OFFSET('Hygiene Data'!$E$6,0,10*ROW('Hygiene Data'!E180)),IF(AND(ISNUMBER(OFFSET('Hygiene Data'!$E$6,0,10*ROW('Hygiene Data'!E180))),DU186="No",ISNUMBER(OFFSET('Hygiene Data'!$E$6,0,10*ROW('Hygiene Data'!E180)))),CONCATENATE("[",ROUND(OFFSET('Hygiene Data'!$E$6,0,10*ROW('Hygiene Data'!E180)),0),"]"),IF(AND(ISNUMBER(OFFSET('Hygiene Data'!$E$6,0,10*ROW('Hygiene Data'!E180))),DU186="",ISNUMBER(OFFSET('Hygiene Data'!$E$6,0,10*ROW('Hygiene Data'!E180)))),OFFSET('Hygiene Data'!$E$6,0,10*ROW('Hygiene Data'!E180)),NA())))</f>
        <v>#N/A</v>
      </c>
      <c r="BG186" s="252" t="e">
        <f ca="true">+IF(AND(ISNUMBER(OFFSET('Hygiene Data'!$E$8,0,10*ROW('Hygiene Data'!E180))),DV186="Yes"),OFFSET('Hygiene Data'!$E$8,0,10*ROW('Hygiene Data'!E180)),IF(AND(ISNUMBER(OFFSET('Hygiene Data'!$E$8,0,10*ROW('Hygiene Data'!E180))),DV186="No",ISNUMBER(OFFSET('Hygiene Data'!$E$8,0,10*ROW('Hygiene Data'!E180)))),CONCATENATE("[",ROUND(OFFSET('Hygiene Data'!$E$8,0,10*ROW('Hygiene Data'!E180)),0),"]"),IF(AND(ISNUMBER(OFFSET('Hygiene Data'!$E$8,0,10*ROW('Hygiene Data'!E180))),DV186="",ISNUMBER(OFFSET('Hygiene Data'!$E$8,0,10*ROW('Hygiene Data'!E180)))),OFFSET('Hygiene Data'!$E$8,0,10*ROW('Hygiene Data'!E180)),NA())))</f>
        <v>#N/A</v>
      </c>
      <c r="BH186" s="252" t="e">
        <f ca="true">+IF(AND(ISNUMBER(OFFSET('Hygiene Data'!$E$10,0,10*ROW('Hygiene Data'!E180))),DW186="Yes"),OFFSET('Hygiene Data'!$E$10,0,10*ROW('Hygiene Data'!E180)),IF(AND(ISNUMBER(OFFSET('Hygiene Data'!$E$10,0,10*ROW('Hygiene Data'!E180))),DW186="No",ISNUMBER(OFFSET('Hygiene Data'!$E$10,0,10*ROW('Hygiene Data'!E180)))),CONCATENATE("[",ROUND(OFFSET('Hygiene Data'!$E$10,0,10*ROW('Hygiene Data'!E180)),0),"]"),IF(AND(ISNUMBER(OFFSET('Hygiene Data'!$E$10,0,10*ROW('Hygiene Data'!E180))),DW186="",ISNUMBER(OFFSET('Hygiene Data'!$E$10,0,10*ROW('Hygiene Data'!E180)))),OFFSET('Hygiene Data'!$E$10,0,10*ROW('Hygiene Data'!E180)),NA())))</f>
        <v>#N/A</v>
      </c>
      <c r="BI186" s="252" t="e">
        <f ca="true">+IF(AND(ISNUMBER(OFFSET('Hygiene Data'!$F$6,0,10*ROW('Hygiene Data'!F180))),DX186="Yes"),OFFSET('Hygiene Data'!$F$6,0,10*ROW('Hygiene Data'!F180)),IF(AND(ISNUMBER(OFFSET('Hygiene Data'!$F$6,0,10*ROW('Hygiene Data'!F180))),DX186="No",ISNUMBER(OFFSET('Hygiene Data'!$F$6,0,10*ROW('Hygiene Data'!F180)))),CONCATENATE("[",ROUND(OFFSET('Hygiene Data'!$F$6,0,10*ROW('Hygiene Data'!F180)),0),"]"),IF(AND(ISNUMBER(OFFSET('Hygiene Data'!$F$6,0,10*ROW('Hygiene Data'!F180))),DX186="",ISNUMBER(OFFSET('Hygiene Data'!$F$6,0,10*ROW('Hygiene Data'!F180)))),OFFSET('Hygiene Data'!$F$6,0,10*ROW('Hygiene Data'!F180)),NA())))</f>
        <v>#N/A</v>
      </c>
      <c r="BJ186" s="252" t="e">
        <f ca="true">+IF(AND(ISNUMBER(OFFSET('Hygiene Data'!$F$8,0,10*ROW('Hygiene Data'!F180))),DY186="Yes"),OFFSET('Hygiene Data'!$F$8,0,10*ROW('Hygiene Data'!F180)),IF(AND(ISNUMBER(OFFSET('Hygiene Data'!$F$8,0,10*ROW('Hygiene Data'!F180))),DY186="No",ISNUMBER(OFFSET('Hygiene Data'!$F$8,0,10*ROW('Hygiene Data'!F180)))),CONCATENATE("[",ROUND(OFFSET('Hygiene Data'!$F$8,0,10*ROW('Hygiene Data'!F180)),0),"]"),IF(AND(ISNUMBER(OFFSET('Hygiene Data'!$F$8,0,10*ROW('Hygiene Data'!F180))),DY186="",ISNUMBER(OFFSET('Hygiene Data'!$F$8,0,10*ROW('Hygiene Data'!F180)))),OFFSET('Hygiene Data'!$F$8,0,10*ROW('Hygiene Data'!F180)),NA())))</f>
        <v>#N/A</v>
      </c>
      <c r="BK186" s="252" t="e">
        <f ca="true">+IF(AND(ISNUMBER(OFFSET('Hygiene Data'!$F$10,0,10*ROW('Hygiene Data'!F180))),DZ186="Yes"),OFFSET('Hygiene Data'!$F$10,0,10*ROW('Hygiene Data'!F180)),IF(AND(ISNUMBER(OFFSET('Hygiene Data'!$F$10,0,10*ROW('Hygiene Data'!F180))),DZ186="No",ISNUMBER(OFFSET('Hygiene Data'!$F$10,0,10*ROW('Hygiene Data'!F180)))),CONCATENATE("[",ROUND(OFFSET('Hygiene Data'!$F$10,0,10*ROW('Hygiene Data'!F180)),0),"]"),IF(AND(ISNUMBER(OFFSET('Hygiene Data'!$F$10,0,10*ROW('Hygiene Data'!F180))),DZ186="",ISNUMBER(OFFSET('Hygiene Data'!$F$10,0,10*ROW('Hygiene Data'!F180)))),OFFSET('Hygiene Data'!$F$10,0,10*ROW('Hygiene Data'!F180)),NA())))</f>
        <v>#N/A</v>
      </c>
      <c r="BL186" s="252" t="e">
        <f ca="true">+IF(AND(ISNUMBER(OFFSET('Hygiene Data'!$G$6,0,10*ROW('Hygiene Data'!G180))),EA186="Yes"),OFFSET('Hygiene Data'!$G$6,0,10*ROW('Hygiene Data'!G180)),IF(AND(ISNUMBER(OFFSET('Hygiene Data'!$G$6,0,10*ROW('Hygiene Data'!G180))),EA186="No",ISNUMBER(OFFSET('Hygiene Data'!$G$6,0,10*ROW('Hygiene Data'!G180)))),CONCATENATE("[",ROUND(OFFSET('Hygiene Data'!$G$6,0,10*ROW('Hygiene Data'!G180)),0),"]"),IF(AND(ISNUMBER(OFFSET('Hygiene Data'!$G$6,0,10*ROW('Hygiene Data'!G180))),EA186="",ISNUMBER(OFFSET('Hygiene Data'!$G$6,0,10*ROW('Hygiene Data'!G180)))),OFFSET('Hygiene Data'!$G$6,0,10*ROW('Hygiene Data'!G180)),NA())))</f>
        <v>#N/A</v>
      </c>
      <c r="BM186" s="252" t="e">
        <f ca="true">+IF(AND(ISNUMBER(OFFSET('Hygiene Data'!$G$8,0,10*ROW('Hygiene Data'!G180))),EB186="Yes"),OFFSET('Hygiene Data'!$G$8,0,10*ROW('Hygiene Data'!G180)),IF(AND(ISNUMBER(OFFSET('Hygiene Data'!$G$8,0,10*ROW('Hygiene Data'!G180))),EB186="No",ISNUMBER(OFFSET('Hygiene Data'!$G$8,0,10*ROW('Hygiene Data'!G180)))),CONCATENATE("[",ROUND(OFFSET('Hygiene Data'!$G$8,0,10*ROW('Hygiene Data'!G180)),0),"]"),IF(AND(ISNUMBER(OFFSET('Hygiene Data'!$G$8,0,10*ROW('Hygiene Data'!G180))),EB186="",ISNUMBER(OFFSET('Hygiene Data'!$G$8,0,10*ROW('Hygiene Data'!G180)))),OFFSET('Hygiene Data'!$G$8,0,10*ROW('Hygiene Data'!G180)),NA())))</f>
        <v>#N/A</v>
      </c>
      <c r="BN186" s="252" t="e">
        <f ca="true">+IF(AND(ISNUMBER(OFFSET('Hygiene Data'!$G$10,0,10*ROW('Hygiene Data'!G180))),EC186="Yes"),OFFSET('Hygiene Data'!$G$10,0,10*ROW('Hygiene Data'!G180)),IF(AND(ISNUMBER(OFFSET('Hygiene Data'!$G$10,0,10*ROW('Hygiene Data'!G180))),EC186="No",ISNUMBER(OFFSET('Hygiene Data'!$G$10,0,10*ROW('Hygiene Data'!G180)))),CONCATENATE("[",ROUND(OFFSET('Hygiene Data'!$G$10,0,10*ROW('Hygiene Data'!G180)),0),"]"),IF(AND(ISNUMBER(OFFSET('Hygiene Data'!$G$10,0,10*ROW('Hygiene Data'!G180))),EC186="",ISNUMBER(OFFSET('Hygiene Data'!$G$10,0,10*ROW('Hygiene Data'!G180)))),OFFSET('Hygiene Data'!$G$10,0,10*ROW('Hygiene Data'!G180)),NA())))</f>
        <v>#N/A</v>
      </c>
      <c r="BO186" s="252" t="e">
        <f ca="true">+IF(AND(ISNUMBER(OFFSET('Hygiene Data'!$H$6,0,10*ROW('Hygiene Data'!H180))),ED186="Yes"),OFFSET('Hygiene Data'!$H$6,0,10*ROW('Hygiene Data'!H180)),IF(AND(ISNUMBER(OFFSET('Hygiene Data'!$H$6,0,10*ROW('Hygiene Data'!H180))),ED186="No",ISNUMBER(OFFSET('Hygiene Data'!$H$6,0,10*ROW('Hygiene Data'!H180)))),CONCATENATE("[",ROUND(OFFSET('Hygiene Data'!$H$6,0,10*ROW('Hygiene Data'!H180)),0),"]"),IF(AND(ISNUMBER(OFFSET('Hygiene Data'!$H$6,0,10*ROW('Hygiene Data'!H180))),ED186="",ISNUMBER(OFFSET('Hygiene Data'!$H$6,0,10*ROW('Hygiene Data'!H180)))),OFFSET('Hygiene Data'!$H$6,0,10*ROW('Hygiene Data'!H180)),NA())))</f>
        <v>#N/A</v>
      </c>
      <c r="BP186" s="252" t="e">
        <f ca="true">+IF(AND(ISNUMBER(OFFSET('Hygiene Data'!$H$8,0,10*ROW('Hygiene Data'!H180))),EE186="Yes"),OFFSET('Hygiene Data'!$H$8,0,10*ROW('Hygiene Data'!H180)),IF(AND(ISNUMBER(OFFSET('Hygiene Data'!$H$8,0,10*ROW('Hygiene Data'!H180))),EE186="No",ISNUMBER(OFFSET('Hygiene Data'!$H$8,0,10*ROW('Hygiene Data'!H180)))),CONCATENATE("[",ROUND(OFFSET('Hygiene Data'!$H$8,0,10*ROW('Hygiene Data'!H180)),0),"]"),IF(AND(ISNUMBER(OFFSET('Hygiene Data'!$H$8,0,10*ROW('Hygiene Data'!H180))),EE186="",ISNUMBER(OFFSET('Hygiene Data'!$H$8,0,10*ROW('Hygiene Data'!H180)))),OFFSET('Hygiene Data'!$H$8,0,10*ROW('Hygiene Data'!H180)),NA())))</f>
        <v>#N/A</v>
      </c>
      <c r="BQ186" s="252" t="e">
        <f ca="true">+IF(AND(ISNUMBER(OFFSET('Hygiene Data'!$H$10,0,10*ROW('Hygiene Data'!H180))),EF186="Yes"),OFFSET('Hygiene Data'!$H$10,0,10*ROW('Hygiene Data'!H180)),IF(AND(ISNUMBER(OFFSET('Hygiene Data'!$H$10,0,10*ROW('Hygiene Data'!H180))),EF186="No",ISNUMBER(OFFSET('Hygiene Data'!$H$10,0,10*ROW('Hygiene Data'!H180)))),CONCATENATE("[",ROUND(OFFSET('Hygiene Data'!$H$10,0,10*ROW('Hygiene Data'!H180)),0),"]"),IF(AND(ISNUMBER(OFFSET('Hygiene Data'!$H$10,0,10*ROW('Hygiene Data'!H180))),EF186="",ISNUMBER(OFFSET('Hygiene Data'!$H$10,0,10*ROW('Hygiene Data'!H180)))),OFFSET('Hygiene Data'!$H$10,0,10*ROW('Hygiene Data'!H180)),NA())))</f>
        <v>#N/A</v>
      </c>
      <c r="BS186" s="36" t="str">
        <f ca="true">+IF(OFFSET('Water Data'!$C$28,0,10*ROW('Water Data'!C180))="","",OFFSET('Water Data'!$C$28,0,10*ROW('Water Data'!C180)))</f>
        <v/>
      </c>
      <c r="BT186" s="36" t="str">
        <f ca="true">+IF(OFFSET('Water Data'!$C$29,0,10*ROW('Water Data'!C180))="","",OFFSET('Water Data'!$C$29,0,10*ROW('Water Data'!C180)))</f>
        <v/>
      </c>
      <c r="BU186" s="36" t="str">
        <f ca="true">+IF(OFFSET('Water Data'!$C$30,0,10*ROW('Water Data'!C180))="","",OFFSET('Water Data'!$C$30,0,10*ROW('Water Data'!C180)))</f>
        <v/>
      </c>
      <c r="BV186" s="36" t="str">
        <f ca="true">+IF(OFFSET('Water Data'!$D$28,0,10*ROW('Water Data'!D180))="","",OFFSET('Water Data'!$D$28,0,10*ROW('Water Data'!D180)))</f>
        <v/>
      </c>
      <c r="BW186" s="36" t="str">
        <f ca="true">+IF(OFFSET('Water Data'!$D$29,0,10*ROW('Water Data'!D180))="","",OFFSET('Water Data'!$D$29,0,10*ROW('Water Data'!D180)))</f>
        <v/>
      </c>
      <c r="BX186" s="36" t="str">
        <f ca="true">+IF(OFFSET('Water Data'!$D$30,0,10*ROW('Water Data'!D180))="","",OFFSET('Water Data'!$D$30,0,10*ROW('Water Data'!D180)))</f>
        <v/>
      </c>
      <c r="BY186" s="36" t="str">
        <f ca="true">+IF(OFFSET('Water Data'!$E$28,0,10*ROW('Water Data'!E180))="","",OFFSET('Water Data'!$E$28,0,10*ROW('Water Data'!E180)))</f>
        <v/>
      </c>
      <c r="BZ186" s="36" t="str">
        <f ca="true">+IF(OFFSET('Water Data'!$E$29,0,10*ROW('Water Data'!E180))="","",OFFSET('Water Data'!$E$29,0,10*ROW('Water Data'!E180)))</f>
        <v/>
      </c>
      <c r="CA186" s="36" t="str">
        <f ca="true">+IF(OFFSET('Water Data'!$E$30,0,10*ROW('Water Data'!E180))="","",OFFSET('Water Data'!$E$30,0,10*ROW('Water Data'!E180)))</f>
        <v/>
      </c>
      <c r="CB186" s="36" t="str">
        <f ca="true">+IF(OFFSET('Water Data'!$F$28,0,10*ROW('Water Data'!F180))="","",OFFSET('Water Data'!$F$28,0,10*ROW('Water Data'!F180)))</f>
        <v/>
      </c>
      <c r="CC186" s="36" t="str">
        <f ca="true">+IF(OFFSET('Water Data'!$F$29,0,10*ROW('Water Data'!F180))="","",OFFSET('Water Data'!$F$29,0,10*ROW('Water Data'!F180)))</f>
        <v/>
      </c>
      <c r="CD186" s="36" t="str">
        <f ca="true">+IF(OFFSET('Water Data'!$F$30,0,10*ROW('Water Data'!F180))="","",OFFSET('Water Data'!$F$30,0,10*ROW('Water Data'!F180)))</f>
        <v/>
      </c>
      <c r="CE186" s="36" t="str">
        <f ca="true">+IF(OFFSET('Water Data'!$G$28,0,10*ROW('Water Data'!G180))="","",OFFSET('Water Data'!$G$28,0,10*ROW('Water Data'!G180)))</f>
        <v/>
      </c>
      <c r="CF186" s="36" t="str">
        <f ca="true">+IF(OFFSET('Water Data'!$G$29,0,10*ROW('Water Data'!G180))="","",OFFSET('Water Data'!$G$29,0,10*ROW('Water Data'!G180)))</f>
        <v/>
      </c>
      <c r="CG186" s="36" t="str">
        <f ca="true">+IF(OFFSET('Water Data'!$G$30,0,10*ROW('Water Data'!G180))="","",OFFSET('Water Data'!$G$30,0,10*ROW('Water Data'!G180)))</f>
        <v/>
      </c>
      <c r="CH186" s="36" t="str">
        <f ca="true">+IF(OFFSET('Water Data'!$H$28,0,10*ROW('Water Data'!H180))="","",OFFSET('Water Data'!$H$28,0,10*ROW('Water Data'!H180)))</f>
        <v/>
      </c>
      <c r="CI186" s="36" t="str">
        <f ca="true">+IF(OFFSET('Water Data'!$H$29,0,10*ROW('Water Data'!H180))="","",OFFSET('Water Data'!$H$29,0,10*ROW('Water Data'!H180)))</f>
        <v/>
      </c>
      <c r="CJ186" s="36" t="str">
        <f ca="true">+IF(OFFSET('Water Data'!$H$30,0,10*ROW('Water Data'!H180))="","",OFFSET('Water Data'!$H$30,0,10*ROW('Water Data'!H180)))</f>
        <v/>
      </c>
      <c r="CK186" s="36" t="str">
        <f ca="true">+IF(OFFSET('Sanitation Data'!$C$29,0,10*ROW('Sanitation Data'!C180))="","",OFFSET('Sanitation Data'!$C$29,0,10*ROW('Sanitation Data'!C180)))</f>
        <v/>
      </c>
      <c r="CL186" s="36" t="str">
        <f ca="true">+IF(OFFSET('Sanitation Data'!$C$30,0,10*ROW('Sanitation Data'!C180))="","",OFFSET('Sanitation Data'!$C$30,0,10*ROW('Sanitation Data'!C180)))</f>
        <v/>
      </c>
      <c r="CM186" s="36" t="str">
        <f ca="true">+IF(OFFSET('Sanitation Data'!$C$31,0,10*ROW('Sanitation Data'!C180))="","",OFFSET('Sanitation Data'!$C$31,0,10*ROW('Sanitation Data'!C180)))</f>
        <v/>
      </c>
      <c r="CN186" s="36" t="str">
        <f ca="true">+IF(OFFSET('Sanitation Data'!$C$32,0,10*ROW('Sanitation Data'!C180))="","",OFFSET('Sanitation Data'!$C$32,0,10*ROW('Sanitation Data'!C180)))</f>
        <v/>
      </c>
      <c r="CO186" s="36" t="str">
        <f ca="true">+IF(OFFSET('Sanitation Data'!$C$33,0,10*ROW('Sanitation Data'!C180))="","",OFFSET('Sanitation Data'!$C$33,0,10*ROW('Sanitation Data'!C180)))</f>
        <v/>
      </c>
      <c r="CP186" s="36" t="str">
        <f ca="true">+IF(OFFSET('Sanitation Data'!$D$29,0,10*ROW('Sanitation Data'!D180))="","",OFFSET('Sanitation Data'!$D$29,0,10*ROW('Sanitation Data'!D180)))</f>
        <v/>
      </c>
      <c r="CQ186" s="36" t="str">
        <f ca="true">+IF(OFFSET('Sanitation Data'!$D$30,0,10*ROW('Sanitation Data'!D180))="","",OFFSET('Sanitation Data'!$D$30,0,10*ROW('Sanitation Data'!D180)))</f>
        <v/>
      </c>
      <c r="CR186" s="36" t="str">
        <f ca="true">+IF(OFFSET('Sanitation Data'!$D$31,0,10*ROW('Sanitation Data'!D180))="","",OFFSET('Sanitation Data'!$D$31,0,10*ROW('Sanitation Data'!D180)))</f>
        <v/>
      </c>
      <c r="CS186" s="36" t="str">
        <f ca="true">+IF(OFFSET('Sanitation Data'!$D$32,0,10*ROW('Sanitation Data'!D180))="","",OFFSET('Sanitation Data'!$D$32,0,10*ROW('Sanitation Data'!D180)))</f>
        <v/>
      </c>
      <c r="CT186" s="36" t="str">
        <f ca="true">+IF(OFFSET('Sanitation Data'!$D$33,0,10*ROW('Sanitation Data'!D180))="","",OFFSET('Sanitation Data'!$D$33,0,10*ROW('Sanitation Data'!D180)))</f>
        <v/>
      </c>
      <c r="CU186" s="36" t="str">
        <f ca="true">+IF(OFFSET('Sanitation Data'!$E$29,0,10*ROW('Sanitation Data'!E180))="","",OFFSET('Sanitation Data'!$E$29,0,10*ROW('Sanitation Data'!E180)))</f>
        <v/>
      </c>
      <c r="CV186" s="36" t="str">
        <f ca="true">+IF(OFFSET('Sanitation Data'!$E$30,0,10*ROW('Sanitation Data'!E180))="","",OFFSET('Sanitation Data'!$E$30,0,10*ROW('Sanitation Data'!E180)))</f>
        <v/>
      </c>
      <c r="CW186" s="36" t="str">
        <f ca="true">+IF(OFFSET('Sanitation Data'!$E$31,0,10*ROW('Sanitation Data'!E180))="","",OFFSET('Sanitation Data'!$E$31,0,10*ROW('Sanitation Data'!E180)))</f>
        <v/>
      </c>
      <c r="CX186" s="36" t="str">
        <f ca="true">+IF(OFFSET('Sanitation Data'!$E$32,0,10*ROW('Sanitation Data'!E180))="","",OFFSET('Sanitation Data'!$E$32,0,10*ROW('Sanitation Data'!E180)))</f>
        <v/>
      </c>
      <c r="CY186" s="36" t="str">
        <f ca="true">+IF(OFFSET('Sanitation Data'!$E$33,0,10*ROW('Sanitation Data'!E180))="","",OFFSET('Sanitation Data'!$E$33,0,10*ROW('Sanitation Data'!E180)))</f>
        <v/>
      </c>
      <c r="CZ186" s="36" t="str">
        <f ca="true">+IF(OFFSET('Sanitation Data'!$F$29,0,10*ROW('Sanitation Data'!F180))="","",OFFSET('Sanitation Data'!$F$29,0,10*ROW('Sanitation Data'!F180)))</f>
        <v/>
      </c>
      <c r="DA186" s="36" t="str">
        <f ca="true">+IF(OFFSET('Sanitation Data'!$F$30,0,10*ROW('Sanitation Data'!F180))="","",OFFSET('Sanitation Data'!$F$30,0,10*ROW('Sanitation Data'!F180)))</f>
        <v/>
      </c>
      <c r="DB186" s="36" t="str">
        <f ca="true">+IF(OFFSET('Sanitation Data'!$F$31,0,10*ROW('Sanitation Data'!F180))="","",OFFSET('Sanitation Data'!$F$31,0,10*ROW('Sanitation Data'!F180)))</f>
        <v/>
      </c>
      <c r="DC186" s="36" t="str">
        <f ca="true">+IF(OFFSET('Sanitation Data'!$F$32,0,10*ROW('Sanitation Data'!F180))="","",OFFSET('Sanitation Data'!$F$32,0,10*ROW('Sanitation Data'!F180)))</f>
        <v/>
      </c>
      <c r="DD186" s="36" t="str">
        <f ca="true">+IF(OFFSET('Sanitation Data'!$F$33,0,10*ROW('Sanitation Data'!F180))="","",OFFSET('Sanitation Data'!$F$33,0,10*ROW('Sanitation Data'!F180)))</f>
        <v/>
      </c>
      <c r="DE186" s="36" t="str">
        <f ca="true">+IF(OFFSET('Sanitation Data'!$G$29,0,10*ROW('Sanitation Data'!G180))="","",OFFSET('Sanitation Data'!$G$29,0,10*ROW('Sanitation Data'!G180)))</f>
        <v/>
      </c>
      <c r="DF186" s="36" t="str">
        <f ca="true">+IF(OFFSET('Sanitation Data'!$G$30,0,10*ROW('Sanitation Data'!G180))="","",OFFSET('Sanitation Data'!$G$30,0,10*ROW('Sanitation Data'!G180)))</f>
        <v/>
      </c>
      <c r="DG186" s="36" t="str">
        <f ca="true">+IF(OFFSET('Sanitation Data'!$G$31,0,10*ROW('Sanitation Data'!G180))="","",OFFSET('Sanitation Data'!$G$31,0,10*ROW('Sanitation Data'!G180)))</f>
        <v/>
      </c>
      <c r="DH186" s="36" t="str">
        <f ca="true">+IF(OFFSET('Sanitation Data'!$G$32,0,10*ROW('Sanitation Data'!G180))="","",OFFSET('Sanitation Data'!$G$32,0,10*ROW('Sanitation Data'!G180)))</f>
        <v/>
      </c>
      <c r="DI186" s="36" t="str">
        <f ca="true">+IF(OFFSET('Sanitation Data'!$G$33,0,10*ROW('Sanitation Data'!G180))="","",OFFSET('Sanitation Data'!$G$33,0,10*ROW('Sanitation Data'!G180)))</f>
        <v/>
      </c>
      <c r="DJ186" s="36" t="str">
        <f ca="true">+IF(OFFSET('Sanitation Data'!$H$29,0,10*ROW('Sanitation Data'!H180))="","",OFFSET('Sanitation Data'!$H$29,0,10*ROW('Sanitation Data'!H180)))</f>
        <v/>
      </c>
      <c r="DK186" s="36" t="str">
        <f ca="true">+IF(OFFSET('Sanitation Data'!$H$30,0,10*ROW('Sanitation Data'!H180))="","",OFFSET('Sanitation Data'!$H$30,0,10*ROW('Sanitation Data'!H180)))</f>
        <v/>
      </c>
      <c r="DL186" s="36" t="str">
        <f ca="true">+IF(OFFSET('Sanitation Data'!$H$31,0,10*ROW('Sanitation Data'!H180))="","",OFFSET('Sanitation Data'!$H$31,0,10*ROW('Sanitation Data'!H180)))</f>
        <v/>
      </c>
      <c r="DM186" s="36" t="str">
        <f ca="true">+IF(OFFSET('Sanitation Data'!$H$32,0,10*ROW('Sanitation Data'!H180))="","",OFFSET('Sanitation Data'!$H$32,0,10*ROW('Sanitation Data'!H180)))</f>
        <v/>
      </c>
      <c r="DN186" s="36" t="str">
        <f ca="true">+IF(OFFSET('Sanitation Data'!$H$33,0,10*ROW('Sanitation Data'!H180))="","",OFFSET('Sanitation Data'!$H$33,0,10*ROW('Sanitation Data'!H180)))</f>
        <v/>
      </c>
      <c r="DO186" s="36" t="str">
        <f ca="true">+IF(OFFSET('Hygiene Data'!$C$12,0,10*ROW('Hygiene Data'!C180))="","",OFFSET('Hygiene Data'!$C$12,0,10*ROW('Hygiene Data'!C180)))</f>
        <v/>
      </c>
      <c r="DP186" s="36" t="str">
        <f ca="true">+IF(OFFSET('Hygiene Data'!$C$13,0,10*ROW('Hygiene Data'!C180))="","",OFFSET('Hygiene Data'!$C$13,0,10*ROW('Hygiene Data'!C180)))</f>
        <v/>
      </c>
      <c r="DQ186" s="36" t="str">
        <f ca="true">+IF(OFFSET('Hygiene Data'!$C$14,0,10*ROW('Hygiene Data'!C180))="","",OFFSET('Hygiene Data'!$C$14,0,10*ROW('Hygiene Data'!C180)))</f>
        <v/>
      </c>
      <c r="DR186" s="36" t="str">
        <f ca="true">+IF(OFFSET('Hygiene Data'!$D$12,0,10*ROW('Hygiene Data'!D180))="","",OFFSET('Hygiene Data'!$D$12,0,10*ROW('Hygiene Data'!D180)))</f>
        <v/>
      </c>
      <c r="DS186" s="36" t="str">
        <f ca="true">+IF(OFFSET('Hygiene Data'!$D$13,0,10*ROW('Hygiene Data'!D180))="","",OFFSET('Hygiene Data'!$D$13,0,10*ROW('Hygiene Data'!D180)))</f>
        <v/>
      </c>
      <c r="DT186" s="36" t="str">
        <f ca="true">+IF(OFFSET('Hygiene Data'!$D$14,0,10*ROW('Hygiene Data'!D180))="","",OFFSET('Hygiene Data'!$D$14,0,10*ROW('Hygiene Data'!D180)))</f>
        <v/>
      </c>
      <c r="DU186" s="36" t="str">
        <f ca="true">+IF(OFFSET('Hygiene Data'!$E$12,0,10*ROW('Hygiene Data'!E180))="","",OFFSET('Hygiene Data'!$E$12,0,10*ROW('Hygiene Data'!E180)))</f>
        <v/>
      </c>
      <c r="DV186" s="36" t="str">
        <f ca="true">+IF(OFFSET('Hygiene Data'!$E$13,0,10*ROW('Hygiene Data'!E180))="","",OFFSET('Hygiene Data'!$E$13,0,10*ROW('Hygiene Data'!E180)))</f>
        <v/>
      </c>
      <c r="DW186" s="36" t="str">
        <f ca="true">+IF(OFFSET('Hygiene Data'!$E$14,0,10*ROW('Hygiene Data'!E180))="","",OFFSET('Hygiene Data'!$E$14,0,10*ROW('Hygiene Data'!E180)))</f>
        <v/>
      </c>
      <c r="DX186" s="36" t="str">
        <f ca="true">+IF(OFFSET('Hygiene Data'!$F$12,0,10*ROW('Hygiene Data'!F180))="","",OFFSET('Hygiene Data'!$F$12,0,10*ROW('Hygiene Data'!F180)))</f>
        <v/>
      </c>
      <c r="DY186" s="36" t="str">
        <f ca="true">+IF(OFFSET('Hygiene Data'!$F$13,0,10*ROW('Hygiene Data'!F180))="","",OFFSET('Hygiene Data'!$F$13,0,10*ROW('Hygiene Data'!F180)))</f>
        <v/>
      </c>
      <c r="DZ186" s="36" t="str">
        <f ca="true">+IF(OFFSET('Hygiene Data'!$F$14,0,10*ROW('Hygiene Data'!F180))="","",OFFSET('Hygiene Data'!$F$14,0,10*ROW('Hygiene Data'!F180)))</f>
        <v/>
      </c>
      <c r="EA186" s="36" t="str">
        <f ca="true">+IF(OFFSET('Hygiene Data'!$G$12,0,10*ROW('Hygiene Data'!G180))="","",OFFSET('Hygiene Data'!$G$12,0,10*ROW('Hygiene Data'!G180)))</f>
        <v/>
      </c>
      <c r="EB186" s="36" t="str">
        <f ca="true">+IF(OFFSET('Hygiene Data'!$G$13,0,10*ROW('Hygiene Data'!G180))="","",OFFSET('Hygiene Data'!$G$13,0,10*ROW('Hygiene Data'!G180)))</f>
        <v/>
      </c>
      <c r="EC186" s="36" t="str">
        <f ca="true">+IF(OFFSET('Hygiene Data'!$G$14,0,10*ROW('Hygiene Data'!G180))="","",OFFSET('Hygiene Data'!$G$14,0,10*ROW('Hygiene Data'!G180)))</f>
        <v/>
      </c>
      <c r="ED186" s="36" t="str">
        <f ca="true">+IF(OFFSET('Hygiene Data'!$H$12,0,10*ROW('Hygiene Data'!H180))="","",OFFSET('Hygiene Data'!$H$12,0,10*ROW('Hygiene Data'!H180)))</f>
        <v/>
      </c>
      <c r="EE186" s="36" t="str">
        <f ca="true">+IF(OFFSET('Hygiene Data'!$H$13,0,10*ROW('Hygiene Data'!H180))="","",OFFSET('Hygiene Data'!$H$13,0,10*ROW('Hygiene Data'!H180)))</f>
        <v/>
      </c>
      <c r="EF186" s="36" t="str">
        <f ca="true">+IF(OFFSET('Hygiene Data'!$H$14,0,10*ROW('Hygiene Data'!H180))="","",OFFSET('Hygiene Data'!$H$14,0,10*ROW('Hygiene Data'!H180)))</f>
        <v/>
      </c>
    </row>
    <row r="187" x14ac:dyDescent="0.2">
      <c r="A187" s="59" t="str">
        <f ca="true">+IF(OFFSET('Water Data'!$B$1,0,10*ROW('Water Data'!B184))="","",OFFSET('Water Data'!$B$1,0,10*ROW('Water Data'!B184)))</f>
        <v/>
      </c>
      <c r="B187" s="59" t="str">
        <f ca="true">+IF(OFFSET('Water Data'!$A$3,0,10*ROW('Water Data'!A184))="","",OFFSET('Water Data'!$A$3,0,10*ROW('Water Data'!A184)))</f>
        <v/>
      </c>
      <c r="C187" s="59" t="str">
        <f ca="true">+IF(OFFSET('Water Data'!$C$3,0,10*ROW('Water Data'!C184))="","",OFFSET('Water Data'!$C$3,0,10*ROW('Water Data'!C184)))</f>
        <v/>
      </c>
      <c r="D187" s="250" t="e">
        <f ca="true">+IF(AND(ISNUMBER(OFFSET('Water Data'!$C$5,0,10*ROW('Water Data'!C181))),BS187="Yes"),100-OFFSET('Water Data'!$C$5,0,10*ROW('Water Data'!C181)),IF(AND(ISNUMBER(OFFSET('Water Data'!$C$5,0,10*ROW('Water Data'!C181))),BS187="No",ISNUMBER(OFFSET('Water Data'!$C$5,0,10*ROW('Water Data'!C181)))),CONCATENATE("[",ROUND(100-OFFSET('Water Data'!$C$5,0,10*ROW('Water Data'!C181)),0),"]"),IF(AND(ISNUMBER(OFFSET('Water Data'!$C$5,0,10*ROW('Water Data'!C181))),BS187="",ISNUMBER(OFFSET('Water Data'!$C$5,0,10*ROW('Water Data'!C181)))),100-OFFSET('Water Data'!$C$5,0,10*ROW('Water Data'!C181)),NA())))</f>
        <v>#N/A</v>
      </c>
      <c r="E187" s="250" t="e">
        <f ca="true">+IF(AND(ISNUMBER(OFFSET('Water Data'!$C$7,0,10*ROW('Water Data'!D181))),BT187="Yes"),OFFSET('Water Data'!$C$7,0,10*ROW('Water Data'!C181)),IF(AND(ISNUMBER(OFFSET('Water Data'!$C$7,0,10*ROW('Water Data'!C181))),BT187="No",ISNUMBER(OFFSET('Water Data'!$C$7,0,10*ROW('Water Data'!C181)))),CONCATENATE("[",ROUND(OFFSET('Water Data'!$C$7,0,10*ROW('Water Data'!C181)),0),"]"),IF(AND(ISNUMBER(OFFSET('Water Data'!$C$7,0,10*ROW('Water Data'!C181))),BT187="",ISNUMBER(OFFSET('Water Data'!$C$7,0,10*ROW('Water Data'!C181)))),OFFSET('Water Data'!$C$7,0,10*ROW('Water Data'!C181)),NA())))</f>
        <v>#N/A</v>
      </c>
      <c r="F187" s="250" t="e">
        <f ca="true">+IF(AND(ISNUMBER(OFFSET('Water Data'!$C$10,0,10*ROW('Water Data'!C181))),BU187="Yes"),OFFSET('Water Data'!$C$10,0,10*ROW('Water Data'!C181)),IF(AND(ISNUMBER(OFFSET('Water Data'!$C$10,0,10*ROW('Water Data'!C181))),BU187="No",ISNUMBER(OFFSET('Water Data'!$C$10,0,10*ROW('Water Data'!C181)))),CONCATENATE("[",ROUND(OFFSET('Water Data'!$C$10,0,10*ROW('Water Data'!C181)),0),"]"),IF(AND(ISNUMBER(OFFSET('Water Data'!$C$10,0,10*ROW('Water Data'!C181))),BU187="",ISNUMBER(OFFSET('Water Data'!$C$10,0,10*ROW('Water Data'!C181)))),OFFSET('Water Data'!$C$10,0,10*ROW('Water Data'!C181)),NA())))</f>
        <v>#N/A</v>
      </c>
      <c r="G187" s="250" t="e">
        <f ca="true">+IF(AND(ISNUMBER(OFFSET('Water Data'!$D$5,0,10*ROW('Water Data'!D181))),BV187="Yes"),100-OFFSET('Water Data'!$D$5,0,10*ROW('Water Data'!D181)),IF(AND(ISNUMBER(OFFSET('Water Data'!$D$5,0,10*ROW('Water Data'!D181))),BV187="No",ISNUMBER(OFFSET('Water Data'!$D$5,0,10*ROW('Water Data'!D181)))),CONCATENATE("[",ROUND(100-OFFSET('Water Data'!$D$5,0,10*ROW('Water Data'!D181)),0),"]"),IF(AND(ISNUMBER(OFFSET('Water Data'!$D$5,0,10*ROW('Water Data'!D181))),BV187="",ISNUMBER(OFFSET('Water Data'!$D$5,0,10*ROW('Water Data'!D181)))),100-OFFSET('Water Data'!$D$5,0,10*ROW('Water Data'!D181)),NA())))</f>
        <v>#N/A</v>
      </c>
      <c r="H187" s="250" t="e">
        <f ca="true">+IF(AND(ISNUMBER(OFFSET('Water Data'!$D$7,0,10*ROW('Water Data'!D181))),BW187="Yes"),OFFSET('Water Data'!$D$7,0,10*ROW('Water Data'!D181)),IF(AND(ISNUMBER(OFFSET('Water Data'!$D$7,0,10*ROW('Water Data'!D181))),BW187="No",ISNUMBER(OFFSET('Water Data'!$D$7,0,10*ROW('Water Data'!D181)))),CONCATENATE("[",ROUND(OFFSET('Water Data'!$C$7,0,10*ROW('Water Data'!D181)),0),"]"),IF(AND(ISNUMBER(OFFSET('Water Data'!$D$7,0,10*ROW('Water Data'!D181))),BW187="",ISNUMBER(OFFSET('Water Data'!$D$7,0,10*ROW('Water Data'!D181)))),OFFSET('Water Data'!$D$7,0,10*ROW('Water Data'!D181)),NA())))</f>
        <v>#N/A</v>
      </c>
      <c r="I187" s="250" t="e">
        <f ca="true">+IF(AND(ISNUMBER(OFFSET('Water Data'!$D$10,0,10*ROW('Water Data'!D181))),BX187="Yes"),OFFSET('Water Data'!$D$10,0,10*ROW('Water Data'!D181)),IF(AND(ISNUMBER(OFFSET('Water Data'!$D$10,0,10*ROW('Water Data'!D181))),BX187="No",ISNUMBER(OFFSET('Water Data'!$D$10,0,10*ROW('Water Data'!D181)))),CONCATENATE("[",ROUND(OFFSET('Water Data'!$D$10,0,10*ROW('Water Data'!D181)),0),"]"),IF(AND(ISNUMBER(OFFSET('Water Data'!$D$10,0,10*ROW('Water Data'!D181))),BX187="",ISNUMBER(OFFSET('Water Data'!$D$10,0,10*ROW('Water Data'!D181)))),OFFSET('Water Data'!$D$10,0,10*ROW('Water Data'!D181)),NA())))</f>
        <v>#N/A</v>
      </c>
      <c r="J187" s="250" t="e">
        <f ca="true">+IF(AND(ISNUMBER(OFFSET('Water Data'!$E$5,0,10*ROW('Water Data'!E181))),BY187="Yes"),100-OFFSET('Water Data'!$E$5,0,10*ROW('Water Data'!E181)),IF(AND(ISNUMBER(OFFSET('Water Data'!$E$5,0,10*ROW('Water Data'!E181))),BY187="No",ISNUMBER(OFFSET('Water Data'!$E$5,0,10*ROW('Water Data'!E181)))),CONCATENATE("[",ROUND(100-OFFSET('Water Data'!$E$5,0,10*ROW('Water Data'!E181)),0),"]"),IF(AND(ISNUMBER(OFFSET('Water Data'!$E$5,0,10*ROW('Water Data'!E181))),BY187="",ISNUMBER(OFFSET('Water Data'!$E$5,0,10*ROW('Water Data'!E181)))),100-OFFSET('Water Data'!$E$5,0,10*ROW('Water Data'!E181)),NA())))</f>
        <v>#N/A</v>
      </c>
      <c r="K187" s="250" t="e">
        <f ca="true">+IF(AND(ISNUMBER(OFFSET('Water Data'!$E$7,0,10*ROW('Water Data'!E181))),BZ187="Yes"),OFFSET('Water Data'!$E$7,0,10*ROW('Water Data'!E181)),IF(AND(ISNUMBER(OFFSET('Water Data'!$E$7,0,10*ROW('Water Data'!E181))),BZ187="No",ISNUMBER(OFFSET('Water Data'!$E$7,0,10*ROW('Water Data'!E181)))),CONCATENATE("[",ROUND(OFFSET('Water Data'!$E$7,0,10*ROW('Water Data'!E181)),0),"]"),IF(AND(ISNUMBER(OFFSET('Water Data'!$E$7,0,10*ROW('Water Data'!E181))),BZ187="",ISNUMBER(OFFSET('Water Data'!$E$7,0,10*ROW('Water Data'!E181)))),OFFSET('Water Data'!$E$7,0,10*ROW('Water Data'!E181)),NA())))</f>
        <v>#N/A</v>
      </c>
      <c r="L187" s="250" t="e">
        <f ca="true">+IF(AND(ISNUMBER(OFFSET('Water Data'!$E$10,0,10*ROW('Water Data'!E181))),CA187="Yes"),OFFSET('Water Data'!$E$10,0,10*ROW('Water Data'!E181)),IF(AND(ISNUMBER(OFFSET('Water Data'!$E$10,0,10*ROW('Water Data'!E181))),CA187="No",ISNUMBER(OFFSET('Water Data'!$E$10,0,10*ROW('Water Data'!E181)))),CONCATENATE("[",ROUND(OFFSET('Water Data'!$E$10,0,10*ROW('Water Data'!E181)),0),"]"),IF(AND(ISNUMBER(OFFSET('Water Data'!$E$10,0,10*ROW('Water Data'!E181))),CA187="",ISNUMBER(OFFSET('Water Data'!$E$10,0,10*ROW('Water Data'!E181)))),OFFSET('Water Data'!$E$10,0,10*ROW('Water Data'!E181)),NA())))</f>
        <v>#N/A</v>
      </c>
      <c r="M187" s="250" t="e">
        <f ca="true">+IF(AND(ISNUMBER(OFFSET('Water Data'!$F$5,0,10*ROW('Water Data'!F181))),CB187="Yes"),100-OFFSET('Water Data'!$F$5,0,10*ROW('Water Data'!F181)),IF(AND(ISNUMBER(OFFSET('Water Data'!$F$5,0,10*ROW('Water Data'!F181))),CB187="No",ISNUMBER(OFFSET('Water Data'!$F$5,0,10*ROW('Water Data'!F181)))),CONCATENATE("[",ROUND(100-OFFSET('Water Data'!$F$5,0,10*ROW('Water Data'!F181)),0),"]"),IF(AND(ISNUMBER(OFFSET('Water Data'!$F$5,0,10*ROW('Water Data'!F181))),CB187="",ISNUMBER(OFFSET('Water Data'!$F$5,0,10*ROW('Water Data'!F181)))),100-OFFSET('Water Data'!$F$5,0,10*ROW('Water Data'!F181)),NA())))</f>
        <v>#N/A</v>
      </c>
      <c r="N187" s="250" t="e">
        <f ca="true">+IF(AND(ISNUMBER(OFFSET('Water Data'!$F$7,0,10*ROW('Water Data'!F181))),CC187="Yes"),OFFSET('Water Data'!$F$7,0,10*ROW('Water Data'!F181)),IF(AND(ISNUMBER(OFFSET('Water Data'!$F$7,0,10*ROW('Water Data'!F181))),CC187="No",ISNUMBER(OFFSET('Water Data'!$F$7,0,10*ROW('Water Data'!F181)))),CONCATENATE("[",ROUND(OFFSET('Water Data'!$F$7,0,10*ROW('Water Data'!F181)),0),"]"),IF(AND(ISNUMBER(OFFSET('Water Data'!$F$7,0,10*ROW('Water Data'!F181))),CC187="",ISNUMBER(OFFSET('Water Data'!$F$7,0,10*ROW('Water Data'!F181)))),OFFSET('Water Data'!$F$7,0,10*ROW('Water Data'!F181)),NA())))</f>
        <v>#N/A</v>
      </c>
      <c r="O187" s="250" t="e">
        <f ca="true">+IF(AND(ISNUMBER(OFFSET('Water Data'!$F$10,0,10*ROW('Water Data'!F181))),CD187="Yes"),OFFSET('Water Data'!$F$10,0,10*ROW('Water Data'!F181)),IF(AND(ISNUMBER(OFFSET('Water Data'!$F$10,0,10*ROW('Water Data'!F181))),CD187="No",ISNUMBER(OFFSET('Water Data'!$F$10,0,10*ROW('Water Data'!F181)))),CONCATENATE("[",ROUND(OFFSET('Water Data'!$F$10,0,10*ROW('Water Data'!F181)),0),"]"),IF(AND(ISNUMBER(OFFSET('Water Data'!$F$10,0,10*ROW('Water Data'!F181))),CD187="",ISNUMBER(OFFSET('Water Data'!$F$10,0,10*ROW('Water Data'!F181)))),OFFSET('Water Data'!$F$10,0,10*ROW('Water Data'!F181)),NA())))</f>
        <v>#N/A</v>
      </c>
      <c r="P187" s="250" t="e">
        <f ca="true">+IF(AND(ISNUMBER(OFFSET('Water Data'!$G$5,0,10*ROW('Water Data'!G181))),CE187="Yes"),100-OFFSET('Water Data'!$G$5,0,10*ROW('Water Data'!G181)),IF(AND(ISNUMBER(OFFSET('Water Data'!$G$5,0,10*ROW('Water Data'!G181))),CE187="No",ISNUMBER(OFFSET('Water Data'!$G$5,0,10*ROW('Water Data'!G181)))),CONCATENATE("[",ROUND(100-OFFSET('Water Data'!$G$5,0,10*ROW('Water Data'!G181)),0),"]"),IF(AND(ISNUMBER(OFFSET('Water Data'!$G$5,0,10*ROW('Water Data'!G181))),CE187="",ISNUMBER(OFFSET('Water Data'!$G$5,0,10*ROW('Water Data'!G181)))),100-OFFSET('Water Data'!$G$5,0,10*ROW('Water Data'!G181)),NA())))</f>
        <v>#N/A</v>
      </c>
      <c r="Q187" s="250" t="e">
        <f ca="true">+IF(AND(ISNUMBER(OFFSET('Water Data'!$G$7,0,10*ROW('Water Data'!G181))),CF187="Yes"),OFFSET('Water Data'!$G$7,0,10*ROW('Water Data'!G181)),IF(AND(ISNUMBER(OFFSET('Water Data'!$G$7,0,10*ROW('Water Data'!G181))),CF187="No",ISNUMBER(OFFSET('Water Data'!$G$7,0,10*ROW('Water Data'!G181)))),CONCATENATE("[",ROUND(OFFSET('Water Data'!$G$7,0,10*ROW('Water Data'!G181)),0),"]"),IF(AND(ISNUMBER(OFFSET('Water Data'!$G$7,0,10*ROW('Water Data'!G181))),CF187="",ISNUMBER(OFFSET('Water Data'!$G$7,0,10*ROW('Water Data'!G181)))),OFFSET('Water Data'!$G$7,0,10*ROW('Water Data'!G181)),NA())))</f>
        <v>#N/A</v>
      </c>
      <c r="R187" s="250" t="e">
        <f ca="true">+IF(AND(ISNUMBER(OFFSET('Water Data'!$G$10,0,10*ROW('Water Data'!G181))),CG187="Yes"),OFFSET('Water Data'!$G$10,0,10*ROW('Water Data'!G181)),IF(AND(ISNUMBER(OFFSET('Water Data'!$G$10,0,10*ROW('Water Data'!G181))),CG187="No",ISNUMBER(OFFSET('Water Data'!$G$10,0,10*ROW('Water Data'!G181)))),CONCATENATE("[",ROUND(OFFSET('Water Data'!$G$10,0,10*ROW('Water Data'!G181)),0),"]"),IF(AND(ISNUMBER(OFFSET('Water Data'!$G$10,0,10*ROW('Water Data'!G181))),CG187="",ISNUMBER(OFFSET('Water Data'!$G$10,0,10*ROW('Water Data'!G181)))),OFFSET('Water Data'!$G$10,0,10*ROW('Water Data'!G181)),NA())))</f>
        <v>#N/A</v>
      </c>
      <c r="S187" s="250" t="e">
        <f ca="true">+IF(AND(ISNUMBER(OFFSET('Water Data'!$H$5,0,10*ROW('Water Data'!H181))),CH187="Yes"),100-OFFSET('Water Data'!$H$5,0,10*ROW('Water Data'!H181)),IF(AND(ISNUMBER(OFFSET('Water Data'!$H$5,0,10*ROW('Water Data'!H181))),CH187="No",ISNUMBER(OFFSET('Water Data'!$H$5,0,10*ROW('Water Data'!H181)))),CONCATENATE("[",ROUND(100-OFFSET('Water Data'!$H$5,0,10*ROW('Water Data'!H181)),0),"]"),IF(AND(ISNUMBER(OFFSET('Water Data'!$H$5,0,10*ROW('Water Data'!H181))),CH187="",ISNUMBER(OFFSET('Water Data'!$H$5,0,10*ROW('Water Data'!H181)))),100-OFFSET('Water Data'!$H$5,0,10*ROW('Water Data'!H181)),NA())))</f>
        <v>#N/A</v>
      </c>
      <c r="T187" s="250" t="e">
        <f ca="true">+IF(AND(ISNUMBER(OFFSET('Water Data'!$H$7,0,10*ROW('Water Data'!H181))),CI187="Yes"),OFFSET('Water Data'!$H$7,0,10*ROW('Water Data'!H181)),IF(AND(ISNUMBER(OFFSET('Water Data'!$H$7,0,10*ROW('Water Data'!H181))),CI187="No",ISNUMBER(OFFSET('Water Data'!$H$7,0,10*ROW('Water Data'!H181)))),CONCATENATE("[",ROUND(OFFSET('Water Data'!$H$7,0,10*ROW('Water Data'!H181)),0),"]"),IF(AND(ISNUMBER(OFFSET('Water Data'!$H$7,0,10*ROW('Water Data'!H181))),CI187="",ISNUMBER(OFFSET('Water Data'!$H$7,0,10*ROW('Water Data'!H181)))),OFFSET('Water Data'!$H$7,0,10*ROW('Water Data'!H181)),NA())))</f>
        <v>#N/A</v>
      </c>
      <c r="U187" s="250" t="e">
        <f ca="true">+IF(AND(ISNUMBER(OFFSET('Water Data'!$H$10,0,10*ROW('Water Data'!H181))),CJ187="Yes"),OFFSET('Water Data'!$H$10,0,10*ROW('Water Data'!H181)),IF(AND(ISNUMBER(OFFSET('Water Data'!$H$10,0,10*ROW('Water Data'!H181))),CJ187="No",ISNUMBER(OFFSET('Water Data'!$H$10,0,10*ROW('Water Data'!H181)))),CONCATENATE("[",ROUND(OFFSET('Water Data'!$H$10,0,10*ROW('Water Data'!H181)),0),"]"),IF(AND(ISNUMBER(OFFSET('Water Data'!$H$10,0,10*ROW('Water Data'!H181))),CJ187="",ISNUMBER(OFFSET('Water Data'!$H$10,0,10*ROW('Water Data'!H181)))),OFFSET('Water Data'!$H$10,0,10*ROW('Water Data'!H181)),NA())))</f>
        <v>#N/A</v>
      </c>
      <c r="V187" s="251" t="e">
        <f ca="true">+IF(AND(ISNUMBER(OFFSET('Sanitation Data'!$C$5,0,10*ROW('Sanitation Data'!C181))),CK187="Yes"),100-OFFSET('Sanitation Data'!$C$5,0,10*ROW('Sanitation Data'!C181)),IF(AND(ISNUMBER(OFFSET('Sanitation Data'!$C$5,0,10*ROW('Sanitation Data'!C181))),CK187="No",ISNUMBER(OFFSET('Sanitation Data'!$C$5,0,10*ROW('Sanitation Data'!C181)))),CONCATENATE("[",ROUND(100-OFFSET('Sanitation Data'!$C$5,0,10*ROW('Sanitation Data'!C181)),0),"]"),IF(AND(ISNUMBER(OFFSET('Sanitation Data'!$C$5,0,10*ROW('Sanitation Data'!C181))),CK187="",ISNUMBER(OFFSET('Sanitation Data'!$C$5,0,10*ROW('Sanitation Data'!C181)))),100-OFFSET('Sanitation Data'!$C$5,0,10*ROW('Sanitation Data'!C181)),NA())))</f>
        <v>#N/A</v>
      </c>
      <c r="W187" s="251" t="e">
        <f ca="true">+IF(AND(ISNUMBER(OFFSET('Sanitation Data'!$C$7,0,10*ROW('Sanitation Data'!C181))),CL187="Yes"),OFFSET('Sanitation Data'!$C$7,0,10*ROW('Sanitation Data'!C181)),IF(AND(ISNUMBER(OFFSET('Sanitation Data'!$C$7,0,10*ROW('Sanitation Data'!C181))),CL187="No",ISNUMBER(OFFSET('Sanitation Data'!$C$7,0,10*ROW('Sanitation Data'!C181)))),CONCATENATE("[",ROUND(OFFSET('Sanitation Data'!$C$7,0,10*ROW('Sanitation Data'!C181)),0),"]"),IF(AND(ISNUMBER(OFFSET('Sanitation Data'!$C$7,0,10*ROW('Sanitation Data'!C181))),CL187="",ISNUMBER(OFFSET('Sanitation Data'!$C$7,0,10*ROW('Sanitation Data'!C181)))),OFFSET('Sanitation Data'!$C$7,0,10*ROW('Sanitation Data'!C181)),NA())))</f>
        <v>#N/A</v>
      </c>
      <c r="X187" s="251" t="e">
        <f ca="true">+IF(AND(ISNUMBER(OFFSET('Sanitation Data'!$C$11,0,10*ROW('Sanitation Data'!C181))),CM187="Yes"),OFFSET('Sanitation Data'!$C$11,0,10*ROW('Sanitation Data'!C181)),IF(AND(ISNUMBER(OFFSET('Sanitation Data'!$C$11,0,10*ROW('Sanitation Data'!C181))),CM187="No",ISNUMBER(OFFSET('Sanitation Data'!$C$11,0,10*ROW('Sanitation Data'!C181)))),CONCATENATE("[",ROUND(OFFSET('Sanitation Data'!$C$11,0,10*ROW('Sanitation Data'!C181)),0),"]"),IF(AND(ISNUMBER(OFFSET('Sanitation Data'!$C$11,0,10*ROW('Sanitation Data'!C181))),CM187="",ISNUMBER(OFFSET('Sanitation Data'!$C$11,0,10*ROW('Sanitation Data'!C181)))),OFFSET('Sanitation Data'!$C$11,0,10*ROW('Sanitation Data'!C181)),NA())))</f>
        <v>#N/A</v>
      </c>
      <c r="Y187" s="251" t="e">
        <f ca="true">+IF(AND(ISNUMBER(OFFSET('Sanitation Data'!$C$12,0,10*ROW('Sanitation Data'!C181))),CN187="Yes"),OFFSET('Sanitation Data'!$C$12,0,10*ROW('Sanitation Data'!C181)),IF(AND(ISNUMBER(OFFSET('Sanitation Data'!$C$12,0,10*ROW('Sanitation Data'!C181))),CN187="No",ISNUMBER(OFFSET('Sanitation Data'!$C$12,0,10*ROW('Sanitation Data'!C181)))),CONCATENATE("[",ROUND(OFFSET('Sanitation Data'!$C$12,0,10*ROW('Sanitation Data'!C181)),0),"]"),IF(AND(ISNUMBER(OFFSET('Sanitation Data'!$C$12,0,10*ROW('Sanitation Data'!C181))),CN187="",ISNUMBER(OFFSET('Sanitation Data'!$C$12,0,10*ROW('Sanitation Data'!C181)))),OFFSET('Sanitation Data'!$C$12,0,10*ROW('Sanitation Data'!C181)),NA())))</f>
        <v>#N/A</v>
      </c>
      <c r="Z187" s="251" t="e">
        <f ca="true">+IF(AND(ISNUMBER(OFFSET('Sanitation Data'!$C$13,0,10*ROW('Sanitation Data'!C181))),CO187="Yes"),OFFSET('Sanitation Data'!$C$13,0,10*ROW('Sanitation Data'!C181)),IF(AND(ISNUMBER(OFFSET('Sanitation Data'!$C$13,0,10*ROW('Sanitation Data'!C181))),CO187="No",ISNUMBER(OFFSET('Sanitation Data'!$C$13,0,10*ROW('Sanitation Data'!C181)))),CONCATENATE("[",ROUND(OFFSET('Sanitation Data'!$C$13,0,10*ROW('Sanitation Data'!C181)),0),"]"),IF(AND(ISNUMBER(OFFSET('Sanitation Data'!$C$13,0,10*ROW('Sanitation Data'!C181))),CO187="",ISNUMBER(OFFSET('Sanitation Data'!$C$13,0,10*ROW('Sanitation Data'!C181)))),OFFSET('Sanitation Data'!$C$13,0,10*ROW('Sanitation Data'!C181)),NA())))</f>
        <v>#N/A</v>
      </c>
      <c r="AA187" s="251" t="e">
        <f ca="true">+IF(AND(ISNUMBER(OFFSET('Sanitation Data'!$D$5,0,10*ROW('Sanitation Data'!D181))),CP187="Yes"),100-OFFSET('Sanitation Data'!$D$5,0,10*ROW('Sanitation Data'!D181)),IF(AND(ISNUMBER(OFFSET('Sanitation Data'!$D$5,0,10*ROW('Sanitation Data'!D181))),CP187="No",ISNUMBER(OFFSET('Sanitation Data'!$D$5,0,10*ROW('Sanitation Data'!D181)))),CONCATENATE("[",ROUND(100-OFFSET('Sanitation Data'!$D$5,0,10*ROW('Sanitation Data'!D181)),0),"]"),IF(AND(ISNUMBER(OFFSET('Sanitation Data'!$D$5,0,10*ROW('Sanitation Data'!D181))),CP187="",ISNUMBER(OFFSET('Sanitation Data'!$D$5,0,10*ROW('Sanitation Data'!D181)))),100-OFFSET('Sanitation Data'!$D$5,0,10*ROW('Sanitation Data'!D181)),NA())))</f>
        <v>#N/A</v>
      </c>
      <c r="AB187" s="251" t="e">
        <f ca="true">+IF(AND(ISNUMBER(OFFSET('Sanitation Data'!$D$7,0,10*ROW('Sanitation Data'!D181))),CQ187="Yes"),OFFSET('Sanitation Data'!$D$7,0,10*ROW('Sanitation Data'!G181)),IF(AND(ISNUMBER(OFFSET('Sanitation Data'!$D$7,0,10*ROW('Sanitation Data'!D181))),CQ187="No",ISNUMBER(OFFSET('Sanitation Data'!$D$7,0,10*ROW('Sanitation Data'!D181)))),CONCATENATE("[",ROUND(OFFSET('Sanitation Data'!$D$7,0,10*ROW('Sanitation Data'!D181)),0),"]"),IF(AND(ISNUMBER(OFFSET('Sanitation Data'!$D$7,0,10*ROW('Sanitation Data'!D181))),CQ187="",ISNUMBER(OFFSET('Sanitation Data'!$D$7,0,10*ROW('Sanitation Data'!D181)))),OFFSET('Sanitation Data'!$D$7,0,10*ROW('Sanitation Data'!D181)),NA())))</f>
        <v>#N/A</v>
      </c>
      <c r="AC187" s="251" t="e">
        <f ca="true">+IF(AND(ISNUMBER(OFFSET('Sanitation Data'!$D$11,0,10*ROW('Sanitation Data'!D181))),CR187="Yes"),OFFSET('Sanitation Data'!$D$11,0,10*ROW('Sanitation Data'!D181)),IF(AND(ISNUMBER(OFFSET('Sanitation Data'!$D$11,0,10*ROW('Sanitation Data'!D181))),CR187="No",ISNUMBER(OFFSET('Sanitation Data'!$D$11,0,10*ROW('Sanitation Data'!D181)))),CONCATENATE("[",ROUND(OFFSET('Sanitation Data'!$D$11,0,10*ROW('Sanitation Data'!D181)),0),"]"),IF(AND(ISNUMBER(OFFSET('Sanitation Data'!$D$11,0,10*ROW('Sanitation Data'!D181))),CR187="",ISNUMBER(OFFSET('Sanitation Data'!$D$11,0,10*ROW('Sanitation Data'!D181)))),OFFSET('Sanitation Data'!$D$11,0,10*ROW('Sanitation Data'!D181)),NA())))</f>
        <v>#N/A</v>
      </c>
      <c r="AD187" s="251" t="e">
        <f ca="true">+IF(AND(ISNUMBER(OFFSET('Sanitation Data'!$D$12,0,10*ROW('Sanitation Data'!D181))),CS187="Yes"),OFFSET('Sanitation Data'!$D$12,0,10*ROW('Sanitation Data'!D181)),IF(AND(ISNUMBER(OFFSET('Sanitation Data'!$D$12,0,10*ROW('Sanitation Data'!D181))),CS187="No",ISNUMBER(OFFSET('Sanitation Data'!$D$12,0,10*ROW('Sanitation Data'!D181)))),CONCATENATE("[",ROUND(OFFSET('Sanitation Data'!$D$12,0,10*ROW('Sanitation Data'!D181)),0),"]"),IF(AND(ISNUMBER(OFFSET('Sanitation Data'!$D$12,0,10*ROW('Sanitation Data'!D181))),CS187="",ISNUMBER(OFFSET('Sanitation Data'!$D$12,0,10*ROW('Sanitation Data'!D181)))),OFFSET('Sanitation Data'!$D$12,0,10*ROW('Sanitation Data'!D181)),NA())))</f>
        <v>#N/A</v>
      </c>
      <c r="AE187" s="251" t="e">
        <f ca="true">+IF(AND(ISNUMBER(OFFSET('Sanitation Data'!$D$13,0,10*ROW('Sanitation Data'!D181))),CT187="Yes"),OFFSET('Sanitation Data'!$D$13,0,10*ROW('Sanitation Data'!D181)),IF(AND(ISNUMBER(OFFSET('Sanitation Data'!$D$13,0,10*ROW('Sanitation Data'!D181))),CT187="No",ISNUMBER(OFFSET('Sanitation Data'!$D$13,0,10*ROW('Sanitation Data'!D181)))),CONCATENATE("[",ROUND(OFFSET('Sanitation Data'!$D$13,0,10*ROW('Sanitation Data'!D181)),0),"]"),IF(AND(ISNUMBER(OFFSET('Sanitation Data'!$D$13,0,10*ROW('Sanitation Data'!D181))),CT187="",ISNUMBER(OFFSET('Sanitation Data'!$D$13,0,10*ROW('Sanitation Data'!D181)))),OFFSET('Sanitation Data'!$D$13,0,10*ROW('Sanitation Data'!D181)),NA())))</f>
        <v>#N/A</v>
      </c>
      <c r="AF187" s="251" t="e">
        <f ca="true">+IF(AND(ISNUMBER(OFFSET('Sanitation Data'!$E$5,0,10*ROW('Sanitation Data'!E181))),CU187="Yes"),100-OFFSET('Sanitation Data'!$E$5,0,10*ROW('Sanitation Data'!E181)),IF(AND(ISNUMBER(OFFSET('Sanitation Data'!$E$5,0,10*ROW('Sanitation Data'!E181))),CU187="No",ISNUMBER(OFFSET('Sanitation Data'!$E$5,0,10*ROW('Sanitation Data'!E181)))),CONCATENATE("[",ROUND(100-OFFSET('Sanitation Data'!$E$5,0,10*ROW('Sanitation Data'!E181)),0),"]"),IF(AND(ISNUMBER(OFFSET('Sanitation Data'!$E$5,0,10*ROW('Sanitation Data'!E181))),CU187="",ISNUMBER(OFFSET('Sanitation Data'!$E$5,0,10*ROW('Sanitation Data'!E181)))),100-OFFSET('Sanitation Data'!$E$5,0,10*ROW('Sanitation Data'!E181)),NA())))</f>
        <v>#N/A</v>
      </c>
      <c r="AG187" s="251" t="e">
        <f ca="true">+IF(AND(ISNUMBER(OFFSET('Sanitation Data'!$E$7,0,10*ROW('Sanitation Data'!E181))),CV187="Yes"),OFFSET('Sanitation Data'!$E$7,0,10*ROW('Sanitation Data'!E181)),IF(AND(ISNUMBER(OFFSET('Sanitation Data'!$E$7,0,10*ROW('Sanitation Data'!E181))),CV187="No",ISNUMBER(OFFSET('Sanitation Data'!$E$7,0,10*ROW('Sanitation Data'!E181)))),CONCATENATE("[",ROUND(OFFSET('Sanitation Data'!$E$7,0,10*ROW('Sanitation Data'!E181)),0),"]"),IF(AND(ISNUMBER(OFFSET('Sanitation Data'!$E$7,0,10*ROW('Sanitation Data'!E181))),CV187="",ISNUMBER(OFFSET('Sanitation Data'!$E$7,0,10*ROW('Sanitation Data'!E181)))),OFFSET('Sanitation Data'!$E$7,0,10*ROW('Sanitation Data'!E181)),NA())))</f>
        <v>#N/A</v>
      </c>
      <c r="AH187" s="251" t="e">
        <f ca="true">+IF(AND(ISNUMBER(OFFSET('Sanitation Data'!$E$11,0,10*ROW('Sanitation Data'!E181))),CW187="Yes"),OFFSET('Sanitation Data'!$E$11,0,10*ROW('Sanitation Data'!E181)),IF(AND(ISNUMBER(OFFSET('Sanitation Data'!$E$11,0,10*ROW('Sanitation Data'!E181))),CW187="No",ISNUMBER(OFFSET('Sanitation Data'!$E$11,0,10*ROW('Sanitation Data'!E181)))),CONCATENATE("[",ROUND(OFFSET('Sanitation Data'!$E$11,0,10*ROW('Sanitation Data'!E181)),0),"]"),IF(AND(ISNUMBER(OFFSET('Sanitation Data'!$E$11,0,10*ROW('Sanitation Data'!E181))),CW187="",ISNUMBER(OFFSET('Sanitation Data'!$E$11,0,10*ROW('Sanitation Data'!E181)))),OFFSET('Sanitation Data'!$E$11,0,10*ROW('Sanitation Data'!E181)),NA())))</f>
        <v>#N/A</v>
      </c>
      <c r="AI187" s="251" t="e">
        <f ca="true">+IF(AND(ISNUMBER(OFFSET('Sanitation Data'!$E$12,0,10*ROW('Sanitation Data'!E181))),CX187="Yes"),OFFSET('Sanitation Data'!$E$12,0,10*ROW('Sanitation Data'!E181)),IF(AND(ISNUMBER(OFFSET('Sanitation Data'!$E$12,0,10*ROW('Sanitation Data'!E181))),CX187="No",ISNUMBER(OFFSET('Sanitation Data'!$E$12,0,10*ROW('Sanitation Data'!E181)))),CONCATENATE("[",ROUND(OFFSET('Sanitation Data'!$E$12,0,10*ROW('Sanitation Data'!E181)),0),"]"),IF(AND(ISNUMBER(OFFSET('Sanitation Data'!$E$12,0,10*ROW('Sanitation Data'!E181))),CX187="",ISNUMBER(OFFSET('Sanitation Data'!$E$12,0,10*ROW('Sanitation Data'!E181)))),OFFSET('Sanitation Data'!$E$12,0,10*ROW('Sanitation Data'!E181)),NA())))</f>
        <v>#N/A</v>
      </c>
      <c r="AJ187" s="251" t="e">
        <f ca="true">+IF(AND(ISNUMBER(OFFSET('Sanitation Data'!$E$13,0,10*ROW('Sanitation Data'!E181))),CY187="Yes"),OFFSET('Sanitation Data'!$E$13,0,10*ROW('Sanitation Data'!E181)),IF(AND(ISNUMBER(OFFSET('Sanitation Data'!$E$13,0,10*ROW('Sanitation Data'!E181))),CY187="No",ISNUMBER(OFFSET('Sanitation Data'!$E$13,0,10*ROW('Sanitation Data'!E181)))),CONCATENATE("[",ROUND(OFFSET('Sanitation Data'!$E$13,0,10*ROW('Sanitation Data'!E181)),0),"]"),IF(AND(ISNUMBER(OFFSET('Sanitation Data'!$E$13,0,10*ROW('Sanitation Data'!E181))),CY187="",ISNUMBER(OFFSET('Sanitation Data'!$E$13,0,10*ROW('Sanitation Data'!E181)))),OFFSET('Sanitation Data'!$E$13,0,10*ROW('Sanitation Data'!E181)),NA())))</f>
        <v>#N/A</v>
      </c>
      <c r="AK187" s="251" t="e">
        <f ca="true">+IF(AND(ISNUMBER(OFFSET('Sanitation Data'!$F$5,0,10*ROW('Sanitation Data'!F181))),CZ187="Yes"),100-OFFSET('Sanitation Data'!$F$5,0,10*ROW('Sanitation Data'!F181)),IF(AND(ISNUMBER(OFFSET('Sanitation Data'!$F$5,0,10*ROW('Sanitation Data'!F181))),CZ187="No",ISNUMBER(OFFSET('Sanitation Data'!$F$5,0,10*ROW('Sanitation Data'!F181)))),CONCATENATE("[",ROUND(100-OFFSET('Sanitation Data'!$F$5,0,10*ROW('Sanitation Data'!F181)),0),"]"),IF(AND(ISNUMBER(OFFSET('Sanitation Data'!$F$5,0,10*ROW('Sanitation Data'!F181))),CZ187="",ISNUMBER(OFFSET('Sanitation Data'!$F$5,0,10*ROW('Sanitation Data'!F181)))),100-OFFSET('Sanitation Data'!$F$5,0,10*ROW('Sanitation Data'!F181)),NA())))</f>
        <v>#N/A</v>
      </c>
      <c r="AL187" s="251" t="e">
        <f ca="true">+IF(AND(ISNUMBER(OFFSET('Sanitation Data'!$F$7,0,10*ROW('Sanitation Data'!F181))),DA187="Yes"),OFFSET('Sanitation Data'!$F$7,0,10*ROW('Sanitation Data'!F181)),IF(AND(ISNUMBER(OFFSET('Sanitation Data'!$F$7,0,10*ROW('Sanitation Data'!F181))),DA187="No",ISNUMBER(OFFSET('Sanitation Data'!$F$7,0,10*ROW('Sanitation Data'!F181)))),CONCATENATE("[",ROUND(OFFSET('Sanitation Data'!$F$7,0,10*ROW('Sanitation Data'!F181)),0),"]"),IF(AND(ISNUMBER(OFFSET('Sanitation Data'!$F$7,0,10*ROW('Sanitation Data'!F181))),DA187="",ISNUMBER(OFFSET('Sanitation Data'!$F$7,0,10*ROW('Sanitation Data'!F181)))),OFFSET('Sanitation Data'!$F$7,0,10*ROW('Sanitation Data'!F181)),NA())))</f>
        <v>#N/A</v>
      </c>
      <c r="AM187" s="251" t="e">
        <f ca="true">+IF(AND(ISNUMBER(OFFSET('Sanitation Data'!$F$11,0,10*ROW('Sanitation Data'!F181))),DB187="Yes"),OFFSET('Sanitation Data'!$F$11,0,10*ROW('Sanitation Data'!F181)),IF(AND(ISNUMBER(OFFSET('Sanitation Data'!$F$11,0,10*ROW('Sanitation Data'!F181))),DB187="No",ISNUMBER(OFFSET('Sanitation Data'!$F$11,0,10*ROW('Sanitation Data'!F181)))),CONCATENATE("[",ROUND(OFFSET('Sanitation Data'!$F$11,0,10*ROW('Sanitation Data'!F181)),0),"]"),IF(AND(ISNUMBER(OFFSET('Sanitation Data'!$F$11,0,10*ROW('Sanitation Data'!F181))),DB187="",ISNUMBER(OFFSET('Sanitation Data'!$F$11,0,10*ROW('Sanitation Data'!F181)))),OFFSET('Sanitation Data'!$F$11,0,10*ROW('Sanitation Data'!F181)),NA())))</f>
        <v>#N/A</v>
      </c>
      <c r="AN187" s="251" t="e">
        <f ca="true">+IF(AND(ISNUMBER(OFFSET('Sanitation Data'!$F$12,0,10*ROW('Sanitation Data'!F181))),DC187="Yes"),OFFSET('Sanitation Data'!$F$12,0,10*ROW('Sanitation Data'!F181)),IF(AND(ISNUMBER(OFFSET('Sanitation Data'!$F$12,0,10*ROW('Sanitation Data'!F181))),DC187="No",ISNUMBER(OFFSET('Sanitation Data'!$F$12,0,10*ROW('Sanitation Data'!F181)))),CONCATENATE("[",ROUND(OFFSET('Sanitation Data'!$F$12,0,10*ROW('Sanitation Data'!F181)),0),"]"),IF(AND(ISNUMBER(OFFSET('Sanitation Data'!$F$12,0,10*ROW('Sanitation Data'!F181))),DC187="",ISNUMBER(OFFSET('Sanitation Data'!$F$12,0,10*ROW('Sanitation Data'!F181)))),OFFSET('Sanitation Data'!$F$12,0,10*ROW('Sanitation Data'!F181)),NA())))</f>
        <v>#N/A</v>
      </c>
      <c r="AO187" s="251" t="e">
        <f ca="true">+IF(AND(ISNUMBER(OFFSET('Sanitation Data'!$F$13,0,10*ROW('Sanitation Data'!F181))),DD187="Yes"),OFFSET('Sanitation Data'!$F$13,0,10*ROW('Sanitation Data'!F181)),IF(AND(ISNUMBER(OFFSET('Sanitation Data'!$F$13,0,10*ROW('Sanitation Data'!F181))),DD187="No",ISNUMBER(OFFSET('Sanitation Data'!$F$13,0,10*ROW('Sanitation Data'!F181)))),CONCATENATE("[",ROUND(OFFSET('Sanitation Data'!$F$13,0,10*ROW('Sanitation Data'!F181)),0),"]"),IF(AND(ISNUMBER(OFFSET('Sanitation Data'!$F$13,0,10*ROW('Sanitation Data'!F181))),DD187="",ISNUMBER(OFFSET('Sanitation Data'!$F$13,0,10*ROW('Sanitation Data'!F181)))),OFFSET('Sanitation Data'!$F$13,0,10*ROW('Sanitation Data'!F181)),NA())))</f>
        <v>#N/A</v>
      </c>
      <c r="AP187" s="251" t="e">
        <f ca="true">+IF(AND(ISNUMBER(OFFSET('Sanitation Data'!$G$5,0,10*ROW('Sanitation Data'!G181))),DE187="Yes"),100-OFFSET('Sanitation Data'!$G$5,0,10*ROW('Sanitation Data'!G181)),IF(AND(ISNUMBER(OFFSET('Sanitation Data'!$G$5,0,10*ROW('Sanitation Data'!G181))),DE187="No",ISNUMBER(OFFSET('Sanitation Data'!$G$5,0,10*ROW('Sanitation Data'!G181)))),CONCATENATE("[",ROUND(100-OFFSET('Sanitation Data'!$G$5,0,10*ROW('Sanitation Data'!G181)),0),"]"),IF(AND(ISNUMBER(OFFSET('Sanitation Data'!$G$5,0,10*ROW('Sanitation Data'!G181))),DE187="",ISNUMBER(OFFSET('Sanitation Data'!$G$5,0,10*ROW('Sanitation Data'!G181)))),100-OFFSET('Sanitation Data'!$G$5,0,10*ROW('Sanitation Data'!G181)),NA())))</f>
        <v>#N/A</v>
      </c>
      <c r="AQ187" s="251" t="e">
        <f ca="true">+IF(AND(ISNUMBER(OFFSET('Sanitation Data'!$G$7,0,10*ROW('Sanitation Data'!G181))),DF187="Yes"),OFFSET('Sanitation Data'!$G$7,0,10*ROW('Sanitation Data'!G181)),IF(AND(ISNUMBER(OFFSET('Sanitation Data'!$G$7,0,10*ROW('Sanitation Data'!G181))),DF187="No",ISNUMBER(OFFSET('Sanitation Data'!$G$7,0,10*ROW('Sanitation Data'!G181)))),CONCATENATE("[",ROUND(OFFSET('Sanitation Data'!$G$7,0,10*ROW('Sanitation Data'!G181)),0),"]"),IF(AND(ISNUMBER(OFFSET('Sanitation Data'!$G$7,0,10*ROW('Sanitation Data'!G181))),DF187="",ISNUMBER(OFFSET('Sanitation Data'!$G$7,0,10*ROW('Sanitation Data'!G181)))),OFFSET('Sanitation Data'!$G$7,0,10*ROW('Sanitation Data'!G181)),NA())))</f>
        <v>#N/A</v>
      </c>
      <c r="AR187" s="251" t="e">
        <f ca="true">+IF(AND(ISNUMBER(OFFSET('Sanitation Data'!$G$11,0,10*ROW('Sanitation Data'!G181))),DG187="Yes"),OFFSET('Sanitation Data'!$G$11,0,10*ROW('Sanitation Data'!G181)),IF(AND(ISNUMBER(OFFSET('Sanitation Data'!$G$11,0,10*ROW('Sanitation Data'!G181))),DG187="No",ISNUMBER(OFFSET('Sanitation Data'!$G$11,0,10*ROW('Sanitation Data'!G181)))),CONCATENATE("[",ROUND(OFFSET('Sanitation Data'!$G$11,0,10*ROW('Sanitation Data'!G181)),0),"]"),IF(AND(ISNUMBER(OFFSET('Sanitation Data'!$G$11,0,10*ROW('Sanitation Data'!G181))),DG187="",ISNUMBER(OFFSET('Sanitation Data'!$G$11,0,10*ROW('Sanitation Data'!G181)))),OFFSET('Sanitation Data'!$G$11,0,10*ROW('Sanitation Data'!G181)),NA())))</f>
        <v>#N/A</v>
      </c>
      <c r="AS187" s="251" t="e">
        <f ca="true">+IF(AND(ISNUMBER(OFFSET('Sanitation Data'!$G$12,0,10*ROW('Sanitation Data'!G181))),DH187="Yes"),OFFSET('Sanitation Data'!$G$12,0,10*ROW('Sanitation Data'!G181)),IF(AND(ISNUMBER(OFFSET('Sanitation Data'!$G$12,0,10*ROW('Sanitation Data'!G181))),DH187="No",ISNUMBER(OFFSET('Sanitation Data'!$G$12,0,10*ROW('Sanitation Data'!G181)))),CONCATENATE("[",ROUND(OFFSET('Sanitation Data'!$G$12,0,10*ROW('Sanitation Data'!G181)),0),"]"),IF(AND(ISNUMBER(OFFSET('Sanitation Data'!$G$12,0,10*ROW('Sanitation Data'!G181))),DH187="",ISNUMBER(OFFSET('Sanitation Data'!$G$12,0,10*ROW('Sanitation Data'!G181)))),OFFSET('Sanitation Data'!$G$12,0,10*ROW('Sanitation Data'!G181)),NA())))</f>
        <v>#N/A</v>
      </c>
      <c r="AT187" s="251" t="e">
        <f ca="true">+IF(AND(ISNUMBER(OFFSET('Sanitation Data'!$G$13,0,10*ROW('Sanitation Data'!G181))),DI187="Yes"),OFFSET('Sanitation Data'!$G$13,0,10*ROW('Sanitation Data'!G181)),IF(AND(ISNUMBER(OFFSET('Sanitation Data'!$G$13,0,10*ROW('Sanitation Data'!G181))),DI187="No",ISNUMBER(OFFSET('Sanitation Data'!$G$13,0,10*ROW('Sanitation Data'!G181)))),CONCATENATE("[",ROUND(OFFSET('Sanitation Data'!$G$13,0,10*ROW('Sanitation Data'!G181)),0),"]"),IF(AND(ISNUMBER(OFFSET('Sanitation Data'!$G$13,0,10*ROW('Sanitation Data'!G181))),DI187="",ISNUMBER(OFFSET('Sanitation Data'!$G$13,0,10*ROW('Sanitation Data'!G181)))),OFFSET('Sanitation Data'!$G$13,0,10*ROW('Sanitation Data'!G181)),NA())))</f>
        <v>#N/A</v>
      </c>
      <c r="AU187" s="251" t="e">
        <f ca="true">+IF(AND(ISNUMBER(OFFSET('Sanitation Data'!$H$5,0,10*ROW('Sanitation Data'!H181))),DJ187="Yes"),100-OFFSET('Sanitation Data'!$H$5,0,10*ROW('Sanitation Data'!H181)),IF(AND(ISNUMBER(OFFSET('Sanitation Data'!$H$5,0,10*ROW('Sanitation Data'!H181))),DJ187="No",ISNUMBER(OFFSET('Sanitation Data'!$H$5,0,10*ROW('Sanitation Data'!H181)))),CONCATENATE("[",ROUND(100-OFFSET('Sanitation Data'!$H$5,0,10*ROW('Sanitation Data'!H181)),0),"]"),IF(AND(ISNUMBER(OFFSET('Sanitation Data'!$H$5,0,10*ROW('Sanitation Data'!H181))),DJ187="",ISNUMBER(OFFSET('Sanitation Data'!$H$5,0,10*ROW('Sanitation Data'!H181)))),100-OFFSET('Sanitation Data'!$H$5,0,10*ROW('Sanitation Data'!H181)),NA())))</f>
        <v>#N/A</v>
      </c>
      <c r="AV187" s="251" t="e">
        <f ca="true">+IF(AND(ISNUMBER(OFFSET('Sanitation Data'!$H$7,0,10*ROW('Sanitation Data'!H181))),DK187="Yes"),OFFSET('Sanitation Data'!$H$7,0,10*ROW('Sanitation Data'!H181)),IF(AND(ISNUMBER(OFFSET('Sanitation Data'!$H$7,0,10*ROW('Sanitation Data'!H181))),DK187="No",ISNUMBER(OFFSET('Sanitation Data'!$H$7,0,10*ROW('Sanitation Data'!H181)))),CONCATENATE("[",ROUND(OFFSET('Sanitation Data'!$H$7,0,10*ROW('Sanitation Data'!H181)),0),"]"),IF(AND(ISNUMBER(OFFSET('Sanitation Data'!$H$7,0,10*ROW('Sanitation Data'!H181))),DK187="",ISNUMBER(OFFSET('Sanitation Data'!$H$7,0,10*ROW('Sanitation Data'!H181)))),OFFSET('Sanitation Data'!$H$7,0,10*ROW('Sanitation Data'!H181)),NA())))</f>
        <v>#N/A</v>
      </c>
      <c r="AW187" s="251" t="e">
        <f ca="true">+IF(AND(ISNUMBER(OFFSET('Sanitation Data'!$H$11,0,10*ROW('Sanitation Data'!H181))),DL187="Yes"),OFFSET('Sanitation Data'!$H$11,0,10*ROW('Sanitation Data'!H181)),IF(AND(ISNUMBER(OFFSET('Sanitation Data'!$H$11,0,10*ROW('Sanitation Data'!H181))),DL187="No",ISNUMBER(OFFSET('Sanitation Data'!$H$11,0,10*ROW('Sanitation Data'!H181)))),CONCATENATE("[",ROUND(OFFSET('Sanitation Data'!$H$11,0,10*ROW('Sanitation Data'!H181)),0),"]"),IF(AND(ISNUMBER(OFFSET('Sanitation Data'!$H$11,0,10*ROW('Sanitation Data'!H181))),DL187="",ISNUMBER(OFFSET('Sanitation Data'!$H$11,0,10*ROW('Sanitation Data'!H181)))),OFFSET('Sanitation Data'!$H$11,0,10*ROW('Sanitation Data'!H181)),NA())))</f>
        <v>#N/A</v>
      </c>
      <c r="AX187" s="251" t="e">
        <f ca="true">+IF(AND(ISNUMBER(OFFSET('Sanitation Data'!$H$12,0,10*ROW('Sanitation Data'!H181))),DM187="Yes"),OFFSET('Sanitation Data'!$H$12,0,10*ROW('Sanitation Data'!H181)),IF(AND(ISNUMBER(OFFSET('Sanitation Data'!$H$12,0,10*ROW('Sanitation Data'!H181))),DM187="No",ISNUMBER(OFFSET('Sanitation Data'!$H$12,0,10*ROW('Sanitation Data'!H181)))),CONCATENATE("[",ROUND(OFFSET('Sanitation Data'!$H$12,0,10*ROW('Sanitation Data'!H181)),0),"]"),IF(AND(ISNUMBER(OFFSET('Sanitation Data'!$H$12,0,10*ROW('Sanitation Data'!H181))),DM187="",ISNUMBER(OFFSET('Sanitation Data'!$H$12,0,10*ROW('Sanitation Data'!H181)))),OFFSET('Sanitation Data'!$H$12,0,10*ROW('Sanitation Data'!H181)),NA())))</f>
        <v>#N/A</v>
      </c>
      <c r="AY187" s="251" t="e">
        <f ca="true">+IF(AND(ISNUMBER(OFFSET('Sanitation Data'!$H$13,0,10*ROW('Sanitation Data'!H181))),DN187="Yes"),OFFSET('Sanitation Data'!$H$13,0,10*ROW('Sanitation Data'!H181)),IF(AND(ISNUMBER(OFFSET('Sanitation Data'!$H$13,0,10*ROW('Sanitation Data'!H181))),DN187="No",ISNUMBER(OFFSET('Sanitation Data'!$H$13,0,10*ROW('Sanitation Data'!H181)))),CONCATENATE("[",ROUND(OFFSET('Sanitation Data'!$H$13,0,10*ROW('Sanitation Data'!H181)),0),"]"),IF(AND(ISNUMBER(OFFSET('Sanitation Data'!$H$13,0,10*ROW('Sanitation Data'!H181))),DN187="",ISNUMBER(OFFSET('Sanitation Data'!$H$13,0,10*ROW('Sanitation Data'!H181)))),OFFSET('Sanitation Data'!$H$13,0,10*ROW('Sanitation Data'!H181)),NA())))</f>
        <v>#N/A</v>
      </c>
      <c r="AZ187" s="252" t="e">
        <f ca="true">+IF(AND(ISNUMBER(OFFSET('Hygiene Data'!$C$6,0,10*ROW('Hygiene Data'!C181))),DO187="Yes"),OFFSET('Hygiene Data'!$C$6,0,10*ROW('Hygiene Data'!C181)),IF(AND(ISNUMBER(OFFSET('Hygiene Data'!$C$6,0,10*ROW('Hygiene Data'!C181))),DO187="No",ISNUMBER(OFFSET('Hygiene Data'!$C$6,0,10*ROW('Hygiene Data'!C181)))),CONCATENATE("[",ROUND(OFFSET('Hygiene Data'!$C$6,0,10*ROW('Hygiene Data'!C181)),0),"]"),IF(AND(ISNUMBER(OFFSET('Hygiene Data'!$C$6,0,10*ROW('Hygiene Data'!C181))),DO187="",ISNUMBER(OFFSET('Hygiene Data'!$C$6,0,10*ROW('Hygiene Data'!C181)))),OFFSET('Hygiene Data'!$C$6,0,10*ROW('Hygiene Data'!C181)),NA())))</f>
        <v>#N/A</v>
      </c>
      <c r="BA187" s="252" t="e">
        <f ca="true">+IF(AND(ISNUMBER(OFFSET('Hygiene Data'!$C$8,0,10*ROW('Hygiene Data'!C181))),DP187="Yes"),OFFSET('Hygiene Data'!$C$8,0,10*ROW('Hygiene Data'!C181)),IF(AND(ISNUMBER(OFFSET('Hygiene Data'!$C$8,0,10*ROW('Hygiene Data'!C181))),DP187="No",ISNUMBER(OFFSET('Hygiene Data'!$C$8,0,10*ROW('Hygiene Data'!C181)))),CONCATENATE("[",ROUND(OFFSET('Hygiene Data'!$C$8,0,10*ROW('Hygiene Data'!C181)),0),"]"),IF(AND(ISNUMBER(OFFSET('Hygiene Data'!$C$8,0,10*ROW('Hygiene Data'!C181))),DP187="",ISNUMBER(OFFSET('Hygiene Data'!$C$8,0,10*ROW('Hygiene Data'!C181)))),OFFSET('Hygiene Data'!$C$8,0,10*ROW('Hygiene Data'!C181)),NA())))</f>
        <v>#N/A</v>
      </c>
      <c r="BB187" s="252" t="e">
        <f ca="true">+IF(AND(ISNUMBER(OFFSET('Hygiene Data'!$C$10,0,10*ROW('Hygiene Data'!C181))),DQ187="Yes"),OFFSET('Hygiene Data'!$C$10,0,10*ROW('Hygiene Data'!C181)),IF(AND(ISNUMBER(OFFSET('Hygiene Data'!$C$10,0,10*ROW('Hygiene Data'!C181))),DQ187="No",ISNUMBER(OFFSET('Hygiene Data'!$C$10,0,10*ROW('Hygiene Data'!C181)))),CONCATENATE("[",ROUND(OFFSET('Hygiene Data'!$C$10,0,10*ROW('Hygiene Data'!C181)),0),"]"),IF(AND(ISNUMBER(OFFSET('Hygiene Data'!$C$10,0,10*ROW('Hygiene Data'!C181))),DQ187="",ISNUMBER(OFFSET('Hygiene Data'!$C$10,0,10*ROW('Hygiene Data'!C181)))),OFFSET('Hygiene Data'!$C$10,0,10*ROW('Hygiene Data'!C181)),NA())))</f>
        <v>#N/A</v>
      </c>
      <c r="BC187" s="252" t="e">
        <f ca="true">+IF(AND(ISNUMBER(OFFSET('Hygiene Data'!$D$6,0,10*ROW('Hygiene Data'!D181))),DR187="Yes"),OFFSET('Hygiene Data'!$D$6,0,10*ROW('Hygiene Data'!D181)),IF(AND(ISNUMBER(OFFSET('Hygiene Data'!$D$6,0,10*ROW('Hygiene Data'!D181))),DR187="No",ISNUMBER(OFFSET('Hygiene Data'!$D$6,0,10*ROW('Hygiene Data'!D181)))),CONCATENATE("[",ROUND(OFFSET('Hygiene Data'!$D$6,0,10*ROW('Hygiene Data'!D181)),0),"]"),IF(AND(ISNUMBER(OFFSET('Hygiene Data'!$D$6,0,10*ROW('Hygiene Data'!D181))),DR187="",ISNUMBER(OFFSET('Hygiene Data'!$D$6,0,10*ROW('Hygiene Data'!D181)))),OFFSET('Hygiene Data'!$D$6,0,10*ROW('Hygiene Data'!D181)),NA())))</f>
        <v>#N/A</v>
      </c>
      <c r="BD187" s="252" t="e">
        <f ca="true">+IF(AND(ISNUMBER(OFFSET('Hygiene Data'!$D$8,0,10*ROW('Hygiene Data'!D181))),DS187="Yes"),OFFSET('Hygiene Data'!$D$8,0,10*ROW('Hygiene Data'!D181)),IF(AND(ISNUMBER(OFFSET('Hygiene Data'!$D$8,0,10*ROW('Hygiene Data'!D181))),DS187="No",ISNUMBER(OFFSET('Hygiene Data'!$D$8,0,10*ROW('Hygiene Data'!D181)))),CONCATENATE("[",ROUND(OFFSET('Hygiene Data'!$D$8,0,10*ROW('Hygiene Data'!D181)),0),"]"),IF(AND(ISNUMBER(OFFSET('Hygiene Data'!$D$8,0,10*ROW('Hygiene Data'!D181))),DS187="",ISNUMBER(OFFSET('Hygiene Data'!$D$8,0,10*ROW('Hygiene Data'!D181)))),OFFSET('Hygiene Data'!$D$8,0,10*ROW('Hygiene Data'!D181)),NA())))</f>
        <v>#N/A</v>
      </c>
      <c r="BE187" s="252" t="e">
        <f ca="true">+IF(AND(ISNUMBER(OFFSET('Hygiene Data'!$D$10,0,10*ROW('Hygiene Data'!D181))),DT187="Yes"),OFFSET('Hygiene Data'!$D$10,0,10*ROW('Hygiene Data'!D181)),IF(AND(ISNUMBER(OFFSET('Hygiene Data'!$D$10,0,10*ROW('Hygiene Data'!D181))),DT187="No",ISNUMBER(OFFSET('Hygiene Data'!$D$10,0,10*ROW('Hygiene Data'!D181)))),CONCATENATE("[",ROUND(OFFSET('Hygiene Data'!$D$10,0,10*ROW('Hygiene Data'!D181)),0),"]"),IF(AND(ISNUMBER(OFFSET('Hygiene Data'!$D$10,0,10*ROW('Hygiene Data'!D181))),DT187="",ISNUMBER(OFFSET('Hygiene Data'!$D$10,0,10*ROW('Hygiene Data'!D181)))),OFFSET('Hygiene Data'!$D$10,0,10*ROW('Hygiene Data'!D181)),NA())))</f>
        <v>#N/A</v>
      </c>
      <c r="BF187" s="252" t="e">
        <f ca="true">+IF(AND(ISNUMBER(OFFSET('Hygiene Data'!$E$6,0,10*ROW('Hygiene Data'!E181))),DU187="Yes"),OFFSET('Hygiene Data'!$E$6,0,10*ROW('Hygiene Data'!E181)),IF(AND(ISNUMBER(OFFSET('Hygiene Data'!$E$6,0,10*ROW('Hygiene Data'!E181))),DU187="No",ISNUMBER(OFFSET('Hygiene Data'!$E$6,0,10*ROW('Hygiene Data'!E181)))),CONCATENATE("[",ROUND(OFFSET('Hygiene Data'!$E$6,0,10*ROW('Hygiene Data'!E181)),0),"]"),IF(AND(ISNUMBER(OFFSET('Hygiene Data'!$E$6,0,10*ROW('Hygiene Data'!E181))),DU187="",ISNUMBER(OFFSET('Hygiene Data'!$E$6,0,10*ROW('Hygiene Data'!E181)))),OFFSET('Hygiene Data'!$E$6,0,10*ROW('Hygiene Data'!E181)),NA())))</f>
        <v>#N/A</v>
      </c>
      <c r="BG187" s="252" t="e">
        <f ca="true">+IF(AND(ISNUMBER(OFFSET('Hygiene Data'!$E$8,0,10*ROW('Hygiene Data'!E181))),DV187="Yes"),OFFSET('Hygiene Data'!$E$8,0,10*ROW('Hygiene Data'!E181)),IF(AND(ISNUMBER(OFFSET('Hygiene Data'!$E$8,0,10*ROW('Hygiene Data'!E181))),DV187="No",ISNUMBER(OFFSET('Hygiene Data'!$E$8,0,10*ROW('Hygiene Data'!E181)))),CONCATENATE("[",ROUND(OFFSET('Hygiene Data'!$E$8,0,10*ROW('Hygiene Data'!E181)),0),"]"),IF(AND(ISNUMBER(OFFSET('Hygiene Data'!$E$8,0,10*ROW('Hygiene Data'!E181))),DV187="",ISNUMBER(OFFSET('Hygiene Data'!$E$8,0,10*ROW('Hygiene Data'!E181)))),OFFSET('Hygiene Data'!$E$8,0,10*ROW('Hygiene Data'!E181)),NA())))</f>
        <v>#N/A</v>
      </c>
      <c r="BH187" s="252" t="e">
        <f ca="true">+IF(AND(ISNUMBER(OFFSET('Hygiene Data'!$E$10,0,10*ROW('Hygiene Data'!E181))),DW187="Yes"),OFFSET('Hygiene Data'!$E$10,0,10*ROW('Hygiene Data'!E181)),IF(AND(ISNUMBER(OFFSET('Hygiene Data'!$E$10,0,10*ROW('Hygiene Data'!E181))),DW187="No",ISNUMBER(OFFSET('Hygiene Data'!$E$10,0,10*ROW('Hygiene Data'!E181)))),CONCATENATE("[",ROUND(OFFSET('Hygiene Data'!$E$10,0,10*ROW('Hygiene Data'!E181)),0),"]"),IF(AND(ISNUMBER(OFFSET('Hygiene Data'!$E$10,0,10*ROW('Hygiene Data'!E181))),DW187="",ISNUMBER(OFFSET('Hygiene Data'!$E$10,0,10*ROW('Hygiene Data'!E181)))),OFFSET('Hygiene Data'!$E$10,0,10*ROW('Hygiene Data'!E181)),NA())))</f>
        <v>#N/A</v>
      </c>
      <c r="BI187" s="252" t="e">
        <f ca="true">+IF(AND(ISNUMBER(OFFSET('Hygiene Data'!$F$6,0,10*ROW('Hygiene Data'!F181))),DX187="Yes"),OFFSET('Hygiene Data'!$F$6,0,10*ROW('Hygiene Data'!F181)),IF(AND(ISNUMBER(OFFSET('Hygiene Data'!$F$6,0,10*ROW('Hygiene Data'!F181))),DX187="No",ISNUMBER(OFFSET('Hygiene Data'!$F$6,0,10*ROW('Hygiene Data'!F181)))),CONCATENATE("[",ROUND(OFFSET('Hygiene Data'!$F$6,0,10*ROW('Hygiene Data'!F181)),0),"]"),IF(AND(ISNUMBER(OFFSET('Hygiene Data'!$F$6,0,10*ROW('Hygiene Data'!F181))),DX187="",ISNUMBER(OFFSET('Hygiene Data'!$F$6,0,10*ROW('Hygiene Data'!F181)))),OFFSET('Hygiene Data'!$F$6,0,10*ROW('Hygiene Data'!F181)),NA())))</f>
        <v>#N/A</v>
      </c>
      <c r="BJ187" s="252" t="e">
        <f ca="true">+IF(AND(ISNUMBER(OFFSET('Hygiene Data'!$F$8,0,10*ROW('Hygiene Data'!F181))),DY187="Yes"),OFFSET('Hygiene Data'!$F$8,0,10*ROW('Hygiene Data'!F181)),IF(AND(ISNUMBER(OFFSET('Hygiene Data'!$F$8,0,10*ROW('Hygiene Data'!F181))),DY187="No",ISNUMBER(OFFSET('Hygiene Data'!$F$8,0,10*ROW('Hygiene Data'!F181)))),CONCATENATE("[",ROUND(OFFSET('Hygiene Data'!$F$8,0,10*ROW('Hygiene Data'!F181)),0),"]"),IF(AND(ISNUMBER(OFFSET('Hygiene Data'!$F$8,0,10*ROW('Hygiene Data'!F181))),DY187="",ISNUMBER(OFFSET('Hygiene Data'!$F$8,0,10*ROW('Hygiene Data'!F181)))),OFFSET('Hygiene Data'!$F$8,0,10*ROW('Hygiene Data'!F181)),NA())))</f>
        <v>#N/A</v>
      </c>
      <c r="BK187" s="252" t="e">
        <f ca="true">+IF(AND(ISNUMBER(OFFSET('Hygiene Data'!$F$10,0,10*ROW('Hygiene Data'!F181))),DZ187="Yes"),OFFSET('Hygiene Data'!$F$10,0,10*ROW('Hygiene Data'!F181)),IF(AND(ISNUMBER(OFFSET('Hygiene Data'!$F$10,0,10*ROW('Hygiene Data'!F181))),DZ187="No",ISNUMBER(OFFSET('Hygiene Data'!$F$10,0,10*ROW('Hygiene Data'!F181)))),CONCATENATE("[",ROUND(OFFSET('Hygiene Data'!$F$10,0,10*ROW('Hygiene Data'!F181)),0),"]"),IF(AND(ISNUMBER(OFFSET('Hygiene Data'!$F$10,0,10*ROW('Hygiene Data'!F181))),DZ187="",ISNUMBER(OFFSET('Hygiene Data'!$F$10,0,10*ROW('Hygiene Data'!F181)))),OFFSET('Hygiene Data'!$F$10,0,10*ROW('Hygiene Data'!F181)),NA())))</f>
        <v>#N/A</v>
      </c>
      <c r="BL187" s="252" t="e">
        <f ca="true">+IF(AND(ISNUMBER(OFFSET('Hygiene Data'!$G$6,0,10*ROW('Hygiene Data'!G181))),EA187="Yes"),OFFSET('Hygiene Data'!$G$6,0,10*ROW('Hygiene Data'!G181)),IF(AND(ISNUMBER(OFFSET('Hygiene Data'!$G$6,0,10*ROW('Hygiene Data'!G181))),EA187="No",ISNUMBER(OFFSET('Hygiene Data'!$G$6,0,10*ROW('Hygiene Data'!G181)))),CONCATENATE("[",ROUND(OFFSET('Hygiene Data'!$G$6,0,10*ROW('Hygiene Data'!G181)),0),"]"),IF(AND(ISNUMBER(OFFSET('Hygiene Data'!$G$6,0,10*ROW('Hygiene Data'!G181))),EA187="",ISNUMBER(OFFSET('Hygiene Data'!$G$6,0,10*ROW('Hygiene Data'!G181)))),OFFSET('Hygiene Data'!$G$6,0,10*ROW('Hygiene Data'!G181)),NA())))</f>
        <v>#N/A</v>
      </c>
      <c r="BM187" s="252" t="e">
        <f ca="true">+IF(AND(ISNUMBER(OFFSET('Hygiene Data'!$G$8,0,10*ROW('Hygiene Data'!G181))),EB187="Yes"),OFFSET('Hygiene Data'!$G$8,0,10*ROW('Hygiene Data'!G181)),IF(AND(ISNUMBER(OFFSET('Hygiene Data'!$G$8,0,10*ROW('Hygiene Data'!G181))),EB187="No",ISNUMBER(OFFSET('Hygiene Data'!$G$8,0,10*ROW('Hygiene Data'!G181)))),CONCATENATE("[",ROUND(OFFSET('Hygiene Data'!$G$8,0,10*ROW('Hygiene Data'!G181)),0),"]"),IF(AND(ISNUMBER(OFFSET('Hygiene Data'!$G$8,0,10*ROW('Hygiene Data'!G181))),EB187="",ISNUMBER(OFFSET('Hygiene Data'!$G$8,0,10*ROW('Hygiene Data'!G181)))),OFFSET('Hygiene Data'!$G$8,0,10*ROW('Hygiene Data'!G181)),NA())))</f>
        <v>#N/A</v>
      </c>
      <c r="BN187" s="252" t="e">
        <f ca="true">+IF(AND(ISNUMBER(OFFSET('Hygiene Data'!$G$10,0,10*ROW('Hygiene Data'!G181))),EC187="Yes"),OFFSET('Hygiene Data'!$G$10,0,10*ROW('Hygiene Data'!G181)),IF(AND(ISNUMBER(OFFSET('Hygiene Data'!$G$10,0,10*ROW('Hygiene Data'!G181))),EC187="No",ISNUMBER(OFFSET('Hygiene Data'!$G$10,0,10*ROW('Hygiene Data'!G181)))),CONCATENATE("[",ROUND(OFFSET('Hygiene Data'!$G$10,0,10*ROW('Hygiene Data'!G181)),0),"]"),IF(AND(ISNUMBER(OFFSET('Hygiene Data'!$G$10,0,10*ROW('Hygiene Data'!G181))),EC187="",ISNUMBER(OFFSET('Hygiene Data'!$G$10,0,10*ROW('Hygiene Data'!G181)))),OFFSET('Hygiene Data'!$G$10,0,10*ROW('Hygiene Data'!G181)),NA())))</f>
        <v>#N/A</v>
      </c>
      <c r="BO187" s="252" t="e">
        <f ca="true">+IF(AND(ISNUMBER(OFFSET('Hygiene Data'!$H$6,0,10*ROW('Hygiene Data'!H181))),ED187="Yes"),OFFSET('Hygiene Data'!$H$6,0,10*ROW('Hygiene Data'!H181)),IF(AND(ISNUMBER(OFFSET('Hygiene Data'!$H$6,0,10*ROW('Hygiene Data'!H181))),ED187="No",ISNUMBER(OFFSET('Hygiene Data'!$H$6,0,10*ROW('Hygiene Data'!H181)))),CONCATENATE("[",ROUND(OFFSET('Hygiene Data'!$H$6,0,10*ROW('Hygiene Data'!H181)),0),"]"),IF(AND(ISNUMBER(OFFSET('Hygiene Data'!$H$6,0,10*ROW('Hygiene Data'!H181))),ED187="",ISNUMBER(OFFSET('Hygiene Data'!$H$6,0,10*ROW('Hygiene Data'!H181)))),OFFSET('Hygiene Data'!$H$6,0,10*ROW('Hygiene Data'!H181)),NA())))</f>
        <v>#N/A</v>
      </c>
      <c r="BP187" s="252" t="e">
        <f ca="true">+IF(AND(ISNUMBER(OFFSET('Hygiene Data'!$H$8,0,10*ROW('Hygiene Data'!H181))),EE187="Yes"),OFFSET('Hygiene Data'!$H$8,0,10*ROW('Hygiene Data'!H181)),IF(AND(ISNUMBER(OFFSET('Hygiene Data'!$H$8,0,10*ROW('Hygiene Data'!H181))),EE187="No",ISNUMBER(OFFSET('Hygiene Data'!$H$8,0,10*ROW('Hygiene Data'!H181)))),CONCATENATE("[",ROUND(OFFSET('Hygiene Data'!$H$8,0,10*ROW('Hygiene Data'!H181)),0),"]"),IF(AND(ISNUMBER(OFFSET('Hygiene Data'!$H$8,0,10*ROW('Hygiene Data'!H181))),EE187="",ISNUMBER(OFFSET('Hygiene Data'!$H$8,0,10*ROW('Hygiene Data'!H181)))),OFFSET('Hygiene Data'!$H$8,0,10*ROW('Hygiene Data'!H181)),NA())))</f>
        <v>#N/A</v>
      </c>
      <c r="BQ187" s="252" t="e">
        <f ca="true">+IF(AND(ISNUMBER(OFFSET('Hygiene Data'!$H$10,0,10*ROW('Hygiene Data'!H181))),EF187="Yes"),OFFSET('Hygiene Data'!$H$10,0,10*ROW('Hygiene Data'!H181)),IF(AND(ISNUMBER(OFFSET('Hygiene Data'!$H$10,0,10*ROW('Hygiene Data'!H181))),EF187="No",ISNUMBER(OFFSET('Hygiene Data'!$H$10,0,10*ROW('Hygiene Data'!H181)))),CONCATENATE("[",ROUND(OFFSET('Hygiene Data'!$H$10,0,10*ROW('Hygiene Data'!H181)),0),"]"),IF(AND(ISNUMBER(OFFSET('Hygiene Data'!$H$10,0,10*ROW('Hygiene Data'!H181))),EF187="",ISNUMBER(OFFSET('Hygiene Data'!$H$10,0,10*ROW('Hygiene Data'!H181)))),OFFSET('Hygiene Data'!$H$10,0,10*ROW('Hygiene Data'!H181)),NA())))</f>
        <v>#N/A</v>
      </c>
      <c r="BS187" s="36" t="str">
        <f ca="true">+IF(OFFSET('Water Data'!$C$28,0,10*ROW('Water Data'!C181))="","",OFFSET('Water Data'!$C$28,0,10*ROW('Water Data'!C181)))</f>
        <v/>
      </c>
      <c r="BT187" s="36" t="str">
        <f ca="true">+IF(OFFSET('Water Data'!$C$29,0,10*ROW('Water Data'!C181))="","",OFFSET('Water Data'!$C$29,0,10*ROW('Water Data'!C181)))</f>
        <v/>
      </c>
      <c r="BU187" s="36" t="str">
        <f ca="true">+IF(OFFSET('Water Data'!$C$30,0,10*ROW('Water Data'!C181))="","",OFFSET('Water Data'!$C$30,0,10*ROW('Water Data'!C181)))</f>
        <v/>
      </c>
      <c r="BV187" s="36" t="str">
        <f ca="true">+IF(OFFSET('Water Data'!$D$28,0,10*ROW('Water Data'!D181))="","",OFFSET('Water Data'!$D$28,0,10*ROW('Water Data'!D181)))</f>
        <v/>
      </c>
      <c r="BW187" s="36" t="str">
        <f ca="true">+IF(OFFSET('Water Data'!$D$29,0,10*ROW('Water Data'!D181))="","",OFFSET('Water Data'!$D$29,0,10*ROW('Water Data'!D181)))</f>
        <v/>
      </c>
      <c r="BX187" s="36" t="str">
        <f ca="true">+IF(OFFSET('Water Data'!$D$30,0,10*ROW('Water Data'!D181))="","",OFFSET('Water Data'!$D$30,0,10*ROW('Water Data'!D181)))</f>
        <v/>
      </c>
      <c r="BY187" s="36" t="str">
        <f ca="true">+IF(OFFSET('Water Data'!$E$28,0,10*ROW('Water Data'!E181))="","",OFFSET('Water Data'!$E$28,0,10*ROW('Water Data'!E181)))</f>
        <v/>
      </c>
      <c r="BZ187" s="36" t="str">
        <f ca="true">+IF(OFFSET('Water Data'!$E$29,0,10*ROW('Water Data'!E181))="","",OFFSET('Water Data'!$E$29,0,10*ROW('Water Data'!E181)))</f>
        <v/>
      </c>
      <c r="CA187" s="36" t="str">
        <f ca="true">+IF(OFFSET('Water Data'!$E$30,0,10*ROW('Water Data'!E181))="","",OFFSET('Water Data'!$E$30,0,10*ROW('Water Data'!E181)))</f>
        <v/>
      </c>
      <c r="CB187" s="36" t="str">
        <f ca="true">+IF(OFFSET('Water Data'!$F$28,0,10*ROW('Water Data'!F181))="","",OFFSET('Water Data'!$F$28,0,10*ROW('Water Data'!F181)))</f>
        <v/>
      </c>
      <c r="CC187" s="36" t="str">
        <f ca="true">+IF(OFFSET('Water Data'!$F$29,0,10*ROW('Water Data'!F181))="","",OFFSET('Water Data'!$F$29,0,10*ROW('Water Data'!F181)))</f>
        <v/>
      </c>
      <c r="CD187" s="36" t="str">
        <f ca="true">+IF(OFFSET('Water Data'!$F$30,0,10*ROW('Water Data'!F181))="","",OFFSET('Water Data'!$F$30,0,10*ROW('Water Data'!F181)))</f>
        <v/>
      </c>
      <c r="CE187" s="36" t="str">
        <f ca="true">+IF(OFFSET('Water Data'!$G$28,0,10*ROW('Water Data'!G181))="","",OFFSET('Water Data'!$G$28,0,10*ROW('Water Data'!G181)))</f>
        <v/>
      </c>
      <c r="CF187" s="36" t="str">
        <f ca="true">+IF(OFFSET('Water Data'!$G$29,0,10*ROW('Water Data'!G181))="","",OFFSET('Water Data'!$G$29,0,10*ROW('Water Data'!G181)))</f>
        <v/>
      </c>
      <c r="CG187" s="36" t="str">
        <f ca="true">+IF(OFFSET('Water Data'!$G$30,0,10*ROW('Water Data'!G181))="","",OFFSET('Water Data'!$G$30,0,10*ROW('Water Data'!G181)))</f>
        <v/>
      </c>
      <c r="CH187" s="36" t="str">
        <f ca="true">+IF(OFFSET('Water Data'!$H$28,0,10*ROW('Water Data'!H181))="","",OFFSET('Water Data'!$H$28,0,10*ROW('Water Data'!H181)))</f>
        <v/>
      </c>
      <c r="CI187" s="36" t="str">
        <f ca="true">+IF(OFFSET('Water Data'!$H$29,0,10*ROW('Water Data'!H181))="","",OFFSET('Water Data'!$H$29,0,10*ROW('Water Data'!H181)))</f>
        <v/>
      </c>
      <c r="CJ187" s="36" t="str">
        <f ca="true">+IF(OFFSET('Water Data'!$H$30,0,10*ROW('Water Data'!H181))="","",OFFSET('Water Data'!$H$30,0,10*ROW('Water Data'!H181)))</f>
        <v/>
      </c>
      <c r="CK187" s="36" t="str">
        <f ca="true">+IF(OFFSET('Sanitation Data'!$C$29,0,10*ROW('Sanitation Data'!C181))="","",OFFSET('Sanitation Data'!$C$29,0,10*ROW('Sanitation Data'!C181)))</f>
        <v/>
      </c>
      <c r="CL187" s="36" t="str">
        <f ca="true">+IF(OFFSET('Sanitation Data'!$C$30,0,10*ROW('Sanitation Data'!C181))="","",OFFSET('Sanitation Data'!$C$30,0,10*ROW('Sanitation Data'!C181)))</f>
        <v/>
      </c>
      <c r="CM187" s="36" t="str">
        <f ca="true">+IF(OFFSET('Sanitation Data'!$C$31,0,10*ROW('Sanitation Data'!C181))="","",OFFSET('Sanitation Data'!$C$31,0,10*ROW('Sanitation Data'!C181)))</f>
        <v/>
      </c>
      <c r="CN187" s="36" t="str">
        <f ca="true">+IF(OFFSET('Sanitation Data'!$C$32,0,10*ROW('Sanitation Data'!C181))="","",OFFSET('Sanitation Data'!$C$32,0,10*ROW('Sanitation Data'!C181)))</f>
        <v/>
      </c>
      <c r="CO187" s="36" t="str">
        <f ca="true">+IF(OFFSET('Sanitation Data'!$C$33,0,10*ROW('Sanitation Data'!C181))="","",OFFSET('Sanitation Data'!$C$33,0,10*ROW('Sanitation Data'!C181)))</f>
        <v/>
      </c>
      <c r="CP187" s="36" t="str">
        <f ca="true">+IF(OFFSET('Sanitation Data'!$D$29,0,10*ROW('Sanitation Data'!D181))="","",OFFSET('Sanitation Data'!$D$29,0,10*ROW('Sanitation Data'!D181)))</f>
        <v/>
      </c>
      <c r="CQ187" s="36" t="str">
        <f ca="true">+IF(OFFSET('Sanitation Data'!$D$30,0,10*ROW('Sanitation Data'!D181))="","",OFFSET('Sanitation Data'!$D$30,0,10*ROW('Sanitation Data'!D181)))</f>
        <v/>
      </c>
      <c r="CR187" s="36" t="str">
        <f ca="true">+IF(OFFSET('Sanitation Data'!$D$31,0,10*ROW('Sanitation Data'!D181))="","",OFFSET('Sanitation Data'!$D$31,0,10*ROW('Sanitation Data'!D181)))</f>
        <v/>
      </c>
      <c r="CS187" s="36" t="str">
        <f ca="true">+IF(OFFSET('Sanitation Data'!$D$32,0,10*ROW('Sanitation Data'!D181))="","",OFFSET('Sanitation Data'!$D$32,0,10*ROW('Sanitation Data'!D181)))</f>
        <v/>
      </c>
      <c r="CT187" s="36" t="str">
        <f ca="true">+IF(OFFSET('Sanitation Data'!$D$33,0,10*ROW('Sanitation Data'!D181))="","",OFFSET('Sanitation Data'!$D$33,0,10*ROW('Sanitation Data'!D181)))</f>
        <v/>
      </c>
      <c r="CU187" s="36" t="str">
        <f ca="true">+IF(OFFSET('Sanitation Data'!$E$29,0,10*ROW('Sanitation Data'!E181))="","",OFFSET('Sanitation Data'!$E$29,0,10*ROW('Sanitation Data'!E181)))</f>
        <v/>
      </c>
      <c r="CV187" s="36" t="str">
        <f ca="true">+IF(OFFSET('Sanitation Data'!$E$30,0,10*ROW('Sanitation Data'!E181))="","",OFFSET('Sanitation Data'!$E$30,0,10*ROW('Sanitation Data'!E181)))</f>
        <v/>
      </c>
      <c r="CW187" s="36" t="str">
        <f ca="true">+IF(OFFSET('Sanitation Data'!$E$31,0,10*ROW('Sanitation Data'!E181))="","",OFFSET('Sanitation Data'!$E$31,0,10*ROW('Sanitation Data'!E181)))</f>
        <v/>
      </c>
      <c r="CX187" s="36" t="str">
        <f ca="true">+IF(OFFSET('Sanitation Data'!$E$32,0,10*ROW('Sanitation Data'!E181))="","",OFFSET('Sanitation Data'!$E$32,0,10*ROW('Sanitation Data'!E181)))</f>
        <v/>
      </c>
      <c r="CY187" s="36" t="str">
        <f ca="true">+IF(OFFSET('Sanitation Data'!$E$33,0,10*ROW('Sanitation Data'!E181))="","",OFFSET('Sanitation Data'!$E$33,0,10*ROW('Sanitation Data'!E181)))</f>
        <v/>
      </c>
      <c r="CZ187" s="36" t="str">
        <f ca="true">+IF(OFFSET('Sanitation Data'!$F$29,0,10*ROW('Sanitation Data'!F181))="","",OFFSET('Sanitation Data'!$F$29,0,10*ROW('Sanitation Data'!F181)))</f>
        <v/>
      </c>
      <c r="DA187" s="36" t="str">
        <f ca="true">+IF(OFFSET('Sanitation Data'!$F$30,0,10*ROW('Sanitation Data'!F181))="","",OFFSET('Sanitation Data'!$F$30,0,10*ROW('Sanitation Data'!F181)))</f>
        <v/>
      </c>
      <c r="DB187" s="36" t="str">
        <f ca="true">+IF(OFFSET('Sanitation Data'!$F$31,0,10*ROW('Sanitation Data'!F181))="","",OFFSET('Sanitation Data'!$F$31,0,10*ROW('Sanitation Data'!F181)))</f>
        <v/>
      </c>
      <c r="DC187" s="36" t="str">
        <f ca="true">+IF(OFFSET('Sanitation Data'!$F$32,0,10*ROW('Sanitation Data'!F181))="","",OFFSET('Sanitation Data'!$F$32,0,10*ROW('Sanitation Data'!F181)))</f>
        <v/>
      </c>
      <c r="DD187" s="36" t="str">
        <f ca="true">+IF(OFFSET('Sanitation Data'!$F$33,0,10*ROW('Sanitation Data'!F181))="","",OFFSET('Sanitation Data'!$F$33,0,10*ROW('Sanitation Data'!F181)))</f>
        <v/>
      </c>
      <c r="DE187" s="36" t="str">
        <f ca="true">+IF(OFFSET('Sanitation Data'!$G$29,0,10*ROW('Sanitation Data'!G181))="","",OFFSET('Sanitation Data'!$G$29,0,10*ROW('Sanitation Data'!G181)))</f>
        <v/>
      </c>
      <c r="DF187" s="36" t="str">
        <f ca="true">+IF(OFFSET('Sanitation Data'!$G$30,0,10*ROW('Sanitation Data'!G181))="","",OFFSET('Sanitation Data'!$G$30,0,10*ROW('Sanitation Data'!G181)))</f>
        <v/>
      </c>
      <c r="DG187" s="36" t="str">
        <f ca="true">+IF(OFFSET('Sanitation Data'!$G$31,0,10*ROW('Sanitation Data'!G181))="","",OFFSET('Sanitation Data'!$G$31,0,10*ROW('Sanitation Data'!G181)))</f>
        <v/>
      </c>
      <c r="DH187" s="36" t="str">
        <f ca="true">+IF(OFFSET('Sanitation Data'!$G$32,0,10*ROW('Sanitation Data'!G181))="","",OFFSET('Sanitation Data'!$G$32,0,10*ROW('Sanitation Data'!G181)))</f>
        <v/>
      </c>
      <c r="DI187" s="36" t="str">
        <f ca="true">+IF(OFFSET('Sanitation Data'!$G$33,0,10*ROW('Sanitation Data'!G181))="","",OFFSET('Sanitation Data'!$G$33,0,10*ROW('Sanitation Data'!G181)))</f>
        <v/>
      </c>
      <c r="DJ187" s="36" t="str">
        <f ca="true">+IF(OFFSET('Sanitation Data'!$H$29,0,10*ROW('Sanitation Data'!H181))="","",OFFSET('Sanitation Data'!$H$29,0,10*ROW('Sanitation Data'!H181)))</f>
        <v/>
      </c>
      <c r="DK187" s="36" t="str">
        <f ca="true">+IF(OFFSET('Sanitation Data'!$H$30,0,10*ROW('Sanitation Data'!H181))="","",OFFSET('Sanitation Data'!$H$30,0,10*ROW('Sanitation Data'!H181)))</f>
        <v/>
      </c>
      <c r="DL187" s="36" t="str">
        <f ca="true">+IF(OFFSET('Sanitation Data'!$H$31,0,10*ROW('Sanitation Data'!H181))="","",OFFSET('Sanitation Data'!$H$31,0,10*ROW('Sanitation Data'!H181)))</f>
        <v/>
      </c>
      <c r="DM187" s="36" t="str">
        <f ca="true">+IF(OFFSET('Sanitation Data'!$H$32,0,10*ROW('Sanitation Data'!H181))="","",OFFSET('Sanitation Data'!$H$32,0,10*ROW('Sanitation Data'!H181)))</f>
        <v/>
      </c>
      <c r="DN187" s="36" t="str">
        <f ca="true">+IF(OFFSET('Sanitation Data'!$H$33,0,10*ROW('Sanitation Data'!H181))="","",OFFSET('Sanitation Data'!$H$33,0,10*ROW('Sanitation Data'!H181)))</f>
        <v/>
      </c>
      <c r="DO187" s="36" t="str">
        <f ca="true">+IF(OFFSET('Hygiene Data'!$C$12,0,10*ROW('Hygiene Data'!C181))="","",OFFSET('Hygiene Data'!$C$12,0,10*ROW('Hygiene Data'!C181)))</f>
        <v/>
      </c>
      <c r="DP187" s="36" t="str">
        <f ca="true">+IF(OFFSET('Hygiene Data'!$C$13,0,10*ROW('Hygiene Data'!C181))="","",OFFSET('Hygiene Data'!$C$13,0,10*ROW('Hygiene Data'!C181)))</f>
        <v/>
      </c>
      <c r="DQ187" s="36" t="str">
        <f ca="true">+IF(OFFSET('Hygiene Data'!$C$14,0,10*ROW('Hygiene Data'!C181))="","",OFFSET('Hygiene Data'!$C$14,0,10*ROW('Hygiene Data'!C181)))</f>
        <v/>
      </c>
      <c r="DR187" s="36" t="str">
        <f ca="true">+IF(OFFSET('Hygiene Data'!$D$12,0,10*ROW('Hygiene Data'!D181))="","",OFFSET('Hygiene Data'!$D$12,0,10*ROW('Hygiene Data'!D181)))</f>
        <v/>
      </c>
      <c r="DS187" s="36" t="str">
        <f ca="true">+IF(OFFSET('Hygiene Data'!$D$13,0,10*ROW('Hygiene Data'!D181))="","",OFFSET('Hygiene Data'!$D$13,0,10*ROW('Hygiene Data'!D181)))</f>
        <v/>
      </c>
      <c r="DT187" s="36" t="str">
        <f ca="true">+IF(OFFSET('Hygiene Data'!$D$14,0,10*ROW('Hygiene Data'!D181))="","",OFFSET('Hygiene Data'!$D$14,0,10*ROW('Hygiene Data'!D181)))</f>
        <v/>
      </c>
      <c r="DU187" s="36" t="str">
        <f ca="true">+IF(OFFSET('Hygiene Data'!$E$12,0,10*ROW('Hygiene Data'!E181))="","",OFFSET('Hygiene Data'!$E$12,0,10*ROW('Hygiene Data'!E181)))</f>
        <v/>
      </c>
      <c r="DV187" s="36" t="str">
        <f ca="true">+IF(OFFSET('Hygiene Data'!$E$13,0,10*ROW('Hygiene Data'!E181))="","",OFFSET('Hygiene Data'!$E$13,0,10*ROW('Hygiene Data'!E181)))</f>
        <v/>
      </c>
      <c r="DW187" s="36" t="str">
        <f ca="true">+IF(OFFSET('Hygiene Data'!$E$14,0,10*ROW('Hygiene Data'!E181))="","",OFFSET('Hygiene Data'!$E$14,0,10*ROW('Hygiene Data'!E181)))</f>
        <v/>
      </c>
      <c r="DX187" s="36" t="str">
        <f ca="true">+IF(OFFSET('Hygiene Data'!$F$12,0,10*ROW('Hygiene Data'!F181))="","",OFFSET('Hygiene Data'!$F$12,0,10*ROW('Hygiene Data'!F181)))</f>
        <v/>
      </c>
      <c r="DY187" s="36" t="str">
        <f ca="true">+IF(OFFSET('Hygiene Data'!$F$13,0,10*ROW('Hygiene Data'!F181))="","",OFFSET('Hygiene Data'!$F$13,0,10*ROW('Hygiene Data'!F181)))</f>
        <v/>
      </c>
      <c r="DZ187" s="36" t="str">
        <f ca="true">+IF(OFFSET('Hygiene Data'!$F$14,0,10*ROW('Hygiene Data'!F181))="","",OFFSET('Hygiene Data'!$F$14,0,10*ROW('Hygiene Data'!F181)))</f>
        <v/>
      </c>
      <c r="EA187" s="36" t="str">
        <f ca="true">+IF(OFFSET('Hygiene Data'!$G$12,0,10*ROW('Hygiene Data'!G181))="","",OFFSET('Hygiene Data'!$G$12,0,10*ROW('Hygiene Data'!G181)))</f>
        <v/>
      </c>
      <c r="EB187" s="36" t="str">
        <f ca="true">+IF(OFFSET('Hygiene Data'!$G$13,0,10*ROW('Hygiene Data'!G181))="","",OFFSET('Hygiene Data'!$G$13,0,10*ROW('Hygiene Data'!G181)))</f>
        <v/>
      </c>
      <c r="EC187" s="36" t="str">
        <f ca="true">+IF(OFFSET('Hygiene Data'!$G$14,0,10*ROW('Hygiene Data'!G181))="","",OFFSET('Hygiene Data'!$G$14,0,10*ROW('Hygiene Data'!G181)))</f>
        <v/>
      </c>
      <c r="ED187" s="36" t="str">
        <f ca="true">+IF(OFFSET('Hygiene Data'!$H$12,0,10*ROW('Hygiene Data'!H181))="","",OFFSET('Hygiene Data'!$H$12,0,10*ROW('Hygiene Data'!H181)))</f>
        <v/>
      </c>
      <c r="EE187" s="36" t="str">
        <f ca="true">+IF(OFFSET('Hygiene Data'!$H$13,0,10*ROW('Hygiene Data'!H181))="","",OFFSET('Hygiene Data'!$H$13,0,10*ROW('Hygiene Data'!H181)))</f>
        <v/>
      </c>
      <c r="EF187" s="36" t="str">
        <f ca="true">+IF(OFFSET('Hygiene Data'!$H$14,0,10*ROW('Hygiene Data'!H181))="","",OFFSET('Hygiene Data'!$H$14,0,10*ROW('Hygiene Data'!H181)))</f>
        <v/>
      </c>
    </row>
    <row r="188" x14ac:dyDescent="0.2">
      <c r="A188" s="59" t="str">
        <f ca="true">+IF(OFFSET('Water Data'!$B$1,0,10*ROW('Water Data'!B185))="","",OFFSET('Water Data'!$B$1,0,10*ROW('Water Data'!B185)))</f>
        <v/>
      </c>
      <c r="B188" s="59" t="str">
        <f ca="true">+IF(OFFSET('Water Data'!$A$3,0,10*ROW('Water Data'!A185))="","",OFFSET('Water Data'!$A$3,0,10*ROW('Water Data'!A185)))</f>
        <v/>
      </c>
      <c r="C188" s="59" t="str">
        <f ca="true">+IF(OFFSET('Water Data'!$C$3,0,10*ROW('Water Data'!C185))="","",OFFSET('Water Data'!$C$3,0,10*ROW('Water Data'!C185)))</f>
        <v/>
      </c>
      <c r="D188" s="250" t="e">
        <f ca="true">+IF(AND(ISNUMBER(OFFSET('Water Data'!$C$5,0,10*ROW('Water Data'!C182))),BS188="Yes"),100-OFFSET('Water Data'!$C$5,0,10*ROW('Water Data'!C182)),IF(AND(ISNUMBER(OFFSET('Water Data'!$C$5,0,10*ROW('Water Data'!C182))),BS188="No",ISNUMBER(OFFSET('Water Data'!$C$5,0,10*ROW('Water Data'!C182)))),CONCATENATE("[",ROUND(100-OFFSET('Water Data'!$C$5,0,10*ROW('Water Data'!C182)),0),"]"),IF(AND(ISNUMBER(OFFSET('Water Data'!$C$5,0,10*ROW('Water Data'!C182))),BS188="",ISNUMBER(OFFSET('Water Data'!$C$5,0,10*ROW('Water Data'!C182)))),100-OFFSET('Water Data'!$C$5,0,10*ROW('Water Data'!C182)),NA())))</f>
        <v>#N/A</v>
      </c>
      <c r="E188" s="250" t="e">
        <f ca="true">+IF(AND(ISNUMBER(OFFSET('Water Data'!$C$7,0,10*ROW('Water Data'!D182))),BT188="Yes"),OFFSET('Water Data'!$C$7,0,10*ROW('Water Data'!C182)),IF(AND(ISNUMBER(OFFSET('Water Data'!$C$7,0,10*ROW('Water Data'!C182))),BT188="No",ISNUMBER(OFFSET('Water Data'!$C$7,0,10*ROW('Water Data'!C182)))),CONCATENATE("[",ROUND(OFFSET('Water Data'!$C$7,0,10*ROW('Water Data'!C182)),0),"]"),IF(AND(ISNUMBER(OFFSET('Water Data'!$C$7,0,10*ROW('Water Data'!C182))),BT188="",ISNUMBER(OFFSET('Water Data'!$C$7,0,10*ROW('Water Data'!C182)))),OFFSET('Water Data'!$C$7,0,10*ROW('Water Data'!C182)),NA())))</f>
        <v>#N/A</v>
      </c>
      <c r="F188" s="250" t="e">
        <f ca="true">+IF(AND(ISNUMBER(OFFSET('Water Data'!$C$10,0,10*ROW('Water Data'!C182))),BU188="Yes"),OFFSET('Water Data'!$C$10,0,10*ROW('Water Data'!C182)),IF(AND(ISNUMBER(OFFSET('Water Data'!$C$10,0,10*ROW('Water Data'!C182))),BU188="No",ISNUMBER(OFFSET('Water Data'!$C$10,0,10*ROW('Water Data'!C182)))),CONCATENATE("[",ROUND(OFFSET('Water Data'!$C$10,0,10*ROW('Water Data'!C182)),0),"]"),IF(AND(ISNUMBER(OFFSET('Water Data'!$C$10,0,10*ROW('Water Data'!C182))),BU188="",ISNUMBER(OFFSET('Water Data'!$C$10,0,10*ROW('Water Data'!C182)))),OFFSET('Water Data'!$C$10,0,10*ROW('Water Data'!C182)),NA())))</f>
        <v>#N/A</v>
      </c>
      <c r="G188" s="250" t="e">
        <f ca="true">+IF(AND(ISNUMBER(OFFSET('Water Data'!$D$5,0,10*ROW('Water Data'!D182))),BV188="Yes"),100-OFFSET('Water Data'!$D$5,0,10*ROW('Water Data'!D182)),IF(AND(ISNUMBER(OFFSET('Water Data'!$D$5,0,10*ROW('Water Data'!D182))),BV188="No",ISNUMBER(OFFSET('Water Data'!$D$5,0,10*ROW('Water Data'!D182)))),CONCATENATE("[",ROUND(100-OFFSET('Water Data'!$D$5,0,10*ROW('Water Data'!D182)),0),"]"),IF(AND(ISNUMBER(OFFSET('Water Data'!$D$5,0,10*ROW('Water Data'!D182))),BV188="",ISNUMBER(OFFSET('Water Data'!$D$5,0,10*ROW('Water Data'!D182)))),100-OFFSET('Water Data'!$D$5,0,10*ROW('Water Data'!D182)),NA())))</f>
        <v>#N/A</v>
      </c>
      <c r="H188" s="250" t="e">
        <f ca="true">+IF(AND(ISNUMBER(OFFSET('Water Data'!$D$7,0,10*ROW('Water Data'!D182))),BW188="Yes"),OFFSET('Water Data'!$D$7,0,10*ROW('Water Data'!D182)),IF(AND(ISNUMBER(OFFSET('Water Data'!$D$7,0,10*ROW('Water Data'!D182))),BW188="No",ISNUMBER(OFFSET('Water Data'!$D$7,0,10*ROW('Water Data'!D182)))),CONCATENATE("[",ROUND(OFFSET('Water Data'!$C$7,0,10*ROW('Water Data'!D182)),0),"]"),IF(AND(ISNUMBER(OFFSET('Water Data'!$D$7,0,10*ROW('Water Data'!D182))),BW188="",ISNUMBER(OFFSET('Water Data'!$D$7,0,10*ROW('Water Data'!D182)))),OFFSET('Water Data'!$D$7,0,10*ROW('Water Data'!D182)),NA())))</f>
        <v>#N/A</v>
      </c>
      <c r="I188" s="250" t="e">
        <f ca="true">+IF(AND(ISNUMBER(OFFSET('Water Data'!$D$10,0,10*ROW('Water Data'!D182))),BX188="Yes"),OFFSET('Water Data'!$D$10,0,10*ROW('Water Data'!D182)),IF(AND(ISNUMBER(OFFSET('Water Data'!$D$10,0,10*ROW('Water Data'!D182))),BX188="No",ISNUMBER(OFFSET('Water Data'!$D$10,0,10*ROW('Water Data'!D182)))),CONCATENATE("[",ROUND(OFFSET('Water Data'!$D$10,0,10*ROW('Water Data'!D182)),0),"]"),IF(AND(ISNUMBER(OFFSET('Water Data'!$D$10,0,10*ROW('Water Data'!D182))),BX188="",ISNUMBER(OFFSET('Water Data'!$D$10,0,10*ROW('Water Data'!D182)))),OFFSET('Water Data'!$D$10,0,10*ROW('Water Data'!D182)),NA())))</f>
        <v>#N/A</v>
      </c>
      <c r="J188" s="250" t="e">
        <f ca="true">+IF(AND(ISNUMBER(OFFSET('Water Data'!$E$5,0,10*ROW('Water Data'!E182))),BY188="Yes"),100-OFFSET('Water Data'!$E$5,0,10*ROW('Water Data'!E182)),IF(AND(ISNUMBER(OFFSET('Water Data'!$E$5,0,10*ROW('Water Data'!E182))),BY188="No",ISNUMBER(OFFSET('Water Data'!$E$5,0,10*ROW('Water Data'!E182)))),CONCATENATE("[",ROUND(100-OFFSET('Water Data'!$E$5,0,10*ROW('Water Data'!E182)),0),"]"),IF(AND(ISNUMBER(OFFSET('Water Data'!$E$5,0,10*ROW('Water Data'!E182))),BY188="",ISNUMBER(OFFSET('Water Data'!$E$5,0,10*ROW('Water Data'!E182)))),100-OFFSET('Water Data'!$E$5,0,10*ROW('Water Data'!E182)),NA())))</f>
        <v>#N/A</v>
      </c>
      <c r="K188" s="250" t="e">
        <f ca="true">+IF(AND(ISNUMBER(OFFSET('Water Data'!$E$7,0,10*ROW('Water Data'!E182))),BZ188="Yes"),OFFSET('Water Data'!$E$7,0,10*ROW('Water Data'!E182)),IF(AND(ISNUMBER(OFFSET('Water Data'!$E$7,0,10*ROW('Water Data'!E182))),BZ188="No",ISNUMBER(OFFSET('Water Data'!$E$7,0,10*ROW('Water Data'!E182)))),CONCATENATE("[",ROUND(OFFSET('Water Data'!$E$7,0,10*ROW('Water Data'!E182)),0),"]"),IF(AND(ISNUMBER(OFFSET('Water Data'!$E$7,0,10*ROW('Water Data'!E182))),BZ188="",ISNUMBER(OFFSET('Water Data'!$E$7,0,10*ROW('Water Data'!E182)))),OFFSET('Water Data'!$E$7,0,10*ROW('Water Data'!E182)),NA())))</f>
        <v>#N/A</v>
      </c>
      <c r="L188" s="250" t="e">
        <f ca="true">+IF(AND(ISNUMBER(OFFSET('Water Data'!$E$10,0,10*ROW('Water Data'!E182))),CA188="Yes"),OFFSET('Water Data'!$E$10,0,10*ROW('Water Data'!E182)),IF(AND(ISNUMBER(OFFSET('Water Data'!$E$10,0,10*ROW('Water Data'!E182))),CA188="No",ISNUMBER(OFFSET('Water Data'!$E$10,0,10*ROW('Water Data'!E182)))),CONCATENATE("[",ROUND(OFFSET('Water Data'!$E$10,0,10*ROW('Water Data'!E182)),0),"]"),IF(AND(ISNUMBER(OFFSET('Water Data'!$E$10,0,10*ROW('Water Data'!E182))),CA188="",ISNUMBER(OFFSET('Water Data'!$E$10,0,10*ROW('Water Data'!E182)))),OFFSET('Water Data'!$E$10,0,10*ROW('Water Data'!E182)),NA())))</f>
        <v>#N/A</v>
      </c>
      <c r="M188" s="250" t="e">
        <f ca="true">+IF(AND(ISNUMBER(OFFSET('Water Data'!$F$5,0,10*ROW('Water Data'!F182))),CB188="Yes"),100-OFFSET('Water Data'!$F$5,0,10*ROW('Water Data'!F182)),IF(AND(ISNUMBER(OFFSET('Water Data'!$F$5,0,10*ROW('Water Data'!F182))),CB188="No",ISNUMBER(OFFSET('Water Data'!$F$5,0,10*ROW('Water Data'!F182)))),CONCATENATE("[",ROUND(100-OFFSET('Water Data'!$F$5,0,10*ROW('Water Data'!F182)),0),"]"),IF(AND(ISNUMBER(OFFSET('Water Data'!$F$5,0,10*ROW('Water Data'!F182))),CB188="",ISNUMBER(OFFSET('Water Data'!$F$5,0,10*ROW('Water Data'!F182)))),100-OFFSET('Water Data'!$F$5,0,10*ROW('Water Data'!F182)),NA())))</f>
        <v>#N/A</v>
      </c>
      <c r="N188" s="250" t="e">
        <f ca="true">+IF(AND(ISNUMBER(OFFSET('Water Data'!$F$7,0,10*ROW('Water Data'!F182))),CC188="Yes"),OFFSET('Water Data'!$F$7,0,10*ROW('Water Data'!F182)),IF(AND(ISNUMBER(OFFSET('Water Data'!$F$7,0,10*ROW('Water Data'!F182))),CC188="No",ISNUMBER(OFFSET('Water Data'!$F$7,0,10*ROW('Water Data'!F182)))),CONCATENATE("[",ROUND(OFFSET('Water Data'!$F$7,0,10*ROW('Water Data'!F182)),0),"]"),IF(AND(ISNUMBER(OFFSET('Water Data'!$F$7,0,10*ROW('Water Data'!F182))),CC188="",ISNUMBER(OFFSET('Water Data'!$F$7,0,10*ROW('Water Data'!F182)))),OFFSET('Water Data'!$F$7,0,10*ROW('Water Data'!F182)),NA())))</f>
        <v>#N/A</v>
      </c>
      <c r="O188" s="250" t="e">
        <f ca="true">+IF(AND(ISNUMBER(OFFSET('Water Data'!$F$10,0,10*ROW('Water Data'!F182))),CD188="Yes"),OFFSET('Water Data'!$F$10,0,10*ROW('Water Data'!F182)),IF(AND(ISNUMBER(OFFSET('Water Data'!$F$10,0,10*ROW('Water Data'!F182))),CD188="No",ISNUMBER(OFFSET('Water Data'!$F$10,0,10*ROW('Water Data'!F182)))),CONCATENATE("[",ROUND(OFFSET('Water Data'!$F$10,0,10*ROW('Water Data'!F182)),0),"]"),IF(AND(ISNUMBER(OFFSET('Water Data'!$F$10,0,10*ROW('Water Data'!F182))),CD188="",ISNUMBER(OFFSET('Water Data'!$F$10,0,10*ROW('Water Data'!F182)))),OFFSET('Water Data'!$F$10,0,10*ROW('Water Data'!F182)),NA())))</f>
        <v>#N/A</v>
      </c>
      <c r="P188" s="250" t="e">
        <f ca="true">+IF(AND(ISNUMBER(OFFSET('Water Data'!$G$5,0,10*ROW('Water Data'!G182))),CE188="Yes"),100-OFFSET('Water Data'!$G$5,0,10*ROW('Water Data'!G182)),IF(AND(ISNUMBER(OFFSET('Water Data'!$G$5,0,10*ROW('Water Data'!G182))),CE188="No",ISNUMBER(OFFSET('Water Data'!$G$5,0,10*ROW('Water Data'!G182)))),CONCATENATE("[",ROUND(100-OFFSET('Water Data'!$G$5,0,10*ROW('Water Data'!G182)),0),"]"),IF(AND(ISNUMBER(OFFSET('Water Data'!$G$5,0,10*ROW('Water Data'!G182))),CE188="",ISNUMBER(OFFSET('Water Data'!$G$5,0,10*ROW('Water Data'!G182)))),100-OFFSET('Water Data'!$G$5,0,10*ROW('Water Data'!G182)),NA())))</f>
        <v>#N/A</v>
      </c>
      <c r="Q188" s="250" t="e">
        <f ca="true">+IF(AND(ISNUMBER(OFFSET('Water Data'!$G$7,0,10*ROW('Water Data'!G182))),CF188="Yes"),OFFSET('Water Data'!$G$7,0,10*ROW('Water Data'!G182)),IF(AND(ISNUMBER(OFFSET('Water Data'!$G$7,0,10*ROW('Water Data'!G182))),CF188="No",ISNUMBER(OFFSET('Water Data'!$G$7,0,10*ROW('Water Data'!G182)))),CONCATENATE("[",ROUND(OFFSET('Water Data'!$G$7,0,10*ROW('Water Data'!G182)),0),"]"),IF(AND(ISNUMBER(OFFSET('Water Data'!$G$7,0,10*ROW('Water Data'!G182))),CF188="",ISNUMBER(OFFSET('Water Data'!$G$7,0,10*ROW('Water Data'!G182)))),OFFSET('Water Data'!$G$7,0,10*ROW('Water Data'!G182)),NA())))</f>
        <v>#N/A</v>
      </c>
      <c r="R188" s="250" t="e">
        <f ca="true">+IF(AND(ISNUMBER(OFFSET('Water Data'!$G$10,0,10*ROW('Water Data'!G182))),CG188="Yes"),OFFSET('Water Data'!$G$10,0,10*ROW('Water Data'!G182)),IF(AND(ISNUMBER(OFFSET('Water Data'!$G$10,0,10*ROW('Water Data'!G182))),CG188="No",ISNUMBER(OFFSET('Water Data'!$G$10,0,10*ROW('Water Data'!G182)))),CONCATENATE("[",ROUND(OFFSET('Water Data'!$G$10,0,10*ROW('Water Data'!G182)),0),"]"),IF(AND(ISNUMBER(OFFSET('Water Data'!$G$10,0,10*ROW('Water Data'!G182))),CG188="",ISNUMBER(OFFSET('Water Data'!$G$10,0,10*ROW('Water Data'!G182)))),OFFSET('Water Data'!$G$10,0,10*ROW('Water Data'!G182)),NA())))</f>
        <v>#N/A</v>
      </c>
      <c r="S188" s="250" t="e">
        <f ca="true">+IF(AND(ISNUMBER(OFFSET('Water Data'!$H$5,0,10*ROW('Water Data'!H182))),CH188="Yes"),100-OFFSET('Water Data'!$H$5,0,10*ROW('Water Data'!H182)),IF(AND(ISNUMBER(OFFSET('Water Data'!$H$5,0,10*ROW('Water Data'!H182))),CH188="No",ISNUMBER(OFFSET('Water Data'!$H$5,0,10*ROW('Water Data'!H182)))),CONCATENATE("[",ROUND(100-OFFSET('Water Data'!$H$5,0,10*ROW('Water Data'!H182)),0),"]"),IF(AND(ISNUMBER(OFFSET('Water Data'!$H$5,0,10*ROW('Water Data'!H182))),CH188="",ISNUMBER(OFFSET('Water Data'!$H$5,0,10*ROW('Water Data'!H182)))),100-OFFSET('Water Data'!$H$5,0,10*ROW('Water Data'!H182)),NA())))</f>
        <v>#N/A</v>
      </c>
      <c r="T188" s="250" t="e">
        <f ca="true">+IF(AND(ISNUMBER(OFFSET('Water Data'!$H$7,0,10*ROW('Water Data'!H182))),CI188="Yes"),OFFSET('Water Data'!$H$7,0,10*ROW('Water Data'!H182)),IF(AND(ISNUMBER(OFFSET('Water Data'!$H$7,0,10*ROW('Water Data'!H182))),CI188="No",ISNUMBER(OFFSET('Water Data'!$H$7,0,10*ROW('Water Data'!H182)))),CONCATENATE("[",ROUND(OFFSET('Water Data'!$H$7,0,10*ROW('Water Data'!H182)),0),"]"),IF(AND(ISNUMBER(OFFSET('Water Data'!$H$7,0,10*ROW('Water Data'!H182))),CI188="",ISNUMBER(OFFSET('Water Data'!$H$7,0,10*ROW('Water Data'!H182)))),OFFSET('Water Data'!$H$7,0,10*ROW('Water Data'!H182)),NA())))</f>
        <v>#N/A</v>
      </c>
      <c r="U188" s="250" t="e">
        <f ca="true">+IF(AND(ISNUMBER(OFFSET('Water Data'!$H$10,0,10*ROW('Water Data'!H182))),CJ188="Yes"),OFFSET('Water Data'!$H$10,0,10*ROW('Water Data'!H182)),IF(AND(ISNUMBER(OFFSET('Water Data'!$H$10,0,10*ROW('Water Data'!H182))),CJ188="No",ISNUMBER(OFFSET('Water Data'!$H$10,0,10*ROW('Water Data'!H182)))),CONCATENATE("[",ROUND(OFFSET('Water Data'!$H$10,0,10*ROW('Water Data'!H182)),0),"]"),IF(AND(ISNUMBER(OFFSET('Water Data'!$H$10,0,10*ROW('Water Data'!H182))),CJ188="",ISNUMBER(OFFSET('Water Data'!$H$10,0,10*ROW('Water Data'!H182)))),OFFSET('Water Data'!$H$10,0,10*ROW('Water Data'!H182)),NA())))</f>
        <v>#N/A</v>
      </c>
      <c r="V188" s="251" t="e">
        <f ca="true">+IF(AND(ISNUMBER(OFFSET('Sanitation Data'!$C$5,0,10*ROW('Sanitation Data'!C182))),CK188="Yes"),100-OFFSET('Sanitation Data'!$C$5,0,10*ROW('Sanitation Data'!C182)),IF(AND(ISNUMBER(OFFSET('Sanitation Data'!$C$5,0,10*ROW('Sanitation Data'!C182))),CK188="No",ISNUMBER(OFFSET('Sanitation Data'!$C$5,0,10*ROW('Sanitation Data'!C182)))),CONCATENATE("[",ROUND(100-OFFSET('Sanitation Data'!$C$5,0,10*ROW('Sanitation Data'!C182)),0),"]"),IF(AND(ISNUMBER(OFFSET('Sanitation Data'!$C$5,0,10*ROW('Sanitation Data'!C182))),CK188="",ISNUMBER(OFFSET('Sanitation Data'!$C$5,0,10*ROW('Sanitation Data'!C182)))),100-OFFSET('Sanitation Data'!$C$5,0,10*ROW('Sanitation Data'!C182)),NA())))</f>
        <v>#N/A</v>
      </c>
      <c r="W188" s="251" t="e">
        <f ca="true">+IF(AND(ISNUMBER(OFFSET('Sanitation Data'!$C$7,0,10*ROW('Sanitation Data'!C182))),CL188="Yes"),OFFSET('Sanitation Data'!$C$7,0,10*ROW('Sanitation Data'!C182)),IF(AND(ISNUMBER(OFFSET('Sanitation Data'!$C$7,0,10*ROW('Sanitation Data'!C182))),CL188="No",ISNUMBER(OFFSET('Sanitation Data'!$C$7,0,10*ROW('Sanitation Data'!C182)))),CONCATENATE("[",ROUND(OFFSET('Sanitation Data'!$C$7,0,10*ROW('Sanitation Data'!C182)),0),"]"),IF(AND(ISNUMBER(OFFSET('Sanitation Data'!$C$7,0,10*ROW('Sanitation Data'!C182))),CL188="",ISNUMBER(OFFSET('Sanitation Data'!$C$7,0,10*ROW('Sanitation Data'!C182)))),OFFSET('Sanitation Data'!$C$7,0,10*ROW('Sanitation Data'!C182)),NA())))</f>
        <v>#N/A</v>
      </c>
      <c r="X188" s="251" t="e">
        <f ca="true">+IF(AND(ISNUMBER(OFFSET('Sanitation Data'!$C$11,0,10*ROW('Sanitation Data'!C182))),CM188="Yes"),OFFSET('Sanitation Data'!$C$11,0,10*ROW('Sanitation Data'!C182)),IF(AND(ISNUMBER(OFFSET('Sanitation Data'!$C$11,0,10*ROW('Sanitation Data'!C182))),CM188="No",ISNUMBER(OFFSET('Sanitation Data'!$C$11,0,10*ROW('Sanitation Data'!C182)))),CONCATENATE("[",ROUND(OFFSET('Sanitation Data'!$C$11,0,10*ROW('Sanitation Data'!C182)),0),"]"),IF(AND(ISNUMBER(OFFSET('Sanitation Data'!$C$11,0,10*ROW('Sanitation Data'!C182))),CM188="",ISNUMBER(OFFSET('Sanitation Data'!$C$11,0,10*ROW('Sanitation Data'!C182)))),OFFSET('Sanitation Data'!$C$11,0,10*ROW('Sanitation Data'!C182)),NA())))</f>
        <v>#N/A</v>
      </c>
      <c r="Y188" s="251" t="e">
        <f ca="true">+IF(AND(ISNUMBER(OFFSET('Sanitation Data'!$C$12,0,10*ROW('Sanitation Data'!C182))),CN188="Yes"),OFFSET('Sanitation Data'!$C$12,0,10*ROW('Sanitation Data'!C182)),IF(AND(ISNUMBER(OFFSET('Sanitation Data'!$C$12,0,10*ROW('Sanitation Data'!C182))),CN188="No",ISNUMBER(OFFSET('Sanitation Data'!$C$12,0,10*ROW('Sanitation Data'!C182)))),CONCATENATE("[",ROUND(OFFSET('Sanitation Data'!$C$12,0,10*ROW('Sanitation Data'!C182)),0),"]"),IF(AND(ISNUMBER(OFFSET('Sanitation Data'!$C$12,0,10*ROW('Sanitation Data'!C182))),CN188="",ISNUMBER(OFFSET('Sanitation Data'!$C$12,0,10*ROW('Sanitation Data'!C182)))),OFFSET('Sanitation Data'!$C$12,0,10*ROW('Sanitation Data'!C182)),NA())))</f>
        <v>#N/A</v>
      </c>
      <c r="Z188" s="251" t="e">
        <f ca="true">+IF(AND(ISNUMBER(OFFSET('Sanitation Data'!$C$13,0,10*ROW('Sanitation Data'!C182))),CO188="Yes"),OFFSET('Sanitation Data'!$C$13,0,10*ROW('Sanitation Data'!C182)),IF(AND(ISNUMBER(OFFSET('Sanitation Data'!$C$13,0,10*ROW('Sanitation Data'!C182))),CO188="No",ISNUMBER(OFFSET('Sanitation Data'!$C$13,0,10*ROW('Sanitation Data'!C182)))),CONCATENATE("[",ROUND(OFFSET('Sanitation Data'!$C$13,0,10*ROW('Sanitation Data'!C182)),0),"]"),IF(AND(ISNUMBER(OFFSET('Sanitation Data'!$C$13,0,10*ROW('Sanitation Data'!C182))),CO188="",ISNUMBER(OFFSET('Sanitation Data'!$C$13,0,10*ROW('Sanitation Data'!C182)))),OFFSET('Sanitation Data'!$C$13,0,10*ROW('Sanitation Data'!C182)),NA())))</f>
        <v>#N/A</v>
      </c>
      <c r="AA188" s="251" t="e">
        <f ca="true">+IF(AND(ISNUMBER(OFFSET('Sanitation Data'!$D$5,0,10*ROW('Sanitation Data'!D182))),CP188="Yes"),100-OFFSET('Sanitation Data'!$D$5,0,10*ROW('Sanitation Data'!D182)),IF(AND(ISNUMBER(OFFSET('Sanitation Data'!$D$5,0,10*ROW('Sanitation Data'!D182))),CP188="No",ISNUMBER(OFFSET('Sanitation Data'!$D$5,0,10*ROW('Sanitation Data'!D182)))),CONCATENATE("[",ROUND(100-OFFSET('Sanitation Data'!$D$5,0,10*ROW('Sanitation Data'!D182)),0),"]"),IF(AND(ISNUMBER(OFFSET('Sanitation Data'!$D$5,0,10*ROW('Sanitation Data'!D182))),CP188="",ISNUMBER(OFFSET('Sanitation Data'!$D$5,0,10*ROW('Sanitation Data'!D182)))),100-OFFSET('Sanitation Data'!$D$5,0,10*ROW('Sanitation Data'!D182)),NA())))</f>
        <v>#N/A</v>
      </c>
      <c r="AB188" s="251" t="e">
        <f ca="true">+IF(AND(ISNUMBER(OFFSET('Sanitation Data'!$D$7,0,10*ROW('Sanitation Data'!D182))),CQ188="Yes"),OFFSET('Sanitation Data'!$D$7,0,10*ROW('Sanitation Data'!G182)),IF(AND(ISNUMBER(OFFSET('Sanitation Data'!$D$7,0,10*ROW('Sanitation Data'!D182))),CQ188="No",ISNUMBER(OFFSET('Sanitation Data'!$D$7,0,10*ROW('Sanitation Data'!D182)))),CONCATENATE("[",ROUND(OFFSET('Sanitation Data'!$D$7,0,10*ROW('Sanitation Data'!D182)),0),"]"),IF(AND(ISNUMBER(OFFSET('Sanitation Data'!$D$7,0,10*ROW('Sanitation Data'!D182))),CQ188="",ISNUMBER(OFFSET('Sanitation Data'!$D$7,0,10*ROW('Sanitation Data'!D182)))),OFFSET('Sanitation Data'!$D$7,0,10*ROW('Sanitation Data'!D182)),NA())))</f>
        <v>#N/A</v>
      </c>
      <c r="AC188" s="251" t="e">
        <f ca="true">+IF(AND(ISNUMBER(OFFSET('Sanitation Data'!$D$11,0,10*ROW('Sanitation Data'!D182))),CR188="Yes"),OFFSET('Sanitation Data'!$D$11,0,10*ROW('Sanitation Data'!D182)),IF(AND(ISNUMBER(OFFSET('Sanitation Data'!$D$11,0,10*ROW('Sanitation Data'!D182))),CR188="No",ISNUMBER(OFFSET('Sanitation Data'!$D$11,0,10*ROW('Sanitation Data'!D182)))),CONCATENATE("[",ROUND(OFFSET('Sanitation Data'!$D$11,0,10*ROW('Sanitation Data'!D182)),0),"]"),IF(AND(ISNUMBER(OFFSET('Sanitation Data'!$D$11,0,10*ROW('Sanitation Data'!D182))),CR188="",ISNUMBER(OFFSET('Sanitation Data'!$D$11,0,10*ROW('Sanitation Data'!D182)))),OFFSET('Sanitation Data'!$D$11,0,10*ROW('Sanitation Data'!D182)),NA())))</f>
        <v>#N/A</v>
      </c>
      <c r="AD188" s="251" t="e">
        <f ca="true">+IF(AND(ISNUMBER(OFFSET('Sanitation Data'!$D$12,0,10*ROW('Sanitation Data'!D182))),CS188="Yes"),OFFSET('Sanitation Data'!$D$12,0,10*ROW('Sanitation Data'!D182)),IF(AND(ISNUMBER(OFFSET('Sanitation Data'!$D$12,0,10*ROW('Sanitation Data'!D182))),CS188="No",ISNUMBER(OFFSET('Sanitation Data'!$D$12,0,10*ROW('Sanitation Data'!D182)))),CONCATENATE("[",ROUND(OFFSET('Sanitation Data'!$D$12,0,10*ROW('Sanitation Data'!D182)),0),"]"),IF(AND(ISNUMBER(OFFSET('Sanitation Data'!$D$12,0,10*ROW('Sanitation Data'!D182))),CS188="",ISNUMBER(OFFSET('Sanitation Data'!$D$12,0,10*ROW('Sanitation Data'!D182)))),OFFSET('Sanitation Data'!$D$12,0,10*ROW('Sanitation Data'!D182)),NA())))</f>
        <v>#N/A</v>
      </c>
      <c r="AE188" s="251" t="e">
        <f ca="true">+IF(AND(ISNUMBER(OFFSET('Sanitation Data'!$D$13,0,10*ROW('Sanitation Data'!D182))),CT188="Yes"),OFFSET('Sanitation Data'!$D$13,0,10*ROW('Sanitation Data'!D182)),IF(AND(ISNUMBER(OFFSET('Sanitation Data'!$D$13,0,10*ROW('Sanitation Data'!D182))),CT188="No",ISNUMBER(OFFSET('Sanitation Data'!$D$13,0,10*ROW('Sanitation Data'!D182)))),CONCATENATE("[",ROUND(OFFSET('Sanitation Data'!$D$13,0,10*ROW('Sanitation Data'!D182)),0),"]"),IF(AND(ISNUMBER(OFFSET('Sanitation Data'!$D$13,0,10*ROW('Sanitation Data'!D182))),CT188="",ISNUMBER(OFFSET('Sanitation Data'!$D$13,0,10*ROW('Sanitation Data'!D182)))),OFFSET('Sanitation Data'!$D$13,0,10*ROW('Sanitation Data'!D182)),NA())))</f>
        <v>#N/A</v>
      </c>
      <c r="AF188" s="251" t="e">
        <f ca="true">+IF(AND(ISNUMBER(OFFSET('Sanitation Data'!$E$5,0,10*ROW('Sanitation Data'!E182))),CU188="Yes"),100-OFFSET('Sanitation Data'!$E$5,0,10*ROW('Sanitation Data'!E182)),IF(AND(ISNUMBER(OFFSET('Sanitation Data'!$E$5,0,10*ROW('Sanitation Data'!E182))),CU188="No",ISNUMBER(OFFSET('Sanitation Data'!$E$5,0,10*ROW('Sanitation Data'!E182)))),CONCATENATE("[",ROUND(100-OFFSET('Sanitation Data'!$E$5,0,10*ROW('Sanitation Data'!E182)),0),"]"),IF(AND(ISNUMBER(OFFSET('Sanitation Data'!$E$5,0,10*ROW('Sanitation Data'!E182))),CU188="",ISNUMBER(OFFSET('Sanitation Data'!$E$5,0,10*ROW('Sanitation Data'!E182)))),100-OFFSET('Sanitation Data'!$E$5,0,10*ROW('Sanitation Data'!E182)),NA())))</f>
        <v>#N/A</v>
      </c>
      <c r="AG188" s="251" t="e">
        <f ca="true">+IF(AND(ISNUMBER(OFFSET('Sanitation Data'!$E$7,0,10*ROW('Sanitation Data'!E182))),CV188="Yes"),OFFSET('Sanitation Data'!$E$7,0,10*ROW('Sanitation Data'!E182)),IF(AND(ISNUMBER(OFFSET('Sanitation Data'!$E$7,0,10*ROW('Sanitation Data'!E182))),CV188="No",ISNUMBER(OFFSET('Sanitation Data'!$E$7,0,10*ROW('Sanitation Data'!E182)))),CONCATENATE("[",ROUND(OFFSET('Sanitation Data'!$E$7,0,10*ROW('Sanitation Data'!E182)),0),"]"),IF(AND(ISNUMBER(OFFSET('Sanitation Data'!$E$7,0,10*ROW('Sanitation Data'!E182))),CV188="",ISNUMBER(OFFSET('Sanitation Data'!$E$7,0,10*ROW('Sanitation Data'!E182)))),OFFSET('Sanitation Data'!$E$7,0,10*ROW('Sanitation Data'!E182)),NA())))</f>
        <v>#N/A</v>
      </c>
      <c r="AH188" s="251" t="e">
        <f ca="true">+IF(AND(ISNUMBER(OFFSET('Sanitation Data'!$E$11,0,10*ROW('Sanitation Data'!E182))),CW188="Yes"),OFFSET('Sanitation Data'!$E$11,0,10*ROW('Sanitation Data'!E182)),IF(AND(ISNUMBER(OFFSET('Sanitation Data'!$E$11,0,10*ROW('Sanitation Data'!E182))),CW188="No",ISNUMBER(OFFSET('Sanitation Data'!$E$11,0,10*ROW('Sanitation Data'!E182)))),CONCATENATE("[",ROUND(OFFSET('Sanitation Data'!$E$11,0,10*ROW('Sanitation Data'!E182)),0),"]"),IF(AND(ISNUMBER(OFFSET('Sanitation Data'!$E$11,0,10*ROW('Sanitation Data'!E182))),CW188="",ISNUMBER(OFFSET('Sanitation Data'!$E$11,0,10*ROW('Sanitation Data'!E182)))),OFFSET('Sanitation Data'!$E$11,0,10*ROW('Sanitation Data'!E182)),NA())))</f>
        <v>#N/A</v>
      </c>
      <c r="AI188" s="251" t="e">
        <f ca="true">+IF(AND(ISNUMBER(OFFSET('Sanitation Data'!$E$12,0,10*ROW('Sanitation Data'!E182))),CX188="Yes"),OFFSET('Sanitation Data'!$E$12,0,10*ROW('Sanitation Data'!E182)),IF(AND(ISNUMBER(OFFSET('Sanitation Data'!$E$12,0,10*ROW('Sanitation Data'!E182))),CX188="No",ISNUMBER(OFFSET('Sanitation Data'!$E$12,0,10*ROW('Sanitation Data'!E182)))),CONCATENATE("[",ROUND(OFFSET('Sanitation Data'!$E$12,0,10*ROW('Sanitation Data'!E182)),0),"]"),IF(AND(ISNUMBER(OFFSET('Sanitation Data'!$E$12,0,10*ROW('Sanitation Data'!E182))),CX188="",ISNUMBER(OFFSET('Sanitation Data'!$E$12,0,10*ROW('Sanitation Data'!E182)))),OFFSET('Sanitation Data'!$E$12,0,10*ROW('Sanitation Data'!E182)),NA())))</f>
        <v>#N/A</v>
      </c>
      <c r="AJ188" s="251" t="e">
        <f ca="true">+IF(AND(ISNUMBER(OFFSET('Sanitation Data'!$E$13,0,10*ROW('Sanitation Data'!E182))),CY188="Yes"),OFFSET('Sanitation Data'!$E$13,0,10*ROW('Sanitation Data'!E182)),IF(AND(ISNUMBER(OFFSET('Sanitation Data'!$E$13,0,10*ROW('Sanitation Data'!E182))),CY188="No",ISNUMBER(OFFSET('Sanitation Data'!$E$13,0,10*ROW('Sanitation Data'!E182)))),CONCATENATE("[",ROUND(OFFSET('Sanitation Data'!$E$13,0,10*ROW('Sanitation Data'!E182)),0),"]"),IF(AND(ISNUMBER(OFFSET('Sanitation Data'!$E$13,0,10*ROW('Sanitation Data'!E182))),CY188="",ISNUMBER(OFFSET('Sanitation Data'!$E$13,0,10*ROW('Sanitation Data'!E182)))),OFFSET('Sanitation Data'!$E$13,0,10*ROW('Sanitation Data'!E182)),NA())))</f>
        <v>#N/A</v>
      </c>
      <c r="AK188" s="251" t="e">
        <f ca="true">+IF(AND(ISNUMBER(OFFSET('Sanitation Data'!$F$5,0,10*ROW('Sanitation Data'!F182))),CZ188="Yes"),100-OFFSET('Sanitation Data'!$F$5,0,10*ROW('Sanitation Data'!F182)),IF(AND(ISNUMBER(OFFSET('Sanitation Data'!$F$5,0,10*ROW('Sanitation Data'!F182))),CZ188="No",ISNUMBER(OFFSET('Sanitation Data'!$F$5,0,10*ROW('Sanitation Data'!F182)))),CONCATENATE("[",ROUND(100-OFFSET('Sanitation Data'!$F$5,0,10*ROW('Sanitation Data'!F182)),0),"]"),IF(AND(ISNUMBER(OFFSET('Sanitation Data'!$F$5,0,10*ROW('Sanitation Data'!F182))),CZ188="",ISNUMBER(OFFSET('Sanitation Data'!$F$5,0,10*ROW('Sanitation Data'!F182)))),100-OFFSET('Sanitation Data'!$F$5,0,10*ROW('Sanitation Data'!F182)),NA())))</f>
        <v>#N/A</v>
      </c>
      <c r="AL188" s="251" t="e">
        <f ca="true">+IF(AND(ISNUMBER(OFFSET('Sanitation Data'!$F$7,0,10*ROW('Sanitation Data'!F182))),DA188="Yes"),OFFSET('Sanitation Data'!$F$7,0,10*ROW('Sanitation Data'!F182)),IF(AND(ISNUMBER(OFFSET('Sanitation Data'!$F$7,0,10*ROW('Sanitation Data'!F182))),DA188="No",ISNUMBER(OFFSET('Sanitation Data'!$F$7,0,10*ROW('Sanitation Data'!F182)))),CONCATENATE("[",ROUND(OFFSET('Sanitation Data'!$F$7,0,10*ROW('Sanitation Data'!F182)),0),"]"),IF(AND(ISNUMBER(OFFSET('Sanitation Data'!$F$7,0,10*ROW('Sanitation Data'!F182))),DA188="",ISNUMBER(OFFSET('Sanitation Data'!$F$7,0,10*ROW('Sanitation Data'!F182)))),OFFSET('Sanitation Data'!$F$7,0,10*ROW('Sanitation Data'!F182)),NA())))</f>
        <v>#N/A</v>
      </c>
      <c r="AM188" s="251" t="e">
        <f ca="true">+IF(AND(ISNUMBER(OFFSET('Sanitation Data'!$F$11,0,10*ROW('Sanitation Data'!F182))),DB188="Yes"),OFFSET('Sanitation Data'!$F$11,0,10*ROW('Sanitation Data'!F182)),IF(AND(ISNUMBER(OFFSET('Sanitation Data'!$F$11,0,10*ROW('Sanitation Data'!F182))),DB188="No",ISNUMBER(OFFSET('Sanitation Data'!$F$11,0,10*ROW('Sanitation Data'!F182)))),CONCATENATE("[",ROUND(OFFSET('Sanitation Data'!$F$11,0,10*ROW('Sanitation Data'!F182)),0),"]"),IF(AND(ISNUMBER(OFFSET('Sanitation Data'!$F$11,0,10*ROW('Sanitation Data'!F182))),DB188="",ISNUMBER(OFFSET('Sanitation Data'!$F$11,0,10*ROW('Sanitation Data'!F182)))),OFFSET('Sanitation Data'!$F$11,0,10*ROW('Sanitation Data'!F182)),NA())))</f>
        <v>#N/A</v>
      </c>
      <c r="AN188" s="251" t="e">
        <f ca="true">+IF(AND(ISNUMBER(OFFSET('Sanitation Data'!$F$12,0,10*ROW('Sanitation Data'!F182))),DC188="Yes"),OFFSET('Sanitation Data'!$F$12,0,10*ROW('Sanitation Data'!F182)),IF(AND(ISNUMBER(OFFSET('Sanitation Data'!$F$12,0,10*ROW('Sanitation Data'!F182))),DC188="No",ISNUMBER(OFFSET('Sanitation Data'!$F$12,0,10*ROW('Sanitation Data'!F182)))),CONCATENATE("[",ROUND(OFFSET('Sanitation Data'!$F$12,0,10*ROW('Sanitation Data'!F182)),0),"]"),IF(AND(ISNUMBER(OFFSET('Sanitation Data'!$F$12,0,10*ROW('Sanitation Data'!F182))),DC188="",ISNUMBER(OFFSET('Sanitation Data'!$F$12,0,10*ROW('Sanitation Data'!F182)))),OFFSET('Sanitation Data'!$F$12,0,10*ROW('Sanitation Data'!F182)),NA())))</f>
        <v>#N/A</v>
      </c>
      <c r="AO188" s="251" t="e">
        <f ca="true">+IF(AND(ISNUMBER(OFFSET('Sanitation Data'!$F$13,0,10*ROW('Sanitation Data'!F182))),DD188="Yes"),OFFSET('Sanitation Data'!$F$13,0,10*ROW('Sanitation Data'!F182)),IF(AND(ISNUMBER(OFFSET('Sanitation Data'!$F$13,0,10*ROW('Sanitation Data'!F182))),DD188="No",ISNUMBER(OFFSET('Sanitation Data'!$F$13,0,10*ROW('Sanitation Data'!F182)))),CONCATENATE("[",ROUND(OFFSET('Sanitation Data'!$F$13,0,10*ROW('Sanitation Data'!F182)),0),"]"),IF(AND(ISNUMBER(OFFSET('Sanitation Data'!$F$13,0,10*ROW('Sanitation Data'!F182))),DD188="",ISNUMBER(OFFSET('Sanitation Data'!$F$13,0,10*ROW('Sanitation Data'!F182)))),OFFSET('Sanitation Data'!$F$13,0,10*ROW('Sanitation Data'!F182)),NA())))</f>
        <v>#N/A</v>
      </c>
      <c r="AP188" s="251" t="e">
        <f ca="true">+IF(AND(ISNUMBER(OFFSET('Sanitation Data'!$G$5,0,10*ROW('Sanitation Data'!G182))),DE188="Yes"),100-OFFSET('Sanitation Data'!$G$5,0,10*ROW('Sanitation Data'!G182)),IF(AND(ISNUMBER(OFFSET('Sanitation Data'!$G$5,0,10*ROW('Sanitation Data'!G182))),DE188="No",ISNUMBER(OFFSET('Sanitation Data'!$G$5,0,10*ROW('Sanitation Data'!G182)))),CONCATENATE("[",ROUND(100-OFFSET('Sanitation Data'!$G$5,0,10*ROW('Sanitation Data'!G182)),0),"]"),IF(AND(ISNUMBER(OFFSET('Sanitation Data'!$G$5,0,10*ROW('Sanitation Data'!G182))),DE188="",ISNUMBER(OFFSET('Sanitation Data'!$G$5,0,10*ROW('Sanitation Data'!G182)))),100-OFFSET('Sanitation Data'!$G$5,0,10*ROW('Sanitation Data'!G182)),NA())))</f>
        <v>#N/A</v>
      </c>
      <c r="AQ188" s="251" t="e">
        <f ca="true">+IF(AND(ISNUMBER(OFFSET('Sanitation Data'!$G$7,0,10*ROW('Sanitation Data'!G182))),DF188="Yes"),OFFSET('Sanitation Data'!$G$7,0,10*ROW('Sanitation Data'!G182)),IF(AND(ISNUMBER(OFFSET('Sanitation Data'!$G$7,0,10*ROW('Sanitation Data'!G182))),DF188="No",ISNUMBER(OFFSET('Sanitation Data'!$G$7,0,10*ROW('Sanitation Data'!G182)))),CONCATENATE("[",ROUND(OFFSET('Sanitation Data'!$G$7,0,10*ROW('Sanitation Data'!G182)),0),"]"),IF(AND(ISNUMBER(OFFSET('Sanitation Data'!$G$7,0,10*ROW('Sanitation Data'!G182))),DF188="",ISNUMBER(OFFSET('Sanitation Data'!$G$7,0,10*ROW('Sanitation Data'!G182)))),OFFSET('Sanitation Data'!$G$7,0,10*ROW('Sanitation Data'!G182)),NA())))</f>
        <v>#N/A</v>
      </c>
      <c r="AR188" s="251" t="e">
        <f ca="true">+IF(AND(ISNUMBER(OFFSET('Sanitation Data'!$G$11,0,10*ROW('Sanitation Data'!G182))),DG188="Yes"),OFFSET('Sanitation Data'!$G$11,0,10*ROW('Sanitation Data'!G182)),IF(AND(ISNUMBER(OFFSET('Sanitation Data'!$G$11,0,10*ROW('Sanitation Data'!G182))),DG188="No",ISNUMBER(OFFSET('Sanitation Data'!$G$11,0,10*ROW('Sanitation Data'!G182)))),CONCATENATE("[",ROUND(OFFSET('Sanitation Data'!$G$11,0,10*ROW('Sanitation Data'!G182)),0),"]"),IF(AND(ISNUMBER(OFFSET('Sanitation Data'!$G$11,0,10*ROW('Sanitation Data'!G182))),DG188="",ISNUMBER(OFFSET('Sanitation Data'!$G$11,0,10*ROW('Sanitation Data'!G182)))),OFFSET('Sanitation Data'!$G$11,0,10*ROW('Sanitation Data'!G182)),NA())))</f>
        <v>#N/A</v>
      </c>
      <c r="AS188" s="251" t="e">
        <f ca="true">+IF(AND(ISNUMBER(OFFSET('Sanitation Data'!$G$12,0,10*ROW('Sanitation Data'!G182))),DH188="Yes"),OFFSET('Sanitation Data'!$G$12,0,10*ROW('Sanitation Data'!G182)),IF(AND(ISNUMBER(OFFSET('Sanitation Data'!$G$12,0,10*ROW('Sanitation Data'!G182))),DH188="No",ISNUMBER(OFFSET('Sanitation Data'!$G$12,0,10*ROW('Sanitation Data'!G182)))),CONCATENATE("[",ROUND(OFFSET('Sanitation Data'!$G$12,0,10*ROW('Sanitation Data'!G182)),0),"]"),IF(AND(ISNUMBER(OFFSET('Sanitation Data'!$G$12,0,10*ROW('Sanitation Data'!G182))),DH188="",ISNUMBER(OFFSET('Sanitation Data'!$G$12,0,10*ROW('Sanitation Data'!G182)))),OFFSET('Sanitation Data'!$G$12,0,10*ROW('Sanitation Data'!G182)),NA())))</f>
        <v>#N/A</v>
      </c>
      <c r="AT188" s="251" t="e">
        <f ca="true">+IF(AND(ISNUMBER(OFFSET('Sanitation Data'!$G$13,0,10*ROW('Sanitation Data'!G182))),DI188="Yes"),OFFSET('Sanitation Data'!$G$13,0,10*ROW('Sanitation Data'!G182)),IF(AND(ISNUMBER(OFFSET('Sanitation Data'!$G$13,0,10*ROW('Sanitation Data'!G182))),DI188="No",ISNUMBER(OFFSET('Sanitation Data'!$G$13,0,10*ROW('Sanitation Data'!G182)))),CONCATENATE("[",ROUND(OFFSET('Sanitation Data'!$G$13,0,10*ROW('Sanitation Data'!G182)),0),"]"),IF(AND(ISNUMBER(OFFSET('Sanitation Data'!$G$13,0,10*ROW('Sanitation Data'!G182))),DI188="",ISNUMBER(OFFSET('Sanitation Data'!$G$13,0,10*ROW('Sanitation Data'!G182)))),OFFSET('Sanitation Data'!$G$13,0,10*ROW('Sanitation Data'!G182)),NA())))</f>
        <v>#N/A</v>
      </c>
      <c r="AU188" s="251" t="e">
        <f ca="true">+IF(AND(ISNUMBER(OFFSET('Sanitation Data'!$H$5,0,10*ROW('Sanitation Data'!H182))),DJ188="Yes"),100-OFFSET('Sanitation Data'!$H$5,0,10*ROW('Sanitation Data'!H182)),IF(AND(ISNUMBER(OFFSET('Sanitation Data'!$H$5,0,10*ROW('Sanitation Data'!H182))),DJ188="No",ISNUMBER(OFFSET('Sanitation Data'!$H$5,0,10*ROW('Sanitation Data'!H182)))),CONCATENATE("[",ROUND(100-OFFSET('Sanitation Data'!$H$5,0,10*ROW('Sanitation Data'!H182)),0),"]"),IF(AND(ISNUMBER(OFFSET('Sanitation Data'!$H$5,0,10*ROW('Sanitation Data'!H182))),DJ188="",ISNUMBER(OFFSET('Sanitation Data'!$H$5,0,10*ROW('Sanitation Data'!H182)))),100-OFFSET('Sanitation Data'!$H$5,0,10*ROW('Sanitation Data'!H182)),NA())))</f>
        <v>#N/A</v>
      </c>
      <c r="AV188" s="251" t="e">
        <f ca="true">+IF(AND(ISNUMBER(OFFSET('Sanitation Data'!$H$7,0,10*ROW('Sanitation Data'!H182))),DK188="Yes"),OFFSET('Sanitation Data'!$H$7,0,10*ROW('Sanitation Data'!H182)),IF(AND(ISNUMBER(OFFSET('Sanitation Data'!$H$7,0,10*ROW('Sanitation Data'!H182))),DK188="No",ISNUMBER(OFFSET('Sanitation Data'!$H$7,0,10*ROW('Sanitation Data'!H182)))),CONCATENATE("[",ROUND(OFFSET('Sanitation Data'!$H$7,0,10*ROW('Sanitation Data'!H182)),0),"]"),IF(AND(ISNUMBER(OFFSET('Sanitation Data'!$H$7,0,10*ROW('Sanitation Data'!H182))),DK188="",ISNUMBER(OFFSET('Sanitation Data'!$H$7,0,10*ROW('Sanitation Data'!H182)))),OFFSET('Sanitation Data'!$H$7,0,10*ROW('Sanitation Data'!H182)),NA())))</f>
        <v>#N/A</v>
      </c>
      <c r="AW188" s="251" t="e">
        <f ca="true">+IF(AND(ISNUMBER(OFFSET('Sanitation Data'!$H$11,0,10*ROW('Sanitation Data'!H182))),DL188="Yes"),OFFSET('Sanitation Data'!$H$11,0,10*ROW('Sanitation Data'!H182)),IF(AND(ISNUMBER(OFFSET('Sanitation Data'!$H$11,0,10*ROW('Sanitation Data'!H182))),DL188="No",ISNUMBER(OFFSET('Sanitation Data'!$H$11,0,10*ROW('Sanitation Data'!H182)))),CONCATENATE("[",ROUND(OFFSET('Sanitation Data'!$H$11,0,10*ROW('Sanitation Data'!H182)),0),"]"),IF(AND(ISNUMBER(OFFSET('Sanitation Data'!$H$11,0,10*ROW('Sanitation Data'!H182))),DL188="",ISNUMBER(OFFSET('Sanitation Data'!$H$11,0,10*ROW('Sanitation Data'!H182)))),OFFSET('Sanitation Data'!$H$11,0,10*ROW('Sanitation Data'!H182)),NA())))</f>
        <v>#N/A</v>
      </c>
      <c r="AX188" s="251" t="e">
        <f ca="true">+IF(AND(ISNUMBER(OFFSET('Sanitation Data'!$H$12,0,10*ROW('Sanitation Data'!H182))),DM188="Yes"),OFFSET('Sanitation Data'!$H$12,0,10*ROW('Sanitation Data'!H182)),IF(AND(ISNUMBER(OFFSET('Sanitation Data'!$H$12,0,10*ROW('Sanitation Data'!H182))),DM188="No",ISNUMBER(OFFSET('Sanitation Data'!$H$12,0,10*ROW('Sanitation Data'!H182)))),CONCATENATE("[",ROUND(OFFSET('Sanitation Data'!$H$12,0,10*ROW('Sanitation Data'!H182)),0),"]"),IF(AND(ISNUMBER(OFFSET('Sanitation Data'!$H$12,0,10*ROW('Sanitation Data'!H182))),DM188="",ISNUMBER(OFFSET('Sanitation Data'!$H$12,0,10*ROW('Sanitation Data'!H182)))),OFFSET('Sanitation Data'!$H$12,0,10*ROW('Sanitation Data'!H182)),NA())))</f>
        <v>#N/A</v>
      </c>
      <c r="AY188" s="251" t="e">
        <f ca="true">+IF(AND(ISNUMBER(OFFSET('Sanitation Data'!$H$13,0,10*ROW('Sanitation Data'!H182))),DN188="Yes"),OFFSET('Sanitation Data'!$H$13,0,10*ROW('Sanitation Data'!H182)),IF(AND(ISNUMBER(OFFSET('Sanitation Data'!$H$13,0,10*ROW('Sanitation Data'!H182))),DN188="No",ISNUMBER(OFFSET('Sanitation Data'!$H$13,0,10*ROW('Sanitation Data'!H182)))),CONCATENATE("[",ROUND(OFFSET('Sanitation Data'!$H$13,0,10*ROW('Sanitation Data'!H182)),0),"]"),IF(AND(ISNUMBER(OFFSET('Sanitation Data'!$H$13,0,10*ROW('Sanitation Data'!H182))),DN188="",ISNUMBER(OFFSET('Sanitation Data'!$H$13,0,10*ROW('Sanitation Data'!H182)))),OFFSET('Sanitation Data'!$H$13,0,10*ROW('Sanitation Data'!H182)),NA())))</f>
        <v>#N/A</v>
      </c>
      <c r="AZ188" s="252" t="e">
        <f ca="true">+IF(AND(ISNUMBER(OFFSET('Hygiene Data'!$C$6,0,10*ROW('Hygiene Data'!C182))),DO188="Yes"),OFFSET('Hygiene Data'!$C$6,0,10*ROW('Hygiene Data'!C182)),IF(AND(ISNUMBER(OFFSET('Hygiene Data'!$C$6,0,10*ROW('Hygiene Data'!C182))),DO188="No",ISNUMBER(OFFSET('Hygiene Data'!$C$6,0,10*ROW('Hygiene Data'!C182)))),CONCATENATE("[",ROUND(OFFSET('Hygiene Data'!$C$6,0,10*ROW('Hygiene Data'!C182)),0),"]"),IF(AND(ISNUMBER(OFFSET('Hygiene Data'!$C$6,0,10*ROW('Hygiene Data'!C182))),DO188="",ISNUMBER(OFFSET('Hygiene Data'!$C$6,0,10*ROW('Hygiene Data'!C182)))),OFFSET('Hygiene Data'!$C$6,0,10*ROW('Hygiene Data'!C182)),NA())))</f>
        <v>#N/A</v>
      </c>
      <c r="BA188" s="252" t="e">
        <f ca="true">+IF(AND(ISNUMBER(OFFSET('Hygiene Data'!$C$8,0,10*ROW('Hygiene Data'!C182))),DP188="Yes"),OFFSET('Hygiene Data'!$C$8,0,10*ROW('Hygiene Data'!C182)),IF(AND(ISNUMBER(OFFSET('Hygiene Data'!$C$8,0,10*ROW('Hygiene Data'!C182))),DP188="No",ISNUMBER(OFFSET('Hygiene Data'!$C$8,0,10*ROW('Hygiene Data'!C182)))),CONCATENATE("[",ROUND(OFFSET('Hygiene Data'!$C$8,0,10*ROW('Hygiene Data'!C182)),0),"]"),IF(AND(ISNUMBER(OFFSET('Hygiene Data'!$C$8,0,10*ROW('Hygiene Data'!C182))),DP188="",ISNUMBER(OFFSET('Hygiene Data'!$C$8,0,10*ROW('Hygiene Data'!C182)))),OFFSET('Hygiene Data'!$C$8,0,10*ROW('Hygiene Data'!C182)),NA())))</f>
        <v>#N/A</v>
      </c>
      <c r="BB188" s="252" t="e">
        <f ca="true">+IF(AND(ISNUMBER(OFFSET('Hygiene Data'!$C$10,0,10*ROW('Hygiene Data'!C182))),DQ188="Yes"),OFFSET('Hygiene Data'!$C$10,0,10*ROW('Hygiene Data'!C182)),IF(AND(ISNUMBER(OFFSET('Hygiene Data'!$C$10,0,10*ROW('Hygiene Data'!C182))),DQ188="No",ISNUMBER(OFFSET('Hygiene Data'!$C$10,0,10*ROW('Hygiene Data'!C182)))),CONCATENATE("[",ROUND(OFFSET('Hygiene Data'!$C$10,0,10*ROW('Hygiene Data'!C182)),0),"]"),IF(AND(ISNUMBER(OFFSET('Hygiene Data'!$C$10,0,10*ROW('Hygiene Data'!C182))),DQ188="",ISNUMBER(OFFSET('Hygiene Data'!$C$10,0,10*ROW('Hygiene Data'!C182)))),OFFSET('Hygiene Data'!$C$10,0,10*ROW('Hygiene Data'!C182)),NA())))</f>
        <v>#N/A</v>
      </c>
      <c r="BC188" s="252" t="e">
        <f ca="true">+IF(AND(ISNUMBER(OFFSET('Hygiene Data'!$D$6,0,10*ROW('Hygiene Data'!D182))),DR188="Yes"),OFFSET('Hygiene Data'!$D$6,0,10*ROW('Hygiene Data'!D182)),IF(AND(ISNUMBER(OFFSET('Hygiene Data'!$D$6,0,10*ROW('Hygiene Data'!D182))),DR188="No",ISNUMBER(OFFSET('Hygiene Data'!$D$6,0,10*ROW('Hygiene Data'!D182)))),CONCATENATE("[",ROUND(OFFSET('Hygiene Data'!$D$6,0,10*ROW('Hygiene Data'!D182)),0),"]"),IF(AND(ISNUMBER(OFFSET('Hygiene Data'!$D$6,0,10*ROW('Hygiene Data'!D182))),DR188="",ISNUMBER(OFFSET('Hygiene Data'!$D$6,0,10*ROW('Hygiene Data'!D182)))),OFFSET('Hygiene Data'!$D$6,0,10*ROW('Hygiene Data'!D182)),NA())))</f>
        <v>#N/A</v>
      </c>
      <c r="BD188" s="252" t="e">
        <f ca="true">+IF(AND(ISNUMBER(OFFSET('Hygiene Data'!$D$8,0,10*ROW('Hygiene Data'!D182))),DS188="Yes"),OFFSET('Hygiene Data'!$D$8,0,10*ROW('Hygiene Data'!D182)),IF(AND(ISNUMBER(OFFSET('Hygiene Data'!$D$8,0,10*ROW('Hygiene Data'!D182))),DS188="No",ISNUMBER(OFFSET('Hygiene Data'!$D$8,0,10*ROW('Hygiene Data'!D182)))),CONCATENATE("[",ROUND(OFFSET('Hygiene Data'!$D$8,0,10*ROW('Hygiene Data'!D182)),0),"]"),IF(AND(ISNUMBER(OFFSET('Hygiene Data'!$D$8,0,10*ROW('Hygiene Data'!D182))),DS188="",ISNUMBER(OFFSET('Hygiene Data'!$D$8,0,10*ROW('Hygiene Data'!D182)))),OFFSET('Hygiene Data'!$D$8,0,10*ROW('Hygiene Data'!D182)),NA())))</f>
        <v>#N/A</v>
      </c>
      <c r="BE188" s="252" t="e">
        <f ca="true">+IF(AND(ISNUMBER(OFFSET('Hygiene Data'!$D$10,0,10*ROW('Hygiene Data'!D182))),DT188="Yes"),OFFSET('Hygiene Data'!$D$10,0,10*ROW('Hygiene Data'!D182)),IF(AND(ISNUMBER(OFFSET('Hygiene Data'!$D$10,0,10*ROW('Hygiene Data'!D182))),DT188="No",ISNUMBER(OFFSET('Hygiene Data'!$D$10,0,10*ROW('Hygiene Data'!D182)))),CONCATENATE("[",ROUND(OFFSET('Hygiene Data'!$D$10,0,10*ROW('Hygiene Data'!D182)),0),"]"),IF(AND(ISNUMBER(OFFSET('Hygiene Data'!$D$10,0,10*ROW('Hygiene Data'!D182))),DT188="",ISNUMBER(OFFSET('Hygiene Data'!$D$10,0,10*ROW('Hygiene Data'!D182)))),OFFSET('Hygiene Data'!$D$10,0,10*ROW('Hygiene Data'!D182)),NA())))</f>
        <v>#N/A</v>
      </c>
      <c r="BF188" s="252" t="e">
        <f ca="true">+IF(AND(ISNUMBER(OFFSET('Hygiene Data'!$E$6,0,10*ROW('Hygiene Data'!E182))),DU188="Yes"),OFFSET('Hygiene Data'!$E$6,0,10*ROW('Hygiene Data'!E182)),IF(AND(ISNUMBER(OFFSET('Hygiene Data'!$E$6,0,10*ROW('Hygiene Data'!E182))),DU188="No",ISNUMBER(OFFSET('Hygiene Data'!$E$6,0,10*ROW('Hygiene Data'!E182)))),CONCATENATE("[",ROUND(OFFSET('Hygiene Data'!$E$6,0,10*ROW('Hygiene Data'!E182)),0),"]"),IF(AND(ISNUMBER(OFFSET('Hygiene Data'!$E$6,0,10*ROW('Hygiene Data'!E182))),DU188="",ISNUMBER(OFFSET('Hygiene Data'!$E$6,0,10*ROW('Hygiene Data'!E182)))),OFFSET('Hygiene Data'!$E$6,0,10*ROW('Hygiene Data'!E182)),NA())))</f>
        <v>#N/A</v>
      </c>
      <c r="BG188" s="252" t="e">
        <f ca="true">+IF(AND(ISNUMBER(OFFSET('Hygiene Data'!$E$8,0,10*ROW('Hygiene Data'!E182))),DV188="Yes"),OFFSET('Hygiene Data'!$E$8,0,10*ROW('Hygiene Data'!E182)),IF(AND(ISNUMBER(OFFSET('Hygiene Data'!$E$8,0,10*ROW('Hygiene Data'!E182))),DV188="No",ISNUMBER(OFFSET('Hygiene Data'!$E$8,0,10*ROW('Hygiene Data'!E182)))),CONCATENATE("[",ROUND(OFFSET('Hygiene Data'!$E$8,0,10*ROW('Hygiene Data'!E182)),0),"]"),IF(AND(ISNUMBER(OFFSET('Hygiene Data'!$E$8,0,10*ROW('Hygiene Data'!E182))),DV188="",ISNUMBER(OFFSET('Hygiene Data'!$E$8,0,10*ROW('Hygiene Data'!E182)))),OFFSET('Hygiene Data'!$E$8,0,10*ROW('Hygiene Data'!E182)),NA())))</f>
        <v>#N/A</v>
      </c>
      <c r="BH188" s="252" t="e">
        <f ca="true">+IF(AND(ISNUMBER(OFFSET('Hygiene Data'!$E$10,0,10*ROW('Hygiene Data'!E182))),DW188="Yes"),OFFSET('Hygiene Data'!$E$10,0,10*ROW('Hygiene Data'!E182)),IF(AND(ISNUMBER(OFFSET('Hygiene Data'!$E$10,0,10*ROW('Hygiene Data'!E182))),DW188="No",ISNUMBER(OFFSET('Hygiene Data'!$E$10,0,10*ROW('Hygiene Data'!E182)))),CONCATENATE("[",ROUND(OFFSET('Hygiene Data'!$E$10,0,10*ROW('Hygiene Data'!E182)),0),"]"),IF(AND(ISNUMBER(OFFSET('Hygiene Data'!$E$10,0,10*ROW('Hygiene Data'!E182))),DW188="",ISNUMBER(OFFSET('Hygiene Data'!$E$10,0,10*ROW('Hygiene Data'!E182)))),OFFSET('Hygiene Data'!$E$10,0,10*ROW('Hygiene Data'!E182)),NA())))</f>
        <v>#N/A</v>
      </c>
      <c r="BI188" s="252" t="e">
        <f ca="true">+IF(AND(ISNUMBER(OFFSET('Hygiene Data'!$F$6,0,10*ROW('Hygiene Data'!F182))),DX188="Yes"),OFFSET('Hygiene Data'!$F$6,0,10*ROW('Hygiene Data'!F182)),IF(AND(ISNUMBER(OFFSET('Hygiene Data'!$F$6,0,10*ROW('Hygiene Data'!F182))),DX188="No",ISNUMBER(OFFSET('Hygiene Data'!$F$6,0,10*ROW('Hygiene Data'!F182)))),CONCATENATE("[",ROUND(OFFSET('Hygiene Data'!$F$6,0,10*ROW('Hygiene Data'!F182)),0),"]"),IF(AND(ISNUMBER(OFFSET('Hygiene Data'!$F$6,0,10*ROW('Hygiene Data'!F182))),DX188="",ISNUMBER(OFFSET('Hygiene Data'!$F$6,0,10*ROW('Hygiene Data'!F182)))),OFFSET('Hygiene Data'!$F$6,0,10*ROW('Hygiene Data'!F182)),NA())))</f>
        <v>#N/A</v>
      </c>
      <c r="BJ188" s="252" t="e">
        <f ca="true">+IF(AND(ISNUMBER(OFFSET('Hygiene Data'!$F$8,0,10*ROW('Hygiene Data'!F182))),DY188="Yes"),OFFSET('Hygiene Data'!$F$8,0,10*ROW('Hygiene Data'!F182)),IF(AND(ISNUMBER(OFFSET('Hygiene Data'!$F$8,0,10*ROW('Hygiene Data'!F182))),DY188="No",ISNUMBER(OFFSET('Hygiene Data'!$F$8,0,10*ROW('Hygiene Data'!F182)))),CONCATENATE("[",ROUND(OFFSET('Hygiene Data'!$F$8,0,10*ROW('Hygiene Data'!F182)),0),"]"),IF(AND(ISNUMBER(OFFSET('Hygiene Data'!$F$8,0,10*ROW('Hygiene Data'!F182))),DY188="",ISNUMBER(OFFSET('Hygiene Data'!$F$8,0,10*ROW('Hygiene Data'!F182)))),OFFSET('Hygiene Data'!$F$8,0,10*ROW('Hygiene Data'!F182)),NA())))</f>
        <v>#N/A</v>
      </c>
      <c r="BK188" s="252" t="e">
        <f ca="true">+IF(AND(ISNUMBER(OFFSET('Hygiene Data'!$F$10,0,10*ROW('Hygiene Data'!F182))),DZ188="Yes"),OFFSET('Hygiene Data'!$F$10,0,10*ROW('Hygiene Data'!F182)),IF(AND(ISNUMBER(OFFSET('Hygiene Data'!$F$10,0,10*ROW('Hygiene Data'!F182))),DZ188="No",ISNUMBER(OFFSET('Hygiene Data'!$F$10,0,10*ROW('Hygiene Data'!F182)))),CONCATENATE("[",ROUND(OFFSET('Hygiene Data'!$F$10,0,10*ROW('Hygiene Data'!F182)),0),"]"),IF(AND(ISNUMBER(OFFSET('Hygiene Data'!$F$10,0,10*ROW('Hygiene Data'!F182))),DZ188="",ISNUMBER(OFFSET('Hygiene Data'!$F$10,0,10*ROW('Hygiene Data'!F182)))),OFFSET('Hygiene Data'!$F$10,0,10*ROW('Hygiene Data'!F182)),NA())))</f>
        <v>#N/A</v>
      </c>
      <c r="BL188" s="252" t="e">
        <f ca="true">+IF(AND(ISNUMBER(OFFSET('Hygiene Data'!$G$6,0,10*ROW('Hygiene Data'!G182))),EA188="Yes"),OFFSET('Hygiene Data'!$G$6,0,10*ROW('Hygiene Data'!G182)),IF(AND(ISNUMBER(OFFSET('Hygiene Data'!$G$6,0,10*ROW('Hygiene Data'!G182))),EA188="No",ISNUMBER(OFFSET('Hygiene Data'!$G$6,0,10*ROW('Hygiene Data'!G182)))),CONCATENATE("[",ROUND(OFFSET('Hygiene Data'!$G$6,0,10*ROW('Hygiene Data'!G182)),0),"]"),IF(AND(ISNUMBER(OFFSET('Hygiene Data'!$G$6,0,10*ROW('Hygiene Data'!G182))),EA188="",ISNUMBER(OFFSET('Hygiene Data'!$G$6,0,10*ROW('Hygiene Data'!G182)))),OFFSET('Hygiene Data'!$G$6,0,10*ROW('Hygiene Data'!G182)),NA())))</f>
        <v>#N/A</v>
      </c>
      <c r="BM188" s="252" t="e">
        <f ca="true">+IF(AND(ISNUMBER(OFFSET('Hygiene Data'!$G$8,0,10*ROW('Hygiene Data'!G182))),EB188="Yes"),OFFSET('Hygiene Data'!$G$8,0,10*ROW('Hygiene Data'!G182)),IF(AND(ISNUMBER(OFFSET('Hygiene Data'!$G$8,0,10*ROW('Hygiene Data'!G182))),EB188="No",ISNUMBER(OFFSET('Hygiene Data'!$G$8,0,10*ROW('Hygiene Data'!G182)))),CONCATENATE("[",ROUND(OFFSET('Hygiene Data'!$G$8,0,10*ROW('Hygiene Data'!G182)),0),"]"),IF(AND(ISNUMBER(OFFSET('Hygiene Data'!$G$8,0,10*ROW('Hygiene Data'!G182))),EB188="",ISNUMBER(OFFSET('Hygiene Data'!$G$8,0,10*ROW('Hygiene Data'!G182)))),OFFSET('Hygiene Data'!$G$8,0,10*ROW('Hygiene Data'!G182)),NA())))</f>
        <v>#N/A</v>
      </c>
      <c r="BN188" s="252" t="e">
        <f ca="true">+IF(AND(ISNUMBER(OFFSET('Hygiene Data'!$G$10,0,10*ROW('Hygiene Data'!G182))),EC188="Yes"),OFFSET('Hygiene Data'!$G$10,0,10*ROW('Hygiene Data'!G182)),IF(AND(ISNUMBER(OFFSET('Hygiene Data'!$G$10,0,10*ROW('Hygiene Data'!G182))),EC188="No",ISNUMBER(OFFSET('Hygiene Data'!$G$10,0,10*ROW('Hygiene Data'!G182)))),CONCATENATE("[",ROUND(OFFSET('Hygiene Data'!$G$10,0,10*ROW('Hygiene Data'!G182)),0),"]"),IF(AND(ISNUMBER(OFFSET('Hygiene Data'!$G$10,0,10*ROW('Hygiene Data'!G182))),EC188="",ISNUMBER(OFFSET('Hygiene Data'!$G$10,0,10*ROW('Hygiene Data'!G182)))),OFFSET('Hygiene Data'!$G$10,0,10*ROW('Hygiene Data'!G182)),NA())))</f>
        <v>#N/A</v>
      </c>
      <c r="BO188" s="252" t="e">
        <f ca="true">+IF(AND(ISNUMBER(OFFSET('Hygiene Data'!$H$6,0,10*ROW('Hygiene Data'!H182))),ED188="Yes"),OFFSET('Hygiene Data'!$H$6,0,10*ROW('Hygiene Data'!H182)),IF(AND(ISNUMBER(OFFSET('Hygiene Data'!$H$6,0,10*ROW('Hygiene Data'!H182))),ED188="No",ISNUMBER(OFFSET('Hygiene Data'!$H$6,0,10*ROW('Hygiene Data'!H182)))),CONCATENATE("[",ROUND(OFFSET('Hygiene Data'!$H$6,0,10*ROW('Hygiene Data'!H182)),0),"]"),IF(AND(ISNUMBER(OFFSET('Hygiene Data'!$H$6,0,10*ROW('Hygiene Data'!H182))),ED188="",ISNUMBER(OFFSET('Hygiene Data'!$H$6,0,10*ROW('Hygiene Data'!H182)))),OFFSET('Hygiene Data'!$H$6,0,10*ROW('Hygiene Data'!H182)),NA())))</f>
        <v>#N/A</v>
      </c>
      <c r="BP188" s="252" t="e">
        <f ca="true">+IF(AND(ISNUMBER(OFFSET('Hygiene Data'!$H$8,0,10*ROW('Hygiene Data'!H182))),EE188="Yes"),OFFSET('Hygiene Data'!$H$8,0,10*ROW('Hygiene Data'!H182)),IF(AND(ISNUMBER(OFFSET('Hygiene Data'!$H$8,0,10*ROW('Hygiene Data'!H182))),EE188="No",ISNUMBER(OFFSET('Hygiene Data'!$H$8,0,10*ROW('Hygiene Data'!H182)))),CONCATENATE("[",ROUND(OFFSET('Hygiene Data'!$H$8,0,10*ROW('Hygiene Data'!H182)),0),"]"),IF(AND(ISNUMBER(OFFSET('Hygiene Data'!$H$8,0,10*ROW('Hygiene Data'!H182))),EE188="",ISNUMBER(OFFSET('Hygiene Data'!$H$8,0,10*ROW('Hygiene Data'!H182)))),OFFSET('Hygiene Data'!$H$8,0,10*ROW('Hygiene Data'!H182)),NA())))</f>
        <v>#N/A</v>
      </c>
      <c r="BQ188" s="252" t="e">
        <f ca="true">+IF(AND(ISNUMBER(OFFSET('Hygiene Data'!$H$10,0,10*ROW('Hygiene Data'!H182))),EF188="Yes"),OFFSET('Hygiene Data'!$H$10,0,10*ROW('Hygiene Data'!H182)),IF(AND(ISNUMBER(OFFSET('Hygiene Data'!$H$10,0,10*ROW('Hygiene Data'!H182))),EF188="No",ISNUMBER(OFFSET('Hygiene Data'!$H$10,0,10*ROW('Hygiene Data'!H182)))),CONCATENATE("[",ROUND(OFFSET('Hygiene Data'!$H$10,0,10*ROW('Hygiene Data'!H182)),0),"]"),IF(AND(ISNUMBER(OFFSET('Hygiene Data'!$H$10,0,10*ROW('Hygiene Data'!H182))),EF188="",ISNUMBER(OFFSET('Hygiene Data'!$H$10,0,10*ROW('Hygiene Data'!H182)))),OFFSET('Hygiene Data'!$H$10,0,10*ROW('Hygiene Data'!H182)),NA())))</f>
        <v>#N/A</v>
      </c>
      <c r="BS188" s="36" t="str">
        <f ca="true">+IF(OFFSET('Water Data'!$C$28,0,10*ROW('Water Data'!C182))="","",OFFSET('Water Data'!$C$28,0,10*ROW('Water Data'!C182)))</f>
        <v/>
      </c>
      <c r="BT188" s="36" t="str">
        <f ca="true">+IF(OFFSET('Water Data'!$C$29,0,10*ROW('Water Data'!C182))="","",OFFSET('Water Data'!$C$29,0,10*ROW('Water Data'!C182)))</f>
        <v/>
      </c>
      <c r="BU188" s="36" t="str">
        <f ca="true">+IF(OFFSET('Water Data'!$C$30,0,10*ROW('Water Data'!C182))="","",OFFSET('Water Data'!$C$30,0,10*ROW('Water Data'!C182)))</f>
        <v/>
      </c>
      <c r="BV188" s="36" t="str">
        <f ca="true">+IF(OFFSET('Water Data'!$D$28,0,10*ROW('Water Data'!D182))="","",OFFSET('Water Data'!$D$28,0,10*ROW('Water Data'!D182)))</f>
        <v/>
      </c>
      <c r="BW188" s="36" t="str">
        <f ca="true">+IF(OFFSET('Water Data'!$D$29,0,10*ROW('Water Data'!D182))="","",OFFSET('Water Data'!$D$29,0,10*ROW('Water Data'!D182)))</f>
        <v/>
      </c>
      <c r="BX188" s="36" t="str">
        <f ca="true">+IF(OFFSET('Water Data'!$D$30,0,10*ROW('Water Data'!D182))="","",OFFSET('Water Data'!$D$30,0,10*ROW('Water Data'!D182)))</f>
        <v/>
      </c>
      <c r="BY188" s="36" t="str">
        <f ca="true">+IF(OFFSET('Water Data'!$E$28,0,10*ROW('Water Data'!E182))="","",OFFSET('Water Data'!$E$28,0,10*ROW('Water Data'!E182)))</f>
        <v/>
      </c>
      <c r="BZ188" s="36" t="str">
        <f ca="true">+IF(OFFSET('Water Data'!$E$29,0,10*ROW('Water Data'!E182))="","",OFFSET('Water Data'!$E$29,0,10*ROW('Water Data'!E182)))</f>
        <v/>
      </c>
      <c r="CA188" s="36" t="str">
        <f ca="true">+IF(OFFSET('Water Data'!$E$30,0,10*ROW('Water Data'!E182))="","",OFFSET('Water Data'!$E$30,0,10*ROW('Water Data'!E182)))</f>
        <v/>
      </c>
      <c r="CB188" s="36" t="str">
        <f ca="true">+IF(OFFSET('Water Data'!$F$28,0,10*ROW('Water Data'!F182))="","",OFFSET('Water Data'!$F$28,0,10*ROW('Water Data'!F182)))</f>
        <v/>
      </c>
      <c r="CC188" s="36" t="str">
        <f ca="true">+IF(OFFSET('Water Data'!$F$29,0,10*ROW('Water Data'!F182))="","",OFFSET('Water Data'!$F$29,0,10*ROW('Water Data'!F182)))</f>
        <v/>
      </c>
      <c r="CD188" s="36" t="str">
        <f ca="true">+IF(OFFSET('Water Data'!$F$30,0,10*ROW('Water Data'!F182))="","",OFFSET('Water Data'!$F$30,0,10*ROW('Water Data'!F182)))</f>
        <v/>
      </c>
      <c r="CE188" s="36" t="str">
        <f ca="true">+IF(OFFSET('Water Data'!$G$28,0,10*ROW('Water Data'!G182))="","",OFFSET('Water Data'!$G$28,0,10*ROW('Water Data'!G182)))</f>
        <v/>
      </c>
      <c r="CF188" s="36" t="str">
        <f ca="true">+IF(OFFSET('Water Data'!$G$29,0,10*ROW('Water Data'!G182))="","",OFFSET('Water Data'!$G$29,0,10*ROW('Water Data'!G182)))</f>
        <v/>
      </c>
      <c r="CG188" s="36" t="str">
        <f ca="true">+IF(OFFSET('Water Data'!$G$30,0,10*ROW('Water Data'!G182))="","",OFFSET('Water Data'!$G$30,0,10*ROW('Water Data'!G182)))</f>
        <v/>
      </c>
      <c r="CH188" s="36" t="str">
        <f ca="true">+IF(OFFSET('Water Data'!$H$28,0,10*ROW('Water Data'!H182))="","",OFFSET('Water Data'!$H$28,0,10*ROW('Water Data'!H182)))</f>
        <v/>
      </c>
      <c r="CI188" s="36" t="str">
        <f ca="true">+IF(OFFSET('Water Data'!$H$29,0,10*ROW('Water Data'!H182))="","",OFFSET('Water Data'!$H$29,0,10*ROW('Water Data'!H182)))</f>
        <v/>
      </c>
      <c r="CJ188" s="36" t="str">
        <f ca="true">+IF(OFFSET('Water Data'!$H$30,0,10*ROW('Water Data'!H182))="","",OFFSET('Water Data'!$H$30,0,10*ROW('Water Data'!H182)))</f>
        <v/>
      </c>
      <c r="CK188" s="36" t="str">
        <f ca="true">+IF(OFFSET('Sanitation Data'!$C$29,0,10*ROW('Sanitation Data'!C182))="","",OFFSET('Sanitation Data'!$C$29,0,10*ROW('Sanitation Data'!C182)))</f>
        <v/>
      </c>
      <c r="CL188" s="36" t="str">
        <f ca="true">+IF(OFFSET('Sanitation Data'!$C$30,0,10*ROW('Sanitation Data'!C182))="","",OFFSET('Sanitation Data'!$C$30,0,10*ROW('Sanitation Data'!C182)))</f>
        <v/>
      </c>
      <c r="CM188" s="36" t="str">
        <f ca="true">+IF(OFFSET('Sanitation Data'!$C$31,0,10*ROW('Sanitation Data'!C182))="","",OFFSET('Sanitation Data'!$C$31,0,10*ROW('Sanitation Data'!C182)))</f>
        <v/>
      </c>
      <c r="CN188" s="36" t="str">
        <f ca="true">+IF(OFFSET('Sanitation Data'!$C$32,0,10*ROW('Sanitation Data'!C182))="","",OFFSET('Sanitation Data'!$C$32,0,10*ROW('Sanitation Data'!C182)))</f>
        <v/>
      </c>
      <c r="CO188" s="36" t="str">
        <f ca="true">+IF(OFFSET('Sanitation Data'!$C$33,0,10*ROW('Sanitation Data'!C182))="","",OFFSET('Sanitation Data'!$C$33,0,10*ROW('Sanitation Data'!C182)))</f>
        <v/>
      </c>
      <c r="CP188" s="36" t="str">
        <f ca="true">+IF(OFFSET('Sanitation Data'!$D$29,0,10*ROW('Sanitation Data'!D182))="","",OFFSET('Sanitation Data'!$D$29,0,10*ROW('Sanitation Data'!D182)))</f>
        <v/>
      </c>
      <c r="CQ188" s="36" t="str">
        <f ca="true">+IF(OFFSET('Sanitation Data'!$D$30,0,10*ROW('Sanitation Data'!D182))="","",OFFSET('Sanitation Data'!$D$30,0,10*ROW('Sanitation Data'!D182)))</f>
        <v/>
      </c>
      <c r="CR188" s="36" t="str">
        <f ca="true">+IF(OFFSET('Sanitation Data'!$D$31,0,10*ROW('Sanitation Data'!D182))="","",OFFSET('Sanitation Data'!$D$31,0,10*ROW('Sanitation Data'!D182)))</f>
        <v/>
      </c>
      <c r="CS188" s="36" t="str">
        <f ca="true">+IF(OFFSET('Sanitation Data'!$D$32,0,10*ROW('Sanitation Data'!D182))="","",OFFSET('Sanitation Data'!$D$32,0,10*ROW('Sanitation Data'!D182)))</f>
        <v/>
      </c>
      <c r="CT188" s="36" t="str">
        <f ca="true">+IF(OFFSET('Sanitation Data'!$D$33,0,10*ROW('Sanitation Data'!D182))="","",OFFSET('Sanitation Data'!$D$33,0,10*ROW('Sanitation Data'!D182)))</f>
        <v/>
      </c>
      <c r="CU188" s="36" t="str">
        <f ca="true">+IF(OFFSET('Sanitation Data'!$E$29,0,10*ROW('Sanitation Data'!E182))="","",OFFSET('Sanitation Data'!$E$29,0,10*ROW('Sanitation Data'!E182)))</f>
        <v/>
      </c>
      <c r="CV188" s="36" t="str">
        <f ca="true">+IF(OFFSET('Sanitation Data'!$E$30,0,10*ROW('Sanitation Data'!E182))="","",OFFSET('Sanitation Data'!$E$30,0,10*ROW('Sanitation Data'!E182)))</f>
        <v/>
      </c>
      <c r="CW188" s="36" t="str">
        <f ca="true">+IF(OFFSET('Sanitation Data'!$E$31,0,10*ROW('Sanitation Data'!E182))="","",OFFSET('Sanitation Data'!$E$31,0,10*ROW('Sanitation Data'!E182)))</f>
        <v/>
      </c>
      <c r="CX188" s="36" t="str">
        <f ca="true">+IF(OFFSET('Sanitation Data'!$E$32,0,10*ROW('Sanitation Data'!E182))="","",OFFSET('Sanitation Data'!$E$32,0,10*ROW('Sanitation Data'!E182)))</f>
        <v/>
      </c>
      <c r="CY188" s="36" t="str">
        <f ca="true">+IF(OFFSET('Sanitation Data'!$E$33,0,10*ROW('Sanitation Data'!E182))="","",OFFSET('Sanitation Data'!$E$33,0,10*ROW('Sanitation Data'!E182)))</f>
        <v/>
      </c>
      <c r="CZ188" s="36" t="str">
        <f ca="true">+IF(OFFSET('Sanitation Data'!$F$29,0,10*ROW('Sanitation Data'!F182))="","",OFFSET('Sanitation Data'!$F$29,0,10*ROW('Sanitation Data'!F182)))</f>
        <v/>
      </c>
      <c r="DA188" s="36" t="str">
        <f ca="true">+IF(OFFSET('Sanitation Data'!$F$30,0,10*ROW('Sanitation Data'!F182))="","",OFFSET('Sanitation Data'!$F$30,0,10*ROW('Sanitation Data'!F182)))</f>
        <v/>
      </c>
      <c r="DB188" s="36" t="str">
        <f ca="true">+IF(OFFSET('Sanitation Data'!$F$31,0,10*ROW('Sanitation Data'!F182))="","",OFFSET('Sanitation Data'!$F$31,0,10*ROW('Sanitation Data'!F182)))</f>
        <v/>
      </c>
      <c r="DC188" s="36" t="str">
        <f ca="true">+IF(OFFSET('Sanitation Data'!$F$32,0,10*ROW('Sanitation Data'!F182))="","",OFFSET('Sanitation Data'!$F$32,0,10*ROW('Sanitation Data'!F182)))</f>
        <v/>
      </c>
      <c r="DD188" s="36" t="str">
        <f ca="true">+IF(OFFSET('Sanitation Data'!$F$33,0,10*ROW('Sanitation Data'!F182))="","",OFFSET('Sanitation Data'!$F$33,0,10*ROW('Sanitation Data'!F182)))</f>
        <v/>
      </c>
      <c r="DE188" s="36" t="str">
        <f ca="true">+IF(OFFSET('Sanitation Data'!$G$29,0,10*ROW('Sanitation Data'!G182))="","",OFFSET('Sanitation Data'!$G$29,0,10*ROW('Sanitation Data'!G182)))</f>
        <v/>
      </c>
      <c r="DF188" s="36" t="str">
        <f ca="true">+IF(OFFSET('Sanitation Data'!$G$30,0,10*ROW('Sanitation Data'!G182))="","",OFFSET('Sanitation Data'!$G$30,0,10*ROW('Sanitation Data'!G182)))</f>
        <v/>
      </c>
      <c r="DG188" s="36" t="str">
        <f ca="true">+IF(OFFSET('Sanitation Data'!$G$31,0,10*ROW('Sanitation Data'!G182))="","",OFFSET('Sanitation Data'!$G$31,0,10*ROW('Sanitation Data'!G182)))</f>
        <v/>
      </c>
      <c r="DH188" s="36" t="str">
        <f ca="true">+IF(OFFSET('Sanitation Data'!$G$32,0,10*ROW('Sanitation Data'!G182))="","",OFFSET('Sanitation Data'!$G$32,0,10*ROW('Sanitation Data'!G182)))</f>
        <v/>
      </c>
      <c r="DI188" s="36" t="str">
        <f ca="true">+IF(OFFSET('Sanitation Data'!$G$33,0,10*ROW('Sanitation Data'!G182))="","",OFFSET('Sanitation Data'!$G$33,0,10*ROW('Sanitation Data'!G182)))</f>
        <v/>
      </c>
      <c r="DJ188" s="36" t="str">
        <f ca="true">+IF(OFFSET('Sanitation Data'!$H$29,0,10*ROW('Sanitation Data'!H182))="","",OFFSET('Sanitation Data'!$H$29,0,10*ROW('Sanitation Data'!H182)))</f>
        <v/>
      </c>
      <c r="DK188" s="36" t="str">
        <f ca="true">+IF(OFFSET('Sanitation Data'!$H$30,0,10*ROW('Sanitation Data'!H182))="","",OFFSET('Sanitation Data'!$H$30,0,10*ROW('Sanitation Data'!H182)))</f>
        <v/>
      </c>
      <c r="DL188" s="36" t="str">
        <f ca="true">+IF(OFFSET('Sanitation Data'!$H$31,0,10*ROW('Sanitation Data'!H182))="","",OFFSET('Sanitation Data'!$H$31,0,10*ROW('Sanitation Data'!H182)))</f>
        <v/>
      </c>
      <c r="DM188" s="36" t="str">
        <f ca="true">+IF(OFFSET('Sanitation Data'!$H$32,0,10*ROW('Sanitation Data'!H182))="","",OFFSET('Sanitation Data'!$H$32,0,10*ROW('Sanitation Data'!H182)))</f>
        <v/>
      </c>
      <c r="DN188" s="36" t="str">
        <f ca="true">+IF(OFFSET('Sanitation Data'!$H$33,0,10*ROW('Sanitation Data'!H182))="","",OFFSET('Sanitation Data'!$H$33,0,10*ROW('Sanitation Data'!H182)))</f>
        <v/>
      </c>
      <c r="DO188" s="36" t="str">
        <f ca="true">+IF(OFFSET('Hygiene Data'!$C$12,0,10*ROW('Hygiene Data'!C182))="","",OFFSET('Hygiene Data'!$C$12,0,10*ROW('Hygiene Data'!C182)))</f>
        <v/>
      </c>
      <c r="DP188" s="36" t="str">
        <f ca="true">+IF(OFFSET('Hygiene Data'!$C$13,0,10*ROW('Hygiene Data'!C182))="","",OFFSET('Hygiene Data'!$C$13,0,10*ROW('Hygiene Data'!C182)))</f>
        <v/>
      </c>
      <c r="DQ188" s="36" t="str">
        <f ca="true">+IF(OFFSET('Hygiene Data'!$C$14,0,10*ROW('Hygiene Data'!C182))="","",OFFSET('Hygiene Data'!$C$14,0,10*ROW('Hygiene Data'!C182)))</f>
        <v/>
      </c>
      <c r="DR188" s="36" t="str">
        <f ca="true">+IF(OFFSET('Hygiene Data'!$D$12,0,10*ROW('Hygiene Data'!D182))="","",OFFSET('Hygiene Data'!$D$12,0,10*ROW('Hygiene Data'!D182)))</f>
        <v/>
      </c>
      <c r="DS188" s="36" t="str">
        <f ca="true">+IF(OFFSET('Hygiene Data'!$D$13,0,10*ROW('Hygiene Data'!D182))="","",OFFSET('Hygiene Data'!$D$13,0,10*ROW('Hygiene Data'!D182)))</f>
        <v/>
      </c>
      <c r="DT188" s="36" t="str">
        <f ca="true">+IF(OFFSET('Hygiene Data'!$D$14,0,10*ROW('Hygiene Data'!D182))="","",OFFSET('Hygiene Data'!$D$14,0,10*ROW('Hygiene Data'!D182)))</f>
        <v/>
      </c>
      <c r="DU188" s="36" t="str">
        <f ca="true">+IF(OFFSET('Hygiene Data'!$E$12,0,10*ROW('Hygiene Data'!E182))="","",OFFSET('Hygiene Data'!$E$12,0,10*ROW('Hygiene Data'!E182)))</f>
        <v/>
      </c>
      <c r="DV188" s="36" t="str">
        <f ca="true">+IF(OFFSET('Hygiene Data'!$E$13,0,10*ROW('Hygiene Data'!E182))="","",OFFSET('Hygiene Data'!$E$13,0,10*ROW('Hygiene Data'!E182)))</f>
        <v/>
      </c>
      <c r="DW188" s="36" t="str">
        <f ca="true">+IF(OFFSET('Hygiene Data'!$E$14,0,10*ROW('Hygiene Data'!E182))="","",OFFSET('Hygiene Data'!$E$14,0,10*ROW('Hygiene Data'!E182)))</f>
        <v/>
      </c>
      <c r="DX188" s="36" t="str">
        <f ca="true">+IF(OFFSET('Hygiene Data'!$F$12,0,10*ROW('Hygiene Data'!F182))="","",OFFSET('Hygiene Data'!$F$12,0,10*ROW('Hygiene Data'!F182)))</f>
        <v/>
      </c>
      <c r="DY188" s="36" t="str">
        <f ca="true">+IF(OFFSET('Hygiene Data'!$F$13,0,10*ROW('Hygiene Data'!F182))="","",OFFSET('Hygiene Data'!$F$13,0,10*ROW('Hygiene Data'!F182)))</f>
        <v/>
      </c>
      <c r="DZ188" s="36" t="str">
        <f ca="true">+IF(OFFSET('Hygiene Data'!$F$14,0,10*ROW('Hygiene Data'!F182))="","",OFFSET('Hygiene Data'!$F$14,0,10*ROW('Hygiene Data'!F182)))</f>
        <v/>
      </c>
      <c r="EA188" s="36" t="str">
        <f ca="true">+IF(OFFSET('Hygiene Data'!$G$12,0,10*ROW('Hygiene Data'!G182))="","",OFFSET('Hygiene Data'!$G$12,0,10*ROW('Hygiene Data'!G182)))</f>
        <v/>
      </c>
      <c r="EB188" s="36" t="str">
        <f ca="true">+IF(OFFSET('Hygiene Data'!$G$13,0,10*ROW('Hygiene Data'!G182))="","",OFFSET('Hygiene Data'!$G$13,0,10*ROW('Hygiene Data'!G182)))</f>
        <v/>
      </c>
      <c r="EC188" s="36" t="str">
        <f ca="true">+IF(OFFSET('Hygiene Data'!$G$14,0,10*ROW('Hygiene Data'!G182))="","",OFFSET('Hygiene Data'!$G$14,0,10*ROW('Hygiene Data'!G182)))</f>
        <v/>
      </c>
      <c r="ED188" s="36" t="str">
        <f ca="true">+IF(OFFSET('Hygiene Data'!$H$12,0,10*ROW('Hygiene Data'!H182))="","",OFFSET('Hygiene Data'!$H$12,0,10*ROW('Hygiene Data'!H182)))</f>
        <v/>
      </c>
      <c r="EE188" s="36" t="str">
        <f ca="true">+IF(OFFSET('Hygiene Data'!$H$13,0,10*ROW('Hygiene Data'!H182))="","",OFFSET('Hygiene Data'!$H$13,0,10*ROW('Hygiene Data'!H182)))</f>
        <v/>
      </c>
      <c r="EF188" s="36" t="str">
        <f ca="true">+IF(OFFSET('Hygiene Data'!$H$14,0,10*ROW('Hygiene Data'!H182))="","",OFFSET('Hygiene Data'!$H$14,0,10*ROW('Hygiene Data'!H182)))</f>
        <v/>
      </c>
    </row>
    <row r="189" x14ac:dyDescent="0.2">
      <c r="A189" s="59" t="str">
        <f ca="true">+IF(OFFSET('Water Data'!$B$1,0,10*ROW('Water Data'!B186))="","",OFFSET('Water Data'!$B$1,0,10*ROW('Water Data'!B186)))</f>
        <v/>
      </c>
      <c r="B189" s="59" t="str">
        <f ca="true">+IF(OFFSET('Water Data'!$A$3,0,10*ROW('Water Data'!A186))="","",OFFSET('Water Data'!$A$3,0,10*ROW('Water Data'!A186)))</f>
        <v/>
      </c>
      <c r="C189" s="59" t="str">
        <f ca="true">+IF(OFFSET('Water Data'!$C$3,0,10*ROW('Water Data'!C186))="","",OFFSET('Water Data'!$C$3,0,10*ROW('Water Data'!C186)))</f>
        <v/>
      </c>
      <c r="D189" s="250" t="e">
        <f ca="true">+IF(AND(ISNUMBER(OFFSET('Water Data'!$C$5,0,10*ROW('Water Data'!C183))),BS189="Yes"),100-OFFSET('Water Data'!$C$5,0,10*ROW('Water Data'!C183)),IF(AND(ISNUMBER(OFFSET('Water Data'!$C$5,0,10*ROW('Water Data'!C183))),BS189="No",ISNUMBER(OFFSET('Water Data'!$C$5,0,10*ROW('Water Data'!C183)))),CONCATENATE("[",ROUND(100-OFFSET('Water Data'!$C$5,0,10*ROW('Water Data'!C183)),0),"]"),IF(AND(ISNUMBER(OFFSET('Water Data'!$C$5,0,10*ROW('Water Data'!C183))),BS189="",ISNUMBER(OFFSET('Water Data'!$C$5,0,10*ROW('Water Data'!C183)))),100-OFFSET('Water Data'!$C$5,0,10*ROW('Water Data'!C183)),NA())))</f>
        <v>#N/A</v>
      </c>
      <c r="E189" s="250" t="e">
        <f ca="true">+IF(AND(ISNUMBER(OFFSET('Water Data'!$C$7,0,10*ROW('Water Data'!D183))),BT189="Yes"),OFFSET('Water Data'!$C$7,0,10*ROW('Water Data'!C183)),IF(AND(ISNUMBER(OFFSET('Water Data'!$C$7,0,10*ROW('Water Data'!C183))),BT189="No",ISNUMBER(OFFSET('Water Data'!$C$7,0,10*ROW('Water Data'!C183)))),CONCATENATE("[",ROUND(OFFSET('Water Data'!$C$7,0,10*ROW('Water Data'!C183)),0),"]"),IF(AND(ISNUMBER(OFFSET('Water Data'!$C$7,0,10*ROW('Water Data'!C183))),BT189="",ISNUMBER(OFFSET('Water Data'!$C$7,0,10*ROW('Water Data'!C183)))),OFFSET('Water Data'!$C$7,0,10*ROW('Water Data'!C183)),NA())))</f>
        <v>#N/A</v>
      </c>
      <c r="F189" s="250" t="e">
        <f ca="true">+IF(AND(ISNUMBER(OFFSET('Water Data'!$C$10,0,10*ROW('Water Data'!C183))),BU189="Yes"),OFFSET('Water Data'!$C$10,0,10*ROW('Water Data'!C183)),IF(AND(ISNUMBER(OFFSET('Water Data'!$C$10,0,10*ROW('Water Data'!C183))),BU189="No",ISNUMBER(OFFSET('Water Data'!$C$10,0,10*ROW('Water Data'!C183)))),CONCATENATE("[",ROUND(OFFSET('Water Data'!$C$10,0,10*ROW('Water Data'!C183)),0),"]"),IF(AND(ISNUMBER(OFFSET('Water Data'!$C$10,0,10*ROW('Water Data'!C183))),BU189="",ISNUMBER(OFFSET('Water Data'!$C$10,0,10*ROW('Water Data'!C183)))),OFFSET('Water Data'!$C$10,0,10*ROW('Water Data'!C183)),NA())))</f>
        <v>#N/A</v>
      </c>
      <c r="G189" s="250" t="e">
        <f ca="true">+IF(AND(ISNUMBER(OFFSET('Water Data'!$D$5,0,10*ROW('Water Data'!D183))),BV189="Yes"),100-OFFSET('Water Data'!$D$5,0,10*ROW('Water Data'!D183)),IF(AND(ISNUMBER(OFFSET('Water Data'!$D$5,0,10*ROW('Water Data'!D183))),BV189="No",ISNUMBER(OFFSET('Water Data'!$D$5,0,10*ROW('Water Data'!D183)))),CONCATENATE("[",ROUND(100-OFFSET('Water Data'!$D$5,0,10*ROW('Water Data'!D183)),0),"]"),IF(AND(ISNUMBER(OFFSET('Water Data'!$D$5,0,10*ROW('Water Data'!D183))),BV189="",ISNUMBER(OFFSET('Water Data'!$D$5,0,10*ROW('Water Data'!D183)))),100-OFFSET('Water Data'!$D$5,0,10*ROW('Water Data'!D183)),NA())))</f>
        <v>#N/A</v>
      </c>
      <c r="H189" s="250" t="e">
        <f ca="true">+IF(AND(ISNUMBER(OFFSET('Water Data'!$D$7,0,10*ROW('Water Data'!D183))),BW189="Yes"),OFFSET('Water Data'!$D$7,0,10*ROW('Water Data'!D183)),IF(AND(ISNUMBER(OFFSET('Water Data'!$D$7,0,10*ROW('Water Data'!D183))),BW189="No",ISNUMBER(OFFSET('Water Data'!$D$7,0,10*ROW('Water Data'!D183)))),CONCATENATE("[",ROUND(OFFSET('Water Data'!$C$7,0,10*ROW('Water Data'!D183)),0),"]"),IF(AND(ISNUMBER(OFFSET('Water Data'!$D$7,0,10*ROW('Water Data'!D183))),BW189="",ISNUMBER(OFFSET('Water Data'!$D$7,0,10*ROW('Water Data'!D183)))),OFFSET('Water Data'!$D$7,0,10*ROW('Water Data'!D183)),NA())))</f>
        <v>#N/A</v>
      </c>
      <c r="I189" s="250" t="e">
        <f ca="true">+IF(AND(ISNUMBER(OFFSET('Water Data'!$D$10,0,10*ROW('Water Data'!D183))),BX189="Yes"),OFFSET('Water Data'!$D$10,0,10*ROW('Water Data'!D183)),IF(AND(ISNUMBER(OFFSET('Water Data'!$D$10,0,10*ROW('Water Data'!D183))),BX189="No",ISNUMBER(OFFSET('Water Data'!$D$10,0,10*ROW('Water Data'!D183)))),CONCATENATE("[",ROUND(OFFSET('Water Data'!$D$10,0,10*ROW('Water Data'!D183)),0),"]"),IF(AND(ISNUMBER(OFFSET('Water Data'!$D$10,0,10*ROW('Water Data'!D183))),BX189="",ISNUMBER(OFFSET('Water Data'!$D$10,0,10*ROW('Water Data'!D183)))),OFFSET('Water Data'!$D$10,0,10*ROW('Water Data'!D183)),NA())))</f>
        <v>#N/A</v>
      </c>
      <c r="J189" s="250" t="e">
        <f ca="true">+IF(AND(ISNUMBER(OFFSET('Water Data'!$E$5,0,10*ROW('Water Data'!E183))),BY189="Yes"),100-OFFSET('Water Data'!$E$5,0,10*ROW('Water Data'!E183)),IF(AND(ISNUMBER(OFFSET('Water Data'!$E$5,0,10*ROW('Water Data'!E183))),BY189="No",ISNUMBER(OFFSET('Water Data'!$E$5,0,10*ROW('Water Data'!E183)))),CONCATENATE("[",ROUND(100-OFFSET('Water Data'!$E$5,0,10*ROW('Water Data'!E183)),0),"]"),IF(AND(ISNUMBER(OFFSET('Water Data'!$E$5,0,10*ROW('Water Data'!E183))),BY189="",ISNUMBER(OFFSET('Water Data'!$E$5,0,10*ROW('Water Data'!E183)))),100-OFFSET('Water Data'!$E$5,0,10*ROW('Water Data'!E183)),NA())))</f>
        <v>#N/A</v>
      </c>
      <c r="K189" s="250" t="e">
        <f ca="true">+IF(AND(ISNUMBER(OFFSET('Water Data'!$E$7,0,10*ROW('Water Data'!E183))),BZ189="Yes"),OFFSET('Water Data'!$E$7,0,10*ROW('Water Data'!E183)),IF(AND(ISNUMBER(OFFSET('Water Data'!$E$7,0,10*ROW('Water Data'!E183))),BZ189="No",ISNUMBER(OFFSET('Water Data'!$E$7,0,10*ROW('Water Data'!E183)))),CONCATENATE("[",ROUND(OFFSET('Water Data'!$E$7,0,10*ROW('Water Data'!E183)),0),"]"),IF(AND(ISNUMBER(OFFSET('Water Data'!$E$7,0,10*ROW('Water Data'!E183))),BZ189="",ISNUMBER(OFFSET('Water Data'!$E$7,0,10*ROW('Water Data'!E183)))),OFFSET('Water Data'!$E$7,0,10*ROW('Water Data'!E183)),NA())))</f>
        <v>#N/A</v>
      </c>
      <c r="L189" s="250" t="e">
        <f ca="true">+IF(AND(ISNUMBER(OFFSET('Water Data'!$E$10,0,10*ROW('Water Data'!E183))),CA189="Yes"),OFFSET('Water Data'!$E$10,0,10*ROW('Water Data'!E183)),IF(AND(ISNUMBER(OFFSET('Water Data'!$E$10,0,10*ROW('Water Data'!E183))),CA189="No",ISNUMBER(OFFSET('Water Data'!$E$10,0,10*ROW('Water Data'!E183)))),CONCATENATE("[",ROUND(OFFSET('Water Data'!$E$10,0,10*ROW('Water Data'!E183)),0),"]"),IF(AND(ISNUMBER(OFFSET('Water Data'!$E$10,0,10*ROW('Water Data'!E183))),CA189="",ISNUMBER(OFFSET('Water Data'!$E$10,0,10*ROW('Water Data'!E183)))),OFFSET('Water Data'!$E$10,0,10*ROW('Water Data'!E183)),NA())))</f>
        <v>#N/A</v>
      </c>
      <c r="M189" s="250" t="e">
        <f ca="true">+IF(AND(ISNUMBER(OFFSET('Water Data'!$F$5,0,10*ROW('Water Data'!F183))),CB189="Yes"),100-OFFSET('Water Data'!$F$5,0,10*ROW('Water Data'!F183)),IF(AND(ISNUMBER(OFFSET('Water Data'!$F$5,0,10*ROW('Water Data'!F183))),CB189="No",ISNUMBER(OFFSET('Water Data'!$F$5,0,10*ROW('Water Data'!F183)))),CONCATENATE("[",ROUND(100-OFFSET('Water Data'!$F$5,0,10*ROW('Water Data'!F183)),0),"]"),IF(AND(ISNUMBER(OFFSET('Water Data'!$F$5,0,10*ROW('Water Data'!F183))),CB189="",ISNUMBER(OFFSET('Water Data'!$F$5,0,10*ROW('Water Data'!F183)))),100-OFFSET('Water Data'!$F$5,0,10*ROW('Water Data'!F183)),NA())))</f>
        <v>#N/A</v>
      </c>
      <c r="N189" s="250" t="e">
        <f ca="true">+IF(AND(ISNUMBER(OFFSET('Water Data'!$F$7,0,10*ROW('Water Data'!F183))),CC189="Yes"),OFFSET('Water Data'!$F$7,0,10*ROW('Water Data'!F183)),IF(AND(ISNUMBER(OFFSET('Water Data'!$F$7,0,10*ROW('Water Data'!F183))),CC189="No",ISNUMBER(OFFSET('Water Data'!$F$7,0,10*ROW('Water Data'!F183)))),CONCATENATE("[",ROUND(OFFSET('Water Data'!$F$7,0,10*ROW('Water Data'!F183)),0),"]"),IF(AND(ISNUMBER(OFFSET('Water Data'!$F$7,0,10*ROW('Water Data'!F183))),CC189="",ISNUMBER(OFFSET('Water Data'!$F$7,0,10*ROW('Water Data'!F183)))),OFFSET('Water Data'!$F$7,0,10*ROW('Water Data'!F183)),NA())))</f>
        <v>#N/A</v>
      </c>
      <c r="O189" s="250" t="e">
        <f ca="true">+IF(AND(ISNUMBER(OFFSET('Water Data'!$F$10,0,10*ROW('Water Data'!F183))),CD189="Yes"),OFFSET('Water Data'!$F$10,0,10*ROW('Water Data'!F183)),IF(AND(ISNUMBER(OFFSET('Water Data'!$F$10,0,10*ROW('Water Data'!F183))),CD189="No",ISNUMBER(OFFSET('Water Data'!$F$10,0,10*ROW('Water Data'!F183)))),CONCATENATE("[",ROUND(OFFSET('Water Data'!$F$10,0,10*ROW('Water Data'!F183)),0),"]"),IF(AND(ISNUMBER(OFFSET('Water Data'!$F$10,0,10*ROW('Water Data'!F183))),CD189="",ISNUMBER(OFFSET('Water Data'!$F$10,0,10*ROW('Water Data'!F183)))),OFFSET('Water Data'!$F$10,0,10*ROW('Water Data'!F183)),NA())))</f>
        <v>#N/A</v>
      </c>
      <c r="P189" s="250" t="e">
        <f ca="true">+IF(AND(ISNUMBER(OFFSET('Water Data'!$G$5,0,10*ROW('Water Data'!G183))),CE189="Yes"),100-OFFSET('Water Data'!$G$5,0,10*ROW('Water Data'!G183)),IF(AND(ISNUMBER(OFFSET('Water Data'!$G$5,0,10*ROW('Water Data'!G183))),CE189="No",ISNUMBER(OFFSET('Water Data'!$G$5,0,10*ROW('Water Data'!G183)))),CONCATENATE("[",ROUND(100-OFFSET('Water Data'!$G$5,0,10*ROW('Water Data'!G183)),0),"]"),IF(AND(ISNUMBER(OFFSET('Water Data'!$G$5,0,10*ROW('Water Data'!G183))),CE189="",ISNUMBER(OFFSET('Water Data'!$G$5,0,10*ROW('Water Data'!G183)))),100-OFFSET('Water Data'!$G$5,0,10*ROW('Water Data'!G183)),NA())))</f>
        <v>#N/A</v>
      </c>
      <c r="Q189" s="250" t="e">
        <f ca="true">+IF(AND(ISNUMBER(OFFSET('Water Data'!$G$7,0,10*ROW('Water Data'!G183))),CF189="Yes"),OFFSET('Water Data'!$G$7,0,10*ROW('Water Data'!G183)),IF(AND(ISNUMBER(OFFSET('Water Data'!$G$7,0,10*ROW('Water Data'!G183))),CF189="No",ISNUMBER(OFFSET('Water Data'!$G$7,0,10*ROW('Water Data'!G183)))),CONCATENATE("[",ROUND(OFFSET('Water Data'!$G$7,0,10*ROW('Water Data'!G183)),0),"]"),IF(AND(ISNUMBER(OFFSET('Water Data'!$G$7,0,10*ROW('Water Data'!G183))),CF189="",ISNUMBER(OFFSET('Water Data'!$G$7,0,10*ROW('Water Data'!G183)))),OFFSET('Water Data'!$G$7,0,10*ROW('Water Data'!G183)),NA())))</f>
        <v>#N/A</v>
      </c>
      <c r="R189" s="250" t="e">
        <f ca="true">+IF(AND(ISNUMBER(OFFSET('Water Data'!$G$10,0,10*ROW('Water Data'!G183))),CG189="Yes"),OFFSET('Water Data'!$G$10,0,10*ROW('Water Data'!G183)),IF(AND(ISNUMBER(OFFSET('Water Data'!$G$10,0,10*ROW('Water Data'!G183))),CG189="No",ISNUMBER(OFFSET('Water Data'!$G$10,0,10*ROW('Water Data'!G183)))),CONCATENATE("[",ROUND(OFFSET('Water Data'!$G$10,0,10*ROW('Water Data'!G183)),0),"]"),IF(AND(ISNUMBER(OFFSET('Water Data'!$G$10,0,10*ROW('Water Data'!G183))),CG189="",ISNUMBER(OFFSET('Water Data'!$G$10,0,10*ROW('Water Data'!G183)))),OFFSET('Water Data'!$G$10,0,10*ROW('Water Data'!G183)),NA())))</f>
        <v>#N/A</v>
      </c>
      <c r="S189" s="250" t="e">
        <f ca="true">+IF(AND(ISNUMBER(OFFSET('Water Data'!$H$5,0,10*ROW('Water Data'!H183))),CH189="Yes"),100-OFFSET('Water Data'!$H$5,0,10*ROW('Water Data'!H183)),IF(AND(ISNUMBER(OFFSET('Water Data'!$H$5,0,10*ROW('Water Data'!H183))),CH189="No",ISNUMBER(OFFSET('Water Data'!$H$5,0,10*ROW('Water Data'!H183)))),CONCATENATE("[",ROUND(100-OFFSET('Water Data'!$H$5,0,10*ROW('Water Data'!H183)),0),"]"),IF(AND(ISNUMBER(OFFSET('Water Data'!$H$5,0,10*ROW('Water Data'!H183))),CH189="",ISNUMBER(OFFSET('Water Data'!$H$5,0,10*ROW('Water Data'!H183)))),100-OFFSET('Water Data'!$H$5,0,10*ROW('Water Data'!H183)),NA())))</f>
        <v>#N/A</v>
      </c>
      <c r="T189" s="250" t="e">
        <f ca="true">+IF(AND(ISNUMBER(OFFSET('Water Data'!$H$7,0,10*ROW('Water Data'!H183))),CI189="Yes"),OFFSET('Water Data'!$H$7,0,10*ROW('Water Data'!H183)),IF(AND(ISNUMBER(OFFSET('Water Data'!$H$7,0,10*ROW('Water Data'!H183))),CI189="No",ISNUMBER(OFFSET('Water Data'!$H$7,0,10*ROW('Water Data'!H183)))),CONCATENATE("[",ROUND(OFFSET('Water Data'!$H$7,0,10*ROW('Water Data'!H183)),0),"]"),IF(AND(ISNUMBER(OFFSET('Water Data'!$H$7,0,10*ROW('Water Data'!H183))),CI189="",ISNUMBER(OFFSET('Water Data'!$H$7,0,10*ROW('Water Data'!H183)))),OFFSET('Water Data'!$H$7,0,10*ROW('Water Data'!H183)),NA())))</f>
        <v>#N/A</v>
      </c>
      <c r="U189" s="250" t="e">
        <f ca="true">+IF(AND(ISNUMBER(OFFSET('Water Data'!$H$10,0,10*ROW('Water Data'!H183))),CJ189="Yes"),OFFSET('Water Data'!$H$10,0,10*ROW('Water Data'!H183)),IF(AND(ISNUMBER(OFFSET('Water Data'!$H$10,0,10*ROW('Water Data'!H183))),CJ189="No",ISNUMBER(OFFSET('Water Data'!$H$10,0,10*ROW('Water Data'!H183)))),CONCATENATE("[",ROUND(OFFSET('Water Data'!$H$10,0,10*ROW('Water Data'!H183)),0),"]"),IF(AND(ISNUMBER(OFFSET('Water Data'!$H$10,0,10*ROW('Water Data'!H183))),CJ189="",ISNUMBER(OFFSET('Water Data'!$H$10,0,10*ROW('Water Data'!H183)))),OFFSET('Water Data'!$H$10,0,10*ROW('Water Data'!H183)),NA())))</f>
        <v>#N/A</v>
      </c>
      <c r="V189" s="251" t="e">
        <f ca="true">+IF(AND(ISNUMBER(OFFSET('Sanitation Data'!$C$5,0,10*ROW('Sanitation Data'!C183))),CK189="Yes"),100-OFFSET('Sanitation Data'!$C$5,0,10*ROW('Sanitation Data'!C183)),IF(AND(ISNUMBER(OFFSET('Sanitation Data'!$C$5,0,10*ROW('Sanitation Data'!C183))),CK189="No",ISNUMBER(OFFSET('Sanitation Data'!$C$5,0,10*ROW('Sanitation Data'!C183)))),CONCATENATE("[",ROUND(100-OFFSET('Sanitation Data'!$C$5,0,10*ROW('Sanitation Data'!C183)),0),"]"),IF(AND(ISNUMBER(OFFSET('Sanitation Data'!$C$5,0,10*ROW('Sanitation Data'!C183))),CK189="",ISNUMBER(OFFSET('Sanitation Data'!$C$5,0,10*ROW('Sanitation Data'!C183)))),100-OFFSET('Sanitation Data'!$C$5,0,10*ROW('Sanitation Data'!C183)),NA())))</f>
        <v>#N/A</v>
      </c>
      <c r="W189" s="251" t="e">
        <f ca="true">+IF(AND(ISNUMBER(OFFSET('Sanitation Data'!$C$7,0,10*ROW('Sanitation Data'!C183))),CL189="Yes"),OFFSET('Sanitation Data'!$C$7,0,10*ROW('Sanitation Data'!C183)),IF(AND(ISNUMBER(OFFSET('Sanitation Data'!$C$7,0,10*ROW('Sanitation Data'!C183))),CL189="No",ISNUMBER(OFFSET('Sanitation Data'!$C$7,0,10*ROW('Sanitation Data'!C183)))),CONCATENATE("[",ROUND(OFFSET('Sanitation Data'!$C$7,0,10*ROW('Sanitation Data'!C183)),0),"]"),IF(AND(ISNUMBER(OFFSET('Sanitation Data'!$C$7,0,10*ROW('Sanitation Data'!C183))),CL189="",ISNUMBER(OFFSET('Sanitation Data'!$C$7,0,10*ROW('Sanitation Data'!C183)))),OFFSET('Sanitation Data'!$C$7,0,10*ROW('Sanitation Data'!C183)),NA())))</f>
        <v>#N/A</v>
      </c>
      <c r="X189" s="251" t="e">
        <f ca="true">+IF(AND(ISNUMBER(OFFSET('Sanitation Data'!$C$11,0,10*ROW('Sanitation Data'!C183))),CM189="Yes"),OFFSET('Sanitation Data'!$C$11,0,10*ROW('Sanitation Data'!C183)),IF(AND(ISNUMBER(OFFSET('Sanitation Data'!$C$11,0,10*ROW('Sanitation Data'!C183))),CM189="No",ISNUMBER(OFFSET('Sanitation Data'!$C$11,0,10*ROW('Sanitation Data'!C183)))),CONCATENATE("[",ROUND(OFFSET('Sanitation Data'!$C$11,0,10*ROW('Sanitation Data'!C183)),0),"]"),IF(AND(ISNUMBER(OFFSET('Sanitation Data'!$C$11,0,10*ROW('Sanitation Data'!C183))),CM189="",ISNUMBER(OFFSET('Sanitation Data'!$C$11,0,10*ROW('Sanitation Data'!C183)))),OFFSET('Sanitation Data'!$C$11,0,10*ROW('Sanitation Data'!C183)),NA())))</f>
        <v>#N/A</v>
      </c>
      <c r="Y189" s="251" t="e">
        <f ca="true">+IF(AND(ISNUMBER(OFFSET('Sanitation Data'!$C$12,0,10*ROW('Sanitation Data'!C183))),CN189="Yes"),OFFSET('Sanitation Data'!$C$12,0,10*ROW('Sanitation Data'!C183)),IF(AND(ISNUMBER(OFFSET('Sanitation Data'!$C$12,0,10*ROW('Sanitation Data'!C183))),CN189="No",ISNUMBER(OFFSET('Sanitation Data'!$C$12,0,10*ROW('Sanitation Data'!C183)))),CONCATENATE("[",ROUND(OFFSET('Sanitation Data'!$C$12,0,10*ROW('Sanitation Data'!C183)),0),"]"),IF(AND(ISNUMBER(OFFSET('Sanitation Data'!$C$12,0,10*ROW('Sanitation Data'!C183))),CN189="",ISNUMBER(OFFSET('Sanitation Data'!$C$12,0,10*ROW('Sanitation Data'!C183)))),OFFSET('Sanitation Data'!$C$12,0,10*ROW('Sanitation Data'!C183)),NA())))</f>
        <v>#N/A</v>
      </c>
      <c r="Z189" s="251" t="e">
        <f ca="true">+IF(AND(ISNUMBER(OFFSET('Sanitation Data'!$C$13,0,10*ROW('Sanitation Data'!C183))),CO189="Yes"),OFFSET('Sanitation Data'!$C$13,0,10*ROW('Sanitation Data'!C183)),IF(AND(ISNUMBER(OFFSET('Sanitation Data'!$C$13,0,10*ROW('Sanitation Data'!C183))),CO189="No",ISNUMBER(OFFSET('Sanitation Data'!$C$13,0,10*ROW('Sanitation Data'!C183)))),CONCATENATE("[",ROUND(OFFSET('Sanitation Data'!$C$13,0,10*ROW('Sanitation Data'!C183)),0),"]"),IF(AND(ISNUMBER(OFFSET('Sanitation Data'!$C$13,0,10*ROW('Sanitation Data'!C183))),CO189="",ISNUMBER(OFFSET('Sanitation Data'!$C$13,0,10*ROW('Sanitation Data'!C183)))),OFFSET('Sanitation Data'!$C$13,0,10*ROW('Sanitation Data'!C183)),NA())))</f>
        <v>#N/A</v>
      </c>
      <c r="AA189" s="251" t="e">
        <f ca="true">+IF(AND(ISNUMBER(OFFSET('Sanitation Data'!$D$5,0,10*ROW('Sanitation Data'!D183))),CP189="Yes"),100-OFFSET('Sanitation Data'!$D$5,0,10*ROW('Sanitation Data'!D183)),IF(AND(ISNUMBER(OFFSET('Sanitation Data'!$D$5,0,10*ROW('Sanitation Data'!D183))),CP189="No",ISNUMBER(OFFSET('Sanitation Data'!$D$5,0,10*ROW('Sanitation Data'!D183)))),CONCATENATE("[",ROUND(100-OFFSET('Sanitation Data'!$D$5,0,10*ROW('Sanitation Data'!D183)),0),"]"),IF(AND(ISNUMBER(OFFSET('Sanitation Data'!$D$5,0,10*ROW('Sanitation Data'!D183))),CP189="",ISNUMBER(OFFSET('Sanitation Data'!$D$5,0,10*ROW('Sanitation Data'!D183)))),100-OFFSET('Sanitation Data'!$D$5,0,10*ROW('Sanitation Data'!D183)),NA())))</f>
        <v>#N/A</v>
      </c>
      <c r="AB189" s="251" t="e">
        <f ca="true">+IF(AND(ISNUMBER(OFFSET('Sanitation Data'!$D$7,0,10*ROW('Sanitation Data'!D183))),CQ189="Yes"),OFFSET('Sanitation Data'!$D$7,0,10*ROW('Sanitation Data'!G183)),IF(AND(ISNUMBER(OFFSET('Sanitation Data'!$D$7,0,10*ROW('Sanitation Data'!D183))),CQ189="No",ISNUMBER(OFFSET('Sanitation Data'!$D$7,0,10*ROW('Sanitation Data'!D183)))),CONCATENATE("[",ROUND(OFFSET('Sanitation Data'!$D$7,0,10*ROW('Sanitation Data'!D183)),0),"]"),IF(AND(ISNUMBER(OFFSET('Sanitation Data'!$D$7,0,10*ROW('Sanitation Data'!D183))),CQ189="",ISNUMBER(OFFSET('Sanitation Data'!$D$7,0,10*ROW('Sanitation Data'!D183)))),OFFSET('Sanitation Data'!$D$7,0,10*ROW('Sanitation Data'!D183)),NA())))</f>
        <v>#N/A</v>
      </c>
      <c r="AC189" s="251" t="e">
        <f ca="true">+IF(AND(ISNUMBER(OFFSET('Sanitation Data'!$D$11,0,10*ROW('Sanitation Data'!D183))),CR189="Yes"),OFFSET('Sanitation Data'!$D$11,0,10*ROW('Sanitation Data'!D183)),IF(AND(ISNUMBER(OFFSET('Sanitation Data'!$D$11,0,10*ROW('Sanitation Data'!D183))),CR189="No",ISNUMBER(OFFSET('Sanitation Data'!$D$11,0,10*ROW('Sanitation Data'!D183)))),CONCATENATE("[",ROUND(OFFSET('Sanitation Data'!$D$11,0,10*ROW('Sanitation Data'!D183)),0),"]"),IF(AND(ISNUMBER(OFFSET('Sanitation Data'!$D$11,0,10*ROW('Sanitation Data'!D183))),CR189="",ISNUMBER(OFFSET('Sanitation Data'!$D$11,0,10*ROW('Sanitation Data'!D183)))),OFFSET('Sanitation Data'!$D$11,0,10*ROW('Sanitation Data'!D183)),NA())))</f>
        <v>#N/A</v>
      </c>
      <c r="AD189" s="251" t="e">
        <f ca="true">+IF(AND(ISNUMBER(OFFSET('Sanitation Data'!$D$12,0,10*ROW('Sanitation Data'!D183))),CS189="Yes"),OFFSET('Sanitation Data'!$D$12,0,10*ROW('Sanitation Data'!D183)),IF(AND(ISNUMBER(OFFSET('Sanitation Data'!$D$12,0,10*ROW('Sanitation Data'!D183))),CS189="No",ISNUMBER(OFFSET('Sanitation Data'!$D$12,0,10*ROW('Sanitation Data'!D183)))),CONCATENATE("[",ROUND(OFFSET('Sanitation Data'!$D$12,0,10*ROW('Sanitation Data'!D183)),0),"]"),IF(AND(ISNUMBER(OFFSET('Sanitation Data'!$D$12,0,10*ROW('Sanitation Data'!D183))),CS189="",ISNUMBER(OFFSET('Sanitation Data'!$D$12,0,10*ROW('Sanitation Data'!D183)))),OFFSET('Sanitation Data'!$D$12,0,10*ROW('Sanitation Data'!D183)),NA())))</f>
        <v>#N/A</v>
      </c>
      <c r="AE189" s="251" t="e">
        <f ca="true">+IF(AND(ISNUMBER(OFFSET('Sanitation Data'!$D$13,0,10*ROW('Sanitation Data'!D183))),CT189="Yes"),OFFSET('Sanitation Data'!$D$13,0,10*ROW('Sanitation Data'!D183)),IF(AND(ISNUMBER(OFFSET('Sanitation Data'!$D$13,0,10*ROW('Sanitation Data'!D183))),CT189="No",ISNUMBER(OFFSET('Sanitation Data'!$D$13,0,10*ROW('Sanitation Data'!D183)))),CONCATENATE("[",ROUND(OFFSET('Sanitation Data'!$D$13,0,10*ROW('Sanitation Data'!D183)),0),"]"),IF(AND(ISNUMBER(OFFSET('Sanitation Data'!$D$13,0,10*ROW('Sanitation Data'!D183))),CT189="",ISNUMBER(OFFSET('Sanitation Data'!$D$13,0,10*ROW('Sanitation Data'!D183)))),OFFSET('Sanitation Data'!$D$13,0,10*ROW('Sanitation Data'!D183)),NA())))</f>
        <v>#N/A</v>
      </c>
      <c r="AF189" s="251" t="e">
        <f ca="true">+IF(AND(ISNUMBER(OFFSET('Sanitation Data'!$E$5,0,10*ROW('Sanitation Data'!E183))),CU189="Yes"),100-OFFSET('Sanitation Data'!$E$5,0,10*ROW('Sanitation Data'!E183)),IF(AND(ISNUMBER(OFFSET('Sanitation Data'!$E$5,0,10*ROW('Sanitation Data'!E183))),CU189="No",ISNUMBER(OFFSET('Sanitation Data'!$E$5,0,10*ROW('Sanitation Data'!E183)))),CONCATENATE("[",ROUND(100-OFFSET('Sanitation Data'!$E$5,0,10*ROW('Sanitation Data'!E183)),0),"]"),IF(AND(ISNUMBER(OFFSET('Sanitation Data'!$E$5,0,10*ROW('Sanitation Data'!E183))),CU189="",ISNUMBER(OFFSET('Sanitation Data'!$E$5,0,10*ROW('Sanitation Data'!E183)))),100-OFFSET('Sanitation Data'!$E$5,0,10*ROW('Sanitation Data'!E183)),NA())))</f>
        <v>#N/A</v>
      </c>
      <c r="AG189" s="251" t="e">
        <f ca="true">+IF(AND(ISNUMBER(OFFSET('Sanitation Data'!$E$7,0,10*ROW('Sanitation Data'!E183))),CV189="Yes"),OFFSET('Sanitation Data'!$E$7,0,10*ROW('Sanitation Data'!E183)),IF(AND(ISNUMBER(OFFSET('Sanitation Data'!$E$7,0,10*ROW('Sanitation Data'!E183))),CV189="No",ISNUMBER(OFFSET('Sanitation Data'!$E$7,0,10*ROW('Sanitation Data'!E183)))),CONCATENATE("[",ROUND(OFFSET('Sanitation Data'!$E$7,0,10*ROW('Sanitation Data'!E183)),0),"]"),IF(AND(ISNUMBER(OFFSET('Sanitation Data'!$E$7,0,10*ROW('Sanitation Data'!E183))),CV189="",ISNUMBER(OFFSET('Sanitation Data'!$E$7,0,10*ROW('Sanitation Data'!E183)))),OFFSET('Sanitation Data'!$E$7,0,10*ROW('Sanitation Data'!E183)),NA())))</f>
        <v>#N/A</v>
      </c>
      <c r="AH189" s="251" t="e">
        <f ca="true">+IF(AND(ISNUMBER(OFFSET('Sanitation Data'!$E$11,0,10*ROW('Sanitation Data'!E183))),CW189="Yes"),OFFSET('Sanitation Data'!$E$11,0,10*ROW('Sanitation Data'!E183)),IF(AND(ISNUMBER(OFFSET('Sanitation Data'!$E$11,0,10*ROW('Sanitation Data'!E183))),CW189="No",ISNUMBER(OFFSET('Sanitation Data'!$E$11,0,10*ROW('Sanitation Data'!E183)))),CONCATENATE("[",ROUND(OFFSET('Sanitation Data'!$E$11,0,10*ROW('Sanitation Data'!E183)),0),"]"),IF(AND(ISNUMBER(OFFSET('Sanitation Data'!$E$11,0,10*ROW('Sanitation Data'!E183))),CW189="",ISNUMBER(OFFSET('Sanitation Data'!$E$11,0,10*ROW('Sanitation Data'!E183)))),OFFSET('Sanitation Data'!$E$11,0,10*ROW('Sanitation Data'!E183)),NA())))</f>
        <v>#N/A</v>
      </c>
      <c r="AI189" s="251" t="e">
        <f ca="true">+IF(AND(ISNUMBER(OFFSET('Sanitation Data'!$E$12,0,10*ROW('Sanitation Data'!E183))),CX189="Yes"),OFFSET('Sanitation Data'!$E$12,0,10*ROW('Sanitation Data'!E183)),IF(AND(ISNUMBER(OFFSET('Sanitation Data'!$E$12,0,10*ROW('Sanitation Data'!E183))),CX189="No",ISNUMBER(OFFSET('Sanitation Data'!$E$12,0,10*ROW('Sanitation Data'!E183)))),CONCATENATE("[",ROUND(OFFSET('Sanitation Data'!$E$12,0,10*ROW('Sanitation Data'!E183)),0),"]"),IF(AND(ISNUMBER(OFFSET('Sanitation Data'!$E$12,0,10*ROW('Sanitation Data'!E183))),CX189="",ISNUMBER(OFFSET('Sanitation Data'!$E$12,0,10*ROW('Sanitation Data'!E183)))),OFFSET('Sanitation Data'!$E$12,0,10*ROW('Sanitation Data'!E183)),NA())))</f>
        <v>#N/A</v>
      </c>
      <c r="AJ189" s="251" t="e">
        <f ca="true">+IF(AND(ISNUMBER(OFFSET('Sanitation Data'!$E$13,0,10*ROW('Sanitation Data'!E183))),CY189="Yes"),OFFSET('Sanitation Data'!$E$13,0,10*ROW('Sanitation Data'!E183)),IF(AND(ISNUMBER(OFFSET('Sanitation Data'!$E$13,0,10*ROW('Sanitation Data'!E183))),CY189="No",ISNUMBER(OFFSET('Sanitation Data'!$E$13,0,10*ROW('Sanitation Data'!E183)))),CONCATENATE("[",ROUND(OFFSET('Sanitation Data'!$E$13,0,10*ROW('Sanitation Data'!E183)),0),"]"),IF(AND(ISNUMBER(OFFSET('Sanitation Data'!$E$13,0,10*ROW('Sanitation Data'!E183))),CY189="",ISNUMBER(OFFSET('Sanitation Data'!$E$13,0,10*ROW('Sanitation Data'!E183)))),OFFSET('Sanitation Data'!$E$13,0,10*ROW('Sanitation Data'!E183)),NA())))</f>
        <v>#N/A</v>
      </c>
      <c r="AK189" s="251" t="e">
        <f ca="true">+IF(AND(ISNUMBER(OFFSET('Sanitation Data'!$F$5,0,10*ROW('Sanitation Data'!F183))),CZ189="Yes"),100-OFFSET('Sanitation Data'!$F$5,0,10*ROW('Sanitation Data'!F183)),IF(AND(ISNUMBER(OFFSET('Sanitation Data'!$F$5,0,10*ROW('Sanitation Data'!F183))),CZ189="No",ISNUMBER(OFFSET('Sanitation Data'!$F$5,0,10*ROW('Sanitation Data'!F183)))),CONCATENATE("[",ROUND(100-OFFSET('Sanitation Data'!$F$5,0,10*ROW('Sanitation Data'!F183)),0),"]"),IF(AND(ISNUMBER(OFFSET('Sanitation Data'!$F$5,0,10*ROW('Sanitation Data'!F183))),CZ189="",ISNUMBER(OFFSET('Sanitation Data'!$F$5,0,10*ROW('Sanitation Data'!F183)))),100-OFFSET('Sanitation Data'!$F$5,0,10*ROW('Sanitation Data'!F183)),NA())))</f>
        <v>#N/A</v>
      </c>
      <c r="AL189" s="251" t="e">
        <f ca="true">+IF(AND(ISNUMBER(OFFSET('Sanitation Data'!$F$7,0,10*ROW('Sanitation Data'!F183))),DA189="Yes"),OFFSET('Sanitation Data'!$F$7,0,10*ROW('Sanitation Data'!F183)),IF(AND(ISNUMBER(OFFSET('Sanitation Data'!$F$7,0,10*ROW('Sanitation Data'!F183))),DA189="No",ISNUMBER(OFFSET('Sanitation Data'!$F$7,0,10*ROW('Sanitation Data'!F183)))),CONCATENATE("[",ROUND(OFFSET('Sanitation Data'!$F$7,0,10*ROW('Sanitation Data'!F183)),0),"]"),IF(AND(ISNUMBER(OFFSET('Sanitation Data'!$F$7,0,10*ROW('Sanitation Data'!F183))),DA189="",ISNUMBER(OFFSET('Sanitation Data'!$F$7,0,10*ROW('Sanitation Data'!F183)))),OFFSET('Sanitation Data'!$F$7,0,10*ROW('Sanitation Data'!F183)),NA())))</f>
        <v>#N/A</v>
      </c>
      <c r="AM189" s="251" t="e">
        <f ca="true">+IF(AND(ISNUMBER(OFFSET('Sanitation Data'!$F$11,0,10*ROW('Sanitation Data'!F183))),DB189="Yes"),OFFSET('Sanitation Data'!$F$11,0,10*ROW('Sanitation Data'!F183)),IF(AND(ISNUMBER(OFFSET('Sanitation Data'!$F$11,0,10*ROW('Sanitation Data'!F183))),DB189="No",ISNUMBER(OFFSET('Sanitation Data'!$F$11,0,10*ROW('Sanitation Data'!F183)))),CONCATENATE("[",ROUND(OFFSET('Sanitation Data'!$F$11,0,10*ROW('Sanitation Data'!F183)),0),"]"),IF(AND(ISNUMBER(OFFSET('Sanitation Data'!$F$11,0,10*ROW('Sanitation Data'!F183))),DB189="",ISNUMBER(OFFSET('Sanitation Data'!$F$11,0,10*ROW('Sanitation Data'!F183)))),OFFSET('Sanitation Data'!$F$11,0,10*ROW('Sanitation Data'!F183)),NA())))</f>
        <v>#N/A</v>
      </c>
      <c r="AN189" s="251" t="e">
        <f ca="true">+IF(AND(ISNUMBER(OFFSET('Sanitation Data'!$F$12,0,10*ROW('Sanitation Data'!F183))),DC189="Yes"),OFFSET('Sanitation Data'!$F$12,0,10*ROW('Sanitation Data'!F183)),IF(AND(ISNUMBER(OFFSET('Sanitation Data'!$F$12,0,10*ROW('Sanitation Data'!F183))),DC189="No",ISNUMBER(OFFSET('Sanitation Data'!$F$12,0,10*ROW('Sanitation Data'!F183)))),CONCATENATE("[",ROUND(OFFSET('Sanitation Data'!$F$12,0,10*ROW('Sanitation Data'!F183)),0),"]"),IF(AND(ISNUMBER(OFFSET('Sanitation Data'!$F$12,0,10*ROW('Sanitation Data'!F183))),DC189="",ISNUMBER(OFFSET('Sanitation Data'!$F$12,0,10*ROW('Sanitation Data'!F183)))),OFFSET('Sanitation Data'!$F$12,0,10*ROW('Sanitation Data'!F183)),NA())))</f>
        <v>#N/A</v>
      </c>
      <c r="AO189" s="251" t="e">
        <f ca="true">+IF(AND(ISNUMBER(OFFSET('Sanitation Data'!$F$13,0,10*ROW('Sanitation Data'!F183))),DD189="Yes"),OFFSET('Sanitation Data'!$F$13,0,10*ROW('Sanitation Data'!F183)),IF(AND(ISNUMBER(OFFSET('Sanitation Data'!$F$13,0,10*ROW('Sanitation Data'!F183))),DD189="No",ISNUMBER(OFFSET('Sanitation Data'!$F$13,0,10*ROW('Sanitation Data'!F183)))),CONCATENATE("[",ROUND(OFFSET('Sanitation Data'!$F$13,0,10*ROW('Sanitation Data'!F183)),0),"]"),IF(AND(ISNUMBER(OFFSET('Sanitation Data'!$F$13,0,10*ROW('Sanitation Data'!F183))),DD189="",ISNUMBER(OFFSET('Sanitation Data'!$F$13,0,10*ROW('Sanitation Data'!F183)))),OFFSET('Sanitation Data'!$F$13,0,10*ROW('Sanitation Data'!F183)),NA())))</f>
        <v>#N/A</v>
      </c>
      <c r="AP189" s="251" t="e">
        <f ca="true">+IF(AND(ISNUMBER(OFFSET('Sanitation Data'!$G$5,0,10*ROW('Sanitation Data'!G183))),DE189="Yes"),100-OFFSET('Sanitation Data'!$G$5,0,10*ROW('Sanitation Data'!G183)),IF(AND(ISNUMBER(OFFSET('Sanitation Data'!$G$5,0,10*ROW('Sanitation Data'!G183))),DE189="No",ISNUMBER(OFFSET('Sanitation Data'!$G$5,0,10*ROW('Sanitation Data'!G183)))),CONCATENATE("[",ROUND(100-OFFSET('Sanitation Data'!$G$5,0,10*ROW('Sanitation Data'!G183)),0),"]"),IF(AND(ISNUMBER(OFFSET('Sanitation Data'!$G$5,0,10*ROW('Sanitation Data'!G183))),DE189="",ISNUMBER(OFFSET('Sanitation Data'!$G$5,0,10*ROW('Sanitation Data'!G183)))),100-OFFSET('Sanitation Data'!$G$5,0,10*ROW('Sanitation Data'!G183)),NA())))</f>
        <v>#N/A</v>
      </c>
      <c r="AQ189" s="251" t="e">
        <f ca="true">+IF(AND(ISNUMBER(OFFSET('Sanitation Data'!$G$7,0,10*ROW('Sanitation Data'!G183))),DF189="Yes"),OFFSET('Sanitation Data'!$G$7,0,10*ROW('Sanitation Data'!G183)),IF(AND(ISNUMBER(OFFSET('Sanitation Data'!$G$7,0,10*ROW('Sanitation Data'!G183))),DF189="No",ISNUMBER(OFFSET('Sanitation Data'!$G$7,0,10*ROW('Sanitation Data'!G183)))),CONCATENATE("[",ROUND(OFFSET('Sanitation Data'!$G$7,0,10*ROW('Sanitation Data'!G183)),0),"]"),IF(AND(ISNUMBER(OFFSET('Sanitation Data'!$G$7,0,10*ROW('Sanitation Data'!G183))),DF189="",ISNUMBER(OFFSET('Sanitation Data'!$G$7,0,10*ROW('Sanitation Data'!G183)))),OFFSET('Sanitation Data'!$G$7,0,10*ROW('Sanitation Data'!G183)),NA())))</f>
        <v>#N/A</v>
      </c>
      <c r="AR189" s="251" t="e">
        <f ca="true">+IF(AND(ISNUMBER(OFFSET('Sanitation Data'!$G$11,0,10*ROW('Sanitation Data'!G183))),DG189="Yes"),OFFSET('Sanitation Data'!$G$11,0,10*ROW('Sanitation Data'!G183)),IF(AND(ISNUMBER(OFFSET('Sanitation Data'!$G$11,0,10*ROW('Sanitation Data'!G183))),DG189="No",ISNUMBER(OFFSET('Sanitation Data'!$G$11,0,10*ROW('Sanitation Data'!G183)))),CONCATENATE("[",ROUND(OFFSET('Sanitation Data'!$G$11,0,10*ROW('Sanitation Data'!G183)),0),"]"),IF(AND(ISNUMBER(OFFSET('Sanitation Data'!$G$11,0,10*ROW('Sanitation Data'!G183))),DG189="",ISNUMBER(OFFSET('Sanitation Data'!$G$11,0,10*ROW('Sanitation Data'!G183)))),OFFSET('Sanitation Data'!$G$11,0,10*ROW('Sanitation Data'!G183)),NA())))</f>
        <v>#N/A</v>
      </c>
      <c r="AS189" s="251" t="e">
        <f ca="true">+IF(AND(ISNUMBER(OFFSET('Sanitation Data'!$G$12,0,10*ROW('Sanitation Data'!G183))),DH189="Yes"),OFFSET('Sanitation Data'!$G$12,0,10*ROW('Sanitation Data'!G183)),IF(AND(ISNUMBER(OFFSET('Sanitation Data'!$G$12,0,10*ROW('Sanitation Data'!G183))),DH189="No",ISNUMBER(OFFSET('Sanitation Data'!$G$12,0,10*ROW('Sanitation Data'!G183)))),CONCATENATE("[",ROUND(OFFSET('Sanitation Data'!$G$12,0,10*ROW('Sanitation Data'!G183)),0),"]"),IF(AND(ISNUMBER(OFFSET('Sanitation Data'!$G$12,0,10*ROW('Sanitation Data'!G183))),DH189="",ISNUMBER(OFFSET('Sanitation Data'!$G$12,0,10*ROW('Sanitation Data'!G183)))),OFFSET('Sanitation Data'!$G$12,0,10*ROW('Sanitation Data'!G183)),NA())))</f>
        <v>#N/A</v>
      </c>
      <c r="AT189" s="251" t="e">
        <f ca="true">+IF(AND(ISNUMBER(OFFSET('Sanitation Data'!$G$13,0,10*ROW('Sanitation Data'!G183))),DI189="Yes"),OFFSET('Sanitation Data'!$G$13,0,10*ROW('Sanitation Data'!G183)),IF(AND(ISNUMBER(OFFSET('Sanitation Data'!$G$13,0,10*ROW('Sanitation Data'!G183))),DI189="No",ISNUMBER(OFFSET('Sanitation Data'!$G$13,0,10*ROW('Sanitation Data'!G183)))),CONCATENATE("[",ROUND(OFFSET('Sanitation Data'!$G$13,0,10*ROW('Sanitation Data'!G183)),0),"]"),IF(AND(ISNUMBER(OFFSET('Sanitation Data'!$G$13,0,10*ROW('Sanitation Data'!G183))),DI189="",ISNUMBER(OFFSET('Sanitation Data'!$G$13,0,10*ROW('Sanitation Data'!G183)))),OFFSET('Sanitation Data'!$G$13,0,10*ROW('Sanitation Data'!G183)),NA())))</f>
        <v>#N/A</v>
      </c>
      <c r="AU189" s="251" t="e">
        <f ca="true">+IF(AND(ISNUMBER(OFFSET('Sanitation Data'!$H$5,0,10*ROW('Sanitation Data'!H183))),DJ189="Yes"),100-OFFSET('Sanitation Data'!$H$5,0,10*ROW('Sanitation Data'!H183)),IF(AND(ISNUMBER(OFFSET('Sanitation Data'!$H$5,0,10*ROW('Sanitation Data'!H183))),DJ189="No",ISNUMBER(OFFSET('Sanitation Data'!$H$5,0,10*ROW('Sanitation Data'!H183)))),CONCATENATE("[",ROUND(100-OFFSET('Sanitation Data'!$H$5,0,10*ROW('Sanitation Data'!H183)),0),"]"),IF(AND(ISNUMBER(OFFSET('Sanitation Data'!$H$5,0,10*ROW('Sanitation Data'!H183))),DJ189="",ISNUMBER(OFFSET('Sanitation Data'!$H$5,0,10*ROW('Sanitation Data'!H183)))),100-OFFSET('Sanitation Data'!$H$5,0,10*ROW('Sanitation Data'!H183)),NA())))</f>
        <v>#N/A</v>
      </c>
      <c r="AV189" s="251" t="e">
        <f ca="true">+IF(AND(ISNUMBER(OFFSET('Sanitation Data'!$H$7,0,10*ROW('Sanitation Data'!H183))),DK189="Yes"),OFFSET('Sanitation Data'!$H$7,0,10*ROW('Sanitation Data'!H183)),IF(AND(ISNUMBER(OFFSET('Sanitation Data'!$H$7,0,10*ROW('Sanitation Data'!H183))),DK189="No",ISNUMBER(OFFSET('Sanitation Data'!$H$7,0,10*ROW('Sanitation Data'!H183)))),CONCATENATE("[",ROUND(OFFSET('Sanitation Data'!$H$7,0,10*ROW('Sanitation Data'!H183)),0),"]"),IF(AND(ISNUMBER(OFFSET('Sanitation Data'!$H$7,0,10*ROW('Sanitation Data'!H183))),DK189="",ISNUMBER(OFFSET('Sanitation Data'!$H$7,0,10*ROW('Sanitation Data'!H183)))),OFFSET('Sanitation Data'!$H$7,0,10*ROW('Sanitation Data'!H183)),NA())))</f>
        <v>#N/A</v>
      </c>
      <c r="AW189" s="251" t="e">
        <f ca="true">+IF(AND(ISNUMBER(OFFSET('Sanitation Data'!$H$11,0,10*ROW('Sanitation Data'!H183))),DL189="Yes"),OFFSET('Sanitation Data'!$H$11,0,10*ROW('Sanitation Data'!H183)),IF(AND(ISNUMBER(OFFSET('Sanitation Data'!$H$11,0,10*ROW('Sanitation Data'!H183))),DL189="No",ISNUMBER(OFFSET('Sanitation Data'!$H$11,0,10*ROW('Sanitation Data'!H183)))),CONCATENATE("[",ROUND(OFFSET('Sanitation Data'!$H$11,0,10*ROW('Sanitation Data'!H183)),0),"]"),IF(AND(ISNUMBER(OFFSET('Sanitation Data'!$H$11,0,10*ROW('Sanitation Data'!H183))),DL189="",ISNUMBER(OFFSET('Sanitation Data'!$H$11,0,10*ROW('Sanitation Data'!H183)))),OFFSET('Sanitation Data'!$H$11,0,10*ROW('Sanitation Data'!H183)),NA())))</f>
        <v>#N/A</v>
      </c>
      <c r="AX189" s="251" t="e">
        <f ca="true">+IF(AND(ISNUMBER(OFFSET('Sanitation Data'!$H$12,0,10*ROW('Sanitation Data'!H183))),DM189="Yes"),OFFSET('Sanitation Data'!$H$12,0,10*ROW('Sanitation Data'!H183)),IF(AND(ISNUMBER(OFFSET('Sanitation Data'!$H$12,0,10*ROW('Sanitation Data'!H183))),DM189="No",ISNUMBER(OFFSET('Sanitation Data'!$H$12,0,10*ROW('Sanitation Data'!H183)))),CONCATENATE("[",ROUND(OFFSET('Sanitation Data'!$H$12,0,10*ROW('Sanitation Data'!H183)),0),"]"),IF(AND(ISNUMBER(OFFSET('Sanitation Data'!$H$12,0,10*ROW('Sanitation Data'!H183))),DM189="",ISNUMBER(OFFSET('Sanitation Data'!$H$12,0,10*ROW('Sanitation Data'!H183)))),OFFSET('Sanitation Data'!$H$12,0,10*ROW('Sanitation Data'!H183)),NA())))</f>
        <v>#N/A</v>
      </c>
      <c r="AY189" s="251" t="e">
        <f ca="true">+IF(AND(ISNUMBER(OFFSET('Sanitation Data'!$H$13,0,10*ROW('Sanitation Data'!H183))),DN189="Yes"),OFFSET('Sanitation Data'!$H$13,0,10*ROW('Sanitation Data'!H183)),IF(AND(ISNUMBER(OFFSET('Sanitation Data'!$H$13,0,10*ROW('Sanitation Data'!H183))),DN189="No",ISNUMBER(OFFSET('Sanitation Data'!$H$13,0,10*ROW('Sanitation Data'!H183)))),CONCATENATE("[",ROUND(OFFSET('Sanitation Data'!$H$13,0,10*ROW('Sanitation Data'!H183)),0),"]"),IF(AND(ISNUMBER(OFFSET('Sanitation Data'!$H$13,0,10*ROW('Sanitation Data'!H183))),DN189="",ISNUMBER(OFFSET('Sanitation Data'!$H$13,0,10*ROW('Sanitation Data'!H183)))),OFFSET('Sanitation Data'!$H$13,0,10*ROW('Sanitation Data'!H183)),NA())))</f>
        <v>#N/A</v>
      </c>
      <c r="AZ189" s="252" t="e">
        <f ca="true">+IF(AND(ISNUMBER(OFFSET('Hygiene Data'!$C$6,0,10*ROW('Hygiene Data'!C183))),DO189="Yes"),OFFSET('Hygiene Data'!$C$6,0,10*ROW('Hygiene Data'!C183)),IF(AND(ISNUMBER(OFFSET('Hygiene Data'!$C$6,0,10*ROW('Hygiene Data'!C183))),DO189="No",ISNUMBER(OFFSET('Hygiene Data'!$C$6,0,10*ROW('Hygiene Data'!C183)))),CONCATENATE("[",ROUND(OFFSET('Hygiene Data'!$C$6,0,10*ROW('Hygiene Data'!C183)),0),"]"),IF(AND(ISNUMBER(OFFSET('Hygiene Data'!$C$6,0,10*ROW('Hygiene Data'!C183))),DO189="",ISNUMBER(OFFSET('Hygiene Data'!$C$6,0,10*ROW('Hygiene Data'!C183)))),OFFSET('Hygiene Data'!$C$6,0,10*ROW('Hygiene Data'!C183)),NA())))</f>
        <v>#N/A</v>
      </c>
      <c r="BA189" s="252" t="e">
        <f ca="true">+IF(AND(ISNUMBER(OFFSET('Hygiene Data'!$C$8,0,10*ROW('Hygiene Data'!C183))),DP189="Yes"),OFFSET('Hygiene Data'!$C$8,0,10*ROW('Hygiene Data'!C183)),IF(AND(ISNUMBER(OFFSET('Hygiene Data'!$C$8,0,10*ROW('Hygiene Data'!C183))),DP189="No",ISNUMBER(OFFSET('Hygiene Data'!$C$8,0,10*ROW('Hygiene Data'!C183)))),CONCATENATE("[",ROUND(OFFSET('Hygiene Data'!$C$8,0,10*ROW('Hygiene Data'!C183)),0),"]"),IF(AND(ISNUMBER(OFFSET('Hygiene Data'!$C$8,0,10*ROW('Hygiene Data'!C183))),DP189="",ISNUMBER(OFFSET('Hygiene Data'!$C$8,0,10*ROW('Hygiene Data'!C183)))),OFFSET('Hygiene Data'!$C$8,0,10*ROW('Hygiene Data'!C183)),NA())))</f>
        <v>#N/A</v>
      </c>
      <c r="BB189" s="252" t="e">
        <f ca="true">+IF(AND(ISNUMBER(OFFSET('Hygiene Data'!$C$10,0,10*ROW('Hygiene Data'!C183))),DQ189="Yes"),OFFSET('Hygiene Data'!$C$10,0,10*ROW('Hygiene Data'!C183)),IF(AND(ISNUMBER(OFFSET('Hygiene Data'!$C$10,0,10*ROW('Hygiene Data'!C183))),DQ189="No",ISNUMBER(OFFSET('Hygiene Data'!$C$10,0,10*ROW('Hygiene Data'!C183)))),CONCATENATE("[",ROUND(OFFSET('Hygiene Data'!$C$10,0,10*ROW('Hygiene Data'!C183)),0),"]"),IF(AND(ISNUMBER(OFFSET('Hygiene Data'!$C$10,0,10*ROW('Hygiene Data'!C183))),DQ189="",ISNUMBER(OFFSET('Hygiene Data'!$C$10,0,10*ROW('Hygiene Data'!C183)))),OFFSET('Hygiene Data'!$C$10,0,10*ROW('Hygiene Data'!C183)),NA())))</f>
        <v>#N/A</v>
      </c>
      <c r="BC189" s="252" t="e">
        <f ca="true">+IF(AND(ISNUMBER(OFFSET('Hygiene Data'!$D$6,0,10*ROW('Hygiene Data'!D183))),DR189="Yes"),OFFSET('Hygiene Data'!$D$6,0,10*ROW('Hygiene Data'!D183)),IF(AND(ISNUMBER(OFFSET('Hygiene Data'!$D$6,0,10*ROW('Hygiene Data'!D183))),DR189="No",ISNUMBER(OFFSET('Hygiene Data'!$D$6,0,10*ROW('Hygiene Data'!D183)))),CONCATENATE("[",ROUND(OFFSET('Hygiene Data'!$D$6,0,10*ROW('Hygiene Data'!D183)),0),"]"),IF(AND(ISNUMBER(OFFSET('Hygiene Data'!$D$6,0,10*ROW('Hygiene Data'!D183))),DR189="",ISNUMBER(OFFSET('Hygiene Data'!$D$6,0,10*ROW('Hygiene Data'!D183)))),OFFSET('Hygiene Data'!$D$6,0,10*ROW('Hygiene Data'!D183)),NA())))</f>
        <v>#N/A</v>
      </c>
      <c r="BD189" s="252" t="e">
        <f ca="true">+IF(AND(ISNUMBER(OFFSET('Hygiene Data'!$D$8,0,10*ROW('Hygiene Data'!D183))),DS189="Yes"),OFFSET('Hygiene Data'!$D$8,0,10*ROW('Hygiene Data'!D183)),IF(AND(ISNUMBER(OFFSET('Hygiene Data'!$D$8,0,10*ROW('Hygiene Data'!D183))),DS189="No",ISNUMBER(OFFSET('Hygiene Data'!$D$8,0,10*ROW('Hygiene Data'!D183)))),CONCATENATE("[",ROUND(OFFSET('Hygiene Data'!$D$8,0,10*ROW('Hygiene Data'!D183)),0),"]"),IF(AND(ISNUMBER(OFFSET('Hygiene Data'!$D$8,0,10*ROW('Hygiene Data'!D183))),DS189="",ISNUMBER(OFFSET('Hygiene Data'!$D$8,0,10*ROW('Hygiene Data'!D183)))),OFFSET('Hygiene Data'!$D$8,0,10*ROW('Hygiene Data'!D183)),NA())))</f>
        <v>#N/A</v>
      </c>
      <c r="BE189" s="252" t="e">
        <f ca="true">+IF(AND(ISNUMBER(OFFSET('Hygiene Data'!$D$10,0,10*ROW('Hygiene Data'!D183))),DT189="Yes"),OFFSET('Hygiene Data'!$D$10,0,10*ROW('Hygiene Data'!D183)),IF(AND(ISNUMBER(OFFSET('Hygiene Data'!$D$10,0,10*ROW('Hygiene Data'!D183))),DT189="No",ISNUMBER(OFFSET('Hygiene Data'!$D$10,0,10*ROW('Hygiene Data'!D183)))),CONCATENATE("[",ROUND(OFFSET('Hygiene Data'!$D$10,0,10*ROW('Hygiene Data'!D183)),0),"]"),IF(AND(ISNUMBER(OFFSET('Hygiene Data'!$D$10,0,10*ROW('Hygiene Data'!D183))),DT189="",ISNUMBER(OFFSET('Hygiene Data'!$D$10,0,10*ROW('Hygiene Data'!D183)))),OFFSET('Hygiene Data'!$D$10,0,10*ROW('Hygiene Data'!D183)),NA())))</f>
        <v>#N/A</v>
      </c>
      <c r="BF189" s="252" t="e">
        <f ca="true">+IF(AND(ISNUMBER(OFFSET('Hygiene Data'!$E$6,0,10*ROW('Hygiene Data'!E183))),DU189="Yes"),OFFSET('Hygiene Data'!$E$6,0,10*ROW('Hygiene Data'!E183)),IF(AND(ISNUMBER(OFFSET('Hygiene Data'!$E$6,0,10*ROW('Hygiene Data'!E183))),DU189="No",ISNUMBER(OFFSET('Hygiene Data'!$E$6,0,10*ROW('Hygiene Data'!E183)))),CONCATENATE("[",ROUND(OFFSET('Hygiene Data'!$E$6,0,10*ROW('Hygiene Data'!E183)),0),"]"),IF(AND(ISNUMBER(OFFSET('Hygiene Data'!$E$6,0,10*ROW('Hygiene Data'!E183))),DU189="",ISNUMBER(OFFSET('Hygiene Data'!$E$6,0,10*ROW('Hygiene Data'!E183)))),OFFSET('Hygiene Data'!$E$6,0,10*ROW('Hygiene Data'!E183)),NA())))</f>
        <v>#N/A</v>
      </c>
      <c r="BG189" s="252" t="e">
        <f ca="true">+IF(AND(ISNUMBER(OFFSET('Hygiene Data'!$E$8,0,10*ROW('Hygiene Data'!E183))),DV189="Yes"),OFFSET('Hygiene Data'!$E$8,0,10*ROW('Hygiene Data'!E183)),IF(AND(ISNUMBER(OFFSET('Hygiene Data'!$E$8,0,10*ROW('Hygiene Data'!E183))),DV189="No",ISNUMBER(OFFSET('Hygiene Data'!$E$8,0,10*ROW('Hygiene Data'!E183)))),CONCATENATE("[",ROUND(OFFSET('Hygiene Data'!$E$8,0,10*ROW('Hygiene Data'!E183)),0),"]"),IF(AND(ISNUMBER(OFFSET('Hygiene Data'!$E$8,0,10*ROW('Hygiene Data'!E183))),DV189="",ISNUMBER(OFFSET('Hygiene Data'!$E$8,0,10*ROW('Hygiene Data'!E183)))),OFFSET('Hygiene Data'!$E$8,0,10*ROW('Hygiene Data'!E183)),NA())))</f>
        <v>#N/A</v>
      </c>
      <c r="BH189" s="252" t="e">
        <f ca="true">+IF(AND(ISNUMBER(OFFSET('Hygiene Data'!$E$10,0,10*ROW('Hygiene Data'!E183))),DW189="Yes"),OFFSET('Hygiene Data'!$E$10,0,10*ROW('Hygiene Data'!E183)),IF(AND(ISNUMBER(OFFSET('Hygiene Data'!$E$10,0,10*ROW('Hygiene Data'!E183))),DW189="No",ISNUMBER(OFFSET('Hygiene Data'!$E$10,0,10*ROW('Hygiene Data'!E183)))),CONCATENATE("[",ROUND(OFFSET('Hygiene Data'!$E$10,0,10*ROW('Hygiene Data'!E183)),0),"]"),IF(AND(ISNUMBER(OFFSET('Hygiene Data'!$E$10,0,10*ROW('Hygiene Data'!E183))),DW189="",ISNUMBER(OFFSET('Hygiene Data'!$E$10,0,10*ROW('Hygiene Data'!E183)))),OFFSET('Hygiene Data'!$E$10,0,10*ROW('Hygiene Data'!E183)),NA())))</f>
        <v>#N/A</v>
      </c>
      <c r="BI189" s="252" t="e">
        <f ca="true">+IF(AND(ISNUMBER(OFFSET('Hygiene Data'!$F$6,0,10*ROW('Hygiene Data'!F183))),DX189="Yes"),OFFSET('Hygiene Data'!$F$6,0,10*ROW('Hygiene Data'!F183)),IF(AND(ISNUMBER(OFFSET('Hygiene Data'!$F$6,0,10*ROW('Hygiene Data'!F183))),DX189="No",ISNUMBER(OFFSET('Hygiene Data'!$F$6,0,10*ROW('Hygiene Data'!F183)))),CONCATENATE("[",ROUND(OFFSET('Hygiene Data'!$F$6,0,10*ROW('Hygiene Data'!F183)),0),"]"),IF(AND(ISNUMBER(OFFSET('Hygiene Data'!$F$6,0,10*ROW('Hygiene Data'!F183))),DX189="",ISNUMBER(OFFSET('Hygiene Data'!$F$6,0,10*ROW('Hygiene Data'!F183)))),OFFSET('Hygiene Data'!$F$6,0,10*ROW('Hygiene Data'!F183)),NA())))</f>
        <v>#N/A</v>
      </c>
      <c r="BJ189" s="252" t="e">
        <f ca="true">+IF(AND(ISNUMBER(OFFSET('Hygiene Data'!$F$8,0,10*ROW('Hygiene Data'!F183))),DY189="Yes"),OFFSET('Hygiene Data'!$F$8,0,10*ROW('Hygiene Data'!F183)),IF(AND(ISNUMBER(OFFSET('Hygiene Data'!$F$8,0,10*ROW('Hygiene Data'!F183))),DY189="No",ISNUMBER(OFFSET('Hygiene Data'!$F$8,0,10*ROW('Hygiene Data'!F183)))),CONCATENATE("[",ROUND(OFFSET('Hygiene Data'!$F$8,0,10*ROW('Hygiene Data'!F183)),0),"]"),IF(AND(ISNUMBER(OFFSET('Hygiene Data'!$F$8,0,10*ROW('Hygiene Data'!F183))),DY189="",ISNUMBER(OFFSET('Hygiene Data'!$F$8,0,10*ROW('Hygiene Data'!F183)))),OFFSET('Hygiene Data'!$F$8,0,10*ROW('Hygiene Data'!F183)),NA())))</f>
        <v>#N/A</v>
      </c>
      <c r="BK189" s="252" t="e">
        <f ca="true">+IF(AND(ISNUMBER(OFFSET('Hygiene Data'!$F$10,0,10*ROW('Hygiene Data'!F183))),DZ189="Yes"),OFFSET('Hygiene Data'!$F$10,0,10*ROW('Hygiene Data'!F183)),IF(AND(ISNUMBER(OFFSET('Hygiene Data'!$F$10,0,10*ROW('Hygiene Data'!F183))),DZ189="No",ISNUMBER(OFFSET('Hygiene Data'!$F$10,0,10*ROW('Hygiene Data'!F183)))),CONCATENATE("[",ROUND(OFFSET('Hygiene Data'!$F$10,0,10*ROW('Hygiene Data'!F183)),0),"]"),IF(AND(ISNUMBER(OFFSET('Hygiene Data'!$F$10,0,10*ROW('Hygiene Data'!F183))),DZ189="",ISNUMBER(OFFSET('Hygiene Data'!$F$10,0,10*ROW('Hygiene Data'!F183)))),OFFSET('Hygiene Data'!$F$10,0,10*ROW('Hygiene Data'!F183)),NA())))</f>
        <v>#N/A</v>
      </c>
      <c r="BL189" s="252" t="e">
        <f ca="true">+IF(AND(ISNUMBER(OFFSET('Hygiene Data'!$G$6,0,10*ROW('Hygiene Data'!G183))),EA189="Yes"),OFFSET('Hygiene Data'!$G$6,0,10*ROW('Hygiene Data'!G183)),IF(AND(ISNUMBER(OFFSET('Hygiene Data'!$G$6,0,10*ROW('Hygiene Data'!G183))),EA189="No",ISNUMBER(OFFSET('Hygiene Data'!$G$6,0,10*ROW('Hygiene Data'!G183)))),CONCATENATE("[",ROUND(OFFSET('Hygiene Data'!$G$6,0,10*ROW('Hygiene Data'!G183)),0),"]"),IF(AND(ISNUMBER(OFFSET('Hygiene Data'!$G$6,0,10*ROW('Hygiene Data'!G183))),EA189="",ISNUMBER(OFFSET('Hygiene Data'!$G$6,0,10*ROW('Hygiene Data'!G183)))),OFFSET('Hygiene Data'!$G$6,0,10*ROW('Hygiene Data'!G183)),NA())))</f>
        <v>#N/A</v>
      </c>
      <c r="BM189" s="252" t="e">
        <f ca="true">+IF(AND(ISNUMBER(OFFSET('Hygiene Data'!$G$8,0,10*ROW('Hygiene Data'!G183))),EB189="Yes"),OFFSET('Hygiene Data'!$G$8,0,10*ROW('Hygiene Data'!G183)),IF(AND(ISNUMBER(OFFSET('Hygiene Data'!$G$8,0,10*ROW('Hygiene Data'!G183))),EB189="No",ISNUMBER(OFFSET('Hygiene Data'!$G$8,0,10*ROW('Hygiene Data'!G183)))),CONCATENATE("[",ROUND(OFFSET('Hygiene Data'!$G$8,0,10*ROW('Hygiene Data'!G183)),0),"]"),IF(AND(ISNUMBER(OFFSET('Hygiene Data'!$G$8,0,10*ROW('Hygiene Data'!G183))),EB189="",ISNUMBER(OFFSET('Hygiene Data'!$G$8,0,10*ROW('Hygiene Data'!G183)))),OFFSET('Hygiene Data'!$G$8,0,10*ROW('Hygiene Data'!G183)),NA())))</f>
        <v>#N/A</v>
      </c>
      <c r="BN189" s="252" t="e">
        <f ca="true">+IF(AND(ISNUMBER(OFFSET('Hygiene Data'!$G$10,0,10*ROW('Hygiene Data'!G183))),EC189="Yes"),OFFSET('Hygiene Data'!$G$10,0,10*ROW('Hygiene Data'!G183)),IF(AND(ISNUMBER(OFFSET('Hygiene Data'!$G$10,0,10*ROW('Hygiene Data'!G183))),EC189="No",ISNUMBER(OFFSET('Hygiene Data'!$G$10,0,10*ROW('Hygiene Data'!G183)))),CONCATENATE("[",ROUND(OFFSET('Hygiene Data'!$G$10,0,10*ROW('Hygiene Data'!G183)),0),"]"),IF(AND(ISNUMBER(OFFSET('Hygiene Data'!$G$10,0,10*ROW('Hygiene Data'!G183))),EC189="",ISNUMBER(OFFSET('Hygiene Data'!$G$10,0,10*ROW('Hygiene Data'!G183)))),OFFSET('Hygiene Data'!$G$10,0,10*ROW('Hygiene Data'!G183)),NA())))</f>
        <v>#N/A</v>
      </c>
      <c r="BO189" s="252" t="e">
        <f ca="true">+IF(AND(ISNUMBER(OFFSET('Hygiene Data'!$H$6,0,10*ROW('Hygiene Data'!H183))),ED189="Yes"),OFFSET('Hygiene Data'!$H$6,0,10*ROW('Hygiene Data'!H183)),IF(AND(ISNUMBER(OFFSET('Hygiene Data'!$H$6,0,10*ROW('Hygiene Data'!H183))),ED189="No",ISNUMBER(OFFSET('Hygiene Data'!$H$6,0,10*ROW('Hygiene Data'!H183)))),CONCATENATE("[",ROUND(OFFSET('Hygiene Data'!$H$6,0,10*ROW('Hygiene Data'!H183)),0),"]"),IF(AND(ISNUMBER(OFFSET('Hygiene Data'!$H$6,0,10*ROW('Hygiene Data'!H183))),ED189="",ISNUMBER(OFFSET('Hygiene Data'!$H$6,0,10*ROW('Hygiene Data'!H183)))),OFFSET('Hygiene Data'!$H$6,0,10*ROW('Hygiene Data'!H183)),NA())))</f>
        <v>#N/A</v>
      </c>
      <c r="BP189" s="252" t="e">
        <f ca="true">+IF(AND(ISNUMBER(OFFSET('Hygiene Data'!$H$8,0,10*ROW('Hygiene Data'!H183))),EE189="Yes"),OFFSET('Hygiene Data'!$H$8,0,10*ROW('Hygiene Data'!H183)),IF(AND(ISNUMBER(OFFSET('Hygiene Data'!$H$8,0,10*ROW('Hygiene Data'!H183))),EE189="No",ISNUMBER(OFFSET('Hygiene Data'!$H$8,0,10*ROW('Hygiene Data'!H183)))),CONCATENATE("[",ROUND(OFFSET('Hygiene Data'!$H$8,0,10*ROW('Hygiene Data'!H183)),0),"]"),IF(AND(ISNUMBER(OFFSET('Hygiene Data'!$H$8,0,10*ROW('Hygiene Data'!H183))),EE189="",ISNUMBER(OFFSET('Hygiene Data'!$H$8,0,10*ROW('Hygiene Data'!H183)))),OFFSET('Hygiene Data'!$H$8,0,10*ROW('Hygiene Data'!H183)),NA())))</f>
        <v>#N/A</v>
      </c>
      <c r="BQ189" s="252" t="e">
        <f ca="true">+IF(AND(ISNUMBER(OFFSET('Hygiene Data'!$H$10,0,10*ROW('Hygiene Data'!H183))),EF189="Yes"),OFFSET('Hygiene Data'!$H$10,0,10*ROW('Hygiene Data'!H183)),IF(AND(ISNUMBER(OFFSET('Hygiene Data'!$H$10,0,10*ROW('Hygiene Data'!H183))),EF189="No",ISNUMBER(OFFSET('Hygiene Data'!$H$10,0,10*ROW('Hygiene Data'!H183)))),CONCATENATE("[",ROUND(OFFSET('Hygiene Data'!$H$10,0,10*ROW('Hygiene Data'!H183)),0),"]"),IF(AND(ISNUMBER(OFFSET('Hygiene Data'!$H$10,0,10*ROW('Hygiene Data'!H183))),EF189="",ISNUMBER(OFFSET('Hygiene Data'!$H$10,0,10*ROW('Hygiene Data'!H183)))),OFFSET('Hygiene Data'!$H$10,0,10*ROW('Hygiene Data'!H183)),NA())))</f>
        <v>#N/A</v>
      </c>
      <c r="BS189" s="36" t="str">
        <f ca="true">+IF(OFFSET('Water Data'!$C$28,0,10*ROW('Water Data'!C183))="","",OFFSET('Water Data'!$C$28,0,10*ROW('Water Data'!C183)))</f>
        <v/>
      </c>
      <c r="BT189" s="36" t="str">
        <f ca="true">+IF(OFFSET('Water Data'!$C$29,0,10*ROW('Water Data'!C183))="","",OFFSET('Water Data'!$C$29,0,10*ROW('Water Data'!C183)))</f>
        <v/>
      </c>
      <c r="BU189" s="36" t="str">
        <f ca="true">+IF(OFFSET('Water Data'!$C$30,0,10*ROW('Water Data'!C183))="","",OFFSET('Water Data'!$C$30,0,10*ROW('Water Data'!C183)))</f>
        <v/>
      </c>
      <c r="BV189" s="36" t="str">
        <f ca="true">+IF(OFFSET('Water Data'!$D$28,0,10*ROW('Water Data'!D183))="","",OFFSET('Water Data'!$D$28,0,10*ROW('Water Data'!D183)))</f>
        <v/>
      </c>
      <c r="BW189" s="36" t="str">
        <f ca="true">+IF(OFFSET('Water Data'!$D$29,0,10*ROW('Water Data'!D183))="","",OFFSET('Water Data'!$D$29,0,10*ROW('Water Data'!D183)))</f>
        <v/>
      </c>
      <c r="BX189" s="36" t="str">
        <f ca="true">+IF(OFFSET('Water Data'!$D$30,0,10*ROW('Water Data'!D183))="","",OFFSET('Water Data'!$D$30,0,10*ROW('Water Data'!D183)))</f>
        <v/>
      </c>
      <c r="BY189" s="36" t="str">
        <f ca="true">+IF(OFFSET('Water Data'!$E$28,0,10*ROW('Water Data'!E183))="","",OFFSET('Water Data'!$E$28,0,10*ROW('Water Data'!E183)))</f>
        <v/>
      </c>
      <c r="BZ189" s="36" t="str">
        <f ca="true">+IF(OFFSET('Water Data'!$E$29,0,10*ROW('Water Data'!E183))="","",OFFSET('Water Data'!$E$29,0,10*ROW('Water Data'!E183)))</f>
        <v/>
      </c>
      <c r="CA189" s="36" t="str">
        <f ca="true">+IF(OFFSET('Water Data'!$E$30,0,10*ROW('Water Data'!E183))="","",OFFSET('Water Data'!$E$30,0,10*ROW('Water Data'!E183)))</f>
        <v/>
      </c>
      <c r="CB189" s="36" t="str">
        <f ca="true">+IF(OFFSET('Water Data'!$F$28,0,10*ROW('Water Data'!F183))="","",OFFSET('Water Data'!$F$28,0,10*ROW('Water Data'!F183)))</f>
        <v/>
      </c>
      <c r="CC189" s="36" t="str">
        <f ca="true">+IF(OFFSET('Water Data'!$F$29,0,10*ROW('Water Data'!F183))="","",OFFSET('Water Data'!$F$29,0,10*ROW('Water Data'!F183)))</f>
        <v/>
      </c>
      <c r="CD189" s="36" t="str">
        <f ca="true">+IF(OFFSET('Water Data'!$F$30,0,10*ROW('Water Data'!F183))="","",OFFSET('Water Data'!$F$30,0,10*ROW('Water Data'!F183)))</f>
        <v/>
      </c>
      <c r="CE189" s="36" t="str">
        <f ca="true">+IF(OFFSET('Water Data'!$G$28,0,10*ROW('Water Data'!G183))="","",OFFSET('Water Data'!$G$28,0,10*ROW('Water Data'!G183)))</f>
        <v/>
      </c>
      <c r="CF189" s="36" t="str">
        <f ca="true">+IF(OFFSET('Water Data'!$G$29,0,10*ROW('Water Data'!G183))="","",OFFSET('Water Data'!$G$29,0,10*ROW('Water Data'!G183)))</f>
        <v/>
      </c>
      <c r="CG189" s="36" t="str">
        <f ca="true">+IF(OFFSET('Water Data'!$G$30,0,10*ROW('Water Data'!G183))="","",OFFSET('Water Data'!$G$30,0,10*ROW('Water Data'!G183)))</f>
        <v/>
      </c>
      <c r="CH189" s="36" t="str">
        <f ca="true">+IF(OFFSET('Water Data'!$H$28,0,10*ROW('Water Data'!H183))="","",OFFSET('Water Data'!$H$28,0,10*ROW('Water Data'!H183)))</f>
        <v/>
      </c>
      <c r="CI189" s="36" t="str">
        <f ca="true">+IF(OFFSET('Water Data'!$H$29,0,10*ROW('Water Data'!H183))="","",OFFSET('Water Data'!$H$29,0,10*ROW('Water Data'!H183)))</f>
        <v/>
      </c>
      <c r="CJ189" s="36" t="str">
        <f ca="true">+IF(OFFSET('Water Data'!$H$30,0,10*ROW('Water Data'!H183))="","",OFFSET('Water Data'!$H$30,0,10*ROW('Water Data'!H183)))</f>
        <v/>
      </c>
      <c r="CK189" s="36" t="str">
        <f ca="true">+IF(OFFSET('Sanitation Data'!$C$29,0,10*ROW('Sanitation Data'!C183))="","",OFFSET('Sanitation Data'!$C$29,0,10*ROW('Sanitation Data'!C183)))</f>
        <v/>
      </c>
      <c r="CL189" s="36" t="str">
        <f ca="true">+IF(OFFSET('Sanitation Data'!$C$30,0,10*ROW('Sanitation Data'!C183))="","",OFFSET('Sanitation Data'!$C$30,0,10*ROW('Sanitation Data'!C183)))</f>
        <v/>
      </c>
      <c r="CM189" s="36" t="str">
        <f ca="true">+IF(OFFSET('Sanitation Data'!$C$31,0,10*ROW('Sanitation Data'!C183))="","",OFFSET('Sanitation Data'!$C$31,0,10*ROW('Sanitation Data'!C183)))</f>
        <v/>
      </c>
      <c r="CN189" s="36" t="str">
        <f ca="true">+IF(OFFSET('Sanitation Data'!$C$32,0,10*ROW('Sanitation Data'!C183))="","",OFFSET('Sanitation Data'!$C$32,0,10*ROW('Sanitation Data'!C183)))</f>
        <v/>
      </c>
      <c r="CO189" s="36" t="str">
        <f ca="true">+IF(OFFSET('Sanitation Data'!$C$33,0,10*ROW('Sanitation Data'!C183))="","",OFFSET('Sanitation Data'!$C$33,0,10*ROW('Sanitation Data'!C183)))</f>
        <v/>
      </c>
      <c r="CP189" s="36" t="str">
        <f ca="true">+IF(OFFSET('Sanitation Data'!$D$29,0,10*ROW('Sanitation Data'!D183))="","",OFFSET('Sanitation Data'!$D$29,0,10*ROW('Sanitation Data'!D183)))</f>
        <v/>
      </c>
      <c r="CQ189" s="36" t="str">
        <f ca="true">+IF(OFFSET('Sanitation Data'!$D$30,0,10*ROW('Sanitation Data'!D183))="","",OFFSET('Sanitation Data'!$D$30,0,10*ROW('Sanitation Data'!D183)))</f>
        <v/>
      </c>
      <c r="CR189" s="36" t="str">
        <f ca="true">+IF(OFFSET('Sanitation Data'!$D$31,0,10*ROW('Sanitation Data'!D183))="","",OFFSET('Sanitation Data'!$D$31,0,10*ROW('Sanitation Data'!D183)))</f>
        <v/>
      </c>
      <c r="CS189" s="36" t="str">
        <f ca="true">+IF(OFFSET('Sanitation Data'!$D$32,0,10*ROW('Sanitation Data'!D183))="","",OFFSET('Sanitation Data'!$D$32,0,10*ROW('Sanitation Data'!D183)))</f>
        <v/>
      </c>
      <c r="CT189" s="36" t="str">
        <f ca="true">+IF(OFFSET('Sanitation Data'!$D$33,0,10*ROW('Sanitation Data'!D183))="","",OFFSET('Sanitation Data'!$D$33,0,10*ROW('Sanitation Data'!D183)))</f>
        <v/>
      </c>
      <c r="CU189" s="36" t="str">
        <f ca="true">+IF(OFFSET('Sanitation Data'!$E$29,0,10*ROW('Sanitation Data'!E183))="","",OFFSET('Sanitation Data'!$E$29,0,10*ROW('Sanitation Data'!E183)))</f>
        <v/>
      </c>
      <c r="CV189" s="36" t="str">
        <f ca="true">+IF(OFFSET('Sanitation Data'!$E$30,0,10*ROW('Sanitation Data'!E183))="","",OFFSET('Sanitation Data'!$E$30,0,10*ROW('Sanitation Data'!E183)))</f>
        <v/>
      </c>
      <c r="CW189" s="36" t="str">
        <f ca="true">+IF(OFFSET('Sanitation Data'!$E$31,0,10*ROW('Sanitation Data'!E183))="","",OFFSET('Sanitation Data'!$E$31,0,10*ROW('Sanitation Data'!E183)))</f>
        <v/>
      </c>
      <c r="CX189" s="36" t="str">
        <f ca="true">+IF(OFFSET('Sanitation Data'!$E$32,0,10*ROW('Sanitation Data'!E183))="","",OFFSET('Sanitation Data'!$E$32,0,10*ROW('Sanitation Data'!E183)))</f>
        <v/>
      </c>
      <c r="CY189" s="36" t="str">
        <f ca="true">+IF(OFFSET('Sanitation Data'!$E$33,0,10*ROW('Sanitation Data'!E183))="","",OFFSET('Sanitation Data'!$E$33,0,10*ROW('Sanitation Data'!E183)))</f>
        <v/>
      </c>
      <c r="CZ189" s="36" t="str">
        <f ca="true">+IF(OFFSET('Sanitation Data'!$F$29,0,10*ROW('Sanitation Data'!F183))="","",OFFSET('Sanitation Data'!$F$29,0,10*ROW('Sanitation Data'!F183)))</f>
        <v/>
      </c>
      <c r="DA189" s="36" t="str">
        <f ca="true">+IF(OFFSET('Sanitation Data'!$F$30,0,10*ROW('Sanitation Data'!F183))="","",OFFSET('Sanitation Data'!$F$30,0,10*ROW('Sanitation Data'!F183)))</f>
        <v/>
      </c>
      <c r="DB189" s="36" t="str">
        <f ca="true">+IF(OFFSET('Sanitation Data'!$F$31,0,10*ROW('Sanitation Data'!F183))="","",OFFSET('Sanitation Data'!$F$31,0,10*ROW('Sanitation Data'!F183)))</f>
        <v/>
      </c>
      <c r="DC189" s="36" t="str">
        <f ca="true">+IF(OFFSET('Sanitation Data'!$F$32,0,10*ROW('Sanitation Data'!F183))="","",OFFSET('Sanitation Data'!$F$32,0,10*ROW('Sanitation Data'!F183)))</f>
        <v/>
      </c>
      <c r="DD189" s="36" t="str">
        <f ca="true">+IF(OFFSET('Sanitation Data'!$F$33,0,10*ROW('Sanitation Data'!F183))="","",OFFSET('Sanitation Data'!$F$33,0,10*ROW('Sanitation Data'!F183)))</f>
        <v/>
      </c>
      <c r="DE189" s="36" t="str">
        <f ca="true">+IF(OFFSET('Sanitation Data'!$G$29,0,10*ROW('Sanitation Data'!G183))="","",OFFSET('Sanitation Data'!$G$29,0,10*ROW('Sanitation Data'!G183)))</f>
        <v/>
      </c>
      <c r="DF189" s="36" t="str">
        <f ca="true">+IF(OFFSET('Sanitation Data'!$G$30,0,10*ROW('Sanitation Data'!G183))="","",OFFSET('Sanitation Data'!$G$30,0,10*ROW('Sanitation Data'!G183)))</f>
        <v/>
      </c>
      <c r="DG189" s="36" t="str">
        <f ca="true">+IF(OFFSET('Sanitation Data'!$G$31,0,10*ROW('Sanitation Data'!G183))="","",OFFSET('Sanitation Data'!$G$31,0,10*ROW('Sanitation Data'!G183)))</f>
        <v/>
      </c>
      <c r="DH189" s="36" t="str">
        <f ca="true">+IF(OFFSET('Sanitation Data'!$G$32,0,10*ROW('Sanitation Data'!G183))="","",OFFSET('Sanitation Data'!$G$32,0,10*ROW('Sanitation Data'!G183)))</f>
        <v/>
      </c>
      <c r="DI189" s="36" t="str">
        <f ca="true">+IF(OFFSET('Sanitation Data'!$G$33,0,10*ROW('Sanitation Data'!G183))="","",OFFSET('Sanitation Data'!$G$33,0,10*ROW('Sanitation Data'!G183)))</f>
        <v/>
      </c>
      <c r="DJ189" s="36" t="str">
        <f ca="true">+IF(OFFSET('Sanitation Data'!$H$29,0,10*ROW('Sanitation Data'!H183))="","",OFFSET('Sanitation Data'!$H$29,0,10*ROW('Sanitation Data'!H183)))</f>
        <v/>
      </c>
      <c r="DK189" s="36" t="str">
        <f ca="true">+IF(OFFSET('Sanitation Data'!$H$30,0,10*ROW('Sanitation Data'!H183))="","",OFFSET('Sanitation Data'!$H$30,0,10*ROW('Sanitation Data'!H183)))</f>
        <v/>
      </c>
      <c r="DL189" s="36" t="str">
        <f ca="true">+IF(OFFSET('Sanitation Data'!$H$31,0,10*ROW('Sanitation Data'!H183))="","",OFFSET('Sanitation Data'!$H$31,0,10*ROW('Sanitation Data'!H183)))</f>
        <v/>
      </c>
      <c r="DM189" s="36" t="str">
        <f ca="true">+IF(OFFSET('Sanitation Data'!$H$32,0,10*ROW('Sanitation Data'!H183))="","",OFFSET('Sanitation Data'!$H$32,0,10*ROW('Sanitation Data'!H183)))</f>
        <v/>
      </c>
      <c r="DN189" s="36" t="str">
        <f ca="true">+IF(OFFSET('Sanitation Data'!$H$33,0,10*ROW('Sanitation Data'!H183))="","",OFFSET('Sanitation Data'!$H$33,0,10*ROW('Sanitation Data'!H183)))</f>
        <v/>
      </c>
      <c r="DO189" s="36" t="str">
        <f ca="true">+IF(OFFSET('Hygiene Data'!$C$12,0,10*ROW('Hygiene Data'!C183))="","",OFFSET('Hygiene Data'!$C$12,0,10*ROW('Hygiene Data'!C183)))</f>
        <v/>
      </c>
      <c r="DP189" s="36" t="str">
        <f ca="true">+IF(OFFSET('Hygiene Data'!$C$13,0,10*ROW('Hygiene Data'!C183))="","",OFFSET('Hygiene Data'!$C$13,0,10*ROW('Hygiene Data'!C183)))</f>
        <v/>
      </c>
      <c r="DQ189" s="36" t="str">
        <f ca="true">+IF(OFFSET('Hygiene Data'!$C$14,0,10*ROW('Hygiene Data'!C183))="","",OFFSET('Hygiene Data'!$C$14,0,10*ROW('Hygiene Data'!C183)))</f>
        <v/>
      </c>
      <c r="DR189" s="36" t="str">
        <f ca="true">+IF(OFFSET('Hygiene Data'!$D$12,0,10*ROW('Hygiene Data'!D183))="","",OFFSET('Hygiene Data'!$D$12,0,10*ROW('Hygiene Data'!D183)))</f>
        <v/>
      </c>
      <c r="DS189" s="36" t="str">
        <f ca="true">+IF(OFFSET('Hygiene Data'!$D$13,0,10*ROW('Hygiene Data'!D183))="","",OFFSET('Hygiene Data'!$D$13,0,10*ROW('Hygiene Data'!D183)))</f>
        <v/>
      </c>
      <c r="DT189" s="36" t="str">
        <f ca="true">+IF(OFFSET('Hygiene Data'!$D$14,0,10*ROW('Hygiene Data'!D183))="","",OFFSET('Hygiene Data'!$D$14,0,10*ROW('Hygiene Data'!D183)))</f>
        <v/>
      </c>
      <c r="DU189" s="36" t="str">
        <f ca="true">+IF(OFFSET('Hygiene Data'!$E$12,0,10*ROW('Hygiene Data'!E183))="","",OFFSET('Hygiene Data'!$E$12,0,10*ROW('Hygiene Data'!E183)))</f>
        <v/>
      </c>
      <c r="DV189" s="36" t="str">
        <f ca="true">+IF(OFFSET('Hygiene Data'!$E$13,0,10*ROW('Hygiene Data'!E183))="","",OFFSET('Hygiene Data'!$E$13,0,10*ROW('Hygiene Data'!E183)))</f>
        <v/>
      </c>
      <c r="DW189" s="36" t="str">
        <f ca="true">+IF(OFFSET('Hygiene Data'!$E$14,0,10*ROW('Hygiene Data'!E183))="","",OFFSET('Hygiene Data'!$E$14,0,10*ROW('Hygiene Data'!E183)))</f>
        <v/>
      </c>
      <c r="DX189" s="36" t="str">
        <f ca="true">+IF(OFFSET('Hygiene Data'!$F$12,0,10*ROW('Hygiene Data'!F183))="","",OFFSET('Hygiene Data'!$F$12,0,10*ROW('Hygiene Data'!F183)))</f>
        <v/>
      </c>
      <c r="DY189" s="36" t="str">
        <f ca="true">+IF(OFFSET('Hygiene Data'!$F$13,0,10*ROW('Hygiene Data'!F183))="","",OFFSET('Hygiene Data'!$F$13,0,10*ROW('Hygiene Data'!F183)))</f>
        <v/>
      </c>
      <c r="DZ189" s="36" t="str">
        <f ca="true">+IF(OFFSET('Hygiene Data'!$F$14,0,10*ROW('Hygiene Data'!F183))="","",OFFSET('Hygiene Data'!$F$14,0,10*ROW('Hygiene Data'!F183)))</f>
        <v/>
      </c>
      <c r="EA189" s="36" t="str">
        <f ca="true">+IF(OFFSET('Hygiene Data'!$G$12,0,10*ROW('Hygiene Data'!G183))="","",OFFSET('Hygiene Data'!$G$12,0,10*ROW('Hygiene Data'!G183)))</f>
        <v/>
      </c>
      <c r="EB189" s="36" t="str">
        <f ca="true">+IF(OFFSET('Hygiene Data'!$G$13,0,10*ROW('Hygiene Data'!G183))="","",OFFSET('Hygiene Data'!$G$13,0,10*ROW('Hygiene Data'!G183)))</f>
        <v/>
      </c>
      <c r="EC189" s="36" t="str">
        <f ca="true">+IF(OFFSET('Hygiene Data'!$G$14,0,10*ROW('Hygiene Data'!G183))="","",OFFSET('Hygiene Data'!$G$14,0,10*ROW('Hygiene Data'!G183)))</f>
        <v/>
      </c>
      <c r="ED189" s="36" t="str">
        <f ca="true">+IF(OFFSET('Hygiene Data'!$H$12,0,10*ROW('Hygiene Data'!H183))="","",OFFSET('Hygiene Data'!$H$12,0,10*ROW('Hygiene Data'!H183)))</f>
        <v/>
      </c>
      <c r="EE189" s="36" t="str">
        <f ca="true">+IF(OFFSET('Hygiene Data'!$H$13,0,10*ROW('Hygiene Data'!H183))="","",OFFSET('Hygiene Data'!$H$13,0,10*ROW('Hygiene Data'!H183)))</f>
        <v/>
      </c>
      <c r="EF189" s="36" t="str">
        <f ca="true">+IF(OFFSET('Hygiene Data'!$H$14,0,10*ROW('Hygiene Data'!H183))="","",OFFSET('Hygiene Data'!$H$14,0,10*ROW('Hygiene Data'!H183)))</f>
        <v/>
      </c>
    </row>
    <row r="190" x14ac:dyDescent="0.2">
      <c r="A190" s="59" t="str">
        <f ca="true">+IF(OFFSET('Water Data'!$B$1,0,10*ROW('Water Data'!B187))="","",OFFSET('Water Data'!$B$1,0,10*ROW('Water Data'!B187)))</f>
        <v/>
      </c>
      <c r="B190" s="59" t="str">
        <f ca="true">+IF(OFFSET('Water Data'!$A$3,0,10*ROW('Water Data'!A187))="","",OFFSET('Water Data'!$A$3,0,10*ROW('Water Data'!A187)))</f>
        <v/>
      </c>
      <c r="C190" s="59" t="str">
        <f ca="true">+IF(OFFSET('Water Data'!$C$3,0,10*ROW('Water Data'!C187))="","",OFFSET('Water Data'!$C$3,0,10*ROW('Water Data'!C187)))</f>
        <v/>
      </c>
      <c r="D190" s="250" t="e">
        <f ca="true">+IF(AND(ISNUMBER(OFFSET('Water Data'!$C$5,0,10*ROW('Water Data'!C184))),BS190="Yes"),100-OFFSET('Water Data'!$C$5,0,10*ROW('Water Data'!C184)),IF(AND(ISNUMBER(OFFSET('Water Data'!$C$5,0,10*ROW('Water Data'!C184))),BS190="No",ISNUMBER(OFFSET('Water Data'!$C$5,0,10*ROW('Water Data'!C184)))),CONCATENATE("[",ROUND(100-OFFSET('Water Data'!$C$5,0,10*ROW('Water Data'!C184)),0),"]"),IF(AND(ISNUMBER(OFFSET('Water Data'!$C$5,0,10*ROW('Water Data'!C184))),BS190="",ISNUMBER(OFFSET('Water Data'!$C$5,0,10*ROW('Water Data'!C184)))),100-OFFSET('Water Data'!$C$5,0,10*ROW('Water Data'!C184)),NA())))</f>
        <v>#N/A</v>
      </c>
      <c r="E190" s="250" t="e">
        <f ca="true">+IF(AND(ISNUMBER(OFFSET('Water Data'!$C$7,0,10*ROW('Water Data'!D184))),BT190="Yes"),OFFSET('Water Data'!$C$7,0,10*ROW('Water Data'!C184)),IF(AND(ISNUMBER(OFFSET('Water Data'!$C$7,0,10*ROW('Water Data'!C184))),BT190="No",ISNUMBER(OFFSET('Water Data'!$C$7,0,10*ROW('Water Data'!C184)))),CONCATENATE("[",ROUND(OFFSET('Water Data'!$C$7,0,10*ROW('Water Data'!C184)),0),"]"),IF(AND(ISNUMBER(OFFSET('Water Data'!$C$7,0,10*ROW('Water Data'!C184))),BT190="",ISNUMBER(OFFSET('Water Data'!$C$7,0,10*ROW('Water Data'!C184)))),OFFSET('Water Data'!$C$7,0,10*ROW('Water Data'!C184)),NA())))</f>
        <v>#N/A</v>
      </c>
      <c r="F190" s="250" t="e">
        <f ca="true">+IF(AND(ISNUMBER(OFFSET('Water Data'!$C$10,0,10*ROW('Water Data'!C184))),BU190="Yes"),OFFSET('Water Data'!$C$10,0,10*ROW('Water Data'!C184)),IF(AND(ISNUMBER(OFFSET('Water Data'!$C$10,0,10*ROW('Water Data'!C184))),BU190="No",ISNUMBER(OFFSET('Water Data'!$C$10,0,10*ROW('Water Data'!C184)))),CONCATENATE("[",ROUND(OFFSET('Water Data'!$C$10,0,10*ROW('Water Data'!C184)),0),"]"),IF(AND(ISNUMBER(OFFSET('Water Data'!$C$10,0,10*ROW('Water Data'!C184))),BU190="",ISNUMBER(OFFSET('Water Data'!$C$10,0,10*ROW('Water Data'!C184)))),OFFSET('Water Data'!$C$10,0,10*ROW('Water Data'!C184)),NA())))</f>
        <v>#N/A</v>
      </c>
      <c r="G190" s="250" t="e">
        <f ca="true">+IF(AND(ISNUMBER(OFFSET('Water Data'!$D$5,0,10*ROW('Water Data'!D184))),BV190="Yes"),100-OFFSET('Water Data'!$D$5,0,10*ROW('Water Data'!D184)),IF(AND(ISNUMBER(OFFSET('Water Data'!$D$5,0,10*ROW('Water Data'!D184))),BV190="No",ISNUMBER(OFFSET('Water Data'!$D$5,0,10*ROW('Water Data'!D184)))),CONCATENATE("[",ROUND(100-OFFSET('Water Data'!$D$5,0,10*ROW('Water Data'!D184)),0),"]"),IF(AND(ISNUMBER(OFFSET('Water Data'!$D$5,0,10*ROW('Water Data'!D184))),BV190="",ISNUMBER(OFFSET('Water Data'!$D$5,0,10*ROW('Water Data'!D184)))),100-OFFSET('Water Data'!$D$5,0,10*ROW('Water Data'!D184)),NA())))</f>
        <v>#N/A</v>
      </c>
      <c r="H190" s="250" t="e">
        <f ca="true">+IF(AND(ISNUMBER(OFFSET('Water Data'!$D$7,0,10*ROW('Water Data'!D184))),BW190="Yes"),OFFSET('Water Data'!$D$7,0,10*ROW('Water Data'!D184)),IF(AND(ISNUMBER(OFFSET('Water Data'!$D$7,0,10*ROW('Water Data'!D184))),BW190="No",ISNUMBER(OFFSET('Water Data'!$D$7,0,10*ROW('Water Data'!D184)))),CONCATENATE("[",ROUND(OFFSET('Water Data'!$C$7,0,10*ROW('Water Data'!D184)),0),"]"),IF(AND(ISNUMBER(OFFSET('Water Data'!$D$7,0,10*ROW('Water Data'!D184))),BW190="",ISNUMBER(OFFSET('Water Data'!$D$7,0,10*ROW('Water Data'!D184)))),OFFSET('Water Data'!$D$7,0,10*ROW('Water Data'!D184)),NA())))</f>
        <v>#N/A</v>
      </c>
      <c r="I190" s="250" t="e">
        <f ca="true">+IF(AND(ISNUMBER(OFFSET('Water Data'!$D$10,0,10*ROW('Water Data'!D184))),BX190="Yes"),OFFSET('Water Data'!$D$10,0,10*ROW('Water Data'!D184)),IF(AND(ISNUMBER(OFFSET('Water Data'!$D$10,0,10*ROW('Water Data'!D184))),BX190="No",ISNUMBER(OFFSET('Water Data'!$D$10,0,10*ROW('Water Data'!D184)))),CONCATENATE("[",ROUND(OFFSET('Water Data'!$D$10,0,10*ROW('Water Data'!D184)),0),"]"),IF(AND(ISNUMBER(OFFSET('Water Data'!$D$10,0,10*ROW('Water Data'!D184))),BX190="",ISNUMBER(OFFSET('Water Data'!$D$10,0,10*ROW('Water Data'!D184)))),OFFSET('Water Data'!$D$10,0,10*ROW('Water Data'!D184)),NA())))</f>
        <v>#N/A</v>
      </c>
      <c r="J190" s="250" t="e">
        <f ca="true">+IF(AND(ISNUMBER(OFFSET('Water Data'!$E$5,0,10*ROW('Water Data'!E184))),BY190="Yes"),100-OFFSET('Water Data'!$E$5,0,10*ROW('Water Data'!E184)),IF(AND(ISNUMBER(OFFSET('Water Data'!$E$5,0,10*ROW('Water Data'!E184))),BY190="No",ISNUMBER(OFFSET('Water Data'!$E$5,0,10*ROW('Water Data'!E184)))),CONCATENATE("[",ROUND(100-OFFSET('Water Data'!$E$5,0,10*ROW('Water Data'!E184)),0),"]"),IF(AND(ISNUMBER(OFFSET('Water Data'!$E$5,0,10*ROW('Water Data'!E184))),BY190="",ISNUMBER(OFFSET('Water Data'!$E$5,0,10*ROW('Water Data'!E184)))),100-OFFSET('Water Data'!$E$5,0,10*ROW('Water Data'!E184)),NA())))</f>
        <v>#N/A</v>
      </c>
      <c r="K190" s="250" t="e">
        <f ca="true">+IF(AND(ISNUMBER(OFFSET('Water Data'!$E$7,0,10*ROW('Water Data'!E184))),BZ190="Yes"),OFFSET('Water Data'!$E$7,0,10*ROW('Water Data'!E184)),IF(AND(ISNUMBER(OFFSET('Water Data'!$E$7,0,10*ROW('Water Data'!E184))),BZ190="No",ISNUMBER(OFFSET('Water Data'!$E$7,0,10*ROW('Water Data'!E184)))),CONCATENATE("[",ROUND(OFFSET('Water Data'!$E$7,0,10*ROW('Water Data'!E184)),0),"]"),IF(AND(ISNUMBER(OFFSET('Water Data'!$E$7,0,10*ROW('Water Data'!E184))),BZ190="",ISNUMBER(OFFSET('Water Data'!$E$7,0,10*ROW('Water Data'!E184)))),OFFSET('Water Data'!$E$7,0,10*ROW('Water Data'!E184)),NA())))</f>
        <v>#N/A</v>
      </c>
      <c r="L190" s="250" t="e">
        <f ca="true">+IF(AND(ISNUMBER(OFFSET('Water Data'!$E$10,0,10*ROW('Water Data'!E184))),CA190="Yes"),OFFSET('Water Data'!$E$10,0,10*ROW('Water Data'!E184)),IF(AND(ISNUMBER(OFFSET('Water Data'!$E$10,0,10*ROW('Water Data'!E184))),CA190="No",ISNUMBER(OFFSET('Water Data'!$E$10,0,10*ROW('Water Data'!E184)))),CONCATENATE("[",ROUND(OFFSET('Water Data'!$E$10,0,10*ROW('Water Data'!E184)),0),"]"),IF(AND(ISNUMBER(OFFSET('Water Data'!$E$10,0,10*ROW('Water Data'!E184))),CA190="",ISNUMBER(OFFSET('Water Data'!$E$10,0,10*ROW('Water Data'!E184)))),OFFSET('Water Data'!$E$10,0,10*ROW('Water Data'!E184)),NA())))</f>
        <v>#N/A</v>
      </c>
      <c r="M190" s="250" t="e">
        <f ca="true">+IF(AND(ISNUMBER(OFFSET('Water Data'!$F$5,0,10*ROW('Water Data'!F184))),CB190="Yes"),100-OFFSET('Water Data'!$F$5,0,10*ROW('Water Data'!F184)),IF(AND(ISNUMBER(OFFSET('Water Data'!$F$5,0,10*ROW('Water Data'!F184))),CB190="No",ISNUMBER(OFFSET('Water Data'!$F$5,0,10*ROW('Water Data'!F184)))),CONCATENATE("[",ROUND(100-OFFSET('Water Data'!$F$5,0,10*ROW('Water Data'!F184)),0),"]"),IF(AND(ISNUMBER(OFFSET('Water Data'!$F$5,0,10*ROW('Water Data'!F184))),CB190="",ISNUMBER(OFFSET('Water Data'!$F$5,0,10*ROW('Water Data'!F184)))),100-OFFSET('Water Data'!$F$5,0,10*ROW('Water Data'!F184)),NA())))</f>
        <v>#N/A</v>
      </c>
      <c r="N190" s="250" t="e">
        <f ca="true">+IF(AND(ISNUMBER(OFFSET('Water Data'!$F$7,0,10*ROW('Water Data'!F184))),CC190="Yes"),OFFSET('Water Data'!$F$7,0,10*ROW('Water Data'!F184)),IF(AND(ISNUMBER(OFFSET('Water Data'!$F$7,0,10*ROW('Water Data'!F184))),CC190="No",ISNUMBER(OFFSET('Water Data'!$F$7,0,10*ROW('Water Data'!F184)))),CONCATENATE("[",ROUND(OFFSET('Water Data'!$F$7,0,10*ROW('Water Data'!F184)),0),"]"),IF(AND(ISNUMBER(OFFSET('Water Data'!$F$7,0,10*ROW('Water Data'!F184))),CC190="",ISNUMBER(OFFSET('Water Data'!$F$7,0,10*ROW('Water Data'!F184)))),OFFSET('Water Data'!$F$7,0,10*ROW('Water Data'!F184)),NA())))</f>
        <v>#N/A</v>
      </c>
      <c r="O190" s="250" t="e">
        <f ca="true">+IF(AND(ISNUMBER(OFFSET('Water Data'!$F$10,0,10*ROW('Water Data'!F184))),CD190="Yes"),OFFSET('Water Data'!$F$10,0,10*ROW('Water Data'!F184)),IF(AND(ISNUMBER(OFFSET('Water Data'!$F$10,0,10*ROW('Water Data'!F184))),CD190="No",ISNUMBER(OFFSET('Water Data'!$F$10,0,10*ROW('Water Data'!F184)))),CONCATENATE("[",ROUND(OFFSET('Water Data'!$F$10,0,10*ROW('Water Data'!F184)),0),"]"),IF(AND(ISNUMBER(OFFSET('Water Data'!$F$10,0,10*ROW('Water Data'!F184))),CD190="",ISNUMBER(OFFSET('Water Data'!$F$10,0,10*ROW('Water Data'!F184)))),OFFSET('Water Data'!$F$10,0,10*ROW('Water Data'!F184)),NA())))</f>
        <v>#N/A</v>
      </c>
      <c r="P190" s="250" t="e">
        <f ca="true">+IF(AND(ISNUMBER(OFFSET('Water Data'!$G$5,0,10*ROW('Water Data'!G184))),CE190="Yes"),100-OFFSET('Water Data'!$G$5,0,10*ROW('Water Data'!G184)),IF(AND(ISNUMBER(OFFSET('Water Data'!$G$5,0,10*ROW('Water Data'!G184))),CE190="No",ISNUMBER(OFFSET('Water Data'!$G$5,0,10*ROW('Water Data'!G184)))),CONCATENATE("[",ROUND(100-OFFSET('Water Data'!$G$5,0,10*ROW('Water Data'!G184)),0),"]"),IF(AND(ISNUMBER(OFFSET('Water Data'!$G$5,0,10*ROW('Water Data'!G184))),CE190="",ISNUMBER(OFFSET('Water Data'!$G$5,0,10*ROW('Water Data'!G184)))),100-OFFSET('Water Data'!$G$5,0,10*ROW('Water Data'!G184)),NA())))</f>
        <v>#N/A</v>
      </c>
      <c r="Q190" s="250" t="e">
        <f ca="true">+IF(AND(ISNUMBER(OFFSET('Water Data'!$G$7,0,10*ROW('Water Data'!G184))),CF190="Yes"),OFFSET('Water Data'!$G$7,0,10*ROW('Water Data'!G184)),IF(AND(ISNUMBER(OFFSET('Water Data'!$G$7,0,10*ROW('Water Data'!G184))),CF190="No",ISNUMBER(OFFSET('Water Data'!$G$7,0,10*ROW('Water Data'!G184)))),CONCATENATE("[",ROUND(OFFSET('Water Data'!$G$7,0,10*ROW('Water Data'!G184)),0),"]"),IF(AND(ISNUMBER(OFFSET('Water Data'!$G$7,0,10*ROW('Water Data'!G184))),CF190="",ISNUMBER(OFFSET('Water Data'!$G$7,0,10*ROW('Water Data'!G184)))),OFFSET('Water Data'!$G$7,0,10*ROW('Water Data'!G184)),NA())))</f>
        <v>#N/A</v>
      </c>
      <c r="R190" s="250" t="e">
        <f ca="true">+IF(AND(ISNUMBER(OFFSET('Water Data'!$G$10,0,10*ROW('Water Data'!G184))),CG190="Yes"),OFFSET('Water Data'!$G$10,0,10*ROW('Water Data'!G184)),IF(AND(ISNUMBER(OFFSET('Water Data'!$G$10,0,10*ROW('Water Data'!G184))),CG190="No",ISNUMBER(OFFSET('Water Data'!$G$10,0,10*ROW('Water Data'!G184)))),CONCATENATE("[",ROUND(OFFSET('Water Data'!$G$10,0,10*ROW('Water Data'!G184)),0),"]"),IF(AND(ISNUMBER(OFFSET('Water Data'!$G$10,0,10*ROW('Water Data'!G184))),CG190="",ISNUMBER(OFFSET('Water Data'!$G$10,0,10*ROW('Water Data'!G184)))),OFFSET('Water Data'!$G$10,0,10*ROW('Water Data'!G184)),NA())))</f>
        <v>#N/A</v>
      </c>
      <c r="S190" s="250" t="e">
        <f ca="true">+IF(AND(ISNUMBER(OFFSET('Water Data'!$H$5,0,10*ROW('Water Data'!H184))),CH190="Yes"),100-OFFSET('Water Data'!$H$5,0,10*ROW('Water Data'!H184)),IF(AND(ISNUMBER(OFFSET('Water Data'!$H$5,0,10*ROW('Water Data'!H184))),CH190="No",ISNUMBER(OFFSET('Water Data'!$H$5,0,10*ROW('Water Data'!H184)))),CONCATENATE("[",ROUND(100-OFFSET('Water Data'!$H$5,0,10*ROW('Water Data'!H184)),0),"]"),IF(AND(ISNUMBER(OFFSET('Water Data'!$H$5,0,10*ROW('Water Data'!H184))),CH190="",ISNUMBER(OFFSET('Water Data'!$H$5,0,10*ROW('Water Data'!H184)))),100-OFFSET('Water Data'!$H$5,0,10*ROW('Water Data'!H184)),NA())))</f>
        <v>#N/A</v>
      </c>
      <c r="T190" s="250" t="e">
        <f ca="true">+IF(AND(ISNUMBER(OFFSET('Water Data'!$H$7,0,10*ROW('Water Data'!H184))),CI190="Yes"),OFFSET('Water Data'!$H$7,0,10*ROW('Water Data'!H184)),IF(AND(ISNUMBER(OFFSET('Water Data'!$H$7,0,10*ROW('Water Data'!H184))),CI190="No",ISNUMBER(OFFSET('Water Data'!$H$7,0,10*ROW('Water Data'!H184)))),CONCATENATE("[",ROUND(OFFSET('Water Data'!$H$7,0,10*ROW('Water Data'!H184)),0),"]"),IF(AND(ISNUMBER(OFFSET('Water Data'!$H$7,0,10*ROW('Water Data'!H184))),CI190="",ISNUMBER(OFFSET('Water Data'!$H$7,0,10*ROW('Water Data'!H184)))),OFFSET('Water Data'!$H$7,0,10*ROW('Water Data'!H184)),NA())))</f>
        <v>#N/A</v>
      </c>
      <c r="U190" s="250" t="e">
        <f ca="true">+IF(AND(ISNUMBER(OFFSET('Water Data'!$H$10,0,10*ROW('Water Data'!H184))),CJ190="Yes"),OFFSET('Water Data'!$H$10,0,10*ROW('Water Data'!H184)),IF(AND(ISNUMBER(OFFSET('Water Data'!$H$10,0,10*ROW('Water Data'!H184))),CJ190="No",ISNUMBER(OFFSET('Water Data'!$H$10,0,10*ROW('Water Data'!H184)))),CONCATENATE("[",ROUND(OFFSET('Water Data'!$H$10,0,10*ROW('Water Data'!H184)),0),"]"),IF(AND(ISNUMBER(OFFSET('Water Data'!$H$10,0,10*ROW('Water Data'!H184))),CJ190="",ISNUMBER(OFFSET('Water Data'!$H$10,0,10*ROW('Water Data'!H184)))),OFFSET('Water Data'!$H$10,0,10*ROW('Water Data'!H184)),NA())))</f>
        <v>#N/A</v>
      </c>
      <c r="V190" s="251" t="e">
        <f ca="true">+IF(AND(ISNUMBER(OFFSET('Sanitation Data'!$C$5,0,10*ROW('Sanitation Data'!C184))),CK190="Yes"),100-OFFSET('Sanitation Data'!$C$5,0,10*ROW('Sanitation Data'!C184)),IF(AND(ISNUMBER(OFFSET('Sanitation Data'!$C$5,0,10*ROW('Sanitation Data'!C184))),CK190="No",ISNUMBER(OFFSET('Sanitation Data'!$C$5,0,10*ROW('Sanitation Data'!C184)))),CONCATENATE("[",ROUND(100-OFFSET('Sanitation Data'!$C$5,0,10*ROW('Sanitation Data'!C184)),0),"]"),IF(AND(ISNUMBER(OFFSET('Sanitation Data'!$C$5,0,10*ROW('Sanitation Data'!C184))),CK190="",ISNUMBER(OFFSET('Sanitation Data'!$C$5,0,10*ROW('Sanitation Data'!C184)))),100-OFFSET('Sanitation Data'!$C$5,0,10*ROW('Sanitation Data'!C184)),NA())))</f>
        <v>#N/A</v>
      </c>
      <c r="W190" s="251" t="e">
        <f ca="true">+IF(AND(ISNUMBER(OFFSET('Sanitation Data'!$C$7,0,10*ROW('Sanitation Data'!C184))),CL190="Yes"),OFFSET('Sanitation Data'!$C$7,0,10*ROW('Sanitation Data'!C184)),IF(AND(ISNUMBER(OFFSET('Sanitation Data'!$C$7,0,10*ROW('Sanitation Data'!C184))),CL190="No",ISNUMBER(OFFSET('Sanitation Data'!$C$7,0,10*ROW('Sanitation Data'!C184)))),CONCATENATE("[",ROUND(OFFSET('Sanitation Data'!$C$7,0,10*ROW('Sanitation Data'!C184)),0),"]"),IF(AND(ISNUMBER(OFFSET('Sanitation Data'!$C$7,0,10*ROW('Sanitation Data'!C184))),CL190="",ISNUMBER(OFFSET('Sanitation Data'!$C$7,0,10*ROW('Sanitation Data'!C184)))),OFFSET('Sanitation Data'!$C$7,0,10*ROW('Sanitation Data'!C184)),NA())))</f>
        <v>#N/A</v>
      </c>
      <c r="X190" s="251" t="e">
        <f ca="true">+IF(AND(ISNUMBER(OFFSET('Sanitation Data'!$C$11,0,10*ROW('Sanitation Data'!C184))),CM190="Yes"),OFFSET('Sanitation Data'!$C$11,0,10*ROW('Sanitation Data'!C184)),IF(AND(ISNUMBER(OFFSET('Sanitation Data'!$C$11,0,10*ROW('Sanitation Data'!C184))),CM190="No",ISNUMBER(OFFSET('Sanitation Data'!$C$11,0,10*ROW('Sanitation Data'!C184)))),CONCATENATE("[",ROUND(OFFSET('Sanitation Data'!$C$11,0,10*ROW('Sanitation Data'!C184)),0),"]"),IF(AND(ISNUMBER(OFFSET('Sanitation Data'!$C$11,0,10*ROW('Sanitation Data'!C184))),CM190="",ISNUMBER(OFFSET('Sanitation Data'!$C$11,0,10*ROW('Sanitation Data'!C184)))),OFFSET('Sanitation Data'!$C$11,0,10*ROW('Sanitation Data'!C184)),NA())))</f>
        <v>#N/A</v>
      </c>
      <c r="Y190" s="251" t="e">
        <f ca="true">+IF(AND(ISNUMBER(OFFSET('Sanitation Data'!$C$12,0,10*ROW('Sanitation Data'!C184))),CN190="Yes"),OFFSET('Sanitation Data'!$C$12,0,10*ROW('Sanitation Data'!C184)),IF(AND(ISNUMBER(OFFSET('Sanitation Data'!$C$12,0,10*ROW('Sanitation Data'!C184))),CN190="No",ISNUMBER(OFFSET('Sanitation Data'!$C$12,0,10*ROW('Sanitation Data'!C184)))),CONCATENATE("[",ROUND(OFFSET('Sanitation Data'!$C$12,0,10*ROW('Sanitation Data'!C184)),0),"]"),IF(AND(ISNUMBER(OFFSET('Sanitation Data'!$C$12,0,10*ROW('Sanitation Data'!C184))),CN190="",ISNUMBER(OFFSET('Sanitation Data'!$C$12,0,10*ROW('Sanitation Data'!C184)))),OFFSET('Sanitation Data'!$C$12,0,10*ROW('Sanitation Data'!C184)),NA())))</f>
        <v>#N/A</v>
      </c>
      <c r="Z190" s="251" t="e">
        <f ca="true">+IF(AND(ISNUMBER(OFFSET('Sanitation Data'!$C$13,0,10*ROW('Sanitation Data'!C184))),CO190="Yes"),OFFSET('Sanitation Data'!$C$13,0,10*ROW('Sanitation Data'!C184)),IF(AND(ISNUMBER(OFFSET('Sanitation Data'!$C$13,0,10*ROW('Sanitation Data'!C184))),CO190="No",ISNUMBER(OFFSET('Sanitation Data'!$C$13,0,10*ROW('Sanitation Data'!C184)))),CONCATENATE("[",ROUND(OFFSET('Sanitation Data'!$C$13,0,10*ROW('Sanitation Data'!C184)),0),"]"),IF(AND(ISNUMBER(OFFSET('Sanitation Data'!$C$13,0,10*ROW('Sanitation Data'!C184))),CO190="",ISNUMBER(OFFSET('Sanitation Data'!$C$13,0,10*ROW('Sanitation Data'!C184)))),OFFSET('Sanitation Data'!$C$13,0,10*ROW('Sanitation Data'!C184)),NA())))</f>
        <v>#N/A</v>
      </c>
      <c r="AA190" s="251" t="e">
        <f ca="true">+IF(AND(ISNUMBER(OFFSET('Sanitation Data'!$D$5,0,10*ROW('Sanitation Data'!D184))),CP190="Yes"),100-OFFSET('Sanitation Data'!$D$5,0,10*ROW('Sanitation Data'!D184)),IF(AND(ISNUMBER(OFFSET('Sanitation Data'!$D$5,0,10*ROW('Sanitation Data'!D184))),CP190="No",ISNUMBER(OFFSET('Sanitation Data'!$D$5,0,10*ROW('Sanitation Data'!D184)))),CONCATENATE("[",ROUND(100-OFFSET('Sanitation Data'!$D$5,0,10*ROW('Sanitation Data'!D184)),0),"]"),IF(AND(ISNUMBER(OFFSET('Sanitation Data'!$D$5,0,10*ROW('Sanitation Data'!D184))),CP190="",ISNUMBER(OFFSET('Sanitation Data'!$D$5,0,10*ROW('Sanitation Data'!D184)))),100-OFFSET('Sanitation Data'!$D$5,0,10*ROW('Sanitation Data'!D184)),NA())))</f>
        <v>#N/A</v>
      </c>
      <c r="AB190" s="251" t="e">
        <f ca="true">+IF(AND(ISNUMBER(OFFSET('Sanitation Data'!$D$7,0,10*ROW('Sanitation Data'!D184))),CQ190="Yes"),OFFSET('Sanitation Data'!$D$7,0,10*ROW('Sanitation Data'!G184)),IF(AND(ISNUMBER(OFFSET('Sanitation Data'!$D$7,0,10*ROW('Sanitation Data'!D184))),CQ190="No",ISNUMBER(OFFSET('Sanitation Data'!$D$7,0,10*ROW('Sanitation Data'!D184)))),CONCATENATE("[",ROUND(OFFSET('Sanitation Data'!$D$7,0,10*ROW('Sanitation Data'!D184)),0),"]"),IF(AND(ISNUMBER(OFFSET('Sanitation Data'!$D$7,0,10*ROW('Sanitation Data'!D184))),CQ190="",ISNUMBER(OFFSET('Sanitation Data'!$D$7,0,10*ROW('Sanitation Data'!D184)))),OFFSET('Sanitation Data'!$D$7,0,10*ROW('Sanitation Data'!D184)),NA())))</f>
        <v>#N/A</v>
      </c>
      <c r="AC190" s="251" t="e">
        <f ca="true">+IF(AND(ISNUMBER(OFFSET('Sanitation Data'!$D$11,0,10*ROW('Sanitation Data'!D184))),CR190="Yes"),OFFSET('Sanitation Data'!$D$11,0,10*ROW('Sanitation Data'!D184)),IF(AND(ISNUMBER(OFFSET('Sanitation Data'!$D$11,0,10*ROW('Sanitation Data'!D184))),CR190="No",ISNUMBER(OFFSET('Sanitation Data'!$D$11,0,10*ROW('Sanitation Data'!D184)))),CONCATENATE("[",ROUND(OFFSET('Sanitation Data'!$D$11,0,10*ROW('Sanitation Data'!D184)),0),"]"),IF(AND(ISNUMBER(OFFSET('Sanitation Data'!$D$11,0,10*ROW('Sanitation Data'!D184))),CR190="",ISNUMBER(OFFSET('Sanitation Data'!$D$11,0,10*ROW('Sanitation Data'!D184)))),OFFSET('Sanitation Data'!$D$11,0,10*ROW('Sanitation Data'!D184)),NA())))</f>
        <v>#N/A</v>
      </c>
      <c r="AD190" s="251" t="e">
        <f ca="true">+IF(AND(ISNUMBER(OFFSET('Sanitation Data'!$D$12,0,10*ROW('Sanitation Data'!D184))),CS190="Yes"),OFFSET('Sanitation Data'!$D$12,0,10*ROW('Sanitation Data'!D184)),IF(AND(ISNUMBER(OFFSET('Sanitation Data'!$D$12,0,10*ROW('Sanitation Data'!D184))),CS190="No",ISNUMBER(OFFSET('Sanitation Data'!$D$12,0,10*ROW('Sanitation Data'!D184)))),CONCATENATE("[",ROUND(OFFSET('Sanitation Data'!$D$12,0,10*ROW('Sanitation Data'!D184)),0),"]"),IF(AND(ISNUMBER(OFFSET('Sanitation Data'!$D$12,0,10*ROW('Sanitation Data'!D184))),CS190="",ISNUMBER(OFFSET('Sanitation Data'!$D$12,0,10*ROW('Sanitation Data'!D184)))),OFFSET('Sanitation Data'!$D$12,0,10*ROW('Sanitation Data'!D184)),NA())))</f>
        <v>#N/A</v>
      </c>
      <c r="AE190" s="251" t="e">
        <f ca="true">+IF(AND(ISNUMBER(OFFSET('Sanitation Data'!$D$13,0,10*ROW('Sanitation Data'!D184))),CT190="Yes"),OFFSET('Sanitation Data'!$D$13,0,10*ROW('Sanitation Data'!D184)),IF(AND(ISNUMBER(OFFSET('Sanitation Data'!$D$13,0,10*ROW('Sanitation Data'!D184))),CT190="No",ISNUMBER(OFFSET('Sanitation Data'!$D$13,0,10*ROW('Sanitation Data'!D184)))),CONCATENATE("[",ROUND(OFFSET('Sanitation Data'!$D$13,0,10*ROW('Sanitation Data'!D184)),0),"]"),IF(AND(ISNUMBER(OFFSET('Sanitation Data'!$D$13,0,10*ROW('Sanitation Data'!D184))),CT190="",ISNUMBER(OFFSET('Sanitation Data'!$D$13,0,10*ROW('Sanitation Data'!D184)))),OFFSET('Sanitation Data'!$D$13,0,10*ROW('Sanitation Data'!D184)),NA())))</f>
        <v>#N/A</v>
      </c>
      <c r="AF190" s="251" t="e">
        <f ca="true">+IF(AND(ISNUMBER(OFFSET('Sanitation Data'!$E$5,0,10*ROW('Sanitation Data'!E184))),CU190="Yes"),100-OFFSET('Sanitation Data'!$E$5,0,10*ROW('Sanitation Data'!E184)),IF(AND(ISNUMBER(OFFSET('Sanitation Data'!$E$5,0,10*ROW('Sanitation Data'!E184))),CU190="No",ISNUMBER(OFFSET('Sanitation Data'!$E$5,0,10*ROW('Sanitation Data'!E184)))),CONCATENATE("[",ROUND(100-OFFSET('Sanitation Data'!$E$5,0,10*ROW('Sanitation Data'!E184)),0),"]"),IF(AND(ISNUMBER(OFFSET('Sanitation Data'!$E$5,0,10*ROW('Sanitation Data'!E184))),CU190="",ISNUMBER(OFFSET('Sanitation Data'!$E$5,0,10*ROW('Sanitation Data'!E184)))),100-OFFSET('Sanitation Data'!$E$5,0,10*ROW('Sanitation Data'!E184)),NA())))</f>
        <v>#N/A</v>
      </c>
      <c r="AG190" s="251" t="e">
        <f ca="true">+IF(AND(ISNUMBER(OFFSET('Sanitation Data'!$E$7,0,10*ROW('Sanitation Data'!E184))),CV190="Yes"),OFFSET('Sanitation Data'!$E$7,0,10*ROW('Sanitation Data'!E184)),IF(AND(ISNUMBER(OFFSET('Sanitation Data'!$E$7,0,10*ROW('Sanitation Data'!E184))),CV190="No",ISNUMBER(OFFSET('Sanitation Data'!$E$7,0,10*ROW('Sanitation Data'!E184)))),CONCATENATE("[",ROUND(OFFSET('Sanitation Data'!$E$7,0,10*ROW('Sanitation Data'!E184)),0),"]"),IF(AND(ISNUMBER(OFFSET('Sanitation Data'!$E$7,0,10*ROW('Sanitation Data'!E184))),CV190="",ISNUMBER(OFFSET('Sanitation Data'!$E$7,0,10*ROW('Sanitation Data'!E184)))),OFFSET('Sanitation Data'!$E$7,0,10*ROW('Sanitation Data'!E184)),NA())))</f>
        <v>#N/A</v>
      </c>
      <c r="AH190" s="251" t="e">
        <f ca="true">+IF(AND(ISNUMBER(OFFSET('Sanitation Data'!$E$11,0,10*ROW('Sanitation Data'!E184))),CW190="Yes"),OFFSET('Sanitation Data'!$E$11,0,10*ROW('Sanitation Data'!E184)),IF(AND(ISNUMBER(OFFSET('Sanitation Data'!$E$11,0,10*ROW('Sanitation Data'!E184))),CW190="No",ISNUMBER(OFFSET('Sanitation Data'!$E$11,0,10*ROW('Sanitation Data'!E184)))),CONCATENATE("[",ROUND(OFFSET('Sanitation Data'!$E$11,0,10*ROW('Sanitation Data'!E184)),0),"]"),IF(AND(ISNUMBER(OFFSET('Sanitation Data'!$E$11,0,10*ROW('Sanitation Data'!E184))),CW190="",ISNUMBER(OFFSET('Sanitation Data'!$E$11,0,10*ROW('Sanitation Data'!E184)))),OFFSET('Sanitation Data'!$E$11,0,10*ROW('Sanitation Data'!E184)),NA())))</f>
        <v>#N/A</v>
      </c>
      <c r="AI190" s="251" t="e">
        <f ca="true">+IF(AND(ISNUMBER(OFFSET('Sanitation Data'!$E$12,0,10*ROW('Sanitation Data'!E184))),CX190="Yes"),OFFSET('Sanitation Data'!$E$12,0,10*ROW('Sanitation Data'!E184)),IF(AND(ISNUMBER(OFFSET('Sanitation Data'!$E$12,0,10*ROW('Sanitation Data'!E184))),CX190="No",ISNUMBER(OFFSET('Sanitation Data'!$E$12,0,10*ROW('Sanitation Data'!E184)))),CONCATENATE("[",ROUND(OFFSET('Sanitation Data'!$E$12,0,10*ROW('Sanitation Data'!E184)),0),"]"),IF(AND(ISNUMBER(OFFSET('Sanitation Data'!$E$12,0,10*ROW('Sanitation Data'!E184))),CX190="",ISNUMBER(OFFSET('Sanitation Data'!$E$12,0,10*ROW('Sanitation Data'!E184)))),OFFSET('Sanitation Data'!$E$12,0,10*ROW('Sanitation Data'!E184)),NA())))</f>
        <v>#N/A</v>
      </c>
      <c r="AJ190" s="251" t="e">
        <f ca="true">+IF(AND(ISNUMBER(OFFSET('Sanitation Data'!$E$13,0,10*ROW('Sanitation Data'!E184))),CY190="Yes"),OFFSET('Sanitation Data'!$E$13,0,10*ROW('Sanitation Data'!E184)),IF(AND(ISNUMBER(OFFSET('Sanitation Data'!$E$13,0,10*ROW('Sanitation Data'!E184))),CY190="No",ISNUMBER(OFFSET('Sanitation Data'!$E$13,0,10*ROW('Sanitation Data'!E184)))),CONCATENATE("[",ROUND(OFFSET('Sanitation Data'!$E$13,0,10*ROW('Sanitation Data'!E184)),0),"]"),IF(AND(ISNUMBER(OFFSET('Sanitation Data'!$E$13,0,10*ROW('Sanitation Data'!E184))),CY190="",ISNUMBER(OFFSET('Sanitation Data'!$E$13,0,10*ROW('Sanitation Data'!E184)))),OFFSET('Sanitation Data'!$E$13,0,10*ROW('Sanitation Data'!E184)),NA())))</f>
        <v>#N/A</v>
      </c>
      <c r="AK190" s="251" t="e">
        <f ca="true">+IF(AND(ISNUMBER(OFFSET('Sanitation Data'!$F$5,0,10*ROW('Sanitation Data'!F184))),CZ190="Yes"),100-OFFSET('Sanitation Data'!$F$5,0,10*ROW('Sanitation Data'!F184)),IF(AND(ISNUMBER(OFFSET('Sanitation Data'!$F$5,0,10*ROW('Sanitation Data'!F184))),CZ190="No",ISNUMBER(OFFSET('Sanitation Data'!$F$5,0,10*ROW('Sanitation Data'!F184)))),CONCATENATE("[",ROUND(100-OFFSET('Sanitation Data'!$F$5,0,10*ROW('Sanitation Data'!F184)),0),"]"),IF(AND(ISNUMBER(OFFSET('Sanitation Data'!$F$5,0,10*ROW('Sanitation Data'!F184))),CZ190="",ISNUMBER(OFFSET('Sanitation Data'!$F$5,0,10*ROW('Sanitation Data'!F184)))),100-OFFSET('Sanitation Data'!$F$5,0,10*ROW('Sanitation Data'!F184)),NA())))</f>
        <v>#N/A</v>
      </c>
      <c r="AL190" s="251" t="e">
        <f ca="true">+IF(AND(ISNUMBER(OFFSET('Sanitation Data'!$F$7,0,10*ROW('Sanitation Data'!F184))),DA190="Yes"),OFFSET('Sanitation Data'!$F$7,0,10*ROW('Sanitation Data'!F184)),IF(AND(ISNUMBER(OFFSET('Sanitation Data'!$F$7,0,10*ROW('Sanitation Data'!F184))),DA190="No",ISNUMBER(OFFSET('Sanitation Data'!$F$7,0,10*ROW('Sanitation Data'!F184)))),CONCATENATE("[",ROUND(OFFSET('Sanitation Data'!$F$7,0,10*ROW('Sanitation Data'!F184)),0),"]"),IF(AND(ISNUMBER(OFFSET('Sanitation Data'!$F$7,0,10*ROW('Sanitation Data'!F184))),DA190="",ISNUMBER(OFFSET('Sanitation Data'!$F$7,0,10*ROW('Sanitation Data'!F184)))),OFFSET('Sanitation Data'!$F$7,0,10*ROW('Sanitation Data'!F184)),NA())))</f>
        <v>#N/A</v>
      </c>
      <c r="AM190" s="251" t="e">
        <f ca="true">+IF(AND(ISNUMBER(OFFSET('Sanitation Data'!$F$11,0,10*ROW('Sanitation Data'!F184))),DB190="Yes"),OFFSET('Sanitation Data'!$F$11,0,10*ROW('Sanitation Data'!F184)),IF(AND(ISNUMBER(OFFSET('Sanitation Data'!$F$11,0,10*ROW('Sanitation Data'!F184))),DB190="No",ISNUMBER(OFFSET('Sanitation Data'!$F$11,0,10*ROW('Sanitation Data'!F184)))),CONCATENATE("[",ROUND(OFFSET('Sanitation Data'!$F$11,0,10*ROW('Sanitation Data'!F184)),0),"]"),IF(AND(ISNUMBER(OFFSET('Sanitation Data'!$F$11,0,10*ROW('Sanitation Data'!F184))),DB190="",ISNUMBER(OFFSET('Sanitation Data'!$F$11,0,10*ROW('Sanitation Data'!F184)))),OFFSET('Sanitation Data'!$F$11,0,10*ROW('Sanitation Data'!F184)),NA())))</f>
        <v>#N/A</v>
      </c>
      <c r="AN190" s="251" t="e">
        <f ca="true">+IF(AND(ISNUMBER(OFFSET('Sanitation Data'!$F$12,0,10*ROW('Sanitation Data'!F184))),DC190="Yes"),OFFSET('Sanitation Data'!$F$12,0,10*ROW('Sanitation Data'!F184)),IF(AND(ISNUMBER(OFFSET('Sanitation Data'!$F$12,0,10*ROW('Sanitation Data'!F184))),DC190="No",ISNUMBER(OFFSET('Sanitation Data'!$F$12,0,10*ROW('Sanitation Data'!F184)))),CONCATENATE("[",ROUND(OFFSET('Sanitation Data'!$F$12,0,10*ROW('Sanitation Data'!F184)),0),"]"),IF(AND(ISNUMBER(OFFSET('Sanitation Data'!$F$12,0,10*ROW('Sanitation Data'!F184))),DC190="",ISNUMBER(OFFSET('Sanitation Data'!$F$12,0,10*ROW('Sanitation Data'!F184)))),OFFSET('Sanitation Data'!$F$12,0,10*ROW('Sanitation Data'!F184)),NA())))</f>
        <v>#N/A</v>
      </c>
      <c r="AO190" s="251" t="e">
        <f ca="true">+IF(AND(ISNUMBER(OFFSET('Sanitation Data'!$F$13,0,10*ROW('Sanitation Data'!F184))),DD190="Yes"),OFFSET('Sanitation Data'!$F$13,0,10*ROW('Sanitation Data'!F184)),IF(AND(ISNUMBER(OFFSET('Sanitation Data'!$F$13,0,10*ROW('Sanitation Data'!F184))),DD190="No",ISNUMBER(OFFSET('Sanitation Data'!$F$13,0,10*ROW('Sanitation Data'!F184)))),CONCATENATE("[",ROUND(OFFSET('Sanitation Data'!$F$13,0,10*ROW('Sanitation Data'!F184)),0),"]"),IF(AND(ISNUMBER(OFFSET('Sanitation Data'!$F$13,0,10*ROW('Sanitation Data'!F184))),DD190="",ISNUMBER(OFFSET('Sanitation Data'!$F$13,0,10*ROW('Sanitation Data'!F184)))),OFFSET('Sanitation Data'!$F$13,0,10*ROW('Sanitation Data'!F184)),NA())))</f>
        <v>#N/A</v>
      </c>
      <c r="AP190" s="251" t="e">
        <f ca="true">+IF(AND(ISNUMBER(OFFSET('Sanitation Data'!$G$5,0,10*ROW('Sanitation Data'!G184))),DE190="Yes"),100-OFFSET('Sanitation Data'!$G$5,0,10*ROW('Sanitation Data'!G184)),IF(AND(ISNUMBER(OFFSET('Sanitation Data'!$G$5,0,10*ROW('Sanitation Data'!G184))),DE190="No",ISNUMBER(OFFSET('Sanitation Data'!$G$5,0,10*ROW('Sanitation Data'!G184)))),CONCATENATE("[",ROUND(100-OFFSET('Sanitation Data'!$G$5,0,10*ROW('Sanitation Data'!G184)),0),"]"),IF(AND(ISNUMBER(OFFSET('Sanitation Data'!$G$5,0,10*ROW('Sanitation Data'!G184))),DE190="",ISNUMBER(OFFSET('Sanitation Data'!$G$5,0,10*ROW('Sanitation Data'!G184)))),100-OFFSET('Sanitation Data'!$G$5,0,10*ROW('Sanitation Data'!G184)),NA())))</f>
        <v>#N/A</v>
      </c>
      <c r="AQ190" s="251" t="e">
        <f ca="true">+IF(AND(ISNUMBER(OFFSET('Sanitation Data'!$G$7,0,10*ROW('Sanitation Data'!G184))),DF190="Yes"),OFFSET('Sanitation Data'!$G$7,0,10*ROW('Sanitation Data'!G184)),IF(AND(ISNUMBER(OFFSET('Sanitation Data'!$G$7,0,10*ROW('Sanitation Data'!G184))),DF190="No",ISNUMBER(OFFSET('Sanitation Data'!$G$7,0,10*ROW('Sanitation Data'!G184)))),CONCATENATE("[",ROUND(OFFSET('Sanitation Data'!$G$7,0,10*ROW('Sanitation Data'!G184)),0),"]"),IF(AND(ISNUMBER(OFFSET('Sanitation Data'!$G$7,0,10*ROW('Sanitation Data'!G184))),DF190="",ISNUMBER(OFFSET('Sanitation Data'!$G$7,0,10*ROW('Sanitation Data'!G184)))),OFFSET('Sanitation Data'!$G$7,0,10*ROW('Sanitation Data'!G184)),NA())))</f>
        <v>#N/A</v>
      </c>
      <c r="AR190" s="251" t="e">
        <f ca="true">+IF(AND(ISNUMBER(OFFSET('Sanitation Data'!$G$11,0,10*ROW('Sanitation Data'!G184))),DG190="Yes"),OFFSET('Sanitation Data'!$G$11,0,10*ROW('Sanitation Data'!G184)),IF(AND(ISNUMBER(OFFSET('Sanitation Data'!$G$11,0,10*ROW('Sanitation Data'!G184))),DG190="No",ISNUMBER(OFFSET('Sanitation Data'!$G$11,0,10*ROW('Sanitation Data'!G184)))),CONCATENATE("[",ROUND(OFFSET('Sanitation Data'!$G$11,0,10*ROW('Sanitation Data'!G184)),0),"]"),IF(AND(ISNUMBER(OFFSET('Sanitation Data'!$G$11,0,10*ROW('Sanitation Data'!G184))),DG190="",ISNUMBER(OFFSET('Sanitation Data'!$G$11,0,10*ROW('Sanitation Data'!G184)))),OFFSET('Sanitation Data'!$G$11,0,10*ROW('Sanitation Data'!G184)),NA())))</f>
        <v>#N/A</v>
      </c>
      <c r="AS190" s="251" t="e">
        <f ca="true">+IF(AND(ISNUMBER(OFFSET('Sanitation Data'!$G$12,0,10*ROW('Sanitation Data'!G184))),DH190="Yes"),OFFSET('Sanitation Data'!$G$12,0,10*ROW('Sanitation Data'!G184)),IF(AND(ISNUMBER(OFFSET('Sanitation Data'!$G$12,0,10*ROW('Sanitation Data'!G184))),DH190="No",ISNUMBER(OFFSET('Sanitation Data'!$G$12,0,10*ROW('Sanitation Data'!G184)))),CONCATENATE("[",ROUND(OFFSET('Sanitation Data'!$G$12,0,10*ROW('Sanitation Data'!G184)),0),"]"),IF(AND(ISNUMBER(OFFSET('Sanitation Data'!$G$12,0,10*ROW('Sanitation Data'!G184))),DH190="",ISNUMBER(OFFSET('Sanitation Data'!$G$12,0,10*ROW('Sanitation Data'!G184)))),OFFSET('Sanitation Data'!$G$12,0,10*ROW('Sanitation Data'!G184)),NA())))</f>
        <v>#N/A</v>
      </c>
      <c r="AT190" s="251" t="e">
        <f ca="true">+IF(AND(ISNUMBER(OFFSET('Sanitation Data'!$G$13,0,10*ROW('Sanitation Data'!G184))),DI190="Yes"),OFFSET('Sanitation Data'!$G$13,0,10*ROW('Sanitation Data'!G184)),IF(AND(ISNUMBER(OFFSET('Sanitation Data'!$G$13,0,10*ROW('Sanitation Data'!G184))),DI190="No",ISNUMBER(OFFSET('Sanitation Data'!$G$13,0,10*ROW('Sanitation Data'!G184)))),CONCATENATE("[",ROUND(OFFSET('Sanitation Data'!$G$13,0,10*ROW('Sanitation Data'!G184)),0),"]"),IF(AND(ISNUMBER(OFFSET('Sanitation Data'!$G$13,0,10*ROW('Sanitation Data'!G184))),DI190="",ISNUMBER(OFFSET('Sanitation Data'!$G$13,0,10*ROW('Sanitation Data'!G184)))),OFFSET('Sanitation Data'!$G$13,0,10*ROW('Sanitation Data'!G184)),NA())))</f>
        <v>#N/A</v>
      </c>
      <c r="AU190" s="251" t="e">
        <f ca="true">+IF(AND(ISNUMBER(OFFSET('Sanitation Data'!$H$5,0,10*ROW('Sanitation Data'!H184))),DJ190="Yes"),100-OFFSET('Sanitation Data'!$H$5,0,10*ROW('Sanitation Data'!H184)),IF(AND(ISNUMBER(OFFSET('Sanitation Data'!$H$5,0,10*ROW('Sanitation Data'!H184))),DJ190="No",ISNUMBER(OFFSET('Sanitation Data'!$H$5,0,10*ROW('Sanitation Data'!H184)))),CONCATENATE("[",ROUND(100-OFFSET('Sanitation Data'!$H$5,0,10*ROW('Sanitation Data'!H184)),0),"]"),IF(AND(ISNUMBER(OFFSET('Sanitation Data'!$H$5,0,10*ROW('Sanitation Data'!H184))),DJ190="",ISNUMBER(OFFSET('Sanitation Data'!$H$5,0,10*ROW('Sanitation Data'!H184)))),100-OFFSET('Sanitation Data'!$H$5,0,10*ROW('Sanitation Data'!H184)),NA())))</f>
        <v>#N/A</v>
      </c>
      <c r="AV190" s="251" t="e">
        <f ca="true">+IF(AND(ISNUMBER(OFFSET('Sanitation Data'!$H$7,0,10*ROW('Sanitation Data'!H184))),DK190="Yes"),OFFSET('Sanitation Data'!$H$7,0,10*ROW('Sanitation Data'!H184)),IF(AND(ISNUMBER(OFFSET('Sanitation Data'!$H$7,0,10*ROW('Sanitation Data'!H184))),DK190="No",ISNUMBER(OFFSET('Sanitation Data'!$H$7,0,10*ROW('Sanitation Data'!H184)))),CONCATENATE("[",ROUND(OFFSET('Sanitation Data'!$H$7,0,10*ROW('Sanitation Data'!H184)),0),"]"),IF(AND(ISNUMBER(OFFSET('Sanitation Data'!$H$7,0,10*ROW('Sanitation Data'!H184))),DK190="",ISNUMBER(OFFSET('Sanitation Data'!$H$7,0,10*ROW('Sanitation Data'!H184)))),OFFSET('Sanitation Data'!$H$7,0,10*ROW('Sanitation Data'!H184)),NA())))</f>
        <v>#N/A</v>
      </c>
      <c r="AW190" s="251" t="e">
        <f ca="true">+IF(AND(ISNUMBER(OFFSET('Sanitation Data'!$H$11,0,10*ROW('Sanitation Data'!H184))),DL190="Yes"),OFFSET('Sanitation Data'!$H$11,0,10*ROW('Sanitation Data'!H184)),IF(AND(ISNUMBER(OFFSET('Sanitation Data'!$H$11,0,10*ROW('Sanitation Data'!H184))),DL190="No",ISNUMBER(OFFSET('Sanitation Data'!$H$11,0,10*ROW('Sanitation Data'!H184)))),CONCATENATE("[",ROUND(OFFSET('Sanitation Data'!$H$11,0,10*ROW('Sanitation Data'!H184)),0),"]"),IF(AND(ISNUMBER(OFFSET('Sanitation Data'!$H$11,0,10*ROW('Sanitation Data'!H184))),DL190="",ISNUMBER(OFFSET('Sanitation Data'!$H$11,0,10*ROW('Sanitation Data'!H184)))),OFFSET('Sanitation Data'!$H$11,0,10*ROW('Sanitation Data'!H184)),NA())))</f>
        <v>#N/A</v>
      </c>
      <c r="AX190" s="251" t="e">
        <f ca="true">+IF(AND(ISNUMBER(OFFSET('Sanitation Data'!$H$12,0,10*ROW('Sanitation Data'!H184))),DM190="Yes"),OFFSET('Sanitation Data'!$H$12,0,10*ROW('Sanitation Data'!H184)),IF(AND(ISNUMBER(OFFSET('Sanitation Data'!$H$12,0,10*ROW('Sanitation Data'!H184))),DM190="No",ISNUMBER(OFFSET('Sanitation Data'!$H$12,0,10*ROW('Sanitation Data'!H184)))),CONCATENATE("[",ROUND(OFFSET('Sanitation Data'!$H$12,0,10*ROW('Sanitation Data'!H184)),0),"]"),IF(AND(ISNUMBER(OFFSET('Sanitation Data'!$H$12,0,10*ROW('Sanitation Data'!H184))),DM190="",ISNUMBER(OFFSET('Sanitation Data'!$H$12,0,10*ROW('Sanitation Data'!H184)))),OFFSET('Sanitation Data'!$H$12,0,10*ROW('Sanitation Data'!H184)),NA())))</f>
        <v>#N/A</v>
      </c>
      <c r="AY190" s="251" t="e">
        <f ca="true">+IF(AND(ISNUMBER(OFFSET('Sanitation Data'!$H$13,0,10*ROW('Sanitation Data'!H184))),DN190="Yes"),OFFSET('Sanitation Data'!$H$13,0,10*ROW('Sanitation Data'!H184)),IF(AND(ISNUMBER(OFFSET('Sanitation Data'!$H$13,0,10*ROW('Sanitation Data'!H184))),DN190="No",ISNUMBER(OFFSET('Sanitation Data'!$H$13,0,10*ROW('Sanitation Data'!H184)))),CONCATENATE("[",ROUND(OFFSET('Sanitation Data'!$H$13,0,10*ROW('Sanitation Data'!H184)),0),"]"),IF(AND(ISNUMBER(OFFSET('Sanitation Data'!$H$13,0,10*ROW('Sanitation Data'!H184))),DN190="",ISNUMBER(OFFSET('Sanitation Data'!$H$13,0,10*ROW('Sanitation Data'!H184)))),OFFSET('Sanitation Data'!$H$13,0,10*ROW('Sanitation Data'!H184)),NA())))</f>
        <v>#N/A</v>
      </c>
      <c r="AZ190" s="252" t="e">
        <f ca="true">+IF(AND(ISNUMBER(OFFSET('Hygiene Data'!$C$6,0,10*ROW('Hygiene Data'!C184))),DO190="Yes"),OFFSET('Hygiene Data'!$C$6,0,10*ROW('Hygiene Data'!C184)),IF(AND(ISNUMBER(OFFSET('Hygiene Data'!$C$6,0,10*ROW('Hygiene Data'!C184))),DO190="No",ISNUMBER(OFFSET('Hygiene Data'!$C$6,0,10*ROW('Hygiene Data'!C184)))),CONCATENATE("[",ROUND(OFFSET('Hygiene Data'!$C$6,0,10*ROW('Hygiene Data'!C184)),0),"]"),IF(AND(ISNUMBER(OFFSET('Hygiene Data'!$C$6,0,10*ROW('Hygiene Data'!C184))),DO190="",ISNUMBER(OFFSET('Hygiene Data'!$C$6,0,10*ROW('Hygiene Data'!C184)))),OFFSET('Hygiene Data'!$C$6,0,10*ROW('Hygiene Data'!C184)),NA())))</f>
        <v>#N/A</v>
      </c>
      <c r="BA190" s="252" t="e">
        <f ca="true">+IF(AND(ISNUMBER(OFFSET('Hygiene Data'!$C$8,0,10*ROW('Hygiene Data'!C184))),DP190="Yes"),OFFSET('Hygiene Data'!$C$8,0,10*ROW('Hygiene Data'!C184)),IF(AND(ISNUMBER(OFFSET('Hygiene Data'!$C$8,0,10*ROW('Hygiene Data'!C184))),DP190="No",ISNUMBER(OFFSET('Hygiene Data'!$C$8,0,10*ROW('Hygiene Data'!C184)))),CONCATENATE("[",ROUND(OFFSET('Hygiene Data'!$C$8,0,10*ROW('Hygiene Data'!C184)),0),"]"),IF(AND(ISNUMBER(OFFSET('Hygiene Data'!$C$8,0,10*ROW('Hygiene Data'!C184))),DP190="",ISNUMBER(OFFSET('Hygiene Data'!$C$8,0,10*ROW('Hygiene Data'!C184)))),OFFSET('Hygiene Data'!$C$8,0,10*ROW('Hygiene Data'!C184)),NA())))</f>
        <v>#N/A</v>
      </c>
      <c r="BB190" s="252" t="e">
        <f ca="true">+IF(AND(ISNUMBER(OFFSET('Hygiene Data'!$C$10,0,10*ROW('Hygiene Data'!C184))),DQ190="Yes"),OFFSET('Hygiene Data'!$C$10,0,10*ROW('Hygiene Data'!C184)),IF(AND(ISNUMBER(OFFSET('Hygiene Data'!$C$10,0,10*ROW('Hygiene Data'!C184))),DQ190="No",ISNUMBER(OFFSET('Hygiene Data'!$C$10,0,10*ROW('Hygiene Data'!C184)))),CONCATENATE("[",ROUND(OFFSET('Hygiene Data'!$C$10,0,10*ROW('Hygiene Data'!C184)),0),"]"),IF(AND(ISNUMBER(OFFSET('Hygiene Data'!$C$10,0,10*ROW('Hygiene Data'!C184))),DQ190="",ISNUMBER(OFFSET('Hygiene Data'!$C$10,0,10*ROW('Hygiene Data'!C184)))),OFFSET('Hygiene Data'!$C$10,0,10*ROW('Hygiene Data'!C184)),NA())))</f>
        <v>#N/A</v>
      </c>
      <c r="BC190" s="252" t="e">
        <f ca="true">+IF(AND(ISNUMBER(OFFSET('Hygiene Data'!$D$6,0,10*ROW('Hygiene Data'!D184))),DR190="Yes"),OFFSET('Hygiene Data'!$D$6,0,10*ROW('Hygiene Data'!D184)),IF(AND(ISNUMBER(OFFSET('Hygiene Data'!$D$6,0,10*ROW('Hygiene Data'!D184))),DR190="No",ISNUMBER(OFFSET('Hygiene Data'!$D$6,0,10*ROW('Hygiene Data'!D184)))),CONCATENATE("[",ROUND(OFFSET('Hygiene Data'!$D$6,0,10*ROW('Hygiene Data'!D184)),0),"]"),IF(AND(ISNUMBER(OFFSET('Hygiene Data'!$D$6,0,10*ROW('Hygiene Data'!D184))),DR190="",ISNUMBER(OFFSET('Hygiene Data'!$D$6,0,10*ROW('Hygiene Data'!D184)))),OFFSET('Hygiene Data'!$D$6,0,10*ROW('Hygiene Data'!D184)),NA())))</f>
        <v>#N/A</v>
      </c>
      <c r="BD190" s="252" t="e">
        <f ca="true">+IF(AND(ISNUMBER(OFFSET('Hygiene Data'!$D$8,0,10*ROW('Hygiene Data'!D184))),DS190="Yes"),OFFSET('Hygiene Data'!$D$8,0,10*ROW('Hygiene Data'!D184)),IF(AND(ISNUMBER(OFFSET('Hygiene Data'!$D$8,0,10*ROW('Hygiene Data'!D184))),DS190="No",ISNUMBER(OFFSET('Hygiene Data'!$D$8,0,10*ROW('Hygiene Data'!D184)))),CONCATENATE("[",ROUND(OFFSET('Hygiene Data'!$D$8,0,10*ROW('Hygiene Data'!D184)),0),"]"),IF(AND(ISNUMBER(OFFSET('Hygiene Data'!$D$8,0,10*ROW('Hygiene Data'!D184))),DS190="",ISNUMBER(OFFSET('Hygiene Data'!$D$8,0,10*ROW('Hygiene Data'!D184)))),OFFSET('Hygiene Data'!$D$8,0,10*ROW('Hygiene Data'!D184)),NA())))</f>
        <v>#N/A</v>
      </c>
      <c r="BE190" s="252" t="e">
        <f ca="true">+IF(AND(ISNUMBER(OFFSET('Hygiene Data'!$D$10,0,10*ROW('Hygiene Data'!D184))),DT190="Yes"),OFFSET('Hygiene Data'!$D$10,0,10*ROW('Hygiene Data'!D184)),IF(AND(ISNUMBER(OFFSET('Hygiene Data'!$D$10,0,10*ROW('Hygiene Data'!D184))),DT190="No",ISNUMBER(OFFSET('Hygiene Data'!$D$10,0,10*ROW('Hygiene Data'!D184)))),CONCATENATE("[",ROUND(OFFSET('Hygiene Data'!$D$10,0,10*ROW('Hygiene Data'!D184)),0),"]"),IF(AND(ISNUMBER(OFFSET('Hygiene Data'!$D$10,0,10*ROW('Hygiene Data'!D184))),DT190="",ISNUMBER(OFFSET('Hygiene Data'!$D$10,0,10*ROW('Hygiene Data'!D184)))),OFFSET('Hygiene Data'!$D$10,0,10*ROW('Hygiene Data'!D184)),NA())))</f>
        <v>#N/A</v>
      </c>
      <c r="BF190" s="252" t="e">
        <f ca="true">+IF(AND(ISNUMBER(OFFSET('Hygiene Data'!$E$6,0,10*ROW('Hygiene Data'!E184))),DU190="Yes"),OFFSET('Hygiene Data'!$E$6,0,10*ROW('Hygiene Data'!E184)),IF(AND(ISNUMBER(OFFSET('Hygiene Data'!$E$6,0,10*ROW('Hygiene Data'!E184))),DU190="No",ISNUMBER(OFFSET('Hygiene Data'!$E$6,0,10*ROW('Hygiene Data'!E184)))),CONCATENATE("[",ROUND(OFFSET('Hygiene Data'!$E$6,0,10*ROW('Hygiene Data'!E184)),0),"]"),IF(AND(ISNUMBER(OFFSET('Hygiene Data'!$E$6,0,10*ROW('Hygiene Data'!E184))),DU190="",ISNUMBER(OFFSET('Hygiene Data'!$E$6,0,10*ROW('Hygiene Data'!E184)))),OFFSET('Hygiene Data'!$E$6,0,10*ROW('Hygiene Data'!E184)),NA())))</f>
        <v>#N/A</v>
      </c>
      <c r="BG190" s="252" t="e">
        <f ca="true">+IF(AND(ISNUMBER(OFFSET('Hygiene Data'!$E$8,0,10*ROW('Hygiene Data'!E184))),DV190="Yes"),OFFSET('Hygiene Data'!$E$8,0,10*ROW('Hygiene Data'!E184)),IF(AND(ISNUMBER(OFFSET('Hygiene Data'!$E$8,0,10*ROW('Hygiene Data'!E184))),DV190="No",ISNUMBER(OFFSET('Hygiene Data'!$E$8,0,10*ROW('Hygiene Data'!E184)))),CONCATENATE("[",ROUND(OFFSET('Hygiene Data'!$E$8,0,10*ROW('Hygiene Data'!E184)),0),"]"),IF(AND(ISNUMBER(OFFSET('Hygiene Data'!$E$8,0,10*ROW('Hygiene Data'!E184))),DV190="",ISNUMBER(OFFSET('Hygiene Data'!$E$8,0,10*ROW('Hygiene Data'!E184)))),OFFSET('Hygiene Data'!$E$8,0,10*ROW('Hygiene Data'!E184)),NA())))</f>
        <v>#N/A</v>
      </c>
      <c r="BH190" s="252" t="e">
        <f ca="true">+IF(AND(ISNUMBER(OFFSET('Hygiene Data'!$E$10,0,10*ROW('Hygiene Data'!E184))),DW190="Yes"),OFFSET('Hygiene Data'!$E$10,0,10*ROW('Hygiene Data'!E184)),IF(AND(ISNUMBER(OFFSET('Hygiene Data'!$E$10,0,10*ROW('Hygiene Data'!E184))),DW190="No",ISNUMBER(OFFSET('Hygiene Data'!$E$10,0,10*ROW('Hygiene Data'!E184)))),CONCATENATE("[",ROUND(OFFSET('Hygiene Data'!$E$10,0,10*ROW('Hygiene Data'!E184)),0),"]"),IF(AND(ISNUMBER(OFFSET('Hygiene Data'!$E$10,0,10*ROW('Hygiene Data'!E184))),DW190="",ISNUMBER(OFFSET('Hygiene Data'!$E$10,0,10*ROW('Hygiene Data'!E184)))),OFFSET('Hygiene Data'!$E$10,0,10*ROW('Hygiene Data'!E184)),NA())))</f>
        <v>#N/A</v>
      </c>
      <c r="BI190" s="252" t="e">
        <f ca="true">+IF(AND(ISNUMBER(OFFSET('Hygiene Data'!$F$6,0,10*ROW('Hygiene Data'!F184))),DX190="Yes"),OFFSET('Hygiene Data'!$F$6,0,10*ROW('Hygiene Data'!F184)),IF(AND(ISNUMBER(OFFSET('Hygiene Data'!$F$6,0,10*ROW('Hygiene Data'!F184))),DX190="No",ISNUMBER(OFFSET('Hygiene Data'!$F$6,0,10*ROW('Hygiene Data'!F184)))),CONCATENATE("[",ROUND(OFFSET('Hygiene Data'!$F$6,0,10*ROW('Hygiene Data'!F184)),0),"]"),IF(AND(ISNUMBER(OFFSET('Hygiene Data'!$F$6,0,10*ROW('Hygiene Data'!F184))),DX190="",ISNUMBER(OFFSET('Hygiene Data'!$F$6,0,10*ROW('Hygiene Data'!F184)))),OFFSET('Hygiene Data'!$F$6,0,10*ROW('Hygiene Data'!F184)),NA())))</f>
        <v>#N/A</v>
      </c>
      <c r="BJ190" s="252" t="e">
        <f ca="true">+IF(AND(ISNUMBER(OFFSET('Hygiene Data'!$F$8,0,10*ROW('Hygiene Data'!F184))),DY190="Yes"),OFFSET('Hygiene Data'!$F$8,0,10*ROW('Hygiene Data'!F184)),IF(AND(ISNUMBER(OFFSET('Hygiene Data'!$F$8,0,10*ROW('Hygiene Data'!F184))),DY190="No",ISNUMBER(OFFSET('Hygiene Data'!$F$8,0,10*ROW('Hygiene Data'!F184)))),CONCATENATE("[",ROUND(OFFSET('Hygiene Data'!$F$8,0,10*ROW('Hygiene Data'!F184)),0),"]"),IF(AND(ISNUMBER(OFFSET('Hygiene Data'!$F$8,0,10*ROW('Hygiene Data'!F184))),DY190="",ISNUMBER(OFFSET('Hygiene Data'!$F$8,0,10*ROW('Hygiene Data'!F184)))),OFFSET('Hygiene Data'!$F$8,0,10*ROW('Hygiene Data'!F184)),NA())))</f>
        <v>#N/A</v>
      </c>
      <c r="BK190" s="252" t="e">
        <f ca="true">+IF(AND(ISNUMBER(OFFSET('Hygiene Data'!$F$10,0,10*ROW('Hygiene Data'!F184))),DZ190="Yes"),OFFSET('Hygiene Data'!$F$10,0,10*ROW('Hygiene Data'!F184)),IF(AND(ISNUMBER(OFFSET('Hygiene Data'!$F$10,0,10*ROW('Hygiene Data'!F184))),DZ190="No",ISNUMBER(OFFSET('Hygiene Data'!$F$10,0,10*ROW('Hygiene Data'!F184)))),CONCATENATE("[",ROUND(OFFSET('Hygiene Data'!$F$10,0,10*ROW('Hygiene Data'!F184)),0),"]"),IF(AND(ISNUMBER(OFFSET('Hygiene Data'!$F$10,0,10*ROW('Hygiene Data'!F184))),DZ190="",ISNUMBER(OFFSET('Hygiene Data'!$F$10,0,10*ROW('Hygiene Data'!F184)))),OFFSET('Hygiene Data'!$F$10,0,10*ROW('Hygiene Data'!F184)),NA())))</f>
        <v>#N/A</v>
      </c>
      <c r="BL190" s="252" t="e">
        <f ca="true">+IF(AND(ISNUMBER(OFFSET('Hygiene Data'!$G$6,0,10*ROW('Hygiene Data'!G184))),EA190="Yes"),OFFSET('Hygiene Data'!$G$6,0,10*ROW('Hygiene Data'!G184)),IF(AND(ISNUMBER(OFFSET('Hygiene Data'!$G$6,0,10*ROW('Hygiene Data'!G184))),EA190="No",ISNUMBER(OFFSET('Hygiene Data'!$G$6,0,10*ROW('Hygiene Data'!G184)))),CONCATENATE("[",ROUND(OFFSET('Hygiene Data'!$G$6,0,10*ROW('Hygiene Data'!G184)),0),"]"),IF(AND(ISNUMBER(OFFSET('Hygiene Data'!$G$6,0,10*ROW('Hygiene Data'!G184))),EA190="",ISNUMBER(OFFSET('Hygiene Data'!$G$6,0,10*ROW('Hygiene Data'!G184)))),OFFSET('Hygiene Data'!$G$6,0,10*ROW('Hygiene Data'!G184)),NA())))</f>
        <v>#N/A</v>
      </c>
      <c r="BM190" s="252" t="e">
        <f ca="true">+IF(AND(ISNUMBER(OFFSET('Hygiene Data'!$G$8,0,10*ROW('Hygiene Data'!G184))),EB190="Yes"),OFFSET('Hygiene Data'!$G$8,0,10*ROW('Hygiene Data'!G184)),IF(AND(ISNUMBER(OFFSET('Hygiene Data'!$G$8,0,10*ROW('Hygiene Data'!G184))),EB190="No",ISNUMBER(OFFSET('Hygiene Data'!$G$8,0,10*ROW('Hygiene Data'!G184)))),CONCATENATE("[",ROUND(OFFSET('Hygiene Data'!$G$8,0,10*ROW('Hygiene Data'!G184)),0),"]"),IF(AND(ISNUMBER(OFFSET('Hygiene Data'!$G$8,0,10*ROW('Hygiene Data'!G184))),EB190="",ISNUMBER(OFFSET('Hygiene Data'!$G$8,0,10*ROW('Hygiene Data'!G184)))),OFFSET('Hygiene Data'!$G$8,0,10*ROW('Hygiene Data'!G184)),NA())))</f>
        <v>#N/A</v>
      </c>
      <c r="BN190" s="252" t="e">
        <f ca="true">+IF(AND(ISNUMBER(OFFSET('Hygiene Data'!$G$10,0,10*ROW('Hygiene Data'!G184))),EC190="Yes"),OFFSET('Hygiene Data'!$G$10,0,10*ROW('Hygiene Data'!G184)),IF(AND(ISNUMBER(OFFSET('Hygiene Data'!$G$10,0,10*ROW('Hygiene Data'!G184))),EC190="No",ISNUMBER(OFFSET('Hygiene Data'!$G$10,0,10*ROW('Hygiene Data'!G184)))),CONCATENATE("[",ROUND(OFFSET('Hygiene Data'!$G$10,0,10*ROW('Hygiene Data'!G184)),0),"]"),IF(AND(ISNUMBER(OFFSET('Hygiene Data'!$G$10,0,10*ROW('Hygiene Data'!G184))),EC190="",ISNUMBER(OFFSET('Hygiene Data'!$G$10,0,10*ROW('Hygiene Data'!G184)))),OFFSET('Hygiene Data'!$G$10,0,10*ROW('Hygiene Data'!G184)),NA())))</f>
        <v>#N/A</v>
      </c>
      <c r="BO190" s="252" t="e">
        <f ca="true">+IF(AND(ISNUMBER(OFFSET('Hygiene Data'!$H$6,0,10*ROW('Hygiene Data'!H184))),ED190="Yes"),OFFSET('Hygiene Data'!$H$6,0,10*ROW('Hygiene Data'!H184)),IF(AND(ISNUMBER(OFFSET('Hygiene Data'!$H$6,0,10*ROW('Hygiene Data'!H184))),ED190="No",ISNUMBER(OFFSET('Hygiene Data'!$H$6,0,10*ROW('Hygiene Data'!H184)))),CONCATENATE("[",ROUND(OFFSET('Hygiene Data'!$H$6,0,10*ROW('Hygiene Data'!H184)),0),"]"),IF(AND(ISNUMBER(OFFSET('Hygiene Data'!$H$6,0,10*ROW('Hygiene Data'!H184))),ED190="",ISNUMBER(OFFSET('Hygiene Data'!$H$6,0,10*ROW('Hygiene Data'!H184)))),OFFSET('Hygiene Data'!$H$6,0,10*ROW('Hygiene Data'!H184)),NA())))</f>
        <v>#N/A</v>
      </c>
      <c r="BP190" s="252" t="e">
        <f ca="true">+IF(AND(ISNUMBER(OFFSET('Hygiene Data'!$H$8,0,10*ROW('Hygiene Data'!H184))),EE190="Yes"),OFFSET('Hygiene Data'!$H$8,0,10*ROW('Hygiene Data'!H184)),IF(AND(ISNUMBER(OFFSET('Hygiene Data'!$H$8,0,10*ROW('Hygiene Data'!H184))),EE190="No",ISNUMBER(OFFSET('Hygiene Data'!$H$8,0,10*ROW('Hygiene Data'!H184)))),CONCATENATE("[",ROUND(OFFSET('Hygiene Data'!$H$8,0,10*ROW('Hygiene Data'!H184)),0),"]"),IF(AND(ISNUMBER(OFFSET('Hygiene Data'!$H$8,0,10*ROW('Hygiene Data'!H184))),EE190="",ISNUMBER(OFFSET('Hygiene Data'!$H$8,0,10*ROW('Hygiene Data'!H184)))),OFFSET('Hygiene Data'!$H$8,0,10*ROW('Hygiene Data'!H184)),NA())))</f>
        <v>#N/A</v>
      </c>
      <c r="BQ190" s="252" t="e">
        <f ca="true">+IF(AND(ISNUMBER(OFFSET('Hygiene Data'!$H$10,0,10*ROW('Hygiene Data'!H184))),EF190="Yes"),OFFSET('Hygiene Data'!$H$10,0,10*ROW('Hygiene Data'!H184)),IF(AND(ISNUMBER(OFFSET('Hygiene Data'!$H$10,0,10*ROW('Hygiene Data'!H184))),EF190="No",ISNUMBER(OFFSET('Hygiene Data'!$H$10,0,10*ROW('Hygiene Data'!H184)))),CONCATENATE("[",ROUND(OFFSET('Hygiene Data'!$H$10,0,10*ROW('Hygiene Data'!H184)),0),"]"),IF(AND(ISNUMBER(OFFSET('Hygiene Data'!$H$10,0,10*ROW('Hygiene Data'!H184))),EF190="",ISNUMBER(OFFSET('Hygiene Data'!$H$10,0,10*ROW('Hygiene Data'!H184)))),OFFSET('Hygiene Data'!$H$10,0,10*ROW('Hygiene Data'!H184)),NA())))</f>
        <v>#N/A</v>
      </c>
      <c r="BS190" s="36" t="str">
        <f ca="true">+IF(OFFSET('Water Data'!$C$28,0,10*ROW('Water Data'!C184))="","",OFFSET('Water Data'!$C$28,0,10*ROW('Water Data'!C184)))</f>
        <v/>
      </c>
      <c r="BT190" s="36" t="str">
        <f ca="true">+IF(OFFSET('Water Data'!$C$29,0,10*ROW('Water Data'!C184))="","",OFFSET('Water Data'!$C$29,0,10*ROW('Water Data'!C184)))</f>
        <v/>
      </c>
      <c r="BU190" s="36" t="str">
        <f ca="true">+IF(OFFSET('Water Data'!$C$30,0,10*ROW('Water Data'!C184))="","",OFFSET('Water Data'!$C$30,0,10*ROW('Water Data'!C184)))</f>
        <v/>
      </c>
      <c r="BV190" s="36" t="str">
        <f ca="true">+IF(OFFSET('Water Data'!$D$28,0,10*ROW('Water Data'!D184))="","",OFFSET('Water Data'!$D$28,0,10*ROW('Water Data'!D184)))</f>
        <v/>
      </c>
      <c r="BW190" s="36" t="str">
        <f ca="true">+IF(OFFSET('Water Data'!$D$29,0,10*ROW('Water Data'!D184))="","",OFFSET('Water Data'!$D$29,0,10*ROW('Water Data'!D184)))</f>
        <v/>
      </c>
      <c r="BX190" s="36" t="str">
        <f ca="true">+IF(OFFSET('Water Data'!$D$30,0,10*ROW('Water Data'!D184))="","",OFFSET('Water Data'!$D$30,0,10*ROW('Water Data'!D184)))</f>
        <v/>
      </c>
      <c r="BY190" s="36" t="str">
        <f ca="true">+IF(OFFSET('Water Data'!$E$28,0,10*ROW('Water Data'!E184))="","",OFFSET('Water Data'!$E$28,0,10*ROW('Water Data'!E184)))</f>
        <v/>
      </c>
      <c r="BZ190" s="36" t="str">
        <f ca="true">+IF(OFFSET('Water Data'!$E$29,0,10*ROW('Water Data'!E184))="","",OFFSET('Water Data'!$E$29,0,10*ROW('Water Data'!E184)))</f>
        <v/>
      </c>
      <c r="CA190" s="36" t="str">
        <f ca="true">+IF(OFFSET('Water Data'!$E$30,0,10*ROW('Water Data'!E184))="","",OFFSET('Water Data'!$E$30,0,10*ROW('Water Data'!E184)))</f>
        <v/>
      </c>
      <c r="CB190" s="36" t="str">
        <f ca="true">+IF(OFFSET('Water Data'!$F$28,0,10*ROW('Water Data'!F184))="","",OFFSET('Water Data'!$F$28,0,10*ROW('Water Data'!F184)))</f>
        <v/>
      </c>
      <c r="CC190" s="36" t="str">
        <f ca="true">+IF(OFFSET('Water Data'!$F$29,0,10*ROW('Water Data'!F184))="","",OFFSET('Water Data'!$F$29,0,10*ROW('Water Data'!F184)))</f>
        <v/>
      </c>
      <c r="CD190" s="36" t="str">
        <f ca="true">+IF(OFFSET('Water Data'!$F$30,0,10*ROW('Water Data'!F184))="","",OFFSET('Water Data'!$F$30,0,10*ROW('Water Data'!F184)))</f>
        <v/>
      </c>
      <c r="CE190" s="36" t="str">
        <f ca="true">+IF(OFFSET('Water Data'!$G$28,0,10*ROW('Water Data'!G184))="","",OFFSET('Water Data'!$G$28,0,10*ROW('Water Data'!G184)))</f>
        <v/>
      </c>
      <c r="CF190" s="36" t="str">
        <f ca="true">+IF(OFFSET('Water Data'!$G$29,0,10*ROW('Water Data'!G184))="","",OFFSET('Water Data'!$G$29,0,10*ROW('Water Data'!G184)))</f>
        <v/>
      </c>
      <c r="CG190" s="36" t="str">
        <f ca="true">+IF(OFFSET('Water Data'!$G$30,0,10*ROW('Water Data'!G184))="","",OFFSET('Water Data'!$G$30,0,10*ROW('Water Data'!G184)))</f>
        <v/>
      </c>
      <c r="CH190" s="36" t="str">
        <f ca="true">+IF(OFFSET('Water Data'!$H$28,0,10*ROW('Water Data'!H184))="","",OFFSET('Water Data'!$H$28,0,10*ROW('Water Data'!H184)))</f>
        <v/>
      </c>
      <c r="CI190" s="36" t="str">
        <f ca="true">+IF(OFFSET('Water Data'!$H$29,0,10*ROW('Water Data'!H184))="","",OFFSET('Water Data'!$H$29,0,10*ROW('Water Data'!H184)))</f>
        <v/>
      </c>
      <c r="CJ190" s="36" t="str">
        <f ca="true">+IF(OFFSET('Water Data'!$H$30,0,10*ROW('Water Data'!H184))="","",OFFSET('Water Data'!$H$30,0,10*ROW('Water Data'!H184)))</f>
        <v/>
      </c>
      <c r="CK190" s="36" t="str">
        <f ca="true">+IF(OFFSET('Sanitation Data'!$C$29,0,10*ROW('Sanitation Data'!C184))="","",OFFSET('Sanitation Data'!$C$29,0,10*ROW('Sanitation Data'!C184)))</f>
        <v/>
      </c>
      <c r="CL190" s="36" t="str">
        <f ca="true">+IF(OFFSET('Sanitation Data'!$C$30,0,10*ROW('Sanitation Data'!C184))="","",OFFSET('Sanitation Data'!$C$30,0,10*ROW('Sanitation Data'!C184)))</f>
        <v/>
      </c>
      <c r="CM190" s="36" t="str">
        <f ca="true">+IF(OFFSET('Sanitation Data'!$C$31,0,10*ROW('Sanitation Data'!C184))="","",OFFSET('Sanitation Data'!$C$31,0,10*ROW('Sanitation Data'!C184)))</f>
        <v/>
      </c>
      <c r="CN190" s="36" t="str">
        <f ca="true">+IF(OFFSET('Sanitation Data'!$C$32,0,10*ROW('Sanitation Data'!C184))="","",OFFSET('Sanitation Data'!$C$32,0,10*ROW('Sanitation Data'!C184)))</f>
        <v/>
      </c>
      <c r="CO190" s="36" t="str">
        <f ca="true">+IF(OFFSET('Sanitation Data'!$C$33,0,10*ROW('Sanitation Data'!C184))="","",OFFSET('Sanitation Data'!$C$33,0,10*ROW('Sanitation Data'!C184)))</f>
        <v/>
      </c>
      <c r="CP190" s="36" t="str">
        <f ca="true">+IF(OFFSET('Sanitation Data'!$D$29,0,10*ROW('Sanitation Data'!D184))="","",OFFSET('Sanitation Data'!$D$29,0,10*ROW('Sanitation Data'!D184)))</f>
        <v/>
      </c>
      <c r="CQ190" s="36" t="str">
        <f ca="true">+IF(OFFSET('Sanitation Data'!$D$30,0,10*ROW('Sanitation Data'!D184))="","",OFFSET('Sanitation Data'!$D$30,0,10*ROW('Sanitation Data'!D184)))</f>
        <v/>
      </c>
      <c r="CR190" s="36" t="str">
        <f ca="true">+IF(OFFSET('Sanitation Data'!$D$31,0,10*ROW('Sanitation Data'!D184))="","",OFFSET('Sanitation Data'!$D$31,0,10*ROW('Sanitation Data'!D184)))</f>
        <v/>
      </c>
      <c r="CS190" s="36" t="str">
        <f ca="true">+IF(OFFSET('Sanitation Data'!$D$32,0,10*ROW('Sanitation Data'!D184))="","",OFFSET('Sanitation Data'!$D$32,0,10*ROW('Sanitation Data'!D184)))</f>
        <v/>
      </c>
      <c r="CT190" s="36" t="str">
        <f ca="true">+IF(OFFSET('Sanitation Data'!$D$33,0,10*ROW('Sanitation Data'!D184))="","",OFFSET('Sanitation Data'!$D$33,0,10*ROW('Sanitation Data'!D184)))</f>
        <v/>
      </c>
      <c r="CU190" s="36" t="str">
        <f ca="true">+IF(OFFSET('Sanitation Data'!$E$29,0,10*ROW('Sanitation Data'!E184))="","",OFFSET('Sanitation Data'!$E$29,0,10*ROW('Sanitation Data'!E184)))</f>
        <v/>
      </c>
      <c r="CV190" s="36" t="str">
        <f ca="true">+IF(OFFSET('Sanitation Data'!$E$30,0,10*ROW('Sanitation Data'!E184))="","",OFFSET('Sanitation Data'!$E$30,0,10*ROW('Sanitation Data'!E184)))</f>
        <v/>
      </c>
      <c r="CW190" s="36" t="str">
        <f ca="true">+IF(OFFSET('Sanitation Data'!$E$31,0,10*ROW('Sanitation Data'!E184))="","",OFFSET('Sanitation Data'!$E$31,0,10*ROW('Sanitation Data'!E184)))</f>
        <v/>
      </c>
      <c r="CX190" s="36" t="str">
        <f ca="true">+IF(OFFSET('Sanitation Data'!$E$32,0,10*ROW('Sanitation Data'!E184))="","",OFFSET('Sanitation Data'!$E$32,0,10*ROW('Sanitation Data'!E184)))</f>
        <v/>
      </c>
      <c r="CY190" s="36" t="str">
        <f ca="true">+IF(OFFSET('Sanitation Data'!$E$33,0,10*ROW('Sanitation Data'!E184))="","",OFFSET('Sanitation Data'!$E$33,0,10*ROW('Sanitation Data'!E184)))</f>
        <v/>
      </c>
      <c r="CZ190" s="36" t="str">
        <f ca="true">+IF(OFFSET('Sanitation Data'!$F$29,0,10*ROW('Sanitation Data'!F184))="","",OFFSET('Sanitation Data'!$F$29,0,10*ROW('Sanitation Data'!F184)))</f>
        <v/>
      </c>
      <c r="DA190" s="36" t="str">
        <f ca="true">+IF(OFFSET('Sanitation Data'!$F$30,0,10*ROW('Sanitation Data'!F184))="","",OFFSET('Sanitation Data'!$F$30,0,10*ROW('Sanitation Data'!F184)))</f>
        <v/>
      </c>
      <c r="DB190" s="36" t="str">
        <f ca="true">+IF(OFFSET('Sanitation Data'!$F$31,0,10*ROW('Sanitation Data'!F184))="","",OFFSET('Sanitation Data'!$F$31,0,10*ROW('Sanitation Data'!F184)))</f>
        <v/>
      </c>
      <c r="DC190" s="36" t="str">
        <f ca="true">+IF(OFFSET('Sanitation Data'!$F$32,0,10*ROW('Sanitation Data'!F184))="","",OFFSET('Sanitation Data'!$F$32,0,10*ROW('Sanitation Data'!F184)))</f>
        <v/>
      </c>
      <c r="DD190" s="36" t="str">
        <f ca="true">+IF(OFFSET('Sanitation Data'!$F$33,0,10*ROW('Sanitation Data'!F184))="","",OFFSET('Sanitation Data'!$F$33,0,10*ROW('Sanitation Data'!F184)))</f>
        <v/>
      </c>
      <c r="DE190" s="36" t="str">
        <f ca="true">+IF(OFFSET('Sanitation Data'!$G$29,0,10*ROW('Sanitation Data'!G184))="","",OFFSET('Sanitation Data'!$G$29,0,10*ROW('Sanitation Data'!G184)))</f>
        <v/>
      </c>
      <c r="DF190" s="36" t="str">
        <f ca="true">+IF(OFFSET('Sanitation Data'!$G$30,0,10*ROW('Sanitation Data'!G184))="","",OFFSET('Sanitation Data'!$G$30,0,10*ROW('Sanitation Data'!G184)))</f>
        <v/>
      </c>
      <c r="DG190" s="36" t="str">
        <f ca="true">+IF(OFFSET('Sanitation Data'!$G$31,0,10*ROW('Sanitation Data'!G184))="","",OFFSET('Sanitation Data'!$G$31,0,10*ROW('Sanitation Data'!G184)))</f>
        <v/>
      </c>
      <c r="DH190" s="36" t="str">
        <f ca="true">+IF(OFFSET('Sanitation Data'!$G$32,0,10*ROW('Sanitation Data'!G184))="","",OFFSET('Sanitation Data'!$G$32,0,10*ROW('Sanitation Data'!G184)))</f>
        <v/>
      </c>
      <c r="DI190" s="36" t="str">
        <f ca="true">+IF(OFFSET('Sanitation Data'!$G$33,0,10*ROW('Sanitation Data'!G184))="","",OFFSET('Sanitation Data'!$G$33,0,10*ROW('Sanitation Data'!G184)))</f>
        <v/>
      </c>
      <c r="DJ190" s="36" t="str">
        <f ca="true">+IF(OFFSET('Sanitation Data'!$H$29,0,10*ROW('Sanitation Data'!H184))="","",OFFSET('Sanitation Data'!$H$29,0,10*ROW('Sanitation Data'!H184)))</f>
        <v/>
      </c>
      <c r="DK190" s="36" t="str">
        <f ca="true">+IF(OFFSET('Sanitation Data'!$H$30,0,10*ROW('Sanitation Data'!H184))="","",OFFSET('Sanitation Data'!$H$30,0,10*ROW('Sanitation Data'!H184)))</f>
        <v/>
      </c>
      <c r="DL190" s="36" t="str">
        <f ca="true">+IF(OFFSET('Sanitation Data'!$H$31,0,10*ROW('Sanitation Data'!H184))="","",OFFSET('Sanitation Data'!$H$31,0,10*ROW('Sanitation Data'!H184)))</f>
        <v/>
      </c>
      <c r="DM190" s="36" t="str">
        <f ca="true">+IF(OFFSET('Sanitation Data'!$H$32,0,10*ROW('Sanitation Data'!H184))="","",OFFSET('Sanitation Data'!$H$32,0,10*ROW('Sanitation Data'!H184)))</f>
        <v/>
      </c>
      <c r="DN190" s="36" t="str">
        <f ca="true">+IF(OFFSET('Sanitation Data'!$H$33,0,10*ROW('Sanitation Data'!H184))="","",OFFSET('Sanitation Data'!$H$33,0,10*ROW('Sanitation Data'!H184)))</f>
        <v/>
      </c>
      <c r="DO190" s="36" t="str">
        <f ca="true">+IF(OFFSET('Hygiene Data'!$C$12,0,10*ROW('Hygiene Data'!C184))="","",OFFSET('Hygiene Data'!$C$12,0,10*ROW('Hygiene Data'!C184)))</f>
        <v/>
      </c>
      <c r="DP190" s="36" t="str">
        <f ca="true">+IF(OFFSET('Hygiene Data'!$C$13,0,10*ROW('Hygiene Data'!C184))="","",OFFSET('Hygiene Data'!$C$13,0,10*ROW('Hygiene Data'!C184)))</f>
        <v/>
      </c>
      <c r="DQ190" s="36" t="str">
        <f ca="true">+IF(OFFSET('Hygiene Data'!$C$14,0,10*ROW('Hygiene Data'!C184))="","",OFFSET('Hygiene Data'!$C$14,0,10*ROW('Hygiene Data'!C184)))</f>
        <v/>
      </c>
      <c r="DR190" s="36" t="str">
        <f ca="true">+IF(OFFSET('Hygiene Data'!$D$12,0,10*ROW('Hygiene Data'!D184))="","",OFFSET('Hygiene Data'!$D$12,0,10*ROW('Hygiene Data'!D184)))</f>
        <v/>
      </c>
      <c r="DS190" s="36" t="str">
        <f ca="true">+IF(OFFSET('Hygiene Data'!$D$13,0,10*ROW('Hygiene Data'!D184))="","",OFFSET('Hygiene Data'!$D$13,0,10*ROW('Hygiene Data'!D184)))</f>
        <v/>
      </c>
      <c r="DT190" s="36" t="str">
        <f ca="true">+IF(OFFSET('Hygiene Data'!$D$14,0,10*ROW('Hygiene Data'!D184))="","",OFFSET('Hygiene Data'!$D$14,0,10*ROW('Hygiene Data'!D184)))</f>
        <v/>
      </c>
      <c r="DU190" s="36" t="str">
        <f ca="true">+IF(OFFSET('Hygiene Data'!$E$12,0,10*ROW('Hygiene Data'!E184))="","",OFFSET('Hygiene Data'!$E$12,0,10*ROW('Hygiene Data'!E184)))</f>
        <v/>
      </c>
      <c r="DV190" s="36" t="str">
        <f ca="true">+IF(OFFSET('Hygiene Data'!$E$13,0,10*ROW('Hygiene Data'!E184))="","",OFFSET('Hygiene Data'!$E$13,0,10*ROW('Hygiene Data'!E184)))</f>
        <v/>
      </c>
      <c r="DW190" s="36" t="str">
        <f ca="true">+IF(OFFSET('Hygiene Data'!$E$14,0,10*ROW('Hygiene Data'!E184))="","",OFFSET('Hygiene Data'!$E$14,0,10*ROW('Hygiene Data'!E184)))</f>
        <v/>
      </c>
      <c r="DX190" s="36" t="str">
        <f ca="true">+IF(OFFSET('Hygiene Data'!$F$12,0,10*ROW('Hygiene Data'!F184))="","",OFFSET('Hygiene Data'!$F$12,0,10*ROW('Hygiene Data'!F184)))</f>
        <v/>
      </c>
      <c r="DY190" s="36" t="str">
        <f ca="true">+IF(OFFSET('Hygiene Data'!$F$13,0,10*ROW('Hygiene Data'!F184))="","",OFFSET('Hygiene Data'!$F$13,0,10*ROW('Hygiene Data'!F184)))</f>
        <v/>
      </c>
      <c r="DZ190" s="36" t="str">
        <f ca="true">+IF(OFFSET('Hygiene Data'!$F$14,0,10*ROW('Hygiene Data'!F184))="","",OFFSET('Hygiene Data'!$F$14,0,10*ROW('Hygiene Data'!F184)))</f>
        <v/>
      </c>
      <c r="EA190" s="36" t="str">
        <f ca="true">+IF(OFFSET('Hygiene Data'!$G$12,0,10*ROW('Hygiene Data'!G184))="","",OFFSET('Hygiene Data'!$G$12,0,10*ROW('Hygiene Data'!G184)))</f>
        <v/>
      </c>
      <c r="EB190" s="36" t="str">
        <f ca="true">+IF(OFFSET('Hygiene Data'!$G$13,0,10*ROW('Hygiene Data'!G184))="","",OFFSET('Hygiene Data'!$G$13,0,10*ROW('Hygiene Data'!G184)))</f>
        <v/>
      </c>
      <c r="EC190" s="36" t="str">
        <f ca="true">+IF(OFFSET('Hygiene Data'!$G$14,0,10*ROW('Hygiene Data'!G184))="","",OFFSET('Hygiene Data'!$G$14,0,10*ROW('Hygiene Data'!G184)))</f>
        <v/>
      </c>
      <c r="ED190" s="36" t="str">
        <f ca="true">+IF(OFFSET('Hygiene Data'!$H$12,0,10*ROW('Hygiene Data'!H184))="","",OFFSET('Hygiene Data'!$H$12,0,10*ROW('Hygiene Data'!H184)))</f>
        <v/>
      </c>
      <c r="EE190" s="36" t="str">
        <f ca="true">+IF(OFFSET('Hygiene Data'!$H$13,0,10*ROW('Hygiene Data'!H184))="","",OFFSET('Hygiene Data'!$H$13,0,10*ROW('Hygiene Data'!H184)))</f>
        <v/>
      </c>
      <c r="EF190" s="36" t="str">
        <f ca="true">+IF(OFFSET('Hygiene Data'!$H$14,0,10*ROW('Hygiene Data'!H184))="","",OFFSET('Hygiene Data'!$H$14,0,10*ROW('Hygiene Data'!H184)))</f>
        <v/>
      </c>
    </row>
    <row r="191" x14ac:dyDescent="0.2">
      <c r="A191" s="59" t="str">
        <f ca="true">+IF(OFFSET('Water Data'!$B$1,0,10*ROW('Water Data'!B188))="","",OFFSET('Water Data'!$B$1,0,10*ROW('Water Data'!B188)))</f>
        <v/>
      </c>
      <c r="B191" s="59" t="str">
        <f ca="true">+IF(OFFSET('Water Data'!$A$3,0,10*ROW('Water Data'!A188))="","",OFFSET('Water Data'!$A$3,0,10*ROW('Water Data'!A188)))</f>
        <v/>
      </c>
      <c r="C191" s="59" t="str">
        <f ca="true">+IF(OFFSET('Water Data'!$C$3,0,10*ROW('Water Data'!C188))="","",OFFSET('Water Data'!$C$3,0,10*ROW('Water Data'!C188)))</f>
        <v/>
      </c>
      <c r="D191" s="250" t="e">
        <f ca="true">+IF(AND(ISNUMBER(OFFSET('Water Data'!$C$5,0,10*ROW('Water Data'!C185))),BS191="Yes"),100-OFFSET('Water Data'!$C$5,0,10*ROW('Water Data'!C185)),IF(AND(ISNUMBER(OFFSET('Water Data'!$C$5,0,10*ROW('Water Data'!C185))),BS191="No",ISNUMBER(OFFSET('Water Data'!$C$5,0,10*ROW('Water Data'!C185)))),CONCATENATE("[",ROUND(100-OFFSET('Water Data'!$C$5,0,10*ROW('Water Data'!C185)),0),"]"),IF(AND(ISNUMBER(OFFSET('Water Data'!$C$5,0,10*ROW('Water Data'!C185))),BS191="",ISNUMBER(OFFSET('Water Data'!$C$5,0,10*ROW('Water Data'!C185)))),100-OFFSET('Water Data'!$C$5,0,10*ROW('Water Data'!C185)),NA())))</f>
        <v>#N/A</v>
      </c>
      <c r="E191" s="250" t="e">
        <f ca="true">+IF(AND(ISNUMBER(OFFSET('Water Data'!$C$7,0,10*ROW('Water Data'!D185))),BT191="Yes"),OFFSET('Water Data'!$C$7,0,10*ROW('Water Data'!C185)),IF(AND(ISNUMBER(OFFSET('Water Data'!$C$7,0,10*ROW('Water Data'!C185))),BT191="No",ISNUMBER(OFFSET('Water Data'!$C$7,0,10*ROW('Water Data'!C185)))),CONCATENATE("[",ROUND(OFFSET('Water Data'!$C$7,0,10*ROW('Water Data'!C185)),0),"]"),IF(AND(ISNUMBER(OFFSET('Water Data'!$C$7,0,10*ROW('Water Data'!C185))),BT191="",ISNUMBER(OFFSET('Water Data'!$C$7,0,10*ROW('Water Data'!C185)))),OFFSET('Water Data'!$C$7,0,10*ROW('Water Data'!C185)),NA())))</f>
        <v>#N/A</v>
      </c>
      <c r="F191" s="250" t="e">
        <f ca="true">+IF(AND(ISNUMBER(OFFSET('Water Data'!$C$10,0,10*ROW('Water Data'!C185))),BU191="Yes"),OFFSET('Water Data'!$C$10,0,10*ROW('Water Data'!C185)),IF(AND(ISNUMBER(OFFSET('Water Data'!$C$10,0,10*ROW('Water Data'!C185))),BU191="No",ISNUMBER(OFFSET('Water Data'!$C$10,0,10*ROW('Water Data'!C185)))),CONCATENATE("[",ROUND(OFFSET('Water Data'!$C$10,0,10*ROW('Water Data'!C185)),0),"]"),IF(AND(ISNUMBER(OFFSET('Water Data'!$C$10,0,10*ROW('Water Data'!C185))),BU191="",ISNUMBER(OFFSET('Water Data'!$C$10,0,10*ROW('Water Data'!C185)))),OFFSET('Water Data'!$C$10,0,10*ROW('Water Data'!C185)),NA())))</f>
        <v>#N/A</v>
      </c>
      <c r="G191" s="250" t="e">
        <f ca="true">+IF(AND(ISNUMBER(OFFSET('Water Data'!$D$5,0,10*ROW('Water Data'!D185))),BV191="Yes"),100-OFFSET('Water Data'!$D$5,0,10*ROW('Water Data'!D185)),IF(AND(ISNUMBER(OFFSET('Water Data'!$D$5,0,10*ROW('Water Data'!D185))),BV191="No",ISNUMBER(OFFSET('Water Data'!$D$5,0,10*ROW('Water Data'!D185)))),CONCATENATE("[",ROUND(100-OFFSET('Water Data'!$D$5,0,10*ROW('Water Data'!D185)),0),"]"),IF(AND(ISNUMBER(OFFSET('Water Data'!$D$5,0,10*ROW('Water Data'!D185))),BV191="",ISNUMBER(OFFSET('Water Data'!$D$5,0,10*ROW('Water Data'!D185)))),100-OFFSET('Water Data'!$D$5,0,10*ROW('Water Data'!D185)),NA())))</f>
        <v>#N/A</v>
      </c>
      <c r="H191" s="250" t="e">
        <f ca="true">+IF(AND(ISNUMBER(OFFSET('Water Data'!$D$7,0,10*ROW('Water Data'!D185))),BW191="Yes"),OFFSET('Water Data'!$D$7,0,10*ROW('Water Data'!D185)),IF(AND(ISNUMBER(OFFSET('Water Data'!$D$7,0,10*ROW('Water Data'!D185))),BW191="No",ISNUMBER(OFFSET('Water Data'!$D$7,0,10*ROW('Water Data'!D185)))),CONCATENATE("[",ROUND(OFFSET('Water Data'!$C$7,0,10*ROW('Water Data'!D185)),0),"]"),IF(AND(ISNUMBER(OFFSET('Water Data'!$D$7,0,10*ROW('Water Data'!D185))),BW191="",ISNUMBER(OFFSET('Water Data'!$D$7,0,10*ROW('Water Data'!D185)))),OFFSET('Water Data'!$D$7,0,10*ROW('Water Data'!D185)),NA())))</f>
        <v>#N/A</v>
      </c>
      <c r="I191" s="250" t="e">
        <f ca="true">+IF(AND(ISNUMBER(OFFSET('Water Data'!$D$10,0,10*ROW('Water Data'!D185))),BX191="Yes"),OFFSET('Water Data'!$D$10,0,10*ROW('Water Data'!D185)),IF(AND(ISNUMBER(OFFSET('Water Data'!$D$10,0,10*ROW('Water Data'!D185))),BX191="No",ISNUMBER(OFFSET('Water Data'!$D$10,0,10*ROW('Water Data'!D185)))),CONCATENATE("[",ROUND(OFFSET('Water Data'!$D$10,0,10*ROW('Water Data'!D185)),0),"]"),IF(AND(ISNUMBER(OFFSET('Water Data'!$D$10,0,10*ROW('Water Data'!D185))),BX191="",ISNUMBER(OFFSET('Water Data'!$D$10,0,10*ROW('Water Data'!D185)))),OFFSET('Water Data'!$D$10,0,10*ROW('Water Data'!D185)),NA())))</f>
        <v>#N/A</v>
      </c>
      <c r="J191" s="250" t="e">
        <f ca="true">+IF(AND(ISNUMBER(OFFSET('Water Data'!$E$5,0,10*ROW('Water Data'!E185))),BY191="Yes"),100-OFFSET('Water Data'!$E$5,0,10*ROW('Water Data'!E185)),IF(AND(ISNUMBER(OFFSET('Water Data'!$E$5,0,10*ROW('Water Data'!E185))),BY191="No",ISNUMBER(OFFSET('Water Data'!$E$5,0,10*ROW('Water Data'!E185)))),CONCATENATE("[",ROUND(100-OFFSET('Water Data'!$E$5,0,10*ROW('Water Data'!E185)),0),"]"),IF(AND(ISNUMBER(OFFSET('Water Data'!$E$5,0,10*ROW('Water Data'!E185))),BY191="",ISNUMBER(OFFSET('Water Data'!$E$5,0,10*ROW('Water Data'!E185)))),100-OFFSET('Water Data'!$E$5,0,10*ROW('Water Data'!E185)),NA())))</f>
        <v>#N/A</v>
      </c>
      <c r="K191" s="250" t="e">
        <f ca="true">+IF(AND(ISNUMBER(OFFSET('Water Data'!$E$7,0,10*ROW('Water Data'!E185))),BZ191="Yes"),OFFSET('Water Data'!$E$7,0,10*ROW('Water Data'!E185)),IF(AND(ISNUMBER(OFFSET('Water Data'!$E$7,0,10*ROW('Water Data'!E185))),BZ191="No",ISNUMBER(OFFSET('Water Data'!$E$7,0,10*ROW('Water Data'!E185)))),CONCATENATE("[",ROUND(OFFSET('Water Data'!$E$7,0,10*ROW('Water Data'!E185)),0),"]"),IF(AND(ISNUMBER(OFFSET('Water Data'!$E$7,0,10*ROW('Water Data'!E185))),BZ191="",ISNUMBER(OFFSET('Water Data'!$E$7,0,10*ROW('Water Data'!E185)))),OFFSET('Water Data'!$E$7,0,10*ROW('Water Data'!E185)),NA())))</f>
        <v>#N/A</v>
      </c>
      <c r="L191" s="250" t="e">
        <f ca="true">+IF(AND(ISNUMBER(OFFSET('Water Data'!$E$10,0,10*ROW('Water Data'!E185))),CA191="Yes"),OFFSET('Water Data'!$E$10,0,10*ROW('Water Data'!E185)),IF(AND(ISNUMBER(OFFSET('Water Data'!$E$10,0,10*ROW('Water Data'!E185))),CA191="No",ISNUMBER(OFFSET('Water Data'!$E$10,0,10*ROW('Water Data'!E185)))),CONCATENATE("[",ROUND(OFFSET('Water Data'!$E$10,0,10*ROW('Water Data'!E185)),0),"]"),IF(AND(ISNUMBER(OFFSET('Water Data'!$E$10,0,10*ROW('Water Data'!E185))),CA191="",ISNUMBER(OFFSET('Water Data'!$E$10,0,10*ROW('Water Data'!E185)))),OFFSET('Water Data'!$E$10,0,10*ROW('Water Data'!E185)),NA())))</f>
        <v>#N/A</v>
      </c>
      <c r="M191" s="250" t="e">
        <f ca="true">+IF(AND(ISNUMBER(OFFSET('Water Data'!$F$5,0,10*ROW('Water Data'!F185))),CB191="Yes"),100-OFFSET('Water Data'!$F$5,0,10*ROW('Water Data'!F185)),IF(AND(ISNUMBER(OFFSET('Water Data'!$F$5,0,10*ROW('Water Data'!F185))),CB191="No",ISNUMBER(OFFSET('Water Data'!$F$5,0,10*ROW('Water Data'!F185)))),CONCATENATE("[",ROUND(100-OFFSET('Water Data'!$F$5,0,10*ROW('Water Data'!F185)),0),"]"),IF(AND(ISNUMBER(OFFSET('Water Data'!$F$5,0,10*ROW('Water Data'!F185))),CB191="",ISNUMBER(OFFSET('Water Data'!$F$5,0,10*ROW('Water Data'!F185)))),100-OFFSET('Water Data'!$F$5,0,10*ROW('Water Data'!F185)),NA())))</f>
        <v>#N/A</v>
      </c>
      <c r="N191" s="250" t="e">
        <f ca="true">+IF(AND(ISNUMBER(OFFSET('Water Data'!$F$7,0,10*ROW('Water Data'!F185))),CC191="Yes"),OFFSET('Water Data'!$F$7,0,10*ROW('Water Data'!F185)),IF(AND(ISNUMBER(OFFSET('Water Data'!$F$7,0,10*ROW('Water Data'!F185))),CC191="No",ISNUMBER(OFFSET('Water Data'!$F$7,0,10*ROW('Water Data'!F185)))),CONCATENATE("[",ROUND(OFFSET('Water Data'!$F$7,0,10*ROW('Water Data'!F185)),0),"]"),IF(AND(ISNUMBER(OFFSET('Water Data'!$F$7,0,10*ROW('Water Data'!F185))),CC191="",ISNUMBER(OFFSET('Water Data'!$F$7,0,10*ROW('Water Data'!F185)))),OFFSET('Water Data'!$F$7,0,10*ROW('Water Data'!F185)),NA())))</f>
        <v>#N/A</v>
      </c>
      <c r="O191" s="250" t="e">
        <f ca="true">+IF(AND(ISNUMBER(OFFSET('Water Data'!$F$10,0,10*ROW('Water Data'!F185))),CD191="Yes"),OFFSET('Water Data'!$F$10,0,10*ROW('Water Data'!F185)),IF(AND(ISNUMBER(OFFSET('Water Data'!$F$10,0,10*ROW('Water Data'!F185))),CD191="No",ISNUMBER(OFFSET('Water Data'!$F$10,0,10*ROW('Water Data'!F185)))),CONCATENATE("[",ROUND(OFFSET('Water Data'!$F$10,0,10*ROW('Water Data'!F185)),0),"]"),IF(AND(ISNUMBER(OFFSET('Water Data'!$F$10,0,10*ROW('Water Data'!F185))),CD191="",ISNUMBER(OFFSET('Water Data'!$F$10,0,10*ROW('Water Data'!F185)))),OFFSET('Water Data'!$F$10,0,10*ROW('Water Data'!F185)),NA())))</f>
        <v>#N/A</v>
      </c>
      <c r="P191" s="250" t="e">
        <f ca="true">+IF(AND(ISNUMBER(OFFSET('Water Data'!$G$5,0,10*ROW('Water Data'!G185))),CE191="Yes"),100-OFFSET('Water Data'!$G$5,0,10*ROW('Water Data'!G185)),IF(AND(ISNUMBER(OFFSET('Water Data'!$G$5,0,10*ROW('Water Data'!G185))),CE191="No",ISNUMBER(OFFSET('Water Data'!$G$5,0,10*ROW('Water Data'!G185)))),CONCATENATE("[",ROUND(100-OFFSET('Water Data'!$G$5,0,10*ROW('Water Data'!G185)),0),"]"),IF(AND(ISNUMBER(OFFSET('Water Data'!$G$5,0,10*ROW('Water Data'!G185))),CE191="",ISNUMBER(OFFSET('Water Data'!$G$5,0,10*ROW('Water Data'!G185)))),100-OFFSET('Water Data'!$G$5,0,10*ROW('Water Data'!G185)),NA())))</f>
        <v>#N/A</v>
      </c>
      <c r="Q191" s="250" t="e">
        <f ca="true">+IF(AND(ISNUMBER(OFFSET('Water Data'!$G$7,0,10*ROW('Water Data'!G185))),CF191="Yes"),OFFSET('Water Data'!$G$7,0,10*ROW('Water Data'!G185)),IF(AND(ISNUMBER(OFFSET('Water Data'!$G$7,0,10*ROW('Water Data'!G185))),CF191="No",ISNUMBER(OFFSET('Water Data'!$G$7,0,10*ROW('Water Data'!G185)))),CONCATENATE("[",ROUND(OFFSET('Water Data'!$G$7,0,10*ROW('Water Data'!G185)),0),"]"),IF(AND(ISNUMBER(OFFSET('Water Data'!$G$7,0,10*ROW('Water Data'!G185))),CF191="",ISNUMBER(OFFSET('Water Data'!$G$7,0,10*ROW('Water Data'!G185)))),OFFSET('Water Data'!$G$7,0,10*ROW('Water Data'!G185)),NA())))</f>
        <v>#N/A</v>
      </c>
      <c r="R191" s="250" t="e">
        <f ca="true">+IF(AND(ISNUMBER(OFFSET('Water Data'!$G$10,0,10*ROW('Water Data'!G185))),CG191="Yes"),OFFSET('Water Data'!$G$10,0,10*ROW('Water Data'!G185)),IF(AND(ISNUMBER(OFFSET('Water Data'!$G$10,0,10*ROW('Water Data'!G185))),CG191="No",ISNUMBER(OFFSET('Water Data'!$G$10,0,10*ROW('Water Data'!G185)))),CONCATENATE("[",ROUND(OFFSET('Water Data'!$G$10,0,10*ROW('Water Data'!G185)),0),"]"),IF(AND(ISNUMBER(OFFSET('Water Data'!$G$10,0,10*ROW('Water Data'!G185))),CG191="",ISNUMBER(OFFSET('Water Data'!$G$10,0,10*ROW('Water Data'!G185)))),OFFSET('Water Data'!$G$10,0,10*ROW('Water Data'!G185)),NA())))</f>
        <v>#N/A</v>
      </c>
      <c r="S191" s="250" t="e">
        <f ca="true">+IF(AND(ISNUMBER(OFFSET('Water Data'!$H$5,0,10*ROW('Water Data'!H185))),CH191="Yes"),100-OFFSET('Water Data'!$H$5,0,10*ROW('Water Data'!H185)),IF(AND(ISNUMBER(OFFSET('Water Data'!$H$5,0,10*ROW('Water Data'!H185))),CH191="No",ISNUMBER(OFFSET('Water Data'!$H$5,0,10*ROW('Water Data'!H185)))),CONCATENATE("[",ROUND(100-OFFSET('Water Data'!$H$5,0,10*ROW('Water Data'!H185)),0),"]"),IF(AND(ISNUMBER(OFFSET('Water Data'!$H$5,0,10*ROW('Water Data'!H185))),CH191="",ISNUMBER(OFFSET('Water Data'!$H$5,0,10*ROW('Water Data'!H185)))),100-OFFSET('Water Data'!$H$5,0,10*ROW('Water Data'!H185)),NA())))</f>
        <v>#N/A</v>
      </c>
      <c r="T191" s="250" t="e">
        <f ca="true">+IF(AND(ISNUMBER(OFFSET('Water Data'!$H$7,0,10*ROW('Water Data'!H185))),CI191="Yes"),OFFSET('Water Data'!$H$7,0,10*ROW('Water Data'!H185)),IF(AND(ISNUMBER(OFFSET('Water Data'!$H$7,0,10*ROW('Water Data'!H185))),CI191="No",ISNUMBER(OFFSET('Water Data'!$H$7,0,10*ROW('Water Data'!H185)))),CONCATENATE("[",ROUND(OFFSET('Water Data'!$H$7,0,10*ROW('Water Data'!H185)),0),"]"),IF(AND(ISNUMBER(OFFSET('Water Data'!$H$7,0,10*ROW('Water Data'!H185))),CI191="",ISNUMBER(OFFSET('Water Data'!$H$7,0,10*ROW('Water Data'!H185)))),OFFSET('Water Data'!$H$7,0,10*ROW('Water Data'!H185)),NA())))</f>
        <v>#N/A</v>
      </c>
      <c r="U191" s="250" t="e">
        <f ca="true">+IF(AND(ISNUMBER(OFFSET('Water Data'!$H$10,0,10*ROW('Water Data'!H185))),CJ191="Yes"),OFFSET('Water Data'!$H$10,0,10*ROW('Water Data'!H185)),IF(AND(ISNUMBER(OFFSET('Water Data'!$H$10,0,10*ROW('Water Data'!H185))),CJ191="No",ISNUMBER(OFFSET('Water Data'!$H$10,0,10*ROW('Water Data'!H185)))),CONCATENATE("[",ROUND(OFFSET('Water Data'!$H$10,0,10*ROW('Water Data'!H185)),0),"]"),IF(AND(ISNUMBER(OFFSET('Water Data'!$H$10,0,10*ROW('Water Data'!H185))),CJ191="",ISNUMBER(OFFSET('Water Data'!$H$10,0,10*ROW('Water Data'!H185)))),OFFSET('Water Data'!$H$10,0,10*ROW('Water Data'!H185)),NA())))</f>
        <v>#N/A</v>
      </c>
      <c r="V191" s="251" t="e">
        <f ca="true">+IF(AND(ISNUMBER(OFFSET('Sanitation Data'!$C$5,0,10*ROW('Sanitation Data'!C185))),CK191="Yes"),100-OFFSET('Sanitation Data'!$C$5,0,10*ROW('Sanitation Data'!C185)),IF(AND(ISNUMBER(OFFSET('Sanitation Data'!$C$5,0,10*ROW('Sanitation Data'!C185))),CK191="No",ISNUMBER(OFFSET('Sanitation Data'!$C$5,0,10*ROW('Sanitation Data'!C185)))),CONCATENATE("[",ROUND(100-OFFSET('Sanitation Data'!$C$5,0,10*ROW('Sanitation Data'!C185)),0),"]"),IF(AND(ISNUMBER(OFFSET('Sanitation Data'!$C$5,0,10*ROW('Sanitation Data'!C185))),CK191="",ISNUMBER(OFFSET('Sanitation Data'!$C$5,0,10*ROW('Sanitation Data'!C185)))),100-OFFSET('Sanitation Data'!$C$5,0,10*ROW('Sanitation Data'!C185)),NA())))</f>
        <v>#N/A</v>
      </c>
      <c r="W191" s="251" t="e">
        <f ca="true">+IF(AND(ISNUMBER(OFFSET('Sanitation Data'!$C$7,0,10*ROW('Sanitation Data'!C185))),CL191="Yes"),OFFSET('Sanitation Data'!$C$7,0,10*ROW('Sanitation Data'!C185)),IF(AND(ISNUMBER(OFFSET('Sanitation Data'!$C$7,0,10*ROW('Sanitation Data'!C185))),CL191="No",ISNUMBER(OFFSET('Sanitation Data'!$C$7,0,10*ROW('Sanitation Data'!C185)))),CONCATENATE("[",ROUND(OFFSET('Sanitation Data'!$C$7,0,10*ROW('Sanitation Data'!C185)),0),"]"),IF(AND(ISNUMBER(OFFSET('Sanitation Data'!$C$7,0,10*ROW('Sanitation Data'!C185))),CL191="",ISNUMBER(OFFSET('Sanitation Data'!$C$7,0,10*ROW('Sanitation Data'!C185)))),OFFSET('Sanitation Data'!$C$7,0,10*ROW('Sanitation Data'!C185)),NA())))</f>
        <v>#N/A</v>
      </c>
      <c r="X191" s="251" t="e">
        <f ca="true">+IF(AND(ISNUMBER(OFFSET('Sanitation Data'!$C$11,0,10*ROW('Sanitation Data'!C185))),CM191="Yes"),OFFSET('Sanitation Data'!$C$11,0,10*ROW('Sanitation Data'!C185)),IF(AND(ISNUMBER(OFFSET('Sanitation Data'!$C$11,0,10*ROW('Sanitation Data'!C185))),CM191="No",ISNUMBER(OFFSET('Sanitation Data'!$C$11,0,10*ROW('Sanitation Data'!C185)))),CONCATENATE("[",ROUND(OFFSET('Sanitation Data'!$C$11,0,10*ROW('Sanitation Data'!C185)),0),"]"),IF(AND(ISNUMBER(OFFSET('Sanitation Data'!$C$11,0,10*ROW('Sanitation Data'!C185))),CM191="",ISNUMBER(OFFSET('Sanitation Data'!$C$11,0,10*ROW('Sanitation Data'!C185)))),OFFSET('Sanitation Data'!$C$11,0,10*ROW('Sanitation Data'!C185)),NA())))</f>
        <v>#N/A</v>
      </c>
      <c r="Y191" s="251" t="e">
        <f ca="true">+IF(AND(ISNUMBER(OFFSET('Sanitation Data'!$C$12,0,10*ROW('Sanitation Data'!C185))),CN191="Yes"),OFFSET('Sanitation Data'!$C$12,0,10*ROW('Sanitation Data'!C185)),IF(AND(ISNUMBER(OFFSET('Sanitation Data'!$C$12,0,10*ROW('Sanitation Data'!C185))),CN191="No",ISNUMBER(OFFSET('Sanitation Data'!$C$12,0,10*ROW('Sanitation Data'!C185)))),CONCATENATE("[",ROUND(OFFSET('Sanitation Data'!$C$12,0,10*ROW('Sanitation Data'!C185)),0),"]"),IF(AND(ISNUMBER(OFFSET('Sanitation Data'!$C$12,0,10*ROW('Sanitation Data'!C185))),CN191="",ISNUMBER(OFFSET('Sanitation Data'!$C$12,0,10*ROW('Sanitation Data'!C185)))),OFFSET('Sanitation Data'!$C$12,0,10*ROW('Sanitation Data'!C185)),NA())))</f>
        <v>#N/A</v>
      </c>
      <c r="Z191" s="251" t="e">
        <f ca="true">+IF(AND(ISNUMBER(OFFSET('Sanitation Data'!$C$13,0,10*ROW('Sanitation Data'!C185))),CO191="Yes"),OFFSET('Sanitation Data'!$C$13,0,10*ROW('Sanitation Data'!C185)),IF(AND(ISNUMBER(OFFSET('Sanitation Data'!$C$13,0,10*ROW('Sanitation Data'!C185))),CO191="No",ISNUMBER(OFFSET('Sanitation Data'!$C$13,0,10*ROW('Sanitation Data'!C185)))),CONCATENATE("[",ROUND(OFFSET('Sanitation Data'!$C$13,0,10*ROW('Sanitation Data'!C185)),0),"]"),IF(AND(ISNUMBER(OFFSET('Sanitation Data'!$C$13,0,10*ROW('Sanitation Data'!C185))),CO191="",ISNUMBER(OFFSET('Sanitation Data'!$C$13,0,10*ROW('Sanitation Data'!C185)))),OFFSET('Sanitation Data'!$C$13,0,10*ROW('Sanitation Data'!C185)),NA())))</f>
        <v>#N/A</v>
      </c>
      <c r="AA191" s="251" t="e">
        <f ca="true">+IF(AND(ISNUMBER(OFFSET('Sanitation Data'!$D$5,0,10*ROW('Sanitation Data'!D185))),CP191="Yes"),100-OFFSET('Sanitation Data'!$D$5,0,10*ROW('Sanitation Data'!D185)),IF(AND(ISNUMBER(OFFSET('Sanitation Data'!$D$5,0,10*ROW('Sanitation Data'!D185))),CP191="No",ISNUMBER(OFFSET('Sanitation Data'!$D$5,0,10*ROW('Sanitation Data'!D185)))),CONCATENATE("[",ROUND(100-OFFSET('Sanitation Data'!$D$5,0,10*ROW('Sanitation Data'!D185)),0),"]"),IF(AND(ISNUMBER(OFFSET('Sanitation Data'!$D$5,0,10*ROW('Sanitation Data'!D185))),CP191="",ISNUMBER(OFFSET('Sanitation Data'!$D$5,0,10*ROW('Sanitation Data'!D185)))),100-OFFSET('Sanitation Data'!$D$5,0,10*ROW('Sanitation Data'!D185)),NA())))</f>
        <v>#N/A</v>
      </c>
      <c r="AB191" s="251" t="e">
        <f ca="true">+IF(AND(ISNUMBER(OFFSET('Sanitation Data'!$D$7,0,10*ROW('Sanitation Data'!D185))),CQ191="Yes"),OFFSET('Sanitation Data'!$D$7,0,10*ROW('Sanitation Data'!G185)),IF(AND(ISNUMBER(OFFSET('Sanitation Data'!$D$7,0,10*ROW('Sanitation Data'!D185))),CQ191="No",ISNUMBER(OFFSET('Sanitation Data'!$D$7,0,10*ROW('Sanitation Data'!D185)))),CONCATENATE("[",ROUND(OFFSET('Sanitation Data'!$D$7,0,10*ROW('Sanitation Data'!D185)),0),"]"),IF(AND(ISNUMBER(OFFSET('Sanitation Data'!$D$7,0,10*ROW('Sanitation Data'!D185))),CQ191="",ISNUMBER(OFFSET('Sanitation Data'!$D$7,0,10*ROW('Sanitation Data'!D185)))),OFFSET('Sanitation Data'!$D$7,0,10*ROW('Sanitation Data'!D185)),NA())))</f>
        <v>#N/A</v>
      </c>
      <c r="AC191" s="251" t="e">
        <f ca="true">+IF(AND(ISNUMBER(OFFSET('Sanitation Data'!$D$11,0,10*ROW('Sanitation Data'!D185))),CR191="Yes"),OFFSET('Sanitation Data'!$D$11,0,10*ROW('Sanitation Data'!D185)),IF(AND(ISNUMBER(OFFSET('Sanitation Data'!$D$11,0,10*ROW('Sanitation Data'!D185))),CR191="No",ISNUMBER(OFFSET('Sanitation Data'!$D$11,0,10*ROW('Sanitation Data'!D185)))),CONCATENATE("[",ROUND(OFFSET('Sanitation Data'!$D$11,0,10*ROW('Sanitation Data'!D185)),0),"]"),IF(AND(ISNUMBER(OFFSET('Sanitation Data'!$D$11,0,10*ROW('Sanitation Data'!D185))),CR191="",ISNUMBER(OFFSET('Sanitation Data'!$D$11,0,10*ROW('Sanitation Data'!D185)))),OFFSET('Sanitation Data'!$D$11,0,10*ROW('Sanitation Data'!D185)),NA())))</f>
        <v>#N/A</v>
      </c>
      <c r="AD191" s="251" t="e">
        <f ca="true">+IF(AND(ISNUMBER(OFFSET('Sanitation Data'!$D$12,0,10*ROW('Sanitation Data'!D185))),CS191="Yes"),OFFSET('Sanitation Data'!$D$12,0,10*ROW('Sanitation Data'!D185)),IF(AND(ISNUMBER(OFFSET('Sanitation Data'!$D$12,0,10*ROW('Sanitation Data'!D185))),CS191="No",ISNUMBER(OFFSET('Sanitation Data'!$D$12,0,10*ROW('Sanitation Data'!D185)))),CONCATENATE("[",ROUND(OFFSET('Sanitation Data'!$D$12,0,10*ROW('Sanitation Data'!D185)),0),"]"),IF(AND(ISNUMBER(OFFSET('Sanitation Data'!$D$12,0,10*ROW('Sanitation Data'!D185))),CS191="",ISNUMBER(OFFSET('Sanitation Data'!$D$12,0,10*ROW('Sanitation Data'!D185)))),OFFSET('Sanitation Data'!$D$12,0,10*ROW('Sanitation Data'!D185)),NA())))</f>
        <v>#N/A</v>
      </c>
      <c r="AE191" s="251" t="e">
        <f ca="true">+IF(AND(ISNUMBER(OFFSET('Sanitation Data'!$D$13,0,10*ROW('Sanitation Data'!D185))),CT191="Yes"),OFFSET('Sanitation Data'!$D$13,0,10*ROW('Sanitation Data'!D185)),IF(AND(ISNUMBER(OFFSET('Sanitation Data'!$D$13,0,10*ROW('Sanitation Data'!D185))),CT191="No",ISNUMBER(OFFSET('Sanitation Data'!$D$13,0,10*ROW('Sanitation Data'!D185)))),CONCATENATE("[",ROUND(OFFSET('Sanitation Data'!$D$13,0,10*ROW('Sanitation Data'!D185)),0),"]"),IF(AND(ISNUMBER(OFFSET('Sanitation Data'!$D$13,0,10*ROW('Sanitation Data'!D185))),CT191="",ISNUMBER(OFFSET('Sanitation Data'!$D$13,0,10*ROW('Sanitation Data'!D185)))),OFFSET('Sanitation Data'!$D$13,0,10*ROW('Sanitation Data'!D185)),NA())))</f>
        <v>#N/A</v>
      </c>
      <c r="AF191" s="251" t="e">
        <f ca="true">+IF(AND(ISNUMBER(OFFSET('Sanitation Data'!$E$5,0,10*ROW('Sanitation Data'!E185))),CU191="Yes"),100-OFFSET('Sanitation Data'!$E$5,0,10*ROW('Sanitation Data'!E185)),IF(AND(ISNUMBER(OFFSET('Sanitation Data'!$E$5,0,10*ROW('Sanitation Data'!E185))),CU191="No",ISNUMBER(OFFSET('Sanitation Data'!$E$5,0,10*ROW('Sanitation Data'!E185)))),CONCATENATE("[",ROUND(100-OFFSET('Sanitation Data'!$E$5,0,10*ROW('Sanitation Data'!E185)),0),"]"),IF(AND(ISNUMBER(OFFSET('Sanitation Data'!$E$5,0,10*ROW('Sanitation Data'!E185))),CU191="",ISNUMBER(OFFSET('Sanitation Data'!$E$5,0,10*ROW('Sanitation Data'!E185)))),100-OFFSET('Sanitation Data'!$E$5,0,10*ROW('Sanitation Data'!E185)),NA())))</f>
        <v>#N/A</v>
      </c>
      <c r="AG191" s="251" t="e">
        <f ca="true">+IF(AND(ISNUMBER(OFFSET('Sanitation Data'!$E$7,0,10*ROW('Sanitation Data'!E185))),CV191="Yes"),OFFSET('Sanitation Data'!$E$7,0,10*ROW('Sanitation Data'!E185)),IF(AND(ISNUMBER(OFFSET('Sanitation Data'!$E$7,0,10*ROW('Sanitation Data'!E185))),CV191="No",ISNUMBER(OFFSET('Sanitation Data'!$E$7,0,10*ROW('Sanitation Data'!E185)))),CONCATENATE("[",ROUND(OFFSET('Sanitation Data'!$E$7,0,10*ROW('Sanitation Data'!E185)),0),"]"),IF(AND(ISNUMBER(OFFSET('Sanitation Data'!$E$7,0,10*ROW('Sanitation Data'!E185))),CV191="",ISNUMBER(OFFSET('Sanitation Data'!$E$7,0,10*ROW('Sanitation Data'!E185)))),OFFSET('Sanitation Data'!$E$7,0,10*ROW('Sanitation Data'!E185)),NA())))</f>
        <v>#N/A</v>
      </c>
      <c r="AH191" s="251" t="e">
        <f ca="true">+IF(AND(ISNUMBER(OFFSET('Sanitation Data'!$E$11,0,10*ROW('Sanitation Data'!E185))),CW191="Yes"),OFFSET('Sanitation Data'!$E$11,0,10*ROW('Sanitation Data'!E185)),IF(AND(ISNUMBER(OFFSET('Sanitation Data'!$E$11,0,10*ROW('Sanitation Data'!E185))),CW191="No",ISNUMBER(OFFSET('Sanitation Data'!$E$11,0,10*ROW('Sanitation Data'!E185)))),CONCATENATE("[",ROUND(OFFSET('Sanitation Data'!$E$11,0,10*ROW('Sanitation Data'!E185)),0),"]"),IF(AND(ISNUMBER(OFFSET('Sanitation Data'!$E$11,0,10*ROW('Sanitation Data'!E185))),CW191="",ISNUMBER(OFFSET('Sanitation Data'!$E$11,0,10*ROW('Sanitation Data'!E185)))),OFFSET('Sanitation Data'!$E$11,0,10*ROW('Sanitation Data'!E185)),NA())))</f>
        <v>#N/A</v>
      </c>
      <c r="AI191" s="251" t="e">
        <f ca="true">+IF(AND(ISNUMBER(OFFSET('Sanitation Data'!$E$12,0,10*ROW('Sanitation Data'!E185))),CX191="Yes"),OFFSET('Sanitation Data'!$E$12,0,10*ROW('Sanitation Data'!E185)),IF(AND(ISNUMBER(OFFSET('Sanitation Data'!$E$12,0,10*ROW('Sanitation Data'!E185))),CX191="No",ISNUMBER(OFFSET('Sanitation Data'!$E$12,0,10*ROW('Sanitation Data'!E185)))),CONCATENATE("[",ROUND(OFFSET('Sanitation Data'!$E$12,0,10*ROW('Sanitation Data'!E185)),0),"]"),IF(AND(ISNUMBER(OFFSET('Sanitation Data'!$E$12,0,10*ROW('Sanitation Data'!E185))),CX191="",ISNUMBER(OFFSET('Sanitation Data'!$E$12,0,10*ROW('Sanitation Data'!E185)))),OFFSET('Sanitation Data'!$E$12,0,10*ROW('Sanitation Data'!E185)),NA())))</f>
        <v>#N/A</v>
      </c>
      <c r="AJ191" s="251" t="e">
        <f ca="true">+IF(AND(ISNUMBER(OFFSET('Sanitation Data'!$E$13,0,10*ROW('Sanitation Data'!E185))),CY191="Yes"),OFFSET('Sanitation Data'!$E$13,0,10*ROW('Sanitation Data'!E185)),IF(AND(ISNUMBER(OFFSET('Sanitation Data'!$E$13,0,10*ROW('Sanitation Data'!E185))),CY191="No",ISNUMBER(OFFSET('Sanitation Data'!$E$13,0,10*ROW('Sanitation Data'!E185)))),CONCATENATE("[",ROUND(OFFSET('Sanitation Data'!$E$13,0,10*ROW('Sanitation Data'!E185)),0),"]"),IF(AND(ISNUMBER(OFFSET('Sanitation Data'!$E$13,0,10*ROW('Sanitation Data'!E185))),CY191="",ISNUMBER(OFFSET('Sanitation Data'!$E$13,0,10*ROW('Sanitation Data'!E185)))),OFFSET('Sanitation Data'!$E$13,0,10*ROW('Sanitation Data'!E185)),NA())))</f>
        <v>#N/A</v>
      </c>
      <c r="AK191" s="251" t="e">
        <f ca="true">+IF(AND(ISNUMBER(OFFSET('Sanitation Data'!$F$5,0,10*ROW('Sanitation Data'!F185))),CZ191="Yes"),100-OFFSET('Sanitation Data'!$F$5,0,10*ROW('Sanitation Data'!F185)),IF(AND(ISNUMBER(OFFSET('Sanitation Data'!$F$5,0,10*ROW('Sanitation Data'!F185))),CZ191="No",ISNUMBER(OFFSET('Sanitation Data'!$F$5,0,10*ROW('Sanitation Data'!F185)))),CONCATENATE("[",ROUND(100-OFFSET('Sanitation Data'!$F$5,0,10*ROW('Sanitation Data'!F185)),0),"]"),IF(AND(ISNUMBER(OFFSET('Sanitation Data'!$F$5,0,10*ROW('Sanitation Data'!F185))),CZ191="",ISNUMBER(OFFSET('Sanitation Data'!$F$5,0,10*ROW('Sanitation Data'!F185)))),100-OFFSET('Sanitation Data'!$F$5,0,10*ROW('Sanitation Data'!F185)),NA())))</f>
        <v>#N/A</v>
      </c>
      <c r="AL191" s="251" t="e">
        <f ca="true">+IF(AND(ISNUMBER(OFFSET('Sanitation Data'!$F$7,0,10*ROW('Sanitation Data'!F185))),DA191="Yes"),OFFSET('Sanitation Data'!$F$7,0,10*ROW('Sanitation Data'!F185)),IF(AND(ISNUMBER(OFFSET('Sanitation Data'!$F$7,0,10*ROW('Sanitation Data'!F185))),DA191="No",ISNUMBER(OFFSET('Sanitation Data'!$F$7,0,10*ROW('Sanitation Data'!F185)))),CONCATENATE("[",ROUND(OFFSET('Sanitation Data'!$F$7,0,10*ROW('Sanitation Data'!F185)),0),"]"),IF(AND(ISNUMBER(OFFSET('Sanitation Data'!$F$7,0,10*ROW('Sanitation Data'!F185))),DA191="",ISNUMBER(OFFSET('Sanitation Data'!$F$7,0,10*ROW('Sanitation Data'!F185)))),OFFSET('Sanitation Data'!$F$7,0,10*ROW('Sanitation Data'!F185)),NA())))</f>
        <v>#N/A</v>
      </c>
      <c r="AM191" s="251" t="e">
        <f ca="true">+IF(AND(ISNUMBER(OFFSET('Sanitation Data'!$F$11,0,10*ROW('Sanitation Data'!F185))),DB191="Yes"),OFFSET('Sanitation Data'!$F$11,0,10*ROW('Sanitation Data'!F185)),IF(AND(ISNUMBER(OFFSET('Sanitation Data'!$F$11,0,10*ROW('Sanitation Data'!F185))),DB191="No",ISNUMBER(OFFSET('Sanitation Data'!$F$11,0,10*ROW('Sanitation Data'!F185)))),CONCATENATE("[",ROUND(OFFSET('Sanitation Data'!$F$11,0,10*ROW('Sanitation Data'!F185)),0),"]"),IF(AND(ISNUMBER(OFFSET('Sanitation Data'!$F$11,0,10*ROW('Sanitation Data'!F185))),DB191="",ISNUMBER(OFFSET('Sanitation Data'!$F$11,0,10*ROW('Sanitation Data'!F185)))),OFFSET('Sanitation Data'!$F$11,0,10*ROW('Sanitation Data'!F185)),NA())))</f>
        <v>#N/A</v>
      </c>
      <c r="AN191" s="251" t="e">
        <f ca="true">+IF(AND(ISNUMBER(OFFSET('Sanitation Data'!$F$12,0,10*ROW('Sanitation Data'!F185))),DC191="Yes"),OFFSET('Sanitation Data'!$F$12,0,10*ROW('Sanitation Data'!F185)),IF(AND(ISNUMBER(OFFSET('Sanitation Data'!$F$12,0,10*ROW('Sanitation Data'!F185))),DC191="No",ISNUMBER(OFFSET('Sanitation Data'!$F$12,0,10*ROW('Sanitation Data'!F185)))),CONCATENATE("[",ROUND(OFFSET('Sanitation Data'!$F$12,0,10*ROW('Sanitation Data'!F185)),0),"]"),IF(AND(ISNUMBER(OFFSET('Sanitation Data'!$F$12,0,10*ROW('Sanitation Data'!F185))),DC191="",ISNUMBER(OFFSET('Sanitation Data'!$F$12,0,10*ROW('Sanitation Data'!F185)))),OFFSET('Sanitation Data'!$F$12,0,10*ROW('Sanitation Data'!F185)),NA())))</f>
        <v>#N/A</v>
      </c>
      <c r="AO191" s="251" t="e">
        <f ca="true">+IF(AND(ISNUMBER(OFFSET('Sanitation Data'!$F$13,0,10*ROW('Sanitation Data'!F185))),DD191="Yes"),OFFSET('Sanitation Data'!$F$13,0,10*ROW('Sanitation Data'!F185)),IF(AND(ISNUMBER(OFFSET('Sanitation Data'!$F$13,0,10*ROW('Sanitation Data'!F185))),DD191="No",ISNUMBER(OFFSET('Sanitation Data'!$F$13,0,10*ROW('Sanitation Data'!F185)))),CONCATENATE("[",ROUND(OFFSET('Sanitation Data'!$F$13,0,10*ROW('Sanitation Data'!F185)),0),"]"),IF(AND(ISNUMBER(OFFSET('Sanitation Data'!$F$13,0,10*ROW('Sanitation Data'!F185))),DD191="",ISNUMBER(OFFSET('Sanitation Data'!$F$13,0,10*ROW('Sanitation Data'!F185)))),OFFSET('Sanitation Data'!$F$13,0,10*ROW('Sanitation Data'!F185)),NA())))</f>
        <v>#N/A</v>
      </c>
      <c r="AP191" s="251" t="e">
        <f ca="true">+IF(AND(ISNUMBER(OFFSET('Sanitation Data'!$G$5,0,10*ROW('Sanitation Data'!G185))),DE191="Yes"),100-OFFSET('Sanitation Data'!$G$5,0,10*ROW('Sanitation Data'!G185)),IF(AND(ISNUMBER(OFFSET('Sanitation Data'!$G$5,0,10*ROW('Sanitation Data'!G185))),DE191="No",ISNUMBER(OFFSET('Sanitation Data'!$G$5,0,10*ROW('Sanitation Data'!G185)))),CONCATENATE("[",ROUND(100-OFFSET('Sanitation Data'!$G$5,0,10*ROW('Sanitation Data'!G185)),0),"]"),IF(AND(ISNUMBER(OFFSET('Sanitation Data'!$G$5,0,10*ROW('Sanitation Data'!G185))),DE191="",ISNUMBER(OFFSET('Sanitation Data'!$G$5,0,10*ROW('Sanitation Data'!G185)))),100-OFFSET('Sanitation Data'!$G$5,0,10*ROW('Sanitation Data'!G185)),NA())))</f>
        <v>#N/A</v>
      </c>
      <c r="AQ191" s="251" t="e">
        <f ca="true">+IF(AND(ISNUMBER(OFFSET('Sanitation Data'!$G$7,0,10*ROW('Sanitation Data'!G185))),DF191="Yes"),OFFSET('Sanitation Data'!$G$7,0,10*ROW('Sanitation Data'!G185)),IF(AND(ISNUMBER(OFFSET('Sanitation Data'!$G$7,0,10*ROW('Sanitation Data'!G185))),DF191="No",ISNUMBER(OFFSET('Sanitation Data'!$G$7,0,10*ROW('Sanitation Data'!G185)))),CONCATENATE("[",ROUND(OFFSET('Sanitation Data'!$G$7,0,10*ROW('Sanitation Data'!G185)),0),"]"),IF(AND(ISNUMBER(OFFSET('Sanitation Data'!$G$7,0,10*ROW('Sanitation Data'!G185))),DF191="",ISNUMBER(OFFSET('Sanitation Data'!$G$7,0,10*ROW('Sanitation Data'!G185)))),OFFSET('Sanitation Data'!$G$7,0,10*ROW('Sanitation Data'!G185)),NA())))</f>
        <v>#N/A</v>
      </c>
      <c r="AR191" s="251" t="e">
        <f ca="true">+IF(AND(ISNUMBER(OFFSET('Sanitation Data'!$G$11,0,10*ROW('Sanitation Data'!G185))),DG191="Yes"),OFFSET('Sanitation Data'!$G$11,0,10*ROW('Sanitation Data'!G185)),IF(AND(ISNUMBER(OFFSET('Sanitation Data'!$G$11,0,10*ROW('Sanitation Data'!G185))),DG191="No",ISNUMBER(OFFSET('Sanitation Data'!$G$11,0,10*ROW('Sanitation Data'!G185)))),CONCATENATE("[",ROUND(OFFSET('Sanitation Data'!$G$11,0,10*ROW('Sanitation Data'!G185)),0),"]"),IF(AND(ISNUMBER(OFFSET('Sanitation Data'!$G$11,0,10*ROW('Sanitation Data'!G185))),DG191="",ISNUMBER(OFFSET('Sanitation Data'!$G$11,0,10*ROW('Sanitation Data'!G185)))),OFFSET('Sanitation Data'!$G$11,0,10*ROW('Sanitation Data'!G185)),NA())))</f>
        <v>#N/A</v>
      </c>
      <c r="AS191" s="251" t="e">
        <f ca="true">+IF(AND(ISNUMBER(OFFSET('Sanitation Data'!$G$12,0,10*ROW('Sanitation Data'!G185))),DH191="Yes"),OFFSET('Sanitation Data'!$G$12,0,10*ROW('Sanitation Data'!G185)),IF(AND(ISNUMBER(OFFSET('Sanitation Data'!$G$12,0,10*ROW('Sanitation Data'!G185))),DH191="No",ISNUMBER(OFFSET('Sanitation Data'!$G$12,0,10*ROW('Sanitation Data'!G185)))),CONCATENATE("[",ROUND(OFFSET('Sanitation Data'!$G$12,0,10*ROW('Sanitation Data'!G185)),0),"]"),IF(AND(ISNUMBER(OFFSET('Sanitation Data'!$G$12,0,10*ROW('Sanitation Data'!G185))),DH191="",ISNUMBER(OFFSET('Sanitation Data'!$G$12,0,10*ROW('Sanitation Data'!G185)))),OFFSET('Sanitation Data'!$G$12,0,10*ROW('Sanitation Data'!G185)),NA())))</f>
        <v>#N/A</v>
      </c>
      <c r="AT191" s="251" t="e">
        <f ca="true">+IF(AND(ISNUMBER(OFFSET('Sanitation Data'!$G$13,0,10*ROW('Sanitation Data'!G185))),DI191="Yes"),OFFSET('Sanitation Data'!$G$13,0,10*ROW('Sanitation Data'!G185)),IF(AND(ISNUMBER(OFFSET('Sanitation Data'!$G$13,0,10*ROW('Sanitation Data'!G185))),DI191="No",ISNUMBER(OFFSET('Sanitation Data'!$G$13,0,10*ROW('Sanitation Data'!G185)))),CONCATENATE("[",ROUND(OFFSET('Sanitation Data'!$G$13,0,10*ROW('Sanitation Data'!G185)),0),"]"),IF(AND(ISNUMBER(OFFSET('Sanitation Data'!$G$13,0,10*ROW('Sanitation Data'!G185))),DI191="",ISNUMBER(OFFSET('Sanitation Data'!$G$13,0,10*ROW('Sanitation Data'!G185)))),OFFSET('Sanitation Data'!$G$13,0,10*ROW('Sanitation Data'!G185)),NA())))</f>
        <v>#N/A</v>
      </c>
      <c r="AU191" s="251" t="e">
        <f ca="true">+IF(AND(ISNUMBER(OFFSET('Sanitation Data'!$H$5,0,10*ROW('Sanitation Data'!H185))),DJ191="Yes"),100-OFFSET('Sanitation Data'!$H$5,0,10*ROW('Sanitation Data'!H185)),IF(AND(ISNUMBER(OFFSET('Sanitation Data'!$H$5,0,10*ROW('Sanitation Data'!H185))),DJ191="No",ISNUMBER(OFFSET('Sanitation Data'!$H$5,0,10*ROW('Sanitation Data'!H185)))),CONCATENATE("[",ROUND(100-OFFSET('Sanitation Data'!$H$5,0,10*ROW('Sanitation Data'!H185)),0),"]"),IF(AND(ISNUMBER(OFFSET('Sanitation Data'!$H$5,0,10*ROW('Sanitation Data'!H185))),DJ191="",ISNUMBER(OFFSET('Sanitation Data'!$H$5,0,10*ROW('Sanitation Data'!H185)))),100-OFFSET('Sanitation Data'!$H$5,0,10*ROW('Sanitation Data'!H185)),NA())))</f>
        <v>#N/A</v>
      </c>
      <c r="AV191" s="251" t="e">
        <f ca="true">+IF(AND(ISNUMBER(OFFSET('Sanitation Data'!$H$7,0,10*ROW('Sanitation Data'!H185))),DK191="Yes"),OFFSET('Sanitation Data'!$H$7,0,10*ROW('Sanitation Data'!H185)),IF(AND(ISNUMBER(OFFSET('Sanitation Data'!$H$7,0,10*ROW('Sanitation Data'!H185))),DK191="No",ISNUMBER(OFFSET('Sanitation Data'!$H$7,0,10*ROW('Sanitation Data'!H185)))),CONCATENATE("[",ROUND(OFFSET('Sanitation Data'!$H$7,0,10*ROW('Sanitation Data'!H185)),0),"]"),IF(AND(ISNUMBER(OFFSET('Sanitation Data'!$H$7,0,10*ROW('Sanitation Data'!H185))),DK191="",ISNUMBER(OFFSET('Sanitation Data'!$H$7,0,10*ROW('Sanitation Data'!H185)))),OFFSET('Sanitation Data'!$H$7,0,10*ROW('Sanitation Data'!H185)),NA())))</f>
        <v>#N/A</v>
      </c>
      <c r="AW191" s="251" t="e">
        <f ca="true">+IF(AND(ISNUMBER(OFFSET('Sanitation Data'!$H$11,0,10*ROW('Sanitation Data'!H185))),DL191="Yes"),OFFSET('Sanitation Data'!$H$11,0,10*ROW('Sanitation Data'!H185)),IF(AND(ISNUMBER(OFFSET('Sanitation Data'!$H$11,0,10*ROW('Sanitation Data'!H185))),DL191="No",ISNUMBER(OFFSET('Sanitation Data'!$H$11,0,10*ROW('Sanitation Data'!H185)))),CONCATENATE("[",ROUND(OFFSET('Sanitation Data'!$H$11,0,10*ROW('Sanitation Data'!H185)),0),"]"),IF(AND(ISNUMBER(OFFSET('Sanitation Data'!$H$11,0,10*ROW('Sanitation Data'!H185))),DL191="",ISNUMBER(OFFSET('Sanitation Data'!$H$11,0,10*ROW('Sanitation Data'!H185)))),OFFSET('Sanitation Data'!$H$11,0,10*ROW('Sanitation Data'!H185)),NA())))</f>
        <v>#N/A</v>
      </c>
      <c r="AX191" s="251" t="e">
        <f ca="true">+IF(AND(ISNUMBER(OFFSET('Sanitation Data'!$H$12,0,10*ROW('Sanitation Data'!H185))),DM191="Yes"),OFFSET('Sanitation Data'!$H$12,0,10*ROW('Sanitation Data'!H185)),IF(AND(ISNUMBER(OFFSET('Sanitation Data'!$H$12,0,10*ROW('Sanitation Data'!H185))),DM191="No",ISNUMBER(OFFSET('Sanitation Data'!$H$12,0,10*ROW('Sanitation Data'!H185)))),CONCATENATE("[",ROUND(OFFSET('Sanitation Data'!$H$12,0,10*ROW('Sanitation Data'!H185)),0),"]"),IF(AND(ISNUMBER(OFFSET('Sanitation Data'!$H$12,0,10*ROW('Sanitation Data'!H185))),DM191="",ISNUMBER(OFFSET('Sanitation Data'!$H$12,0,10*ROW('Sanitation Data'!H185)))),OFFSET('Sanitation Data'!$H$12,0,10*ROW('Sanitation Data'!H185)),NA())))</f>
        <v>#N/A</v>
      </c>
      <c r="AY191" s="251" t="e">
        <f ca="true">+IF(AND(ISNUMBER(OFFSET('Sanitation Data'!$H$13,0,10*ROW('Sanitation Data'!H185))),DN191="Yes"),OFFSET('Sanitation Data'!$H$13,0,10*ROW('Sanitation Data'!H185)),IF(AND(ISNUMBER(OFFSET('Sanitation Data'!$H$13,0,10*ROW('Sanitation Data'!H185))),DN191="No",ISNUMBER(OFFSET('Sanitation Data'!$H$13,0,10*ROW('Sanitation Data'!H185)))),CONCATENATE("[",ROUND(OFFSET('Sanitation Data'!$H$13,0,10*ROW('Sanitation Data'!H185)),0),"]"),IF(AND(ISNUMBER(OFFSET('Sanitation Data'!$H$13,0,10*ROW('Sanitation Data'!H185))),DN191="",ISNUMBER(OFFSET('Sanitation Data'!$H$13,0,10*ROW('Sanitation Data'!H185)))),OFFSET('Sanitation Data'!$H$13,0,10*ROW('Sanitation Data'!H185)),NA())))</f>
        <v>#N/A</v>
      </c>
      <c r="AZ191" s="252" t="e">
        <f ca="true">+IF(AND(ISNUMBER(OFFSET('Hygiene Data'!$C$6,0,10*ROW('Hygiene Data'!C185))),DO191="Yes"),OFFSET('Hygiene Data'!$C$6,0,10*ROW('Hygiene Data'!C185)),IF(AND(ISNUMBER(OFFSET('Hygiene Data'!$C$6,0,10*ROW('Hygiene Data'!C185))),DO191="No",ISNUMBER(OFFSET('Hygiene Data'!$C$6,0,10*ROW('Hygiene Data'!C185)))),CONCATENATE("[",ROUND(OFFSET('Hygiene Data'!$C$6,0,10*ROW('Hygiene Data'!C185)),0),"]"),IF(AND(ISNUMBER(OFFSET('Hygiene Data'!$C$6,0,10*ROW('Hygiene Data'!C185))),DO191="",ISNUMBER(OFFSET('Hygiene Data'!$C$6,0,10*ROW('Hygiene Data'!C185)))),OFFSET('Hygiene Data'!$C$6,0,10*ROW('Hygiene Data'!C185)),NA())))</f>
        <v>#N/A</v>
      </c>
      <c r="BA191" s="252" t="e">
        <f ca="true">+IF(AND(ISNUMBER(OFFSET('Hygiene Data'!$C$8,0,10*ROW('Hygiene Data'!C185))),DP191="Yes"),OFFSET('Hygiene Data'!$C$8,0,10*ROW('Hygiene Data'!C185)),IF(AND(ISNUMBER(OFFSET('Hygiene Data'!$C$8,0,10*ROW('Hygiene Data'!C185))),DP191="No",ISNUMBER(OFFSET('Hygiene Data'!$C$8,0,10*ROW('Hygiene Data'!C185)))),CONCATENATE("[",ROUND(OFFSET('Hygiene Data'!$C$8,0,10*ROW('Hygiene Data'!C185)),0),"]"),IF(AND(ISNUMBER(OFFSET('Hygiene Data'!$C$8,0,10*ROW('Hygiene Data'!C185))),DP191="",ISNUMBER(OFFSET('Hygiene Data'!$C$8,0,10*ROW('Hygiene Data'!C185)))),OFFSET('Hygiene Data'!$C$8,0,10*ROW('Hygiene Data'!C185)),NA())))</f>
        <v>#N/A</v>
      </c>
      <c r="BB191" s="252" t="e">
        <f ca="true">+IF(AND(ISNUMBER(OFFSET('Hygiene Data'!$C$10,0,10*ROW('Hygiene Data'!C185))),DQ191="Yes"),OFFSET('Hygiene Data'!$C$10,0,10*ROW('Hygiene Data'!C185)),IF(AND(ISNUMBER(OFFSET('Hygiene Data'!$C$10,0,10*ROW('Hygiene Data'!C185))),DQ191="No",ISNUMBER(OFFSET('Hygiene Data'!$C$10,0,10*ROW('Hygiene Data'!C185)))),CONCATENATE("[",ROUND(OFFSET('Hygiene Data'!$C$10,0,10*ROW('Hygiene Data'!C185)),0),"]"),IF(AND(ISNUMBER(OFFSET('Hygiene Data'!$C$10,0,10*ROW('Hygiene Data'!C185))),DQ191="",ISNUMBER(OFFSET('Hygiene Data'!$C$10,0,10*ROW('Hygiene Data'!C185)))),OFFSET('Hygiene Data'!$C$10,0,10*ROW('Hygiene Data'!C185)),NA())))</f>
        <v>#N/A</v>
      </c>
      <c r="BC191" s="252" t="e">
        <f ca="true">+IF(AND(ISNUMBER(OFFSET('Hygiene Data'!$D$6,0,10*ROW('Hygiene Data'!D185))),DR191="Yes"),OFFSET('Hygiene Data'!$D$6,0,10*ROW('Hygiene Data'!D185)),IF(AND(ISNUMBER(OFFSET('Hygiene Data'!$D$6,0,10*ROW('Hygiene Data'!D185))),DR191="No",ISNUMBER(OFFSET('Hygiene Data'!$D$6,0,10*ROW('Hygiene Data'!D185)))),CONCATENATE("[",ROUND(OFFSET('Hygiene Data'!$D$6,0,10*ROW('Hygiene Data'!D185)),0),"]"),IF(AND(ISNUMBER(OFFSET('Hygiene Data'!$D$6,0,10*ROW('Hygiene Data'!D185))),DR191="",ISNUMBER(OFFSET('Hygiene Data'!$D$6,0,10*ROW('Hygiene Data'!D185)))),OFFSET('Hygiene Data'!$D$6,0,10*ROW('Hygiene Data'!D185)),NA())))</f>
        <v>#N/A</v>
      </c>
      <c r="BD191" s="252" t="e">
        <f ca="true">+IF(AND(ISNUMBER(OFFSET('Hygiene Data'!$D$8,0,10*ROW('Hygiene Data'!D185))),DS191="Yes"),OFFSET('Hygiene Data'!$D$8,0,10*ROW('Hygiene Data'!D185)),IF(AND(ISNUMBER(OFFSET('Hygiene Data'!$D$8,0,10*ROW('Hygiene Data'!D185))),DS191="No",ISNUMBER(OFFSET('Hygiene Data'!$D$8,0,10*ROW('Hygiene Data'!D185)))),CONCATENATE("[",ROUND(OFFSET('Hygiene Data'!$D$8,0,10*ROW('Hygiene Data'!D185)),0),"]"),IF(AND(ISNUMBER(OFFSET('Hygiene Data'!$D$8,0,10*ROW('Hygiene Data'!D185))),DS191="",ISNUMBER(OFFSET('Hygiene Data'!$D$8,0,10*ROW('Hygiene Data'!D185)))),OFFSET('Hygiene Data'!$D$8,0,10*ROW('Hygiene Data'!D185)),NA())))</f>
        <v>#N/A</v>
      </c>
      <c r="BE191" s="252" t="e">
        <f ca="true">+IF(AND(ISNUMBER(OFFSET('Hygiene Data'!$D$10,0,10*ROW('Hygiene Data'!D185))),DT191="Yes"),OFFSET('Hygiene Data'!$D$10,0,10*ROW('Hygiene Data'!D185)),IF(AND(ISNUMBER(OFFSET('Hygiene Data'!$D$10,0,10*ROW('Hygiene Data'!D185))),DT191="No",ISNUMBER(OFFSET('Hygiene Data'!$D$10,0,10*ROW('Hygiene Data'!D185)))),CONCATENATE("[",ROUND(OFFSET('Hygiene Data'!$D$10,0,10*ROW('Hygiene Data'!D185)),0),"]"),IF(AND(ISNUMBER(OFFSET('Hygiene Data'!$D$10,0,10*ROW('Hygiene Data'!D185))),DT191="",ISNUMBER(OFFSET('Hygiene Data'!$D$10,0,10*ROW('Hygiene Data'!D185)))),OFFSET('Hygiene Data'!$D$10,0,10*ROW('Hygiene Data'!D185)),NA())))</f>
        <v>#N/A</v>
      </c>
      <c r="BF191" s="252" t="e">
        <f ca="true">+IF(AND(ISNUMBER(OFFSET('Hygiene Data'!$E$6,0,10*ROW('Hygiene Data'!E185))),DU191="Yes"),OFFSET('Hygiene Data'!$E$6,0,10*ROW('Hygiene Data'!E185)),IF(AND(ISNUMBER(OFFSET('Hygiene Data'!$E$6,0,10*ROW('Hygiene Data'!E185))),DU191="No",ISNUMBER(OFFSET('Hygiene Data'!$E$6,0,10*ROW('Hygiene Data'!E185)))),CONCATENATE("[",ROUND(OFFSET('Hygiene Data'!$E$6,0,10*ROW('Hygiene Data'!E185)),0),"]"),IF(AND(ISNUMBER(OFFSET('Hygiene Data'!$E$6,0,10*ROW('Hygiene Data'!E185))),DU191="",ISNUMBER(OFFSET('Hygiene Data'!$E$6,0,10*ROW('Hygiene Data'!E185)))),OFFSET('Hygiene Data'!$E$6,0,10*ROW('Hygiene Data'!E185)),NA())))</f>
        <v>#N/A</v>
      </c>
      <c r="BG191" s="252" t="e">
        <f ca="true">+IF(AND(ISNUMBER(OFFSET('Hygiene Data'!$E$8,0,10*ROW('Hygiene Data'!E185))),DV191="Yes"),OFFSET('Hygiene Data'!$E$8,0,10*ROW('Hygiene Data'!E185)),IF(AND(ISNUMBER(OFFSET('Hygiene Data'!$E$8,0,10*ROW('Hygiene Data'!E185))),DV191="No",ISNUMBER(OFFSET('Hygiene Data'!$E$8,0,10*ROW('Hygiene Data'!E185)))),CONCATENATE("[",ROUND(OFFSET('Hygiene Data'!$E$8,0,10*ROW('Hygiene Data'!E185)),0),"]"),IF(AND(ISNUMBER(OFFSET('Hygiene Data'!$E$8,0,10*ROW('Hygiene Data'!E185))),DV191="",ISNUMBER(OFFSET('Hygiene Data'!$E$8,0,10*ROW('Hygiene Data'!E185)))),OFFSET('Hygiene Data'!$E$8,0,10*ROW('Hygiene Data'!E185)),NA())))</f>
        <v>#N/A</v>
      </c>
      <c r="BH191" s="252" t="e">
        <f ca="true">+IF(AND(ISNUMBER(OFFSET('Hygiene Data'!$E$10,0,10*ROW('Hygiene Data'!E185))),DW191="Yes"),OFFSET('Hygiene Data'!$E$10,0,10*ROW('Hygiene Data'!E185)),IF(AND(ISNUMBER(OFFSET('Hygiene Data'!$E$10,0,10*ROW('Hygiene Data'!E185))),DW191="No",ISNUMBER(OFFSET('Hygiene Data'!$E$10,0,10*ROW('Hygiene Data'!E185)))),CONCATENATE("[",ROUND(OFFSET('Hygiene Data'!$E$10,0,10*ROW('Hygiene Data'!E185)),0),"]"),IF(AND(ISNUMBER(OFFSET('Hygiene Data'!$E$10,0,10*ROW('Hygiene Data'!E185))),DW191="",ISNUMBER(OFFSET('Hygiene Data'!$E$10,0,10*ROW('Hygiene Data'!E185)))),OFFSET('Hygiene Data'!$E$10,0,10*ROW('Hygiene Data'!E185)),NA())))</f>
        <v>#N/A</v>
      </c>
      <c r="BI191" s="252" t="e">
        <f ca="true">+IF(AND(ISNUMBER(OFFSET('Hygiene Data'!$F$6,0,10*ROW('Hygiene Data'!F185))),DX191="Yes"),OFFSET('Hygiene Data'!$F$6,0,10*ROW('Hygiene Data'!F185)),IF(AND(ISNUMBER(OFFSET('Hygiene Data'!$F$6,0,10*ROW('Hygiene Data'!F185))),DX191="No",ISNUMBER(OFFSET('Hygiene Data'!$F$6,0,10*ROW('Hygiene Data'!F185)))),CONCATENATE("[",ROUND(OFFSET('Hygiene Data'!$F$6,0,10*ROW('Hygiene Data'!F185)),0),"]"),IF(AND(ISNUMBER(OFFSET('Hygiene Data'!$F$6,0,10*ROW('Hygiene Data'!F185))),DX191="",ISNUMBER(OFFSET('Hygiene Data'!$F$6,0,10*ROW('Hygiene Data'!F185)))),OFFSET('Hygiene Data'!$F$6,0,10*ROW('Hygiene Data'!F185)),NA())))</f>
        <v>#N/A</v>
      </c>
      <c r="BJ191" s="252" t="e">
        <f ca="true">+IF(AND(ISNUMBER(OFFSET('Hygiene Data'!$F$8,0,10*ROW('Hygiene Data'!F185))),DY191="Yes"),OFFSET('Hygiene Data'!$F$8,0,10*ROW('Hygiene Data'!F185)),IF(AND(ISNUMBER(OFFSET('Hygiene Data'!$F$8,0,10*ROW('Hygiene Data'!F185))),DY191="No",ISNUMBER(OFFSET('Hygiene Data'!$F$8,0,10*ROW('Hygiene Data'!F185)))),CONCATENATE("[",ROUND(OFFSET('Hygiene Data'!$F$8,0,10*ROW('Hygiene Data'!F185)),0),"]"),IF(AND(ISNUMBER(OFFSET('Hygiene Data'!$F$8,0,10*ROW('Hygiene Data'!F185))),DY191="",ISNUMBER(OFFSET('Hygiene Data'!$F$8,0,10*ROW('Hygiene Data'!F185)))),OFFSET('Hygiene Data'!$F$8,0,10*ROW('Hygiene Data'!F185)),NA())))</f>
        <v>#N/A</v>
      </c>
      <c r="BK191" s="252" t="e">
        <f ca="true">+IF(AND(ISNUMBER(OFFSET('Hygiene Data'!$F$10,0,10*ROW('Hygiene Data'!F185))),DZ191="Yes"),OFFSET('Hygiene Data'!$F$10,0,10*ROW('Hygiene Data'!F185)),IF(AND(ISNUMBER(OFFSET('Hygiene Data'!$F$10,0,10*ROW('Hygiene Data'!F185))),DZ191="No",ISNUMBER(OFFSET('Hygiene Data'!$F$10,0,10*ROW('Hygiene Data'!F185)))),CONCATENATE("[",ROUND(OFFSET('Hygiene Data'!$F$10,0,10*ROW('Hygiene Data'!F185)),0),"]"),IF(AND(ISNUMBER(OFFSET('Hygiene Data'!$F$10,0,10*ROW('Hygiene Data'!F185))),DZ191="",ISNUMBER(OFFSET('Hygiene Data'!$F$10,0,10*ROW('Hygiene Data'!F185)))),OFFSET('Hygiene Data'!$F$10,0,10*ROW('Hygiene Data'!F185)),NA())))</f>
        <v>#N/A</v>
      </c>
      <c r="BL191" s="252" t="e">
        <f ca="true">+IF(AND(ISNUMBER(OFFSET('Hygiene Data'!$G$6,0,10*ROW('Hygiene Data'!G185))),EA191="Yes"),OFFSET('Hygiene Data'!$G$6,0,10*ROW('Hygiene Data'!G185)),IF(AND(ISNUMBER(OFFSET('Hygiene Data'!$G$6,0,10*ROW('Hygiene Data'!G185))),EA191="No",ISNUMBER(OFFSET('Hygiene Data'!$G$6,0,10*ROW('Hygiene Data'!G185)))),CONCATENATE("[",ROUND(OFFSET('Hygiene Data'!$G$6,0,10*ROW('Hygiene Data'!G185)),0),"]"),IF(AND(ISNUMBER(OFFSET('Hygiene Data'!$G$6,0,10*ROW('Hygiene Data'!G185))),EA191="",ISNUMBER(OFFSET('Hygiene Data'!$G$6,0,10*ROW('Hygiene Data'!G185)))),OFFSET('Hygiene Data'!$G$6,0,10*ROW('Hygiene Data'!G185)),NA())))</f>
        <v>#N/A</v>
      </c>
      <c r="BM191" s="252" t="e">
        <f ca="true">+IF(AND(ISNUMBER(OFFSET('Hygiene Data'!$G$8,0,10*ROW('Hygiene Data'!G185))),EB191="Yes"),OFFSET('Hygiene Data'!$G$8,0,10*ROW('Hygiene Data'!G185)),IF(AND(ISNUMBER(OFFSET('Hygiene Data'!$G$8,0,10*ROW('Hygiene Data'!G185))),EB191="No",ISNUMBER(OFFSET('Hygiene Data'!$G$8,0,10*ROW('Hygiene Data'!G185)))),CONCATENATE("[",ROUND(OFFSET('Hygiene Data'!$G$8,0,10*ROW('Hygiene Data'!G185)),0),"]"),IF(AND(ISNUMBER(OFFSET('Hygiene Data'!$G$8,0,10*ROW('Hygiene Data'!G185))),EB191="",ISNUMBER(OFFSET('Hygiene Data'!$G$8,0,10*ROW('Hygiene Data'!G185)))),OFFSET('Hygiene Data'!$G$8,0,10*ROW('Hygiene Data'!G185)),NA())))</f>
        <v>#N/A</v>
      </c>
      <c r="BN191" s="252" t="e">
        <f ca="true">+IF(AND(ISNUMBER(OFFSET('Hygiene Data'!$G$10,0,10*ROW('Hygiene Data'!G185))),EC191="Yes"),OFFSET('Hygiene Data'!$G$10,0,10*ROW('Hygiene Data'!G185)),IF(AND(ISNUMBER(OFFSET('Hygiene Data'!$G$10,0,10*ROW('Hygiene Data'!G185))),EC191="No",ISNUMBER(OFFSET('Hygiene Data'!$G$10,0,10*ROW('Hygiene Data'!G185)))),CONCATENATE("[",ROUND(OFFSET('Hygiene Data'!$G$10,0,10*ROW('Hygiene Data'!G185)),0),"]"),IF(AND(ISNUMBER(OFFSET('Hygiene Data'!$G$10,0,10*ROW('Hygiene Data'!G185))),EC191="",ISNUMBER(OFFSET('Hygiene Data'!$G$10,0,10*ROW('Hygiene Data'!G185)))),OFFSET('Hygiene Data'!$G$10,0,10*ROW('Hygiene Data'!G185)),NA())))</f>
        <v>#N/A</v>
      </c>
      <c r="BO191" s="252" t="e">
        <f ca="true">+IF(AND(ISNUMBER(OFFSET('Hygiene Data'!$H$6,0,10*ROW('Hygiene Data'!H185))),ED191="Yes"),OFFSET('Hygiene Data'!$H$6,0,10*ROW('Hygiene Data'!H185)),IF(AND(ISNUMBER(OFFSET('Hygiene Data'!$H$6,0,10*ROW('Hygiene Data'!H185))),ED191="No",ISNUMBER(OFFSET('Hygiene Data'!$H$6,0,10*ROW('Hygiene Data'!H185)))),CONCATENATE("[",ROUND(OFFSET('Hygiene Data'!$H$6,0,10*ROW('Hygiene Data'!H185)),0),"]"),IF(AND(ISNUMBER(OFFSET('Hygiene Data'!$H$6,0,10*ROW('Hygiene Data'!H185))),ED191="",ISNUMBER(OFFSET('Hygiene Data'!$H$6,0,10*ROW('Hygiene Data'!H185)))),OFFSET('Hygiene Data'!$H$6,0,10*ROW('Hygiene Data'!H185)),NA())))</f>
        <v>#N/A</v>
      </c>
      <c r="BP191" s="252" t="e">
        <f ca="true">+IF(AND(ISNUMBER(OFFSET('Hygiene Data'!$H$8,0,10*ROW('Hygiene Data'!H185))),EE191="Yes"),OFFSET('Hygiene Data'!$H$8,0,10*ROW('Hygiene Data'!H185)),IF(AND(ISNUMBER(OFFSET('Hygiene Data'!$H$8,0,10*ROW('Hygiene Data'!H185))),EE191="No",ISNUMBER(OFFSET('Hygiene Data'!$H$8,0,10*ROW('Hygiene Data'!H185)))),CONCATENATE("[",ROUND(OFFSET('Hygiene Data'!$H$8,0,10*ROW('Hygiene Data'!H185)),0),"]"),IF(AND(ISNUMBER(OFFSET('Hygiene Data'!$H$8,0,10*ROW('Hygiene Data'!H185))),EE191="",ISNUMBER(OFFSET('Hygiene Data'!$H$8,0,10*ROW('Hygiene Data'!H185)))),OFFSET('Hygiene Data'!$H$8,0,10*ROW('Hygiene Data'!H185)),NA())))</f>
        <v>#N/A</v>
      </c>
      <c r="BQ191" s="252" t="e">
        <f ca="true">+IF(AND(ISNUMBER(OFFSET('Hygiene Data'!$H$10,0,10*ROW('Hygiene Data'!H185))),EF191="Yes"),OFFSET('Hygiene Data'!$H$10,0,10*ROW('Hygiene Data'!H185)),IF(AND(ISNUMBER(OFFSET('Hygiene Data'!$H$10,0,10*ROW('Hygiene Data'!H185))),EF191="No",ISNUMBER(OFFSET('Hygiene Data'!$H$10,0,10*ROW('Hygiene Data'!H185)))),CONCATENATE("[",ROUND(OFFSET('Hygiene Data'!$H$10,0,10*ROW('Hygiene Data'!H185)),0),"]"),IF(AND(ISNUMBER(OFFSET('Hygiene Data'!$H$10,0,10*ROW('Hygiene Data'!H185))),EF191="",ISNUMBER(OFFSET('Hygiene Data'!$H$10,0,10*ROW('Hygiene Data'!H185)))),OFFSET('Hygiene Data'!$H$10,0,10*ROW('Hygiene Data'!H185)),NA())))</f>
        <v>#N/A</v>
      </c>
      <c r="BS191" s="36" t="str">
        <f ca="true">+IF(OFFSET('Water Data'!$C$28,0,10*ROW('Water Data'!C185))="","",OFFSET('Water Data'!$C$28,0,10*ROW('Water Data'!C185)))</f>
        <v/>
      </c>
      <c r="BT191" s="36" t="str">
        <f ca="true">+IF(OFFSET('Water Data'!$C$29,0,10*ROW('Water Data'!C185))="","",OFFSET('Water Data'!$C$29,0,10*ROW('Water Data'!C185)))</f>
        <v/>
      </c>
      <c r="BU191" s="36" t="str">
        <f ca="true">+IF(OFFSET('Water Data'!$C$30,0,10*ROW('Water Data'!C185))="","",OFFSET('Water Data'!$C$30,0,10*ROW('Water Data'!C185)))</f>
        <v/>
      </c>
      <c r="BV191" s="36" t="str">
        <f ca="true">+IF(OFFSET('Water Data'!$D$28,0,10*ROW('Water Data'!D185))="","",OFFSET('Water Data'!$D$28,0,10*ROW('Water Data'!D185)))</f>
        <v/>
      </c>
      <c r="BW191" s="36" t="str">
        <f ca="true">+IF(OFFSET('Water Data'!$D$29,0,10*ROW('Water Data'!D185))="","",OFFSET('Water Data'!$D$29,0,10*ROW('Water Data'!D185)))</f>
        <v/>
      </c>
      <c r="BX191" s="36" t="str">
        <f ca="true">+IF(OFFSET('Water Data'!$D$30,0,10*ROW('Water Data'!D185))="","",OFFSET('Water Data'!$D$30,0,10*ROW('Water Data'!D185)))</f>
        <v/>
      </c>
      <c r="BY191" s="36" t="str">
        <f ca="true">+IF(OFFSET('Water Data'!$E$28,0,10*ROW('Water Data'!E185))="","",OFFSET('Water Data'!$E$28,0,10*ROW('Water Data'!E185)))</f>
        <v/>
      </c>
      <c r="BZ191" s="36" t="str">
        <f ca="true">+IF(OFFSET('Water Data'!$E$29,0,10*ROW('Water Data'!E185))="","",OFFSET('Water Data'!$E$29,0,10*ROW('Water Data'!E185)))</f>
        <v/>
      </c>
      <c r="CA191" s="36" t="str">
        <f ca="true">+IF(OFFSET('Water Data'!$E$30,0,10*ROW('Water Data'!E185))="","",OFFSET('Water Data'!$E$30,0,10*ROW('Water Data'!E185)))</f>
        <v/>
      </c>
      <c r="CB191" s="36" t="str">
        <f ca="true">+IF(OFFSET('Water Data'!$F$28,0,10*ROW('Water Data'!F185))="","",OFFSET('Water Data'!$F$28,0,10*ROW('Water Data'!F185)))</f>
        <v/>
      </c>
      <c r="CC191" s="36" t="str">
        <f ca="true">+IF(OFFSET('Water Data'!$F$29,0,10*ROW('Water Data'!F185))="","",OFFSET('Water Data'!$F$29,0,10*ROW('Water Data'!F185)))</f>
        <v/>
      </c>
      <c r="CD191" s="36" t="str">
        <f ca="true">+IF(OFFSET('Water Data'!$F$30,0,10*ROW('Water Data'!F185))="","",OFFSET('Water Data'!$F$30,0,10*ROW('Water Data'!F185)))</f>
        <v/>
      </c>
      <c r="CE191" s="36" t="str">
        <f ca="true">+IF(OFFSET('Water Data'!$G$28,0,10*ROW('Water Data'!G185))="","",OFFSET('Water Data'!$G$28,0,10*ROW('Water Data'!G185)))</f>
        <v/>
      </c>
      <c r="CF191" s="36" t="str">
        <f ca="true">+IF(OFFSET('Water Data'!$G$29,0,10*ROW('Water Data'!G185))="","",OFFSET('Water Data'!$G$29,0,10*ROW('Water Data'!G185)))</f>
        <v/>
      </c>
      <c r="CG191" s="36" t="str">
        <f ca="true">+IF(OFFSET('Water Data'!$G$30,0,10*ROW('Water Data'!G185))="","",OFFSET('Water Data'!$G$30,0,10*ROW('Water Data'!G185)))</f>
        <v/>
      </c>
      <c r="CH191" s="36" t="str">
        <f ca="true">+IF(OFFSET('Water Data'!$H$28,0,10*ROW('Water Data'!H185))="","",OFFSET('Water Data'!$H$28,0,10*ROW('Water Data'!H185)))</f>
        <v/>
      </c>
      <c r="CI191" s="36" t="str">
        <f ca="true">+IF(OFFSET('Water Data'!$H$29,0,10*ROW('Water Data'!H185))="","",OFFSET('Water Data'!$H$29,0,10*ROW('Water Data'!H185)))</f>
        <v/>
      </c>
      <c r="CJ191" s="36" t="str">
        <f ca="true">+IF(OFFSET('Water Data'!$H$30,0,10*ROW('Water Data'!H185))="","",OFFSET('Water Data'!$H$30,0,10*ROW('Water Data'!H185)))</f>
        <v/>
      </c>
      <c r="CK191" s="36" t="str">
        <f ca="true">+IF(OFFSET('Sanitation Data'!$C$29,0,10*ROW('Sanitation Data'!C185))="","",OFFSET('Sanitation Data'!$C$29,0,10*ROW('Sanitation Data'!C185)))</f>
        <v/>
      </c>
      <c r="CL191" s="36" t="str">
        <f ca="true">+IF(OFFSET('Sanitation Data'!$C$30,0,10*ROW('Sanitation Data'!C185))="","",OFFSET('Sanitation Data'!$C$30,0,10*ROW('Sanitation Data'!C185)))</f>
        <v/>
      </c>
      <c r="CM191" s="36" t="str">
        <f ca="true">+IF(OFFSET('Sanitation Data'!$C$31,0,10*ROW('Sanitation Data'!C185))="","",OFFSET('Sanitation Data'!$C$31,0,10*ROW('Sanitation Data'!C185)))</f>
        <v/>
      </c>
      <c r="CN191" s="36" t="str">
        <f ca="true">+IF(OFFSET('Sanitation Data'!$C$32,0,10*ROW('Sanitation Data'!C185))="","",OFFSET('Sanitation Data'!$C$32,0,10*ROW('Sanitation Data'!C185)))</f>
        <v/>
      </c>
      <c r="CO191" s="36" t="str">
        <f ca="true">+IF(OFFSET('Sanitation Data'!$C$33,0,10*ROW('Sanitation Data'!C185))="","",OFFSET('Sanitation Data'!$C$33,0,10*ROW('Sanitation Data'!C185)))</f>
        <v/>
      </c>
      <c r="CP191" s="36" t="str">
        <f ca="true">+IF(OFFSET('Sanitation Data'!$D$29,0,10*ROW('Sanitation Data'!D185))="","",OFFSET('Sanitation Data'!$D$29,0,10*ROW('Sanitation Data'!D185)))</f>
        <v/>
      </c>
      <c r="CQ191" s="36" t="str">
        <f ca="true">+IF(OFFSET('Sanitation Data'!$D$30,0,10*ROW('Sanitation Data'!D185))="","",OFFSET('Sanitation Data'!$D$30,0,10*ROW('Sanitation Data'!D185)))</f>
        <v/>
      </c>
      <c r="CR191" s="36" t="str">
        <f ca="true">+IF(OFFSET('Sanitation Data'!$D$31,0,10*ROW('Sanitation Data'!D185))="","",OFFSET('Sanitation Data'!$D$31,0,10*ROW('Sanitation Data'!D185)))</f>
        <v/>
      </c>
      <c r="CS191" s="36" t="str">
        <f ca="true">+IF(OFFSET('Sanitation Data'!$D$32,0,10*ROW('Sanitation Data'!D185))="","",OFFSET('Sanitation Data'!$D$32,0,10*ROW('Sanitation Data'!D185)))</f>
        <v/>
      </c>
      <c r="CT191" s="36" t="str">
        <f ca="true">+IF(OFFSET('Sanitation Data'!$D$33,0,10*ROW('Sanitation Data'!D185))="","",OFFSET('Sanitation Data'!$D$33,0,10*ROW('Sanitation Data'!D185)))</f>
        <v/>
      </c>
      <c r="CU191" s="36" t="str">
        <f ca="true">+IF(OFFSET('Sanitation Data'!$E$29,0,10*ROW('Sanitation Data'!E185))="","",OFFSET('Sanitation Data'!$E$29,0,10*ROW('Sanitation Data'!E185)))</f>
        <v/>
      </c>
      <c r="CV191" s="36" t="str">
        <f ca="true">+IF(OFFSET('Sanitation Data'!$E$30,0,10*ROW('Sanitation Data'!E185))="","",OFFSET('Sanitation Data'!$E$30,0,10*ROW('Sanitation Data'!E185)))</f>
        <v/>
      </c>
      <c r="CW191" s="36" t="str">
        <f ca="true">+IF(OFFSET('Sanitation Data'!$E$31,0,10*ROW('Sanitation Data'!E185))="","",OFFSET('Sanitation Data'!$E$31,0,10*ROW('Sanitation Data'!E185)))</f>
        <v/>
      </c>
      <c r="CX191" s="36" t="str">
        <f ca="true">+IF(OFFSET('Sanitation Data'!$E$32,0,10*ROW('Sanitation Data'!E185))="","",OFFSET('Sanitation Data'!$E$32,0,10*ROW('Sanitation Data'!E185)))</f>
        <v/>
      </c>
      <c r="CY191" s="36" t="str">
        <f ca="true">+IF(OFFSET('Sanitation Data'!$E$33,0,10*ROW('Sanitation Data'!E185))="","",OFFSET('Sanitation Data'!$E$33,0,10*ROW('Sanitation Data'!E185)))</f>
        <v/>
      </c>
      <c r="CZ191" s="36" t="str">
        <f ca="true">+IF(OFFSET('Sanitation Data'!$F$29,0,10*ROW('Sanitation Data'!F185))="","",OFFSET('Sanitation Data'!$F$29,0,10*ROW('Sanitation Data'!F185)))</f>
        <v/>
      </c>
      <c r="DA191" s="36" t="str">
        <f ca="true">+IF(OFFSET('Sanitation Data'!$F$30,0,10*ROW('Sanitation Data'!F185))="","",OFFSET('Sanitation Data'!$F$30,0,10*ROW('Sanitation Data'!F185)))</f>
        <v/>
      </c>
      <c r="DB191" s="36" t="str">
        <f ca="true">+IF(OFFSET('Sanitation Data'!$F$31,0,10*ROW('Sanitation Data'!F185))="","",OFFSET('Sanitation Data'!$F$31,0,10*ROW('Sanitation Data'!F185)))</f>
        <v/>
      </c>
      <c r="DC191" s="36" t="str">
        <f ca="true">+IF(OFFSET('Sanitation Data'!$F$32,0,10*ROW('Sanitation Data'!F185))="","",OFFSET('Sanitation Data'!$F$32,0,10*ROW('Sanitation Data'!F185)))</f>
        <v/>
      </c>
      <c r="DD191" s="36" t="str">
        <f ca="true">+IF(OFFSET('Sanitation Data'!$F$33,0,10*ROW('Sanitation Data'!F185))="","",OFFSET('Sanitation Data'!$F$33,0,10*ROW('Sanitation Data'!F185)))</f>
        <v/>
      </c>
      <c r="DE191" s="36" t="str">
        <f ca="true">+IF(OFFSET('Sanitation Data'!$G$29,0,10*ROW('Sanitation Data'!G185))="","",OFFSET('Sanitation Data'!$G$29,0,10*ROW('Sanitation Data'!G185)))</f>
        <v/>
      </c>
      <c r="DF191" s="36" t="str">
        <f ca="true">+IF(OFFSET('Sanitation Data'!$G$30,0,10*ROW('Sanitation Data'!G185))="","",OFFSET('Sanitation Data'!$G$30,0,10*ROW('Sanitation Data'!G185)))</f>
        <v/>
      </c>
      <c r="DG191" s="36" t="str">
        <f ca="true">+IF(OFFSET('Sanitation Data'!$G$31,0,10*ROW('Sanitation Data'!G185))="","",OFFSET('Sanitation Data'!$G$31,0,10*ROW('Sanitation Data'!G185)))</f>
        <v/>
      </c>
      <c r="DH191" s="36" t="str">
        <f ca="true">+IF(OFFSET('Sanitation Data'!$G$32,0,10*ROW('Sanitation Data'!G185))="","",OFFSET('Sanitation Data'!$G$32,0,10*ROW('Sanitation Data'!G185)))</f>
        <v/>
      </c>
      <c r="DI191" s="36" t="str">
        <f ca="true">+IF(OFFSET('Sanitation Data'!$G$33,0,10*ROW('Sanitation Data'!G185))="","",OFFSET('Sanitation Data'!$G$33,0,10*ROW('Sanitation Data'!G185)))</f>
        <v/>
      </c>
      <c r="DJ191" s="36" t="str">
        <f ca="true">+IF(OFFSET('Sanitation Data'!$H$29,0,10*ROW('Sanitation Data'!H185))="","",OFFSET('Sanitation Data'!$H$29,0,10*ROW('Sanitation Data'!H185)))</f>
        <v/>
      </c>
      <c r="DK191" s="36" t="str">
        <f ca="true">+IF(OFFSET('Sanitation Data'!$H$30,0,10*ROW('Sanitation Data'!H185))="","",OFFSET('Sanitation Data'!$H$30,0,10*ROW('Sanitation Data'!H185)))</f>
        <v/>
      </c>
      <c r="DL191" s="36" t="str">
        <f ca="true">+IF(OFFSET('Sanitation Data'!$H$31,0,10*ROW('Sanitation Data'!H185))="","",OFFSET('Sanitation Data'!$H$31,0,10*ROW('Sanitation Data'!H185)))</f>
        <v/>
      </c>
      <c r="DM191" s="36" t="str">
        <f ca="true">+IF(OFFSET('Sanitation Data'!$H$32,0,10*ROW('Sanitation Data'!H185))="","",OFFSET('Sanitation Data'!$H$32,0,10*ROW('Sanitation Data'!H185)))</f>
        <v/>
      </c>
      <c r="DN191" s="36" t="str">
        <f ca="true">+IF(OFFSET('Sanitation Data'!$H$33,0,10*ROW('Sanitation Data'!H185))="","",OFFSET('Sanitation Data'!$H$33,0,10*ROW('Sanitation Data'!H185)))</f>
        <v/>
      </c>
      <c r="DO191" s="36" t="str">
        <f ca="true">+IF(OFFSET('Hygiene Data'!$C$12,0,10*ROW('Hygiene Data'!C185))="","",OFFSET('Hygiene Data'!$C$12,0,10*ROW('Hygiene Data'!C185)))</f>
        <v/>
      </c>
      <c r="DP191" s="36" t="str">
        <f ca="true">+IF(OFFSET('Hygiene Data'!$C$13,0,10*ROW('Hygiene Data'!C185))="","",OFFSET('Hygiene Data'!$C$13,0,10*ROW('Hygiene Data'!C185)))</f>
        <v/>
      </c>
      <c r="DQ191" s="36" t="str">
        <f ca="true">+IF(OFFSET('Hygiene Data'!$C$14,0,10*ROW('Hygiene Data'!C185))="","",OFFSET('Hygiene Data'!$C$14,0,10*ROW('Hygiene Data'!C185)))</f>
        <v/>
      </c>
      <c r="DR191" s="36" t="str">
        <f ca="true">+IF(OFFSET('Hygiene Data'!$D$12,0,10*ROW('Hygiene Data'!D185))="","",OFFSET('Hygiene Data'!$D$12,0,10*ROW('Hygiene Data'!D185)))</f>
        <v/>
      </c>
      <c r="DS191" s="36" t="str">
        <f ca="true">+IF(OFFSET('Hygiene Data'!$D$13,0,10*ROW('Hygiene Data'!D185))="","",OFFSET('Hygiene Data'!$D$13,0,10*ROW('Hygiene Data'!D185)))</f>
        <v/>
      </c>
      <c r="DT191" s="36" t="str">
        <f ca="true">+IF(OFFSET('Hygiene Data'!$D$14,0,10*ROW('Hygiene Data'!D185))="","",OFFSET('Hygiene Data'!$D$14,0,10*ROW('Hygiene Data'!D185)))</f>
        <v/>
      </c>
      <c r="DU191" s="36" t="str">
        <f ca="true">+IF(OFFSET('Hygiene Data'!$E$12,0,10*ROW('Hygiene Data'!E185))="","",OFFSET('Hygiene Data'!$E$12,0,10*ROW('Hygiene Data'!E185)))</f>
        <v/>
      </c>
      <c r="DV191" s="36" t="str">
        <f ca="true">+IF(OFFSET('Hygiene Data'!$E$13,0,10*ROW('Hygiene Data'!E185))="","",OFFSET('Hygiene Data'!$E$13,0,10*ROW('Hygiene Data'!E185)))</f>
        <v/>
      </c>
      <c r="DW191" s="36" t="str">
        <f ca="true">+IF(OFFSET('Hygiene Data'!$E$14,0,10*ROW('Hygiene Data'!E185))="","",OFFSET('Hygiene Data'!$E$14,0,10*ROW('Hygiene Data'!E185)))</f>
        <v/>
      </c>
      <c r="DX191" s="36" t="str">
        <f ca="true">+IF(OFFSET('Hygiene Data'!$F$12,0,10*ROW('Hygiene Data'!F185))="","",OFFSET('Hygiene Data'!$F$12,0,10*ROW('Hygiene Data'!F185)))</f>
        <v/>
      </c>
      <c r="DY191" s="36" t="str">
        <f ca="true">+IF(OFFSET('Hygiene Data'!$F$13,0,10*ROW('Hygiene Data'!F185))="","",OFFSET('Hygiene Data'!$F$13,0,10*ROW('Hygiene Data'!F185)))</f>
        <v/>
      </c>
      <c r="DZ191" s="36" t="str">
        <f ca="true">+IF(OFFSET('Hygiene Data'!$F$14,0,10*ROW('Hygiene Data'!F185))="","",OFFSET('Hygiene Data'!$F$14,0,10*ROW('Hygiene Data'!F185)))</f>
        <v/>
      </c>
      <c r="EA191" s="36" t="str">
        <f ca="true">+IF(OFFSET('Hygiene Data'!$G$12,0,10*ROW('Hygiene Data'!G185))="","",OFFSET('Hygiene Data'!$G$12,0,10*ROW('Hygiene Data'!G185)))</f>
        <v/>
      </c>
      <c r="EB191" s="36" t="str">
        <f ca="true">+IF(OFFSET('Hygiene Data'!$G$13,0,10*ROW('Hygiene Data'!G185))="","",OFFSET('Hygiene Data'!$G$13,0,10*ROW('Hygiene Data'!G185)))</f>
        <v/>
      </c>
      <c r="EC191" s="36" t="str">
        <f ca="true">+IF(OFFSET('Hygiene Data'!$G$14,0,10*ROW('Hygiene Data'!G185))="","",OFFSET('Hygiene Data'!$G$14,0,10*ROW('Hygiene Data'!G185)))</f>
        <v/>
      </c>
      <c r="ED191" s="36" t="str">
        <f ca="true">+IF(OFFSET('Hygiene Data'!$H$12,0,10*ROW('Hygiene Data'!H185))="","",OFFSET('Hygiene Data'!$H$12,0,10*ROW('Hygiene Data'!H185)))</f>
        <v/>
      </c>
      <c r="EE191" s="36" t="str">
        <f ca="true">+IF(OFFSET('Hygiene Data'!$H$13,0,10*ROW('Hygiene Data'!H185))="","",OFFSET('Hygiene Data'!$H$13,0,10*ROW('Hygiene Data'!H185)))</f>
        <v/>
      </c>
      <c r="EF191" s="36" t="str">
        <f ca="true">+IF(OFFSET('Hygiene Data'!$H$14,0,10*ROW('Hygiene Data'!H185))="","",OFFSET('Hygiene Data'!$H$14,0,10*ROW('Hygiene Data'!H185)))</f>
        <v/>
      </c>
    </row>
    <row r="192" x14ac:dyDescent="0.2">
      <c r="A192" s="59" t="str">
        <f ca="true">+IF(OFFSET('Water Data'!$B$1,0,10*ROW('Water Data'!B189))="","",OFFSET('Water Data'!$B$1,0,10*ROW('Water Data'!B189)))</f>
        <v/>
      </c>
      <c r="B192" s="59" t="str">
        <f ca="true">+IF(OFFSET('Water Data'!$A$3,0,10*ROW('Water Data'!A189))="","",OFFSET('Water Data'!$A$3,0,10*ROW('Water Data'!A189)))</f>
        <v/>
      </c>
      <c r="C192" s="59" t="str">
        <f ca="true">+IF(OFFSET('Water Data'!$C$3,0,10*ROW('Water Data'!C189))="","",OFFSET('Water Data'!$C$3,0,10*ROW('Water Data'!C189)))</f>
        <v/>
      </c>
      <c r="D192" s="250" t="e">
        <f ca="true">+IF(AND(ISNUMBER(OFFSET('Water Data'!$C$5,0,10*ROW('Water Data'!C186))),BS192="Yes"),100-OFFSET('Water Data'!$C$5,0,10*ROW('Water Data'!C186)),IF(AND(ISNUMBER(OFFSET('Water Data'!$C$5,0,10*ROW('Water Data'!C186))),BS192="No",ISNUMBER(OFFSET('Water Data'!$C$5,0,10*ROW('Water Data'!C186)))),CONCATENATE("[",ROUND(100-OFFSET('Water Data'!$C$5,0,10*ROW('Water Data'!C186)),0),"]"),IF(AND(ISNUMBER(OFFSET('Water Data'!$C$5,0,10*ROW('Water Data'!C186))),BS192="",ISNUMBER(OFFSET('Water Data'!$C$5,0,10*ROW('Water Data'!C186)))),100-OFFSET('Water Data'!$C$5,0,10*ROW('Water Data'!C186)),NA())))</f>
        <v>#N/A</v>
      </c>
      <c r="E192" s="250" t="e">
        <f ca="true">+IF(AND(ISNUMBER(OFFSET('Water Data'!$C$7,0,10*ROW('Water Data'!D186))),BT192="Yes"),OFFSET('Water Data'!$C$7,0,10*ROW('Water Data'!C186)),IF(AND(ISNUMBER(OFFSET('Water Data'!$C$7,0,10*ROW('Water Data'!C186))),BT192="No",ISNUMBER(OFFSET('Water Data'!$C$7,0,10*ROW('Water Data'!C186)))),CONCATENATE("[",ROUND(OFFSET('Water Data'!$C$7,0,10*ROW('Water Data'!C186)),0),"]"),IF(AND(ISNUMBER(OFFSET('Water Data'!$C$7,0,10*ROW('Water Data'!C186))),BT192="",ISNUMBER(OFFSET('Water Data'!$C$7,0,10*ROW('Water Data'!C186)))),OFFSET('Water Data'!$C$7,0,10*ROW('Water Data'!C186)),NA())))</f>
        <v>#N/A</v>
      </c>
      <c r="F192" s="250" t="e">
        <f ca="true">+IF(AND(ISNUMBER(OFFSET('Water Data'!$C$10,0,10*ROW('Water Data'!C186))),BU192="Yes"),OFFSET('Water Data'!$C$10,0,10*ROW('Water Data'!C186)),IF(AND(ISNUMBER(OFFSET('Water Data'!$C$10,0,10*ROW('Water Data'!C186))),BU192="No",ISNUMBER(OFFSET('Water Data'!$C$10,0,10*ROW('Water Data'!C186)))),CONCATENATE("[",ROUND(OFFSET('Water Data'!$C$10,0,10*ROW('Water Data'!C186)),0),"]"),IF(AND(ISNUMBER(OFFSET('Water Data'!$C$10,0,10*ROW('Water Data'!C186))),BU192="",ISNUMBER(OFFSET('Water Data'!$C$10,0,10*ROW('Water Data'!C186)))),OFFSET('Water Data'!$C$10,0,10*ROW('Water Data'!C186)),NA())))</f>
        <v>#N/A</v>
      </c>
      <c r="G192" s="250" t="e">
        <f ca="true">+IF(AND(ISNUMBER(OFFSET('Water Data'!$D$5,0,10*ROW('Water Data'!D186))),BV192="Yes"),100-OFFSET('Water Data'!$D$5,0,10*ROW('Water Data'!D186)),IF(AND(ISNUMBER(OFFSET('Water Data'!$D$5,0,10*ROW('Water Data'!D186))),BV192="No",ISNUMBER(OFFSET('Water Data'!$D$5,0,10*ROW('Water Data'!D186)))),CONCATENATE("[",ROUND(100-OFFSET('Water Data'!$D$5,0,10*ROW('Water Data'!D186)),0),"]"),IF(AND(ISNUMBER(OFFSET('Water Data'!$D$5,0,10*ROW('Water Data'!D186))),BV192="",ISNUMBER(OFFSET('Water Data'!$D$5,0,10*ROW('Water Data'!D186)))),100-OFFSET('Water Data'!$D$5,0,10*ROW('Water Data'!D186)),NA())))</f>
        <v>#N/A</v>
      </c>
      <c r="H192" s="250" t="e">
        <f ca="true">+IF(AND(ISNUMBER(OFFSET('Water Data'!$D$7,0,10*ROW('Water Data'!D186))),BW192="Yes"),OFFSET('Water Data'!$D$7,0,10*ROW('Water Data'!D186)),IF(AND(ISNUMBER(OFFSET('Water Data'!$D$7,0,10*ROW('Water Data'!D186))),BW192="No",ISNUMBER(OFFSET('Water Data'!$D$7,0,10*ROW('Water Data'!D186)))),CONCATENATE("[",ROUND(OFFSET('Water Data'!$C$7,0,10*ROW('Water Data'!D186)),0),"]"),IF(AND(ISNUMBER(OFFSET('Water Data'!$D$7,0,10*ROW('Water Data'!D186))),BW192="",ISNUMBER(OFFSET('Water Data'!$D$7,0,10*ROW('Water Data'!D186)))),OFFSET('Water Data'!$D$7,0,10*ROW('Water Data'!D186)),NA())))</f>
        <v>#N/A</v>
      </c>
      <c r="I192" s="250" t="e">
        <f ca="true">+IF(AND(ISNUMBER(OFFSET('Water Data'!$D$10,0,10*ROW('Water Data'!D186))),BX192="Yes"),OFFSET('Water Data'!$D$10,0,10*ROW('Water Data'!D186)),IF(AND(ISNUMBER(OFFSET('Water Data'!$D$10,0,10*ROW('Water Data'!D186))),BX192="No",ISNUMBER(OFFSET('Water Data'!$D$10,0,10*ROW('Water Data'!D186)))),CONCATENATE("[",ROUND(OFFSET('Water Data'!$D$10,0,10*ROW('Water Data'!D186)),0),"]"),IF(AND(ISNUMBER(OFFSET('Water Data'!$D$10,0,10*ROW('Water Data'!D186))),BX192="",ISNUMBER(OFFSET('Water Data'!$D$10,0,10*ROW('Water Data'!D186)))),OFFSET('Water Data'!$D$10,0,10*ROW('Water Data'!D186)),NA())))</f>
        <v>#N/A</v>
      </c>
      <c r="J192" s="250" t="e">
        <f ca="true">+IF(AND(ISNUMBER(OFFSET('Water Data'!$E$5,0,10*ROW('Water Data'!E186))),BY192="Yes"),100-OFFSET('Water Data'!$E$5,0,10*ROW('Water Data'!E186)),IF(AND(ISNUMBER(OFFSET('Water Data'!$E$5,0,10*ROW('Water Data'!E186))),BY192="No",ISNUMBER(OFFSET('Water Data'!$E$5,0,10*ROW('Water Data'!E186)))),CONCATENATE("[",ROUND(100-OFFSET('Water Data'!$E$5,0,10*ROW('Water Data'!E186)),0),"]"),IF(AND(ISNUMBER(OFFSET('Water Data'!$E$5,0,10*ROW('Water Data'!E186))),BY192="",ISNUMBER(OFFSET('Water Data'!$E$5,0,10*ROW('Water Data'!E186)))),100-OFFSET('Water Data'!$E$5,0,10*ROW('Water Data'!E186)),NA())))</f>
        <v>#N/A</v>
      </c>
      <c r="K192" s="250" t="e">
        <f ca="true">+IF(AND(ISNUMBER(OFFSET('Water Data'!$E$7,0,10*ROW('Water Data'!E186))),BZ192="Yes"),OFFSET('Water Data'!$E$7,0,10*ROW('Water Data'!E186)),IF(AND(ISNUMBER(OFFSET('Water Data'!$E$7,0,10*ROW('Water Data'!E186))),BZ192="No",ISNUMBER(OFFSET('Water Data'!$E$7,0,10*ROW('Water Data'!E186)))),CONCATENATE("[",ROUND(OFFSET('Water Data'!$E$7,0,10*ROW('Water Data'!E186)),0),"]"),IF(AND(ISNUMBER(OFFSET('Water Data'!$E$7,0,10*ROW('Water Data'!E186))),BZ192="",ISNUMBER(OFFSET('Water Data'!$E$7,0,10*ROW('Water Data'!E186)))),OFFSET('Water Data'!$E$7,0,10*ROW('Water Data'!E186)),NA())))</f>
        <v>#N/A</v>
      </c>
      <c r="L192" s="250" t="e">
        <f ca="true">+IF(AND(ISNUMBER(OFFSET('Water Data'!$E$10,0,10*ROW('Water Data'!E186))),CA192="Yes"),OFFSET('Water Data'!$E$10,0,10*ROW('Water Data'!E186)),IF(AND(ISNUMBER(OFFSET('Water Data'!$E$10,0,10*ROW('Water Data'!E186))),CA192="No",ISNUMBER(OFFSET('Water Data'!$E$10,0,10*ROW('Water Data'!E186)))),CONCATENATE("[",ROUND(OFFSET('Water Data'!$E$10,0,10*ROW('Water Data'!E186)),0),"]"),IF(AND(ISNUMBER(OFFSET('Water Data'!$E$10,0,10*ROW('Water Data'!E186))),CA192="",ISNUMBER(OFFSET('Water Data'!$E$10,0,10*ROW('Water Data'!E186)))),OFFSET('Water Data'!$E$10,0,10*ROW('Water Data'!E186)),NA())))</f>
        <v>#N/A</v>
      </c>
      <c r="M192" s="250" t="e">
        <f ca="true">+IF(AND(ISNUMBER(OFFSET('Water Data'!$F$5,0,10*ROW('Water Data'!F186))),CB192="Yes"),100-OFFSET('Water Data'!$F$5,0,10*ROW('Water Data'!F186)),IF(AND(ISNUMBER(OFFSET('Water Data'!$F$5,0,10*ROW('Water Data'!F186))),CB192="No",ISNUMBER(OFFSET('Water Data'!$F$5,0,10*ROW('Water Data'!F186)))),CONCATENATE("[",ROUND(100-OFFSET('Water Data'!$F$5,0,10*ROW('Water Data'!F186)),0),"]"),IF(AND(ISNUMBER(OFFSET('Water Data'!$F$5,0,10*ROW('Water Data'!F186))),CB192="",ISNUMBER(OFFSET('Water Data'!$F$5,0,10*ROW('Water Data'!F186)))),100-OFFSET('Water Data'!$F$5,0,10*ROW('Water Data'!F186)),NA())))</f>
        <v>#N/A</v>
      </c>
      <c r="N192" s="250" t="e">
        <f ca="true">+IF(AND(ISNUMBER(OFFSET('Water Data'!$F$7,0,10*ROW('Water Data'!F186))),CC192="Yes"),OFFSET('Water Data'!$F$7,0,10*ROW('Water Data'!F186)),IF(AND(ISNUMBER(OFFSET('Water Data'!$F$7,0,10*ROW('Water Data'!F186))),CC192="No",ISNUMBER(OFFSET('Water Data'!$F$7,0,10*ROW('Water Data'!F186)))),CONCATENATE("[",ROUND(OFFSET('Water Data'!$F$7,0,10*ROW('Water Data'!F186)),0),"]"),IF(AND(ISNUMBER(OFFSET('Water Data'!$F$7,0,10*ROW('Water Data'!F186))),CC192="",ISNUMBER(OFFSET('Water Data'!$F$7,0,10*ROW('Water Data'!F186)))),OFFSET('Water Data'!$F$7,0,10*ROW('Water Data'!F186)),NA())))</f>
        <v>#N/A</v>
      </c>
      <c r="O192" s="250" t="e">
        <f ca="true">+IF(AND(ISNUMBER(OFFSET('Water Data'!$F$10,0,10*ROW('Water Data'!F186))),CD192="Yes"),OFFSET('Water Data'!$F$10,0,10*ROW('Water Data'!F186)),IF(AND(ISNUMBER(OFFSET('Water Data'!$F$10,0,10*ROW('Water Data'!F186))),CD192="No",ISNUMBER(OFFSET('Water Data'!$F$10,0,10*ROW('Water Data'!F186)))),CONCATENATE("[",ROUND(OFFSET('Water Data'!$F$10,0,10*ROW('Water Data'!F186)),0),"]"),IF(AND(ISNUMBER(OFFSET('Water Data'!$F$10,0,10*ROW('Water Data'!F186))),CD192="",ISNUMBER(OFFSET('Water Data'!$F$10,0,10*ROW('Water Data'!F186)))),OFFSET('Water Data'!$F$10,0,10*ROW('Water Data'!F186)),NA())))</f>
        <v>#N/A</v>
      </c>
      <c r="P192" s="250" t="e">
        <f ca="true">+IF(AND(ISNUMBER(OFFSET('Water Data'!$G$5,0,10*ROW('Water Data'!G186))),CE192="Yes"),100-OFFSET('Water Data'!$G$5,0,10*ROW('Water Data'!G186)),IF(AND(ISNUMBER(OFFSET('Water Data'!$G$5,0,10*ROW('Water Data'!G186))),CE192="No",ISNUMBER(OFFSET('Water Data'!$G$5,0,10*ROW('Water Data'!G186)))),CONCATENATE("[",ROUND(100-OFFSET('Water Data'!$G$5,0,10*ROW('Water Data'!G186)),0),"]"),IF(AND(ISNUMBER(OFFSET('Water Data'!$G$5,0,10*ROW('Water Data'!G186))),CE192="",ISNUMBER(OFFSET('Water Data'!$G$5,0,10*ROW('Water Data'!G186)))),100-OFFSET('Water Data'!$G$5,0,10*ROW('Water Data'!G186)),NA())))</f>
        <v>#N/A</v>
      </c>
      <c r="Q192" s="250" t="e">
        <f ca="true">+IF(AND(ISNUMBER(OFFSET('Water Data'!$G$7,0,10*ROW('Water Data'!G186))),CF192="Yes"),OFFSET('Water Data'!$G$7,0,10*ROW('Water Data'!G186)),IF(AND(ISNUMBER(OFFSET('Water Data'!$G$7,0,10*ROW('Water Data'!G186))),CF192="No",ISNUMBER(OFFSET('Water Data'!$G$7,0,10*ROW('Water Data'!G186)))),CONCATENATE("[",ROUND(OFFSET('Water Data'!$G$7,0,10*ROW('Water Data'!G186)),0),"]"),IF(AND(ISNUMBER(OFFSET('Water Data'!$G$7,0,10*ROW('Water Data'!G186))),CF192="",ISNUMBER(OFFSET('Water Data'!$G$7,0,10*ROW('Water Data'!G186)))),OFFSET('Water Data'!$G$7,0,10*ROW('Water Data'!G186)),NA())))</f>
        <v>#N/A</v>
      </c>
      <c r="R192" s="250" t="e">
        <f ca="true">+IF(AND(ISNUMBER(OFFSET('Water Data'!$G$10,0,10*ROW('Water Data'!G186))),CG192="Yes"),OFFSET('Water Data'!$G$10,0,10*ROW('Water Data'!G186)),IF(AND(ISNUMBER(OFFSET('Water Data'!$G$10,0,10*ROW('Water Data'!G186))),CG192="No",ISNUMBER(OFFSET('Water Data'!$G$10,0,10*ROW('Water Data'!G186)))),CONCATENATE("[",ROUND(OFFSET('Water Data'!$G$10,0,10*ROW('Water Data'!G186)),0),"]"),IF(AND(ISNUMBER(OFFSET('Water Data'!$G$10,0,10*ROW('Water Data'!G186))),CG192="",ISNUMBER(OFFSET('Water Data'!$G$10,0,10*ROW('Water Data'!G186)))),OFFSET('Water Data'!$G$10,0,10*ROW('Water Data'!G186)),NA())))</f>
        <v>#N/A</v>
      </c>
      <c r="S192" s="250" t="e">
        <f ca="true">+IF(AND(ISNUMBER(OFFSET('Water Data'!$H$5,0,10*ROW('Water Data'!H186))),CH192="Yes"),100-OFFSET('Water Data'!$H$5,0,10*ROW('Water Data'!H186)),IF(AND(ISNUMBER(OFFSET('Water Data'!$H$5,0,10*ROW('Water Data'!H186))),CH192="No",ISNUMBER(OFFSET('Water Data'!$H$5,0,10*ROW('Water Data'!H186)))),CONCATENATE("[",ROUND(100-OFFSET('Water Data'!$H$5,0,10*ROW('Water Data'!H186)),0),"]"),IF(AND(ISNUMBER(OFFSET('Water Data'!$H$5,0,10*ROW('Water Data'!H186))),CH192="",ISNUMBER(OFFSET('Water Data'!$H$5,0,10*ROW('Water Data'!H186)))),100-OFFSET('Water Data'!$H$5,0,10*ROW('Water Data'!H186)),NA())))</f>
        <v>#N/A</v>
      </c>
      <c r="T192" s="250" t="e">
        <f ca="true">+IF(AND(ISNUMBER(OFFSET('Water Data'!$H$7,0,10*ROW('Water Data'!H186))),CI192="Yes"),OFFSET('Water Data'!$H$7,0,10*ROW('Water Data'!H186)),IF(AND(ISNUMBER(OFFSET('Water Data'!$H$7,0,10*ROW('Water Data'!H186))),CI192="No",ISNUMBER(OFFSET('Water Data'!$H$7,0,10*ROW('Water Data'!H186)))),CONCATENATE("[",ROUND(OFFSET('Water Data'!$H$7,0,10*ROW('Water Data'!H186)),0),"]"),IF(AND(ISNUMBER(OFFSET('Water Data'!$H$7,0,10*ROW('Water Data'!H186))),CI192="",ISNUMBER(OFFSET('Water Data'!$H$7,0,10*ROW('Water Data'!H186)))),OFFSET('Water Data'!$H$7,0,10*ROW('Water Data'!H186)),NA())))</f>
        <v>#N/A</v>
      </c>
      <c r="U192" s="250" t="e">
        <f ca="true">+IF(AND(ISNUMBER(OFFSET('Water Data'!$H$10,0,10*ROW('Water Data'!H186))),CJ192="Yes"),OFFSET('Water Data'!$H$10,0,10*ROW('Water Data'!H186)),IF(AND(ISNUMBER(OFFSET('Water Data'!$H$10,0,10*ROW('Water Data'!H186))),CJ192="No",ISNUMBER(OFFSET('Water Data'!$H$10,0,10*ROW('Water Data'!H186)))),CONCATENATE("[",ROUND(OFFSET('Water Data'!$H$10,0,10*ROW('Water Data'!H186)),0),"]"),IF(AND(ISNUMBER(OFFSET('Water Data'!$H$10,0,10*ROW('Water Data'!H186))),CJ192="",ISNUMBER(OFFSET('Water Data'!$H$10,0,10*ROW('Water Data'!H186)))),OFFSET('Water Data'!$H$10,0,10*ROW('Water Data'!H186)),NA())))</f>
        <v>#N/A</v>
      </c>
      <c r="V192" s="251" t="e">
        <f ca="true">+IF(AND(ISNUMBER(OFFSET('Sanitation Data'!$C$5,0,10*ROW('Sanitation Data'!C186))),CK192="Yes"),100-OFFSET('Sanitation Data'!$C$5,0,10*ROW('Sanitation Data'!C186)),IF(AND(ISNUMBER(OFFSET('Sanitation Data'!$C$5,0,10*ROW('Sanitation Data'!C186))),CK192="No",ISNUMBER(OFFSET('Sanitation Data'!$C$5,0,10*ROW('Sanitation Data'!C186)))),CONCATENATE("[",ROUND(100-OFFSET('Sanitation Data'!$C$5,0,10*ROW('Sanitation Data'!C186)),0),"]"),IF(AND(ISNUMBER(OFFSET('Sanitation Data'!$C$5,0,10*ROW('Sanitation Data'!C186))),CK192="",ISNUMBER(OFFSET('Sanitation Data'!$C$5,0,10*ROW('Sanitation Data'!C186)))),100-OFFSET('Sanitation Data'!$C$5,0,10*ROW('Sanitation Data'!C186)),NA())))</f>
        <v>#N/A</v>
      </c>
      <c r="W192" s="251" t="e">
        <f ca="true">+IF(AND(ISNUMBER(OFFSET('Sanitation Data'!$C$7,0,10*ROW('Sanitation Data'!C186))),CL192="Yes"),OFFSET('Sanitation Data'!$C$7,0,10*ROW('Sanitation Data'!C186)),IF(AND(ISNUMBER(OFFSET('Sanitation Data'!$C$7,0,10*ROW('Sanitation Data'!C186))),CL192="No",ISNUMBER(OFFSET('Sanitation Data'!$C$7,0,10*ROW('Sanitation Data'!C186)))),CONCATENATE("[",ROUND(OFFSET('Sanitation Data'!$C$7,0,10*ROW('Sanitation Data'!C186)),0),"]"),IF(AND(ISNUMBER(OFFSET('Sanitation Data'!$C$7,0,10*ROW('Sanitation Data'!C186))),CL192="",ISNUMBER(OFFSET('Sanitation Data'!$C$7,0,10*ROW('Sanitation Data'!C186)))),OFFSET('Sanitation Data'!$C$7,0,10*ROW('Sanitation Data'!C186)),NA())))</f>
        <v>#N/A</v>
      </c>
      <c r="X192" s="251" t="e">
        <f ca="true">+IF(AND(ISNUMBER(OFFSET('Sanitation Data'!$C$11,0,10*ROW('Sanitation Data'!C186))),CM192="Yes"),OFFSET('Sanitation Data'!$C$11,0,10*ROW('Sanitation Data'!C186)),IF(AND(ISNUMBER(OFFSET('Sanitation Data'!$C$11,0,10*ROW('Sanitation Data'!C186))),CM192="No",ISNUMBER(OFFSET('Sanitation Data'!$C$11,0,10*ROW('Sanitation Data'!C186)))),CONCATENATE("[",ROUND(OFFSET('Sanitation Data'!$C$11,0,10*ROW('Sanitation Data'!C186)),0),"]"),IF(AND(ISNUMBER(OFFSET('Sanitation Data'!$C$11,0,10*ROW('Sanitation Data'!C186))),CM192="",ISNUMBER(OFFSET('Sanitation Data'!$C$11,0,10*ROW('Sanitation Data'!C186)))),OFFSET('Sanitation Data'!$C$11,0,10*ROW('Sanitation Data'!C186)),NA())))</f>
        <v>#N/A</v>
      </c>
      <c r="Y192" s="251" t="e">
        <f ca="true">+IF(AND(ISNUMBER(OFFSET('Sanitation Data'!$C$12,0,10*ROW('Sanitation Data'!C186))),CN192="Yes"),OFFSET('Sanitation Data'!$C$12,0,10*ROW('Sanitation Data'!C186)),IF(AND(ISNUMBER(OFFSET('Sanitation Data'!$C$12,0,10*ROW('Sanitation Data'!C186))),CN192="No",ISNUMBER(OFFSET('Sanitation Data'!$C$12,0,10*ROW('Sanitation Data'!C186)))),CONCATENATE("[",ROUND(OFFSET('Sanitation Data'!$C$12,0,10*ROW('Sanitation Data'!C186)),0),"]"),IF(AND(ISNUMBER(OFFSET('Sanitation Data'!$C$12,0,10*ROW('Sanitation Data'!C186))),CN192="",ISNUMBER(OFFSET('Sanitation Data'!$C$12,0,10*ROW('Sanitation Data'!C186)))),OFFSET('Sanitation Data'!$C$12,0,10*ROW('Sanitation Data'!C186)),NA())))</f>
        <v>#N/A</v>
      </c>
      <c r="Z192" s="251" t="e">
        <f ca="true">+IF(AND(ISNUMBER(OFFSET('Sanitation Data'!$C$13,0,10*ROW('Sanitation Data'!C186))),CO192="Yes"),OFFSET('Sanitation Data'!$C$13,0,10*ROW('Sanitation Data'!C186)),IF(AND(ISNUMBER(OFFSET('Sanitation Data'!$C$13,0,10*ROW('Sanitation Data'!C186))),CO192="No",ISNUMBER(OFFSET('Sanitation Data'!$C$13,0,10*ROW('Sanitation Data'!C186)))),CONCATENATE("[",ROUND(OFFSET('Sanitation Data'!$C$13,0,10*ROW('Sanitation Data'!C186)),0),"]"),IF(AND(ISNUMBER(OFFSET('Sanitation Data'!$C$13,0,10*ROW('Sanitation Data'!C186))),CO192="",ISNUMBER(OFFSET('Sanitation Data'!$C$13,0,10*ROW('Sanitation Data'!C186)))),OFFSET('Sanitation Data'!$C$13,0,10*ROW('Sanitation Data'!C186)),NA())))</f>
        <v>#N/A</v>
      </c>
      <c r="AA192" s="251" t="e">
        <f ca="true">+IF(AND(ISNUMBER(OFFSET('Sanitation Data'!$D$5,0,10*ROW('Sanitation Data'!D186))),CP192="Yes"),100-OFFSET('Sanitation Data'!$D$5,0,10*ROW('Sanitation Data'!D186)),IF(AND(ISNUMBER(OFFSET('Sanitation Data'!$D$5,0,10*ROW('Sanitation Data'!D186))),CP192="No",ISNUMBER(OFFSET('Sanitation Data'!$D$5,0,10*ROW('Sanitation Data'!D186)))),CONCATENATE("[",ROUND(100-OFFSET('Sanitation Data'!$D$5,0,10*ROW('Sanitation Data'!D186)),0),"]"),IF(AND(ISNUMBER(OFFSET('Sanitation Data'!$D$5,0,10*ROW('Sanitation Data'!D186))),CP192="",ISNUMBER(OFFSET('Sanitation Data'!$D$5,0,10*ROW('Sanitation Data'!D186)))),100-OFFSET('Sanitation Data'!$D$5,0,10*ROW('Sanitation Data'!D186)),NA())))</f>
        <v>#N/A</v>
      </c>
      <c r="AB192" s="251" t="e">
        <f ca="true">+IF(AND(ISNUMBER(OFFSET('Sanitation Data'!$D$7,0,10*ROW('Sanitation Data'!D186))),CQ192="Yes"),OFFSET('Sanitation Data'!$D$7,0,10*ROW('Sanitation Data'!G186)),IF(AND(ISNUMBER(OFFSET('Sanitation Data'!$D$7,0,10*ROW('Sanitation Data'!D186))),CQ192="No",ISNUMBER(OFFSET('Sanitation Data'!$D$7,0,10*ROW('Sanitation Data'!D186)))),CONCATENATE("[",ROUND(OFFSET('Sanitation Data'!$D$7,0,10*ROW('Sanitation Data'!D186)),0),"]"),IF(AND(ISNUMBER(OFFSET('Sanitation Data'!$D$7,0,10*ROW('Sanitation Data'!D186))),CQ192="",ISNUMBER(OFFSET('Sanitation Data'!$D$7,0,10*ROW('Sanitation Data'!D186)))),OFFSET('Sanitation Data'!$D$7,0,10*ROW('Sanitation Data'!D186)),NA())))</f>
        <v>#N/A</v>
      </c>
      <c r="AC192" s="251" t="e">
        <f ca="true">+IF(AND(ISNUMBER(OFFSET('Sanitation Data'!$D$11,0,10*ROW('Sanitation Data'!D186))),CR192="Yes"),OFFSET('Sanitation Data'!$D$11,0,10*ROW('Sanitation Data'!D186)),IF(AND(ISNUMBER(OFFSET('Sanitation Data'!$D$11,0,10*ROW('Sanitation Data'!D186))),CR192="No",ISNUMBER(OFFSET('Sanitation Data'!$D$11,0,10*ROW('Sanitation Data'!D186)))),CONCATENATE("[",ROUND(OFFSET('Sanitation Data'!$D$11,0,10*ROW('Sanitation Data'!D186)),0),"]"),IF(AND(ISNUMBER(OFFSET('Sanitation Data'!$D$11,0,10*ROW('Sanitation Data'!D186))),CR192="",ISNUMBER(OFFSET('Sanitation Data'!$D$11,0,10*ROW('Sanitation Data'!D186)))),OFFSET('Sanitation Data'!$D$11,0,10*ROW('Sanitation Data'!D186)),NA())))</f>
        <v>#N/A</v>
      </c>
      <c r="AD192" s="251" t="e">
        <f ca="true">+IF(AND(ISNUMBER(OFFSET('Sanitation Data'!$D$12,0,10*ROW('Sanitation Data'!D186))),CS192="Yes"),OFFSET('Sanitation Data'!$D$12,0,10*ROW('Sanitation Data'!D186)),IF(AND(ISNUMBER(OFFSET('Sanitation Data'!$D$12,0,10*ROW('Sanitation Data'!D186))),CS192="No",ISNUMBER(OFFSET('Sanitation Data'!$D$12,0,10*ROW('Sanitation Data'!D186)))),CONCATENATE("[",ROUND(OFFSET('Sanitation Data'!$D$12,0,10*ROW('Sanitation Data'!D186)),0),"]"),IF(AND(ISNUMBER(OFFSET('Sanitation Data'!$D$12,0,10*ROW('Sanitation Data'!D186))),CS192="",ISNUMBER(OFFSET('Sanitation Data'!$D$12,0,10*ROW('Sanitation Data'!D186)))),OFFSET('Sanitation Data'!$D$12,0,10*ROW('Sanitation Data'!D186)),NA())))</f>
        <v>#N/A</v>
      </c>
      <c r="AE192" s="251" t="e">
        <f ca="true">+IF(AND(ISNUMBER(OFFSET('Sanitation Data'!$D$13,0,10*ROW('Sanitation Data'!D186))),CT192="Yes"),OFFSET('Sanitation Data'!$D$13,0,10*ROW('Sanitation Data'!D186)),IF(AND(ISNUMBER(OFFSET('Sanitation Data'!$D$13,0,10*ROW('Sanitation Data'!D186))),CT192="No",ISNUMBER(OFFSET('Sanitation Data'!$D$13,0,10*ROW('Sanitation Data'!D186)))),CONCATENATE("[",ROUND(OFFSET('Sanitation Data'!$D$13,0,10*ROW('Sanitation Data'!D186)),0),"]"),IF(AND(ISNUMBER(OFFSET('Sanitation Data'!$D$13,0,10*ROW('Sanitation Data'!D186))),CT192="",ISNUMBER(OFFSET('Sanitation Data'!$D$13,0,10*ROW('Sanitation Data'!D186)))),OFFSET('Sanitation Data'!$D$13,0,10*ROW('Sanitation Data'!D186)),NA())))</f>
        <v>#N/A</v>
      </c>
      <c r="AF192" s="251" t="e">
        <f ca="true">+IF(AND(ISNUMBER(OFFSET('Sanitation Data'!$E$5,0,10*ROW('Sanitation Data'!E186))),CU192="Yes"),100-OFFSET('Sanitation Data'!$E$5,0,10*ROW('Sanitation Data'!E186)),IF(AND(ISNUMBER(OFFSET('Sanitation Data'!$E$5,0,10*ROW('Sanitation Data'!E186))),CU192="No",ISNUMBER(OFFSET('Sanitation Data'!$E$5,0,10*ROW('Sanitation Data'!E186)))),CONCATENATE("[",ROUND(100-OFFSET('Sanitation Data'!$E$5,0,10*ROW('Sanitation Data'!E186)),0),"]"),IF(AND(ISNUMBER(OFFSET('Sanitation Data'!$E$5,0,10*ROW('Sanitation Data'!E186))),CU192="",ISNUMBER(OFFSET('Sanitation Data'!$E$5,0,10*ROW('Sanitation Data'!E186)))),100-OFFSET('Sanitation Data'!$E$5,0,10*ROW('Sanitation Data'!E186)),NA())))</f>
        <v>#N/A</v>
      </c>
      <c r="AG192" s="251" t="e">
        <f ca="true">+IF(AND(ISNUMBER(OFFSET('Sanitation Data'!$E$7,0,10*ROW('Sanitation Data'!E186))),CV192="Yes"),OFFSET('Sanitation Data'!$E$7,0,10*ROW('Sanitation Data'!E186)),IF(AND(ISNUMBER(OFFSET('Sanitation Data'!$E$7,0,10*ROW('Sanitation Data'!E186))),CV192="No",ISNUMBER(OFFSET('Sanitation Data'!$E$7,0,10*ROW('Sanitation Data'!E186)))),CONCATENATE("[",ROUND(OFFSET('Sanitation Data'!$E$7,0,10*ROW('Sanitation Data'!E186)),0),"]"),IF(AND(ISNUMBER(OFFSET('Sanitation Data'!$E$7,0,10*ROW('Sanitation Data'!E186))),CV192="",ISNUMBER(OFFSET('Sanitation Data'!$E$7,0,10*ROW('Sanitation Data'!E186)))),OFFSET('Sanitation Data'!$E$7,0,10*ROW('Sanitation Data'!E186)),NA())))</f>
        <v>#N/A</v>
      </c>
      <c r="AH192" s="251" t="e">
        <f ca="true">+IF(AND(ISNUMBER(OFFSET('Sanitation Data'!$E$11,0,10*ROW('Sanitation Data'!E186))),CW192="Yes"),OFFSET('Sanitation Data'!$E$11,0,10*ROW('Sanitation Data'!E186)),IF(AND(ISNUMBER(OFFSET('Sanitation Data'!$E$11,0,10*ROW('Sanitation Data'!E186))),CW192="No",ISNUMBER(OFFSET('Sanitation Data'!$E$11,0,10*ROW('Sanitation Data'!E186)))),CONCATENATE("[",ROUND(OFFSET('Sanitation Data'!$E$11,0,10*ROW('Sanitation Data'!E186)),0),"]"),IF(AND(ISNUMBER(OFFSET('Sanitation Data'!$E$11,0,10*ROW('Sanitation Data'!E186))),CW192="",ISNUMBER(OFFSET('Sanitation Data'!$E$11,0,10*ROW('Sanitation Data'!E186)))),OFFSET('Sanitation Data'!$E$11,0,10*ROW('Sanitation Data'!E186)),NA())))</f>
        <v>#N/A</v>
      </c>
      <c r="AI192" s="251" t="e">
        <f ca="true">+IF(AND(ISNUMBER(OFFSET('Sanitation Data'!$E$12,0,10*ROW('Sanitation Data'!E186))),CX192="Yes"),OFFSET('Sanitation Data'!$E$12,0,10*ROW('Sanitation Data'!E186)),IF(AND(ISNUMBER(OFFSET('Sanitation Data'!$E$12,0,10*ROW('Sanitation Data'!E186))),CX192="No",ISNUMBER(OFFSET('Sanitation Data'!$E$12,0,10*ROW('Sanitation Data'!E186)))),CONCATENATE("[",ROUND(OFFSET('Sanitation Data'!$E$12,0,10*ROW('Sanitation Data'!E186)),0),"]"),IF(AND(ISNUMBER(OFFSET('Sanitation Data'!$E$12,0,10*ROW('Sanitation Data'!E186))),CX192="",ISNUMBER(OFFSET('Sanitation Data'!$E$12,0,10*ROW('Sanitation Data'!E186)))),OFFSET('Sanitation Data'!$E$12,0,10*ROW('Sanitation Data'!E186)),NA())))</f>
        <v>#N/A</v>
      </c>
      <c r="AJ192" s="251" t="e">
        <f ca="true">+IF(AND(ISNUMBER(OFFSET('Sanitation Data'!$E$13,0,10*ROW('Sanitation Data'!E186))),CY192="Yes"),OFFSET('Sanitation Data'!$E$13,0,10*ROW('Sanitation Data'!E186)),IF(AND(ISNUMBER(OFFSET('Sanitation Data'!$E$13,0,10*ROW('Sanitation Data'!E186))),CY192="No",ISNUMBER(OFFSET('Sanitation Data'!$E$13,0,10*ROW('Sanitation Data'!E186)))),CONCATENATE("[",ROUND(OFFSET('Sanitation Data'!$E$13,0,10*ROW('Sanitation Data'!E186)),0),"]"),IF(AND(ISNUMBER(OFFSET('Sanitation Data'!$E$13,0,10*ROW('Sanitation Data'!E186))),CY192="",ISNUMBER(OFFSET('Sanitation Data'!$E$13,0,10*ROW('Sanitation Data'!E186)))),OFFSET('Sanitation Data'!$E$13,0,10*ROW('Sanitation Data'!E186)),NA())))</f>
        <v>#N/A</v>
      </c>
      <c r="AK192" s="251" t="e">
        <f ca="true">+IF(AND(ISNUMBER(OFFSET('Sanitation Data'!$F$5,0,10*ROW('Sanitation Data'!F186))),CZ192="Yes"),100-OFFSET('Sanitation Data'!$F$5,0,10*ROW('Sanitation Data'!F186)),IF(AND(ISNUMBER(OFFSET('Sanitation Data'!$F$5,0,10*ROW('Sanitation Data'!F186))),CZ192="No",ISNUMBER(OFFSET('Sanitation Data'!$F$5,0,10*ROW('Sanitation Data'!F186)))),CONCATENATE("[",ROUND(100-OFFSET('Sanitation Data'!$F$5,0,10*ROW('Sanitation Data'!F186)),0),"]"),IF(AND(ISNUMBER(OFFSET('Sanitation Data'!$F$5,0,10*ROW('Sanitation Data'!F186))),CZ192="",ISNUMBER(OFFSET('Sanitation Data'!$F$5,0,10*ROW('Sanitation Data'!F186)))),100-OFFSET('Sanitation Data'!$F$5,0,10*ROW('Sanitation Data'!F186)),NA())))</f>
        <v>#N/A</v>
      </c>
      <c r="AL192" s="251" t="e">
        <f ca="true">+IF(AND(ISNUMBER(OFFSET('Sanitation Data'!$F$7,0,10*ROW('Sanitation Data'!F186))),DA192="Yes"),OFFSET('Sanitation Data'!$F$7,0,10*ROW('Sanitation Data'!F186)),IF(AND(ISNUMBER(OFFSET('Sanitation Data'!$F$7,0,10*ROW('Sanitation Data'!F186))),DA192="No",ISNUMBER(OFFSET('Sanitation Data'!$F$7,0,10*ROW('Sanitation Data'!F186)))),CONCATENATE("[",ROUND(OFFSET('Sanitation Data'!$F$7,0,10*ROW('Sanitation Data'!F186)),0),"]"),IF(AND(ISNUMBER(OFFSET('Sanitation Data'!$F$7,0,10*ROW('Sanitation Data'!F186))),DA192="",ISNUMBER(OFFSET('Sanitation Data'!$F$7,0,10*ROW('Sanitation Data'!F186)))),OFFSET('Sanitation Data'!$F$7,0,10*ROW('Sanitation Data'!F186)),NA())))</f>
        <v>#N/A</v>
      </c>
      <c r="AM192" s="251" t="e">
        <f ca="true">+IF(AND(ISNUMBER(OFFSET('Sanitation Data'!$F$11,0,10*ROW('Sanitation Data'!F186))),DB192="Yes"),OFFSET('Sanitation Data'!$F$11,0,10*ROW('Sanitation Data'!F186)),IF(AND(ISNUMBER(OFFSET('Sanitation Data'!$F$11,0,10*ROW('Sanitation Data'!F186))),DB192="No",ISNUMBER(OFFSET('Sanitation Data'!$F$11,0,10*ROW('Sanitation Data'!F186)))),CONCATENATE("[",ROUND(OFFSET('Sanitation Data'!$F$11,0,10*ROW('Sanitation Data'!F186)),0),"]"),IF(AND(ISNUMBER(OFFSET('Sanitation Data'!$F$11,0,10*ROW('Sanitation Data'!F186))),DB192="",ISNUMBER(OFFSET('Sanitation Data'!$F$11,0,10*ROW('Sanitation Data'!F186)))),OFFSET('Sanitation Data'!$F$11,0,10*ROW('Sanitation Data'!F186)),NA())))</f>
        <v>#N/A</v>
      </c>
      <c r="AN192" s="251" t="e">
        <f ca="true">+IF(AND(ISNUMBER(OFFSET('Sanitation Data'!$F$12,0,10*ROW('Sanitation Data'!F186))),DC192="Yes"),OFFSET('Sanitation Data'!$F$12,0,10*ROW('Sanitation Data'!F186)),IF(AND(ISNUMBER(OFFSET('Sanitation Data'!$F$12,0,10*ROW('Sanitation Data'!F186))),DC192="No",ISNUMBER(OFFSET('Sanitation Data'!$F$12,0,10*ROW('Sanitation Data'!F186)))),CONCATENATE("[",ROUND(OFFSET('Sanitation Data'!$F$12,0,10*ROW('Sanitation Data'!F186)),0),"]"),IF(AND(ISNUMBER(OFFSET('Sanitation Data'!$F$12,0,10*ROW('Sanitation Data'!F186))),DC192="",ISNUMBER(OFFSET('Sanitation Data'!$F$12,0,10*ROW('Sanitation Data'!F186)))),OFFSET('Sanitation Data'!$F$12,0,10*ROW('Sanitation Data'!F186)),NA())))</f>
        <v>#N/A</v>
      </c>
      <c r="AO192" s="251" t="e">
        <f ca="true">+IF(AND(ISNUMBER(OFFSET('Sanitation Data'!$F$13,0,10*ROW('Sanitation Data'!F186))),DD192="Yes"),OFFSET('Sanitation Data'!$F$13,0,10*ROW('Sanitation Data'!F186)),IF(AND(ISNUMBER(OFFSET('Sanitation Data'!$F$13,0,10*ROW('Sanitation Data'!F186))),DD192="No",ISNUMBER(OFFSET('Sanitation Data'!$F$13,0,10*ROW('Sanitation Data'!F186)))),CONCATENATE("[",ROUND(OFFSET('Sanitation Data'!$F$13,0,10*ROW('Sanitation Data'!F186)),0),"]"),IF(AND(ISNUMBER(OFFSET('Sanitation Data'!$F$13,0,10*ROW('Sanitation Data'!F186))),DD192="",ISNUMBER(OFFSET('Sanitation Data'!$F$13,0,10*ROW('Sanitation Data'!F186)))),OFFSET('Sanitation Data'!$F$13,0,10*ROW('Sanitation Data'!F186)),NA())))</f>
        <v>#N/A</v>
      </c>
      <c r="AP192" s="251" t="e">
        <f ca="true">+IF(AND(ISNUMBER(OFFSET('Sanitation Data'!$G$5,0,10*ROW('Sanitation Data'!G186))),DE192="Yes"),100-OFFSET('Sanitation Data'!$G$5,0,10*ROW('Sanitation Data'!G186)),IF(AND(ISNUMBER(OFFSET('Sanitation Data'!$G$5,0,10*ROW('Sanitation Data'!G186))),DE192="No",ISNUMBER(OFFSET('Sanitation Data'!$G$5,0,10*ROW('Sanitation Data'!G186)))),CONCATENATE("[",ROUND(100-OFFSET('Sanitation Data'!$G$5,0,10*ROW('Sanitation Data'!G186)),0),"]"),IF(AND(ISNUMBER(OFFSET('Sanitation Data'!$G$5,0,10*ROW('Sanitation Data'!G186))),DE192="",ISNUMBER(OFFSET('Sanitation Data'!$G$5,0,10*ROW('Sanitation Data'!G186)))),100-OFFSET('Sanitation Data'!$G$5,0,10*ROW('Sanitation Data'!G186)),NA())))</f>
        <v>#N/A</v>
      </c>
      <c r="AQ192" s="251" t="e">
        <f ca="true">+IF(AND(ISNUMBER(OFFSET('Sanitation Data'!$G$7,0,10*ROW('Sanitation Data'!G186))),DF192="Yes"),OFFSET('Sanitation Data'!$G$7,0,10*ROW('Sanitation Data'!G186)),IF(AND(ISNUMBER(OFFSET('Sanitation Data'!$G$7,0,10*ROW('Sanitation Data'!G186))),DF192="No",ISNUMBER(OFFSET('Sanitation Data'!$G$7,0,10*ROW('Sanitation Data'!G186)))),CONCATENATE("[",ROUND(OFFSET('Sanitation Data'!$G$7,0,10*ROW('Sanitation Data'!G186)),0),"]"),IF(AND(ISNUMBER(OFFSET('Sanitation Data'!$G$7,0,10*ROW('Sanitation Data'!G186))),DF192="",ISNUMBER(OFFSET('Sanitation Data'!$G$7,0,10*ROW('Sanitation Data'!G186)))),OFFSET('Sanitation Data'!$G$7,0,10*ROW('Sanitation Data'!G186)),NA())))</f>
        <v>#N/A</v>
      </c>
      <c r="AR192" s="251" t="e">
        <f ca="true">+IF(AND(ISNUMBER(OFFSET('Sanitation Data'!$G$11,0,10*ROW('Sanitation Data'!G186))),DG192="Yes"),OFFSET('Sanitation Data'!$G$11,0,10*ROW('Sanitation Data'!G186)),IF(AND(ISNUMBER(OFFSET('Sanitation Data'!$G$11,0,10*ROW('Sanitation Data'!G186))),DG192="No",ISNUMBER(OFFSET('Sanitation Data'!$G$11,0,10*ROW('Sanitation Data'!G186)))),CONCATENATE("[",ROUND(OFFSET('Sanitation Data'!$G$11,0,10*ROW('Sanitation Data'!G186)),0),"]"),IF(AND(ISNUMBER(OFFSET('Sanitation Data'!$G$11,0,10*ROW('Sanitation Data'!G186))),DG192="",ISNUMBER(OFFSET('Sanitation Data'!$G$11,0,10*ROW('Sanitation Data'!G186)))),OFFSET('Sanitation Data'!$G$11,0,10*ROW('Sanitation Data'!G186)),NA())))</f>
        <v>#N/A</v>
      </c>
      <c r="AS192" s="251" t="e">
        <f ca="true">+IF(AND(ISNUMBER(OFFSET('Sanitation Data'!$G$12,0,10*ROW('Sanitation Data'!G186))),DH192="Yes"),OFFSET('Sanitation Data'!$G$12,0,10*ROW('Sanitation Data'!G186)),IF(AND(ISNUMBER(OFFSET('Sanitation Data'!$G$12,0,10*ROW('Sanitation Data'!G186))),DH192="No",ISNUMBER(OFFSET('Sanitation Data'!$G$12,0,10*ROW('Sanitation Data'!G186)))),CONCATENATE("[",ROUND(OFFSET('Sanitation Data'!$G$12,0,10*ROW('Sanitation Data'!G186)),0),"]"),IF(AND(ISNUMBER(OFFSET('Sanitation Data'!$G$12,0,10*ROW('Sanitation Data'!G186))),DH192="",ISNUMBER(OFFSET('Sanitation Data'!$G$12,0,10*ROW('Sanitation Data'!G186)))),OFFSET('Sanitation Data'!$G$12,0,10*ROW('Sanitation Data'!G186)),NA())))</f>
        <v>#N/A</v>
      </c>
      <c r="AT192" s="251" t="e">
        <f ca="true">+IF(AND(ISNUMBER(OFFSET('Sanitation Data'!$G$13,0,10*ROW('Sanitation Data'!G186))),DI192="Yes"),OFFSET('Sanitation Data'!$G$13,0,10*ROW('Sanitation Data'!G186)),IF(AND(ISNUMBER(OFFSET('Sanitation Data'!$G$13,0,10*ROW('Sanitation Data'!G186))),DI192="No",ISNUMBER(OFFSET('Sanitation Data'!$G$13,0,10*ROW('Sanitation Data'!G186)))),CONCATENATE("[",ROUND(OFFSET('Sanitation Data'!$G$13,0,10*ROW('Sanitation Data'!G186)),0),"]"),IF(AND(ISNUMBER(OFFSET('Sanitation Data'!$G$13,0,10*ROW('Sanitation Data'!G186))),DI192="",ISNUMBER(OFFSET('Sanitation Data'!$G$13,0,10*ROW('Sanitation Data'!G186)))),OFFSET('Sanitation Data'!$G$13,0,10*ROW('Sanitation Data'!G186)),NA())))</f>
        <v>#N/A</v>
      </c>
      <c r="AU192" s="251" t="e">
        <f ca="true">+IF(AND(ISNUMBER(OFFSET('Sanitation Data'!$H$5,0,10*ROW('Sanitation Data'!H186))),DJ192="Yes"),100-OFFSET('Sanitation Data'!$H$5,0,10*ROW('Sanitation Data'!H186)),IF(AND(ISNUMBER(OFFSET('Sanitation Data'!$H$5,0,10*ROW('Sanitation Data'!H186))),DJ192="No",ISNUMBER(OFFSET('Sanitation Data'!$H$5,0,10*ROW('Sanitation Data'!H186)))),CONCATENATE("[",ROUND(100-OFFSET('Sanitation Data'!$H$5,0,10*ROW('Sanitation Data'!H186)),0),"]"),IF(AND(ISNUMBER(OFFSET('Sanitation Data'!$H$5,0,10*ROW('Sanitation Data'!H186))),DJ192="",ISNUMBER(OFFSET('Sanitation Data'!$H$5,0,10*ROW('Sanitation Data'!H186)))),100-OFFSET('Sanitation Data'!$H$5,0,10*ROW('Sanitation Data'!H186)),NA())))</f>
        <v>#N/A</v>
      </c>
      <c r="AV192" s="251" t="e">
        <f ca="true">+IF(AND(ISNUMBER(OFFSET('Sanitation Data'!$H$7,0,10*ROW('Sanitation Data'!H186))),DK192="Yes"),OFFSET('Sanitation Data'!$H$7,0,10*ROW('Sanitation Data'!H186)),IF(AND(ISNUMBER(OFFSET('Sanitation Data'!$H$7,0,10*ROW('Sanitation Data'!H186))),DK192="No",ISNUMBER(OFFSET('Sanitation Data'!$H$7,0,10*ROW('Sanitation Data'!H186)))),CONCATENATE("[",ROUND(OFFSET('Sanitation Data'!$H$7,0,10*ROW('Sanitation Data'!H186)),0),"]"),IF(AND(ISNUMBER(OFFSET('Sanitation Data'!$H$7,0,10*ROW('Sanitation Data'!H186))),DK192="",ISNUMBER(OFFSET('Sanitation Data'!$H$7,0,10*ROW('Sanitation Data'!H186)))),OFFSET('Sanitation Data'!$H$7,0,10*ROW('Sanitation Data'!H186)),NA())))</f>
        <v>#N/A</v>
      </c>
      <c r="AW192" s="251" t="e">
        <f ca="true">+IF(AND(ISNUMBER(OFFSET('Sanitation Data'!$H$11,0,10*ROW('Sanitation Data'!H186))),DL192="Yes"),OFFSET('Sanitation Data'!$H$11,0,10*ROW('Sanitation Data'!H186)),IF(AND(ISNUMBER(OFFSET('Sanitation Data'!$H$11,0,10*ROW('Sanitation Data'!H186))),DL192="No",ISNUMBER(OFFSET('Sanitation Data'!$H$11,0,10*ROW('Sanitation Data'!H186)))),CONCATENATE("[",ROUND(OFFSET('Sanitation Data'!$H$11,0,10*ROW('Sanitation Data'!H186)),0),"]"),IF(AND(ISNUMBER(OFFSET('Sanitation Data'!$H$11,0,10*ROW('Sanitation Data'!H186))),DL192="",ISNUMBER(OFFSET('Sanitation Data'!$H$11,0,10*ROW('Sanitation Data'!H186)))),OFFSET('Sanitation Data'!$H$11,0,10*ROW('Sanitation Data'!H186)),NA())))</f>
        <v>#N/A</v>
      </c>
      <c r="AX192" s="251" t="e">
        <f ca="true">+IF(AND(ISNUMBER(OFFSET('Sanitation Data'!$H$12,0,10*ROW('Sanitation Data'!H186))),DM192="Yes"),OFFSET('Sanitation Data'!$H$12,0,10*ROW('Sanitation Data'!H186)),IF(AND(ISNUMBER(OFFSET('Sanitation Data'!$H$12,0,10*ROW('Sanitation Data'!H186))),DM192="No",ISNUMBER(OFFSET('Sanitation Data'!$H$12,0,10*ROW('Sanitation Data'!H186)))),CONCATENATE("[",ROUND(OFFSET('Sanitation Data'!$H$12,0,10*ROW('Sanitation Data'!H186)),0),"]"),IF(AND(ISNUMBER(OFFSET('Sanitation Data'!$H$12,0,10*ROW('Sanitation Data'!H186))),DM192="",ISNUMBER(OFFSET('Sanitation Data'!$H$12,0,10*ROW('Sanitation Data'!H186)))),OFFSET('Sanitation Data'!$H$12,0,10*ROW('Sanitation Data'!H186)),NA())))</f>
        <v>#N/A</v>
      </c>
      <c r="AY192" s="251" t="e">
        <f ca="true">+IF(AND(ISNUMBER(OFFSET('Sanitation Data'!$H$13,0,10*ROW('Sanitation Data'!H186))),DN192="Yes"),OFFSET('Sanitation Data'!$H$13,0,10*ROW('Sanitation Data'!H186)),IF(AND(ISNUMBER(OFFSET('Sanitation Data'!$H$13,0,10*ROW('Sanitation Data'!H186))),DN192="No",ISNUMBER(OFFSET('Sanitation Data'!$H$13,0,10*ROW('Sanitation Data'!H186)))),CONCATENATE("[",ROUND(OFFSET('Sanitation Data'!$H$13,0,10*ROW('Sanitation Data'!H186)),0),"]"),IF(AND(ISNUMBER(OFFSET('Sanitation Data'!$H$13,0,10*ROW('Sanitation Data'!H186))),DN192="",ISNUMBER(OFFSET('Sanitation Data'!$H$13,0,10*ROW('Sanitation Data'!H186)))),OFFSET('Sanitation Data'!$H$13,0,10*ROW('Sanitation Data'!H186)),NA())))</f>
        <v>#N/A</v>
      </c>
      <c r="AZ192" s="252" t="e">
        <f ca="true">+IF(AND(ISNUMBER(OFFSET('Hygiene Data'!$C$6,0,10*ROW('Hygiene Data'!C186))),DO192="Yes"),OFFSET('Hygiene Data'!$C$6,0,10*ROW('Hygiene Data'!C186)),IF(AND(ISNUMBER(OFFSET('Hygiene Data'!$C$6,0,10*ROW('Hygiene Data'!C186))),DO192="No",ISNUMBER(OFFSET('Hygiene Data'!$C$6,0,10*ROW('Hygiene Data'!C186)))),CONCATENATE("[",ROUND(OFFSET('Hygiene Data'!$C$6,0,10*ROW('Hygiene Data'!C186)),0),"]"),IF(AND(ISNUMBER(OFFSET('Hygiene Data'!$C$6,0,10*ROW('Hygiene Data'!C186))),DO192="",ISNUMBER(OFFSET('Hygiene Data'!$C$6,0,10*ROW('Hygiene Data'!C186)))),OFFSET('Hygiene Data'!$C$6,0,10*ROW('Hygiene Data'!C186)),NA())))</f>
        <v>#N/A</v>
      </c>
      <c r="BA192" s="252" t="e">
        <f ca="true">+IF(AND(ISNUMBER(OFFSET('Hygiene Data'!$C$8,0,10*ROW('Hygiene Data'!C186))),DP192="Yes"),OFFSET('Hygiene Data'!$C$8,0,10*ROW('Hygiene Data'!C186)),IF(AND(ISNUMBER(OFFSET('Hygiene Data'!$C$8,0,10*ROW('Hygiene Data'!C186))),DP192="No",ISNUMBER(OFFSET('Hygiene Data'!$C$8,0,10*ROW('Hygiene Data'!C186)))),CONCATENATE("[",ROUND(OFFSET('Hygiene Data'!$C$8,0,10*ROW('Hygiene Data'!C186)),0),"]"),IF(AND(ISNUMBER(OFFSET('Hygiene Data'!$C$8,0,10*ROW('Hygiene Data'!C186))),DP192="",ISNUMBER(OFFSET('Hygiene Data'!$C$8,0,10*ROW('Hygiene Data'!C186)))),OFFSET('Hygiene Data'!$C$8,0,10*ROW('Hygiene Data'!C186)),NA())))</f>
        <v>#N/A</v>
      </c>
      <c r="BB192" s="252" t="e">
        <f ca="true">+IF(AND(ISNUMBER(OFFSET('Hygiene Data'!$C$10,0,10*ROW('Hygiene Data'!C186))),DQ192="Yes"),OFFSET('Hygiene Data'!$C$10,0,10*ROW('Hygiene Data'!C186)),IF(AND(ISNUMBER(OFFSET('Hygiene Data'!$C$10,0,10*ROW('Hygiene Data'!C186))),DQ192="No",ISNUMBER(OFFSET('Hygiene Data'!$C$10,0,10*ROW('Hygiene Data'!C186)))),CONCATENATE("[",ROUND(OFFSET('Hygiene Data'!$C$10,0,10*ROW('Hygiene Data'!C186)),0),"]"),IF(AND(ISNUMBER(OFFSET('Hygiene Data'!$C$10,0,10*ROW('Hygiene Data'!C186))),DQ192="",ISNUMBER(OFFSET('Hygiene Data'!$C$10,0,10*ROW('Hygiene Data'!C186)))),OFFSET('Hygiene Data'!$C$10,0,10*ROW('Hygiene Data'!C186)),NA())))</f>
        <v>#N/A</v>
      </c>
      <c r="BC192" s="252" t="e">
        <f ca="true">+IF(AND(ISNUMBER(OFFSET('Hygiene Data'!$D$6,0,10*ROW('Hygiene Data'!D186))),DR192="Yes"),OFFSET('Hygiene Data'!$D$6,0,10*ROW('Hygiene Data'!D186)),IF(AND(ISNUMBER(OFFSET('Hygiene Data'!$D$6,0,10*ROW('Hygiene Data'!D186))),DR192="No",ISNUMBER(OFFSET('Hygiene Data'!$D$6,0,10*ROW('Hygiene Data'!D186)))),CONCATENATE("[",ROUND(OFFSET('Hygiene Data'!$D$6,0,10*ROW('Hygiene Data'!D186)),0),"]"),IF(AND(ISNUMBER(OFFSET('Hygiene Data'!$D$6,0,10*ROW('Hygiene Data'!D186))),DR192="",ISNUMBER(OFFSET('Hygiene Data'!$D$6,0,10*ROW('Hygiene Data'!D186)))),OFFSET('Hygiene Data'!$D$6,0,10*ROW('Hygiene Data'!D186)),NA())))</f>
        <v>#N/A</v>
      </c>
      <c r="BD192" s="252" t="e">
        <f ca="true">+IF(AND(ISNUMBER(OFFSET('Hygiene Data'!$D$8,0,10*ROW('Hygiene Data'!D186))),DS192="Yes"),OFFSET('Hygiene Data'!$D$8,0,10*ROW('Hygiene Data'!D186)),IF(AND(ISNUMBER(OFFSET('Hygiene Data'!$D$8,0,10*ROW('Hygiene Data'!D186))),DS192="No",ISNUMBER(OFFSET('Hygiene Data'!$D$8,0,10*ROW('Hygiene Data'!D186)))),CONCATENATE("[",ROUND(OFFSET('Hygiene Data'!$D$8,0,10*ROW('Hygiene Data'!D186)),0),"]"),IF(AND(ISNUMBER(OFFSET('Hygiene Data'!$D$8,0,10*ROW('Hygiene Data'!D186))),DS192="",ISNUMBER(OFFSET('Hygiene Data'!$D$8,0,10*ROW('Hygiene Data'!D186)))),OFFSET('Hygiene Data'!$D$8,0,10*ROW('Hygiene Data'!D186)),NA())))</f>
        <v>#N/A</v>
      </c>
      <c r="BE192" s="252" t="e">
        <f ca="true">+IF(AND(ISNUMBER(OFFSET('Hygiene Data'!$D$10,0,10*ROW('Hygiene Data'!D186))),DT192="Yes"),OFFSET('Hygiene Data'!$D$10,0,10*ROW('Hygiene Data'!D186)),IF(AND(ISNUMBER(OFFSET('Hygiene Data'!$D$10,0,10*ROW('Hygiene Data'!D186))),DT192="No",ISNUMBER(OFFSET('Hygiene Data'!$D$10,0,10*ROW('Hygiene Data'!D186)))),CONCATENATE("[",ROUND(OFFSET('Hygiene Data'!$D$10,0,10*ROW('Hygiene Data'!D186)),0),"]"),IF(AND(ISNUMBER(OFFSET('Hygiene Data'!$D$10,0,10*ROW('Hygiene Data'!D186))),DT192="",ISNUMBER(OFFSET('Hygiene Data'!$D$10,0,10*ROW('Hygiene Data'!D186)))),OFFSET('Hygiene Data'!$D$10,0,10*ROW('Hygiene Data'!D186)),NA())))</f>
        <v>#N/A</v>
      </c>
      <c r="BF192" s="252" t="e">
        <f ca="true">+IF(AND(ISNUMBER(OFFSET('Hygiene Data'!$E$6,0,10*ROW('Hygiene Data'!E186))),DU192="Yes"),OFFSET('Hygiene Data'!$E$6,0,10*ROW('Hygiene Data'!E186)),IF(AND(ISNUMBER(OFFSET('Hygiene Data'!$E$6,0,10*ROW('Hygiene Data'!E186))),DU192="No",ISNUMBER(OFFSET('Hygiene Data'!$E$6,0,10*ROW('Hygiene Data'!E186)))),CONCATENATE("[",ROUND(OFFSET('Hygiene Data'!$E$6,0,10*ROW('Hygiene Data'!E186)),0),"]"),IF(AND(ISNUMBER(OFFSET('Hygiene Data'!$E$6,0,10*ROW('Hygiene Data'!E186))),DU192="",ISNUMBER(OFFSET('Hygiene Data'!$E$6,0,10*ROW('Hygiene Data'!E186)))),OFFSET('Hygiene Data'!$E$6,0,10*ROW('Hygiene Data'!E186)),NA())))</f>
        <v>#N/A</v>
      </c>
      <c r="BG192" s="252" t="e">
        <f ca="true">+IF(AND(ISNUMBER(OFFSET('Hygiene Data'!$E$8,0,10*ROW('Hygiene Data'!E186))),DV192="Yes"),OFFSET('Hygiene Data'!$E$8,0,10*ROW('Hygiene Data'!E186)),IF(AND(ISNUMBER(OFFSET('Hygiene Data'!$E$8,0,10*ROW('Hygiene Data'!E186))),DV192="No",ISNUMBER(OFFSET('Hygiene Data'!$E$8,0,10*ROW('Hygiene Data'!E186)))),CONCATENATE("[",ROUND(OFFSET('Hygiene Data'!$E$8,0,10*ROW('Hygiene Data'!E186)),0),"]"),IF(AND(ISNUMBER(OFFSET('Hygiene Data'!$E$8,0,10*ROW('Hygiene Data'!E186))),DV192="",ISNUMBER(OFFSET('Hygiene Data'!$E$8,0,10*ROW('Hygiene Data'!E186)))),OFFSET('Hygiene Data'!$E$8,0,10*ROW('Hygiene Data'!E186)),NA())))</f>
        <v>#N/A</v>
      </c>
      <c r="BH192" s="252" t="e">
        <f ca="true">+IF(AND(ISNUMBER(OFFSET('Hygiene Data'!$E$10,0,10*ROW('Hygiene Data'!E186))),DW192="Yes"),OFFSET('Hygiene Data'!$E$10,0,10*ROW('Hygiene Data'!E186)),IF(AND(ISNUMBER(OFFSET('Hygiene Data'!$E$10,0,10*ROW('Hygiene Data'!E186))),DW192="No",ISNUMBER(OFFSET('Hygiene Data'!$E$10,0,10*ROW('Hygiene Data'!E186)))),CONCATENATE("[",ROUND(OFFSET('Hygiene Data'!$E$10,0,10*ROW('Hygiene Data'!E186)),0),"]"),IF(AND(ISNUMBER(OFFSET('Hygiene Data'!$E$10,0,10*ROW('Hygiene Data'!E186))),DW192="",ISNUMBER(OFFSET('Hygiene Data'!$E$10,0,10*ROW('Hygiene Data'!E186)))),OFFSET('Hygiene Data'!$E$10,0,10*ROW('Hygiene Data'!E186)),NA())))</f>
        <v>#N/A</v>
      </c>
      <c r="BI192" s="252" t="e">
        <f ca="true">+IF(AND(ISNUMBER(OFFSET('Hygiene Data'!$F$6,0,10*ROW('Hygiene Data'!F186))),DX192="Yes"),OFFSET('Hygiene Data'!$F$6,0,10*ROW('Hygiene Data'!F186)),IF(AND(ISNUMBER(OFFSET('Hygiene Data'!$F$6,0,10*ROW('Hygiene Data'!F186))),DX192="No",ISNUMBER(OFFSET('Hygiene Data'!$F$6,0,10*ROW('Hygiene Data'!F186)))),CONCATENATE("[",ROUND(OFFSET('Hygiene Data'!$F$6,0,10*ROW('Hygiene Data'!F186)),0),"]"),IF(AND(ISNUMBER(OFFSET('Hygiene Data'!$F$6,0,10*ROW('Hygiene Data'!F186))),DX192="",ISNUMBER(OFFSET('Hygiene Data'!$F$6,0,10*ROW('Hygiene Data'!F186)))),OFFSET('Hygiene Data'!$F$6,0,10*ROW('Hygiene Data'!F186)),NA())))</f>
        <v>#N/A</v>
      </c>
      <c r="BJ192" s="252" t="e">
        <f ca="true">+IF(AND(ISNUMBER(OFFSET('Hygiene Data'!$F$8,0,10*ROW('Hygiene Data'!F186))),DY192="Yes"),OFFSET('Hygiene Data'!$F$8,0,10*ROW('Hygiene Data'!F186)),IF(AND(ISNUMBER(OFFSET('Hygiene Data'!$F$8,0,10*ROW('Hygiene Data'!F186))),DY192="No",ISNUMBER(OFFSET('Hygiene Data'!$F$8,0,10*ROW('Hygiene Data'!F186)))),CONCATENATE("[",ROUND(OFFSET('Hygiene Data'!$F$8,0,10*ROW('Hygiene Data'!F186)),0),"]"),IF(AND(ISNUMBER(OFFSET('Hygiene Data'!$F$8,0,10*ROW('Hygiene Data'!F186))),DY192="",ISNUMBER(OFFSET('Hygiene Data'!$F$8,0,10*ROW('Hygiene Data'!F186)))),OFFSET('Hygiene Data'!$F$8,0,10*ROW('Hygiene Data'!F186)),NA())))</f>
        <v>#N/A</v>
      </c>
      <c r="BK192" s="252" t="e">
        <f ca="true">+IF(AND(ISNUMBER(OFFSET('Hygiene Data'!$F$10,0,10*ROW('Hygiene Data'!F186))),DZ192="Yes"),OFFSET('Hygiene Data'!$F$10,0,10*ROW('Hygiene Data'!F186)),IF(AND(ISNUMBER(OFFSET('Hygiene Data'!$F$10,0,10*ROW('Hygiene Data'!F186))),DZ192="No",ISNUMBER(OFFSET('Hygiene Data'!$F$10,0,10*ROW('Hygiene Data'!F186)))),CONCATENATE("[",ROUND(OFFSET('Hygiene Data'!$F$10,0,10*ROW('Hygiene Data'!F186)),0),"]"),IF(AND(ISNUMBER(OFFSET('Hygiene Data'!$F$10,0,10*ROW('Hygiene Data'!F186))),DZ192="",ISNUMBER(OFFSET('Hygiene Data'!$F$10,0,10*ROW('Hygiene Data'!F186)))),OFFSET('Hygiene Data'!$F$10,0,10*ROW('Hygiene Data'!F186)),NA())))</f>
        <v>#N/A</v>
      </c>
      <c r="BL192" s="252" t="e">
        <f ca="true">+IF(AND(ISNUMBER(OFFSET('Hygiene Data'!$G$6,0,10*ROW('Hygiene Data'!G186))),EA192="Yes"),OFFSET('Hygiene Data'!$G$6,0,10*ROW('Hygiene Data'!G186)),IF(AND(ISNUMBER(OFFSET('Hygiene Data'!$G$6,0,10*ROW('Hygiene Data'!G186))),EA192="No",ISNUMBER(OFFSET('Hygiene Data'!$G$6,0,10*ROW('Hygiene Data'!G186)))),CONCATENATE("[",ROUND(OFFSET('Hygiene Data'!$G$6,0,10*ROW('Hygiene Data'!G186)),0),"]"),IF(AND(ISNUMBER(OFFSET('Hygiene Data'!$G$6,0,10*ROW('Hygiene Data'!G186))),EA192="",ISNUMBER(OFFSET('Hygiene Data'!$G$6,0,10*ROW('Hygiene Data'!G186)))),OFFSET('Hygiene Data'!$G$6,0,10*ROW('Hygiene Data'!G186)),NA())))</f>
        <v>#N/A</v>
      </c>
      <c r="BM192" s="252" t="e">
        <f ca="true">+IF(AND(ISNUMBER(OFFSET('Hygiene Data'!$G$8,0,10*ROW('Hygiene Data'!G186))),EB192="Yes"),OFFSET('Hygiene Data'!$G$8,0,10*ROW('Hygiene Data'!G186)),IF(AND(ISNUMBER(OFFSET('Hygiene Data'!$G$8,0,10*ROW('Hygiene Data'!G186))),EB192="No",ISNUMBER(OFFSET('Hygiene Data'!$G$8,0,10*ROW('Hygiene Data'!G186)))),CONCATENATE("[",ROUND(OFFSET('Hygiene Data'!$G$8,0,10*ROW('Hygiene Data'!G186)),0),"]"),IF(AND(ISNUMBER(OFFSET('Hygiene Data'!$G$8,0,10*ROW('Hygiene Data'!G186))),EB192="",ISNUMBER(OFFSET('Hygiene Data'!$G$8,0,10*ROW('Hygiene Data'!G186)))),OFFSET('Hygiene Data'!$G$8,0,10*ROW('Hygiene Data'!G186)),NA())))</f>
        <v>#N/A</v>
      </c>
      <c r="BN192" s="252" t="e">
        <f ca="true">+IF(AND(ISNUMBER(OFFSET('Hygiene Data'!$G$10,0,10*ROW('Hygiene Data'!G186))),EC192="Yes"),OFFSET('Hygiene Data'!$G$10,0,10*ROW('Hygiene Data'!G186)),IF(AND(ISNUMBER(OFFSET('Hygiene Data'!$G$10,0,10*ROW('Hygiene Data'!G186))),EC192="No",ISNUMBER(OFFSET('Hygiene Data'!$G$10,0,10*ROW('Hygiene Data'!G186)))),CONCATENATE("[",ROUND(OFFSET('Hygiene Data'!$G$10,0,10*ROW('Hygiene Data'!G186)),0),"]"),IF(AND(ISNUMBER(OFFSET('Hygiene Data'!$G$10,0,10*ROW('Hygiene Data'!G186))),EC192="",ISNUMBER(OFFSET('Hygiene Data'!$G$10,0,10*ROW('Hygiene Data'!G186)))),OFFSET('Hygiene Data'!$G$10,0,10*ROW('Hygiene Data'!G186)),NA())))</f>
        <v>#N/A</v>
      </c>
      <c r="BO192" s="252" t="e">
        <f ca="true">+IF(AND(ISNUMBER(OFFSET('Hygiene Data'!$H$6,0,10*ROW('Hygiene Data'!H186))),ED192="Yes"),OFFSET('Hygiene Data'!$H$6,0,10*ROW('Hygiene Data'!H186)),IF(AND(ISNUMBER(OFFSET('Hygiene Data'!$H$6,0,10*ROW('Hygiene Data'!H186))),ED192="No",ISNUMBER(OFFSET('Hygiene Data'!$H$6,0,10*ROW('Hygiene Data'!H186)))),CONCATENATE("[",ROUND(OFFSET('Hygiene Data'!$H$6,0,10*ROW('Hygiene Data'!H186)),0),"]"),IF(AND(ISNUMBER(OFFSET('Hygiene Data'!$H$6,0,10*ROW('Hygiene Data'!H186))),ED192="",ISNUMBER(OFFSET('Hygiene Data'!$H$6,0,10*ROW('Hygiene Data'!H186)))),OFFSET('Hygiene Data'!$H$6,0,10*ROW('Hygiene Data'!H186)),NA())))</f>
        <v>#N/A</v>
      </c>
      <c r="BP192" s="252" t="e">
        <f ca="true">+IF(AND(ISNUMBER(OFFSET('Hygiene Data'!$H$8,0,10*ROW('Hygiene Data'!H186))),EE192="Yes"),OFFSET('Hygiene Data'!$H$8,0,10*ROW('Hygiene Data'!H186)),IF(AND(ISNUMBER(OFFSET('Hygiene Data'!$H$8,0,10*ROW('Hygiene Data'!H186))),EE192="No",ISNUMBER(OFFSET('Hygiene Data'!$H$8,0,10*ROW('Hygiene Data'!H186)))),CONCATENATE("[",ROUND(OFFSET('Hygiene Data'!$H$8,0,10*ROW('Hygiene Data'!H186)),0),"]"),IF(AND(ISNUMBER(OFFSET('Hygiene Data'!$H$8,0,10*ROW('Hygiene Data'!H186))),EE192="",ISNUMBER(OFFSET('Hygiene Data'!$H$8,0,10*ROW('Hygiene Data'!H186)))),OFFSET('Hygiene Data'!$H$8,0,10*ROW('Hygiene Data'!H186)),NA())))</f>
        <v>#N/A</v>
      </c>
      <c r="BQ192" s="252" t="e">
        <f ca="true">+IF(AND(ISNUMBER(OFFSET('Hygiene Data'!$H$10,0,10*ROW('Hygiene Data'!H186))),EF192="Yes"),OFFSET('Hygiene Data'!$H$10,0,10*ROW('Hygiene Data'!H186)),IF(AND(ISNUMBER(OFFSET('Hygiene Data'!$H$10,0,10*ROW('Hygiene Data'!H186))),EF192="No",ISNUMBER(OFFSET('Hygiene Data'!$H$10,0,10*ROW('Hygiene Data'!H186)))),CONCATENATE("[",ROUND(OFFSET('Hygiene Data'!$H$10,0,10*ROW('Hygiene Data'!H186)),0),"]"),IF(AND(ISNUMBER(OFFSET('Hygiene Data'!$H$10,0,10*ROW('Hygiene Data'!H186))),EF192="",ISNUMBER(OFFSET('Hygiene Data'!$H$10,0,10*ROW('Hygiene Data'!H186)))),OFFSET('Hygiene Data'!$H$10,0,10*ROW('Hygiene Data'!H186)),NA())))</f>
        <v>#N/A</v>
      </c>
      <c r="BS192" s="36" t="str">
        <f ca="true">+IF(OFFSET('Water Data'!$C$28,0,10*ROW('Water Data'!C186))="","",OFFSET('Water Data'!$C$28,0,10*ROW('Water Data'!C186)))</f>
        <v/>
      </c>
      <c r="BT192" s="36" t="str">
        <f ca="true">+IF(OFFSET('Water Data'!$C$29,0,10*ROW('Water Data'!C186))="","",OFFSET('Water Data'!$C$29,0,10*ROW('Water Data'!C186)))</f>
        <v/>
      </c>
      <c r="BU192" s="36" t="str">
        <f ca="true">+IF(OFFSET('Water Data'!$C$30,0,10*ROW('Water Data'!C186))="","",OFFSET('Water Data'!$C$30,0,10*ROW('Water Data'!C186)))</f>
        <v/>
      </c>
      <c r="BV192" s="36" t="str">
        <f ca="true">+IF(OFFSET('Water Data'!$D$28,0,10*ROW('Water Data'!D186))="","",OFFSET('Water Data'!$D$28,0,10*ROW('Water Data'!D186)))</f>
        <v/>
      </c>
      <c r="BW192" s="36" t="str">
        <f ca="true">+IF(OFFSET('Water Data'!$D$29,0,10*ROW('Water Data'!D186))="","",OFFSET('Water Data'!$D$29,0,10*ROW('Water Data'!D186)))</f>
        <v/>
      </c>
      <c r="BX192" s="36" t="str">
        <f ca="true">+IF(OFFSET('Water Data'!$D$30,0,10*ROW('Water Data'!D186))="","",OFFSET('Water Data'!$D$30,0,10*ROW('Water Data'!D186)))</f>
        <v/>
      </c>
      <c r="BY192" s="36" t="str">
        <f ca="true">+IF(OFFSET('Water Data'!$E$28,0,10*ROW('Water Data'!E186))="","",OFFSET('Water Data'!$E$28,0,10*ROW('Water Data'!E186)))</f>
        <v/>
      </c>
      <c r="BZ192" s="36" t="str">
        <f ca="true">+IF(OFFSET('Water Data'!$E$29,0,10*ROW('Water Data'!E186))="","",OFFSET('Water Data'!$E$29,0,10*ROW('Water Data'!E186)))</f>
        <v/>
      </c>
      <c r="CA192" s="36" t="str">
        <f ca="true">+IF(OFFSET('Water Data'!$E$30,0,10*ROW('Water Data'!E186))="","",OFFSET('Water Data'!$E$30,0,10*ROW('Water Data'!E186)))</f>
        <v/>
      </c>
      <c r="CB192" s="36" t="str">
        <f ca="true">+IF(OFFSET('Water Data'!$F$28,0,10*ROW('Water Data'!F186))="","",OFFSET('Water Data'!$F$28,0,10*ROW('Water Data'!F186)))</f>
        <v/>
      </c>
      <c r="CC192" s="36" t="str">
        <f ca="true">+IF(OFFSET('Water Data'!$F$29,0,10*ROW('Water Data'!F186))="","",OFFSET('Water Data'!$F$29,0,10*ROW('Water Data'!F186)))</f>
        <v/>
      </c>
      <c r="CD192" s="36" t="str">
        <f ca="true">+IF(OFFSET('Water Data'!$F$30,0,10*ROW('Water Data'!F186))="","",OFFSET('Water Data'!$F$30,0,10*ROW('Water Data'!F186)))</f>
        <v/>
      </c>
      <c r="CE192" s="36" t="str">
        <f ca="true">+IF(OFFSET('Water Data'!$G$28,0,10*ROW('Water Data'!G186))="","",OFFSET('Water Data'!$G$28,0,10*ROW('Water Data'!G186)))</f>
        <v/>
      </c>
      <c r="CF192" s="36" t="str">
        <f ca="true">+IF(OFFSET('Water Data'!$G$29,0,10*ROW('Water Data'!G186))="","",OFFSET('Water Data'!$G$29,0,10*ROW('Water Data'!G186)))</f>
        <v/>
      </c>
      <c r="CG192" s="36" t="str">
        <f ca="true">+IF(OFFSET('Water Data'!$G$30,0,10*ROW('Water Data'!G186))="","",OFFSET('Water Data'!$G$30,0,10*ROW('Water Data'!G186)))</f>
        <v/>
      </c>
      <c r="CH192" s="36" t="str">
        <f ca="true">+IF(OFFSET('Water Data'!$H$28,0,10*ROW('Water Data'!H186))="","",OFFSET('Water Data'!$H$28,0,10*ROW('Water Data'!H186)))</f>
        <v/>
      </c>
      <c r="CI192" s="36" t="str">
        <f ca="true">+IF(OFFSET('Water Data'!$H$29,0,10*ROW('Water Data'!H186))="","",OFFSET('Water Data'!$H$29,0,10*ROW('Water Data'!H186)))</f>
        <v/>
      </c>
      <c r="CJ192" s="36" t="str">
        <f ca="true">+IF(OFFSET('Water Data'!$H$30,0,10*ROW('Water Data'!H186))="","",OFFSET('Water Data'!$H$30,0,10*ROW('Water Data'!H186)))</f>
        <v/>
      </c>
      <c r="CK192" s="36" t="str">
        <f ca="true">+IF(OFFSET('Sanitation Data'!$C$29,0,10*ROW('Sanitation Data'!C186))="","",OFFSET('Sanitation Data'!$C$29,0,10*ROW('Sanitation Data'!C186)))</f>
        <v/>
      </c>
      <c r="CL192" s="36" t="str">
        <f ca="true">+IF(OFFSET('Sanitation Data'!$C$30,0,10*ROW('Sanitation Data'!C186))="","",OFFSET('Sanitation Data'!$C$30,0,10*ROW('Sanitation Data'!C186)))</f>
        <v/>
      </c>
      <c r="CM192" s="36" t="str">
        <f ca="true">+IF(OFFSET('Sanitation Data'!$C$31,0,10*ROW('Sanitation Data'!C186))="","",OFFSET('Sanitation Data'!$C$31,0,10*ROW('Sanitation Data'!C186)))</f>
        <v/>
      </c>
      <c r="CN192" s="36" t="str">
        <f ca="true">+IF(OFFSET('Sanitation Data'!$C$32,0,10*ROW('Sanitation Data'!C186))="","",OFFSET('Sanitation Data'!$C$32,0,10*ROW('Sanitation Data'!C186)))</f>
        <v/>
      </c>
      <c r="CO192" s="36" t="str">
        <f ca="true">+IF(OFFSET('Sanitation Data'!$C$33,0,10*ROW('Sanitation Data'!C186))="","",OFFSET('Sanitation Data'!$C$33,0,10*ROW('Sanitation Data'!C186)))</f>
        <v/>
      </c>
      <c r="CP192" s="36" t="str">
        <f ca="true">+IF(OFFSET('Sanitation Data'!$D$29,0,10*ROW('Sanitation Data'!D186))="","",OFFSET('Sanitation Data'!$D$29,0,10*ROW('Sanitation Data'!D186)))</f>
        <v/>
      </c>
      <c r="CQ192" s="36" t="str">
        <f ca="true">+IF(OFFSET('Sanitation Data'!$D$30,0,10*ROW('Sanitation Data'!D186))="","",OFFSET('Sanitation Data'!$D$30,0,10*ROW('Sanitation Data'!D186)))</f>
        <v/>
      </c>
      <c r="CR192" s="36" t="str">
        <f ca="true">+IF(OFFSET('Sanitation Data'!$D$31,0,10*ROW('Sanitation Data'!D186))="","",OFFSET('Sanitation Data'!$D$31,0,10*ROW('Sanitation Data'!D186)))</f>
        <v/>
      </c>
      <c r="CS192" s="36" t="str">
        <f ca="true">+IF(OFFSET('Sanitation Data'!$D$32,0,10*ROW('Sanitation Data'!D186))="","",OFFSET('Sanitation Data'!$D$32,0,10*ROW('Sanitation Data'!D186)))</f>
        <v/>
      </c>
      <c r="CT192" s="36" t="str">
        <f ca="true">+IF(OFFSET('Sanitation Data'!$D$33,0,10*ROW('Sanitation Data'!D186))="","",OFFSET('Sanitation Data'!$D$33,0,10*ROW('Sanitation Data'!D186)))</f>
        <v/>
      </c>
      <c r="CU192" s="36" t="str">
        <f ca="true">+IF(OFFSET('Sanitation Data'!$E$29,0,10*ROW('Sanitation Data'!E186))="","",OFFSET('Sanitation Data'!$E$29,0,10*ROW('Sanitation Data'!E186)))</f>
        <v/>
      </c>
      <c r="CV192" s="36" t="str">
        <f ca="true">+IF(OFFSET('Sanitation Data'!$E$30,0,10*ROW('Sanitation Data'!E186))="","",OFFSET('Sanitation Data'!$E$30,0,10*ROW('Sanitation Data'!E186)))</f>
        <v/>
      </c>
      <c r="CW192" s="36" t="str">
        <f ca="true">+IF(OFFSET('Sanitation Data'!$E$31,0,10*ROW('Sanitation Data'!E186))="","",OFFSET('Sanitation Data'!$E$31,0,10*ROW('Sanitation Data'!E186)))</f>
        <v/>
      </c>
      <c r="CX192" s="36" t="str">
        <f ca="true">+IF(OFFSET('Sanitation Data'!$E$32,0,10*ROW('Sanitation Data'!E186))="","",OFFSET('Sanitation Data'!$E$32,0,10*ROW('Sanitation Data'!E186)))</f>
        <v/>
      </c>
      <c r="CY192" s="36" t="str">
        <f ca="true">+IF(OFFSET('Sanitation Data'!$E$33,0,10*ROW('Sanitation Data'!E186))="","",OFFSET('Sanitation Data'!$E$33,0,10*ROW('Sanitation Data'!E186)))</f>
        <v/>
      </c>
      <c r="CZ192" s="36" t="str">
        <f ca="true">+IF(OFFSET('Sanitation Data'!$F$29,0,10*ROW('Sanitation Data'!F186))="","",OFFSET('Sanitation Data'!$F$29,0,10*ROW('Sanitation Data'!F186)))</f>
        <v/>
      </c>
      <c r="DA192" s="36" t="str">
        <f ca="true">+IF(OFFSET('Sanitation Data'!$F$30,0,10*ROW('Sanitation Data'!F186))="","",OFFSET('Sanitation Data'!$F$30,0,10*ROW('Sanitation Data'!F186)))</f>
        <v/>
      </c>
      <c r="DB192" s="36" t="str">
        <f ca="true">+IF(OFFSET('Sanitation Data'!$F$31,0,10*ROW('Sanitation Data'!F186))="","",OFFSET('Sanitation Data'!$F$31,0,10*ROW('Sanitation Data'!F186)))</f>
        <v/>
      </c>
      <c r="DC192" s="36" t="str">
        <f ca="true">+IF(OFFSET('Sanitation Data'!$F$32,0,10*ROW('Sanitation Data'!F186))="","",OFFSET('Sanitation Data'!$F$32,0,10*ROW('Sanitation Data'!F186)))</f>
        <v/>
      </c>
      <c r="DD192" s="36" t="str">
        <f ca="true">+IF(OFFSET('Sanitation Data'!$F$33,0,10*ROW('Sanitation Data'!F186))="","",OFFSET('Sanitation Data'!$F$33,0,10*ROW('Sanitation Data'!F186)))</f>
        <v/>
      </c>
      <c r="DE192" s="36" t="str">
        <f ca="true">+IF(OFFSET('Sanitation Data'!$G$29,0,10*ROW('Sanitation Data'!G186))="","",OFFSET('Sanitation Data'!$G$29,0,10*ROW('Sanitation Data'!G186)))</f>
        <v/>
      </c>
      <c r="DF192" s="36" t="str">
        <f ca="true">+IF(OFFSET('Sanitation Data'!$G$30,0,10*ROW('Sanitation Data'!G186))="","",OFFSET('Sanitation Data'!$G$30,0,10*ROW('Sanitation Data'!G186)))</f>
        <v/>
      </c>
      <c r="DG192" s="36" t="str">
        <f ca="true">+IF(OFFSET('Sanitation Data'!$G$31,0,10*ROW('Sanitation Data'!G186))="","",OFFSET('Sanitation Data'!$G$31,0,10*ROW('Sanitation Data'!G186)))</f>
        <v/>
      </c>
      <c r="DH192" s="36" t="str">
        <f ca="true">+IF(OFFSET('Sanitation Data'!$G$32,0,10*ROW('Sanitation Data'!G186))="","",OFFSET('Sanitation Data'!$G$32,0,10*ROW('Sanitation Data'!G186)))</f>
        <v/>
      </c>
      <c r="DI192" s="36" t="str">
        <f ca="true">+IF(OFFSET('Sanitation Data'!$G$33,0,10*ROW('Sanitation Data'!G186))="","",OFFSET('Sanitation Data'!$G$33,0,10*ROW('Sanitation Data'!G186)))</f>
        <v/>
      </c>
      <c r="DJ192" s="36" t="str">
        <f ca="true">+IF(OFFSET('Sanitation Data'!$H$29,0,10*ROW('Sanitation Data'!H186))="","",OFFSET('Sanitation Data'!$H$29,0,10*ROW('Sanitation Data'!H186)))</f>
        <v/>
      </c>
      <c r="DK192" s="36" t="str">
        <f ca="true">+IF(OFFSET('Sanitation Data'!$H$30,0,10*ROW('Sanitation Data'!H186))="","",OFFSET('Sanitation Data'!$H$30,0,10*ROW('Sanitation Data'!H186)))</f>
        <v/>
      </c>
      <c r="DL192" s="36" t="str">
        <f ca="true">+IF(OFFSET('Sanitation Data'!$H$31,0,10*ROW('Sanitation Data'!H186))="","",OFFSET('Sanitation Data'!$H$31,0,10*ROW('Sanitation Data'!H186)))</f>
        <v/>
      </c>
      <c r="DM192" s="36" t="str">
        <f ca="true">+IF(OFFSET('Sanitation Data'!$H$32,0,10*ROW('Sanitation Data'!H186))="","",OFFSET('Sanitation Data'!$H$32,0,10*ROW('Sanitation Data'!H186)))</f>
        <v/>
      </c>
      <c r="DN192" s="36" t="str">
        <f ca="true">+IF(OFFSET('Sanitation Data'!$H$33,0,10*ROW('Sanitation Data'!H186))="","",OFFSET('Sanitation Data'!$H$33,0,10*ROW('Sanitation Data'!H186)))</f>
        <v/>
      </c>
      <c r="DO192" s="36" t="str">
        <f ca="true">+IF(OFFSET('Hygiene Data'!$C$12,0,10*ROW('Hygiene Data'!C186))="","",OFFSET('Hygiene Data'!$C$12,0,10*ROW('Hygiene Data'!C186)))</f>
        <v/>
      </c>
      <c r="DP192" s="36" t="str">
        <f ca="true">+IF(OFFSET('Hygiene Data'!$C$13,0,10*ROW('Hygiene Data'!C186))="","",OFFSET('Hygiene Data'!$C$13,0,10*ROW('Hygiene Data'!C186)))</f>
        <v/>
      </c>
      <c r="DQ192" s="36" t="str">
        <f ca="true">+IF(OFFSET('Hygiene Data'!$C$14,0,10*ROW('Hygiene Data'!C186))="","",OFFSET('Hygiene Data'!$C$14,0,10*ROW('Hygiene Data'!C186)))</f>
        <v/>
      </c>
      <c r="DR192" s="36" t="str">
        <f ca="true">+IF(OFFSET('Hygiene Data'!$D$12,0,10*ROW('Hygiene Data'!D186))="","",OFFSET('Hygiene Data'!$D$12,0,10*ROW('Hygiene Data'!D186)))</f>
        <v/>
      </c>
      <c r="DS192" s="36" t="str">
        <f ca="true">+IF(OFFSET('Hygiene Data'!$D$13,0,10*ROW('Hygiene Data'!D186))="","",OFFSET('Hygiene Data'!$D$13,0,10*ROW('Hygiene Data'!D186)))</f>
        <v/>
      </c>
      <c r="DT192" s="36" t="str">
        <f ca="true">+IF(OFFSET('Hygiene Data'!$D$14,0,10*ROW('Hygiene Data'!D186))="","",OFFSET('Hygiene Data'!$D$14,0,10*ROW('Hygiene Data'!D186)))</f>
        <v/>
      </c>
      <c r="DU192" s="36" t="str">
        <f ca="true">+IF(OFFSET('Hygiene Data'!$E$12,0,10*ROW('Hygiene Data'!E186))="","",OFFSET('Hygiene Data'!$E$12,0,10*ROW('Hygiene Data'!E186)))</f>
        <v/>
      </c>
      <c r="DV192" s="36" t="str">
        <f ca="true">+IF(OFFSET('Hygiene Data'!$E$13,0,10*ROW('Hygiene Data'!E186))="","",OFFSET('Hygiene Data'!$E$13,0,10*ROW('Hygiene Data'!E186)))</f>
        <v/>
      </c>
      <c r="DW192" s="36" t="str">
        <f ca="true">+IF(OFFSET('Hygiene Data'!$E$14,0,10*ROW('Hygiene Data'!E186))="","",OFFSET('Hygiene Data'!$E$14,0,10*ROW('Hygiene Data'!E186)))</f>
        <v/>
      </c>
      <c r="DX192" s="36" t="str">
        <f ca="true">+IF(OFFSET('Hygiene Data'!$F$12,0,10*ROW('Hygiene Data'!F186))="","",OFFSET('Hygiene Data'!$F$12,0,10*ROW('Hygiene Data'!F186)))</f>
        <v/>
      </c>
      <c r="DY192" s="36" t="str">
        <f ca="true">+IF(OFFSET('Hygiene Data'!$F$13,0,10*ROW('Hygiene Data'!F186))="","",OFFSET('Hygiene Data'!$F$13,0,10*ROW('Hygiene Data'!F186)))</f>
        <v/>
      </c>
      <c r="DZ192" s="36" t="str">
        <f ca="true">+IF(OFFSET('Hygiene Data'!$F$14,0,10*ROW('Hygiene Data'!F186))="","",OFFSET('Hygiene Data'!$F$14,0,10*ROW('Hygiene Data'!F186)))</f>
        <v/>
      </c>
      <c r="EA192" s="36" t="str">
        <f ca="true">+IF(OFFSET('Hygiene Data'!$G$12,0,10*ROW('Hygiene Data'!G186))="","",OFFSET('Hygiene Data'!$G$12,0,10*ROW('Hygiene Data'!G186)))</f>
        <v/>
      </c>
      <c r="EB192" s="36" t="str">
        <f ca="true">+IF(OFFSET('Hygiene Data'!$G$13,0,10*ROW('Hygiene Data'!G186))="","",OFFSET('Hygiene Data'!$G$13,0,10*ROW('Hygiene Data'!G186)))</f>
        <v/>
      </c>
      <c r="EC192" s="36" t="str">
        <f ca="true">+IF(OFFSET('Hygiene Data'!$G$14,0,10*ROW('Hygiene Data'!G186))="","",OFFSET('Hygiene Data'!$G$14,0,10*ROW('Hygiene Data'!G186)))</f>
        <v/>
      </c>
      <c r="ED192" s="36" t="str">
        <f ca="true">+IF(OFFSET('Hygiene Data'!$H$12,0,10*ROW('Hygiene Data'!H186))="","",OFFSET('Hygiene Data'!$H$12,0,10*ROW('Hygiene Data'!H186)))</f>
        <v/>
      </c>
      <c r="EE192" s="36" t="str">
        <f ca="true">+IF(OFFSET('Hygiene Data'!$H$13,0,10*ROW('Hygiene Data'!H186))="","",OFFSET('Hygiene Data'!$H$13,0,10*ROW('Hygiene Data'!H186)))</f>
        <v/>
      </c>
      <c r="EF192" s="36" t="str">
        <f ca="true">+IF(OFFSET('Hygiene Data'!$H$14,0,10*ROW('Hygiene Data'!H186))="","",OFFSET('Hygiene Data'!$H$14,0,10*ROW('Hygiene Data'!H186)))</f>
        <v/>
      </c>
    </row>
    <row r="193" x14ac:dyDescent="0.2">
      <c r="A193" s="59" t="str">
        <f ca="true">+IF(OFFSET('Water Data'!$B$1,0,10*ROW('Water Data'!B190))="","",OFFSET('Water Data'!$B$1,0,10*ROW('Water Data'!B190)))</f>
        <v/>
      </c>
      <c r="B193" s="59" t="str">
        <f ca="true">+IF(OFFSET('Water Data'!$A$3,0,10*ROW('Water Data'!A190))="","",OFFSET('Water Data'!$A$3,0,10*ROW('Water Data'!A190)))</f>
        <v/>
      </c>
      <c r="C193" s="59" t="str">
        <f ca="true">+IF(OFFSET('Water Data'!$C$3,0,10*ROW('Water Data'!C190))="","",OFFSET('Water Data'!$C$3,0,10*ROW('Water Data'!C190)))</f>
        <v/>
      </c>
      <c r="D193" s="250" t="e">
        <f ca="true">+IF(AND(ISNUMBER(OFFSET('Water Data'!$C$5,0,10*ROW('Water Data'!C187))),BS193="Yes"),100-OFFSET('Water Data'!$C$5,0,10*ROW('Water Data'!C187)),IF(AND(ISNUMBER(OFFSET('Water Data'!$C$5,0,10*ROW('Water Data'!C187))),BS193="No",ISNUMBER(OFFSET('Water Data'!$C$5,0,10*ROW('Water Data'!C187)))),CONCATENATE("[",ROUND(100-OFFSET('Water Data'!$C$5,0,10*ROW('Water Data'!C187)),0),"]"),IF(AND(ISNUMBER(OFFSET('Water Data'!$C$5,0,10*ROW('Water Data'!C187))),BS193="",ISNUMBER(OFFSET('Water Data'!$C$5,0,10*ROW('Water Data'!C187)))),100-OFFSET('Water Data'!$C$5,0,10*ROW('Water Data'!C187)),NA())))</f>
        <v>#N/A</v>
      </c>
      <c r="E193" s="250" t="e">
        <f ca="true">+IF(AND(ISNUMBER(OFFSET('Water Data'!$C$7,0,10*ROW('Water Data'!D187))),BT193="Yes"),OFFSET('Water Data'!$C$7,0,10*ROW('Water Data'!C187)),IF(AND(ISNUMBER(OFFSET('Water Data'!$C$7,0,10*ROW('Water Data'!C187))),BT193="No",ISNUMBER(OFFSET('Water Data'!$C$7,0,10*ROW('Water Data'!C187)))),CONCATENATE("[",ROUND(OFFSET('Water Data'!$C$7,0,10*ROW('Water Data'!C187)),0),"]"),IF(AND(ISNUMBER(OFFSET('Water Data'!$C$7,0,10*ROW('Water Data'!C187))),BT193="",ISNUMBER(OFFSET('Water Data'!$C$7,0,10*ROW('Water Data'!C187)))),OFFSET('Water Data'!$C$7,0,10*ROW('Water Data'!C187)),NA())))</f>
        <v>#N/A</v>
      </c>
      <c r="F193" s="250" t="e">
        <f ca="true">+IF(AND(ISNUMBER(OFFSET('Water Data'!$C$10,0,10*ROW('Water Data'!C187))),BU193="Yes"),OFFSET('Water Data'!$C$10,0,10*ROW('Water Data'!C187)),IF(AND(ISNUMBER(OFFSET('Water Data'!$C$10,0,10*ROW('Water Data'!C187))),BU193="No",ISNUMBER(OFFSET('Water Data'!$C$10,0,10*ROW('Water Data'!C187)))),CONCATENATE("[",ROUND(OFFSET('Water Data'!$C$10,0,10*ROW('Water Data'!C187)),0),"]"),IF(AND(ISNUMBER(OFFSET('Water Data'!$C$10,0,10*ROW('Water Data'!C187))),BU193="",ISNUMBER(OFFSET('Water Data'!$C$10,0,10*ROW('Water Data'!C187)))),OFFSET('Water Data'!$C$10,0,10*ROW('Water Data'!C187)),NA())))</f>
        <v>#N/A</v>
      </c>
      <c r="G193" s="250" t="e">
        <f ca="true">+IF(AND(ISNUMBER(OFFSET('Water Data'!$D$5,0,10*ROW('Water Data'!D187))),BV193="Yes"),100-OFFSET('Water Data'!$D$5,0,10*ROW('Water Data'!D187)),IF(AND(ISNUMBER(OFFSET('Water Data'!$D$5,0,10*ROW('Water Data'!D187))),BV193="No",ISNUMBER(OFFSET('Water Data'!$D$5,0,10*ROW('Water Data'!D187)))),CONCATENATE("[",ROUND(100-OFFSET('Water Data'!$D$5,0,10*ROW('Water Data'!D187)),0),"]"),IF(AND(ISNUMBER(OFFSET('Water Data'!$D$5,0,10*ROW('Water Data'!D187))),BV193="",ISNUMBER(OFFSET('Water Data'!$D$5,0,10*ROW('Water Data'!D187)))),100-OFFSET('Water Data'!$D$5,0,10*ROW('Water Data'!D187)),NA())))</f>
        <v>#N/A</v>
      </c>
      <c r="H193" s="250" t="e">
        <f ca="true">+IF(AND(ISNUMBER(OFFSET('Water Data'!$D$7,0,10*ROW('Water Data'!D187))),BW193="Yes"),OFFSET('Water Data'!$D$7,0,10*ROW('Water Data'!D187)),IF(AND(ISNUMBER(OFFSET('Water Data'!$D$7,0,10*ROW('Water Data'!D187))),BW193="No",ISNUMBER(OFFSET('Water Data'!$D$7,0,10*ROW('Water Data'!D187)))),CONCATENATE("[",ROUND(OFFSET('Water Data'!$C$7,0,10*ROW('Water Data'!D187)),0),"]"),IF(AND(ISNUMBER(OFFSET('Water Data'!$D$7,0,10*ROW('Water Data'!D187))),BW193="",ISNUMBER(OFFSET('Water Data'!$D$7,0,10*ROW('Water Data'!D187)))),OFFSET('Water Data'!$D$7,0,10*ROW('Water Data'!D187)),NA())))</f>
        <v>#N/A</v>
      </c>
      <c r="I193" s="250" t="e">
        <f ca="true">+IF(AND(ISNUMBER(OFFSET('Water Data'!$D$10,0,10*ROW('Water Data'!D187))),BX193="Yes"),OFFSET('Water Data'!$D$10,0,10*ROW('Water Data'!D187)),IF(AND(ISNUMBER(OFFSET('Water Data'!$D$10,0,10*ROW('Water Data'!D187))),BX193="No",ISNUMBER(OFFSET('Water Data'!$D$10,0,10*ROW('Water Data'!D187)))),CONCATENATE("[",ROUND(OFFSET('Water Data'!$D$10,0,10*ROW('Water Data'!D187)),0),"]"),IF(AND(ISNUMBER(OFFSET('Water Data'!$D$10,0,10*ROW('Water Data'!D187))),BX193="",ISNUMBER(OFFSET('Water Data'!$D$10,0,10*ROW('Water Data'!D187)))),OFFSET('Water Data'!$D$10,0,10*ROW('Water Data'!D187)),NA())))</f>
        <v>#N/A</v>
      </c>
      <c r="J193" s="250" t="e">
        <f ca="true">+IF(AND(ISNUMBER(OFFSET('Water Data'!$E$5,0,10*ROW('Water Data'!E187))),BY193="Yes"),100-OFFSET('Water Data'!$E$5,0,10*ROW('Water Data'!E187)),IF(AND(ISNUMBER(OFFSET('Water Data'!$E$5,0,10*ROW('Water Data'!E187))),BY193="No",ISNUMBER(OFFSET('Water Data'!$E$5,0,10*ROW('Water Data'!E187)))),CONCATENATE("[",ROUND(100-OFFSET('Water Data'!$E$5,0,10*ROW('Water Data'!E187)),0),"]"),IF(AND(ISNUMBER(OFFSET('Water Data'!$E$5,0,10*ROW('Water Data'!E187))),BY193="",ISNUMBER(OFFSET('Water Data'!$E$5,0,10*ROW('Water Data'!E187)))),100-OFFSET('Water Data'!$E$5,0,10*ROW('Water Data'!E187)),NA())))</f>
        <v>#N/A</v>
      </c>
      <c r="K193" s="250" t="e">
        <f ca="true">+IF(AND(ISNUMBER(OFFSET('Water Data'!$E$7,0,10*ROW('Water Data'!E187))),BZ193="Yes"),OFFSET('Water Data'!$E$7,0,10*ROW('Water Data'!E187)),IF(AND(ISNUMBER(OFFSET('Water Data'!$E$7,0,10*ROW('Water Data'!E187))),BZ193="No",ISNUMBER(OFFSET('Water Data'!$E$7,0,10*ROW('Water Data'!E187)))),CONCATENATE("[",ROUND(OFFSET('Water Data'!$E$7,0,10*ROW('Water Data'!E187)),0),"]"),IF(AND(ISNUMBER(OFFSET('Water Data'!$E$7,0,10*ROW('Water Data'!E187))),BZ193="",ISNUMBER(OFFSET('Water Data'!$E$7,0,10*ROW('Water Data'!E187)))),OFFSET('Water Data'!$E$7,0,10*ROW('Water Data'!E187)),NA())))</f>
        <v>#N/A</v>
      </c>
      <c r="L193" s="250" t="e">
        <f ca="true">+IF(AND(ISNUMBER(OFFSET('Water Data'!$E$10,0,10*ROW('Water Data'!E187))),CA193="Yes"),OFFSET('Water Data'!$E$10,0,10*ROW('Water Data'!E187)),IF(AND(ISNUMBER(OFFSET('Water Data'!$E$10,0,10*ROW('Water Data'!E187))),CA193="No",ISNUMBER(OFFSET('Water Data'!$E$10,0,10*ROW('Water Data'!E187)))),CONCATENATE("[",ROUND(OFFSET('Water Data'!$E$10,0,10*ROW('Water Data'!E187)),0),"]"),IF(AND(ISNUMBER(OFFSET('Water Data'!$E$10,0,10*ROW('Water Data'!E187))),CA193="",ISNUMBER(OFFSET('Water Data'!$E$10,0,10*ROW('Water Data'!E187)))),OFFSET('Water Data'!$E$10,0,10*ROW('Water Data'!E187)),NA())))</f>
        <v>#N/A</v>
      </c>
      <c r="M193" s="250" t="e">
        <f ca="true">+IF(AND(ISNUMBER(OFFSET('Water Data'!$F$5,0,10*ROW('Water Data'!F187))),CB193="Yes"),100-OFFSET('Water Data'!$F$5,0,10*ROW('Water Data'!F187)),IF(AND(ISNUMBER(OFFSET('Water Data'!$F$5,0,10*ROW('Water Data'!F187))),CB193="No",ISNUMBER(OFFSET('Water Data'!$F$5,0,10*ROW('Water Data'!F187)))),CONCATENATE("[",ROUND(100-OFFSET('Water Data'!$F$5,0,10*ROW('Water Data'!F187)),0),"]"),IF(AND(ISNUMBER(OFFSET('Water Data'!$F$5,0,10*ROW('Water Data'!F187))),CB193="",ISNUMBER(OFFSET('Water Data'!$F$5,0,10*ROW('Water Data'!F187)))),100-OFFSET('Water Data'!$F$5,0,10*ROW('Water Data'!F187)),NA())))</f>
        <v>#N/A</v>
      </c>
      <c r="N193" s="250" t="e">
        <f ca="true">+IF(AND(ISNUMBER(OFFSET('Water Data'!$F$7,0,10*ROW('Water Data'!F187))),CC193="Yes"),OFFSET('Water Data'!$F$7,0,10*ROW('Water Data'!F187)),IF(AND(ISNUMBER(OFFSET('Water Data'!$F$7,0,10*ROW('Water Data'!F187))),CC193="No",ISNUMBER(OFFSET('Water Data'!$F$7,0,10*ROW('Water Data'!F187)))),CONCATENATE("[",ROUND(OFFSET('Water Data'!$F$7,0,10*ROW('Water Data'!F187)),0),"]"),IF(AND(ISNUMBER(OFFSET('Water Data'!$F$7,0,10*ROW('Water Data'!F187))),CC193="",ISNUMBER(OFFSET('Water Data'!$F$7,0,10*ROW('Water Data'!F187)))),OFFSET('Water Data'!$F$7,0,10*ROW('Water Data'!F187)),NA())))</f>
        <v>#N/A</v>
      </c>
      <c r="O193" s="250" t="e">
        <f ca="true">+IF(AND(ISNUMBER(OFFSET('Water Data'!$F$10,0,10*ROW('Water Data'!F187))),CD193="Yes"),OFFSET('Water Data'!$F$10,0,10*ROW('Water Data'!F187)),IF(AND(ISNUMBER(OFFSET('Water Data'!$F$10,0,10*ROW('Water Data'!F187))),CD193="No",ISNUMBER(OFFSET('Water Data'!$F$10,0,10*ROW('Water Data'!F187)))),CONCATENATE("[",ROUND(OFFSET('Water Data'!$F$10,0,10*ROW('Water Data'!F187)),0),"]"),IF(AND(ISNUMBER(OFFSET('Water Data'!$F$10,0,10*ROW('Water Data'!F187))),CD193="",ISNUMBER(OFFSET('Water Data'!$F$10,0,10*ROW('Water Data'!F187)))),OFFSET('Water Data'!$F$10,0,10*ROW('Water Data'!F187)),NA())))</f>
        <v>#N/A</v>
      </c>
      <c r="P193" s="250" t="e">
        <f ca="true">+IF(AND(ISNUMBER(OFFSET('Water Data'!$G$5,0,10*ROW('Water Data'!G187))),CE193="Yes"),100-OFFSET('Water Data'!$G$5,0,10*ROW('Water Data'!G187)),IF(AND(ISNUMBER(OFFSET('Water Data'!$G$5,0,10*ROW('Water Data'!G187))),CE193="No",ISNUMBER(OFFSET('Water Data'!$G$5,0,10*ROW('Water Data'!G187)))),CONCATENATE("[",ROUND(100-OFFSET('Water Data'!$G$5,0,10*ROW('Water Data'!G187)),0),"]"),IF(AND(ISNUMBER(OFFSET('Water Data'!$G$5,0,10*ROW('Water Data'!G187))),CE193="",ISNUMBER(OFFSET('Water Data'!$G$5,0,10*ROW('Water Data'!G187)))),100-OFFSET('Water Data'!$G$5,0,10*ROW('Water Data'!G187)),NA())))</f>
        <v>#N/A</v>
      </c>
      <c r="Q193" s="250" t="e">
        <f ca="true">+IF(AND(ISNUMBER(OFFSET('Water Data'!$G$7,0,10*ROW('Water Data'!G187))),CF193="Yes"),OFFSET('Water Data'!$G$7,0,10*ROW('Water Data'!G187)),IF(AND(ISNUMBER(OFFSET('Water Data'!$G$7,0,10*ROW('Water Data'!G187))),CF193="No",ISNUMBER(OFFSET('Water Data'!$G$7,0,10*ROW('Water Data'!G187)))),CONCATENATE("[",ROUND(OFFSET('Water Data'!$G$7,0,10*ROW('Water Data'!G187)),0),"]"),IF(AND(ISNUMBER(OFFSET('Water Data'!$G$7,0,10*ROW('Water Data'!G187))),CF193="",ISNUMBER(OFFSET('Water Data'!$G$7,0,10*ROW('Water Data'!G187)))),OFFSET('Water Data'!$G$7,0,10*ROW('Water Data'!G187)),NA())))</f>
        <v>#N/A</v>
      </c>
      <c r="R193" s="250" t="e">
        <f ca="true">+IF(AND(ISNUMBER(OFFSET('Water Data'!$G$10,0,10*ROW('Water Data'!G187))),CG193="Yes"),OFFSET('Water Data'!$G$10,0,10*ROW('Water Data'!G187)),IF(AND(ISNUMBER(OFFSET('Water Data'!$G$10,0,10*ROW('Water Data'!G187))),CG193="No",ISNUMBER(OFFSET('Water Data'!$G$10,0,10*ROW('Water Data'!G187)))),CONCATENATE("[",ROUND(OFFSET('Water Data'!$G$10,0,10*ROW('Water Data'!G187)),0),"]"),IF(AND(ISNUMBER(OFFSET('Water Data'!$G$10,0,10*ROW('Water Data'!G187))),CG193="",ISNUMBER(OFFSET('Water Data'!$G$10,0,10*ROW('Water Data'!G187)))),OFFSET('Water Data'!$G$10,0,10*ROW('Water Data'!G187)),NA())))</f>
        <v>#N/A</v>
      </c>
      <c r="S193" s="250" t="e">
        <f ca="true">+IF(AND(ISNUMBER(OFFSET('Water Data'!$H$5,0,10*ROW('Water Data'!H187))),CH193="Yes"),100-OFFSET('Water Data'!$H$5,0,10*ROW('Water Data'!H187)),IF(AND(ISNUMBER(OFFSET('Water Data'!$H$5,0,10*ROW('Water Data'!H187))),CH193="No",ISNUMBER(OFFSET('Water Data'!$H$5,0,10*ROW('Water Data'!H187)))),CONCATENATE("[",ROUND(100-OFFSET('Water Data'!$H$5,0,10*ROW('Water Data'!H187)),0),"]"),IF(AND(ISNUMBER(OFFSET('Water Data'!$H$5,0,10*ROW('Water Data'!H187))),CH193="",ISNUMBER(OFFSET('Water Data'!$H$5,0,10*ROW('Water Data'!H187)))),100-OFFSET('Water Data'!$H$5,0,10*ROW('Water Data'!H187)),NA())))</f>
        <v>#N/A</v>
      </c>
      <c r="T193" s="250" t="e">
        <f ca="true">+IF(AND(ISNUMBER(OFFSET('Water Data'!$H$7,0,10*ROW('Water Data'!H187))),CI193="Yes"),OFFSET('Water Data'!$H$7,0,10*ROW('Water Data'!H187)),IF(AND(ISNUMBER(OFFSET('Water Data'!$H$7,0,10*ROW('Water Data'!H187))),CI193="No",ISNUMBER(OFFSET('Water Data'!$H$7,0,10*ROW('Water Data'!H187)))),CONCATENATE("[",ROUND(OFFSET('Water Data'!$H$7,0,10*ROW('Water Data'!H187)),0),"]"),IF(AND(ISNUMBER(OFFSET('Water Data'!$H$7,0,10*ROW('Water Data'!H187))),CI193="",ISNUMBER(OFFSET('Water Data'!$H$7,0,10*ROW('Water Data'!H187)))),OFFSET('Water Data'!$H$7,0,10*ROW('Water Data'!H187)),NA())))</f>
        <v>#N/A</v>
      </c>
      <c r="U193" s="250" t="e">
        <f ca="true">+IF(AND(ISNUMBER(OFFSET('Water Data'!$H$10,0,10*ROW('Water Data'!H187))),CJ193="Yes"),OFFSET('Water Data'!$H$10,0,10*ROW('Water Data'!H187)),IF(AND(ISNUMBER(OFFSET('Water Data'!$H$10,0,10*ROW('Water Data'!H187))),CJ193="No",ISNUMBER(OFFSET('Water Data'!$H$10,0,10*ROW('Water Data'!H187)))),CONCATENATE("[",ROUND(OFFSET('Water Data'!$H$10,0,10*ROW('Water Data'!H187)),0),"]"),IF(AND(ISNUMBER(OFFSET('Water Data'!$H$10,0,10*ROW('Water Data'!H187))),CJ193="",ISNUMBER(OFFSET('Water Data'!$H$10,0,10*ROW('Water Data'!H187)))),OFFSET('Water Data'!$H$10,0,10*ROW('Water Data'!H187)),NA())))</f>
        <v>#N/A</v>
      </c>
      <c r="V193" s="251" t="e">
        <f ca="true">+IF(AND(ISNUMBER(OFFSET('Sanitation Data'!$C$5,0,10*ROW('Sanitation Data'!C187))),CK193="Yes"),100-OFFSET('Sanitation Data'!$C$5,0,10*ROW('Sanitation Data'!C187)),IF(AND(ISNUMBER(OFFSET('Sanitation Data'!$C$5,0,10*ROW('Sanitation Data'!C187))),CK193="No",ISNUMBER(OFFSET('Sanitation Data'!$C$5,0,10*ROW('Sanitation Data'!C187)))),CONCATENATE("[",ROUND(100-OFFSET('Sanitation Data'!$C$5,0,10*ROW('Sanitation Data'!C187)),0),"]"),IF(AND(ISNUMBER(OFFSET('Sanitation Data'!$C$5,0,10*ROW('Sanitation Data'!C187))),CK193="",ISNUMBER(OFFSET('Sanitation Data'!$C$5,0,10*ROW('Sanitation Data'!C187)))),100-OFFSET('Sanitation Data'!$C$5,0,10*ROW('Sanitation Data'!C187)),NA())))</f>
        <v>#N/A</v>
      </c>
      <c r="W193" s="251" t="e">
        <f ca="true">+IF(AND(ISNUMBER(OFFSET('Sanitation Data'!$C$7,0,10*ROW('Sanitation Data'!C187))),CL193="Yes"),OFFSET('Sanitation Data'!$C$7,0,10*ROW('Sanitation Data'!C187)),IF(AND(ISNUMBER(OFFSET('Sanitation Data'!$C$7,0,10*ROW('Sanitation Data'!C187))),CL193="No",ISNUMBER(OFFSET('Sanitation Data'!$C$7,0,10*ROW('Sanitation Data'!C187)))),CONCATENATE("[",ROUND(OFFSET('Sanitation Data'!$C$7,0,10*ROW('Sanitation Data'!C187)),0),"]"),IF(AND(ISNUMBER(OFFSET('Sanitation Data'!$C$7,0,10*ROW('Sanitation Data'!C187))),CL193="",ISNUMBER(OFFSET('Sanitation Data'!$C$7,0,10*ROW('Sanitation Data'!C187)))),OFFSET('Sanitation Data'!$C$7,0,10*ROW('Sanitation Data'!C187)),NA())))</f>
        <v>#N/A</v>
      </c>
      <c r="X193" s="251" t="e">
        <f ca="true">+IF(AND(ISNUMBER(OFFSET('Sanitation Data'!$C$11,0,10*ROW('Sanitation Data'!C187))),CM193="Yes"),OFFSET('Sanitation Data'!$C$11,0,10*ROW('Sanitation Data'!C187)),IF(AND(ISNUMBER(OFFSET('Sanitation Data'!$C$11,0,10*ROW('Sanitation Data'!C187))),CM193="No",ISNUMBER(OFFSET('Sanitation Data'!$C$11,0,10*ROW('Sanitation Data'!C187)))),CONCATENATE("[",ROUND(OFFSET('Sanitation Data'!$C$11,0,10*ROW('Sanitation Data'!C187)),0),"]"),IF(AND(ISNUMBER(OFFSET('Sanitation Data'!$C$11,0,10*ROW('Sanitation Data'!C187))),CM193="",ISNUMBER(OFFSET('Sanitation Data'!$C$11,0,10*ROW('Sanitation Data'!C187)))),OFFSET('Sanitation Data'!$C$11,0,10*ROW('Sanitation Data'!C187)),NA())))</f>
        <v>#N/A</v>
      </c>
      <c r="Y193" s="251" t="e">
        <f ca="true">+IF(AND(ISNUMBER(OFFSET('Sanitation Data'!$C$12,0,10*ROW('Sanitation Data'!C187))),CN193="Yes"),OFFSET('Sanitation Data'!$C$12,0,10*ROW('Sanitation Data'!C187)),IF(AND(ISNUMBER(OFFSET('Sanitation Data'!$C$12,0,10*ROW('Sanitation Data'!C187))),CN193="No",ISNUMBER(OFFSET('Sanitation Data'!$C$12,0,10*ROW('Sanitation Data'!C187)))),CONCATENATE("[",ROUND(OFFSET('Sanitation Data'!$C$12,0,10*ROW('Sanitation Data'!C187)),0),"]"),IF(AND(ISNUMBER(OFFSET('Sanitation Data'!$C$12,0,10*ROW('Sanitation Data'!C187))),CN193="",ISNUMBER(OFFSET('Sanitation Data'!$C$12,0,10*ROW('Sanitation Data'!C187)))),OFFSET('Sanitation Data'!$C$12,0,10*ROW('Sanitation Data'!C187)),NA())))</f>
        <v>#N/A</v>
      </c>
      <c r="Z193" s="251" t="e">
        <f ca="true">+IF(AND(ISNUMBER(OFFSET('Sanitation Data'!$C$13,0,10*ROW('Sanitation Data'!C187))),CO193="Yes"),OFFSET('Sanitation Data'!$C$13,0,10*ROW('Sanitation Data'!C187)),IF(AND(ISNUMBER(OFFSET('Sanitation Data'!$C$13,0,10*ROW('Sanitation Data'!C187))),CO193="No",ISNUMBER(OFFSET('Sanitation Data'!$C$13,0,10*ROW('Sanitation Data'!C187)))),CONCATENATE("[",ROUND(OFFSET('Sanitation Data'!$C$13,0,10*ROW('Sanitation Data'!C187)),0),"]"),IF(AND(ISNUMBER(OFFSET('Sanitation Data'!$C$13,0,10*ROW('Sanitation Data'!C187))),CO193="",ISNUMBER(OFFSET('Sanitation Data'!$C$13,0,10*ROW('Sanitation Data'!C187)))),OFFSET('Sanitation Data'!$C$13,0,10*ROW('Sanitation Data'!C187)),NA())))</f>
        <v>#N/A</v>
      </c>
      <c r="AA193" s="251" t="e">
        <f ca="true">+IF(AND(ISNUMBER(OFFSET('Sanitation Data'!$D$5,0,10*ROW('Sanitation Data'!D187))),CP193="Yes"),100-OFFSET('Sanitation Data'!$D$5,0,10*ROW('Sanitation Data'!D187)),IF(AND(ISNUMBER(OFFSET('Sanitation Data'!$D$5,0,10*ROW('Sanitation Data'!D187))),CP193="No",ISNUMBER(OFFSET('Sanitation Data'!$D$5,0,10*ROW('Sanitation Data'!D187)))),CONCATENATE("[",ROUND(100-OFFSET('Sanitation Data'!$D$5,0,10*ROW('Sanitation Data'!D187)),0),"]"),IF(AND(ISNUMBER(OFFSET('Sanitation Data'!$D$5,0,10*ROW('Sanitation Data'!D187))),CP193="",ISNUMBER(OFFSET('Sanitation Data'!$D$5,0,10*ROW('Sanitation Data'!D187)))),100-OFFSET('Sanitation Data'!$D$5,0,10*ROW('Sanitation Data'!D187)),NA())))</f>
        <v>#N/A</v>
      </c>
      <c r="AB193" s="251" t="e">
        <f ca="true">+IF(AND(ISNUMBER(OFFSET('Sanitation Data'!$D$7,0,10*ROW('Sanitation Data'!D187))),CQ193="Yes"),OFFSET('Sanitation Data'!$D$7,0,10*ROW('Sanitation Data'!G187)),IF(AND(ISNUMBER(OFFSET('Sanitation Data'!$D$7,0,10*ROW('Sanitation Data'!D187))),CQ193="No",ISNUMBER(OFFSET('Sanitation Data'!$D$7,0,10*ROW('Sanitation Data'!D187)))),CONCATENATE("[",ROUND(OFFSET('Sanitation Data'!$D$7,0,10*ROW('Sanitation Data'!D187)),0),"]"),IF(AND(ISNUMBER(OFFSET('Sanitation Data'!$D$7,0,10*ROW('Sanitation Data'!D187))),CQ193="",ISNUMBER(OFFSET('Sanitation Data'!$D$7,0,10*ROW('Sanitation Data'!D187)))),OFFSET('Sanitation Data'!$D$7,0,10*ROW('Sanitation Data'!D187)),NA())))</f>
        <v>#N/A</v>
      </c>
      <c r="AC193" s="251" t="e">
        <f ca="true">+IF(AND(ISNUMBER(OFFSET('Sanitation Data'!$D$11,0,10*ROW('Sanitation Data'!D187))),CR193="Yes"),OFFSET('Sanitation Data'!$D$11,0,10*ROW('Sanitation Data'!D187)),IF(AND(ISNUMBER(OFFSET('Sanitation Data'!$D$11,0,10*ROW('Sanitation Data'!D187))),CR193="No",ISNUMBER(OFFSET('Sanitation Data'!$D$11,0,10*ROW('Sanitation Data'!D187)))),CONCATENATE("[",ROUND(OFFSET('Sanitation Data'!$D$11,0,10*ROW('Sanitation Data'!D187)),0),"]"),IF(AND(ISNUMBER(OFFSET('Sanitation Data'!$D$11,0,10*ROW('Sanitation Data'!D187))),CR193="",ISNUMBER(OFFSET('Sanitation Data'!$D$11,0,10*ROW('Sanitation Data'!D187)))),OFFSET('Sanitation Data'!$D$11,0,10*ROW('Sanitation Data'!D187)),NA())))</f>
        <v>#N/A</v>
      </c>
      <c r="AD193" s="251" t="e">
        <f ca="true">+IF(AND(ISNUMBER(OFFSET('Sanitation Data'!$D$12,0,10*ROW('Sanitation Data'!D187))),CS193="Yes"),OFFSET('Sanitation Data'!$D$12,0,10*ROW('Sanitation Data'!D187)),IF(AND(ISNUMBER(OFFSET('Sanitation Data'!$D$12,0,10*ROW('Sanitation Data'!D187))),CS193="No",ISNUMBER(OFFSET('Sanitation Data'!$D$12,0,10*ROW('Sanitation Data'!D187)))),CONCATENATE("[",ROUND(OFFSET('Sanitation Data'!$D$12,0,10*ROW('Sanitation Data'!D187)),0),"]"),IF(AND(ISNUMBER(OFFSET('Sanitation Data'!$D$12,0,10*ROW('Sanitation Data'!D187))),CS193="",ISNUMBER(OFFSET('Sanitation Data'!$D$12,0,10*ROW('Sanitation Data'!D187)))),OFFSET('Sanitation Data'!$D$12,0,10*ROW('Sanitation Data'!D187)),NA())))</f>
        <v>#N/A</v>
      </c>
      <c r="AE193" s="251" t="e">
        <f ca="true">+IF(AND(ISNUMBER(OFFSET('Sanitation Data'!$D$13,0,10*ROW('Sanitation Data'!D187))),CT193="Yes"),OFFSET('Sanitation Data'!$D$13,0,10*ROW('Sanitation Data'!D187)),IF(AND(ISNUMBER(OFFSET('Sanitation Data'!$D$13,0,10*ROW('Sanitation Data'!D187))),CT193="No",ISNUMBER(OFFSET('Sanitation Data'!$D$13,0,10*ROW('Sanitation Data'!D187)))),CONCATENATE("[",ROUND(OFFSET('Sanitation Data'!$D$13,0,10*ROW('Sanitation Data'!D187)),0),"]"),IF(AND(ISNUMBER(OFFSET('Sanitation Data'!$D$13,0,10*ROW('Sanitation Data'!D187))),CT193="",ISNUMBER(OFFSET('Sanitation Data'!$D$13,0,10*ROW('Sanitation Data'!D187)))),OFFSET('Sanitation Data'!$D$13,0,10*ROW('Sanitation Data'!D187)),NA())))</f>
        <v>#N/A</v>
      </c>
      <c r="AF193" s="251" t="e">
        <f ca="true">+IF(AND(ISNUMBER(OFFSET('Sanitation Data'!$E$5,0,10*ROW('Sanitation Data'!E187))),CU193="Yes"),100-OFFSET('Sanitation Data'!$E$5,0,10*ROW('Sanitation Data'!E187)),IF(AND(ISNUMBER(OFFSET('Sanitation Data'!$E$5,0,10*ROW('Sanitation Data'!E187))),CU193="No",ISNUMBER(OFFSET('Sanitation Data'!$E$5,0,10*ROW('Sanitation Data'!E187)))),CONCATENATE("[",ROUND(100-OFFSET('Sanitation Data'!$E$5,0,10*ROW('Sanitation Data'!E187)),0),"]"),IF(AND(ISNUMBER(OFFSET('Sanitation Data'!$E$5,0,10*ROW('Sanitation Data'!E187))),CU193="",ISNUMBER(OFFSET('Sanitation Data'!$E$5,0,10*ROW('Sanitation Data'!E187)))),100-OFFSET('Sanitation Data'!$E$5,0,10*ROW('Sanitation Data'!E187)),NA())))</f>
        <v>#N/A</v>
      </c>
      <c r="AG193" s="251" t="e">
        <f ca="true">+IF(AND(ISNUMBER(OFFSET('Sanitation Data'!$E$7,0,10*ROW('Sanitation Data'!E187))),CV193="Yes"),OFFSET('Sanitation Data'!$E$7,0,10*ROW('Sanitation Data'!E187)),IF(AND(ISNUMBER(OFFSET('Sanitation Data'!$E$7,0,10*ROW('Sanitation Data'!E187))),CV193="No",ISNUMBER(OFFSET('Sanitation Data'!$E$7,0,10*ROW('Sanitation Data'!E187)))),CONCATENATE("[",ROUND(OFFSET('Sanitation Data'!$E$7,0,10*ROW('Sanitation Data'!E187)),0),"]"),IF(AND(ISNUMBER(OFFSET('Sanitation Data'!$E$7,0,10*ROW('Sanitation Data'!E187))),CV193="",ISNUMBER(OFFSET('Sanitation Data'!$E$7,0,10*ROW('Sanitation Data'!E187)))),OFFSET('Sanitation Data'!$E$7,0,10*ROW('Sanitation Data'!E187)),NA())))</f>
        <v>#N/A</v>
      </c>
      <c r="AH193" s="251" t="e">
        <f ca="true">+IF(AND(ISNUMBER(OFFSET('Sanitation Data'!$E$11,0,10*ROW('Sanitation Data'!E187))),CW193="Yes"),OFFSET('Sanitation Data'!$E$11,0,10*ROW('Sanitation Data'!E187)),IF(AND(ISNUMBER(OFFSET('Sanitation Data'!$E$11,0,10*ROW('Sanitation Data'!E187))),CW193="No",ISNUMBER(OFFSET('Sanitation Data'!$E$11,0,10*ROW('Sanitation Data'!E187)))),CONCATENATE("[",ROUND(OFFSET('Sanitation Data'!$E$11,0,10*ROW('Sanitation Data'!E187)),0),"]"),IF(AND(ISNUMBER(OFFSET('Sanitation Data'!$E$11,0,10*ROW('Sanitation Data'!E187))),CW193="",ISNUMBER(OFFSET('Sanitation Data'!$E$11,0,10*ROW('Sanitation Data'!E187)))),OFFSET('Sanitation Data'!$E$11,0,10*ROW('Sanitation Data'!E187)),NA())))</f>
        <v>#N/A</v>
      </c>
      <c r="AI193" s="251" t="e">
        <f ca="true">+IF(AND(ISNUMBER(OFFSET('Sanitation Data'!$E$12,0,10*ROW('Sanitation Data'!E187))),CX193="Yes"),OFFSET('Sanitation Data'!$E$12,0,10*ROW('Sanitation Data'!E187)),IF(AND(ISNUMBER(OFFSET('Sanitation Data'!$E$12,0,10*ROW('Sanitation Data'!E187))),CX193="No",ISNUMBER(OFFSET('Sanitation Data'!$E$12,0,10*ROW('Sanitation Data'!E187)))),CONCATENATE("[",ROUND(OFFSET('Sanitation Data'!$E$12,0,10*ROW('Sanitation Data'!E187)),0),"]"),IF(AND(ISNUMBER(OFFSET('Sanitation Data'!$E$12,0,10*ROW('Sanitation Data'!E187))),CX193="",ISNUMBER(OFFSET('Sanitation Data'!$E$12,0,10*ROW('Sanitation Data'!E187)))),OFFSET('Sanitation Data'!$E$12,0,10*ROW('Sanitation Data'!E187)),NA())))</f>
        <v>#N/A</v>
      </c>
      <c r="AJ193" s="251" t="e">
        <f ca="true">+IF(AND(ISNUMBER(OFFSET('Sanitation Data'!$E$13,0,10*ROW('Sanitation Data'!E187))),CY193="Yes"),OFFSET('Sanitation Data'!$E$13,0,10*ROW('Sanitation Data'!E187)),IF(AND(ISNUMBER(OFFSET('Sanitation Data'!$E$13,0,10*ROW('Sanitation Data'!E187))),CY193="No",ISNUMBER(OFFSET('Sanitation Data'!$E$13,0,10*ROW('Sanitation Data'!E187)))),CONCATENATE("[",ROUND(OFFSET('Sanitation Data'!$E$13,0,10*ROW('Sanitation Data'!E187)),0),"]"),IF(AND(ISNUMBER(OFFSET('Sanitation Data'!$E$13,0,10*ROW('Sanitation Data'!E187))),CY193="",ISNUMBER(OFFSET('Sanitation Data'!$E$13,0,10*ROW('Sanitation Data'!E187)))),OFFSET('Sanitation Data'!$E$13,0,10*ROW('Sanitation Data'!E187)),NA())))</f>
        <v>#N/A</v>
      </c>
      <c r="AK193" s="251" t="e">
        <f ca="true">+IF(AND(ISNUMBER(OFFSET('Sanitation Data'!$F$5,0,10*ROW('Sanitation Data'!F187))),CZ193="Yes"),100-OFFSET('Sanitation Data'!$F$5,0,10*ROW('Sanitation Data'!F187)),IF(AND(ISNUMBER(OFFSET('Sanitation Data'!$F$5,0,10*ROW('Sanitation Data'!F187))),CZ193="No",ISNUMBER(OFFSET('Sanitation Data'!$F$5,0,10*ROW('Sanitation Data'!F187)))),CONCATENATE("[",ROUND(100-OFFSET('Sanitation Data'!$F$5,0,10*ROW('Sanitation Data'!F187)),0),"]"),IF(AND(ISNUMBER(OFFSET('Sanitation Data'!$F$5,0,10*ROW('Sanitation Data'!F187))),CZ193="",ISNUMBER(OFFSET('Sanitation Data'!$F$5,0,10*ROW('Sanitation Data'!F187)))),100-OFFSET('Sanitation Data'!$F$5,0,10*ROW('Sanitation Data'!F187)),NA())))</f>
        <v>#N/A</v>
      </c>
      <c r="AL193" s="251" t="e">
        <f ca="true">+IF(AND(ISNUMBER(OFFSET('Sanitation Data'!$F$7,0,10*ROW('Sanitation Data'!F187))),DA193="Yes"),OFFSET('Sanitation Data'!$F$7,0,10*ROW('Sanitation Data'!F187)),IF(AND(ISNUMBER(OFFSET('Sanitation Data'!$F$7,0,10*ROW('Sanitation Data'!F187))),DA193="No",ISNUMBER(OFFSET('Sanitation Data'!$F$7,0,10*ROW('Sanitation Data'!F187)))),CONCATENATE("[",ROUND(OFFSET('Sanitation Data'!$F$7,0,10*ROW('Sanitation Data'!F187)),0),"]"),IF(AND(ISNUMBER(OFFSET('Sanitation Data'!$F$7,0,10*ROW('Sanitation Data'!F187))),DA193="",ISNUMBER(OFFSET('Sanitation Data'!$F$7,0,10*ROW('Sanitation Data'!F187)))),OFFSET('Sanitation Data'!$F$7,0,10*ROW('Sanitation Data'!F187)),NA())))</f>
        <v>#N/A</v>
      </c>
      <c r="AM193" s="251" t="e">
        <f ca="true">+IF(AND(ISNUMBER(OFFSET('Sanitation Data'!$F$11,0,10*ROW('Sanitation Data'!F187))),DB193="Yes"),OFFSET('Sanitation Data'!$F$11,0,10*ROW('Sanitation Data'!F187)),IF(AND(ISNUMBER(OFFSET('Sanitation Data'!$F$11,0,10*ROW('Sanitation Data'!F187))),DB193="No",ISNUMBER(OFFSET('Sanitation Data'!$F$11,0,10*ROW('Sanitation Data'!F187)))),CONCATENATE("[",ROUND(OFFSET('Sanitation Data'!$F$11,0,10*ROW('Sanitation Data'!F187)),0),"]"),IF(AND(ISNUMBER(OFFSET('Sanitation Data'!$F$11,0,10*ROW('Sanitation Data'!F187))),DB193="",ISNUMBER(OFFSET('Sanitation Data'!$F$11,0,10*ROW('Sanitation Data'!F187)))),OFFSET('Sanitation Data'!$F$11,0,10*ROW('Sanitation Data'!F187)),NA())))</f>
        <v>#N/A</v>
      </c>
      <c r="AN193" s="251" t="e">
        <f ca="true">+IF(AND(ISNUMBER(OFFSET('Sanitation Data'!$F$12,0,10*ROW('Sanitation Data'!F187))),DC193="Yes"),OFFSET('Sanitation Data'!$F$12,0,10*ROW('Sanitation Data'!F187)),IF(AND(ISNUMBER(OFFSET('Sanitation Data'!$F$12,0,10*ROW('Sanitation Data'!F187))),DC193="No",ISNUMBER(OFFSET('Sanitation Data'!$F$12,0,10*ROW('Sanitation Data'!F187)))),CONCATENATE("[",ROUND(OFFSET('Sanitation Data'!$F$12,0,10*ROW('Sanitation Data'!F187)),0),"]"),IF(AND(ISNUMBER(OFFSET('Sanitation Data'!$F$12,0,10*ROW('Sanitation Data'!F187))),DC193="",ISNUMBER(OFFSET('Sanitation Data'!$F$12,0,10*ROW('Sanitation Data'!F187)))),OFFSET('Sanitation Data'!$F$12,0,10*ROW('Sanitation Data'!F187)),NA())))</f>
        <v>#N/A</v>
      </c>
      <c r="AO193" s="251" t="e">
        <f ca="true">+IF(AND(ISNUMBER(OFFSET('Sanitation Data'!$F$13,0,10*ROW('Sanitation Data'!F187))),DD193="Yes"),OFFSET('Sanitation Data'!$F$13,0,10*ROW('Sanitation Data'!F187)),IF(AND(ISNUMBER(OFFSET('Sanitation Data'!$F$13,0,10*ROW('Sanitation Data'!F187))),DD193="No",ISNUMBER(OFFSET('Sanitation Data'!$F$13,0,10*ROW('Sanitation Data'!F187)))),CONCATENATE("[",ROUND(OFFSET('Sanitation Data'!$F$13,0,10*ROW('Sanitation Data'!F187)),0),"]"),IF(AND(ISNUMBER(OFFSET('Sanitation Data'!$F$13,0,10*ROW('Sanitation Data'!F187))),DD193="",ISNUMBER(OFFSET('Sanitation Data'!$F$13,0,10*ROW('Sanitation Data'!F187)))),OFFSET('Sanitation Data'!$F$13,0,10*ROW('Sanitation Data'!F187)),NA())))</f>
        <v>#N/A</v>
      </c>
      <c r="AP193" s="251" t="e">
        <f ca="true">+IF(AND(ISNUMBER(OFFSET('Sanitation Data'!$G$5,0,10*ROW('Sanitation Data'!G187))),DE193="Yes"),100-OFFSET('Sanitation Data'!$G$5,0,10*ROW('Sanitation Data'!G187)),IF(AND(ISNUMBER(OFFSET('Sanitation Data'!$G$5,0,10*ROW('Sanitation Data'!G187))),DE193="No",ISNUMBER(OFFSET('Sanitation Data'!$G$5,0,10*ROW('Sanitation Data'!G187)))),CONCATENATE("[",ROUND(100-OFFSET('Sanitation Data'!$G$5,0,10*ROW('Sanitation Data'!G187)),0),"]"),IF(AND(ISNUMBER(OFFSET('Sanitation Data'!$G$5,0,10*ROW('Sanitation Data'!G187))),DE193="",ISNUMBER(OFFSET('Sanitation Data'!$G$5,0,10*ROW('Sanitation Data'!G187)))),100-OFFSET('Sanitation Data'!$G$5,0,10*ROW('Sanitation Data'!G187)),NA())))</f>
        <v>#N/A</v>
      </c>
      <c r="AQ193" s="251" t="e">
        <f ca="true">+IF(AND(ISNUMBER(OFFSET('Sanitation Data'!$G$7,0,10*ROW('Sanitation Data'!G187))),DF193="Yes"),OFFSET('Sanitation Data'!$G$7,0,10*ROW('Sanitation Data'!G187)),IF(AND(ISNUMBER(OFFSET('Sanitation Data'!$G$7,0,10*ROW('Sanitation Data'!G187))),DF193="No",ISNUMBER(OFFSET('Sanitation Data'!$G$7,0,10*ROW('Sanitation Data'!G187)))),CONCATENATE("[",ROUND(OFFSET('Sanitation Data'!$G$7,0,10*ROW('Sanitation Data'!G187)),0),"]"),IF(AND(ISNUMBER(OFFSET('Sanitation Data'!$G$7,0,10*ROW('Sanitation Data'!G187))),DF193="",ISNUMBER(OFFSET('Sanitation Data'!$G$7,0,10*ROW('Sanitation Data'!G187)))),OFFSET('Sanitation Data'!$G$7,0,10*ROW('Sanitation Data'!G187)),NA())))</f>
        <v>#N/A</v>
      </c>
      <c r="AR193" s="251" t="e">
        <f ca="true">+IF(AND(ISNUMBER(OFFSET('Sanitation Data'!$G$11,0,10*ROW('Sanitation Data'!G187))),DG193="Yes"),OFFSET('Sanitation Data'!$G$11,0,10*ROW('Sanitation Data'!G187)),IF(AND(ISNUMBER(OFFSET('Sanitation Data'!$G$11,0,10*ROW('Sanitation Data'!G187))),DG193="No",ISNUMBER(OFFSET('Sanitation Data'!$G$11,0,10*ROW('Sanitation Data'!G187)))),CONCATENATE("[",ROUND(OFFSET('Sanitation Data'!$G$11,0,10*ROW('Sanitation Data'!G187)),0),"]"),IF(AND(ISNUMBER(OFFSET('Sanitation Data'!$G$11,0,10*ROW('Sanitation Data'!G187))),DG193="",ISNUMBER(OFFSET('Sanitation Data'!$G$11,0,10*ROW('Sanitation Data'!G187)))),OFFSET('Sanitation Data'!$G$11,0,10*ROW('Sanitation Data'!G187)),NA())))</f>
        <v>#N/A</v>
      </c>
      <c r="AS193" s="251" t="e">
        <f ca="true">+IF(AND(ISNUMBER(OFFSET('Sanitation Data'!$G$12,0,10*ROW('Sanitation Data'!G187))),DH193="Yes"),OFFSET('Sanitation Data'!$G$12,0,10*ROW('Sanitation Data'!G187)),IF(AND(ISNUMBER(OFFSET('Sanitation Data'!$G$12,0,10*ROW('Sanitation Data'!G187))),DH193="No",ISNUMBER(OFFSET('Sanitation Data'!$G$12,0,10*ROW('Sanitation Data'!G187)))),CONCATENATE("[",ROUND(OFFSET('Sanitation Data'!$G$12,0,10*ROW('Sanitation Data'!G187)),0),"]"),IF(AND(ISNUMBER(OFFSET('Sanitation Data'!$G$12,0,10*ROW('Sanitation Data'!G187))),DH193="",ISNUMBER(OFFSET('Sanitation Data'!$G$12,0,10*ROW('Sanitation Data'!G187)))),OFFSET('Sanitation Data'!$G$12,0,10*ROW('Sanitation Data'!G187)),NA())))</f>
        <v>#N/A</v>
      </c>
      <c r="AT193" s="251" t="e">
        <f ca="true">+IF(AND(ISNUMBER(OFFSET('Sanitation Data'!$G$13,0,10*ROW('Sanitation Data'!G187))),DI193="Yes"),OFFSET('Sanitation Data'!$G$13,0,10*ROW('Sanitation Data'!G187)),IF(AND(ISNUMBER(OFFSET('Sanitation Data'!$G$13,0,10*ROW('Sanitation Data'!G187))),DI193="No",ISNUMBER(OFFSET('Sanitation Data'!$G$13,0,10*ROW('Sanitation Data'!G187)))),CONCATENATE("[",ROUND(OFFSET('Sanitation Data'!$G$13,0,10*ROW('Sanitation Data'!G187)),0),"]"),IF(AND(ISNUMBER(OFFSET('Sanitation Data'!$G$13,0,10*ROW('Sanitation Data'!G187))),DI193="",ISNUMBER(OFFSET('Sanitation Data'!$G$13,0,10*ROW('Sanitation Data'!G187)))),OFFSET('Sanitation Data'!$G$13,0,10*ROW('Sanitation Data'!G187)),NA())))</f>
        <v>#N/A</v>
      </c>
      <c r="AU193" s="251" t="e">
        <f ca="true">+IF(AND(ISNUMBER(OFFSET('Sanitation Data'!$H$5,0,10*ROW('Sanitation Data'!H187))),DJ193="Yes"),100-OFFSET('Sanitation Data'!$H$5,0,10*ROW('Sanitation Data'!H187)),IF(AND(ISNUMBER(OFFSET('Sanitation Data'!$H$5,0,10*ROW('Sanitation Data'!H187))),DJ193="No",ISNUMBER(OFFSET('Sanitation Data'!$H$5,0,10*ROW('Sanitation Data'!H187)))),CONCATENATE("[",ROUND(100-OFFSET('Sanitation Data'!$H$5,0,10*ROW('Sanitation Data'!H187)),0),"]"),IF(AND(ISNUMBER(OFFSET('Sanitation Data'!$H$5,0,10*ROW('Sanitation Data'!H187))),DJ193="",ISNUMBER(OFFSET('Sanitation Data'!$H$5,0,10*ROW('Sanitation Data'!H187)))),100-OFFSET('Sanitation Data'!$H$5,0,10*ROW('Sanitation Data'!H187)),NA())))</f>
        <v>#N/A</v>
      </c>
      <c r="AV193" s="251" t="e">
        <f ca="true">+IF(AND(ISNUMBER(OFFSET('Sanitation Data'!$H$7,0,10*ROW('Sanitation Data'!H187))),DK193="Yes"),OFFSET('Sanitation Data'!$H$7,0,10*ROW('Sanitation Data'!H187)),IF(AND(ISNUMBER(OFFSET('Sanitation Data'!$H$7,0,10*ROW('Sanitation Data'!H187))),DK193="No",ISNUMBER(OFFSET('Sanitation Data'!$H$7,0,10*ROW('Sanitation Data'!H187)))),CONCATENATE("[",ROUND(OFFSET('Sanitation Data'!$H$7,0,10*ROW('Sanitation Data'!H187)),0),"]"),IF(AND(ISNUMBER(OFFSET('Sanitation Data'!$H$7,0,10*ROW('Sanitation Data'!H187))),DK193="",ISNUMBER(OFFSET('Sanitation Data'!$H$7,0,10*ROW('Sanitation Data'!H187)))),OFFSET('Sanitation Data'!$H$7,0,10*ROW('Sanitation Data'!H187)),NA())))</f>
        <v>#N/A</v>
      </c>
      <c r="AW193" s="251" t="e">
        <f ca="true">+IF(AND(ISNUMBER(OFFSET('Sanitation Data'!$H$11,0,10*ROW('Sanitation Data'!H187))),DL193="Yes"),OFFSET('Sanitation Data'!$H$11,0,10*ROW('Sanitation Data'!H187)),IF(AND(ISNUMBER(OFFSET('Sanitation Data'!$H$11,0,10*ROW('Sanitation Data'!H187))),DL193="No",ISNUMBER(OFFSET('Sanitation Data'!$H$11,0,10*ROW('Sanitation Data'!H187)))),CONCATENATE("[",ROUND(OFFSET('Sanitation Data'!$H$11,0,10*ROW('Sanitation Data'!H187)),0),"]"),IF(AND(ISNUMBER(OFFSET('Sanitation Data'!$H$11,0,10*ROW('Sanitation Data'!H187))),DL193="",ISNUMBER(OFFSET('Sanitation Data'!$H$11,0,10*ROW('Sanitation Data'!H187)))),OFFSET('Sanitation Data'!$H$11,0,10*ROW('Sanitation Data'!H187)),NA())))</f>
        <v>#N/A</v>
      </c>
      <c r="AX193" s="251" t="e">
        <f ca="true">+IF(AND(ISNUMBER(OFFSET('Sanitation Data'!$H$12,0,10*ROW('Sanitation Data'!H187))),DM193="Yes"),OFFSET('Sanitation Data'!$H$12,0,10*ROW('Sanitation Data'!H187)),IF(AND(ISNUMBER(OFFSET('Sanitation Data'!$H$12,0,10*ROW('Sanitation Data'!H187))),DM193="No",ISNUMBER(OFFSET('Sanitation Data'!$H$12,0,10*ROW('Sanitation Data'!H187)))),CONCATENATE("[",ROUND(OFFSET('Sanitation Data'!$H$12,0,10*ROW('Sanitation Data'!H187)),0),"]"),IF(AND(ISNUMBER(OFFSET('Sanitation Data'!$H$12,0,10*ROW('Sanitation Data'!H187))),DM193="",ISNUMBER(OFFSET('Sanitation Data'!$H$12,0,10*ROW('Sanitation Data'!H187)))),OFFSET('Sanitation Data'!$H$12,0,10*ROW('Sanitation Data'!H187)),NA())))</f>
        <v>#N/A</v>
      </c>
      <c r="AY193" s="251" t="e">
        <f ca="true">+IF(AND(ISNUMBER(OFFSET('Sanitation Data'!$H$13,0,10*ROW('Sanitation Data'!H187))),DN193="Yes"),OFFSET('Sanitation Data'!$H$13,0,10*ROW('Sanitation Data'!H187)),IF(AND(ISNUMBER(OFFSET('Sanitation Data'!$H$13,0,10*ROW('Sanitation Data'!H187))),DN193="No",ISNUMBER(OFFSET('Sanitation Data'!$H$13,0,10*ROW('Sanitation Data'!H187)))),CONCATENATE("[",ROUND(OFFSET('Sanitation Data'!$H$13,0,10*ROW('Sanitation Data'!H187)),0),"]"),IF(AND(ISNUMBER(OFFSET('Sanitation Data'!$H$13,0,10*ROW('Sanitation Data'!H187))),DN193="",ISNUMBER(OFFSET('Sanitation Data'!$H$13,0,10*ROW('Sanitation Data'!H187)))),OFFSET('Sanitation Data'!$H$13,0,10*ROW('Sanitation Data'!H187)),NA())))</f>
        <v>#N/A</v>
      </c>
      <c r="AZ193" s="252" t="e">
        <f ca="true">+IF(AND(ISNUMBER(OFFSET('Hygiene Data'!$C$6,0,10*ROW('Hygiene Data'!C187))),DO193="Yes"),OFFSET('Hygiene Data'!$C$6,0,10*ROW('Hygiene Data'!C187)),IF(AND(ISNUMBER(OFFSET('Hygiene Data'!$C$6,0,10*ROW('Hygiene Data'!C187))),DO193="No",ISNUMBER(OFFSET('Hygiene Data'!$C$6,0,10*ROW('Hygiene Data'!C187)))),CONCATENATE("[",ROUND(OFFSET('Hygiene Data'!$C$6,0,10*ROW('Hygiene Data'!C187)),0),"]"),IF(AND(ISNUMBER(OFFSET('Hygiene Data'!$C$6,0,10*ROW('Hygiene Data'!C187))),DO193="",ISNUMBER(OFFSET('Hygiene Data'!$C$6,0,10*ROW('Hygiene Data'!C187)))),OFFSET('Hygiene Data'!$C$6,0,10*ROW('Hygiene Data'!C187)),NA())))</f>
        <v>#N/A</v>
      </c>
      <c r="BA193" s="252" t="e">
        <f ca="true">+IF(AND(ISNUMBER(OFFSET('Hygiene Data'!$C$8,0,10*ROW('Hygiene Data'!C187))),DP193="Yes"),OFFSET('Hygiene Data'!$C$8,0,10*ROW('Hygiene Data'!C187)),IF(AND(ISNUMBER(OFFSET('Hygiene Data'!$C$8,0,10*ROW('Hygiene Data'!C187))),DP193="No",ISNUMBER(OFFSET('Hygiene Data'!$C$8,0,10*ROW('Hygiene Data'!C187)))),CONCATENATE("[",ROUND(OFFSET('Hygiene Data'!$C$8,0,10*ROW('Hygiene Data'!C187)),0),"]"),IF(AND(ISNUMBER(OFFSET('Hygiene Data'!$C$8,0,10*ROW('Hygiene Data'!C187))),DP193="",ISNUMBER(OFFSET('Hygiene Data'!$C$8,0,10*ROW('Hygiene Data'!C187)))),OFFSET('Hygiene Data'!$C$8,0,10*ROW('Hygiene Data'!C187)),NA())))</f>
        <v>#N/A</v>
      </c>
      <c r="BB193" s="252" t="e">
        <f ca="true">+IF(AND(ISNUMBER(OFFSET('Hygiene Data'!$C$10,0,10*ROW('Hygiene Data'!C187))),DQ193="Yes"),OFFSET('Hygiene Data'!$C$10,0,10*ROW('Hygiene Data'!C187)),IF(AND(ISNUMBER(OFFSET('Hygiene Data'!$C$10,0,10*ROW('Hygiene Data'!C187))),DQ193="No",ISNUMBER(OFFSET('Hygiene Data'!$C$10,0,10*ROW('Hygiene Data'!C187)))),CONCATENATE("[",ROUND(OFFSET('Hygiene Data'!$C$10,0,10*ROW('Hygiene Data'!C187)),0),"]"),IF(AND(ISNUMBER(OFFSET('Hygiene Data'!$C$10,0,10*ROW('Hygiene Data'!C187))),DQ193="",ISNUMBER(OFFSET('Hygiene Data'!$C$10,0,10*ROW('Hygiene Data'!C187)))),OFFSET('Hygiene Data'!$C$10,0,10*ROW('Hygiene Data'!C187)),NA())))</f>
        <v>#N/A</v>
      </c>
      <c r="BC193" s="252" t="e">
        <f ca="true">+IF(AND(ISNUMBER(OFFSET('Hygiene Data'!$D$6,0,10*ROW('Hygiene Data'!D187))),DR193="Yes"),OFFSET('Hygiene Data'!$D$6,0,10*ROW('Hygiene Data'!D187)),IF(AND(ISNUMBER(OFFSET('Hygiene Data'!$D$6,0,10*ROW('Hygiene Data'!D187))),DR193="No",ISNUMBER(OFFSET('Hygiene Data'!$D$6,0,10*ROW('Hygiene Data'!D187)))),CONCATENATE("[",ROUND(OFFSET('Hygiene Data'!$D$6,0,10*ROW('Hygiene Data'!D187)),0),"]"),IF(AND(ISNUMBER(OFFSET('Hygiene Data'!$D$6,0,10*ROW('Hygiene Data'!D187))),DR193="",ISNUMBER(OFFSET('Hygiene Data'!$D$6,0,10*ROW('Hygiene Data'!D187)))),OFFSET('Hygiene Data'!$D$6,0,10*ROW('Hygiene Data'!D187)),NA())))</f>
        <v>#N/A</v>
      </c>
      <c r="BD193" s="252" t="e">
        <f ca="true">+IF(AND(ISNUMBER(OFFSET('Hygiene Data'!$D$8,0,10*ROW('Hygiene Data'!D187))),DS193="Yes"),OFFSET('Hygiene Data'!$D$8,0,10*ROW('Hygiene Data'!D187)),IF(AND(ISNUMBER(OFFSET('Hygiene Data'!$D$8,0,10*ROW('Hygiene Data'!D187))),DS193="No",ISNUMBER(OFFSET('Hygiene Data'!$D$8,0,10*ROW('Hygiene Data'!D187)))),CONCATENATE("[",ROUND(OFFSET('Hygiene Data'!$D$8,0,10*ROW('Hygiene Data'!D187)),0),"]"),IF(AND(ISNUMBER(OFFSET('Hygiene Data'!$D$8,0,10*ROW('Hygiene Data'!D187))),DS193="",ISNUMBER(OFFSET('Hygiene Data'!$D$8,0,10*ROW('Hygiene Data'!D187)))),OFFSET('Hygiene Data'!$D$8,0,10*ROW('Hygiene Data'!D187)),NA())))</f>
        <v>#N/A</v>
      </c>
      <c r="BE193" s="252" t="e">
        <f ca="true">+IF(AND(ISNUMBER(OFFSET('Hygiene Data'!$D$10,0,10*ROW('Hygiene Data'!D187))),DT193="Yes"),OFFSET('Hygiene Data'!$D$10,0,10*ROW('Hygiene Data'!D187)),IF(AND(ISNUMBER(OFFSET('Hygiene Data'!$D$10,0,10*ROW('Hygiene Data'!D187))),DT193="No",ISNUMBER(OFFSET('Hygiene Data'!$D$10,0,10*ROW('Hygiene Data'!D187)))),CONCATENATE("[",ROUND(OFFSET('Hygiene Data'!$D$10,0,10*ROW('Hygiene Data'!D187)),0),"]"),IF(AND(ISNUMBER(OFFSET('Hygiene Data'!$D$10,0,10*ROW('Hygiene Data'!D187))),DT193="",ISNUMBER(OFFSET('Hygiene Data'!$D$10,0,10*ROW('Hygiene Data'!D187)))),OFFSET('Hygiene Data'!$D$10,0,10*ROW('Hygiene Data'!D187)),NA())))</f>
        <v>#N/A</v>
      </c>
      <c r="BF193" s="252" t="e">
        <f ca="true">+IF(AND(ISNUMBER(OFFSET('Hygiene Data'!$E$6,0,10*ROW('Hygiene Data'!E187))),DU193="Yes"),OFFSET('Hygiene Data'!$E$6,0,10*ROW('Hygiene Data'!E187)),IF(AND(ISNUMBER(OFFSET('Hygiene Data'!$E$6,0,10*ROW('Hygiene Data'!E187))),DU193="No",ISNUMBER(OFFSET('Hygiene Data'!$E$6,0,10*ROW('Hygiene Data'!E187)))),CONCATENATE("[",ROUND(OFFSET('Hygiene Data'!$E$6,0,10*ROW('Hygiene Data'!E187)),0),"]"),IF(AND(ISNUMBER(OFFSET('Hygiene Data'!$E$6,0,10*ROW('Hygiene Data'!E187))),DU193="",ISNUMBER(OFFSET('Hygiene Data'!$E$6,0,10*ROW('Hygiene Data'!E187)))),OFFSET('Hygiene Data'!$E$6,0,10*ROW('Hygiene Data'!E187)),NA())))</f>
        <v>#N/A</v>
      </c>
      <c r="BG193" s="252" t="e">
        <f ca="true">+IF(AND(ISNUMBER(OFFSET('Hygiene Data'!$E$8,0,10*ROW('Hygiene Data'!E187))),DV193="Yes"),OFFSET('Hygiene Data'!$E$8,0,10*ROW('Hygiene Data'!E187)),IF(AND(ISNUMBER(OFFSET('Hygiene Data'!$E$8,0,10*ROW('Hygiene Data'!E187))),DV193="No",ISNUMBER(OFFSET('Hygiene Data'!$E$8,0,10*ROW('Hygiene Data'!E187)))),CONCATENATE("[",ROUND(OFFSET('Hygiene Data'!$E$8,0,10*ROW('Hygiene Data'!E187)),0),"]"),IF(AND(ISNUMBER(OFFSET('Hygiene Data'!$E$8,0,10*ROW('Hygiene Data'!E187))),DV193="",ISNUMBER(OFFSET('Hygiene Data'!$E$8,0,10*ROW('Hygiene Data'!E187)))),OFFSET('Hygiene Data'!$E$8,0,10*ROW('Hygiene Data'!E187)),NA())))</f>
        <v>#N/A</v>
      </c>
      <c r="BH193" s="252" t="e">
        <f ca="true">+IF(AND(ISNUMBER(OFFSET('Hygiene Data'!$E$10,0,10*ROW('Hygiene Data'!E187))),DW193="Yes"),OFFSET('Hygiene Data'!$E$10,0,10*ROW('Hygiene Data'!E187)),IF(AND(ISNUMBER(OFFSET('Hygiene Data'!$E$10,0,10*ROW('Hygiene Data'!E187))),DW193="No",ISNUMBER(OFFSET('Hygiene Data'!$E$10,0,10*ROW('Hygiene Data'!E187)))),CONCATENATE("[",ROUND(OFFSET('Hygiene Data'!$E$10,0,10*ROW('Hygiene Data'!E187)),0),"]"),IF(AND(ISNUMBER(OFFSET('Hygiene Data'!$E$10,0,10*ROW('Hygiene Data'!E187))),DW193="",ISNUMBER(OFFSET('Hygiene Data'!$E$10,0,10*ROW('Hygiene Data'!E187)))),OFFSET('Hygiene Data'!$E$10,0,10*ROW('Hygiene Data'!E187)),NA())))</f>
        <v>#N/A</v>
      </c>
      <c r="BI193" s="252" t="e">
        <f ca="true">+IF(AND(ISNUMBER(OFFSET('Hygiene Data'!$F$6,0,10*ROW('Hygiene Data'!F187))),DX193="Yes"),OFFSET('Hygiene Data'!$F$6,0,10*ROW('Hygiene Data'!F187)),IF(AND(ISNUMBER(OFFSET('Hygiene Data'!$F$6,0,10*ROW('Hygiene Data'!F187))),DX193="No",ISNUMBER(OFFSET('Hygiene Data'!$F$6,0,10*ROW('Hygiene Data'!F187)))),CONCATENATE("[",ROUND(OFFSET('Hygiene Data'!$F$6,0,10*ROW('Hygiene Data'!F187)),0),"]"),IF(AND(ISNUMBER(OFFSET('Hygiene Data'!$F$6,0,10*ROW('Hygiene Data'!F187))),DX193="",ISNUMBER(OFFSET('Hygiene Data'!$F$6,0,10*ROW('Hygiene Data'!F187)))),OFFSET('Hygiene Data'!$F$6,0,10*ROW('Hygiene Data'!F187)),NA())))</f>
        <v>#N/A</v>
      </c>
      <c r="BJ193" s="252" t="e">
        <f ca="true">+IF(AND(ISNUMBER(OFFSET('Hygiene Data'!$F$8,0,10*ROW('Hygiene Data'!F187))),DY193="Yes"),OFFSET('Hygiene Data'!$F$8,0,10*ROW('Hygiene Data'!F187)),IF(AND(ISNUMBER(OFFSET('Hygiene Data'!$F$8,0,10*ROW('Hygiene Data'!F187))),DY193="No",ISNUMBER(OFFSET('Hygiene Data'!$F$8,0,10*ROW('Hygiene Data'!F187)))),CONCATENATE("[",ROUND(OFFSET('Hygiene Data'!$F$8,0,10*ROW('Hygiene Data'!F187)),0),"]"),IF(AND(ISNUMBER(OFFSET('Hygiene Data'!$F$8,0,10*ROW('Hygiene Data'!F187))),DY193="",ISNUMBER(OFFSET('Hygiene Data'!$F$8,0,10*ROW('Hygiene Data'!F187)))),OFFSET('Hygiene Data'!$F$8,0,10*ROW('Hygiene Data'!F187)),NA())))</f>
        <v>#N/A</v>
      </c>
      <c r="BK193" s="252" t="e">
        <f ca="true">+IF(AND(ISNUMBER(OFFSET('Hygiene Data'!$F$10,0,10*ROW('Hygiene Data'!F187))),DZ193="Yes"),OFFSET('Hygiene Data'!$F$10,0,10*ROW('Hygiene Data'!F187)),IF(AND(ISNUMBER(OFFSET('Hygiene Data'!$F$10,0,10*ROW('Hygiene Data'!F187))),DZ193="No",ISNUMBER(OFFSET('Hygiene Data'!$F$10,0,10*ROW('Hygiene Data'!F187)))),CONCATENATE("[",ROUND(OFFSET('Hygiene Data'!$F$10,0,10*ROW('Hygiene Data'!F187)),0),"]"),IF(AND(ISNUMBER(OFFSET('Hygiene Data'!$F$10,0,10*ROW('Hygiene Data'!F187))),DZ193="",ISNUMBER(OFFSET('Hygiene Data'!$F$10,0,10*ROW('Hygiene Data'!F187)))),OFFSET('Hygiene Data'!$F$10,0,10*ROW('Hygiene Data'!F187)),NA())))</f>
        <v>#N/A</v>
      </c>
      <c r="BL193" s="252" t="e">
        <f ca="true">+IF(AND(ISNUMBER(OFFSET('Hygiene Data'!$G$6,0,10*ROW('Hygiene Data'!G187))),EA193="Yes"),OFFSET('Hygiene Data'!$G$6,0,10*ROW('Hygiene Data'!G187)),IF(AND(ISNUMBER(OFFSET('Hygiene Data'!$G$6,0,10*ROW('Hygiene Data'!G187))),EA193="No",ISNUMBER(OFFSET('Hygiene Data'!$G$6,0,10*ROW('Hygiene Data'!G187)))),CONCATENATE("[",ROUND(OFFSET('Hygiene Data'!$G$6,0,10*ROW('Hygiene Data'!G187)),0),"]"),IF(AND(ISNUMBER(OFFSET('Hygiene Data'!$G$6,0,10*ROW('Hygiene Data'!G187))),EA193="",ISNUMBER(OFFSET('Hygiene Data'!$G$6,0,10*ROW('Hygiene Data'!G187)))),OFFSET('Hygiene Data'!$G$6,0,10*ROW('Hygiene Data'!G187)),NA())))</f>
        <v>#N/A</v>
      </c>
      <c r="BM193" s="252" t="e">
        <f ca="true">+IF(AND(ISNUMBER(OFFSET('Hygiene Data'!$G$8,0,10*ROW('Hygiene Data'!G187))),EB193="Yes"),OFFSET('Hygiene Data'!$G$8,0,10*ROW('Hygiene Data'!G187)),IF(AND(ISNUMBER(OFFSET('Hygiene Data'!$G$8,0,10*ROW('Hygiene Data'!G187))),EB193="No",ISNUMBER(OFFSET('Hygiene Data'!$G$8,0,10*ROW('Hygiene Data'!G187)))),CONCATENATE("[",ROUND(OFFSET('Hygiene Data'!$G$8,0,10*ROW('Hygiene Data'!G187)),0),"]"),IF(AND(ISNUMBER(OFFSET('Hygiene Data'!$G$8,0,10*ROW('Hygiene Data'!G187))),EB193="",ISNUMBER(OFFSET('Hygiene Data'!$G$8,0,10*ROW('Hygiene Data'!G187)))),OFFSET('Hygiene Data'!$G$8,0,10*ROW('Hygiene Data'!G187)),NA())))</f>
        <v>#N/A</v>
      </c>
      <c r="BN193" s="252" t="e">
        <f ca="true">+IF(AND(ISNUMBER(OFFSET('Hygiene Data'!$G$10,0,10*ROW('Hygiene Data'!G187))),EC193="Yes"),OFFSET('Hygiene Data'!$G$10,0,10*ROW('Hygiene Data'!G187)),IF(AND(ISNUMBER(OFFSET('Hygiene Data'!$G$10,0,10*ROW('Hygiene Data'!G187))),EC193="No",ISNUMBER(OFFSET('Hygiene Data'!$G$10,0,10*ROW('Hygiene Data'!G187)))),CONCATENATE("[",ROUND(OFFSET('Hygiene Data'!$G$10,0,10*ROW('Hygiene Data'!G187)),0),"]"),IF(AND(ISNUMBER(OFFSET('Hygiene Data'!$G$10,0,10*ROW('Hygiene Data'!G187))),EC193="",ISNUMBER(OFFSET('Hygiene Data'!$G$10,0,10*ROW('Hygiene Data'!G187)))),OFFSET('Hygiene Data'!$G$10,0,10*ROW('Hygiene Data'!G187)),NA())))</f>
        <v>#N/A</v>
      </c>
      <c r="BO193" s="252" t="e">
        <f ca="true">+IF(AND(ISNUMBER(OFFSET('Hygiene Data'!$H$6,0,10*ROW('Hygiene Data'!H187))),ED193="Yes"),OFFSET('Hygiene Data'!$H$6,0,10*ROW('Hygiene Data'!H187)),IF(AND(ISNUMBER(OFFSET('Hygiene Data'!$H$6,0,10*ROW('Hygiene Data'!H187))),ED193="No",ISNUMBER(OFFSET('Hygiene Data'!$H$6,0,10*ROW('Hygiene Data'!H187)))),CONCATENATE("[",ROUND(OFFSET('Hygiene Data'!$H$6,0,10*ROW('Hygiene Data'!H187)),0),"]"),IF(AND(ISNUMBER(OFFSET('Hygiene Data'!$H$6,0,10*ROW('Hygiene Data'!H187))),ED193="",ISNUMBER(OFFSET('Hygiene Data'!$H$6,0,10*ROW('Hygiene Data'!H187)))),OFFSET('Hygiene Data'!$H$6,0,10*ROW('Hygiene Data'!H187)),NA())))</f>
        <v>#N/A</v>
      </c>
      <c r="BP193" s="252" t="e">
        <f ca="true">+IF(AND(ISNUMBER(OFFSET('Hygiene Data'!$H$8,0,10*ROW('Hygiene Data'!H187))),EE193="Yes"),OFFSET('Hygiene Data'!$H$8,0,10*ROW('Hygiene Data'!H187)),IF(AND(ISNUMBER(OFFSET('Hygiene Data'!$H$8,0,10*ROW('Hygiene Data'!H187))),EE193="No",ISNUMBER(OFFSET('Hygiene Data'!$H$8,0,10*ROW('Hygiene Data'!H187)))),CONCATENATE("[",ROUND(OFFSET('Hygiene Data'!$H$8,0,10*ROW('Hygiene Data'!H187)),0),"]"),IF(AND(ISNUMBER(OFFSET('Hygiene Data'!$H$8,0,10*ROW('Hygiene Data'!H187))),EE193="",ISNUMBER(OFFSET('Hygiene Data'!$H$8,0,10*ROW('Hygiene Data'!H187)))),OFFSET('Hygiene Data'!$H$8,0,10*ROW('Hygiene Data'!H187)),NA())))</f>
        <v>#N/A</v>
      </c>
      <c r="BQ193" s="252" t="e">
        <f ca="true">+IF(AND(ISNUMBER(OFFSET('Hygiene Data'!$H$10,0,10*ROW('Hygiene Data'!H187))),EF193="Yes"),OFFSET('Hygiene Data'!$H$10,0,10*ROW('Hygiene Data'!H187)),IF(AND(ISNUMBER(OFFSET('Hygiene Data'!$H$10,0,10*ROW('Hygiene Data'!H187))),EF193="No",ISNUMBER(OFFSET('Hygiene Data'!$H$10,0,10*ROW('Hygiene Data'!H187)))),CONCATENATE("[",ROUND(OFFSET('Hygiene Data'!$H$10,0,10*ROW('Hygiene Data'!H187)),0),"]"),IF(AND(ISNUMBER(OFFSET('Hygiene Data'!$H$10,0,10*ROW('Hygiene Data'!H187))),EF193="",ISNUMBER(OFFSET('Hygiene Data'!$H$10,0,10*ROW('Hygiene Data'!H187)))),OFFSET('Hygiene Data'!$H$10,0,10*ROW('Hygiene Data'!H187)),NA())))</f>
        <v>#N/A</v>
      </c>
      <c r="BS193" s="36" t="str">
        <f ca="true">+IF(OFFSET('Water Data'!$C$28,0,10*ROW('Water Data'!C187))="","",OFFSET('Water Data'!$C$28,0,10*ROW('Water Data'!C187)))</f>
        <v/>
      </c>
      <c r="BT193" s="36" t="str">
        <f ca="true">+IF(OFFSET('Water Data'!$C$29,0,10*ROW('Water Data'!C187))="","",OFFSET('Water Data'!$C$29,0,10*ROW('Water Data'!C187)))</f>
        <v/>
      </c>
      <c r="BU193" s="36" t="str">
        <f ca="true">+IF(OFFSET('Water Data'!$C$30,0,10*ROW('Water Data'!C187))="","",OFFSET('Water Data'!$C$30,0,10*ROW('Water Data'!C187)))</f>
        <v/>
      </c>
      <c r="BV193" s="36" t="str">
        <f ca="true">+IF(OFFSET('Water Data'!$D$28,0,10*ROW('Water Data'!D187))="","",OFFSET('Water Data'!$D$28,0,10*ROW('Water Data'!D187)))</f>
        <v/>
      </c>
      <c r="BW193" s="36" t="str">
        <f ca="true">+IF(OFFSET('Water Data'!$D$29,0,10*ROW('Water Data'!D187))="","",OFFSET('Water Data'!$D$29,0,10*ROW('Water Data'!D187)))</f>
        <v/>
      </c>
      <c r="BX193" s="36" t="str">
        <f ca="true">+IF(OFFSET('Water Data'!$D$30,0,10*ROW('Water Data'!D187))="","",OFFSET('Water Data'!$D$30,0,10*ROW('Water Data'!D187)))</f>
        <v/>
      </c>
      <c r="BY193" s="36" t="str">
        <f ca="true">+IF(OFFSET('Water Data'!$E$28,0,10*ROW('Water Data'!E187))="","",OFFSET('Water Data'!$E$28,0,10*ROW('Water Data'!E187)))</f>
        <v/>
      </c>
      <c r="BZ193" s="36" t="str">
        <f ca="true">+IF(OFFSET('Water Data'!$E$29,0,10*ROW('Water Data'!E187))="","",OFFSET('Water Data'!$E$29,0,10*ROW('Water Data'!E187)))</f>
        <v/>
      </c>
      <c r="CA193" s="36" t="str">
        <f ca="true">+IF(OFFSET('Water Data'!$E$30,0,10*ROW('Water Data'!E187))="","",OFFSET('Water Data'!$E$30,0,10*ROW('Water Data'!E187)))</f>
        <v/>
      </c>
      <c r="CB193" s="36" t="str">
        <f ca="true">+IF(OFFSET('Water Data'!$F$28,0,10*ROW('Water Data'!F187))="","",OFFSET('Water Data'!$F$28,0,10*ROW('Water Data'!F187)))</f>
        <v/>
      </c>
      <c r="CC193" s="36" t="str">
        <f ca="true">+IF(OFFSET('Water Data'!$F$29,0,10*ROW('Water Data'!F187))="","",OFFSET('Water Data'!$F$29,0,10*ROW('Water Data'!F187)))</f>
        <v/>
      </c>
      <c r="CD193" s="36" t="str">
        <f ca="true">+IF(OFFSET('Water Data'!$F$30,0,10*ROW('Water Data'!F187))="","",OFFSET('Water Data'!$F$30,0,10*ROW('Water Data'!F187)))</f>
        <v/>
      </c>
      <c r="CE193" s="36" t="str">
        <f ca="true">+IF(OFFSET('Water Data'!$G$28,0,10*ROW('Water Data'!G187))="","",OFFSET('Water Data'!$G$28,0,10*ROW('Water Data'!G187)))</f>
        <v/>
      </c>
      <c r="CF193" s="36" t="str">
        <f ca="true">+IF(OFFSET('Water Data'!$G$29,0,10*ROW('Water Data'!G187))="","",OFFSET('Water Data'!$G$29,0,10*ROW('Water Data'!G187)))</f>
        <v/>
      </c>
      <c r="CG193" s="36" t="str">
        <f ca="true">+IF(OFFSET('Water Data'!$G$30,0,10*ROW('Water Data'!G187))="","",OFFSET('Water Data'!$G$30,0,10*ROW('Water Data'!G187)))</f>
        <v/>
      </c>
      <c r="CH193" s="36" t="str">
        <f ca="true">+IF(OFFSET('Water Data'!$H$28,0,10*ROW('Water Data'!H187))="","",OFFSET('Water Data'!$H$28,0,10*ROW('Water Data'!H187)))</f>
        <v/>
      </c>
      <c r="CI193" s="36" t="str">
        <f ca="true">+IF(OFFSET('Water Data'!$H$29,0,10*ROW('Water Data'!H187))="","",OFFSET('Water Data'!$H$29,0,10*ROW('Water Data'!H187)))</f>
        <v/>
      </c>
      <c r="CJ193" s="36" t="str">
        <f ca="true">+IF(OFFSET('Water Data'!$H$30,0,10*ROW('Water Data'!H187))="","",OFFSET('Water Data'!$H$30,0,10*ROW('Water Data'!H187)))</f>
        <v/>
      </c>
      <c r="CK193" s="36" t="str">
        <f ca="true">+IF(OFFSET('Sanitation Data'!$C$29,0,10*ROW('Sanitation Data'!C187))="","",OFFSET('Sanitation Data'!$C$29,0,10*ROW('Sanitation Data'!C187)))</f>
        <v/>
      </c>
      <c r="CL193" s="36" t="str">
        <f ca="true">+IF(OFFSET('Sanitation Data'!$C$30,0,10*ROW('Sanitation Data'!C187))="","",OFFSET('Sanitation Data'!$C$30,0,10*ROW('Sanitation Data'!C187)))</f>
        <v/>
      </c>
      <c r="CM193" s="36" t="str">
        <f ca="true">+IF(OFFSET('Sanitation Data'!$C$31,0,10*ROW('Sanitation Data'!C187))="","",OFFSET('Sanitation Data'!$C$31,0,10*ROW('Sanitation Data'!C187)))</f>
        <v/>
      </c>
      <c r="CN193" s="36" t="str">
        <f ca="true">+IF(OFFSET('Sanitation Data'!$C$32,0,10*ROW('Sanitation Data'!C187))="","",OFFSET('Sanitation Data'!$C$32,0,10*ROW('Sanitation Data'!C187)))</f>
        <v/>
      </c>
      <c r="CO193" s="36" t="str">
        <f ca="true">+IF(OFFSET('Sanitation Data'!$C$33,0,10*ROW('Sanitation Data'!C187))="","",OFFSET('Sanitation Data'!$C$33,0,10*ROW('Sanitation Data'!C187)))</f>
        <v/>
      </c>
      <c r="CP193" s="36" t="str">
        <f ca="true">+IF(OFFSET('Sanitation Data'!$D$29,0,10*ROW('Sanitation Data'!D187))="","",OFFSET('Sanitation Data'!$D$29,0,10*ROW('Sanitation Data'!D187)))</f>
        <v/>
      </c>
      <c r="CQ193" s="36" t="str">
        <f ca="true">+IF(OFFSET('Sanitation Data'!$D$30,0,10*ROW('Sanitation Data'!D187))="","",OFFSET('Sanitation Data'!$D$30,0,10*ROW('Sanitation Data'!D187)))</f>
        <v/>
      </c>
      <c r="CR193" s="36" t="str">
        <f ca="true">+IF(OFFSET('Sanitation Data'!$D$31,0,10*ROW('Sanitation Data'!D187))="","",OFFSET('Sanitation Data'!$D$31,0,10*ROW('Sanitation Data'!D187)))</f>
        <v/>
      </c>
      <c r="CS193" s="36" t="str">
        <f ca="true">+IF(OFFSET('Sanitation Data'!$D$32,0,10*ROW('Sanitation Data'!D187))="","",OFFSET('Sanitation Data'!$D$32,0,10*ROW('Sanitation Data'!D187)))</f>
        <v/>
      </c>
      <c r="CT193" s="36" t="str">
        <f ca="true">+IF(OFFSET('Sanitation Data'!$D$33,0,10*ROW('Sanitation Data'!D187))="","",OFFSET('Sanitation Data'!$D$33,0,10*ROW('Sanitation Data'!D187)))</f>
        <v/>
      </c>
      <c r="CU193" s="36" t="str">
        <f ca="true">+IF(OFFSET('Sanitation Data'!$E$29,0,10*ROW('Sanitation Data'!E187))="","",OFFSET('Sanitation Data'!$E$29,0,10*ROW('Sanitation Data'!E187)))</f>
        <v/>
      </c>
      <c r="CV193" s="36" t="str">
        <f ca="true">+IF(OFFSET('Sanitation Data'!$E$30,0,10*ROW('Sanitation Data'!E187))="","",OFFSET('Sanitation Data'!$E$30,0,10*ROW('Sanitation Data'!E187)))</f>
        <v/>
      </c>
      <c r="CW193" s="36" t="str">
        <f ca="true">+IF(OFFSET('Sanitation Data'!$E$31,0,10*ROW('Sanitation Data'!E187))="","",OFFSET('Sanitation Data'!$E$31,0,10*ROW('Sanitation Data'!E187)))</f>
        <v/>
      </c>
      <c r="CX193" s="36" t="str">
        <f ca="true">+IF(OFFSET('Sanitation Data'!$E$32,0,10*ROW('Sanitation Data'!E187))="","",OFFSET('Sanitation Data'!$E$32,0,10*ROW('Sanitation Data'!E187)))</f>
        <v/>
      </c>
      <c r="CY193" s="36" t="str">
        <f ca="true">+IF(OFFSET('Sanitation Data'!$E$33,0,10*ROW('Sanitation Data'!E187))="","",OFFSET('Sanitation Data'!$E$33,0,10*ROW('Sanitation Data'!E187)))</f>
        <v/>
      </c>
      <c r="CZ193" s="36" t="str">
        <f ca="true">+IF(OFFSET('Sanitation Data'!$F$29,0,10*ROW('Sanitation Data'!F187))="","",OFFSET('Sanitation Data'!$F$29,0,10*ROW('Sanitation Data'!F187)))</f>
        <v/>
      </c>
      <c r="DA193" s="36" t="str">
        <f ca="true">+IF(OFFSET('Sanitation Data'!$F$30,0,10*ROW('Sanitation Data'!F187))="","",OFFSET('Sanitation Data'!$F$30,0,10*ROW('Sanitation Data'!F187)))</f>
        <v/>
      </c>
      <c r="DB193" s="36" t="str">
        <f ca="true">+IF(OFFSET('Sanitation Data'!$F$31,0,10*ROW('Sanitation Data'!F187))="","",OFFSET('Sanitation Data'!$F$31,0,10*ROW('Sanitation Data'!F187)))</f>
        <v/>
      </c>
      <c r="DC193" s="36" t="str">
        <f ca="true">+IF(OFFSET('Sanitation Data'!$F$32,0,10*ROW('Sanitation Data'!F187))="","",OFFSET('Sanitation Data'!$F$32,0,10*ROW('Sanitation Data'!F187)))</f>
        <v/>
      </c>
      <c r="DD193" s="36" t="str">
        <f ca="true">+IF(OFFSET('Sanitation Data'!$F$33,0,10*ROW('Sanitation Data'!F187))="","",OFFSET('Sanitation Data'!$F$33,0,10*ROW('Sanitation Data'!F187)))</f>
        <v/>
      </c>
      <c r="DE193" s="36" t="str">
        <f ca="true">+IF(OFFSET('Sanitation Data'!$G$29,0,10*ROW('Sanitation Data'!G187))="","",OFFSET('Sanitation Data'!$G$29,0,10*ROW('Sanitation Data'!G187)))</f>
        <v/>
      </c>
      <c r="DF193" s="36" t="str">
        <f ca="true">+IF(OFFSET('Sanitation Data'!$G$30,0,10*ROW('Sanitation Data'!G187))="","",OFFSET('Sanitation Data'!$G$30,0,10*ROW('Sanitation Data'!G187)))</f>
        <v/>
      </c>
      <c r="DG193" s="36" t="str">
        <f ca="true">+IF(OFFSET('Sanitation Data'!$G$31,0,10*ROW('Sanitation Data'!G187))="","",OFFSET('Sanitation Data'!$G$31,0,10*ROW('Sanitation Data'!G187)))</f>
        <v/>
      </c>
      <c r="DH193" s="36" t="str">
        <f ca="true">+IF(OFFSET('Sanitation Data'!$G$32,0,10*ROW('Sanitation Data'!G187))="","",OFFSET('Sanitation Data'!$G$32,0,10*ROW('Sanitation Data'!G187)))</f>
        <v/>
      </c>
      <c r="DI193" s="36" t="str">
        <f ca="true">+IF(OFFSET('Sanitation Data'!$G$33,0,10*ROW('Sanitation Data'!G187))="","",OFFSET('Sanitation Data'!$G$33,0,10*ROW('Sanitation Data'!G187)))</f>
        <v/>
      </c>
      <c r="DJ193" s="36" t="str">
        <f ca="true">+IF(OFFSET('Sanitation Data'!$H$29,0,10*ROW('Sanitation Data'!H187))="","",OFFSET('Sanitation Data'!$H$29,0,10*ROW('Sanitation Data'!H187)))</f>
        <v/>
      </c>
      <c r="DK193" s="36" t="str">
        <f ca="true">+IF(OFFSET('Sanitation Data'!$H$30,0,10*ROW('Sanitation Data'!H187))="","",OFFSET('Sanitation Data'!$H$30,0,10*ROW('Sanitation Data'!H187)))</f>
        <v/>
      </c>
      <c r="DL193" s="36" t="str">
        <f ca="true">+IF(OFFSET('Sanitation Data'!$H$31,0,10*ROW('Sanitation Data'!H187))="","",OFFSET('Sanitation Data'!$H$31,0,10*ROW('Sanitation Data'!H187)))</f>
        <v/>
      </c>
      <c r="DM193" s="36" t="str">
        <f ca="true">+IF(OFFSET('Sanitation Data'!$H$32,0,10*ROW('Sanitation Data'!H187))="","",OFFSET('Sanitation Data'!$H$32,0,10*ROW('Sanitation Data'!H187)))</f>
        <v/>
      </c>
      <c r="DN193" s="36" t="str">
        <f ca="true">+IF(OFFSET('Sanitation Data'!$H$33,0,10*ROW('Sanitation Data'!H187))="","",OFFSET('Sanitation Data'!$H$33,0,10*ROW('Sanitation Data'!H187)))</f>
        <v/>
      </c>
      <c r="DO193" s="36" t="str">
        <f ca="true">+IF(OFFSET('Hygiene Data'!$C$12,0,10*ROW('Hygiene Data'!C187))="","",OFFSET('Hygiene Data'!$C$12,0,10*ROW('Hygiene Data'!C187)))</f>
        <v/>
      </c>
      <c r="DP193" s="36" t="str">
        <f ca="true">+IF(OFFSET('Hygiene Data'!$C$13,0,10*ROW('Hygiene Data'!C187))="","",OFFSET('Hygiene Data'!$C$13,0,10*ROW('Hygiene Data'!C187)))</f>
        <v/>
      </c>
      <c r="DQ193" s="36" t="str">
        <f ca="true">+IF(OFFSET('Hygiene Data'!$C$14,0,10*ROW('Hygiene Data'!C187))="","",OFFSET('Hygiene Data'!$C$14,0,10*ROW('Hygiene Data'!C187)))</f>
        <v/>
      </c>
      <c r="DR193" s="36" t="str">
        <f ca="true">+IF(OFFSET('Hygiene Data'!$D$12,0,10*ROW('Hygiene Data'!D187))="","",OFFSET('Hygiene Data'!$D$12,0,10*ROW('Hygiene Data'!D187)))</f>
        <v/>
      </c>
      <c r="DS193" s="36" t="str">
        <f ca="true">+IF(OFFSET('Hygiene Data'!$D$13,0,10*ROW('Hygiene Data'!D187))="","",OFFSET('Hygiene Data'!$D$13,0,10*ROW('Hygiene Data'!D187)))</f>
        <v/>
      </c>
      <c r="DT193" s="36" t="str">
        <f ca="true">+IF(OFFSET('Hygiene Data'!$D$14,0,10*ROW('Hygiene Data'!D187))="","",OFFSET('Hygiene Data'!$D$14,0,10*ROW('Hygiene Data'!D187)))</f>
        <v/>
      </c>
      <c r="DU193" s="36" t="str">
        <f ca="true">+IF(OFFSET('Hygiene Data'!$E$12,0,10*ROW('Hygiene Data'!E187))="","",OFFSET('Hygiene Data'!$E$12,0,10*ROW('Hygiene Data'!E187)))</f>
        <v/>
      </c>
      <c r="DV193" s="36" t="str">
        <f ca="true">+IF(OFFSET('Hygiene Data'!$E$13,0,10*ROW('Hygiene Data'!E187))="","",OFFSET('Hygiene Data'!$E$13,0,10*ROW('Hygiene Data'!E187)))</f>
        <v/>
      </c>
      <c r="DW193" s="36" t="str">
        <f ca="true">+IF(OFFSET('Hygiene Data'!$E$14,0,10*ROW('Hygiene Data'!E187))="","",OFFSET('Hygiene Data'!$E$14,0,10*ROW('Hygiene Data'!E187)))</f>
        <v/>
      </c>
      <c r="DX193" s="36" t="str">
        <f ca="true">+IF(OFFSET('Hygiene Data'!$F$12,0,10*ROW('Hygiene Data'!F187))="","",OFFSET('Hygiene Data'!$F$12,0,10*ROW('Hygiene Data'!F187)))</f>
        <v/>
      </c>
      <c r="DY193" s="36" t="str">
        <f ca="true">+IF(OFFSET('Hygiene Data'!$F$13,0,10*ROW('Hygiene Data'!F187))="","",OFFSET('Hygiene Data'!$F$13,0,10*ROW('Hygiene Data'!F187)))</f>
        <v/>
      </c>
      <c r="DZ193" s="36" t="str">
        <f ca="true">+IF(OFFSET('Hygiene Data'!$F$14,0,10*ROW('Hygiene Data'!F187))="","",OFFSET('Hygiene Data'!$F$14,0,10*ROW('Hygiene Data'!F187)))</f>
        <v/>
      </c>
      <c r="EA193" s="36" t="str">
        <f ca="true">+IF(OFFSET('Hygiene Data'!$G$12,0,10*ROW('Hygiene Data'!G187))="","",OFFSET('Hygiene Data'!$G$12,0,10*ROW('Hygiene Data'!G187)))</f>
        <v/>
      </c>
      <c r="EB193" s="36" t="str">
        <f ca="true">+IF(OFFSET('Hygiene Data'!$G$13,0,10*ROW('Hygiene Data'!G187))="","",OFFSET('Hygiene Data'!$G$13,0,10*ROW('Hygiene Data'!G187)))</f>
        <v/>
      </c>
      <c r="EC193" s="36" t="str">
        <f ca="true">+IF(OFFSET('Hygiene Data'!$G$14,0,10*ROW('Hygiene Data'!G187))="","",OFFSET('Hygiene Data'!$G$14,0,10*ROW('Hygiene Data'!G187)))</f>
        <v/>
      </c>
      <c r="ED193" s="36" t="str">
        <f ca="true">+IF(OFFSET('Hygiene Data'!$H$12,0,10*ROW('Hygiene Data'!H187))="","",OFFSET('Hygiene Data'!$H$12,0,10*ROW('Hygiene Data'!H187)))</f>
        <v/>
      </c>
      <c r="EE193" s="36" t="str">
        <f ca="true">+IF(OFFSET('Hygiene Data'!$H$13,0,10*ROW('Hygiene Data'!H187))="","",OFFSET('Hygiene Data'!$H$13,0,10*ROW('Hygiene Data'!H187)))</f>
        <v/>
      </c>
      <c r="EF193" s="36" t="str">
        <f ca="true">+IF(OFFSET('Hygiene Data'!$H$14,0,10*ROW('Hygiene Data'!H187))="","",OFFSET('Hygiene Data'!$H$14,0,10*ROW('Hygiene Data'!H187)))</f>
        <v/>
      </c>
    </row>
    <row r="194" x14ac:dyDescent="0.2">
      <c r="A194" s="59" t="str">
        <f ca="true">+IF(OFFSET('Water Data'!$B$1,0,10*ROW('Water Data'!B191))="","",OFFSET('Water Data'!$B$1,0,10*ROW('Water Data'!B191)))</f>
        <v/>
      </c>
      <c r="B194" s="59" t="str">
        <f ca="true">+IF(OFFSET('Water Data'!$A$3,0,10*ROW('Water Data'!A191))="","",OFFSET('Water Data'!$A$3,0,10*ROW('Water Data'!A191)))</f>
        <v/>
      </c>
      <c r="C194" s="59" t="str">
        <f ca="true">+IF(OFFSET('Water Data'!$C$3,0,10*ROW('Water Data'!C191))="","",OFFSET('Water Data'!$C$3,0,10*ROW('Water Data'!C191)))</f>
        <v/>
      </c>
      <c r="D194" s="250" t="e">
        <f ca="true">+IF(AND(ISNUMBER(OFFSET('Water Data'!$C$5,0,10*ROW('Water Data'!C188))),BS194="Yes"),100-OFFSET('Water Data'!$C$5,0,10*ROW('Water Data'!C188)),IF(AND(ISNUMBER(OFFSET('Water Data'!$C$5,0,10*ROW('Water Data'!C188))),BS194="No",ISNUMBER(OFFSET('Water Data'!$C$5,0,10*ROW('Water Data'!C188)))),CONCATENATE("[",ROUND(100-OFFSET('Water Data'!$C$5,0,10*ROW('Water Data'!C188)),0),"]"),IF(AND(ISNUMBER(OFFSET('Water Data'!$C$5,0,10*ROW('Water Data'!C188))),BS194="",ISNUMBER(OFFSET('Water Data'!$C$5,0,10*ROW('Water Data'!C188)))),100-OFFSET('Water Data'!$C$5,0,10*ROW('Water Data'!C188)),NA())))</f>
        <v>#N/A</v>
      </c>
      <c r="E194" s="250" t="e">
        <f ca="true">+IF(AND(ISNUMBER(OFFSET('Water Data'!$C$7,0,10*ROW('Water Data'!D188))),BT194="Yes"),OFFSET('Water Data'!$C$7,0,10*ROW('Water Data'!C188)),IF(AND(ISNUMBER(OFFSET('Water Data'!$C$7,0,10*ROW('Water Data'!C188))),BT194="No",ISNUMBER(OFFSET('Water Data'!$C$7,0,10*ROW('Water Data'!C188)))),CONCATENATE("[",ROUND(OFFSET('Water Data'!$C$7,0,10*ROW('Water Data'!C188)),0),"]"),IF(AND(ISNUMBER(OFFSET('Water Data'!$C$7,0,10*ROW('Water Data'!C188))),BT194="",ISNUMBER(OFFSET('Water Data'!$C$7,0,10*ROW('Water Data'!C188)))),OFFSET('Water Data'!$C$7,0,10*ROW('Water Data'!C188)),NA())))</f>
        <v>#N/A</v>
      </c>
      <c r="F194" s="250" t="e">
        <f ca="true">+IF(AND(ISNUMBER(OFFSET('Water Data'!$C$10,0,10*ROW('Water Data'!C188))),BU194="Yes"),OFFSET('Water Data'!$C$10,0,10*ROW('Water Data'!C188)),IF(AND(ISNUMBER(OFFSET('Water Data'!$C$10,0,10*ROW('Water Data'!C188))),BU194="No",ISNUMBER(OFFSET('Water Data'!$C$10,0,10*ROW('Water Data'!C188)))),CONCATENATE("[",ROUND(OFFSET('Water Data'!$C$10,0,10*ROW('Water Data'!C188)),0),"]"),IF(AND(ISNUMBER(OFFSET('Water Data'!$C$10,0,10*ROW('Water Data'!C188))),BU194="",ISNUMBER(OFFSET('Water Data'!$C$10,0,10*ROW('Water Data'!C188)))),OFFSET('Water Data'!$C$10,0,10*ROW('Water Data'!C188)),NA())))</f>
        <v>#N/A</v>
      </c>
      <c r="G194" s="250" t="e">
        <f ca="true">+IF(AND(ISNUMBER(OFFSET('Water Data'!$D$5,0,10*ROW('Water Data'!D188))),BV194="Yes"),100-OFFSET('Water Data'!$D$5,0,10*ROW('Water Data'!D188)),IF(AND(ISNUMBER(OFFSET('Water Data'!$D$5,0,10*ROW('Water Data'!D188))),BV194="No",ISNUMBER(OFFSET('Water Data'!$D$5,0,10*ROW('Water Data'!D188)))),CONCATENATE("[",ROUND(100-OFFSET('Water Data'!$D$5,0,10*ROW('Water Data'!D188)),0),"]"),IF(AND(ISNUMBER(OFFSET('Water Data'!$D$5,0,10*ROW('Water Data'!D188))),BV194="",ISNUMBER(OFFSET('Water Data'!$D$5,0,10*ROW('Water Data'!D188)))),100-OFFSET('Water Data'!$D$5,0,10*ROW('Water Data'!D188)),NA())))</f>
        <v>#N/A</v>
      </c>
      <c r="H194" s="250" t="e">
        <f ca="true">+IF(AND(ISNUMBER(OFFSET('Water Data'!$D$7,0,10*ROW('Water Data'!D188))),BW194="Yes"),OFFSET('Water Data'!$D$7,0,10*ROW('Water Data'!D188)),IF(AND(ISNUMBER(OFFSET('Water Data'!$D$7,0,10*ROW('Water Data'!D188))),BW194="No",ISNUMBER(OFFSET('Water Data'!$D$7,0,10*ROW('Water Data'!D188)))),CONCATENATE("[",ROUND(OFFSET('Water Data'!$C$7,0,10*ROW('Water Data'!D188)),0),"]"),IF(AND(ISNUMBER(OFFSET('Water Data'!$D$7,0,10*ROW('Water Data'!D188))),BW194="",ISNUMBER(OFFSET('Water Data'!$D$7,0,10*ROW('Water Data'!D188)))),OFFSET('Water Data'!$D$7,0,10*ROW('Water Data'!D188)),NA())))</f>
        <v>#N/A</v>
      </c>
      <c r="I194" s="250" t="e">
        <f ca="true">+IF(AND(ISNUMBER(OFFSET('Water Data'!$D$10,0,10*ROW('Water Data'!D188))),BX194="Yes"),OFFSET('Water Data'!$D$10,0,10*ROW('Water Data'!D188)),IF(AND(ISNUMBER(OFFSET('Water Data'!$D$10,0,10*ROW('Water Data'!D188))),BX194="No",ISNUMBER(OFFSET('Water Data'!$D$10,0,10*ROW('Water Data'!D188)))),CONCATENATE("[",ROUND(OFFSET('Water Data'!$D$10,0,10*ROW('Water Data'!D188)),0),"]"),IF(AND(ISNUMBER(OFFSET('Water Data'!$D$10,0,10*ROW('Water Data'!D188))),BX194="",ISNUMBER(OFFSET('Water Data'!$D$10,0,10*ROW('Water Data'!D188)))),OFFSET('Water Data'!$D$10,0,10*ROW('Water Data'!D188)),NA())))</f>
        <v>#N/A</v>
      </c>
      <c r="J194" s="250" t="e">
        <f ca="true">+IF(AND(ISNUMBER(OFFSET('Water Data'!$E$5,0,10*ROW('Water Data'!E188))),BY194="Yes"),100-OFFSET('Water Data'!$E$5,0,10*ROW('Water Data'!E188)),IF(AND(ISNUMBER(OFFSET('Water Data'!$E$5,0,10*ROW('Water Data'!E188))),BY194="No",ISNUMBER(OFFSET('Water Data'!$E$5,0,10*ROW('Water Data'!E188)))),CONCATENATE("[",ROUND(100-OFFSET('Water Data'!$E$5,0,10*ROW('Water Data'!E188)),0),"]"),IF(AND(ISNUMBER(OFFSET('Water Data'!$E$5,0,10*ROW('Water Data'!E188))),BY194="",ISNUMBER(OFFSET('Water Data'!$E$5,0,10*ROW('Water Data'!E188)))),100-OFFSET('Water Data'!$E$5,0,10*ROW('Water Data'!E188)),NA())))</f>
        <v>#N/A</v>
      </c>
      <c r="K194" s="250" t="e">
        <f ca="true">+IF(AND(ISNUMBER(OFFSET('Water Data'!$E$7,0,10*ROW('Water Data'!E188))),BZ194="Yes"),OFFSET('Water Data'!$E$7,0,10*ROW('Water Data'!E188)),IF(AND(ISNUMBER(OFFSET('Water Data'!$E$7,0,10*ROW('Water Data'!E188))),BZ194="No",ISNUMBER(OFFSET('Water Data'!$E$7,0,10*ROW('Water Data'!E188)))),CONCATENATE("[",ROUND(OFFSET('Water Data'!$E$7,0,10*ROW('Water Data'!E188)),0),"]"),IF(AND(ISNUMBER(OFFSET('Water Data'!$E$7,0,10*ROW('Water Data'!E188))),BZ194="",ISNUMBER(OFFSET('Water Data'!$E$7,0,10*ROW('Water Data'!E188)))),OFFSET('Water Data'!$E$7,0,10*ROW('Water Data'!E188)),NA())))</f>
        <v>#N/A</v>
      </c>
      <c r="L194" s="250" t="e">
        <f ca="true">+IF(AND(ISNUMBER(OFFSET('Water Data'!$E$10,0,10*ROW('Water Data'!E188))),CA194="Yes"),OFFSET('Water Data'!$E$10,0,10*ROW('Water Data'!E188)),IF(AND(ISNUMBER(OFFSET('Water Data'!$E$10,0,10*ROW('Water Data'!E188))),CA194="No",ISNUMBER(OFFSET('Water Data'!$E$10,0,10*ROW('Water Data'!E188)))),CONCATENATE("[",ROUND(OFFSET('Water Data'!$E$10,0,10*ROW('Water Data'!E188)),0),"]"),IF(AND(ISNUMBER(OFFSET('Water Data'!$E$10,0,10*ROW('Water Data'!E188))),CA194="",ISNUMBER(OFFSET('Water Data'!$E$10,0,10*ROW('Water Data'!E188)))),OFFSET('Water Data'!$E$10,0,10*ROW('Water Data'!E188)),NA())))</f>
        <v>#N/A</v>
      </c>
      <c r="M194" s="250" t="e">
        <f ca="true">+IF(AND(ISNUMBER(OFFSET('Water Data'!$F$5,0,10*ROW('Water Data'!F188))),CB194="Yes"),100-OFFSET('Water Data'!$F$5,0,10*ROW('Water Data'!F188)),IF(AND(ISNUMBER(OFFSET('Water Data'!$F$5,0,10*ROW('Water Data'!F188))),CB194="No",ISNUMBER(OFFSET('Water Data'!$F$5,0,10*ROW('Water Data'!F188)))),CONCATENATE("[",ROUND(100-OFFSET('Water Data'!$F$5,0,10*ROW('Water Data'!F188)),0),"]"),IF(AND(ISNUMBER(OFFSET('Water Data'!$F$5,0,10*ROW('Water Data'!F188))),CB194="",ISNUMBER(OFFSET('Water Data'!$F$5,0,10*ROW('Water Data'!F188)))),100-OFFSET('Water Data'!$F$5,0,10*ROW('Water Data'!F188)),NA())))</f>
        <v>#N/A</v>
      </c>
      <c r="N194" s="250" t="e">
        <f ca="true">+IF(AND(ISNUMBER(OFFSET('Water Data'!$F$7,0,10*ROW('Water Data'!F188))),CC194="Yes"),OFFSET('Water Data'!$F$7,0,10*ROW('Water Data'!F188)),IF(AND(ISNUMBER(OFFSET('Water Data'!$F$7,0,10*ROW('Water Data'!F188))),CC194="No",ISNUMBER(OFFSET('Water Data'!$F$7,0,10*ROW('Water Data'!F188)))),CONCATENATE("[",ROUND(OFFSET('Water Data'!$F$7,0,10*ROW('Water Data'!F188)),0),"]"),IF(AND(ISNUMBER(OFFSET('Water Data'!$F$7,0,10*ROW('Water Data'!F188))),CC194="",ISNUMBER(OFFSET('Water Data'!$F$7,0,10*ROW('Water Data'!F188)))),OFFSET('Water Data'!$F$7,0,10*ROW('Water Data'!F188)),NA())))</f>
        <v>#N/A</v>
      </c>
      <c r="O194" s="250" t="e">
        <f ca="true">+IF(AND(ISNUMBER(OFFSET('Water Data'!$F$10,0,10*ROW('Water Data'!F188))),CD194="Yes"),OFFSET('Water Data'!$F$10,0,10*ROW('Water Data'!F188)),IF(AND(ISNUMBER(OFFSET('Water Data'!$F$10,0,10*ROW('Water Data'!F188))),CD194="No",ISNUMBER(OFFSET('Water Data'!$F$10,0,10*ROW('Water Data'!F188)))),CONCATENATE("[",ROUND(OFFSET('Water Data'!$F$10,0,10*ROW('Water Data'!F188)),0),"]"),IF(AND(ISNUMBER(OFFSET('Water Data'!$F$10,0,10*ROW('Water Data'!F188))),CD194="",ISNUMBER(OFFSET('Water Data'!$F$10,0,10*ROW('Water Data'!F188)))),OFFSET('Water Data'!$F$10,0,10*ROW('Water Data'!F188)),NA())))</f>
        <v>#N/A</v>
      </c>
      <c r="P194" s="250" t="e">
        <f ca="true">+IF(AND(ISNUMBER(OFFSET('Water Data'!$G$5,0,10*ROW('Water Data'!G188))),CE194="Yes"),100-OFFSET('Water Data'!$G$5,0,10*ROW('Water Data'!G188)),IF(AND(ISNUMBER(OFFSET('Water Data'!$G$5,0,10*ROW('Water Data'!G188))),CE194="No",ISNUMBER(OFFSET('Water Data'!$G$5,0,10*ROW('Water Data'!G188)))),CONCATENATE("[",ROUND(100-OFFSET('Water Data'!$G$5,0,10*ROW('Water Data'!G188)),0),"]"),IF(AND(ISNUMBER(OFFSET('Water Data'!$G$5,0,10*ROW('Water Data'!G188))),CE194="",ISNUMBER(OFFSET('Water Data'!$G$5,0,10*ROW('Water Data'!G188)))),100-OFFSET('Water Data'!$G$5,0,10*ROW('Water Data'!G188)),NA())))</f>
        <v>#N/A</v>
      </c>
      <c r="Q194" s="250" t="e">
        <f ca="true">+IF(AND(ISNUMBER(OFFSET('Water Data'!$G$7,0,10*ROW('Water Data'!G188))),CF194="Yes"),OFFSET('Water Data'!$G$7,0,10*ROW('Water Data'!G188)),IF(AND(ISNUMBER(OFFSET('Water Data'!$G$7,0,10*ROW('Water Data'!G188))),CF194="No",ISNUMBER(OFFSET('Water Data'!$G$7,0,10*ROW('Water Data'!G188)))),CONCATENATE("[",ROUND(OFFSET('Water Data'!$G$7,0,10*ROW('Water Data'!G188)),0),"]"),IF(AND(ISNUMBER(OFFSET('Water Data'!$G$7,0,10*ROW('Water Data'!G188))),CF194="",ISNUMBER(OFFSET('Water Data'!$G$7,0,10*ROW('Water Data'!G188)))),OFFSET('Water Data'!$G$7,0,10*ROW('Water Data'!G188)),NA())))</f>
        <v>#N/A</v>
      </c>
      <c r="R194" s="250" t="e">
        <f ca="true">+IF(AND(ISNUMBER(OFFSET('Water Data'!$G$10,0,10*ROW('Water Data'!G188))),CG194="Yes"),OFFSET('Water Data'!$G$10,0,10*ROW('Water Data'!G188)),IF(AND(ISNUMBER(OFFSET('Water Data'!$G$10,0,10*ROW('Water Data'!G188))),CG194="No",ISNUMBER(OFFSET('Water Data'!$G$10,0,10*ROW('Water Data'!G188)))),CONCATENATE("[",ROUND(OFFSET('Water Data'!$G$10,0,10*ROW('Water Data'!G188)),0),"]"),IF(AND(ISNUMBER(OFFSET('Water Data'!$G$10,0,10*ROW('Water Data'!G188))),CG194="",ISNUMBER(OFFSET('Water Data'!$G$10,0,10*ROW('Water Data'!G188)))),OFFSET('Water Data'!$G$10,0,10*ROW('Water Data'!G188)),NA())))</f>
        <v>#N/A</v>
      </c>
      <c r="S194" s="250" t="e">
        <f ca="true">+IF(AND(ISNUMBER(OFFSET('Water Data'!$H$5,0,10*ROW('Water Data'!H188))),CH194="Yes"),100-OFFSET('Water Data'!$H$5,0,10*ROW('Water Data'!H188)),IF(AND(ISNUMBER(OFFSET('Water Data'!$H$5,0,10*ROW('Water Data'!H188))),CH194="No",ISNUMBER(OFFSET('Water Data'!$H$5,0,10*ROW('Water Data'!H188)))),CONCATENATE("[",ROUND(100-OFFSET('Water Data'!$H$5,0,10*ROW('Water Data'!H188)),0),"]"),IF(AND(ISNUMBER(OFFSET('Water Data'!$H$5,0,10*ROW('Water Data'!H188))),CH194="",ISNUMBER(OFFSET('Water Data'!$H$5,0,10*ROW('Water Data'!H188)))),100-OFFSET('Water Data'!$H$5,0,10*ROW('Water Data'!H188)),NA())))</f>
        <v>#N/A</v>
      </c>
      <c r="T194" s="250" t="e">
        <f ca="true">+IF(AND(ISNUMBER(OFFSET('Water Data'!$H$7,0,10*ROW('Water Data'!H188))),CI194="Yes"),OFFSET('Water Data'!$H$7,0,10*ROW('Water Data'!H188)),IF(AND(ISNUMBER(OFFSET('Water Data'!$H$7,0,10*ROW('Water Data'!H188))),CI194="No",ISNUMBER(OFFSET('Water Data'!$H$7,0,10*ROW('Water Data'!H188)))),CONCATENATE("[",ROUND(OFFSET('Water Data'!$H$7,0,10*ROW('Water Data'!H188)),0),"]"),IF(AND(ISNUMBER(OFFSET('Water Data'!$H$7,0,10*ROW('Water Data'!H188))),CI194="",ISNUMBER(OFFSET('Water Data'!$H$7,0,10*ROW('Water Data'!H188)))),OFFSET('Water Data'!$H$7,0,10*ROW('Water Data'!H188)),NA())))</f>
        <v>#N/A</v>
      </c>
      <c r="U194" s="250" t="e">
        <f ca="true">+IF(AND(ISNUMBER(OFFSET('Water Data'!$H$10,0,10*ROW('Water Data'!H188))),CJ194="Yes"),OFFSET('Water Data'!$H$10,0,10*ROW('Water Data'!H188)),IF(AND(ISNUMBER(OFFSET('Water Data'!$H$10,0,10*ROW('Water Data'!H188))),CJ194="No",ISNUMBER(OFFSET('Water Data'!$H$10,0,10*ROW('Water Data'!H188)))),CONCATENATE("[",ROUND(OFFSET('Water Data'!$H$10,0,10*ROW('Water Data'!H188)),0),"]"),IF(AND(ISNUMBER(OFFSET('Water Data'!$H$10,0,10*ROW('Water Data'!H188))),CJ194="",ISNUMBER(OFFSET('Water Data'!$H$10,0,10*ROW('Water Data'!H188)))),OFFSET('Water Data'!$H$10,0,10*ROW('Water Data'!H188)),NA())))</f>
        <v>#N/A</v>
      </c>
      <c r="V194" s="251" t="e">
        <f ca="true">+IF(AND(ISNUMBER(OFFSET('Sanitation Data'!$C$5,0,10*ROW('Sanitation Data'!C188))),CK194="Yes"),100-OFFSET('Sanitation Data'!$C$5,0,10*ROW('Sanitation Data'!C188)),IF(AND(ISNUMBER(OFFSET('Sanitation Data'!$C$5,0,10*ROW('Sanitation Data'!C188))),CK194="No",ISNUMBER(OFFSET('Sanitation Data'!$C$5,0,10*ROW('Sanitation Data'!C188)))),CONCATENATE("[",ROUND(100-OFFSET('Sanitation Data'!$C$5,0,10*ROW('Sanitation Data'!C188)),0),"]"),IF(AND(ISNUMBER(OFFSET('Sanitation Data'!$C$5,0,10*ROW('Sanitation Data'!C188))),CK194="",ISNUMBER(OFFSET('Sanitation Data'!$C$5,0,10*ROW('Sanitation Data'!C188)))),100-OFFSET('Sanitation Data'!$C$5,0,10*ROW('Sanitation Data'!C188)),NA())))</f>
        <v>#N/A</v>
      </c>
      <c r="W194" s="251" t="e">
        <f ca="true">+IF(AND(ISNUMBER(OFFSET('Sanitation Data'!$C$7,0,10*ROW('Sanitation Data'!C188))),CL194="Yes"),OFFSET('Sanitation Data'!$C$7,0,10*ROW('Sanitation Data'!C188)),IF(AND(ISNUMBER(OFFSET('Sanitation Data'!$C$7,0,10*ROW('Sanitation Data'!C188))),CL194="No",ISNUMBER(OFFSET('Sanitation Data'!$C$7,0,10*ROW('Sanitation Data'!C188)))),CONCATENATE("[",ROUND(OFFSET('Sanitation Data'!$C$7,0,10*ROW('Sanitation Data'!C188)),0),"]"),IF(AND(ISNUMBER(OFFSET('Sanitation Data'!$C$7,0,10*ROW('Sanitation Data'!C188))),CL194="",ISNUMBER(OFFSET('Sanitation Data'!$C$7,0,10*ROW('Sanitation Data'!C188)))),OFFSET('Sanitation Data'!$C$7,0,10*ROW('Sanitation Data'!C188)),NA())))</f>
        <v>#N/A</v>
      </c>
      <c r="X194" s="251" t="e">
        <f ca="true">+IF(AND(ISNUMBER(OFFSET('Sanitation Data'!$C$11,0,10*ROW('Sanitation Data'!C188))),CM194="Yes"),OFFSET('Sanitation Data'!$C$11,0,10*ROW('Sanitation Data'!C188)),IF(AND(ISNUMBER(OFFSET('Sanitation Data'!$C$11,0,10*ROW('Sanitation Data'!C188))),CM194="No",ISNUMBER(OFFSET('Sanitation Data'!$C$11,0,10*ROW('Sanitation Data'!C188)))),CONCATENATE("[",ROUND(OFFSET('Sanitation Data'!$C$11,0,10*ROW('Sanitation Data'!C188)),0),"]"),IF(AND(ISNUMBER(OFFSET('Sanitation Data'!$C$11,0,10*ROW('Sanitation Data'!C188))),CM194="",ISNUMBER(OFFSET('Sanitation Data'!$C$11,0,10*ROW('Sanitation Data'!C188)))),OFFSET('Sanitation Data'!$C$11,0,10*ROW('Sanitation Data'!C188)),NA())))</f>
        <v>#N/A</v>
      </c>
      <c r="Y194" s="251" t="e">
        <f ca="true">+IF(AND(ISNUMBER(OFFSET('Sanitation Data'!$C$12,0,10*ROW('Sanitation Data'!C188))),CN194="Yes"),OFFSET('Sanitation Data'!$C$12,0,10*ROW('Sanitation Data'!C188)),IF(AND(ISNUMBER(OFFSET('Sanitation Data'!$C$12,0,10*ROW('Sanitation Data'!C188))),CN194="No",ISNUMBER(OFFSET('Sanitation Data'!$C$12,0,10*ROW('Sanitation Data'!C188)))),CONCATENATE("[",ROUND(OFFSET('Sanitation Data'!$C$12,0,10*ROW('Sanitation Data'!C188)),0),"]"),IF(AND(ISNUMBER(OFFSET('Sanitation Data'!$C$12,0,10*ROW('Sanitation Data'!C188))),CN194="",ISNUMBER(OFFSET('Sanitation Data'!$C$12,0,10*ROW('Sanitation Data'!C188)))),OFFSET('Sanitation Data'!$C$12,0,10*ROW('Sanitation Data'!C188)),NA())))</f>
        <v>#N/A</v>
      </c>
      <c r="Z194" s="251" t="e">
        <f ca="true">+IF(AND(ISNUMBER(OFFSET('Sanitation Data'!$C$13,0,10*ROW('Sanitation Data'!C188))),CO194="Yes"),OFFSET('Sanitation Data'!$C$13,0,10*ROW('Sanitation Data'!C188)),IF(AND(ISNUMBER(OFFSET('Sanitation Data'!$C$13,0,10*ROW('Sanitation Data'!C188))),CO194="No",ISNUMBER(OFFSET('Sanitation Data'!$C$13,0,10*ROW('Sanitation Data'!C188)))),CONCATENATE("[",ROUND(OFFSET('Sanitation Data'!$C$13,0,10*ROW('Sanitation Data'!C188)),0),"]"),IF(AND(ISNUMBER(OFFSET('Sanitation Data'!$C$13,0,10*ROW('Sanitation Data'!C188))),CO194="",ISNUMBER(OFFSET('Sanitation Data'!$C$13,0,10*ROW('Sanitation Data'!C188)))),OFFSET('Sanitation Data'!$C$13,0,10*ROW('Sanitation Data'!C188)),NA())))</f>
        <v>#N/A</v>
      </c>
      <c r="AA194" s="251" t="e">
        <f ca="true">+IF(AND(ISNUMBER(OFFSET('Sanitation Data'!$D$5,0,10*ROW('Sanitation Data'!D188))),CP194="Yes"),100-OFFSET('Sanitation Data'!$D$5,0,10*ROW('Sanitation Data'!D188)),IF(AND(ISNUMBER(OFFSET('Sanitation Data'!$D$5,0,10*ROW('Sanitation Data'!D188))),CP194="No",ISNUMBER(OFFSET('Sanitation Data'!$D$5,0,10*ROW('Sanitation Data'!D188)))),CONCATENATE("[",ROUND(100-OFFSET('Sanitation Data'!$D$5,0,10*ROW('Sanitation Data'!D188)),0),"]"),IF(AND(ISNUMBER(OFFSET('Sanitation Data'!$D$5,0,10*ROW('Sanitation Data'!D188))),CP194="",ISNUMBER(OFFSET('Sanitation Data'!$D$5,0,10*ROW('Sanitation Data'!D188)))),100-OFFSET('Sanitation Data'!$D$5,0,10*ROW('Sanitation Data'!D188)),NA())))</f>
        <v>#N/A</v>
      </c>
      <c r="AB194" s="251" t="e">
        <f ca="true">+IF(AND(ISNUMBER(OFFSET('Sanitation Data'!$D$7,0,10*ROW('Sanitation Data'!D188))),CQ194="Yes"),OFFSET('Sanitation Data'!$D$7,0,10*ROW('Sanitation Data'!G188)),IF(AND(ISNUMBER(OFFSET('Sanitation Data'!$D$7,0,10*ROW('Sanitation Data'!D188))),CQ194="No",ISNUMBER(OFFSET('Sanitation Data'!$D$7,0,10*ROW('Sanitation Data'!D188)))),CONCATENATE("[",ROUND(OFFSET('Sanitation Data'!$D$7,0,10*ROW('Sanitation Data'!D188)),0),"]"),IF(AND(ISNUMBER(OFFSET('Sanitation Data'!$D$7,0,10*ROW('Sanitation Data'!D188))),CQ194="",ISNUMBER(OFFSET('Sanitation Data'!$D$7,0,10*ROW('Sanitation Data'!D188)))),OFFSET('Sanitation Data'!$D$7,0,10*ROW('Sanitation Data'!D188)),NA())))</f>
        <v>#N/A</v>
      </c>
      <c r="AC194" s="251" t="e">
        <f ca="true">+IF(AND(ISNUMBER(OFFSET('Sanitation Data'!$D$11,0,10*ROW('Sanitation Data'!D188))),CR194="Yes"),OFFSET('Sanitation Data'!$D$11,0,10*ROW('Sanitation Data'!D188)),IF(AND(ISNUMBER(OFFSET('Sanitation Data'!$D$11,0,10*ROW('Sanitation Data'!D188))),CR194="No",ISNUMBER(OFFSET('Sanitation Data'!$D$11,0,10*ROW('Sanitation Data'!D188)))),CONCATENATE("[",ROUND(OFFSET('Sanitation Data'!$D$11,0,10*ROW('Sanitation Data'!D188)),0),"]"),IF(AND(ISNUMBER(OFFSET('Sanitation Data'!$D$11,0,10*ROW('Sanitation Data'!D188))),CR194="",ISNUMBER(OFFSET('Sanitation Data'!$D$11,0,10*ROW('Sanitation Data'!D188)))),OFFSET('Sanitation Data'!$D$11,0,10*ROW('Sanitation Data'!D188)),NA())))</f>
        <v>#N/A</v>
      </c>
      <c r="AD194" s="251" t="e">
        <f ca="true">+IF(AND(ISNUMBER(OFFSET('Sanitation Data'!$D$12,0,10*ROW('Sanitation Data'!D188))),CS194="Yes"),OFFSET('Sanitation Data'!$D$12,0,10*ROW('Sanitation Data'!D188)),IF(AND(ISNUMBER(OFFSET('Sanitation Data'!$D$12,0,10*ROW('Sanitation Data'!D188))),CS194="No",ISNUMBER(OFFSET('Sanitation Data'!$D$12,0,10*ROW('Sanitation Data'!D188)))),CONCATENATE("[",ROUND(OFFSET('Sanitation Data'!$D$12,0,10*ROW('Sanitation Data'!D188)),0),"]"),IF(AND(ISNUMBER(OFFSET('Sanitation Data'!$D$12,0,10*ROW('Sanitation Data'!D188))),CS194="",ISNUMBER(OFFSET('Sanitation Data'!$D$12,0,10*ROW('Sanitation Data'!D188)))),OFFSET('Sanitation Data'!$D$12,0,10*ROW('Sanitation Data'!D188)),NA())))</f>
        <v>#N/A</v>
      </c>
      <c r="AE194" s="251" t="e">
        <f ca="true">+IF(AND(ISNUMBER(OFFSET('Sanitation Data'!$D$13,0,10*ROW('Sanitation Data'!D188))),CT194="Yes"),OFFSET('Sanitation Data'!$D$13,0,10*ROW('Sanitation Data'!D188)),IF(AND(ISNUMBER(OFFSET('Sanitation Data'!$D$13,0,10*ROW('Sanitation Data'!D188))),CT194="No",ISNUMBER(OFFSET('Sanitation Data'!$D$13,0,10*ROW('Sanitation Data'!D188)))),CONCATENATE("[",ROUND(OFFSET('Sanitation Data'!$D$13,0,10*ROW('Sanitation Data'!D188)),0),"]"),IF(AND(ISNUMBER(OFFSET('Sanitation Data'!$D$13,0,10*ROW('Sanitation Data'!D188))),CT194="",ISNUMBER(OFFSET('Sanitation Data'!$D$13,0,10*ROW('Sanitation Data'!D188)))),OFFSET('Sanitation Data'!$D$13,0,10*ROW('Sanitation Data'!D188)),NA())))</f>
        <v>#N/A</v>
      </c>
      <c r="AF194" s="251" t="e">
        <f ca="true">+IF(AND(ISNUMBER(OFFSET('Sanitation Data'!$E$5,0,10*ROW('Sanitation Data'!E188))),CU194="Yes"),100-OFFSET('Sanitation Data'!$E$5,0,10*ROW('Sanitation Data'!E188)),IF(AND(ISNUMBER(OFFSET('Sanitation Data'!$E$5,0,10*ROW('Sanitation Data'!E188))),CU194="No",ISNUMBER(OFFSET('Sanitation Data'!$E$5,0,10*ROW('Sanitation Data'!E188)))),CONCATENATE("[",ROUND(100-OFFSET('Sanitation Data'!$E$5,0,10*ROW('Sanitation Data'!E188)),0),"]"),IF(AND(ISNUMBER(OFFSET('Sanitation Data'!$E$5,0,10*ROW('Sanitation Data'!E188))),CU194="",ISNUMBER(OFFSET('Sanitation Data'!$E$5,0,10*ROW('Sanitation Data'!E188)))),100-OFFSET('Sanitation Data'!$E$5,0,10*ROW('Sanitation Data'!E188)),NA())))</f>
        <v>#N/A</v>
      </c>
      <c r="AG194" s="251" t="e">
        <f ca="true">+IF(AND(ISNUMBER(OFFSET('Sanitation Data'!$E$7,0,10*ROW('Sanitation Data'!E188))),CV194="Yes"),OFFSET('Sanitation Data'!$E$7,0,10*ROW('Sanitation Data'!E188)),IF(AND(ISNUMBER(OFFSET('Sanitation Data'!$E$7,0,10*ROW('Sanitation Data'!E188))),CV194="No",ISNUMBER(OFFSET('Sanitation Data'!$E$7,0,10*ROW('Sanitation Data'!E188)))),CONCATENATE("[",ROUND(OFFSET('Sanitation Data'!$E$7,0,10*ROW('Sanitation Data'!E188)),0),"]"),IF(AND(ISNUMBER(OFFSET('Sanitation Data'!$E$7,0,10*ROW('Sanitation Data'!E188))),CV194="",ISNUMBER(OFFSET('Sanitation Data'!$E$7,0,10*ROW('Sanitation Data'!E188)))),OFFSET('Sanitation Data'!$E$7,0,10*ROW('Sanitation Data'!E188)),NA())))</f>
        <v>#N/A</v>
      </c>
      <c r="AH194" s="251" t="e">
        <f ca="true">+IF(AND(ISNUMBER(OFFSET('Sanitation Data'!$E$11,0,10*ROW('Sanitation Data'!E188))),CW194="Yes"),OFFSET('Sanitation Data'!$E$11,0,10*ROW('Sanitation Data'!E188)),IF(AND(ISNUMBER(OFFSET('Sanitation Data'!$E$11,0,10*ROW('Sanitation Data'!E188))),CW194="No",ISNUMBER(OFFSET('Sanitation Data'!$E$11,0,10*ROW('Sanitation Data'!E188)))),CONCATENATE("[",ROUND(OFFSET('Sanitation Data'!$E$11,0,10*ROW('Sanitation Data'!E188)),0),"]"),IF(AND(ISNUMBER(OFFSET('Sanitation Data'!$E$11,0,10*ROW('Sanitation Data'!E188))),CW194="",ISNUMBER(OFFSET('Sanitation Data'!$E$11,0,10*ROW('Sanitation Data'!E188)))),OFFSET('Sanitation Data'!$E$11,0,10*ROW('Sanitation Data'!E188)),NA())))</f>
        <v>#N/A</v>
      </c>
      <c r="AI194" s="251" t="e">
        <f ca="true">+IF(AND(ISNUMBER(OFFSET('Sanitation Data'!$E$12,0,10*ROW('Sanitation Data'!E188))),CX194="Yes"),OFFSET('Sanitation Data'!$E$12,0,10*ROW('Sanitation Data'!E188)),IF(AND(ISNUMBER(OFFSET('Sanitation Data'!$E$12,0,10*ROW('Sanitation Data'!E188))),CX194="No",ISNUMBER(OFFSET('Sanitation Data'!$E$12,0,10*ROW('Sanitation Data'!E188)))),CONCATENATE("[",ROUND(OFFSET('Sanitation Data'!$E$12,0,10*ROW('Sanitation Data'!E188)),0),"]"),IF(AND(ISNUMBER(OFFSET('Sanitation Data'!$E$12,0,10*ROW('Sanitation Data'!E188))),CX194="",ISNUMBER(OFFSET('Sanitation Data'!$E$12,0,10*ROW('Sanitation Data'!E188)))),OFFSET('Sanitation Data'!$E$12,0,10*ROW('Sanitation Data'!E188)),NA())))</f>
        <v>#N/A</v>
      </c>
      <c r="AJ194" s="251" t="e">
        <f ca="true">+IF(AND(ISNUMBER(OFFSET('Sanitation Data'!$E$13,0,10*ROW('Sanitation Data'!E188))),CY194="Yes"),OFFSET('Sanitation Data'!$E$13,0,10*ROW('Sanitation Data'!E188)),IF(AND(ISNUMBER(OFFSET('Sanitation Data'!$E$13,0,10*ROW('Sanitation Data'!E188))),CY194="No",ISNUMBER(OFFSET('Sanitation Data'!$E$13,0,10*ROW('Sanitation Data'!E188)))),CONCATENATE("[",ROUND(OFFSET('Sanitation Data'!$E$13,0,10*ROW('Sanitation Data'!E188)),0),"]"),IF(AND(ISNUMBER(OFFSET('Sanitation Data'!$E$13,0,10*ROW('Sanitation Data'!E188))),CY194="",ISNUMBER(OFFSET('Sanitation Data'!$E$13,0,10*ROW('Sanitation Data'!E188)))),OFFSET('Sanitation Data'!$E$13,0,10*ROW('Sanitation Data'!E188)),NA())))</f>
        <v>#N/A</v>
      </c>
      <c r="AK194" s="251" t="e">
        <f ca="true">+IF(AND(ISNUMBER(OFFSET('Sanitation Data'!$F$5,0,10*ROW('Sanitation Data'!F188))),CZ194="Yes"),100-OFFSET('Sanitation Data'!$F$5,0,10*ROW('Sanitation Data'!F188)),IF(AND(ISNUMBER(OFFSET('Sanitation Data'!$F$5,0,10*ROW('Sanitation Data'!F188))),CZ194="No",ISNUMBER(OFFSET('Sanitation Data'!$F$5,0,10*ROW('Sanitation Data'!F188)))),CONCATENATE("[",ROUND(100-OFFSET('Sanitation Data'!$F$5,0,10*ROW('Sanitation Data'!F188)),0),"]"),IF(AND(ISNUMBER(OFFSET('Sanitation Data'!$F$5,0,10*ROW('Sanitation Data'!F188))),CZ194="",ISNUMBER(OFFSET('Sanitation Data'!$F$5,0,10*ROW('Sanitation Data'!F188)))),100-OFFSET('Sanitation Data'!$F$5,0,10*ROW('Sanitation Data'!F188)),NA())))</f>
        <v>#N/A</v>
      </c>
      <c r="AL194" s="251" t="e">
        <f ca="true">+IF(AND(ISNUMBER(OFFSET('Sanitation Data'!$F$7,0,10*ROW('Sanitation Data'!F188))),DA194="Yes"),OFFSET('Sanitation Data'!$F$7,0,10*ROW('Sanitation Data'!F188)),IF(AND(ISNUMBER(OFFSET('Sanitation Data'!$F$7,0,10*ROW('Sanitation Data'!F188))),DA194="No",ISNUMBER(OFFSET('Sanitation Data'!$F$7,0,10*ROW('Sanitation Data'!F188)))),CONCATENATE("[",ROUND(OFFSET('Sanitation Data'!$F$7,0,10*ROW('Sanitation Data'!F188)),0),"]"),IF(AND(ISNUMBER(OFFSET('Sanitation Data'!$F$7,0,10*ROW('Sanitation Data'!F188))),DA194="",ISNUMBER(OFFSET('Sanitation Data'!$F$7,0,10*ROW('Sanitation Data'!F188)))),OFFSET('Sanitation Data'!$F$7,0,10*ROW('Sanitation Data'!F188)),NA())))</f>
        <v>#N/A</v>
      </c>
      <c r="AM194" s="251" t="e">
        <f ca="true">+IF(AND(ISNUMBER(OFFSET('Sanitation Data'!$F$11,0,10*ROW('Sanitation Data'!F188))),DB194="Yes"),OFFSET('Sanitation Data'!$F$11,0,10*ROW('Sanitation Data'!F188)),IF(AND(ISNUMBER(OFFSET('Sanitation Data'!$F$11,0,10*ROW('Sanitation Data'!F188))),DB194="No",ISNUMBER(OFFSET('Sanitation Data'!$F$11,0,10*ROW('Sanitation Data'!F188)))),CONCATENATE("[",ROUND(OFFSET('Sanitation Data'!$F$11,0,10*ROW('Sanitation Data'!F188)),0),"]"),IF(AND(ISNUMBER(OFFSET('Sanitation Data'!$F$11,0,10*ROW('Sanitation Data'!F188))),DB194="",ISNUMBER(OFFSET('Sanitation Data'!$F$11,0,10*ROW('Sanitation Data'!F188)))),OFFSET('Sanitation Data'!$F$11,0,10*ROW('Sanitation Data'!F188)),NA())))</f>
        <v>#N/A</v>
      </c>
      <c r="AN194" s="251" t="e">
        <f ca="true">+IF(AND(ISNUMBER(OFFSET('Sanitation Data'!$F$12,0,10*ROW('Sanitation Data'!F188))),DC194="Yes"),OFFSET('Sanitation Data'!$F$12,0,10*ROW('Sanitation Data'!F188)),IF(AND(ISNUMBER(OFFSET('Sanitation Data'!$F$12,0,10*ROW('Sanitation Data'!F188))),DC194="No",ISNUMBER(OFFSET('Sanitation Data'!$F$12,0,10*ROW('Sanitation Data'!F188)))),CONCATENATE("[",ROUND(OFFSET('Sanitation Data'!$F$12,0,10*ROW('Sanitation Data'!F188)),0),"]"),IF(AND(ISNUMBER(OFFSET('Sanitation Data'!$F$12,0,10*ROW('Sanitation Data'!F188))),DC194="",ISNUMBER(OFFSET('Sanitation Data'!$F$12,0,10*ROW('Sanitation Data'!F188)))),OFFSET('Sanitation Data'!$F$12,0,10*ROW('Sanitation Data'!F188)),NA())))</f>
        <v>#N/A</v>
      </c>
      <c r="AO194" s="251" t="e">
        <f ca="true">+IF(AND(ISNUMBER(OFFSET('Sanitation Data'!$F$13,0,10*ROW('Sanitation Data'!F188))),DD194="Yes"),OFFSET('Sanitation Data'!$F$13,0,10*ROW('Sanitation Data'!F188)),IF(AND(ISNUMBER(OFFSET('Sanitation Data'!$F$13,0,10*ROW('Sanitation Data'!F188))),DD194="No",ISNUMBER(OFFSET('Sanitation Data'!$F$13,0,10*ROW('Sanitation Data'!F188)))),CONCATENATE("[",ROUND(OFFSET('Sanitation Data'!$F$13,0,10*ROW('Sanitation Data'!F188)),0),"]"),IF(AND(ISNUMBER(OFFSET('Sanitation Data'!$F$13,0,10*ROW('Sanitation Data'!F188))),DD194="",ISNUMBER(OFFSET('Sanitation Data'!$F$13,0,10*ROW('Sanitation Data'!F188)))),OFFSET('Sanitation Data'!$F$13,0,10*ROW('Sanitation Data'!F188)),NA())))</f>
        <v>#N/A</v>
      </c>
      <c r="AP194" s="251" t="e">
        <f ca="true">+IF(AND(ISNUMBER(OFFSET('Sanitation Data'!$G$5,0,10*ROW('Sanitation Data'!G188))),DE194="Yes"),100-OFFSET('Sanitation Data'!$G$5,0,10*ROW('Sanitation Data'!G188)),IF(AND(ISNUMBER(OFFSET('Sanitation Data'!$G$5,0,10*ROW('Sanitation Data'!G188))),DE194="No",ISNUMBER(OFFSET('Sanitation Data'!$G$5,0,10*ROW('Sanitation Data'!G188)))),CONCATENATE("[",ROUND(100-OFFSET('Sanitation Data'!$G$5,0,10*ROW('Sanitation Data'!G188)),0),"]"),IF(AND(ISNUMBER(OFFSET('Sanitation Data'!$G$5,0,10*ROW('Sanitation Data'!G188))),DE194="",ISNUMBER(OFFSET('Sanitation Data'!$G$5,0,10*ROW('Sanitation Data'!G188)))),100-OFFSET('Sanitation Data'!$G$5,0,10*ROW('Sanitation Data'!G188)),NA())))</f>
        <v>#N/A</v>
      </c>
      <c r="AQ194" s="251" t="e">
        <f ca="true">+IF(AND(ISNUMBER(OFFSET('Sanitation Data'!$G$7,0,10*ROW('Sanitation Data'!G188))),DF194="Yes"),OFFSET('Sanitation Data'!$G$7,0,10*ROW('Sanitation Data'!G188)),IF(AND(ISNUMBER(OFFSET('Sanitation Data'!$G$7,0,10*ROW('Sanitation Data'!G188))),DF194="No",ISNUMBER(OFFSET('Sanitation Data'!$G$7,0,10*ROW('Sanitation Data'!G188)))),CONCATENATE("[",ROUND(OFFSET('Sanitation Data'!$G$7,0,10*ROW('Sanitation Data'!G188)),0),"]"),IF(AND(ISNUMBER(OFFSET('Sanitation Data'!$G$7,0,10*ROW('Sanitation Data'!G188))),DF194="",ISNUMBER(OFFSET('Sanitation Data'!$G$7,0,10*ROW('Sanitation Data'!G188)))),OFFSET('Sanitation Data'!$G$7,0,10*ROW('Sanitation Data'!G188)),NA())))</f>
        <v>#N/A</v>
      </c>
      <c r="AR194" s="251" t="e">
        <f ca="true">+IF(AND(ISNUMBER(OFFSET('Sanitation Data'!$G$11,0,10*ROW('Sanitation Data'!G188))),DG194="Yes"),OFFSET('Sanitation Data'!$G$11,0,10*ROW('Sanitation Data'!G188)),IF(AND(ISNUMBER(OFFSET('Sanitation Data'!$G$11,0,10*ROW('Sanitation Data'!G188))),DG194="No",ISNUMBER(OFFSET('Sanitation Data'!$G$11,0,10*ROW('Sanitation Data'!G188)))),CONCATENATE("[",ROUND(OFFSET('Sanitation Data'!$G$11,0,10*ROW('Sanitation Data'!G188)),0),"]"),IF(AND(ISNUMBER(OFFSET('Sanitation Data'!$G$11,0,10*ROW('Sanitation Data'!G188))),DG194="",ISNUMBER(OFFSET('Sanitation Data'!$G$11,0,10*ROW('Sanitation Data'!G188)))),OFFSET('Sanitation Data'!$G$11,0,10*ROW('Sanitation Data'!G188)),NA())))</f>
        <v>#N/A</v>
      </c>
      <c r="AS194" s="251" t="e">
        <f ca="true">+IF(AND(ISNUMBER(OFFSET('Sanitation Data'!$G$12,0,10*ROW('Sanitation Data'!G188))),DH194="Yes"),OFFSET('Sanitation Data'!$G$12,0,10*ROW('Sanitation Data'!G188)),IF(AND(ISNUMBER(OFFSET('Sanitation Data'!$G$12,0,10*ROW('Sanitation Data'!G188))),DH194="No",ISNUMBER(OFFSET('Sanitation Data'!$G$12,0,10*ROW('Sanitation Data'!G188)))),CONCATENATE("[",ROUND(OFFSET('Sanitation Data'!$G$12,0,10*ROW('Sanitation Data'!G188)),0),"]"),IF(AND(ISNUMBER(OFFSET('Sanitation Data'!$G$12,0,10*ROW('Sanitation Data'!G188))),DH194="",ISNUMBER(OFFSET('Sanitation Data'!$G$12,0,10*ROW('Sanitation Data'!G188)))),OFFSET('Sanitation Data'!$G$12,0,10*ROW('Sanitation Data'!G188)),NA())))</f>
        <v>#N/A</v>
      </c>
      <c r="AT194" s="251" t="e">
        <f ca="true">+IF(AND(ISNUMBER(OFFSET('Sanitation Data'!$G$13,0,10*ROW('Sanitation Data'!G188))),DI194="Yes"),OFFSET('Sanitation Data'!$G$13,0,10*ROW('Sanitation Data'!G188)),IF(AND(ISNUMBER(OFFSET('Sanitation Data'!$G$13,0,10*ROW('Sanitation Data'!G188))),DI194="No",ISNUMBER(OFFSET('Sanitation Data'!$G$13,0,10*ROW('Sanitation Data'!G188)))),CONCATENATE("[",ROUND(OFFSET('Sanitation Data'!$G$13,0,10*ROW('Sanitation Data'!G188)),0),"]"),IF(AND(ISNUMBER(OFFSET('Sanitation Data'!$G$13,0,10*ROW('Sanitation Data'!G188))),DI194="",ISNUMBER(OFFSET('Sanitation Data'!$G$13,0,10*ROW('Sanitation Data'!G188)))),OFFSET('Sanitation Data'!$G$13,0,10*ROW('Sanitation Data'!G188)),NA())))</f>
        <v>#N/A</v>
      </c>
      <c r="AU194" s="251" t="e">
        <f ca="true">+IF(AND(ISNUMBER(OFFSET('Sanitation Data'!$H$5,0,10*ROW('Sanitation Data'!H188))),DJ194="Yes"),100-OFFSET('Sanitation Data'!$H$5,0,10*ROW('Sanitation Data'!H188)),IF(AND(ISNUMBER(OFFSET('Sanitation Data'!$H$5,0,10*ROW('Sanitation Data'!H188))),DJ194="No",ISNUMBER(OFFSET('Sanitation Data'!$H$5,0,10*ROW('Sanitation Data'!H188)))),CONCATENATE("[",ROUND(100-OFFSET('Sanitation Data'!$H$5,0,10*ROW('Sanitation Data'!H188)),0),"]"),IF(AND(ISNUMBER(OFFSET('Sanitation Data'!$H$5,0,10*ROW('Sanitation Data'!H188))),DJ194="",ISNUMBER(OFFSET('Sanitation Data'!$H$5,0,10*ROW('Sanitation Data'!H188)))),100-OFFSET('Sanitation Data'!$H$5,0,10*ROW('Sanitation Data'!H188)),NA())))</f>
        <v>#N/A</v>
      </c>
      <c r="AV194" s="251" t="e">
        <f ca="true">+IF(AND(ISNUMBER(OFFSET('Sanitation Data'!$H$7,0,10*ROW('Sanitation Data'!H188))),DK194="Yes"),OFFSET('Sanitation Data'!$H$7,0,10*ROW('Sanitation Data'!H188)),IF(AND(ISNUMBER(OFFSET('Sanitation Data'!$H$7,0,10*ROW('Sanitation Data'!H188))),DK194="No",ISNUMBER(OFFSET('Sanitation Data'!$H$7,0,10*ROW('Sanitation Data'!H188)))),CONCATENATE("[",ROUND(OFFSET('Sanitation Data'!$H$7,0,10*ROW('Sanitation Data'!H188)),0),"]"),IF(AND(ISNUMBER(OFFSET('Sanitation Data'!$H$7,0,10*ROW('Sanitation Data'!H188))),DK194="",ISNUMBER(OFFSET('Sanitation Data'!$H$7,0,10*ROW('Sanitation Data'!H188)))),OFFSET('Sanitation Data'!$H$7,0,10*ROW('Sanitation Data'!H188)),NA())))</f>
        <v>#N/A</v>
      </c>
      <c r="AW194" s="251" t="e">
        <f ca="true">+IF(AND(ISNUMBER(OFFSET('Sanitation Data'!$H$11,0,10*ROW('Sanitation Data'!H188))),DL194="Yes"),OFFSET('Sanitation Data'!$H$11,0,10*ROW('Sanitation Data'!H188)),IF(AND(ISNUMBER(OFFSET('Sanitation Data'!$H$11,0,10*ROW('Sanitation Data'!H188))),DL194="No",ISNUMBER(OFFSET('Sanitation Data'!$H$11,0,10*ROW('Sanitation Data'!H188)))),CONCATENATE("[",ROUND(OFFSET('Sanitation Data'!$H$11,0,10*ROW('Sanitation Data'!H188)),0),"]"),IF(AND(ISNUMBER(OFFSET('Sanitation Data'!$H$11,0,10*ROW('Sanitation Data'!H188))),DL194="",ISNUMBER(OFFSET('Sanitation Data'!$H$11,0,10*ROW('Sanitation Data'!H188)))),OFFSET('Sanitation Data'!$H$11,0,10*ROW('Sanitation Data'!H188)),NA())))</f>
        <v>#N/A</v>
      </c>
      <c r="AX194" s="251" t="e">
        <f ca="true">+IF(AND(ISNUMBER(OFFSET('Sanitation Data'!$H$12,0,10*ROW('Sanitation Data'!H188))),DM194="Yes"),OFFSET('Sanitation Data'!$H$12,0,10*ROW('Sanitation Data'!H188)),IF(AND(ISNUMBER(OFFSET('Sanitation Data'!$H$12,0,10*ROW('Sanitation Data'!H188))),DM194="No",ISNUMBER(OFFSET('Sanitation Data'!$H$12,0,10*ROW('Sanitation Data'!H188)))),CONCATENATE("[",ROUND(OFFSET('Sanitation Data'!$H$12,0,10*ROW('Sanitation Data'!H188)),0),"]"),IF(AND(ISNUMBER(OFFSET('Sanitation Data'!$H$12,0,10*ROW('Sanitation Data'!H188))),DM194="",ISNUMBER(OFFSET('Sanitation Data'!$H$12,0,10*ROW('Sanitation Data'!H188)))),OFFSET('Sanitation Data'!$H$12,0,10*ROW('Sanitation Data'!H188)),NA())))</f>
        <v>#N/A</v>
      </c>
      <c r="AY194" s="251" t="e">
        <f ca="true">+IF(AND(ISNUMBER(OFFSET('Sanitation Data'!$H$13,0,10*ROW('Sanitation Data'!H188))),DN194="Yes"),OFFSET('Sanitation Data'!$H$13,0,10*ROW('Sanitation Data'!H188)),IF(AND(ISNUMBER(OFFSET('Sanitation Data'!$H$13,0,10*ROW('Sanitation Data'!H188))),DN194="No",ISNUMBER(OFFSET('Sanitation Data'!$H$13,0,10*ROW('Sanitation Data'!H188)))),CONCATENATE("[",ROUND(OFFSET('Sanitation Data'!$H$13,0,10*ROW('Sanitation Data'!H188)),0),"]"),IF(AND(ISNUMBER(OFFSET('Sanitation Data'!$H$13,0,10*ROW('Sanitation Data'!H188))),DN194="",ISNUMBER(OFFSET('Sanitation Data'!$H$13,0,10*ROW('Sanitation Data'!H188)))),OFFSET('Sanitation Data'!$H$13,0,10*ROW('Sanitation Data'!H188)),NA())))</f>
        <v>#N/A</v>
      </c>
      <c r="AZ194" s="252" t="e">
        <f ca="true">+IF(AND(ISNUMBER(OFFSET('Hygiene Data'!$C$6,0,10*ROW('Hygiene Data'!C188))),DO194="Yes"),OFFSET('Hygiene Data'!$C$6,0,10*ROW('Hygiene Data'!C188)),IF(AND(ISNUMBER(OFFSET('Hygiene Data'!$C$6,0,10*ROW('Hygiene Data'!C188))),DO194="No",ISNUMBER(OFFSET('Hygiene Data'!$C$6,0,10*ROW('Hygiene Data'!C188)))),CONCATENATE("[",ROUND(OFFSET('Hygiene Data'!$C$6,0,10*ROW('Hygiene Data'!C188)),0),"]"),IF(AND(ISNUMBER(OFFSET('Hygiene Data'!$C$6,0,10*ROW('Hygiene Data'!C188))),DO194="",ISNUMBER(OFFSET('Hygiene Data'!$C$6,0,10*ROW('Hygiene Data'!C188)))),OFFSET('Hygiene Data'!$C$6,0,10*ROW('Hygiene Data'!C188)),NA())))</f>
        <v>#N/A</v>
      </c>
      <c r="BA194" s="252" t="e">
        <f ca="true">+IF(AND(ISNUMBER(OFFSET('Hygiene Data'!$C$8,0,10*ROW('Hygiene Data'!C188))),DP194="Yes"),OFFSET('Hygiene Data'!$C$8,0,10*ROW('Hygiene Data'!C188)),IF(AND(ISNUMBER(OFFSET('Hygiene Data'!$C$8,0,10*ROW('Hygiene Data'!C188))),DP194="No",ISNUMBER(OFFSET('Hygiene Data'!$C$8,0,10*ROW('Hygiene Data'!C188)))),CONCATENATE("[",ROUND(OFFSET('Hygiene Data'!$C$8,0,10*ROW('Hygiene Data'!C188)),0),"]"),IF(AND(ISNUMBER(OFFSET('Hygiene Data'!$C$8,0,10*ROW('Hygiene Data'!C188))),DP194="",ISNUMBER(OFFSET('Hygiene Data'!$C$8,0,10*ROW('Hygiene Data'!C188)))),OFFSET('Hygiene Data'!$C$8,0,10*ROW('Hygiene Data'!C188)),NA())))</f>
        <v>#N/A</v>
      </c>
      <c r="BB194" s="252" t="e">
        <f ca="true">+IF(AND(ISNUMBER(OFFSET('Hygiene Data'!$C$10,0,10*ROW('Hygiene Data'!C188))),DQ194="Yes"),OFFSET('Hygiene Data'!$C$10,0,10*ROW('Hygiene Data'!C188)),IF(AND(ISNUMBER(OFFSET('Hygiene Data'!$C$10,0,10*ROW('Hygiene Data'!C188))),DQ194="No",ISNUMBER(OFFSET('Hygiene Data'!$C$10,0,10*ROW('Hygiene Data'!C188)))),CONCATENATE("[",ROUND(OFFSET('Hygiene Data'!$C$10,0,10*ROW('Hygiene Data'!C188)),0),"]"),IF(AND(ISNUMBER(OFFSET('Hygiene Data'!$C$10,0,10*ROW('Hygiene Data'!C188))),DQ194="",ISNUMBER(OFFSET('Hygiene Data'!$C$10,0,10*ROW('Hygiene Data'!C188)))),OFFSET('Hygiene Data'!$C$10,0,10*ROW('Hygiene Data'!C188)),NA())))</f>
        <v>#N/A</v>
      </c>
      <c r="BC194" s="252" t="e">
        <f ca="true">+IF(AND(ISNUMBER(OFFSET('Hygiene Data'!$D$6,0,10*ROW('Hygiene Data'!D188))),DR194="Yes"),OFFSET('Hygiene Data'!$D$6,0,10*ROW('Hygiene Data'!D188)),IF(AND(ISNUMBER(OFFSET('Hygiene Data'!$D$6,0,10*ROW('Hygiene Data'!D188))),DR194="No",ISNUMBER(OFFSET('Hygiene Data'!$D$6,0,10*ROW('Hygiene Data'!D188)))),CONCATENATE("[",ROUND(OFFSET('Hygiene Data'!$D$6,0,10*ROW('Hygiene Data'!D188)),0),"]"),IF(AND(ISNUMBER(OFFSET('Hygiene Data'!$D$6,0,10*ROW('Hygiene Data'!D188))),DR194="",ISNUMBER(OFFSET('Hygiene Data'!$D$6,0,10*ROW('Hygiene Data'!D188)))),OFFSET('Hygiene Data'!$D$6,0,10*ROW('Hygiene Data'!D188)),NA())))</f>
        <v>#N/A</v>
      </c>
      <c r="BD194" s="252" t="e">
        <f ca="true">+IF(AND(ISNUMBER(OFFSET('Hygiene Data'!$D$8,0,10*ROW('Hygiene Data'!D188))),DS194="Yes"),OFFSET('Hygiene Data'!$D$8,0,10*ROW('Hygiene Data'!D188)),IF(AND(ISNUMBER(OFFSET('Hygiene Data'!$D$8,0,10*ROW('Hygiene Data'!D188))),DS194="No",ISNUMBER(OFFSET('Hygiene Data'!$D$8,0,10*ROW('Hygiene Data'!D188)))),CONCATENATE("[",ROUND(OFFSET('Hygiene Data'!$D$8,0,10*ROW('Hygiene Data'!D188)),0),"]"),IF(AND(ISNUMBER(OFFSET('Hygiene Data'!$D$8,0,10*ROW('Hygiene Data'!D188))),DS194="",ISNUMBER(OFFSET('Hygiene Data'!$D$8,0,10*ROW('Hygiene Data'!D188)))),OFFSET('Hygiene Data'!$D$8,0,10*ROW('Hygiene Data'!D188)),NA())))</f>
        <v>#N/A</v>
      </c>
      <c r="BE194" s="252" t="e">
        <f ca="true">+IF(AND(ISNUMBER(OFFSET('Hygiene Data'!$D$10,0,10*ROW('Hygiene Data'!D188))),DT194="Yes"),OFFSET('Hygiene Data'!$D$10,0,10*ROW('Hygiene Data'!D188)),IF(AND(ISNUMBER(OFFSET('Hygiene Data'!$D$10,0,10*ROW('Hygiene Data'!D188))),DT194="No",ISNUMBER(OFFSET('Hygiene Data'!$D$10,0,10*ROW('Hygiene Data'!D188)))),CONCATENATE("[",ROUND(OFFSET('Hygiene Data'!$D$10,0,10*ROW('Hygiene Data'!D188)),0),"]"),IF(AND(ISNUMBER(OFFSET('Hygiene Data'!$D$10,0,10*ROW('Hygiene Data'!D188))),DT194="",ISNUMBER(OFFSET('Hygiene Data'!$D$10,0,10*ROW('Hygiene Data'!D188)))),OFFSET('Hygiene Data'!$D$10,0,10*ROW('Hygiene Data'!D188)),NA())))</f>
        <v>#N/A</v>
      </c>
      <c r="BF194" s="252" t="e">
        <f ca="true">+IF(AND(ISNUMBER(OFFSET('Hygiene Data'!$E$6,0,10*ROW('Hygiene Data'!E188))),DU194="Yes"),OFFSET('Hygiene Data'!$E$6,0,10*ROW('Hygiene Data'!E188)),IF(AND(ISNUMBER(OFFSET('Hygiene Data'!$E$6,0,10*ROW('Hygiene Data'!E188))),DU194="No",ISNUMBER(OFFSET('Hygiene Data'!$E$6,0,10*ROW('Hygiene Data'!E188)))),CONCATENATE("[",ROUND(OFFSET('Hygiene Data'!$E$6,0,10*ROW('Hygiene Data'!E188)),0),"]"),IF(AND(ISNUMBER(OFFSET('Hygiene Data'!$E$6,0,10*ROW('Hygiene Data'!E188))),DU194="",ISNUMBER(OFFSET('Hygiene Data'!$E$6,0,10*ROW('Hygiene Data'!E188)))),OFFSET('Hygiene Data'!$E$6,0,10*ROW('Hygiene Data'!E188)),NA())))</f>
        <v>#N/A</v>
      </c>
      <c r="BG194" s="252" t="e">
        <f ca="true">+IF(AND(ISNUMBER(OFFSET('Hygiene Data'!$E$8,0,10*ROW('Hygiene Data'!E188))),DV194="Yes"),OFFSET('Hygiene Data'!$E$8,0,10*ROW('Hygiene Data'!E188)),IF(AND(ISNUMBER(OFFSET('Hygiene Data'!$E$8,0,10*ROW('Hygiene Data'!E188))),DV194="No",ISNUMBER(OFFSET('Hygiene Data'!$E$8,0,10*ROW('Hygiene Data'!E188)))),CONCATENATE("[",ROUND(OFFSET('Hygiene Data'!$E$8,0,10*ROW('Hygiene Data'!E188)),0),"]"),IF(AND(ISNUMBER(OFFSET('Hygiene Data'!$E$8,0,10*ROW('Hygiene Data'!E188))),DV194="",ISNUMBER(OFFSET('Hygiene Data'!$E$8,0,10*ROW('Hygiene Data'!E188)))),OFFSET('Hygiene Data'!$E$8,0,10*ROW('Hygiene Data'!E188)),NA())))</f>
        <v>#N/A</v>
      </c>
      <c r="BH194" s="252" t="e">
        <f ca="true">+IF(AND(ISNUMBER(OFFSET('Hygiene Data'!$E$10,0,10*ROW('Hygiene Data'!E188))),DW194="Yes"),OFFSET('Hygiene Data'!$E$10,0,10*ROW('Hygiene Data'!E188)),IF(AND(ISNUMBER(OFFSET('Hygiene Data'!$E$10,0,10*ROW('Hygiene Data'!E188))),DW194="No",ISNUMBER(OFFSET('Hygiene Data'!$E$10,0,10*ROW('Hygiene Data'!E188)))),CONCATENATE("[",ROUND(OFFSET('Hygiene Data'!$E$10,0,10*ROW('Hygiene Data'!E188)),0),"]"),IF(AND(ISNUMBER(OFFSET('Hygiene Data'!$E$10,0,10*ROW('Hygiene Data'!E188))),DW194="",ISNUMBER(OFFSET('Hygiene Data'!$E$10,0,10*ROW('Hygiene Data'!E188)))),OFFSET('Hygiene Data'!$E$10,0,10*ROW('Hygiene Data'!E188)),NA())))</f>
        <v>#N/A</v>
      </c>
      <c r="BI194" s="252" t="e">
        <f ca="true">+IF(AND(ISNUMBER(OFFSET('Hygiene Data'!$F$6,0,10*ROW('Hygiene Data'!F188))),DX194="Yes"),OFFSET('Hygiene Data'!$F$6,0,10*ROW('Hygiene Data'!F188)),IF(AND(ISNUMBER(OFFSET('Hygiene Data'!$F$6,0,10*ROW('Hygiene Data'!F188))),DX194="No",ISNUMBER(OFFSET('Hygiene Data'!$F$6,0,10*ROW('Hygiene Data'!F188)))),CONCATENATE("[",ROUND(OFFSET('Hygiene Data'!$F$6,0,10*ROW('Hygiene Data'!F188)),0),"]"),IF(AND(ISNUMBER(OFFSET('Hygiene Data'!$F$6,0,10*ROW('Hygiene Data'!F188))),DX194="",ISNUMBER(OFFSET('Hygiene Data'!$F$6,0,10*ROW('Hygiene Data'!F188)))),OFFSET('Hygiene Data'!$F$6,0,10*ROW('Hygiene Data'!F188)),NA())))</f>
        <v>#N/A</v>
      </c>
      <c r="BJ194" s="252" t="e">
        <f ca="true">+IF(AND(ISNUMBER(OFFSET('Hygiene Data'!$F$8,0,10*ROW('Hygiene Data'!F188))),DY194="Yes"),OFFSET('Hygiene Data'!$F$8,0,10*ROW('Hygiene Data'!F188)),IF(AND(ISNUMBER(OFFSET('Hygiene Data'!$F$8,0,10*ROW('Hygiene Data'!F188))),DY194="No",ISNUMBER(OFFSET('Hygiene Data'!$F$8,0,10*ROW('Hygiene Data'!F188)))),CONCATENATE("[",ROUND(OFFSET('Hygiene Data'!$F$8,0,10*ROW('Hygiene Data'!F188)),0),"]"),IF(AND(ISNUMBER(OFFSET('Hygiene Data'!$F$8,0,10*ROW('Hygiene Data'!F188))),DY194="",ISNUMBER(OFFSET('Hygiene Data'!$F$8,0,10*ROW('Hygiene Data'!F188)))),OFFSET('Hygiene Data'!$F$8,0,10*ROW('Hygiene Data'!F188)),NA())))</f>
        <v>#N/A</v>
      </c>
      <c r="BK194" s="252" t="e">
        <f ca="true">+IF(AND(ISNUMBER(OFFSET('Hygiene Data'!$F$10,0,10*ROW('Hygiene Data'!F188))),DZ194="Yes"),OFFSET('Hygiene Data'!$F$10,0,10*ROW('Hygiene Data'!F188)),IF(AND(ISNUMBER(OFFSET('Hygiene Data'!$F$10,0,10*ROW('Hygiene Data'!F188))),DZ194="No",ISNUMBER(OFFSET('Hygiene Data'!$F$10,0,10*ROW('Hygiene Data'!F188)))),CONCATENATE("[",ROUND(OFFSET('Hygiene Data'!$F$10,0,10*ROW('Hygiene Data'!F188)),0),"]"),IF(AND(ISNUMBER(OFFSET('Hygiene Data'!$F$10,0,10*ROW('Hygiene Data'!F188))),DZ194="",ISNUMBER(OFFSET('Hygiene Data'!$F$10,0,10*ROW('Hygiene Data'!F188)))),OFFSET('Hygiene Data'!$F$10,0,10*ROW('Hygiene Data'!F188)),NA())))</f>
        <v>#N/A</v>
      </c>
      <c r="BL194" s="252" t="e">
        <f ca="true">+IF(AND(ISNUMBER(OFFSET('Hygiene Data'!$G$6,0,10*ROW('Hygiene Data'!G188))),EA194="Yes"),OFFSET('Hygiene Data'!$G$6,0,10*ROW('Hygiene Data'!G188)),IF(AND(ISNUMBER(OFFSET('Hygiene Data'!$G$6,0,10*ROW('Hygiene Data'!G188))),EA194="No",ISNUMBER(OFFSET('Hygiene Data'!$G$6,0,10*ROW('Hygiene Data'!G188)))),CONCATENATE("[",ROUND(OFFSET('Hygiene Data'!$G$6,0,10*ROW('Hygiene Data'!G188)),0),"]"),IF(AND(ISNUMBER(OFFSET('Hygiene Data'!$G$6,0,10*ROW('Hygiene Data'!G188))),EA194="",ISNUMBER(OFFSET('Hygiene Data'!$G$6,0,10*ROW('Hygiene Data'!G188)))),OFFSET('Hygiene Data'!$G$6,0,10*ROW('Hygiene Data'!G188)),NA())))</f>
        <v>#N/A</v>
      </c>
      <c r="BM194" s="252" t="e">
        <f ca="true">+IF(AND(ISNUMBER(OFFSET('Hygiene Data'!$G$8,0,10*ROW('Hygiene Data'!G188))),EB194="Yes"),OFFSET('Hygiene Data'!$G$8,0,10*ROW('Hygiene Data'!G188)),IF(AND(ISNUMBER(OFFSET('Hygiene Data'!$G$8,0,10*ROW('Hygiene Data'!G188))),EB194="No",ISNUMBER(OFFSET('Hygiene Data'!$G$8,0,10*ROW('Hygiene Data'!G188)))),CONCATENATE("[",ROUND(OFFSET('Hygiene Data'!$G$8,0,10*ROW('Hygiene Data'!G188)),0),"]"),IF(AND(ISNUMBER(OFFSET('Hygiene Data'!$G$8,0,10*ROW('Hygiene Data'!G188))),EB194="",ISNUMBER(OFFSET('Hygiene Data'!$G$8,0,10*ROW('Hygiene Data'!G188)))),OFFSET('Hygiene Data'!$G$8,0,10*ROW('Hygiene Data'!G188)),NA())))</f>
        <v>#N/A</v>
      </c>
      <c r="BN194" s="252" t="e">
        <f ca="true">+IF(AND(ISNUMBER(OFFSET('Hygiene Data'!$G$10,0,10*ROW('Hygiene Data'!G188))),EC194="Yes"),OFFSET('Hygiene Data'!$G$10,0,10*ROW('Hygiene Data'!G188)),IF(AND(ISNUMBER(OFFSET('Hygiene Data'!$G$10,0,10*ROW('Hygiene Data'!G188))),EC194="No",ISNUMBER(OFFSET('Hygiene Data'!$G$10,0,10*ROW('Hygiene Data'!G188)))),CONCATENATE("[",ROUND(OFFSET('Hygiene Data'!$G$10,0,10*ROW('Hygiene Data'!G188)),0),"]"),IF(AND(ISNUMBER(OFFSET('Hygiene Data'!$G$10,0,10*ROW('Hygiene Data'!G188))),EC194="",ISNUMBER(OFFSET('Hygiene Data'!$G$10,0,10*ROW('Hygiene Data'!G188)))),OFFSET('Hygiene Data'!$G$10,0,10*ROW('Hygiene Data'!G188)),NA())))</f>
        <v>#N/A</v>
      </c>
      <c r="BO194" s="252" t="e">
        <f ca="true">+IF(AND(ISNUMBER(OFFSET('Hygiene Data'!$H$6,0,10*ROW('Hygiene Data'!H188))),ED194="Yes"),OFFSET('Hygiene Data'!$H$6,0,10*ROW('Hygiene Data'!H188)),IF(AND(ISNUMBER(OFFSET('Hygiene Data'!$H$6,0,10*ROW('Hygiene Data'!H188))),ED194="No",ISNUMBER(OFFSET('Hygiene Data'!$H$6,0,10*ROW('Hygiene Data'!H188)))),CONCATENATE("[",ROUND(OFFSET('Hygiene Data'!$H$6,0,10*ROW('Hygiene Data'!H188)),0),"]"),IF(AND(ISNUMBER(OFFSET('Hygiene Data'!$H$6,0,10*ROW('Hygiene Data'!H188))),ED194="",ISNUMBER(OFFSET('Hygiene Data'!$H$6,0,10*ROW('Hygiene Data'!H188)))),OFFSET('Hygiene Data'!$H$6,0,10*ROW('Hygiene Data'!H188)),NA())))</f>
        <v>#N/A</v>
      </c>
      <c r="BP194" s="252" t="e">
        <f ca="true">+IF(AND(ISNUMBER(OFFSET('Hygiene Data'!$H$8,0,10*ROW('Hygiene Data'!H188))),EE194="Yes"),OFFSET('Hygiene Data'!$H$8,0,10*ROW('Hygiene Data'!H188)),IF(AND(ISNUMBER(OFFSET('Hygiene Data'!$H$8,0,10*ROW('Hygiene Data'!H188))),EE194="No",ISNUMBER(OFFSET('Hygiene Data'!$H$8,0,10*ROW('Hygiene Data'!H188)))),CONCATENATE("[",ROUND(OFFSET('Hygiene Data'!$H$8,0,10*ROW('Hygiene Data'!H188)),0),"]"),IF(AND(ISNUMBER(OFFSET('Hygiene Data'!$H$8,0,10*ROW('Hygiene Data'!H188))),EE194="",ISNUMBER(OFFSET('Hygiene Data'!$H$8,0,10*ROW('Hygiene Data'!H188)))),OFFSET('Hygiene Data'!$H$8,0,10*ROW('Hygiene Data'!H188)),NA())))</f>
        <v>#N/A</v>
      </c>
      <c r="BQ194" s="252" t="e">
        <f ca="true">+IF(AND(ISNUMBER(OFFSET('Hygiene Data'!$H$10,0,10*ROW('Hygiene Data'!H188))),EF194="Yes"),OFFSET('Hygiene Data'!$H$10,0,10*ROW('Hygiene Data'!H188)),IF(AND(ISNUMBER(OFFSET('Hygiene Data'!$H$10,0,10*ROW('Hygiene Data'!H188))),EF194="No",ISNUMBER(OFFSET('Hygiene Data'!$H$10,0,10*ROW('Hygiene Data'!H188)))),CONCATENATE("[",ROUND(OFFSET('Hygiene Data'!$H$10,0,10*ROW('Hygiene Data'!H188)),0),"]"),IF(AND(ISNUMBER(OFFSET('Hygiene Data'!$H$10,0,10*ROW('Hygiene Data'!H188))),EF194="",ISNUMBER(OFFSET('Hygiene Data'!$H$10,0,10*ROW('Hygiene Data'!H188)))),OFFSET('Hygiene Data'!$H$10,0,10*ROW('Hygiene Data'!H188)),NA())))</f>
        <v>#N/A</v>
      </c>
      <c r="BS194" s="36" t="str">
        <f ca="true">+IF(OFFSET('Water Data'!$C$28,0,10*ROW('Water Data'!C188))="","",OFFSET('Water Data'!$C$28,0,10*ROW('Water Data'!C188)))</f>
        <v/>
      </c>
      <c r="BT194" s="36" t="str">
        <f ca="true">+IF(OFFSET('Water Data'!$C$29,0,10*ROW('Water Data'!C188))="","",OFFSET('Water Data'!$C$29,0,10*ROW('Water Data'!C188)))</f>
        <v/>
      </c>
      <c r="BU194" s="36" t="str">
        <f ca="true">+IF(OFFSET('Water Data'!$C$30,0,10*ROW('Water Data'!C188))="","",OFFSET('Water Data'!$C$30,0,10*ROW('Water Data'!C188)))</f>
        <v/>
      </c>
      <c r="BV194" s="36" t="str">
        <f ca="true">+IF(OFFSET('Water Data'!$D$28,0,10*ROW('Water Data'!D188))="","",OFFSET('Water Data'!$D$28,0,10*ROW('Water Data'!D188)))</f>
        <v/>
      </c>
      <c r="BW194" s="36" t="str">
        <f ca="true">+IF(OFFSET('Water Data'!$D$29,0,10*ROW('Water Data'!D188))="","",OFFSET('Water Data'!$D$29,0,10*ROW('Water Data'!D188)))</f>
        <v/>
      </c>
      <c r="BX194" s="36" t="str">
        <f ca="true">+IF(OFFSET('Water Data'!$D$30,0,10*ROW('Water Data'!D188))="","",OFFSET('Water Data'!$D$30,0,10*ROW('Water Data'!D188)))</f>
        <v/>
      </c>
      <c r="BY194" s="36" t="str">
        <f ca="true">+IF(OFFSET('Water Data'!$E$28,0,10*ROW('Water Data'!E188))="","",OFFSET('Water Data'!$E$28,0,10*ROW('Water Data'!E188)))</f>
        <v/>
      </c>
      <c r="BZ194" s="36" t="str">
        <f ca="true">+IF(OFFSET('Water Data'!$E$29,0,10*ROW('Water Data'!E188))="","",OFFSET('Water Data'!$E$29,0,10*ROW('Water Data'!E188)))</f>
        <v/>
      </c>
      <c r="CA194" s="36" t="str">
        <f ca="true">+IF(OFFSET('Water Data'!$E$30,0,10*ROW('Water Data'!E188))="","",OFFSET('Water Data'!$E$30,0,10*ROW('Water Data'!E188)))</f>
        <v/>
      </c>
      <c r="CB194" s="36" t="str">
        <f ca="true">+IF(OFFSET('Water Data'!$F$28,0,10*ROW('Water Data'!F188))="","",OFFSET('Water Data'!$F$28,0,10*ROW('Water Data'!F188)))</f>
        <v/>
      </c>
      <c r="CC194" s="36" t="str">
        <f ca="true">+IF(OFFSET('Water Data'!$F$29,0,10*ROW('Water Data'!F188))="","",OFFSET('Water Data'!$F$29,0,10*ROW('Water Data'!F188)))</f>
        <v/>
      </c>
      <c r="CD194" s="36" t="str">
        <f ca="true">+IF(OFFSET('Water Data'!$F$30,0,10*ROW('Water Data'!F188))="","",OFFSET('Water Data'!$F$30,0,10*ROW('Water Data'!F188)))</f>
        <v/>
      </c>
      <c r="CE194" s="36" t="str">
        <f ca="true">+IF(OFFSET('Water Data'!$G$28,0,10*ROW('Water Data'!G188))="","",OFFSET('Water Data'!$G$28,0,10*ROW('Water Data'!G188)))</f>
        <v/>
      </c>
      <c r="CF194" s="36" t="str">
        <f ca="true">+IF(OFFSET('Water Data'!$G$29,0,10*ROW('Water Data'!G188))="","",OFFSET('Water Data'!$G$29,0,10*ROW('Water Data'!G188)))</f>
        <v/>
      </c>
      <c r="CG194" s="36" t="str">
        <f ca="true">+IF(OFFSET('Water Data'!$G$30,0,10*ROW('Water Data'!G188))="","",OFFSET('Water Data'!$G$30,0,10*ROW('Water Data'!G188)))</f>
        <v/>
      </c>
      <c r="CH194" s="36" t="str">
        <f ca="true">+IF(OFFSET('Water Data'!$H$28,0,10*ROW('Water Data'!H188))="","",OFFSET('Water Data'!$H$28,0,10*ROW('Water Data'!H188)))</f>
        <v/>
      </c>
      <c r="CI194" s="36" t="str">
        <f ca="true">+IF(OFFSET('Water Data'!$H$29,0,10*ROW('Water Data'!H188))="","",OFFSET('Water Data'!$H$29,0,10*ROW('Water Data'!H188)))</f>
        <v/>
      </c>
      <c r="CJ194" s="36" t="str">
        <f ca="true">+IF(OFFSET('Water Data'!$H$30,0,10*ROW('Water Data'!H188))="","",OFFSET('Water Data'!$H$30,0,10*ROW('Water Data'!H188)))</f>
        <v/>
      </c>
      <c r="CK194" s="36" t="str">
        <f ca="true">+IF(OFFSET('Sanitation Data'!$C$29,0,10*ROW('Sanitation Data'!C188))="","",OFFSET('Sanitation Data'!$C$29,0,10*ROW('Sanitation Data'!C188)))</f>
        <v/>
      </c>
      <c r="CL194" s="36" t="str">
        <f ca="true">+IF(OFFSET('Sanitation Data'!$C$30,0,10*ROW('Sanitation Data'!C188))="","",OFFSET('Sanitation Data'!$C$30,0,10*ROW('Sanitation Data'!C188)))</f>
        <v/>
      </c>
      <c r="CM194" s="36" t="str">
        <f ca="true">+IF(OFFSET('Sanitation Data'!$C$31,0,10*ROW('Sanitation Data'!C188))="","",OFFSET('Sanitation Data'!$C$31,0,10*ROW('Sanitation Data'!C188)))</f>
        <v/>
      </c>
      <c r="CN194" s="36" t="str">
        <f ca="true">+IF(OFFSET('Sanitation Data'!$C$32,0,10*ROW('Sanitation Data'!C188))="","",OFFSET('Sanitation Data'!$C$32,0,10*ROW('Sanitation Data'!C188)))</f>
        <v/>
      </c>
      <c r="CO194" s="36" t="str">
        <f ca="true">+IF(OFFSET('Sanitation Data'!$C$33,0,10*ROW('Sanitation Data'!C188))="","",OFFSET('Sanitation Data'!$C$33,0,10*ROW('Sanitation Data'!C188)))</f>
        <v/>
      </c>
      <c r="CP194" s="36" t="str">
        <f ca="true">+IF(OFFSET('Sanitation Data'!$D$29,0,10*ROW('Sanitation Data'!D188))="","",OFFSET('Sanitation Data'!$D$29,0,10*ROW('Sanitation Data'!D188)))</f>
        <v/>
      </c>
      <c r="CQ194" s="36" t="str">
        <f ca="true">+IF(OFFSET('Sanitation Data'!$D$30,0,10*ROW('Sanitation Data'!D188))="","",OFFSET('Sanitation Data'!$D$30,0,10*ROW('Sanitation Data'!D188)))</f>
        <v/>
      </c>
      <c r="CR194" s="36" t="str">
        <f ca="true">+IF(OFFSET('Sanitation Data'!$D$31,0,10*ROW('Sanitation Data'!D188))="","",OFFSET('Sanitation Data'!$D$31,0,10*ROW('Sanitation Data'!D188)))</f>
        <v/>
      </c>
      <c r="CS194" s="36" t="str">
        <f ca="true">+IF(OFFSET('Sanitation Data'!$D$32,0,10*ROW('Sanitation Data'!D188))="","",OFFSET('Sanitation Data'!$D$32,0,10*ROW('Sanitation Data'!D188)))</f>
        <v/>
      </c>
      <c r="CT194" s="36" t="str">
        <f ca="true">+IF(OFFSET('Sanitation Data'!$D$33,0,10*ROW('Sanitation Data'!D188))="","",OFFSET('Sanitation Data'!$D$33,0,10*ROW('Sanitation Data'!D188)))</f>
        <v/>
      </c>
      <c r="CU194" s="36" t="str">
        <f ca="true">+IF(OFFSET('Sanitation Data'!$E$29,0,10*ROW('Sanitation Data'!E188))="","",OFFSET('Sanitation Data'!$E$29,0,10*ROW('Sanitation Data'!E188)))</f>
        <v/>
      </c>
      <c r="CV194" s="36" t="str">
        <f ca="true">+IF(OFFSET('Sanitation Data'!$E$30,0,10*ROW('Sanitation Data'!E188))="","",OFFSET('Sanitation Data'!$E$30,0,10*ROW('Sanitation Data'!E188)))</f>
        <v/>
      </c>
      <c r="CW194" s="36" t="str">
        <f ca="true">+IF(OFFSET('Sanitation Data'!$E$31,0,10*ROW('Sanitation Data'!E188))="","",OFFSET('Sanitation Data'!$E$31,0,10*ROW('Sanitation Data'!E188)))</f>
        <v/>
      </c>
      <c r="CX194" s="36" t="str">
        <f ca="true">+IF(OFFSET('Sanitation Data'!$E$32,0,10*ROW('Sanitation Data'!E188))="","",OFFSET('Sanitation Data'!$E$32,0,10*ROW('Sanitation Data'!E188)))</f>
        <v/>
      </c>
      <c r="CY194" s="36" t="str">
        <f ca="true">+IF(OFFSET('Sanitation Data'!$E$33,0,10*ROW('Sanitation Data'!E188))="","",OFFSET('Sanitation Data'!$E$33,0,10*ROW('Sanitation Data'!E188)))</f>
        <v/>
      </c>
      <c r="CZ194" s="36" t="str">
        <f ca="true">+IF(OFFSET('Sanitation Data'!$F$29,0,10*ROW('Sanitation Data'!F188))="","",OFFSET('Sanitation Data'!$F$29,0,10*ROW('Sanitation Data'!F188)))</f>
        <v/>
      </c>
      <c r="DA194" s="36" t="str">
        <f ca="true">+IF(OFFSET('Sanitation Data'!$F$30,0,10*ROW('Sanitation Data'!F188))="","",OFFSET('Sanitation Data'!$F$30,0,10*ROW('Sanitation Data'!F188)))</f>
        <v/>
      </c>
      <c r="DB194" s="36" t="str">
        <f ca="true">+IF(OFFSET('Sanitation Data'!$F$31,0,10*ROW('Sanitation Data'!F188))="","",OFFSET('Sanitation Data'!$F$31,0,10*ROW('Sanitation Data'!F188)))</f>
        <v/>
      </c>
      <c r="DC194" s="36" t="str">
        <f ca="true">+IF(OFFSET('Sanitation Data'!$F$32,0,10*ROW('Sanitation Data'!F188))="","",OFFSET('Sanitation Data'!$F$32,0,10*ROW('Sanitation Data'!F188)))</f>
        <v/>
      </c>
      <c r="DD194" s="36" t="str">
        <f ca="true">+IF(OFFSET('Sanitation Data'!$F$33,0,10*ROW('Sanitation Data'!F188))="","",OFFSET('Sanitation Data'!$F$33,0,10*ROW('Sanitation Data'!F188)))</f>
        <v/>
      </c>
      <c r="DE194" s="36" t="str">
        <f ca="true">+IF(OFFSET('Sanitation Data'!$G$29,0,10*ROW('Sanitation Data'!G188))="","",OFFSET('Sanitation Data'!$G$29,0,10*ROW('Sanitation Data'!G188)))</f>
        <v/>
      </c>
      <c r="DF194" s="36" t="str">
        <f ca="true">+IF(OFFSET('Sanitation Data'!$G$30,0,10*ROW('Sanitation Data'!G188))="","",OFFSET('Sanitation Data'!$G$30,0,10*ROW('Sanitation Data'!G188)))</f>
        <v/>
      </c>
      <c r="DG194" s="36" t="str">
        <f ca="true">+IF(OFFSET('Sanitation Data'!$G$31,0,10*ROW('Sanitation Data'!G188))="","",OFFSET('Sanitation Data'!$G$31,0,10*ROW('Sanitation Data'!G188)))</f>
        <v/>
      </c>
      <c r="DH194" s="36" t="str">
        <f ca="true">+IF(OFFSET('Sanitation Data'!$G$32,0,10*ROW('Sanitation Data'!G188))="","",OFFSET('Sanitation Data'!$G$32,0,10*ROW('Sanitation Data'!G188)))</f>
        <v/>
      </c>
      <c r="DI194" s="36" t="str">
        <f ca="true">+IF(OFFSET('Sanitation Data'!$G$33,0,10*ROW('Sanitation Data'!G188))="","",OFFSET('Sanitation Data'!$G$33,0,10*ROW('Sanitation Data'!G188)))</f>
        <v/>
      </c>
      <c r="DJ194" s="36" t="str">
        <f ca="true">+IF(OFFSET('Sanitation Data'!$H$29,0,10*ROW('Sanitation Data'!H188))="","",OFFSET('Sanitation Data'!$H$29,0,10*ROW('Sanitation Data'!H188)))</f>
        <v/>
      </c>
      <c r="DK194" s="36" t="str">
        <f ca="true">+IF(OFFSET('Sanitation Data'!$H$30,0,10*ROW('Sanitation Data'!H188))="","",OFFSET('Sanitation Data'!$H$30,0,10*ROW('Sanitation Data'!H188)))</f>
        <v/>
      </c>
      <c r="DL194" s="36" t="str">
        <f ca="true">+IF(OFFSET('Sanitation Data'!$H$31,0,10*ROW('Sanitation Data'!H188))="","",OFFSET('Sanitation Data'!$H$31,0,10*ROW('Sanitation Data'!H188)))</f>
        <v/>
      </c>
      <c r="DM194" s="36" t="str">
        <f ca="true">+IF(OFFSET('Sanitation Data'!$H$32,0,10*ROW('Sanitation Data'!H188))="","",OFFSET('Sanitation Data'!$H$32,0,10*ROW('Sanitation Data'!H188)))</f>
        <v/>
      </c>
      <c r="DN194" s="36" t="str">
        <f ca="true">+IF(OFFSET('Sanitation Data'!$H$33,0,10*ROW('Sanitation Data'!H188))="","",OFFSET('Sanitation Data'!$H$33,0,10*ROW('Sanitation Data'!H188)))</f>
        <v/>
      </c>
      <c r="DO194" s="36" t="str">
        <f ca="true">+IF(OFFSET('Hygiene Data'!$C$12,0,10*ROW('Hygiene Data'!C188))="","",OFFSET('Hygiene Data'!$C$12,0,10*ROW('Hygiene Data'!C188)))</f>
        <v/>
      </c>
      <c r="DP194" s="36" t="str">
        <f ca="true">+IF(OFFSET('Hygiene Data'!$C$13,0,10*ROW('Hygiene Data'!C188))="","",OFFSET('Hygiene Data'!$C$13,0,10*ROW('Hygiene Data'!C188)))</f>
        <v/>
      </c>
      <c r="DQ194" s="36" t="str">
        <f ca="true">+IF(OFFSET('Hygiene Data'!$C$14,0,10*ROW('Hygiene Data'!C188))="","",OFFSET('Hygiene Data'!$C$14,0,10*ROW('Hygiene Data'!C188)))</f>
        <v/>
      </c>
      <c r="DR194" s="36" t="str">
        <f ca="true">+IF(OFFSET('Hygiene Data'!$D$12,0,10*ROW('Hygiene Data'!D188))="","",OFFSET('Hygiene Data'!$D$12,0,10*ROW('Hygiene Data'!D188)))</f>
        <v/>
      </c>
      <c r="DS194" s="36" t="str">
        <f ca="true">+IF(OFFSET('Hygiene Data'!$D$13,0,10*ROW('Hygiene Data'!D188))="","",OFFSET('Hygiene Data'!$D$13,0,10*ROW('Hygiene Data'!D188)))</f>
        <v/>
      </c>
      <c r="DT194" s="36" t="str">
        <f ca="true">+IF(OFFSET('Hygiene Data'!$D$14,0,10*ROW('Hygiene Data'!D188))="","",OFFSET('Hygiene Data'!$D$14,0,10*ROW('Hygiene Data'!D188)))</f>
        <v/>
      </c>
      <c r="DU194" s="36" t="str">
        <f ca="true">+IF(OFFSET('Hygiene Data'!$E$12,0,10*ROW('Hygiene Data'!E188))="","",OFFSET('Hygiene Data'!$E$12,0,10*ROW('Hygiene Data'!E188)))</f>
        <v/>
      </c>
      <c r="DV194" s="36" t="str">
        <f ca="true">+IF(OFFSET('Hygiene Data'!$E$13,0,10*ROW('Hygiene Data'!E188))="","",OFFSET('Hygiene Data'!$E$13,0,10*ROW('Hygiene Data'!E188)))</f>
        <v/>
      </c>
      <c r="DW194" s="36" t="str">
        <f ca="true">+IF(OFFSET('Hygiene Data'!$E$14,0,10*ROW('Hygiene Data'!E188))="","",OFFSET('Hygiene Data'!$E$14,0,10*ROW('Hygiene Data'!E188)))</f>
        <v/>
      </c>
      <c r="DX194" s="36" t="str">
        <f ca="true">+IF(OFFSET('Hygiene Data'!$F$12,0,10*ROW('Hygiene Data'!F188))="","",OFFSET('Hygiene Data'!$F$12,0,10*ROW('Hygiene Data'!F188)))</f>
        <v/>
      </c>
      <c r="DY194" s="36" t="str">
        <f ca="true">+IF(OFFSET('Hygiene Data'!$F$13,0,10*ROW('Hygiene Data'!F188))="","",OFFSET('Hygiene Data'!$F$13,0,10*ROW('Hygiene Data'!F188)))</f>
        <v/>
      </c>
      <c r="DZ194" s="36" t="str">
        <f ca="true">+IF(OFFSET('Hygiene Data'!$F$14,0,10*ROW('Hygiene Data'!F188))="","",OFFSET('Hygiene Data'!$F$14,0,10*ROW('Hygiene Data'!F188)))</f>
        <v/>
      </c>
      <c r="EA194" s="36" t="str">
        <f ca="true">+IF(OFFSET('Hygiene Data'!$G$12,0,10*ROW('Hygiene Data'!G188))="","",OFFSET('Hygiene Data'!$G$12,0,10*ROW('Hygiene Data'!G188)))</f>
        <v/>
      </c>
      <c r="EB194" s="36" t="str">
        <f ca="true">+IF(OFFSET('Hygiene Data'!$G$13,0,10*ROW('Hygiene Data'!G188))="","",OFFSET('Hygiene Data'!$G$13,0,10*ROW('Hygiene Data'!G188)))</f>
        <v/>
      </c>
      <c r="EC194" s="36" t="str">
        <f ca="true">+IF(OFFSET('Hygiene Data'!$G$14,0,10*ROW('Hygiene Data'!G188))="","",OFFSET('Hygiene Data'!$G$14,0,10*ROW('Hygiene Data'!G188)))</f>
        <v/>
      </c>
      <c r="ED194" s="36" t="str">
        <f ca="true">+IF(OFFSET('Hygiene Data'!$H$12,0,10*ROW('Hygiene Data'!H188))="","",OFFSET('Hygiene Data'!$H$12,0,10*ROW('Hygiene Data'!H188)))</f>
        <v/>
      </c>
      <c r="EE194" s="36" t="str">
        <f ca="true">+IF(OFFSET('Hygiene Data'!$H$13,0,10*ROW('Hygiene Data'!H188))="","",OFFSET('Hygiene Data'!$H$13,0,10*ROW('Hygiene Data'!H188)))</f>
        <v/>
      </c>
      <c r="EF194" s="36" t="str">
        <f ca="true">+IF(OFFSET('Hygiene Data'!$H$14,0,10*ROW('Hygiene Data'!H188))="","",OFFSET('Hygiene Data'!$H$14,0,10*ROW('Hygiene Data'!H188)))</f>
        <v/>
      </c>
    </row>
    <row r="195" x14ac:dyDescent="0.2">
      <c r="A195" s="59" t="str">
        <f ca="true">+IF(OFFSET('Water Data'!$B$1,0,10*ROW('Water Data'!B192))="","",OFFSET('Water Data'!$B$1,0,10*ROW('Water Data'!B192)))</f>
        <v/>
      </c>
      <c r="B195" s="59" t="str">
        <f ca="true">+IF(OFFSET('Water Data'!$A$3,0,10*ROW('Water Data'!A192))="","",OFFSET('Water Data'!$A$3,0,10*ROW('Water Data'!A192)))</f>
        <v/>
      </c>
      <c r="C195" s="59" t="str">
        <f ca="true">+IF(OFFSET('Water Data'!$C$3,0,10*ROW('Water Data'!C192))="","",OFFSET('Water Data'!$C$3,0,10*ROW('Water Data'!C192)))</f>
        <v/>
      </c>
      <c r="D195" s="250" t="e">
        <f ca="true">+IF(AND(ISNUMBER(OFFSET('Water Data'!$C$5,0,10*ROW('Water Data'!C189))),BS195="Yes"),100-OFFSET('Water Data'!$C$5,0,10*ROW('Water Data'!C189)),IF(AND(ISNUMBER(OFFSET('Water Data'!$C$5,0,10*ROW('Water Data'!C189))),BS195="No",ISNUMBER(OFFSET('Water Data'!$C$5,0,10*ROW('Water Data'!C189)))),CONCATENATE("[",ROUND(100-OFFSET('Water Data'!$C$5,0,10*ROW('Water Data'!C189)),0),"]"),IF(AND(ISNUMBER(OFFSET('Water Data'!$C$5,0,10*ROW('Water Data'!C189))),BS195="",ISNUMBER(OFFSET('Water Data'!$C$5,0,10*ROW('Water Data'!C189)))),100-OFFSET('Water Data'!$C$5,0,10*ROW('Water Data'!C189)),NA())))</f>
        <v>#N/A</v>
      </c>
      <c r="E195" s="250" t="e">
        <f ca="true">+IF(AND(ISNUMBER(OFFSET('Water Data'!$C$7,0,10*ROW('Water Data'!D189))),BT195="Yes"),OFFSET('Water Data'!$C$7,0,10*ROW('Water Data'!C189)),IF(AND(ISNUMBER(OFFSET('Water Data'!$C$7,0,10*ROW('Water Data'!C189))),BT195="No",ISNUMBER(OFFSET('Water Data'!$C$7,0,10*ROW('Water Data'!C189)))),CONCATENATE("[",ROUND(OFFSET('Water Data'!$C$7,0,10*ROW('Water Data'!C189)),0),"]"),IF(AND(ISNUMBER(OFFSET('Water Data'!$C$7,0,10*ROW('Water Data'!C189))),BT195="",ISNUMBER(OFFSET('Water Data'!$C$7,0,10*ROW('Water Data'!C189)))),OFFSET('Water Data'!$C$7,0,10*ROW('Water Data'!C189)),NA())))</f>
        <v>#N/A</v>
      </c>
      <c r="F195" s="250" t="e">
        <f ca="true">+IF(AND(ISNUMBER(OFFSET('Water Data'!$C$10,0,10*ROW('Water Data'!C189))),BU195="Yes"),OFFSET('Water Data'!$C$10,0,10*ROW('Water Data'!C189)),IF(AND(ISNUMBER(OFFSET('Water Data'!$C$10,0,10*ROW('Water Data'!C189))),BU195="No",ISNUMBER(OFFSET('Water Data'!$C$10,0,10*ROW('Water Data'!C189)))),CONCATENATE("[",ROUND(OFFSET('Water Data'!$C$10,0,10*ROW('Water Data'!C189)),0),"]"),IF(AND(ISNUMBER(OFFSET('Water Data'!$C$10,0,10*ROW('Water Data'!C189))),BU195="",ISNUMBER(OFFSET('Water Data'!$C$10,0,10*ROW('Water Data'!C189)))),OFFSET('Water Data'!$C$10,0,10*ROW('Water Data'!C189)),NA())))</f>
        <v>#N/A</v>
      </c>
      <c r="G195" s="250" t="e">
        <f ca="true">+IF(AND(ISNUMBER(OFFSET('Water Data'!$D$5,0,10*ROW('Water Data'!D189))),BV195="Yes"),100-OFFSET('Water Data'!$D$5,0,10*ROW('Water Data'!D189)),IF(AND(ISNUMBER(OFFSET('Water Data'!$D$5,0,10*ROW('Water Data'!D189))),BV195="No",ISNUMBER(OFFSET('Water Data'!$D$5,0,10*ROW('Water Data'!D189)))),CONCATENATE("[",ROUND(100-OFFSET('Water Data'!$D$5,0,10*ROW('Water Data'!D189)),0),"]"),IF(AND(ISNUMBER(OFFSET('Water Data'!$D$5,0,10*ROW('Water Data'!D189))),BV195="",ISNUMBER(OFFSET('Water Data'!$D$5,0,10*ROW('Water Data'!D189)))),100-OFFSET('Water Data'!$D$5,0,10*ROW('Water Data'!D189)),NA())))</f>
        <v>#N/A</v>
      </c>
      <c r="H195" s="250" t="e">
        <f ca="true">+IF(AND(ISNUMBER(OFFSET('Water Data'!$D$7,0,10*ROW('Water Data'!D189))),BW195="Yes"),OFFSET('Water Data'!$D$7,0,10*ROW('Water Data'!D189)),IF(AND(ISNUMBER(OFFSET('Water Data'!$D$7,0,10*ROW('Water Data'!D189))),BW195="No",ISNUMBER(OFFSET('Water Data'!$D$7,0,10*ROW('Water Data'!D189)))),CONCATENATE("[",ROUND(OFFSET('Water Data'!$C$7,0,10*ROW('Water Data'!D189)),0),"]"),IF(AND(ISNUMBER(OFFSET('Water Data'!$D$7,0,10*ROW('Water Data'!D189))),BW195="",ISNUMBER(OFFSET('Water Data'!$D$7,0,10*ROW('Water Data'!D189)))),OFFSET('Water Data'!$D$7,0,10*ROW('Water Data'!D189)),NA())))</f>
        <v>#N/A</v>
      </c>
      <c r="I195" s="250" t="e">
        <f ca="true">+IF(AND(ISNUMBER(OFFSET('Water Data'!$D$10,0,10*ROW('Water Data'!D189))),BX195="Yes"),OFFSET('Water Data'!$D$10,0,10*ROW('Water Data'!D189)),IF(AND(ISNUMBER(OFFSET('Water Data'!$D$10,0,10*ROW('Water Data'!D189))),BX195="No",ISNUMBER(OFFSET('Water Data'!$D$10,0,10*ROW('Water Data'!D189)))),CONCATENATE("[",ROUND(OFFSET('Water Data'!$D$10,0,10*ROW('Water Data'!D189)),0),"]"),IF(AND(ISNUMBER(OFFSET('Water Data'!$D$10,0,10*ROW('Water Data'!D189))),BX195="",ISNUMBER(OFFSET('Water Data'!$D$10,0,10*ROW('Water Data'!D189)))),OFFSET('Water Data'!$D$10,0,10*ROW('Water Data'!D189)),NA())))</f>
        <v>#N/A</v>
      </c>
      <c r="J195" s="250" t="e">
        <f ca="true">+IF(AND(ISNUMBER(OFFSET('Water Data'!$E$5,0,10*ROW('Water Data'!E189))),BY195="Yes"),100-OFFSET('Water Data'!$E$5,0,10*ROW('Water Data'!E189)),IF(AND(ISNUMBER(OFFSET('Water Data'!$E$5,0,10*ROW('Water Data'!E189))),BY195="No",ISNUMBER(OFFSET('Water Data'!$E$5,0,10*ROW('Water Data'!E189)))),CONCATENATE("[",ROUND(100-OFFSET('Water Data'!$E$5,0,10*ROW('Water Data'!E189)),0),"]"),IF(AND(ISNUMBER(OFFSET('Water Data'!$E$5,0,10*ROW('Water Data'!E189))),BY195="",ISNUMBER(OFFSET('Water Data'!$E$5,0,10*ROW('Water Data'!E189)))),100-OFFSET('Water Data'!$E$5,0,10*ROW('Water Data'!E189)),NA())))</f>
        <v>#N/A</v>
      </c>
      <c r="K195" s="250" t="e">
        <f ca="true">+IF(AND(ISNUMBER(OFFSET('Water Data'!$E$7,0,10*ROW('Water Data'!E189))),BZ195="Yes"),OFFSET('Water Data'!$E$7,0,10*ROW('Water Data'!E189)),IF(AND(ISNUMBER(OFFSET('Water Data'!$E$7,0,10*ROW('Water Data'!E189))),BZ195="No",ISNUMBER(OFFSET('Water Data'!$E$7,0,10*ROW('Water Data'!E189)))),CONCATENATE("[",ROUND(OFFSET('Water Data'!$E$7,0,10*ROW('Water Data'!E189)),0),"]"),IF(AND(ISNUMBER(OFFSET('Water Data'!$E$7,0,10*ROW('Water Data'!E189))),BZ195="",ISNUMBER(OFFSET('Water Data'!$E$7,0,10*ROW('Water Data'!E189)))),OFFSET('Water Data'!$E$7,0,10*ROW('Water Data'!E189)),NA())))</f>
        <v>#N/A</v>
      </c>
      <c r="L195" s="250" t="e">
        <f ca="true">+IF(AND(ISNUMBER(OFFSET('Water Data'!$E$10,0,10*ROW('Water Data'!E189))),CA195="Yes"),OFFSET('Water Data'!$E$10,0,10*ROW('Water Data'!E189)),IF(AND(ISNUMBER(OFFSET('Water Data'!$E$10,0,10*ROW('Water Data'!E189))),CA195="No",ISNUMBER(OFFSET('Water Data'!$E$10,0,10*ROW('Water Data'!E189)))),CONCATENATE("[",ROUND(OFFSET('Water Data'!$E$10,0,10*ROW('Water Data'!E189)),0),"]"),IF(AND(ISNUMBER(OFFSET('Water Data'!$E$10,0,10*ROW('Water Data'!E189))),CA195="",ISNUMBER(OFFSET('Water Data'!$E$10,0,10*ROW('Water Data'!E189)))),OFFSET('Water Data'!$E$10,0,10*ROW('Water Data'!E189)),NA())))</f>
        <v>#N/A</v>
      </c>
      <c r="M195" s="250" t="e">
        <f ca="true">+IF(AND(ISNUMBER(OFFSET('Water Data'!$F$5,0,10*ROW('Water Data'!F189))),CB195="Yes"),100-OFFSET('Water Data'!$F$5,0,10*ROW('Water Data'!F189)),IF(AND(ISNUMBER(OFFSET('Water Data'!$F$5,0,10*ROW('Water Data'!F189))),CB195="No",ISNUMBER(OFFSET('Water Data'!$F$5,0,10*ROW('Water Data'!F189)))),CONCATENATE("[",ROUND(100-OFFSET('Water Data'!$F$5,0,10*ROW('Water Data'!F189)),0),"]"),IF(AND(ISNUMBER(OFFSET('Water Data'!$F$5,0,10*ROW('Water Data'!F189))),CB195="",ISNUMBER(OFFSET('Water Data'!$F$5,0,10*ROW('Water Data'!F189)))),100-OFFSET('Water Data'!$F$5,0,10*ROW('Water Data'!F189)),NA())))</f>
        <v>#N/A</v>
      </c>
      <c r="N195" s="250" t="e">
        <f ca="true">+IF(AND(ISNUMBER(OFFSET('Water Data'!$F$7,0,10*ROW('Water Data'!F189))),CC195="Yes"),OFFSET('Water Data'!$F$7,0,10*ROW('Water Data'!F189)),IF(AND(ISNUMBER(OFFSET('Water Data'!$F$7,0,10*ROW('Water Data'!F189))),CC195="No",ISNUMBER(OFFSET('Water Data'!$F$7,0,10*ROW('Water Data'!F189)))),CONCATENATE("[",ROUND(OFFSET('Water Data'!$F$7,0,10*ROW('Water Data'!F189)),0),"]"),IF(AND(ISNUMBER(OFFSET('Water Data'!$F$7,0,10*ROW('Water Data'!F189))),CC195="",ISNUMBER(OFFSET('Water Data'!$F$7,0,10*ROW('Water Data'!F189)))),OFFSET('Water Data'!$F$7,0,10*ROW('Water Data'!F189)),NA())))</f>
        <v>#N/A</v>
      </c>
      <c r="O195" s="250" t="e">
        <f ca="true">+IF(AND(ISNUMBER(OFFSET('Water Data'!$F$10,0,10*ROW('Water Data'!F189))),CD195="Yes"),OFFSET('Water Data'!$F$10,0,10*ROW('Water Data'!F189)),IF(AND(ISNUMBER(OFFSET('Water Data'!$F$10,0,10*ROW('Water Data'!F189))),CD195="No",ISNUMBER(OFFSET('Water Data'!$F$10,0,10*ROW('Water Data'!F189)))),CONCATENATE("[",ROUND(OFFSET('Water Data'!$F$10,0,10*ROW('Water Data'!F189)),0),"]"),IF(AND(ISNUMBER(OFFSET('Water Data'!$F$10,0,10*ROW('Water Data'!F189))),CD195="",ISNUMBER(OFFSET('Water Data'!$F$10,0,10*ROW('Water Data'!F189)))),OFFSET('Water Data'!$F$10,0,10*ROW('Water Data'!F189)),NA())))</f>
        <v>#N/A</v>
      </c>
      <c r="P195" s="250" t="e">
        <f ca="true">+IF(AND(ISNUMBER(OFFSET('Water Data'!$G$5,0,10*ROW('Water Data'!G189))),CE195="Yes"),100-OFFSET('Water Data'!$G$5,0,10*ROW('Water Data'!G189)),IF(AND(ISNUMBER(OFFSET('Water Data'!$G$5,0,10*ROW('Water Data'!G189))),CE195="No",ISNUMBER(OFFSET('Water Data'!$G$5,0,10*ROW('Water Data'!G189)))),CONCATENATE("[",ROUND(100-OFFSET('Water Data'!$G$5,0,10*ROW('Water Data'!G189)),0),"]"),IF(AND(ISNUMBER(OFFSET('Water Data'!$G$5,0,10*ROW('Water Data'!G189))),CE195="",ISNUMBER(OFFSET('Water Data'!$G$5,0,10*ROW('Water Data'!G189)))),100-OFFSET('Water Data'!$G$5,0,10*ROW('Water Data'!G189)),NA())))</f>
        <v>#N/A</v>
      </c>
      <c r="Q195" s="250" t="e">
        <f ca="true">+IF(AND(ISNUMBER(OFFSET('Water Data'!$G$7,0,10*ROW('Water Data'!G189))),CF195="Yes"),OFFSET('Water Data'!$G$7,0,10*ROW('Water Data'!G189)),IF(AND(ISNUMBER(OFFSET('Water Data'!$G$7,0,10*ROW('Water Data'!G189))),CF195="No",ISNUMBER(OFFSET('Water Data'!$G$7,0,10*ROW('Water Data'!G189)))),CONCATENATE("[",ROUND(OFFSET('Water Data'!$G$7,0,10*ROW('Water Data'!G189)),0),"]"),IF(AND(ISNUMBER(OFFSET('Water Data'!$G$7,0,10*ROW('Water Data'!G189))),CF195="",ISNUMBER(OFFSET('Water Data'!$G$7,0,10*ROW('Water Data'!G189)))),OFFSET('Water Data'!$G$7,0,10*ROW('Water Data'!G189)),NA())))</f>
        <v>#N/A</v>
      </c>
      <c r="R195" s="250" t="e">
        <f ca="true">+IF(AND(ISNUMBER(OFFSET('Water Data'!$G$10,0,10*ROW('Water Data'!G189))),CG195="Yes"),OFFSET('Water Data'!$G$10,0,10*ROW('Water Data'!G189)),IF(AND(ISNUMBER(OFFSET('Water Data'!$G$10,0,10*ROW('Water Data'!G189))),CG195="No",ISNUMBER(OFFSET('Water Data'!$G$10,0,10*ROW('Water Data'!G189)))),CONCATENATE("[",ROUND(OFFSET('Water Data'!$G$10,0,10*ROW('Water Data'!G189)),0),"]"),IF(AND(ISNUMBER(OFFSET('Water Data'!$G$10,0,10*ROW('Water Data'!G189))),CG195="",ISNUMBER(OFFSET('Water Data'!$G$10,0,10*ROW('Water Data'!G189)))),OFFSET('Water Data'!$G$10,0,10*ROW('Water Data'!G189)),NA())))</f>
        <v>#N/A</v>
      </c>
      <c r="S195" s="250" t="e">
        <f ca="true">+IF(AND(ISNUMBER(OFFSET('Water Data'!$H$5,0,10*ROW('Water Data'!H189))),CH195="Yes"),100-OFFSET('Water Data'!$H$5,0,10*ROW('Water Data'!H189)),IF(AND(ISNUMBER(OFFSET('Water Data'!$H$5,0,10*ROW('Water Data'!H189))),CH195="No",ISNUMBER(OFFSET('Water Data'!$H$5,0,10*ROW('Water Data'!H189)))),CONCATENATE("[",ROUND(100-OFFSET('Water Data'!$H$5,0,10*ROW('Water Data'!H189)),0),"]"),IF(AND(ISNUMBER(OFFSET('Water Data'!$H$5,0,10*ROW('Water Data'!H189))),CH195="",ISNUMBER(OFFSET('Water Data'!$H$5,0,10*ROW('Water Data'!H189)))),100-OFFSET('Water Data'!$H$5,0,10*ROW('Water Data'!H189)),NA())))</f>
        <v>#N/A</v>
      </c>
      <c r="T195" s="250" t="e">
        <f ca="true">+IF(AND(ISNUMBER(OFFSET('Water Data'!$H$7,0,10*ROW('Water Data'!H189))),CI195="Yes"),OFFSET('Water Data'!$H$7,0,10*ROW('Water Data'!H189)),IF(AND(ISNUMBER(OFFSET('Water Data'!$H$7,0,10*ROW('Water Data'!H189))),CI195="No",ISNUMBER(OFFSET('Water Data'!$H$7,0,10*ROW('Water Data'!H189)))),CONCATENATE("[",ROUND(OFFSET('Water Data'!$H$7,0,10*ROW('Water Data'!H189)),0),"]"),IF(AND(ISNUMBER(OFFSET('Water Data'!$H$7,0,10*ROW('Water Data'!H189))),CI195="",ISNUMBER(OFFSET('Water Data'!$H$7,0,10*ROW('Water Data'!H189)))),OFFSET('Water Data'!$H$7,0,10*ROW('Water Data'!H189)),NA())))</f>
        <v>#N/A</v>
      </c>
      <c r="U195" s="250" t="e">
        <f ca="true">+IF(AND(ISNUMBER(OFFSET('Water Data'!$H$10,0,10*ROW('Water Data'!H189))),CJ195="Yes"),OFFSET('Water Data'!$H$10,0,10*ROW('Water Data'!H189)),IF(AND(ISNUMBER(OFFSET('Water Data'!$H$10,0,10*ROW('Water Data'!H189))),CJ195="No",ISNUMBER(OFFSET('Water Data'!$H$10,0,10*ROW('Water Data'!H189)))),CONCATENATE("[",ROUND(OFFSET('Water Data'!$H$10,0,10*ROW('Water Data'!H189)),0),"]"),IF(AND(ISNUMBER(OFFSET('Water Data'!$H$10,0,10*ROW('Water Data'!H189))),CJ195="",ISNUMBER(OFFSET('Water Data'!$H$10,0,10*ROW('Water Data'!H189)))),OFFSET('Water Data'!$H$10,0,10*ROW('Water Data'!H189)),NA())))</f>
        <v>#N/A</v>
      </c>
      <c r="V195" s="251" t="e">
        <f ca="true">+IF(AND(ISNUMBER(OFFSET('Sanitation Data'!$C$5,0,10*ROW('Sanitation Data'!C189))),CK195="Yes"),100-OFFSET('Sanitation Data'!$C$5,0,10*ROW('Sanitation Data'!C189)),IF(AND(ISNUMBER(OFFSET('Sanitation Data'!$C$5,0,10*ROW('Sanitation Data'!C189))),CK195="No",ISNUMBER(OFFSET('Sanitation Data'!$C$5,0,10*ROW('Sanitation Data'!C189)))),CONCATENATE("[",ROUND(100-OFFSET('Sanitation Data'!$C$5,0,10*ROW('Sanitation Data'!C189)),0),"]"),IF(AND(ISNUMBER(OFFSET('Sanitation Data'!$C$5,0,10*ROW('Sanitation Data'!C189))),CK195="",ISNUMBER(OFFSET('Sanitation Data'!$C$5,0,10*ROW('Sanitation Data'!C189)))),100-OFFSET('Sanitation Data'!$C$5,0,10*ROW('Sanitation Data'!C189)),NA())))</f>
        <v>#N/A</v>
      </c>
      <c r="W195" s="251" t="e">
        <f ca="true">+IF(AND(ISNUMBER(OFFSET('Sanitation Data'!$C$7,0,10*ROW('Sanitation Data'!C189))),CL195="Yes"),OFFSET('Sanitation Data'!$C$7,0,10*ROW('Sanitation Data'!C189)),IF(AND(ISNUMBER(OFFSET('Sanitation Data'!$C$7,0,10*ROW('Sanitation Data'!C189))),CL195="No",ISNUMBER(OFFSET('Sanitation Data'!$C$7,0,10*ROW('Sanitation Data'!C189)))),CONCATENATE("[",ROUND(OFFSET('Sanitation Data'!$C$7,0,10*ROW('Sanitation Data'!C189)),0),"]"),IF(AND(ISNUMBER(OFFSET('Sanitation Data'!$C$7,0,10*ROW('Sanitation Data'!C189))),CL195="",ISNUMBER(OFFSET('Sanitation Data'!$C$7,0,10*ROW('Sanitation Data'!C189)))),OFFSET('Sanitation Data'!$C$7,0,10*ROW('Sanitation Data'!C189)),NA())))</f>
        <v>#N/A</v>
      </c>
      <c r="X195" s="251" t="e">
        <f ca="true">+IF(AND(ISNUMBER(OFFSET('Sanitation Data'!$C$11,0,10*ROW('Sanitation Data'!C189))),CM195="Yes"),OFFSET('Sanitation Data'!$C$11,0,10*ROW('Sanitation Data'!C189)),IF(AND(ISNUMBER(OFFSET('Sanitation Data'!$C$11,0,10*ROW('Sanitation Data'!C189))),CM195="No",ISNUMBER(OFFSET('Sanitation Data'!$C$11,0,10*ROW('Sanitation Data'!C189)))),CONCATENATE("[",ROUND(OFFSET('Sanitation Data'!$C$11,0,10*ROW('Sanitation Data'!C189)),0),"]"),IF(AND(ISNUMBER(OFFSET('Sanitation Data'!$C$11,0,10*ROW('Sanitation Data'!C189))),CM195="",ISNUMBER(OFFSET('Sanitation Data'!$C$11,0,10*ROW('Sanitation Data'!C189)))),OFFSET('Sanitation Data'!$C$11,0,10*ROW('Sanitation Data'!C189)),NA())))</f>
        <v>#N/A</v>
      </c>
      <c r="Y195" s="251" t="e">
        <f ca="true">+IF(AND(ISNUMBER(OFFSET('Sanitation Data'!$C$12,0,10*ROW('Sanitation Data'!C189))),CN195="Yes"),OFFSET('Sanitation Data'!$C$12,0,10*ROW('Sanitation Data'!C189)),IF(AND(ISNUMBER(OFFSET('Sanitation Data'!$C$12,0,10*ROW('Sanitation Data'!C189))),CN195="No",ISNUMBER(OFFSET('Sanitation Data'!$C$12,0,10*ROW('Sanitation Data'!C189)))),CONCATENATE("[",ROUND(OFFSET('Sanitation Data'!$C$12,0,10*ROW('Sanitation Data'!C189)),0),"]"),IF(AND(ISNUMBER(OFFSET('Sanitation Data'!$C$12,0,10*ROW('Sanitation Data'!C189))),CN195="",ISNUMBER(OFFSET('Sanitation Data'!$C$12,0,10*ROW('Sanitation Data'!C189)))),OFFSET('Sanitation Data'!$C$12,0,10*ROW('Sanitation Data'!C189)),NA())))</f>
        <v>#N/A</v>
      </c>
      <c r="Z195" s="251" t="e">
        <f ca="true">+IF(AND(ISNUMBER(OFFSET('Sanitation Data'!$C$13,0,10*ROW('Sanitation Data'!C189))),CO195="Yes"),OFFSET('Sanitation Data'!$C$13,0,10*ROW('Sanitation Data'!C189)),IF(AND(ISNUMBER(OFFSET('Sanitation Data'!$C$13,0,10*ROW('Sanitation Data'!C189))),CO195="No",ISNUMBER(OFFSET('Sanitation Data'!$C$13,0,10*ROW('Sanitation Data'!C189)))),CONCATENATE("[",ROUND(OFFSET('Sanitation Data'!$C$13,0,10*ROW('Sanitation Data'!C189)),0),"]"),IF(AND(ISNUMBER(OFFSET('Sanitation Data'!$C$13,0,10*ROW('Sanitation Data'!C189))),CO195="",ISNUMBER(OFFSET('Sanitation Data'!$C$13,0,10*ROW('Sanitation Data'!C189)))),OFFSET('Sanitation Data'!$C$13,0,10*ROW('Sanitation Data'!C189)),NA())))</f>
        <v>#N/A</v>
      </c>
      <c r="AA195" s="251" t="e">
        <f ca="true">+IF(AND(ISNUMBER(OFFSET('Sanitation Data'!$D$5,0,10*ROW('Sanitation Data'!D189))),CP195="Yes"),100-OFFSET('Sanitation Data'!$D$5,0,10*ROW('Sanitation Data'!D189)),IF(AND(ISNUMBER(OFFSET('Sanitation Data'!$D$5,0,10*ROW('Sanitation Data'!D189))),CP195="No",ISNUMBER(OFFSET('Sanitation Data'!$D$5,0,10*ROW('Sanitation Data'!D189)))),CONCATENATE("[",ROUND(100-OFFSET('Sanitation Data'!$D$5,0,10*ROW('Sanitation Data'!D189)),0),"]"),IF(AND(ISNUMBER(OFFSET('Sanitation Data'!$D$5,0,10*ROW('Sanitation Data'!D189))),CP195="",ISNUMBER(OFFSET('Sanitation Data'!$D$5,0,10*ROW('Sanitation Data'!D189)))),100-OFFSET('Sanitation Data'!$D$5,0,10*ROW('Sanitation Data'!D189)),NA())))</f>
        <v>#N/A</v>
      </c>
      <c r="AB195" s="251" t="e">
        <f ca="true">+IF(AND(ISNUMBER(OFFSET('Sanitation Data'!$D$7,0,10*ROW('Sanitation Data'!D189))),CQ195="Yes"),OFFSET('Sanitation Data'!$D$7,0,10*ROW('Sanitation Data'!G189)),IF(AND(ISNUMBER(OFFSET('Sanitation Data'!$D$7,0,10*ROW('Sanitation Data'!D189))),CQ195="No",ISNUMBER(OFFSET('Sanitation Data'!$D$7,0,10*ROW('Sanitation Data'!D189)))),CONCATENATE("[",ROUND(OFFSET('Sanitation Data'!$D$7,0,10*ROW('Sanitation Data'!D189)),0),"]"),IF(AND(ISNUMBER(OFFSET('Sanitation Data'!$D$7,0,10*ROW('Sanitation Data'!D189))),CQ195="",ISNUMBER(OFFSET('Sanitation Data'!$D$7,0,10*ROW('Sanitation Data'!D189)))),OFFSET('Sanitation Data'!$D$7,0,10*ROW('Sanitation Data'!D189)),NA())))</f>
        <v>#N/A</v>
      </c>
      <c r="AC195" s="251" t="e">
        <f ca="true">+IF(AND(ISNUMBER(OFFSET('Sanitation Data'!$D$11,0,10*ROW('Sanitation Data'!D189))),CR195="Yes"),OFFSET('Sanitation Data'!$D$11,0,10*ROW('Sanitation Data'!D189)),IF(AND(ISNUMBER(OFFSET('Sanitation Data'!$D$11,0,10*ROW('Sanitation Data'!D189))),CR195="No",ISNUMBER(OFFSET('Sanitation Data'!$D$11,0,10*ROW('Sanitation Data'!D189)))),CONCATENATE("[",ROUND(OFFSET('Sanitation Data'!$D$11,0,10*ROW('Sanitation Data'!D189)),0),"]"),IF(AND(ISNUMBER(OFFSET('Sanitation Data'!$D$11,0,10*ROW('Sanitation Data'!D189))),CR195="",ISNUMBER(OFFSET('Sanitation Data'!$D$11,0,10*ROW('Sanitation Data'!D189)))),OFFSET('Sanitation Data'!$D$11,0,10*ROW('Sanitation Data'!D189)),NA())))</f>
        <v>#N/A</v>
      </c>
      <c r="AD195" s="251" t="e">
        <f ca="true">+IF(AND(ISNUMBER(OFFSET('Sanitation Data'!$D$12,0,10*ROW('Sanitation Data'!D189))),CS195="Yes"),OFFSET('Sanitation Data'!$D$12,0,10*ROW('Sanitation Data'!D189)),IF(AND(ISNUMBER(OFFSET('Sanitation Data'!$D$12,0,10*ROW('Sanitation Data'!D189))),CS195="No",ISNUMBER(OFFSET('Sanitation Data'!$D$12,0,10*ROW('Sanitation Data'!D189)))),CONCATENATE("[",ROUND(OFFSET('Sanitation Data'!$D$12,0,10*ROW('Sanitation Data'!D189)),0),"]"),IF(AND(ISNUMBER(OFFSET('Sanitation Data'!$D$12,0,10*ROW('Sanitation Data'!D189))),CS195="",ISNUMBER(OFFSET('Sanitation Data'!$D$12,0,10*ROW('Sanitation Data'!D189)))),OFFSET('Sanitation Data'!$D$12,0,10*ROW('Sanitation Data'!D189)),NA())))</f>
        <v>#N/A</v>
      </c>
      <c r="AE195" s="251" t="e">
        <f ca="true">+IF(AND(ISNUMBER(OFFSET('Sanitation Data'!$D$13,0,10*ROW('Sanitation Data'!D189))),CT195="Yes"),OFFSET('Sanitation Data'!$D$13,0,10*ROW('Sanitation Data'!D189)),IF(AND(ISNUMBER(OFFSET('Sanitation Data'!$D$13,0,10*ROW('Sanitation Data'!D189))),CT195="No",ISNUMBER(OFFSET('Sanitation Data'!$D$13,0,10*ROW('Sanitation Data'!D189)))),CONCATENATE("[",ROUND(OFFSET('Sanitation Data'!$D$13,0,10*ROW('Sanitation Data'!D189)),0),"]"),IF(AND(ISNUMBER(OFFSET('Sanitation Data'!$D$13,0,10*ROW('Sanitation Data'!D189))),CT195="",ISNUMBER(OFFSET('Sanitation Data'!$D$13,0,10*ROW('Sanitation Data'!D189)))),OFFSET('Sanitation Data'!$D$13,0,10*ROW('Sanitation Data'!D189)),NA())))</f>
        <v>#N/A</v>
      </c>
      <c r="AF195" s="251" t="e">
        <f ca="true">+IF(AND(ISNUMBER(OFFSET('Sanitation Data'!$E$5,0,10*ROW('Sanitation Data'!E189))),CU195="Yes"),100-OFFSET('Sanitation Data'!$E$5,0,10*ROW('Sanitation Data'!E189)),IF(AND(ISNUMBER(OFFSET('Sanitation Data'!$E$5,0,10*ROW('Sanitation Data'!E189))),CU195="No",ISNUMBER(OFFSET('Sanitation Data'!$E$5,0,10*ROW('Sanitation Data'!E189)))),CONCATENATE("[",ROUND(100-OFFSET('Sanitation Data'!$E$5,0,10*ROW('Sanitation Data'!E189)),0),"]"),IF(AND(ISNUMBER(OFFSET('Sanitation Data'!$E$5,0,10*ROW('Sanitation Data'!E189))),CU195="",ISNUMBER(OFFSET('Sanitation Data'!$E$5,0,10*ROW('Sanitation Data'!E189)))),100-OFFSET('Sanitation Data'!$E$5,0,10*ROW('Sanitation Data'!E189)),NA())))</f>
        <v>#N/A</v>
      </c>
      <c r="AG195" s="251" t="e">
        <f ca="true">+IF(AND(ISNUMBER(OFFSET('Sanitation Data'!$E$7,0,10*ROW('Sanitation Data'!E189))),CV195="Yes"),OFFSET('Sanitation Data'!$E$7,0,10*ROW('Sanitation Data'!E189)),IF(AND(ISNUMBER(OFFSET('Sanitation Data'!$E$7,0,10*ROW('Sanitation Data'!E189))),CV195="No",ISNUMBER(OFFSET('Sanitation Data'!$E$7,0,10*ROW('Sanitation Data'!E189)))),CONCATENATE("[",ROUND(OFFSET('Sanitation Data'!$E$7,0,10*ROW('Sanitation Data'!E189)),0),"]"),IF(AND(ISNUMBER(OFFSET('Sanitation Data'!$E$7,0,10*ROW('Sanitation Data'!E189))),CV195="",ISNUMBER(OFFSET('Sanitation Data'!$E$7,0,10*ROW('Sanitation Data'!E189)))),OFFSET('Sanitation Data'!$E$7,0,10*ROW('Sanitation Data'!E189)),NA())))</f>
        <v>#N/A</v>
      </c>
      <c r="AH195" s="251" t="e">
        <f ca="true">+IF(AND(ISNUMBER(OFFSET('Sanitation Data'!$E$11,0,10*ROW('Sanitation Data'!E189))),CW195="Yes"),OFFSET('Sanitation Data'!$E$11,0,10*ROW('Sanitation Data'!E189)),IF(AND(ISNUMBER(OFFSET('Sanitation Data'!$E$11,0,10*ROW('Sanitation Data'!E189))),CW195="No",ISNUMBER(OFFSET('Sanitation Data'!$E$11,0,10*ROW('Sanitation Data'!E189)))),CONCATENATE("[",ROUND(OFFSET('Sanitation Data'!$E$11,0,10*ROW('Sanitation Data'!E189)),0),"]"),IF(AND(ISNUMBER(OFFSET('Sanitation Data'!$E$11,0,10*ROW('Sanitation Data'!E189))),CW195="",ISNUMBER(OFFSET('Sanitation Data'!$E$11,0,10*ROW('Sanitation Data'!E189)))),OFFSET('Sanitation Data'!$E$11,0,10*ROW('Sanitation Data'!E189)),NA())))</f>
        <v>#N/A</v>
      </c>
      <c r="AI195" s="251" t="e">
        <f ca="true">+IF(AND(ISNUMBER(OFFSET('Sanitation Data'!$E$12,0,10*ROW('Sanitation Data'!E189))),CX195="Yes"),OFFSET('Sanitation Data'!$E$12,0,10*ROW('Sanitation Data'!E189)),IF(AND(ISNUMBER(OFFSET('Sanitation Data'!$E$12,0,10*ROW('Sanitation Data'!E189))),CX195="No",ISNUMBER(OFFSET('Sanitation Data'!$E$12,0,10*ROW('Sanitation Data'!E189)))),CONCATENATE("[",ROUND(OFFSET('Sanitation Data'!$E$12,0,10*ROW('Sanitation Data'!E189)),0),"]"),IF(AND(ISNUMBER(OFFSET('Sanitation Data'!$E$12,0,10*ROW('Sanitation Data'!E189))),CX195="",ISNUMBER(OFFSET('Sanitation Data'!$E$12,0,10*ROW('Sanitation Data'!E189)))),OFFSET('Sanitation Data'!$E$12,0,10*ROW('Sanitation Data'!E189)),NA())))</f>
        <v>#N/A</v>
      </c>
      <c r="AJ195" s="251" t="e">
        <f ca="true">+IF(AND(ISNUMBER(OFFSET('Sanitation Data'!$E$13,0,10*ROW('Sanitation Data'!E189))),CY195="Yes"),OFFSET('Sanitation Data'!$E$13,0,10*ROW('Sanitation Data'!E189)),IF(AND(ISNUMBER(OFFSET('Sanitation Data'!$E$13,0,10*ROW('Sanitation Data'!E189))),CY195="No",ISNUMBER(OFFSET('Sanitation Data'!$E$13,0,10*ROW('Sanitation Data'!E189)))),CONCATENATE("[",ROUND(OFFSET('Sanitation Data'!$E$13,0,10*ROW('Sanitation Data'!E189)),0),"]"),IF(AND(ISNUMBER(OFFSET('Sanitation Data'!$E$13,0,10*ROW('Sanitation Data'!E189))),CY195="",ISNUMBER(OFFSET('Sanitation Data'!$E$13,0,10*ROW('Sanitation Data'!E189)))),OFFSET('Sanitation Data'!$E$13,0,10*ROW('Sanitation Data'!E189)),NA())))</f>
        <v>#N/A</v>
      </c>
      <c r="AK195" s="251" t="e">
        <f ca="true">+IF(AND(ISNUMBER(OFFSET('Sanitation Data'!$F$5,0,10*ROW('Sanitation Data'!F189))),CZ195="Yes"),100-OFFSET('Sanitation Data'!$F$5,0,10*ROW('Sanitation Data'!F189)),IF(AND(ISNUMBER(OFFSET('Sanitation Data'!$F$5,0,10*ROW('Sanitation Data'!F189))),CZ195="No",ISNUMBER(OFFSET('Sanitation Data'!$F$5,0,10*ROW('Sanitation Data'!F189)))),CONCATENATE("[",ROUND(100-OFFSET('Sanitation Data'!$F$5,0,10*ROW('Sanitation Data'!F189)),0),"]"),IF(AND(ISNUMBER(OFFSET('Sanitation Data'!$F$5,0,10*ROW('Sanitation Data'!F189))),CZ195="",ISNUMBER(OFFSET('Sanitation Data'!$F$5,0,10*ROW('Sanitation Data'!F189)))),100-OFFSET('Sanitation Data'!$F$5,0,10*ROW('Sanitation Data'!F189)),NA())))</f>
        <v>#N/A</v>
      </c>
      <c r="AL195" s="251" t="e">
        <f ca="true">+IF(AND(ISNUMBER(OFFSET('Sanitation Data'!$F$7,0,10*ROW('Sanitation Data'!F189))),DA195="Yes"),OFFSET('Sanitation Data'!$F$7,0,10*ROW('Sanitation Data'!F189)),IF(AND(ISNUMBER(OFFSET('Sanitation Data'!$F$7,0,10*ROW('Sanitation Data'!F189))),DA195="No",ISNUMBER(OFFSET('Sanitation Data'!$F$7,0,10*ROW('Sanitation Data'!F189)))),CONCATENATE("[",ROUND(OFFSET('Sanitation Data'!$F$7,0,10*ROW('Sanitation Data'!F189)),0),"]"),IF(AND(ISNUMBER(OFFSET('Sanitation Data'!$F$7,0,10*ROW('Sanitation Data'!F189))),DA195="",ISNUMBER(OFFSET('Sanitation Data'!$F$7,0,10*ROW('Sanitation Data'!F189)))),OFFSET('Sanitation Data'!$F$7,0,10*ROW('Sanitation Data'!F189)),NA())))</f>
        <v>#N/A</v>
      </c>
      <c r="AM195" s="251" t="e">
        <f ca="true">+IF(AND(ISNUMBER(OFFSET('Sanitation Data'!$F$11,0,10*ROW('Sanitation Data'!F189))),DB195="Yes"),OFFSET('Sanitation Data'!$F$11,0,10*ROW('Sanitation Data'!F189)),IF(AND(ISNUMBER(OFFSET('Sanitation Data'!$F$11,0,10*ROW('Sanitation Data'!F189))),DB195="No",ISNUMBER(OFFSET('Sanitation Data'!$F$11,0,10*ROW('Sanitation Data'!F189)))),CONCATENATE("[",ROUND(OFFSET('Sanitation Data'!$F$11,0,10*ROW('Sanitation Data'!F189)),0),"]"),IF(AND(ISNUMBER(OFFSET('Sanitation Data'!$F$11,0,10*ROW('Sanitation Data'!F189))),DB195="",ISNUMBER(OFFSET('Sanitation Data'!$F$11,0,10*ROW('Sanitation Data'!F189)))),OFFSET('Sanitation Data'!$F$11,0,10*ROW('Sanitation Data'!F189)),NA())))</f>
        <v>#N/A</v>
      </c>
      <c r="AN195" s="251" t="e">
        <f ca="true">+IF(AND(ISNUMBER(OFFSET('Sanitation Data'!$F$12,0,10*ROW('Sanitation Data'!F189))),DC195="Yes"),OFFSET('Sanitation Data'!$F$12,0,10*ROW('Sanitation Data'!F189)),IF(AND(ISNUMBER(OFFSET('Sanitation Data'!$F$12,0,10*ROW('Sanitation Data'!F189))),DC195="No",ISNUMBER(OFFSET('Sanitation Data'!$F$12,0,10*ROW('Sanitation Data'!F189)))),CONCATENATE("[",ROUND(OFFSET('Sanitation Data'!$F$12,0,10*ROW('Sanitation Data'!F189)),0),"]"),IF(AND(ISNUMBER(OFFSET('Sanitation Data'!$F$12,0,10*ROW('Sanitation Data'!F189))),DC195="",ISNUMBER(OFFSET('Sanitation Data'!$F$12,0,10*ROW('Sanitation Data'!F189)))),OFFSET('Sanitation Data'!$F$12,0,10*ROW('Sanitation Data'!F189)),NA())))</f>
        <v>#N/A</v>
      </c>
      <c r="AO195" s="251" t="e">
        <f ca="true">+IF(AND(ISNUMBER(OFFSET('Sanitation Data'!$F$13,0,10*ROW('Sanitation Data'!F189))),DD195="Yes"),OFFSET('Sanitation Data'!$F$13,0,10*ROW('Sanitation Data'!F189)),IF(AND(ISNUMBER(OFFSET('Sanitation Data'!$F$13,0,10*ROW('Sanitation Data'!F189))),DD195="No",ISNUMBER(OFFSET('Sanitation Data'!$F$13,0,10*ROW('Sanitation Data'!F189)))),CONCATENATE("[",ROUND(OFFSET('Sanitation Data'!$F$13,0,10*ROW('Sanitation Data'!F189)),0),"]"),IF(AND(ISNUMBER(OFFSET('Sanitation Data'!$F$13,0,10*ROW('Sanitation Data'!F189))),DD195="",ISNUMBER(OFFSET('Sanitation Data'!$F$13,0,10*ROW('Sanitation Data'!F189)))),OFFSET('Sanitation Data'!$F$13,0,10*ROW('Sanitation Data'!F189)),NA())))</f>
        <v>#N/A</v>
      </c>
      <c r="AP195" s="251" t="e">
        <f ca="true">+IF(AND(ISNUMBER(OFFSET('Sanitation Data'!$G$5,0,10*ROW('Sanitation Data'!G189))),DE195="Yes"),100-OFFSET('Sanitation Data'!$G$5,0,10*ROW('Sanitation Data'!G189)),IF(AND(ISNUMBER(OFFSET('Sanitation Data'!$G$5,0,10*ROW('Sanitation Data'!G189))),DE195="No",ISNUMBER(OFFSET('Sanitation Data'!$G$5,0,10*ROW('Sanitation Data'!G189)))),CONCATENATE("[",ROUND(100-OFFSET('Sanitation Data'!$G$5,0,10*ROW('Sanitation Data'!G189)),0),"]"),IF(AND(ISNUMBER(OFFSET('Sanitation Data'!$G$5,0,10*ROW('Sanitation Data'!G189))),DE195="",ISNUMBER(OFFSET('Sanitation Data'!$G$5,0,10*ROW('Sanitation Data'!G189)))),100-OFFSET('Sanitation Data'!$G$5,0,10*ROW('Sanitation Data'!G189)),NA())))</f>
        <v>#N/A</v>
      </c>
      <c r="AQ195" s="251" t="e">
        <f ca="true">+IF(AND(ISNUMBER(OFFSET('Sanitation Data'!$G$7,0,10*ROW('Sanitation Data'!G189))),DF195="Yes"),OFFSET('Sanitation Data'!$G$7,0,10*ROW('Sanitation Data'!G189)),IF(AND(ISNUMBER(OFFSET('Sanitation Data'!$G$7,0,10*ROW('Sanitation Data'!G189))),DF195="No",ISNUMBER(OFFSET('Sanitation Data'!$G$7,0,10*ROW('Sanitation Data'!G189)))),CONCATENATE("[",ROUND(OFFSET('Sanitation Data'!$G$7,0,10*ROW('Sanitation Data'!G189)),0),"]"),IF(AND(ISNUMBER(OFFSET('Sanitation Data'!$G$7,0,10*ROW('Sanitation Data'!G189))),DF195="",ISNUMBER(OFFSET('Sanitation Data'!$G$7,0,10*ROW('Sanitation Data'!G189)))),OFFSET('Sanitation Data'!$G$7,0,10*ROW('Sanitation Data'!G189)),NA())))</f>
        <v>#N/A</v>
      </c>
      <c r="AR195" s="251" t="e">
        <f ca="true">+IF(AND(ISNUMBER(OFFSET('Sanitation Data'!$G$11,0,10*ROW('Sanitation Data'!G189))),DG195="Yes"),OFFSET('Sanitation Data'!$G$11,0,10*ROW('Sanitation Data'!G189)),IF(AND(ISNUMBER(OFFSET('Sanitation Data'!$G$11,0,10*ROW('Sanitation Data'!G189))),DG195="No",ISNUMBER(OFFSET('Sanitation Data'!$G$11,0,10*ROW('Sanitation Data'!G189)))),CONCATENATE("[",ROUND(OFFSET('Sanitation Data'!$G$11,0,10*ROW('Sanitation Data'!G189)),0),"]"),IF(AND(ISNUMBER(OFFSET('Sanitation Data'!$G$11,0,10*ROW('Sanitation Data'!G189))),DG195="",ISNUMBER(OFFSET('Sanitation Data'!$G$11,0,10*ROW('Sanitation Data'!G189)))),OFFSET('Sanitation Data'!$G$11,0,10*ROW('Sanitation Data'!G189)),NA())))</f>
        <v>#N/A</v>
      </c>
      <c r="AS195" s="251" t="e">
        <f ca="true">+IF(AND(ISNUMBER(OFFSET('Sanitation Data'!$G$12,0,10*ROW('Sanitation Data'!G189))),DH195="Yes"),OFFSET('Sanitation Data'!$G$12,0,10*ROW('Sanitation Data'!G189)),IF(AND(ISNUMBER(OFFSET('Sanitation Data'!$G$12,0,10*ROW('Sanitation Data'!G189))),DH195="No",ISNUMBER(OFFSET('Sanitation Data'!$G$12,0,10*ROW('Sanitation Data'!G189)))),CONCATENATE("[",ROUND(OFFSET('Sanitation Data'!$G$12,0,10*ROW('Sanitation Data'!G189)),0),"]"),IF(AND(ISNUMBER(OFFSET('Sanitation Data'!$G$12,0,10*ROW('Sanitation Data'!G189))),DH195="",ISNUMBER(OFFSET('Sanitation Data'!$G$12,0,10*ROW('Sanitation Data'!G189)))),OFFSET('Sanitation Data'!$G$12,0,10*ROW('Sanitation Data'!G189)),NA())))</f>
        <v>#N/A</v>
      </c>
      <c r="AT195" s="251" t="e">
        <f ca="true">+IF(AND(ISNUMBER(OFFSET('Sanitation Data'!$G$13,0,10*ROW('Sanitation Data'!G189))),DI195="Yes"),OFFSET('Sanitation Data'!$G$13,0,10*ROW('Sanitation Data'!G189)),IF(AND(ISNUMBER(OFFSET('Sanitation Data'!$G$13,0,10*ROW('Sanitation Data'!G189))),DI195="No",ISNUMBER(OFFSET('Sanitation Data'!$G$13,0,10*ROW('Sanitation Data'!G189)))),CONCATENATE("[",ROUND(OFFSET('Sanitation Data'!$G$13,0,10*ROW('Sanitation Data'!G189)),0),"]"),IF(AND(ISNUMBER(OFFSET('Sanitation Data'!$G$13,0,10*ROW('Sanitation Data'!G189))),DI195="",ISNUMBER(OFFSET('Sanitation Data'!$G$13,0,10*ROW('Sanitation Data'!G189)))),OFFSET('Sanitation Data'!$G$13,0,10*ROW('Sanitation Data'!G189)),NA())))</f>
        <v>#N/A</v>
      </c>
      <c r="AU195" s="251" t="e">
        <f ca="true">+IF(AND(ISNUMBER(OFFSET('Sanitation Data'!$H$5,0,10*ROW('Sanitation Data'!H189))),DJ195="Yes"),100-OFFSET('Sanitation Data'!$H$5,0,10*ROW('Sanitation Data'!H189)),IF(AND(ISNUMBER(OFFSET('Sanitation Data'!$H$5,0,10*ROW('Sanitation Data'!H189))),DJ195="No",ISNUMBER(OFFSET('Sanitation Data'!$H$5,0,10*ROW('Sanitation Data'!H189)))),CONCATENATE("[",ROUND(100-OFFSET('Sanitation Data'!$H$5,0,10*ROW('Sanitation Data'!H189)),0),"]"),IF(AND(ISNUMBER(OFFSET('Sanitation Data'!$H$5,0,10*ROW('Sanitation Data'!H189))),DJ195="",ISNUMBER(OFFSET('Sanitation Data'!$H$5,0,10*ROW('Sanitation Data'!H189)))),100-OFFSET('Sanitation Data'!$H$5,0,10*ROW('Sanitation Data'!H189)),NA())))</f>
        <v>#N/A</v>
      </c>
      <c r="AV195" s="251" t="e">
        <f ca="true">+IF(AND(ISNUMBER(OFFSET('Sanitation Data'!$H$7,0,10*ROW('Sanitation Data'!H189))),DK195="Yes"),OFFSET('Sanitation Data'!$H$7,0,10*ROW('Sanitation Data'!H189)),IF(AND(ISNUMBER(OFFSET('Sanitation Data'!$H$7,0,10*ROW('Sanitation Data'!H189))),DK195="No",ISNUMBER(OFFSET('Sanitation Data'!$H$7,0,10*ROW('Sanitation Data'!H189)))),CONCATENATE("[",ROUND(OFFSET('Sanitation Data'!$H$7,0,10*ROW('Sanitation Data'!H189)),0),"]"),IF(AND(ISNUMBER(OFFSET('Sanitation Data'!$H$7,0,10*ROW('Sanitation Data'!H189))),DK195="",ISNUMBER(OFFSET('Sanitation Data'!$H$7,0,10*ROW('Sanitation Data'!H189)))),OFFSET('Sanitation Data'!$H$7,0,10*ROW('Sanitation Data'!H189)),NA())))</f>
        <v>#N/A</v>
      </c>
      <c r="AW195" s="251" t="e">
        <f ca="true">+IF(AND(ISNUMBER(OFFSET('Sanitation Data'!$H$11,0,10*ROW('Sanitation Data'!H189))),DL195="Yes"),OFFSET('Sanitation Data'!$H$11,0,10*ROW('Sanitation Data'!H189)),IF(AND(ISNUMBER(OFFSET('Sanitation Data'!$H$11,0,10*ROW('Sanitation Data'!H189))),DL195="No",ISNUMBER(OFFSET('Sanitation Data'!$H$11,0,10*ROW('Sanitation Data'!H189)))),CONCATENATE("[",ROUND(OFFSET('Sanitation Data'!$H$11,0,10*ROW('Sanitation Data'!H189)),0),"]"),IF(AND(ISNUMBER(OFFSET('Sanitation Data'!$H$11,0,10*ROW('Sanitation Data'!H189))),DL195="",ISNUMBER(OFFSET('Sanitation Data'!$H$11,0,10*ROW('Sanitation Data'!H189)))),OFFSET('Sanitation Data'!$H$11,0,10*ROW('Sanitation Data'!H189)),NA())))</f>
        <v>#N/A</v>
      </c>
      <c r="AX195" s="251" t="e">
        <f ca="true">+IF(AND(ISNUMBER(OFFSET('Sanitation Data'!$H$12,0,10*ROW('Sanitation Data'!H189))),DM195="Yes"),OFFSET('Sanitation Data'!$H$12,0,10*ROW('Sanitation Data'!H189)),IF(AND(ISNUMBER(OFFSET('Sanitation Data'!$H$12,0,10*ROW('Sanitation Data'!H189))),DM195="No",ISNUMBER(OFFSET('Sanitation Data'!$H$12,0,10*ROW('Sanitation Data'!H189)))),CONCATENATE("[",ROUND(OFFSET('Sanitation Data'!$H$12,0,10*ROW('Sanitation Data'!H189)),0),"]"),IF(AND(ISNUMBER(OFFSET('Sanitation Data'!$H$12,0,10*ROW('Sanitation Data'!H189))),DM195="",ISNUMBER(OFFSET('Sanitation Data'!$H$12,0,10*ROW('Sanitation Data'!H189)))),OFFSET('Sanitation Data'!$H$12,0,10*ROW('Sanitation Data'!H189)),NA())))</f>
        <v>#N/A</v>
      </c>
      <c r="AY195" s="251" t="e">
        <f ca="true">+IF(AND(ISNUMBER(OFFSET('Sanitation Data'!$H$13,0,10*ROW('Sanitation Data'!H189))),DN195="Yes"),OFFSET('Sanitation Data'!$H$13,0,10*ROW('Sanitation Data'!H189)),IF(AND(ISNUMBER(OFFSET('Sanitation Data'!$H$13,0,10*ROW('Sanitation Data'!H189))),DN195="No",ISNUMBER(OFFSET('Sanitation Data'!$H$13,0,10*ROW('Sanitation Data'!H189)))),CONCATENATE("[",ROUND(OFFSET('Sanitation Data'!$H$13,0,10*ROW('Sanitation Data'!H189)),0),"]"),IF(AND(ISNUMBER(OFFSET('Sanitation Data'!$H$13,0,10*ROW('Sanitation Data'!H189))),DN195="",ISNUMBER(OFFSET('Sanitation Data'!$H$13,0,10*ROW('Sanitation Data'!H189)))),OFFSET('Sanitation Data'!$H$13,0,10*ROW('Sanitation Data'!H189)),NA())))</f>
        <v>#N/A</v>
      </c>
      <c r="AZ195" s="252" t="e">
        <f ca="true">+IF(AND(ISNUMBER(OFFSET('Hygiene Data'!$C$6,0,10*ROW('Hygiene Data'!C189))),DO195="Yes"),OFFSET('Hygiene Data'!$C$6,0,10*ROW('Hygiene Data'!C189)),IF(AND(ISNUMBER(OFFSET('Hygiene Data'!$C$6,0,10*ROW('Hygiene Data'!C189))),DO195="No",ISNUMBER(OFFSET('Hygiene Data'!$C$6,0,10*ROW('Hygiene Data'!C189)))),CONCATENATE("[",ROUND(OFFSET('Hygiene Data'!$C$6,0,10*ROW('Hygiene Data'!C189)),0),"]"),IF(AND(ISNUMBER(OFFSET('Hygiene Data'!$C$6,0,10*ROW('Hygiene Data'!C189))),DO195="",ISNUMBER(OFFSET('Hygiene Data'!$C$6,0,10*ROW('Hygiene Data'!C189)))),OFFSET('Hygiene Data'!$C$6,0,10*ROW('Hygiene Data'!C189)),NA())))</f>
        <v>#N/A</v>
      </c>
      <c r="BA195" s="252" t="e">
        <f ca="true">+IF(AND(ISNUMBER(OFFSET('Hygiene Data'!$C$8,0,10*ROW('Hygiene Data'!C189))),DP195="Yes"),OFFSET('Hygiene Data'!$C$8,0,10*ROW('Hygiene Data'!C189)),IF(AND(ISNUMBER(OFFSET('Hygiene Data'!$C$8,0,10*ROW('Hygiene Data'!C189))),DP195="No",ISNUMBER(OFFSET('Hygiene Data'!$C$8,0,10*ROW('Hygiene Data'!C189)))),CONCATENATE("[",ROUND(OFFSET('Hygiene Data'!$C$8,0,10*ROW('Hygiene Data'!C189)),0),"]"),IF(AND(ISNUMBER(OFFSET('Hygiene Data'!$C$8,0,10*ROW('Hygiene Data'!C189))),DP195="",ISNUMBER(OFFSET('Hygiene Data'!$C$8,0,10*ROW('Hygiene Data'!C189)))),OFFSET('Hygiene Data'!$C$8,0,10*ROW('Hygiene Data'!C189)),NA())))</f>
        <v>#N/A</v>
      </c>
      <c r="BB195" s="252" t="e">
        <f ca="true">+IF(AND(ISNUMBER(OFFSET('Hygiene Data'!$C$10,0,10*ROW('Hygiene Data'!C189))),DQ195="Yes"),OFFSET('Hygiene Data'!$C$10,0,10*ROW('Hygiene Data'!C189)),IF(AND(ISNUMBER(OFFSET('Hygiene Data'!$C$10,0,10*ROW('Hygiene Data'!C189))),DQ195="No",ISNUMBER(OFFSET('Hygiene Data'!$C$10,0,10*ROW('Hygiene Data'!C189)))),CONCATENATE("[",ROUND(OFFSET('Hygiene Data'!$C$10,0,10*ROW('Hygiene Data'!C189)),0),"]"),IF(AND(ISNUMBER(OFFSET('Hygiene Data'!$C$10,0,10*ROW('Hygiene Data'!C189))),DQ195="",ISNUMBER(OFFSET('Hygiene Data'!$C$10,0,10*ROW('Hygiene Data'!C189)))),OFFSET('Hygiene Data'!$C$10,0,10*ROW('Hygiene Data'!C189)),NA())))</f>
        <v>#N/A</v>
      </c>
      <c r="BC195" s="252" t="e">
        <f ca="true">+IF(AND(ISNUMBER(OFFSET('Hygiene Data'!$D$6,0,10*ROW('Hygiene Data'!D189))),DR195="Yes"),OFFSET('Hygiene Data'!$D$6,0,10*ROW('Hygiene Data'!D189)),IF(AND(ISNUMBER(OFFSET('Hygiene Data'!$D$6,0,10*ROW('Hygiene Data'!D189))),DR195="No",ISNUMBER(OFFSET('Hygiene Data'!$D$6,0,10*ROW('Hygiene Data'!D189)))),CONCATENATE("[",ROUND(OFFSET('Hygiene Data'!$D$6,0,10*ROW('Hygiene Data'!D189)),0),"]"),IF(AND(ISNUMBER(OFFSET('Hygiene Data'!$D$6,0,10*ROW('Hygiene Data'!D189))),DR195="",ISNUMBER(OFFSET('Hygiene Data'!$D$6,0,10*ROW('Hygiene Data'!D189)))),OFFSET('Hygiene Data'!$D$6,0,10*ROW('Hygiene Data'!D189)),NA())))</f>
        <v>#N/A</v>
      </c>
      <c r="BD195" s="252" t="e">
        <f ca="true">+IF(AND(ISNUMBER(OFFSET('Hygiene Data'!$D$8,0,10*ROW('Hygiene Data'!D189))),DS195="Yes"),OFFSET('Hygiene Data'!$D$8,0,10*ROW('Hygiene Data'!D189)),IF(AND(ISNUMBER(OFFSET('Hygiene Data'!$D$8,0,10*ROW('Hygiene Data'!D189))),DS195="No",ISNUMBER(OFFSET('Hygiene Data'!$D$8,0,10*ROW('Hygiene Data'!D189)))),CONCATENATE("[",ROUND(OFFSET('Hygiene Data'!$D$8,0,10*ROW('Hygiene Data'!D189)),0),"]"),IF(AND(ISNUMBER(OFFSET('Hygiene Data'!$D$8,0,10*ROW('Hygiene Data'!D189))),DS195="",ISNUMBER(OFFSET('Hygiene Data'!$D$8,0,10*ROW('Hygiene Data'!D189)))),OFFSET('Hygiene Data'!$D$8,0,10*ROW('Hygiene Data'!D189)),NA())))</f>
        <v>#N/A</v>
      </c>
      <c r="BE195" s="252" t="e">
        <f ca="true">+IF(AND(ISNUMBER(OFFSET('Hygiene Data'!$D$10,0,10*ROW('Hygiene Data'!D189))),DT195="Yes"),OFFSET('Hygiene Data'!$D$10,0,10*ROW('Hygiene Data'!D189)),IF(AND(ISNUMBER(OFFSET('Hygiene Data'!$D$10,0,10*ROW('Hygiene Data'!D189))),DT195="No",ISNUMBER(OFFSET('Hygiene Data'!$D$10,0,10*ROW('Hygiene Data'!D189)))),CONCATENATE("[",ROUND(OFFSET('Hygiene Data'!$D$10,0,10*ROW('Hygiene Data'!D189)),0),"]"),IF(AND(ISNUMBER(OFFSET('Hygiene Data'!$D$10,0,10*ROW('Hygiene Data'!D189))),DT195="",ISNUMBER(OFFSET('Hygiene Data'!$D$10,0,10*ROW('Hygiene Data'!D189)))),OFFSET('Hygiene Data'!$D$10,0,10*ROW('Hygiene Data'!D189)),NA())))</f>
        <v>#N/A</v>
      </c>
      <c r="BF195" s="252" t="e">
        <f ca="true">+IF(AND(ISNUMBER(OFFSET('Hygiene Data'!$E$6,0,10*ROW('Hygiene Data'!E189))),DU195="Yes"),OFFSET('Hygiene Data'!$E$6,0,10*ROW('Hygiene Data'!E189)),IF(AND(ISNUMBER(OFFSET('Hygiene Data'!$E$6,0,10*ROW('Hygiene Data'!E189))),DU195="No",ISNUMBER(OFFSET('Hygiene Data'!$E$6,0,10*ROW('Hygiene Data'!E189)))),CONCATENATE("[",ROUND(OFFSET('Hygiene Data'!$E$6,0,10*ROW('Hygiene Data'!E189)),0),"]"),IF(AND(ISNUMBER(OFFSET('Hygiene Data'!$E$6,0,10*ROW('Hygiene Data'!E189))),DU195="",ISNUMBER(OFFSET('Hygiene Data'!$E$6,0,10*ROW('Hygiene Data'!E189)))),OFFSET('Hygiene Data'!$E$6,0,10*ROW('Hygiene Data'!E189)),NA())))</f>
        <v>#N/A</v>
      </c>
      <c r="BG195" s="252" t="e">
        <f ca="true">+IF(AND(ISNUMBER(OFFSET('Hygiene Data'!$E$8,0,10*ROW('Hygiene Data'!E189))),DV195="Yes"),OFFSET('Hygiene Data'!$E$8,0,10*ROW('Hygiene Data'!E189)),IF(AND(ISNUMBER(OFFSET('Hygiene Data'!$E$8,0,10*ROW('Hygiene Data'!E189))),DV195="No",ISNUMBER(OFFSET('Hygiene Data'!$E$8,0,10*ROW('Hygiene Data'!E189)))),CONCATENATE("[",ROUND(OFFSET('Hygiene Data'!$E$8,0,10*ROW('Hygiene Data'!E189)),0),"]"),IF(AND(ISNUMBER(OFFSET('Hygiene Data'!$E$8,0,10*ROW('Hygiene Data'!E189))),DV195="",ISNUMBER(OFFSET('Hygiene Data'!$E$8,0,10*ROW('Hygiene Data'!E189)))),OFFSET('Hygiene Data'!$E$8,0,10*ROW('Hygiene Data'!E189)),NA())))</f>
        <v>#N/A</v>
      </c>
      <c r="BH195" s="252" t="e">
        <f ca="true">+IF(AND(ISNUMBER(OFFSET('Hygiene Data'!$E$10,0,10*ROW('Hygiene Data'!E189))),DW195="Yes"),OFFSET('Hygiene Data'!$E$10,0,10*ROW('Hygiene Data'!E189)),IF(AND(ISNUMBER(OFFSET('Hygiene Data'!$E$10,0,10*ROW('Hygiene Data'!E189))),DW195="No",ISNUMBER(OFFSET('Hygiene Data'!$E$10,0,10*ROW('Hygiene Data'!E189)))),CONCATENATE("[",ROUND(OFFSET('Hygiene Data'!$E$10,0,10*ROW('Hygiene Data'!E189)),0),"]"),IF(AND(ISNUMBER(OFFSET('Hygiene Data'!$E$10,0,10*ROW('Hygiene Data'!E189))),DW195="",ISNUMBER(OFFSET('Hygiene Data'!$E$10,0,10*ROW('Hygiene Data'!E189)))),OFFSET('Hygiene Data'!$E$10,0,10*ROW('Hygiene Data'!E189)),NA())))</f>
        <v>#N/A</v>
      </c>
      <c r="BI195" s="252" t="e">
        <f ca="true">+IF(AND(ISNUMBER(OFFSET('Hygiene Data'!$F$6,0,10*ROW('Hygiene Data'!F189))),DX195="Yes"),OFFSET('Hygiene Data'!$F$6,0,10*ROW('Hygiene Data'!F189)),IF(AND(ISNUMBER(OFFSET('Hygiene Data'!$F$6,0,10*ROW('Hygiene Data'!F189))),DX195="No",ISNUMBER(OFFSET('Hygiene Data'!$F$6,0,10*ROW('Hygiene Data'!F189)))),CONCATENATE("[",ROUND(OFFSET('Hygiene Data'!$F$6,0,10*ROW('Hygiene Data'!F189)),0),"]"),IF(AND(ISNUMBER(OFFSET('Hygiene Data'!$F$6,0,10*ROW('Hygiene Data'!F189))),DX195="",ISNUMBER(OFFSET('Hygiene Data'!$F$6,0,10*ROW('Hygiene Data'!F189)))),OFFSET('Hygiene Data'!$F$6,0,10*ROW('Hygiene Data'!F189)),NA())))</f>
        <v>#N/A</v>
      </c>
      <c r="BJ195" s="252" t="e">
        <f ca="true">+IF(AND(ISNUMBER(OFFSET('Hygiene Data'!$F$8,0,10*ROW('Hygiene Data'!F189))),DY195="Yes"),OFFSET('Hygiene Data'!$F$8,0,10*ROW('Hygiene Data'!F189)),IF(AND(ISNUMBER(OFFSET('Hygiene Data'!$F$8,0,10*ROW('Hygiene Data'!F189))),DY195="No",ISNUMBER(OFFSET('Hygiene Data'!$F$8,0,10*ROW('Hygiene Data'!F189)))),CONCATENATE("[",ROUND(OFFSET('Hygiene Data'!$F$8,0,10*ROW('Hygiene Data'!F189)),0),"]"),IF(AND(ISNUMBER(OFFSET('Hygiene Data'!$F$8,0,10*ROW('Hygiene Data'!F189))),DY195="",ISNUMBER(OFFSET('Hygiene Data'!$F$8,0,10*ROW('Hygiene Data'!F189)))),OFFSET('Hygiene Data'!$F$8,0,10*ROW('Hygiene Data'!F189)),NA())))</f>
        <v>#N/A</v>
      </c>
      <c r="BK195" s="252" t="e">
        <f ca="true">+IF(AND(ISNUMBER(OFFSET('Hygiene Data'!$F$10,0,10*ROW('Hygiene Data'!F189))),DZ195="Yes"),OFFSET('Hygiene Data'!$F$10,0,10*ROW('Hygiene Data'!F189)),IF(AND(ISNUMBER(OFFSET('Hygiene Data'!$F$10,0,10*ROW('Hygiene Data'!F189))),DZ195="No",ISNUMBER(OFFSET('Hygiene Data'!$F$10,0,10*ROW('Hygiene Data'!F189)))),CONCATENATE("[",ROUND(OFFSET('Hygiene Data'!$F$10,0,10*ROW('Hygiene Data'!F189)),0),"]"),IF(AND(ISNUMBER(OFFSET('Hygiene Data'!$F$10,0,10*ROW('Hygiene Data'!F189))),DZ195="",ISNUMBER(OFFSET('Hygiene Data'!$F$10,0,10*ROW('Hygiene Data'!F189)))),OFFSET('Hygiene Data'!$F$10,0,10*ROW('Hygiene Data'!F189)),NA())))</f>
        <v>#N/A</v>
      </c>
      <c r="BL195" s="252" t="e">
        <f ca="true">+IF(AND(ISNUMBER(OFFSET('Hygiene Data'!$G$6,0,10*ROW('Hygiene Data'!G189))),EA195="Yes"),OFFSET('Hygiene Data'!$G$6,0,10*ROW('Hygiene Data'!G189)),IF(AND(ISNUMBER(OFFSET('Hygiene Data'!$G$6,0,10*ROW('Hygiene Data'!G189))),EA195="No",ISNUMBER(OFFSET('Hygiene Data'!$G$6,0,10*ROW('Hygiene Data'!G189)))),CONCATENATE("[",ROUND(OFFSET('Hygiene Data'!$G$6,0,10*ROW('Hygiene Data'!G189)),0),"]"),IF(AND(ISNUMBER(OFFSET('Hygiene Data'!$G$6,0,10*ROW('Hygiene Data'!G189))),EA195="",ISNUMBER(OFFSET('Hygiene Data'!$G$6,0,10*ROW('Hygiene Data'!G189)))),OFFSET('Hygiene Data'!$G$6,0,10*ROW('Hygiene Data'!G189)),NA())))</f>
        <v>#N/A</v>
      </c>
      <c r="BM195" s="252" t="e">
        <f ca="true">+IF(AND(ISNUMBER(OFFSET('Hygiene Data'!$G$8,0,10*ROW('Hygiene Data'!G189))),EB195="Yes"),OFFSET('Hygiene Data'!$G$8,0,10*ROW('Hygiene Data'!G189)),IF(AND(ISNUMBER(OFFSET('Hygiene Data'!$G$8,0,10*ROW('Hygiene Data'!G189))),EB195="No",ISNUMBER(OFFSET('Hygiene Data'!$G$8,0,10*ROW('Hygiene Data'!G189)))),CONCATENATE("[",ROUND(OFFSET('Hygiene Data'!$G$8,0,10*ROW('Hygiene Data'!G189)),0),"]"),IF(AND(ISNUMBER(OFFSET('Hygiene Data'!$G$8,0,10*ROW('Hygiene Data'!G189))),EB195="",ISNUMBER(OFFSET('Hygiene Data'!$G$8,0,10*ROW('Hygiene Data'!G189)))),OFFSET('Hygiene Data'!$G$8,0,10*ROW('Hygiene Data'!G189)),NA())))</f>
        <v>#N/A</v>
      </c>
      <c r="BN195" s="252" t="e">
        <f ca="true">+IF(AND(ISNUMBER(OFFSET('Hygiene Data'!$G$10,0,10*ROW('Hygiene Data'!G189))),EC195="Yes"),OFFSET('Hygiene Data'!$G$10,0,10*ROW('Hygiene Data'!G189)),IF(AND(ISNUMBER(OFFSET('Hygiene Data'!$G$10,0,10*ROW('Hygiene Data'!G189))),EC195="No",ISNUMBER(OFFSET('Hygiene Data'!$G$10,0,10*ROW('Hygiene Data'!G189)))),CONCATENATE("[",ROUND(OFFSET('Hygiene Data'!$G$10,0,10*ROW('Hygiene Data'!G189)),0),"]"),IF(AND(ISNUMBER(OFFSET('Hygiene Data'!$G$10,0,10*ROW('Hygiene Data'!G189))),EC195="",ISNUMBER(OFFSET('Hygiene Data'!$G$10,0,10*ROW('Hygiene Data'!G189)))),OFFSET('Hygiene Data'!$G$10,0,10*ROW('Hygiene Data'!G189)),NA())))</f>
        <v>#N/A</v>
      </c>
      <c r="BO195" s="252" t="e">
        <f ca="true">+IF(AND(ISNUMBER(OFFSET('Hygiene Data'!$H$6,0,10*ROW('Hygiene Data'!H189))),ED195="Yes"),OFFSET('Hygiene Data'!$H$6,0,10*ROW('Hygiene Data'!H189)),IF(AND(ISNUMBER(OFFSET('Hygiene Data'!$H$6,0,10*ROW('Hygiene Data'!H189))),ED195="No",ISNUMBER(OFFSET('Hygiene Data'!$H$6,0,10*ROW('Hygiene Data'!H189)))),CONCATENATE("[",ROUND(OFFSET('Hygiene Data'!$H$6,0,10*ROW('Hygiene Data'!H189)),0),"]"),IF(AND(ISNUMBER(OFFSET('Hygiene Data'!$H$6,0,10*ROW('Hygiene Data'!H189))),ED195="",ISNUMBER(OFFSET('Hygiene Data'!$H$6,0,10*ROW('Hygiene Data'!H189)))),OFFSET('Hygiene Data'!$H$6,0,10*ROW('Hygiene Data'!H189)),NA())))</f>
        <v>#N/A</v>
      </c>
      <c r="BP195" s="252" t="e">
        <f ca="true">+IF(AND(ISNUMBER(OFFSET('Hygiene Data'!$H$8,0,10*ROW('Hygiene Data'!H189))),EE195="Yes"),OFFSET('Hygiene Data'!$H$8,0,10*ROW('Hygiene Data'!H189)),IF(AND(ISNUMBER(OFFSET('Hygiene Data'!$H$8,0,10*ROW('Hygiene Data'!H189))),EE195="No",ISNUMBER(OFFSET('Hygiene Data'!$H$8,0,10*ROW('Hygiene Data'!H189)))),CONCATENATE("[",ROUND(OFFSET('Hygiene Data'!$H$8,0,10*ROW('Hygiene Data'!H189)),0),"]"),IF(AND(ISNUMBER(OFFSET('Hygiene Data'!$H$8,0,10*ROW('Hygiene Data'!H189))),EE195="",ISNUMBER(OFFSET('Hygiene Data'!$H$8,0,10*ROW('Hygiene Data'!H189)))),OFFSET('Hygiene Data'!$H$8,0,10*ROW('Hygiene Data'!H189)),NA())))</f>
        <v>#N/A</v>
      </c>
      <c r="BQ195" s="252" t="e">
        <f ca="true">+IF(AND(ISNUMBER(OFFSET('Hygiene Data'!$H$10,0,10*ROW('Hygiene Data'!H189))),EF195="Yes"),OFFSET('Hygiene Data'!$H$10,0,10*ROW('Hygiene Data'!H189)),IF(AND(ISNUMBER(OFFSET('Hygiene Data'!$H$10,0,10*ROW('Hygiene Data'!H189))),EF195="No",ISNUMBER(OFFSET('Hygiene Data'!$H$10,0,10*ROW('Hygiene Data'!H189)))),CONCATENATE("[",ROUND(OFFSET('Hygiene Data'!$H$10,0,10*ROW('Hygiene Data'!H189)),0),"]"),IF(AND(ISNUMBER(OFFSET('Hygiene Data'!$H$10,0,10*ROW('Hygiene Data'!H189))),EF195="",ISNUMBER(OFFSET('Hygiene Data'!$H$10,0,10*ROW('Hygiene Data'!H189)))),OFFSET('Hygiene Data'!$H$10,0,10*ROW('Hygiene Data'!H189)),NA())))</f>
        <v>#N/A</v>
      </c>
      <c r="BS195" s="36" t="str">
        <f ca="true">+IF(OFFSET('Water Data'!$C$28,0,10*ROW('Water Data'!C189))="","",OFFSET('Water Data'!$C$28,0,10*ROW('Water Data'!C189)))</f>
        <v/>
      </c>
      <c r="BT195" s="36" t="str">
        <f ca="true">+IF(OFFSET('Water Data'!$C$29,0,10*ROW('Water Data'!C189))="","",OFFSET('Water Data'!$C$29,0,10*ROW('Water Data'!C189)))</f>
        <v/>
      </c>
      <c r="BU195" s="36" t="str">
        <f ca="true">+IF(OFFSET('Water Data'!$C$30,0,10*ROW('Water Data'!C189))="","",OFFSET('Water Data'!$C$30,0,10*ROW('Water Data'!C189)))</f>
        <v/>
      </c>
      <c r="BV195" s="36" t="str">
        <f ca="true">+IF(OFFSET('Water Data'!$D$28,0,10*ROW('Water Data'!D189))="","",OFFSET('Water Data'!$D$28,0,10*ROW('Water Data'!D189)))</f>
        <v/>
      </c>
      <c r="BW195" s="36" t="str">
        <f ca="true">+IF(OFFSET('Water Data'!$D$29,0,10*ROW('Water Data'!D189))="","",OFFSET('Water Data'!$D$29,0,10*ROW('Water Data'!D189)))</f>
        <v/>
      </c>
      <c r="BX195" s="36" t="str">
        <f ca="true">+IF(OFFSET('Water Data'!$D$30,0,10*ROW('Water Data'!D189))="","",OFFSET('Water Data'!$D$30,0,10*ROW('Water Data'!D189)))</f>
        <v/>
      </c>
      <c r="BY195" s="36" t="str">
        <f ca="true">+IF(OFFSET('Water Data'!$E$28,0,10*ROW('Water Data'!E189))="","",OFFSET('Water Data'!$E$28,0,10*ROW('Water Data'!E189)))</f>
        <v/>
      </c>
      <c r="BZ195" s="36" t="str">
        <f ca="true">+IF(OFFSET('Water Data'!$E$29,0,10*ROW('Water Data'!E189))="","",OFFSET('Water Data'!$E$29,0,10*ROW('Water Data'!E189)))</f>
        <v/>
      </c>
      <c r="CA195" s="36" t="str">
        <f ca="true">+IF(OFFSET('Water Data'!$E$30,0,10*ROW('Water Data'!E189))="","",OFFSET('Water Data'!$E$30,0,10*ROW('Water Data'!E189)))</f>
        <v/>
      </c>
      <c r="CB195" s="36" t="str">
        <f ca="true">+IF(OFFSET('Water Data'!$F$28,0,10*ROW('Water Data'!F189))="","",OFFSET('Water Data'!$F$28,0,10*ROW('Water Data'!F189)))</f>
        <v/>
      </c>
      <c r="CC195" s="36" t="str">
        <f ca="true">+IF(OFFSET('Water Data'!$F$29,0,10*ROW('Water Data'!F189))="","",OFFSET('Water Data'!$F$29,0,10*ROW('Water Data'!F189)))</f>
        <v/>
      </c>
      <c r="CD195" s="36" t="str">
        <f ca="true">+IF(OFFSET('Water Data'!$F$30,0,10*ROW('Water Data'!F189))="","",OFFSET('Water Data'!$F$30,0,10*ROW('Water Data'!F189)))</f>
        <v/>
      </c>
      <c r="CE195" s="36" t="str">
        <f ca="true">+IF(OFFSET('Water Data'!$G$28,0,10*ROW('Water Data'!G189))="","",OFFSET('Water Data'!$G$28,0,10*ROW('Water Data'!G189)))</f>
        <v/>
      </c>
      <c r="CF195" s="36" t="str">
        <f ca="true">+IF(OFFSET('Water Data'!$G$29,0,10*ROW('Water Data'!G189))="","",OFFSET('Water Data'!$G$29,0,10*ROW('Water Data'!G189)))</f>
        <v/>
      </c>
      <c r="CG195" s="36" t="str">
        <f ca="true">+IF(OFFSET('Water Data'!$G$30,0,10*ROW('Water Data'!G189))="","",OFFSET('Water Data'!$G$30,0,10*ROW('Water Data'!G189)))</f>
        <v/>
      </c>
      <c r="CH195" s="36" t="str">
        <f ca="true">+IF(OFFSET('Water Data'!$H$28,0,10*ROW('Water Data'!H189))="","",OFFSET('Water Data'!$H$28,0,10*ROW('Water Data'!H189)))</f>
        <v/>
      </c>
      <c r="CI195" s="36" t="str">
        <f ca="true">+IF(OFFSET('Water Data'!$H$29,0,10*ROW('Water Data'!H189))="","",OFFSET('Water Data'!$H$29,0,10*ROW('Water Data'!H189)))</f>
        <v/>
      </c>
      <c r="CJ195" s="36" t="str">
        <f ca="true">+IF(OFFSET('Water Data'!$H$30,0,10*ROW('Water Data'!H189))="","",OFFSET('Water Data'!$H$30,0,10*ROW('Water Data'!H189)))</f>
        <v/>
      </c>
      <c r="CK195" s="36" t="str">
        <f ca="true">+IF(OFFSET('Sanitation Data'!$C$29,0,10*ROW('Sanitation Data'!C189))="","",OFFSET('Sanitation Data'!$C$29,0,10*ROW('Sanitation Data'!C189)))</f>
        <v/>
      </c>
      <c r="CL195" s="36" t="str">
        <f ca="true">+IF(OFFSET('Sanitation Data'!$C$30,0,10*ROW('Sanitation Data'!C189))="","",OFFSET('Sanitation Data'!$C$30,0,10*ROW('Sanitation Data'!C189)))</f>
        <v/>
      </c>
      <c r="CM195" s="36" t="str">
        <f ca="true">+IF(OFFSET('Sanitation Data'!$C$31,0,10*ROW('Sanitation Data'!C189))="","",OFFSET('Sanitation Data'!$C$31,0,10*ROW('Sanitation Data'!C189)))</f>
        <v/>
      </c>
      <c r="CN195" s="36" t="str">
        <f ca="true">+IF(OFFSET('Sanitation Data'!$C$32,0,10*ROW('Sanitation Data'!C189))="","",OFFSET('Sanitation Data'!$C$32,0,10*ROW('Sanitation Data'!C189)))</f>
        <v/>
      </c>
      <c r="CO195" s="36" t="str">
        <f ca="true">+IF(OFFSET('Sanitation Data'!$C$33,0,10*ROW('Sanitation Data'!C189))="","",OFFSET('Sanitation Data'!$C$33,0,10*ROW('Sanitation Data'!C189)))</f>
        <v/>
      </c>
      <c r="CP195" s="36" t="str">
        <f ca="true">+IF(OFFSET('Sanitation Data'!$D$29,0,10*ROW('Sanitation Data'!D189))="","",OFFSET('Sanitation Data'!$D$29,0,10*ROW('Sanitation Data'!D189)))</f>
        <v/>
      </c>
      <c r="CQ195" s="36" t="str">
        <f ca="true">+IF(OFFSET('Sanitation Data'!$D$30,0,10*ROW('Sanitation Data'!D189))="","",OFFSET('Sanitation Data'!$D$30,0,10*ROW('Sanitation Data'!D189)))</f>
        <v/>
      </c>
      <c r="CR195" s="36" t="str">
        <f ca="true">+IF(OFFSET('Sanitation Data'!$D$31,0,10*ROW('Sanitation Data'!D189))="","",OFFSET('Sanitation Data'!$D$31,0,10*ROW('Sanitation Data'!D189)))</f>
        <v/>
      </c>
      <c r="CS195" s="36" t="str">
        <f ca="true">+IF(OFFSET('Sanitation Data'!$D$32,0,10*ROW('Sanitation Data'!D189))="","",OFFSET('Sanitation Data'!$D$32,0,10*ROW('Sanitation Data'!D189)))</f>
        <v/>
      </c>
      <c r="CT195" s="36" t="str">
        <f ca="true">+IF(OFFSET('Sanitation Data'!$D$33,0,10*ROW('Sanitation Data'!D189))="","",OFFSET('Sanitation Data'!$D$33,0,10*ROW('Sanitation Data'!D189)))</f>
        <v/>
      </c>
      <c r="CU195" s="36" t="str">
        <f ca="true">+IF(OFFSET('Sanitation Data'!$E$29,0,10*ROW('Sanitation Data'!E189))="","",OFFSET('Sanitation Data'!$E$29,0,10*ROW('Sanitation Data'!E189)))</f>
        <v/>
      </c>
      <c r="CV195" s="36" t="str">
        <f ca="true">+IF(OFFSET('Sanitation Data'!$E$30,0,10*ROW('Sanitation Data'!E189))="","",OFFSET('Sanitation Data'!$E$30,0,10*ROW('Sanitation Data'!E189)))</f>
        <v/>
      </c>
      <c r="CW195" s="36" t="str">
        <f ca="true">+IF(OFFSET('Sanitation Data'!$E$31,0,10*ROW('Sanitation Data'!E189))="","",OFFSET('Sanitation Data'!$E$31,0,10*ROW('Sanitation Data'!E189)))</f>
        <v/>
      </c>
      <c r="CX195" s="36" t="str">
        <f ca="true">+IF(OFFSET('Sanitation Data'!$E$32,0,10*ROW('Sanitation Data'!E189))="","",OFFSET('Sanitation Data'!$E$32,0,10*ROW('Sanitation Data'!E189)))</f>
        <v/>
      </c>
      <c r="CY195" s="36" t="str">
        <f ca="true">+IF(OFFSET('Sanitation Data'!$E$33,0,10*ROW('Sanitation Data'!E189))="","",OFFSET('Sanitation Data'!$E$33,0,10*ROW('Sanitation Data'!E189)))</f>
        <v/>
      </c>
      <c r="CZ195" s="36" t="str">
        <f ca="true">+IF(OFFSET('Sanitation Data'!$F$29,0,10*ROW('Sanitation Data'!F189))="","",OFFSET('Sanitation Data'!$F$29,0,10*ROW('Sanitation Data'!F189)))</f>
        <v/>
      </c>
      <c r="DA195" s="36" t="str">
        <f ca="true">+IF(OFFSET('Sanitation Data'!$F$30,0,10*ROW('Sanitation Data'!F189))="","",OFFSET('Sanitation Data'!$F$30,0,10*ROW('Sanitation Data'!F189)))</f>
        <v/>
      </c>
      <c r="DB195" s="36" t="str">
        <f ca="true">+IF(OFFSET('Sanitation Data'!$F$31,0,10*ROW('Sanitation Data'!F189))="","",OFFSET('Sanitation Data'!$F$31,0,10*ROW('Sanitation Data'!F189)))</f>
        <v/>
      </c>
      <c r="DC195" s="36" t="str">
        <f ca="true">+IF(OFFSET('Sanitation Data'!$F$32,0,10*ROW('Sanitation Data'!F189))="","",OFFSET('Sanitation Data'!$F$32,0,10*ROW('Sanitation Data'!F189)))</f>
        <v/>
      </c>
      <c r="DD195" s="36" t="str">
        <f ca="true">+IF(OFFSET('Sanitation Data'!$F$33,0,10*ROW('Sanitation Data'!F189))="","",OFFSET('Sanitation Data'!$F$33,0,10*ROW('Sanitation Data'!F189)))</f>
        <v/>
      </c>
      <c r="DE195" s="36" t="str">
        <f ca="true">+IF(OFFSET('Sanitation Data'!$G$29,0,10*ROW('Sanitation Data'!G189))="","",OFFSET('Sanitation Data'!$G$29,0,10*ROW('Sanitation Data'!G189)))</f>
        <v/>
      </c>
      <c r="DF195" s="36" t="str">
        <f ca="true">+IF(OFFSET('Sanitation Data'!$G$30,0,10*ROW('Sanitation Data'!G189))="","",OFFSET('Sanitation Data'!$G$30,0,10*ROW('Sanitation Data'!G189)))</f>
        <v/>
      </c>
      <c r="DG195" s="36" t="str">
        <f ca="true">+IF(OFFSET('Sanitation Data'!$G$31,0,10*ROW('Sanitation Data'!G189))="","",OFFSET('Sanitation Data'!$G$31,0,10*ROW('Sanitation Data'!G189)))</f>
        <v/>
      </c>
      <c r="DH195" s="36" t="str">
        <f ca="true">+IF(OFFSET('Sanitation Data'!$G$32,0,10*ROW('Sanitation Data'!G189))="","",OFFSET('Sanitation Data'!$G$32,0,10*ROW('Sanitation Data'!G189)))</f>
        <v/>
      </c>
      <c r="DI195" s="36" t="str">
        <f ca="true">+IF(OFFSET('Sanitation Data'!$G$33,0,10*ROW('Sanitation Data'!G189))="","",OFFSET('Sanitation Data'!$G$33,0,10*ROW('Sanitation Data'!G189)))</f>
        <v/>
      </c>
      <c r="DJ195" s="36" t="str">
        <f ca="true">+IF(OFFSET('Sanitation Data'!$H$29,0,10*ROW('Sanitation Data'!H189))="","",OFFSET('Sanitation Data'!$H$29,0,10*ROW('Sanitation Data'!H189)))</f>
        <v/>
      </c>
      <c r="DK195" s="36" t="str">
        <f ca="true">+IF(OFFSET('Sanitation Data'!$H$30,0,10*ROW('Sanitation Data'!H189))="","",OFFSET('Sanitation Data'!$H$30,0,10*ROW('Sanitation Data'!H189)))</f>
        <v/>
      </c>
      <c r="DL195" s="36" t="str">
        <f ca="true">+IF(OFFSET('Sanitation Data'!$H$31,0,10*ROW('Sanitation Data'!H189))="","",OFFSET('Sanitation Data'!$H$31,0,10*ROW('Sanitation Data'!H189)))</f>
        <v/>
      </c>
      <c r="DM195" s="36" t="str">
        <f ca="true">+IF(OFFSET('Sanitation Data'!$H$32,0,10*ROW('Sanitation Data'!H189))="","",OFFSET('Sanitation Data'!$H$32,0,10*ROW('Sanitation Data'!H189)))</f>
        <v/>
      </c>
      <c r="DN195" s="36" t="str">
        <f ca="true">+IF(OFFSET('Sanitation Data'!$H$33,0,10*ROW('Sanitation Data'!H189))="","",OFFSET('Sanitation Data'!$H$33,0,10*ROW('Sanitation Data'!H189)))</f>
        <v/>
      </c>
      <c r="DO195" s="36" t="str">
        <f ca="true">+IF(OFFSET('Hygiene Data'!$C$12,0,10*ROW('Hygiene Data'!C189))="","",OFFSET('Hygiene Data'!$C$12,0,10*ROW('Hygiene Data'!C189)))</f>
        <v/>
      </c>
      <c r="DP195" s="36" t="str">
        <f ca="true">+IF(OFFSET('Hygiene Data'!$C$13,0,10*ROW('Hygiene Data'!C189))="","",OFFSET('Hygiene Data'!$C$13,0,10*ROW('Hygiene Data'!C189)))</f>
        <v/>
      </c>
      <c r="DQ195" s="36" t="str">
        <f ca="true">+IF(OFFSET('Hygiene Data'!$C$14,0,10*ROW('Hygiene Data'!C189))="","",OFFSET('Hygiene Data'!$C$14,0,10*ROW('Hygiene Data'!C189)))</f>
        <v/>
      </c>
      <c r="DR195" s="36" t="str">
        <f ca="true">+IF(OFFSET('Hygiene Data'!$D$12,0,10*ROW('Hygiene Data'!D189))="","",OFFSET('Hygiene Data'!$D$12,0,10*ROW('Hygiene Data'!D189)))</f>
        <v/>
      </c>
      <c r="DS195" s="36" t="str">
        <f ca="true">+IF(OFFSET('Hygiene Data'!$D$13,0,10*ROW('Hygiene Data'!D189))="","",OFFSET('Hygiene Data'!$D$13,0,10*ROW('Hygiene Data'!D189)))</f>
        <v/>
      </c>
      <c r="DT195" s="36" t="str">
        <f ca="true">+IF(OFFSET('Hygiene Data'!$D$14,0,10*ROW('Hygiene Data'!D189))="","",OFFSET('Hygiene Data'!$D$14,0,10*ROW('Hygiene Data'!D189)))</f>
        <v/>
      </c>
      <c r="DU195" s="36" t="str">
        <f ca="true">+IF(OFFSET('Hygiene Data'!$E$12,0,10*ROW('Hygiene Data'!E189))="","",OFFSET('Hygiene Data'!$E$12,0,10*ROW('Hygiene Data'!E189)))</f>
        <v/>
      </c>
      <c r="DV195" s="36" t="str">
        <f ca="true">+IF(OFFSET('Hygiene Data'!$E$13,0,10*ROW('Hygiene Data'!E189))="","",OFFSET('Hygiene Data'!$E$13,0,10*ROW('Hygiene Data'!E189)))</f>
        <v/>
      </c>
      <c r="DW195" s="36" t="str">
        <f ca="true">+IF(OFFSET('Hygiene Data'!$E$14,0,10*ROW('Hygiene Data'!E189))="","",OFFSET('Hygiene Data'!$E$14,0,10*ROW('Hygiene Data'!E189)))</f>
        <v/>
      </c>
      <c r="DX195" s="36" t="str">
        <f ca="true">+IF(OFFSET('Hygiene Data'!$F$12,0,10*ROW('Hygiene Data'!F189))="","",OFFSET('Hygiene Data'!$F$12,0,10*ROW('Hygiene Data'!F189)))</f>
        <v/>
      </c>
      <c r="DY195" s="36" t="str">
        <f ca="true">+IF(OFFSET('Hygiene Data'!$F$13,0,10*ROW('Hygiene Data'!F189))="","",OFFSET('Hygiene Data'!$F$13,0,10*ROW('Hygiene Data'!F189)))</f>
        <v/>
      </c>
      <c r="DZ195" s="36" t="str">
        <f ca="true">+IF(OFFSET('Hygiene Data'!$F$14,0,10*ROW('Hygiene Data'!F189))="","",OFFSET('Hygiene Data'!$F$14,0,10*ROW('Hygiene Data'!F189)))</f>
        <v/>
      </c>
      <c r="EA195" s="36" t="str">
        <f ca="true">+IF(OFFSET('Hygiene Data'!$G$12,0,10*ROW('Hygiene Data'!G189))="","",OFFSET('Hygiene Data'!$G$12,0,10*ROW('Hygiene Data'!G189)))</f>
        <v/>
      </c>
      <c r="EB195" s="36" t="str">
        <f ca="true">+IF(OFFSET('Hygiene Data'!$G$13,0,10*ROW('Hygiene Data'!G189))="","",OFFSET('Hygiene Data'!$G$13,0,10*ROW('Hygiene Data'!G189)))</f>
        <v/>
      </c>
      <c r="EC195" s="36" t="str">
        <f ca="true">+IF(OFFSET('Hygiene Data'!$G$14,0,10*ROW('Hygiene Data'!G189))="","",OFFSET('Hygiene Data'!$G$14,0,10*ROW('Hygiene Data'!G189)))</f>
        <v/>
      </c>
      <c r="ED195" s="36" t="str">
        <f ca="true">+IF(OFFSET('Hygiene Data'!$H$12,0,10*ROW('Hygiene Data'!H189))="","",OFFSET('Hygiene Data'!$H$12,0,10*ROW('Hygiene Data'!H189)))</f>
        <v/>
      </c>
      <c r="EE195" s="36" t="str">
        <f ca="true">+IF(OFFSET('Hygiene Data'!$H$13,0,10*ROW('Hygiene Data'!H189))="","",OFFSET('Hygiene Data'!$H$13,0,10*ROW('Hygiene Data'!H189)))</f>
        <v/>
      </c>
      <c r="EF195" s="36" t="str">
        <f ca="true">+IF(OFFSET('Hygiene Data'!$H$14,0,10*ROW('Hygiene Data'!H189))="","",OFFSET('Hygiene Data'!$H$14,0,10*ROW('Hygiene Data'!H189)))</f>
        <v/>
      </c>
    </row>
    <row r="196" x14ac:dyDescent="0.2">
      <c r="A196" s="59" t="str">
        <f ca="true">+IF(OFFSET('Water Data'!$B$1,0,10*ROW('Water Data'!B193))="","",OFFSET('Water Data'!$B$1,0,10*ROW('Water Data'!B193)))</f>
        <v/>
      </c>
      <c r="B196" s="59" t="str">
        <f ca="true">+IF(OFFSET('Water Data'!$A$3,0,10*ROW('Water Data'!A193))="","",OFFSET('Water Data'!$A$3,0,10*ROW('Water Data'!A193)))</f>
        <v/>
      </c>
      <c r="C196" s="59" t="str">
        <f ca="true">+IF(OFFSET('Water Data'!$C$3,0,10*ROW('Water Data'!C193))="","",OFFSET('Water Data'!$C$3,0,10*ROW('Water Data'!C193)))</f>
        <v/>
      </c>
      <c r="D196" s="250" t="e">
        <f ca="true">+IF(AND(ISNUMBER(OFFSET('Water Data'!$C$5,0,10*ROW('Water Data'!C190))),BS196="Yes"),100-OFFSET('Water Data'!$C$5,0,10*ROW('Water Data'!C190)),IF(AND(ISNUMBER(OFFSET('Water Data'!$C$5,0,10*ROW('Water Data'!C190))),BS196="No",ISNUMBER(OFFSET('Water Data'!$C$5,0,10*ROW('Water Data'!C190)))),CONCATENATE("[",ROUND(100-OFFSET('Water Data'!$C$5,0,10*ROW('Water Data'!C190)),0),"]"),IF(AND(ISNUMBER(OFFSET('Water Data'!$C$5,0,10*ROW('Water Data'!C190))),BS196="",ISNUMBER(OFFSET('Water Data'!$C$5,0,10*ROW('Water Data'!C190)))),100-OFFSET('Water Data'!$C$5,0,10*ROW('Water Data'!C190)),NA())))</f>
        <v>#N/A</v>
      </c>
      <c r="E196" s="250" t="e">
        <f ca="true">+IF(AND(ISNUMBER(OFFSET('Water Data'!$C$7,0,10*ROW('Water Data'!D190))),BT196="Yes"),OFFSET('Water Data'!$C$7,0,10*ROW('Water Data'!C190)),IF(AND(ISNUMBER(OFFSET('Water Data'!$C$7,0,10*ROW('Water Data'!C190))),BT196="No",ISNUMBER(OFFSET('Water Data'!$C$7,0,10*ROW('Water Data'!C190)))),CONCATENATE("[",ROUND(OFFSET('Water Data'!$C$7,0,10*ROW('Water Data'!C190)),0),"]"),IF(AND(ISNUMBER(OFFSET('Water Data'!$C$7,0,10*ROW('Water Data'!C190))),BT196="",ISNUMBER(OFFSET('Water Data'!$C$7,0,10*ROW('Water Data'!C190)))),OFFSET('Water Data'!$C$7,0,10*ROW('Water Data'!C190)),NA())))</f>
        <v>#N/A</v>
      </c>
      <c r="F196" s="250" t="e">
        <f ca="true">+IF(AND(ISNUMBER(OFFSET('Water Data'!$C$10,0,10*ROW('Water Data'!C190))),BU196="Yes"),OFFSET('Water Data'!$C$10,0,10*ROW('Water Data'!C190)),IF(AND(ISNUMBER(OFFSET('Water Data'!$C$10,0,10*ROW('Water Data'!C190))),BU196="No",ISNUMBER(OFFSET('Water Data'!$C$10,0,10*ROW('Water Data'!C190)))),CONCATENATE("[",ROUND(OFFSET('Water Data'!$C$10,0,10*ROW('Water Data'!C190)),0),"]"),IF(AND(ISNUMBER(OFFSET('Water Data'!$C$10,0,10*ROW('Water Data'!C190))),BU196="",ISNUMBER(OFFSET('Water Data'!$C$10,0,10*ROW('Water Data'!C190)))),OFFSET('Water Data'!$C$10,0,10*ROW('Water Data'!C190)),NA())))</f>
        <v>#N/A</v>
      </c>
      <c r="G196" s="250" t="e">
        <f ca="true">+IF(AND(ISNUMBER(OFFSET('Water Data'!$D$5,0,10*ROW('Water Data'!D190))),BV196="Yes"),100-OFFSET('Water Data'!$D$5,0,10*ROW('Water Data'!D190)),IF(AND(ISNUMBER(OFFSET('Water Data'!$D$5,0,10*ROW('Water Data'!D190))),BV196="No",ISNUMBER(OFFSET('Water Data'!$D$5,0,10*ROW('Water Data'!D190)))),CONCATENATE("[",ROUND(100-OFFSET('Water Data'!$D$5,0,10*ROW('Water Data'!D190)),0),"]"),IF(AND(ISNUMBER(OFFSET('Water Data'!$D$5,0,10*ROW('Water Data'!D190))),BV196="",ISNUMBER(OFFSET('Water Data'!$D$5,0,10*ROW('Water Data'!D190)))),100-OFFSET('Water Data'!$D$5,0,10*ROW('Water Data'!D190)),NA())))</f>
        <v>#N/A</v>
      </c>
      <c r="H196" s="250" t="e">
        <f ca="true">+IF(AND(ISNUMBER(OFFSET('Water Data'!$D$7,0,10*ROW('Water Data'!D190))),BW196="Yes"),OFFSET('Water Data'!$D$7,0,10*ROW('Water Data'!D190)),IF(AND(ISNUMBER(OFFSET('Water Data'!$D$7,0,10*ROW('Water Data'!D190))),BW196="No",ISNUMBER(OFFSET('Water Data'!$D$7,0,10*ROW('Water Data'!D190)))),CONCATENATE("[",ROUND(OFFSET('Water Data'!$C$7,0,10*ROW('Water Data'!D190)),0),"]"),IF(AND(ISNUMBER(OFFSET('Water Data'!$D$7,0,10*ROW('Water Data'!D190))),BW196="",ISNUMBER(OFFSET('Water Data'!$D$7,0,10*ROW('Water Data'!D190)))),OFFSET('Water Data'!$D$7,0,10*ROW('Water Data'!D190)),NA())))</f>
        <v>#N/A</v>
      </c>
      <c r="I196" s="250" t="e">
        <f ca="true">+IF(AND(ISNUMBER(OFFSET('Water Data'!$D$10,0,10*ROW('Water Data'!D190))),BX196="Yes"),OFFSET('Water Data'!$D$10,0,10*ROW('Water Data'!D190)),IF(AND(ISNUMBER(OFFSET('Water Data'!$D$10,0,10*ROW('Water Data'!D190))),BX196="No",ISNUMBER(OFFSET('Water Data'!$D$10,0,10*ROW('Water Data'!D190)))),CONCATENATE("[",ROUND(OFFSET('Water Data'!$D$10,0,10*ROW('Water Data'!D190)),0),"]"),IF(AND(ISNUMBER(OFFSET('Water Data'!$D$10,0,10*ROW('Water Data'!D190))),BX196="",ISNUMBER(OFFSET('Water Data'!$D$10,0,10*ROW('Water Data'!D190)))),OFFSET('Water Data'!$D$10,0,10*ROW('Water Data'!D190)),NA())))</f>
        <v>#N/A</v>
      </c>
      <c r="J196" s="250" t="e">
        <f ca="true">+IF(AND(ISNUMBER(OFFSET('Water Data'!$E$5,0,10*ROW('Water Data'!E190))),BY196="Yes"),100-OFFSET('Water Data'!$E$5,0,10*ROW('Water Data'!E190)),IF(AND(ISNUMBER(OFFSET('Water Data'!$E$5,0,10*ROW('Water Data'!E190))),BY196="No",ISNUMBER(OFFSET('Water Data'!$E$5,0,10*ROW('Water Data'!E190)))),CONCATENATE("[",ROUND(100-OFFSET('Water Data'!$E$5,0,10*ROW('Water Data'!E190)),0),"]"),IF(AND(ISNUMBER(OFFSET('Water Data'!$E$5,0,10*ROW('Water Data'!E190))),BY196="",ISNUMBER(OFFSET('Water Data'!$E$5,0,10*ROW('Water Data'!E190)))),100-OFFSET('Water Data'!$E$5,0,10*ROW('Water Data'!E190)),NA())))</f>
        <v>#N/A</v>
      </c>
      <c r="K196" s="250" t="e">
        <f ca="true">+IF(AND(ISNUMBER(OFFSET('Water Data'!$E$7,0,10*ROW('Water Data'!E190))),BZ196="Yes"),OFFSET('Water Data'!$E$7,0,10*ROW('Water Data'!E190)),IF(AND(ISNUMBER(OFFSET('Water Data'!$E$7,0,10*ROW('Water Data'!E190))),BZ196="No",ISNUMBER(OFFSET('Water Data'!$E$7,0,10*ROW('Water Data'!E190)))),CONCATENATE("[",ROUND(OFFSET('Water Data'!$E$7,0,10*ROW('Water Data'!E190)),0),"]"),IF(AND(ISNUMBER(OFFSET('Water Data'!$E$7,0,10*ROW('Water Data'!E190))),BZ196="",ISNUMBER(OFFSET('Water Data'!$E$7,0,10*ROW('Water Data'!E190)))),OFFSET('Water Data'!$E$7,0,10*ROW('Water Data'!E190)),NA())))</f>
        <v>#N/A</v>
      </c>
      <c r="L196" s="250" t="e">
        <f ca="true">+IF(AND(ISNUMBER(OFFSET('Water Data'!$E$10,0,10*ROW('Water Data'!E190))),CA196="Yes"),OFFSET('Water Data'!$E$10,0,10*ROW('Water Data'!E190)),IF(AND(ISNUMBER(OFFSET('Water Data'!$E$10,0,10*ROW('Water Data'!E190))),CA196="No",ISNUMBER(OFFSET('Water Data'!$E$10,0,10*ROW('Water Data'!E190)))),CONCATENATE("[",ROUND(OFFSET('Water Data'!$E$10,0,10*ROW('Water Data'!E190)),0),"]"),IF(AND(ISNUMBER(OFFSET('Water Data'!$E$10,0,10*ROW('Water Data'!E190))),CA196="",ISNUMBER(OFFSET('Water Data'!$E$10,0,10*ROW('Water Data'!E190)))),OFFSET('Water Data'!$E$10,0,10*ROW('Water Data'!E190)),NA())))</f>
        <v>#N/A</v>
      </c>
      <c r="M196" s="250" t="e">
        <f ca="true">+IF(AND(ISNUMBER(OFFSET('Water Data'!$F$5,0,10*ROW('Water Data'!F190))),CB196="Yes"),100-OFFSET('Water Data'!$F$5,0,10*ROW('Water Data'!F190)),IF(AND(ISNUMBER(OFFSET('Water Data'!$F$5,0,10*ROW('Water Data'!F190))),CB196="No",ISNUMBER(OFFSET('Water Data'!$F$5,0,10*ROW('Water Data'!F190)))),CONCATENATE("[",ROUND(100-OFFSET('Water Data'!$F$5,0,10*ROW('Water Data'!F190)),0),"]"),IF(AND(ISNUMBER(OFFSET('Water Data'!$F$5,0,10*ROW('Water Data'!F190))),CB196="",ISNUMBER(OFFSET('Water Data'!$F$5,0,10*ROW('Water Data'!F190)))),100-OFFSET('Water Data'!$F$5,0,10*ROW('Water Data'!F190)),NA())))</f>
        <v>#N/A</v>
      </c>
      <c r="N196" s="250" t="e">
        <f ca="true">+IF(AND(ISNUMBER(OFFSET('Water Data'!$F$7,0,10*ROW('Water Data'!F190))),CC196="Yes"),OFFSET('Water Data'!$F$7,0,10*ROW('Water Data'!F190)),IF(AND(ISNUMBER(OFFSET('Water Data'!$F$7,0,10*ROW('Water Data'!F190))),CC196="No",ISNUMBER(OFFSET('Water Data'!$F$7,0,10*ROW('Water Data'!F190)))),CONCATENATE("[",ROUND(OFFSET('Water Data'!$F$7,0,10*ROW('Water Data'!F190)),0),"]"),IF(AND(ISNUMBER(OFFSET('Water Data'!$F$7,0,10*ROW('Water Data'!F190))),CC196="",ISNUMBER(OFFSET('Water Data'!$F$7,0,10*ROW('Water Data'!F190)))),OFFSET('Water Data'!$F$7,0,10*ROW('Water Data'!F190)),NA())))</f>
        <v>#N/A</v>
      </c>
      <c r="O196" s="250" t="e">
        <f ca="true">+IF(AND(ISNUMBER(OFFSET('Water Data'!$F$10,0,10*ROW('Water Data'!F190))),CD196="Yes"),OFFSET('Water Data'!$F$10,0,10*ROW('Water Data'!F190)),IF(AND(ISNUMBER(OFFSET('Water Data'!$F$10,0,10*ROW('Water Data'!F190))),CD196="No",ISNUMBER(OFFSET('Water Data'!$F$10,0,10*ROW('Water Data'!F190)))),CONCATENATE("[",ROUND(OFFSET('Water Data'!$F$10,0,10*ROW('Water Data'!F190)),0),"]"),IF(AND(ISNUMBER(OFFSET('Water Data'!$F$10,0,10*ROW('Water Data'!F190))),CD196="",ISNUMBER(OFFSET('Water Data'!$F$10,0,10*ROW('Water Data'!F190)))),OFFSET('Water Data'!$F$10,0,10*ROW('Water Data'!F190)),NA())))</f>
        <v>#N/A</v>
      </c>
      <c r="P196" s="250" t="e">
        <f ca="true">+IF(AND(ISNUMBER(OFFSET('Water Data'!$G$5,0,10*ROW('Water Data'!G190))),CE196="Yes"),100-OFFSET('Water Data'!$G$5,0,10*ROW('Water Data'!G190)),IF(AND(ISNUMBER(OFFSET('Water Data'!$G$5,0,10*ROW('Water Data'!G190))),CE196="No",ISNUMBER(OFFSET('Water Data'!$G$5,0,10*ROW('Water Data'!G190)))),CONCATENATE("[",ROUND(100-OFFSET('Water Data'!$G$5,0,10*ROW('Water Data'!G190)),0),"]"),IF(AND(ISNUMBER(OFFSET('Water Data'!$G$5,0,10*ROW('Water Data'!G190))),CE196="",ISNUMBER(OFFSET('Water Data'!$G$5,0,10*ROW('Water Data'!G190)))),100-OFFSET('Water Data'!$G$5,0,10*ROW('Water Data'!G190)),NA())))</f>
        <v>#N/A</v>
      </c>
      <c r="Q196" s="250" t="e">
        <f ca="true">+IF(AND(ISNUMBER(OFFSET('Water Data'!$G$7,0,10*ROW('Water Data'!G190))),CF196="Yes"),OFFSET('Water Data'!$G$7,0,10*ROW('Water Data'!G190)),IF(AND(ISNUMBER(OFFSET('Water Data'!$G$7,0,10*ROW('Water Data'!G190))),CF196="No",ISNUMBER(OFFSET('Water Data'!$G$7,0,10*ROW('Water Data'!G190)))),CONCATENATE("[",ROUND(OFFSET('Water Data'!$G$7,0,10*ROW('Water Data'!G190)),0),"]"),IF(AND(ISNUMBER(OFFSET('Water Data'!$G$7,0,10*ROW('Water Data'!G190))),CF196="",ISNUMBER(OFFSET('Water Data'!$G$7,0,10*ROW('Water Data'!G190)))),OFFSET('Water Data'!$G$7,0,10*ROW('Water Data'!G190)),NA())))</f>
        <v>#N/A</v>
      </c>
      <c r="R196" s="250" t="e">
        <f ca="true">+IF(AND(ISNUMBER(OFFSET('Water Data'!$G$10,0,10*ROW('Water Data'!G190))),CG196="Yes"),OFFSET('Water Data'!$G$10,0,10*ROW('Water Data'!G190)),IF(AND(ISNUMBER(OFFSET('Water Data'!$G$10,0,10*ROW('Water Data'!G190))),CG196="No",ISNUMBER(OFFSET('Water Data'!$G$10,0,10*ROW('Water Data'!G190)))),CONCATENATE("[",ROUND(OFFSET('Water Data'!$G$10,0,10*ROW('Water Data'!G190)),0),"]"),IF(AND(ISNUMBER(OFFSET('Water Data'!$G$10,0,10*ROW('Water Data'!G190))),CG196="",ISNUMBER(OFFSET('Water Data'!$G$10,0,10*ROW('Water Data'!G190)))),OFFSET('Water Data'!$G$10,0,10*ROW('Water Data'!G190)),NA())))</f>
        <v>#N/A</v>
      </c>
      <c r="S196" s="250" t="e">
        <f ca="true">+IF(AND(ISNUMBER(OFFSET('Water Data'!$H$5,0,10*ROW('Water Data'!H190))),CH196="Yes"),100-OFFSET('Water Data'!$H$5,0,10*ROW('Water Data'!H190)),IF(AND(ISNUMBER(OFFSET('Water Data'!$H$5,0,10*ROW('Water Data'!H190))),CH196="No",ISNUMBER(OFFSET('Water Data'!$H$5,0,10*ROW('Water Data'!H190)))),CONCATENATE("[",ROUND(100-OFFSET('Water Data'!$H$5,0,10*ROW('Water Data'!H190)),0),"]"),IF(AND(ISNUMBER(OFFSET('Water Data'!$H$5,0,10*ROW('Water Data'!H190))),CH196="",ISNUMBER(OFFSET('Water Data'!$H$5,0,10*ROW('Water Data'!H190)))),100-OFFSET('Water Data'!$H$5,0,10*ROW('Water Data'!H190)),NA())))</f>
        <v>#N/A</v>
      </c>
      <c r="T196" s="250" t="e">
        <f ca="true">+IF(AND(ISNUMBER(OFFSET('Water Data'!$H$7,0,10*ROW('Water Data'!H190))),CI196="Yes"),OFFSET('Water Data'!$H$7,0,10*ROW('Water Data'!H190)),IF(AND(ISNUMBER(OFFSET('Water Data'!$H$7,0,10*ROW('Water Data'!H190))),CI196="No",ISNUMBER(OFFSET('Water Data'!$H$7,0,10*ROW('Water Data'!H190)))),CONCATENATE("[",ROUND(OFFSET('Water Data'!$H$7,0,10*ROW('Water Data'!H190)),0),"]"),IF(AND(ISNUMBER(OFFSET('Water Data'!$H$7,0,10*ROW('Water Data'!H190))),CI196="",ISNUMBER(OFFSET('Water Data'!$H$7,0,10*ROW('Water Data'!H190)))),OFFSET('Water Data'!$H$7,0,10*ROW('Water Data'!H190)),NA())))</f>
        <v>#N/A</v>
      </c>
      <c r="U196" s="250" t="e">
        <f ca="true">+IF(AND(ISNUMBER(OFFSET('Water Data'!$H$10,0,10*ROW('Water Data'!H190))),CJ196="Yes"),OFFSET('Water Data'!$H$10,0,10*ROW('Water Data'!H190)),IF(AND(ISNUMBER(OFFSET('Water Data'!$H$10,0,10*ROW('Water Data'!H190))),CJ196="No",ISNUMBER(OFFSET('Water Data'!$H$10,0,10*ROW('Water Data'!H190)))),CONCATENATE("[",ROUND(OFFSET('Water Data'!$H$10,0,10*ROW('Water Data'!H190)),0),"]"),IF(AND(ISNUMBER(OFFSET('Water Data'!$H$10,0,10*ROW('Water Data'!H190))),CJ196="",ISNUMBER(OFFSET('Water Data'!$H$10,0,10*ROW('Water Data'!H190)))),OFFSET('Water Data'!$H$10,0,10*ROW('Water Data'!H190)),NA())))</f>
        <v>#N/A</v>
      </c>
      <c r="V196" s="251" t="e">
        <f ca="true">+IF(AND(ISNUMBER(OFFSET('Sanitation Data'!$C$5,0,10*ROW('Sanitation Data'!C190))),CK196="Yes"),100-OFFSET('Sanitation Data'!$C$5,0,10*ROW('Sanitation Data'!C190)),IF(AND(ISNUMBER(OFFSET('Sanitation Data'!$C$5,0,10*ROW('Sanitation Data'!C190))),CK196="No",ISNUMBER(OFFSET('Sanitation Data'!$C$5,0,10*ROW('Sanitation Data'!C190)))),CONCATENATE("[",ROUND(100-OFFSET('Sanitation Data'!$C$5,0,10*ROW('Sanitation Data'!C190)),0),"]"),IF(AND(ISNUMBER(OFFSET('Sanitation Data'!$C$5,0,10*ROW('Sanitation Data'!C190))),CK196="",ISNUMBER(OFFSET('Sanitation Data'!$C$5,0,10*ROW('Sanitation Data'!C190)))),100-OFFSET('Sanitation Data'!$C$5,0,10*ROW('Sanitation Data'!C190)),NA())))</f>
        <v>#N/A</v>
      </c>
      <c r="W196" s="251" t="e">
        <f ca="true">+IF(AND(ISNUMBER(OFFSET('Sanitation Data'!$C$7,0,10*ROW('Sanitation Data'!C190))),CL196="Yes"),OFFSET('Sanitation Data'!$C$7,0,10*ROW('Sanitation Data'!C190)),IF(AND(ISNUMBER(OFFSET('Sanitation Data'!$C$7,0,10*ROW('Sanitation Data'!C190))),CL196="No",ISNUMBER(OFFSET('Sanitation Data'!$C$7,0,10*ROW('Sanitation Data'!C190)))),CONCATENATE("[",ROUND(OFFSET('Sanitation Data'!$C$7,0,10*ROW('Sanitation Data'!C190)),0),"]"),IF(AND(ISNUMBER(OFFSET('Sanitation Data'!$C$7,0,10*ROW('Sanitation Data'!C190))),CL196="",ISNUMBER(OFFSET('Sanitation Data'!$C$7,0,10*ROW('Sanitation Data'!C190)))),OFFSET('Sanitation Data'!$C$7,0,10*ROW('Sanitation Data'!C190)),NA())))</f>
        <v>#N/A</v>
      </c>
      <c r="X196" s="251" t="e">
        <f ca="true">+IF(AND(ISNUMBER(OFFSET('Sanitation Data'!$C$11,0,10*ROW('Sanitation Data'!C190))),CM196="Yes"),OFFSET('Sanitation Data'!$C$11,0,10*ROW('Sanitation Data'!C190)),IF(AND(ISNUMBER(OFFSET('Sanitation Data'!$C$11,0,10*ROW('Sanitation Data'!C190))),CM196="No",ISNUMBER(OFFSET('Sanitation Data'!$C$11,0,10*ROW('Sanitation Data'!C190)))),CONCATENATE("[",ROUND(OFFSET('Sanitation Data'!$C$11,0,10*ROW('Sanitation Data'!C190)),0),"]"),IF(AND(ISNUMBER(OFFSET('Sanitation Data'!$C$11,0,10*ROW('Sanitation Data'!C190))),CM196="",ISNUMBER(OFFSET('Sanitation Data'!$C$11,0,10*ROW('Sanitation Data'!C190)))),OFFSET('Sanitation Data'!$C$11,0,10*ROW('Sanitation Data'!C190)),NA())))</f>
        <v>#N/A</v>
      </c>
      <c r="Y196" s="251" t="e">
        <f ca="true">+IF(AND(ISNUMBER(OFFSET('Sanitation Data'!$C$12,0,10*ROW('Sanitation Data'!C190))),CN196="Yes"),OFFSET('Sanitation Data'!$C$12,0,10*ROW('Sanitation Data'!C190)),IF(AND(ISNUMBER(OFFSET('Sanitation Data'!$C$12,0,10*ROW('Sanitation Data'!C190))),CN196="No",ISNUMBER(OFFSET('Sanitation Data'!$C$12,0,10*ROW('Sanitation Data'!C190)))),CONCATENATE("[",ROUND(OFFSET('Sanitation Data'!$C$12,0,10*ROW('Sanitation Data'!C190)),0),"]"),IF(AND(ISNUMBER(OFFSET('Sanitation Data'!$C$12,0,10*ROW('Sanitation Data'!C190))),CN196="",ISNUMBER(OFFSET('Sanitation Data'!$C$12,0,10*ROW('Sanitation Data'!C190)))),OFFSET('Sanitation Data'!$C$12,0,10*ROW('Sanitation Data'!C190)),NA())))</f>
        <v>#N/A</v>
      </c>
      <c r="Z196" s="251" t="e">
        <f ca="true">+IF(AND(ISNUMBER(OFFSET('Sanitation Data'!$C$13,0,10*ROW('Sanitation Data'!C190))),CO196="Yes"),OFFSET('Sanitation Data'!$C$13,0,10*ROW('Sanitation Data'!C190)),IF(AND(ISNUMBER(OFFSET('Sanitation Data'!$C$13,0,10*ROW('Sanitation Data'!C190))),CO196="No",ISNUMBER(OFFSET('Sanitation Data'!$C$13,0,10*ROW('Sanitation Data'!C190)))),CONCATENATE("[",ROUND(OFFSET('Sanitation Data'!$C$13,0,10*ROW('Sanitation Data'!C190)),0),"]"),IF(AND(ISNUMBER(OFFSET('Sanitation Data'!$C$13,0,10*ROW('Sanitation Data'!C190))),CO196="",ISNUMBER(OFFSET('Sanitation Data'!$C$13,0,10*ROW('Sanitation Data'!C190)))),OFFSET('Sanitation Data'!$C$13,0,10*ROW('Sanitation Data'!C190)),NA())))</f>
        <v>#N/A</v>
      </c>
      <c r="AA196" s="251" t="e">
        <f ca="true">+IF(AND(ISNUMBER(OFFSET('Sanitation Data'!$D$5,0,10*ROW('Sanitation Data'!D190))),CP196="Yes"),100-OFFSET('Sanitation Data'!$D$5,0,10*ROW('Sanitation Data'!D190)),IF(AND(ISNUMBER(OFFSET('Sanitation Data'!$D$5,0,10*ROW('Sanitation Data'!D190))),CP196="No",ISNUMBER(OFFSET('Sanitation Data'!$D$5,0,10*ROW('Sanitation Data'!D190)))),CONCATENATE("[",ROUND(100-OFFSET('Sanitation Data'!$D$5,0,10*ROW('Sanitation Data'!D190)),0),"]"),IF(AND(ISNUMBER(OFFSET('Sanitation Data'!$D$5,0,10*ROW('Sanitation Data'!D190))),CP196="",ISNUMBER(OFFSET('Sanitation Data'!$D$5,0,10*ROW('Sanitation Data'!D190)))),100-OFFSET('Sanitation Data'!$D$5,0,10*ROW('Sanitation Data'!D190)),NA())))</f>
        <v>#N/A</v>
      </c>
      <c r="AB196" s="251" t="e">
        <f ca="true">+IF(AND(ISNUMBER(OFFSET('Sanitation Data'!$D$7,0,10*ROW('Sanitation Data'!D190))),CQ196="Yes"),OFFSET('Sanitation Data'!$D$7,0,10*ROW('Sanitation Data'!G190)),IF(AND(ISNUMBER(OFFSET('Sanitation Data'!$D$7,0,10*ROW('Sanitation Data'!D190))),CQ196="No",ISNUMBER(OFFSET('Sanitation Data'!$D$7,0,10*ROW('Sanitation Data'!D190)))),CONCATENATE("[",ROUND(OFFSET('Sanitation Data'!$D$7,0,10*ROW('Sanitation Data'!D190)),0),"]"),IF(AND(ISNUMBER(OFFSET('Sanitation Data'!$D$7,0,10*ROW('Sanitation Data'!D190))),CQ196="",ISNUMBER(OFFSET('Sanitation Data'!$D$7,0,10*ROW('Sanitation Data'!D190)))),OFFSET('Sanitation Data'!$D$7,0,10*ROW('Sanitation Data'!D190)),NA())))</f>
        <v>#N/A</v>
      </c>
      <c r="AC196" s="251" t="e">
        <f ca="true">+IF(AND(ISNUMBER(OFFSET('Sanitation Data'!$D$11,0,10*ROW('Sanitation Data'!D190))),CR196="Yes"),OFFSET('Sanitation Data'!$D$11,0,10*ROW('Sanitation Data'!D190)),IF(AND(ISNUMBER(OFFSET('Sanitation Data'!$D$11,0,10*ROW('Sanitation Data'!D190))),CR196="No",ISNUMBER(OFFSET('Sanitation Data'!$D$11,0,10*ROW('Sanitation Data'!D190)))),CONCATENATE("[",ROUND(OFFSET('Sanitation Data'!$D$11,0,10*ROW('Sanitation Data'!D190)),0),"]"),IF(AND(ISNUMBER(OFFSET('Sanitation Data'!$D$11,0,10*ROW('Sanitation Data'!D190))),CR196="",ISNUMBER(OFFSET('Sanitation Data'!$D$11,0,10*ROW('Sanitation Data'!D190)))),OFFSET('Sanitation Data'!$D$11,0,10*ROW('Sanitation Data'!D190)),NA())))</f>
        <v>#N/A</v>
      </c>
      <c r="AD196" s="251" t="e">
        <f ca="true">+IF(AND(ISNUMBER(OFFSET('Sanitation Data'!$D$12,0,10*ROW('Sanitation Data'!D190))),CS196="Yes"),OFFSET('Sanitation Data'!$D$12,0,10*ROW('Sanitation Data'!D190)),IF(AND(ISNUMBER(OFFSET('Sanitation Data'!$D$12,0,10*ROW('Sanitation Data'!D190))),CS196="No",ISNUMBER(OFFSET('Sanitation Data'!$D$12,0,10*ROW('Sanitation Data'!D190)))),CONCATENATE("[",ROUND(OFFSET('Sanitation Data'!$D$12,0,10*ROW('Sanitation Data'!D190)),0),"]"),IF(AND(ISNUMBER(OFFSET('Sanitation Data'!$D$12,0,10*ROW('Sanitation Data'!D190))),CS196="",ISNUMBER(OFFSET('Sanitation Data'!$D$12,0,10*ROW('Sanitation Data'!D190)))),OFFSET('Sanitation Data'!$D$12,0,10*ROW('Sanitation Data'!D190)),NA())))</f>
        <v>#N/A</v>
      </c>
      <c r="AE196" s="251" t="e">
        <f ca="true">+IF(AND(ISNUMBER(OFFSET('Sanitation Data'!$D$13,0,10*ROW('Sanitation Data'!D190))),CT196="Yes"),OFFSET('Sanitation Data'!$D$13,0,10*ROW('Sanitation Data'!D190)),IF(AND(ISNUMBER(OFFSET('Sanitation Data'!$D$13,0,10*ROW('Sanitation Data'!D190))),CT196="No",ISNUMBER(OFFSET('Sanitation Data'!$D$13,0,10*ROW('Sanitation Data'!D190)))),CONCATENATE("[",ROUND(OFFSET('Sanitation Data'!$D$13,0,10*ROW('Sanitation Data'!D190)),0),"]"),IF(AND(ISNUMBER(OFFSET('Sanitation Data'!$D$13,0,10*ROW('Sanitation Data'!D190))),CT196="",ISNUMBER(OFFSET('Sanitation Data'!$D$13,0,10*ROW('Sanitation Data'!D190)))),OFFSET('Sanitation Data'!$D$13,0,10*ROW('Sanitation Data'!D190)),NA())))</f>
        <v>#N/A</v>
      </c>
      <c r="AF196" s="251" t="e">
        <f ca="true">+IF(AND(ISNUMBER(OFFSET('Sanitation Data'!$E$5,0,10*ROW('Sanitation Data'!E190))),CU196="Yes"),100-OFFSET('Sanitation Data'!$E$5,0,10*ROW('Sanitation Data'!E190)),IF(AND(ISNUMBER(OFFSET('Sanitation Data'!$E$5,0,10*ROW('Sanitation Data'!E190))),CU196="No",ISNUMBER(OFFSET('Sanitation Data'!$E$5,0,10*ROW('Sanitation Data'!E190)))),CONCATENATE("[",ROUND(100-OFFSET('Sanitation Data'!$E$5,0,10*ROW('Sanitation Data'!E190)),0),"]"),IF(AND(ISNUMBER(OFFSET('Sanitation Data'!$E$5,0,10*ROW('Sanitation Data'!E190))),CU196="",ISNUMBER(OFFSET('Sanitation Data'!$E$5,0,10*ROW('Sanitation Data'!E190)))),100-OFFSET('Sanitation Data'!$E$5,0,10*ROW('Sanitation Data'!E190)),NA())))</f>
        <v>#N/A</v>
      </c>
      <c r="AG196" s="251" t="e">
        <f ca="true">+IF(AND(ISNUMBER(OFFSET('Sanitation Data'!$E$7,0,10*ROW('Sanitation Data'!E190))),CV196="Yes"),OFFSET('Sanitation Data'!$E$7,0,10*ROW('Sanitation Data'!E190)),IF(AND(ISNUMBER(OFFSET('Sanitation Data'!$E$7,0,10*ROW('Sanitation Data'!E190))),CV196="No",ISNUMBER(OFFSET('Sanitation Data'!$E$7,0,10*ROW('Sanitation Data'!E190)))),CONCATENATE("[",ROUND(OFFSET('Sanitation Data'!$E$7,0,10*ROW('Sanitation Data'!E190)),0),"]"),IF(AND(ISNUMBER(OFFSET('Sanitation Data'!$E$7,0,10*ROW('Sanitation Data'!E190))),CV196="",ISNUMBER(OFFSET('Sanitation Data'!$E$7,0,10*ROW('Sanitation Data'!E190)))),OFFSET('Sanitation Data'!$E$7,0,10*ROW('Sanitation Data'!E190)),NA())))</f>
        <v>#N/A</v>
      </c>
      <c r="AH196" s="251" t="e">
        <f ca="true">+IF(AND(ISNUMBER(OFFSET('Sanitation Data'!$E$11,0,10*ROW('Sanitation Data'!E190))),CW196="Yes"),OFFSET('Sanitation Data'!$E$11,0,10*ROW('Sanitation Data'!E190)),IF(AND(ISNUMBER(OFFSET('Sanitation Data'!$E$11,0,10*ROW('Sanitation Data'!E190))),CW196="No",ISNUMBER(OFFSET('Sanitation Data'!$E$11,0,10*ROW('Sanitation Data'!E190)))),CONCATENATE("[",ROUND(OFFSET('Sanitation Data'!$E$11,0,10*ROW('Sanitation Data'!E190)),0),"]"),IF(AND(ISNUMBER(OFFSET('Sanitation Data'!$E$11,0,10*ROW('Sanitation Data'!E190))),CW196="",ISNUMBER(OFFSET('Sanitation Data'!$E$11,0,10*ROW('Sanitation Data'!E190)))),OFFSET('Sanitation Data'!$E$11,0,10*ROW('Sanitation Data'!E190)),NA())))</f>
        <v>#N/A</v>
      </c>
      <c r="AI196" s="251" t="e">
        <f ca="true">+IF(AND(ISNUMBER(OFFSET('Sanitation Data'!$E$12,0,10*ROW('Sanitation Data'!E190))),CX196="Yes"),OFFSET('Sanitation Data'!$E$12,0,10*ROW('Sanitation Data'!E190)),IF(AND(ISNUMBER(OFFSET('Sanitation Data'!$E$12,0,10*ROW('Sanitation Data'!E190))),CX196="No",ISNUMBER(OFFSET('Sanitation Data'!$E$12,0,10*ROW('Sanitation Data'!E190)))),CONCATENATE("[",ROUND(OFFSET('Sanitation Data'!$E$12,0,10*ROW('Sanitation Data'!E190)),0),"]"),IF(AND(ISNUMBER(OFFSET('Sanitation Data'!$E$12,0,10*ROW('Sanitation Data'!E190))),CX196="",ISNUMBER(OFFSET('Sanitation Data'!$E$12,0,10*ROW('Sanitation Data'!E190)))),OFFSET('Sanitation Data'!$E$12,0,10*ROW('Sanitation Data'!E190)),NA())))</f>
        <v>#N/A</v>
      </c>
      <c r="AJ196" s="251" t="e">
        <f ca="true">+IF(AND(ISNUMBER(OFFSET('Sanitation Data'!$E$13,0,10*ROW('Sanitation Data'!E190))),CY196="Yes"),OFFSET('Sanitation Data'!$E$13,0,10*ROW('Sanitation Data'!E190)),IF(AND(ISNUMBER(OFFSET('Sanitation Data'!$E$13,0,10*ROW('Sanitation Data'!E190))),CY196="No",ISNUMBER(OFFSET('Sanitation Data'!$E$13,0,10*ROW('Sanitation Data'!E190)))),CONCATENATE("[",ROUND(OFFSET('Sanitation Data'!$E$13,0,10*ROW('Sanitation Data'!E190)),0),"]"),IF(AND(ISNUMBER(OFFSET('Sanitation Data'!$E$13,0,10*ROW('Sanitation Data'!E190))),CY196="",ISNUMBER(OFFSET('Sanitation Data'!$E$13,0,10*ROW('Sanitation Data'!E190)))),OFFSET('Sanitation Data'!$E$13,0,10*ROW('Sanitation Data'!E190)),NA())))</f>
        <v>#N/A</v>
      </c>
      <c r="AK196" s="251" t="e">
        <f ca="true">+IF(AND(ISNUMBER(OFFSET('Sanitation Data'!$F$5,0,10*ROW('Sanitation Data'!F190))),CZ196="Yes"),100-OFFSET('Sanitation Data'!$F$5,0,10*ROW('Sanitation Data'!F190)),IF(AND(ISNUMBER(OFFSET('Sanitation Data'!$F$5,0,10*ROW('Sanitation Data'!F190))),CZ196="No",ISNUMBER(OFFSET('Sanitation Data'!$F$5,0,10*ROW('Sanitation Data'!F190)))),CONCATENATE("[",ROUND(100-OFFSET('Sanitation Data'!$F$5,0,10*ROW('Sanitation Data'!F190)),0),"]"),IF(AND(ISNUMBER(OFFSET('Sanitation Data'!$F$5,0,10*ROW('Sanitation Data'!F190))),CZ196="",ISNUMBER(OFFSET('Sanitation Data'!$F$5,0,10*ROW('Sanitation Data'!F190)))),100-OFFSET('Sanitation Data'!$F$5,0,10*ROW('Sanitation Data'!F190)),NA())))</f>
        <v>#N/A</v>
      </c>
      <c r="AL196" s="251" t="e">
        <f ca="true">+IF(AND(ISNUMBER(OFFSET('Sanitation Data'!$F$7,0,10*ROW('Sanitation Data'!F190))),DA196="Yes"),OFFSET('Sanitation Data'!$F$7,0,10*ROW('Sanitation Data'!F190)),IF(AND(ISNUMBER(OFFSET('Sanitation Data'!$F$7,0,10*ROW('Sanitation Data'!F190))),DA196="No",ISNUMBER(OFFSET('Sanitation Data'!$F$7,0,10*ROW('Sanitation Data'!F190)))),CONCATENATE("[",ROUND(OFFSET('Sanitation Data'!$F$7,0,10*ROW('Sanitation Data'!F190)),0),"]"),IF(AND(ISNUMBER(OFFSET('Sanitation Data'!$F$7,0,10*ROW('Sanitation Data'!F190))),DA196="",ISNUMBER(OFFSET('Sanitation Data'!$F$7,0,10*ROW('Sanitation Data'!F190)))),OFFSET('Sanitation Data'!$F$7,0,10*ROW('Sanitation Data'!F190)),NA())))</f>
        <v>#N/A</v>
      </c>
      <c r="AM196" s="251" t="e">
        <f ca="true">+IF(AND(ISNUMBER(OFFSET('Sanitation Data'!$F$11,0,10*ROW('Sanitation Data'!F190))),DB196="Yes"),OFFSET('Sanitation Data'!$F$11,0,10*ROW('Sanitation Data'!F190)),IF(AND(ISNUMBER(OFFSET('Sanitation Data'!$F$11,0,10*ROW('Sanitation Data'!F190))),DB196="No",ISNUMBER(OFFSET('Sanitation Data'!$F$11,0,10*ROW('Sanitation Data'!F190)))),CONCATENATE("[",ROUND(OFFSET('Sanitation Data'!$F$11,0,10*ROW('Sanitation Data'!F190)),0),"]"),IF(AND(ISNUMBER(OFFSET('Sanitation Data'!$F$11,0,10*ROW('Sanitation Data'!F190))),DB196="",ISNUMBER(OFFSET('Sanitation Data'!$F$11,0,10*ROW('Sanitation Data'!F190)))),OFFSET('Sanitation Data'!$F$11,0,10*ROW('Sanitation Data'!F190)),NA())))</f>
        <v>#N/A</v>
      </c>
      <c r="AN196" s="251" t="e">
        <f ca="true">+IF(AND(ISNUMBER(OFFSET('Sanitation Data'!$F$12,0,10*ROW('Sanitation Data'!F190))),DC196="Yes"),OFFSET('Sanitation Data'!$F$12,0,10*ROW('Sanitation Data'!F190)),IF(AND(ISNUMBER(OFFSET('Sanitation Data'!$F$12,0,10*ROW('Sanitation Data'!F190))),DC196="No",ISNUMBER(OFFSET('Sanitation Data'!$F$12,0,10*ROW('Sanitation Data'!F190)))),CONCATENATE("[",ROUND(OFFSET('Sanitation Data'!$F$12,0,10*ROW('Sanitation Data'!F190)),0),"]"),IF(AND(ISNUMBER(OFFSET('Sanitation Data'!$F$12,0,10*ROW('Sanitation Data'!F190))),DC196="",ISNUMBER(OFFSET('Sanitation Data'!$F$12,0,10*ROW('Sanitation Data'!F190)))),OFFSET('Sanitation Data'!$F$12,0,10*ROW('Sanitation Data'!F190)),NA())))</f>
        <v>#N/A</v>
      </c>
      <c r="AO196" s="251" t="e">
        <f ca="true">+IF(AND(ISNUMBER(OFFSET('Sanitation Data'!$F$13,0,10*ROW('Sanitation Data'!F190))),DD196="Yes"),OFFSET('Sanitation Data'!$F$13,0,10*ROW('Sanitation Data'!F190)),IF(AND(ISNUMBER(OFFSET('Sanitation Data'!$F$13,0,10*ROW('Sanitation Data'!F190))),DD196="No",ISNUMBER(OFFSET('Sanitation Data'!$F$13,0,10*ROW('Sanitation Data'!F190)))),CONCATENATE("[",ROUND(OFFSET('Sanitation Data'!$F$13,0,10*ROW('Sanitation Data'!F190)),0),"]"),IF(AND(ISNUMBER(OFFSET('Sanitation Data'!$F$13,0,10*ROW('Sanitation Data'!F190))),DD196="",ISNUMBER(OFFSET('Sanitation Data'!$F$13,0,10*ROW('Sanitation Data'!F190)))),OFFSET('Sanitation Data'!$F$13,0,10*ROW('Sanitation Data'!F190)),NA())))</f>
        <v>#N/A</v>
      </c>
      <c r="AP196" s="251" t="e">
        <f ca="true">+IF(AND(ISNUMBER(OFFSET('Sanitation Data'!$G$5,0,10*ROW('Sanitation Data'!G190))),DE196="Yes"),100-OFFSET('Sanitation Data'!$G$5,0,10*ROW('Sanitation Data'!G190)),IF(AND(ISNUMBER(OFFSET('Sanitation Data'!$G$5,0,10*ROW('Sanitation Data'!G190))),DE196="No",ISNUMBER(OFFSET('Sanitation Data'!$G$5,0,10*ROW('Sanitation Data'!G190)))),CONCATENATE("[",ROUND(100-OFFSET('Sanitation Data'!$G$5,0,10*ROW('Sanitation Data'!G190)),0),"]"),IF(AND(ISNUMBER(OFFSET('Sanitation Data'!$G$5,0,10*ROW('Sanitation Data'!G190))),DE196="",ISNUMBER(OFFSET('Sanitation Data'!$G$5,0,10*ROW('Sanitation Data'!G190)))),100-OFFSET('Sanitation Data'!$G$5,0,10*ROW('Sanitation Data'!G190)),NA())))</f>
        <v>#N/A</v>
      </c>
      <c r="AQ196" s="251" t="e">
        <f ca="true">+IF(AND(ISNUMBER(OFFSET('Sanitation Data'!$G$7,0,10*ROW('Sanitation Data'!G190))),DF196="Yes"),OFFSET('Sanitation Data'!$G$7,0,10*ROW('Sanitation Data'!G190)),IF(AND(ISNUMBER(OFFSET('Sanitation Data'!$G$7,0,10*ROW('Sanitation Data'!G190))),DF196="No",ISNUMBER(OFFSET('Sanitation Data'!$G$7,0,10*ROW('Sanitation Data'!G190)))),CONCATENATE("[",ROUND(OFFSET('Sanitation Data'!$G$7,0,10*ROW('Sanitation Data'!G190)),0),"]"),IF(AND(ISNUMBER(OFFSET('Sanitation Data'!$G$7,0,10*ROW('Sanitation Data'!G190))),DF196="",ISNUMBER(OFFSET('Sanitation Data'!$G$7,0,10*ROW('Sanitation Data'!G190)))),OFFSET('Sanitation Data'!$G$7,0,10*ROW('Sanitation Data'!G190)),NA())))</f>
        <v>#N/A</v>
      </c>
      <c r="AR196" s="251" t="e">
        <f ca="true">+IF(AND(ISNUMBER(OFFSET('Sanitation Data'!$G$11,0,10*ROW('Sanitation Data'!G190))),DG196="Yes"),OFFSET('Sanitation Data'!$G$11,0,10*ROW('Sanitation Data'!G190)),IF(AND(ISNUMBER(OFFSET('Sanitation Data'!$G$11,0,10*ROW('Sanitation Data'!G190))),DG196="No",ISNUMBER(OFFSET('Sanitation Data'!$G$11,0,10*ROW('Sanitation Data'!G190)))),CONCATENATE("[",ROUND(OFFSET('Sanitation Data'!$G$11,0,10*ROW('Sanitation Data'!G190)),0),"]"),IF(AND(ISNUMBER(OFFSET('Sanitation Data'!$G$11,0,10*ROW('Sanitation Data'!G190))),DG196="",ISNUMBER(OFFSET('Sanitation Data'!$G$11,0,10*ROW('Sanitation Data'!G190)))),OFFSET('Sanitation Data'!$G$11,0,10*ROW('Sanitation Data'!G190)),NA())))</f>
        <v>#N/A</v>
      </c>
      <c r="AS196" s="251" t="e">
        <f ca="true">+IF(AND(ISNUMBER(OFFSET('Sanitation Data'!$G$12,0,10*ROW('Sanitation Data'!G190))),DH196="Yes"),OFFSET('Sanitation Data'!$G$12,0,10*ROW('Sanitation Data'!G190)),IF(AND(ISNUMBER(OFFSET('Sanitation Data'!$G$12,0,10*ROW('Sanitation Data'!G190))),DH196="No",ISNUMBER(OFFSET('Sanitation Data'!$G$12,0,10*ROW('Sanitation Data'!G190)))),CONCATENATE("[",ROUND(OFFSET('Sanitation Data'!$G$12,0,10*ROW('Sanitation Data'!G190)),0),"]"),IF(AND(ISNUMBER(OFFSET('Sanitation Data'!$G$12,0,10*ROW('Sanitation Data'!G190))),DH196="",ISNUMBER(OFFSET('Sanitation Data'!$G$12,0,10*ROW('Sanitation Data'!G190)))),OFFSET('Sanitation Data'!$G$12,0,10*ROW('Sanitation Data'!G190)),NA())))</f>
        <v>#N/A</v>
      </c>
      <c r="AT196" s="251" t="e">
        <f ca="true">+IF(AND(ISNUMBER(OFFSET('Sanitation Data'!$G$13,0,10*ROW('Sanitation Data'!G190))),DI196="Yes"),OFFSET('Sanitation Data'!$G$13,0,10*ROW('Sanitation Data'!G190)),IF(AND(ISNUMBER(OFFSET('Sanitation Data'!$G$13,0,10*ROW('Sanitation Data'!G190))),DI196="No",ISNUMBER(OFFSET('Sanitation Data'!$G$13,0,10*ROW('Sanitation Data'!G190)))),CONCATENATE("[",ROUND(OFFSET('Sanitation Data'!$G$13,0,10*ROW('Sanitation Data'!G190)),0),"]"),IF(AND(ISNUMBER(OFFSET('Sanitation Data'!$G$13,0,10*ROW('Sanitation Data'!G190))),DI196="",ISNUMBER(OFFSET('Sanitation Data'!$G$13,0,10*ROW('Sanitation Data'!G190)))),OFFSET('Sanitation Data'!$G$13,0,10*ROW('Sanitation Data'!G190)),NA())))</f>
        <v>#N/A</v>
      </c>
      <c r="AU196" s="251" t="e">
        <f ca="true">+IF(AND(ISNUMBER(OFFSET('Sanitation Data'!$H$5,0,10*ROW('Sanitation Data'!H190))),DJ196="Yes"),100-OFFSET('Sanitation Data'!$H$5,0,10*ROW('Sanitation Data'!H190)),IF(AND(ISNUMBER(OFFSET('Sanitation Data'!$H$5,0,10*ROW('Sanitation Data'!H190))),DJ196="No",ISNUMBER(OFFSET('Sanitation Data'!$H$5,0,10*ROW('Sanitation Data'!H190)))),CONCATENATE("[",ROUND(100-OFFSET('Sanitation Data'!$H$5,0,10*ROW('Sanitation Data'!H190)),0),"]"),IF(AND(ISNUMBER(OFFSET('Sanitation Data'!$H$5,0,10*ROW('Sanitation Data'!H190))),DJ196="",ISNUMBER(OFFSET('Sanitation Data'!$H$5,0,10*ROW('Sanitation Data'!H190)))),100-OFFSET('Sanitation Data'!$H$5,0,10*ROW('Sanitation Data'!H190)),NA())))</f>
        <v>#N/A</v>
      </c>
      <c r="AV196" s="251" t="e">
        <f ca="true">+IF(AND(ISNUMBER(OFFSET('Sanitation Data'!$H$7,0,10*ROW('Sanitation Data'!H190))),DK196="Yes"),OFFSET('Sanitation Data'!$H$7,0,10*ROW('Sanitation Data'!H190)),IF(AND(ISNUMBER(OFFSET('Sanitation Data'!$H$7,0,10*ROW('Sanitation Data'!H190))),DK196="No",ISNUMBER(OFFSET('Sanitation Data'!$H$7,0,10*ROW('Sanitation Data'!H190)))),CONCATENATE("[",ROUND(OFFSET('Sanitation Data'!$H$7,0,10*ROW('Sanitation Data'!H190)),0),"]"),IF(AND(ISNUMBER(OFFSET('Sanitation Data'!$H$7,0,10*ROW('Sanitation Data'!H190))),DK196="",ISNUMBER(OFFSET('Sanitation Data'!$H$7,0,10*ROW('Sanitation Data'!H190)))),OFFSET('Sanitation Data'!$H$7,0,10*ROW('Sanitation Data'!H190)),NA())))</f>
        <v>#N/A</v>
      </c>
      <c r="AW196" s="251" t="e">
        <f ca="true">+IF(AND(ISNUMBER(OFFSET('Sanitation Data'!$H$11,0,10*ROW('Sanitation Data'!H190))),DL196="Yes"),OFFSET('Sanitation Data'!$H$11,0,10*ROW('Sanitation Data'!H190)),IF(AND(ISNUMBER(OFFSET('Sanitation Data'!$H$11,0,10*ROW('Sanitation Data'!H190))),DL196="No",ISNUMBER(OFFSET('Sanitation Data'!$H$11,0,10*ROW('Sanitation Data'!H190)))),CONCATENATE("[",ROUND(OFFSET('Sanitation Data'!$H$11,0,10*ROW('Sanitation Data'!H190)),0),"]"),IF(AND(ISNUMBER(OFFSET('Sanitation Data'!$H$11,0,10*ROW('Sanitation Data'!H190))),DL196="",ISNUMBER(OFFSET('Sanitation Data'!$H$11,0,10*ROW('Sanitation Data'!H190)))),OFFSET('Sanitation Data'!$H$11,0,10*ROW('Sanitation Data'!H190)),NA())))</f>
        <v>#N/A</v>
      </c>
      <c r="AX196" s="251" t="e">
        <f ca="true">+IF(AND(ISNUMBER(OFFSET('Sanitation Data'!$H$12,0,10*ROW('Sanitation Data'!H190))),DM196="Yes"),OFFSET('Sanitation Data'!$H$12,0,10*ROW('Sanitation Data'!H190)),IF(AND(ISNUMBER(OFFSET('Sanitation Data'!$H$12,0,10*ROW('Sanitation Data'!H190))),DM196="No",ISNUMBER(OFFSET('Sanitation Data'!$H$12,0,10*ROW('Sanitation Data'!H190)))),CONCATENATE("[",ROUND(OFFSET('Sanitation Data'!$H$12,0,10*ROW('Sanitation Data'!H190)),0),"]"),IF(AND(ISNUMBER(OFFSET('Sanitation Data'!$H$12,0,10*ROW('Sanitation Data'!H190))),DM196="",ISNUMBER(OFFSET('Sanitation Data'!$H$12,0,10*ROW('Sanitation Data'!H190)))),OFFSET('Sanitation Data'!$H$12,0,10*ROW('Sanitation Data'!H190)),NA())))</f>
        <v>#N/A</v>
      </c>
      <c r="AY196" s="251" t="e">
        <f ca="true">+IF(AND(ISNUMBER(OFFSET('Sanitation Data'!$H$13,0,10*ROW('Sanitation Data'!H190))),DN196="Yes"),OFFSET('Sanitation Data'!$H$13,0,10*ROW('Sanitation Data'!H190)),IF(AND(ISNUMBER(OFFSET('Sanitation Data'!$H$13,0,10*ROW('Sanitation Data'!H190))),DN196="No",ISNUMBER(OFFSET('Sanitation Data'!$H$13,0,10*ROW('Sanitation Data'!H190)))),CONCATENATE("[",ROUND(OFFSET('Sanitation Data'!$H$13,0,10*ROW('Sanitation Data'!H190)),0),"]"),IF(AND(ISNUMBER(OFFSET('Sanitation Data'!$H$13,0,10*ROW('Sanitation Data'!H190))),DN196="",ISNUMBER(OFFSET('Sanitation Data'!$H$13,0,10*ROW('Sanitation Data'!H190)))),OFFSET('Sanitation Data'!$H$13,0,10*ROW('Sanitation Data'!H190)),NA())))</f>
        <v>#N/A</v>
      </c>
      <c r="AZ196" s="252" t="e">
        <f ca="true">+IF(AND(ISNUMBER(OFFSET('Hygiene Data'!$C$6,0,10*ROW('Hygiene Data'!C190))),DO196="Yes"),OFFSET('Hygiene Data'!$C$6,0,10*ROW('Hygiene Data'!C190)),IF(AND(ISNUMBER(OFFSET('Hygiene Data'!$C$6,0,10*ROW('Hygiene Data'!C190))),DO196="No",ISNUMBER(OFFSET('Hygiene Data'!$C$6,0,10*ROW('Hygiene Data'!C190)))),CONCATENATE("[",ROUND(OFFSET('Hygiene Data'!$C$6,0,10*ROW('Hygiene Data'!C190)),0),"]"),IF(AND(ISNUMBER(OFFSET('Hygiene Data'!$C$6,0,10*ROW('Hygiene Data'!C190))),DO196="",ISNUMBER(OFFSET('Hygiene Data'!$C$6,0,10*ROW('Hygiene Data'!C190)))),OFFSET('Hygiene Data'!$C$6,0,10*ROW('Hygiene Data'!C190)),NA())))</f>
        <v>#N/A</v>
      </c>
      <c r="BA196" s="252" t="e">
        <f ca="true">+IF(AND(ISNUMBER(OFFSET('Hygiene Data'!$C$8,0,10*ROW('Hygiene Data'!C190))),DP196="Yes"),OFFSET('Hygiene Data'!$C$8,0,10*ROW('Hygiene Data'!C190)),IF(AND(ISNUMBER(OFFSET('Hygiene Data'!$C$8,0,10*ROW('Hygiene Data'!C190))),DP196="No",ISNUMBER(OFFSET('Hygiene Data'!$C$8,0,10*ROW('Hygiene Data'!C190)))),CONCATENATE("[",ROUND(OFFSET('Hygiene Data'!$C$8,0,10*ROW('Hygiene Data'!C190)),0),"]"),IF(AND(ISNUMBER(OFFSET('Hygiene Data'!$C$8,0,10*ROW('Hygiene Data'!C190))),DP196="",ISNUMBER(OFFSET('Hygiene Data'!$C$8,0,10*ROW('Hygiene Data'!C190)))),OFFSET('Hygiene Data'!$C$8,0,10*ROW('Hygiene Data'!C190)),NA())))</f>
        <v>#N/A</v>
      </c>
      <c r="BB196" s="252" t="e">
        <f ca="true">+IF(AND(ISNUMBER(OFFSET('Hygiene Data'!$C$10,0,10*ROW('Hygiene Data'!C190))),DQ196="Yes"),OFFSET('Hygiene Data'!$C$10,0,10*ROW('Hygiene Data'!C190)),IF(AND(ISNUMBER(OFFSET('Hygiene Data'!$C$10,0,10*ROW('Hygiene Data'!C190))),DQ196="No",ISNUMBER(OFFSET('Hygiene Data'!$C$10,0,10*ROW('Hygiene Data'!C190)))),CONCATENATE("[",ROUND(OFFSET('Hygiene Data'!$C$10,0,10*ROW('Hygiene Data'!C190)),0),"]"),IF(AND(ISNUMBER(OFFSET('Hygiene Data'!$C$10,0,10*ROW('Hygiene Data'!C190))),DQ196="",ISNUMBER(OFFSET('Hygiene Data'!$C$10,0,10*ROW('Hygiene Data'!C190)))),OFFSET('Hygiene Data'!$C$10,0,10*ROW('Hygiene Data'!C190)),NA())))</f>
        <v>#N/A</v>
      </c>
      <c r="BC196" s="252" t="e">
        <f ca="true">+IF(AND(ISNUMBER(OFFSET('Hygiene Data'!$D$6,0,10*ROW('Hygiene Data'!D190))),DR196="Yes"),OFFSET('Hygiene Data'!$D$6,0,10*ROW('Hygiene Data'!D190)),IF(AND(ISNUMBER(OFFSET('Hygiene Data'!$D$6,0,10*ROW('Hygiene Data'!D190))),DR196="No",ISNUMBER(OFFSET('Hygiene Data'!$D$6,0,10*ROW('Hygiene Data'!D190)))),CONCATENATE("[",ROUND(OFFSET('Hygiene Data'!$D$6,0,10*ROW('Hygiene Data'!D190)),0),"]"),IF(AND(ISNUMBER(OFFSET('Hygiene Data'!$D$6,0,10*ROW('Hygiene Data'!D190))),DR196="",ISNUMBER(OFFSET('Hygiene Data'!$D$6,0,10*ROW('Hygiene Data'!D190)))),OFFSET('Hygiene Data'!$D$6,0,10*ROW('Hygiene Data'!D190)),NA())))</f>
        <v>#N/A</v>
      </c>
      <c r="BD196" s="252" t="e">
        <f ca="true">+IF(AND(ISNUMBER(OFFSET('Hygiene Data'!$D$8,0,10*ROW('Hygiene Data'!D190))),DS196="Yes"),OFFSET('Hygiene Data'!$D$8,0,10*ROW('Hygiene Data'!D190)),IF(AND(ISNUMBER(OFFSET('Hygiene Data'!$D$8,0,10*ROW('Hygiene Data'!D190))),DS196="No",ISNUMBER(OFFSET('Hygiene Data'!$D$8,0,10*ROW('Hygiene Data'!D190)))),CONCATENATE("[",ROUND(OFFSET('Hygiene Data'!$D$8,0,10*ROW('Hygiene Data'!D190)),0),"]"),IF(AND(ISNUMBER(OFFSET('Hygiene Data'!$D$8,0,10*ROW('Hygiene Data'!D190))),DS196="",ISNUMBER(OFFSET('Hygiene Data'!$D$8,0,10*ROW('Hygiene Data'!D190)))),OFFSET('Hygiene Data'!$D$8,0,10*ROW('Hygiene Data'!D190)),NA())))</f>
        <v>#N/A</v>
      </c>
      <c r="BE196" s="252" t="e">
        <f ca="true">+IF(AND(ISNUMBER(OFFSET('Hygiene Data'!$D$10,0,10*ROW('Hygiene Data'!D190))),DT196="Yes"),OFFSET('Hygiene Data'!$D$10,0,10*ROW('Hygiene Data'!D190)),IF(AND(ISNUMBER(OFFSET('Hygiene Data'!$D$10,0,10*ROW('Hygiene Data'!D190))),DT196="No",ISNUMBER(OFFSET('Hygiene Data'!$D$10,0,10*ROW('Hygiene Data'!D190)))),CONCATENATE("[",ROUND(OFFSET('Hygiene Data'!$D$10,0,10*ROW('Hygiene Data'!D190)),0),"]"),IF(AND(ISNUMBER(OFFSET('Hygiene Data'!$D$10,0,10*ROW('Hygiene Data'!D190))),DT196="",ISNUMBER(OFFSET('Hygiene Data'!$D$10,0,10*ROW('Hygiene Data'!D190)))),OFFSET('Hygiene Data'!$D$10,0,10*ROW('Hygiene Data'!D190)),NA())))</f>
        <v>#N/A</v>
      </c>
      <c r="BF196" s="252" t="e">
        <f ca="true">+IF(AND(ISNUMBER(OFFSET('Hygiene Data'!$E$6,0,10*ROW('Hygiene Data'!E190))),DU196="Yes"),OFFSET('Hygiene Data'!$E$6,0,10*ROW('Hygiene Data'!E190)),IF(AND(ISNUMBER(OFFSET('Hygiene Data'!$E$6,0,10*ROW('Hygiene Data'!E190))),DU196="No",ISNUMBER(OFFSET('Hygiene Data'!$E$6,0,10*ROW('Hygiene Data'!E190)))),CONCATENATE("[",ROUND(OFFSET('Hygiene Data'!$E$6,0,10*ROW('Hygiene Data'!E190)),0),"]"),IF(AND(ISNUMBER(OFFSET('Hygiene Data'!$E$6,0,10*ROW('Hygiene Data'!E190))),DU196="",ISNUMBER(OFFSET('Hygiene Data'!$E$6,0,10*ROW('Hygiene Data'!E190)))),OFFSET('Hygiene Data'!$E$6,0,10*ROW('Hygiene Data'!E190)),NA())))</f>
        <v>#N/A</v>
      </c>
      <c r="BG196" s="252" t="e">
        <f ca="true">+IF(AND(ISNUMBER(OFFSET('Hygiene Data'!$E$8,0,10*ROW('Hygiene Data'!E190))),DV196="Yes"),OFFSET('Hygiene Data'!$E$8,0,10*ROW('Hygiene Data'!E190)),IF(AND(ISNUMBER(OFFSET('Hygiene Data'!$E$8,0,10*ROW('Hygiene Data'!E190))),DV196="No",ISNUMBER(OFFSET('Hygiene Data'!$E$8,0,10*ROW('Hygiene Data'!E190)))),CONCATENATE("[",ROUND(OFFSET('Hygiene Data'!$E$8,0,10*ROW('Hygiene Data'!E190)),0),"]"),IF(AND(ISNUMBER(OFFSET('Hygiene Data'!$E$8,0,10*ROW('Hygiene Data'!E190))),DV196="",ISNUMBER(OFFSET('Hygiene Data'!$E$8,0,10*ROW('Hygiene Data'!E190)))),OFFSET('Hygiene Data'!$E$8,0,10*ROW('Hygiene Data'!E190)),NA())))</f>
        <v>#N/A</v>
      </c>
      <c r="BH196" s="252" t="e">
        <f ca="true">+IF(AND(ISNUMBER(OFFSET('Hygiene Data'!$E$10,0,10*ROW('Hygiene Data'!E190))),DW196="Yes"),OFFSET('Hygiene Data'!$E$10,0,10*ROW('Hygiene Data'!E190)),IF(AND(ISNUMBER(OFFSET('Hygiene Data'!$E$10,0,10*ROW('Hygiene Data'!E190))),DW196="No",ISNUMBER(OFFSET('Hygiene Data'!$E$10,0,10*ROW('Hygiene Data'!E190)))),CONCATENATE("[",ROUND(OFFSET('Hygiene Data'!$E$10,0,10*ROW('Hygiene Data'!E190)),0),"]"),IF(AND(ISNUMBER(OFFSET('Hygiene Data'!$E$10,0,10*ROW('Hygiene Data'!E190))),DW196="",ISNUMBER(OFFSET('Hygiene Data'!$E$10,0,10*ROW('Hygiene Data'!E190)))),OFFSET('Hygiene Data'!$E$10,0,10*ROW('Hygiene Data'!E190)),NA())))</f>
        <v>#N/A</v>
      </c>
      <c r="BI196" s="252" t="e">
        <f ca="true">+IF(AND(ISNUMBER(OFFSET('Hygiene Data'!$F$6,0,10*ROW('Hygiene Data'!F190))),DX196="Yes"),OFFSET('Hygiene Data'!$F$6,0,10*ROW('Hygiene Data'!F190)),IF(AND(ISNUMBER(OFFSET('Hygiene Data'!$F$6,0,10*ROW('Hygiene Data'!F190))),DX196="No",ISNUMBER(OFFSET('Hygiene Data'!$F$6,0,10*ROW('Hygiene Data'!F190)))),CONCATENATE("[",ROUND(OFFSET('Hygiene Data'!$F$6,0,10*ROW('Hygiene Data'!F190)),0),"]"),IF(AND(ISNUMBER(OFFSET('Hygiene Data'!$F$6,0,10*ROW('Hygiene Data'!F190))),DX196="",ISNUMBER(OFFSET('Hygiene Data'!$F$6,0,10*ROW('Hygiene Data'!F190)))),OFFSET('Hygiene Data'!$F$6,0,10*ROW('Hygiene Data'!F190)),NA())))</f>
        <v>#N/A</v>
      </c>
      <c r="BJ196" s="252" t="e">
        <f ca="true">+IF(AND(ISNUMBER(OFFSET('Hygiene Data'!$F$8,0,10*ROW('Hygiene Data'!F190))),DY196="Yes"),OFFSET('Hygiene Data'!$F$8,0,10*ROW('Hygiene Data'!F190)),IF(AND(ISNUMBER(OFFSET('Hygiene Data'!$F$8,0,10*ROW('Hygiene Data'!F190))),DY196="No",ISNUMBER(OFFSET('Hygiene Data'!$F$8,0,10*ROW('Hygiene Data'!F190)))),CONCATENATE("[",ROUND(OFFSET('Hygiene Data'!$F$8,0,10*ROW('Hygiene Data'!F190)),0),"]"),IF(AND(ISNUMBER(OFFSET('Hygiene Data'!$F$8,0,10*ROW('Hygiene Data'!F190))),DY196="",ISNUMBER(OFFSET('Hygiene Data'!$F$8,0,10*ROW('Hygiene Data'!F190)))),OFFSET('Hygiene Data'!$F$8,0,10*ROW('Hygiene Data'!F190)),NA())))</f>
        <v>#N/A</v>
      </c>
      <c r="BK196" s="252" t="e">
        <f ca="true">+IF(AND(ISNUMBER(OFFSET('Hygiene Data'!$F$10,0,10*ROW('Hygiene Data'!F190))),DZ196="Yes"),OFFSET('Hygiene Data'!$F$10,0,10*ROW('Hygiene Data'!F190)),IF(AND(ISNUMBER(OFFSET('Hygiene Data'!$F$10,0,10*ROW('Hygiene Data'!F190))),DZ196="No",ISNUMBER(OFFSET('Hygiene Data'!$F$10,0,10*ROW('Hygiene Data'!F190)))),CONCATENATE("[",ROUND(OFFSET('Hygiene Data'!$F$10,0,10*ROW('Hygiene Data'!F190)),0),"]"),IF(AND(ISNUMBER(OFFSET('Hygiene Data'!$F$10,0,10*ROW('Hygiene Data'!F190))),DZ196="",ISNUMBER(OFFSET('Hygiene Data'!$F$10,0,10*ROW('Hygiene Data'!F190)))),OFFSET('Hygiene Data'!$F$10,0,10*ROW('Hygiene Data'!F190)),NA())))</f>
        <v>#N/A</v>
      </c>
      <c r="BL196" s="252" t="e">
        <f ca="true">+IF(AND(ISNUMBER(OFFSET('Hygiene Data'!$G$6,0,10*ROW('Hygiene Data'!G190))),EA196="Yes"),OFFSET('Hygiene Data'!$G$6,0,10*ROW('Hygiene Data'!G190)),IF(AND(ISNUMBER(OFFSET('Hygiene Data'!$G$6,0,10*ROW('Hygiene Data'!G190))),EA196="No",ISNUMBER(OFFSET('Hygiene Data'!$G$6,0,10*ROW('Hygiene Data'!G190)))),CONCATENATE("[",ROUND(OFFSET('Hygiene Data'!$G$6,0,10*ROW('Hygiene Data'!G190)),0),"]"),IF(AND(ISNUMBER(OFFSET('Hygiene Data'!$G$6,0,10*ROW('Hygiene Data'!G190))),EA196="",ISNUMBER(OFFSET('Hygiene Data'!$G$6,0,10*ROW('Hygiene Data'!G190)))),OFFSET('Hygiene Data'!$G$6,0,10*ROW('Hygiene Data'!G190)),NA())))</f>
        <v>#N/A</v>
      </c>
      <c r="BM196" s="252" t="e">
        <f ca="true">+IF(AND(ISNUMBER(OFFSET('Hygiene Data'!$G$8,0,10*ROW('Hygiene Data'!G190))),EB196="Yes"),OFFSET('Hygiene Data'!$G$8,0,10*ROW('Hygiene Data'!G190)),IF(AND(ISNUMBER(OFFSET('Hygiene Data'!$G$8,0,10*ROW('Hygiene Data'!G190))),EB196="No",ISNUMBER(OFFSET('Hygiene Data'!$G$8,0,10*ROW('Hygiene Data'!G190)))),CONCATENATE("[",ROUND(OFFSET('Hygiene Data'!$G$8,0,10*ROW('Hygiene Data'!G190)),0),"]"),IF(AND(ISNUMBER(OFFSET('Hygiene Data'!$G$8,0,10*ROW('Hygiene Data'!G190))),EB196="",ISNUMBER(OFFSET('Hygiene Data'!$G$8,0,10*ROW('Hygiene Data'!G190)))),OFFSET('Hygiene Data'!$G$8,0,10*ROW('Hygiene Data'!G190)),NA())))</f>
        <v>#N/A</v>
      </c>
      <c r="BN196" s="252" t="e">
        <f ca="true">+IF(AND(ISNUMBER(OFFSET('Hygiene Data'!$G$10,0,10*ROW('Hygiene Data'!G190))),EC196="Yes"),OFFSET('Hygiene Data'!$G$10,0,10*ROW('Hygiene Data'!G190)),IF(AND(ISNUMBER(OFFSET('Hygiene Data'!$G$10,0,10*ROW('Hygiene Data'!G190))),EC196="No",ISNUMBER(OFFSET('Hygiene Data'!$G$10,0,10*ROW('Hygiene Data'!G190)))),CONCATENATE("[",ROUND(OFFSET('Hygiene Data'!$G$10,0,10*ROW('Hygiene Data'!G190)),0),"]"),IF(AND(ISNUMBER(OFFSET('Hygiene Data'!$G$10,0,10*ROW('Hygiene Data'!G190))),EC196="",ISNUMBER(OFFSET('Hygiene Data'!$G$10,0,10*ROW('Hygiene Data'!G190)))),OFFSET('Hygiene Data'!$G$10,0,10*ROW('Hygiene Data'!G190)),NA())))</f>
        <v>#N/A</v>
      </c>
      <c r="BO196" s="252" t="e">
        <f ca="true">+IF(AND(ISNUMBER(OFFSET('Hygiene Data'!$H$6,0,10*ROW('Hygiene Data'!H190))),ED196="Yes"),OFFSET('Hygiene Data'!$H$6,0,10*ROW('Hygiene Data'!H190)),IF(AND(ISNUMBER(OFFSET('Hygiene Data'!$H$6,0,10*ROW('Hygiene Data'!H190))),ED196="No",ISNUMBER(OFFSET('Hygiene Data'!$H$6,0,10*ROW('Hygiene Data'!H190)))),CONCATENATE("[",ROUND(OFFSET('Hygiene Data'!$H$6,0,10*ROW('Hygiene Data'!H190)),0),"]"),IF(AND(ISNUMBER(OFFSET('Hygiene Data'!$H$6,0,10*ROW('Hygiene Data'!H190))),ED196="",ISNUMBER(OFFSET('Hygiene Data'!$H$6,0,10*ROW('Hygiene Data'!H190)))),OFFSET('Hygiene Data'!$H$6,0,10*ROW('Hygiene Data'!H190)),NA())))</f>
        <v>#N/A</v>
      </c>
      <c r="BP196" s="252" t="e">
        <f ca="true">+IF(AND(ISNUMBER(OFFSET('Hygiene Data'!$H$8,0,10*ROW('Hygiene Data'!H190))),EE196="Yes"),OFFSET('Hygiene Data'!$H$8,0,10*ROW('Hygiene Data'!H190)),IF(AND(ISNUMBER(OFFSET('Hygiene Data'!$H$8,0,10*ROW('Hygiene Data'!H190))),EE196="No",ISNUMBER(OFFSET('Hygiene Data'!$H$8,0,10*ROW('Hygiene Data'!H190)))),CONCATENATE("[",ROUND(OFFSET('Hygiene Data'!$H$8,0,10*ROW('Hygiene Data'!H190)),0),"]"),IF(AND(ISNUMBER(OFFSET('Hygiene Data'!$H$8,0,10*ROW('Hygiene Data'!H190))),EE196="",ISNUMBER(OFFSET('Hygiene Data'!$H$8,0,10*ROW('Hygiene Data'!H190)))),OFFSET('Hygiene Data'!$H$8,0,10*ROW('Hygiene Data'!H190)),NA())))</f>
        <v>#N/A</v>
      </c>
      <c r="BQ196" s="252" t="e">
        <f ca="true">+IF(AND(ISNUMBER(OFFSET('Hygiene Data'!$H$10,0,10*ROW('Hygiene Data'!H190))),EF196="Yes"),OFFSET('Hygiene Data'!$H$10,0,10*ROW('Hygiene Data'!H190)),IF(AND(ISNUMBER(OFFSET('Hygiene Data'!$H$10,0,10*ROW('Hygiene Data'!H190))),EF196="No",ISNUMBER(OFFSET('Hygiene Data'!$H$10,0,10*ROW('Hygiene Data'!H190)))),CONCATENATE("[",ROUND(OFFSET('Hygiene Data'!$H$10,0,10*ROW('Hygiene Data'!H190)),0),"]"),IF(AND(ISNUMBER(OFFSET('Hygiene Data'!$H$10,0,10*ROW('Hygiene Data'!H190))),EF196="",ISNUMBER(OFFSET('Hygiene Data'!$H$10,0,10*ROW('Hygiene Data'!H190)))),OFFSET('Hygiene Data'!$H$10,0,10*ROW('Hygiene Data'!H190)),NA())))</f>
        <v>#N/A</v>
      </c>
      <c r="BS196" s="36" t="str">
        <f ca="true">+IF(OFFSET('Water Data'!$C$28,0,10*ROW('Water Data'!C190))="","",OFFSET('Water Data'!$C$28,0,10*ROW('Water Data'!C190)))</f>
        <v/>
      </c>
      <c r="BT196" s="36" t="str">
        <f ca="true">+IF(OFFSET('Water Data'!$C$29,0,10*ROW('Water Data'!C190))="","",OFFSET('Water Data'!$C$29,0,10*ROW('Water Data'!C190)))</f>
        <v/>
      </c>
      <c r="BU196" s="36" t="str">
        <f ca="true">+IF(OFFSET('Water Data'!$C$30,0,10*ROW('Water Data'!C190))="","",OFFSET('Water Data'!$C$30,0,10*ROW('Water Data'!C190)))</f>
        <v/>
      </c>
      <c r="BV196" s="36" t="str">
        <f ca="true">+IF(OFFSET('Water Data'!$D$28,0,10*ROW('Water Data'!D190))="","",OFFSET('Water Data'!$D$28,0,10*ROW('Water Data'!D190)))</f>
        <v/>
      </c>
      <c r="BW196" s="36" t="str">
        <f ca="true">+IF(OFFSET('Water Data'!$D$29,0,10*ROW('Water Data'!D190))="","",OFFSET('Water Data'!$D$29,0,10*ROW('Water Data'!D190)))</f>
        <v/>
      </c>
      <c r="BX196" s="36" t="str">
        <f ca="true">+IF(OFFSET('Water Data'!$D$30,0,10*ROW('Water Data'!D190))="","",OFFSET('Water Data'!$D$30,0,10*ROW('Water Data'!D190)))</f>
        <v/>
      </c>
      <c r="BY196" s="36" t="str">
        <f ca="true">+IF(OFFSET('Water Data'!$E$28,0,10*ROW('Water Data'!E190))="","",OFFSET('Water Data'!$E$28,0,10*ROW('Water Data'!E190)))</f>
        <v/>
      </c>
      <c r="BZ196" s="36" t="str">
        <f ca="true">+IF(OFFSET('Water Data'!$E$29,0,10*ROW('Water Data'!E190))="","",OFFSET('Water Data'!$E$29,0,10*ROW('Water Data'!E190)))</f>
        <v/>
      </c>
      <c r="CA196" s="36" t="str">
        <f ca="true">+IF(OFFSET('Water Data'!$E$30,0,10*ROW('Water Data'!E190))="","",OFFSET('Water Data'!$E$30,0,10*ROW('Water Data'!E190)))</f>
        <v/>
      </c>
      <c r="CB196" s="36" t="str">
        <f ca="true">+IF(OFFSET('Water Data'!$F$28,0,10*ROW('Water Data'!F190))="","",OFFSET('Water Data'!$F$28,0,10*ROW('Water Data'!F190)))</f>
        <v/>
      </c>
      <c r="CC196" s="36" t="str">
        <f ca="true">+IF(OFFSET('Water Data'!$F$29,0,10*ROW('Water Data'!F190))="","",OFFSET('Water Data'!$F$29,0,10*ROW('Water Data'!F190)))</f>
        <v/>
      </c>
      <c r="CD196" s="36" t="str">
        <f ca="true">+IF(OFFSET('Water Data'!$F$30,0,10*ROW('Water Data'!F190))="","",OFFSET('Water Data'!$F$30,0,10*ROW('Water Data'!F190)))</f>
        <v/>
      </c>
      <c r="CE196" s="36" t="str">
        <f ca="true">+IF(OFFSET('Water Data'!$G$28,0,10*ROW('Water Data'!G190))="","",OFFSET('Water Data'!$G$28,0,10*ROW('Water Data'!G190)))</f>
        <v/>
      </c>
      <c r="CF196" s="36" t="str">
        <f ca="true">+IF(OFFSET('Water Data'!$G$29,0,10*ROW('Water Data'!G190))="","",OFFSET('Water Data'!$G$29,0,10*ROW('Water Data'!G190)))</f>
        <v/>
      </c>
      <c r="CG196" s="36" t="str">
        <f ca="true">+IF(OFFSET('Water Data'!$G$30,0,10*ROW('Water Data'!G190))="","",OFFSET('Water Data'!$G$30,0,10*ROW('Water Data'!G190)))</f>
        <v/>
      </c>
      <c r="CH196" s="36" t="str">
        <f ca="true">+IF(OFFSET('Water Data'!$H$28,0,10*ROW('Water Data'!H190))="","",OFFSET('Water Data'!$H$28,0,10*ROW('Water Data'!H190)))</f>
        <v/>
      </c>
      <c r="CI196" s="36" t="str">
        <f ca="true">+IF(OFFSET('Water Data'!$H$29,0,10*ROW('Water Data'!H190))="","",OFFSET('Water Data'!$H$29,0,10*ROW('Water Data'!H190)))</f>
        <v/>
      </c>
      <c r="CJ196" s="36" t="str">
        <f ca="true">+IF(OFFSET('Water Data'!$H$30,0,10*ROW('Water Data'!H190))="","",OFFSET('Water Data'!$H$30,0,10*ROW('Water Data'!H190)))</f>
        <v/>
      </c>
      <c r="CK196" s="36" t="str">
        <f ca="true">+IF(OFFSET('Sanitation Data'!$C$29,0,10*ROW('Sanitation Data'!C190))="","",OFFSET('Sanitation Data'!$C$29,0,10*ROW('Sanitation Data'!C190)))</f>
        <v/>
      </c>
      <c r="CL196" s="36" t="str">
        <f ca="true">+IF(OFFSET('Sanitation Data'!$C$30,0,10*ROW('Sanitation Data'!C190))="","",OFFSET('Sanitation Data'!$C$30,0,10*ROW('Sanitation Data'!C190)))</f>
        <v/>
      </c>
      <c r="CM196" s="36" t="str">
        <f ca="true">+IF(OFFSET('Sanitation Data'!$C$31,0,10*ROW('Sanitation Data'!C190))="","",OFFSET('Sanitation Data'!$C$31,0,10*ROW('Sanitation Data'!C190)))</f>
        <v/>
      </c>
      <c r="CN196" s="36" t="str">
        <f ca="true">+IF(OFFSET('Sanitation Data'!$C$32,0,10*ROW('Sanitation Data'!C190))="","",OFFSET('Sanitation Data'!$C$32,0,10*ROW('Sanitation Data'!C190)))</f>
        <v/>
      </c>
      <c r="CO196" s="36" t="str">
        <f ca="true">+IF(OFFSET('Sanitation Data'!$C$33,0,10*ROW('Sanitation Data'!C190))="","",OFFSET('Sanitation Data'!$C$33,0,10*ROW('Sanitation Data'!C190)))</f>
        <v/>
      </c>
      <c r="CP196" s="36" t="str">
        <f ca="true">+IF(OFFSET('Sanitation Data'!$D$29,0,10*ROW('Sanitation Data'!D190))="","",OFFSET('Sanitation Data'!$D$29,0,10*ROW('Sanitation Data'!D190)))</f>
        <v/>
      </c>
      <c r="CQ196" s="36" t="str">
        <f ca="true">+IF(OFFSET('Sanitation Data'!$D$30,0,10*ROW('Sanitation Data'!D190))="","",OFFSET('Sanitation Data'!$D$30,0,10*ROW('Sanitation Data'!D190)))</f>
        <v/>
      </c>
      <c r="CR196" s="36" t="str">
        <f ca="true">+IF(OFFSET('Sanitation Data'!$D$31,0,10*ROW('Sanitation Data'!D190))="","",OFFSET('Sanitation Data'!$D$31,0,10*ROW('Sanitation Data'!D190)))</f>
        <v/>
      </c>
      <c r="CS196" s="36" t="str">
        <f ca="true">+IF(OFFSET('Sanitation Data'!$D$32,0,10*ROW('Sanitation Data'!D190))="","",OFFSET('Sanitation Data'!$D$32,0,10*ROW('Sanitation Data'!D190)))</f>
        <v/>
      </c>
      <c r="CT196" s="36" t="str">
        <f ca="true">+IF(OFFSET('Sanitation Data'!$D$33,0,10*ROW('Sanitation Data'!D190))="","",OFFSET('Sanitation Data'!$D$33,0,10*ROW('Sanitation Data'!D190)))</f>
        <v/>
      </c>
      <c r="CU196" s="36" t="str">
        <f ca="true">+IF(OFFSET('Sanitation Data'!$E$29,0,10*ROW('Sanitation Data'!E190))="","",OFFSET('Sanitation Data'!$E$29,0,10*ROW('Sanitation Data'!E190)))</f>
        <v/>
      </c>
      <c r="CV196" s="36" t="str">
        <f ca="true">+IF(OFFSET('Sanitation Data'!$E$30,0,10*ROW('Sanitation Data'!E190))="","",OFFSET('Sanitation Data'!$E$30,0,10*ROW('Sanitation Data'!E190)))</f>
        <v/>
      </c>
      <c r="CW196" s="36" t="str">
        <f ca="true">+IF(OFFSET('Sanitation Data'!$E$31,0,10*ROW('Sanitation Data'!E190))="","",OFFSET('Sanitation Data'!$E$31,0,10*ROW('Sanitation Data'!E190)))</f>
        <v/>
      </c>
      <c r="CX196" s="36" t="str">
        <f ca="true">+IF(OFFSET('Sanitation Data'!$E$32,0,10*ROW('Sanitation Data'!E190))="","",OFFSET('Sanitation Data'!$E$32,0,10*ROW('Sanitation Data'!E190)))</f>
        <v/>
      </c>
      <c r="CY196" s="36" t="str">
        <f ca="true">+IF(OFFSET('Sanitation Data'!$E$33,0,10*ROW('Sanitation Data'!E190))="","",OFFSET('Sanitation Data'!$E$33,0,10*ROW('Sanitation Data'!E190)))</f>
        <v/>
      </c>
      <c r="CZ196" s="36" t="str">
        <f ca="true">+IF(OFFSET('Sanitation Data'!$F$29,0,10*ROW('Sanitation Data'!F190))="","",OFFSET('Sanitation Data'!$F$29,0,10*ROW('Sanitation Data'!F190)))</f>
        <v/>
      </c>
      <c r="DA196" s="36" t="str">
        <f ca="true">+IF(OFFSET('Sanitation Data'!$F$30,0,10*ROW('Sanitation Data'!F190))="","",OFFSET('Sanitation Data'!$F$30,0,10*ROW('Sanitation Data'!F190)))</f>
        <v/>
      </c>
      <c r="DB196" s="36" t="str">
        <f ca="true">+IF(OFFSET('Sanitation Data'!$F$31,0,10*ROW('Sanitation Data'!F190))="","",OFFSET('Sanitation Data'!$F$31,0,10*ROW('Sanitation Data'!F190)))</f>
        <v/>
      </c>
      <c r="DC196" s="36" t="str">
        <f ca="true">+IF(OFFSET('Sanitation Data'!$F$32,0,10*ROW('Sanitation Data'!F190))="","",OFFSET('Sanitation Data'!$F$32,0,10*ROW('Sanitation Data'!F190)))</f>
        <v/>
      </c>
      <c r="DD196" s="36" t="str">
        <f ca="true">+IF(OFFSET('Sanitation Data'!$F$33,0,10*ROW('Sanitation Data'!F190))="","",OFFSET('Sanitation Data'!$F$33,0,10*ROW('Sanitation Data'!F190)))</f>
        <v/>
      </c>
      <c r="DE196" s="36" t="str">
        <f ca="true">+IF(OFFSET('Sanitation Data'!$G$29,0,10*ROW('Sanitation Data'!G190))="","",OFFSET('Sanitation Data'!$G$29,0,10*ROW('Sanitation Data'!G190)))</f>
        <v/>
      </c>
      <c r="DF196" s="36" t="str">
        <f ca="true">+IF(OFFSET('Sanitation Data'!$G$30,0,10*ROW('Sanitation Data'!G190))="","",OFFSET('Sanitation Data'!$G$30,0,10*ROW('Sanitation Data'!G190)))</f>
        <v/>
      </c>
      <c r="DG196" s="36" t="str">
        <f ca="true">+IF(OFFSET('Sanitation Data'!$G$31,0,10*ROW('Sanitation Data'!G190))="","",OFFSET('Sanitation Data'!$G$31,0,10*ROW('Sanitation Data'!G190)))</f>
        <v/>
      </c>
      <c r="DH196" s="36" t="str">
        <f ca="true">+IF(OFFSET('Sanitation Data'!$G$32,0,10*ROW('Sanitation Data'!G190))="","",OFFSET('Sanitation Data'!$G$32,0,10*ROW('Sanitation Data'!G190)))</f>
        <v/>
      </c>
      <c r="DI196" s="36" t="str">
        <f ca="true">+IF(OFFSET('Sanitation Data'!$G$33,0,10*ROW('Sanitation Data'!G190))="","",OFFSET('Sanitation Data'!$G$33,0,10*ROW('Sanitation Data'!G190)))</f>
        <v/>
      </c>
      <c r="DJ196" s="36" t="str">
        <f ca="true">+IF(OFFSET('Sanitation Data'!$H$29,0,10*ROW('Sanitation Data'!H190))="","",OFFSET('Sanitation Data'!$H$29,0,10*ROW('Sanitation Data'!H190)))</f>
        <v/>
      </c>
      <c r="DK196" s="36" t="str">
        <f ca="true">+IF(OFFSET('Sanitation Data'!$H$30,0,10*ROW('Sanitation Data'!H190))="","",OFFSET('Sanitation Data'!$H$30,0,10*ROW('Sanitation Data'!H190)))</f>
        <v/>
      </c>
      <c r="DL196" s="36" t="str">
        <f ca="true">+IF(OFFSET('Sanitation Data'!$H$31,0,10*ROW('Sanitation Data'!H190))="","",OFFSET('Sanitation Data'!$H$31,0,10*ROW('Sanitation Data'!H190)))</f>
        <v/>
      </c>
      <c r="DM196" s="36" t="str">
        <f ca="true">+IF(OFFSET('Sanitation Data'!$H$32,0,10*ROW('Sanitation Data'!H190))="","",OFFSET('Sanitation Data'!$H$32,0,10*ROW('Sanitation Data'!H190)))</f>
        <v/>
      </c>
      <c r="DN196" s="36" t="str">
        <f ca="true">+IF(OFFSET('Sanitation Data'!$H$33,0,10*ROW('Sanitation Data'!H190))="","",OFFSET('Sanitation Data'!$H$33,0,10*ROW('Sanitation Data'!H190)))</f>
        <v/>
      </c>
      <c r="DO196" s="36" t="str">
        <f ca="true">+IF(OFFSET('Hygiene Data'!$C$12,0,10*ROW('Hygiene Data'!C190))="","",OFFSET('Hygiene Data'!$C$12,0,10*ROW('Hygiene Data'!C190)))</f>
        <v/>
      </c>
      <c r="DP196" s="36" t="str">
        <f ca="true">+IF(OFFSET('Hygiene Data'!$C$13,0,10*ROW('Hygiene Data'!C190))="","",OFFSET('Hygiene Data'!$C$13,0,10*ROW('Hygiene Data'!C190)))</f>
        <v/>
      </c>
      <c r="DQ196" s="36" t="str">
        <f ca="true">+IF(OFFSET('Hygiene Data'!$C$14,0,10*ROW('Hygiene Data'!C190))="","",OFFSET('Hygiene Data'!$C$14,0,10*ROW('Hygiene Data'!C190)))</f>
        <v/>
      </c>
      <c r="DR196" s="36" t="str">
        <f ca="true">+IF(OFFSET('Hygiene Data'!$D$12,0,10*ROW('Hygiene Data'!D190))="","",OFFSET('Hygiene Data'!$D$12,0,10*ROW('Hygiene Data'!D190)))</f>
        <v/>
      </c>
      <c r="DS196" s="36" t="str">
        <f ca="true">+IF(OFFSET('Hygiene Data'!$D$13,0,10*ROW('Hygiene Data'!D190))="","",OFFSET('Hygiene Data'!$D$13,0,10*ROW('Hygiene Data'!D190)))</f>
        <v/>
      </c>
      <c r="DT196" s="36" t="str">
        <f ca="true">+IF(OFFSET('Hygiene Data'!$D$14,0,10*ROW('Hygiene Data'!D190))="","",OFFSET('Hygiene Data'!$D$14,0,10*ROW('Hygiene Data'!D190)))</f>
        <v/>
      </c>
      <c r="DU196" s="36" t="str">
        <f ca="true">+IF(OFFSET('Hygiene Data'!$E$12,0,10*ROW('Hygiene Data'!E190))="","",OFFSET('Hygiene Data'!$E$12,0,10*ROW('Hygiene Data'!E190)))</f>
        <v/>
      </c>
      <c r="DV196" s="36" t="str">
        <f ca="true">+IF(OFFSET('Hygiene Data'!$E$13,0,10*ROW('Hygiene Data'!E190))="","",OFFSET('Hygiene Data'!$E$13,0,10*ROW('Hygiene Data'!E190)))</f>
        <v/>
      </c>
      <c r="DW196" s="36" t="str">
        <f ca="true">+IF(OFFSET('Hygiene Data'!$E$14,0,10*ROW('Hygiene Data'!E190))="","",OFFSET('Hygiene Data'!$E$14,0,10*ROW('Hygiene Data'!E190)))</f>
        <v/>
      </c>
      <c r="DX196" s="36" t="str">
        <f ca="true">+IF(OFFSET('Hygiene Data'!$F$12,0,10*ROW('Hygiene Data'!F190))="","",OFFSET('Hygiene Data'!$F$12,0,10*ROW('Hygiene Data'!F190)))</f>
        <v/>
      </c>
      <c r="DY196" s="36" t="str">
        <f ca="true">+IF(OFFSET('Hygiene Data'!$F$13,0,10*ROW('Hygiene Data'!F190))="","",OFFSET('Hygiene Data'!$F$13,0,10*ROW('Hygiene Data'!F190)))</f>
        <v/>
      </c>
      <c r="DZ196" s="36" t="str">
        <f ca="true">+IF(OFFSET('Hygiene Data'!$F$14,0,10*ROW('Hygiene Data'!F190))="","",OFFSET('Hygiene Data'!$F$14,0,10*ROW('Hygiene Data'!F190)))</f>
        <v/>
      </c>
      <c r="EA196" s="36" t="str">
        <f ca="true">+IF(OFFSET('Hygiene Data'!$G$12,0,10*ROW('Hygiene Data'!G190))="","",OFFSET('Hygiene Data'!$G$12,0,10*ROW('Hygiene Data'!G190)))</f>
        <v/>
      </c>
      <c r="EB196" s="36" t="str">
        <f ca="true">+IF(OFFSET('Hygiene Data'!$G$13,0,10*ROW('Hygiene Data'!G190))="","",OFFSET('Hygiene Data'!$G$13,0,10*ROW('Hygiene Data'!G190)))</f>
        <v/>
      </c>
      <c r="EC196" s="36" t="str">
        <f ca="true">+IF(OFFSET('Hygiene Data'!$G$14,0,10*ROW('Hygiene Data'!G190))="","",OFFSET('Hygiene Data'!$G$14,0,10*ROW('Hygiene Data'!G190)))</f>
        <v/>
      </c>
      <c r="ED196" s="36" t="str">
        <f ca="true">+IF(OFFSET('Hygiene Data'!$H$12,0,10*ROW('Hygiene Data'!H190))="","",OFFSET('Hygiene Data'!$H$12,0,10*ROW('Hygiene Data'!H190)))</f>
        <v/>
      </c>
      <c r="EE196" s="36" t="str">
        <f ca="true">+IF(OFFSET('Hygiene Data'!$H$13,0,10*ROW('Hygiene Data'!H190))="","",OFFSET('Hygiene Data'!$H$13,0,10*ROW('Hygiene Data'!H190)))</f>
        <v/>
      </c>
      <c r="EF196" s="36" t="str">
        <f ca="true">+IF(OFFSET('Hygiene Data'!$H$14,0,10*ROW('Hygiene Data'!H190))="","",OFFSET('Hygiene Data'!$H$14,0,10*ROW('Hygiene Data'!H190)))</f>
        <v/>
      </c>
    </row>
    <row r="197" x14ac:dyDescent="0.2">
      <c r="A197" s="59" t="str">
        <f ca="true">+IF(OFFSET('Water Data'!$B$1,0,10*ROW('Water Data'!B194))="","",OFFSET('Water Data'!$B$1,0,10*ROW('Water Data'!B194)))</f>
        <v/>
      </c>
      <c r="B197" s="59" t="str">
        <f ca="true">+IF(OFFSET('Water Data'!$A$3,0,10*ROW('Water Data'!A194))="","",OFFSET('Water Data'!$A$3,0,10*ROW('Water Data'!A194)))</f>
        <v/>
      </c>
      <c r="C197" s="59" t="str">
        <f ca="true">+IF(OFFSET('Water Data'!$C$3,0,10*ROW('Water Data'!C194))="","",OFFSET('Water Data'!$C$3,0,10*ROW('Water Data'!C194)))</f>
        <v/>
      </c>
      <c r="D197" s="250" t="e">
        <f ca="true">+IF(AND(ISNUMBER(OFFSET('Water Data'!$C$5,0,10*ROW('Water Data'!C191))),BS197="Yes"),100-OFFSET('Water Data'!$C$5,0,10*ROW('Water Data'!C191)),IF(AND(ISNUMBER(OFFSET('Water Data'!$C$5,0,10*ROW('Water Data'!C191))),BS197="No",ISNUMBER(OFFSET('Water Data'!$C$5,0,10*ROW('Water Data'!C191)))),CONCATENATE("[",ROUND(100-OFFSET('Water Data'!$C$5,0,10*ROW('Water Data'!C191)),0),"]"),IF(AND(ISNUMBER(OFFSET('Water Data'!$C$5,0,10*ROW('Water Data'!C191))),BS197="",ISNUMBER(OFFSET('Water Data'!$C$5,0,10*ROW('Water Data'!C191)))),100-OFFSET('Water Data'!$C$5,0,10*ROW('Water Data'!C191)),NA())))</f>
        <v>#N/A</v>
      </c>
      <c r="E197" s="250" t="e">
        <f ca="true">+IF(AND(ISNUMBER(OFFSET('Water Data'!$C$7,0,10*ROW('Water Data'!D191))),BT197="Yes"),OFFSET('Water Data'!$C$7,0,10*ROW('Water Data'!C191)),IF(AND(ISNUMBER(OFFSET('Water Data'!$C$7,0,10*ROW('Water Data'!C191))),BT197="No",ISNUMBER(OFFSET('Water Data'!$C$7,0,10*ROW('Water Data'!C191)))),CONCATENATE("[",ROUND(OFFSET('Water Data'!$C$7,0,10*ROW('Water Data'!C191)),0),"]"),IF(AND(ISNUMBER(OFFSET('Water Data'!$C$7,0,10*ROW('Water Data'!C191))),BT197="",ISNUMBER(OFFSET('Water Data'!$C$7,0,10*ROW('Water Data'!C191)))),OFFSET('Water Data'!$C$7,0,10*ROW('Water Data'!C191)),NA())))</f>
        <v>#N/A</v>
      </c>
      <c r="F197" s="250" t="e">
        <f ca="true">+IF(AND(ISNUMBER(OFFSET('Water Data'!$C$10,0,10*ROW('Water Data'!C191))),BU197="Yes"),OFFSET('Water Data'!$C$10,0,10*ROW('Water Data'!C191)),IF(AND(ISNUMBER(OFFSET('Water Data'!$C$10,0,10*ROW('Water Data'!C191))),BU197="No",ISNUMBER(OFFSET('Water Data'!$C$10,0,10*ROW('Water Data'!C191)))),CONCATENATE("[",ROUND(OFFSET('Water Data'!$C$10,0,10*ROW('Water Data'!C191)),0),"]"),IF(AND(ISNUMBER(OFFSET('Water Data'!$C$10,0,10*ROW('Water Data'!C191))),BU197="",ISNUMBER(OFFSET('Water Data'!$C$10,0,10*ROW('Water Data'!C191)))),OFFSET('Water Data'!$C$10,0,10*ROW('Water Data'!C191)),NA())))</f>
        <v>#N/A</v>
      </c>
      <c r="G197" s="250" t="e">
        <f ca="true">+IF(AND(ISNUMBER(OFFSET('Water Data'!$D$5,0,10*ROW('Water Data'!D191))),BV197="Yes"),100-OFFSET('Water Data'!$D$5,0,10*ROW('Water Data'!D191)),IF(AND(ISNUMBER(OFFSET('Water Data'!$D$5,0,10*ROW('Water Data'!D191))),BV197="No",ISNUMBER(OFFSET('Water Data'!$D$5,0,10*ROW('Water Data'!D191)))),CONCATENATE("[",ROUND(100-OFFSET('Water Data'!$D$5,0,10*ROW('Water Data'!D191)),0),"]"),IF(AND(ISNUMBER(OFFSET('Water Data'!$D$5,0,10*ROW('Water Data'!D191))),BV197="",ISNUMBER(OFFSET('Water Data'!$D$5,0,10*ROW('Water Data'!D191)))),100-OFFSET('Water Data'!$D$5,0,10*ROW('Water Data'!D191)),NA())))</f>
        <v>#N/A</v>
      </c>
      <c r="H197" s="250" t="e">
        <f ca="true">+IF(AND(ISNUMBER(OFFSET('Water Data'!$D$7,0,10*ROW('Water Data'!D191))),BW197="Yes"),OFFSET('Water Data'!$D$7,0,10*ROW('Water Data'!D191)),IF(AND(ISNUMBER(OFFSET('Water Data'!$D$7,0,10*ROW('Water Data'!D191))),BW197="No",ISNUMBER(OFFSET('Water Data'!$D$7,0,10*ROW('Water Data'!D191)))),CONCATENATE("[",ROUND(OFFSET('Water Data'!$C$7,0,10*ROW('Water Data'!D191)),0),"]"),IF(AND(ISNUMBER(OFFSET('Water Data'!$D$7,0,10*ROW('Water Data'!D191))),BW197="",ISNUMBER(OFFSET('Water Data'!$D$7,0,10*ROW('Water Data'!D191)))),OFFSET('Water Data'!$D$7,0,10*ROW('Water Data'!D191)),NA())))</f>
        <v>#N/A</v>
      </c>
      <c r="I197" s="250" t="e">
        <f ca="true">+IF(AND(ISNUMBER(OFFSET('Water Data'!$D$10,0,10*ROW('Water Data'!D191))),BX197="Yes"),OFFSET('Water Data'!$D$10,0,10*ROW('Water Data'!D191)),IF(AND(ISNUMBER(OFFSET('Water Data'!$D$10,0,10*ROW('Water Data'!D191))),BX197="No",ISNUMBER(OFFSET('Water Data'!$D$10,0,10*ROW('Water Data'!D191)))),CONCATENATE("[",ROUND(OFFSET('Water Data'!$D$10,0,10*ROW('Water Data'!D191)),0),"]"),IF(AND(ISNUMBER(OFFSET('Water Data'!$D$10,0,10*ROW('Water Data'!D191))),BX197="",ISNUMBER(OFFSET('Water Data'!$D$10,0,10*ROW('Water Data'!D191)))),OFFSET('Water Data'!$D$10,0,10*ROW('Water Data'!D191)),NA())))</f>
        <v>#N/A</v>
      </c>
      <c r="J197" s="250" t="e">
        <f ca="true">+IF(AND(ISNUMBER(OFFSET('Water Data'!$E$5,0,10*ROW('Water Data'!E191))),BY197="Yes"),100-OFFSET('Water Data'!$E$5,0,10*ROW('Water Data'!E191)),IF(AND(ISNUMBER(OFFSET('Water Data'!$E$5,0,10*ROW('Water Data'!E191))),BY197="No",ISNUMBER(OFFSET('Water Data'!$E$5,0,10*ROW('Water Data'!E191)))),CONCATENATE("[",ROUND(100-OFFSET('Water Data'!$E$5,0,10*ROW('Water Data'!E191)),0),"]"),IF(AND(ISNUMBER(OFFSET('Water Data'!$E$5,0,10*ROW('Water Data'!E191))),BY197="",ISNUMBER(OFFSET('Water Data'!$E$5,0,10*ROW('Water Data'!E191)))),100-OFFSET('Water Data'!$E$5,0,10*ROW('Water Data'!E191)),NA())))</f>
        <v>#N/A</v>
      </c>
      <c r="K197" s="250" t="e">
        <f ca="true">+IF(AND(ISNUMBER(OFFSET('Water Data'!$E$7,0,10*ROW('Water Data'!E191))),BZ197="Yes"),OFFSET('Water Data'!$E$7,0,10*ROW('Water Data'!E191)),IF(AND(ISNUMBER(OFFSET('Water Data'!$E$7,0,10*ROW('Water Data'!E191))),BZ197="No",ISNUMBER(OFFSET('Water Data'!$E$7,0,10*ROW('Water Data'!E191)))),CONCATENATE("[",ROUND(OFFSET('Water Data'!$E$7,0,10*ROW('Water Data'!E191)),0),"]"),IF(AND(ISNUMBER(OFFSET('Water Data'!$E$7,0,10*ROW('Water Data'!E191))),BZ197="",ISNUMBER(OFFSET('Water Data'!$E$7,0,10*ROW('Water Data'!E191)))),OFFSET('Water Data'!$E$7,0,10*ROW('Water Data'!E191)),NA())))</f>
        <v>#N/A</v>
      </c>
      <c r="L197" s="250" t="e">
        <f ca="true">+IF(AND(ISNUMBER(OFFSET('Water Data'!$E$10,0,10*ROW('Water Data'!E191))),CA197="Yes"),OFFSET('Water Data'!$E$10,0,10*ROW('Water Data'!E191)),IF(AND(ISNUMBER(OFFSET('Water Data'!$E$10,0,10*ROW('Water Data'!E191))),CA197="No",ISNUMBER(OFFSET('Water Data'!$E$10,0,10*ROW('Water Data'!E191)))),CONCATENATE("[",ROUND(OFFSET('Water Data'!$E$10,0,10*ROW('Water Data'!E191)),0),"]"),IF(AND(ISNUMBER(OFFSET('Water Data'!$E$10,0,10*ROW('Water Data'!E191))),CA197="",ISNUMBER(OFFSET('Water Data'!$E$10,0,10*ROW('Water Data'!E191)))),OFFSET('Water Data'!$E$10,0,10*ROW('Water Data'!E191)),NA())))</f>
        <v>#N/A</v>
      </c>
      <c r="M197" s="250" t="e">
        <f ca="true">+IF(AND(ISNUMBER(OFFSET('Water Data'!$F$5,0,10*ROW('Water Data'!F191))),CB197="Yes"),100-OFFSET('Water Data'!$F$5,0,10*ROW('Water Data'!F191)),IF(AND(ISNUMBER(OFFSET('Water Data'!$F$5,0,10*ROW('Water Data'!F191))),CB197="No",ISNUMBER(OFFSET('Water Data'!$F$5,0,10*ROW('Water Data'!F191)))),CONCATENATE("[",ROUND(100-OFFSET('Water Data'!$F$5,0,10*ROW('Water Data'!F191)),0),"]"),IF(AND(ISNUMBER(OFFSET('Water Data'!$F$5,0,10*ROW('Water Data'!F191))),CB197="",ISNUMBER(OFFSET('Water Data'!$F$5,0,10*ROW('Water Data'!F191)))),100-OFFSET('Water Data'!$F$5,0,10*ROW('Water Data'!F191)),NA())))</f>
        <v>#N/A</v>
      </c>
      <c r="N197" s="250" t="e">
        <f ca="true">+IF(AND(ISNUMBER(OFFSET('Water Data'!$F$7,0,10*ROW('Water Data'!F191))),CC197="Yes"),OFFSET('Water Data'!$F$7,0,10*ROW('Water Data'!F191)),IF(AND(ISNUMBER(OFFSET('Water Data'!$F$7,0,10*ROW('Water Data'!F191))),CC197="No",ISNUMBER(OFFSET('Water Data'!$F$7,0,10*ROW('Water Data'!F191)))),CONCATENATE("[",ROUND(OFFSET('Water Data'!$F$7,0,10*ROW('Water Data'!F191)),0),"]"),IF(AND(ISNUMBER(OFFSET('Water Data'!$F$7,0,10*ROW('Water Data'!F191))),CC197="",ISNUMBER(OFFSET('Water Data'!$F$7,0,10*ROW('Water Data'!F191)))),OFFSET('Water Data'!$F$7,0,10*ROW('Water Data'!F191)),NA())))</f>
        <v>#N/A</v>
      </c>
      <c r="O197" s="250" t="e">
        <f ca="true">+IF(AND(ISNUMBER(OFFSET('Water Data'!$F$10,0,10*ROW('Water Data'!F191))),CD197="Yes"),OFFSET('Water Data'!$F$10,0,10*ROW('Water Data'!F191)),IF(AND(ISNUMBER(OFFSET('Water Data'!$F$10,0,10*ROW('Water Data'!F191))),CD197="No",ISNUMBER(OFFSET('Water Data'!$F$10,0,10*ROW('Water Data'!F191)))),CONCATENATE("[",ROUND(OFFSET('Water Data'!$F$10,0,10*ROW('Water Data'!F191)),0),"]"),IF(AND(ISNUMBER(OFFSET('Water Data'!$F$10,0,10*ROW('Water Data'!F191))),CD197="",ISNUMBER(OFFSET('Water Data'!$F$10,0,10*ROW('Water Data'!F191)))),OFFSET('Water Data'!$F$10,0,10*ROW('Water Data'!F191)),NA())))</f>
        <v>#N/A</v>
      </c>
      <c r="P197" s="250" t="e">
        <f ca="true">+IF(AND(ISNUMBER(OFFSET('Water Data'!$G$5,0,10*ROW('Water Data'!G191))),CE197="Yes"),100-OFFSET('Water Data'!$G$5,0,10*ROW('Water Data'!G191)),IF(AND(ISNUMBER(OFFSET('Water Data'!$G$5,0,10*ROW('Water Data'!G191))),CE197="No",ISNUMBER(OFFSET('Water Data'!$G$5,0,10*ROW('Water Data'!G191)))),CONCATENATE("[",ROUND(100-OFFSET('Water Data'!$G$5,0,10*ROW('Water Data'!G191)),0),"]"),IF(AND(ISNUMBER(OFFSET('Water Data'!$G$5,0,10*ROW('Water Data'!G191))),CE197="",ISNUMBER(OFFSET('Water Data'!$G$5,0,10*ROW('Water Data'!G191)))),100-OFFSET('Water Data'!$G$5,0,10*ROW('Water Data'!G191)),NA())))</f>
        <v>#N/A</v>
      </c>
      <c r="Q197" s="250" t="e">
        <f ca="true">+IF(AND(ISNUMBER(OFFSET('Water Data'!$G$7,0,10*ROW('Water Data'!G191))),CF197="Yes"),OFFSET('Water Data'!$G$7,0,10*ROW('Water Data'!G191)),IF(AND(ISNUMBER(OFFSET('Water Data'!$G$7,0,10*ROW('Water Data'!G191))),CF197="No",ISNUMBER(OFFSET('Water Data'!$G$7,0,10*ROW('Water Data'!G191)))),CONCATENATE("[",ROUND(OFFSET('Water Data'!$G$7,0,10*ROW('Water Data'!G191)),0),"]"),IF(AND(ISNUMBER(OFFSET('Water Data'!$G$7,0,10*ROW('Water Data'!G191))),CF197="",ISNUMBER(OFFSET('Water Data'!$G$7,0,10*ROW('Water Data'!G191)))),OFFSET('Water Data'!$G$7,0,10*ROW('Water Data'!G191)),NA())))</f>
        <v>#N/A</v>
      </c>
      <c r="R197" s="250" t="e">
        <f ca="true">+IF(AND(ISNUMBER(OFFSET('Water Data'!$G$10,0,10*ROW('Water Data'!G191))),CG197="Yes"),OFFSET('Water Data'!$G$10,0,10*ROW('Water Data'!G191)),IF(AND(ISNUMBER(OFFSET('Water Data'!$G$10,0,10*ROW('Water Data'!G191))),CG197="No",ISNUMBER(OFFSET('Water Data'!$G$10,0,10*ROW('Water Data'!G191)))),CONCATENATE("[",ROUND(OFFSET('Water Data'!$G$10,0,10*ROW('Water Data'!G191)),0),"]"),IF(AND(ISNUMBER(OFFSET('Water Data'!$G$10,0,10*ROW('Water Data'!G191))),CG197="",ISNUMBER(OFFSET('Water Data'!$G$10,0,10*ROW('Water Data'!G191)))),OFFSET('Water Data'!$G$10,0,10*ROW('Water Data'!G191)),NA())))</f>
        <v>#N/A</v>
      </c>
      <c r="S197" s="250" t="e">
        <f ca="true">+IF(AND(ISNUMBER(OFFSET('Water Data'!$H$5,0,10*ROW('Water Data'!H191))),CH197="Yes"),100-OFFSET('Water Data'!$H$5,0,10*ROW('Water Data'!H191)),IF(AND(ISNUMBER(OFFSET('Water Data'!$H$5,0,10*ROW('Water Data'!H191))),CH197="No",ISNUMBER(OFFSET('Water Data'!$H$5,0,10*ROW('Water Data'!H191)))),CONCATENATE("[",ROUND(100-OFFSET('Water Data'!$H$5,0,10*ROW('Water Data'!H191)),0),"]"),IF(AND(ISNUMBER(OFFSET('Water Data'!$H$5,0,10*ROW('Water Data'!H191))),CH197="",ISNUMBER(OFFSET('Water Data'!$H$5,0,10*ROW('Water Data'!H191)))),100-OFFSET('Water Data'!$H$5,0,10*ROW('Water Data'!H191)),NA())))</f>
        <v>#N/A</v>
      </c>
      <c r="T197" s="250" t="e">
        <f ca="true">+IF(AND(ISNUMBER(OFFSET('Water Data'!$H$7,0,10*ROW('Water Data'!H191))),CI197="Yes"),OFFSET('Water Data'!$H$7,0,10*ROW('Water Data'!H191)),IF(AND(ISNUMBER(OFFSET('Water Data'!$H$7,0,10*ROW('Water Data'!H191))),CI197="No",ISNUMBER(OFFSET('Water Data'!$H$7,0,10*ROW('Water Data'!H191)))),CONCATENATE("[",ROUND(OFFSET('Water Data'!$H$7,0,10*ROW('Water Data'!H191)),0),"]"),IF(AND(ISNUMBER(OFFSET('Water Data'!$H$7,0,10*ROW('Water Data'!H191))),CI197="",ISNUMBER(OFFSET('Water Data'!$H$7,0,10*ROW('Water Data'!H191)))),OFFSET('Water Data'!$H$7,0,10*ROW('Water Data'!H191)),NA())))</f>
        <v>#N/A</v>
      </c>
      <c r="U197" s="250" t="e">
        <f ca="true">+IF(AND(ISNUMBER(OFFSET('Water Data'!$H$10,0,10*ROW('Water Data'!H191))),CJ197="Yes"),OFFSET('Water Data'!$H$10,0,10*ROW('Water Data'!H191)),IF(AND(ISNUMBER(OFFSET('Water Data'!$H$10,0,10*ROW('Water Data'!H191))),CJ197="No",ISNUMBER(OFFSET('Water Data'!$H$10,0,10*ROW('Water Data'!H191)))),CONCATENATE("[",ROUND(OFFSET('Water Data'!$H$10,0,10*ROW('Water Data'!H191)),0),"]"),IF(AND(ISNUMBER(OFFSET('Water Data'!$H$10,0,10*ROW('Water Data'!H191))),CJ197="",ISNUMBER(OFFSET('Water Data'!$H$10,0,10*ROW('Water Data'!H191)))),OFFSET('Water Data'!$H$10,0,10*ROW('Water Data'!H191)),NA())))</f>
        <v>#N/A</v>
      </c>
      <c r="V197" s="251" t="e">
        <f ca="true">+IF(AND(ISNUMBER(OFFSET('Sanitation Data'!$C$5,0,10*ROW('Sanitation Data'!C191))),CK197="Yes"),100-OFFSET('Sanitation Data'!$C$5,0,10*ROW('Sanitation Data'!C191)),IF(AND(ISNUMBER(OFFSET('Sanitation Data'!$C$5,0,10*ROW('Sanitation Data'!C191))),CK197="No",ISNUMBER(OFFSET('Sanitation Data'!$C$5,0,10*ROW('Sanitation Data'!C191)))),CONCATENATE("[",ROUND(100-OFFSET('Sanitation Data'!$C$5,0,10*ROW('Sanitation Data'!C191)),0),"]"),IF(AND(ISNUMBER(OFFSET('Sanitation Data'!$C$5,0,10*ROW('Sanitation Data'!C191))),CK197="",ISNUMBER(OFFSET('Sanitation Data'!$C$5,0,10*ROW('Sanitation Data'!C191)))),100-OFFSET('Sanitation Data'!$C$5,0,10*ROW('Sanitation Data'!C191)),NA())))</f>
        <v>#N/A</v>
      </c>
      <c r="W197" s="251" t="e">
        <f ca="true">+IF(AND(ISNUMBER(OFFSET('Sanitation Data'!$C$7,0,10*ROW('Sanitation Data'!C191))),CL197="Yes"),OFFSET('Sanitation Data'!$C$7,0,10*ROW('Sanitation Data'!C191)),IF(AND(ISNUMBER(OFFSET('Sanitation Data'!$C$7,0,10*ROW('Sanitation Data'!C191))),CL197="No",ISNUMBER(OFFSET('Sanitation Data'!$C$7,0,10*ROW('Sanitation Data'!C191)))),CONCATENATE("[",ROUND(OFFSET('Sanitation Data'!$C$7,0,10*ROW('Sanitation Data'!C191)),0),"]"),IF(AND(ISNUMBER(OFFSET('Sanitation Data'!$C$7,0,10*ROW('Sanitation Data'!C191))),CL197="",ISNUMBER(OFFSET('Sanitation Data'!$C$7,0,10*ROW('Sanitation Data'!C191)))),OFFSET('Sanitation Data'!$C$7,0,10*ROW('Sanitation Data'!C191)),NA())))</f>
        <v>#N/A</v>
      </c>
      <c r="X197" s="251" t="e">
        <f ca="true">+IF(AND(ISNUMBER(OFFSET('Sanitation Data'!$C$11,0,10*ROW('Sanitation Data'!C191))),CM197="Yes"),OFFSET('Sanitation Data'!$C$11,0,10*ROW('Sanitation Data'!C191)),IF(AND(ISNUMBER(OFFSET('Sanitation Data'!$C$11,0,10*ROW('Sanitation Data'!C191))),CM197="No",ISNUMBER(OFFSET('Sanitation Data'!$C$11,0,10*ROW('Sanitation Data'!C191)))),CONCATENATE("[",ROUND(OFFSET('Sanitation Data'!$C$11,0,10*ROW('Sanitation Data'!C191)),0),"]"),IF(AND(ISNUMBER(OFFSET('Sanitation Data'!$C$11,0,10*ROW('Sanitation Data'!C191))),CM197="",ISNUMBER(OFFSET('Sanitation Data'!$C$11,0,10*ROW('Sanitation Data'!C191)))),OFFSET('Sanitation Data'!$C$11,0,10*ROW('Sanitation Data'!C191)),NA())))</f>
        <v>#N/A</v>
      </c>
      <c r="Y197" s="251" t="e">
        <f ca="true">+IF(AND(ISNUMBER(OFFSET('Sanitation Data'!$C$12,0,10*ROW('Sanitation Data'!C191))),CN197="Yes"),OFFSET('Sanitation Data'!$C$12,0,10*ROW('Sanitation Data'!C191)),IF(AND(ISNUMBER(OFFSET('Sanitation Data'!$C$12,0,10*ROW('Sanitation Data'!C191))),CN197="No",ISNUMBER(OFFSET('Sanitation Data'!$C$12,0,10*ROW('Sanitation Data'!C191)))),CONCATENATE("[",ROUND(OFFSET('Sanitation Data'!$C$12,0,10*ROW('Sanitation Data'!C191)),0),"]"),IF(AND(ISNUMBER(OFFSET('Sanitation Data'!$C$12,0,10*ROW('Sanitation Data'!C191))),CN197="",ISNUMBER(OFFSET('Sanitation Data'!$C$12,0,10*ROW('Sanitation Data'!C191)))),OFFSET('Sanitation Data'!$C$12,0,10*ROW('Sanitation Data'!C191)),NA())))</f>
        <v>#N/A</v>
      </c>
      <c r="Z197" s="251" t="e">
        <f ca="true">+IF(AND(ISNUMBER(OFFSET('Sanitation Data'!$C$13,0,10*ROW('Sanitation Data'!C191))),CO197="Yes"),OFFSET('Sanitation Data'!$C$13,0,10*ROW('Sanitation Data'!C191)),IF(AND(ISNUMBER(OFFSET('Sanitation Data'!$C$13,0,10*ROW('Sanitation Data'!C191))),CO197="No",ISNUMBER(OFFSET('Sanitation Data'!$C$13,0,10*ROW('Sanitation Data'!C191)))),CONCATENATE("[",ROUND(OFFSET('Sanitation Data'!$C$13,0,10*ROW('Sanitation Data'!C191)),0),"]"),IF(AND(ISNUMBER(OFFSET('Sanitation Data'!$C$13,0,10*ROW('Sanitation Data'!C191))),CO197="",ISNUMBER(OFFSET('Sanitation Data'!$C$13,0,10*ROW('Sanitation Data'!C191)))),OFFSET('Sanitation Data'!$C$13,0,10*ROW('Sanitation Data'!C191)),NA())))</f>
        <v>#N/A</v>
      </c>
      <c r="AA197" s="251" t="e">
        <f ca="true">+IF(AND(ISNUMBER(OFFSET('Sanitation Data'!$D$5,0,10*ROW('Sanitation Data'!D191))),CP197="Yes"),100-OFFSET('Sanitation Data'!$D$5,0,10*ROW('Sanitation Data'!D191)),IF(AND(ISNUMBER(OFFSET('Sanitation Data'!$D$5,0,10*ROW('Sanitation Data'!D191))),CP197="No",ISNUMBER(OFFSET('Sanitation Data'!$D$5,0,10*ROW('Sanitation Data'!D191)))),CONCATENATE("[",ROUND(100-OFFSET('Sanitation Data'!$D$5,0,10*ROW('Sanitation Data'!D191)),0),"]"),IF(AND(ISNUMBER(OFFSET('Sanitation Data'!$D$5,0,10*ROW('Sanitation Data'!D191))),CP197="",ISNUMBER(OFFSET('Sanitation Data'!$D$5,0,10*ROW('Sanitation Data'!D191)))),100-OFFSET('Sanitation Data'!$D$5,0,10*ROW('Sanitation Data'!D191)),NA())))</f>
        <v>#N/A</v>
      </c>
      <c r="AB197" s="251" t="e">
        <f ca="true">+IF(AND(ISNUMBER(OFFSET('Sanitation Data'!$D$7,0,10*ROW('Sanitation Data'!D191))),CQ197="Yes"),OFFSET('Sanitation Data'!$D$7,0,10*ROW('Sanitation Data'!G191)),IF(AND(ISNUMBER(OFFSET('Sanitation Data'!$D$7,0,10*ROW('Sanitation Data'!D191))),CQ197="No",ISNUMBER(OFFSET('Sanitation Data'!$D$7,0,10*ROW('Sanitation Data'!D191)))),CONCATENATE("[",ROUND(OFFSET('Sanitation Data'!$D$7,0,10*ROW('Sanitation Data'!D191)),0),"]"),IF(AND(ISNUMBER(OFFSET('Sanitation Data'!$D$7,0,10*ROW('Sanitation Data'!D191))),CQ197="",ISNUMBER(OFFSET('Sanitation Data'!$D$7,0,10*ROW('Sanitation Data'!D191)))),OFFSET('Sanitation Data'!$D$7,0,10*ROW('Sanitation Data'!D191)),NA())))</f>
        <v>#N/A</v>
      </c>
      <c r="AC197" s="251" t="e">
        <f ca="true">+IF(AND(ISNUMBER(OFFSET('Sanitation Data'!$D$11,0,10*ROW('Sanitation Data'!D191))),CR197="Yes"),OFFSET('Sanitation Data'!$D$11,0,10*ROW('Sanitation Data'!D191)),IF(AND(ISNUMBER(OFFSET('Sanitation Data'!$D$11,0,10*ROW('Sanitation Data'!D191))),CR197="No",ISNUMBER(OFFSET('Sanitation Data'!$D$11,0,10*ROW('Sanitation Data'!D191)))),CONCATENATE("[",ROUND(OFFSET('Sanitation Data'!$D$11,0,10*ROW('Sanitation Data'!D191)),0),"]"),IF(AND(ISNUMBER(OFFSET('Sanitation Data'!$D$11,0,10*ROW('Sanitation Data'!D191))),CR197="",ISNUMBER(OFFSET('Sanitation Data'!$D$11,0,10*ROW('Sanitation Data'!D191)))),OFFSET('Sanitation Data'!$D$11,0,10*ROW('Sanitation Data'!D191)),NA())))</f>
        <v>#N/A</v>
      </c>
      <c r="AD197" s="251" t="e">
        <f ca="true">+IF(AND(ISNUMBER(OFFSET('Sanitation Data'!$D$12,0,10*ROW('Sanitation Data'!D191))),CS197="Yes"),OFFSET('Sanitation Data'!$D$12,0,10*ROW('Sanitation Data'!D191)),IF(AND(ISNUMBER(OFFSET('Sanitation Data'!$D$12,0,10*ROW('Sanitation Data'!D191))),CS197="No",ISNUMBER(OFFSET('Sanitation Data'!$D$12,0,10*ROW('Sanitation Data'!D191)))),CONCATENATE("[",ROUND(OFFSET('Sanitation Data'!$D$12,0,10*ROW('Sanitation Data'!D191)),0),"]"),IF(AND(ISNUMBER(OFFSET('Sanitation Data'!$D$12,0,10*ROW('Sanitation Data'!D191))),CS197="",ISNUMBER(OFFSET('Sanitation Data'!$D$12,0,10*ROW('Sanitation Data'!D191)))),OFFSET('Sanitation Data'!$D$12,0,10*ROW('Sanitation Data'!D191)),NA())))</f>
        <v>#N/A</v>
      </c>
      <c r="AE197" s="251" t="e">
        <f ca="true">+IF(AND(ISNUMBER(OFFSET('Sanitation Data'!$D$13,0,10*ROW('Sanitation Data'!D191))),CT197="Yes"),OFFSET('Sanitation Data'!$D$13,0,10*ROW('Sanitation Data'!D191)),IF(AND(ISNUMBER(OFFSET('Sanitation Data'!$D$13,0,10*ROW('Sanitation Data'!D191))),CT197="No",ISNUMBER(OFFSET('Sanitation Data'!$D$13,0,10*ROW('Sanitation Data'!D191)))),CONCATENATE("[",ROUND(OFFSET('Sanitation Data'!$D$13,0,10*ROW('Sanitation Data'!D191)),0),"]"),IF(AND(ISNUMBER(OFFSET('Sanitation Data'!$D$13,0,10*ROW('Sanitation Data'!D191))),CT197="",ISNUMBER(OFFSET('Sanitation Data'!$D$13,0,10*ROW('Sanitation Data'!D191)))),OFFSET('Sanitation Data'!$D$13,0,10*ROW('Sanitation Data'!D191)),NA())))</f>
        <v>#N/A</v>
      </c>
      <c r="AF197" s="251" t="e">
        <f ca="true">+IF(AND(ISNUMBER(OFFSET('Sanitation Data'!$E$5,0,10*ROW('Sanitation Data'!E191))),CU197="Yes"),100-OFFSET('Sanitation Data'!$E$5,0,10*ROW('Sanitation Data'!E191)),IF(AND(ISNUMBER(OFFSET('Sanitation Data'!$E$5,0,10*ROW('Sanitation Data'!E191))),CU197="No",ISNUMBER(OFFSET('Sanitation Data'!$E$5,0,10*ROW('Sanitation Data'!E191)))),CONCATENATE("[",ROUND(100-OFFSET('Sanitation Data'!$E$5,0,10*ROW('Sanitation Data'!E191)),0),"]"),IF(AND(ISNUMBER(OFFSET('Sanitation Data'!$E$5,0,10*ROW('Sanitation Data'!E191))),CU197="",ISNUMBER(OFFSET('Sanitation Data'!$E$5,0,10*ROW('Sanitation Data'!E191)))),100-OFFSET('Sanitation Data'!$E$5,0,10*ROW('Sanitation Data'!E191)),NA())))</f>
        <v>#N/A</v>
      </c>
      <c r="AG197" s="251" t="e">
        <f ca="true">+IF(AND(ISNUMBER(OFFSET('Sanitation Data'!$E$7,0,10*ROW('Sanitation Data'!E191))),CV197="Yes"),OFFSET('Sanitation Data'!$E$7,0,10*ROW('Sanitation Data'!E191)),IF(AND(ISNUMBER(OFFSET('Sanitation Data'!$E$7,0,10*ROW('Sanitation Data'!E191))),CV197="No",ISNUMBER(OFFSET('Sanitation Data'!$E$7,0,10*ROW('Sanitation Data'!E191)))),CONCATENATE("[",ROUND(OFFSET('Sanitation Data'!$E$7,0,10*ROW('Sanitation Data'!E191)),0),"]"),IF(AND(ISNUMBER(OFFSET('Sanitation Data'!$E$7,0,10*ROW('Sanitation Data'!E191))),CV197="",ISNUMBER(OFFSET('Sanitation Data'!$E$7,0,10*ROW('Sanitation Data'!E191)))),OFFSET('Sanitation Data'!$E$7,0,10*ROW('Sanitation Data'!E191)),NA())))</f>
        <v>#N/A</v>
      </c>
      <c r="AH197" s="251" t="e">
        <f ca="true">+IF(AND(ISNUMBER(OFFSET('Sanitation Data'!$E$11,0,10*ROW('Sanitation Data'!E191))),CW197="Yes"),OFFSET('Sanitation Data'!$E$11,0,10*ROW('Sanitation Data'!E191)),IF(AND(ISNUMBER(OFFSET('Sanitation Data'!$E$11,0,10*ROW('Sanitation Data'!E191))),CW197="No",ISNUMBER(OFFSET('Sanitation Data'!$E$11,0,10*ROW('Sanitation Data'!E191)))),CONCATENATE("[",ROUND(OFFSET('Sanitation Data'!$E$11,0,10*ROW('Sanitation Data'!E191)),0),"]"),IF(AND(ISNUMBER(OFFSET('Sanitation Data'!$E$11,0,10*ROW('Sanitation Data'!E191))),CW197="",ISNUMBER(OFFSET('Sanitation Data'!$E$11,0,10*ROW('Sanitation Data'!E191)))),OFFSET('Sanitation Data'!$E$11,0,10*ROW('Sanitation Data'!E191)),NA())))</f>
        <v>#N/A</v>
      </c>
      <c r="AI197" s="251" t="e">
        <f ca="true">+IF(AND(ISNUMBER(OFFSET('Sanitation Data'!$E$12,0,10*ROW('Sanitation Data'!E191))),CX197="Yes"),OFFSET('Sanitation Data'!$E$12,0,10*ROW('Sanitation Data'!E191)),IF(AND(ISNUMBER(OFFSET('Sanitation Data'!$E$12,0,10*ROW('Sanitation Data'!E191))),CX197="No",ISNUMBER(OFFSET('Sanitation Data'!$E$12,0,10*ROW('Sanitation Data'!E191)))),CONCATENATE("[",ROUND(OFFSET('Sanitation Data'!$E$12,0,10*ROW('Sanitation Data'!E191)),0),"]"),IF(AND(ISNUMBER(OFFSET('Sanitation Data'!$E$12,0,10*ROW('Sanitation Data'!E191))),CX197="",ISNUMBER(OFFSET('Sanitation Data'!$E$12,0,10*ROW('Sanitation Data'!E191)))),OFFSET('Sanitation Data'!$E$12,0,10*ROW('Sanitation Data'!E191)),NA())))</f>
        <v>#N/A</v>
      </c>
      <c r="AJ197" s="251" t="e">
        <f ca="true">+IF(AND(ISNUMBER(OFFSET('Sanitation Data'!$E$13,0,10*ROW('Sanitation Data'!E191))),CY197="Yes"),OFFSET('Sanitation Data'!$E$13,0,10*ROW('Sanitation Data'!E191)),IF(AND(ISNUMBER(OFFSET('Sanitation Data'!$E$13,0,10*ROW('Sanitation Data'!E191))),CY197="No",ISNUMBER(OFFSET('Sanitation Data'!$E$13,0,10*ROW('Sanitation Data'!E191)))),CONCATENATE("[",ROUND(OFFSET('Sanitation Data'!$E$13,0,10*ROW('Sanitation Data'!E191)),0),"]"),IF(AND(ISNUMBER(OFFSET('Sanitation Data'!$E$13,0,10*ROW('Sanitation Data'!E191))),CY197="",ISNUMBER(OFFSET('Sanitation Data'!$E$13,0,10*ROW('Sanitation Data'!E191)))),OFFSET('Sanitation Data'!$E$13,0,10*ROW('Sanitation Data'!E191)),NA())))</f>
        <v>#N/A</v>
      </c>
      <c r="AK197" s="251" t="e">
        <f ca="true">+IF(AND(ISNUMBER(OFFSET('Sanitation Data'!$F$5,0,10*ROW('Sanitation Data'!F191))),CZ197="Yes"),100-OFFSET('Sanitation Data'!$F$5,0,10*ROW('Sanitation Data'!F191)),IF(AND(ISNUMBER(OFFSET('Sanitation Data'!$F$5,0,10*ROW('Sanitation Data'!F191))),CZ197="No",ISNUMBER(OFFSET('Sanitation Data'!$F$5,0,10*ROW('Sanitation Data'!F191)))),CONCATENATE("[",ROUND(100-OFFSET('Sanitation Data'!$F$5,0,10*ROW('Sanitation Data'!F191)),0),"]"),IF(AND(ISNUMBER(OFFSET('Sanitation Data'!$F$5,0,10*ROW('Sanitation Data'!F191))),CZ197="",ISNUMBER(OFFSET('Sanitation Data'!$F$5,0,10*ROW('Sanitation Data'!F191)))),100-OFFSET('Sanitation Data'!$F$5,0,10*ROW('Sanitation Data'!F191)),NA())))</f>
        <v>#N/A</v>
      </c>
      <c r="AL197" s="251" t="e">
        <f ca="true">+IF(AND(ISNUMBER(OFFSET('Sanitation Data'!$F$7,0,10*ROW('Sanitation Data'!F191))),DA197="Yes"),OFFSET('Sanitation Data'!$F$7,0,10*ROW('Sanitation Data'!F191)),IF(AND(ISNUMBER(OFFSET('Sanitation Data'!$F$7,0,10*ROW('Sanitation Data'!F191))),DA197="No",ISNUMBER(OFFSET('Sanitation Data'!$F$7,0,10*ROW('Sanitation Data'!F191)))),CONCATENATE("[",ROUND(OFFSET('Sanitation Data'!$F$7,0,10*ROW('Sanitation Data'!F191)),0),"]"),IF(AND(ISNUMBER(OFFSET('Sanitation Data'!$F$7,0,10*ROW('Sanitation Data'!F191))),DA197="",ISNUMBER(OFFSET('Sanitation Data'!$F$7,0,10*ROW('Sanitation Data'!F191)))),OFFSET('Sanitation Data'!$F$7,0,10*ROW('Sanitation Data'!F191)),NA())))</f>
        <v>#N/A</v>
      </c>
      <c r="AM197" s="251" t="e">
        <f ca="true">+IF(AND(ISNUMBER(OFFSET('Sanitation Data'!$F$11,0,10*ROW('Sanitation Data'!F191))),DB197="Yes"),OFFSET('Sanitation Data'!$F$11,0,10*ROW('Sanitation Data'!F191)),IF(AND(ISNUMBER(OFFSET('Sanitation Data'!$F$11,0,10*ROW('Sanitation Data'!F191))),DB197="No",ISNUMBER(OFFSET('Sanitation Data'!$F$11,0,10*ROW('Sanitation Data'!F191)))),CONCATENATE("[",ROUND(OFFSET('Sanitation Data'!$F$11,0,10*ROW('Sanitation Data'!F191)),0),"]"),IF(AND(ISNUMBER(OFFSET('Sanitation Data'!$F$11,0,10*ROW('Sanitation Data'!F191))),DB197="",ISNUMBER(OFFSET('Sanitation Data'!$F$11,0,10*ROW('Sanitation Data'!F191)))),OFFSET('Sanitation Data'!$F$11,0,10*ROW('Sanitation Data'!F191)),NA())))</f>
        <v>#N/A</v>
      </c>
      <c r="AN197" s="251" t="e">
        <f ca="true">+IF(AND(ISNUMBER(OFFSET('Sanitation Data'!$F$12,0,10*ROW('Sanitation Data'!F191))),DC197="Yes"),OFFSET('Sanitation Data'!$F$12,0,10*ROW('Sanitation Data'!F191)),IF(AND(ISNUMBER(OFFSET('Sanitation Data'!$F$12,0,10*ROW('Sanitation Data'!F191))),DC197="No",ISNUMBER(OFFSET('Sanitation Data'!$F$12,0,10*ROW('Sanitation Data'!F191)))),CONCATENATE("[",ROUND(OFFSET('Sanitation Data'!$F$12,0,10*ROW('Sanitation Data'!F191)),0),"]"),IF(AND(ISNUMBER(OFFSET('Sanitation Data'!$F$12,0,10*ROW('Sanitation Data'!F191))),DC197="",ISNUMBER(OFFSET('Sanitation Data'!$F$12,0,10*ROW('Sanitation Data'!F191)))),OFFSET('Sanitation Data'!$F$12,0,10*ROW('Sanitation Data'!F191)),NA())))</f>
        <v>#N/A</v>
      </c>
      <c r="AO197" s="251" t="e">
        <f ca="true">+IF(AND(ISNUMBER(OFFSET('Sanitation Data'!$F$13,0,10*ROW('Sanitation Data'!F191))),DD197="Yes"),OFFSET('Sanitation Data'!$F$13,0,10*ROW('Sanitation Data'!F191)),IF(AND(ISNUMBER(OFFSET('Sanitation Data'!$F$13,0,10*ROW('Sanitation Data'!F191))),DD197="No",ISNUMBER(OFFSET('Sanitation Data'!$F$13,0,10*ROW('Sanitation Data'!F191)))),CONCATENATE("[",ROUND(OFFSET('Sanitation Data'!$F$13,0,10*ROW('Sanitation Data'!F191)),0),"]"),IF(AND(ISNUMBER(OFFSET('Sanitation Data'!$F$13,0,10*ROW('Sanitation Data'!F191))),DD197="",ISNUMBER(OFFSET('Sanitation Data'!$F$13,0,10*ROW('Sanitation Data'!F191)))),OFFSET('Sanitation Data'!$F$13,0,10*ROW('Sanitation Data'!F191)),NA())))</f>
        <v>#N/A</v>
      </c>
      <c r="AP197" s="251" t="e">
        <f ca="true">+IF(AND(ISNUMBER(OFFSET('Sanitation Data'!$G$5,0,10*ROW('Sanitation Data'!G191))),DE197="Yes"),100-OFFSET('Sanitation Data'!$G$5,0,10*ROW('Sanitation Data'!G191)),IF(AND(ISNUMBER(OFFSET('Sanitation Data'!$G$5,0,10*ROW('Sanitation Data'!G191))),DE197="No",ISNUMBER(OFFSET('Sanitation Data'!$G$5,0,10*ROW('Sanitation Data'!G191)))),CONCATENATE("[",ROUND(100-OFFSET('Sanitation Data'!$G$5,0,10*ROW('Sanitation Data'!G191)),0),"]"),IF(AND(ISNUMBER(OFFSET('Sanitation Data'!$G$5,0,10*ROW('Sanitation Data'!G191))),DE197="",ISNUMBER(OFFSET('Sanitation Data'!$G$5,0,10*ROW('Sanitation Data'!G191)))),100-OFFSET('Sanitation Data'!$G$5,0,10*ROW('Sanitation Data'!G191)),NA())))</f>
        <v>#N/A</v>
      </c>
      <c r="AQ197" s="251" t="e">
        <f ca="true">+IF(AND(ISNUMBER(OFFSET('Sanitation Data'!$G$7,0,10*ROW('Sanitation Data'!G191))),DF197="Yes"),OFFSET('Sanitation Data'!$G$7,0,10*ROW('Sanitation Data'!G191)),IF(AND(ISNUMBER(OFFSET('Sanitation Data'!$G$7,0,10*ROW('Sanitation Data'!G191))),DF197="No",ISNUMBER(OFFSET('Sanitation Data'!$G$7,0,10*ROW('Sanitation Data'!G191)))),CONCATENATE("[",ROUND(OFFSET('Sanitation Data'!$G$7,0,10*ROW('Sanitation Data'!G191)),0),"]"),IF(AND(ISNUMBER(OFFSET('Sanitation Data'!$G$7,0,10*ROW('Sanitation Data'!G191))),DF197="",ISNUMBER(OFFSET('Sanitation Data'!$G$7,0,10*ROW('Sanitation Data'!G191)))),OFFSET('Sanitation Data'!$G$7,0,10*ROW('Sanitation Data'!G191)),NA())))</f>
        <v>#N/A</v>
      </c>
      <c r="AR197" s="251" t="e">
        <f ca="true">+IF(AND(ISNUMBER(OFFSET('Sanitation Data'!$G$11,0,10*ROW('Sanitation Data'!G191))),DG197="Yes"),OFFSET('Sanitation Data'!$G$11,0,10*ROW('Sanitation Data'!G191)),IF(AND(ISNUMBER(OFFSET('Sanitation Data'!$G$11,0,10*ROW('Sanitation Data'!G191))),DG197="No",ISNUMBER(OFFSET('Sanitation Data'!$G$11,0,10*ROW('Sanitation Data'!G191)))),CONCATENATE("[",ROUND(OFFSET('Sanitation Data'!$G$11,0,10*ROW('Sanitation Data'!G191)),0),"]"),IF(AND(ISNUMBER(OFFSET('Sanitation Data'!$G$11,0,10*ROW('Sanitation Data'!G191))),DG197="",ISNUMBER(OFFSET('Sanitation Data'!$G$11,0,10*ROW('Sanitation Data'!G191)))),OFFSET('Sanitation Data'!$G$11,0,10*ROW('Sanitation Data'!G191)),NA())))</f>
        <v>#N/A</v>
      </c>
      <c r="AS197" s="251" t="e">
        <f ca="true">+IF(AND(ISNUMBER(OFFSET('Sanitation Data'!$G$12,0,10*ROW('Sanitation Data'!G191))),DH197="Yes"),OFFSET('Sanitation Data'!$G$12,0,10*ROW('Sanitation Data'!G191)),IF(AND(ISNUMBER(OFFSET('Sanitation Data'!$G$12,0,10*ROW('Sanitation Data'!G191))),DH197="No",ISNUMBER(OFFSET('Sanitation Data'!$G$12,0,10*ROW('Sanitation Data'!G191)))),CONCATENATE("[",ROUND(OFFSET('Sanitation Data'!$G$12,0,10*ROW('Sanitation Data'!G191)),0),"]"),IF(AND(ISNUMBER(OFFSET('Sanitation Data'!$G$12,0,10*ROW('Sanitation Data'!G191))),DH197="",ISNUMBER(OFFSET('Sanitation Data'!$G$12,0,10*ROW('Sanitation Data'!G191)))),OFFSET('Sanitation Data'!$G$12,0,10*ROW('Sanitation Data'!G191)),NA())))</f>
        <v>#N/A</v>
      </c>
      <c r="AT197" s="251" t="e">
        <f ca="true">+IF(AND(ISNUMBER(OFFSET('Sanitation Data'!$G$13,0,10*ROW('Sanitation Data'!G191))),DI197="Yes"),OFFSET('Sanitation Data'!$G$13,0,10*ROW('Sanitation Data'!G191)),IF(AND(ISNUMBER(OFFSET('Sanitation Data'!$G$13,0,10*ROW('Sanitation Data'!G191))),DI197="No",ISNUMBER(OFFSET('Sanitation Data'!$G$13,0,10*ROW('Sanitation Data'!G191)))),CONCATENATE("[",ROUND(OFFSET('Sanitation Data'!$G$13,0,10*ROW('Sanitation Data'!G191)),0),"]"),IF(AND(ISNUMBER(OFFSET('Sanitation Data'!$G$13,0,10*ROW('Sanitation Data'!G191))),DI197="",ISNUMBER(OFFSET('Sanitation Data'!$G$13,0,10*ROW('Sanitation Data'!G191)))),OFFSET('Sanitation Data'!$G$13,0,10*ROW('Sanitation Data'!G191)),NA())))</f>
        <v>#N/A</v>
      </c>
      <c r="AU197" s="251" t="e">
        <f ca="true">+IF(AND(ISNUMBER(OFFSET('Sanitation Data'!$H$5,0,10*ROW('Sanitation Data'!H191))),DJ197="Yes"),100-OFFSET('Sanitation Data'!$H$5,0,10*ROW('Sanitation Data'!H191)),IF(AND(ISNUMBER(OFFSET('Sanitation Data'!$H$5,0,10*ROW('Sanitation Data'!H191))),DJ197="No",ISNUMBER(OFFSET('Sanitation Data'!$H$5,0,10*ROW('Sanitation Data'!H191)))),CONCATENATE("[",ROUND(100-OFFSET('Sanitation Data'!$H$5,0,10*ROW('Sanitation Data'!H191)),0),"]"),IF(AND(ISNUMBER(OFFSET('Sanitation Data'!$H$5,0,10*ROW('Sanitation Data'!H191))),DJ197="",ISNUMBER(OFFSET('Sanitation Data'!$H$5,0,10*ROW('Sanitation Data'!H191)))),100-OFFSET('Sanitation Data'!$H$5,0,10*ROW('Sanitation Data'!H191)),NA())))</f>
        <v>#N/A</v>
      </c>
      <c r="AV197" s="251" t="e">
        <f ca="true">+IF(AND(ISNUMBER(OFFSET('Sanitation Data'!$H$7,0,10*ROW('Sanitation Data'!H191))),DK197="Yes"),OFFSET('Sanitation Data'!$H$7,0,10*ROW('Sanitation Data'!H191)),IF(AND(ISNUMBER(OFFSET('Sanitation Data'!$H$7,0,10*ROW('Sanitation Data'!H191))),DK197="No",ISNUMBER(OFFSET('Sanitation Data'!$H$7,0,10*ROW('Sanitation Data'!H191)))),CONCATENATE("[",ROUND(OFFSET('Sanitation Data'!$H$7,0,10*ROW('Sanitation Data'!H191)),0),"]"),IF(AND(ISNUMBER(OFFSET('Sanitation Data'!$H$7,0,10*ROW('Sanitation Data'!H191))),DK197="",ISNUMBER(OFFSET('Sanitation Data'!$H$7,0,10*ROW('Sanitation Data'!H191)))),OFFSET('Sanitation Data'!$H$7,0,10*ROW('Sanitation Data'!H191)),NA())))</f>
        <v>#N/A</v>
      </c>
      <c r="AW197" s="251" t="e">
        <f ca="true">+IF(AND(ISNUMBER(OFFSET('Sanitation Data'!$H$11,0,10*ROW('Sanitation Data'!H191))),DL197="Yes"),OFFSET('Sanitation Data'!$H$11,0,10*ROW('Sanitation Data'!H191)),IF(AND(ISNUMBER(OFFSET('Sanitation Data'!$H$11,0,10*ROW('Sanitation Data'!H191))),DL197="No",ISNUMBER(OFFSET('Sanitation Data'!$H$11,0,10*ROW('Sanitation Data'!H191)))),CONCATENATE("[",ROUND(OFFSET('Sanitation Data'!$H$11,0,10*ROW('Sanitation Data'!H191)),0),"]"),IF(AND(ISNUMBER(OFFSET('Sanitation Data'!$H$11,0,10*ROW('Sanitation Data'!H191))),DL197="",ISNUMBER(OFFSET('Sanitation Data'!$H$11,0,10*ROW('Sanitation Data'!H191)))),OFFSET('Sanitation Data'!$H$11,0,10*ROW('Sanitation Data'!H191)),NA())))</f>
        <v>#N/A</v>
      </c>
      <c r="AX197" s="251" t="e">
        <f ca="true">+IF(AND(ISNUMBER(OFFSET('Sanitation Data'!$H$12,0,10*ROW('Sanitation Data'!H191))),DM197="Yes"),OFFSET('Sanitation Data'!$H$12,0,10*ROW('Sanitation Data'!H191)),IF(AND(ISNUMBER(OFFSET('Sanitation Data'!$H$12,0,10*ROW('Sanitation Data'!H191))),DM197="No",ISNUMBER(OFFSET('Sanitation Data'!$H$12,0,10*ROW('Sanitation Data'!H191)))),CONCATENATE("[",ROUND(OFFSET('Sanitation Data'!$H$12,0,10*ROW('Sanitation Data'!H191)),0),"]"),IF(AND(ISNUMBER(OFFSET('Sanitation Data'!$H$12,0,10*ROW('Sanitation Data'!H191))),DM197="",ISNUMBER(OFFSET('Sanitation Data'!$H$12,0,10*ROW('Sanitation Data'!H191)))),OFFSET('Sanitation Data'!$H$12,0,10*ROW('Sanitation Data'!H191)),NA())))</f>
        <v>#N/A</v>
      </c>
      <c r="AY197" s="251" t="e">
        <f ca="true">+IF(AND(ISNUMBER(OFFSET('Sanitation Data'!$H$13,0,10*ROW('Sanitation Data'!H191))),DN197="Yes"),OFFSET('Sanitation Data'!$H$13,0,10*ROW('Sanitation Data'!H191)),IF(AND(ISNUMBER(OFFSET('Sanitation Data'!$H$13,0,10*ROW('Sanitation Data'!H191))),DN197="No",ISNUMBER(OFFSET('Sanitation Data'!$H$13,0,10*ROW('Sanitation Data'!H191)))),CONCATENATE("[",ROUND(OFFSET('Sanitation Data'!$H$13,0,10*ROW('Sanitation Data'!H191)),0),"]"),IF(AND(ISNUMBER(OFFSET('Sanitation Data'!$H$13,0,10*ROW('Sanitation Data'!H191))),DN197="",ISNUMBER(OFFSET('Sanitation Data'!$H$13,0,10*ROW('Sanitation Data'!H191)))),OFFSET('Sanitation Data'!$H$13,0,10*ROW('Sanitation Data'!H191)),NA())))</f>
        <v>#N/A</v>
      </c>
      <c r="AZ197" s="252" t="e">
        <f ca="true">+IF(AND(ISNUMBER(OFFSET('Hygiene Data'!$C$6,0,10*ROW('Hygiene Data'!C191))),DO197="Yes"),OFFSET('Hygiene Data'!$C$6,0,10*ROW('Hygiene Data'!C191)),IF(AND(ISNUMBER(OFFSET('Hygiene Data'!$C$6,0,10*ROW('Hygiene Data'!C191))),DO197="No",ISNUMBER(OFFSET('Hygiene Data'!$C$6,0,10*ROW('Hygiene Data'!C191)))),CONCATENATE("[",ROUND(OFFSET('Hygiene Data'!$C$6,0,10*ROW('Hygiene Data'!C191)),0),"]"),IF(AND(ISNUMBER(OFFSET('Hygiene Data'!$C$6,0,10*ROW('Hygiene Data'!C191))),DO197="",ISNUMBER(OFFSET('Hygiene Data'!$C$6,0,10*ROW('Hygiene Data'!C191)))),OFFSET('Hygiene Data'!$C$6,0,10*ROW('Hygiene Data'!C191)),NA())))</f>
        <v>#N/A</v>
      </c>
      <c r="BA197" s="252" t="e">
        <f ca="true">+IF(AND(ISNUMBER(OFFSET('Hygiene Data'!$C$8,0,10*ROW('Hygiene Data'!C191))),DP197="Yes"),OFFSET('Hygiene Data'!$C$8,0,10*ROW('Hygiene Data'!C191)),IF(AND(ISNUMBER(OFFSET('Hygiene Data'!$C$8,0,10*ROW('Hygiene Data'!C191))),DP197="No",ISNUMBER(OFFSET('Hygiene Data'!$C$8,0,10*ROW('Hygiene Data'!C191)))),CONCATENATE("[",ROUND(OFFSET('Hygiene Data'!$C$8,0,10*ROW('Hygiene Data'!C191)),0),"]"),IF(AND(ISNUMBER(OFFSET('Hygiene Data'!$C$8,0,10*ROW('Hygiene Data'!C191))),DP197="",ISNUMBER(OFFSET('Hygiene Data'!$C$8,0,10*ROW('Hygiene Data'!C191)))),OFFSET('Hygiene Data'!$C$8,0,10*ROW('Hygiene Data'!C191)),NA())))</f>
        <v>#N/A</v>
      </c>
      <c r="BB197" s="252" t="e">
        <f ca="true">+IF(AND(ISNUMBER(OFFSET('Hygiene Data'!$C$10,0,10*ROW('Hygiene Data'!C191))),DQ197="Yes"),OFFSET('Hygiene Data'!$C$10,0,10*ROW('Hygiene Data'!C191)),IF(AND(ISNUMBER(OFFSET('Hygiene Data'!$C$10,0,10*ROW('Hygiene Data'!C191))),DQ197="No",ISNUMBER(OFFSET('Hygiene Data'!$C$10,0,10*ROW('Hygiene Data'!C191)))),CONCATENATE("[",ROUND(OFFSET('Hygiene Data'!$C$10,0,10*ROW('Hygiene Data'!C191)),0),"]"),IF(AND(ISNUMBER(OFFSET('Hygiene Data'!$C$10,0,10*ROW('Hygiene Data'!C191))),DQ197="",ISNUMBER(OFFSET('Hygiene Data'!$C$10,0,10*ROW('Hygiene Data'!C191)))),OFFSET('Hygiene Data'!$C$10,0,10*ROW('Hygiene Data'!C191)),NA())))</f>
        <v>#N/A</v>
      </c>
      <c r="BC197" s="252" t="e">
        <f ca="true">+IF(AND(ISNUMBER(OFFSET('Hygiene Data'!$D$6,0,10*ROW('Hygiene Data'!D191))),DR197="Yes"),OFFSET('Hygiene Data'!$D$6,0,10*ROW('Hygiene Data'!D191)),IF(AND(ISNUMBER(OFFSET('Hygiene Data'!$D$6,0,10*ROW('Hygiene Data'!D191))),DR197="No",ISNUMBER(OFFSET('Hygiene Data'!$D$6,0,10*ROW('Hygiene Data'!D191)))),CONCATENATE("[",ROUND(OFFSET('Hygiene Data'!$D$6,0,10*ROW('Hygiene Data'!D191)),0),"]"),IF(AND(ISNUMBER(OFFSET('Hygiene Data'!$D$6,0,10*ROW('Hygiene Data'!D191))),DR197="",ISNUMBER(OFFSET('Hygiene Data'!$D$6,0,10*ROW('Hygiene Data'!D191)))),OFFSET('Hygiene Data'!$D$6,0,10*ROW('Hygiene Data'!D191)),NA())))</f>
        <v>#N/A</v>
      </c>
      <c r="BD197" s="252" t="e">
        <f ca="true">+IF(AND(ISNUMBER(OFFSET('Hygiene Data'!$D$8,0,10*ROW('Hygiene Data'!D191))),DS197="Yes"),OFFSET('Hygiene Data'!$D$8,0,10*ROW('Hygiene Data'!D191)),IF(AND(ISNUMBER(OFFSET('Hygiene Data'!$D$8,0,10*ROW('Hygiene Data'!D191))),DS197="No",ISNUMBER(OFFSET('Hygiene Data'!$D$8,0,10*ROW('Hygiene Data'!D191)))),CONCATENATE("[",ROUND(OFFSET('Hygiene Data'!$D$8,0,10*ROW('Hygiene Data'!D191)),0),"]"),IF(AND(ISNUMBER(OFFSET('Hygiene Data'!$D$8,0,10*ROW('Hygiene Data'!D191))),DS197="",ISNUMBER(OFFSET('Hygiene Data'!$D$8,0,10*ROW('Hygiene Data'!D191)))),OFFSET('Hygiene Data'!$D$8,0,10*ROW('Hygiene Data'!D191)),NA())))</f>
        <v>#N/A</v>
      </c>
      <c r="BE197" s="252" t="e">
        <f ca="true">+IF(AND(ISNUMBER(OFFSET('Hygiene Data'!$D$10,0,10*ROW('Hygiene Data'!D191))),DT197="Yes"),OFFSET('Hygiene Data'!$D$10,0,10*ROW('Hygiene Data'!D191)),IF(AND(ISNUMBER(OFFSET('Hygiene Data'!$D$10,0,10*ROW('Hygiene Data'!D191))),DT197="No",ISNUMBER(OFFSET('Hygiene Data'!$D$10,0,10*ROW('Hygiene Data'!D191)))),CONCATENATE("[",ROUND(OFFSET('Hygiene Data'!$D$10,0,10*ROW('Hygiene Data'!D191)),0),"]"),IF(AND(ISNUMBER(OFFSET('Hygiene Data'!$D$10,0,10*ROW('Hygiene Data'!D191))),DT197="",ISNUMBER(OFFSET('Hygiene Data'!$D$10,0,10*ROW('Hygiene Data'!D191)))),OFFSET('Hygiene Data'!$D$10,0,10*ROW('Hygiene Data'!D191)),NA())))</f>
        <v>#N/A</v>
      </c>
      <c r="BF197" s="252" t="e">
        <f ca="true">+IF(AND(ISNUMBER(OFFSET('Hygiene Data'!$E$6,0,10*ROW('Hygiene Data'!E191))),DU197="Yes"),OFFSET('Hygiene Data'!$E$6,0,10*ROW('Hygiene Data'!E191)),IF(AND(ISNUMBER(OFFSET('Hygiene Data'!$E$6,0,10*ROW('Hygiene Data'!E191))),DU197="No",ISNUMBER(OFFSET('Hygiene Data'!$E$6,0,10*ROW('Hygiene Data'!E191)))),CONCATENATE("[",ROUND(OFFSET('Hygiene Data'!$E$6,0,10*ROW('Hygiene Data'!E191)),0),"]"),IF(AND(ISNUMBER(OFFSET('Hygiene Data'!$E$6,0,10*ROW('Hygiene Data'!E191))),DU197="",ISNUMBER(OFFSET('Hygiene Data'!$E$6,0,10*ROW('Hygiene Data'!E191)))),OFFSET('Hygiene Data'!$E$6,0,10*ROW('Hygiene Data'!E191)),NA())))</f>
        <v>#N/A</v>
      </c>
      <c r="BG197" s="252" t="e">
        <f ca="true">+IF(AND(ISNUMBER(OFFSET('Hygiene Data'!$E$8,0,10*ROW('Hygiene Data'!E191))),DV197="Yes"),OFFSET('Hygiene Data'!$E$8,0,10*ROW('Hygiene Data'!E191)),IF(AND(ISNUMBER(OFFSET('Hygiene Data'!$E$8,0,10*ROW('Hygiene Data'!E191))),DV197="No",ISNUMBER(OFFSET('Hygiene Data'!$E$8,0,10*ROW('Hygiene Data'!E191)))),CONCATENATE("[",ROUND(OFFSET('Hygiene Data'!$E$8,0,10*ROW('Hygiene Data'!E191)),0),"]"),IF(AND(ISNUMBER(OFFSET('Hygiene Data'!$E$8,0,10*ROW('Hygiene Data'!E191))),DV197="",ISNUMBER(OFFSET('Hygiene Data'!$E$8,0,10*ROW('Hygiene Data'!E191)))),OFFSET('Hygiene Data'!$E$8,0,10*ROW('Hygiene Data'!E191)),NA())))</f>
        <v>#N/A</v>
      </c>
      <c r="BH197" s="252" t="e">
        <f ca="true">+IF(AND(ISNUMBER(OFFSET('Hygiene Data'!$E$10,0,10*ROW('Hygiene Data'!E191))),DW197="Yes"),OFFSET('Hygiene Data'!$E$10,0,10*ROW('Hygiene Data'!E191)),IF(AND(ISNUMBER(OFFSET('Hygiene Data'!$E$10,0,10*ROW('Hygiene Data'!E191))),DW197="No",ISNUMBER(OFFSET('Hygiene Data'!$E$10,0,10*ROW('Hygiene Data'!E191)))),CONCATENATE("[",ROUND(OFFSET('Hygiene Data'!$E$10,0,10*ROW('Hygiene Data'!E191)),0),"]"),IF(AND(ISNUMBER(OFFSET('Hygiene Data'!$E$10,0,10*ROW('Hygiene Data'!E191))),DW197="",ISNUMBER(OFFSET('Hygiene Data'!$E$10,0,10*ROW('Hygiene Data'!E191)))),OFFSET('Hygiene Data'!$E$10,0,10*ROW('Hygiene Data'!E191)),NA())))</f>
        <v>#N/A</v>
      </c>
      <c r="BI197" s="252" t="e">
        <f ca="true">+IF(AND(ISNUMBER(OFFSET('Hygiene Data'!$F$6,0,10*ROW('Hygiene Data'!F191))),DX197="Yes"),OFFSET('Hygiene Data'!$F$6,0,10*ROW('Hygiene Data'!F191)),IF(AND(ISNUMBER(OFFSET('Hygiene Data'!$F$6,0,10*ROW('Hygiene Data'!F191))),DX197="No",ISNUMBER(OFFSET('Hygiene Data'!$F$6,0,10*ROW('Hygiene Data'!F191)))),CONCATENATE("[",ROUND(OFFSET('Hygiene Data'!$F$6,0,10*ROW('Hygiene Data'!F191)),0),"]"),IF(AND(ISNUMBER(OFFSET('Hygiene Data'!$F$6,0,10*ROW('Hygiene Data'!F191))),DX197="",ISNUMBER(OFFSET('Hygiene Data'!$F$6,0,10*ROW('Hygiene Data'!F191)))),OFFSET('Hygiene Data'!$F$6,0,10*ROW('Hygiene Data'!F191)),NA())))</f>
        <v>#N/A</v>
      </c>
      <c r="BJ197" s="252" t="e">
        <f ca="true">+IF(AND(ISNUMBER(OFFSET('Hygiene Data'!$F$8,0,10*ROW('Hygiene Data'!F191))),DY197="Yes"),OFFSET('Hygiene Data'!$F$8,0,10*ROW('Hygiene Data'!F191)),IF(AND(ISNUMBER(OFFSET('Hygiene Data'!$F$8,0,10*ROW('Hygiene Data'!F191))),DY197="No",ISNUMBER(OFFSET('Hygiene Data'!$F$8,0,10*ROW('Hygiene Data'!F191)))),CONCATENATE("[",ROUND(OFFSET('Hygiene Data'!$F$8,0,10*ROW('Hygiene Data'!F191)),0),"]"),IF(AND(ISNUMBER(OFFSET('Hygiene Data'!$F$8,0,10*ROW('Hygiene Data'!F191))),DY197="",ISNUMBER(OFFSET('Hygiene Data'!$F$8,0,10*ROW('Hygiene Data'!F191)))),OFFSET('Hygiene Data'!$F$8,0,10*ROW('Hygiene Data'!F191)),NA())))</f>
        <v>#N/A</v>
      </c>
      <c r="BK197" s="252" t="e">
        <f ca="true">+IF(AND(ISNUMBER(OFFSET('Hygiene Data'!$F$10,0,10*ROW('Hygiene Data'!F191))),DZ197="Yes"),OFFSET('Hygiene Data'!$F$10,0,10*ROW('Hygiene Data'!F191)),IF(AND(ISNUMBER(OFFSET('Hygiene Data'!$F$10,0,10*ROW('Hygiene Data'!F191))),DZ197="No",ISNUMBER(OFFSET('Hygiene Data'!$F$10,0,10*ROW('Hygiene Data'!F191)))),CONCATENATE("[",ROUND(OFFSET('Hygiene Data'!$F$10,0,10*ROW('Hygiene Data'!F191)),0),"]"),IF(AND(ISNUMBER(OFFSET('Hygiene Data'!$F$10,0,10*ROW('Hygiene Data'!F191))),DZ197="",ISNUMBER(OFFSET('Hygiene Data'!$F$10,0,10*ROW('Hygiene Data'!F191)))),OFFSET('Hygiene Data'!$F$10,0,10*ROW('Hygiene Data'!F191)),NA())))</f>
        <v>#N/A</v>
      </c>
      <c r="BL197" s="252" t="e">
        <f ca="true">+IF(AND(ISNUMBER(OFFSET('Hygiene Data'!$G$6,0,10*ROW('Hygiene Data'!G191))),EA197="Yes"),OFFSET('Hygiene Data'!$G$6,0,10*ROW('Hygiene Data'!G191)),IF(AND(ISNUMBER(OFFSET('Hygiene Data'!$G$6,0,10*ROW('Hygiene Data'!G191))),EA197="No",ISNUMBER(OFFSET('Hygiene Data'!$G$6,0,10*ROW('Hygiene Data'!G191)))),CONCATENATE("[",ROUND(OFFSET('Hygiene Data'!$G$6,0,10*ROW('Hygiene Data'!G191)),0),"]"),IF(AND(ISNUMBER(OFFSET('Hygiene Data'!$G$6,0,10*ROW('Hygiene Data'!G191))),EA197="",ISNUMBER(OFFSET('Hygiene Data'!$G$6,0,10*ROW('Hygiene Data'!G191)))),OFFSET('Hygiene Data'!$G$6,0,10*ROW('Hygiene Data'!G191)),NA())))</f>
        <v>#N/A</v>
      </c>
      <c r="BM197" s="252" t="e">
        <f ca="true">+IF(AND(ISNUMBER(OFFSET('Hygiene Data'!$G$8,0,10*ROW('Hygiene Data'!G191))),EB197="Yes"),OFFSET('Hygiene Data'!$G$8,0,10*ROW('Hygiene Data'!G191)),IF(AND(ISNUMBER(OFFSET('Hygiene Data'!$G$8,0,10*ROW('Hygiene Data'!G191))),EB197="No",ISNUMBER(OFFSET('Hygiene Data'!$G$8,0,10*ROW('Hygiene Data'!G191)))),CONCATENATE("[",ROUND(OFFSET('Hygiene Data'!$G$8,0,10*ROW('Hygiene Data'!G191)),0),"]"),IF(AND(ISNUMBER(OFFSET('Hygiene Data'!$G$8,0,10*ROW('Hygiene Data'!G191))),EB197="",ISNUMBER(OFFSET('Hygiene Data'!$G$8,0,10*ROW('Hygiene Data'!G191)))),OFFSET('Hygiene Data'!$G$8,0,10*ROW('Hygiene Data'!G191)),NA())))</f>
        <v>#N/A</v>
      </c>
      <c r="BN197" s="252" t="e">
        <f ca="true">+IF(AND(ISNUMBER(OFFSET('Hygiene Data'!$G$10,0,10*ROW('Hygiene Data'!G191))),EC197="Yes"),OFFSET('Hygiene Data'!$G$10,0,10*ROW('Hygiene Data'!G191)),IF(AND(ISNUMBER(OFFSET('Hygiene Data'!$G$10,0,10*ROW('Hygiene Data'!G191))),EC197="No",ISNUMBER(OFFSET('Hygiene Data'!$G$10,0,10*ROW('Hygiene Data'!G191)))),CONCATENATE("[",ROUND(OFFSET('Hygiene Data'!$G$10,0,10*ROW('Hygiene Data'!G191)),0),"]"),IF(AND(ISNUMBER(OFFSET('Hygiene Data'!$G$10,0,10*ROW('Hygiene Data'!G191))),EC197="",ISNUMBER(OFFSET('Hygiene Data'!$G$10,0,10*ROW('Hygiene Data'!G191)))),OFFSET('Hygiene Data'!$G$10,0,10*ROW('Hygiene Data'!G191)),NA())))</f>
        <v>#N/A</v>
      </c>
      <c r="BO197" s="252" t="e">
        <f ca="true">+IF(AND(ISNUMBER(OFFSET('Hygiene Data'!$H$6,0,10*ROW('Hygiene Data'!H191))),ED197="Yes"),OFFSET('Hygiene Data'!$H$6,0,10*ROW('Hygiene Data'!H191)),IF(AND(ISNUMBER(OFFSET('Hygiene Data'!$H$6,0,10*ROW('Hygiene Data'!H191))),ED197="No",ISNUMBER(OFFSET('Hygiene Data'!$H$6,0,10*ROW('Hygiene Data'!H191)))),CONCATENATE("[",ROUND(OFFSET('Hygiene Data'!$H$6,0,10*ROW('Hygiene Data'!H191)),0),"]"),IF(AND(ISNUMBER(OFFSET('Hygiene Data'!$H$6,0,10*ROW('Hygiene Data'!H191))),ED197="",ISNUMBER(OFFSET('Hygiene Data'!$H$6,0,10*ROW('Hygiene Data'!H191)))),OFFSET('Hygiene Data'!$H$6,0,10*ROW('Hygiene Data'!H191)),NA())))</f>
        <v>#N/A</v>
      </c>
      <c r="BP197" s="252" t="e">
        <f ca="true">+IF(AND(ISNUMBER(OFFSET('Hygiene Data'!$H$8,0,10*ROW('Hygiene Data'!H191))),EE197="Yes"),OFFSET('Hygiene Data'!$H$8,0,10*ROW('Hygiene Data'!H191)),IF(AND(ISNUMBER(OFFSET('Hygiene Data'!$H$8,0,10*ROW('Hygiene Data'!H191))),EE197="No",ISNUMBER(OFFSET('Hygiene Data'!$H$8,0,10*ROW('Hygiene Data'!H191)))),CONCATENATE("[",ROUND(OFFSET('Hygiene Data'!$H$8,0,10*ROW('Hygiene Data'!H191)),0),"]"),IF(AND(ISNUMBER(OFFSET('Hygiene Data'!$H$8,0,10*ROW('Hygiene Data'!H191))),EE197="",ISNUMBER(OFFSET('Hygiene Data'!$H$8,0,10*ROW('Hygiene Data'!H191)))),OFFSET('Hygiene Data'!$H$8,0,10*ROW('Hygiene Data'!H191)),NA())))</f>
        <v>#N/A</v>
      </c>
      <c r="BQ197" s="252" t="e">
        <f ca="true">+IF(AND(ISNUMBER(OFFSET('Hygiene Data'!$H$10,0,10*ROW('Hygiene Data'!H191))),EF197="Yes"),OFFSET('Hygiene Data'!$H$10,0,10*ROW('Hygiene Data'!H191)),IF(AND(ISNUMBER(OFFSET('Hygiene Data'!$H$10,0,10*ROW('Hygiene Data'!H191))),EF197="No",ISNUMBER(OFFSET('Hygiene Data'!$H$10,0,10*ROW('Hygiene Data'!H191)))),CONCATENATE("[",ROUND(OFFSET('Hygiene Data'!$H$10,0,10*ROW('Hygiene Data'!H191)),0),"]"),IF(AND(ISNUMBER(OFFSET('Hygiene Data'!$H$10,0,10*ROW('Hygiene Data'!H191))),EF197="",ISNUMBER(OFFSET('Hygiene Data'!$H$10,0,10*ROW('Hygiene Data'!H191)))),OFFSET('Hygiene Data'!$H$10,0,10*ROW('Hygiene Data'!H191)),NA())))</f>
        <v>#N/A</v>
      </c>
      <c r="BS197" s="36" t="str">
        <f ca="true">+IF(OFFSET('Water Data'!$C$28,0,10*ROW('Water Data'!C191))="","",OFFSET('Water Data'!$C$28,0,10*ROW('Water Data'!C191)))</f>
        <v/>
      </c>
      <c r="BT197" s="36" t="str">
        <f ca="true">+IF(OFFSET('Water Data'!$C$29,0,10*ROW('Water Data'!C191))="","",OFFSET('Water Data'!$C$29,0,10*ROW('Water Data'!C191)))</f>
        <v/>
      </c>
      <c r="BU197" s="36" t="str">
        <f ca="true">+IF(OFFSET('Water Data'!$C$30,0,10*ROW('Water Data'!C191))="","",OFFSET('Water Data'!$C$30,0,10*ROW('Water Data'!C191)))</f>
        <v/>
      </c>
      <c r="BV197" s="36" t="str">
        <f ca="true">+IF(OFFSET('Water Data'!$D$28,0,10*ROW('Water Data'!D191))="","",OFFSET('Water Data'!$D$28,0,10*ROW('Water Data'!D191)))</f>
        <v/>
      </c>
      <c r="BW197" s="36" t="str">
        <f ca="true">+IF(OFFSET('Water Data'!$D$29,0,10*ROW('Water Data'!D191))="","",OFFSET('Water Data'!$D$29,0,10*ROW('Water Data'!D191)))</f>
        <v/>
      </c>
      <c r="BX197" s="36" t="str">
        <f ca="true">+IF(OFFSET('Water Data'!$D$30,0,10*ROW('Water Data'!D191))="","",OFFSET('Water Data'!$D$30,0,10*ROW('Water Data'!D191)))</f>
        <v/>
      </c>
      <c r="BY197" s="36" t="str">
        <f ca="true">+IF(OFFSET('Water Data'!$E$28,0,10*ROW('Water Data'!E191))="","",OFFSET('Water Data'!$E$28,0,10*ROW('Water Data'!E191)))</f>
        <v/>
      </c>
      <c r="BZ197" s="36" t="str">
        <f ca="true">+IF(OFFSET('Water Data'!$E$29,0,10*ROW('Water Data'!E191))="","",OFFSET('Water Data'!$E$29,0,10*ROW('Water Data'!E191)))</f>
        <v/>
      </c>
      <c r="CA197" s="36" t="str">
        <f ca="true">+IF(OFFSET('Water Data'!$E$30,0,10*ROW('Water Data'!E191))="","",OFFSET('Water Data'!$E$30,0,10*ROW('Water Data'!E191)))</f>
        <v/>
      </c>
      <c r="CB197" s="36" t="str">
        <f ca="true">+IF(OFFSET('Water Data'!$F$28,0,10*ROW('Water Data'!F191))="","",OFFSET('Water Data'!$F$28,0,10*ROW('Water Data'!F191)))</f>
        <v/>
      </c>
      <c r="CC197" s="36" t="str">
        <f ca="true">+IF(OFFSET('Water Data'!$F$29,0,10*ROW('Water Data'!F191))="","",OFFSET('Water Data'!$F$29,0,10*ROW('Water Data'!F191)))</f>
        <v/>
      </c>
      <c r="CD197" s="36" t="str">
        <f ca="true">+IF(OFFSET('Water Data'!$F$30,0,10*ROW('Water Data'!F191))="","",OFFSET('Water Data'!$F$30,0,10*ROW('Water Data'!F191)))</f>
        <v/>
      </c>
      <c r="CE197" s="36" t="str">
        <f ca="true">+IF(OFFSET('Water Data'!$G$28,0,10*ROW('Water Data'!G191))="","",OFFSET('Water Data'!$G$28,0,10*ROW('Water Data'!G191)))</f>
        <v/>
      </c>
      <c r="CF197" s="36" t="str">
        <f ca="true">+IF(OFFSET('Water Data'!$G$29,0,10*ROW('Water Data'!G191))="","",OFFSET('Water Data'!$G$29,0,10*ROW('Water Data'!G191)))</f>
        <v/>
      </c>
      <c r="CG197" s="36" t="str">
        <f ca="true">+IF(OFFSET('Water Data'!$G$30,0,10*ROW('Water Data'!G191))="","",OFFSET('Water Data'!$G$30,0,10*ROW('Water Data'!G191)))</f>
        <v/>
      </c>
      <c r="CH197" s="36" t="str">
        <f ca="true">+IF(OFFSET('Water Data'!$H$28,0,10*ROW('Water Data'!H191))="","",OFFSET('Water Data'!$H$28,0,10*ROW('Water Data'!H191)))</f>
        <v/>
      </c>
      <c r="CI197" s="36" t="str">
        <f ca="true">+IF(OFFSET('Water Data'!$H$29,0,10*ROW('Water Data'!H191))="","",OFFSET('Water Data'!$H$29,0,10*ROW('Water Data'!H191)))</f>
        <v/>
      </c>
      <c r="CJ197" s="36" t="str">
        <f ca="true">+IF(OFFSET('Water Data'!$H$30,0,10*ROW('Water Data'!H191))="","",OFFSET('Water Data'!$H$30,0,10*ROW('Water Data'!H191)))</f>
        <v/>
      </c>
      <c r="CK197" s="36" t="str">
        <f ca="true">+IF(OFFSET('Sanitation Data'!$C$29,0,10*ROW('Sanitation Data'!C191))="","",OFFSET('Sanitation Data'!$C$29,0,10*ROW('Sanitation Data'!C191)))</f>
        <v/>
      </c>
      <c r="CL197" s="36" t="str">
        <f ca="true">+IF(OFFSET('Sanitation Data'!$C$30,0,10*ROW('Sanitation Data'!C191))="","",OFFSET('Sanitation Data'!$C$30,0,10*ROW('Sanitation Data'!C191)))</f>
        <v/>
      </c>
      <c r="CM197" s="36" t="str">
        <f ca="true">+IF(OFFSET('Sanitation Data'!$C$31,0,10*ROW('Sanitation Data'!C191))="","",OFFSET('Sanitation Data'!$C$31,0,10*ROW('Sanitation Data'!C191)))</f>
        <v/>
      </c>
      <c r="CN197" s="36" t="str">
        <f ca="true">+IF(OFFSET('Sanitation Data'!$C$32,0,10*ROW('Sanitation Data'!C191))="","",OFFSET('Sanitation Data'!$C$32,0,10*ROW('Sanitation Data'!C191)))</f>
        <v/>
      </c>
      <c r="CO197" s="36" t="str">
        <f ca="true">+IF(OFFSET('Sanitation Data'!$C$33,0,10*ROW('Sanitation Data'!C191))="","",OFFSET('Sanitation Data'!$C$33,0,10*ROW('Sanitation Data'!C191)))</f>
        <v/>
      </c>
      <c r="CP197" s="36" t="str">
        <f ca="true">+IF(OFFSET('Sanitation Data'!$D$29,0,10*ROW('Sanitation Data'!D191))="","",OFFSET('Sanitation Data'!$D$29,0,10*ROW('Sanitation Data'!D191)))</f>
        <v/>
      </c>
      <c r="CQ197" s="36" t="str">
        <f ca="true">+IF(OFFSET('Sanitation Data'!$D$30,0,10*ROW('Sanitation Data'!D191))="","",OFFSET('Sanitation Data'!$D$30,0,10*ROW('Sanitation Data'!D191)))</f>
        <v/>
      </c>
      <c r="CR197" s="36" t="str">
        <f ca="true">+IF(OFFSET('Sanitation Data'!$D$31,0,10*ROW('Sanitation Data'!D191))="","",OFFSET('Sanitation Data'!$D$31,0,10*ROW('Sanitation Data'!D191)))</f>
        <v/>
      </c>
      <c r="CS197" s="36" t="str">
        <f ca="true">+IF(OFFSET('Sanitation Data'!$D$32,0,10*ROW('Sanitation Data'!D191))="","",OFFSET('Sanitation Data'!$D$32,0,10*ROW('Sanitation Data'!D191)))</f>
        <v/>
      </c>
      <c r="CT197" s="36" t="str">
        <f ca="true">+IF(OFFSET('Sanitation Data'!$D$33,0,10*ROW('Sanitation Data'!D191))="","",OFFSET('Sanitation Data'!$D$33,0,10*ROW('Sanitation Data'!D191)))</f>
        <v/>
      </c>
      <c r="CU197" s="36" t="str">
        <f ca="true">+IF(OFFSET('Sanitation Data'!$E$29,0,10*ROW('Sanitation Data'!E191))="","",OFFSET('Sanitation Data'!$E$29,0,10*ROW('Sanitation Data'!E191)))</f>
        <v/>
      </c>
      <c r="CV197" s="36" t="str">
        <f ca="true">+IF(OFFSET('Sanitation Data'!$E$30,0,10*ROW('Sanitation Data'!E191))="","",OFFSET('Sanitation Data'!$E$30,0,10*ROW('Sanitation Data'!E191)))</f>
        <v/>
      </c>
      <c r="CW197" s="36" t="str">
        <f ca="true">+IF(OFFSET('Sanitation Data'!$E$31,0,10*ROW('Sanitation Data'!E191))="","",OFFSET('Sanitation Data'!$E$31,0,10*ROW('Sanitation Data'!E191)))</f>
        <v/>
      </c>
      <c r="CX197" s="36" t="str">
        <f ca="true">+IF(OFFSET('Sanitation Data'!$E$32,0,10*ROW('Sanitation Data'!E191))="","",OFFSET('Sanitation Data'!$E$32,0,10*ROW('Sanitation Data'!E191)))</f>
        <v/>
      </c>
      <c r="CY197" s="36" t="str">
        <f ca="true">+IF(OFFSET('Sanitation Data'!$E$33,0,10*ROW('Sanitation Data'!E191))="","",OFFSET('Sanitation Data'!$E$33,0,10*ROW('Sanitation Data'!E191)))</f>
        <v/>
      </c>
      <c r="CZ197" s="36" t="str">
        <f ca="true">+IF(OFFSET('Sanitation Data'!$F$29,0,10*ROW('Sanitation Data'!F191))="","",OFFSET('Sanitation Data'!$F$29,0,10*ROW('Sanitation Data'!F191)))</f>
        <v/>
      </c>
      <c r="DA197" s="36" t="str">
        <f ca="true">+IF(OFFSET('Sanitation Data'!$F$30,0,10*ROW('Sanitation Data'!F191))="","",OFFSET('Sanitation Data'!$F$30,0,10*ROW('Sanitation Data'!F191)))</f>
        <v/>
      </c>
      <c r="DB197" s="36" t="str">
        <f ca="true">+IF(OFFSET('Sanitation Data'!$F$31,0,10*ROW('Sanitation Data'!F191))="","",OFFSET('Sanitation Data'!$F$31,0,10*ROW('Sanitation Data'!F191)))</f>
        <v/>
      </c>
      <c r="DC197" s="36" t="str">
        <f ca="true">+IF(OFFSET('Sanitation Data'!$F$32,0,10*ROW('Sanitation Data'!F191))="","",OFFSET('Sanitation Data'!$F$32,0,10*ROW('Sanitation Data'!F191)))</f>
        <v/>
      </c>
      <c r="DD197" s="36" t="str">
        <f ca="true">+IF(OFFSET('Sanitation Data'!$F$33,0,10*ROW('Sanitation Data'!F191))="","",OFFSET('Sanitation Data'!$F$33,0,10*ROW('Sanitation Data'!F191)))</f>
        <v/>
      </c>
      <c r="DE197" s="36" t="str">
        <f ca="true">+IF(OFFSET('Sanitation Data'!$G$29,0,10*ROW('Sanitation Data'!G191))="","",OFFSET('Sanitation Data'!$G$29,0,10*ROW('Sanitation Data'!G191)))</f>
        <v/>
      </c>
      <c r="DF197" s="36" t="str">
        <f ca="true">+IF(OFFSET('Sanitation Data'!$G$30,0,10*ROW('Sanitation Data'!G191))="","",OFFSET('Sanitation Data'!$G$30,0,10*ROW('Sanitation Data'!G191)))</f>
        <v/>
      </c>
      <c r="DG197" s="36" t="str">
        <f ca="true">+IF(OFFSET('Sanitation Data'!$G$31,0,10*ROW('Sanitation Data'!G191))="","",OFFSET('Sanitation Data'!$G$31,0,10*ROW('Sanitation Data'!G191)))</f>
        <v/>
      </c>
      <c r="DH197" s="36" t="str">
        <f ca="true">+IF(OFFSET('Sanitation Data'!$G$32,0,10*ROW('Sanitation Data'!G191))="","",OFFSET('Sanitation Data'!$G$32,0,10*ROW('Sanitation Data'!G191)))</f>
        <v/>
      </c>
      <c r="DI197" s="36" t="str">
        <f ca="true">+IF(OFFSET('Sanitation Data'!$G$33,0,10*ROW('Sanitation Data'!G191))="","",OFFSET('Sanitation Data'!$G$33,0,10*ROW('Sanitation Data'!G191)))</f>
        <v/>
      </c>
      <c r="DJ197" s="36" t="str">
        <f ca="true">+IF(OFFSET('Sanitation Data'!$H$29,0,10*ROW('Sanitation Data'!H191))="","",OFFSET('Sanitation Data'!$H$29,0,10*ROW('Sanitation Data'!H191)))</f>
        <v/>
      </c>
      <c r="DK197" s="36" t="str">
        <f ca="true">+IF(OFFSET('Sanitation Data'!$H$30,0,10*ROW('Sanitation Data'!H191))="","",OFFSET('Sanitation Data'!$H$30,0,10*ROW('Sanitation Data'!H191)))</f>
        <v/>
      </c>
      <c r="DL197" s="36" t="str">
        <f ca="true">+IF(OFFSET('Sanitation Data'!$H$31,0,10*ROW('Sanitation Data'!H191))="","",OFFSET('Sanitation Data'!$H$31,0,10*ROW('Sanitation Data'!H191)))</f>
        <v/>
      </c>
      <c r="DM197" s="36" t="str">
        <f ca="true">+IF(OFFSET('Sanitation Data'!$H$32,0,10*ROW('Sanitation Data'!H191))="","",OFFSET('Sanitation Data'!$H$32,0,10*ROW('Sanitation Data'!H191)))</f>
        <v/>
      </c>
      <c r="DN197" s="36" t="str">
        <f ca="true">+IF(OFFSET('Sanitation Data'!$H$33,0,10*ROW('Sanitation Data'!H191))="","",OFFSET('Sanitation Data'!$H$33,0,10*ROW('Sanitation Data'!H191)))</f>
        <v/>
      </c>
      <c r="DO197" s="36" t="str">
        <f ca="true">+IF(OFFSET('Hygiene Data'!$C$12,0,10*ROW('Hygiene Data'!C191))="","",OFFSET('Hygiene Data'!$C$12,0,10*ROW('Hygiene Data'!C191)))</f>
        <v/>
      </c>
      <c r="DP197" s="36" t="str">
        <f ca="true">+IF(OFFSET('Hygiene Data'!$C$13,0,10*ROW('Hygiene Data'!C191))="","",OFFSET('Hygiene Data'!$C$13,0,10*ROW('Hygiene Data'!C191)))</f>
        <v/>
      </c>
      <c r="DQ197" s="36" t="str">
        <f ca="true">+IF(OFFSET('Hygiene Data'!$C$14,0,10*ROW('Hygiene Data'!C191))="","",OFFSET('Hygiene Data'!$C$14,0,10*ROW('Hygiene Data'!C191)))</f>
        <v/>
      </c>
      <c r="DR197" s="36" t="str">
        <f ca="true">+IF(OFFSET('Hygiene Data'!$D$12,0,10*ROW('Hygiene Data'!D191))="","",OFFSET('Hygiene Data'!$D$12,0,10*ROW('Hygiene Data'!D191)))</f>
        <v/>
      </c>
      <c r="DS197" s="36" t="str">
        <f ca="true">+IF(OFFSET('Hygiene Data'!$D$13,0,10*ROW('Hygiene Data'!D191))="","",OFFSET('Hygiene Data'!$D$13,0,10*ROW('Hygiene Data'!D191)))</f>
        <v/>
      </c>
      <c r="DT197" s="36" t="str">
        <f ca="true">+IF(OFFSET('Hygiene Data'!$D$14,0,10*ROW('Hygiene Data'!D191))="","",OFFSET('Hygiene Data'!$D$14,0,10*ROW('Hygiene Data'!D191)))</f>
        <v/>
      </c>
      <c r="DU197" s="36" t="str">
        <f ca="true">+IF(OFFSET('Hygiene Data'!$E$12,0,10*ROW('Hygiene Data'!E191))="","",OFFSET('Hygiene Data'!$E$12,0,10*ROW('Hygiene Data'!E191)))</f>
        <v/>
      </c>
      <c r="DV197" s="36" t="str">
        <f ca="true">+IF(OFFSET('Hygiene Data'!$E$13,0,10*ROW('Hygiene Data'!E191))="","",OFFSET('Hygiene Data'!$E$13,0,10*ROW('Hygiene Data'!E191)))</f>
        <v/>
      </c>
      <c r="DW197" s="36" t="str">
        <f ca="true">+IF(OFFSET('Hygiene Data'!$E$14,0,10*ROW('Hygiene Data'!E191))="","",OFFSET('Hygiene Data'!$E$14,0,10*ROW('Hygiene Data'!E191)))</f>
        <v/>
      </c>
      <c r="DX197" s="36" t="str">
        <f ca="true">+IF(OFFSET('Hygiene Data'!$F$12,0,10*ROW('Hygiene Data'!F191))="","",OFFSET('Hygiene Data'!$F$12,0,10*ROW('Hygiene Data'!F191)))</f>
        <v/>
      </c>
      <c r="DY197" s="36" t="str">
        <f ca="true">+IF(OFFSET('Hygiene Data'!$F$13,0,10*ROW('Hygiene Data'!F191))="","",OFFSET('Hygiene Data'!$F$13,0,10*ROW('Hygiene Data'!F191)))</f>
        <v/>
      </c>
      <c r="DZ197" s="36" t="str">
        <f ca="true">+IF(OFFSET('Hygiene Data'!$F$14,0,10*ROW('Hygiene Data'!F191))="","",OFFSET('Hygiene Data'!$F$14,0,10*ROW('Hygiene Data'!F191)))</f>
        <v/>
      </c>
      <c r="EA197" s="36" t="str">
        <f ca="true">+IF(OFFSET('Hygiene Data'!$G$12,0,10*ROW('Hygiene Data'!G191))="","",OFFSET('Hygiene Data'!$G$12,0,10*ROW('Hygiene Data'!G191)))</f>
        <v/>
      </c>
      <c r="EB197" s="36" t="str">
        <f ca="true">+IF(OFFSET('Hygiene Data'!$G$13,0,10*ROW('Hygiene Data'!G191))="","",OFFSET('Hygiene Data'!$G$13,0,10*ROW('Hygiene Data'!G191)))</f>
        <v/>
      </c>
      <c r="EC197" s="36" t="str">
        <f ca="true">+IF(OFFSET('Hygiene Data'!$G$14,0,10*ROW('Hygiene Data'!G191))="","",OFFSET('Hygiene Data'!$G$14,0,10*ROW('Hygiene Data'!G191)))</f>
        <v/>
      </c>
      <c r="ED197" s="36" t="str">
        <f ca="true">+IF(OFFSET('Hygiene Data'!$H$12,0,10*ROW('Hygiene Data'!H191))="","",OFFSET('Hygiene Data'!$H$12,0,10*ROW('Hygiene Data'!H191)))</f>
        <v/>
      </c>
      <c r="EE197" s="36" t="str">
        <f ca="true">+IF(OFFSET('Hygiene Data'!$H$13,0,10*ROW('Hygiene Data'!H191))="","",OFFSET('Hygiene Data'!$H$13,0,10*ROW('Hygiene Data'!H191)))</f>
        <v/>
      </c>
      <c r="EF197" s="36" t="str">
        <f ca="true">+IF(OFFSET('Hygiene Data'!$H$14,0,10*ROW('Hygiene Data'!H191))="","",OFFSET('Hygiene Data'!$H$14,0,10*ROW('Hygiene Data'!H191)))</f>
        <v/>
      </c>
    </row>
    <row r="198" x14ac:dyDescent="0.2">
      <c r="A198" s="59" t="str">
        <f ca="true">+IF(OFFSET('Water Data'!$B$1,0,10*ROW('Water Data'!B195))="","",OFFSET('Water Data'!$B$1,0,10*ROW('Water Data'!B195)))</f>
        <v/>
      </c>
      <c r="B198" s="59" t="str">
        <f ca="true">+IF(OFFSET('Water Data'!$A$3,0,10*ROW('Water Data'!A195))="","",OFFSET('Water Data'!$A$3,0,10*ROW('Water Data'!A195)))</f>
        <v/>
      </c>
      <c r="C198" s="59" t="str">
        <f ca="true">+IF(OFFSET('Water Data'!$C$3,0,10*ROW('Water Data'!C195))="","",OFFSET('Water Data'!$C$3,0,10*ROW('Water Data'!C195)))</f>
        <v/>
      </c>
      <c r="D198" s="250" t="e">
        <f ca="true">+IF(AND(ISNUMBER(OFFSET('Water Data'!$C$5,0,10*ROW('Water Data'!C192))),BS198="Yes"),100-OFFSET('Water Data'!$C$5,0,10*ROW('Water Data'!C192)),IF(AND(ISNUMBER(OFFSET('Water Data'!$C$5,0,10*ROW('Water Data'!C192))),BS198="No",ISNUMBER(OFFSET('Water Data'!$C$5,0,10*ROW('Water Data'!C192)))),CONCATENATE("[",ROUND(100-OFFSET('Water Data'!$C$5,0,10*ROW('Water Data'!C192)),0),"]"),IF(AND(ISNUMBER(OFFSET('Water Data'!$C$5,0,10*ROW('Water Data'!C192))),BS198="",ISNUMBER(OFFSET('Water Data'!$C$5,0,10*ROW('Water Data'!C192)))),100-OFFSET('Water Data'!$C$5,0,10*ROW('Water Data'!C192)),NA())))</f>
        <v>#N/A</v>
      </c>
      <c r="E198" s="250" t="e">
        <f ca="true">+IF(AND(ISNUMBER(OFFSET('Water Data'!$C$7,0,10*ROW('Water Data'!D192))),BT198="Yes"),OFFSET('Water Data'!$C$7,0,10*ROW('Water Data'!C192)),IF(AND(ISNUMBER(OFFSET('Water Data'!$C$7,0,10*ROW('Water Data'!C192))),BT198="No",ISNUMBER(OFFSET('Water Data'!$C$7,0,10*ROW('Water Data'!C192)))),CONCATENATE("[",ROUND(OFFSET('Water Data'!$C$7,0,10*ROW('Water Data'!C192)),0),"]"),IF(AND(ISNUMBER(OFFSET('Water Data'!$C$7,0,10*ROW('Water Data'!C192))),BT198="",ISNUMBER(OFFSET('Water Data'!$C$7,0,10*ROW('Water Data'!C192)))),OFFSET('Water Data'!$C$7,0,10*ROW('Water Data'!C192)),NA())))</f>
        <v>#N/A</v>
      </c>
      <c r="F198" s="250" t="e">
        <f ca="true">+IF(AND(ISNUMBER(OFFSET('Water Data'!$C$10,0,10*ROW('Water Data'!C192))),BU198="Yes"),OFFSET('Water Data'!$C$10,0,10*ROW('Water Data'!C192)),IF(AND(ISNUMBER(OFFSET('Water Data'!$C$10,0,10*ROW('Water Data'!C192))),BU198="No",ISNUMBER(OFFSET('Water Data'!$C$10,0,10*ROW('Water Data'!C192)))),CONCATENATE("[",ROUND(OFFSET('Water Data'!$C$10,0,10*ROW('Water Data'!C192)),0),"]"),IF(AND(ISNUMBER(OFFSET('Water Data'!$C$10,0,10*ROW('Water Data'!C192))),BU198="",ISNUMBER(OFFSET('Water Data'!$C$10,0,10*ROW('Water Data'!C192)))),OFFSET('Water Data'!$C$10,0,10*ROW('Water Data'!C192)),NA())))</f>
        <v>#N/A</v>
      </c>
      <c r="G198" s="250" t="e">
        <f ca="true">+IF(AND(ISNUMBER(OFFSET('Water Data'!$D$5,0,10*ROW('Water Data'!D192))),BV198="Yes"),100-OFFSET('Water Data'!$D$5,0,10*ROW('Water Data'!D192)),IF(AND(ISNUMBER(OFFSET('Water Data'!$D$5,0,10*ROW('Water Data'!D192))),BV198="No",ISNUMBER(OFFSET('Water Data'!$D$5,0,10*ROW('Water Data'!D192)))),CONCATENATE("[",ROUND(100-OFFSET('Water Data'!$D$5,0,10*ROW('Water Data'!D192)),0),"]"),IF(AND(ISNUMBER(OFFSET('Water Data'!$D$5,0,10*ROW('Water Data'!D192))),BV198="",ISNUMBER(OFFSET('Water Data'!$D$5,0,10*ROW('Water Data'!D192)))),100-OFFSET('Water Data'!$D$5,0,10*ROW('Water Data'!D192)),NA())))</f>
        <v>#N/A</v>
      </c>
      <c r="H198" s="250" t="e">
        <f ca="true">+IF(AND(ISNUMBER(OFFSET('Water Data'!$D$7,0,10*ROW('Water Data'!D192))),BW198="Yes"),OFFSET('Water Data'!$D$7,0,10*ROW('Water Data'!D192)),IF(AND(ISNUMBER(OFFSET('Water Data'!$D$7,0,10*ROW('Water Data'!D192))),BW198="No",ISNUMBER(OFFSET('Water Data'!$D$7,0,10*ROW('Water Data'!D192)))),CONCATENATE("[",ROUND(OFFSET('Water Data'!$C$7,0,10*ROW('Water Data'!D192)),0),"]"),IF(AND(ISNUMBER(OFFSET('Water Data'!$D$7,0,10*ROW('Water Data'!D192))),BW198="",ISNUMBER(OFFSET('Water Data'!$D$7,0,10*ROW('Water Data'!D192)))),OFFSET('Water Data'!$D$7,0,10*ROW('Water Data'!D192)),NA())))</f>
        <v>#N/A</v>
      </c>
      <c r="I198" s="250" t="e">
        <f ca="true">+IF(AND(ISNUMBER(OFFSET('Water Data'!$D$10,0,10*ROW('Water Data'!D192))),BX198="Yes"),OFFSET('Water Data'!$D$10,0,10*ROW('Water Data'!D192)),IF(AND(ISNUMBER(OFFSET('Water Data'!$D$10,0,10*ROW('Water Data'!D192))),BX198="No",ISNUMBER(OFFSET('Water Data'!$D$10,0,10*ROW('Water Data'!D192)))),CONCATENATE("[",ROUND(OFFSET('Water Data'!$D$10,0,10*ROW('Water Data'!D192)),0),"]"),IF(AND(ISNUMBER(OFFSET('Water Data'!$D$10,0,10*ROW('Water Data'!D192))),BX198="",ISNUMBER(OFFSET('Water Data'!$D$10,0,10*ROW('Water Data'!D192)))),OFFSET('Water Data'!$D$10,0,10*ROW('Water Data'!D192)),NA())))</f>
        <v>#N/A</v>
      </c>
      <c r="J198" s="250" t="e">
        <f ca="true">+IF(AND(ISNUMBER(OFFSET('Water Data'!$E$5,0,10*ROW('Water Data'!E192))),BY198="Yes"),100-OFFSET('Water Data'!$E$5,0,10*ROW('Water Data'!E192)),IF(AND(ISNUMBER(OFFSET('Water Data'!$E$5,0,10*ROW('Water Data'!E192))),BY198="No",ISNUMBER(OFFSET('Water Data'!$E$5,0,10*ROW('Water Data'!E192)))),CONCATENATE("[",ROUND(100-OFFSET('Water Data'!$E$5,0,10*ROW('Water Data'!E192)),0),"]"),IF(AND(ISNUMBER(OFFSET('Water Data'!$E$5,0,10*ROW('Water Data'!E192))),BY198="",ISNUMBER(OFFSET('Water Data'!$E$5,0,10*ROW('Water Data'!E192)))),100-OFFSET('Water Data'!$E$5,0,10*ROW('Water Data'!E192)),NA())))</f>
        <v>#N/A</v>
      </c>
      <c r="K198" s="250" t="e">
        <f ca="true">+IF(AND(ISNUMBER(OFFSET('Water Data'!$E$7,0,10*ROW('Water Data'!E192))),BZ198="Yes"),OFFSET('Water Data'!$E$7,0,10*ROW('Water Data'!E192)),IF(AND(ISNUMBER(OFFSET('Water Data'!$E$7,0,10*ROW('Water Data'!E192))),BZ198="No",ISNUMBER(OFFSET('Water Data'!$E$7,0,10*ROW('Water Data'!E192)))),CONCATENATE("[",ROUND(OFFSET('Water Data'!$E$7,0,10*ROW('Water Data'!E192)),0),"]"),IF(AND(ISNUMBER(OFFSET('Water Data'!$E$7,0,10*ROW('Water Data'!E192))),BZ198="",ISNUMBER(OFFSET('Water Data'!$E$7,0,10*ROW('Water Data'!E192)))),OFFSET('Water Data'!$E$7,0,10*ROW('Water Data'!E192)),NA())))</f>
        <v>#N/A</v>
      </c>
      <c r="L198" s="250" t="e">
        <f ca="true">+IF(AND(ISNUMBER(OFFSET('Water Data'!$E$10,0,10*ROW('Water Data'!E192))),CA198="Yes"),OFFSET('Water Data'!$E$10,0,10*ROW('Water Data'!E192)),IF(AND(ISNUMBER(OFFSET('Water Data'!$E$10,0,10*ROW('Water Data'!E192))),CA198="No",ISNUMBER(OFFSET('Water Data'!$E$10,0,10*ROW('Water Data'!E192)))),CONCATENATE("[",ROUND(OFFSET('Water Data'!$E$10,0,10*ROW('Water Data'!E192)),0),"]"),IF(AND(ISNUMBER(OFFSET('Water Data'!$E$10,0,10*ROW('Water Data'!E192))),CA198="",ISNUMBER(OFFSET('Water Data'!$E$10,0,10*ROW('Water Data'!E192)))),OFFSET('Water Data'!$E$10,0,10*ROW('Water Data'!E192)),NA())))</f>
        <v>#N/A</v>
      </c>
      <c r="M198" s="250" t="e">
        <f ca="true">+IF(AND(ISNUMBER(OFFSET('Water Data'!$F$5,0,10*ROW('Water Data'!F192))),CB198="Yes"),100-OFFSET('Water Data'!$F$5,0,10*ROW('Water Data'!F192)),IF(AND(ISNUMBER(OFFSET('Water Data'!$F$5,0,10*ROW('Water Data'!F192))),CB198="No",ISNUMBER(OFFSET('Water Data'!$F$5,0,10*ROW('Water Data'!F192)))),CONCATENATE("[",ROUND(100-OFFSET('Water Data'!$F$5,0,10*ROW('Water Data'!F192)),0),"]"),IF(AND(ISNUMBER(OFFSET('Water Data'!$F$5,0,10*ROW('Water Data'!F192))),CB198="",ISNUMBER(OFFSET('Water Data'!$F$5,0,10*ROW('Water Data'!F192)))),100-OFFSET('Water Data'!$F$5,0,10*ROW('Water Data'!F192)),NA())))</f>
        <v>#N/A</v>
      </c>
      <c r="N198" s="250" t="e">
        <f ca="true">+IF(AND(ISNUMBER(OFFSET('Water Data'!$F$7,0,10*ROW('Water Data'!F192))),CC198="Yes"),OFFSET('Water Data'!$F$7,0,10*ROW('Water Data'!F192)),IF(AND(ISNUMBER(OFFSET('Water Data'!$F$7,0,10*ROW('Water Data'!F192))),CC198="No",ISNUMBER(OFFSET('Water Data'!$F$7,0,10*ROW('Water Data'!F192)))),CONCATENATE("[",ROUND(OFFSET('Water Data'!$F$7,0,10*ROW('Water Data'!F192)),0),"]"),IF(AND(ISNUMBER(OFFSET('Water Data'!$F$7,0,10*ROW('Water Data'!F192))),CC198="",ISNUMBER(OFFSET('Water Data'!$F$7,0,10*ROW('Water Data'!F192)))),OFFSET('Water Data'!$F$7,0,10*ROW('Water Data'!F192)),NA())))</f>
        <v>#N/A</v>
      </c>
      <c r="O198" s="250" t="e">
        <f ca="true">+IF(AND(ISNUMBER(OFFSET('Water Data'!$F$10,0,10*ROW('Water Data'!F192))),CD198="Yes"),OFFSET('Water Data'!$F$10,0,10*ROW('Water Data'!F192)),IF(AND(ISNUMBER(OFFSET('Water Data'!$F$10,0,10*ROW('Water Data'!F192))),CD198="No",ISNUMBER(OFFSET('Water Data'!$F$10,0,10*ROW('Water Data'!F192)))),CONCATENATE("[",ROUND(OFFSET('Water Data'!$F$10,0,10*ROW('Water Data'!F192)),0),"]"),IF(AND(ISNUMBER(OFFSET('Water Data'!$F$10,0,10*ROW('Water Data'!F192))),CD198="",ISNUMBER(OFFSET('Water Data'!$F$10,0,10*ROW('Water Data'!F192)))),OFFSET('Water Data'!$F$10,0,10*ROW('Water Data'!F192)),NA())))</f>
        <v>#N/A</v>
      </c>
      <c r="P198" s="250" t="e">
        <f ca="true">+IF(AND(ISNUMBER(OFFSET('Water Data'!$G$5,0,10*ROW('Water Data'!G192))),CE198="Yes"),100-OFFSET('Water Data'!$G$5,0,10*ROW('Water Data'!G192)),IF(AND(ISNUMBER(OFFSET('Water Data'!$G$5,0,10*ROW('Water Data'!G192))),CE198="No",ISNUMBER(OFFSET('Water Data'!$G$5,0,10*ROW('Water Data'!G192)))),CONCATENATE("[",ROUND(100-OFFSET('Water Data'!$G$5,0,10*ROW('Water Data'!G192)),0),"]"),IF(AND(ISNUMBER(OFFSET('Water Data'!$G$5,0,10*ROW('Water Data'!G192))),CE198="",ISNUMBER(OFFSET('Water Data'!$G$5,0,10*ROW('Water Data'!G192)))),100-OFFSET('Water Data'!$G$5,0,10*ROW('Water Data'!G192)),NA())))</f>
        <v>#N/A</v>
      </c>
      <c r="Q198" s="250" t="e">
        <f ca="true">+IF(AND(ISNUMBER(OFFSET('Water Data'!$G$7,0,10*ROW('Water Data'!G192))),CF198="Yes"),OFFSET('Water Data'!$G$7,0,10*ROW('Water Data'!G192)),IF(AND(ISNUMBER(OFFSET('Water Data'!$G$7,0,10*ROW('Water Data'!G192))),CF198="No",ISNUMBER(OFFSET('Water Data'!$G$7,0,10*ROW('Water Data'!G192)))),CONCATENATE("[",ROUND(OFFSET('Water Data'!$G$7,0,10*ROW('Water Data'!G192)),0),"]"),IF(AND(ISNUMBER(OFFSET('Water Data'!$G$7,0,10*ROW('Water Data'!G192))),CF198="",ISNUMBER(OFFSET('Water Data'!$G$7,0,10*ROW('Water Data'!G192)))),OFFSET('Water Data'!$G$7,0,10*ROW('Water Data'!G192)),NA())))</f>
        <v>#N/A</v>
      </c>
      <c r="R198" s="250" t="e">
        <f ca="true">+IF(AND(ISNUMBER(OFFSET('Water Data'!$G$10,0,10*ROW('Water Data'!G192))),CG198="Yes"),OFFSET('Water Data'!$G$10,0,10*ROW('Water Data'!G192)),IF(AND(ISNUMBER(OFFSET('Water Data'!$G$10,0,10*ROW('Water Data'!G192))),CG198="No",ISNUMBER(OFFSET('Water Data'!$G$10,0,10*ROW('Water Data'!G192)))),CONCATENATE("[",ROUND(OFFSET('Water Data'!$G$10,0,10*ROW('Water Data'!G192)),0),"]"),IF(AND(ISNUMBER(OFFSET('Water Data'!$G$10,0,10*ROW('Water Data'!G192))),CG198="",ISNUMBER(OFFSET('Water Data'!$G$10,0,10*ROW('Water Data'!G192)))),OFFSET('Water Data'!$G$10,0,10*ROW('Water Data'!G192)),NA())))</f>
        <v>#N/A</v>
      </c>
      <c r="S198" s="250" t="e">
        <f ca="true">+IF(AND(ISNUMBER(OFFSET('Water Data'!$H$5,0,10*ROW('Water Data'!H192))),CH198="Yes"),100-OFFSET('Water Data'!$H$5,0,10*ROW('Water Data'!H192)),IF(AND(ISNUMBER(OFFSET('Water Data'!$H$5,0,10*ROW('Water Data'!H192))),CH198="No",ISNUMBER(OFFSET('Water Data'!$H$5,0,10*ROW('Water Data'!H192)))),CONCATENATE("[",ROUND(100-OFFSET('Water Data'!$H$5,0,10*ROW('Water Data'!H192)),0),"]"),IF(AND(ISNUMBER(OFFSET('Water Data'!$H$5,0,10*ROW('Water Data'!H192))),CH198="",ISNUMBER(OFFSET('Water Data'!$H$5,0,10*ROW('Water Data'!H192)))),100-OFFSET('Water Data'!$H$5,0,10*ROW('Water Data'!H192)),NA())))</f>
        <v>#N/A</v>
      </c>
      <c r="T198" s="250" t="e">
        <f ca="true">+IF(AND(ISNUMBER(OFFSET('Water Data'!$H$7,0,10*ROW('Water Data'!H192))),CI198="Yes"),OFFSET('Water Data'!$H$7,0,10*ROW('Water Data'!H192)),IF(AND(ISNUMBER(OFFSET('Water Data'!$H$7,0,10*ROW('Water Data'!H192))),CI198="No",ISNUMBER(OFFSET('Water Data'!$H$7,0,10*ROW('Water Data'!H192)))),CONCATENATE("[",ROUND(OFFSET('Water Data'!$H$7,0,10*ROW('Water Data'!H192)),0),"]"),IF(AND(ISNUMBER(OFFSET('Water Data'!$H$7,0,10*ROW('Water Data'!H192))),CI198="",ISNUMBER(OFFSET('Water Data'!$H$7,0,10*ROW('Water Data'!H192)))),OFFSET('Water Data'!$H$7,0,10*ROW('Water Data'!H192)),NA())))</f>
        <v>#N/A</v>
      </c>
      <c r="U198" s="250" t="e">
        <f ca="true">+IF(AND(ISNUMBER(OFFSET('Water Data'!$H$10,0,10*ROW('Water Data'!H192))),CJ198="Yes"),OFFSET('Water Data'!$H$10,0,10*ROW('Water Data'!H192)),IF(AND(ISNUMBER(OFFSET('Water Data'!$H$10,0,10*ROW('Water Data'!H192))),CJ198="No",ISNUMBER(OFFSET('Water Data'!$H$10,0,10*ROW('Water Data'!H192)))),CONCATENATE("[",ROUND(OFFSET('Water Data'!$H$10,0,10*ROW('Water Data'!H192)),0),"]"),IF(AND(ISNUMBER(OFFSET('Water Data'!$H$10,0,10*ROW('Water Data'!H192))),CJ198="",ISNUMBER(OFFSET('Water Data'!$H$10,0,10*ROW('Water Data'!H192)))),OFFSET('Water Data'!$H$10,0,10*ROW('Water Data'!H192)),NA())))</f>
        <v>#N/A</v>
      </c>
      <c r="V198" s="251" t="e">
        <f ca="true">+IF(AND(ISNUMBER(OFFSET('Sanitation Data'!$C$5,0,10*ROW('Sanitation Data'!C192))),CK198="Yes"),100-OFFSET('Sanitation Data'!$C$5,0,10*ROW('Sanitation Data'!C192)),IF(AND(ISNUMBER(OFFSET('Sanitation Data'!$C$5,0,10*ROW('Sanitation Data'!C192))),CK198="No",ISNUMBER(OFFSET('Sanitation Data'!$C$5,0,10*ROW('Sanitation Data'!C192)))),CONCATENATE("[",ROUND(100-OFFSET('Sanitation Data'!$C$5,0,10*ROW('Sanitation Data'!C192)),0),"]"),IF(AND(ISNUMBER(OFFSET('Sanitation Data'!$C$5,0,10*ROW('Sanitation Data'!C192))),CK198="",ISNUMBER(OFFSET('Sanitation Data'!$C$5,0,10*ROW('Sanitation Data'!C192)))),100-OFFSET('Sanitation Data'!$C$5,0,10*ROW('Sanitation Data'!C192)),NA())))</f>
        <v>#N/A</v>
      </c>
      <c r="W198" s="251" t="e">
        <f ca="true">+IF(AND(ISNUMBER(OFFSET('Sanitation Data'!$C$7,0,10*ROW('Sanitation Data'!C192))),CL198="Yes"),OFFSET('Sanitation Data'!$C$7,0,10*ROW('Sanitation Data'!C192)),IF(AND(ISNUMBER(OFFSET('Sanitation Data'!$C$7,0,10*ROW('Sanitation Data'!C192))),CL198="No",ISNUMBER(OFFSET('Sanitation Data'!$C$7,0,10*ROW('Sanitation Data'!C192)))),CONCATENATE("[",ROUND(OFFSET('Sanitation Data'!$C$7,0,10*ROW('Sanitation Data'!C192)),0),"]"),IF(AND(ISNUMBER(OFFSET('Sanitation Data'!$C$7,0,10*ROW('Sanitation Data'!C192))),CL198="",ISNUMBER(OFFSET('Sanitation Data'!$C$7,0,10*ROW('Sanitation Data'!C192)))),OFFSET('Sanitation Data'!$C$7,0,10*ROW('Sanitation Data'!C192)),NA())))</f>
        <v>#N/A</v>
      </c>
      <c r="X198" s="251" t="e">
        <f ca="true">+IF(AND(ISNUMBER(OFFSET('Sanitation Data'!$C$11,0,10*ROW('Sanitation Data'!C192))),CM198="Yes"),OFFSET('Sanitation Data'!$C$11,0,10*ROW('Sanitation Data'!C192)),IF(AND(ISNUMBER(OFFSET('Sanitation Data'!$C$11,0,10*ROW('Sanitation Data'!C192))),CM198="No",ISNUMBER(OFFSET('Sanitation Data'!$C$11,0,10*ROW('Sanitation Data'!C192)))),CONCATENATE("[",ROUND(OFFSET('Sanitation Data'!$C$11,0,10*ROW('Sanitation Data'!C192)),0),"]"),IF(AND(ISNUMBER(OFFSET('Sanitation Data'!$C$11,0,10*ROW('Sanitation Data'!C192))),CM198="",ISNUMBER(OFFSET('Sanitation Data'!$C$11,0,10*ROW('Sanitation Data'!C192)))),OFFSET('Sanitation Data'!$C$11,0,10*ROW('Sanitation Data'!C192)),NA())))</f>
        <v>#N/A</v>
      </c>
      <c r="Y198" s="251" t="e">
        <f ca="true">+IF(AND(ISNUMBER(OFFSET('Sanitation Data'!$C$12,0,10*ROW('Sanitation Data'!C192))),CN198="Yes"),OFFSET('Sanitation Data'!$C$12,0,10*ROW('Sanitation Data'!C192)),IF(AND(ISNUMBER(OFFSET('Sanitation Data'!$C$12,0,10*ROW('Sanitation Data'!C192))),CN198="No",ISNUMBER(OFFSET('Sanitation Data'!$C$12,0,10*ROW('Sanitation Data'!C192)))),CONCATENATE("[",ROUND(OFFSET('Sanitation Data'!$C$12,0,10*ROW('Sanitation Data'!C192)),0),"]"),IF(AND(ISNUMBER(OFFSET('Sanitation Data'!$C$12,0,10*ROW('Sanitation Data'!C192))),CN198="",ISNUMBER(OFFSET('Sanitation Data'!$C$12,0,10*ROW('Sanitation Data'!C192)))),OFFSET('Sanitation Data'!$C$12,0,10*ROW('Sanitation Data'!C192)),NA())))</f>
        <v>#N/A</v>
      </c>
      <c r="Z198" s="251" t="e">
        <f ca="true">+IF(AND(ISNUMBER(OFFSET('Sanitation Data'!$C$13,0,10*ROW('Sanitation Data'!C192))),CO198="Yes"),OFFSET('Sanitation Data'!$C$13,0,10*ROW('Sanitation Data'!C192)),IF(AND(ISNUMBER(OFFSET('Sanitation Data'!$C$13,0,10*ROW('Sanitation Data'!C192))),CO198="No",ISNUMBER(OFFSET('Sanitation Data'!$C$13,0,10*ROW('Sanitation Data'!C192)))),CONCATENATE("[",ROUND(OFFSET('Sanitation Data'!$C$13,0,10*ROW('Sanitation Data'!C192)),0),"]"),IF(AND(ISNUMBER(OFFSET('Sanitation Data'!$C$13,0,10*ROW('Sanitation Data'!C192))),CO198="",ISNUMBER(OFFSET('Sanitation Data'!$C$13,0,10*ROW('Sanitation Data'!C192)))),OFFSET('Sanitation Data'!$C$13,0,10*ROW('Sanitation Data'!C192)),NA())))</f>
        <v>#N/A</v>
      </c>
      <c r="AA198" s="251" t="e">
        <f ca="true">+IF(AND(ISNUMBER(OFFSET('Sanitation Data'!$D$5,0,10*ROW('Sanitation Data'!D192))),CP198="Yes"),100-OFFSET('Sanitation Data'!$D$5,0,10*ROW('Sanitation Data'!D192)),IF(AND(ISNUMBER(OFFSET('Sanitation Data'!$D$5,0,10*ROW('Sanitation Data'!D192))),CP198="No",ISNUMBER(OFFSET('Sanitation Data'!$D$5,0,10*ROW('Sanitation Data'!D192)))),CONCATENATE("[",ROUND(100-OFFSET('Sanitation Data'!$D$5,0,10*ROW('Sanitation Data'!D192)),0),"]"),IF(AND(ISNUMBER(OFFSET('Sanitation Data'!$D$5,0,10*ROW('Sanitation Data'!D192))),CP198="",ISNUMBER(OFFSET('Sanitation Data'!$D$5,0,10*ROW('Sanitation Data'!D192)))),100-OFFSET('Sanitation Data'!$D$5,0,10*ROW('Sanitation Data'!D192)),NA())))</f>
        <v>#N/A</v>
      </c>
      <c r="AB198" s="251" t="e">
        <f ca="true">+IF(AND(ISNUMBER(OFFSET('Sanitation Data'!$D$7,0,10*ROW('Sanitation Data'!D192))),CQ198="Yes"),OFFSET('Sanitation Data'!$D$7,0,10*ROW('Sanitation Data'!G192)),IF(AND(ISNUMBER(OFFSET('Sanitation Data'!$D$7,0,10*ROW('Sanitation Data'!D192))),CQ198="No",ISNUMBER(OFFSET('Sanitation Data'!$D$7,0,10*ROW('Sanitation Data'!D192)))),CONCATENATE("[",ROUND(OFFSET('Sanitation Data'!$D$7,0,10*ROW('Sanitation Data'!D192)),0),"]"),IF(AND(ISNUMBER(OFFSET('Sanitation Data'!$D$7,0,10*ROW('Sanitation Data'!D192))),CQ198="",ISNUMBER(OFFSET('Sanitation Data'!$D$7,0,10*ROW('Sanitation Data'!D192)))),OFFSET('Sanitation Data'!$D$7,0,10*ROW('Sanitation Data'!D192)),NA())))</f>
        <v>#N/A</v>
      </c>
      <c r="AC198" s="251" t="e">
        <f ca="true">+IF(AND(ISNUMBER(OFFSET('Sanitation Data'!$D$11,0,10*ROW('Sanitation Data'!D192))),CR198="Yes"),OFFSET('Sanitation Data'!$D$11,0,10*ROW('Sanitation Data'!D192)),IF(AND(ISNUMBER(OFFSET('Sanitation Data'!$D$11,0,10*ROW('Sanitation Data'!D192))),CR198="No",ISNUMBER(OFFSET('Sanitation Data'!$D$11,0,10*ROW('Sanitation Data'!D192)))),CONCATENATE("[",ROUND(OFFSET('Sanitation Data'!$D$11,0,10*ROW('Sanitation Data'!D192)),0),"]"),IF(AND(ISNUMBER(OFFSET('Sanitation Data'!$D$11,0,10*ROW('Sanitation Data'!D192))),CR198="",ISNUMBER(OFFSET('Sanitation Data'!$D$11,0,10*ROW('Sanitation Data'!D192)))),OFFSET('Sanitation Data'!$D$11,0,10*ROW('Sanitation Data'!D192)),NA())))</f>
        <v>#N/A</v>
      </c>
      <c r="AD198" s="251" t="e">
        <f ca="true">+IF(AND(ISNUMBER(OFFSET('Sanitation Data'!$D$12,0,10*ROW('Sanitation Data'!D192))),CS198="Yes"),OFFSET('Sanitation Data'!$D$12,0,10*ROW('Sanitation Data'!D192)),IF(AND(ISNUMBER(OFFSET('Sanitation Data'!$D$12,0,10*ROW('Sanitation Data'!D192))),CS198="No",ISNUMBER(OFFSET('Sanitation Data'!$D$12,0,10*ROW('Sanitation Data'!D192)))),CONCATENATE("[",ROUND(OFFSET('Sanitation Data'!$D$12,0,10*ROW('Sanitation Data'!D192)),0),"]"),IF(AND(ISNUMBER(OFFSET('Sanitation Data'!$D$12,0,10*ROW('Sanitation Data'!D192))),CS198="",ISNUMBER(OFFSET('Sanitation Data'!$D$12,0,10*ROW('Sanitation Data'!D192)))),OFFSET('Sanitation Data'!$D$12,0,10*ROW('Sanitation Data'!D192)),NA())))</f>
        <v>#N/A</v>
      </c>
      <c r="AE198" s="251" t="e">
        <f ca="true">+IF(AND(ISNUMBER(OFFSET('Sanitation Data'!$D$13,0,10*ROW('Sanitation Data'!D192))),CT198="Yes"),OFFSET('Sanitation Data'!$D$13,0,10*ROW('Sanitation Data'!D192)),IF(AND(ISNUMBER(OFFSET('Sanitation Data'!$D$13,0,10*ROW('Sanitation Data'!D192))),CT198="No",ISNUMBER(OFFSET('Sanitation Data'!$D$13,0,10*ROW('Sanitation Data'!D192)))),CONCATENATE("[",ROUND(OFFSET('Sanitation Data'!$D$13,0,10*ROW('Sanitation Data'!D192)),0),"]"),IF(AND(ISNUMBER(OFFSET('Sanitation Data'!$D$13,0,10*ROW('Sanitation Data'!D192))),CT198="",ISNUMBER(OFFSET('Sanitation Data'!$D$13,0,10*ROW('Sanitation Data'!D192)))),OFFSET('Sanitation Data'!$D$13,0,10*ROW('Sanitation Data'!D192)),NA())))</f>
        <v>#N/A</v>
      </c>
      <c r="AF198" s="251" t="e">
        <f ca="true">+IF(AND(ISNUMBER(OFFSET('Sanitation Data'!$E$5,0,10*ROW('Sanitation Data'!E192))),CU198="Yes"),100-OFFSET('Sanitation Data'!$E$5,0,10*ROW('Sanitation Data'!E192)),IF(AND(ISNUMBER(OFFSET('Sanitation Data'!$E$5,0,10*ROW('Sanitation Data'!E192))),CU198="No",ISNUMBER(OFFSET('Sanitation Data'!$E$5,0,10*ROW('Sanitation Data'!E192)))),CONCATENATE("[",ROUND(100-OFFSET('Sanitation Data'!$E$5,0,10*ROW('Sanitation Data'!E192)),0),"]"),IF(AND(ISNUMBER(OFFSET('Sanitation Data'!$E$5,0,10*ROW('Sanitation Data'!E192))),CU198="",ISNUMBER(OFFSET('Sanitation Data'!$E$5,0,10*ROW('Sanitation Data'!E192)))),100-OFFSET('Sanitation Data'!$E$5,0,10*ROW('Sanitation Data'!E192)),NA())))</f>
        <v>#N/A</v>
      </c>
      <c r="AG198" s="251" t="e">
        <f ca="true">+IF(AND(ISNUMBER(OFFSET('Sanitation Data'!$E$7,0,10*ROW('Sanitation Data'!E192))),CV198="Yes"),OFFSET('Sanitation Data'!$E$7,0,10*ROW('Sanitation Data'!E192)),IF(AND(ISNUMBER(OFFSET('Sanitation Data'!$E$7,0,10*ROW('Sanitation Data'!E192))),CV198="No",ISNUMBER(OFFSET('Sanitation Data'!$E$7,0,10*ROW('Sanitation Data'!E192)))),CONCATENATE("[",ROUND(OFFSET('Sanitation Data'!$E$7,0,10*ROW('Sanitation Data'!E192)),0),"]"),IF(AND(ISNUMBER(OFFSET('Sanitation Data'!$E$7,0,10*ROW('Sanitation Data'!E192))),CV198="",ISNUMBER(OFFSET('Sanitation Data'!$E$7,0,10*ROW('Sanitation Data'!E192)))),OFFSET('Sanitation Data'!$E$7,0,10*ROW('Sanitation Data'!E192)),NA())))</f>
        <v>#N/A</v>
      </c>
      <c r="AH198" s="251" t="e">
        <f ca="true">+IF(AND(ISNUMBER(OFFSET('Sanitation Data'!$E$11,0,10*ROW('Sanitation Data'!E192))),CW198="Yes"),OFFSET('Sanitation Data'!$E$11,0,10*ROW('Sanitation Data'!E192)),IF(AND(ISNUMBER(OFFSET('Sanitation Data'!$E$11,0,10*ROW('Sanitation Data'!E192))),CW198="No",ISNUMBER(OFFSET('Sanitation Data'!$E$11,0,10*ROW('Sanitation Data'!E192)))),CONCATENATE("[",ROUND(OFFSET('Sanitation Data'!$E$11,0,10*ROW('Sanitation Data'!E192)),0),"]"),IF(AND(ISNUMBER(OFFSET('Sanitation Data'!$E$11,0,10*ROW('Sanitation Data'!E192))),CW198="",ISNUMBER(OFFSET('Sanitation Data'!$E$11,0,10*ROW('Sanitation Data'!E192)))),OFFSET('Sanitation Data'!$E$11,0,10*ROW('Sanitation Data'!E192)),NA())))</f>
        <v>#N/A</v>
      </c>
      <c r="AI198" s="251" t="e">
        <f ca="true">+IF(AND(ISNUMBER(OFFSET('Sanitation Data'!$E$12,0,10*ROW('Sanitation Data'!E192))),CX198="Yes"),OFFSET('Sanitation Data'!$E$12,0,10*ROW('Sanitation Data'!E192)),IF(AND(ISNUMBER(OFFSET('Sanitation Data'!$E$12,0,10*ROW('Sanitation Data'!E192))),CX198="No",ISNUMBER(OFFSET('Sanitation Data'!$E$12,0,10*ROW('Sanitation Data'!E192)))),CONCATENATE("[",ROUND(OFFSET('Sanitation Data'!$E$12,0,10*ROW('Sanitation Data'!E192)),0),"]"),IF(AND(ISNUMBER(OFFSET('Sanitation Data'!$E$12,0,10*ROW('Sanitation Data'!E192))),CX198="",ISNUMBER(OFFSET('Sanitation Data'!$E$12,0,10*ROW('Sanitation Data'!E192)))),OFFSET('Sanitation Data'!$E$12,0,10*ROW('Sanitation Data'!E192)),NA())))</f>
        <v>#N/A</v>
      </c>
      <c r="AJ198" s="251" t="e">
        <f ca="true">+IF(AND(ISNUMBER(OFFSET('Sanitation Data'!$E$13,0,10*ROW('Sanitation Data'!E192))),CY198="Yes"),OFFSET('Sanitation Data'!$E$13,0,10*ROW('Sanitation Data'!E192)),IF(AND(ISNUMBER(OFFSET('Sanitation Data'!$E$13,0,10*ROW('Sanitation Data'!E192))),CY198="No",ISNUMBER(OFFSET('Sanitation Data'!$E$13,0,10*ROW('Sanitation Data'!E192)))),CONCATENATE("[",ROUND(OFFSET('Sanitation Data'!$E$13,0,10*ROW('Sanitation Data'!E192)),0),"]"),IF(AND(ISNUMBER(OFFSET('Sanitation Data'!$E$13,0,10*ROW('Sanitation Data'!E192))),CY198="",ISNUMBER(OFFSET('Sanitation Data'!$E$13,0,10*ROW('Sanitation Data'!E192)))),OFFSET('Sanitation Data'!$E$13,0,10*ROW('Sanitation Data'!E192)),NA())))</f>
        <v>#N/A</v>
      </c>
      <c r="AK198" s="251" t="e">
        <f ca="true">+IF(AND(ISNUMBER(OFFSET('Sanitation Data'!$F$5,0,10*ROW('Sanitation Data'!F192))),CZ198="Yes"),100-OFFSET('Sanitation Data'!$F$5,0,10*ROW('Sanitation Data'!F192)),IF(AND(ISNUMBER(OFFSET('Sanitation Data'!$F$5,0,10*ROW('Sanitation Data'!F192))),CZ198="No",ISNUMBER(OFFSET('Sanitation Data'!$F$5,0,10*ROW('Sanitation Data'!F192)))),CONCATENATE("[",ROUND(100-OFFSET('Sanitation Data'!$F$5,0,10*ROW('Sanitation Data'!F192)),0),"]"),IF(AND(ISNUMBER(OFFSET('Sanitation Data'!$F$5,0,10*ROW('Sanitation Data'!F192))),CZ198="",ISNUMBER(OFFSET('Sanitation Data'!$F$5,0,10*ROW('Sanitation Data'!F192)))),100-OFFSET('Sanitation Data'!$F$5,0,10*ROW('Sanitation Data'!F192)),NA())))</f>
        <v>#N/A</v>
      </c>
      <c r="AL198" s="251" t="e">
        <f ca="true">+IF(AND(ISNUMBER(OFFSET('Sanitation Data'!$F$7,0,10*ROW('Sanitation Data'!F192))),DA198="Yes"),OFFSET('Sanitation Data'!$F$7,0,10*ROW('Sanitation Data'!F192)),IF(AND(ISNUMBER(OFFSET('Sanitation Data'!$F$7,0,10*ROW('Sanitation Data'!F192))),DA198="No",ISNUMBER(OFFSET('Sanitation Data'!$F$7,0,10*ROW('Sanitation Data'!F192)))),CONCATENATE("[",ROUND(OFFSET('Sanitation Data'!$F$7,0,10*ROW('Sanitation Data'!F192)),0),"]"),IF(AND(ISNUMBER(OFFSET('Sanitation Data'!$F$7,0,10*ROW('Sanitation Data'!F192))),DA198="",ISNUMBER(OFFSET('Sanitation Data'!$F$7,0,10*ROW('Sanitation Data'!F192)))),OFFSET('Sanitation Data'!$F$7,0,10*ROW('Sanitation Data'!F192)),NA())))</f>
        <v>#N/A</v>
      </c>
      <c r="AM198" s="251" t="e">
        <f ca="true">+IF(AND(ISNUMBER(OFFSET('Sanitation Data'!$F$11,0,10*ROW('Sanitation Data'!F192))),DB198="Yes"),OFFSET('Sanitation Data'!$F$11,0,10*ROW('Sanitation Data'!F192)),IF(AND(ISNUMBER(OFFSET('Sanitation Data'!$F$11,0,10*ROW('Sanitation Data'!F192))),DB198="No",ISNUMBER(OFFSET('Sanitation Data'!$F$11,0,10*ROW('Sanitation Data'!F192)))),CONCATENATE("[",ROUND(OFFSET('Sanitation Data'!$F$11,0,10*ROW('Sanitation Data'!F192)),0),"]"),IF(AND(ISNUMBER(OFFSET('Sanitation Data'!$F$11,0,10*ROW('Sanitation Data'!F192))),DB198="",ISNUMBER(OFFSET('Sanitation Data'!$F$11,0,10*ROW('Sanitation Data'!F192)))),OFFSET('Sanitation Data'!$F$11,0,10*ROW('Sanitation Data'!F192)),NA())))</f>
        <v>#N/A</v>
      </c>
      <c r="AN198" s="251" t="e">
        <f ca="true">+IF(AND(ISNUMBER(OFFSET('Sanitation Data'!$F$12,0,10*ROW('Sanitation Data'!F192))),DC198="Yes"),OFFSET('Sanitation Data'!$F$12,0,10*ROW('Sanitation Data'!F192)),IF(AND(ISNUMBER(OFFSET('Sanitation Data'!$F$12,0,10*ROW('Sanitation Data'!F192))),DC198="No",ISNUMBER(OFFSET('Sanitation Data'!$F$12,0,10*ROW('Sanitation Data'!F192)))),CONCATENATE("[",ROUND(OFFSET('Sanitation Data'!$F$12,0,10*ROW('Sanitation Data'!F192)),0),"]"),IF(AND(ISNUMBER(OFFSET('Sanitation Data'!$F$12,0,10*ROW('Sanitation Data'!F192))),DC198="",ISNUMBER(OFFSET('Sanitation Data'!$F$12,0,10*ROW('Sanitation Data'!F192)))),OFFSET('Sanitation Data'!$F$12,0,10*ROW('Sanitation Data'!F192)),NA())))</f>
        <v>#N/A</v>
      </c>
      <c r="AO198" s="251" t="e">
        <f ca="true">+IF(AND(ISNUMBER(OFFSET('Sanitation Data'!$F$13,0,10*ROW('Sanitation Data'!F192))),DD198="Yes"),OFFSET('Sanitation Data'!$F$13,0,10*ROW('Sanitation Data'!F192)),IF(AND(ISNUMBER(OFFSET('Sanitation Data'!$F$13,0,10*ROW('Sanitation Data'!F192))),DD198="No",ISNUMBER(OFFSET('Sanitation Data'!$F$13,0,10*ROW('Sanitation Data'!F192)))),CONCATENATE("[",ROUND(OFFSET('Sanitation Data'!$F$13,0,10*ROW('Sanitation Data'!F192)),0),"]"),IF(AND(ISNUMBER(OFFSET('Sanitation Data'!$F$13,0,10*ROW('Sanitation Data'!F192))),DD198="",ISNUMBER(OFFSET('Sanitation Data'!$F$13,0,10*ROW('Sanitation Data'!F192)))),OFFSET('Sanitation Data'!$F$13,0,10*ROW('Sanitation Data'!F192)),NA())))</f>
        <v>#N/A</v>
      </c>
      <c r="AP198" s="251" t="e">
        <f ca="true">+IF(AND(ISNUMBER(OFFSET('Sanitation Data'!$G$5,0,10*ROW('Sanitation Data'!G192))),DE198="Yes"),100-OFFSET('Sanitation Data'!$G$5,0,10*ROW('Sanitation Data'!G192)),IF(AND(ISNUMBER(OFFSET('Sanitation Data'!$G$5,0,10*ROW('Sanitation Data'!G192))),DE198="No",ISNUMBER(OFFSET('Sanitation Data'!$G$5,0,10*ROW('Sanitation Data'!G192)))),CONCATENATE("[",ROUND(100-OFFSET('Sanitation Data'!$G$5,0,10*ROW('Sanitation Data'!G192)),0),"]"),IF(AND(ISNUMBER(OFFSET('Sanitation Data'!$G$5,0,10*ROW('Sanitation Data'!G192))),DE198="",ISNUMBER(OFFSET('Sanitation Data'!$G$5,0,10*ROW('Sanitation Data'!G192)))),100-OFFSET('Sanitation Data'!$G$5,0,10*ROW('Sanitation Data'!G192)),NA())))</f>
        <v>#N/A</v>
      </c>
      <c r="AQ198" s="251" t="e">
        <f ca="true">+IF(AND(ISNUMBER(OFFSET('Sanitation Data'!$G$7,0,10*ROW('Sanitation Data'!G192))),DF198="Yes"),OFFSET('Sanitation Data'!$G$7,0,10*ROW('Sanitation Data'!G192)),IF(AND(ISNUMBER(OFFSET('Sanitation Data'!$G$7,0,10*ROW('Sanitation Data'!G192))),DF198="No",ISNUMBER(OFFSET('Sanitation Data'!$G$7,0,10*ROW('Sanitation Data'!G192)))),CONCATENATE("[",ROUND(OFFSET('Sanitation Data'!$G$7,0,10*ROW('Sanitation Data'!G192)),0),"]"),IF(AND(ISNUMBER(OFFSET('Sanitation Data'!$G$7,0,10*ROW('Sanitation Data'!G192))),DF198="",ISNUMBER(OFFSET('Sanitation Data'!$G$7,0,10*ROW('Sanitation Data'!G192)))),OFFSET('Sanitation Data'!$G$7,0,10*ROW('Sanitation Data'!G192)),NA())))</f>
        <v>#N/A</v>
      </c>
      <c r="AR198" s="251" t="e">
        <f ca="true">+IF(AND(ISNUMBER(OFFSET('Sanitation Data'!$G$11,0,10*ROW('Sanitation Data'!G192))),DG198="Yes"),OFFSET('Sanitation Data'!$G$11,0,10*ROW('Sanitation Data'!G192)),IF(AND(ISNUMBER(OFFSET('Sanitation Data'!$G$11,0,10*ROW('Sanitation Data'!G192))),DG198="No",ISNUMBER(OFFSET('Sanitation Data'!$G$11,0,10*ROW('Sanitation Data'!G192)))),CONCATENATE("[",ROUND(OFFSET('Sanitation Data'!$G$11,0,10*ROW('Sanitation Data'!G192)),0),"]"),IF(AND(ISNUMBER(OFFSET('Sanitation Data'!$G$11,0,10*ROW('Sanitation Data'!G192))),DG198="",ISNUMBER(OFFSET('Sanitation Data'!$G$11,0,10*ROW('Sanitation Data'!G192)))),OFFSET('Sanitation Data'!$G$11,0,10*ROW('Sanitation Data'!G192)),NA())))</f>
        <v>#N/A</v>
      </c>
      <c r="AS198" s="251" t="e">
        <f ca="true">+IF(AND(ISNUMBER(OFFSET('Sanitation Data'!$G$12,0,10*ROW('Sanitation Data'!G192))),DH198="Yes"),OFFSET('Sanitation Data'!$G$12,0,10*ROW('Sanitation Data'!G192)),IF(AND(ISNUMBER(OFFSET('Sanitation Data'!$G$12,0,10*ROW('Sanitation Data'!G192))),DH198="No",ISNUMBER(OFFSET('Sanitation Data'!$G$12,0,10*ROW('Sanitation Data'!G192)))),CONCATENATE("[",ROUND(OFFSET('Sanitation Data'!$G$12,0,10*ROW('Sanitation Data'!G192)),0),"]"),IF(AND(ISNUMBER(OFFSET('Sanitation Data'!$G$12,0,10*ROW('Sanitation Data'!G192))),DH198="",ISNUMBER(OFFSET('Sanitation Data'!$G$12,0,10*ROW('Sanitation Data'!G192)))),OFFSET('Sanitation Data'!$G$12,0,10*ROW('Sanitation Data'!G192)),NA())))</f>
        <v>#N/A</v>
      </c>
      <c r="AT198" s="251" t="e">
        <f ca="true">+IF(AND(ISNUMBER(OFFSET('Sanitation Data'!$G$13,0,10*ROW('Sanitation Data'!G192))),DI198="Yes"),OFFSET('Sanitation Data'!$G$13,0,10*ROW('Sanitation Data'!G192)),IF(AND(ISNUMBER(OFFSET('Sanitation Data'!$G$13,0,10*ROW('Sanitation Data'!G192))),DI198="No",ISNUMBER(OFFSET('Sanitation Data'!$G$13,0,10*ROW('Sanitation Data'!G192)))),CONCATENATE("[",ROUND(OFFSET('Sanitation Data'!$G$13,0,10*ROW('Sanitation Data'!G192)),0),"]"),IF(AND(ISNUMBER(OFFSET('Sanitation Data'!$G$13,0,10*ROW('Sanitation Data'!G192))),DI198="",ISNUMBER(OFFSET('Sanitation Data'!$G$13,0,10*ROW('Sanitation Data'!G192)))),OFFSET('Sanitation Data'!$G$13,0,10*ROW('Sanitation Data'!G192)),NA())))</f>
        <v>#N/A</v>
      </c>
      <c r="AU198" s="251" t="e">
        <f ca="true">+IF(AND(ISNUMBER(OFFSET('Sanitation Data'!$H$5,0,10*ROW('Sanitation Data'!H192))),DJ198="Yes"),100-OFFSET('Sanitation Data'!$H$5,0,10*ROW('Sanitation Data'!H192)),IF(AND(ISNUMBER(OFFSET('Sanitation Data'!$H$5,0,10*ROW('Sanitation Data'!H192))),DJ198="No",ISNUMBER(OFFSET('Sanitation Data'!$H$5,0,10*ROW('Sanitation Data'!H192)))),CONCATENATE("[",ROUND(100-OFFSET('Sanitation Data'!$H$5,0,10*ROW('Sanitation Data'!H192)),0),"]"),IF(AND(ISNUMBER(OFFSET('Sanitation Data'!$H$5,0,10*ROW('Sanitation Data'!H192))),DJ198="",ISNUMBER(OFFSET('Sanitation Data'!$H$5,0,10*ROW('Sanitation Data'!H192)))),100-OFFSET('Sanitation Data'!$H$5,0,10*ROW('Sanitation Data'!H192)),NA())))</f>
        <v>#N/A</v>
      </c>
      <c r="AV198" s="251" t="e">
        <f ca="true">+IF(AND(ISNUMBER(OFFSET('Sanitation Data'!$H$7,0,10*ROW('Sanitation Data'!H192))),DK198="Yes"),OFFSET('Sanitation Data'!$H$7,0,10*ROW('Sanitation Data'!H192)),IF(AND(ISNUMBER(OFFSET('Sanitation Data'!$H$7,0,10*ROW('Sanitation Data'!H192))),DK198="No",ISNUMBER(OFFSET('Sanitation Data'!$H$7,0,10*ROW('Sanitation Data'!H192)))),CONCATENATE("[",ROUND(OFFSET('Sanitation Data'!$H$7,0,10*ROW('Sanitation Data'!H192)),0),"]"),IF(AND(ISNUMBER(OFFSET('Sanitation Data'!$H$7,0,10*ROW('Sanitation Data'!H192))),DK198="",ISNUMBER(OFFSET('Sanitation Data'!$H$7,0,10*ROW('Sanitation Data'!H192)))),OFFSET('Sanitation Data'!$H$7,0,10*ROW('Sanitation Data'!H192)),NA())))</f>
        <v>#N/A</v>
      </c>
      <c r="AW198" s="251" t="e">
        <f ca="true">+IF(AND(ISNUMBER(OFFSET('Sanitation Data'!$H$11,0,10*ROW('Sanitation Data'!H192))),DL198="Yes"),OFFSET('Sanitation Data'!$H$11,0,10*ROW('Sanitation Data'!H192)),IF(AND(ISNUMBER(OFFSET('Sanitation Data'!$H$11,0,10*ROW('Sanitation Data'!H192))),DL198="No",ISNUMBER(OFFSET('Sanitation Data'!$H$11,0,10*ROW('Sanitation Data'!H192)))),CONCATENATE("[",ROUND(OFFSET('Sanitation Data'!$H$11,0,10*ROW('Sanitation Data'!H192)),0),"]"),IF(AND(ISNUMBER(OFFSET('Sanitation Data'!$H$11,0,10*ROW('Sanitation Data'!H192))),DL198="",ISNUMBER(OFFSET('Sanitation Data'!$H$11,0,10*ROW('Sanitation Data'!H192)))),OFFSET('Sanitation Data'!$H$11,0,10*ROW('Sanitation Data'!H192)),NA())))</f>
        <v>#N/A</v>
      </c>
      <c r="AX198" s="251" t="e">
        <f ca="true">+IF(AND(ISNUMBER(OFFSET('Sanitation Data'!$H$12,0,10*ROW('Sanitation Data'!H192))),DM198="Yes"),OFFSET('Sanitation Data'!$H$12,0,10*ROW('Sanitation Data'!H192)),IF(AND(ISNUMBER(OFFSET('Sanitation Data'!$H$12,0,10*ROW('Sanitation Data'!H192))),DM198="No",ISNUMBER(OFFSET('Sanitation Data'!$H$12,0,10*ROW('Sanitation Data'!H192)))),CONCATENATE("[",ROUND(OFFSET('Sanitation Data'!$H$12,0,10*ROW('Sanitation Data'!H192)),0),"]"),IF(AND(ISNUMBER(OFFSET('Sanitation Data'!$H$12,0,10*ROW('Sanitation Data'!H192))),DM198="",ISNUMBER(OFFSET('Sanitation Data'!$H$12,0,10*ROW('Sanitation Data'!H192)))),OFFSET('Sanitation Data'!$H$12,0,10*ROW('Sanitation Data'!H192)),NA())))</f>
        <v>#N/A</v>
      </c>
      <c r="AY198" s="251" t="e">
        <f ca="true">+IF(AND(ISNUMBER(OFFSET('Sanitation Data'!$H$13,0,10*ROW('Sanitation Data'!H192))),DN198="Yes"),OFFSET('Sanitation Data'!$H$13,0,10*ROW('Sanitation Data'!H192)),IF(AND(ISNUMBER(OFFSET('Sanitation Data'!$H$13,0,10*ROW('Sanitation Data'!H192))),DN198="No",ISNUMBER(OFFSET('Sanitation Data'!$H$13,0,10*ROW('Sanitation Data'!H192)))),CONCATENATE("[",ROUND(OFFSET('Sanitation Data'!$H$13,0,10*ROW('Sanitation Data'!H192)),0),"]"),IF(AND(ISNUMBER(OFFSET('Sanitation Data'!$H$13,0,10*ROW('Sanitation Data'!H192))),DN198="",ISNUMBER(OFFSET('Sanitation Data'!$H$13,0,10*ROW('Sanitation Data'!H192)))),OFFSET('Sanitation Data'!$H$13,0,10*ROW('Sanitation Data'!H192)),NA())))</f>
        <v>#N/A</v>
      </c>
      <c r="AZ198" s="252" t="e">
        <f ca="true">+IF(AND(ISNUMBER(OFFSET('Hygiene Data'!$C$6,0,10*ROW('Hygiene Data'!C192))),DO198="Yes"),OFFSET('Hygiene Data'!$C$6,0,10*ROW('Hygiene Data'!C192)),IF(AND(ISNUMBER(OFFSET('Hygiene Data'!$C$6,0,10*ROW('Hygiene Data'!C192))),DO198="No",ISNUMBER(OFFSET('Hygiene Data'!$C$6,0,10*ROW('Hygiene Data'!C192)))),CONCATENATE("[",ROUND(OFFSET('Hygiene Data'!$C$6,0,10*ROW('Hygiene Data'!C192)),0),"]"),IF(AND(ISNUMBER(OFFSET('Hygiene Data'!$C$6,0,10*ROW('Hygiene Data'!C192))),DO198="",ISNUMBER(OFFSET('Hygiene Data'!$C$6,0,10*ROW('Hygiene Data'!C192)))),OFFSET('Hygiene Data'!$C$6,0,10*ROW('Hygiene Data'!C192)),NA())))</f>
        <v>#N/A</v>
      </c>
      <c r="BA198" s="252" t="e">
        <f ca="true">+IF(AND(ISNUMBER(OFFSET('Hygiene Data'!$C$8,0,10*ROW('Hygiene Data'!C192))),DP198="Yes"),OFFSET('Hygiene Data'!$C$8,0,10*ROW('Hygiene Data'!C192)),IF(AND(ISNUMBER(OFFSET('Hygiene Data'!$C$8,0,10*ROW('Hygiene Data'!C192))),DP198="No",ISNUMBER(OFFSET('Hygiene Data'!$C$8,0,10*ROW('Hygiene Data'!C192)))),CONCATENATE("[",ROUND(OFFSET('Hygiene Data'!$C$8,0,10*ROW('Hygiene Data'!C192)),0),"]"),IF(AND(ISNUMBER(OFFSET('Hygiene Data'!$C$8,0,10*ROW('Hygiene Data'!C192))),DP198="",ISNUMBER(OFFSET('Hygiene Data'!$C$8,0,10*ROW('Hygiene Data'!C192)))),OFFSET('Hygiene Data'!$C$8,0,10*ROW('Hygiene Data'!C192)),NA())))</f>
        <v>#N/A</v>
      </c>
      <c r="BB198" s="252" t="e">
        <f ca="true">+IF(AND(ISNUMBER(OFFSET('Hygiene Data'!$C$10,0,10*ROW('Hygiene Data'!C192))),DQ198="Yes"),OFFSET('Hygiene Data'!$C$10,0,10*ROW('Hygiene Data'!C192)),IF(AND(ISNUMBER(OFFSET('Hygiene Data'!$C$10,0,10*ROW('Hygiene Data'!C192))),DQ198="No",ISNUMBER(OFFSET('Hygiene Data'!$C$10,0,10*ROW('Hygiene Data'!C192)))),CONCATENATE("[",ROUND(OFFSET('Hygiene Data'!$C$10,0,10*ROW('Hygiene Data'!C192)),0),"]"),IF(AND(ISNUMBER(OFFSET('Hygiene Data'!$C$10,0,10*ROW('Hygiene Data'!C192))),DQ198="",ISNUMBER(OFFSET('Hygiene Data'!$C$10,0,10*ROW('Hygiene Data'!C192)))),OFFSET('Hygiene Data'!$C$10,0,10*ROW('Hygiene Data'!C192)),NA())))</f>
        <v>#N/A</v>
      </c>
      <c r="BC198" s="252" t="e">
        <f ca="true">+IF(AND(ISNUMBER(OFFSET('Hygiene Data'!$D$6,0,10*ROW('Hygiene Data'!D192))),DR198="Yes"),OFFSET('Hygiene Data'!$D$6,0,10*ROW('Hygiene Data'!D192)),IF(AND(ISNUMBER(OFFSET('Hygiene Data'!$D$6,0,10*ROW('Hygiene Data'!D192))),DR198="No",ISNUMBER(OFFSET('Hygiene Data'!$D$6,0,10*ROW('Hygiene Data'!D192)))),CONCATENATE("[",ROUND(OFFSET('Hygiene Data'!$D$6,0,10*ROW('Hygiene Data'!D192)),0),"]"),IF(AND(ISNUMBER(OFFSET('Hygiene Data'!$D$6,0,10*ROW('Hygiene Data'!D192))),DR198="",ISNUMBER(OFFSET('Hygiene Data'!$D$6,0,10*ROW('Hygiene Data'!D192)))),OFFSET('Hygiene Data'!$D$6,0,10*ROW('Hygiene Data'!D192)),NA())))</f>
        <v>#N/A</v>
      </c>
      <c r="BD198" s="252" t="e">
        <f ca="true">+IF(AND(ISNUMBER(OFFSET('Hygiene Data'!$D$8,0,10*ROW('Hygiene Data'!D192))),DS198="Yes"),OFFSET('Hygiene Data'!$D$8,0,10*ROW('Hygiene Data'!D192)),IF(AND(ISNUMBER(OFFSET('Hygiene Data'!$D$8,0,10*ROW('Hygiene Data'!D192))),DS198="No",ISNUMBER(OFFSET('Hygiene Data'!$D$8,0,10*ROW('Hygiene Data'!D192)))),CONCATENATE("[",ROUND(OFFSET('Hygiene Data'!$D$8,0,10*ROW('Hygiene Data'!D192)),0),"]"),IF(AND(ISNUMBER(OFFSET('Hygiene Data'!$D$8,0,10*ROW('Hygiene Data'!D192))),DS198="",ISNUMBER(OFFSET('Hygiene Data'!$D$8,0,10*ROW('Hygiene Data'!D192)))),OFFSET('Hygiene Data'!$D$8,0,10*ROW('Hygiene Data'!D192)),NA())))</f>
        <v>#N/A</v>
      </c>
      <c r="BE198" s="252" t="e">
        <f ca="true">+IF(AND(ISNUMBER(OFFSET('Hygiene Data'!$D$10,0,10*ROW('Hygiene Data'!D192))),DT198="Yes"),OFFSET('Hygiene Data'!$D$10,0,10*ROW('Hygiene Data'!D192)),IF(AND(ISNUMBER(OFFSET('Hygiene Data'!$D$10,0,10*ROW('Hygiene Data'!D192))),DT198="No",ISNUMBER(OFFSET('Hygiene Data'!$D$10,0,10*ROW('Hygiene Data'!D192)))),CONCATENATE("[",ROUND(OFFSET('Hygiene Data'!$D$10,0,10*ROW('Hygiene Data'!D192)),0),"]"),IF(AND(ISNUMBER(OFFSET('Hygiene Data'!$D$10,0,10*ROW('Hygiene Data'!D192))),DT198="",ISNUMBER(OFFSET('Hygiene Data'!$D$10,0,10*ROW('Hygiene Data'!D192)))),OFFSET('Hygiene Data'!$D$10,0,10*ROW('Hygiene Data'!D192)),NA())))</f>
        <v>#N/A</v>
      </c>
      <c r="BF198" s="252" t="e">
        <f ca="true">+IF(AND(ISNUMBER(OFFSET('Hygiene Data'!$E$6,0,10*ROW('Hygiene Data'!E192))),DU198="Yes"),OFFSET('Hygiene Data'!$E$6,0,10*ROW('Hygiene Data'!E192)),IF(AND(ISNUMBER(OFFSET('Hygiene Data'!$E$6,0,10*ROW('Hygiene Data'!E192))),DU198="No",ISNUMBER(OFFSET('Hygiene Data'!$E$6,0,10*ROW('Hygiene Data'!E192)))),CONCATENATE("[",ROUND(OFFSET('Hygiene Data'!$E$6,0,10*ROW('Hygiene Data'!E192)),0),"]"),IF(AND(ISNUMBER(OFFSET('Hygiene Data'!$E$6,0,10*ROW('Hygiene Data'!E192))),DU198="",ISNUMBER(OFFSET('Hygiene Data'!$E$6,0,10*ROW('Hygiene Data'!E192)))),OFFSET('Hygiene Data'!$E$6,0,10*ROW('Hygiene Data'!E192)),NA())))</f>
        <v>#N/A</v>
      </c>
      <c r="BG198" s="252" t="e">
        <f ca="true">+IF(AND(ISNUMBER(OFFSET('Hygiene Data'!$E$8,0,10*ROW('Hygiene Data'!E192))),DV198="Yes"),OFFSET('Hygiene Data'!$E$8,0,10*ROW('Hygiene Data'!E192)),IF(AND(ISNUMBER(OFFSET('Hygiene Data'!$E$8,0,10*ROW('Hygiene Data'!E192))),DV198="No",ISNUMBER(OFFSET('Hygiene Data'!$E$8,0,10*ROW('Hygiene Data'!E192)))),CONCATENATE("[",ROUND(OFFSET('Hygiene Data'!$E$8,0,10*ROW('Hygiene Data'!E192)),0),"]"),IF(AND(ISNUMBER(OFFSET('Hygiene Data'!$E$8,0,10*ROW('Hygiene Data'!E192))),DV198="",ISNUMBER(OFFSET('Hygiene Data'!$E$8,0,10*ROW('Hygiene Data'!E192)))),OFFSET('Hygiene Data'!$E$8,0,10*ROW('Hygiene Data'!E192)),NA())))</f>
        <v>#N/A</v>
      </c>
      <c r="BH198" s="252" t="e">
        <f ca="true">+IF(AND(ISNUMBER(OFFSET('Hygiene Data'!$E$10,0,10*ROW('Hygiene Data'!E192))),DW198="Yes"),OFFSET('Hygiene Data'!$E$10,0,10*ROW('Hygiene Data'!E192)),IF(AND(ISNUMBER(OFFSET('Hygiene Data'!$E$10,0,10*ROW('Hygiene Data'!E192))),DW198="No",ISNUMBER(OFFSET('Hygiene Data'!$E$10,0,10*ROW('Hygiene Data'!E192)))),CONCATENATE("[",ROUND(OFFSET('Hygiene Data'!$E$10,0,10*ROW('Hygiene Data'!E192)),0),"]"),IF(AND(ISNUMBER(OFFSET('Hygiene Data'!$E$10,0,10*ROW('Hygiene Data'!E192))),DW198="",ISNUMBER(OFFSET('Hygiene Data'!$E$10,0,10*ROW('Hygiene Data'!E192)))),OFFSET('Hygiene Data'!$E$10,0,10*ROW('Hygiene Data'!E192)),NA())))</f>
        <v>#N/A</v>
      </c>
      <c r="BI198" s="252" t="e">
        <f ca="true">+IF(AND(ISNUMBER(OFFSET('Hygiene Data'!$F$6,0,10*ROW('Hygiene Data'!F192))),DX198="Yes"),OFFSET('Hygiene Data'!$F$6,0,10*ROW('Hygiene Data'!F192)),IF(AND(ISNUMBER(OFFSET('Hygiene Data'!$F$6,0,10*ROW('Hygiene Data'!F192))),DX198="No",ISNUMBER(OFFSET('Hygiene Data'!$F$6,0,10*ROW('Hygiene Data'!F192)))),CONCATENATE("[",ROUND(OFFSET('Hygiene Data'!$F$6,0,10*ROW('Hygiene Data'!F192)),0),"]"),IF(AND(ISNUMBER(OFFSET('Hygiene Data'!$F$6,0,10*ROW('Hygiene Data'!F192))),DX198="",ISNUMBER(OFFSET('Hygiene Data'!$F$6,0,10*ROW('Hygiene Data'!F192)))),OFFSET('Hygiene Data'!$F$6,0,10*ROW('Hygiene Data'!F192)),NA())))</f>
        <v>#N/A</v>
      </c>
      <c r="BJ198" s="252" t="e">
        <f ca="true">+IF(AND(ISNUMBER(OFFSET('Hygiene Data'!$F$8,0,10*ROW('Hygiene Data'!F192))),DY198="Yes"),OFFSET('Hygiene Data'!$F$8,0,10*ROW('Hygiene Data'!F192)),IF(AND(ISNUMBER(OFFSET('Hygiene Data'!$F$8,0,10*ROW('Hygiene Data'!F192))),DY198="No",ISNUMBER(OFFSET('Hygiene Data'!$F$8,0,10*ROW('Hygiene Data'!F192)))),CONCATENATE("[",ROUND(OFFSET('Hygiene Data'!$F$8,0,10*ROW('Hygiene Data'!F192)),0),"]"),IF(AND(ISNUMBER(OFFSET('Hygiene Data'!$F$8,0,10*ROW('Hygiene Data'!F192))),DY198="",ISNUMBER(OFFSET('Hygiene Data'!$F$8,0,10*ROW('Hygiene Data'!F192)))),OFFSET('Hygiene Data'!$F$8,0,10*ROW('Hygiene Data'!F192)),NA())))</f>
        <v>#N/A</v>
      </c>
      <c r="BK198" s="252" t="e">
        <f ca="true">+IF(AND(ISNUMBER(OFFSET('Hygiene Data'!$F$10,0,10*ROW('Hygiene Data'!F192))),DZ198="Yes"),OFFSET('Hygiene Data'!$F$10,0,10*ROW('Hygiene Data'!F192)),IF(AND(ISNUMBER(OFFSET('Hygiene Data'!$F$10,0,10*ROW('Hygiene Data'!F192))),DZ198="No",ISNUMBER(OFFSET('Hygiene Data'!$F$10,0,10*ROW('Hygiene Data'!F192)))),CONCATENATE("[",ROUND(OFFSET('Hygiene Data'!$F$10,0,10*ROW('Hygiene Data'!F192)),0),"]"),IF(AND(ISNUMBER(OFFSET('Hygiene Data'!$F$10,0,10*ROW('Hygiene Data'!F192))),DZ198="",ISNUMBER(OFFSET('Hygiene Data'!$F$10,0,10*ROW('Hygiene Data'!F192)))),OFFSET('Hygiene Data'!$F$10,0,10*ROW('Hygiene Data'!F192)),NA())))</f>
        <v>#N/A</v>
      </c>
      <c r="BL198" s="252" t="e">
        <f ca="true">+IF(AND(ISNUMBER(OFFSET('Hygiene Data'!$G$6,0,10*ROW('Hygiene Data'!G192))),EA198="Yes"),OFFSET('Hygiene Data'!$G$6,0,10*ROW('Hygiene Data'!G192)),IF(AND(ISNUMBER(OFFSET('Hygiene Data'!$G$6,0,10*ROW('Hygiene Data'!G192))),EA198="No",ISNUMBER(OFFSET('Hygiene Data'!$G$6,0,10*ROW('Hygiene Data'!G192)))),CONCATENATE("[",ROUND(OFFSET('Hygiene Data'!$G$6,0,10*ROW('Hygiene Data'!G192)),0),"]"),IF(AND(ISNUMBER(OFFSET('Hygiene Data'!$G$6,0,10*ROW('Hygiene Data'!G192))),EA198="",ISNUMBER(OFFSET('Hygiene Data'!$G$6,0,10*ROW('Hygiene Data'!G192)))),OFFSET('Hygiene Data'!$G$6,0,10*ROW('Hygiene Data'!G192)),NA())))</f>
        <v>#N/A</v>
      </c>
      <c r="BM198" s="252" t="e">
        <f ca="true">+IF(AND(ISNUMBER(OFFSET('Hygiene Data'!$G$8,0,10*ROW('Hygiene Data'!G192))),EB198="Yes"),OFFSET('Hygiene Data'!$G$8,0,10*ROW('Hygiene Data'!G192)),IF(AND(ISNUMBER(OFFSET('Hygiene Data'!$G$8,0,10*ROW('Hygiene Data'!G192))),EB198="No",ISNUMBER(OFFSET('Hygiene Data'!$G$8,0,10*ROW('Hygiene Data'!G192)))),CONCATENATE("[",ROUND(OFFSET('Hygiene Data'!$G$8,0,10*ROW('Hygiene Data'!G192)),0),"]"),IF(AND(ISNUMBER(OFFSET('Hygiene Data'!$G$8,0,10*ROW('Hygiene Data'!G192))),EB198="",ISNUMBER(OFFSET('Hygiene Data'!$G$8,0,10*ROW('Hygiene Data'!G192)))),OFFSET('Hygiene Data'!$G$8,0,10*ROW('Hygiene Data'!G192)),NA())))</f>
        <v>#N/A</v>
      </c>
      <c r="BN198" s="252" t="e">
        <f ca="true">+IF(AND(ISNUMBER(OFFSET('Hygiene Data'!$G$10,0,10*ROW('Hygiene Data'!G192))),EC198="Yes"),OFFSET('Hygiene Data'!$G$10,0,10*ROW('Hygiene Data'!G192)),IF(AND(ISNUMBER(OFFSET('Hygiene Data'!$G$10,0,10*ROW('Hygiene Data'!G192))),EC198="No",ISNUMBER(OFFSET('Hygiene Data'!$G$10,0,10*ROW('Hygiene Data'!G192)))),CONCATENATE("[",ROUND(OFFSET('Hygiene Data'!$G$10,0,10*ROW('Hygiene Data'!G192)),0),"]"),IF(AND(ISNUMBER(OFFSET('Hygiene Data'!$G$10,0,10*ROW('Hygiene Data'!G192))),EC198="",ISNUMBER(OFFSET('Hygiene Data'!$G$10,0,10*ROW('Hygiene Data'!G192)))),OFFSET('Hygiene Data'!$G$10,0,10*ROW('Hygiene Data'!G192)),NA())))</f>
        <v>#N/A</v>
      </c>
      <c r="BO198" s="252" t="e">
        <f ca="true">+IF(AND(ISNUMBER(OFFSET('Hygiene Data'!$H$6,0,10*ROW('Hygiene Data'!H192))),ED198="Yes"),OFFSET('Hygiene Data'!$H$6,0,10*ROW('Hygiene Data'!H192)),IF(AND(ISNUMBER(OFFSET('Hygiene Data'!$H$6,0,10*ROW('Hygiene Data'!H192))),ED198="No",ISNUMBER(OFFSET('Hygiene Data'!$H$6,0,10*ROW('Hygiene Data'!H192)))),CONCATENATE("[",ROUND(OFFSET('Hygiene Data'!$H$6,0,10*ROW('Hygiene Data'!H192)),0),"]"),IF(AND(ISNUMBER(OFFSET('Hygiene Data'!$H$6,0,10*ROW('Hygiene Data'!H192))),ED198="",ISNUMBER(OFFSET('Hygiene Data'!$H$6,0,10*ROW('Hygiene Data'!H192)))),OFFSET('Hygiene Data'!$H$6,0,10*ROW('Hygiene Data'!H192)),NA())))</f>
        <v>#N/A</v>
      </c>
      <c r="BP198" s="252" t="e">
        <f ca="true">+IF(AND(ISNUMBER(OFFSET('Hygiene Data'!$H$8,0,10*ROW('Hygiene Data'!H192))),EE198="Yes"),OFFSET('Hygiene Data'!$H$8,0,10*ROW('Hygiene Data'!H192)),IF(AND(ISNUMBER(OFFSET('Hygiene Data'!$H$8,0,10*ROW('Hygiene Data'!H192))),EE198="No",ISNUMBER(OFFSET('Hygiene Data'!$H$8,0,10*ROW('Hygiene Data'!H192)))),CONCATENATE("[",ROUND(OFFSET('Hygiene Data'!$H$8,0,10*ROW('Hygiene Data'!H192)),0),"]"),IF(AND(ISNUMBER(OFFSET('Hygiene Data'!$H$8,0,10*ROW('Hygiene Data'!H192))),EE198="",ISNUMBER(OFFSET('Hygiene Data'!$H$8,0,10*ROW('Hygiene Data'!H192)))),OFFSET('Hygiene Data'!$H$8,0,10*ROW('Hygiene Data'!H192)),NA())))</f>
        <v>#N/A</v>
      </c>
      <c r="BQ198" s="252" t="e">
        <f ca="true">+IF(AND(ISNUMBER(OFFSET('Hygiene Data'!$H$10,0,10*ROW('Hygiene Data'!H192))),EF198="Yes"),OFFSET('Hygiene Data'!$H$10,0,10*ROW('Hygiene Data'!H192)),IF(AND(ISNUMBER(OFFSET('Hygiene Data'!$H$10,0,10*ROW('Hygiene Data'!H192))),EF198="No",ISNUMBER(OFFSET('Hygiene Data'!$H$10,0,10*ROW('Hygiene Data'!H192)))),CONCATENATE("[",ROUND(OFFSET('Hygiene Data'!$H$10,0,10*ROW('Hygiene Data'!H192)),0),"]"),IF(AND(ISNUMBER(OFFSET('Hygiene Data'!$H$10,0,10*ROW('Hygiene Data'!H192))),EF198="",ISNUMBER(OFFSET('Hygiene Data'!$H$10,0,10*ROW('Hygiene Data'!H192)))),OFFSET('Hygiene Data'!$H$10,0,10*ROW('Hygiene Data'!H192)),NA())))</f>
        <v>#N/A</v>
      </c>
      <c r="BS198" s="36" t="str">
        <f ca="true">+IF(OFFSET('Water Data'!$C$28,0,10*ROW('Water Data'!C192))="","",OFFSET('Water Data'!$C$28,0,10*ROW('Water Data'!C192)))</f>
        <v/>
      </c>
      <c r="BT198" s="36" t="str">
        <f ca="true">+IF(OFFSET('Water Data'!$C$29,0,10*ROW('Water Data'!C192))="","",OFFSET('Water Data'!$C$29,0,10*ROW('Water Data'!C192)))</f>
        <v/>
      </c>
      <c r="BU198" s="36" t="str">
        <f ca="true">+IF(OFFSET('Water Data'!$C$30,0,10*ROW('Water Data'!C192))="","",OFFSET('Water Data'!$C$30,0,10*ROW('Water Data'!C192)))</f>
        <v/>
      </c>
      <c r="BV198" s="36" t="str">
        <f ca="true">+IF(OFFSET('Water Data'!$D$28,0,10*ROW('Water Data'!D192))="","",OFFSET('Water Data'!$D$28,0,10*ROW('Water Data'!D192)))</f>
        <v/>
      </c>
      <c r="BW198" s="36" t="str">
        <f ca="true">+IF(OFFSET('Water Data'!$D$29,0,10*ROW('Water Data'!D192))="","",OFFSET('Water Data'!$D$29,0,10*ROW('Water Data'!D192)))</f>
        <v/>
      </c>
      <c r="BX198" s="36" t="str">
        <f ca="true">+IF(OFFSET('Water Data'!$D$30,0,10*ROW('Water Data'!D192))="","",OFFSET('Water Data'!$D$30,0,10*ROW('Water Data'!D192)))</f>
        <v/>
      </c>
      <c r="BY198" s="36" t="str">
        <f ca="true">+IF(OFFSET('Water Data'!$E$28,0,10*ROW('Water Data'!E192))="","",OFFSET('Water Data'!$E$28,0,10*ROW('Water Data'!E192)))</f>
        <v/>
      </c>
      <c r="BZ198" s="36" t="str">
        <f ca="true">+IF(OFFSET('Water Data'!$E$29,0,10*ROW('Water Data'!E192))="","",OFFSET('Water Data'!$E$29,0,10*ROW('Water Data'!E192)))</f>
        <v/>
      </c>
      <c r="CA198" s="36" t="str">
        <f ca="true">+IF(OFFSET('Water Data'!$E$30,0,10*ROW('Water Data'!E192))="","",OFFSET('Water Data'!$E$30,0,10*ROW('Water Data'!E192)))</f>
        <v/>
      </c>
      <c r="CB198" s="36" t="str">
        <f ca="true">+IF(OFFSET('Water Data'!$F$28,0,10*ROW('Water Data'!F192))="","",OFFSET('Water Data'!$F$28,0,10*ROW('Water Data'!F192)))</f>
        <v/>
      </c>
      <c r="CC198" s="36" t="str">
        <f ca="true">+IF(OFFSET('Water Data'!$F$29,0,10*ROW('Water Data'!F192))="","",OFFSET('Water Data'!$F$29,0,10*ROW('Water Data'!F192)))</f>
        <v/>
      </c>
      <c r="CD198" s="36" t="str">
        <f ca="true">+IF(OFFSET('Water Data'!$F$30,0,10*ROW('Water Data'!F192))="","",OFFSET('Water Data'!$F$30,0,10*ROW('Water Data'!F192)))</f>
        <v/>
      </c>
      <c r="CE198" s="36" t="str">
        <f ca="true">+IF(OFFSET('Water Data'!$G$28,0,10*ROW('Water Data'!G192))="","",OFFSET('Water Data'!$G$28,0,10*ROW('Water Data'!G192)))</f>
        <v/>
      </c>
      <c r="CF198" s="36" t="str">
        <f ca="true">+IF(OFFSET('Water Data'!$G$29,0,10*ROW('Water Data'!G192))="","",OFFSET('Water Data'!$G$29,0,10*ROW('Water Data'!G192)))</f>
        <v/>
      </c>
      <c r="CG198" s="36" t="str">
        <f ca="true">+IF(OFFSET('Water Data'!$G$30,0,10*ROW('Water Data'!G192))="","",OFFSET('Water Data'!$G$30,0,10*ROW('Water Data'!G192)))</f>
        <v/>
      </c>
      <c r="CH198" s="36" t="str">
        <f ca="true">+IF(OFFSET('Water Data'!$H$28,0,10*ROW('Water Data'!H192))="","",OFFSET('Water Data'!$H$28,0,10*ROW('Water Data'!H192)))</f>
        <v/>
      </c>
      <c r="CI198" s="36" t="str">
        <f ca="true">+IF(OFFSET('Water Data'!$H$29,0,10*ROW('Water Data'!H192))="","",OFFSET('Water Data'!$H$29,0,10*ROW('Water Data'!H192)))</f>
        <v/>
      </c>
      <c r="CJ198" s="36" t="str">
        <f ca="true">+IF(OFFSET('Water Data'!$H$30,0,10*ROW('Water Data'!H192))="","",OFFSET('Water Data'!$H$30,0,10*ROW('Water Data'!H192)))</f>
        <v/>
      </c>
      <c r="CK198" s="36" t="str">
        <f ca="true">+IF(OFFSET('Sanitation Data'!$C$29,0,10*ROW('Sanitation Data'!C192))="","",OFFSET('Sanitation Data'!$C$29,0,10*ROW('Sanitation Data'!C192)))</f>
        <v/>
      </c>
      <c r="CL198" s="36" t="str">
        <f ca="true">+IF(OFFSET('Sanitation Data'!$C$30,0,10*ROW('Sanitation Data'!C192))="","",OFFSET('Sanitation Data'!$C$30,0,10*ROW('Sanitation Data'!C192)))</f>
        <v/>
      </c>
      <c r="CM198" s="36" t="str">
        <f ca="true">+IF(OFFSET('Sanitation Data'!$C$31,0,10*ROW('Sanitation Data'!C192))="","",OFFSET('Sanitation Data'!$C$31,0,10*ROW('Sanitation Data'!C192)))</f>
        <v/>
      </c>
      <c r="CN198" s="36" t="str">
        <f ca="true">+IF(OFFSET('Sanitation Data'!$C$32,0,10*ROW('Sanitation Data'!C192))="","",OFFSET('Sanitation Data'!$C$32,0,10*ROW('Sanitation Data'!C192)))</f>
        <v/>
      </c>
      <c r="CO198" s="36" t="str">
        <f ca="true">+IF(OFFSET('Sanitation Data'!$C$33,0,10*ROW('Sanitation Data'!C192))="","",OFFSET('Sanitation Data'!$C$33,0,10*ROW('Sanitation Data'!C192)))</f>
        <v/>
      </c>
      <c r="CP198" s="36" t="str">
        <f ca="true">+IF(OFFSET('Sanitation Data'!$D$29,0,10*ROW('Sanitation Data'!D192))="","",OFFSET('Sanitation Data'!$D$29,0,10*ROW('Sanitation Data'!D192)))</f>
        <v/>
      </c>
      <c r="CQ198" s="36" t="str">
        <f ca="true">+IF(OFFSET('Sanitation Data'!$D$30,0,10*ROW('Sanitation Data'!D192))="","",OFFSET('Sanitation Data'!$D$30,0,10*ROW('Sanitation Data'!D192)))</f>
        <v/>
      </c>
      <c r="CR198" s="36" t="str">
        <f ca="true">+IF(OFFSET('Sanitation Data'!$D$31,0,10*ROW('Sanitation Data'!D192))="","",OFFSET('Sanitation Data'!$D$31,0,10*ROW('Sanitation Data'!D192)))</f>
        <v/>
      </c>
      <c r="CS198" s="36" t="str">
        <f ca="true">+IF(OFFSET('Sanitation Data'!$D$32,0,10*ROW('Sanitation Data'!D192))="","",OFFSET('Sanitation Data'!$D$32,0,10*ROW('Sanitation Data'!D192)))</f>
        <v/>
      </c>
      <c r="CT198" s="36" t="str">
        <f ca="true">+IF(OFFSET('Sanitation Data'!$D$33,0,10*ROW('Sanitation Data'!D192))="","",OFFSET('Sanitation Data'!$D$33,0,10*ROW('Sanitation Data'!D192)))</f>
        <v/>
      </c>
      <c r="CU198" s="36" t="str">
        <f ca="true">+IF(OFFSET('Sanitation Data'!$E$29,0,10*ROW('Sanitation Data'!E192))="","",OFFSET('Sanitation Data'!$E$29,0,10*ROW('Sanitation Data'!E192)))</f>
        <v/>
      </c>
      <c r="CV198" s="36" t="str">
        <f ca="true">+IF(OFFSET('Sanitation Data'!$E$30,0,10*ROW('Sanitation Data'!E192))="","",OFFSET('Sanitation Data'!$E$30,0,10*ROW('Sanitation Data'!E192)))</f>
        <v/>
      </c>
      <c r="CW198" s="36" t="str">
        <f ca="true">+IF(OFFSET('Sanitation Data'!$E$31,0,10*ROW('Sanitation Data'!E192))="","",OFFSET('Sanitation Data'!$E$31,0,10*ROW('Sanitation Data'!E192)))</f>
        <v/>
      </c>
      <c r="CX198" s="36" t="str">
        <f ca="true">+IF(OFFSET('Sanitation Data'!$E$32,0,10*ROW('Sanitation Data'!E192))="","",OFFSET('Sanitation Data'!$E$32,0,10*ROW('Sanitation Data'!E192)))</f>
        <v/>
      </c>
      <c r="CY198" s="36" t="str">
        <f ca="true">+IF(OFFSET('Sanitation Data'!$E$33,0,10*ROW('Sanitation Data'!E192))="","",OFFSET('Sanitation Data'!$E$33,0,10*ROW('Sanitation Data'!E192)))</f>
        <v/>
      </c>
      <c r="CZ198" s="36" t="str">
        <f ca="true">+IF(OFFSET('Sanitation Data'!$F$29,0,10*ROW('Sanitation Data'!F192))="","",OFFSET('Sanitation Data'!$F$29,0,10*ROW('Sanitation Data'!F192)))</f>
        <v/>
      </c>
      <c r="DA198" s="36" t="str">
        <f ca="true">+IF(OFFSET('Sanitation Data'!$F$30,0,10*ROW('Sanitation Data'!F192))="","",OFFSET('Sanitation Data'!$F$30,0,10*ROW('Sanitation Data'!F192)))</f>
        <v/>
      </c>
      <c r="DB198" s="36" t="str">
        <f ca="true">+IF(OFFSET('Sanitation Data'!$F$31,0,10*ROW('Sanitation Data'!F192))="","",OFFSET('Sanitation Data'!$F$31,0,10*ROW('Sanitation Data'!F192)))</f>
        <v/>
      </c>
      <c r="DC198" s="36" t="str">
        <f ca="true">+IF(OFFSET('Sanitation Data'!$F$32,0,10*ROW('Sanitation Data'!F192))="","",OFFSET('Sanitation Data'!$F$32,0,10*ROW('Sanitation Data'!F192)))</f>
        <v/>
      </c>
      <c r="DD198" s="36" t="str">
        <f ca="true">+IF(OFFSET('Sanitation Data'!$F$33,0,10*ROW('Sanitation Data'!F192))="","",OFFSET('Sanitation Data'!$F$33,0,10*ROW('Sanitation Data'!F192)))</f>
        <v/>
      </c>
      <c r="DE198" s="36" t="str">
        <f ca="true">+IF(OFFSET('Sanitation Data'!$G$29,0,10*ROW('Sanitation Data'!G192))="","",OFFSET('Sanitation Data'!$G$29,0,10*ROW('Sanitation Data'!G192)))</f>
        <v/>
      </c>
      <c r="DF198" s="36" t="str">
        <f ca="true">+IF(OFFSET('Sanitation Data'!$G$30,0,10*ROW('Sanitation Data'!G192))="","",OFFSET('Sanitation Data'!$G$30,0,10*ROW('Sanitation Data'!G192)))</f>
        <v/>
      </c>
      <c r="DG198" s="36" t="str">
        <f ca="true">+IF(OFFSET('Sanitation Data'!$G$31,0,10*ROW('Sanitation Data'!G192))="","",OFFSET('Sanitation Data'!$G$31,0,10*ROW('Sanitation Data'!G192)))</f>
        <v/>
      </c>
      <c r="DH198" s="36" t="str">
        <f ca="true">+IF(OFFSET('Sanitation Data'!$G$32,0,10*ROW('Sanitation Data'!G192))="","",OFFSET('Sanitation Data'!$G$32,0,10*ROW('Sanitation Data'!G192)))</f>
        <v/>
      </c>
      <c r="DI198" s="36" t="str">
        <f ca="true">+IF(OFFSET('Sanitation Data'!$G$33,0,10*ROW('Sanitation Data'!G192))="","",OFFSET('Sanitation Data'!$G$33,0,10*ROW('Sanitation Data'!G192)))</f>
        <v/>
      </c>
      <c r="DJ198" s="36" t="str">
        <f ca="true">+IF(OFFSET('Sanitation Data'!$H$29,0,10*ROW('Sanitation Data'!H192))="","",OFFSET('Sanitation Data'!$H$29,0,10*ROW('Sanitation Data'!H192)))</f>
        <v/>
      </c>
      <c r="DK198" s="36" t="str">
        <f ca="true">+IF(OFFSET('Sanitation Data'!$H$30,0,10*ROW('Sanitation Data'!H192))="","",OFFSET('Sanitation Data'!$H$30,0,10*ROW('Sanitation Data'!H192)))</f>
        <v/>
      </c>
      <c r="DL198" s="36" t="str">
        <f ca="true">+IF(OFFSET('Sanitation Data'!$H$31,0,10*ROW('Sanitation Data'!H192))="","",OFFSET('Sanitation Data'!$H$31,0,10*ROW('Sanitation Data'!H192)))</f>
        <v/>
      </c>
      <c r="DM198" s="36" t="str">
        <f ca="true">+IF(OFFSET('Sanitation Data'!$H$32,0,10*ROW('Sanitation Data'!H192))="","",OFFSET('Sanitation Data'!$H$32,0,10*ROW('Sanitation Data'!H192)))</f>
        <v/>
      </c>
      <c r="DN198" s="36" t="str">
        <f ca="true">+IF(OFFSET('Sanitation Data'!$H$33,0,10*ROW('Sanitation Data'!H192))="","",OFFSET('Sanitation Data'!$H$33,0,10*ROW('Sanitation Data'!H192)))</f>
        <v/>
      </c>
      <c r="DO198" s="36" t="str">
        <f ca="true">+IF(OFFSET('Hygiene Data'!$C$12,0,10*ROW('Hygiene Data'!C192))="","",OFFSET('Hygiene Data'!$C$12,0,10*ROW('Hygiene Data'!C192)))</f>
        <v/>
      </c>
      <c r="DP198" s="36" t="str">
        <f ca="true">+IF(OFFSET('Hygiene Data'!$C$13,0,10*ROW('Hygiene Data'!C192))="","",OFFSET('Hygiene Data'!$C$13,0,10*ROW('Hygiene Data'!C192)))</f>
        <v/>
      </c>
      <c r="DQ198" s="36" t="str">
        <f ca="true">+IF(OFFSET('Hygiene Data'!$C$14,0,10*ROW('Hygiene Data'!C192))="","",OFFSET('Hygiene Data'!$C$14,0,10*ROW('Hygiene Data'!C192)))</f>
        <v/>
      </c>
      <c r="DR198" s="36" t="str">
        <f ca="true">+IF(OFFSET('Hygiene Data'!$D$12,0,10*ROW('Hygiene Data'!D192))="","",OFFSET('Hygiene Data'!$D$12,0,10*ROW('Hygiene Data'!D192)))</f>
        <v/>
      </c>
      <c r="DS198" s="36" t="str">
        <f ca="true">+IF(OFFSET('Hygiene Data'!$D$13,0,10*ROW('Hygiene Data'!D192))="","",OFFSET('Hygiene Data'!$D$13,0,10*ROW('Hygiene Data'!D192)))</f>
        <v/>
      </c>
      <c r="DT198" s="36" t="str">
        <f ca="true">+IF(OFFSET('Hygiene Data'!$D$14,0,10*ROW('Hygiene Data'!D192))="","",OFFSET('Hygiene Data'!$D$14,0,10*ROW('Hygiene Data'!D192)))</f>
        <v/>
      </c>
      <c r="DU198" s="36" t="str">
        <f ca="true">+IF(OFFSET('Hygiene Data'!$E$12,0,10*ROW('Hygiene Data'!E192))="","",OFFSET('Hygiene Data'!$E$12,0,10*ROW('Hygiene Data'!E192)))</f>
        <v/>
      </c>
      <c r="DV198" s="36" t="str">
        <f ca="true">+IF(OFFSET('Hygiene Data'!$E$13,0,10*ROW('Hygiene Data'!E192))="","",OFFSET('Hygiene Data'!$E$13,0,10*ROW('Hygiene Data'!E192)))</f>
        <v/>
      </c>
      <c r="DW198" s="36" t="str">
        <f ca="true">+IF(OFFSET('Hygiene Data'!$E$14,0,10*ROW('Hygiene Data'!E192))="","",OFFSET('Hygiene Data'!$E$14,0,10*ROW('Hygiene Data'!E192)))</f>
        <v/>
      </c>
      <c r="DX198" s="36" t="str">
        <f ca="true">+IF(OFFSET('Hygiene Data'!$F$12,0,10*ROW('Hygiene Data'!F192))="","",OFFSET('Hygiene Data'!$F$12,0,10*ROW('Hygiene Data'!F192)))</f>
        <v/>
      </c>
      <c r="DY198" s="36" t="str">
        <f ca="true">+IF(OFFSET('Hygiene Data'!$F$13,0,10*ROW('Hygiene Data'!F192))="","",OFFSET('Hygiene Data'!$F$13,0,10*ROW('Hygiene Data'!F192)))</f>
        <v/>
      </c>
      <c r="DZ198" s="36" t="str">
        <f ca="true">+IF(OFFSET('Hygiene Data'!$F$14,0,10*ROW('Hygiene Data'!F192))="","",OFFSET('Hygiene Data'!$F$14,0,10*ROW('Hygiene Data'!F192)))</f>
        <v/>
      </c>
      <c r="EA198" s="36" t="str">
        <f ca="true">+IF(OFFSET('Hygiene Data'!$G$12,0,10*ROW('Hygiene Data'!G192))="","",OFFSET('Hygiene Data'!$G$12,0,10*ROW('Hygiene Data'!G192)))</f>
        <v/>
      </c>
      <c r="EB198" s="36" t="str">
        <f ca="true">+IF(OFFSET('Hygiene Data'!$G$13,0,10*ROW('Hygiene Data'!G192))="","",OFFSET('Hygiene Data'!$G$13,0,10*ROW('Hygiene Data'!G192)))</f>
        <v/>
      </c>
      <c r="EC198" s="36" t="str">
        <f ca="true">+IF(OFFSET('Hygiene Data'!$G$14,0,10*ROW('Hygiene Data'!G192))="","",OFFSET('Hygiene Data'!$G$14,0,10*ROW('Hygiene Data'!G192)))</f>
        <v/>
      </c>
      <c r="ED198" s="36" t="str">
        <f ca="true">+IF(OFFSET('Hygiene Data'!$H$12,0,10*ROW('Hygiene Data'!H192))="","",OFFSET('Hygiene Data'!$H$12,0,10*ROW('Hygiene Data'!H192)))</f>
        <v/>
      </c>
      <c r="EE198" s="36" t="str">
        <f ca="true">+IF(OFFSET('Hygiene Data'!$H$13,0,10*ROW('Hygiene Data'!H192))="","",OFFSET('Hygiene Data'!$H$13,0,10*ROW('Hygiene Data'!H192)))</f>
        <v/>
      </c>
      <c r="EF198" s="36" t="str">
        <f ca="true">+IF(OFFSET('Hygiene Data'!$H$14,0,10*ROW('Hygiene Data'!H192))="","",OFFSET('Hygiene Data'!$H$14,0,10*ROW('Hygiene Data'!H192)))</f>
        <v/>
      </c>
    </row>
    <row r="199" x14ac:dyDescent="0.2">
      <c r="A199" s="59" t="str">
        <f ca="true">+IF(OFFSET('Water Data'!$B$1,0,10*ROW('Water Data'!B196))="","",OFFSET('Water Data'!$B$1,0,10*ROW('Water Data'!B196)))</f>
        <v/>
      </c>
      <c r="B199" s="59" t="str">
        <f ca="true">+IF(OFFSET('Water Data'!$A$3,0,10*ROW('Water Data'!A196))="","",OFFSET('Water Data'!$A$3,0,10*ROW('Water Data'!A196)))</f>
        <v/>
      </c>
      <c r="C199" s="59" t="str">
        <f ca="true">+IF(OFFSET('Water Data'!$C$3,0,10*ROW('Water Data'!C196))="","",OFFSET('Water Data'!$C$3,0,10*ROW('Water Data'!C196)))</f>
        <v/>
      </c>
      <c r="D199" s="250" t="e">
        <f ca="true">+IF(AND(ISNUMBER(OFFSET('Water Data'!$C$5,0,10*ROW('Water Data'!C193))),BS199="Yes"),100-OFFSET('Water Data'!$C$5,0,10*ROW('Water Data'!C193)),IF(AND(ISNUMBER(OFFSET('Water Data'!$C$5,0,10*ROW('Water Data'!C193))),BS199="No",ISNUMBER(OFFSET('Water Data'!$C$5,0,10*ROW('Water Data'!C193)))),CONCATENATE("[",ROUND(100-OFFSET('Water Data'!$C$5,0,10*ROW('Water Data'!C193)),0),"]"),IF(AND(ISNUMBER(OFFSET('Water Data'!$C$5,0,10*ROW('Water Data'!C193))),BS199="",ISNUMBER(OFFSET('Water Data'!$C$5,0,10*ROW('Water Data'!C193)))),100-OFFSET('Water Data'!$C$5,0,10*ROW('Water Data'!C193)),NA())))</f>
        <v>#N/A</v>
      </c>
      <c r="E199" s="250" t="e">
        <f ca="true">+IF(AND(ISNUMBER(OFFSET('Water Data'!$C$7,0,10*ROW('Water Data'!D193))),BT199="Yes"),OFFSET('Water Data'!$C$7,0,10*ROW('Water Data'!C193)),IF(AND(ISNUMBER(OFFSET('Water Data'!$C$7,0,10*ROW('Water Data'!C193))),BT199="No",ISNUMBER(OFFSET('Water Data'!$C$7,0,10*ROW('Water Data'!C193)))),CONCATENATE("[",ROUND(OFFSET('Water Data'!$C$7,0,10*ROW('Water Data'!C193)),0),"]"),IF(AND(ISNUMBER(OFFSET('Water Data'!$C$7,0,10*ROW('Water Data'!C193))),BT199="",ISNUMBER(OFFSET('Water Data'!$C$7,0,10*ROW('Water Data'!C193)))),OFFSET('Water Data'!$C$7,0,10*ROW('Water Data'!C193)),NA())))</f>
        <v>#N/A</v>
      </c>
      <c r="F199" s="250" t="e">
        <f ca="true">+IF(AND(ISNUMBER(OFFSET('Water Data'!$C$10,0,10*ROW('Water Data'!C193))),BU199="Yes"),OFFSET('Water Data'!$C$10,0,10*ROW('Water Data'!C193)),IF(AND(ISNUMBER(OFFSET('Water Data'!$C$10,0,10*ROW('Water Data'!C193))),BU199="No",ISNUMBER(OFFSET('Water Data'!$C$10,0,10*ROW('Water Data'!C193)))),CONCATENATE("[",ROUND(OFFSET('Water Data'!$C$10,0,10*ROW('Water Data'!C193)),0),"]"),IF(AND(ISNUMBER(OFFSET('Water Data'!$C$10,0,10*ROW('Water Data'!C193))),BU199="",ISNUMBER(OFFSET('Water Data'!$C$10,0,10*ROW('Water Data'!C193)))),OFFSET('Water Data'!$C$10,0,10*ROW('Water Data'!C193)),NA())))</f>
        <v>#N/A</v>
      </c>
      <c r="G199" s="250" t="e">
        <f ca="true">+IF(AND(ISNUMBER(OFFSET('Water Data'!$D$5,0,10*ROW('Water Data'!D193))),BV199="Yes"),100-OFFSET('Water Data'!$D$5,0,10*ROW('Water Data'!D193)),IF(AND(ISNUMBER(OFFSET('Water Data'!$D$5,0,10*ROW('Water Data'!D193))),BV199="No",ISNUMBER(OFFSET('Water Data'!$D$5,0,10*ROW('Water Data'!D193)))),CONCATENATE("[",ROUND(100-OFFSET('Water Data'!$D$5,0,10*ROW('Water Data'!D193)),0),"]"),IF(AND(ISNUMBER(OFFSET('Water Data'!$D$5,0,10*ROW('Water Data'!D193))),BV199="",ISNUMBER(OFFSET('Water Data'!$D$5,0,10*ROW('Water Data'!D193)))),100-OFFSET('Water Data'!$D$5,0,10*ROW('Water Data'!D193)),NA())))</f>
        <v>#N/A</v>
      </c>
      <c r="H199" s="250" t="e">
        <f ca="true">+IF(AND(ISNUMBER(OFFSET('Water Data'!$D$7,0,10*ROW('Water Data'!D193))),BW199="Yes"),OFFSET('Water Data'!$D$7,0,10*ROW('Water Data'!D193)),IF(AND(ISNUMBER(OFFSET('Water Data'!$D$7,0,10*ROW('Water Data'!D193))),BW199="No",ISNUMBER(OFFSET('Water Data'!$D$7,0,10*ROW('Water Data'!D193)))),CONCATENATE("[",ROUND(OFFSET('Water Data'!$C$7,0,10*ROW('Water Data'!D193)),0),"]"),IF(AND(ISNUMBER(OFFSET('Water Data'!$D$7,0,10*ROW('Water Data'!D193))),BW199="",ISNUMBER(OFFSET('Water Data'!$D$7,0,10*ROW('Water Data'!D193)))),OFFSET('Water Data'!$D$7,0,10*ROW('Water Data'!D193)),NA())))</f>
        <v>#N/A</v>
      </c>
      <c r="I199" s="250" t="e">
        <f ca="true">+IF(AND(ISNUMBER(OFFSET('Water Data'!$D$10,0,10*ROW('Water Data'!D193))),BX199="Yes"),OFFSET('Water Data'!$D$10,0,10*ROW('Water Data'!D193)),IF(AND(ISNUMBER(OFFSET('Water Data'!$D$10,0,10*ROW('Water Data'!D193))),BX199="No",ISNUMBER(OFFSET('Water Data'!$D$10,0,10*ROW('Water Data'!D193)))),CONCATENATE("[",ROUND(OFFSET('Water Data'!$D$10,0,10*ROW('Water Data'!D193)),0),"]"),IF(AND(ISNUMBER(OFFSET('Water Data'!$D$10,0,10*ROW('Water Data'!D193))),BX199="",ISNUMBER(OFFSET('Water Data'!$D$10,0,10*ROW('Water Data'!D193)))),OFFSET('Water Data'!$D$10,0,10*ROW('Water Data'!D193)),NA())))</f>
        <v>#N/A</v>
      </c>
      <c r="J199" s="250" t="e">
        <f ca="true">+IF(AND(ISNUMBER(OFFSET('Water Data'!$E$5,0,10*ROW('Water Data'!E193))),BY199="Yes"),100-OFFSET('Water Data'!$E$5,0,10*ROW('Water Data'!E193)),IF(AND(ISNUMBER(OFFSET('Water Data'!$E$5,0,10*ROW('Water Data'!E193))),BY199="No",ISNUMBER(OFFSET('Water Data'!$E$5,0,10*ROW('Water Data'!E193)))),CONCATENATE("[",ROUND(100-OFFSET('Water Data'!$E$5,0,10*ROW('Water Data'!E193)),0),"]"),IF(AND(ISNUMBER(OFFSET('Water Data'!$E$5,0,10*ROW('Water Data'!E193))),BY199="",ISNUMBER(OFFSET('Water Data'!$E$5,0,10*ROW('Water Data'!E193)))),100-OFFSET('Water Data'!$E$5,0,10*ROW('Water Data'!E193)),NA())))</f>
        <v>#N/A</v>
      </c>
      <c r="K199" s="250" t="e">
        <f ca="true">+IF(AND(ISNUMBER(OFFSET('Water Data'!$E$7,0,10*ROW('Water Data'!E193))),BZ199="Yes"),OFFSET('Water Data'!$E$7,0,10*ROW('Water Data'!E193)),IF(AND(ISNUMBER(OFFSET('Water Data'!$E$7,0,10*ROW('Water Data'!E193))),BZ199="No",ISNUMBER(OFFSET('Water Data'!$E$7,0,10*ROW('Water Data'!E193)))),CONCATENATE("[",ROUND(OFFSET('Water Data'!$E$7,0,10*ROW('Water Data'!E193)),0),"]"),IF(AND(ISNUMBER(OFFSET('Water Data'!$E$7,0,10*ROW('Water Data'!E193))),BZ199="",ISNUMBER(OFFSET('Water Data'!$E$7,0,10*ROW('Water Data'!E193)))),OFFSET('Water Data'!$E$7,0,10*ROW('Water Data'!E193)),NA())))</f>
        <v>#N/A</v>
      </c>
      <c r="L199" s="250" t="e">
        <f ca="true">+IF(AND(ISNUMBER(OFFSET('Water Data'!$E$10,0,10*ROW('Water Data'!E193))),CA199="Yes"),OFFSET('Water Data'!$E$10,0,10*ROW('Water Data'!E193)),IF(AND(ISNUMBER(OFFSET('Water Data'!$E$10,0,10*ROW('Water Data'!E193))),CA199="No",ISNUMBER(OFFSET('Water Data'!$E$10,0,10*ROW('Water Data'!E193)))),CONCATENATE("[",ROUND(OFFSET('Water Data'!$E$10,0,10*ROW('Water Data'!E193)),0),"]"),IF(AND(ISNUMBER(OFFSET('Water Data'!$E$10,0,10*ROW('Water Data'!E193))),CA199="",ISNUMBER(OFFSET('Water Data'!$E$10,0,10*ROW('Water Data'!E193)))),OFFSET('Water Data'!$E$10,0,10*ROW('Water Data'!E193)),NA())))</f>
        <v>#N/A</v>
      </c>
      <c r="M199" s="250" t="e">
        <f ca="true">+IF(AND(ISNUMBER(OFFSET('Water Data'!$F$5,0,10*ROW('Water Data'!F193))),CB199="Yes"),100-OFFSET('Water Data'!$F$5,0,10*ROW('Water Data'!F193)),IF(AND(ISNUMBER(OFFSET('Water Data'!$F$5,0,10*ROW('Water Data'!F193))),CB199="No",ISNUMBER(OFFSET('Water Data'!$F$5,0,10*ROW('Water Data'!F193)))),CONCATENATE("[",ROUND(100-OFFSET('Water Data'!$F$5,0,10*ROW('Water Data'!F193)),0),"]"),IF(AND(ISNUMBER(OFFSET('Water Data'!$F$5,0,10*ROW('Water Data'!F193))),CB199="",ISNUMBER(OFFSET('Water Data'!$F$5,0,10*ROW('Water Data'!F193)))),100-OFFSET('Water Data'!$F$5,0,10*ROW('Water Data'!F193)),NA())))</f>
        <v>#N/A</v>
      </c>
      <c r="N199" s="250" t="e">
        <f ca="true">+IF(AND(ISNUMBER(OFFSET('Water Data'!$F$7,0,10*ROW('Water Data'!F193))),CC199="Yes"),OFFSET('Water Data'!$F$7,0,10*ROW('Water Data'!F193)),IF(AND(ISNUMBER(OFFSET('Water Data'!$F$7,0,10*ROW('Water Data'!F193))),CC199="No",ISNUMBER(OFFSET('Water Data'!$F$7,0,10*ROW('Water Data'!F193)))),CONCATENATE("[",ROUND(OFFSET('Water Data'!$F$7,0,10*ROW('Water Data'!F193)),0),"]"),IF(AND(ISNUMBER(OFFSET('Water Data'!$F$7,0,10*ROW('Water Data'!F193))),CC199="",ISNUMBER(OFFSET('Water Data'!$F$7,0,10*ROW('Water Data'!F193)))),OFFSET('Water Data'!$F$7,0,10*ROW('Water Data'!F193)),NA())))</f>
        <v>#N/A</v>
      </c>
      <c r="O199" s="250" t="e">
        <f ca="true">+IF(AND(ISNUMBER(OFFSET('Water Data'!$F$10,0,10*ROW('Water Data'!F193))),CD199="Yes"),OFFSET('Water Data'!$F$10,0,10*ROW('Water Data'!F193)),IF(AND(ISNUMBER(OFFSET('Water Data'!$F$10,0,10*ROW('Water Data'!F193))),CD199="No",ISNUMBER(OFFSET('Water Data'!$F$10,0,10*ROW('Water Data'!F193)))),CONCATENATE("[",ROUND(OFFSET('Water Data'!$F$10,0,10*ROW('Water Data'!F193)),0),"]"),IF(AND(ISNUMBER(OFFSET('Water Data'!$F$10,0,10*ROW('Water Data'!F193))),CD199="",ISNUMBER(OFFSET('Water Data'!$F$10,0,10*ROW('Water Data'!F193)))),OFFSET('Water Data'!$F$10,0,10*ROW('Water Data'!F193)),NA())))</f>
        <v>#N/A</v>
      </c>
      <c r="P199" s="250" t="e">
        <f ca="true">+IF(AND(ISNUMBER(OFFSET('Water Data'!$G$5,0,10*ROW('Water Data'!G193))),CE199="Yes"),100-OFFSET('Water Data'!$G$5,0,10*ROW('Water Data'!G193)),IF(AND(ISNUMBER(OFFSET('Water Data'!$G$5,0,10*ROW('Water Data'!G193))),CE199="No",ISNUMBER(OFFSET('Water Data'!$G$5,0,10*ROW('Water Data'!G193)))),CONCATENATE("[",ROUND(100-OFFSET('Water Data'!$G$5,0,10*ROW('Water Data'!G193)),0),"]"),IF(AND(ISNUMBER(OFFSET('Water Data'!$G$5,0,10*ROW('Water Data'!G193))),CE199="",ISNUMBER(OFFSET('Water Data'!$G$5,0,10*ROW('Water Data'!G193)))),100-OFFSET('Water Data'!$G$5,0,10*ROW('Water Data'!G193)),NA())))</f>
        <v>#N/A</v>
      </c>
      <c r="Q199" s="250" t="e">
        <f ca="true">+IF(AND(ISNUMBER(OFFSET('Water Data'!$G$7,0,10*ROW('Water Data'!G193))),CF199="Yes"),OFFSET('Water Data'!$G$7,0,10*ROW('Water Data'!G193)),IF(AND(ISNUMBER(OFFSET('Water Data'!$G$7,0,10*ROW('Water Data'!G193))),CF199="No",ISNUMBER(OFFSET('Water Data'!$G$7,0,10*ROW('Water Data'!G193)))),CONCATENATE("[",ROUND(OFFSET('Water Data'!$G$7,0,10*ROW('Water Data'!G193)),0),"]"),IF(AND(ISNUMBER(OFFSET('Water Data'!$G$7,0,10*ROW('Water Data'!G193))),CF199="",ISNUMBER(OFFSET('Water Data'!$G$7,0,10*ROW('Water Data'!G193)))),OFFSET('Water Data'!$G$7,0,10*ROW('Water Data'!G193)),NA())))</f>
        <v>#N/A</v>
      </c>
      <c r="R199" s="250" t="e">
        <f ca="true">+IF(AND(ISNUMBER(OFFSET('Water Data'!$G$10,0,10*ROW('Water Data'!G193))),CG199="Yes"),OFFSET('Water Data'!$G$10,0,10*ROW('Water Data'!G193)),IF(AND(ISNUMBER(OFFSET('Water Data'!$G$10,0,10*ROW('Water Data'!G193))),CG199="No",ISNUMBER(OFFSET('Water Data'!$G$10,0,10*ROW('Water Data'!G193)))),CONCATENATE("[",ROUND(OFFSET('Water Data'!$G$10,0,10*ROW('Water Data'!G193)),0),"]"),IF(AND(ISNUMBER(OFFSET('Water Data'!$G$10,0,10*ROW('Water Data'!G193))),CG199="",ISNUMBER(OFFSET('Water Data'!$G$10,0,10*ROW('Water Data'!G193)))),OFFSET('Water Data'!$G$10,0,10*ROW('Water Data'!G193)),NA())))</f>
        <v>#N/A</v>
      </c>
      <c r="S199" s="250" t="e">
        <f ca="true">+IF(AND(ISNUMBER(OFFSET('Water Data'!$H$5,0,10*ROW('Water Data'!H193))),CH199="Yes"),100-OFFSET('Water Data'!$H$5,0,10*ROW('Water Data'!H193)),IF(AND(ISNUMBER(OFFSET('Water Data'!$H$5,0,10*ROW('Water Data'!H193))),CH199="No",ISNUMBER(OFFSET('Water Data'!$H$5,0,10*ROW('Water Data'!H193)))),CONCATENATE("[",ROUND(100-OFFSET('Water Data'!$H$5,0,10*ROW('Water Data'!H193)),0),"]"),IF(AND(ISNUMBER(OFFSET('Water Data'!$H$5,0,10*ROW('Water Data'!H193))),CH199="",ISNUMBER(OFFSET('Water Data'!$H$5,0,10*ROW('Water Data'!H193)))),100-OFFSET('Water Data'!$H$5,0,10*ROW('Water Data'!H193)),NA())))</f>
        <v>#N/A</v>
      </c>
      <c r="T199" s="250" t="e">
        <f ca="true">+IF(AND(ISNUMBER(OFFSET('Water Data'!$H$7,0,10*ROW('Water Data'!H193))),CI199="Yes"),OFFSET('Water Data'!$H$7,0,10*ROW('Water Data'!H193)),IF(AND(ISNUMBER(OFFSET('Water Data'!$H$7,0,10*ROW('Water Data'!H193))),CI199="No",ISNUMBER(OFFSET('Water Data'!$H$7,0,10*ROW('Water Data'!H193)))),CONCATENATE("[",ROUND(OFFSET('Water Data'!$H$7,0,10*ROW('Water Data'!H193)),0),"]"),IF(AND(ISNUMBER(OFFSET('Water Data'!$H$7,0,10*ROW('Water Data'!H193))),CI199="",ISNUMBER(OFFSET('Water Data'!$H$7,0,10*ROW('Water Data'!H193)))),OFFSET('Water Data'!$H$7,0,10*ROW('Water Data'!H193)),NA())))</f>
        <v>#N/A</v>
      </c>
      <c r="U199" s="250" t="e">
        <f ca="true">+IF(AND(ISNUMBER(OFFSET('Water Data'!$H$10,0,10*ROW('Water Data'!H193))),CJ199="Yes"),OFFSET('Water Data'!$H$10,0,10*ROW('Water Data'!H193)),IF(AND(ISNUMBER(OFFSET('Water Data'!$H$10,0,10*ROW('Water Data'!H193))),CJ199="No",ISNUMBER(OFFSET('Water Data'!$H$10,0,10*ROW('Water Data'!H193)))),CONCATENATE("[",ROUND(OFFSET('Water Data'!$H$10,0,10*ROW('Water Data'!H193)),0),"]"),IF(AND(ISNUMBER(OFFSET('Water Data'!$H$10,0,10*ROW('Water Data'!H193))),CJ199="",ISNUMBER(OFFSET('Water Data'!$H$10,0,10*ROW('Water Data'!H193)))),OFFSET('Water Data'!$H$10,0,10*ROW('Water Data'!H193)),NA())))</f>
        <v>#N/A</v>
      </c>
      <c r="V199" s="251" t="e">
        <f ca="true">+IF(AND(ISNUMBER(OFFSET('Sanitation Data'!$C$5,0,10*ROW('Sanitation Data'!C193))),CK199="Yes"),100-OFFSET('Sanitation Data'!$C$5,0,10*ROW('Sanitation Data'!C193)),IF(AND(ISNUMBER(OFFSET('Sanitation Data'!$C$5,0,10*ROW('Sanitation Data'!C193))),CK199="No",ISNUMBER(OFFSET('Sanitation Data'!$C$5,0,10*ROW('Sanitation Data'!C193)))),CONCATENATE("[",ROUND(100-OFFSET('Sanitation Data'!$C$5,0,10*ROW('Sanitation Data'!C193)),0),"]"),IF(AND(ISNUMBER(OFFSET('Sanitation Data'!$C$5,0,10*ROW('Sanitation Data'!C193))),CK199="",ISNUMBER(OFFSET('Sanitation Data'!$C$5,0,10*ROW('Sanitation Data'!C193)))),100-OFFSET('Sanitation Data'!$C$5,0,10*ROW('Sanitation Data'!C193)),NA())))</f>
        <v>#N/A</v>
      </c>
      <c r="W199" s="251" t="e">
        <f ca="true">+IF(AND(ISNUMBER(OFFSET('Sanitation Data'!$C$7,0,10*ROW('Sanitation Data'!C193))),CL199="Yes"),OFFSET('Sanitation Data'!$C$7,0,10*ROW('Sanitation Data'!C193)),IF(AND(ISNUMBER(OFFSET('Sanitation Data'!$C$7,0,10*ROW('Sanitation Data'!C193))),CL199="No",ISNUMBER(OFFSET('Sanitation Data'!$C$7,0,10*ROW('Sanitation Data'!C193)))),CONCATENATE("[",ROUND(OFFSET('Sanitation Data'!$C$7,0,10*ROW('Sanitation Data'!C193)),0),"]"),IF(AND(ISNUMBER(OFFSET('Sanitation Data'!$C$7,0,10*ROW('Sanitation Data'!C193))),CL199="",ISNUMBER(OFFSET('Sanitation Data'!$C$7,0,10*ROW('Sanitation Data'!C193)))),OFFSET('Sanitation Data'!$C$7,0,10*ROW('Sanitation Data'!C193)),NA())))</f>
        <v>#N/A</v>
      </c>
      <c r="X199" s="251" t="e">
        <f ca="true">+IF(AND(ISNUMBER(OFFSET('Sanitation Data'!$C$11,0,10*ROW('Sanitation Data'!C193))),CM199="Yes"),OFFSET('Sanitation Data'!$C$11,0,10*ROW('Sanitation Data'!C193)),IF(AND(ISNUMBER(OFFSET('Sanitation Data'!$C$11,0,10*ROW('Sanitation Data'!C193))),CM199="No",ISNUMBER(OFFSET('Sanitation Data'!$C$11,0,10*ROW('Sanitation Data'!C193)))),CONCATENATE("[",ROUND(OFFSET('Sanitation Data'!$C$11,0,10*ROW('Sanitation Data'!C193)),0),"]"),IF(AND(ISNUMBER(OFFSET('Sanitation Data'!$C$11,0,10*ROW('Sanitation Data'!C193))),CM199="",ISNUMBER(OFFSET('Sanitation Data'!$C$11,0,10*ROW('Sanitation Data'!C193)))),OFFSET('Sanitation Data'!$C$11,0,10*ROW('Sanitation Data'!C193)),NA())))</f>
        <v>#N/A</v>
      </c>
      <c r="Y199" s="251" t="e">
        <f ca="true">+IF(AND(ISNUMBER(OFFSET('Sanitation Data'!$C$12,0,10*ROW('Sanitation Data'!C193))),CN199="Yes"),OFFSET('Sanitation Data'!$C$12,0,10*ROW('Sanitation Data'!C193)),IF(AND(ISNUMBER(OFFSET('Sanitation Data'!$C$12,0,10*ROW('Sanitation Data'!C193))),CN199="No",ISNUMBER(OFFSET('Sanitation Data'!$C$12,0,10*ROW('Sanitation Data'!C193)))),CONCATENATE("[",ROUND(OFFSET('Sanitation Data'!$C$12,0,10*ROW('Sanitation Data'!C193)),0),"]"),IF(AND(ISNUMBER(OFFSET('Sanitation Data'!$C$12,0,10*ROW('Sanitation Data'!C193))),CN199="",ISNUMBER(OFFSET('Sanitation Data'!$C$12,0,10*ROW('Sanitation Data'!C193)))),OFFSET('Sanitation Data'!$C$12,0,10*ROW('Sanitation Data'!C193)),NA())))</f>
        <v>#N/A</v>
      </c>
      <c r="Z199" s="251" t="e">
        <f ca="true">+IF(AND(ISNUMBER(OFFSET('Sanitation Data'!$C$13,0,10*ROW('Sanitation Data'!C193))),CO199="Yes"),OFFSET('Sanitation Data'!$C$13,0,10*ROW('Sanitation Data'!C193)),IF(AND(ISNUMBER(OFFSET('Sanitation Data'!$C$13,0,10*ROW('Sanitation Data'!C193))),CO199="No",ISNUMBER(OFFSET('Sanitation Data'!$C$13,0,10*ROW('Sanitation Data'!C193)))),CONCATENATE("[",ROUND(OFFSET('Sanitation Data'!$C$13,0,10*ROW('Sanitation Data'!C193)),0),"]"),IF(AND(ISNUMBER(OFFSET('Sanitation Data'!$C$13,0,10*ROW('Sanitation Data'!C193))),CO199="",ISNUMBER(OFFSET('Sanitation Data'!$C$13,0,10*ROW('Sanitation Data'!C193)))),OFFSET('Sanitation Data'!$C$13,0,10*ROW('Sanitation Data'!C193)),NA())))</f>
        <v>#N/A</v>
      </c>
      <c r="AA199" s="251" t="e">
        <f ca="true">+IF(AND(ISNUMBER(OFFSET('Sanitation Data'!$D$5,0,10*ROW('Sanitation Data'!D193))),CP199="Yes"),100-OFFSET('Sanitation Data'!$D$5,0,10*ROW('Sanitation Data'!D193)),IF(AND(ISNUMBER(OFFSET('Sanitation Data'!$D$5,0,10*ROW('Sanitation Data'!D193))),CP199="No",ISNUMBER(OFFSET('Sanitation Data'!$D$5,0,10*ROW('Sanitation Data'!D193)))),CONCATENATE("[",ROUND(100-OFFSET('Sanitation Data'!$D$5,0,10*ROW('Sanitation Data'!D193)),0),"]"),IF(AND(ISNUMBER(OFFSET('Sanitation Data'!$D$5,0,10*ROW('Sanitation Data'!D193))),CP199="",ISNUMBER(OFFSET('Sanitation Data'!$D$5,0,10*ROW('Sanitation Data'!D193)))),100-OFFSET('Sanitation Data'!$D$5,0,10*ROW('Sanitation Data'!D193)),NA())))</f>
        <v>#N/A</v>
      </c>
      <c r="AB199" s="251" t="e">
        <f ca="true">+IF(AND(ISNUMBER(OFFSET('Sanitation Data'!$D$7,0,10*ROW('Sanitation Data'!D193))),CQ199="Yes"),OFFSET('Sanitation Data'!$D$7,0,10*ROW('Sanitation Data'!G193)),IF(AND(ISNUMBER(OFFSET('Sanitation Data'!$D$7,0,10*ROW('Sanitation Data'!D193))),CQ199="No",ISNUMBER(OFFSET('Sanitation Data'!$D$7,0,10*ROW('Sanitation Data'!D193)))),CONCATENATE("[",ROUND(OFFSET('Sanitation Data'!$D$7,0,10*ROW('Sanitation Data'!D193)),0),"]"),IF(AND(ISNUMBER(OFFSET('Sanitation Data'!$D$7,0,10*ROW('Sanitation Data'!D193))),CQ199="",ISNUMBER(OFFSET('Sanitation Data'!$D$7,0,10*ROW('Sanitation Data'!D193)))),OFFSET('Sanitation Data'!$D$7,0,10*ROW('Sanitation Data'!D193)),NA())))</f>
        <v>#N/A</v>
      </c>
      <c r="AC199" s="251" t="e">
        <f ca="true">+IF(AND(ISNUMBER(OFFSET('Sanitation Data'!$D$11,0,10*ROW('Sanitation Data'!D193))),CR199="Yes"),OFFSET('Sanitation Data'!$D$11,0,10*ROW('Sanitation Data'!D193)),IF(AND(ISNUMBER(OFFSET('Sanitation Data'!$D$11,0,10*ROW('Sanitation Data'!D193))),CR199="No",ISNUMBER(OFFSET('Sanitation Data'!$D$11,0,10*ROW('Sanitation Data'!D193)))),CONCATENATE("[",ROUND(OFFSET('Sanitation Data'!$D$11,0,10*ROW('Sanitation Data'!D193)),0),"]"),IF(AND(ISNUMBER(OFFSET('Sanitation Data'!$D$11,0,10*ROW('Sanitation Data'!D193))),CR199="",ISNUMBER(OFFSET('Sanitation Data'!$D$11,0,10*ROW('Sanitation Data'!D193)))),OFFSET('Sanitation Data'!$D$11,0,10*ROW('Sanitation Data'!D193)),NA())))</f>
        <v>#N/A</v>
      </c>
      <c r="AD199" s="251" t="e">
        <f ca="true">+IF(AND(ISNUMBER(OFFSET('Sanitation Data'!$D$12,0,10*ROW('Sanitation Data'!D193))),CS199="Yes"),OFFSET('Sanitation Data'!$D$12,0,10*ROW('Sanitation Data'!D193)),IF(AND(ISNUMBER(OFFSET('Sanitation Data'!$D$12,0,10*ROW('Sanitation Data'!D193))),CS199="No",ISNUMBER(OFFSET('Sanitation Data'!$D$12,0,10*ROW('Sanitation Data'!D193)))),CONCATENATE("[",ROUND(OFFSET('Sanitation Data'!$D$12,0,10*ROW('Sanitation Data'!D193)),0),"]"),IF(AND(ISNUMBER(OFFSET('Sanitation Data'!$D$12,0,10*ROW('Sanitation Data'!D193))),CS199="",ISNUMBER(OFFSET('Sanitation Data'!$D$12,0,10*ROW('Sanitation Data'!D193)))),OFFSET('Sanitation Data'!$D$12,0,10*ROW('Sanitation Data'!D193)),NA())))</f>
        <v>#N/A</v>
      </c>
      <c r="AE199" s="251" t="e">
        <f ca="true">+IF(AND(ISNUMBER(OFFSET('Sanitation Data'!$D$13,0,10*ROW('Sanitation Data'!D193))),CT199="Yes"),OFFSET('Sanitation Data'!$D$13,0,10*ROW('Sanitation Data'!D193)),IF(AND(ISNUMBER(OFFSET('Sanitation Data'!$D$13,0,10*ROW('Sanitation Data'!D193))),CT199="No",ISNUMBER(OFFSET('Sanitation Data'!$D$13,0,10*ROW('Sanitation Data'!D193)))),CONCATENATE("[",ROUND(OFFSET('Sanitation Data'!$D$13,0,10*ROW('Sanitation Data'!D193)),0),"]"),IF(AND(ISNUMBER(OFFSET('Sanitation Data'!$D$13,0,10*ROW('Sanitation Data'!D193))),CT199="",ISNUMBER(OFFSET('Sanitation Data'!$D$13,0,10*ROW('Sanitation Data'!D193)))),OFFSET('Sanitation Data'!$D$13,0,10*ROW('Sanitation Data'!D193)),NA())))</f>
        <v>#N/A</v>
      </c>
      <c r="AF199" s="251" t="e">
        <f ca="true">+IF(AND(ISNUMBER(OFFSET('Sanitation Data'!$E$5,0,10*ROW('Sanitation Data'!E193))),CU199="Yes"),100-OFFSET('Sanitation Data'!$E$5,0,10*ROW('Sanitation Data'!E193)),IF(AND(ISNUMBER(OFFSET('Sanitation Data'!$E$5,0,10*ROW('Sanitation Data'!E193))),CU199="No",ISNUMBER(OFFSET('Sanitation Data'!$E$5,0,10*ROW('Sanitation Data'!E193)))),CONCATENATE("[",ROUND(100-OFFSET('Sanitation Data'!$E$5,0,10*ROW('Sanitation Data'!E193)),0),"]"),IF(AND(ISNUMBER(OFFSET('Sanitation Data'!$E$5,0,10*ROW('Sanitation Data'!E193))),CU199="",ISNUMBER(OFFSET('Sanitation Data'!$E$5,0,10*ROW('Sanitation Data'!E193)))),100-OFFSET('Sanitation Data'!$E$5,0,10*ROW('Sanitation Data'!E193)),NA())))</f>
        <v>#N/A</v>
      </c>
      <c r="AG199" s="251" t="e">
        <f ca="true">+IF(AND(ISNUMBER(OFFSET('Sanitation Data'!$E$7,0,10*ROW('Sanitation Data'!E193))),CV199="Yes"),OFFSET('Sanitation Data'!$E$7,0,10*ROW('Sanitation Data'!E193)),IF(AND(ISNUMBER(OFFSET('Sanitation Data'!$E$7,0,10*ROW('Sanitation Data'!E193))),CV199="No",ISNUMBER(OFFSET('Sanitation Data'!$E$7,0,10*ROW('Sanitation Data'!E193)))),CONCATENATE("[",ROUND(OFFSET('Sanitation Data'!$E$7,0,10*ROW('Sanitation Data'!E193)),0),"]"),IF(AND(ISNUMBER(OFFSET('Sanitation Data'!$E$7,0,10*ROW('Sanitation Data'!E193))),CV199="",ISNUMBER(OFFSET('Sanitation Data'!$E$7,0,10*ROW('Sanitation Data'!E193)))),OFFSET('Sanitation Data'!$E$7,0,10*ROW('Sanitation Data'!E193)),NA())))</f>
        <v>#N/A</v>
      </c>
      <c r="AH199" s="251" t="e">
        <f ca="true">+IF(AND(ISNUMBER(OFFSET('Sanitation Data'!$E$11,0,10*ROW('Sanitation Data'!E193))),CW199="Yes"),OFFSET('Sanitation Data'!$E$11,0,10*ROW('Sanitation Data'!E193)),IF(AND(ISNUMBER(OFFSET('Sanitation Data'!$E$11,0,10*ROW('Sanitation Data'!E193))),CW199="No",ISNUMBER(OFFSET('Sanitation Data'!$E$11,0,10*ROW('Sanitation Data'!E193)))),CONCATENATE("[",ROUND(OFFSET('Sanitation Data'!$E$11,0,10*ROW('Sanitation Data'!E193)),0),"]"),IF(AND(ISNUMBER(OFFSET('Sanitation Data'!$E$11,0,10*ROW('Sanitation Data'!E193))),CW199="",ISNUMBER(OFFSET('Sanitation Data'!$E$11,0,10*ROW('Sanitation Data'!E193)))),OFFSET('Sanitation Data'!$E$11,0,10*ROW('Sanitation Data'!E193)),NA())))</f>
        <v>#N/A</v>
      </c>
      <c r="AI199" s="251" t="e">
        <f ca="true">+IF(AND(ISNUMBER(OFFSET('Sanitation Data'!$E$12,0,10*ROW('Sanitation Data'!E193))),CX199="Yes"),OFFSET('Sanitation Data'!$E$12,0,10*ROW('Sanitation Data'!E193)),IF(AND(ISNUMBER(OFFSET('Sanitation Data'!$E$12,0,10*ROW('Sanitation Data'!E193))),CX199="No",ISNUMBER(OFFSET('Sanitation Data'!$E$12,0,10*ROW('Sanitation Data'!E193)))),CONCATENATE("[",ROUND(OFFSET('Sanitation Data'!$E$12,0,10*ROW('Sanitation Data'!E193)),0),"]"),IF(AND(ISNUMBER(OFFSET('Sanitation Data'!$E$12,0,10*ROW('Sanitation Data'!E193))),CX199="",ISNUMBER(OFFSET('Sanitation Data'!$E$12,0,10*ROW('Sanitation Data'!E193)))),OFFSET('Sanitation Data'!$E$12,0,10*ROW('Sanitation Data'!E193)),NA())))</f>
        <v>#N/A</v>
      </c>
      <c r="AJ199" s="251" t="e">
        <f ca="true">+IF(AND(ISNUMBER(OFFSET('Sanitation Data'!$E$13,0,10*ROW('Sanitation Data'!E193))),CY199="Yes"),OFFSET('Sanitation Data'!$E$13,0,10*ROW('Sanitation Data'!E193)),IF(AND(ISNUMBER(OFFSET('Sanitation Data'!$E$13,0,10*ROW('Sanitation Data'!E193))),CY199="No",ISNUMBER(OFFSET('Sanitation Data'!$E$13,0,10*ROW('Sanitation Data'!E193)))),CONCATENATE("[",ROUND(OFFSET('Sanitation Data'!$E$13,0,10*ROW('Sanitation Data'!E193)),0),"]"),IF(AND(ISNUMBER(OFFSET('Sanitation Data'!$E$13,0,10*ROW('Sanitation Data'!E193))),CY199="",ISNUMBER(OFFSET('Sanitation Data'!$E$13,0,10*ROW('Sanitation Data'!E193)))),OFFSET('Sanitation Data'!$E$13,0,10*ROW('Sanitation Data'!E193)),NA())))</f>
        <v>#N/A</v>
      </c>
      <c r="AK199" s="251" t="e">
        <f ca="true">+IF(AND(ISNUMBER(OFFSET('Sanitation Data'!$F$5,0,10*ROW('Sanitation Data'!F193))),CZ199="Yes"),100-OFFSET('Sanitation Data'!$F$5,0,10*ROW('Sanitation Data'!F193)),IF(AND(ISNUMBER(OFFSET('Sanitation Data'!$F$5,0,10*ROW('Sanitation Data'!F193))),CZ199="No",ISNUMBER(OFFSET('Sanitation Data'!$F$5,0,10*ROW('Sanitation Data'!F193)))),CONCATENATE("[",ROUND(100-OFFSET('Sanitation Data'!$F$5,0,10*ROW('Sanitation Data'!F193)),0),"]"),IF(AND(ISNUMBER(OFFSET('Sanitation Data'!$F$5,0,10*ROW('Sanitation Data'!F193))),CZ199="",ISNUMBER(OFFSET('Sanitation Data'!$F$5,0,10*ROW('Sanitation Data'!F193)))),100-OFFSET('Sanitation Data'!$F$5,0,10*ROW('Sanitation Data'!F193)),NA())))</f>
        <v>#N/A</v>
      </c>
      <c r="AL199" s="251" t="e">
        <f ca="true">+IF(AND(ISNUMBER(OFFSET('Sanitation Data'!$F$7,0,10*ROW('Sanitation Data'!F193))),DA199="Yes"),OFFSET('Sanitation Data'!$F$7,0,10*ROW('Sanitation Data'!F193)),IF(AND(ISNUMBER(OFFSET('Sanitation Data'!$F$7,0,10*ROW('Sanitation Data'!F193))),DA199="No",ISNUMBER(OFFSET('Sanitation Data'!$F$7,0,10*ROW('Sanitation Data'!F193)))),CONCATENATE("[",ROUND(OFFSET('Sanitation Data'!$F$7,0,10*ROW('Sanitation Data'!F193)),0),"]"),IF(AND(ISNUMBER(OFFSET('Sanitation Data'!$F$7,0,10*ROW('Sanitation Data'!F193))),DA199="",ISNUMBER(OFFSET('Sanitation Data'!$F$7,0,10*ROW('Sanitation Data'!F193)))),OFFSET('Sanitation Data'!$F$7,0,10*ROW('Sanitation Data'!F193)),NA())))</f>
        <v>#N/A</v>
      </c>
      <c r="AM199" s="251" t="e">
        <f ca="true">+IF(AND(ISNUMBER(OFFSET('Sanitation Data'!$F$11,0,10*ROW('Sanitation Data'!F193))),DB199="Yes"),OFFSET('Sanitation Data'!$F$11,0,10*ROW('Sanitation Data'!F193)),IF(AND(ISNUMBER(OFFSET('Sanitation Data'!$F$11,0,10*ROW('Sanitation Data'!F193))),DB199="No",ISNUMBER(OFFSET('Sanitation Data'!$F$11,0,10*ROW('Sanitation Data'!F193)))),CONCATENATE("[",ROUND(OFFSET('Sanitation Data'!$F$11,0,10*ROW('Sanitation Data'!F193)),0),"]"),IF(AND(ISNUMBER(OFFSET('Sanitation Data'!$F$11,0,10*ROW('Sanitation Data'!F193))),DB199="",ISNUMBER(OFFSET('Sanitation Data'!$F$11,0,10*ROW('Sanitation Data'!F193)))),OFFSET('Sanitation Data'!$F$11,0,10*ROW('Sanitation Data'!F193)),NA())))</f>
        <v>#N/A</v>
      </c>
      <c r="AN199" s="251" t="e">
        <f ca="true">+IF(AND(ISNUMBER(OFFSET('Sanitation Data'!$F$12,0,10*ROW('Sanitation Data'!F193))),DC199="Yes"),OFFSET('Sanitation Data'!$F$12,0,10*ROW('Sanitation Data'!F193)),IF(AND(ISNUMBER(OFFSET('Sanitation Data'!$F$12,0,10*ROW('Sanitation Data'!F193))),DC199="No",ISNUMBER(OFFSET('Sanitation Data'!$F$12,0,10*ROW('Sanitation Data'!F193)))),CONCATENATE("[",ROUND(OFFSET('Sanitation Data'!$F$12,0,10*ROW('Sanitation Data'!F193)),0),"]"),IF(AND(ISNUMBER(OFFSET('Sanitation Data'!$F$12,0,10*ROW('Sanitation Data'!F193))),DC199="",ISNUMBER(OFFSET('Sanitation Data'!$F$12,0,10*ROW('Sanitation Data'!F193)))),OFFSET('Sanitation Data'!$F$12,0,10*ROW('Sanitation Data'!F193)),NA())))</f>
        <v>#N/A</v>
      </c>
      <c r="AO199" s="251" t="e">
        <f ca="true">+IF(AND(ISNUMBER(OFFSET('Sanitation Data'!$F$13,0,10*ROW('Sanitation Data'!F193))),DD199="Yes"),OFFSET('Sanitation Data'!$F$13,0,10*ROW('Sanitation Data'!F193)),IF(AND(ISNUMBER(OFFSET('Sanitation Data'!$F$13,0,10*ROW('Sanitation Data'!F193))),DD199="No",ISNUMBER(OFFSET('Sanitation Data'!$F$13,0,10*ROW('Sanitation Data'!F193)))),CONCATENATE("[",ROUND(OFFSET('Sanitation Data'!$F$13,0,10*ROW('Sanitation Data'!F193)),0),"]"),IF(AND(ISNUMBER(OFFSET('Sanitation Data'!$F$13,0,10*ROW('Sanitation Data'!F193))),DD199="",ISNUMBER(OFFSET('Sanitation Data'!$F$13,0,10*ROW('Sanitation Data'!F193)))),OFFSET('Sanitation Data'!$F$13,0,10*ROW('Sanitation Data'!F193)),NA())))</f>
        <v>#N/A</v>
      </c>
      <c r="AP199" s="251" t="e">
        <f ca="true">+IF(AND(ISNUMBER(OFFSET('Sanitation Data'!$G$5,0,10*ROW('Sanitation Data'!G193))),DE199="Yes"),100-OFFSET('Sanitation Data'!$G$5,0,10*ROW('Sanitation Data'!G193)),IF(AND(ISNUMBER(OFFSET('Sanitation Data'!$G$5,0,10*ROW('Sanitation Data'!G193))),DE199="No",ISNUMBER(OFFSET('Sanitation Data'!$G$5,0,10*ROW('Sanitation Data'!G193)))),CONCATENATE("[",ROUND(100-OFFSET('Sanitation Data'!$G$5,0,10*ROW('Sanitation Data'!G193)),0),"]"),IF(AND(ISNUMBER(OFFSET('Sanitation Data'!$G$5,0,10*ROW('Sanitation Data'!G193))),DE199="",ISNUMBER(OFFSET('Sanitation Data'!$G$5,0,10*ROW('Sanitation Data'!G193)))),100-OFFSET('Sanitation Data'!$G$5,0,10*ROW('Sanitation Data'!G193)),NA())))</f>
        <v>#N/A</v>
      </c>
      <c r="AQ199" s="251" t="e">
        <f ca="true">+IF(AND(ISNUMBER(OFFSET('Sanitation Data'!$G$7,0,10*ROW('Sanitation Data'!G193))),DF199="Yes"),OFFSET('Sanitation Data'!$G$7,0,10*ROW('Sanitation Data'!G193)),IF(AND(ISNUMBER(OFFSET('Sanitation Data'!$G$7,0,10*ROW('Sanitation Data'!G193))),DF199="No",ISNUMBER(OFFSET('Sanitation Data'!$G$7,0,10*ROW('Sanitation Data'!G193)))),CONCATENATE("[",ROUND(OFFSET('Sanitation Data'!$G$7,0,10*ROW('Sanitation Data'!G193)),0),"]"),IF(AND(ISNUMBER(OFFSET('Sanitation Data'!$G$7,0,10*ROW('Sanitation Data'!G193))),DF199="",ISNUMBER(OFFSET('Sanitation Data'!$G$7,0,10*ROW('Sanitation Data'!G193)))),OFFSET('Sanitation Data'!$G$7,0,10*ROW('Sanitation Data'!G193)),NA())))</f>
        <v>#N/A</v>
      </c>
      <c r="AR199" s="251" t="e">
        <f ca="true">+IF(AND(ISNUMBER(OFFSET('Sanitation Data'!$G$11,0,10*ROW('Sanitation Data'!G193))),DG199="Yes"),OFFSET('Sanitation Data'!$G$11,0,10*ROW('Sanitation Data'!G193)),IF(AND(ISNUMBER(OFFSET('Sanitation Data'!$G$11,0,10*ROW('Sanitation Data'!G193))),DG199="No",ISNUMBER(OFFSET('Sanitation Data'!$G$11,0,10*ROW('Sanitation Data'!G193)))),CONCATENATE("[",ROUND(OFFSET('Sanitation Data'!$G$11,0,10*ROW('Sanitation Data'!G193)),0),"]"),IF(AND(ISNUMBER(OFFSET('Sanitation Data'!$G$11,0,10*ROW('Sanitation Data'!G193))),DG199="",ISNUMBER(OFFSET('Sanitation Data'!$G$11,0,10*ROW('Sanitation Data'!G193)))),OFFSET('Sanitation Data'!$G$11,0,10*ROW('Sanitation Data'!G193)),NA())))</f>
        <v>#N/A</v>
      </c>
      <c r="AS199" s="251" t="e">
        <f ca="true">+IF(AND(ISNUMBER(OFFSET('Sanitation Data'!$G$12,0,10*ROW('Sanitation Data'!G193))),DH199="Yes"),OFFSET('Sanitation Data'!$G$12,0,10*ROW('Sanitation Data'!G193)),IF(AND(ISNUMBER(OFFSET('Sanitation Data'!$G$12,0,10*ROW('Sanitation Data'!G193))),DH199="No",ISNUMBER(OFFSET('Sanitation Data'!$G$12,0,10*ROW('Sanitation Data'!G193)))),CONCATENATE("[",ROUND(OFFSET('Sanitation Data'!$G$12,0,10*ROW('Sanitation Data'!G193)),0),"]"),IF(AND(ISNUMBER(OFFSET('Sanitation Data'!$G$12,0,10*ROW('Sanitation Data'!G193))),DH199="",ISNUMBER(OFFSET('Sanitation Data'!$G$12,0,10*ROW('Sanitation Data'!G193)))),OFFSET('Sanitation Data'!$G$12,0,10*ROW('Sanitation Data'!G193)),NA())))</f>
        <v>#N/A</v>
      </c>
      <c r="AT199" s="251" t="e">
        <f ca="true">+IF(AND(ISNUMBER(OFFSET('Sanitation Data'!$G$13,0,10*ROW('Sanitation Data'!G193))),DI199="Yes"),OFFSET('Sanitation Data'!$G$13,0,10*ROW('Sanitation Data'!G193)),IF(AND(ISNUMBER(OFFSET('Sanitation Data'!$G$13,0,10*ROW('Sanitation Data'!G193))),DI199="No",ISNUMBER(OFFSET('Sanitation Data'!$G$13,0,10*ROW('Sanitation Data'!G193)))),CONCATENATE("[",ROUND(OFFSET('Sanitation Data'!$G$13,0,10*ROW('Sanitation Data'!G193)),0),"]"),IF(AND(ISNUMBER(OFFSET('Sanitation Data'!$G$13,0,10*ROW('Sanitation Data'!G193))),DI199="",ISNUMBER(OFFSET('Sanitation Data'!$G$13,0,10*ROW('Sanitation Data'!G193)))),OFFSET('Sanitation Data'!$G$13,0,10*ROW('Sanitation Data'!G193)),NA())))</f>
        <v>#N/A</v>
      </c>
      <c r="AU199" s="251" t="e">
        <f ca="true">+IF(AND(ISNUMBER(OFFSET('Sanitation Data'!$H$5,0,10*ROW('Sanitation Data'!H193))),DJ199="Yes"),100-OFFSET('Sanitation Data'!$H$5,0,10*ROW('Sanitation Data'!H193)),IF(AND(ISNUMBER(OFFSET('Sanitation Data'!$H$5,0,10*ROW('Sanitation Data'!H193))),DJ199="No",ISNUMBER(OFFSET('Sanitation Data'!$H$5,0,10*ROW('Sanitation Data'!H193)))),CONCATENATE("[",ROUND(100-OFFSET('Sanitation Data'!$H$5,0,10*ROW('Sanitation Data'!H193)),0),"]"),IF(AND(ISNUMBER(OFFSET('Sanitation Data'!$H$5,0,10*ROW('Sanitation Data'!H193))),DJ199="",ISNUMBER(OFFSET('Sanitation Data'!$H$5,0,10*ROW('Sanitation Data'!H193)))),100-OFFSET('Sanitation Data'!$H$5,0,10*ROW('Sanitation Data'!H193)),NA())))</f>
        <v>#N/A</v>
      </c>
      <c r="AV199" s="251" t="e">
        <f ca="true">+IF(AND(ISNUMBER(OFFSET('Sanitation Data'!$H$7,0,10*ROW('Sanitation Data'!H193))),DK199="Yes"),OFFSET('Sanitation Data'!$H$7,0,10*ROW('Sanitation Data'!H193)),IF(AND(ISNUMBER(OFFSET('Sanitation Data'!$H$7,0,10*ROW('Sanitation Data'!H193))),DK199="No",ISNUMBER(OFFSET('Sanitation Data'!$H$7,0,10*ROW('Sanitation Data'!H193)))),CONCATENATE("[",ROUND(OFFSET('Sanitation Data'!$H$7,0,10*ROW('Sanitation Data'!H193)),0),"]"),IF(AND(ISNUMBER(OFFSET('Sanitation Data'!$H$7,0,10*ROW('Sanitation Data'!H193))),DK199="",ISNUMBER(OFFSET('Sanitation Data'!$H$7,0,10*ROW('Sanitation Data'!H193)))),OFFSET('Sanitation Data'!$H$7,0,10*ROW('Sanitation Data'!H193)),NA())))</f>
        <v>#N/A</v>
      </c>
      <c r="AW199" s="251" t="e">
        <f ca="true">+IF(AND(ISNUMBER(OFFSET('Sanitation Data'!$H$11,0,10*ROW('Sanitation Data'!H193))),DL199="Yes"),OFFSET('Sanitation Data'!$H$11,0,10*ROW('Sanitation Data'!H193)),IF(AND(ISNUMBER(OFFSET('Sanitation Data'!$H$11,0,10*ROW('Sanitation Data'!H193))),DL199="No",ISNUMBER(OFFSET('Sanitation Data'!$H$11,0,10*ROW('Sanitation Data'!H193)))),CONCATENATE("[",ROUND(OFFSET('Sanitation Data'!$H$11,0,10*ROW('Sanitation Data'!H193)),0),"]"),IF(AND(ISNUMBER(OFFSET('Sanitation Data'!$H$11,0,10*ROW('Sanitation Data'!H193))),DL199="",ISNUMBER(OFFSET('Sanitation Data'!$H$11,0,10*ROW('Sanitation Data'!H193)))),OFFSET('Sanitation Data'!$H$11,0,10*ROW('Sanitation Data'!H193)),NA())))</f>
        <v>#N/A</v>
      </c>
      <c r="AX199" s="251" t="e">
        <f ca="true">+IF(AND(ISNUMBER(OFFSET('Sanitation Data'!$H$12,0,10*ROW('Sanitation Data'!H193))),DM199="Yes"),OFFSET('Sanitation Data'!$H$12,0,10*ROW('Sanitation Data'!H193)),IF(AND(ISNUMBER(OFFSET('Sanitation Data'!$H$12,0,10*ROW('Sanitation Data'!H193))),DM199="No",ISNUMBER(OFFSET('Sanitation Data'!$H$12,0,10*ROW('Sanitation Data'!H193)))),CONCATENATE("[",ROUND(OFFSET('Sanitation Data'!$H$12,0,10*ROW('Sanitation Data'!H193)),0),"]"),IF(AND(ISNUMBER(OFFSET('Sanitation Data'!$H$12,0,10*ROW('Sanitation Data'!H193))),DM199="",ISNUMBER(OFFSET('Sanitation Data'!$H$12,0,10*ROW('Sanitation Data'!H193)))),OFFSET('Sanitation Data'!$H$12,0,10*ROW('Sanitation Data'!H193)),NA())))</f>
        <v>#N/A</v>
      </c>
      <c r="AY199" s="251" t="e">
        <f ca="true">+IF(AND(ISNUMBER(OFFSET('Sanitation Data'!$H$13,0,10*ROW('Sanitation Data'!H193))),DN199="Yes"),OFFSET('Sanitation Data'!$H$13,0,10*ROW('Sanitation Data'!H193)),IF(AND(ISNUMBER(OFFSET('Sanitation Data'!$H$13,0,10*ROW('Sanitation Data'!H193))),DN199="No",ISNUMBER(OFFSET('Sanitation Data'!$H$13,0,10*ROW('Sanitation Data'!H193)))),CONCATENATE("[",ROUND(OFFSET('Sanitation Data'!$H$13,0,10*ROW('Sanitation Data'!H193)),0),"]"),IF(AND(ISNUMBER(OFFSET('Sanitation Data'!$H$13,0,10*ROW('Sanitation Data'!H193))),DN199="",ISNUMBER(OFFSET('Sanitation Data'!$H$13,0,10*ROW('Sanitation Data'!H193)))),OFFSET('Sanitation Data'!$H$13,0,10*ROW('Sanitation Data'!H193)),NA())))</f>
        <v>#N/A</v>
      </c>
      <c r="AZ199" s="252" t="e">
        <f ca="true">+IF(AND(ISNUMBER(OFFSET('Hygiene Data'!$C$6,0,10*ROW('Hygiene Data'!C193))),DO199="Yes"),OFFSET('Hygiene Data'!$C$6,0,10*ROW('Hygiene Data'!C193)),IF(AND(ISNUMBER(OFFSET('Hygiene Data'!$C$6,0,10*ROW('Hygiene Data'!C193))),DO199="No",ISNUMBER(OFFSET('Hygiene Data'!$C$6,0,10*ROW('Hygiene Data'!C193)))),CONCATENATE("[",ROUND(OFFSET('Hygiene Data'!$C$6,0,10*ROW('Hygiene Data'!C193)),0),"]"),IF(AND(ISNUMBER(OFFSET('Hygiene Data'!$C$6,0,10*ROW('Hygiene Data'!C193))),DO199="",ISNUMBER(OFFSET('Hygiene Data'!$C$6,0,10*ROW('Hygiene Data'!C193)))),OFFSET('Hygiene Data'!$C$6,0,10*ROW('Hygiene Data'!C193)),NA())))</f>
        <v>#N/A</v>
      </c>
      <c r="BA199" s="252" t="e">
        <f ca="true">+IF(AND(ISNUMBER(OFFSET('Hygiene Data'!$C$8,0,10*ROW('Hygiene Data'!C193))),DP199="Yes"),OFFSET('Hygiene Data'!$C$8,0,10*ROW('Hygiene Data'!C193)),IF(AND(ISNUMBER(OFFSET('Hygiene Data'!$C$8,0,10*ROW('Hygiene Data'!C193))),DP199="No",ISNUMBER(OFFSET('Hygiene Data'!$C$8,0,10*ROW('Hygiene Data'!C193)))),CONCATENATE("[",ROUND(OFFSET('Hygiene Data'!$C$8,0,10*ROW('Hygiene Data'!C193)),0),"]"),IF(AND(ISNUMBER(OFFSET('Hygiene Data'!$C$8,0,10*ROW('Hygiene Data'!C193))),DP199="",ISNUMBER(OFFSET('Hygiene Data'!$C$8,0,10*ROW('Hygiene Data'!C193)))),OFFSET('Hygiene Data'!$C$8,0,10*ROW('Hygiene Data'!C193)),NA())))</f>
        <v>#N/A</v>
      </c>
      <c r="BB199" s="252" t="e">
        <f ca="true">+IF(AND(ISNUMBER(OFFSET('Hygiene Data'!$C$10,0,10*ROW('Hygiene Data'!C193))),DQ199="Yes"),OFFSET('Hygiene Data'!$C$10,0,10*ROW('Hygiene Data'!C193)),IF(AND(ISNUMBER(OFFSET('Hygiene Data'!$C$10,0,10*ROW('Hygiene Data'!C193))),DQ199="No",ISNUMBER(OFFSET('Hygiene Data'!$C$10,0,10*ROW('Hygiene Data'!C193)))),CONCATENATE("[",ROUND(OFFSET('Hygiene Data'!$C$10,0,10*ROW('Hygiene Data'!C193)),0),"]"),IF(AND(ISNUMBER(OFFSET('Hygiene Data'!$C$10,0,10*ROW('Hygiene Data'!C193))),DQ199="",ISNUMBER(OFFSET('Hygiene Data'!$C$10,0,10*ROW('Hygiene Data'!C193)))),OFFSET('Hygiene Data'!$C$10,0,10*ROW('Hygiene Data'!C193)),NA())))</f>
        <v>#N/A</v>
      </c>
      <c r="BC199" s="252" t="e">
        <f ca="true">+IF(AND(ISNUMBER(OFFSET('Hygiene Data'!$D$6,0,10*ROW('Hygiene Data'!D193))),DR199="Yes"),OFFSET('Hygiene Data'!$D$6,0,10*ROW('Hygiene Data'!D193)),IF(AND(ISNUMBER(OFFSET('Hygiene Data'!$D$6,0,10*ROW('Hygiene Data'!D193))),DR199="No",ISNUMBER(OFFSET('Hygiene Data'!$D$6,0,10*ROW('Hygiene Data'!D193)))),CONCATENATE("[",ROUND(OFFSET('Hygiene Data'!$D$6,0,10*ROW('Hygiene Data'!D193)),0),"]"),IF(AND(ISNUMBER(OFFSET('Hygiene Data'!$D$6,0,10*ROW('Hygiene Data'!D193))),DR199="",ISNUMBER(OFFSET('Hygiene Data'!$D$6,0,10*ROW('Hygiene Data'!D193)))),OFFSET('Hygiene Data'!$D$6,0,10*ROW('Hygiene Data'!D193)),NA())))</f>
        <v>#N/A</v>
      </c>
      <c r="BD199" s="252" t="e">
        <f ca="true">+IF(AND(ISNUMBER(OFFSET('Hygiene Data'!$D$8,0,10*ROW('Hygiene Data'!D193))),DS199="Yes"),OFFSET('Hygiene Data'!$D$8,0,10*ROW('Hygiene Data'!D193)),IF(AND(ISNUMBER(OFFSET('Hygiene Data'!$D$8,0,10*ROW('Hygiene Data'!D193))),DS199="No",ISNUMBER(OFFSET('Hygiene Data'!$D$8,0,10*ROW('Hygiene Data'!D193)))),CONCATENATE("[",ROUND(OFFSET('Hygiene Data'!$D$8,0,10*ROW('Hygiene Data'!D193)),0),"]"),IF(AND(ISNUMBER(OFFSET('Hygiene Data'!$D$8,0,10*ROW('Hygiene Data'!D193))),DS199="",ISNUMBER(OFFSET('Hygiene Data'!$D$8,0,10*ROW('Hygiene Data'!D193)))),OFFSET('Hygiene Data'!$D$8,0,10*ROW('Hygiene Data'!D193)),NA())))</f>
        <v>#N/A</v>
      </c>
      <c r="BE199" s="252" t="e">
        <f ca="true">+IF(AND(ISNUMBER(OFFSET('Hygiene Data'!$D$10,0,10*ROW('Hygiene Data'!D193))),DT199="Yes"),OFFSET('Hygiene Data'!$D$10,0,10*ROW('Hygiene Data'!D193)),IF(AND(ISNUMBER(OFFSET('Hygiene Data'!$D$10,0,10*ROW('Hygiene Data'!D193))),DT199="No",ISNUMBER(OFFSET('Hygiene Data'!$D$10,0,10*ROW('Hygiene Data'!D193)))),CONCATENATE("[",ROUND(OFFSET('Hygiene Data'!$D$10,0,10*ROW('Hygiene Data'!D193)),0),"]"),IF(AND(ISNUMBER(OFFSET('Hygiene Data'!$D$10,0,10*ROW('Hygiene Data'!D193))),DT199="",ISNUMBER(OFFSET('Hygiene Data'!$D$10,0,10*ROW('Hygiene Data'!D193)))),OFFSET('Hygiene Data'!$D$10,0,10*ROW('Hygiene Data'!D193)),NA())))</f>
        <v>#N/A</v>
      </c>
      <c r="BF199" s="252" t="e">
        <f ca="true">+IF(AND(ISNUMBER(OFFSET('Hygiene Data'!$E$6,0,10*ROW('Hygiene Data'!E193))),DU199="Yes"),OFFSET('Hygiene Data'!$E$6,0,10*ROW('Hygiene Data'!E193)),IF(AND(ISNUMBER(OFFSET('Hygiene Data'!$E$6,0,10*ROW('Hygiene Data'!E193))),DU199="No",ISNUMBER(OFFSET('Hygiene Data'!$E$6,0,10*ROW('Hygiene Data'!E193)))),CONCATENATE("[",ROUND(OFFSET('Hygiene Data'!$E$6,0,10*ROW('Hygiene Data'!E193)),0),"]"),IF(AND(ISNUMBER(OFFSET('Hygiene Data'!$E$6,0,10*ROW('Hygiene Data'!E193))),DU199="",ISNUMBER(OFFSET('Hygiene Data'!$E$6,0,10*ROW('Hygiene Data'!E193)))),OFFSET('Hygiene Data'!$E$6,0,10*ROW('Hygiene Data'!E193)),NA())))</f>
        <v>#N/A</v>
      </c>
      <c r="BG199" s="252" t="e">
        <f ca="true">+IF(AND(ISNUMBER(OFFSET('Hygiene Data'!$E$8,0,10*ROW('Hygiene Data'!E193))),DV199="Yes"),OFFSET('Hygiene Data'!$E$8,0,10*ROW('Hygiene Data'!E193)),IF(AND(ISNUMBER(OFFSET('Hygiene Data'!$E$8,0,10*ROW('Hygiene Data'!E193))),DV199="No",ISNUMBER(OFFSET('Hygiene Data'!$E$8,0,10*ROW('Hygiene Data'!E193)))),CONCATENATE("[",ROUND(OFFSET('Hygiene Data'!$E$8,0,10*ROW('Hygiene Data'!E193)),0),"]"),IF(AND(ISNUMBER(OFFSET('Hygiene Data'!$E$8,0,10*ROW('Hygiene Data'!E193))),DV199="",ISNUMBER(OFFSET('Hygiene Data'!$E$8,0,10*ROW('Hygiene Data'!E193)))),OFFSET('Hygiene Data'!$E$8,0,10*ROW('Hygiene Data'!E193)),NA())))</f>
        <v>#N/A</v>
      </c>
      <c r="BH199" s="252" t="e">
        <f ca="true">+IF(AND(ISNUMBER(OFFSET('Hygiene Data'!$E$10,0,10*ROW('Hygiene Data'!E193))),DW199="Yes"),OFFSET('Hygiene Data'!$E$10,0,10*ROW('Hygiene Data'!E193)),IF(AND(ISNUMBER(OFFSET('Hygiene Data'!$E$10,0,10*ROW('Hygiene Data'!E193))),DW199="No",ISNUMBER(OFFSET('Hygiene Data'!$E$10,0,10*ROW('Hygiene Data'!E193)))),CONCATENATE("[",ROUND(OFFSET('Hygiene Data'!$E$10,0,10*ROW('Hygiene Data'!E193)),0),"]"),IF(AND(ISNUMBER(OFFSET('Hygiene Data'!$E$10,0,10*ROW('Hygiene Data'!E193))),DW199="",ISNUMBER(OFFSET('Hygiene Data'!$E$10,0,10*ROW('Hygiene Data'!E193)))),OFFSET('Hygiene Data'!$E$10,0,10*ROW('Hygiene Data'!E193)),NA())))</f>
        <v>#N/A</v>
      </c>
      <c r="BI199" s="252" t="e">
        <f ca="true">+IF(AND(ISNUMBER(OFFSET('Hygiene Data'!$F$6,0,10*ROW('Hygiene Data'!F193))),DX199="Yes"),OFFSET('Hygiene Data'!$F$6,0,10*ROW('Hygiene Data'!F193)),IF(AND(ISNUMBER(OFFSET('Hygiene Data'!$F$6,0,10*ROW('Hygiene Data'!F193))),DX199="No",ISNUMBER(OFFSET('Hygiene Data'!$F$6,0,10*ROW('Hygiene Data'!F193)))),CONCATENATE("[",ROUND(OFFSET('Hygiene Data'!$F$6,0,10*ROW('Hygiene Data'!F193)),0),"]"),IF(AND(ISNUMBER(OFFSET('Hygiene Data'!$F$6,0,10*ROW('Hygiene Data'!F193))),DX199="",ISNUMBER(OFFSET('Hygiene Data'!$F$6,0,10*ROW('Hygiene Data'!F193)))),OFFSET('Hygiene Data'!$F$6,0,10*ROW('Hygiene Data'!F193)),NA())))</f>
        <v>#N/A</v>
      </c>
      <c r="BJ199" s="252" t="e">
        <f ca="true">+IF(AND(ISNUMBER(OFFSET('Hygiene Data'!$F$8,0,10*ROW('Hygiene Data'!F193))),DY199="Yes"),OFFSET('Hygiene Data'!$F$8,0,10*ROW('Hygiene Data'!F193)),IF(AND(ISNUMBER(OFFSET('Hygiene Data'!$F$8,0,10*ROW('Hygiene Data'!F193))),DY199="No",ISNUMBER(OFFSET('Hygiene Data'!$F$8,0,10*ROW('Hygiene Data'!F193)))),CONCATENATE("[",ROUND(OFFSET('Hygiene Data'!$F$8,0,10*ROW('Hygiene Data'!F193)),0),"]"),IF(AND(ISNUMBER(OFFSET('Hygiene Data'!$F$8,0,10*ROW('Hygiene Data'!F193))),DY199="",ISNUMBER(OFFSET('Hygiene Data'!$F$8,0,10*ROW('Hygiene Data'!F193)))),OFFSET('Hygiene Data'!$F$8,0,10*ROW('Hygiene Data'!F193)),NA())))</f>
        <v>#N/A</v>
      </c>
      <c r="BK199" s="252" t="e">
        <f ca="true">+IF(AND(ISNUMBER(OFFSET('Hygiene Data'!$F$10,0,10*ROW('Hygiene Data'!F193))),DZ199="Yes"),OFFSET('Hygiene Data'!$F$10,0,10*ROW('Hygiene Data'!F193)),IF(AND(ISNUMBER(OFFSET('Hygiene Data'!$F$10,0,10*ROW('Hygiene Data'!F193))),DZ199="No",ISNUMBER(OFFSET('Hygiene Data'!$F$10,0,10*ROW('Hygiene Data'!F193)))),CONCATENATE("[",ROUND(OFFSET('Hygiene Data'!$F$10,0,10*ROW('Hygiene Data'!F193)),0),"]"),IF(AND(ISNUMBER(OFFSET('Hygiene Data'!$F$10,0,10*ROW('Hygiene Data'!F193))),DZ199="",ISNUMBER(OFFSET('Hygiene Data'!$F$10,0,10*ROW('Hygiene Data'!F193)))),OFFSET('Hygiene Data'!$F$10,0,10*ROW('Hygiene Data'!F193)),NA())))</f>
        <v>#N/A</v>
      </c>
      <c r="BL199" s="252" t="e">
        <f ca="true">+IF(AND(ISNUMBER(OFFSET('Hygiene Data'!$G$6,0,10*ROW('Hygiene Data'!G193))),EA199="Yes"),OFFSET('Hygiene Data'!$G$6,0,10*ROW('Hygiene Data'!G193)),IF(AND(ISNUMBER(OFFSET('Hygiene Data'!$G$6,0,10*ROW('Hygiene Data'!G193))),EA199="No",ISNUMBER(OFFSET('Hygiene Data'!$G$6,0,10*ROW('Hygiene Data'!G193)))),CONCATENATE("[",ROUND(OFFSET('Hygiene Data'!$G$6,0,10*ROW('Hygiene Data'!G193)),0),"]"),IF(AND(ISNUMBER(OFFSET('Hygiene Data'!$G$6,0,10*ROW('Hygiene Data'!G193))),EA199="",ISNUMBER(OFFSET('Hygiene Data'!$G$6,0,10*ROW('Hygiene Data'!G193)))),OFFSET('Hygiene Data'!$G$6,0,10*ROW('Hygiene Data'!G193)),NA())))</f>
        <v>#N/A</v>
      </c>
      <c r="BM199" s="252" t="e">
        <f ca="true">+IF(AND(ISNUMBER(OFFSET('Hygiene Data'!$G$8,0,10*ROW('Hygiene Data'!G193))),EB199="Yes"),OFFSET('Hygiene Data'!$G$8,0,10*ROW('Hygiene Data'!G193)),IF(AND(ISNUMBER(OFFSET('Hygiene Data'!$G$8,0,10*ROW('Hygiene Data'!G193))),EB199="No",ISNUMBER(OFFSET('Hygiene Data'!$G$8,0,10*ROW('Hygiene Data'!G193)))),CONCATENATE("[",ROUND(OFFSET('Hygiene Data'!$G$8,0,10*ROW('Hygiene Data'!G193)),0),"]"),IF(AND(ISNUMBER(OFFSET('Hygiene Data'!$G$8,0,10*ROW('Hygiene Data'!G193))),EB199="",ISNUMBER(OFFSET('Hygiene Data'!$G$8,0,10*ROW('Hygiene Data'!G193)))),OFFSET('Hygiene Data'!$G$8,0,10*ROW('Hygiene Data'!G193)),NA())))</f>
        <v>#N/A</v>
      </c>
      <c r="BN199" s="252" t="e">
        <f ca="true">+IF(AND(ISNUMBER(OFFSET('Hygiene Data'!$G$10,0,10*ROW('Hygiene Data'!G193))),EC199="Yes"),OFFSET('Hygiene Data'!$G$10,0,10*ROW('Hygiene Data'!G193)),IF(AND(ISNUMBER(OFFSET('Hygiene Data'!$G$10,0,10*ROW('Hygiene Data'!G193))),EC199="No",ISNUMBER(OFFSET('Hygiene Data'!$G$10,0,10*ROW('Hygiene Data'!G193)))),CONCATENATE("[",ROUND(OFFSET('Hygiene Data'!$G$10,0,10*ROW('Hygiene Data'!G193)),0),"]"),IF(AND(ISNUMBER(OFFSET('Hygiene Data'!$G$10,0,10*ROW('Hygiene Data'!G193))),EC199="",ISNUMBER(OFFSET('Hygiene Data'!$G$10,0,10*ROW('Hygiene Data'!G193)))),OFFSET('Hygiene Data'!$G$10,0,10*ROW('Hygiene Data'!G193)),NA())))</f>
        <v>#N/A</v>
      </c>
      <c r="BO199" s="252" t="e">
        <f ca="true">+IF(AND(ISNUMBER(OFFSET('Hygiene Data'!$H$6,0,10*ROW('Hygiene Data'!H193))),ED199="Yes"),OFFSET('Hygiene Data'!$H$6,0,10*ROW('Hygiene Data'!H193)),IF(AND(ISNUMBER(OFFSET('Hygiene Data'!$H$6,0,10*ROW('Hygiene Data'!H193))),ED199="No",ISNUMBER(OFFSET('Hygiene Data'!$H$6,0,10*ROW('Hygiene Data'!H193)))),CONCATENATE("[",ROUND(OFFSET('Hygiene Data'!$H$6,0,10*ROW('Hygiene Data'!H193)),0),"]"),IF(AND(ISNUMBER(OFFSET('Hygiene Data'!$H$6,0,10*ROW('Hygiene Data'!H193))),ED199="",ISNUMBER(OFFSET('Hygiene Data'!$H$6,0,10*ROW('Hygiene Data'!H193)))),OFFSET('Hygiene Data'!$H$6,0,10*ROW('Hygiene Data'!H193)),NA())))</f>
        <v>#N/A</v>
      </c>
      <c r="BP199" s="252" t="e">
        <f ca="true">+IF(AND(ISNUMBER(OFFSET('Hygiene Data'!$H$8,0,10*ROW('Hygiene Data'!H193))),EE199="Yes"),OFFSET('Hygiene Data'!$H$8,0,10*ROW('Hygiene Data'!H193)),IF(AND(ISNUMBER(OFFSET('Hygiene Data'!$H$8,0,10*ROW('Hygiene Data'!H193))),EE199="No",ISNUMBER(OFFSET('Hygiene Data'!$H$8,0,10*ROW('Hygiene Data'!H193)))),CONCATENATE("[",ROUND(OFFSET('Hygiene Data'!$H$8,0,10*ROW('Hygiene Data'!H193)),0),"]"),IF(AND(ISNUMBER(OFFSET('Hygiene Data'!$H$8,0,10*ROW('Hygiene Data'!H193))),EE199="",ISNUMBER(OFFSET('Hygiene Data'!$H$8,0,10*ROW('Hygiene Data'!H193)))),OFFSET('Hygiene Data'!$H$8,0,10*ROW('Hygiene Data'!H193)),NA())))</f>
        <v>#N/A</v>
      </c>
      <c r="BQ199" s="252" t="e">
        <f ca="true">+IF(AND(ISNUMBER(OFFSET('Hygiene Data'!$H$10,0,10*ROW('Hygiene Data'!H193))),EF199="Yes"),OFFSET('Hygiene Data'!$H$10,0,10*ROW('Hygiene Data'!H193)),IF(AND(ISNUMBER(OFFSET('Hygiene Data'!$H$10,0,10*ROW('Hygiene Data'!H193))),EF199="No",ISNUMBER(OFFSET('Hygiene Data'!$H$10,0,10*ROW('Hygiene Data'!H193)))),CONCATENATE("[",ROUND(OFFSET('Hygiene Data'!$H$10,0,10*ROW('Hygiene Data'!H193)),0),"]"),IF(AND(ISNUMBER(OFFSET('Hygiene Data'!$H$10,0,10*ROW('Hygiene Data'!H193))),EF199="",ISNUMBER(OFFSET('Hygiene Data'!$H$10,0,10*ROW('Hygiene Data'!H193)))),OFFSET('Hygiene Data'!$H$10,0,10*ROW('Hygiene Data'!H193)),NA())))</f>
        <v>#N/A</v>
      </c>
      <c r="BS199" s="36" t="str">
        <f ca="true">+IF(OFFSET('Water Data'!$C$28,0,10*ROW('Water Data'!C193))="","",OFFSET('Water Data'!$C$28,0,10*ROW('Water Data'!C193)))</f>
        <v/>
      </c>
      <c r="BT199" s="36" t="str">
        <f ca="true">+IF(OFFSET('Water Data'!$C$29,0,10*ROW('Water Data'!C193))="","",OFFSET('Water Data'!$C$29,0,10*ROW('Water Data'!C193)))</f>
        <v/>
      </c>
      <c r="BU199" s="36" t="str">
        <f ca="true">+IF(OFFSET('Water Data'!$C$30,0,10*ROW('Water Data'!C193))="","",OFFSET('Water Data'!$C$30,0,10*ROW('Water Data'!C193)))</f>
        <v/>
      </c>
      <c r="BV199" s="36" t="str">
        <f ca="true">+IF(OFFSET('Water Data'!$D$28,0,10*ROW('Water Data'!D193))="","",OFFSET('Water Data'!$D$28,0,10*ROW('Water Data'!D193)))</f>
        <v/>
      </c>
      <c r="BW199" s="36" t="str">
        <f ca="true">+IF(OFFSET('Water Data'!$D$29,0,10*ROW('Water Data'!D193))="","",OFFSET('Water Data'!$D$29,0,10*ROW('Water Data'!D193)))</f>
        <v/>
      </c>
      <c r="BX199" s="36" t="str">
        <f ca="true">+IF(OFFSET('Water Data'!$D$30,0,10*ROW('Water Data'!D193))="","",OFFSET('Water Data'!$D$30,0,10*ROW('Water Data'!D193)))</f>
        <v/>
      </c>
      <c r="BY199" s="36" t="str">
        <f ca="true">+IF(OFFSET('Water Data'!$E$28,0,10*ROW('Water Data'!E193))="","",OFFSET('Water Data'!$E$28,0,10*ROW('Water Data'!E193)))</f>
        <v/>
      </c>
      <c r="BZ199" s="36" t="str">
        <f ca="true">+IF(OFFSET('Water Data'!$E$29,0,10*ROW('Water Data'!E193))="","",OFFSET('Water Data'!$E$29,0,10*ROW('Water Data'!E193)))</f>
        <v/>
      </c>
      <c r="CA199" s="36" t="str">
        <f ca="true">+IF(OFFSET('Water Data'!$E$30,0,10*ROW('Water Data'!E193))="","",OFFSET('Water Data'!$E$30,0,10*ROW('Water Data'!E193)))</f>
        <v/>
      </c>
      <c r="CB199" s="36" t="str">
        <f ca="true">+IF(OFFSET('Water Data'!$F$28,0,10*ROW('Water Data'!F193))="","",OFFSET('Water Data'!$F$28,0,10*ROW('Water Data'!F193)))</f>
        <v/>
      </c>
      <c r="CC199" s="36" t="str">
        <f ca="true">+IF(OFFSET('Water Data'!$F$29,0,10*ROW('Water Data'!F193))="","",OFFSET('Water Data'!$F$29,0,10*ROW('Water Data'!F193)))</f>
        <v/>
      </c>
      <c r="CD199" s="36" t="str">
        <f ca="true">+IF(OFFSET('Water Data'!$F$30,0,10*ROW('Water Data'!F193))="","",OFFSET('Water Data'!$F$30,0,10*ROW('Water Data'!F193)))</f>
        <v/>
      </c>
      <c r="CE199" s="36" t="str">
        <f ca="true">+IF(OFFSET('Water Data'!$G$28,0,10*ROW('Water Data'!G193))="","",OFFSET('Water Data'!$G$28,0,10*ROW('Water Data'!G193)))</f>
        <v/>
      </c>
      <c r="CF199" s="36" t="str">
        <f ca="true">+IF(OFFSET('Water Data'!$G$29,0,10*ROW('Water Data'!G193))="","",OFFSET('Water Data'!$G$29,0,10*ROW('Water Data'!G193)))</f>
        <v/>
      </c>
      <c r="CG199" s="36" t="str">
        <f ca="true">+IF(OFFSET('Water Data'!$G$30,0,10*ROW('Water Data'!G193))="","",OFFSET('Water Data'!$G$30,0,10*ROW('Water Data'!G193)))</f>
        <v/>
      </c>
      <c r="CH199" s="36" t="str">
        <f ca="true">+IF(OFFSET('Water Data'!$H$28,0,10*ROW('Water Data'!H193))="","",OFFSET('Water Data'!$H$28,0,10*ROW('Water Data'!H193)))</f>
        <v/>
      </c>
      <c r="CI199" s="36" t="str">
        <f ca="true">+IF(OFFSET('Water Data'!$H$29,0,10*ROW('Water Data'!H193))="","",OFFSET('Water Data'!$H$29,0,10*ROW('Water Data'!H193)))</f>
        <v/>
      </c>
      <c r="CJ199" s="36" t="str">
        <f ca="true">+IF(OFFSET('Water Data'!$H$30,0,10*ROW('Water Data'!H193))="","",OFFSET('Water Data'!$H$30,0,10*ROW('Water Data'!H193)))</f>
        <v/>
      </c>
      <c r="CK199" s="36" t="str">
        <f ca="true">+IF(OFFSET('Sanitation Data'!$C$29,0,10*ROW('Sanitation Data'!C193))="","",OFFSET('Sanitation Data'!$C$29,0,10*ROW('Sanitation Data'!C193)))</f>
        <v/>
      </c>
      <c r="CL199" s="36" t="str">
        <f ca="true">+IF(OFFSET('Sanitation Data'!$C$30,0,10*ROW('Sanitation Data'!C193))="","",OFFSET('Sanitation Data'!$C$30,0,10*ROW('Sanitation Data'!C193)))</f>
        <v/>
      </c>
      <c r="CM199" s="36" t="str">
        <f ca="true">+IF(OFFSET('Sanitation Data'!$C$31,0,10*ROW('Sanitation Data'!C193))="","",OFFSET('Sanitation Data'!$C$31,0,10*ROW('Sanitation Data'!C193)))</f>
        <v/>
      </c>
      <c r="CN199" s="36" t="str">
        <f ca="true">+IF(OFFSET('Sanitation Data'!$C$32,0,10*ROW('Sanitation Data'!C193))="","",OFFSET('Sanitation Data'!$C$32,0,10*ROW('Sanitation Data'!C193)))</f>
        <v/>
      </c>
      <c r="CO199" s="36" t="str">
        <f ca="true">+IF(OFFSET('Sanitation Data'!$C$33,0,10*ROW('Sanitation Data'!C193))="","",OFFSET('Sanitation Data'!$C$33,0,10*ROW('Sanitation Data'!C193)))</f>
        <v/>
      </c>
      <c r="CP199" s="36" t="str">
        <f ca="true">+IF(OFFSET('Sanitation Data'!$D$29,0,10*ROW('Sanitation Data'!D193))="","",OFFSET('Sanitation Data'!$D$29,0,10*ROW('Sanitation Data'!D193)))</f>
        <v/>
      </c>
      <c r="CQ199" s="36" t="str">
        <f ca="true">+IF(OFFSET('Sanitation Data'!$D$30,0,10*ROW('Sanitation Data'!D193))="","",OFFSET('Sanitation Data'!$D$30,0,10*ROW('Sanitation Data'!D193)))</f>
        <v/>
      </c>
      <c r="CR199" s="36" t="str">
        <f ca="true">+IF(OFFSET('Sanitation Data'!$D$31,0,10*ROW('Sanitation Data'!D193))="","",OFFSET('Sanitation Data'!$D$31,0,10*ROW('Sanitation Data'!D193)))</f>
        <v/>
      </c>
      <c r="CS199" s="36" t="str">
        <f ca="true">+IF(OFFSET('Sanitation Data'!$D$32,0,10*ROW('Sanitation Data'!D193))="","",OFFSET('Sanitation Data'!$D$32,0,10*ROW('Sanitation Data'!D193)))</f>
        <v/>
      </c>
      <c r="CT199" s="36" t="str">
        <f ca="true">+IF(OFFSET('Sanitation Data'!$D$33,0,10*ROW('Sanitation Data'!D193))="","",OFFSET('Sanitation Data'!$D$33,0,10*ROW('Sanitation Data'!D193)))</f>
        <v/>
      </c>
      <c r="CU199" s="36" t="str">
        <f ca="true">+IF(OFFSET('Sanitation Data'!$E$29,0,10*ROW('Sanitation Data'!E193))="","",OFFSET('Sanitation Data'!$E$29,0,10*ROW('Sanitation Data'!E193)))</f>
        <v/>
      </c>
      <c r="CV199" s="36" t="str">
        <f ca="true">+IF(OFFSET('Sanitation Data'!$E$30,0,10*ROW('Sanitation Data'!E193))="","",OFFSET('Sanitation Data'!$E$30,0,10*ROW('Sanitation Data'!E193)))</f>
        <v/>
      </c>
      <c r="CW199" s="36" t="str">
        <f ca="true">+IF(OFFSET('Sanitation Data'!$E$31,0,10*ROW('Sanitation Data'!E193))="","",OFFSET('Sanitation Data'!$E$31,0,10*ROW('Sanitation Data'!E193)))</f>
        <v/>
      </c>
      <c r="CX199" s="36" t="str">
        <f ca="true">+IF(OFFSET('Sanitation Data'!$E$32,0,10*ROW('Sanitation Data'!E193))="","",OFFSET('Sanitation Data'!$E$32,0,10*ROW('Sanitation Data'!E193)))</f>
        <v/>
      </c>
      <c r="CY199" s="36" t="str">
        <f ca="true">+IF(OFFSET('Sanitation Data'!$E$33,0,10*ROW('Sanitation Data'!E193))="","",OFFSET('Sanitation Data'!$E$33,0,10*ROW('Sanitation Data'!E193)))</f>
        <v/>
      </c>
      <c r="CZ199" s="36" t="str">
        <f ca="true">+IF(OFFSET('Sanitation Data'!$F$29,0,10*ROW('Sanitation Data'!F193))="","",OFFSET('Sanitation Data'!$F$29,0,10*ROW('Sanitation Data'!F193)))</f>
        <v/>
      </c>
      <c r="DA199" s="36" t="str">
        <f ca="true">+IF(OFFSET('Sanitation Data'!$F$30,0,10*ROW('Sanitation Data'!F193))="","",OFFSET('Sanitation Data'!$F$30,0,10*ROW('Sanitation Data'!F193)))</f>
        <v/>
      </c>
      <c r="DB199" s="36" t="str">
        <f ca="true">+IF(OFFSET('Sanitation Data'!$F$31,0,10*ROW('Sanitation Data'!F193))="","",OFFSET('Sanitation Data'!$F$31,0,10*ROW('Sanitation Data'!F193)))</f>
        <v/>
      </c>
      <c r="DC199" s="36" t="str">
        <f ca="true">+IF(OFFSET('Sanitation Data'!$F$32,0,10*ROW('Sanitation Data'!F193))="","",OFFSET('Sanitation Data'!$F$32,0,10*ROW('Sanitation Data'!F193)))</f>
        <v/>
      </c>
      <c r="DD199" s="36" t="str">
        <f ca="true">+IF(OFFSET('Sanitation Data'!$F$33,0,10*ROW('Sanitation Data'!F193))="","",OFFSET('Sanitation Data'!$F$33,0,10*ROW('Sanitation Data'!F193)))</f>
        <v/>
      </c>
      <c r="DE199" s="36" t="str">
        <f ca="true">+IF(OFFSET('Sanitation Data'!$G$29,0,10*ROW('Sanitation Data'!G193))="","",OFFSET('Sanitation Data'!$G$29,0,10*ROW('Sanitation Data'!G193)))</f>
        <v/>
      </c>
      <c r="DF199" s="36" t="str">
        <f ca="true">+IF(OFFSET('Sanitation Data'!$G$30,0,10*ROW('Sanitation Data'!G193))="","",OFFSET('Sanitation Data'!$G$30,0,10*ROW('Sanitation Data'!G193)))</f>
        <v/>
      </c>
      <c r="DG199" s="36" t="str">
        <f ca="true">+IF(OFFSET('Sanitation Data'!$G$31,0,10*ROW('Sanitation Data'!G193))="","",OFFSET('Sanitation Data'!$G$31,0,10*ROW('Sanitation Data'!G193)))</f>
        <v/>
      </c>
      <c r="DH199" s="36" t="str">
        <f ca="true">+IF(OFFSET('Sanitation Data'!$G$32,0,10*ROW('Sanitation Data'!G193))="","",OFFSET('Sanitation Data'!$G$32,0,10*ROW('Sanitation Data'!G193)))</f>
        <v/>
      </c>
      <c r="DI199" s="36" t="str">
        <f ca="true">+IF(OFFSET('Sanitation Data'!$G$33,0,10*ROW('Sanitation Data'!G193))="","",OFFSET('Sanitation Data'!$G$33,0,10*ROW('Sanitation Data'!G193)))</f>
        <v/>
      </c>
      <c r="DJ199" s="36" t="str">
        <f ca="true">+IF(OFFSET('Sanitation Data'!$H$29,0,10*ROW('Sanitation Data'!H193))="","",OFFSET('Sanitation Data'!$H$29,0,10*ROW('Sanitation Data'!H193)))</f>
        <v/>
      </c>
      <c r="DK199" s="36" t="str">
        <f ca="true">+IF(OFFSET('Sanitation Data'!$H$30,0,10*ROW('Sanitation Data'!H193))="","",OFFSET('Sanitation Data'!$H$30,0,10*ROW('Sanitation Data'!H193)))</f>
        <v/>
      </c>
      <c r="DL199" s="36" t="str">
        <f ca="true">+IF(OFFSET('Sanitation Data'!$H$31,0,10*ROW('Sanitation Data'!H193))="","",OFFSET('Sanitation Data'!$H$31,0,10*ROW('Sanitation Data'!H193)))</f>
        <v/>
      </c>
      <c r="DM199" s="36" t="str">
        <f ca="true">+IF(OFFSET('Sanitation Data'!$H$32,0,10*ROW('Sanitation Data'!H193))="","",OFFSET('Sanitation Data'!$H$32,0,10*ROW('Sanitation Data'!H193)))</f>
        <v/>
      </c>
      <c r="DN199" s="36" t="str">
        <f ca="true">+IF(OFFSET('Sanitation Data'!$H$33,0,10*ROW('Sanitation Data'!H193))="","",OFFSET('Sanitation Data'!$H$33,0,10*ROW('Sanitation Data'!H193)))</f>
        <v/>
      </c>
      <c r="DO199" s="36" t="str">
        <f ca="true">+IF(OFFSET('Hygiene Data'!$C$12,0,10*ROW('Hygiene Data'!C193))="","",OFFSET('Hygiene Data'!$C$12,0,10*ROW('Hygiene Data'!C193)))</f>
        <v/>
      </c>
      <c r="DP199" s="36" t="str">
        <f ca="true">+IF(OFFSET('Hygiene Data'!$C$13,0,10*ROW('Hygiene Data'!C193))="","",OFFSET('Hygiene Data'!$C$13,0,10*ROW('Hygiene Data'!C193)))</f>
        <v/>
      </c>
      <c r="DQ199" s="36" t="str">
        <f ca="true">+IF(OFFSET('Hygiene Data'!$C$14,0,10*ROW('Hygiene Data'!C193))="","",OFFSET('Hygiene Data'!$C$14,0,10*ROW('Hygiene Data'!C193)))</f>
        <v/>
      </c>
      <c r="DR199" s="36" t="str">
        <f ca="true">+IF(OFFSET('Hygiene Data'!$D$12,0,10*ROW('Hygiene Data'!D193))="","",OFFSET('Hygiene Data'!$D$12,0,10*ROW('Hygiene Data'!D193)))</f>
        <v/>
      </c>
      <c r="DS199" s="36" t="str">
        <f ca="true">+IF(OFFSET('Hygiene Data'!$D$13,0,10*ROW('Hygiene Data'!D193))="","",OFFSET('Hygiene Data'!$D$13,0,10*ROW('Hygiene Data'!D193)))</f>
        <v/>
      </c>
      <c r="DT199" s="36" t="str">
        <f ca="true">+IF(OFFSET('Hygiene Data'!$D$14,0,10*ROW('Hygiene Data'!D193))="","",OFFSET('Hygiene Data'!$D$14,0,10*ROW('Hygiene Data'!D193)))</f>
        <v/>
      </c>
      <c r="DU199" s="36" t="str">
        <f ca="true">+IF(OFFSET('Hygiene Data'!$E$12,0,10*ROW('Hygiene Data'!E193))="","",OFFSET('Hygiene Data'!$E$12,0,10*ROW('Hygiene Data'!E193)))</f>
        <v/>
      </c>
      <c r="DV199" s="36" t="str">
        <f ca="true">+IF(OFFSET('Hygiene Data'!$E$13,0,10*ROW('Hygiene Data'!E193))="","",OFFSET('Hygiene Data'!$E$13,0,10*ROW('Hygiene Data'!E193)))</f>
        <v/>
      </c>
      <c r="DW199" s="36" t="str">
        <f ca="true">+IF(OFFSET('Hygiene Data'!$E$14,0,10*ROW('Hygiene Data'!E193))="","",OFFSET('Hygiene Data'!$E$14,0,10*ROW('Hygiene Data'!E193)))</f>
        <v/>
      </c>
      <c r="DX199" s="36" t="str">
        <f ca="true">+IF(OFFSET('Hygiene Data'!$F$12,0,10*ROW('Hygiene Data'!F193))="","",OFFSET('Hygiene Data'!$F$12,0,10*ROW('Hygiene Data'!F193)))</f>
        <v/>
      </c>
      <c r="DY199" s="36" t="str">
        <f ca="true">+IF(OFFSET('Hygiene Data'!$F$13,0,10*ROW('Hygiene Data'!F193))="","",OFFSET('Hygiene Data'!$F$13,0,10*ROW('Hygiene Data'!F193)))</f>
        <v/>
      </c>
      <c r="DZ199" s="36" t="str">
        <f ca="true">+IF(OFFSET('Hygiene Data'!$F$14,0,10*ROW('Hygiene Data'!F193))="","",OFFSET('Hygiene Data'!$F$14,0,10*ROW('Hygiene Data'!F193)))</f>
        <v/>
      </c>
      <c r="EA199" s="36" t="str">
        <f ca="true">+IF(OFFSET('Hygiene Data'!$G$12,0,10*ROW('Hygiene Data'!G193))="","",OFFSET('Hygiene Data'!$G$12,0,10*ROW('Hygiene Data'!G193)))</f>
        <v/>
      </c>
      <c r="EB199" s="36" t="str">
        <f ca="true">+IF(OFFSET('Hygiene Data'!$G$13,0,10*ROW('Hygiene Data'!G193))="","",OFFSET('Hygiene Data'!$G$13,0,10*ROW('Hygiene Data'!G193)))</f>
        <v/>
      </c>
      <c r="EC199" s="36" t="str">
        <f ca="true">+IF(OFFSET('Hygiene Data'!$G$14,0,10*ROW('Hygiene Data'!G193))="","",OFFSET('Hygiene Data'!$G$14,0,10*ROW('Hygiene Data'!G193)))</f>
        <v/>
      </c>
      <c r="ED199" s="36" t="str">
        <f ca="true">+IF(OFFSET('Hygiene Data'!$H$12,0,10*ROW('Hygiene Data'!H193))="","",OFFSET('Hygiene Data'!$H$12,0,10*ROW('Hygiene Data'!H193)))</f>
        <v/>
      </c>
      <c r="EE199" s="36" t="str">
        <f ca="true">+IF(OFFSET('Hygiene Data'!$H$13,0,10*ROW('Hygiene Data'!H193))="","",OFFSET('Hygiene Data'!$H$13,0,10*ROW('Hygiene Data'!H193)))</f>
        <v/>
      </c>
      <c r="EF199" s="36" t="str">
        <f ca="true">+IF(OFFSET('Hygiene Data'!$H$14,0,10*ROW('Hygiene Data'!H193))="","",OFFSET('Hygiene Data'!$H$14,0,10*ROW('Hygiene Data'!H193)))</f>
        <v/>
      </c>
    </row>
    <row r="200" x14ac:dyDescent="0.2">
      <c r="A200" s="59" t="str">
        <f ca="true">+IF(OFFSET('Water Data'!$B$1,0,10*ROW('Water Data'!B197))="","",OFFSET('Water Data'!$B$1,0,10*ROW('Water Data'!B197)))</f>
        <v/>
      </c>
      <c r="B200" s="59" t="str">
        <f ca="true">+IF(OFFSET('Water Data'!$A$3,0,10*ROW('Water Data'!A197))="","",OFFSET('Water Data'!$A$3,0,10*ROW('Water Data'!A197)))</f>
        <v/>
      </c>
      <c r="C200" s="59" t="str">
        <f ca="true">+IF(OFFSET('Water Data'!$C$3,0,10*ROW('Water Data'!C197))="","",OFFSET('Water Data'!$C$3,0,10*ROW('Water Data'!C197)))</f>
        <v/>
      </c>
      <c r="D200" s="250" t="e">
        <f ca="true">+IF(AND(ISNUMBER(OFFSET('Water Data'!$C$5,0,10*ROW('Water Data'!C194))),BS200="Yes"),100-OFFSET('Water Data'!$C$5,0,10*ROW('Water Data'!C194)),IF(AND(ISNUMBER(OFFSET('Water Data'!$C$5,0,10*ROW('Water Data'!C194))),BS200="No",ISNUMBER(OFFSET('Water Data'!$C$5,0,10*ROW('Water Data'!C194)))),CONCATENATE("[",ROUND(100-OFFSET('Water Data'!$C$5,0,10*ROW('Water Data'!C194)),0),"]"),IF(AND(ISNUMBER(OFFSET('Water Data'!$C$5,0,10*ROW('Water Data'!C194))),BS200="",ISNUMBER(OFFSET('Water Data'!$C$5,0,10*ROW('Water Data'!C194)))),100-OFFSET('Water Data'!$C$5,0,10*ROW('Water Data'!C194)),NA())))</f>
        <v>#N/A</v>
      </c>
      <c r="E200" s="250" t="e">
        <f ca="true">+IF(AND(ISNUMBER(OFFSET('Water Data'!$C$7,0,10*ROW('Water Data'!D194))),BT200="Yes"),OFFSET('Water Data'!$C$7,0,10*ROW('Water Data'!C194)),IF(AND(ISNUMBER(OFFSET('Water Data'!$C$7,0,10*ROW('Water Data'!C194))),BT200="No",ISNUMBER(OFFSET('Water Data'!$C$7,0,10*ROW('Water Data'!C194)))),CONCATENATE("[",ROUND(OFFSET('Water Data'!$C$7,0,10*ROW('Water Data'!C194)),0),"]"),IF(AND(ISNUMBER(OFFSET('Water Data'!$C$7,0,10*ROW('Water Data'!C194))),BT200="",ISNUMBER(OFFSET('Water Data'!$C$7,0,10*ROW('Water Data'!C194)))),OFFSET('Water Data'!$C$7,0,10*ROW('Water Data'!C194)),NA())))</f>
        <v>#N/A</v>
      </c>
      <c r="F200" s="250" t="e">
        <f ca="true">+IF(AND(ISNUMBER(OFFSET('Water Data'!$C$10,0,10*ROW('Water Data'!C194))),BU200="Yes"),OFFSET('Water Data'!$C$10,0,10*ROW('Water Data'!C194)),IF(AND(ISNUMBER(OFFSET('Water Data'!$C$10,0,10*ROW('Water Data'!C194))),BU200="No",ISNUMBER(OFFSET('Water Data'!$C$10,0,10*ROW('Water Data'!C194)))),CONCATENATE("[",ROUND(OFFSET('Water Data'!$C$10,0,10*ROW('Water Data'!C194)),0),"]"),IF(AND(ISNUMBER(OFFSET('Water Data'!$C$10,0,10*ROW('Water Data'!C194))),BU200="",ISNUMBER(OFFSET('Water Data'!$C$10,0,10*ROW('Water Data'!C194)))),OFFSET('Water Data'!$C$10,0,10*ROW('Water Data'!C194)),NA())))</f>
        <v>#N/A</v>
      </c>
      <c r="G200" s="250" t="e">
        <f ca="true">+IF(AND(ISNUMBER(OFFSET('Water Data'!$D$5,0,10*ROW('Water Data'!D194))),BV200="Yes"),100-OFFSET('Water Data'!$D$5,0,10*ROW('Water Data'!D194)),IF(AND(ISNUMBER(OFFSET('Water Data'!$D$5,0,10*ROW('Water Data'!D194))),BV200="No",ISNUMBER(OFFSET('Water Data'!$D$5,0,10*ROW('Water Data'!D194)))),CONCATENATE("[",ROUND(100-OFFSET('Water Data'!$D$5,0,10*ROW('Water Data'!D194)),0),"]"),IF(AND(ISNUMBER(OFFSET('Water Data'!$D$5,0,10*ROW('Water Data'!D194))),BV200="",ISNUMBER(OFFSET('Water Data'!$D$5,0,10*ROW('Water Data'!D194)))),100-OFFSET('Water Data'!$D$5,0,10*ROW('Water Data'!D194)),NA())))</f>
        <v>#N/A</v>
      </c>
      <c r="H200" s="250" t="e">
        <f ca="true">+IF(AND(ISNUMBER(OFFSET('Water Data'!$D$7,0,10*ROW('Water Data'!D194))),BW200="Yes"),OFFSET('Water Data'!$D$7,0,10*ROW('Water Data'!D194)),IF(AND(ISNUMBER(OFFSET('Water Data'!$D$7,0,10*ROW('Water Data'!D194))),BW200="No",ISNUMBER(OFFSET('Water Data'!$D$7,0,10*ROW('Water Data'!D194)))),CONCATENATE("[",ROUND(OFFSET('Water Data'!$C$7,0,10*ROW('Water Data'!D194)),0),"]"),IF(AND(ISNUMBER(OFFSET('Water Data'!$D$7,0,10*ROW('Water Data'!D194))),BW200="",ISNUMBER(OFFSET('Water Data'!$D$7,0,10*ROW('Water Data'!D194)))),OFFSET('Water Data'!$D$7,0,10*ROW('Water Data'!D194)),NA())))</f>
        <v>#N/A</v>
      </c>
      <c r="I200" s="250" t="e">
        <f ca="true">+IF(AND(ISNUMBER(OFFSET('Water Data'!$D$10,0,10*ROW('Water Data'!D194))),BX200="Yes"),OFFSET('Water Data'!$D$10,0,10*ROW('Water Data'!D194)),IF(AND(ISNUMBER(OFFSET('Water Data'!$D$10,0,10*ROW('Water Data'!D194))),BX200="No",ISNUMBER(OFFSET('Water Data'!$D$10,0,10*ROW('Water Data'!D194)))),CONCATENATE("[",ROUND(OFFSET('Water Data'!$D$10,0,10*ROW('Water Data'!D194)),0),"]"),IF(AND(ISNUMBER(OFFSET('Water Data'!$D$10,0,10*ROW('Water Data'!D194))),BX200="",ISNUMBER(OFFSET('Water Data'!$D$10,0,10*ROW('Water Data'!D194)))),OFFSET('Water Data'!$D$10,0,10*ROW('Water Data'!D194)),NA())))</f>
        <v>#N/A</v>
      </c>
      <c r="J200" s="250" t="e">
        <f ca="true">+IF(AND(ISNUMBER(OFFSET('Water Data'!$E$5,0,10*ROW('Water Data'!E194))),BY200="Yes"),100-OFFSET('Water Data'!$E$5,0,10*ROW('Water Data'!E194)),IF(AND(ISNUMBER(OFFSET('Water Data'!$E$5,0,10*ROW('Water Data'!E194))),BY200="No",ISNUMBER(OFFSET('Water Data'!$E$5,0,10*ROW('Water Data'!E194)))),CONCATENATE("[",ROUND(100-OFFSET('Water Data'!$E$5,0,10*ROW('Water Data'!E194)),0),"]"),IF(AND(ISNUMBER(OFFSET('Water Data'!$E$5,0,10*ROW('Water Data'!E194))),BY200="",ISNUMBER(OFFSET('Water Data'!$E$5,0,10*ROW('Water Data'!E194)))),100-OFFSET('Water Data'!$E$5,0,10*ROW('Water Data'!E194)),NA())))</f>
        <v>#N/A</v>
      </c>
      <c r="K200" s="250" t="e">
        <f ca="true">+IF(AND(ISNUMBER(OFFSET('Water Data'!$E$7,0,10*ROW('Water Data'!E194))),BZ200="Yes"),OFFSET('Water Data'!$E$7,0,10*ROW('Water Data'!E194)),IF(AND(ISNUMBER(OFFSET('Water Data'!$E$7,0,10*ROW('Water Data'!E194))),BZ200="No",ISNUMBER(OFFSET('Water Data'!$E$7,0,10*ROW('Water Data'!E194)))),CONCATENATE("[",ROUND(OFFSET('Water Data'!$E$7,0,10*ROW('Water Data'!E194)),0),"]"),IF(AND(ISNUMBER(OFFSET('Water Data'!$E$7,0,10*ROW('Water Data'!E194))),BZ200="",ISNUMBER(OFFSET('Water Data'!$E$7,0,10*ROW('Water Data'!E194)))),OFFSET('Water Data'!$E$7,0,10*ROW('Water Data'!E194)),NA())))</f>
        <v>#N/A</v>
      </c>
      <c r="L200" s="250" t="e">
        <f ca="true">+IF(AND(ISNUMBER(OFFSET('Water Data'!$E$10,0,10*ROW('Water Data'!E194))),CA200="Yes"),OFFSET('Water Data'!$E$10,0,10*ROW('Water Data'!E194)),IF(AND(ISNUMBER(OFFSET('Water Data'!$E$10,0,10*ROW('Water Data'!E194))),CA200="No",ISNUMBER(OFFSET('Water Data'!$E$10,0,10*ROW('Water Data'!E194)))),CONCATENATE("[",ROUND(OFFSET('Water Data'!$E$10,0,10*ROW('Water Data'!E194)),0),"]"),IF(AND(ISNUMBER(OFFSET('Water Data'!$E$10,0,10*ROW('Water Data'!E194))),CA200="",ISNUMBER(OFFSET('Water Data'!$E$10,0,10*ROW('Water Data'!E194)))),OFFSET('Water Data'!$E$10,0,10*ROW('Water Data'!E194)),NA())))</f>
        <v>#N/A</v>
      </c>
      <c r="M200" s="250" t="e">
        <f ca="true">+IF(AND(ISNUMBER(OFFSET('Water Data'!$F$5,0,10*ROW('Water Data'!F194))),CB200="Yes"),100-OFFSET('Water Data'!$F$5,0,10*ROW('Water Data'!F194)),IF(AND(ISNUMBER(OFFSET('Water Data'!$F$5,0,10*ROW('Water Data'!F194))),CB200="No",ISNUMBER(OFFSET('Water Data'!$F$5,0,10*ROW('Water Data'!F194)))),CONCATENATE("[",ROUND(100-OFFSET('Water Data'!$F$5,0,10*ROW('Water Data'!F194)),0),"]"),IF(AND(ISNUMBER(OFFSET('Water Data'!$F$5,0,10*ROW('Water Data'!F194))),CB200="",ISNUMBER(OFFSET('Water Data'!$F$5,0,10*ROW('Water Data'!F194)))),100-OFFSET('Water Data'!$F$5,0,10*ROW('Water Data'!F194)),NA())))</f>
        <v>#N/A</v>
      </c>
      <c r="N200" s="250" t="e">
        <f ca="true">+IF(AND(ISNUMBER(OFFSET('Water Data'!$F$7,0,10*ROW('Water Data'!F194))),CC200="Yes"),OFFSET('Water Data'!$F$7,0,10*ROW('Water Data'!F194)),IF(AND(ISNUMBER(OFFSET('Water Data'!$F$7,0,10*ROW('Water Data'!F194))),CC200="No",ISNUMBER(OFFSET('Water Data'!$F$7,0,10*ROW('Water Data'!F194)))),CONCATENATE("[",ROUND(OFFSET('Water Data'!$F$7,0,10*ROW('Water Data'!F194)),0),"]"),IF(AND(ISNUMBER(OFFSET('Water Data'!$F$7,0,10*ROW('Water Data'!F194))),CC200="",ISNUMBER(OFFSET('Water Data'!$F$7,0,10*ROW('Water Data'!F194)))),OFFSET('Water Data'!$F$7,0,10*ROW('Water Data'!F194)),NA())))</f>
        <v>#N/A</v>
      </c>
      <c r="O200" s="250" t="e">
        <f ca="true">+IF(AND(ISNUMBER(OFFSET('Water Data'!$F$10,0,10*ROW('Water Data'!F194))),CD200="Yes"),OFFSET('Water Data'!$F$10,0,10*ROW('Water Data'!F194)),IF(AND(ISNUMBER(OFFSET('Water Data'!$F$10,0,10*ROW('Water Data'!F194))),CD200="No",ISNUMBER(OFFSET('Water Data'!$F$10,0,10*ROW('Water Data'!F194)))),CONCATENATE("[",ROUND(OFFSET('Water Data'!$F$10,0,10*ROW('Water Data'!F194)),0),"]"),IF(AND(ISNUMBER(OFFSET('Water Data'!$F$10,0,10*ROW('Water Data'!F194))),CD200="",ISNUMBER(OFFSET('Water Data'!$F$10,0,10*ROW('Water Data'!F194)))),OFFSET('Water Data'!$F$10,0,10*ROW('Water Data'!F194)),NA())))</f>
        <v>#N/A</v>
      </c>
      <c r="P200" s="250" t="e">
        <f ca="true">+IF(AND(ISNUMBER(OFFSET('Water Data'!$G$5,0,10*ROW('Water Data'!G194))),CE200="Yes"),100-OFFSET('Water Data'!$G$5,0,10*ROW('Water Data'!G194)),IF(AND(ISNUMBER(OFFSET('Water Data'!$G$5,0,10*ROW('Water Data'!G194))),CE200="No",ISNUMBER(OFFSET('Water Data'!$G$5,0,10*ROW('Water Data'!G194)))),CONCATENATE("[",ROUND(100-OFFSET('Water Data'!$G$5,0,10*ROW('Water Data'!G194)),0),"]"),IF(AND(ISNUMBER(OFFSET('Water Data'!$G$5,0,10*ROW('Water Data'!G194))),CE200="",ISNUMBER(OFFSET('Water Data'!$G$5,0,10*ROW('Water Data'!G194)))),100-OFFSET('Water Data'!$G$5,0,10*ROW('Water Data'!G194)),NA())))</f>
        <v>#N/A</v>
      </c>
      <c r="Q200" s="250" t="e">
        <f ca="true">+IF(AND(ISNUMBER(OFFSET('Water Data'!$G$7,0,10*ROW('Water Data'!G194))),CF200="Yes"),OFFSET('Water Data'!$G$7,0,10*ROW('Water Data'!G194)),IF(AND(ISNUMBER(OFFSET('Water Data'!$G$7,0,10*ROW('Water Data'!G194))),CF200="No",ISNUMBER(OFFSET('Water Data'!$G$7,0,10*ROW('Water Data'!G194)))),CONCATENATE("[",ROUND(OFFSET('Water Data'!$G$7,0,10*ROW('Water Data'!G194)),0),"]"),IF(AND(ISNUMBER(OFFSET('Water Data'!$G$7,0,10*ROW('Water Data'!G194))),CF200="",ISNUMBER(OFFSET('Water Data'!$G$7,0,10*ROW('Water Data'!G194)))),OFFSET('Water Data'!$G$7,0,10*ROW('Water Data'!G194)),NA())))</f>
        <v>#N/A</v>
      </c>
      <c r="R200" s="250" t="e">
        <f ca="true">+IF(AND(ISNUMBER(OFFSET('Water Data'!$G$10,0,10*ROW('Water Data'!G194))),CG200="Yes"),OFFSET('Water Data'!$G$10,0,10*ROW('Water Data'!G194)),IF(AND(ISNUMBER(OFFSET('Water Data'!$G$10,0,10*ROW('Water Data'!G194))),CG200="No",ISNUMBER(OFFSET('Water Data'!$G$10,0,10*ROW('Water Data'!G194)))),CONCATENATE("[",ROUND(OFFSET('Water Data'!$G$10,0,10*ROW('Water Data'!G194)),0),"]"),IF(AND(ISNUMBER(OFFSET('Water Data'!$G$10,0,10*ROW('Water Data'!G194))),CG200="",ISNUMBER(OFFSET('Water Data'!$G$10,0,10*ROW('Water Data'!G194)))),OFFSET('Water Data'!$G$10,0,10*ROW('Water Data'!G194)),NA())))</f>
        <v>#N/A</v>
      </c>
      <c r="S200" s="250" t="e">
        <f ca="true">+IF(AND(ISNUMBER(OFFSET('Water Data'!$H$5,0,10*ROW('Water Data'!H194))),CH200="Yes"),100-OFFSET('Water Data'!$H$5,0,10*ROW('Water Data'!H194)),IF(AND(ISNUMBER(OFFSET('Water Data'!$H$5,0,10*ROW('Water Data'!H194))),CH200="No",ISNUMBER(OFFSET('Water Data'!$H$5,0,10*ROW('Water Data'!H194)))),CONCATENATE("[",ROUND(100-OFFSET('Water Data'!$H$5,0,10*ROW('Water Data'!H194)),0),"]"),IF(AND(ISNUMBER(OFFSET('Water Data'!$H$5,0,10*ROW('Water Data'!H194))),CH200="",ISNUMBER(OFFSET('Water Data'!$H$5,0,10*ROW('Water Data'!H194)))),100-OFFSET('Water Data'!$H$5,0,10*ROW('Water Data'!H194)),NA())))</f>
        <v>#N/A</v>
      </c>
      <c r="T200" s="250" t="e">
        <f ca="true">+IF(AND(ISNUMBER(OFFSET('Water Data'!$H$7,0,10*ROW('Water Data'!H194))),CI200="Yes"),OFFSET('Water Data'!$H$7,0,10*ROW('Water Data'!H194)),IF(AND(ISNUMBER(OFFSET('Water Data'!$H$7,0,10*ROW('Water Data'!H194))),CI200="No",ISNUMBER(OFFSET('Water Data'!$H$7,0,10*ROW('Water Data'!H194)))),CONCATENATE("[",ROUND(OFFSET('Water Data'!$H$7,0,10*ROW('Water Data'!H194)),0),"]"),IF(AND(ISNUMBER(OFFSET('Water Data'!$H$7,0,10*ROW('Water Data'!H194))),CI200="",ISNUMBER(OFFSET('Water Data'!$H$7,0,10*ROW('Water Data'!H194)))),OFFSET('Water Data'!$H$7,0,10*ROW('Water Data'!H194)),NA())))</f>
        <v>#N/A</v>
      </c>
      <c r="U200" s="250" t="e">
        <f ca="true">+IF(AND(ISNUMBER(OFFSET('Water Data'!$H$10,0,10*ROW('Water Data'!H194))),CJ200="Yes"),OFFSET('Water Data'!$H$10,0,10*ROW('Water Data'!H194)),IF(AND(ISNUMBER(OFFSET('Water Data'!$H$10,0,10*ROW('Water Data'!H194))),CJ200="No",ISNUMBER(OFFSET('Water Data'!$H$10,0,10*ROW('Water Data'!H194)))),CONCATENATE("[",ROUND(OFFSET('Water Data'!$H$10,0,10*ROW('Water Data'!H194)),0),"]"),IF(AND(ISNUMBER(OFFSET('Water Data'!$H$10,0,10*ROW('Water Data'!H194))),CJ200="",ISNUMBER(OFFSET('Water Data'!$H$10,0,10*ROW('Water Data'!H194)))),OFFSET('Water Data'!$H$10,0,10*ROW('Water Data'!H194)),NA())))</f>
        <v>#N/A</v>
      </c>
      <c r="V200" s="251" t="e">
        <f ca="true">+IF(AND(ISNUMBER(OFFSET('Sanitation Data'!$C$5,0,10*ROW('Sanitation Data'!C194))),CK200="Yes"),100-OFFSET('Sanitation Data'!$C$5,0,10*ROW('Sanitation Data'!C194)),IF(AND(ISNUMBER(OFFSET('Sanitation Data'!$C$5,0,10*ROW('Sanitation Data'!C194))),CK200="No",ISNUMBER(OFFSET('Sanitation Data'!$C$5,0,10*ROW('Sanitation Data'!C194)))),CONCATENATE("[",ROUND(100-OFFSET('Sanitation Data'!$C$5,0,10*ROW('Sanitation Data'!C194)),0),"]"),IF(AND(ISNUMBER(OFFSET('Sanitation Data'!$C$5,0,10*ROW('Sanitation Data'!C194))),CK200="",ISNUMBER(OFFSET('Sanitation Data'!$C$5,0,10*ROW('Sanitation Data'!C194)))),100-OFFSET('Sanitation Data'!$C$5,0,10*ROW('Sanitation Data'!C194)),NA())))</f>
        <v>#N/A</v>
      </c>
      <c r="W200" s="251" t="e">
        <f ca="true">+IF(AND(ISNUMBER(OFFSET('Sanitation Data'!$C$7,0,10*ROW('Sanitation Data'!C194))),CL200="Yes"),OFFSET('Sanitation Data'!$C$7,0,10*ROW('Sanitation Data'!C194)),IF(AND(ISNUMBER(OFFSET('Sanitation Data'!$C$7,0,10*ROW('Sanitation Data'!C194))),CL200="No",ISNUMBER(OFFSET('Sanitation Data'!$C$7,0,10*ROW('Sanitation Data'!C194)))),CONCATENATE("[",ROUND(OFFSET('Sanitation Data'!$C$7,0,10*ROW('Sanitation Data'!C194)),0),"]"),IF(AND(ISNUMBER(OFFSET('Sanitation Data'!$C$7,0,10*ROW('Sanitation Data'!C194))),CL200="",ISNUMBER(OFFSET('Sanitation Data'!$C$7,0,10*ROW('Sanitation Data'!C194)))),OFFSET('Sanitation Data'!$C$7,0,10*ROW('Sanitation Data'!C194)),NA())))</f>
        <v>#N/A</v>
      </c>
      <c r="X200" s="251" t="e">
        <f ca="true">+IF(AND(ISNUMBER(OFFSET('Sanitation Data'!$C$11,0,10*ROW('Sanitation Data'!C194))),CM200="Yes"),OFFSET('Sanitation Data'!$C$11,0,10*ROW('Sanitation Data'!C194)),IF(AND(ISNUMBER(OFFSET('Sanitation Data'!$C$11,0,10*ROW('Sanitation Data'!C194))),CM200="No",ISNUMBER(OFFSET('Sanitation Data'!$C$11,0,10*ROW('Sanitation Data'!C194)))),CONCATENATE("[",ROUND(OFFSET('Sanitation Data'!$C$11,0,10*ROW('Sanitation Data'!C194)),0),"]"),IF(AND(ISNUMBER(OFFSET('Sanitation Data'!$C$11,0,10*ROW('Sanitation Data'!C194))),CM200="",ISNUMBER(OFFSET('Sanitation Data'!$C$11,0,10*ROW('Sanitation Data'!C194)))),OFFSET('Sanitation Data'!$C$11,0,10*ROW('Sanitation Data'!C194)),NA())))</f>
        <v>#N/A</v>
      </c>
      <c r="Y200" s="251" t="e">
        <f ca="true">+IF(AND(ISNUMBER(OFFSET('Sanitation Data'!$C$12,0,10*ROW('Sanitation Data'!C194))),CN200="Yes"),OFFSET('Sanitation Data'!$C$12,0,10*ROW('Sanitation Data'!C194)),IF(AND(ISNUMBER(OFFSET('Sanitation Data'!$C$12,0,10*ROW('Sanitation Data'!C194))),CN200="No",ISNUMBER(OFFSET('Sanitation Data'!$C$12,0,10*ROW('Sanitation Data'!C194)))),CONCATENATE("[",ROUND(OFFSET('Sanitation Data'!$C$12,0,10*ROW('Sanitation Data'!C194)),0),"]"),IF(AND(ISNUMBER(OFFSET('Sanitation Data'!$C$12,0,10*ROW('Sanitation Data'!C194))),CN200="",ISNUMBER(OFFSET('Sanitation Data'!$C$12,0,10*ROW('Sanitation Data'!C194)))),OFFSET('Sanitation Data'!$C$12,0,10*ROW('Sanitation Data'!C194)),NA())))</f>
        <v>#N/A</v>
      </c>
      <c r="Z200" s="251" t="e">
        <f ca="true">+IF(AND(ISNUMBER(OFFSET('Sanitation Data'!$C$13,0,10*ROW('Sanitation Data'!C194))),CO200="Yes"),OFFSET('Sanitation Data'!$C$13,0,10*ROW('Sanitation Data'!C194)),IF(AND(ISNUMBER(OFFSET('Sanitation Data'!$C$13,0,10*ROW('Sanitation Data'!C194))),CO200="No",ISNUMBER(OFFSET('Sanitation Data'!$C$13,0,10*ROW('Sanitation Data'!C194)))),CONCATENATE("[",ROUND(OFFSET('Sanitation Data'!$C$13,0,10*ROW('Sanitation Data'!C194)),0),"]"),IF(AND(ISNUMBER(OFFSET('Sanitation Data'!$C$13,0,10*ROW('Sanitation Data'!C194))),CO200="",ISNUMBER(OFFSET('Sanitation Data'!$C$13,0,10*ROW('Sanitation Data'!C194)))),OFFSET('Sanitation Data'!$C$13,0,10*ROW('Sanitation Data'!C194)),NA())))</f>
        <v>#N/A</v>
      </c>
      <c r="AA200" s="251" t="e">
        <f ca="true">+IF(AND(ISNUMBER(OFFSET('Sanitation Data'!$D$5,0,10*ROW('Sanitation Data'!D194))),CP200="Yes"),100-OFFSET('Sanitation Data'!$D$5,0,10*ROW('Sanitation Data'!D194)),IF(AND(ISNUMBER(OFFSET('Sanitation Data'!$D$5,0,10*ROW('Sanitation Data'!D194))),CP200="No",ISNUMBER(OFFSET('Sanitation Data'!$D$5,0,10*ROW('Sanitation Data'!D194)))),CONCATENATE("[",ROUND(100-OFFSET('Sanitation Data'!$D$5,0,10*ROW('Sanitation Data'!D194)),0),"]"),IF(AND(ISNUMBER(OFFSET('Sanitation Data'!$D$5,0,10*ROW('Sanitation Data'!D194))),CP200="",ISNUMBER(OFFSET('Sanitation Data'!$D$5,0,10*ROW('Sanitation Data'!D194)))),100-OFFSET('Sanitation Data'!$D$5,0,10*ROW('Sanitation Data'!D194)),NA())))</f>
        <v>#N/A</v>
      </c>
      <c r="AB200" s="251" t="e">
        <f ca="true">+IF(AND(ISNUMBER(OFFSET('Sanitation Data'!$D$7,0,10*ROW('Sanitation Data'!D194))),CQ200="Yes"),OFFSET('Sanitation Data'!$D$7,0,10*ROW('Sanitation Data'!G194)),IF(AND(ISNUMBER(OFFSET('Sanitation Data'!$D$7,0,10*ROW('Sanitation Data'!D194))),CQ200="No",ISNUMBER(OFFSET('Sanitation Data'!$D$7,0,10*ROW('Sanitation Data'!D194)))),CONCATENATE("[",ROUND(OFFSET('Sanitation Data'!$D$7,0,10*ROW('Sanitation Data'!D194)),0),"]"),IF(AND(ISNUMBER(OFFSET('Sanitation Data'!$D$7,0,10*ROW('Sanitation Data'!D194))),CQ200="",ISNUMBER(OFFSET('Sanitation Data'!$D$7,0,10*ROW('Sanitation Data'!D194)))),OFFSET('Sanitation Data'!$D$7,0,10*ROW('Sanitation Data'!D194)),NA())))</f>
        <v>#N/A</v>
      </c>
      <c r="AC200" s="251" t="e">
        <f ca="true">+IF(AND(ISNUMBER(OFFSET('Sanitation Data'!$D$11,0,10*ROW('Sanitation Data'!D194))),CR200="Yes"),OFFSET('Sanitation Data'!$D$11,0,10*ROW('Sanitation Data'!D194)),IF(AND(ISNUMBER(OFFSET('Sanitation Data'!$D$11,0,10*ROW('Sanitation Data'!D194))),CR200="No",ISNUMBER(OFFSET('Sanitation Data'!$D$11,0,10*ROW('Sanitation Data'!D194)))),CONCATENATE("[",ROUND(OFFSET('Sanitation Data'!$D$11,0,10*ROW('Sanitation Data'!D194)),0),"]"),IF(AND(ISNUMBER(OFFSET('Sanitation Data'!$D$11,0,10*ROW('Sanitation Data'!D194))),CR200="",ISNUMBER(OFFSET('Sanitation Data'!$D$11,0,10*ROW('Sanitation Data'!D194)))),OFFSET('Sanitation Data'!$D$11,0,10*ROW('Sanitation Data'!D194)),NA())))</f>
        <v>#N/A</v>
      </c>
      <c r="AD200" s="251" t="e">
        <f ca="true">+IF(AND(ISNUMBER(OFFSET('Sanitation Data'!$D$12,0,10*ROW('Sanitation Data'!D194))),CS200="Yes"),OFFSET('Sanitation Data'!$D$12,0,10*ROW('Sanitation Data'!D194)),IF(AND(ISNUMBER(OFFSET('Sanitation Data'!$D$12,0,10*ROW('Sanitation Data'!D194))),CS200="No",ISNUMBER(OFFSET('Sanitation Data'!$D$12,0,10*ROW('Sanitation Data'!D194)))),CONCATENATE("[",ROUND(OFFSET('Sanitation Data'!$D$12,0,10*ROW('Sanitation Data'!D194)),0),"]"),IF(AND(ISNUMBER(OFFSET('Sanitation Data'!$D$12,0,10*ROW('Sanitation Data'!D194))),CS200="",ISNUMBER(OFFSET('Sanitation Data'!$D$12,0,10*ROW('Sanitation Data'!D194)))),OFFSET('Sanitation Data'!$D$12,0,10*ROW('Sanitation Data'!D194)),NA())))</f>
        <v>#N/A</v>
      </c>
      <c r="AE200" s="251" t="e">
        <f ca="true">+IF(AND(ISNUMBER(OFFSET('Sanitation Data'!$D$13,0,10*ROW('Sanitation Data'!D194))),CT200="Yes"),OFFSET('Sanitation Data'!$D$13,0,10*ROW('Sanitation Data'!D194)),IF(AND(ISNUMBER(OFFSET('Sanitation Data'!$D$13,0,10*ROW('Sanitation Data'!D194))),CT200="No",ISNUMBER(OFFSET('Sanitation Data'!$D$13,0,10*ROW('Sanitation Data'!D194)))),CONCATENATE("[",ROUND(OFFSET('Sanitation Data'!$D$13,0,10*ROW('Sanitation Data'!D194)),0),"]"),IF(AND(ISNUMBER(OFFSET('Sanitation Data'!$D$13,0,10*ROW('Sanitation Data'!D194))),CT200="",ISNUMBER(OFFSET('Sanitation Data'!$D$13,0,10*ROW('Sanitation Data'!D194)))),OFFSET('Sanitation Data'!$D$13,0,10*ROW('Sanitation Data'!D194)),NA())))</f>
        <v>#N/A</v>
      </c>
      <c r="AF200" s="251" t="e">
        <f ca="true">+IF(AND(ISNUMBER(OFFSET('Sanitation Data'!$E$5,0,10*ROW('Sanitation Data'!E194))),CU200="Yes"),100-OFFSET('Sanitation Data'!$E$5,0,10*ROW('Sanitation Data'!E194)),IF(AND(ISNUMBER(OFFSET('Sanitation Data'!$E$5,0,10*ROW('Sanitation Data'!E194))),CU200="No",ISNUMBER(OFFSET('Sanitation Data'!$E$5,0,10*ROW('Sanitation Data'!E194)))),CONCATENATE("[",ROUND(100-OFFSET('Sanitation Data'!$E$5,0,10*ROW('Sanitation Data'!E194)),0),"]"),IF(AND(ISNUMBER(OFFSET('Sanitation Data'!$E$5,0,10*ROW('Sanitation Data'!E194))),CU200="",ISNUMBER(OFFSET('Sanitation Data'!$E$5,0,10*ROW('Sanitation Data'!E194)))),100-OFFSET('Sanitation Data'!$E$5,0,10*ROW('Sanitation Data'!E194)),NA())))</f>
        <v>#N/A</v>
      </c>
      <c r="AG200" s="251" t="e">
        <f ca="true">+IF(AND(ISNUMBER(OFFSET('Sanitation Data'!$E$7,0,10*ROW('Sanitation Data'!E194))),CV200="Yes"),OFFSET('Sanitation Data'!$E$7,0,10*ROW('Sanitation Data'!E194)),IF(AND(ISNUMBER(OFFSET('Sanitation Data'!$E$7,0,10*ROW('Sanitation Data'!E194))),CV200="No",ISNUMBER(OFFSET('Sanitation Data'!$E$7,0,10*ROW('Sanitation Data'!E194)))),CONCATENATE("[",ROUND(OFFSET('Sanitation Data'!$E$7,0,10*ROW('Sanitation Data'!E194)),0),"]"),IF(AND(ISNUMBER(OFFSET('Sanitation Data'!$E$7,0,10*ROW('Sanitation Data'!E194))),CV200="",ISNUMBER(OFFSET('Sanitation Data'!$E$7,0,10*ROW('Sanitation Data'!E194)))),OFFSET('Sanitation Data'!$E$7,0,10*ROW('Sanitation Data'!E194)),NA())))</f>
        <v>#N/A</v>
      </c>
      <c r="AH200" s="251" t="e">
        <f ca="true">+IF(AND(ISNUMBER(OFFSET('Sanitation Data'!$E$11,0,10*ROW('Sanitation Data'!E194))),CW200="Yes"),OFFSET('Sanitation Data'!$E$11,0,10*ROW('Sanitation Data'!E194)),IF(AND(ISNUMBER(OFFSET('Sanitation Data'!$E$11,0,10*ROW('Sanitation Data'!E194))),CW200="No",ISNUMBER(OFFSET('Sanitation Data'!$E$11,0,10*ROW('Sanitation Data'!E194)))),CONCATENATE("[",ROUND(OFFSET('Sanitation Data'!$E$11,0,10*ROW('Sanitation Data'!E194)),0),"]"),IF(AND(ISNUMBER(OFFSET('Sanitation Data'!$E$11,0,10*ROW('Sanitation Data'!E194))),CW200="",ISNUMBER(OFFSET('Sanitation Data'!$E$11,0,10*ROW('Sanitation Data'!E194)))),OFFSET('Sanitation Data'!$E$11,0,10*ROW('Sanitation Data'!E194)),NA())))</f>
        <v>#N/A</v>
      </c>
      <c r="AI200" s="251" t="e">
        <f ca="true">+IF(AND(ISNUMBER(OFFSET('Sanitation Data'!$E$12,0,10*ROW('Sanitation Data'!E194))),CX200="Yes"),OFFSET('Sanitation Data'!$E$12,0,10*ROW('Sanitation Data'!E194)),IF(AND(ISNUMBER(OFFSET('Sanitation Data'!$E$12,0,10*ROW('Sanitation Data'!E194))),CX200="No",ISNUMBER(OFFSET('Sanitation Data'!$E$12,0,10*ROW('Sanitation Data'!E194)))),CONCATENATE("[",ROUND(OFFSET('Sanitation Data'!$E$12,0,10*ROW('Sanitation Data'!E194)),0),"]"),IF(AND(ISNUMBER(OFFSET('Sanitation Data'!$E$12,0,10*ROW('Sanitation Data'!E194))),CX200="",ISNUMBER(OFFSET('Sanitation Data'!$E$12,0,10*ROW('Sanitation Data'!E194)))),OFFSET('Sanitation Data'!$E$12,0,10*ROW('Sanitation Data'!E194)),NA())))</f>
        <v>#N/A</v>
      </c>
      <c r="AJ200" s="251" t="e">
        <f ca="true">+IF(AND(ISNUMBER(OFFSET('Sanitation Data'!$E$13,0,10*ROW('Sanitation Data'!E194))),CY200="Yes"),OFFSET('Sanitation Data'!$E$13,0,10*ROW('Sanitation Data'!E194)),IF(AND(ISNUMBER(OFFSET('Sanitation Data'!$E$13,0,10*ROW('Sanitation Data'!E194))),CY200="No",ISNUMBER(OFFSET('Sanitation Data'!$E$13,0,10*ROW('Sanitation Data'!E194)))),CONCATENATE("[",ROUND(OFFSET('Sanitation Data'!$E$13,0,10*ROW('Sanitation Data'!E194)),0),"]"),IF(AND(ISNUMBER(OFFSET('Sanitation Data'!$E$13,0,10*ROW('Sanitation Data'!E194))),CY200="",ISNUMBER(OFFSET('Sanitation Data'!$E$13,0,10*ROW('Sanitation Data'!E194)))),OFFSET('Sanitation Data'!$E$13,0,10*ROW('Sanitation Data'!E194)),NA())))</f>
        <v>#N/A</v>
      </c>
      <c r="AK200" s="251" t="e">
        <f ca="true">+IF(AND(ISNUMBER(OFFSET('Sanitation Data'!$F$5,0,10*ROW('Sanitation Data'!F194))),CZ200="Yes"),100-OFFSET('Sanitation Data'!$F$5,0,10*ROW('Sanitation Data'!F194)),IF(AND(ISNUMBER(OFFSET('Sanitation Data'!$F$5,0,10*ROW('Sanitation Data'!F194))),CZ200="No",ISNUMBER(OFFSET('Sanitation Data'!$F$5,0,10*ROW('Sanitation Data'!F194)))),CONCATENATE("[",ROUND(100-OFFSET('Sanitation Data'!$F$5,0,10*ROW('Sanitation Data'!F194)),0),"]"),IF(AND(ISNUMBER(OFFSET('Sanitation Data'!$F$5,0,10*ROW('Sanitation Data'!F194))),CZ200="",ISNUMBER(OFFSET('Sanitation Data'!$F$5,0,10*ROW('Sanitation Data'!F194)))),100-OFFSET('Sanitation Data'!$F$5,0,10*ROW('Sanitation Data'!F194)),NA())))</f>
        <v>#N/A</v>
      </c>
      <c r="AL200" s="251" t="e">
        <f ca="true">+IF(AND(ISNUMBER(OFFSET('Sanitation Data'!$F$7,0,10*ROW('Sanitation Data'!F194))),DA200="Yes"),OFFSET('Sanitation Data'!$F$7,0,10*ROW('Sanitation Data'!F194)),IF(AND(ISNUMBER(OFFSET('Sanitation Data'!$F$7,0,10*ROW('Sanitation Data'!F194))),DA200="No",ISNUMBER(OFFSET('Sanitation Data'!$F$7,0,10*ROW('Sanitation Data'!F194)))),CONCATENATE("[",ROUND(OFFSET('Sanitation Data'!$F$7,0,10*ROW('Sanitation Data'!F194)),0),"]"),IF(AND(ISNUMBER(OFFSET('Sanitation Data'!$F$7,0,10*ROW('Sanitation Data'!F194))),DA200="",ISNUMBER(OFFSET('Sanitation Data'!$F$7,0,10*ROW('Sanitation Data'!F194)))),OFFSET('Sanitation Data'!$F$7,0,10*ROW('Sanitation Data'!F194)),NA())))</f>
        <v>#N/A</v>
      </c>
      <c r="AM200" s="251" t="e">
        <f ca="true">+IF(AND(ISNUMBER(OFFSET('Sanitation Data'!$F$11,0,10*ROW('Sanitation Data'!F194))),DB200="Yes"),OFFSET('Sanitation Data'!$F$11,0,10*ROW('Sanitation Data'!F194)),IF(AND(ISNUMBER(OFFSET('Sanitation Data'!$F$11,0,10*ROW('Sanitation Data'!F194))),DB200="No",ISNUMBER(OFFSET('Sanitation Data'!$F$11,0,10*ROW('Sanitation Data'!F194)))),CONCATENATE("[",ROUND(OFFSET('Sanitation Data'!$F$11,0,10*ROW('Sanitation Data'!F194)),0),"]"),IF(AND(ISNUMBER(OFFSET('Sanitation Data'!$F$11,0,10*ROW('Sanitation Data'!F194))),DB200="",ISNUMBER(OFFSET('Sanitation Data'!$F$11,0,10*ROW('Sanitation Data'!F194)))),OFFSET('Sanitation Data'!$F$11,0,10*ROW('Sanitation Data'!F194)),NA())))</f>
        <v>#N/A</v>
      </c>
      <c r="AN200" s="251" t="e">
        <f ca="true">+IF(AND(ISNUMBER(OFFSET('Sanitation Data'!$F$12,0,10*ROW('Sanitation Data'!F194))),DC200="Yes"),OFFSET('Sanitation Data'!$F$12,0,10*ROW('Sanitation Data'!F194)),IF(AND(ISNUMBER(OFFSET('Sanitation Data'!$F$12,0,10*ROW('Sanitation Data'!F194))),DC200="No",ISNUMBER(OFFSET('Sanitation Data'!$F$12,0,10*ROW('Sanitation Data'!F194)))),CONCATENATE("[",ROUND(OFFSET('Sanitation Data'!$F$12,0,10*ROW('Sanitation Data'!F194)),0),"]"),IF(AND(ISNUMBER(OFFSET('Sanitation Data'!$F$12,0,10*ROW('Sanitation Data'!F194))),DC200="",ISNUMBER(OFFSET('Sanitation Data'!$F$12,0,10*ROW('Sanitation Data'!F194)))),OFFSET('Sanitation Data'!$F$12,0,10*ROW('Sanitation Data'!F194)),NA())))</f>
        <v>#N/A</v>
      </c>
      <c r="AO200" s="251" t="e">
        <f ca="true">+IF(AND(ISNUMBER(OFFSET('Sanitation Data'!$F$13,0,10*ROW('Sanitation Data'!F194))),DD200="Yes"),OFFSET('Sanitation Data'!$F$13,0,10*ROW('Sanitation Data'!F194)),IF(AND(ISNUMBER(OFFSET('Sanitation Data'!$F$13,0,10*ROW('Sanitation Data'!F194))),DD200="No",ISNUMBER(OFFSET('Sanitation Data'!$F$13,0,10*ROW('Sanitation Data'!F194)))),CONCATENATE("[",ROUND(OFFSET('Sanitation Data'!$F$13,0,10*ROW('Sanitation Data'!F194)),0),"]"),IF(AND(ISNUMBER(OFFSET('Sanitation Data'!$F$13,0,10*ROW('Sanitation Data'!F194))),DD200="",ISNUMBER(OFFSET('Sanitation Data'!$F$13,0,10*ROW('Sanitation Data'!F194)))),OFFSET('Sanitation Data'!$F$13,0,10*ROW('Sanitation Data'!F194)),NA())))</f>
        <v>#N/A</v>
      </c>
      <c r="AP200" s="251" t="e">
        <f ca="true">+IF(AND(ISNUMBER(OFFSET('Sanitation Data'!$G$5,0,10*ROW('Sanitation Data'!G194))),DE200="Yes"),100-OFFSET('Sanitation Data'!$G$5,0,10*ROW('Sanitation Data'!G194)),IF(AND(ISNUMBER(OFFSET('Sanitation Data'!$G$5,0,10*ROW('Sanitation Data'!G194))),DE200="No",ISNUMBER(OFFSET('Sanitation Data'!$G$5,0,10*ROW('Sanitation Data'!G194)))),CONCATENATE("[",ROUND(100-OFFSET('Sanitation Data'!$G$5,0,10*ROW('Sanitation Data'!G194)),0),"]"),IF(AND(ISNUMBER(OFFSET('Sanitation Data'!$G$5,0,10*ROW('Sanitation Data'!G194))),DE200="",ISNUMBER(OFFSET('Sanitation Data'!$G$5,0,10*ROW('Sanitation Data'!G194)))),100-OFFSET('Sanitation Data'!$G$5,0,10*ROW('Sanitation Data'!G194)),NA())))</f>
        <v>#N/A</v>
      </c>
      <c r="AQ200" s="251" t="e">
        <f ca="true">+IF(AND(ISNUMBER(OFFSET('Sanitation Data'!$G$7,0,10*ROW('Sanitation Data'!G194))),DF200="Yes"),OFFSET('Sanitation Data'!$G$7,0,10*ROW('Sanitation Data'!G194)),IF(AND(ISNUMBER(OFFSET('Sanitation Data'!$G$7,0,10*ROW('Sanitation Data'!G194))),DF200="No",ISNUMBER(OFFSET('Sanitation Data'!$G$7,0,10*ROW('Sanitation Data'!G194)))),CONCATENATE("[",ROUND(OFFSET('Sanitation Data'!$G$7,0,10*ROW('Sanitation Data'!G194)),0),"]"),IF(AND(ISNUMBER(OFFSET('Sanitation Data'!$G$7,0,10*ROW('Sanitation Data'!G194))),DF200="",ISNUMBER(OFFSET('Sanitation Data'!$G$7,0,10*ROW('Sanitation Data'!G194)))),OFFSET('Sanitation Data'!$G$7,0,10*ROW('Sanitation Data'!G194)),NA())))</f>
        <v>#N/A</v>
      </c>
      <c r="AR200" s="251" t="e">
        <f ca="true">+IF(AND(ISNUMBER(OFFSET('Sanitation Data'!$G$11,0,10*ROW('Sanitation Data'!G194))),DG200="Yes"),OFFSET('Sanitation Data'!$G$11,0,10*ROW('Sanitation Data'!G194)),IF(AND(ISNUMBER(OFFSET('Sanitation Data'!$G$11,0,10*ROW('Sanitation Data'!G194))),DG200="No",ISNUMBER(OFFSET('Sanitation Data'!$G$11,0,10*ROW('Sanitation Data'!G194)))),CONCATENATE("[",ROUND(OFFSET('Sanitation Data'!$G$11,0,10*ROW('Sanitation Data'!G194)),0),"]"),IF(AND(ISNUMBER(OFFSET('Sanitation Data'!$G$11,0,10*ROW('Sanitation Data'!G194))),DG200="",ISNUMBER(OFFSET('Sanitation Data'!$G$11,0,10*ROW('Sanitation Data'!G194)))),OFFSET('Sanitation Data'!$G$11,0,10*ROW('Sanitation Data'!G194)),NA())))</f>
        <v>#N/A</v>
      </c>
      <c r="AS200" s="251" t="e">
        <f ca="true">+IF(AND(ISNUMBER(OFFSET('Sanitation Data'!$G$12,0,10*ROW('Sanitation Data'!G194))),DH200="Yes"),OFFSET('Sanitation Data'!$G$12,0,10*ROW('Sanitation Data'!G194)),IF(AND(ISNUMBER(OFFSET('Sanitation Data'!$G$12,0,10*ROW('Sanitation Data'!G194))),DH200="No",ISNUMBER(OFFSET('Sanitation Data'!$G$12,0,10*ROW('Sanitation Data'!G194)))),CONCATENATE("[",ROUND(OFFSET('Sanitation Data'!$G$12,0,10*ROW('Sanitation Data'!G194)),0),"]"),IF(AND(ISNUMBER(OFFSET('Sanitation Data'!$G$12,0,10*ROW('Sanitation Data'!G194))),DH200="",ISNUMBER(OFFSET('Sanitation Data'!$G$12,0,10*ROW('Sanitation Data'!G194)))),OFFSET('Sanitation Data'!$G$12,0,10*ROW('Sanitation Data'!G194)),NA())))</f>
        <v>#N/A</v>
      </c>
      <c r="AT200" s="251" t="e">
        <f ca="true">+IF(AND(ISNUMBER(OFFSET('Sanitation Data'!$G$13,0,10*ROW('Sanitation Data'!G194))),DI200="Yes"),OFFSET('Sanitation Data'!$G$13,0,10*ROW('Sanitation Data'!G194)),IF(AND(ISNUMBER(OFFSET('Sanitation Data'!$G$13,0,10*ROW('Sanitation Data'!G194))),DI200="No",ISNUMBER(OFFSET('Sanitation Data'!$G$13,0,10*ROW('Sanitation Data'!G194)))),CONCATENATE("[",ROUND(OFFSET('Sanitation Data'!$G$13,0,10*ROW('Sanitation Data'!G194)),0),"]"),IF(AND(ISNUMBER(OFFSET('Sanitation Data'!$G$13,0,10*ROW('Sanitation Data'!G194))),DI200="",ISNUMBER(OFFSET('Sanitation Data'!$G$13,0,10*ROW('Sanitation Data'!G194)))),OFFSET('Sanitation Data'!$G$13,0,10*ROW('Sanitation Data'!G194)),NA())))</f>
        <v>#N/A</v>
      </c>
      <c r="AU200" s="251" t="e">
        <f ca="true">+IF(AND(ISNUMBER(OFFSET('Sanitation Data'!$H$5,0,10*ROW('Sanitation Data'!H194))),DJ200="Yes"),100-OFFSET('Sanitation Data'!$H$5,0,10*ROW('Sanitation Data'!H194)),IF(AND(ISNUMBER(OFFSET('Sanitation Data'!$H$5,0,10*ROW('Sanitation Data'!H194))),DJ200="No",ISNUMBER(OFFSET('Sanitation Data'!$H$5,0,10*ROW('Sanitation Data'!H194)))),CONCATENATE("[",ROUND(100-OFFSET('Sanitation Data'!$H$5,0,10*ROW('Sanitation Data'!H194)),0),"]"),IF(AND(ISNUMBER(OFFSET('Sanitation Data'!$H$5,0,10*ROW('Sanitation Data'!H194))),DJ200="",ISNUMBER(OFFSET('Sanitation Data'!$H$5,0,10*ROW('Sanitation Data'!H194)))),100-OFFSET('Sanitation Data'!$H$5,0,10*ROW('Sanitation Data'!H194)),NA())))</f>
        <v>#N/A</v>
      </c>
      <c r="AV200" s="251" t="e">
        <f ca="true">+IF(AND(ISNUMBER(OFFSET('Sanitation Data'!$H$7,0,10*ROW('Sanitation Data'!H194))),DK200="Yes"),OFFSET('Sanitation Data'!$H$7,0,10*ROW('Sanitation Data'!H194)),IF(AND(ISNUMBER(OFFSET('Sanitation Data'!$H$7,0,10*ROW('Sanitation Data'!H194))),DK200="No",ISNUMBER(OFFSET('Sanitation Data'!$H$7,0,10*ROW('Sanitation Data'!H194)))),CONCATENATE("[",ROUND(OFFSET('Sanitation Data'!$H$7,0,10*ROW('Sanitation Data'!H194)),0),"]"),IF(AND(ISNUMBER(OFFSET('Sanitation Data'!$H$7,0,10*ROW('Sanitation Data'!H194))),DK200="",ISNUMBER(OFFSET('Sanitation Data'!$H$7,0,10*ROW('Sanitation Data'!H194)))),OFFSET('Sanitation Data'!$H$7,0,10*ROW('Sanitation Data'!H194)),NA())))</f>
        <v>#N/A</v>
      </c>
      <c r="AW200" s="251" t="e">
        <f ca="true">+IF(AND(ISNUMBER(OFFSET('Sanitation Data'!$H$11,0,10*ROW('Sanitation Data'!H194))),DL200="Yes"),OFFSET('Sanitation Data'!$H$11,0,10*ROW('Sanitation Data'!H194)),IF(AND(ISNUMBER(OFFSET('Sanitation Data'!$H$11,0,10*ROW('Sanitation Data'!H194))),DL200="No",ISNUMBER(OFFSET('Sanitation Data'!$H$11,0,10*ROW('Sanitation Data'!H194)))),CONCATENATE("[",ROUND(OFFSET('Sanitation Data'!$H$11,0,10*ROW('Sanitation Data'!H194)),0),"]"),IF(AND(ISNUMBER(OFFSET('Sanitation Data'!$H$11,0,10*ROW('Sanitation Data'!H194))),DL200="",ISNUMBER(OFFSET('Sanitation Data'!$H$11,0,10*ROW('Sanitation Data'!H194)))),OFFSET('Sanitation Data'!$H$11,0,10*ROW('Sanitation Data'!H194)),NA())))</f>
        <v>#N/A</v>
      </c>
      <c r="AX200" s="251" t="e">
        <f ca="true">+IF(AND(ISNUMBER(OFFSET('Sanitation Data'!$H$12,0,10*ROW('Sanitation Data'!H194))),DM200="Yes"),OFFSET('Sanitation Data'!$H$12,0,10*ROW('Sanitation Data'!H194)),IF(AND(ISNUMBER(OFFSET('Sanitation Data'!$H$12,0,10*ROW('Sanitation Data'!H194))),DM200="No",ISNUMBER(OFFSET('Sanitation Data'!$H$12,0,10*ROW('Sanitation Data'!H194)))),CONCATENATE("[",ROUND(OFFSET('Sanitation Data'!$H$12,0,10*ROW('Sanitation Data'!H194)),0),"]"),IF(AND(ISNUMBER(OFFSET('Sanitation Data'!$H$12,0,10*ROW('Sanitation Data'!H194))),DM200="",ISNUMBER(OFFSET('Sanitation Data'!$H$12,0,10*ROW('Sanitation Data'!H194)))),OFFSET('Sanitation Data'!$H$12,0,10*ROW('Sanitation Data'!H194)),NA())))</f>
        <v>#N/A</v>
      </c>
      <c r="AY200" s="251" t="e">
        <f ca="true">+IF(AND(ISNUMBER(OFFSET('Sanitation Data'!$H$13,0,10*ROW('Sanitation Data'!H194))),DN200="Yes"),OFFSET('Sanitation Data'!$H$13,0,10*ROW('Sanitation Data'!H194)),IF(AND(ISNUMBER(OFFSET('Sanitation Data'!$H$13,0,10*ROW('Sanitation Data'!H194))),DN200="No",ISNUMBER(OFFSET('Sanitation Data'!$H$13,0,10*ROW('Sanitation Data'!H194)))),CONCATENATE("[",ROUND(OFFSET('Sanitation Data'!$H$13,0,10*ROW('Sanitation Data'!H194)),0),"]"),IF(AND(ISNUMBER(OFFSET('Sanitation Data'!$H$13,0,10*ROW('Sanitation Data'!H194))),DN200="",ISNUMBER(OFFSET('Sanitation Data'!$H$13,0,10*ROW('Sanitation Data'!H194)))),OFFSET('Sanitation Data'!$H$13,0,10*ROW('Sanitation Data'!H194)),NA())))</f>
        <v>#N/A</v>
      </c>
      <c r="AZ200" s="252" t="e">
        <f ca="true">+IF(AND(ISNUMBER(OFFSET('Hygiene Data'!$C$6,0,10*ROW('Hygiene Data'!C194))),DO200="Yes"),OFFSET('Hygiene Data'!$C$6,0,10*ROW('Hygiene Data'!C194)),IF(AND(ISNUMBER(OFFSET('Hygiene Data'!$C$6,0,10*ROW('Hygiene Data'!C194))),DO200="No",ISNUMBER(OFFSET('Hygiene Data'!$C$6,0,10*ROW('Hygiene Data'!C194)))),CONCATENATE("[",ROUND(OFFSET('Hygiene Data'!$C$6,0,10*ROW('Hygiene Data'!C194)),0),"]"),IF(AND(ISNUMBER(OFFSET('Hygiene Data'!$C$6,0,10*ROW('Hygiene Data'!C194))),DO200="",ISNUMBER(OFFSET('Hygiene Data'!$C$6,0,10*ROW('Hygiene Data'!C194)))),OFFSET('Hygiene Data'!$C$6,0,10*ROW('Hygiene Data'!C194)),NA())))</f>
        <v>#N/A</v>
      </c>
      <c r="BA200" s="252" t="e">
        <f ca="true">+IF(AND(ISNUMBER(OFFSET('Hygiene Data'!$C$8,0,10*ROW('Hygiene Data'!C194))),DP200="Yes"),OFFSET('Hygiene Data'!$C$8,0,10*ROW('Hygiene Data'!C194)),IF(AND(ISNUMBER(OFFSET('Hygiene Data'!$C$8,0,10*ROW('Hygiene Data'!C194))),DP200="No",ISNUMBER(OFFSET('Hygiene Data'!$C$8,0,10*ROW('Hygiene Data'!C194)))),CONCATENATE("[",ROUND(OFFSET('Hygiene Data'!$C$8,0,10*ROW('Hygiene Data'!C194)),0),"]"),IF(AND(ISNUMBER(OFFSET('Hygiene Data'!$C$8,0,10*ROW('Hygiene Data'!C194))),DP200="",ISNUMBER(OFFSET('Hygiene Data'!$C$8,0,10*ROW('Hygiene Data'!C194)))),OFFSET('Hygiene Data'!$C$8,0,10*ROW('Hygiene Data'!C194)),NA())))</f>
        <v>#N/A</v>
      </c>
      <c r="BB200" s="252" t="e">
        <f ca="true">+IF(AND(ISNUMBER(OFFSET('Hygiene Data'!$C$10,0,10*ROW('Hygiene Data'!C194))),DQ200="Yes"),OFFSET('Hygiene Data'!$C$10,0,10*ROW('Hygiene Data'!C194)),IF(AND(ISNUMBER(OFFSET('Hygiene Data'!$C$10,0,10*ROW('Hygiene Data'!C194))),DQ200="No",ISNUMBER(OFFSET('Hygiene Data'!$C$10,0,10*ROW('Hygiene Data'!C194)))),CONCATENATE("[",ROUND(OFFSET('Hygiene Data'!$C$10,0,10*ROW('Hygiene Data'!C194)),0),"]"),IF(AND(ISNUMBER(OFFSET('Hygiene Data'!$C$10,0,10*ROW('Hygiene Data'!C194))),DQ200="",ISNUMBER(OFFSET('Hygiene Data'!$C$10,0,10*ROW('Hygiene Data'!C194)))),OFFSET('Hygiene Data'!$C$10,0,10*ROW('Hygiene Data'!C194)),NA())))</f>
        <v>#N/A</v>
      </c>
      <c r="BC200" s="252" t="e">
        <f ca="true">+IF(AND(ISNUMBER(OFFSET('Hygiene Data'!$D$6,0,10*ROW('Hygiene Data'!D194))),DR200="Yes"),OFFSET('Hygiene Data'!$D$6,0,10*ROW('Hygiene Data'!D194)),IF(AND(ISNUMBER(OFFSET('Hygiene Data'!$D$6,0,10*ROW('Hygiene Data'!D194))),DR200="No",ISNUMBER(OFFSET('Hygiene Data'!$D$6,0,10*ROW('Hygiene Data'!D194)))),CONCATENATE("[",ROUND(OFFSET('Hygiene Data'!$D$6,0,10*ROW('Hygiene Data'!D194)),0),"]"),IF(AND(ISNUMBER(OFFSET('Hygiene Data'!$D$6,0,10*ROW('Hygiene Data'!D194))),DR200="",ISNUMBER(OFFSET('Hygiene Data'!$D$6,0,10*ROW('Hygiene Data'!D194)))),OFFSET('Hygiene Data'!$D$6,0,10*ROW('Hygiene Data'!D194)),NA())))</f>
        <v>#N/A</v>
      </c>
      <c r="BD200" s="252" t="e">
        <f ca="true">+IF(AND(ISNUMBER(OFFSET('Hygiene Data'!$D$8,0,10*ROW('Hygiene Data'!D194))),DS200="Yes"),OFFSET('Hygiene Data'!$D$8,0,10*ROW('Hygiene Data'!D194)),IF(AND(ISNUMBER(OFFSET('Hygiene Data'!$D$8,0,10*ROW('Hygiene Data'!D194))),DS200="No",ISNUMBER(OFFSET('Hygiene Data'!$D$8,0,10*ROW('Hygiene Data'!D194)))),CONCATENATE("[",ROUND(OFFSET('Hygiene Data'!$D$8,0,10*ROW('Hygiene Data'!D194)),0),"]"),IF(AND(ISNUMBER(OFFSET('Hygiene Data'!$D$8,0,10*ROW('Hygiene Data'!D194))),DS200="",ISNUMBER(OFFSET('Hygiene Data'!$D$8,0,10*ROW('Hygiene Data'!D194)))),OFFSET('Hygiene Data'!$D$8,0,10*ROW('Hygiene Data'!D194)),NA())))</f>
        <v>#N/A</v>
      </c>
      <c r="BE200" s="252" t="e">
        <f ca="true">+IF(AND(ISNUMBER(OFFSET('Hygiene Data'!$D$10,0,10*ROW('Hygiene Data'!D194))),DT200="Yes"),OFFSET('Hygiene Data'!$D$10,0,10*ROW('Hygiene Data'!D194)),IF(AND(ISNUMBER(OFFSET('Hygiene Data'!$D$10,0,10*ROW('Hygiene Data'!D194))),DT200="No",ISNUMBER(OFFSET('Hygiene Data'!$D$10,0,10*ROW('Hygiene Data'!D194)))),CONCATENATE("[",ROUND(OFFSET('Hygiene Data'!$D$10,0,10*ROW('Hygiene Data'!D194)),0),"]"),IF(AND(ISNUMBER(OFFSET('Hygiene Data'!$D$10,0,10*ROW('Hygiene Data'!D194))),DT200="",ISNUMBER(OFFSET('Hygiene Data'!$D$10,0,10*ROW('Hygiene Data'!D194)))),OFFSET('Hygiene Data'!$D$10,0,10*ROW('Hygiene Data'!D194)),NA())))</f>
        <v>#N/A</v>
      </c>
      <c r="BF200" s="252" t="e">
        <f ca="true">+IF(AND(ISNUMBER(OFFSET('Hygiene Data'!$E$6,0,10*ROW('Hygiene Data'!E194))),DU200="Yes"),OFFSET('Hygiene Data'!$E$6,0,10*ROW('Hygiene Data'!E194)),IF(AND(ISNUMBER(OFFSET('Hygiene Data'!$E$6,0,10*ROW('Hygiene Data'!E194))),DU200="No",ISNUMBER(OFFSET('Hygiene Data'!$E$6,0,10*ROW('Hygiene Data'!E194)))),CONCATENATE("[",ROUND(OFFSET('Hygiene Data'!$E$6,0,10*ROW('Hygiene Data'!E194)),0),"]"),IF(AND(ISNUMBER(OFFSET('Hygiene Data'!$E$6,0,10*ROW('Hygiene Data'!E194))),DU200="",ISNUMBER(OFFSET('Hygiene Data'!$E$6,0,10*ROW('Hygiene Data'!E194)))),OFFSET('Hygiene Data'!$E$6,0,10*ROW('Hygiene Data'!E194)),NA())))</f>
        <v>#N/A</v>
      </c>
      <c r="BG200" s="252" t="e">
        <f ca="true">+IF(AND(ISNUMBER(OFFSET('Hygiene Data'!$E$8,0,10*ROW('Hygiene Data'!E194))),DV200="Yes"),OFFSET('Hygiene Data'!$E$8,0,10*ROW('Hygiene Data'!E194)),IF(AND(ISNUMBER(OFFSET('Hygiene Data'!$E$8,0,10*ROW('Hygiene Data'!E194))),DV200="No",ISNUMBER(OFFSET('Hygiene Data'!$E$8,0,10*ROW('Hygiene Data'!E194)))),CONCATENATE("[",ROUND(OFFSET('Hygiene Data'!$E$8,0,10*ROW('Hygiene Data'!E194)),0),"]"),IF(AND(ISNUMBER(OFFSET('Hygiene Data'!$E$8,0,10*ROW('Hygiene Data'!E194))),DV200="",ISNUMBER(OFFSET('Hygiene Data'!$E$8,0,10*ROW('Hygiene Data'!E194)))),OFFSET('Hygiene Data'!$E$8,0,10*ROW('Hygiene Data'!E194)),NA())))</f>
        <v>#N/A</v>
      </c>
      <c r="BH200" s="252" t="e">
        <f ca="true">+IF(AND(ISNUMBER(OFFSET('Hygiene Data'!$E$10,0,10*ROW('Hygiene Data'!E194))),DW200="Yes"),OFFSET('Hygiene Data'!$E$10,0,10*ROW('Hygiene Data'!E194)),IF(AND(ISNUMBER(OFFSET('Hygiene Data'!$E$10,0,10*ROW('Hygiene Data'!E194))),DW200="No",ISNUMBER(OFFSET('Hygiene Data'!$E$10,0,10*ROW('Hygiene Data'!E194)))),CONCATENATE("[",ROUND(OFFSET('Hygiene Data'!$E$10,0,10*ROW('Hygiene Data'!E194)),0),"]"),IF(AND(ISNUMBER(OFFSET('Hygiene Data'!$E$10,0,10*ROW('Hygiene Data'!E194))),DW200="",ISNUMBER(OFFSET('Hygiene Data'!$E$10,0,10*ROW('Hygiene Data'!E194)))),OFFSET('Hygiene Data'!$E$10,0,10*ROW('Hygiene Data'!E194)),NA())))</f>
        <v>#N/A</v>
      </c>
      <c r="BI200" s="252" t="e">
        <f ca="true">+IF(AND(ISNUMBER(OFFSET('Hygiene Data'!$F$6,0,10*ROW('Hygiene Data'!F194))),DX200="Yes"),OFFSET('Hygiene Data'!$F$6,0,10*ROW('Hygiene Data'!F194)),IF(AND(ISNUMBER(OFFSET('Hygiene Data'!$F$6,0,10*ROW('Hygiene Data'!F194))),DX200="No",ISNUMBER(OFFSET('Hygiene Data'!$F$6,0,10*ROW('Hygiene Data'!F194)))),CONCATENATE("[",ROUND(OFFSET('Hygiene Data'!$F$6,0,10*ROW('Hygiene Data'!F194)),0),"]"),IF(AND(ISNUMBER(OFFSET('Hygiene Data'!$F$6,0,10*ROW('Hygiene Data'!F194))),DX200="",ISNUMBER(OFFSET('Hygiene Data'!$F$6,0,10*ROW('Hygiene Data'!F194)))),OFFSET('Hygiene Data'!$F$6,0,10*ROW('Hygiene Data'!F194)),NA())))</f>
        <v>#N/A</v>
      </c>
      <c r="BJ200" s="252" t="e">
        <f ca="true">+IF(AND(ISNUMBER(OFFSET('Hygiene Data'!$F$8,0,10*ROW('Hygiene Data'!F194))),DY200="Yes"),OFFSET('Hygiene Data'!$F$8,0,10*ROW('Hygiene Data'!F194)),IF(AND(ISNUMBER(OFFSET('Hygiene Data'!$F$8,0,10*ROW('Hygiene Data'!F194))),DY200="No",ISNUMBER(OFFSET('Hygiene Data'!$F$8,0,10*ROW('Hygiene Data'!F194)))),CONCATENATE("[",ROUND(OFFSET('Hygiene Data'!$F$8,0,10*ROW('Hygiene Data'!F194)),0),"]"),IF(AND(ISNUMBER(OFFSET('Hygiene Data'!$F$8,0,10*ROW('Hygiene Data'!F194))),DY200="",ISNUMBER(OFFSET('Hygiene Data'!$F$8,0,10*ROW('Hygiene Data'!F194)))),OFFSET('Hygiene Data'!$F$8,0,10*ROW('Hygiene Data'!F194)),NA())))</f>
        <v>#N/A</v>
      </c>
      <c r="BK200" s="252" t="e">
        <f ca="true">+IF(AND(ISNUMBER(OFFSET('Hygiene Data'!$F$10,0,10*ROW('Hygiene Data'!F194))),DZ200="Yes"),OFFSET('Hygiene Data'!$F$10,0,10*ROW('Hygiene Data'!F194)),IF(AND(ISNUMBER(OFFSET('Hygiene Data'!$F$10,0,10*ROW('Hygiene Data'!F194))),DZ200="No",ISNUMBER(OFFSET('Hygiene Data'!$F$10,0,10*ROW('Hygiene Data'!F194)))),CONCATENATE("[",ROUND(OFFSET('Hygiene Data'!$F$10,0,10*ROW('Hygiene Data'!F194)),0),"]"),IF(AND(ISNUMBER(OFFSET('Hygiene Data'!$F$10,0,10*ROW('Hygiene Data'!F194))),DZ200="",ISNUMBER(OFFSET('Hygiene Data'!$F$10,0,10*ROW('Hygiene Data'!F194)))),OFFSET('Hygiene Data'!$F$10,0,10*ROW('Hygiene Data'!F194)),NA())))</f>
        <v>#N/A</v>
      </c>
      <c r="BL200" s="252" t="e">
        <f ca="true">+IF(AND(ISNUMBER(OFFSET('Hygiene Data'!$G$6,0,10*ROW('Hygiene Data'!G194))),EA200="Yes"),OFFSET('Hygiene Data'!$G$6,0,10*ROW('Hygiene Data'!G194)),IF(AND(ISNUMBER(OFFSET('Hygiene Data'!$G$6,0,10*ROW('Hygiene Data'!G194))),EA200="No",ISNUMBER(OFFSET('Hygiene Data'!$G$6,0,10*ROW('Hygiene Data'!G194)))),CONCATENATE("[",ROUND(OFFSET('Hygiene Data'!$G$6,0,10*ROW('Hygiene Data'!G194)),0),"]"),IF(AND(ISNUMBER(OFFSET('Hygiene Data'!$G$6,0,10*ROW('Hygiene Data'!G194))),EA200="",ISNUMBER(OFFSET('Hygiene Data'!$G$6,0,10*ROW('Hygiene Data'!G194)))),OFFSET('Hygiene Data'!$G$6,0,10*ROW('Hygiene Data'!G194)),NA())))</f>
        <v>#N/A</v>
      </c>
      <c r="BM200" s="252" t="e">
        <f ca="true">+IF(AND(ISNUMBER(OFFSET('Hygiene Data'!$G$8,0,10*ROW('Hygiene Data'!G194))),EB200="Yes"),OFFSET('Hygiene Data'!$G$8,0,10*ROW('Hygiene Data'!G194)),IF(AND(ISNUMBER(OFFSET('Hygiene Data'!$G$8,0,10*ROW('Hygiene Data'!G194))),EB200="No",ISNUMBER(OFFSET('Hygiene Data'!$G$8,0,10*ROW('Hygiene Data'!G194)))),CONCATENATE("[",ROUND(OFFSET('Hygiene Data'!$G$8,0,10*ROW('Hygiene Data'!G194)),0),"]"),IF(AND(ISNUMBER(OFFSET('Hygiene Data'!$G$8,0,10*ROW('Hygiene Data'!G194))),EB200="",ISNUMBER(OFFSET('Hygiene Data'!$G$8,0,10*ROW('Hygiene Data'!G194)))),OFFSET('Hygiene Data'!$G$8,0,10*ROW('Hygiene Data'!G194)),NA())))</f>
        <v>#N/A</v>
      </c>
      <c r="BN200" s="252" t="e">
        <f ca="true">+IF(AND(ISNUMBER(OFFSET('Hygiene Data'!$G$10,0,10*ROW('Hygiene Data'!G194))),EC200="Yes"),OFFSET('Hygiene Data'!$G$10,0,10*ROW('Hygiene Data'!G194)),IF(AND(ISNUMBER(OFFSET('Hygiene Data'!$G$10,0,10*ROW('Hygiene Data'!G194))),EC200="No",ISNUMBER(OFFSET('Hygiene Data'!$G$10,0,10*ROW('Hygiene Data'!G194)))),CONCATENATE("[",ROUND(OFFSET('Hygiene Data'!$G$10,0,10*ROW('Hygiene Data'!G194)),0),"]"),IF(AND(ISNUMBER(OFFSET('Hygiene Data'!$G$10,0,10*ROW('Hygiene Data'!G194))),EC200="",ISNUMBER(OFFSET('Hygiene Data'!$G$10,0,10*ROW('Hygiene Data'!G194)))),OFFSET('Hygiene Data'!$G$10,0,10*ROW('Hygiene Data'!G194)),NA())))</f>
        <v>#N/A</v>
      </c>
      <c r="BO200" s="252" t="e">
        <f ca="true">+IF(AND(ISNUMBER(OFFSET('Hygiene Data'!$H$6,0,10*ROW('Hygiene Data'!H194))),ED200="Yes"),OFFSET('Hygiene Data'!$H$6,0,10*ROW('Hygiene Data'!H194)),IF(AND(ISNUMBER(OFFSET('Hygiene Data'!$H$6,0,10*ROW('Hygiene Data'!H194))),ED200="No",ISNUMBER(OFFSET('Hygiene Data'!$H$6,0,10*ROW('Hygiene Data'!H194)))),CONCATENATE("[",ROUND(OFFSET('Hygiene Data'!$H$6,0,10*ROW('Hygiene Data'!H194)),0),"]"),IF(AND(ISNUMBER(OFFSET('Hygiene Data'!$H$6,0,10*ROW('Hygiene Data'!H194))),ED200="",ISNUMBER(OFFSET('Hygiene Data'!$H$6,0,10*ROW('Hygiene Data'!H194)))),OFFSET('Hygiene Data'!$H$6,0,10*ROW('Hygiene Data'!H194)),NA())))</f>
        <v>#N/A</v>
      </c>
      <c r="BP200" s="252" t="e">
        <f ca="true">+IF(AND(ISNUMBER(OFFSET('Hygiene Data'!$H$8,0,10*ROW('Hygiene Data'!H194))),EE200="Yes"),OFFSET('Hygiene Data'!$H$8,0,10*ROW('Hygiene Data'!H194)),IF(AND(ISNUMBER(OFFSET('Hygiene Data'!$H$8,0,10*ROW('Hygiene Data'!H194))),EE200="No",ISNUMBER(OFFSET('Hygiene Data'!$H$8,0,10*ROW('Hygiene Data'!H194)))),CONCATENATE("[",ROUND(OFFSET('Hygiene Data'!$H$8,0,10*ROW('Hygiene Data'!H194)),0),"]"),IF(AND(ISNUMBER(OFFSET('Hygiene Data'!$H$8,0,10*ROW('Hygiene Data'!H194))),EE200="",ISNUMBER(OFFSET('Hygiene Data'!$H$8,0,10*ROW('Hygiene Data'!H194)))),OFFSET('Hygiene Data'!$H$8,0,10*ROW('Hygiene Data'!H194)),NA())))</f>
        <v>#N/A</v>
      </c>
      <c r="BQ200" s="252" t="e">
        <f ca="true">+IF(AND(ISNUMBER(OFFSET('Hygiene Data'!$H$10,0,10*ROW('Hygiene Data'!H194))),EF200="Yes"),OFFSET('Hygiene Data'!$H$10,0,10*ROW('Hygiene Data'!H194)),IF(AND(ISNUMBER(OFFSET('Hygiene Data'!$H$10,0,10*ROW('Hygiene Data'!H194))),EF200="No",ISNUMBER(OFFSET('Hygiene Data'!$H$10,0,10*ROW('Hygiene Data'!H194)))),CONCATENATE("[",ROUND(OFFSET('Hygiene Data'!$H$10,0,10*ROW('Hygiene Data'!H194)),0),"]"),IF(AND(ISNUMBER(OFFSET('Hygiene Data'!$H$10,0,10*ROW('Hygiene Data'!H194))),EF200="",ISNUMBER(OFFSET('Hygiene Data'!$H$10,0,10*ROW('Hygiene Data'!H194)))),OFFSET('Hygiene Data'!$H$10,0,10*ROW('Hygiene Data'!H194)),NA())))</f>
        <v>#N/A</v>
      </c>
      <c r="BS200" s="36" t="str">
        <f ca="true">+IF(OFFSET('Water Data'!$C$28,0,10*ROW('Water Data'!C194))="","",OFFSET('Water Data'!$C$28,0,10*ROW('Water Data'!C194)))</f>
        <v/>
      </c>
      <c r="BT200" s="36" t="str">
        <f ca="true">+IF(OFFSET('Water Data'!$C$29,0,10*ROW('Water Data'!C194))="","",OFFSET('Water Data'!$C$29,0,10*ROW('Water Data'!C194)))</f>
        <v/>
      </c>
      <c r="BU200" s="36" t="str">
        <f ca="true">+IF(OFFSET('Water Data'!$C$30,0,10*ROW('Water Data'!C194))="","",OFFSET('Water Data'!$C$30,0,10*ROW('Water Data'!C194)))</f>
        <v/>
      </c>
      <c r="BV200" s="36" t="str">
        <f ca="true">+IF(OFFSET('Water Data'!$D$28,0,10*ROW('Water Data'!D194))="","",OFFSET('Water Data'!$D$28,0,10*ROW('Water Data'!D194)))</f>
        <v/>
      </c>
      <c r="BW200" s="36" t="str">
        <f ca="true">+IF(OFFSET('Water Data'!$D$29,0,10*ROW('Water Data'!D194))="","",OFFSET('Water Data'!$D$29,0,10*ROW('Water Data'!D194)))</f>
        <v/>
      </c>
      <c r="BX200" s="36" t="str">
        <f ca="true">+IF(OFFSET('Water Data'!$D$30,0,10*ROW('Water Data'!D194))="","",OFFSET('Water Data'!$D$30,0,10*ROW('Water Data'!D194)))</f>
        <v/>
      </c>
      <c r="BY200" s="36" t="str">
        <f ca="true">+IF(OFFSET('Water Data'!$E$28,0,10*ROW('Water Data'!E194))="","",OFFSET('Water Data'!$E$28,0,10*ROW('Water Data'!E194)))</f>
        <v/>
      </c>
      <c r="BZ200" s="36" t="str">
        <f ca="true">+IF(OFFSET('Water Data'!$E$29,0,10*ROW('Water Data'!E194))="","",OFFSET('Water Data'!$E$29,0,10*ROW('Water Data'!E194)))</f>
        <v/>
      </c>
      <c r="CA200" s="36" t="str">
        <f ca="true">+IF(OFFSET('Water Data'!$E$30,0,10*ROW('Water Data'!E194))="","",OFFSET('Water Data'!$E$30,0,10*ROW('Water Data'!E194)))</f>
        <v/>
      </c>
      <c r="CB200" s="36" t="str">
        <f ca="true">+IF(OFFSET('Water Data'!$F$28,0,10*ROW('Water Data'!F194))="","",OFFSET('Water Data'!$F$28,0,10*ROW('Water Data'!F194)))</f>
        <v/>
      </c>
      <c r="CC200" s="36" t="str">
        <f ca="true">+IF(OFFSET('Water Data'!$F$29,0,10*ROW('Water Data'!F194))="","",OFFSET('Water Data'!$F$29,0,10*ROW('Water Data'!F194)))</f>
        <v/>
      </c>
      <c r="CD200" s="36" t="str">
        <f ca="true">+IF(OFFSET('Water Data'!$F$30,0,10*ROW('Water Data'!F194))="","",OFFSET('Water Data'!$F$30,0,10*ROW('Water Data'!F194)))</f>
        <v/>
      </c>
      <c r="CE200" s="36" t="str">
        <f ca="true">+IF(OFFSET('Water Data'!$G$28,0,10*ROW('Water Data'!G194))="","",OFFSET('Water Data'!$G$28,0,10*ROW('Water Data'!G194)))</f>
        <v/>
      </c>
      <c r="CF200" s="36" t="str">
        <f ca="true">+IF(OFFSET('Water Data'!$G$29,0,10*ROW('Water Data'!G194))="","",OFFSET('Water Data'!$G$29,0,10*ROW('Water Data'!G194)))</f>
        <v/>
      </c>
      <c r="CG200" s="36" t="str">
        <f ca="true">+IF(OFFSET('Water Data'!$G$30,0,10*ROW('Water Data'!G194))="","",OFFSET('Water Data'!$G$30,0,10*ROW('Water Data'!G194)))</f>
        <v/>
      </c>
      <c r="CH200" s="36" t="str">
        <f ca="true">+IF(OFFSET('Water Data'!$H$28,0,10*ROW('Water Data'!H194))="","",OFFSET('Water Data'!$H$28,0,10*ROW('Water Data'!H194)))</f>
        <v/>
      </c>
      <c r="CI200" s="36" t="str">
        <f ca="true">+IF(OFFSET('Water Data'!$H$29,0,10*ROW('Water Data'!H194))="","",OFFSET('Water Data'!$H$29,0,10*ROW('Water Data'!H194)))</f>
        <v/>
      </c>
      <c r="CJ200" s="36" t="str">
        <f ca="true">+IF(OFFSET('Water Data'!$H$30,0,10*ROW('Water Data'!H194))="","",OFFSET('Water Data'!$H$30,0,10*ROW('Water Data'!H194)))</f>
        <v/>
      </c>
      <c r="CK200" s="36" t="str">
        <f ca="true">+IF(OFFSET('Sanitation Data'!$C$29,0,10*ROW('Sanitation Data'!C194))="","",OFFSET('Sanitation Data'!$C$29,0,10*ROW('Sanitation Data'!C194)))</f>
        <v/>
      </c>
      <c r="CL200" s="36" t="str">
        <f ca="true">+IF(OFFSET('Sanitation Data'!$C$30,0,10*ROW('Sanitation Data'!C194))="","",OFFSET('Sanitation Data'!$C$30,0,10*ROW('Sanitation Data'!C194)))</f>
        <v/>
      </c>
      <c r="CM200" s="36" t="str">
        <f ca="true">+IF(OFFSET('Sanitation Data'!$C$31,0,10*ROW('Sanitation Data'!C194))="","",OFFSET('Sanitation Data'!$C$31,0,10*ROW('Sanitation Data'!C194)))</f>
        <v/>
      </c>
      <c r="CN200" s="36" t="str">
        <f ca="true">+IF(OFFSET('Sanitation Data'!$C$32,0,10*ROW('Sanitation Data'!C194))="","",OFFSET('Sanitation Data'!$C$32,0,10*ROW('Sanitation Data'!C194)))</f>
        <v/>
      </c>
      <c r="CO200" s="36" t="str">
        <f ca="true">+IF(OFFSET('Sanitation Data'!$C$33,0,10*ROW('Sanitation Data'!C194))="","",OFFSET('Sanitation Data'!$C$33,0,10*ROW('Sanitation Data'!C194)))</f>
        <v/>
      </c>
      <c r="CP200" s="36" t="str">
        <f ca="true">+IF(OFFSET('Sanitation Data'!$D$29,0,10*ROW('Sanitation Data'!D194))="","",OFFSET('Sanitation Data'!$D$29,0,10*ROW('Sanitation Data'!D194)))</f>
        <v/>
      </c>
      <c r="CQ200" s="36" t="str">
        <f ca="true">+IF(OFFSET('Sanitation Data'!$D$30,0,10*ROW('Sanitation Data'!D194))="","",OFFSET('Sanitation Data'!$D$30,0,10*ROW('Sanitation Data'!D194)))</f>
        <v/>
      </c>
      <c r="CR200" s="36" t="str">
        <f ca="true">+IF(OFFSET('Sanitation Data'!$D$31,0,10*ROW('Sanitation Data'!D194))="","",OFFSET('Sanitation Data'!$D$31,0,10*ROW('Sanitation Data'!D194)))</f>
        <v/>
      </c>
      <c r="CS200" s="36" t="str">
        <f ca="true">+IF(OFFSET('Sanitation Data'!$D$32,0,10*ROW('Sanitation Data'!D194))="","",OFFSET('Sanitation Data'!$D$32,0,10*ROW('Sanitation Data'!D194)))</f>
        <v/>
      </c>
      <c r="CT200" s="36" t="str">
        <f ca="true">+IF(OFFSET('Sanitation Data'!$D$33,0,10*ROW('Sanitation Data'!D194))="","",OFFSET('Sanitation Data'!$D$33,0,10*ROW('Sanitation Data'!D194)))</f>
        <v/>
      </c>
      <c r="CU200" s="36" t="str">
        <f ca="true">+IF(OFFSET('Sanitation Data'!$E$29,0,10*ROW('Sanitation Data'!E194))="","",OFFSET('Sanitation Data'!$E$29,0,10*ROW('Sanitation Data'!E194)))</f>
        <v/>
      </c>
      <c r="CV200" s="36" t="str">
        <f ca="true">+IF(OFFSET('Sanitation Data'!$E$30,0,10*ROW('Sanitation Data'!E194))="","",OFFSET('Sanitation Data'!$E$30,0,10*ROW('Sanitation Data'!E194)))</f>
        <v/>
      </c>
      <c r="CW200" s="36" t="str">
        <f ca="true">+IF(OFFSET('Sanitation Data'!$E$31,0,10*ROW('Sanitation Data'!E194))="","",OFFSET('Sanitation Data'!$E$31,0,10*ROW('Sanitation Data'!E194)))</f>
        <v/>
      </c>
      <c r="CX200" s="36" t="str">
        <f ca="true">+IF(OFFSET('Sanitation Data'!$E$32,0,10*ROW('Sanitation Data'!E194))="","",OFFSET('Sanitation Data'!$E$32,0,10*ROW('Sanitation Data'!E194)))</f>
        <v/>
      </c>
      <c r="CY200" s="36" t="str">
        <f ca="true">+IF(OFFSET('Sanitation Data'!$E$33,0,10*ROW('Sanitation Data'!E194))="","",OFFSET('Sanitation Data'!$E$33,0,10*ROW('Sanitation Data'!E194)))</f>
        <v/>
      </c>
      <c r="CZ200" s="36" t="str">
        <f ca="true">+IF(OFFSET('Sanitation Data'!$F$29,0,10*ROW('Sanitation Data'!F194))="","",OFFSET('Sanitation Data'!$F$29,0,10*ROW('Sanitation Data'!F194)))</f>
        <v/>
      </c>
      <c r="DA200" s="36" t="str">
        <f ca="true">+IF(OFFSET('Sanitation Data'!$F$30,0,10*ROW('Sanitation Data'!F194))="","",OFFSET('Sanitation Data'!$F$30,0,10*ROW('Sanitation Data'!F194)))</f>
        <v/>
      </c>
      <c r="DB200" s="36" t="str">
        <f ca="true">+IF(OFFSET('Sanitation Data'!$F$31,0,10*ROW('Sanitation Data'!F194))="","",OFFSET('Sanitation Data'!$F$31,0,10*ROW('Sanitation Data'!F194)))</f>
        <v/>
      </c>
      <c r="DC200" s="36" t="str">
        <f ca="true">+IF(OFFSET('Sanitation Data'!$F$32,0,10*ROW('Sanitation Data'!F194))="","",OFFSET('Sanitation Data'!$F$32,0,10*ROW('Sanitation Data'!F194)))</f>
        <v/>
      </c>
      <c r="DD200" s="36" t="str">
        <f ca="true">+IF(OFFSET('Sanitation Data'!$F$33,0,10*ROW('Sanitation Data'!F194))="","",OFFSET('Sanitation Data'!$F$33,0,10*ROW('Sanitation Data'!F194)))</f>
        <v/>
      </c>
      <c r="DE200" s="36" t="str">
        <f ca="true">+IF(OFFSET('Sanitation Data'!$G$29,0,10*ROW('Sanitation Data'!G194))="","",OFFSET('Sanitation Data'!$G$29,0,10*ROW('Sanitation Data'!G194)))</f>
        <v/>
      </c>
      <c r="DF200" s="36" t="str">
        <f ca="true">+IF(OFFSET('Sanitation Data'!$G$30,0,10*ROW('Sanitation Data'!G194))="","",OFFSET('Sanitation Data'!$G$30,0,10*ROW('Sanitation Data'!G194)))</f>
        <v/>
      </c>
      <c r="DG200" s="36" t="str">
        <f ca="true">+IF(OFFSET('Sanitation Data'!$G$31,0,10*ROW('Sanitation Data'!G194))="","",OFFSET('Sanitation Data'!$G$31,0,10*ROW('Sanitation Data'!G194)))</f>
        <v/>
      </c>
      <c r="DH200" s="36" t="str">
        <f ca="true">+IF(OFFSET('Sanitation Data'!$G$32,0,10*ROW('Sanitation Data'!G194))="","",OFFSET('Sanitation Data'!$G$32,0,10*ROW('Sanitation Data'!G194)))</f>
        <v/>
      </c>
      <c r="DI200" s="36" t="str">
        <f ca="true">+IF(OFFSET('Sanitation Data'!$G$33,0,10*ROW('Sanitation Data'!G194))="","",OFFSET('Sanitation Data'!$G$33,0,10*ROW('Sanitation Data'!G194)))</f>
        <v/>
      </c>
      <c r="DJ200" s="36" t="str">
        <f ca="true">+IF(OFFSET('Sanitation Data'!$H$29,0,10*ROW('Sanitation Data'!H194))="","",OFFSET('Sanitation Data'!$H$29,0,10*ROW('Sanitation Data'!H194)))</f>
        <v/>
      </c>
      <c r="DK200" s="36" t="str">
        <f ca="true">+IF(OFFSET('Sanitation Data'!$H$30,0,10*ROW('Sanitation Data'!H194))="","",OFFSET('Sanitation Data'!$H$30,0,10*ROW('Sanitation Data'!H194)))</f>
        <v/>
      </c>
      <c r="DL200" s="36" t="str">
        <f ca="true">+IF(OFFSET('Sanitation Data'!$H$31,0,10*ROW('Sanitation Data'!H194))="","",OFFSET('Sanitation Data'!$H$31,0,10*ROW('Sanitation Data'!H194)))</f>
        <v/>
      </c>
      <c r="DM200" s="36" t="str">
        <f ca="true">+IF(OFFSET('Sanitation Data'!$H$32,0,10*ROW('Sanitation Data'!H194))="","",OFFSET('Sanitation Data'!$H$32,0,10*ROW('Sanitation Data'!H194)))</f>
        <v/>
      </c>
      <c r="DN200" s="36" t="str">
        <f ca="true">+IF(OFFSET('Sanitation Data'!$H$33,0,10*ROW('Sanitation Data'!H194))="","",OFFSET('Sanitation Data'!$H$33,0,10*ROW('Sanitation Data'!H194)))</f>
        <v/>
      </c>
      <c r="DO200" s="36" t="str">
        <f ca="true">+IF(OFFSET('Hygiene Data'!$C$12,0,10*ROW('Hygiene Data'!C194))="","",OFFSET('Hygiene Data'!$C$12,0,10*ROW('Hygiene Data'!C194)))</f>
        <v/>
      </c>
      <c r="DP200" s="36" t="str">
        <f ca="true">+IF(OFFSET('Hygiene Data'!$C$13,0,10*ROW('Hygiene Data'!C194))="","",OFFSET('Hygiene Data'!$C$13,0,10*ROW('Hygiene Data'!C194)))</f>
        <v/>
      </c>
      <c r="DQ200" s="36" t="str">
        <f ca="true">+IF(OFFSET('Hygiene Data'!$C$14,0,10*ROW('Hygiene Data'!C194))="","",OFFSET('Hygiene Data'!$C$14,0,10*ROW('Hygiene Data'!C194)))</f>
        <v/>
      </c>
      <c r="DR200" s="36" t="str">
        <f ca="true">+IF(OFFSET('Hygiene Data'!$D$12,0,10*ROW('Hygiene Data'!D194))="","",OFFSET('Hygiene Data'!$D$12,0,10*ROW('Hygiene Data'!D194)))</f>
        <v/>
      </c>
      <c r="DS200" s="36" t="str">
        <f ca="true">+IF(OFFSET('Hygiene Data'!$D$13,0,10*ROW('Hygiene Data'!D194))="","",OFFSET('Hygiene Data'!$D$13,0,10*ROW('Hygiene Data'!D194)))</f>
        <v/>
      </c>
      <c r="DT200" s="36" t="str">
        <f ca="true">+IF(OFFSET('Hygiene Data'!$D$14,0,10*ROW('Hygiene Data'!D194))="","",OFFSET('Hygiene Data'!$D$14,0,10*ROW('Hygiene Data'!D194)))</f>
        <v/>
      </c>
      <c r="DU200" s="36" t="str">
        <f ca="true">+IF(OFFSET('Hygiene Data'!$E$12,0,10*ROW('Hygiene Data'!E194))="","",OFFSET('Hygiene Data'!$E$12,0,10*ROW('Hygiene Data'!E194)))</f>
        <v/>
      </c>
      <c r="DV200" s="36" t="str">
        <f ca="true">+IF(OFFSET('Hygiene Data'!$E$13,0,10*ROW('Hygiene Data'!E194))="","",OFFSET('Hygiene Data'!$E$13,0,10*ROW('Hygiene Data'!E194)))</f>
        <v/>
      </c>
      <c r="DW200" s="36" t="str">
        <f ca="true">+IF(OFFSET('Hygiene Data'!$E$14,0,10*ROW('Hygiene Data'!E194))="","",OFFSET('Hygiene Data'!$E$14,0,10*ROW('Hygiene Data'!E194)))</f>
        <v/>
      </c>
      <c r="DX200" s="36" t="str">
        <f ca="true">+IF(OFFSET('Hygiene Data'!$F$12,0,10*ROW('Hygiene Data'!F194))="","",OFFSET('Hygiene Data'!$F$12,0,10*ROW('Hygiene Data'!F194)))</f>
        <v/>
      </c>
      <c r="DY200" s="36" t="str">
        <f ca="true">+IF(OFFSET('Hygiene Data'!$F$13,0,10*ROW('Hygiene Data'!F194))="","",OFFSET('Hygiene Data'!$F$13,0,10*ROW('Hygiene Data'!F194)))</f>
        <v/>
      </c>
      <c r="DZ200" s="36" t="str">
        <f ca="true">+IF(OFFSET('Hygiene Data'!$F$14,0,10*ROW('Hygiene Data'!F194))="","",OFFSET('Hygiene Data'!$F$14,0,10*ROW('Hygiene Data'!F194)))</f>
        <v/>
      </c>
      <c r="EA200" s="36" t="str">
        <f ca="true">+IF(OFFSET('Hygiene Data'!$G$12,0,10*ROW('Hygiene Data'!G194))="","",OFFSET('Hygiene Data'!$G$12,0,10*ROW('Hygiene Data'!G194)))</f>
        <v/>
      </c>
      <c r="EB200" s="36" t="str">
        <f ca="true">+IF(OFFSET('Hygiene Data'!$G$13,0,10*ROW('Hygiene Data'!G194))="","",OFFSET('Hygiene Data'!$G$13,0,10*ROW('Hygiene Data'!G194)))</f>
        <v/>
      </c>
      <c r="EC200" s="36" t="str">
        <f ca="true">+IF(OFFSET('Hygiene Data'!$G$14,0,10*ROW('Hygiene Data'!G194))="","",OFFSET('Hygiene Data'!$G$14,0,10*ROW('Hygiene Data'!G194)))</f>
        <v/>
      </c>
      <c r="ED200" s="36" t="str">
        <f ca="true">+IF(OFFSET('Hygiene Data'!$H$12,0,10*ROW('Hygiene Data'!H194))="","",OFFSET('Hygiene Data'!$H$12,0,10*ROW('Hygiene Data'!H194)))</f>
        <v/>
      </c>
      <c r="EE200" s="36" t="str">
        <f ca="true">+IF(OFFSET('Hygiene Data'!$H$13,0,10*ROW('Hygiene Data'!H194))="","",OFFSET('Hygiene Data'!$H$13,0,10*ROW('Hygiene Data'!H194)))</f>
        <v/>
      </c>
      <c r="EF200" s="36" t="str">
        <f ca="true">+IF(OFFSET('Hygiene Data'!$H$14,0,10*ROW('Hygiene Data'!H194))="","",OFFSET('Hygiene Data'!$H$14,0,10*ROW('Hygiene Data'!H194)))</f>
        <v/>
      </c>
    </row>
    <row r="201" x14ac:dyDescent="0.2">
      <c r="A201" s="59" t="str">
        <f ca="true">+IF(OFFSET('Water Data'!$B$1,0,10*ROW('Water Data'!B198))="","",OFFSET('Water Data'!$B$1,0,10*ROW('Water Data'!B198)))</f>
        <v/>
      </c>
      <c r="B201" s="59" t="str">
        <f ca="true">+IF(OFFSET('Water Data'!$A$3,0,10*ROW('Water Data'!A198))="","",OFFSET('Water Data'!$A$3,0,10*ROW('Water Data'!A198)))</f>
        <v/>
      </c>
      <c r="C201" s="59" t="str">
        <f ca="true">+IF(OFFSET('Water Data'!$C$3,0,10*ROW('Water Data'!C198))="","",OFFSET('Water Data'!$C$3,0,10*ROW('Water Data'!C198)))</f>
        <v/>
      </c>
      <c r="D201" s="250" t="e">
        <f ca="true">+IF(AND(ISNUMBER(OFFSET('Water Data'!$C$5,0,10*ROW('Water Data'!C195))),BS201="Yes"),100-OFFSET('Water Data'!$C$5,0,10*ROW('Water Data'!C195)),IF(AND(ISNUMBER(OFFSET('Water Data'!$C$5,0,10*ROW('Water Data'!C195))),BS201="No",ISNUMBER(OFFSET('Water Data'!$C$5,0,10*ROW('Water Data'!C195)))),CONCATENATE("[",ROUND(100-OFFSET('Water Data'!$C$5,0,10*ROW('Water Data'!C195)),0),"]"),IF(AND(ISNUMBER(OFFSET('Water Data'!$C$5,0,10*ROW('Water Data'!C195))),BS201="",ISNUMBER(OFFSET('Water Data'!$C$5,0,10*ROW('Water Data'!C195)))),100-OFFSET('Water Data'!$C$5,0,10*ROW('Water Data'!C195)),NA())))</f>
        <v>#N/A</v>
      </c>
      <c r="E201" s="250" t="e">
        <f ca="true">+IF(AND(ISNUMBER(OFFSET('Water Data'!$C$7,0,10*ROW('Water Data'!D195))),BT201="Yes"),OFFSET('Water Data'!$C$7,0,10*ROW('Water Data'!C195)),IF(AND(ISNUMBER(OFFSET('Water Data'!$C$7,0,10*ROW('Water Data'!C195))),BT201="No",ISNUMBER(OFFSET('Water Data'!$C$7,0,10*ROW('Water Data'!C195)))),CONCATENATE("[",ROUND(OFFSET('Water Data'!$C$7,0,10*ROW('Water Data'!C195)),0),"]"),IF(AND(ISNUMBER(OFFSET('Water Data'!$C$7,0,10*ROW('Water Data'!C195))),BT201="",ISNUMBER(OFFSET('Water Data'!$C$7,0,10*ROW('Water Data'!C195)))),OFFSET('Water Data'!$C$7,0,10*ROW('Water Data'!C195)),NA())))</f>
        <v>#N/A</v>
      </c>
      <c r="F201" s="250" t="e">
        <f ca="true">+IF(AND(ISNUMBER(OFFSET('Water Data'!$C$10,0,10*ROW('Water Data'!C195))),BU201="Yes"),OFFSET('Water Data'!$C$10,0,10*ROW('Water Data'!C195)),IF(AND(ISNUMBER(OFFSET('Water Data'!$C$10,0,10*ROW('Water Data'!C195))),BU201="No",ISNUMBER(OFFSET('Water Data'!$C$10,0,10*ROW('Water Data'!C195)))),CONCATENATE("[",ROUND(OFFSET('Water Data'!$C$10,0,10*ROW('Water Data'!C195)),0),"]"),IF(AND(ISNUMBER(OFFSET('Water Data'!$C$10,0,10*ROW('Water Data'!C195))),BU201="",ISNUMBER(OFFSET('Water Data'!$C$10,0,10*ROW('Water Data'!C195)))),OFFSET('Water Data'!$C$10,0,10*ROW('Water Data'!C195)),NA())))</f>
        <v>#N/A</v>
      </c>
      <c r="G201" s="250" t="e">
        <f ca="true">+IF(AND(ISNUMBER(OFFSET('Water Data'!$D$5,0,10*ROW('Water Data'!D195))),BV201="Yes"),100-OFFSET('Water Data'!$D$5,0,10*ROW('Water Data'!D195)),IF(AND(ISNUMBER(OFFSET('Water Data'!$D$5,0,10*ROW('Water Data'!D195))),BV201="No",ISNUMBER(OFFSET('Water Data'!$D$5,0,10*ROW('Water Data'!D195)))),CONCATENATE("[",ROUND(100-OFFSET('Water Data'!$D$5,0,10*ROW('Water Data'!D195)),0),"]"),IF(AND(ISNUMBER(OFFSET('Water Data'!$D$5,0,10*ROW('Water Data'!D195))),BV201="",ISNUMBER(OFFSET('Water Data'!$D$5,0,10*ROW('Water Data'!D195)))),100-OFFSET('Water Data'!$D$5,0,10*ROW('Water Data'!D195)),NA())))</f>
        <v>#N/A</v>
      </c>
      <c r="H201" s="250" t="e">
        <f ca="true">+IF(AND(ISNUMBER(OFFSET('Water Data'!$D$7,0,10*ROW('Water Data'!D195))),BW201="Yes"),OFFSET('Water Data'!$D$7,0,10*ROW('Water Data'!D195)),IF(AND(ISNUMBER(OFFSET('Water Data'!$D$7,0,10*ROW('Water Data'!D195))),BW201="No",ISNUMBER(OFFSET('Water Data'!$D$7,0,10*ROW('Water Data'!D195)))),CONCATENATE("[",ROUND(OFFSET('Water Data'!$C$7,0,10*ROW('Water Data'!D195)),0),"]"),IF(AND(ISNUMBER(OFFSET('Water Data'!$D$7,0,10*ROW('Water Data'!D195))),BW201="",ISNUMBER(OFFSET('Water Data'!$D$7,0,10*ROW('Water Data'!D195)))),OFFSET('Water Data'!$D$7,0,10*ROW('Water Data'!D195)),NA())))</f>
        <v>#N/A</v>
      </c>
      <c r="I201" s="250" t="e">
        <f ca="true">+IF(AND(ISNUMBER(OFFSET('Water Data'!$D$10,0,10*ROW('Water Data'!D195))),BX201="Yes"),OFFSET('Water Data'!$D$10,0,10*ROW('Water Data'!D195)),IF(AND(ISNUMBER(OFFSET('Water Data'!$D$10,0,10*ROW('Water Data'!D195))),BX201="No",ISNUMBER(OFFSET('Water Data'!$D$10,0,10*ROW('Water Data'!D195)))),CONCATENATE("[",ROUND(OFFSET('Water Data'!$D$10,0,10*ROW('Water Data'!D195)),0),"]"),IF(AND(ISNUMBER(OFFSET('Water Data'!$D$10,0,10*ROW('Water Data'!D195))),BX201="",ISNUMBER(OFFSET('Water Data'!$D$10,0,10*ROW('Water Data'!D195)))),OFFSET('Water Data'!$D$10,0,10*ROW('Water Data'!D195)),NA())))</f>
        <v>#N/A</v>
      </c>
      <c r="J201" s="250" t="e">
        <f ca="true">+IF(AND(ISNUMBER(OFFSET('Water Data'!$E$5,0,10*ROW('Water Data'!E195))),BY201="Yes"),100-OFFSET('Water Data'!$E$5,0,10*ROW('Water Data'!E195)),IF(AND(ISNUMBER(OFFSET('Water Data'!$E$5,0,10*ROW('Water Data'!E195))),BY201="No",ISNUMBER(OFFSET('Water Data'!$E$5,0,10*ROW('Water Data'!E195)))),CONCATENATE("[",ROUND(100-OFFSET('Water Data'!$E$5,0,10*ROW('Water Data'!E195)),0),"]"),IF(AND(ISNUMBER(OFFSET('Water Data'!$E$5,0,10*ROW('Water Data'!E195))),BY201="",ISNUMBER(OFFSET('Water Data'!$E$5,0,10*ROW('Water Data'!E195)))),100-OFFSET('Water Data'!$E$5,0,10*ROW('Water Data'!E195)),NA())))</f>
        <v>#N/A</v>
      </c>
      <c r="K201" s="250" t="e">
        <f ca="true">+IF(AND(ISNUMBER(OFFSET('Water Data'!$E$7,0,10*ROW('Water Data'!E195))),BZ201="Yes"),OFFSET('Water Data'!$E$7,0,10*ROW('Water Data'!E195)),IF(AND(ISNUMBER(OFFSET('Water Data'!$E$7,0,10*ROW('Water Data'!E195))),BZ201="No",ISNUMBER(OFFSET('Water Data'!$E$7,0,10*ROW('Water Data'!E195)))),CONCATENATE("[",ROUND(OFFSET('Water Data'!$E$7,0,10*ROW('Water Data'!E195)),0),"]"),IF(AND(ISNUMBER(OFFSET('Water Data'!$E$7,0,10*ROW('Water Data'!E195))),BZ201="",ISNUMBER(OFFSET('Water Data'!$E$7,0,10*ROW('Water Data'!E195)))),OFFSET('Water Data'!$E$7,0,10*ROW('Water Data'!E195)),NA())))</f>
        <v>#N/A</v>
      </c>
      <c r="L201" s="250" t="e">
        <f ca="true">+IF(AND(ISNUMBER(OFFSET('Water Data'!$E$10,0,10*ROW('Water Data'!E195))),CA201="Yes"),OFFSET('Water Data'!$E$10,0,10*ROW('Water Data'!E195)),IF(AND(ISNUMBER(OFFSET('Water Data'!$E$10,0,10*ROW('Water Data'!E195))),CA201="No",ISNUMBER(OFFSET('Water Data'!$E$10,0,10*ROW('Water Data'!E195)))),CONCATENATE("[",ROUND(OFFSET('Water Data'!$E$10,0,10*ROW('Water Data'!E195)),0),"]"),IF(AND(ISNUMBER(OFFSET('Water Data'!$E$10,0,10*ROW('Water Data'!E195))),CA201="",ISNUMBER(OFFSET('Water Data'!$E$10,0,10*ROW('Water Data'!E195)))),OFFSET('Water Data'!$E$10,0,10*ROW('Water Data'!E195)),NA())))</f>
        <v>#N/A</v>
      </c>
      <c r="M201" s="250" t="e">
        <f ca="true">+IF(AND(ISNUMBER(OFFSET('Water Data'!$F$5,0,10*ROW('Water Data'!F195))),CB201="Yes"),100-OFFSET('Water Data'!$F$5,0,10*ROW('Water Data'!F195)),IF(AND(ISNUMBER(OFFSET('Water Data'!$F$5,0,10*ROW('Water Data'!F195))),CB201="No",ISNUMBER(OFFSET('Water Data'!$F$5,0,10*ROW('Water Data'!F195)))),CONCATENATE("[",ROUND(100-OFFSET('Water Data'!$F$5,0,10*ROW('Water Data'!F195)),0),"]"),IF(AND(ISNUMBER(OFFSET('Water Data'!$F$5,0,10*ROW('Water Data'!F195))),CB201="",ISNUMBER(OFFSET('Water Data'!$F$5,0,10*ROW('Water Data'!F195)))),100-OFFSET('Water Data'!$F$5,0,10*ROW('Water Data'!F195)),NA())))</f>
        <v>#N/A</v>
      </c>
      <c r="N201" s="250" t="e">
        <f ca="true">+IF(AND(ISNUMBER(OFFSET('Water Data'!$F$7,0,10*ROW('Water Data'!F195))),CC201="Yes"),OFFSET('Water Data'!$F$7,0,10*ROW('Water Data'!F195)),IF(AND(ISNUMBER(OFFSET('Water Data'!$F$7,0,10*ROW('Water Data'!F195))),CC201="No",ISNUMBER(OFFSET('Water Data'!$F$7,0,10*ROW('Water Data'!F195)))),CONCATENATE("[",ROUND(OFFSET('Water Data'!$F$7,0,10*ROW('Water Data'!F195)),0),"]"),IF(AND(ISNUMBER(OFFSET('Water Data'!$F$7,0,10*ROW('Water Data'!F195))),CC201="",ISNUMBER(OFFSET('Water Data'!$F$7,0,10*ROW('Water Data'!F195)))),OFFSET('Water Data'!$F$7,0,10*ROW('Water Data'!F195)),NA())))</f>
        <v>#N/A</v>
      </c>
      <c r="O201" s="250" t="e">
        <f ca="true">+IF(AND(ISNUMBER(OFFSET('Water Data'!$F$10,0,10*ROW('Water Data'!F195))),CD201="Yes"),OFFSET('Water Data'!$F$10,0,10*ROW('Water Data'!F195)),IF(AND(ISNUMBER(OFFSET('Water Data'!$F$10,0,10*ROW('Water Data'!F195))),CD201="No",ISNUMBER(OFFSET('Water Data'!$F$10,0,10*ROW('Water Data'!F195)))),CONCATENATE("[",ROUND(OFFSET('Water Data'!$F$10,0,10*ROW('Water Data'!F195)),0),"]"),IF(AND(ISNUMBER(OFFSET('Water Data'!$F$10,0,10*ROW('Water Data'!F195))),CD201="",ISNUMBER(OFFSET('Water Data'!$F$10,0,10*ROW('Water Data'!F195)))),OFFSET('Water Data'!$F$10,0,10*ROW('Water Data'!F195)),NA())))</f>
        <v>#N/A</v>
      </c>
      <c r="P201" s="250" t="e">
        <f ca="true">+IF(AND(ISNUMBER(OFFSET('Water Data'!$G$5,0,10*ROW('Water Data'!G195))),CE201="Yes"),100-OFFSET('Water Data'!$G$5,0,10*ROW('Water Data'!G195)),IF(AND(ISNUMBER(OFFSET('Water Data'!$G$5,0,10*ROW('Water Data'!G195))),CE201="No",ISNUMBER(OFFSET('Water Data'!$G$5,0,10*ROW('Water Data'!G195)))),CONCATENATE("[",ROUND(100-OFFSET('Water Data'!$G$5,0,10*ROW('Water Data'!G195)),0),"]"),IF(AND(ISNUMBER(OFFSET('Water Data'!$G$5,0,10*ROW('Water Data'!G195))),CE201="",ISNUMBER(OFFSET('Water Data'!$G$5,0,10*ROW('Water Data'!G195)))),100-OFFSET('Water Data'!$G$5,0,10*ROW('Water Data'!G195)),NA())))</f>
        <v>#N/A</v>
      </c>
      <c r="Q201" s="250" t="e">
        <f ca="true">+IF(AND(ISNUMBER(OFFSET('Water Data'!$G$7,0,10*ROW('Water Data'!G195))),CF201="Yes"),OFFSET('Water Data'!$G$7,0,10*ROW('Water Data'!G195)),IF(AND(ISNUMBER(OFFSET('Water Data'!$G$7,0,10*ROW('Water Data'!G195))),CF201="No",ISNUMBER(OFFSET('Water Data'!$G$7,0,10*ROW('Water Data'!G195)))),CONCATENATE("[",ROUND(OFFSET('Water Data'!$G$7,0,10*ROW('Water Data'!G195)),0),"]"),IF(AND(ISNUMBER(OFFSET('Water Data'!$G$7,0,10*ROW('Water Data'!G195))),CF201="",ISNUMBER(OFFSET('Water Data'!$G$7,0,10*ROW('Water Data'!G195)))),OFFSET('Water Data'!$G$7,0,10*ROW('Water Data'!G195)),NA())))</f>
        <v>#N/A</v>
      </c>
      <c r="R201" s="250" t="e">
        <f ca="true">+IF(AND(ISNUMBER(OFFSET('Water Data'!$G$10,0,10*ROW('Water Data'!G195))),CG201="Yes"),OFFSET('Water Data'!$G$10,0,10*ROW('Water Data'!G195)),IF(AND(ISNUMBER(OFFSET('Water Data'!$G$10,0,10*ROW('Water Data'!G195))),CG201="No",ISNUMBER(OFFSET('Water Data'!$G$10,0,10*ROW('Water Data'!G195)))),CONCATENATE("[",ROUND(OFFSET('Water Data'!$G$10,0,10*ROW('Water Data'!G195)),0),"]"),IF(AND(ISNUMBER(OFFSET('Water Data'!$G$10,0,10*ROW('Water Data'!G195))),CG201="",ISNUMBER(OFFSET('Water Data'!$G$10,0,10*ROW('Water Data'!G195)))),OFFSET('Water Data'!$G$10,0,10*ROW('Water Data'!G195)),NA())))</f>
        <v>#N/A</v>
      </c>
      <c r="S201" s="250" t="e">
        <f ca="true">+IF(AND(ISNUMBER(OFFSET('Water Data'!$H$5,0,10*ROW('Water Data'!H195))),CH201="Yes"),100-OFFSET('Water Data'!$H$5,0,10*ROW('Water Data'!H195)),IF(AND(ISNUMBER(OFFSET('Water Data'!$H$5,0,10*ROW('Water Data'!H195))),CH201="No",ISNUMBER(OFFSET('Water Data'!$H$5,0,10*ROW('Water Data'!H195)))),CONCATENATE("[",ROUND(100-OFFSET('Water Data'!$H$5,0,10*ROW('Water Data'!H195)),0),"]"),IF(AND(ISNUMBER(OFFSET('Water Data'!$H$5,0,10*ROW('Water Data'!H195))),CH201="",ISNUMBER(OFFSET('Water Data'!$H$5,0,10*ROW('Water Data'!H195)))),100-OFFSET('Water Data'!$H$5,0,10*ROW('Water Data'!H195)),NA())))</f>
        <v>#N/A</v>
      </c>
      <c r="T201" s="250" t="e">
        <f ca="true">+IF(AND(ISNUMBER(OFFSET('Water Data'!$H$7,0,10*ROW('Water Data'!H195))),CI201="Yes"),OFFSET('Water Data'!$H$7,0,10*ROW('Water Data'!H195)),IF(AND(ISNUMBER(OFFSET('Water Data'!$H$7,0,10*ROW('Water Data'!H195))),CI201="No",ISNUMBER(OFFSET('Water Data'!$H$7,0,10*ROW('Water Data'!H195)))),CONCATENATE("[",ROUND(OFFSET('Water Data'!$H$7,0,10*ROW('Water Data'!H195)),0),"]"),IF(AND(ISNUMBER(OFFSET('Water Data'!$H$7,0,10*ROW('Water Data'!H195))),CI201="",ISNUMBER(OFFSET('Water Data'!$H$7,0,10*ROW('Water Data'!H195)))),OFFSET('Water Data'!$H$7,0,10*ROW('Water Data'!H195)),NA())))</f>
        <v>#N/A</v>
      </c>
      <c r="U201" s="250" t="e">
        <f ca="true">+IF(AND(ISNUMBER(OFFSET('Water Data'!$H$10,0,10*ROW('Water Data'!H195))),CJ201="Yes"),OFFSET('Water Data'!$H$10,0,10*ROW('Water Data'!H195)),IF(AND(ISNUMBER(OFFSET('Water Data'!$H$10,0,10*ROW('Water Data'!H195))),CJ201="No",ISNUMBER(OFFSET('Water Data'!$H$10,0,10*ROW('Water Data'!H195)))),CONCATENATE("[",ROUND(OFFSET('Water Data'!$H$10,0,10*ROW('Water Data'!H195)),0),"]"),IF(AND(ISNUMBER(OFFSET('Water Data'!$H$10,0,10*ROW('Water Data'!H195))),CJ201="",ISNUMBER(OFFSET('Water Data'!$H$10,0,10*ROW('Water Data'!H195)))),OFFSET('Water Data'!$H$10,0,10*ROW('Water Data'!H195)),NA())))</f>
        <v>#N/A</v>
      </c>
      <c r="V201" s="251" t="e">
        <f ca="true">+IF(AND(ISNUMBER(OFFSET('Sanitation Data'!$C$5,0,10*ROW('Sanitation Data'!C195))),CK201="Yes"),100-OFFSET('Sanitation Data'!$C$5,0,10*ROW('Sanitation Data'!C195)),IF(AND(ISNUMBER(OFFSET('Sanitation Data'!$C$5,0,10*ROW('Sanitation Data'!C195))),CK201="No",ISNUMBER(OFFSET('Sanitation Data'!$C$5,0,10*ROW('Sanitation Data'!C195)))),CONCATENATE("[",ROUND(100-OFFSET('Sanitation Data'!$C$5,0,10*ROW('Sanitation Data'!C195)),0),"]"),IF(AND(ISNUMBER(OFFSET('Sanitation Data'!$C$5,0,10*ROW('Sanitation Data'!C195))),CK201="",ISNUMBER(OFFSET('Sanitation Data'!$C$5,0,10*ROW('Sanitation Data'!C195)))),100-OFFSET('Sanitation Data'!$C$5,0,10*ROW('Sanitation Data'!C195)),NA())))</f>
        <v>#N/A</v>
      </c>
      <c r="W201" s="251" t="e">
        <f ca="true">+IF(AND(ISNUMBER(OFFSET('Sanitation Data'!$C$7,0,10*ROW('Sanitation Data'!C195))),CL201="Yes"),OFFSET('Sanitation Data'!$C$7,0,10*ROW('Sanitation Data'!C195)),IF(AND(ISNUMBER(OFFSET('Sanitation Data'!$C$7,0,10*ROW('Sanitation Data'!C195))),CL201="No",ISNUMBER(OFFSET('Sanitation Data'!$C$7,0,10*ROW('Sanitation Data'!C195)))),CONCATENATE("[",ROUND(OFFSET('Sanitation Data'!$C$7,0,10*ROW('Sanitation Data'!C195)),0),"]"),IF(AND(ISNUMBER(OFFSET('Sanitation Data'!$C$7,0,10*ROW('Sanitation Data'!C195))),CL201="",ISNUMBER(OFFSET('Sanitation Data'!$C$7,0,10*ROW('Sanitation Data'!C195)))),OFFSET('Sanitation Data'!$C$7,0,10*ROW('Sanitation Data'!C195)),NA())))</f>
        <v>#N/A</v>
      </c>
      <c r="X201" s="251" t="e">
        <f ca="true">+IF(AND(ISNUMBER(OFFSET('Sanitation Data'!$C$11,0,10*ROW('Sanitation Data'!C195))),CM201="Yes"),OFFSET('Sanitation Data'!$C$11,0,10*ROW('Sanitation Data'!C195)),IF(AND(ISNUMBER(OFFSET('Sanitation Data'!$C$11,0,10*ROW('Sanitation Data'!C195))),CM201="No",ISNUMBER(OFFSET('Sanitation Data'!$C$11,0,10*ROW('Sanitation Data'!C195)))),CONCATENATE("[",ROUND(OFFSET('Sanitation Data'!$C$11,0,10*ROW('Sanitation Data'!C195)),0),"]"),IF(AND(ISNUMBER(OFFSET('Sanitation Data'!$C$11,0,10*ROW('Sanitation Data'!C195))),CM201="",ISNUMBER(OFFSET('Sanitation Data'!$C$11,0,10*ROW('Sanitation Data'!C195)))),OFFSET('Sanitation Data'!$C$11,0,10*ROW('Sanitation Data'!C195)),NA())))</f>
        <v>#N/A</v>
      </c>
      <c r="Y201" s="251" t="e">
        <f ca="true">+IF(AND(ISNUMBER(OFFSET('Sanitation Data'!$C$12,0,10*ROW('Sanitation Data'!C195))),CN201="Yes"),OFFSET('Sanitation Data'!$C$12,0,10*ROW('Sanitation Data'!C195)),IF(AND(ISNUMBER(OFFSET('Sanitation Data'!$C$12,0,10*ROW('Sanitation Data'!C195))),CN201="No",ISNUMBER(OFFSET('Sanitation Data'!$C$12,0,10*ROW('Sanitation Data'!C195)))),CONCATENATE("[",ROUND(OFFSET('Sanitation Data'!$C$12,0,10*ROW('Sanitation Data'!C195)),0),"]"),IF(AND(ISNUMBER(OFFSET('Sanitation Data'!$C$12,0,10*ROW('Sanitation Data'!C195))),CN201="",ISNUMBER(OFFSET('Sanitation Data'!$C$12,0,10*ROW('Sanitation Data'!C195)))),OFFSET('Sanitation Data'!$C$12,0,10*ROW('Sanitation Data'!C195)),NA())))</f>
        <v>#N/A</v>
      </c>
      <c r="Z201" s="251" t="e">
        <f ca="true">+IF(AND(ISNUMBER(OFFSET('Sanitation Data'!$C$13,0,10*ROW('Sanitation Data'!C195))),CO201="Yes"),OFFSET('Sanitation Data'!$C$13,0,10*ROW('Sanitation Data'!C195)),IF(AND(ISNUMBER(OFFSET('Sanitation Data'!$C$13,0,10*ROW('Sanitation Data'!C195))),CO201="No",ISNUMBER(OFFSET('Sanitation Data'!$C$13,0,10*ROW('Sanitation Data'!C195)))),CONCATENATE("[",ROUND(OFFSET('Sanitation Data'!$C$13,0,10*ROW('Sanitation Data'!C195)),0),"]"),IF(AND(ISNUMBER(OFFSET('Sanitation Data'!$C$13,0,10*ROW('Sanitation Data'!C195))),CO201="",ISNUMBER(OFFSET('Sanitation Data'!$C$13,0,10*ROW('Sanitation Data'!C195)))),OFFSET('Sanitation Data'!$C$13,0,10*ROW('Sanitation Data'!C195)),NA())))</f>
        <v>#N/A</v>
      </c>
      <c r="AA201" s="251" t="e">
        <f ca="true">+IF(AND(ISNUMBER(OFFSET('Sanitation Data'!$D$5,0,10*ROW('Sanitation Data'!D195))),CP201="Yes"),100-OFFSET('Sanitation Data'!$D$5,0,10*ROW('Sanitation Data'!D195)),IF(AND(ISNUMBER(OFFSET('Sanitation Data'!$D$5,0,10*ROW('Sanitation Data'!D195))),CP201="No",ISNUMBER(OFFSET('Sanitation Data'!$D$5,0,10*ROW('Sanitation Data'!D195)))),CONCATENATE("[",ROUND(100-OFFSET('Sanitation Data'!$D$5,0,10*ROW('Sanitation Data'!D195)),0),"]"),IF(AND(ISNUMBER(OFFSET('Sanitation Data'!$D$5,0,10*ROW('Sanitation Data'!D195))),CP201="",ISNUMBER(OFFSET('Sanitation Data'!$D$5,0,10*ROW('Sanitation Data'!D195)))),100-OFFSET('Sanitation Data'!$D$5,0,10*ROW('Sanitation Data'!D195)),NA())))</f>
        <v>#N/A</v>
      </c>
      <c r="AB201" s="251" t="e">
        <f ca="true">+IF(AND(ISNUMBER(OFFSET('Sanitation Data'!$D$7,0,10*ROW('Sanitation Data'!D195))),CQ201="Yes"),OFFSET('Sanitation Data'!$D$7,0,10*ROW('Sanitation Data'!G195)),IF(AND(ISNUMBER(OFFSET('Sanitation Data'!$D$7,0,10*ROW('Sanitation Data'!D195))),CQ201="No",ISNUMBER(OFFSET('Sanitation Data'!$D$7,0,10*ROW('Sanitation Data'!D195)))),CONCATENATE("[",ROUND(OFFSET('Sanitation Data'!$D$7,0,10*ROW('Sanitation Data'!D195)),0),"]"),IF(AND(ISNUMBER(OFFSET('Sanitation Data'!$D$7,0,10*ROW('Sanitation Data'!D195))),CQ201="",ISNUMBER(OFFSET('Sanitation Data'!$D$7,0,10*ROW('Sanitation Data'!D195)))),OFFSET('Sanitation Data'!$D$7,0,10*ROW('Sanitation Data'!D195)),NA())))</f>
        <v>#N/A</v>
      </c>
      <c r="AC201" s="251" t="e">
        <f ca="true">+IF(AND(ISNUMBER(OFFSET('Sanitation Data'!$D$11,0,10*ROW('Sanitation Data'!D195))),CR201="Yes"),OFFSET('Sanitation Data'!$D$11,0,10*ROW('Sanitation Data'!D195)),IF(AND(ISNUMBER(OFFSET('Sanitation Data'!$D$11,0,10*ROW('Sanitation Data'!D195))),CR201="No",ISNUMBER(OFFSET('Sanitation Data'!$D$11,0,10*ROW('Sanitation Data'!D195)))),CONCATENATE("[",ROUND(OFFSET('Sanitation Data'!$D$11,0,10*ROW('Sanitation Data'!D195)),0),"]"),IF(AND(ISNUMBER(OFFSET('Sanitation Data'!$D$11,0,10*ROW('Sanitation Data'!D195))),CR201="",ISNUMBER(OFFSET('Sanitation Data'!$D$11,0,10*ROW('Sanitation Data'!D195)))),OFFSET('Sanitation Data'!$D$11,0,10*ROW('Sanitation Data'!D195)),NA())))</f>
        <v>#N/A</v>
      </c>
      <c r="AD201" s="251" t="e">
        <f ca="true">+IF(AND(ISNUMBER(OFFSET('Sanitation Data'!$D$12,0,10*ROW('Sanitation Data'!D195))),CS201="Yes"),OFFSET('Sanitation Data'!$D$12,0,10*ROW('Sanitation Data'!D195)),IF(AND(ISNUMBER(OFFSET('Sanitation Data'!$D$12,0,10*ROW('Sanitation Data'!D195))),CS201="No",ISNUMBER(OFFSET('Sanitation Data'!$D$12,0,10*ROW('Sanitation Data'!D195)))),CONCATENATE("[",ROUND(OFFSET('Sanitation Data'!$D$12,0,10*ROW('Sanitation Data'!D195)),0),"]"),IF(AND(ISNUMBER(OFFSET('Sanitation Data'!$D$12,0,10*ROW('Sanitation Data'!D195))),CS201="",ISNUMBER(OFFSET('Sanitation Data'!$D$12,0,10*ROW('Sanitation Data'!D195)))),OFFSET('Sanitation Data'!$D$12,0,10*ROW('Sanitation Data'!D195)),NA())))</f>
        <v>#N/A</v>
      </c>
      <c r="AE201" s="251" t="e">
        <f ca="true">+IF(AND(ISNUMBER(OFFSET('Sanitation Data'!$D$13,0,10*ROW('Sanitation Data'!D195))),CT201="Yes"),OFFSET('Sanitation Data'!$D$13,0,10*ROW('Sanitation Data'!D195)),IF(AND(ISNUMBER(OFFSET('Sanitation Data'!$D$13,0,10*ROW('Sanitation Data'!D195))),CT201="No",ISNUMBER(OFFSET('Sanitation Data'!$D$13,0,10*ROW('Sanitation Data'!D195)))),CONCATENATE("[",ROUND(OFFSET('Sanitation Data'!$D$13,0,10*ROW('Sanitation Data'!D195)),0),"]"),IF(AND(ISNUMBER(OFFSET('Sanitation Data'!$D$13,0,10*ROW('Sanitation Data'!D195))),CT201="",ISNUMBER(OFFSET('Sanitation Data'!$D$13,0,10*ROW('Sanitation Data'!D195)))),OFFSET('Sanitation Data'!$D$13,0,10*ROW('Sanitation Data'!D195)),NA())))</f>
        <v>#N/A</v>
      </c>
      <c r="AF201" s="251" t="e">
        <f ca="true">+IF(AND(ISNUMBER(OFFSET('Sanitation Data'!$E$5,0,10*ROW('Sanitation Data'!E195))),CU201="Yes"),100-OFFSET('Sanitation Data'!$E$5,0,10*ROW('Sanitation Data'!E195)),IF(AND(ISNUMBER(OFFSET('Sanitation Data'!$E$5,0,10*ROW('Sanitation Data'!E195))),CU201="No",ISNUMBER(OFFSET('Sanitation Data'!$E$5,0,10*ROW('Sanitation Data'!E195)))),CONCATENATE("[",ROUND(100-OFFSET('Sanitation Data'!$E$5,0,10*ROW('Sanitation Data'!E195)),0),"]"),IF(AND(ISNUMBER(OFFSET('Sanitation Data'!$E$5,0,10*ROW('Sanitation Data'!E195))),CU201="",ISNUMBER(OFFSET('Sanitation Data'!$E$5,0,10*ROW('Sanitation Data'!E195)))),100-OFFSET('Sanitation Data'!$E$5,0,10*ROW('Sanitation Data'!E195)),NA())))</f>
        <v>#N/A</v>
      </c>
      <c r="AG201" s="251" t="e">
        <f ca="true">+IF(AND(ISNUMBER(OFFSET('Sanitation Data'!$E$7,0,10*ROW('Sanitation Data'!E195))),CV201="Yes"),OFFSET('Sanitation Data'!$E$7,0,10*ROW('Sanitation Data'!E195)),IF(AND(ISNUMBER(OFFSET('Sanitation Data'!$E$7,0,10*ROW('Sanitation Data'!E195))),CV201="No",ISNUMBER(OFFSET('Sanitation Data'!$E$7,0,10*ROW('Sanitation Data'!E195)))),CONCATENATE("[",ROUND(OFFSET('Sanitation Data'!$E$7,0,10*ROW('Sanitation Data'!E195)),0),"]"),IF(AND(ISNUMBER(OFFSET('Sanitation Data'!$E$7,0,10*ROW('Sanitation Data'!E195))),CV201="",ISNUMBER(OFFSET('Sanitation Data'!$E$7,0,10*ROW('Sanitation Data'!E195)))),OFFSET('Sanitation Data'!$E$7,0,10*ROW('Sanitation Data'!E195)),NA())))</f>
        <v>#N/A</v>
      </c>
      <c r="AH201" s="251" t="e">
        <f ca="true">+IF(AND(ISNUMBER(OFFSET('Sanitation Data'!$E$11,0,10*ROW('Sanitation Data'!E195))),CW201="Yes"),OFFSET('Sanitation Data'!$E$11,0,10*ROW('Sanitation Data'!E195)),IF(AND(ISNUMBER(OFFSET('Sanitation Data'!$E$11,0,10*ROW('Sanitation Data'!E195))),CW201="No",ISNUMBER(OFFSET('Sanitation Data'!$E$11,0,10*ROW('Sanitation Data'!E195)))),CONCATENATE("[",ROUND(OFFSET('Sanitation Data'!$E$11,0,10*ROW('Sanitation Data'!E195)),0),"]"),IF(AND(ISNUMBER(OFFSET('Sanitation Data'!$E$11,0,10*ROW('Sanitation Data'!E195))),CW201="",ISNUMBER(OFFSET('Sanitation Data'!$E$11,0,10*ROW('Sanitation Data'!E195)))),OFFSET('Sanitation Data'!$E$11,0,10*ROW('Sanitation Data'!E195)),NA())))</f>
        <v>#N/A</v>
      </c>
      <c r="AI201" s="251" t="e">
        <f ca="true">+IF(AND(ISNUMBER(OFFSET('Sanitation Data'!$E$12,0,10*ROW('Sanitation Data'!E195))),CX201="Yes"),OFFSET('Sanitation Data'!$E$12,0,10*ROW('Sanitation Data'!E195)),IF(AND(ISNUMBER(OFFSET('Sanitation Data'!$E$12,0,10*ROW('Sanitation Data'!E195))),CX201="No",ISNUMBER(OFFSET('Sanitation Data'!$E$12,0,10*ROW('Sanitation Data'!E195)))),CONCATENATE("[",ROUND(OFFSET('Sanitation Data'!$E$12,0,10*ROW('Sanitation Data'!E195)),0),"]"),IF(AND(ISNUMBER(OFFSET('Sanitation Data'!$E$12,0,10*ROW('Sanitation Data'!E195))),CX201="",ISNUMBER(OFFSET('Sanitation Data'!$E$12,0,10*ROW('Sanitation Data'!E195)))),OFFSET('Sanitation Data'!$E$12,0,10*ROW('Sanitation Data'!E195)),NA())))</f>
        <v>#N/A</v>
      </c>
      <c r="AJ201" s="251" t="e">
        <f ca="true">+IF(AND(ISNUMBER(OFFSET('Sanitation Data'!$E$13,0,10*ROW('Sanitation Data'!E195))),CY201="Yes"),OFFSET('Sanitation Data'!$E$13,0,10*ROW('Sanitation Data'!E195)),IF(AND(ISNUMBER(OFFSET('Sanitation Data'!$E$13,0,10*ROW('Sanitation Data'!E195))),CY201="No",ISNUMBER(OFFSET('Sanitation Data'!$E$13,0,10*ROW('Sanitation Data'!E195)))),CONCATENATE("[",ROUND(OFFSET('Sanitation Data'!$E$13,0,10*ROW('Sanitation Data'!E195)),0),"]"),IF(AND(ISNUMBER(OFFSET('Sanitation Data'!$E$13,0,10*ROW('Sanitation Data'!E195))),CY201="",ISNUMBER(OFFSET('Sanitation Data'!$E$13,0,10*ROW('Sanitation Data'!E195)))),OFFSET('Sanitation Data'!$E$13,0,10*ROW('Sanitation Data'!E195)),NA())))</f>
        <v>#N/A</v>
      </c>
      <c r="AK201" s="251" t="e">
        <f ca="true">+IF(AND(ISNUMBER(OFFSET('Sanitation Data'!$F$5,0,10*ROW('Sanitation Data'!F195))),CZ201="Yes"),100-OFFSET('Sanitation Data'!$F$5,0,10*ROW('Sanitation Data'!F195)),IF(AND(ISNUMBER(OFFSET('Sanitation Data'!$F$5,0,10*ROW('Sanitation Data'!F195))),CZ201="No",ISNUMBER(OFFSET('Sanitation Data'!$F$5,0,10*ROW('Sanitation Data'!F195)))),CONCATENATE("[",ROUND(100-OFFSET('Sanitation Data'!$F$5,0,10*ROW('Sanitation Data'!F195)),0),"]"),IF(AND(ISNUMBER(OFFSET('Sanitation Data'!$F$5,0,10*ROW('Sanitation Data'!F195))),CZ201="",ISNUMBER(OFFSET('Sanitation Data'!$F$5,0,10*ROW('Sanitation Data'!F195)))),100-OFFSET('Sanitation Data'!$F$5,0,10*ROW('Sanitation Data'!F195)),NA())))</f>
        <v>#N/A</v>
      </c>
      <c r="AL201" s="251" t="e">
        <f ca="true">+IF(AND(ISNUMBER(OFFSET('Sanitation Data'!$F$7,0,10*ROW('Sanitation Data'!F195))),DA201="Yes"),OFFSET('Sanitation Data'!$F$7,0,10*ROW('Sanitation Data'!F195)),IF(AND(ISNUMBER(OFFSET('Sanitation Data'!$F$7,0,10*ROW('Sanitation Data'!F195))),DA201="No",ISNUMBER(OFFSET('Sanitation Data'!$F$7,0,10*ROW('Sanitation Data'!F195)))),CONCATENATE("[",ROUND(OFFSET('Sanitation Data'!$F$7,0,10*ROW('Sanitation Data'!F195)),0),"]"),IF(AND(ISNUMBER(OFFSET('Sanitation Data'!$F$7,0,10*ROW('Sanitation Data'!F195))),DA201="",ISNUMBER(OFFSET('Sanitation Data'!$F$7,0,10*ROW('Sanitation Data'!F195)))),OFFSET('Sanitation Data'!$F$7,0,10*ROW('Sanitation Data'!F195)),NA())))</f>
        <v>#N/A</v>
      </c>
      <c r="AM201" s="251" t="e">
        <f ca="true">+IF(AND(ISNUMBER(OFFSET('Sanitation Data'!$F$11,0,10*ROW('Sanitation Data'!F195))),DB201="Yes"),OFFSET('Sanitation Data'!$F$11,0,10*ROW('Sanitation Data'!F195)),IF(AND(ISNUMBER(OFFSET('Sanitation Data'!$F$11,0,10*ROW('Sanitation Data'!F195))),DB201="No",ISNUMBER(OFFSET('Sanitation Data'!$F$11,0,10*ROW('Sanitation Data'!F195)))),CONCATENATE("[",ROUND(OFFSET('Sanitation Data'!$F$11,0,10*ROW('Sanitation Data'!F195)),0),"]"),IF(AND(ISNUMBER(OFFSET('Sanitation Data'!$F$11,0,10*ROW('Sanitation Data'!F195))),DB201="",ISNUMBER(OFFSET('Sanitation Data'!$F$11,0,10*ROW('Sanitation Data'!F195)))),OFFSET('Sanitation Data'!$F$11,0,10*ROW('Sanitation Data'!F195)),NA())))</f>
        <v>#N/A</v>
      </c>
      <c r="AN201" s="251" t="e">
        <f ca="true">+IF(AND(ISNUMBER(OFFSET('Sanitation Data'!$F$12,0,10*ROW('Sanitation Data'!F195))),DC201="Yes"),OFFSET('Sanitation Data'!$F$12,0,10*ROW('Sanitation Data'!F195)),IF(AND(ISNUMBER(OFFSET('Sanitation Data'!$F$12,0,10*ROW('Sanitation Data'!F195))),DC201="No",ISNUMBER(OFFSET('Sanitation Data'!$F$12,0,10*ROW('Sanitation Data'!F195)))),CONCATENATE("[",ROUND(OFFSET('Sanitation Data'!$F$12,0,10*ROW('Sanitation Data'!F195)),0),"]"),IF(AND(ISNUMBER(OFFSET('Sanitation Data'!$F$12,0,10*ROW('Sanitation Data'!F195))),DC201="",ISNUMBER(OFFSET('Sanitation Data'!$F$12,0,10*ROW('Sanitation Data'!F195)))),OFFSET('Sanitation Data'!$F$12,0,10*ROW('Sanitation Data'!F195)),NA())))</f>
        <v>#N/A</v>
      </c>
      <c r="AO201" s="251" t="e">
        <f ca="true">+IF(AND(ISNUMBER(OFFSET('Sanitation Data'!$F$13,0,10*ROW('Sanitation Data'!F195))),DD201="Yes"),OFFSET('Sanitation Data'!$F$13,0,10*ROW('Sanitation Data'!F195)),IF(AND(ISNUMBER(OFFSET('Sanitation Data'!$F$13,0,10*ROW('Sanitation Data'!F195))),DD201="No",ISNUMBER(OFFSET('Sanitation Data'!$F$13,0,10*ROW('Sanitation Data'!F195)))),CONCATENATE("[",ROUND(OFFSET('Sanitation Data'!$F$13,0,10*ROW('Sanitation Data'!F195)),0),"]"),IF(AND(ISNUMBER(OFFSET('Sanitation Data'!$F$13,0,10*ROW('Sanitation Data'!F195))),DD201="",ISNUMBER(OFFSET('Sanitation Data'!$F$13,0,10*ROW('Sanitation Data'!F195)))),OFFSET('Sanitation Data'!$F$13,0,10*ROW('Sanitation Data'!F195)),NA())))</f>
        <v>#N/A</v>
      </c>
      <c r="AP201" s="251" t="e">
        <f ca="true">+IF(AND(ISNUMBER(OFFSET('Sanitation Data'!$G$5,0,10*ROW('Sanitation Data'!G195))),DE201="Yes"),100-OFFSET('Sanitation Data'!$G$5,0,10*ROW('Sanitation Data'!G195)),IF(AND(ISNUMBER(OFFSET('Sanitation Data'!$G$5,0,10*ROW('Sanitation Data'!G195))),DE201="No",ISNUMBER(OFFSET('Sanitation Data'!$G$5,0,10*ROW('Sanitation Data'!G195)))),CONCATENATE("[",ROUND(100-OFFSET('Sanitation Data'!$G$5,0,10*ROW('Sanitation Data'!G195)),0),"]"),IF(AND(ISNUMBER(OFFSET('Sanitation Data'!$G$5,0,10*ROW('Sanitation Data'!G195))),DE201="",ISNUMBER(OFFSET('Sanitation Data'!$G$5,0,10*ROW('Sanitation Data'!G195)))),100-OFFSET('Sanitation Data'!$G$5,0,10*ROW('Sanitation Data'!G195)),NA())))</f>
        <v>#N/A</v>
      </c>
      <c r="AQ201" s="251" t="e">
        <f ca="true">+IF(AND(ISNUMBER(OFFSET('Sanitation Data'!$G$7,0,10*ROW('Sanitation Data'!G195))),DF201="Yes"),OFFSET('Sanitation Data'!$G$7,0,10*ROW('Sanitation Data'!G195)),IF(AND(ISNUMBER(OFFSET('Sanitation Data'!$G$7,0,10*ROW('Sanitation Data'!G195))),DF201="No",ISNUMBER(OFFSET('Sanitation Data'!$G$7,0,10*ROW('Sanitation Data'!G195)))),CONCATENATE("[",ROUND(OFFSET('Sanitation Data'!$G$7,0,10*ROW('Sanitation Data'!G195)),0),"]"),IF(AND(ISNUMBER(OFFSET('Sanitation Data'!$G$7,0,10*ROW('Sanitation Data'!G195))),DF201="",ISNUMBER(OFFSET('Sanitation Data'!$G$7,0,10*ROW('Sanitation Data'!G195)))),OFFSET('Sanitation Data'!$G$7,0,10*ROW('Sanitation Data'!G195)),NA())))</f>
        <v>#N/A</v>
      </c>
      <c r="AR201" s="251" t="e">
        <f ca="true">+IF(AND(ISNUMBER(OFFSET('Sanitation Data'!$G$11,0,10*ROW('Sanitation Data'!G195))),DG201="Yes"),OFFSET('Sanitation Data'!$G$11,0,10*ROW('Sanitation Data'!G195)),IF(AND(ISNUMBER(OFFSET('Sanitation Data'!$G$11,0,10*ROW('Sanitation Data'!G195))),DG201="No",ISNUMBER(OFFSET('Sanitation Data'!$G$11,0,10*ROW('Sanitation Data'!G195)))),CONCATENATE("[",ROUND(OFFSET('Sanitation Data'!$G$11,0,10*ROW('Sanitation Data'!G195)),0),"]"),IF(AND(ISNUMBER(OFFSET('Sanitation Data'!$G$11,0,10*ROW('Sanitation Data'!G195))),DG201="",ISNUMBER(OFFSET('Sanitation Data'!$G$11,0,10*ROW('Sanitation Data'!G195)))),OFFSET('Sanitation Data'!$G$11,0,10*ROW('Sanitation Data'!G195)),NA())))</f>
        <v>#N/A</v>
      </c>
      <c r="AS201" s="251" t="e">
        <f ca="true">+IF(AND(ISNUMBER(OFFSET('Sanitation Data'!$G$12,0,10*ROW('Sanitation Data'!G195))),DH201="Yes"),OFFSET('Sanitation Data'!$G$12,0,10*ROW('Sanitation Data'!G195)),IF(AND(ISNUMBER(OFFSET('Sanitation Data'!$G$12,0,10*ROW('Sanitation Data'!G195))),DH201="No",ISNUMBER(OFFSET('Sanitation Data'!$G$12,0,10*ROW('Sanitation Data'!G195)))),CONCATENATE("[",ROUND(OFFSET('Sanitation Data'!$G$12,0,10*ROW('Sanitation Data'!G195)),0),"]"),IF(AND(ISNUMBER(OFFSET('Sanitation Data'!$G$12,0,10*ROW('Sanitation Data'!G195))),DH201="",ISNUMBER(OFFSET('Sanitation Data'!$G$12,0,10*ROW('Sanitation Data'!G195)))),OFFSET('Sanitation Data'!$G$12,0,10*ROW('Sanitation Data'!G195)),NA())))</f>
        <v>#N/A</v>
      </c>
      <c r="AT201" s="251" t="e">
        <f ca="true">+IF(AND(ISNUMBER(OFFSET('Sanitation Data'!$G$13,0,10*ROW('Sanitation Data'!G195))),DI201="Yes"),OFFSET('Sanitation Data'!$G$13,0,10*ROW('Sanitation Data'!G195)),IF(AND(ISNUMBER(OFFSET('Sanitation Data'!$G$13,0,10*ROW('Sanitation Data'!G195))),DI201="No",ISNUMBER(OFFSET('Sanitation Data'!$G$13,0,10*ROW('Sanitation Data'!G195)))),CONCATENATE("[",ROUND(OFFSET('Sanitation Data'!$G$13,0,10*ROW('Sanitation Data'!G195)),0),"]"),IF(AND(ISNUMBER(OFFSET('Sanitation Data'!$G$13,0,10*ROW('Sanitation Data'!G195))),DI201="",ISNUMBER(OFFSET('Sanitation Data'!$G$13,0,10*ROW('Sanitation Data'!G195)))),OFFSET('Sanitation Data'!$G$13,0,10*ROW('Sanitation Data'!G195)),NA())))</f>
        <v>#N/A</v>
      </c>
      <c r="AU201" s="251" t="e">
        <f ca="true">+IF(AND(ISNUMBER(OFFSET('Sanitation Data'!$H$5,0,10*ROW('Sanitation Data'!H195))),DJ201="Yes"),100-OFFSET('Sanitation Data'!$H$5,0,10*ROW('Sanitation Data'!H195)),IF(AND(ISNUMBER(OFFSET('Sanitation Data'!$H$5,0,10*ROW('Sanitation Data'!H195))),DJ201="No",ISNUMBER(OFFSET('Sanitation Data'!$H$5,0,10*ROW('Sanitation Data'!H195)))),CONCATENATE("[",ROUND(100-OFFSET('Sanitation Data'!$H$5,0,10*ROW('Sanitation Data'!H195)),0),"]"),IF(AND(ISNUMBER(OFFSET('Sanitation Data'!$H$5,0,10*ROW('Sanitation Data'!H195))),DJ201="",ISNUMBER(OFFSET('Sanitation Data'!$H$5,0,10*ROW('Sanitation Data'!H195)))),100-OFFSET('Sanitation Data'!$H$5,0,10*ROW('Sanitation Data'!H195)),NA())))</f>
        <v>#N/A</v>
      </c>
      <c r="AV201" s="251" t="e">
        <f ca="true">+IF(AND(ISNUMBER(OFFSET('Sanitation Data'!$H$7,0,10*ROW('Sanitation Data'!H195))),DK201="Yes"),OFFSET('Sanitation Data'!$H$7,0,10*ROW('Sanitation Data'!H195)),IF(AND(ISNUMBER(OFFSET('Sanitation Data'!$H$7,0,10*ROW('Sanitation Data'!H195))),DK201="No",ISNUMBER(OFFSET('Sanitation Data'!$H$7,0,10*ROW('Sanitation Data'!H195)))),CONCATENATE("[",ROUND(OFFSET('Sanitation Data'!$H$7,0,10*ROW('Sanitation Data'!H195)),0),"]"),IF(AND(ISNUMBER(OFFSET('Sanitation Data'!$H$7,0,10*ROW('Sanitation Data'!H195))),DK201="",ISNUMBER(OFFSET('Sanitation Data'!$H$7,0,10*ROW('Sanitation Data'!H195)))),OFFSET('Sanitation Data'!$H$7,0,10*ROW('Sanitation Data'!H195)),NA())))</f>
        <v>#N/A</v>
      </c>
      <c r="AW201" s="251" t="e">
        <f ca="true">+IF(AND(ISNUMBER(OFFSET('Sanitation Data'!$H$11,0,10*ROW('Sanitation Data'!H195))),DL201="Yes"),OFFSET('Sanitation Data'!$H$11,0,10*ROW('Sanitation Data'!H195)),IF(AND(ISNUMBER(OFFSET('Sanitation Data'!$H$11,0,10*ROW('Sanitation Data'!H195))),DL201="No",ISNUMBER(OFFSET('Sanitation Data'!$H$11,0,10*ROW('Sanitation Data'!H195)))),CONCATENATE("[",ROUND(OFFSET('Sanitation Data'!$H$11,0,10*ROW('Sanitation Data'!H195)),0),"]"),IF(AND(ISNUMBER(OFFSET('Sanitation Data'!$H$11,0,10*ROW('Sanitation Data'!H195))),DL201="",ISNUMBER(OFFSET('Sanitation Data'!$H$11,0,10*ROW('Sanitation Data'!H195)))),OFFSET('Sanitation Data'!$H$11,0,10*ROW('Sanitation Data'!H195)),NA())))</f>
        <v>#N/A</v>
      </c>
      <c r="AX201" s="251" t="e">
        <f ca="true">+IF(AND(ISNUMBER(OFFSET('Sanitation Data'!$H$12,0,10*ROW('Sanitation Data'!H195))),DM201="Yes"),OFFSET('Sanitation Data'!$H$12,0,10*ROW('Sanitation Data'!H195)),IF(AND(ISNUMBER(OFFSET('Sanitation Data'!$H$12,0,10*ROW('Sanitation Data'!H195))),DM201="No",ISNUMBER(OFFSET('Sanitation Data'!$H$12,0,10*ROW('Sanitation Data'!H195)))),CONCATENATE("[",ROUND(OFFSET('Sanitation Data'!$H$12,0,10*ROW('Sanitation Data'!H195)),0),"]"),IF(AND(ISNUMBER(OFFSET('Sanitation Data'!$H$12,0,10*ROW('Sanitation Data'!H195))),DM201="",ISNUMBER(OFFSET('Sanitation Data'!$H$12,0,10*ROW('Sanitation Data'!H195)))),OFFSET('Sanitation Data'!$H$12,0,10*ROW('Sanitation Data'!H195)),NA())))</f>
        <v>#N/A</v>
      </c>
      <c r="AY201" s="251" t="e">
        <f ca="true">+IF(AND(ISNUMBER(OFFSET('Sanitation Data'!$H$13,0,10*ROW('Sanitation Data'!H195))),DN201="Yes"),OFFSET('Sanitation Data'!$H$13,0,10*ROW('Sanitation Data'!H195)),IF(AND(ISNUMBER(OFFSET('Sanitation Data'!$H$13,0,10*ROW('Sanitation Data'!H195))),DN201="No",ISNUMBER(OFFSET('Sanitation Data'!$H$13,0,10*ROW('Sanitation Data'!H195)))),CONCATENATE("[",ROUND(OFFSET('Sanitation Data'!$H$13,0,10*ROW('Sanitation Data'!H195)),0),"]"),IF(AND(ISNUMBER(OFFSET('Sanitation Data'!$H$13,0,10*ROW('Sanitation Data'!H195))),DN201="",ISNUMBER(OFFSET('Sanitation Data'!$H$13,0,10*ROW('Sanitation Data'!H195)))),OFFSET('Sanitation Data'!$H$13,0,10*ROW('Sanitation Data'!H195)),NA())))</f>
        <v>#N/A</v>
      </c>
      <c r="AZ201" s="252" t="e">
        <f ca="true">+IF(AND(ISNUMBER(OFFSET('Hygiene Data'!$C$6,0,10*ROW('Hygiene Data'!C195))),DO201="Yes"),OFFSET('Hygiene Data'!$C$6,0,10*ROW('Hygiene Data'!C195)),IF(AND(ISNUMBER(OFFSET('Hygiene Data'!$C$6,0,10*ROW('Hygiene Data'!C195))),DO201="No",ISNUMBER(OFFSET('Hygiene Data'!$C$6,0,10*ROW('Hygiene Data'!C195)))),CONCATENATE("[",ROUND(OFFSET('Hygiene Data'!$C$6,0,10*ROW('Hygiene Data'!C195)),0),"]"),IF(AND(ISNUMBER(OFFSET('Hygiene Data'!$C$6,0,10*ROW('Hygiene Data'!C195))),DO201="",ISNUMBER(OFFSET('Hygiene Data'!$C$6,0,10*ROW('Hygiene Data'!C195)))),OFFSET('Hygiene Data'!$C$6,0,10*ROW('Hygiene Data'!C195)),NA())))</f>
        <v>#N/A</v>
      </c>
      <c r="BA201" s="252" t="e">
        <f ca="true">+IF(AND(ISNUMBER(OFFSET('Hygiene Data'!$C$8,0,10*ROW('Hygiene Data'!C195))),DP201="Yes"),OFFSET('Hygiene Data'!$C$8,0,10*ROW('Hygiene Data'!C195)),IF(AND(ISNUMBER(OFFSET('Hygiene Data'!$C$8,0,10*ROW('Hygiene Data'!C195))),DP201="No",ISNUMBER(OFFSET('Hygiene Data'!$C$8,0,10*ROW('Hygiene Data'!C195)))),CONCATENATE("[",ROUND(OFFSET('Hygiene Data'!$C$8,0,10*ROW('Hygiene Data'!C195)),0),"]"),IF(AND(ISNUMBER(OFFSET('Hygiene Data'!$C$8,0,10*ROW('Hygiene Data'!C195))),DP201="",ISNUMBER(OFFSET('Hygiene Data'!$C$8,0,10*ROW('Hygiene Data'!C195)))),OFFSET('Hygiene Data'!$C$8,0,10*ROW('Hygiene Data'!C195)),NA())))</f>
        <v>#N/A</v>
      </c>
      <c r="BB201" s="252" t="e">
        <f ca="true">+IF(AND(ISNUMBER(OFFSET('Hygiene Data'!$C$10,0,10*ROW('Hygiene Data'!C195))),DQ201="Yes"),OFFSET('Hygiene Data'!$C$10,0,10*ROW('Hygiene Data'!C195)),IF(AND(ISNUMBER(OFFSET('Hygiene Data'!$C$10,0,10*ROW('Hygiene Data'!C195))),DQ201="No",ISNUMBER(OFFSET('Hygiene Data'!$C$10,0,10*ROW('Hygiene Data'!C195)))),CONCATENATE("[",ROUND(OFFSET('Hygiene Data'!$C$10,0,10*ROW('Hygiene Data'!C195)),0),"]"),IF(AND(ISNUMBER(OFFSET('Hygiene Data'!$C$10,0,10*ROW('Hygiene Data'!C195))),DQ201="",ISNUMBER(OFFSET('Hygiene Data'!$C$10,0,10*ROW('Hygiene Data'!C195)))),OFFSET('Hygiene Data'!$C$10,0,10*ROW('Hygiene Data'!C195)),NA())))</f>
        <v>#N/A</v>
      </c>
      <c r="BC201" s="252" t="e">
        <f ca="true">+IF(AND(ISNUMBER(OFFSET('Hygiene Data'!$D$6,0,10*ROW('Hygiene Data'!D195))),DR201="Yes"),OFFSET('Hygiene Data'!$D$6,0,10*ROW('Hygiene Data'!D195)),IF(AND(ISNUMBER(OFFSET('Hygiene Data'!$D$6,0,10*ROW('Hygiene Data'!D195))),DR201="No",ISNUMBER(OFFSET('Hygiene Data'!$D$6,0,10*ROW('Hygiene Data'!D195)))),CONCATENATE("[",ROUND(OFFSET('Hygiene Data'!$D$6,0,10*ROW('Hygiene Data'!D195)),0),"]"),IF(AND(ISNUMBER(OFFSET('Hygiene Data'!$D$6,0,10*ROW('Hygiene Data'!D195))),DR201="",ISNUMBER(OFFSET('Hygiene Data'!$D$6,0,10*ROW('Hygiene Data'!D195)))),OFFSET('Hygiene Data'!$D$6,0,10*ROW('Hygiene Data'!D195)),NA())))</f>
        <v>#N/A</v>
      </c>
      <c r="BD201" s="252" t="e">
        <f ca="true">+IF(AND(ISNUMBER(OFFSET('Hygiene Data'!$D$8,0,10*ROW('Hygiene Data'!D195))),DS201="Yes"),OFFSET('Hygiene Data'!$D$8,0,10*ROW('Hygiene Data'!D195)),IF(AND(ISNUMBER(OFFSET('Hygiene Data'!$D$8,0,10*ROW('Hygiene Data'!D195))),DS201="No",ISNUMBER(OFFSET('Hygiene Data'!$D$8,0,10*ROW('Hygiene Data'!D195)))),CONCATENATE("[",ROUND(OFFSET('Hygiene Data'!$D$8,0,10*ROW('Hygiene Data'!D195)),0),"]"),IF(AND(ISNUMBER(OFFSET('Hygiene Data'!$D$8,0,10*ROW('Hygiene Data'!D195))),DS201="",ISNUMBER(OFFSET('Hygiene Data'!$D$8,0,10*ROW('Hygiene Data'!D195)))),OFFSET('Hygiene Data'!$D$8,0,10*ROW('Hygiene Data'!D195)),NA())))</f>
        <v>#N/A</v>
      </c>
      <c r="BE201" s="252" t="e">
        <f ca="true">+IF(AND(ISNUMBER(OFFSET('Hygiene Data'!$D$10,0,10*ROW('Hygiene Data'!D195))),DT201="Yes"),OFFSET('Hygiene Data'!$D$10,0,10*ROW('Hygiene Data'!D195)),IF(AND(ISNUMBER(OFFSET('Hygiene Data'!$D$10,0,10*ROW('Hygiene Data'!D195))),DT201="No",ISNUMBER(OFFSET('Hygiene Data'!$D$10,0,10*ROW('Hygiene Data'!D195)))),CONCATENATE("[",ROUND(OFFSET('Hygiene Data'!$D$10,0,10*ROW('Hygiene Data'!D195)),0),"]"),IF(AND(ISNUMBER(OFFSET('Hygiene Data'!$D$10,0,10*ROW('Hygiene Data'!D195))),DT201="",ISNUMBER(OFFSET('Hygiene Data'!$D$10,0,10*ROW('Hygiene Data'!D195)))),OFFSET('Hygiene Data'!$D$10,0,10*ROW('Hygiene Data'!D195)),NA())))</f>
        <v>#N/A</v>
      </c>
      <c r="BF201" s="252" t="e">
        <f ca="true">+IF(AND(ISNUMBER(OFFSET('Hygiene Data'!$E$6,0,10*ROW('Hygiene Data'!E195))),DU201="Yes"),OFFSET('Hygiene Data'!$E$6,0,10*ROW('Hygiene Data'!E195)),IF(AND(ISNUMBER(OFFSET('Hygiene Data'!$E$6,0,10*ROW('Hygiene Data'!E195))),DU201="No",ISNUMBER(OFFSET('Hygiene Data'!$E$6,0,10*ROW('Hygiene Data'!E195)))),CONCATENATE("[",ROUND(OFFSET('Hygiene Data'!$E$6,0,10*ROW('Hygiene Data'!E195)),0),"]"),IF(AND(ISNUMBER(OFFSET('Hygiene Data'!$E$6,0,10*ROW('Hygiene Data'!E195))),DU201="",ISNUMBER(OFFSET('Hygiene Data'!$E$6,0,10*ROW('Hygiene Data'!E195)))),OFFSET('Hygiene Data'!$E$6,0,10*ROW('Hygiene Data'!E195)),NA())))</f>
        <v>#N/A</v>
      </c>
      <c r="BG201" s="252" t="e">
        <f ca="true">+IF(AND(ISNUMBER(OFFSET('Hygiene Data'!$E$8,0,10*ROW('Hygiene Data'!E195))),DV201="Yes"),OFFSET('Hygiene Data'!$E$8,0,10*ROW('Hygiene Data'!E195)),IF(AND(ISNUMBER(OFFSET('Hygiene Data'!$E$8,0,10*ROW('Hygiene Data'!E195))),DV201="No",ISNUMBER(OFFSET('Hygiene Data'!$E$8,0,10*ROW('Hygiene Data'!E195)))),CONCATENATE("[",ROUND(OFFSET('Hygiene Data'!$E$8,0,10*ROW('Hygiene Data'!E195)),0),"]"),IF(AND(ISNUMBER(OFFSET('Hygiene Data'!$E$8,0,10*ROW('Hygiene Data'!E195))),DV201="",ISNUMBER(OFFSET('Hygiene Data'!$E$8,0,10*ROW('Hygiene Data'!E195)))),OFFSET('Hygiene Data'!$E$8,0,10*ROW('Hygiene Data'!E195)),NA())))</f>
        <v>#N/A</v>
      </c>
      <c r="BH201" s="252" t="e">
        <f ca="true">+IF(AND(ISNUMBER(OFFSET('Hygiene Data'!$E$10,0,10*ROW('Hygiene Data'!E195))),DW201="Yes"),OFFSET('Hygiene Data'!$E$10,0,10*ROW('Hygiene Data'!E195)),IF(AND(ISNUMBER(OFFSET('Hygiene Data'!$E$10,0,10*ROW('Hygiene Data'!E195))),DW201="No",ISNUMBER(OFFSET('Hygiene Data'!$E$10,0,10*ROW('Hygiene Data'!E195)))),CONCATENATE("[",ROUND(OFFSET('Hygiene Data'!$E$10,0,10*ROW('Hygiene Data'!E195)),0),"]"),IF(AND(ISNUMBER(OFFSET('Hygiene Data'!$E$10,0,10*ROW('Hygiene Data'!E195))),DW201="",ISNUMBER(OFFSET('Hygiene Data'!$E$10,0,10*ROW('Hygiene Data'!E195)))),OFFSET('Hygiene Data'!$E$10,0,10*ROW('Hygiene Data'!E195)),NA())))</f>
        <v>#N/A</v>
      </c>
      <c r="BI201" s="252" t="e">
        <f ca="true">+IF(AND(ISNUMBER(OFFSET('Hygiene Data'!$F$6,0,10*ROW('Hygiene Data'!F195))),DX201="Yes"),OFFSET('Hygiene Data'!$F$6,0,10*ROW('Hygiene Data'!F195)),IF(AND(ISNUMBER(OFFSET('Hygiene Data'!$F$6,0,10*ROW('Hygiene Data'!F195))),DX201="No",ISNUMBER(OFFSET('Hygiene Data'!$F$6,0,10*ROW('Hygiene Data'!F195)))),CONCATENATE("[",ROUND(OFFSET('Hygiene Data'!$F$6,0,10*ROW('Hygiene Data'!F195)),0),"]"),IF(AND(ISNUMBER(OFFSET('Hygiene Data'!$F$6,0,10*ROW('Hygiene Data'!F195))),DX201="",ISNUMBER(OFFSET('Hygiene Data'!$F$6,0,10*ROW('Hygiene Data'!F195)))),OFFSET('Hygiene Data'!$F$6,0,10*ROW('Hygiene Data'!F195)),NA())))</f>
        <v>#N/A</v>
      </c>
      <c r="BJ201" s="252" t="e">
        <f ca="true">+IF(AND(ISNUMBER(OFFSET('Hygiene Data'!$F$8,0,10*ROW('Hygiene Data'!F195))),DY201="Yes"),OFFSET('Hygiene Data'!$F$8,0,10*ROW('Hygiene Data'!F195)),IF(AND(ISNUMBER(OFFSET('Hygiene Data'!$F$8,0,10*ROW('Hygiene Data'!F195))),DY201="No",ISNUMBER(OFFSET('Hygiene Data'!$F$8,0,10*ROW('Hygiene Data'!F195)))),CONCATENATE("[",ROUND(OFFSET('Hygiene Data'!$F$8,0,10*ROW('Hygiene Data'!F195)),0),"]"),IF(AND(ISNUMBER(OFFSET('Hygiene Data'!$F$8,0,10*ROW('Hygiene Data'!F195))),DY201="",ISNUMBER(OFFSET('Hygiene Data'!$F$8,0,10*ROW('Hygiene Data'!F195)))),OFFSET('Hygiene Data'!$F$8,0,10*ROW('Hygiene Data'!F195)),NA())))</f>
        <v>#N/A</v>
      </c>
      <c r="BK201" s="252" t="e">
        <f ca="true">+IF(AND(ISNUMBER(OFFSET('Hygiene Data'!$F$10,0,10*ROW('Hygiene Data'!F195))),DZ201="Yes"),OFFSET('Hygiene Data'!$F$10,0,10*ROW('Hygiene Data'!F195)),IF(AND(ISNUMBER(OFFSET('Hygiene Data'!$F$10,0,10*ROW('Hygiene Data'!F195))),DZ201="No",ISNUMBER(OFFSET('Hygiene Data'!$F$10,0,10*ROW('Hygiene Data'!F195)))),CONCATENATE("[",ROUND(OFFSET('Hygiene Data'!$F$10,0,10*ROW('Hygiene Data'!F195)),0),"]"),IF(AND(ISNUMBER(OFFSET('Hygiene Data'!$F$10,0,10*ROW('Hygiene Data'!F195))),DZ201="",ISNUMBER(OFFSET('Hygiene Data'!$F$10,0,10*ROW('Hygiene Data'!F195)))),OFFSET('Hygiene Data'!$F$10,0,10*ROW('Hygiene Data'!F195)),NA())))</f>
        <v>#N/A</v>
      </c>
      <c r="BL201" s="252" t="e">
        <f ca="true">+IF(AND(ISNUMBER(OFFSET('Hygiene Data'!$G$6,0,10*ROW('Hygiene Data'!G195))),EA201="Yes"),OFFSET('Hygiene Data'!$G$6,0,10*ROW('Hygiene Data'!G195)),IF(AND(ISNUMBER(OFFSET('Hygiene Data'!$G$6,0,10*ROW('Hygiene Data'!G195))),EA201="No",ISNUMBER(OFFSET('Hygiene Data'!$G$6,0,10*ROW('Hygiene Data'!G195)))),CONCATENATE("[",ROUND(OFFSET('Hygiene Data'!$G$6,0,10*ROW('Hygiene Data'!G195)),0),"]"),IF(AND(ISNUMBER(OFFSET('Hygiene Data'!$G$6,0,10*ROW('Hygiene Data'!G195))),EA201="",ISNUMBER(OFFSET('Hygiene Data'!$G$6,0,10*ROW('Hygiene Data'!G195)))),OFFSET('Hygiene Data'!$G$6,0,10*ROW('Hygiene Data'!G195)),NA())))</f>
        <v>#N/A</v>
      </c>
      <c r="BM201" s="252" t="e">
        <f ca="true">+IF(AND(ISNUMBER(OFFSET('Hygiene Data'!$G$8,0,10*ROW('Hygiene Data'!G195))),EB201="Yes"),OFFSET('Hygiene Data'!$G$8,0,10*ROW('Hygiene Data'!G195)),IF(AND(ISNUMBER(OFFSET('Hygiene Data'!$G$8,0,10*ROW('Hygiene Data'!G195))),EB201="No",ISNUMBER(OFFSET('Hygiene Data'!$G$8,0,10*ROW('Hygiene Data'!G195)))),CONCATENATE("[",ROUND(OFFSET('Hygiene Data'!$G$8,0,10*ROW('Hygiene Data'!G195)),0),"]"),IF(AND(ISNUMBER(OFFSET('Hygiene Data'!$G$8,0,10*ROW('Hygiene Data'!G195))),EB201="",ISNUMBER(OFFSET('Hygiene Data'!$G$8,0,10*ROW('Hygiene Data'!G195)))),OFFSET('Hygiene Data'!$G$8,0,10*ROW('Hygiene Data'!G195)),NA())))</f>
        <v>#N/A</v>
      </c>
      <c r="BN201" s="252" t="e">
        <f ca="true">+IF(AND(ISNUMBER(OFFSET('Hygiene Data'!$G$10,0,10*ROW('Hygiene Data'!G195))),EC201="Yes"),OFFSET('Hygiene Data'!$G$10,0,10*ROW('Hygiene Data'!G195)),IF(AND(ISNUMBER(OFFSET('Hygiene Data'!$G$10,0,10*ROW('Hygiene Data'!G195))),EC201="No",ISNUMBER(OFFSET('Hygiene Data'!$G$10,0,10*ROW('Hygiene Data'!G195)))),CONCATENATE("[",ROUND(OFFSET('Hygiene Data'!$G$10,0,10*ROW('Hygiene Data'!G195)),0),"]"),IF(AND(ISNUMBER(OFFSET('Hygiene Data'!$G$10,0,10*ROW('Hygiene Data'!G195))),EC201="",ISNUMBER(OFFSET('Hygiene Data'!$G$10,0,10*ROW('Hygiene Data'!G195)))),OFFSET('Hygiene Data'!$G$10,0,10*ROW('Hygiene Data'!G195)),NA())))</f>
        <v>#N/A</v>
      </c>
      <c r="BO201" s="252" t="e">
        <f ca="true">+IF(AND(ISNUMBER(OFFSET('Hygiene Data'!$H$6,0,10*ROW('Hygiene Data'!H195))),ED201="Yes"),OFFSET('Hygiene Data'!$H$6,0,10*ROW('Hygiene Data'!H195)),IF(AND(ISNUMBER(OFFSET('Hygiene Data'!$H$6,0,10*ROW('Hygiene Data'!H195))),ED201="No",ISNUMBER(OFFSET('Hygiene Data'!$H$6,0,10*ROW('Hygiene Data'!H195)))),CONCATENATE("[",ROUND(OFFSET('Hygiene Data'!$H$6,0,10*ROW('Hygiene Data'!H195)),0),"]"),IF(AND(ISNUMBER(OFFSET('Hygiene Data'!$H$6,0,10*ROW('Hygiene Data'!H195))),ED201="",ISNUMBER(OFFSET('Hygiene Data'!$H$6,0,10*ROW('Hygiene Data'!H195)))),OFFSET('Hygiene Data'!$H$6,0,10*ROW('Hygiene Data'!H195)),NA())))</f>
        <v>#N/A</v>
      </c>
      <c r="BP201" s="252" t="e">
        <f ca="true">+IF(AND(ISNUMBER(OFFSET('Hygiene Data'!$H$8,0,10*ROW('Hygiene Data'!H195))),EE201="Yes"),OFFSET('Hygiene Data'!$H$8,0,10*ROW('Hygiene Data'!H195)),IF(AND(ISNUMBER(OFFSET('Hygiene Data'!$H$8,0,10*ROW('Hygiene Data'!H195))),EE201="No",ISNUMBER(OFFSET('Hygiene Data'!$H$8,0,10*ROW('Hygiene Data'!H195)))),CONCATENATE("[",ROUND(OFFSET('Hygiene Data'!$H$8,0,10*ROW('Hygiene Data'!H195)),0),"]"),IF(AND(ISNUMBER(OFFSET('Hygiene Data'!$H$8,0,10*ROW('Hygiene Data'!H195))),EE201="",ISNUMBER(OFFSET('Hygiene Data'!$H$8,0,10*ROW('Hygiene Data'!H195)))),OFFSET('Hygiene Data'!$H$8,0,10*ROW('Hygiene Data'!H195)),NA())))</f>
        <v>#N/A</v>
      </c>
      <c r="BQ201" s="252" t="e">
        <f ca="true">+IF(AND(ISNUMBER(OFFSET('Hygiene Data'!$H$10,0,10*ROW('Hygiene Data'!H195))),EF201="Yes"),OFFSET('Hygiene Data'!$H$10,0,10*ROW('Hygiene Data'!H195)),IF(AND(ISNUMBER(OFFSET('Hygiene Data'!$H$10,0,10*ROW('Hygiene Data'!H195))),EF201="No",ISNUMBER(OFFSET('Hygiene Data'!$H$10,0,10*ROW('Hygiene Data'!H195)))),CONCATENATE("[",ROUND(OFFSET('Hygiene Data'!$H$10,0,10*ROW('Hygiene Data'!H195)),0),"]"),IF(AND(ISNUMBER(OFFSET('Hygiene Data'!$H$10,0,10*ROW('Hygiene Data'!H195))),EF201="",ISNUMBER(OFFSET('Hygiene Data'!$H$10,0,10*ROW('Hygiene Data'!H195)))),OFFSET('Hygiene Data'!$H$10,0,10*ROW('Hygiene Data'!H195)),NA())))</f>
        <v>#N/A</v>
      </c>
      <c r="BS201" s="36" t="str">
        <f ca="true">+IF(OFFSET('Water Data'!$C$28,0,10*ROW('Water Data'!C195))="","",OFFSET('Water Data'!$C$28,0,10*ROW('Water Data'!C195)))</f>
        <v/>
      </c>
      <c r="BT201" s="36" t="str">
        <f ca="true">+IF(OFFSET('Water Data'!$C$29,0,10*ROW('Water Data'!C195))="","",OFFSET('Water Data'!$C$29,0,10*ROW('Water Data'!C195)))</f>
        <v/>
      </c>
      <c r="BU201" s="36" t="str">
        <f ca="true">+IF(OFFSET('Water Data'!$C$30,0,10*ROW('Water Data'!C195))="","",OFFSET('Water Data'!$C$30,0,10*ROW('Water Data'!C195)))</f>
        <v/>
      </c>
      <c r="BV201" s="36" t="str">
        <f ca="true">+IF(OFFSET('Water Data'!$D$28,0,10*ROW('Water Data'!D195))="","",OFFSET('Water Data'!$D$28,0,10*ROW('Water Data'!D195)))</f>
        <v/>
      </c>
      <c r="BW201" s="36" t="str">
        <f ca="true">+IF(OFFSET('Water Data'!$D$29,0,10*ROW('Water Data'!D195))="","",OFFSET('Water Data'!$D$29,0,10*ROW('Water Data'!D195)))</f>
        <v/>
      </c>
      <c r="BX201" s="36" t="str">
        <f ca="true">+IF(OFFSET('Water Data'!$D$30,0,10*ROW('Water Data'!D195))="","",OFFSET('Water Data'!$D$30,0,10*ROW('Water Data'!D195)))</f>
        <v/>
      </c>
      <c r="BY201" s="36" t="str">
        <f ca="true">+IF(OFFSET('Water Data'!$E$28,0,10*ROW('Water Data'!E195))="","",OFFSET('Water Data'!$E$28,0,10*ROW('Water Data'!E195)))</f>
        <v/>
      </c>
      <c r="BZ201" s="36" t="str">
        <f ca="true">+IF(OFFSET('Water Data'!$E$29,0,10*ROW('Water Data'!E195))="","",OFFSET('Water Data'!$E$29,0,10*ROW('Water Data'!E195)))</f>
        <v/>
      </c>
      <c r="CA201" s="36" t="str">
        <f ca="true">+IF(OFFSET('Water Data'!$E$30,0,10*ROW('Water Data'!E195))="","",OFFSET('Water Data'!$E$30,0,10*ROW('Water Data'!E195)))</f>
        <v/>
      </c>
      <c r="CB201" s="36" t="str">
        <f ca="true">+IF(OFFSET('Water Data'!$F$28,0,10*ROW('Water Data'!F195))="","",OFFSET('Water Data'!$F$28,0,10*ROW('Water Data'!F195)))</f>
        <v/>
      </c>
      <c r="CC201" s="36" t="str">
        <f ca="true">+IF(OFFSET('Water Data'!$F$29,0,10*ROW('Water Data'!F195))="","",OFFSET('Water Data'!$F$29,0,10*ROW('Water Data'!F195)))</f>
        <v/>
      </c>
      <c r="CD201" s="36" t="str">
        <f ca="true">+IF(OFFSET('Water Data'!$F$30,0,10*ROW('Water Data'!F195))="","",OFFSET('Water Data'!$F$30,0,10*ROW('Water Data'!F195)))</f>
        <v/>
      </c>
      <c r="CE201" s="36" t="str">
        <f ca="true">+IF(OFFSET('Water Data'!$G$28,0,10*ROW('Water Data'!G195))="","",OFFSET('Water Data'!$G$28,0,10*ROW('Water Data'!G195)))</f>
        <v/>
      </c>
      <c r="CF201" s="36" t="str">
        <f ca="true">+IF(OFFSET('Water Data'!$G$29,0,10*ROW('Water Data'!G195))="","",OFFSET('Water Data'!$G$29,0,10*ROW('Water Data'!G195)))</f>
        <v/>
      </c>
      <c r="CG201" s="36" t="str">
        <f ca="true">+IF(OFFSET('Water Data'!$G$30,0,10*ROW('Water Data'!G195))="","",OFFSET('Water Data'!$G$30,0,10*ROW('Water Data'!G195)))</f>
        <v/>
      </c>
      <c r="CH201" s="36" t="str">
        <f ca="true">+IF(OFFSET('Water Data'!$H$28,0,10*ROW('Water Data'!H195))="","",OFFSET('Water Data'!$H$28,0,10*ROW('Water Data'!H195)))</f>
        <v/>
      </c>
      <c r="CI201" s="36" t="str">
        <f ca="true">+IF(OFFSET('Water Data'!$H$29,0,10*ROW('Water Data'!H195))="","",OFFSET('Water Data'!$H$29,0,10*ROW('Water Data'!H195)))</f>
        <v/>
      </c>
      <c r="CJ201" s="36" t="str">
        <f ca="true">+IF(OFFSET('Water Data'!$H$30,0,10*ROW('Water Data'!H195))="","",OFFSET('Water Data'!$H$30,0,10*ROW('Water Data'!H195)))</f>
        <v/>
      </c>
      <c r="CK201" s="36" t="str">
        <f ca="true">+IF(OFFSET('Sanitation Data'!$C$29,0,10*ROW('Sanitation Data'!C195))="","",OFFSET('Sanitation Data'!$C$29,0,10*ROW('Sanitation Data'!C195)))</f>
        <v/>
      </c>
      <c r="CL201" s="36" t="str">
        <f ca="true">+IF(OFFSET('Sanitation Data'!$C$30,0,10*ROW('Sanitation Data'!C195))="","",OFFSET('Sanitation Data'!$C$30,0,10*ROW('Sanitation Data'!C195)))</f>
        <v/>
      </c>
      <c r="CM201" s="36" t="str">
        <f ca="true">+IF(OFFSET('Sanitation Data'!$C$31,0,10*ROW('Sanitation Data'!C195))="","",OFFSET('Sanitation Data'!$C$31,0,10*ROW('Sanitation Data'!C195)))</f>
        <v/>
      </c>
      <c r="CN201" s="36" t="str">
        <f ca="true">+IF(OFFSET('Sanitation Data'!$C$32,0,10*ROW('Sanitation Data'!C195))="","",OFFSET('Sanitation Data'!$C$32,0,10*ROW('Sanitation Data'!C195)))</f>
        <v/>
      </c>
      <c r="CO201" s="36" t="str">
        <f ca="true">+IF(OFFSET('Sanitation Data'!$C$33,0,10*ROW('Sanitation Data'!C195))="","",OFFSET('Sanitation Data'!$C$33,0,10*ROW('Sanitation Data'!C195)))</f>
        <v/>
      </c>
      <c r="CP201" s="36" t="str">
        <f ca="true">+IF(OFFSET('Sanitation Data'!$D$29,0,10*ROW('Sanitation Data'!D195))="","",OFFSET('Sanitation Data'!$D$29,0,10*ROW('Sanitation Data'!D195)))</f>
        <v/>
      </c>
      <c r="CQ201" s="36" t="str">
        <f ca="true">+IF(OFFSET('Sanitation Data'!$D$30,0,10*ROW('Sanitation Data'!D195))="","",OFFSET('Sanitation Data'!$D$30,0,10*ROW('Sanitation Data'!D195)))</f>
        <v/>
      </c>
      <c r="CR201" s="36" t="str">
        <f ca="true">+IF(OFFSET('Sanitation Data'!$D$31,0,10*ROW('Sanitation Data'!D195))="","",OFFSET('Sanitation Data'!$D$31,0,10*ROW('Sanitation Data'!D195)))</f>
        <v/>
      </c>
      <c r="CS201" s="36" t="str">
        <f ca="true">+IF(OFFSET('Sanitation Data'!$D$32,0,10*ROW('Sanitation Data'!D195))="","",OFFSET('Sanitation Data'!$D$32,0,10*ROW('Sanitation Data'!D195)))</f>
        <v/>
      </c>
      <c r="CT201" s="36" t="str">
        <f ca="true">+IF(OFFSET('Sanitation Data'!$D$33,0,10*ROW('Sanitation Data'!D195))="","",OFFSET('Sanitation Data'!$D$33,0,10*ROW('Sanitation Data'!D195)))</f>
        <v/>
      </c>
      <c r="CU201" s="36" t="str">
        <f ca="true">+IF(OFFSET('Sanitation Data'!$E$29,0,10*ROW('Sanitation Data'!E195))="","",OFFSET('Sanitation Data'!$E$29,0,10*ROW('Sanitation Data'!E195)))</f>
        <v/>
      </c>
      <c r="CV201" s="36" t="str">
        <f ca="true">+IF(OFFSET('Sanitation Data'!$E$30,0,10*ROW('Sanitation Data'!E195))="","",OFFSET('Sanitation Data'!$E$30,0,10*ROW('Sanitation Data'!E195)))</f>
        <v/>
      </c>
      <c r="CW201" s="36" t="str">
        <f ca="true">+IF(OFFSET('Sanitation Data'!$E$31,0,10*ROW('Sanitation Data'!E195))="","",OFFSET('Sanitation Data'!$E$31,0,10*ROW('Sanitation Data'!E195)))</f>
        <v/>
      </c>
      <c r="CX201" s="36" t="str">
        <f ca="true">+IF(OFFSET('Sanitation Data'!$E$32,0,10*ROW('Sanitation Data'!E195))="","",OFFSET('Sanitation Data'!$E$32,0,10*ROW('Sanitation Data'!E195)))</f>
        <v/>
      </c>
      <c r="CY201" s="36" t="str">
        <f ca="true">+IF(OFFSET('Sanitation Data'!$E$33,0,10*ROW('Sanitation Data'!E195))="","",OFFSET('Sanitation Data'!$E$33,0,10*ROW('Sanitation Data'!E195)))</f>
        <v/>
      </c>
      <c r="CZ201" s="36" t="str">
        <f ca="true">+IF(OFFSET('Sanitation Data'!$F$29,0,10*ROW('Sanitation Data'!F195))="","",OFFSET('Sanitation Data'!$F$29,0,10*ROW('Sanitation Data'!F195)))</f>
        <v/>
      </c>
      <c r="DA201" s="36" t="str">
        <f ca="true">+IF(OFFSET('Sanitation Data'!$F$30,0,10*ROW('Sanitation Data'!F195))="","",OFFSET('Sanitation Data'!$F$30,0,10*ROW('Sanitation Data'!F195)))</f>
        <v/>
      </c>
      <c r="DB201" s="36" t="str">
        <f ca="true">+IF(OFFSET('Sanitation Data'!$F$31,0,10*ROW('Sanitation Data'!F195))="","",OFFSET('Sanitation Data'!$F$31,0,10*ROW('Sanitation Data'!F195)))</f>
        <v/>
      </c>
      <c r="DC201" s="36" t="str">
        <f ca="true">+IF(OFFSET('Sanitation Data'!$F$32,0,10*ROW('Sanitation Data'!F195))="","",OFFSET('Sanitation Data'!$F$32,0,10*ROW('Sanitation Data'!F195)))</f>
        <v/>
      </c>
      <c r="DD201" s="36" t="str">
        <f ca="true">+IF(OFFSET('Sanitation Data'!$F$33,0,10*ROW('Sanitation Data'!F195))="","",OFFSET('Sanitation Data'!$F$33,0,10*ROW('Sanitation Data'!F195)))</f>
        <v/>
      </c>
      <c r="DE201" s="36" t="str">
        <f ca="true">+IF(OFFSET('Sanitation Data'!$G$29,0,10*ROW('Sanitation Data'!G195))="","",OFFSET('Sanitation Data'!$G$29,0,10*ROW('Sanitation Data'!G195)))</f>
        <v/>
      </c>
      <c r="DF201" s="36" t="str">
        <f ca="true">+IF(OFFSET('Sanitation Data'!$G$30,0,10*ROW('Sanitation Data'!G195))="","",OFFSET('Sanitation Data'!$G$30,0,10*ROW('Sanitation Data'!G195)))</f>
        <v/>
      </c>
      <c r="DG201" s="36" t="str">
        <f ca="true">+IF(OFFSET('Sanitation Data'!$G$31,0,10*ROW('Sanitation Data'!G195))="","",OFFSET('Sanitation Data'!$G$31,0,10*ROW('Sanitation Data'!G195)))</f>
        <v/>
      </c>
      <c r="DH201" s="36" t="str">
        <f ca="true">+IF(OFFSET('Sanitation Data'!$G$32,0,10*ROW('Sanitation Data'!G195))="","",OFFSET('Sanitation Data'!$G$32,0,10*ROW('Sanitation Data'!G195)))</f>
        <v/>
      </c>
      <c r="DI201" s="36" t="str">
        <f ca="true">+IF(OFFSET('Sanitation Data'!$G$33,0,10*ROW('Sanitation Data'!G195))="","",OFFSET('Sanitation Data'!$G$33,0,10*ROW('Sanitation Data'!G195)))</f>
        <v/>
      </c>
      <c r="DJ201" s="36" t="str">
        <f ca="true">+IF(OFFSET('Sanitation Data'!$H$29,0,10*ROW('Sanitation Data'!H195))="","",OFFSET('Sanitation Data'!$H$29,0,10*ROW('Sanitation Data'!H195)))</f>
        <v/>
      </c>
      <c r="DK201" s="36" t="str">
        <f ca="true">+IF(OFFSET('Sanitation Data'!$H$30,0,10*ROW('Sanitation Data'!H195))="","",OFFSET('Sanitation Data'!$H$30,0,10*ROW('Sanitation Data'!H195)))</f>
        <v/>
      </c>
      <c r="DL201" s="36" t="str">
        <f ca="true">+IF(OFFSET('Sanitation Data'!$H$31,0,10*ROW('Sanitation Data'!H195))="","",OFFSET('Sanitation Data'!$H$31,0,10*ROW('Sanitation Data'!H195)))</f>
        <v/>
      </c>
      <c r="DM201" s="36" t="str">
        <f ca="true">+IF(OFFSET('Sanitation Data'!$H$32,0,10*ROW('Sanitation Data'!H195))="","",OFFSET('Sanitation Data'!$H$32,0,10*ROW('Sanitation Data'!H195)))</f>
        <v/>
      </c>
      <c r="DN201" s="36" t="str">
        <f ca="true">+IF(OFFSET('Sanitation Data'!$H$33,0,10*ROW('Sanitation Data'!H195))="","",OFFSET('Sanitation Data'!$H$33,0,10*ROW('Sanitation Data'!H195)))</f>
        <v/>
      </c>
      <c r="DO201" s="36" t="str">
        <f ca="true">+IF(OFFSET('Hygiene Data'!$C$12,0,10*ROW('Hygiene Data'!C195))="","",OFFSET('Hygiene Data'!$C$12,0,10*ROW('Hygiene Data'!C195)))</f>
        <v/>
      </c>
      <c r="DP201" s="36" t="str">
        <f ca="true">+IF(OFFSET('Hygiene Data'!$C$13,0,10*ROW('Hygiene Data'!C195))="","",OFFSET('Hygiene Data'!$C$13,0,10*ROW('Hygiene Data'!C195)))</f>
        <v/>
      </c>
      <c r="DQ201" s="36" t="str">
        <f ca="true">+IF(OFFSET('Hygiene Data'!$C$14,0,10*ROW('Hygiene Data'!C195))="","",OFFSET('Hygiene Data'!$C$14,0,10*ROW('Hygiene Data'!C195)))</f>
        <v/>
      </c>
      <c r="DR201" s="36" t="str">
        <f ca="true">+IF(OFFSET('Hygiene Data'!$D$12,0,10*ROW('Hygiene Data'!D195))="","",OFFSET('Hygiene Data'!$D$12,0,10*ROW('Hygiene Data'!D195)))</f>
        <v/>
      </c>
      <c r="DS201" s="36" t="str">
        <f ca="true">+IF(OFFSET('Hygiene Data'!$D$13,0,10*ROW('Hygiene Data'!D195))="","",OFFSET('Hygiene Data'!$D$13,0,10*ROW('Hygiene Data'!D195)))</f>
        <v/>
      </c>
      <c r="DT201" s="36" t="str">
        <f ca="true">+IF(OFFSET('Hygiene Data'!$D$14,0,10*ROW('Hygiene Data'!D195))="","",OFFSET('Hygiene Data'!$D$14,0,10*ROW('Hygiene Data'!D195)))</f>
        <v/>
      </c>
      <c r="DU201" s="36" t="str">
        <f ca="true">+IF(OFFSET('Hygiene Data'!$E$12,0,10*ROW('Hygiene Data'!E195))="","",OFFSET('Hygiene Data'!$E$12,0,10*ROW('Hygiene Data'!E195)))</f>
        <v/>
      </c>
      <c r="DV201" s="36" t="str">
        <f ca="true">+IF(OFFSET('Hygiene Data'!$E$13,0,10*ROW('Hygiene Data'!E195))="","",OFFSET('Hygiene Data'!$E$13,0,10*ROW('Hygiene Data'!E195)))</f>
        <v/>
      </c>
      <c r="DW201" s="36" t="str">
        <f ca="true">+IF(OFFSET('Hygiene Data'!$E$14,0,10*ROW('Hygiene Data'!E195))="","",OFFSET('Hygiene Data'!$E$14,0,10*ROW('Hygiene Data'!E195)))</f>
        <v/>
      </c>
      <c r="DX201" s="36" t="str">
        <f ca="true">+IF(OFFSET('Hygiene Data'!$F$12,0,10*ROW('Hygiene Data'!F195))="","",OFFSET('Hygiene Data'!$F$12,0,10*ROW('Hygiene Data'!F195)))</f>
        <v/>
      </c>
      <c r="DY201" s="36" t="str">
        <f ca="true">+IF(OFFSET('Hygiene Data'!$F$13,0,10*ROW('Hygiene Data'!F195))="","",OFFSET('Hygiene Data'!$F$13,0,10*ROW('Hygiene Data'!F195)))</f>
        <v/>
      </c>
      <c r="DZ201" s="36" t="str">
        <f ca="true">+IF(OFFSET('Hygiene Data'!$F$14,0,10*ROW('Hygiene Data'!F195))="","",OFFSET('Hygiene Data'!$F$14,0,10*ROW('Hygiene Data'!F195)))</f>
        <v/>
      </c>
      <c r="EA201" s="36" t="str">
        <f ca="true">+IF(OFFSET('Hygiene Data'!$G$12,0,10*ROW('Hygiene Data'!G195))="","",OFFSET('Hygiene Data'!$G$12,0,10*ROW('Hygiene Data'!G195)))</f>
        <v/>
      </c>
      <c r="EB201" s="36" t="str">
        <f ca="true">+IF(OFFSET('Hygiene Data'!$G$13,0,10*ROW('Hygiene Data'!G195))="","",OFFSET('Hygiene Data'!$G$13,0,10*ROW('Hygiene Data'!G195)))</f>
        <v/>
      </c>
      <c r="EC201" s="36" t="str">
        <f ca="true">+IF(OFFSET('Hygiene Data'!$G$14,0,10*ROW('Hygiene Data'!G195))="","",OFFSET('Hygiene Data'!$G$14,0,10*ROW('Hygiene Data'!G195)))</f>
        <v/>
      </c>
      <c r="ED201" s="36" t="str">
        <f ca="true">+IF(OFFSET('Hygiene Data'!$H$12,0,10*ROW('Hygiene Data'!H195))="","",OFFSET('Hygiene Data'!$H$12,0,10*ROW('Hygiene Data'!H195)))</f>
        <v/>
      </c>
      <c r="EE201" s="36" t="str">
        <f ca="true">+IF(OFFSET('Hygiene Data'!$H$13,0,10*ROW('Hygiene Data'!H195))="","",OFFSET('Hygiene Data'!$H$13,0,10*ROW('Hygiene Data'!H195)))</f>
        <v/>
      </c>
      <c r="EF201" s="36" t="str">
        <f ca="true">+IF(OFFSET('Hygiene Data'!$H$14,0,10*ROW('Hygiene Data'!H195))="","",OFFSET('Hygiene Data'!$H$14,0,10*ROW('Hygiene Data'!H195)))</f>
        <v/>
      </c>
    </row>
    <row r="202" x14ac:dyDescent="0.2">
      <c r="A202" s="59" t="str">
        <f ca="true">+IF(OFFSET('Water Data'!$B$1,0,10*ROW('Water Data'!B199))="","",OFFSET('Water Data'!$B$1,0,10*ROW('Water Data'!B199)))</f>
        <v/>
      </c>
      <c r="B202" s="59" t="str">
        <f ca="true">+IF(OFFSET('Water Data'!$A$3,0,10*ROW('Water Data'!A199))="","",OFFSET('Water Data'!$A$3,0,10*ROW('Water Data'!A199)))</f>
        <v/>
      </c>
      <c r="C202" s="59" t="str">
        <f ca="true">+IF(OFFSET('Water Data'!$C$3,0,10*ROW('Water Data'!C199))="","",OFFSET('Water Data'!$C$3,0,10*ROW('Water Data'!C199)))</f>
        <v/>
      </c>
      <c r="D202" s="250" t="e">
        <f ca="true">+IF(AND(ISNUMBER(OFFSET('Water Data'!$C$5,0,10*ROW('Water Data'!C196))),BS202="Yes"),100-OFFSET('Water Data'!$C$5,0,10*ROW('Water Data'!C196)),IF(AND(ISNUMBER(OFFSET('Water Data'!$C$5,0,10*ROW('Water Data'!C196))),BS202="No",ISNUMBER(OFFSET('Water Data'!$C$5,0,10*ROW('Water Data'!C196)))),CONCATENATE("[",ROUND(100-OFFSET('Water Data'!$C$5,0,10*ROW('Water Data'!C196)),0),"]"),IF(AND(ISNUMBER(OFFSET('Water Data'!$C$5,0,10*ROW('Water Data'!C196))),BS202="",ISNUMBER(OFFSET('Water Data'!$C$5,0,10*ROW('Water Data'!C196)))),100-OFFSET('Water Data'!$C$5,0,10*ROW('Water Data'!C196)),NA())))</f>
        <v>#N/A</v>
      </c>
      <c r="E202" s="250" t="e">
        <f ca="true">+IF(AND(ISNUMBER(OFFSET('Water Data'!$C$7,0,10*ROW('Water Data'!D196))),BT202="Yes"),OFFSET('Water Data'!$C$7,0,10*ROW('Water Data'!C196)),IF(AND(ISNUMBER(OFFSET('Water Data'!$C$7,0,10*ROW('Water Data'!C196))),BT202="No",ISNUMBER(OFFSET('Water Data'!$C$7,0,10*ROW('Water Data'!C196)))),CONCATENATE("[",ROUND(OFFSET('Water Data'!$C$7,0,10*ROW('Water Data'!C196)),0),"]"),IF(AND(ISNUMBER(OFFSET('Water Data'!$C$7,0,10*ROW('Water Data'!C196))),BT202="",ISNUMBER(OFFSET('Water Data'!$C$7,0,10*ROW('Water Data'!C196)))),OFFSET('Water Data'!$C$7,0,10*ROW('Water Data'!C196)),NA())))</f>
        <v>#N/A</v>
      </c>
      <c r="F202" s="250" t="e">
        <f ca="true">+IF(AND(ISNUMBER(OFFSET('Water Data'!$C$10,0,10*ROW('Water Data'!C196))),BU202="Yes"),OFFSET('Water Data'!$C$10,0,10*ROW('Water Data'!C196)),IF(AND(ISNUMBER(OFFSET('Water Data'!$C$10,0,10*ROW('Water Data'!C196))),BU202="No",ISNUMBER(OFFSET('Water Data'!$C$10,0,10*ROW('Water Data'!C196)))),CONCATENATE("[",ROUND(OFFSET('Water Data'!$C$10,0,10*ROW('Water Data'!C196)),0),"]"),IF(AND(ISNUMBER(OFFSET('Water Data'!$C$10,0,10*ROW('Water Data'!C196))),BU202="",ISNUMBER(OFFSET('Water Data'!$C$10,0,10*ROW('Water Data'!C196)))),OFFSET('Water Data'!$C$10,0,10*ROW('Water Data'!C196)),NA())))</f>
        <v>#N/A</v>
      </c>
      <c r="G202" s="250" t="e">
        <f ca="true">+IF(AND(ISNUMBER(OFFSET('Water Data'!$D$5,0,10*ROW('Water Data'!D196))),BV202="Yes"),100-OFFSET('Water Data'!$D$5,0,10*ROW('Water Data'!D196)),IF(AND(ISNUMBER(OFFSET('Water Data'!$D$5,0,10*ROW('Water Data'!D196))),BV202="No",ISNUMBER(OFFSET('Water Data'!$D$5,0,10*ROW('Water Data'!D196)))),CONCATENATE("[",ROUND(100-OFFSET('Water Data'!$D$5,0,10*ROW('Water Data'!D196)),0),"]"),IF(AND(ISNUMBER(OFFSET('Water Data'!$D$5,0,10*ROW('Water Data'!D196))),BV202="",ISNUMBER(OFFSET('Water Data'!$D$5,0,10*ROW('Water Data'!D196)))),100-OFFSET('Water Data'!$D$5,0,10*ROW('Water Data'!D196)),NA())))</f>
        <v>#N/A</v>
      </c>
      <c r="H202" s="250" t="e">
        <f ca="true">+IF(AND(ISNUMBER(OFFSET('Water Data'!$D$7,0,10*ROW('Water Data'!D196))),BW202="Yes"),OFFSET('Water Data'!$D$7,0,10*ROW('Water Data'!D196)),IF(AND(ISNUMBER(OFFSET('Water Data'!$D$7,0,10*ROW('Water Data'!D196))),BW202="No",ISNUMBER(OFFSET('Water Data'!$D$7,0,10*ROW('Water Data'!D196)))),CONCATENATE("[",ROUND(OFFSET('Water Data'!$C$7,0,10*ROW('Water Data'!D196)),0),"]"),IF(AND(ISNUMBER(OFFSET('Water Data'!$D$7,0,10*ROW('Water Data'!D196))),BW202="",ISNUMBER(OFFSET('Water Data'!$D$7,0,10*ROW('Water Data'!D196)))),OFFSET('Water Data'!$D$7,0,10*ROW('Water Data'!D196)),NA())))</f>
        <v>#N/A</v>
      </c>
      <c r="I202" s="250" t="e">
        <f ca="true">+IF(AND(ISNUMBER(OFFSET('Water Data'!$D$10,0,10*ROW('Water Data'!D196))),BX202="Yes"),OFFSET('Water Data'!$D$10,0,10*ROW('Water Data'!D196)),IF(AND(ISNUMBER(OFFSET('Water Data'!$D$10,0,10*ROW('Water Data'!D196))),BX202="No",ISNUMBER(OFFSET('Water Data'!$D$10,0,10*ROW('Water Data'!D196)))),CONCATENATE("[",ROUND(OFFSET('Water Data'!$D$10,0,10*ROW('Water Data'!D196)),0),"]"),IF(AND(ISNUMBER(OFFSET('Water Data'!$D$10,0,10*ROW('Water Data'!D196))),BX202="",ISNUMBER(OFFSET('Water Data'!$D$10,0,10*ROW('Water Data'!D196)))),OFFSET('Water Data'!$D$10,0,10*ROW('Water Data'!D196)),NA())))</f>
        <v>#N/A</v>
      </c>
      <c r="J202" s="250" t="e">
        <f ca="true">+IF(AND(ISNUMBER(OFFSET('Water Data'!$E$5,0,10*ROW('Water Data'!E196))),BY202="Yes"),100-OFFSET('Water Data'!$E$5,0,10*ROW('Water Data'!E196)),IF(AND(ISNUMBER(OFFSET('Water Data'!$E$5,0,10*ROW('Water Data'!E196))),BY202="No",ISNUMBER(OFFSET('Water Data'!$E$5,0,10*ROW('Water Data'!E196)))),CONCATENATE("[",ROUND(100-OFFSET('Water Data'!$E$5,0,10*ROW('Water Data'!E196)),0),"]"),IF(AND(ISNUMBER(OFFSET('Water Data'!$E$5,0,10*ROW('Water Data'!E196))),BY202="",ISNUMBER(OFFSET('Water Data'!$E$5,0,10*ROW('Water Data'!E196)))),100-OFFSET('Water Data'!$E$5,0,10*ROW('Water Data'!E196)),NA())))</f>
        <v>#N/A</v>
      </c>
      <c r="K202" s="250" t="e">
        <f ca="true">+IF(AND(ISNUMBER(OFFSET('Water Data'!$E$7,0,10*ROW('Water Data'!E196))),BZ202="Yes"),OFFSET('Water Data'!$E$7,0,10*ROW('Water Data'!E196)),IF(AND(ISNUMBER(OFFSET('Water Data'!$E$7,0,10*ROW('Water Data'!E196))),BZ202="No",ISNUMBER(OFFSET('Water Data'!$E$7,0,10*ROW('Water Data'!E196)))),CONCATENATE("[",ROUND(OFFSET('Water Data'!$E$7,0,10*ROW('Water Data'!E196)),0),"]"),IF(AND(ISNUMBER(OFFSET('Water Data'!$E$7,0,10*ROW('Water Data'!E196))),BZ202="",ISNUMBER(OFFSET('Water Data'!$E$7,0,10*ROW('Water Data'!E196)))),OFFSET('Water Data'!$E$7,0,10*ROW('Water Data'!E196)),NA())))</f>
        <v>#N/A</v>
      </c>
      <c r="L202" s="250" t="e">
        <f ca="true">+IF(AND(ISNUMBER(OFFSET('Water Data'!$E$10,0,10*ROW('Water Data'!E196))),CA202="Yes"),OFFSET('Water Data'!$E$10,0,10*ROW('Water Data'!E196)),IF(AND(ISNUMBER(OFFSET('Water Data'!$E$10,0,10*ROW('Water Data'!E196))),CA202="No",ISNUMBER(OFFSET('Water Data'!$E$10,0,10*ROW('Water Data'!E196)))),CONCATENATE("[",ROUND(OFFSET('Water Data'!$E$10,0,10*ROW('Water Data'!E196)),0),"]"),IF(AND(ISNUMBER(OFFSET('Water Data'!$E$10,0,10*ROW('Water Data'!E196))),CA202="",ISNUMBER(OFFSET('Water Data'!$E$10,0,10*ROW('Water Data'!E196)))),OFFSET('Water Data'!$E$10,0,10*ROW('Water Data'!E196)),NA())))</f>
        <v>#N/A</v>
      </c>
      <c r="M202" s="250" t="e">
        <f ca="true">+IF(AND(ISNUMBER(OFFSET('Water Data'!$F$5,0,10*ROW('Water Data'!F196))),CB202="Yes"),100-OFFSET('Water Data'!$F$5,0,10*ROW('Water Data'!F196)),IF(AND(ISNUMBER(OFFSET('Water Data'!$F$5,0,10*ROW('Water Data'!F196))),CB202="No",ISNUMBER(OFFSET('Water Data'!$F$5,0,10*ROW('Water Data'!F196)))),CONCATENATE("[",ROUND(100-OFFSET('Water Data'!$F$5,0,10*ROW('Water Data'!F196)),0),"]"),IF(AND(ISNUMBER(OFFSET('Water Data'!$F$5,0,10*ROW('Water Data'!F196))),CB202="",ISNUMBER(OFFSET('Water Data'!$F$5,0,10*ROW('Water Data'!F196)))),100-OFFSET('Water Data'!$F$5,0,10*ROW('Water Data'!F196)),NA())))</f>
        <v>#N/A</v>
      </c>
      <c r="N202" s="250" t="e">
        <f ca="true">+IF(AND(ISNUMBER(OFFSET('Water Data'!$F$7,0,10*ROW('Water Data'!F196))),CC202="Yes"),OFFSET('Water Data'!$F$7,0,10*ROW('Water Data'!F196)),IF(AND(ISNUMBER(OFFSET('Water Data'!$F$7,0,10*ROW('Water Data'!F196))),CC202="No",ISNUMBER(OFFSET('Water Data'!$F$7,0,10*ROW('Water Data'!F196)))),CONCATENATE("[",ROUND(OFFSET('Water Data'!$F$7,0,10*ROW('Water Data'!F196)),0),"]"),IF(AND(ISNUMBER(OFFSET('Water Data'!$F$7,0,10*ROW('Water Data'!F196))),CC202="",ISNUMBER(OFFSET('Water Data'!$F$7,0,10*ROW('Water Data'!F196)))),OFFSET('Water Data'!$F$7,0,10*ROW('Water Data'!F196)),NA())))</f>
        <v>#N/A</v>
      </c>
      <c r="O202" s="250" t="e">
        <f ca="true">+IF(AND(ISNUMBER(OFFSET('Water Data'!$F$10,0,10*ROW('Water Data'!F196))),CD202="Yes"),OFFSET('Water Data'!$F$10,0,10*ROW('Water Data'!F196)),IF(AND(ISNUMBER(OFFSET('Water Data'!$F$10,0,10*ROW('Water Data'!F196))),CD202="No",ISNUMBER(OFFSET('Water Data'!$F$10,0,10*ROW('Water Data'!F196)))),CONCATENATE("[",ROUND(OFFSET('Water Data'!$F$10,0,10*ROW('Water Data'!F196)),0),"]"),IF(AND(ISNUMBER(OFFSET('Water Data'!$F$10,0,10*ROW('Water Data'!F196))),CD202="",ISNUMBER(OFFSET('Water Data'!$F$10,0,10*ROW('Water Data'!F196)))),OFFSET('Water Data'!$F$10,0,10*ROW('Water Data'!F196)),NA())))</f>
        <v>#N/A</v>
      </c>
      <c r="P202" s="250" t="e">
        <f ca="true">+IF(AND(ISNUMBER(OFFSET('Water Data'!$G$5,0,10*ROW('Water Data'!G196))),CE202="Yes"),100-OFFSET('Water Data'!$G$5,0,10*ROW('Water Data'!G196)),IF(AND(ISNUMBER(OFFSET('Water Data'!$G$5,0,10*ROW('Water Data'!G196))),CE202="No",ISNUMBER(OFFSET('Water Data'!$G$5,0,10*ROW('Water Data'!G196)))),CONCATENATE("[",ROUND(100-OFFSET('Water Data'!$G$5,0,10*ROW('Water Data'!G196)),0),"]"),IF(AND(ISNUMBER(OFFSET('Water Data'!$G$5,0,10*ROW('Water Data'!G196))),CE202="",ISNUMBER(OFFSET('Water Data'!$G$5,0,10*ROW('Water Data'!G196)))),100-OFFSET('Water Data'!$G$5,0,10*ROW('Water Data'!G196)),NA())))</f>
        <v>#N/A</v>
      </c>
      <c r="Q202" s="250" t="e">
        <f ca="true">+IF(AND(ISNUMBER(OFFSET('Water Data'!$G$7,0,10*ROW('Water Data'!G196))),CF202="Yes"),OFFSET('Water Data'!$G$7,0,10*ROW('Water Data'!G196)),IF(AND(ISNUMBER(OFFSET('Water Data'!$G$7,0,10*ROW('Water Data'!G196))),CF202="No",ISNUMBER(OFFSET('Water Data'!$G$7,0,10*ROW('Water Data'!G196)))),CONCATENATE("[",ROUND(OFFSET('Water Data'!$G$7,0,10*ROW('Water Data'!G196)),0),"]"),IF(AND(ISNUMBER(OFFSET('Water Data'!$G$7,0,10*ROW('Water Data'!G196))),CF202="",ISNUMBER(OFFSET('Water Data'!$G$7,0,10*ROW('Water Data'!G196)))),OFFSET('Water Data'!$G$7,0,10*ROW('Water Data'!G196)),NA())))</f>
        <v>#N/A</v>
      </c>
      <c r="R202" s="250" t="e">
        <f ca="true">+IF(AND(ISNUMBER(OFFSET('Water Data'!$G$10,0,10*ROW('Water Data'!G196))),CG202="Yes"),OFFSET('Water Data'!$G$10,0,10*ROW('Water Data'!G196)),IF(AND(ISNUMBER(OFFSET('Water Data'!$G$10,0,10*ROW('Water Data'!G196))),CG202="No",ISNUMBER(OFFSET('Water Data'!$G$10,0,10*ROW('Water Data'!G196)))),CONCATENATE("[",ROUND(OFFSET('Water Data'!$G$10,0,10*ROW('Water Data'!G196)),0),"]"),IF(AND(ISNUMBER(OFFSET('Water Data'!$G$10,0,10*ROW('Water Data'!G196))),CG202="",ISNUMBER(OFFSET('Water Data'!$G$10,0,10*ROW('Water Data'!G196)))),OFFSET('Water Data'!$G$10,0,10*ROW('Water Data'!G196)),NA())))</f>
        <v>#N/A</v>
      </c>
      <c r="S202" s="250" t="e">
        <f ca="true">+IF(AND(ISNUMBER(OFFSET('Water Data'!$H$5,0,10*ROW('Water Data'!H196))),CH202="Yes"),100-OFFSET('Water Data'!$H$5,0,10*ROW('Water Data'!H196)),IF(AND(ISNUMBER(OFFSET('Water Data'!$H$5,0,10*ROW('Water Data'!H196))),CH202="No",ISNUMBER(OFFSET('Water Data'!$H$5,0,10*ROW('Water Data'!H196)))),CONCATENATE("[",ROUND(100-OFFSET('Water Data'!$H$5,0,10*ROW('Water Data'!H196)),0),"]"),IF(AND(ISNUMBER(OFFSET('Water Data'!$H$5,0,10*ROW('Water Data'!H196))),CH202="",ISNUMBER(OFFSET('Water Data'!$H$5,0,10*ROW('Water Data'!H196)))),100-OFFSET('Water Data'!$H$5,0,10*ROW('Water Data'!H196)),NA())))</f>
        <v>#N/A</v>
      </c>
      <c r="T202" s="250" t="e">
        <f ca="true">+IF(AND(ISNUMBER(OFFSET('Water Data'!$H$7,0,10*ROW('Water Data'!H196))),CI202="Yes"),OFFSET('Water Data'!$H$7,0,10*ROW('Water Data'!H196)),IF(AND(ISNUMBER(OFFSET('Water Data'!$H$7,0,10*ROW('Water Data'!H196))),CI202="No",ISNUMBER(OFFSET('Water Data'!$H$7,0,10*ROW('Water Data'!H196)))),CONCATENATE("[",ROUND(OFFSET('Water Data'!$H$7,0,10*ROW('Water Data'!H196)),0),"]"),IF(AND(ISNUMBER(OFFSET('Water Data'!$H$7,0,10*ROW('Water Data'!H196))),CI202="",ISNUMBER(OFFSET('Water Data'!$H$7,0,10*ROW('Water Data'!H196)))),OFFSET('Water Data'!$H$7,0,10*ROW('Water Data'!H196)),NA())))</f>
        <v>#N/A</v>
      </c>
      <c r="U202" s="250" t="e">
        <f ca="true">+IF(AND(ISNUMBER(OFFSET('Water Data'!$H$10,0,10*ROW('Water Data'!H196))),CJ202="Yes"),OFFSET('Water Data'!$H$10,0,10*ROW('Water Data'!H196)),IF(AND(ISNUMBER(OFFSET('Water Data'!$H$10,0,10*ROW('Water Data'!H196))),CJ202="No",ISNUMBER(OFFSET('Water Data'!$H$10,0,10*ROW('Water Data'!H196)))),CONCATENATE("[",ROUND(OFFSET('Water Data'!$H$10,0,10*ROW('Water Data'!H196)),0),"]"),IF(AND(ISNUMBER(OFFSET('Water Data'!$H$10,0,10*ROW('Water Data'!H196))),CJ202="",ISNUMBER(OFFSET('Water Data'!$H$10,0,10*ROW('Water Data'!H196)))),OFFSET('Water Data'!$H$10,0,10*ROW('Water Data'!H196)),NA())))</f>
        <v>#N/A</v>
      </c>
      <c r="V202" s="251" t="e">
        <f ca="true">+IF(AND(ISNUMBER(OFFSET('Sanitation Data'!$C$5,0,10*ROW('Sanitation Data'!C196))),CK202="Yes"),100-OFFSET('Sanitation Data'!$C$5,0,10*ROW('Sanitation Data'!C196)),IF(AND(ISNUMBER(OFFSET('Sanitation Data'!$C$5,0,10*ROW('Sanitation Data'!C196))),CK202="No",ISNUMBER(OFFSET('Sanitation Data'!$C$5,0,10*ROW('Sanitation Data'!C196)))),CONCATENATE("[",ROUND(100-OFFSET('Sanitation Data'!$C$5,0,10*ROW('Sanitation Data'!C196)),0),"]"),IF(AND(ISNUMBER(OFFSET('Sanitation Data'!$C$5,0,10*ROW('Sanitation Data'!C196))),CK202="",ISNUMBER(OFFSET('Sanitation Data'!$C$5,0,10*ROW('Sanitation Data'!C196)))),100-OFFSET('Sanitation Data'!$C$5,0,10*ROW('Sanitation Data'!C196)),NA())))</f>
        <v>#N/A</v>
      </c>
      <c r="W202" s="251" t="e">
        <f ca="true">+IF(AND(ISNUMBER(OFFSET('Sanitation Data'!$C$7,0,10*ROW('Sanitation Data'!C196))),CL202="Yes"),OFFSET('Sanitation Data'!$C$7,0,10*ROW('Sanitation Data'!C196)),IF(AND(ISNUMBER(OFFSET('Sanitation Data'!$C$7,0,10*ROW('Sanitation Data'!C196))),CL202="No",ISNUMBER(OFFSET('Sanitation Data'!$C$7,0,10*ROW('Sanitation Data'!C196)))),CONCATENATE("[",ROUND(OFFSET('Sanitation Data'!$C$7,0,10*ROW('Sanitation Data'!C196)),0),"]"),IF(AND(ISNUMBER(OFFSET('Sanitation Data'!$C$7,0,10*ROW('Sanitation Data'!C196))),CL202="",ISNUMBER(OFFSET('Sanitation Data'!$C$7,0,10*ROW('Sanitation Data'!C196)))),OFFSET('Sanitation Data'!$C$7,0,10*ROW('Sanitation Data'!C196)),NA())))</f>
        <v>#N/A</v>
      </c>
      <c r="X202" s="251" t="e">
        <f ca="true">+IF(AND(ISNUMBER(OFFSET('Sanitation Data'!$C$11,0,10*ROW('Sanitation Data'!C196))),CM202="Yes"),OFFSET('Sanitation Data'!$C$11,0,10*ROW('Sanitation Data'!C196)),IF(AND(ISNUMBER(OFFSET('Sanitation Data'!$C$11,0,10*ROW('Sanitation Data'!C196))),CM202="No",ISNUMBER(OFFSET('Sanitation Data'!$C$11,0,10*ROW('Sanitation Data'!C196)))),CONCATENATE("[",ROUND(OFFSET('Sanitation Data'!$C$11,0,10*ROW('Sanitation Data'!C196)),0),"]"),IF(AND(ISNUMBER(OFFSET('Sanitation Data'!$C$11,0,10*ROW('Sanitation Data'!C196))),CM202="",ISNUMBER(OFFSET('Sanitation Data'!$C$11,0,10*ROW('Sanitation Data'!C196)))),OFFSET('Sanitation Data'!$C$11,0,10*ROW('Sanitation Data'!C196)),NA())))</f>
        <v>#N/A</v>
      </c>
      <c r="Y202" s="251" t="e">
        <f ca="true">+IF(AND(ISNUMBER(OFFSET('Sanitation Data'!$C$12,0,10*ROW('Sanitation Data'!C196))),CN202="Yes"),OFFSET('Sanitation Data'!$C$12,0,10*ROW('Sanitation Data'!C196)),IF(AND(ISNUMBER(OFFSET('Sanitation Data'!$C$12,0,10*ROW('Sanitation Data'!C196))),CN202="No",ISNUMBER(OFFSET('Sanitation Data'!$C$12,0,10*ROW('Sanitation Data'!C196)))),CONCATENATE("[",ROUND(OFFSET('Sanitation Data'!$C$12,0,10*ROW('Sanitation Data'!C196)),0),"]"),IF(AND(ISNUMBER(OFFSET('Sanitation Data'!$C$12,0,10*ROW('Sanitation Data'!C196))),CN202="",ISNUMBER(OFFSET('Sanitation Data'!$C$12,0,10*ROW('Sanitation Data'!C196)))),OFFSET('Sanitation Data'!$C$12,0,10*ROW('Sanitation Data'!C196)),NA())))</f>
        <v>#N/A</v>
      </c>
      <c r="Z202" s="251" t="e">
        <f ca="true">+IF(AND(ISNUMBER(OFFSET('Sanitation Data'!$C$13,0,10*ROW('Sanitation Data'!C196))),CO202="Yes"),OFFSET('Sanitation Data'!$C$13,0,10*ROW('Sanitation Data'!C196)),IF(AND(ISNUMBER(OFFSET('Sanitation Data'!$C$13,0,10*ROW('Sanitation Data'!C196))),CO202="No",ISNUMBER(OFFSET('Sanitation Data'!$C$13,0,10*ROW('Sanitation Data'!C196)))),CONCATENATE("[",ROUND(OFFSET('Sanitation Data'!$C$13,0,10*ROW('Sanitation Data'!C196)),0),"]"),IF(AND(ISNUMBER(OFFSET('Sanitation Data'!$C$13,0,10*ROW('Sanitation Data'!C196))),CO202="",ISNUMBER(OFFSET('Sanitation Data'!$C$13,0,10*ROW('Sanitation Data'!C196)))),OFFSET('Sanitation Data'!$C$13,0,10*ROW('Sanitation Data'!C196)),NA())))</f>
        <v>#N/A</v>
      </c>
      <c r="AA202" s="251" t="e">
        <f ca="true">+IF(AND(ISNUMBER(OFFSET('Sanitation Data'!$D$5,0,10*ROW('Sanitation Data'!D196))),CP202="Yes"),100-OFFSET('Sanitation Data'!$D$5,0,10*ROW('Sanitation Data'!D196)),IF(AND(ISNUMBER(OFFSET('Sanitation Data'!$D$5,0,10*ROW('Sanitation Data'!D196))),CP202="No",ISNUMBER(OFFSET('Sanitation Data'!$D$5,0,10*ROW('Sanitation Data'!D196)))),CONCATENATE("[",ROUND(100-OFFSET('Sanitation Data'!$D$5,0,10*ROW('Sanitation Data'!D196)),0),"]"),IF(AND(ISNUMBER(OFFSET('Sanitation Data'!$D$5,0,10*ROW('Sanitation Data'!D196))),CP202="",ISNUMBER(OFFSET('Sanitation Data'!$D$5,0,10*ROW('Sanitation Data'!D196)))),100-OFFSET('Sanitation Data'!$D$5,0,10*ROW('Sanitation Data'!D196)),NA())))</f>
        <v>#N/A</v>
      </c>
      <c r="AB202" s="251" t="e">
        <f ca="true">+IF(AND(ISNUMBER(OFFSET('Sanitation Data'!$D$7,0,10*ROW('Sanitation Data'!D196))),CQ202="Yes"),OFFSET('Sanitation Data'!$D$7,0,10*ROW('Sanitation Data'!G196)),IF(AND(ISNUMBER(OFFSET('Sanitation Data'!$D$7,0,10*ROW('Sanitation Data'!D196))),CQ202="No",ISNUMBER(OFFSET('Sanitation Data'!$D$7,0,10*ROW('Sanitation Data'!D196)))),CONCATENATE("[",ROUND(OFFSET('Sanitation Data'!$D$7,0,10*ROW('Sanitation Data'!D196)),0),"]"),IF(AND(ISNUMBER(OFFSET('Sanitation Data'!$D$7,0,10*ROW('Sanitation Data'!D196))),CQ202="",ISNUMBER(OFFSET('Sanitation Data'!$D$7,0,10*ROW('Sanitation Data'!D196)))),OFFSET('Sanitation Data'!$D$7,0,10*ROW('Sanitation Data'!D196)),NA())))</f>
        <v>#N/A</v>
      </c>
      <c r="AC202" s="251" t="e">
        <f ca="true">+IF(AND(ISNUMBER(OFFSET('Sanitation Data'!$D$11,0,10*ROW('Sanitation Data'!D196))),CR202="Yes"),OFFSET('Sanitation Data'!$D$11,0,10*ROW('Sanitation Data'!D196)),IF(AND(ISNUMBER(OFFSET('Sanitation Data'!$D$11,0,10*ROW('Sanitation Data'!D196))),CR202="No",ISNUMBER(OFFSET('Sanitation Data'!$D$11,0,10*ROW('Sanitation Data'!D196)))),CONCATENATE("[",ROUND(OFFSET('Sanitation Data'!$D$11,0,10*ROW('Sanitation Data'!D196)),0),"]"),IF(AND(ISNUMBER(OFFSET('Sanitation Data'!$D$11,0,10*ROW('Sanitation Data'!D196))),CR202="",ISNUMBER(OFFSET('Sanitation Data'!$D$11,0,10*ROW('Sanitation Data'!D196)))),OFFSET('Sanitation Data'!$D$11,0,10*ROW('Sanitation Data'!D196)),NA())))</f>
        <v>#N/A</v>
      </c>
      <c r="AD202" s="251" t="e">
        <f ca="true">+IF(AND(ISNUMBER(OFFSET('Sanitation Data'!$D$12,0,10*ROW('Sanitation Data'!D196))),CS202="Yes"),OFFSET('Sanitation Data'!$D$12,0,10*ROW('Sanitation Data'!D196)),IF(AND(ISNUMBER(OFFSET('Sanitation Data'!$D$12,0,10*ROW('Sanitation Data'!D196))),CS202="No",ISNUMBER(OFFSET('Sanitation Data'!$D$12,0,10*ROW('Sanitation Data'!D196)))),CONCATENATE("[",ROUND(OFFSET('Sanitation Data'!$D$12,0,10*ROW('Sanitation Data'!D196)),0),"]"),IF(AND(ISNUMBER(OFFSET('Sanitation Data'!$D$12,0,10*ROW('Sanitation Data'!D196))),CS202="",ISNUMBER(OFFSET('Sanitation Data'!$D$12,0,10*ROW('Sanitation Data'!D196)))),OFFSET('Sanitation Data'!$D$12,0,10*ROW('Sanitation Data'!D196)),NA())))</f>
        <v>#N/A</v>
      </c>
      <c r="AE202" s="251" t="e">
        <f ca="true">+IF(AND(ISNUMBER(OFFSET('Sanitation Data'!$D$13,0,10*ROW('Sanitation Data'!D196))),CT202="Yes"),OFFSET('Sanitation Data'!$D$13,0,10*ROW('Sanitation Data'!D196)),IF(AND(ISNUMBER(OFFSET('Sanitation Data'!$D$13,0,10*ROW('Sanitation Data'!D196))),CT202="No",ISNUMBER(OFFSET('Sanitation Data'!$D$13,0,10*ROW('Sanitation Data'!D196)))),CONCATENATE("[",ROUND(OFFSET('Sanitation Data'!$D$13,0,10*ROW('Sanitation Data'!D196)),0),"]"),IF(AND(ISNUMBER(OFFSET('Sanitation Data'!$D$13,0,10*ROW('Sanitation Data'!D196))),CT202="",ISNUMBER(OFFSET('Sanitation Data'!$D$13,0,10*ROW('Sanitation Data'!D196)))),OFFSET('Sanitation Data'!$D$13,0,10*ROW('Sanitation Data'!D196)),NA())))</f>
        <v>#N/A</v>
      </c>
      <c r="AF202" s="251" t="e">
        <f ca="true">+IF(AND(ISNUMBER(OFFSET('Sanitation Data'!$E$5,0,10*ROW('Sanitation Data'!E196))),CU202="Yes"),100-OFFSET('Sanitation Data'!$E$5,0,10*ROW('Sanitation Data'!E196)),IF(AND(ISNUMBER(OFFSET('Sanitation Data'!$E$5,0,10*ROW('Sanitation Data'!E196))),CU202="No",ISNUMBER(OFFSET('Sanitation Data'!$E$5,0,10*ROW('Sanitation Data'!E196)))),CONCATENATE("[",ROUND(100-OFFSET('Sanitation Data'!$E$5,0,10*ROW('Sanitation Data'!E196)),0),"]"),IF(AND(ISNUMBER(OFFSET('Sanitation Data'!$E$5,0,10*ROW('Sanitation Data'!E196))),CU202="",ISNUMBER(OFFSET('Sanitation Data'!$E$5,0,10*ROW('Sanitation Data'!E196)))),100-OFFSET('Sanitation Data'!$E$5,0,10*ROW('Sanitation Data'!E196)),NA())))</f>
        <v>#N/A</v>
      </c>
      <c r="AG202" s="251" t="e">
        <f ca="true">+IF(AND(ISNUMBER(OFFSET('Sanitation Data'!$E$7,0,10*ROW('Sanitation Data'!E196))),CV202="Yes"),OFFSET('Sanitation Data'!$E$7,0,10*ROW('Sanitation Data'!E196)),IF(AND(ISNUMBER(OFFSET('Sanitation Data'!$E$7,0,10*ROW('Sanitation Data'!E196))),CV202="No",ISNUMBER(OFFSET('Sanitation Data'!$E$7,0,10*ROW('Sanitation Data'!E196)))),CONCATENATE("[",ROUND(OFFSET('Sanitation Data'!$E$7,0,10*ROW('Sanitation Data'!E196)),0),"]"),IF(AND(ISNUMBER(OFFSET('Sanitation Data'!$E$7,0,10*ROW('Sanitation Data'!E196))),CV202="",ISNUMBER(OFFSET('Sanitation Data'!$E$7,0,10*ROW('Sanitation Data'!E196)))),OFFSET('Sanitation Data'!$E$7,0,10*ROW('Sanitation Data'!E196)),NA())))</f>
        <v>#N/A</v>
      </c>
      <c r="AH202" s="251" t="e">
        <f ca="true">+IF(AND(ISNUMBER(OFFSET('Sanitation Data'!$E$11,0,10*ROW('Sanitation Data'!E196))),CW202="Yes"),OFFSET('Sanitation Data'!$E$11,0,10*ROW('Sanitation Data'!E196)),IF(AND(ISNUMBER(OFFSET('Sanitation Data'!$E$11,0,10*ROW('Sanitation Data'!E196))),CW202="No",ISNUMBER(OFFSET('Sanitation Data'!$E$11,0,10*ROW('Sanitation Data'!E196)))),CONCATENATE("[",ROUND(OFFSET('Sanitation Data'!$E$11,0,10*ROW('Sanitation Data'!E196)),0),"]"),IF(AND(ISNUMBER(OFFSET('Sanitation Data'!$E$11,0,10*ROW('Sanitation Data'!E196))),CW202="",ISNUMBER(OFFSET('Sanitation Data'!$E$11,0,10*ROW('Sanitation Data'!E196)))),OFFSET('Sanitation Data'!$E$11,0,10*ROW('Sanitation Data'!E196)),NA())))</f>
        <v>#N/A</v>
      </c>
      <c r="AI202" s="251" t="e">
        <f ca="true">+IF(AND(ISNUMBER(OFFSET('Sanitation Data'!$E$12,0,10*ROW('Sanitation Data'!E196))),CX202="Yes"),OFFSET('Sanitation Data'!$E$12,0,10*ROW('Sanitation Data'!E196)),IF(AND(ISNUMBER(OFFSET('Sanitation Data'!$E$12,0,10*ROW('Sanitation Data'!E196))),CX202="No",ISNUMBER(OFFSET('Sanitation Data'!$E$12,0,10*ROW('Sanitation Data'!E196)))),CONCATENATE("[",ROUND(OFFSET('Sanitation Data'!$E$12,0,10*ROW('Sanitation Data'!E196)),0),"]"),IF(AND(ISNUMBER(OFFSET('Sanitation Data'!$E$12,0,10*ROW('Sanitation Data'!E196))),CX202="",ISNUMBER(OFFSET('Sanitation Data'!$E$12,0,10*ROW('Sanitation Data'!E196)))),OFFSET('Sanitation Data'!$E$12,0,10*ROW('Sanitation Data'!E196)),NA())))</f>
        <v>#N/A</v>
      </c>
      <c r="AJ202" s="251" t="e">
        <f ca="true">+IF(AND(ISNUMBER(OFFSET('Sanitation Data'!$E$13,0,10*ROW('Sanitation Data'!E196))),CY202="Yes"),OFFSET('Sanitation Data'!$E$13,0,10*ROW('Sanitation Data'!E196)),IF(AND(ISNUMBER(OFFSET('Sanitation Data'!$E$13,0,10*ROW('Sanitation Data'!E196))),CY202="No",ISNUMBER(OFFSET('Sanitation Data'!$E$13,0,10*ROW('Sanitation Data'!E196)))),CONCATENATE("[",ROUND(OFFSET('Sanitation Data'!$E$13,0,10*ROW('Sanitation Data'!E196)),0),"]"),IF(AND(ISNUMBER(OFFSET('Sanitation Data'!$E$13,0,10*ROW('Sanitation Data'!E196))),CY202="",ISNUMBER(OFFSET('Sanitation Data'!$E$13,0,10*ROW('Sanitation Data'!E196)))),OFFSET('Sanitation Data'!$E$13,0,10*ROW('Sanitation Data'!E196)),NA())))</f>
        <v>#N/A</v>
      </c>
      <c r="AK202" s="251" t="e">
        <f ca="true">+IF(AND(ISNUMBER(OFFSET('Sanitation Data'!$F$5,0,10*ROW('Sanitation Data'!F196))),CZ202="Yes"),100-OFFSET('Sanitation Data'!$F$5,0,10*ROW('Sanitation Data'!F196)),IF(AND(ISNUMBER(OFFSET('Sanitation Data'!$F$5,0,10*ROW('Sanitation Data'!F196))),CZ202="No",ISNUMBER(OFFSET('Sanitation Data'!$F$5,0,10*ROW('Sanitation Data'!F196)))),CONCATENATE("[",ROUND(100-OFFSET('Sanitation Data'!$F$5,0,10*ROW('Sanitation Data'!F196)),0),"]"),IF(AND(ISNUMBER(OFFSET('Sanitation Data'!$F$5,0,10*ROW('Sanitation Data'!F196))),CZ202="",ISNUMBER(OFFSET('Sanitation Data'!$F$5,0,10*ROW('Sanitation Data'!F196)))),100-OFFSET('Sanitation Data'!$F$5,0,10*ROW('Sanitation Data'!F196)),NA())))</f>
        <v>#N/A</v>
      </c>
      <c r="AL202" s="251" t="e">
        <f ca="true">+IF(AND(ISNUMBER(OFFSET('Sanitation Data'!$F$7,0,10*ROW('Sanitation Data'!F196))),DA202="Yes"),OFFSET('Sanitation Data'!$F$7,0,10*ROW('Sanitation Data'!F196)),IF(AND(ISNUMBER(OFFSET('Sanitation Data'!$F$7,0,10*ROW('Sanitation Data'!F196))),DA202="No",ISNUMBER(OFFSET('Sanitation Data'!$F$7,0,10*ROW('Sanitation Data'!F196)))),CONCATENATE("[",ROUND(OFFSET('Sanitation Data'!$F$7,0,10*ROW('Sanitation Data'!F196)),0),"]"),IF(AND(ISNUMBER(OFFSET('Sanitation Data'!$F$7,0,10*ROW('Sanitation Data'!F196))),DA202="",ISNUMBER(OFFSET('Sanitation Data'!$F$7,0,10*ROW('Sanitation Data'!F196)))),OFFSET('Sanitation Data'!$F$7,0,10*ROW('Sanitation Data'!F196)),NA())))</f>
        <v>#N/A</v>
      </c>
      <c r="AM202" s="251" t="e">
        <f ca="true">+IF(AND(ISNUMBER(OFFSET('Sanitation Data'!$F$11,0,10*ROW('Sanitation Data'!F196))),DB202="Yes"),OFFSET('Sanitation Data'!$F$11,0,10*ROW('Sanitation Data'!F196)),IF(AND(ISNUMBER(OFFSET('Sanitation Data'!$F$11,0,10*ROW('Sanitation Data'!F196))),DB202="No",ISNUMBER(OFFSET('Sanitation Data'!$F$11,0,10*ROW('Sanitation Data'!F196)))),CONCATENATE("[",ROUND(OFFSET('Sanitation Data'!$F$11,0,10*ROW('Sanitation Data'!F196)),0),"]"),IF(AND(ISNUMBER(OFFSET('Sanitation Data'!$F$11,0,10*ROW('Sanitation Data'!F196))),DB202="",ISNUMBER(OFFSET('Sanitation Data'!$F$11,0,10*ROW('Sanitation Data'!F196)))),OFFSET('Sanitation Data'!$F$11,0,10*ROW('Sanitation Data'!F196)),NA())))</f>
        <v>#N/A</v>
      </c>
      <c r="AN202" s="251" t="e">
        <f ca="true">+IF(AND(ISNUMBER(OFFSET('Sanitation Data'!$F$12,0,10*ROW('Sanitation Data'!F196))),DC202="Yes"),OFFSET('Sanitation Data'!$F$12,0,10*ROW('Sanitation Data'!F196)),IF(AND(ISNUMBER(OFFSET('Sanitation Data'!$F$12,0,10*ROW('Sanitation Data'!F196))),DC202="No",ISNUMBER(OFFSET('Sanitation Data'!$F$12,0,10*ROW('Sanitation Data'!F196)))),CONCATENATE("[",ROUND(OFFSET('Sanitation Data'!$F$12,0,10*ROW('Sanitation Data'!F196)),0),"]"),IF(AND(ISNUMBER(OFFSET('Sanitation Data'!$F$12,0,10*ROW('Sanitation Data'!F196))),DC202="",ISNUMBER(OFFSET('Sanitation Data'!$F$12,0,10*ROW('Sanitation Data'!F196)))),OFFSET('Sanitation Data'!$F$12,0,10*ROW('Sanitation Data'!F196)),NA())))</f>
        <v>#N/A</v>
      </c>
      <c r="AO202" s="251" t="e">
        <f ca="true">+IF(AND(ISNUMBER(OFFSET('Sanitation Data'!$F$13,0,10*ROW('Sanitation Data'!F196))),DD202="Yes"),OFFSET('Sanitation Data'!$F$13,0,10*ROW('Sanitation Data'!F196)),IF(AND(ISNUMBER(OFFSET('Sanitation Data'!$F$13,0,10*ROW('Sanitation Data'!F196))),DD202="No",ISNUMBER(OFFSET('Sanitation Data'!$F$13,0,10*ROW('Sanitation Data'!F196)))),CONCATENATE("[",ROUND(OFFSET('Sanitation Data'!$F$13,0,10*ROW('Sanitation Data'!F196)),0),"]"),IF(AND(ISNUMBER(OFFSET('Sanitation Data'!$F$13,0,10*ROW('Sanitation Data'!F196))),DD202="",ISNUMBER(OFFSET('Sanitation Data'!$F$13,0,10*ROW('Sanitation Data'!F196)))),OFFSET('Sanitation Data'!$F$13,0,10*ROW('Sanitation Data'!F196)),NA())))</f>
        <v>#N/A</v>
      </c>
      <c r="AP202" s="251" t="e">
        <f ca="true">+IF(AND(ISNUMBER(OFFSET('Sanitation Data'!$G$5,0,10*ROW('Sanitation Data'!G196))),DE202="Yes"),100-OFFSET('Sanitation Data'!$G$5,0,10*ROW('Sanitation Data'!G196)),IF(AND(ISNUMBER(OFFSET('Sanitation Data'!$G$5,0,10*ROW('Sanitation Data'!G196))),DE202="No",ISNUMBER(OFFSET('Sanitation Data'!$G$5,0,10*ROW('Sanitation Data'!G196)))),CONCATENATE("[",ROUND(100-OFFSET('Sanitation Data'!$G$5,0,10*ROW('Sanitation Data'!G196)),0),"]"),IF(AND(ISNUMBER(OFFSET('Sanitation Data'!$G$5,0,10*ROW('Sanitation Data'!G196))),DE202="",ISNUMBER(OFFSET('Sanitation Data'!$G$5,0,10*ROW('Sanitation Data'!G196)))),100-OFFSET('Sanitation Data'!$G$5,0,10*ROW('Sanitation Data'!G196)),NA())))</f>
        <v>#N/A</v>
      </c>
      <c r="AQ202" s="251" t="e">
        <f ca="true">+IF(AND(ISNUMBER(OFFSET('Sanitation Data'!$G$7,0,10*ROW('Sanitation Data'!G196))),DF202="Yes"),OFFSET('Sanitation Data'!$G$7,0,10*ROW('Sanitation Data'!G196)),IF(AND(ISNUMBER(OFFSET('Sanitation Data'!$G$7,0,10*ROW('Sanitation Data'!G196))),DF202="No",ISNUMBER(OFFSET('Sanitation Data'!$G$7,0,10*ROW('Sanitation Data'!G196)))),CONCATENATE("[",ROUND(OFFSET('Sanitation Data'!$G$7,0,10*ROW('Sanitation Data'!G196)),0),"]"),IF(AND(ISNUMBER(OFFSET('Sanitation Data'!$G$7,0,10*ROW('Sanitation Data'!G196))),DF202="",ISNUMBER(OFFSET('Sanitation Data'!$G$7,0,10*ROW('Sanitation Data'!G196)))),OFFSET('Sanitation Data'!$G$7,0,10*ROW('Sanitation Data'!G196)),NA())))</f>
        <v>#N/A</v>
      </c>
      <c r="AR202" s="251" t="e">
        <f ca="true">+IF(AND(ISNUMBER(OFFSET('Sanitation Data'!$G$11,0,10*ROW('Sanitation Data'!G196))),DG202="Yes"),OFFSET('Sanitation Data'!$G$11,0,10*ROW('Sanitation Data'!G196)),IF(AND(ISNUMBER(OFFSET('Sanitation Data'!$G$11,0,10*ROW('Sanitation Data'!G196))),DG202="No",ISNUMBER(OFFSET('Sanitation Data'!$G$11,0,10*ROW('Sanitation Data'!G196)))),CONCATENATE("[",ROUND(OFFSET('Sanitation Data'!$G$11,0,10*ROW('Sanitation Data'!G196)),0),"]"),IF(AND(ISNUMBER(OFFSET('Sanitation Data'!$G$11,0,10*ROW('Sanitation Data'!G196))),DG202="",ISNUMBER(OFFSET('Sanitation Data'!$G$11,0,10*ROW('Sanitation Data'!G196)))),OFFSET('Sanitation Data'!$G$11,0,10*ROW('Sanitation Data'!G196)),NA())))</f>
        <v>#N/A</v>
      </c>
      <c r="AS202" s="251" t="e">
        <f ca="true">+IF(AND(ISNUMBER(OFFSET('Sanitation Data'!$G$12,0,10*ROW('Sanitation Data'!G196))),DH202="Yes"),OFFSET('Sanitation Data'!$G$12,0,10*ROW('Sanitation Data'!G196)),IF(AND(ISNUMBER(OFFSET('Sanitation Data'!$G$12,0,10*ROW('Sanitation Data'!G196))),DH202="No",ISNUMBER(OFFSET('Sanitation Data'!$G$12,0,10*ROW('Sanitation Data'!G196)))),CONCATENATE("[",ROUND(OFFSET('Sanitation Data'!$G$12,0,10*ROW('Sanitation Data'!G196)),0),"]"),IF(AND(ISNUMBER(OFFSET('Sanitation Data'!$G$12,0,10*ROW('Sanitation Data'!G196))),DH202="",ISNUMBER(OFFSET('Sanitation Data'!$G$12,0,10*ROW('Sanitation Data'!G196)))),OFFSET('Sanitation Data'!$G$12,0,10*ROW('Sanitation Data'!G196)),NA())))</f>
        <v>#N/A</v>
      </c>
      <c r="AT202" s="251" t="e">
        <f ca="true">+IF(AND(ISNUMBER(OFFSET('Sanitation Data'!$G$13,0,10*ROW('Sanitation Data'!G196))),DI202="Yes"),OFFSET('Sanitation Data'!$G$13,0,10*ROW('Sanitation Data'!G196)),IF(AND(ISNUMBER(OFFSET('Sanitation Data'!$G$13,0,10*ROW('Sanitation Data'!G196))),DI202="No",ISNUMBER(OFFSET('Sanitation Data'!$G$13,0,10*ROW('Sanitation Data'!G196)))),CONCATENATE("[",ROUND(OFFSET('Sanitation Data'!$G$13,0,10*ROW('Sanitation Data'!G196)),0),"]"),IF(AND(ISNUMBER(OFFSET('Sanitation Data'!$G$13,0,10*ROW('Sanitation Data'!G196))),DI202="",ISNUMBER(OFFSET('Sanitation Data'!$G$13,0,10*ROW('Sanitation Data'!G196)))),OFFSET('Sanitation Data'!$G$13,0,10*ROW('Sanitation Data'!G196)),NA())))</f>
        <v>#N/A</v>
      </c>
      <c r="AU202" s="251" t="e">
        <f ca="true">+IF(AND(ISNUMBER(OFFSET('Sanitation Data'!$H$5,0,10*ROW('Sanitation Data'!H196))),DJ202="Yes"),100-OFFSET('Sanitation Data'!$H$5,0,10*ROW('Sanitation Data'!H196)),IF(AND(ISNUMBER(OFFSET('Sanitation Data'!$H$5,0,10*ROW('Sanitation Data'!H196))),DJ202="No",ISNUMBER(OFFSET('Sanitation Data'!$H$5,0,10*ROW('Sanitation Data'!H196)))),CONCATENATE("[",ROUND(100-OFFSET('Sanitation Data'!$H$5,0,10*ROW('Sanitation Data'!H196)),0),"]"),IF(AND(ISNUMBER(OFFSET('Sanitation Data'!$H$5,0,10*ROW('Sanitation Data'!H196))),DJ202="",ISNUMBER(OFFSET('Sanitation Data'!$H$5,0,10*ROW('Sanitation Data'!H196)))),100-OFFSET('Sanitation Data'!$H$5,0,10*ROW('Sanitation Data'!H196)),NA())))</f>
        <v>#N/A</v>
      </c>
      <c r="AV202" s="251" t="e">
        <f ca="true">+IF(AND(ISNUMBER(OFFSET('Sanitation Data'!$H$7,0,10*ROW('Sanitation Data'!H196))),DK202="Yes"),OFFSET('Sanitation Data'!$H$7,0,10*ROW('Sanitation Data'!H196)),IF(AND(ISNUMBER(OFFSET('Sanitation Data'!$H$7,0,10*ROW('Sanitation Data'!H196))),DK202="No",ISNUMBER(OFFSET('Sanitation Data'!$H$7,0,10*ROW('Sanitation Data'!H196)))),CONCATENATE("[",ROUND(OFFSET('Sanitation Data'!$H$7,0,10*ROW('Sanitation Data'!H196)),0),"]"),IF(AND(ISNUMBER(OFFSET('Sanitation Data'!$H$7,0,10*ROW('Sanitation Data'!H196))),DK202="",ISNUMBER(OFFSET('Sanitation Data'!$H$7,0,10*ROW('Sanitation Data'!H196)))),OFFSET('Sanitation Data'!$H$7,0,10*ROW('Sanitation Data'!H196)),NA())))</f>
        <v>#N/A</v>
      </c>
      <c r="AW202" s="251" t="e">
        <f ca="true">+IF(AND(ISNUMBER(OFFSET('Sanitation Data'!$H$11,0,10*ROW('Sanitation Data'!H196))),DL202="Yes"),OFFSET('Sanitation Data'!$H$11,0,10*ROW('Sanitation Data'!H196)),IF(AND(ISNUMBER(OFFSET('Sanitation Data'!$H$11,0,10*ROW('Sanitation Data'!H196))),DL202="No",ISNUMBER(OFFSET('Sanitation Data'!$H$11,0,10*ROW('Sanitation Data'!H196)))),CONCATENATE("[",ROUND(OFFSET('Sanitation Data'!$H$11,0,10*ROW('Sanitation Data'!H196)),0),"]"),IF(AND(ISNUMBER(OFFSET('Sanitation Data'!$H$11,0,10*ROW('Sanitation Data'!H196))),DL202="",ISNUMBER(OFFSET('Sanitation Data'!$H$11,0,10*ROW('Sanitation Data'!H196)))),OFFSET('Sanitation Data'!$H$11,0,10*ROW('Sanitation Data'!H196)),NA())))</f>
        <v>#N/A</v>
      </c>
      <c r="AX202" s="251" t="e">
        <f ca="true">+IF(AND(ISNUMBER(OFFSET('Sanitation Data'!$H$12,0,10*ROW('Sanitation Data'!H196))),DM202="Yes"),OFFSET('Sanitation Data'!$H$12,0,10*ROW('Sanitation Data'!H196)),IF(AND(ISNUMBER(OFFSET('Sanitation Data'!$H$12,0,10*ROW('Sanitation Data'!H196))),DM202="No",ISNUMBER(OFFSET('Sanitation Data'!$H$12,0,10*ROW('Sanitation Data'!H196)))),CONCATENATE("[",ROUND(OFFSET('Sanitation Data'!$H$12,0,10*ROW('Sanitation Data'!H196)),0),"]"),IF(AND(ISNUMBER(OFFSET('Sanitation Data'!$H$12,0,10*ROW('Sanitation Data'!H196))),DM202="",ISNUMBER(OFFSET('Sanitation Data'!$H$12,0,10*ROW('Sanitation Data'!H196)))),OFFSET('Sanitation Data'!$H$12,0,10*ROW('Sanitation Data'!H196)),NA())))</f>
        <v>#N/A</v>
      </c>
      <c r="AY202" s="251" t="e">
        <f ca="true">+IF(AND(ISNUMBER(OFFSET('Sanitation Data'!$H$13,0,10*ROW('Sanitation Data'!H196))),DN202="Yes"),OFFSET('Sanitation Data'!$H$13,0,10*ROW('Sanitation Data'!H196)),IF(AND(ISNUMBER(OFFSET('Sanitation Data'!$H$13,0,10*ROW('Sanitation Data'!H196))),DN202="No",ISNUMBER(OFFSET('Sanitation Data'!$H$13,0,10*ROW('Sanitation Data'!H196)))),CONCATENATE("[",ROUND(OFFSET('Sanitation Data'!$H$13,0,10*ROW('Sanitation Data'!H196)),0),"]"),IF(AND(ISNUMBER(OFFSET('Sanitation Data'!$H$13,0,10*ROW('Sanitation Data'!H196))),DN202="",ISNUMBER(OFFSET('Sanitation Data'!$H$13,0,10*ROW('Sanitation Data'!H196)))),OFFSET('Sanitation Data'!$H$13,0,10*ROW('Sanitation Data'!H196)),NA())))</f>
        <v>#N/A</v>
      </c>
      <c r="AZ202" s="252" t="e">
        <f ca="true">+IF(AND(ISNUMBER(OFFSET('Hygiene Data'!$C$6,0,10*ROW('Hygiene Data'!C196))),DO202="Yes"),OFFSET('Hygiene Data'!$C$6,0,10*ROW('Hygiene Data'!C196)),IF(AND(ISNUMBER(OFFSET('Hygiene Data'!$C$6,0,10*ROW('Hygiene Data'!C196))),DO202="No",ISNUMBER(OFFSET('Hygiene Data'!$C$6,0,10*ROW('Hygiene Data'!C196)))),CONCATENATE("[",ROUND(OFFSET('Hygiene Data'!$C$6,0,10*ROW('Hygiene Data'!C196)),0),"]"),IF(AND(ISNUMBER(OFFSET('Hygiene Data'!$C$6,0,10*ROW('Hygiene Data'!C196))),DO202="",ISNUMBER(OFFSET('Hygiene Data'!$C$6,0,10*ROW('Hygiene Data'!C196)))),OFFSET('Hygiene Data'!$C$6,0,10*ROW('Hygiene Data'!C196)),NA())))</f>
        <v>#N/A</v>
      </c>
      <c r="BA202" s="252" t="e">
        <f ca="true">+IF(AND(ISNUMBER(OFFSET('Hygiene Data'!$C$8,0,10*ROW('Hygiene Data'!C196))),DP202="Yes"),OFFSET('Hygiene Data'!$C$8,0,10*ROW('Hygiene Data'!C196)),IF(AND(ISNUMBER(OFFSET('Hygiene Data'!$C$8,0,10*ROW('Hygiene Data'!C196))),DP202="No",ISNUMBER(OFFSET('Hygiene Data'!$C$8,0,10*ROW('Hygiene Data'!C196)))),CONCATENATE("[",ROUND(OFFSET('Hygiene Data'!$C$8,0,10*ROW('Hygiene Data'!C196)),0),"]"),IF(AND(ISNUMBER(OFFSET('Hygiene Data'!$C$8,0,10*ROW('Hygiene Data'!C196))),DP202="",ISNUMBER(OFFSET('Hygiene Data'!$C$8,0,10*ROW('Hygiene Data'!C196)))),OFFSET('Hygiene Data'!$C$8,0,10*ROW('Hygiene Data'!C196)),NA())))</f>
        <v>#N/A</v>
      </c>
      <c r="BB202" s="252" t="e">
        <f ca="true">+IF(AND(ISNUMBER(OFFSET('Hygiene Data'!$C$10,0,10*ROW('Hygiene Data'!C196))),DQ202="Yes"),OFFSET('Hygiene Data'!$C$10,0,10*ROW('Hygiene Data'!C196)),IF(AND(ISNUMBER(OFFSET('Hygiene Data'!$C$10,0,10*ROW('Hygiene Data'!C196))),DQ202="No",ISNUMBER(OFFSET('Hygiene Data'!$C$10,0,10*ROW('Hygiene Data'!C196)))),CONCATENATE("[",ROUND(OFFSET('Hygiene Data'!$C$10,0,10*ROW('Hygiene Data'!C196)),0),"]"),IF(AND(ISNUMBER(OFFSET('Hygiene Data'!$C$10,0,10*ROW('Hygiene Data'!C196))),DQ202="",ISNUMBER(OFFSET('Hygiene Data'!$C$10,0,10*ROW('Hygiene Data'!C196)))),OFFSET('Hygiene Data'!$C$10,0,10*ROW('Hygiene Data'!C196)),NA())))</f>
        <v>#N/A</v>
      </c>
      <c r="BC202" s="252" t="e">
        <f ca="true">+IF(AND(ISNUMBER(OFFSET('Hygiene Data'!$D$6,0,10*ROW('Hygiene Data'!D196))),DR202="Yes"),OFFSET('Hygiene Data'!$D$6,0,10*ROW('Hygiene Data'!D196)),IF(AND(ISNUMBER(OFFSET('Hygiene Data'!$D$6,0,10*ROW('Hygiene Data'!D196))),DR202="No",ISNUMBER(OFFSET('Hygiene Data'!$D$6,0,10*ROW('Hygiene Data'!D196)))),CONCATENATE("[",ROUND(OFFSET('Hygiene Data'!$D$6,0,10*ROW('Hygiene Data'!D196)),0),"]"),IF(AND(ISNUMBER(OFFSET('Hygiene Data'!$D$6,0,10*ROW('Hygiene Data'!D196))),DR202="",ISNUMBER(OFFSET('Hygiene Data'!$D$6,0,10*ROW('Hygiene Data'!D196)))),OFFSET('Hygiene Data'!$D$6,0,10*ROW('Hygiene Data'!D196)),NA())))</f>
        <v>#N/A</v>
      </c>
      <c r="BD202" s="252" t="e">
        <f ca="true">+IF(AND(ISNUMBER(OFFSET('Hygiene Data'!$D$8,0,10*ROW('Hygiene Data'!D196))),DS202="Yes"),OFFSET('Hygiene Data'!$D$8,0,10*ROW('Hygiene Data'!D196)),IF(AND(ISNUMBER(OFFSET('Hygiene Data'!$D$8,0,10*ROW('Hygiene Data'!D196))),DS202="No",ISNUMBER(OFFSET('Hygiene Data'!$D$8,0,10*ROW('Hygiene Data'!D196)))),CONCATENATE("[",ROUND(OFFSET('Hygiene Data'!$D$8,0,10*ROW('Hygiene Data'!D196)),0),"]"),IF(AND(ISNUMBER(OFFSET('Hygiene Data'!$D$8,0,10*ROW('Hygiene Data'!D196))),DS202="",ISNUMBER(OFFSET('Hygiene Data'!$D$8,0,10*ROW('Hygiene Data'!D196)))),OFFSET('Hygiene Data'!$D$8,0,10*ROW('Hygiene Data'!D196)),NA())))</f>
        <v>#N/A</v>
      </c>
      <c r="BE202" s="252" t="e">
        <f ca="true">+IF(AND(ISNUMBER(OFFSET('Hygiene Data'!$D$10,0,10*ROW('Hygiene Data'!D196))),DT202="Yes"),OFFSET('Hygiene Data'!$D$10,0,10*ROW('Hygiene Data'!D196)),IF(AND(ISNUMBER(OFFSET('Hygiene Data'!$D$10,0,10*ROW('Hygiene Data'!D196))),DT202="No",ISNUMBER(OFFSET('Hygiene Data'!$D$10,0,10*ROW('Hygiene Data'!D196)))),CONCATENATE("[",ROUND(OFFSET('Hygiene Data'!$D$10,0,10*ROW('Hygiene Data'!D196)),0),"]"),IF(AND(ISNUMBER(OFFSET('Hygiene Data'!$D$10,0,10*ROW('Hygiene Data'!D196))),DT202="",ISNUMBER(OFFSET('Hygiene Data'!$D$10,0,10*ROW('Hygiene Data'!D196)))),OFFSET('Hygiene Data'!$D$10,0,10*ROW('Hygiene Data'!D196)),NA())))</f>
        <v>#N/A</v>
      </c>
      <c r="BF202" s="252" t="e">
        <f ca="true">+IF(AND(ISNUMBER(OFFSET('Hygiene Data'!$E$6,0,10*ROW('Hygiene Data'!E196))),DU202="Yes"),OFFSET('Hygiene Data'!$E$6,0,10*ROW('Hygiene Data'!E196)),IF(AND(ISNUMBER(OFFSET('Hygiene Data'!$E$6,0,10*ROW('Hygiene Data'!E196))),DU202="No",ISNUMBER(OFFSET('Hygiene Data'!$E$6,0,10*ROW('Hygiene Data'!E196)))),CONCATENATE("[",ROUND(OFFSET('Hygiene Data'!$E$6,0,10*ROW('Hygiene Data'!E196)),0),"]"),IF(AND(ISNUMBER(OFFSET('Hygiene Data'!$E$6,0,10*ROW('Hygiene Data'!E196))),DU202="",ISNUMBER(OFFSET('Hygiene Data'!$E$6,0,10*ROW('Hygiene Data'!E196)))),OFFSET('Hygiene Data'!$E$6,0,10*ROW('Hygiene Data'!E196)),NA())))</f>
        <v>#N/A</v>
      </c>
      <c r="BG202" s="252" t="e">
        <f ca="true">+IF(AND(ISNUMBER(OFFSET('Hygiene Data'!$E$8,0,10*ROW('Hygiene Data'!E196))),DV202="Yes"),OFFSET('Hygiene Data'!$E$8,0,10*ROW('Hygiene Data'!E196)),IF(AND(ISNUMBER(OFFSET('Hygiene Data'!$E$8,0,10*ROW('Hygiene Data'!E196))),DV202="No",ISNUMBER(OFFSET('Hygiene Data'!$E$8,0,10*ROW('Hygiene Data'!E196)))),CONCATENATE("[",ROUND(OFFSET('Hygiene Data'!$E$8,0,10*ROW('Hygiene Data'!E196)),0),"]"),IF(AND(ISNUMBER(OFFSET('Hygiene Data'!$E$8,0,10*ROW('Hygiene Data'!E196))),DV202="",ISNUMBER(OFFSET('Hygiene Data'!$E$8,0,10*ROW('Hygiene Data'!E196)))),OFFSET('Hygiene Data'!$E$8,0,10*ROW('Hygiene Data'!E196)),NA())))</f>
        <v>#N/A</v>
      </c>
      <c r="BH202" s="252" t="e">
        <f ca="true">+IF(AND(ISNUMBER(OFFSET('Hygiene Data'!$E$10,0,10*ROW('Hygiene Data'!E196))),DW202="Yes"),OFFSET('Hygiene Data'!$E$10,0,10*ROW('Hygiene Data'!E196)),IF(AND(ISNUMBER(OFFSET('Hygiene Data'!$E$10,0,10*ROW('Hygiene Data'!E196))),DW202="No",ISNUMBER(OFFSET('Hygiene Data'!$E$10,0,10*ROW('Hygiene Data'!E196)))),CONCATENATE("[",ROUND(OFFSET('Hygiene Data'!$E$10,0,10*ROW('Hygiene Data'!E196)),0),"]"),IF(AND(ISNUMBER(OFFSET('Hygiene Data'!$E$10,0,10*ROW('Hygiene Data'!E196))),DW202="",ISNUMBER(OFFSET('Hygiene Data'!$E$10,0,10*ROW('Hygiene Data'!E196)))),OFFSET('Hygiene Data'!$E$10,0,10*ROW('Hygiene Data'!E196)),NA())))</f>
        <v>#N/A</v>
      </c>
      <c r="BI202" s="252" t="e">
        <f ca="true">+IF(AND(ISNUMBER(OFFSET('Hygiene Data'!$F$6,0,10*ROW('Hygiene Data'!F196))),DX202="Yes"),OFFSET('Hygiene Data'!$F$6,0,10*ROW('Hygiene Data'!F196)),IF(AND(ISNUMBER(OFFSET('Hygiene Data'!$F$6,0,10*ROW('Hygiene Data'!F196))),DX202="No",ISNUMBER(OFFSET('Hygiene Data'!$F$6,0,10*ROW('Hygiene Data'!F196)))),CONCATENATE("[",ROUND(OFFSET('Hygiene Data'!$F$6,0,10*ROW('Hygiene Data'!F196)),0),"]"),IF(AND(ISNUMBER(OFFSET('Hygiene Data'!$F$6,0,10*ROW('Hygiene Data'!F196))),DX202="",ISNUMBER(OFFSET('Hygiene Data'!$F$6,0,10*ROW('Hygiene Data'!F196)))),OFFSET('Hygiene Data'!$F$6,0,10*ROW('Hygiene Data'!F196)),NA())))</f>
        <v>#N/A</v>
      </c>
      <c r="BJ202" s="252" t="e">
        <f ca="true">+IF(AND(ISNUMBER(OFFSET('Hygiene Data'!$F$8,0,10*ROW('Hygiene Data'!F196))),DY202="Yes"),OFFSET('Hygiene Data'!$F$8,0,10*ROW('Hygiene Data'!F196)),IF(AND(ISNUMBER(OFFSET('Hygiene Data'!$F$8,0,10*ROW('Hygiene Data'!F196))),DY202="No",ISNUMBER(OFFSET('Hygiene Data'!$F$8,0,10*ROW('Hygiene Data'!F196)))),CONCATENATE("[",ROUND(OFFSET('Hygiene Data'!$F$8,0,10*ROW('Hygiene Data'!F196)),0),"]"),IF(AND(ISNUMBER(OFFSET('Hygiene Data'!$F$8,0,10*ROW('Hygiene Data'!F196))),DY202="",ISNUMBER(OFFSET('Hygiene Data'!$F$8,0,10*ROW('Hygiene Data'!F196)))),OFFSET('Hygiene Data'!$F$8,0,10*ROW('Hygiene Data'!F196)),NA())))</f>
        <v>#N/A</v>
      </c>
      <c r="BK202" s="252" t="e">
        <f ca="true">+IF(AND(ISNUMBER(OFFSET('Hygiene Data'!$F$10,0,10*ROW('Hygiene Data'!F196))),DZ202="Yes"),OFFSET('Hygiene Data'!$F$10,0,10*ROW('Hygiene Data'!F196)),IF(AND(ISNUMBER(OFFSET('Hygiene Data'!$F$10,0,10*ROW('Hygiene Data'!F196))),DZ202="No",ISNUMBER(OFFSET('Hygiene Data'!$F$10,0,10*ROW('Hygiene Data'!F196)))),CONCATENATE("[",ROUND(OFFSET('Hygiene Data'!$F$10,0,10*ROW('Hygiene Data'!F196)),0),"]"),IF(AND(ISNUMBER(OFFSET('Hygiene Data'!$F$10,0,10*ROW('Hygiene Data'!F196))),DZ202="",ISNUMBER(OFFSET('Hygiene Data'!$F$10,0,10*ROW('Hygiene Data'!F196)))),OFFSET('Hygiene Data'!$F$10,0,10*ROW('Hygiene Data'!F196)),NA())))</f>
        <v>#N/A</v>
      </c>
      <c r="BL202" s="252" t="e">
        <f ca="true">+IF(AND(ISNUMBER(OFFSET('Hygiene Data'!$G$6,0,10*ROW('Hygiene Data'!G196))),EA202="Yes"),OFFSET('Hygiene Data'!$G$6,0,10*ROW('Hygiene Data'!G196)),IF(AND(ISNUMBER(OFFSET('Hygiene Data'!$G$6,0,10*ROW('Hygiene Data'!G196))),EA202="No",ISNUMBER(OFFSET('Hygiene Data'!$G$6,0,10*ROW('Hygiene Data'!G196)))),CONCATENATE("[",ROUND(OFFSET('Hygiene Data'!$G$6,0,10*ROW('Hygiene Data'!G196)),0),"]"),IF(AND(ISNUMBER(OFFSET('Hygiene Data'!$G$6,0,10*ROW('Hygiene Data'!G196))),EA202="",ISNUMBER(OFFSET('Hygiene Data'!$G$6,0,10*ROW('Hygiene Data'!G196)))),OFFSET('Hygiene Data'!$G$6,0,10*ROW('Hygiene Data'!G196)),NA())))</f>
        <v>#N/A</v>
      </c>
      <c r="BM202" s="252" t="e">
        <f ca="true">+IF(AND(ISNUMBER(OFFSET('Hygiene Data'!$G$8,0,10*ROW('Hygiene Data'!G196))),EB202="Yes"),OFFSET('Hygiene Data'!$G$8,0,10*ROW('Hygiene Data'!G196)),IF(AND(ISNUMBER(OFFSET('Hygiene Data'!$G$8,0,10*ROW('Hygiene Data'!G196))),EB202="No",ISNUMBER(OFFSET('Hygiene Data'!$G$8,0,10*ROW('Hygiene Data'!G196)))),CONCATENATE("[",ROUND(OFFSET('Hygiene Data'!$G$8,0,10*ROW('Hygiene Data'!G196)),0),"]"),IF(AND(ISNUMBER(OFFSET('Hygiene Data'!$G$8,0,10*ROW('Hygiene Data'!G196))),EB202="",ISNUMBER(OFFSET('Hygiene Data'!$G$8,0,10*ROW('Hygiene Data'!G196)))),OFFSET('Hygiene Data'!$G$8,0,10*ROW('Hygiene Data'!G196)),NA())))</f>
        <v>#N/A</v>
      </c>
      <c r="BN202" s="252" t="e">
        <f ca="true">+IF(AND(ISNUMBER(OFFSET('Hygiene Data'!$G$10,0,10*ROW('Hygiene Data'!G196))),EC202="Yes"),OFFSET('Hygiene Data'!$G$10,0,10*ROW('Hygiene Data'!G196)),IF(AND(ISNUMBER(OFFSET('Hygiene Data'!$G$10,0,10*ROW('Hygiene Data'!G196))),EC202="No",ISNUMBER(OFFSET('Hygiene Data'!$G$10,0,10*ROW('Hygiene Data'!G196)))),CONCATENATE("[",ROUND(OFFSET('Hygiene Data'!$G$10,0,10*ROW('Hygiene Data'!G196)),0),"]"),IF(AND(ISNUMBER(OFFSET('Hygiene Data'!$G$10,0,10*ROW('Hygiene Data'!G196))),EC202="",ISNUMBER(OFFSET('Hygiene Data'!$G$10,0,10*ROW('Hygiene Data'!G196)))),OFFSET('Hygiene Data'!$G$10,0,10*ROW('Hygiene Data'!G196)),NA())))</f>
        <v>#N/A</v>
      </c>
      <c r="BO202" s="252" t="e">
        <f ca="true">+IF(AND(ISNUMBER(OFFSET('Hygiene Data'!$H$6,0,10*ROW('Hygiene Data'!H196))),ED202="Yes"),OFFSET('Hygiene Data'!$H$6,0,10*ROW('Hygiene Data'!H196)),IF(AND(ISNUMBER(OFFSET('Hygiene Data'!$H$6,0,10*ROW('Hygiene Data'!H196))),ED202="No",ISNUMBER(OFFSET('Hygiene Data'!$H$6,0,10*ROW('Hygiene Data'!H196)))),CONCATENATE("[",ROUND(OFFSET('Hygiene Data'!$H$6,0,10*ROW('Hygiene Data'!H196)),0),"]"),IF(AND(ISNUMBER(OFFSET('Hygiene Data'!$H$6,0,10*ROW('Hygiene Data'!H196))),ED202="",ISNUMBER(OFFSET('Hygiene Data'!$H$6,0,10*ROW('Hygiene Data'!H196)))),OFFSET('Hygiene Data'!$H$6,0,10*ROW('Hygiene Data'!H196)),NA())))</f>
        <v>#N/A</v>
      </c>
      <c r="BP202" s="252" t="e">
        <f ca="true">+IF(AND(ISNUMBER(OFFSET('Hygiene Data'!$H$8,0,10*ROW('Hygiene Data'!H196))),EE202="Yes"),OFFSET('Hygiene Data'!$H$8,0,10*ROW('Hygiene Data'!H196)),IF(AND(ISNUMBER(OFFSET('Hygiene Data'!$H$8,0,10*ROW('Hygiene Data'!H196))),EE202="No",ISNUMBER(OFFSET('Hygiene Data'!$H$8,0,10*ROW('Hygiene Data'!H196)))),CONCATENATE("[",ROUND(OFFSET('Hygiene Data'!$H$8,0,10*ROW('Hygiene Data'!H196)),0),"]"),IF(AND(ISNUMBER(OFFSET('Hygiene Data'!$H$8,0,10*ROW('Hygiene Data'!H196))),EE202="",ISNUMBER(OFFSET('Hygiene Data'!$H$8,0,10*ROW('Hygiene Data'!H196)))),OFFSET('Hygiene Data'!$H$8,0,10*ROW('Hygiene Data'!H196)),NA())))</f>
        <v>#N/A</v>
      </c>
      <c r="BQ202" s="252" t="e">
        <f ca="true">+IF(AND(ISNUMBER(OFFSET('Hygiene Data'!$H$10,0,10*ROW('Hygiene Data'!H196))),EF202="Yes"),OFFSET('Hygiene Data'!$H$10,0,10*ROW('Hygiene Data'!H196)),IF(AND(ISNUMBER(OFFSET('Hygiene Data'!$H$10,0,10*ROW('Hygiene Data'!H196))),EF202="No",ISNUMBER(OFFSET('Hygiene Data'!$H$10,0,10*ROW('Hygiene Data'!H196)))),CONCATENATE("[",ROUND(OFFSET('Hygiene Data'!$H$10,0,10*ROW('Hygiene Data'!H196)),0),"]"),IF(AND(ISNUMBER(OFFSET('Hygiene Data'!$H$10,0,10*ROW('Hygiene Data'!H196))),EF202="",ISNUMBER(OFFSET('Hygiene Data'!$H$10,0,10*ROW('Hygiene Data'!H196)))),OFFSET('Hygiene Data'!$H$10,0,10*ROW('Hygiene Data'!H196)),NA())))</f>
        <v>#N/A</v>
      </c>
      <c r="BS202" s="36" t="str">
        <f ca="true">+IF(OFFSET('Water Data'!$C$28,0,10*ROW('Water Data'!C196))="","",OFFSET('Water Data'!$C$28,0,10*ROW('Water Data'!C196)))</f>
        <v/>
      </c>
      <c r="BT202" s="36" t="str">
        <f ca="true">+IF(OFFSET('Water Data'!$C$29,0,10*ROW('Water Data'!C196))="","",OFFSET('Water Data'!$C$29,0,10*ROW('Water Data'!C196)))</f>
        <v/>
      </c>
      <c r="BU202" s="36" t="str">
        <f ca="true">+IF(OFFSET('Water Data'!$C$30,0,10*ROW('Water Data'!C196))="","",OFFSET('Water Data'!$C$30,0,10*ROW('Water Data'!C196)))</f>
        <v/>
      </c>
      <c r="BV202" s="36" t="str">
        <f ca="true">+IF(OFFSET('Water Data'!$D$28,0,10*ROW('Water Data'!D196))="","",OFFSET('Water Data'!$D$28,0,10*ROW('Water Data'!D196)))</f>
        <v/>
      </c>
      <c r="BW202" s="36" t="str">
        <f ca="true">+IF(OFFSET('Water Data'!$D$29,0,10*ROW('Water Data'!D196))="","",OFFSET('Water Data'!$D$29,0,10*ROW('Water Data'!D196)))</f>
        <v/>
      </c>
      <c r="BX202" s="36" t="str">
        <f ca="true">+IF(OFFSET('Water Data'!$D$30,0,10*ROW('Water Data'!D196))="","",OFFSET('Water Data'!$D$30,0,10*ROW('Water Data'!D196)))</f>
        <v/>
      </c>
      <c r="BY202" s="36" t="str">
        <f ca="true">+IF(OFFSET('Water Data'!$E$28,0,10*ROW('Water Data'!E196))="","",OFFSET('Water Data'!$E$28,0,10*ROW('Water Data'!E196)))</f>
        <v/>
      </c>
      <c r="BZ202" s="36" t="str">
        <f ca="true">+IF(OFFSET('Water Data'!$E$29,0,10*ROW('Water Data'!E196))="","",OFFSET('Water Data'!$E$29,0,10*ROW('Water Data'!E196)))</f>
        <v/>
      </c>
      <c r="CA202" s="36" t="str">
        <f ca="true">+IF(OFFSET('Water Data'!$E$30,0,10*ROW('Water Data'!E196))="","",OFFSET('Water Data'!$E$30,0,10*ROW('Water Data'!E196)))</f>
        <v/>
      </c>
      <c r="CB202" s="36" t="str">
        <f ca="true">+IF(OFFSET('Water Data'!$F$28,0,10*ROW('Water Data'!F196))="","",OFFSET('Water Data'!$F$28,0,10*ROW('Water Data'!F196)))</f>
        <v/>
      </c>
      <c r="CC202" s="36" t="str">
        <f ca="true">+IF(OFFSET('Water Data'!$F$29,0,10*ROW('Water Data'!F196))="","",OFFSET('Water Data'!$F$29,0,10*ROW('Water Data'!F196)))</f>
        <v/>
      </c>
      <c r="CD202" s="36" t="str">
        <f ca="true">+IF(OFFSET('Water Data'!$F$30,0,10*ROW('Water Data'!F196))="","",OFFSET('Water Data'!$F$30,0,10*ROW('Water Data'!F196)))</f>
        <v/>
      </c>
      <c r="CE202" s="36" t="str">
        <f ca="true">+IF(OFFSET('Water Data'!$G$28,0,10*ROW('Water Data'!G196))="","",OFFSET('Water Data'!$G$28,0,10*ROW('Water Data'!G196)))</f>
        <v/>
      </c>
      <c r="CF202" s="36" t="str">
        <f ca="true">+IF(OFFSET('Water Data'!$G$29,0,10*ROW('Water Data'!G196))="","",OFFSET('Water Data'!$G$29,0,10*ROW('Water Data'!G196)))</f>
        <v/>
      </c>
      <c r="CG202" s="36" t="str">
        <f ca="true">+IF(OFFSET('Water Data'!$G$30,0,10*ROW('Water Data'!G196))="","",OFFSET('Water Data'!$G$30,0,10*ROW('Water Data'!G196)))</f>
        <v/>
      </c>
      <c r="CH202" s="36" t="str">
        <f ca="true">+IF(OFFSET('Water Data'!$H$28,0,10*ROW('Water Data'!H196))="","",OFFSET('Water Data'!$H$28,0,10*ROW('Water Data'!H196)))</f>
        <v/>
      </c>
      <c r="CI202" s="36" t="str">
        <f ca="true">+IF(OFFSET('Water Data'!$H$29,0,10*ROW('Water Data'!H196))="","",OFFSET('Water Data'!$H$29,0,10*ROW('Water Data'!H196)))</f>
        <v/>
      </c>
      <c r="CJ202" s="36" t="str">
        <f ca="true">+IF(OFFSET('Water Data'!$H$30,0,10*ROW('Water Data'!H196))="","",OFFSET('Water Data'!$H$30,0,10*ROW('Water Data'!H196)))</f>
        <v/>
      </c>
      <c r="CK202" s="36" t="str">
        <f ca="true">+IF(OFFSET('Sanitation Data'!$C$29,0,10*ROW('Sanitation Data'!C196))="","",OFFSET('Sanitation Data'!$C$29,0,10*ROW('Sanitation Data'!C196)))</f>
        <v/>
      </c>
      <c r="CL202" s="36" t="str">
        <f ca="true">+IF(OFFSET('Sanitation Data'!$C$30,0,10*ROW('Sanitation Data'!C196))="","",OFFSET('Sanitation Data'!$C$30,0,10*ROW('Sanitation Data'!C196)))</f>
        <v/>
      </c>
      <c r="CM202" s="36" t="str">
        <f ca="true">+IF(OFFSET('Sanitation Data'!$C$31,0,10*ROW('Sanitation Data'!C196))="","",OFFSET('Sanitation Data'!$C$31,0,10*ROW('Sanitation Data'!C196)))</f>
        <v/>
      </c>
      <c r="CN202" s="36" t="str">
        <f ca="true">+IF(OFFSET('Sanitation Data'!$C$32,0,10*ROW('Sanitation Data'!C196))="","",OFFSET('Sanitation Data'!$C$32,0,10*ROW('Sanitation Data'!C196)))</f>
        <v/>
      </c>
      <c r="CO202" s="36" t="str">
        <f ca="true">+IF(OFFSET('Sanitation Data'!$C$33,0,10*ROW('Sanitation Data'!C196))="","",OFFSET('Sanitation Data'!$C$33,0,10*ROW('Sanitation Data'!C196)))</f>
        <v/>
      </c>
      <c r="CP202" s="36" t="str">
        <f ca="true">+IF(OFFSET('Sanitation Data'!$D$29,0,10*ROW('Sanitation Data'!D196))="","",OFFSET('Sanitation Data'!$D$29,0,10*ROW('Sanitation Data'!D196)))</f>
        <v/>
      </c>
      <c r="CQ202" s="36" t="str">
        <f ca="true">+IF(OFFSET('Sanitation Data'!$D$30,0,10*ROW('Sanitation Data'!D196))="","",OFFSET('Sanitation Data'!$D$30,0,10*ROW('Sanitation Data'!D196)))</f>
        <v/>
      </c>
      <c r="CR202" s="36" t="str">
        <f ca="true">+IF(OFFSET('Sanitation Data'!$D$31,0,10*ROW('Sanitation Data'!D196))="","",OFFSET('Sanitation Data'!$D$31,0,10*ROW('Sanitation Data'!D196)))</f>
        <v/>
      </c>
      <c r="CS202" s="36" t="str">
        <f ca="true">+IF(OFFSET('Sanitation Data'!$D$32,0,10*ROW('Sanitation Data'!D196))="","",OFFSET('Sanitation Data'!$D$32,0,10*ROW('Sanitation Data'!D196)))</f>
        <v/>
      </c>
      <c r="CT202" s="36" t="str">
        <f ca="true">+IF(OFFSET('Sanitation Data'!$D$33,0,10*ROW('Sanitation Data'!D196))="","",OFFSET('Sanitation Data'!$D$33,0,10*ROW('Sanitation Data'!D196)))</f>
        <v/>
      </c>
      <c r="CU202" s="36" t="str">
        <f ca="true">+IF(OFFSET('Sanitation Data'!$E$29,0,10*ROW('Sanitation Data'!E196))="","",OFFSET('Sanitation Data'!$E$29,0,10*ROW('Sanitation Data'!E196)))</f>
        <v/>
      </c>
      <c r="CV202" s="36" t="str">
        <f ca="true">+IF(OFFSET('Sanitation Data'!$E$30,0,10*ROW('Sanitation Data'!E196))="","",OFFSET('Sanitation Data'!$E$30,0,10*ROW('Sanitation Data'!E196)))</f>
        <v/>
      </c>
      <c r="CW202" s="36" t="str">
        <f ca="true">+IF(OFFSET('Sanitation Data'!$E$31,0,10*ROW('Sanitation Data'!E196))="","",OFFSET('Sanitation Data'!$E$31,0,10*ROW('Sanitation Data'!E196)))</f>
        <v/>
      </c>
      <c r="CX202" s="36" t="str">
        <f ca="true">+IF(OFFSET('Sanitation Data'!$E$32,0,10*ROW('Sanitation Data'!E196))="","",OFFSET('Sanitation Data'!$E$32,0,10*ROW('Sanitation Data'!E196)))</f>
        <v/>
      </c>
      <c r="CY202" s="36" t="str">
        <f ca="true">+IF(OFFSET('Sanitation Data'!$E$33,0,10*ROW('Sanitation Data'!E196))="","",OFFSET('Sanitation Data'!$E$33,0,10*ROW('Sanitation Data'!E196)))</f>
        <v/>
      </c>
      <c r="CZ202" s="36" t="str">
        <f ca="true">+IF(OFFSET('Sanitation Data'!$F$29,0,10*ROW('Sanitation Data'!F196))="","",OFFSET('Sanitation Data'!$F$29,0,10*ROW('Sanitation Data'!F196)))</f>
        <v/>
      </c>
      <c r="DA202" s="36" t="str">
        <f ca="true">+IF(OFFSET('Sanitation Data'!$F$30,0,10*ROW('Sanitation Data'!F196))="","",OFFSET('Sanitation Data'!$F$30,0,10*ROW('Sanitation Data'!F196)))</f>
        <v/>
      </c>
      <c r="DB202" s="36" t="str">
        <f ca="true">+IF(OFFSET('Sanitation Data'!$F$31,0,10*ROW('Sanitation Data'!F196))="","",OFFSET('Sanitation Data'!$F$31,0,10*ROW('Sanitation Data'!F196)))</f>
        <v/>
      </c>
      <c r="DC202" s="36" t="str">
        <f ca="true">+IF(OFFSET('Sanitation Data'!$F$32,0,10*ROW('Sanitation Data'!F196))="","",OFFSET('Sanitation Data'!$F$32,0,10*ROW('Sanitation Data'!F196)))</f>
        <v/>
      </c>
      <c r="DD202" s="36" t="str">
        <f ca="true">+IF(OFFSET('Sanitation Data'!$F$33,0,10*ROW('Sanitation Data'!F196))="","",OFFSET('Sanitation Data'!$F$33,0,10*ROW('Sanitation Data'!F196)))</f>
        <v/>
      </c>
      <c r="DE202" s="36" t="str">
        <f ca="true">+IF(OFFSET('Sanitation Data'!$G$29,0,10*ROW('Sanitation Data'!G196))="","",OFFSET('Sanitation Data'!$G$29,0,10*ROW('Sanitation Data'!G196)))</f>
        <v/>
      </c>
      <c r="DF202" s="36" t="str">
        <f ca="true">+IF(OFFSET('Sanitation Data'!$G$30,0,10*ROW('Sanitation Data'!G196))="","",OFFSET('Sanitation Data'!$G$30,0,10*ROW('Sanitation Data'!G196)))</f>
        <v/>
      </c>
      <c r="DG202" s="36" t="str">
        <f ca="true">+IF(OFFSET('Sanitation Data'!$G$31,0,10*ROW('Sanitation Data'!G196))="","",OFFSET('Sanitation Data'!$G$31,0,10*ROW('Sanitation Data'!G196)))</f>
        <v/>
      </c>
      <c r="DH202" s="36" t="str">
        <f ca="true">+IF(OFFSET('Sanitation Data'!$G$32,0,10*ROW('Sanitation Data'!G196))="","",OFFSET('Sanitation Data'!$G$32,0,10*ROW('Sanitation Data'!G196)))</f>
        <v/>
      </c>
      <c r="DI202" s="36" t="str">
        <f ca="true">+IF(OFFSET('Sanitation Data'!$G$33,0,10*ROW('Sanitation Data'!G196))="","",OFFSET('Sanitation Data'!$G$33,0,10*ROW('Sanitation Data'!G196)))</f>
        <v/>
      </c>
      <c r="DJ202" s="36" t="str">
        <f ca="true">+IF(OFFSET('Sanitation Data'!$H$29,0,10*ROW('Sanitation Data'!H196))="","",OFFSET('Sanitation Data'!$H$29,0,10*ROW('Sanitation Data'!H196)))</f>
        <v/>
      </c>
      <c r="DK202" s="36" t="str">
        <f ca="true">+IF(OFFSET('Sanitation Data'!$H$30,0,10*ROW('Sanitation Data'!H196))="","",OFFSET('Sanitation Data'!$H$30,0,10*ROW('Sanitation Data'!H196)))</f>
        <v/>
      </c>
      <c r="DL202" s="36" t="str">
        <f ca="true">+IF(OFFSET('Sanitation Data'!$H$31,0,10*ROW('Sanitation Data'!H196))="","",OFFSET('Sanitation Data'!$H$31,0,10*ROW('Sanitation Data'!H196)))</f>
        <v/>
      </c>
      <c r="DM202" s="36" t="str">
        <f ca="true">+IF(OFFSET('Sanitation Data'!$H$32,0,10*ROW('Sanitation Data'!H196))="","",OFFSET('Sanitation Data'!$H$32,0,10*ROW('Sanitation Data'!H196)))</f>
        <v/>
      </c>
      <c r="DN202" s="36" t="str">
        <f ca="true">+IF(OFFSET('Sanitation Data'!$H$33,0,10*ROW('Sanitation Data'!H196))="","",OFFSET('Sanitation Data'!$H$33,0,10*ROW('Sanitation Data'!H196)))</f>
        <v/>
      </c>
      <c r="DO202" s="36" t="str">
        <f ca="true">+IF(OFFSET('Hygiene Data'!$C$12,0,10*ROW('Hygiene Data'!C196))="","",OFFSET('Hygiene Data'!$C$12,0,10*ROW('Hygiene Data'!C196)))</f>
        <v/>
      </c>
      <c r="DP202" s="36" t="str">
        <f ca="true">+IF(OFFSET('Hygiene Data'!$C$13,0,10*ROW('Hygiene Data'!C196))="","",OFFSET('Hygiene Data'!$C$13,0,10*ROW('Hygiene Data'!C196)))</f>
        <v/>
      </c>
      <c r="DQ202" s="36" t="str">
        <f ca="true">+IF(OFFSET('Hygiene Data'!$C$14,0,10*ROW('Hygiene Data'!C196))="","",OFFSET('Hygiene Data'!$C$14,0,10*ROW('Hygiene Data'!C196)))</f>
        <v/>
      </c>
      <c r="DR202" s="36" t="str">
        <f ca="true">+IF(OFFSET('Hygiene Data'!$D$12,0,10*ROW('Hygiene Data'!D196))="","",OFFSET('Hygiene Data'!$D$12,0,10*ROW('Hygiene Data'!D196)))</f>
        <v/>
      </c>
      <c r="DS202" s="36" t="str">
        <f ca="true">+IF(OFFSET('Hygiene Data'!$D$13,0,10*ROW('Hygiene Data'!D196))="","",OFFSET('Hygiene Data'!$D$13,0,10*ROW('Hygiene Data'!D196)))</f>
        <v/>
      </c>
      <c r="DT202" s="36" t="str">
        <f ca="true">+IF(OFFSET('Hygiene Data'!$D$14,0,10*ROW('Hygiene Data'!D196))="","",OFFSET('Hygiene Data'!$D$14,0,10*ROW('Hygiene Data'!D196)))</f>
        <v/>
      </c>
      <c r="DU202" s="36" t="str">
        <f ca="true">+IF(OFFSET('Hygiene Data'!$E$12,0,10*ROW('Hygiene Data'!E196))="","",OFFSET('Hygiene Data'!$E$12,0,10*ROW('Hygiene Data'!E196)))</f>
        <v/>
      </c>
      <c r="DV202" s="36" t="str">
        <f ca="true">+IF(OFFSET('Hygiene Data'!$E$13,0,10*ROW('Hygiene Data'!E196))="","",OFFSET('Hygiene Data'!$E$13,0,10*ROW('Hygiene Data'!E196)))</f>
        <v/>
      </c>
      <c r="DW202" s="36" t="str">
        <f ca="true">+IF(OFFSET('Hygiene Data'!$E$14,0,10*ROW('Hygiene Data'!E196))="","",OFFSET('Hygiene Data'!$E$14,0,10*ROW('Hygiene Data'!E196)))</f>
        <v/>
      </c>
      <c r="DX202" s="36" t="str">
        <f ca="true">+IF(OFFSET('Hygiene Data'!$F$12,0,10*ROW('Hygiene Data'!F196))="","",OFFSET('Hygiene Data'!$F$12,0,10*ROW('Hygiene Data'!F196)))</f>
        <v/>
      </c>
      <c r="DY202" s="36" t="str">
        <f ca="true">+IF(OFFSET('Hygiene Data'!$F$13,0,10*ROW('Hygiene Data'!F196))="","",OFFSET('Hygiene Data'!$F$13,0,10*ROW('Hygiene Data'!F196)))</f>
        <v/>
      </c>
      <c r="DZ202" s="36" t="str">
        <f ca="true">+IF(OFFSET('Hygiene Data'!$F$14,0,10*ROW('Hygiene Data'!F196))="","",OFFSET('Hygiene Data'!$F$14,0,10*ROW('Hygiene Data'!F196)))</f>
        <v/>
      </c>
      <c r="EA202" s="36" t="str">
        <f ca="true">+IF(OFFSET('Hygiene Data'!$G$12,0,10*ROW('Hygiene Data'!G196))="","",OFFSET('Hygiene Data'!$G$12,0,10*ROW('Hygiene Data'!G196)))</f>
        <v/>
      </c>
      <c r="EB202" s="36" t="str">
        <f ca="true">+IF(OFFSET('Hygiene Data'!$G$13,0,10*ROW('Hygiene Data'!G196))="","",OFFSET('Hygiene Data'!$G$13,0,10*ROW('Hygiene Data'!G196)))</f>
        <v/>
      </c>
      <c r="EC202" s="36" t="str">
        <f ca="true">+IF(OFFSET('Hygiene Data'!$G$14,0,10*ROW('Hygiene Data'!G196))="","",OFFSET('Hygiene Data'!$G$14,0,10*ROW('Hygiene Data'!G196)))</f>
        <v/>
      </c>
      <c r="ED202" s="36" t="str">
        <f ca="true">+IF(OFFSET('Hygiene Data'!$H$12,0,10*ROW('Hygiene Data'!H196))="","",OFFSET('Hygiene Data'!$H$12,0,10*ROW('Hygiene Data'!H196)))</f>
        <v/>
      </c>
      <c r="EE202" s="36" t="str">
        <f ca="true">+IF(OFFSET('Hygiene Data'!$H$13,0,10*ROW('Hygiene Data'!H196))="","",OFFSET('Hygiene Data'!$H$13,0,10*ROW('Hygiene Data'!H196)))</f>
        <v/>
      </c>
      <c r="EF202" s="36" t="str">
        <f ca="true">+IF(OFFSET('Hygiene Data'!$H$14,0,10*ROW('Hygiene Data'!H196))="","",OFFSET('Hygiene Data'!$H$14,0,10*ROW('Hygiene Data'!H196)))</f>
        <v/>
      </c>
    </row>
    <row r="203" x14ac:dyDescent="0.2">
      <c r="A203" s="59" t="str">
        <f ca="true">+IF(OFFSET('Water Data'!$B$1,0,10*ROW('Water Data'!B200))="","",OFFSET('Water Data'!$B$1,0,10*ROW('Water Data'!B200)))</f>
        <v/>
      </c>
      <c r="B203" s="59" t="str">
        <f ca="true">+IF(OFFSET('Water Data'!$A$3,0,10*ROW('Water Data'!A200))="","",OFFSET('Water Data'!$A$3,0,10*ROW('Water Data'!A200)))</f>
        <v/>
      </c>
      <c r="C203" s="59" t="str">
        <f ca="true">+IF(OFFSET('Water Data'!$C$3,0,10*ROW('Water Data'!C200))="","",OFFSET('Water Data'!$C$3,0,10*ROW('Water Data'!C200)))</f>
        <v/>
      </c>
      <c r="D203" s="250" t="e">
        <f ca="true">+IF(AND(ISNUMBER(OFFSET('Water Data'!$C$5,0,10*ROW('Water Data'!C197))),BS203="Yes"),100-OFFSET('Water Data'!$C$5,0,10*ROW('Water Data'!C197)),IF(AND(ISNUMBER(OFFSET('Water Data'!$C$5,0,10*ROW('Water Data'!C197))),BS203="No",ISNUMBER(OFFSET('Water Data'!$C$5,0,10*ROW('Water Data'!C197)))),CONCATENATE("[",ROUND(100-OFFSET('Water Data'!$C$5,0,10*ROW('Water Data'!C197)),0),"]"),IF(AND(ISNUMBER(OFFSET('Water Data'!$C$5,0,10*ROW('Water Data'!C197))),BS203="",ISNUMBER(OFFSET('Water Data'!$C$5,0,10*ROW('Water Data'!C197)))),100-OFFSET('Water Data'!$C$5,0,10*ROW('Water Data'!C197)),NA())))</f>
        <v>#N/A</v>
      </c>
      <c r="E203" s="250" t="e">
        <f ca="true">+IF(AND(ISNUMBER(OFFSET('Water Data'!$C$7,0,10*ROW('Water Data'!D197))),BT203="Yes"),OFFSET('Water Data'!$C$7,0,10*ROW('Water Data'!C197)),IF(AND(ISNUMBER(OFFSET('Water Data'!$C$7,0,10*ROW('Water Data'!C197))),BT203="No",ISNUMBER(OFFSET('Water Data'!$C$7,0,10*ROW('Water Data'!C197)))),CONCATENATE("[",ROUND(OFFSET('Water Data'!$C$7,0,10*ROW('Water Data'!C197)),0),"]"),IF(AND(ISNUMBER(OFFSET('Water Data'!$C$7,0,10*ROW('Water Data'!C197))),BT203="",ISNUMBER(OFFSET('Water Data'!$C$7,0,10*ROW('Water Data'!C197)))),OFFSET('Water Data'!$C$7,0,10*ROW('Water Data'!C197)),NA())))</f>
        <v>#N/A</v>
      </c>
      <c r="F203" s="250" t="e">
        <f ca="true">+IF(AND(ISNUMBER(OFFSET('Water Data'!$C$10,0,10*ROW('Water Data'!C197))),BU203="Yes"),OFFSET('Water Data'!$C$10,0,10*ROW('Water Data'!C197)),IF(AND(ISNUMBER(OFFSET('Water Data'!$C$10,0,10*ROW('Water Data'!C197))),BU203="No",ISNUMBER(OFFSET('Water Data'!$C$10,0,10*ROW('Water Data'!C197)))),CONCATENATE("[",ROUND(OFFSET('Water Data'!$C$10,0,10*ROW('Water Data'!C197)),0),"]"),IF(AND(ISNUMBER(OFFSET('Water Data'!$C$10,0,10*ROW('Water Data'!C197))),BU203="",ISNUMBER(OFFSET('Water Data'!$C$10,0,10*ROW('Water Data'!C197)))),OFFSET('Water Data'!$C$10,0,10*ROW('Water Data'!C197)),NA())))</f>
        <v>#N/A</v>
      </c>
      <c r="G203" s="250" t="e">
        <f ca="true">+IF(AND(ISNUMBER(OFFSET('Water Data'!$D$5,0,10*ROW('Water Data'!D197))),BV203="Yes"),100-OFFSET('Water Data'!$D$5,0,10*ROW('Water Data'!D197)),IF(AND(ISNUMBER(OFFSET('Water Data'!$D$5,0,10*ROW('Water Data'!D197))),BV203="No",ISNUMBER(OFFSET('Water Data'!$D$5,0,10*ROW('Water Data'!D197)))),CONCATENATE("[",ROUND(100-OFFSET('Water Data'!$D$5,0,10*ROW('Water Data'!D197)),0),"]"),IF(AND(ISNUMBER(OFFSET('Water Data'!$D$5,0,10*ROW('Water Data'!D197))),BV203="",ISNUMBER(OFFSET('Water Data'!$D$5,0,10*ROW('Water Data'!D197)))),100-OFFSET('Water Data'!$D$5,0,10*ROW('Water Data'!D197)),NA())))</f>
        <v>#N/A</v>
      </c>
      <c r="H203" s="250" t="e">
        <f ca="true">+IF(AND(ISNUMBER(OFFSET('Water Data'!$D$7,0,10*ROW('Water Data'!D197))),BW203="Yes"),OFFSET('Water Data'!$D$7,0,10*ROW('Water Data'!D197)),IF(AND(ISNUMBER(OFFSET('Water Data'!$D$7,0,10*ROW('Water Data'!D197))),BW203="No",ISNUMBER(OFFSET('Water Data'!$D$7,0,10*ROW('Water Data'!D197)))),CONCATENATE("[",ROUND(OFFSET('Water Data'!$C$7,0,10*ROW('Water Data'!D197)),0),"]"),IF(AND(ISNUMBER(OFFSET('Water Data'!$D$7,0,10*ROW('Water Data'!D197))),BW203="",ISNUMBER(OFFSET('Water Data'!$D$7,0,10*ROW('Water Data'!D197)))),OFFSET('Water Data'!$D$7,0,10*ROW('Water Data'!D197)),NA())))</f>
        <v>#N/A</v>
      </c>
      <c r="I203" s="250" t="e">
        <f ca="true">+IF(AND(ISNUMBER(OFFSET('Water Data'!$D$10,0,10*ROW('Water Data'!D197))),BX203="Yes"),OFFSET('Water Data'!$D$10,0,10*ROW('Water Data'!D197)),IF(AND(ISNUMBER(OFFSET('Water Data'!$D$10,0,10*ROW('Water Data'!D197))),BX203="No",ISNUMBER(OFFSET('Water Data'!$D$10,0,10*ROW('Water Data'!D197)))),CONCATENATE("[",ROUND(OFFSET('Water Data'!$D$10,0,10*ROW('Water Data'!D197)),0),"]"),IF(AND(ISNUMBER(OFFSET('Water Data'!$D$10,0,10*ROW('Water Data'!D197))),BX203="",ISNUMBER(OFFSET('Water Data'!$D$10,0,10*ROW('Water Data'!D197)))),OFFSET('Water Data'!$D$10,0,10*ROW('Water Data'!D197)),NA())))</f>
        <v>#N/A</v>
      </c>
      <c r="J203" s="250" t="e">
        <f ca="true">+IF(AND(ISNUMBER(OFFSET('Water Data'!$E$5,0,10*ROW('Water Data'!E197))),BY203="Yes"),100-OFFSET('Water Data'!$E$5,0,10*ROW('Water Data'!E197)),IF(AND(ISNUMBER(OFFSET('Water Data'!$E$5,0,10*ROW('Water Data'!E197))),BY203="No",ISNUMBER(OFFSET('Water Data'!$E$5,0,10*ROW('Water Data'!E197)))),CONCATENATE("[",ROUND(100-OFFSET('Water Data'!$E$5,0,10*ROW('Water Data'!E197)),0),"]"),IF(AND(ISNUMBER(OFFSET('Water Data'!$E$5,0,10*ROW('Water Data'!E197))),BY203="",ISNUMBER(OFFSET('Water Data'!$E$5,0,10*ROW('Water Data'!E197)))),100-OFFSET('Water Data'!$E$5,0,10*ROW('Water Data'!E197)),NA())))</f>
        <v>#N/A</v>
      </c>
      <c r="K203" s="250" t="e">
        <f ca="true">+IF(AND(ISNUMBER(OFFSET('Water Data'!$E$7,0,10*ROW('Water Data'!E197))),BZ203="Yes"),OFFSET('Water Data'!$E$7,0,10*ROW('Water Data'!E197)),IF(AND(ISNUMBER(OFFSET('Water Data'!$E$7,0,10*ROW('Water Data'!E197))),BZ203="No",ISNUMBER(OFFSET('Water Data'!$E$7,0,10*ROW('Water Data'!E197)))),CONCATENATE("[",ROUND(OFFSET('Water Data'!$E$7,0,10*ROW('Water Data'!E197)),0),"]"),IF(AND(ISNUMBER(OFFSET('Water Data'!$E$7,0,10*ROW('Water Data'!E197))),BZ203="",ISNUMBER(OFFSET('Water Data'!$E$7,0,10*ROW('Water Data'!E197)))),OFFSET('Water Data'!$E$7,0,10*ROW('Water Data'!E197)),NA())))</f>
        <v>#N/A</v>
      </c>
      <c r="L203" s="250" t="e">
        <f ca="true">+IF(AND(ISNUMBER(OFFSET('Water Data'!$E$10,0,10*ROW('Water Data'!E197))),CA203="Yes"),OFFSET('Water Data'!$E$10,0,10*ROW('Water Data'!E197)),IF(AND(ISNUMBER(OFFSET('Water Data'!$E$10,0,10*ROW('Water Data'!E197))),CA203="No",ISNUMBER(OFFSET('Water Data'!$E$10,0,10*ROW('Water Data'!E197)))),CONCATENATE("[",ROUND(OFFSET('Water Data'!$E$10,0,10*ROW('Water Data'!E197)),0),"]"),IF(AND(ISNUMBER(OFFSET('Water Data'!$E$10,0,10*ROW('Water Data'!E197))),CA203="",ISNUMBER(OFFSET('Water Data'!$E$10,0,10*ROW('Water Data'!E197)))),OFFSET('Water Data'!$E$10,0,10*ROW('Water Data'!E197)),NA())))</f>
        <v>#N/A</v>
      </c>
      <c r="M203" s="250" t="e">
        <f ca="true">+IF(AND(ISNUMBER(OFFSET('Water Data'!$F$5,0,10*ROW('Water Data'!F197))),CB203="Yes"),100-OFFSET('Water Data'!$F$5,0,10*ROW('Water Data'!F197)),IF(AND(ISNUMBER(OFFSET('Water Data'!$F$5,0,10*ROW('Water Data'!F197))),CB203="No",ISNUMBER(OFFSET('Water Data'!$F$5,0,10*ROW('Water Data'!F197)))),CONCATENATE("[",ROUND(100-OFFSET('Water Data'!$F$5,0,10*ROW('Water Data'!F197)),0),"]"),IF(AND(ISNUMBER(OFFSET('Water Data'!$F$5,0,10*ROW('Water Data'!F197))),CB203="",ISNUMBER(OFFSET('Water Data'!$F$5,0,10*ROW('Water Data'!F197)))),100-OFFSET('Water Data'!$F$5,0,10*ROW('Water Data'!F197)),NA())))</f>
        <v>#N/A</v>
      </c>
      <c r="N203" s="250" t="e">
        <f ca="true">+IF(AND(ISNUMBER(OFFSET('Water Data'!$F$7,0,10*ROW('Water Data'!F197))),CC203="Yes"),OFFSET('Water Data'!$F$7,0,10*ROW('Water Data'!F197)),IF(AND(ISNUMBER(OFFSET('Water Data'!$F$7,0,10*ROW('Water Data'!F197))),CC203="No",ISNUMBER(OFFSET('Water Data'!$F$7,0,10*ROW('Water Data'!F197)))),CONCATENATE("[",ROUND(OFFSET('Water Data'!$F$7,0,10*ROW('Water Data'!F197)),0),"]"),IF(AND(ISNUMBER(OFFSET('Water Data'!$F$7,0,10*ROW('Water Data'!F197))),CC203="",ISNUMBER(OFFSET('Water Data'!$F$7,0,10*ROW('Water Data'!F197)))),OFFSET('Water Data'!$F$7,0,10*ROW('Water Data'!F197)),NA())))</f>
        <v>#N/A</v>
      </c>
      <c r="O203" s="250" t="e">
        <f ca="true">+IF(AND(ISNUMBER(OFFSET('Water Data'!$F$10,0,10*ROW('Water Data'!F197))),CD203="Yes"),OFFSET('Water Data'!$F$10,0,10*ROW('Water Data'!F197)),IF(AND(ISNUMBER(OFFSET('Water Data'!$F$10,0,10*ROW('Water Data'!F197))),CD203="No",ISNUMBER(OFFSET('Water Data'!$F$10,0,10*ROW('Water Data'!F197)))),CONCATENATE("[",ROUND(OFFSET('Water Data'!$F$10,0,10*ROW('Water Data'!F197)),0),"]"),IF(AND(ISNUMBER(OFFSET('Water Data'!$F$10,0,10*ROW('Water Data'!F197))),CD203="",ISNUMBER(OFFSET('Water Data'!$F$10,0,10*ROW('Water Data'!F197)))),OFFSET('Water Data'!$F$10,0,10*ROW('Water Data'!F197)),NA())))</f>
        <v>#N/A</v>
      </c>
      <c r="P203" s="250" t="e">
        <f ca="true">+IF(AND(ISNUMBER(OFFSET('Water Data'!$G$5,0,10*ROW('Water Data'!G197))),CE203="Yes"),100-OFFSET('Water Data'!$G$5,0,10*ROW('Water Data'!G197)),IF(AND(ISNUMBER(OFFSET('Water Data'!$G$5,0,10*ROW('Water Data'!G197))),CE203="No",ISNUMBER(OFFSET('Water Data'!$G$5,0,10*ROW('Water Data'!G197)))),CONCATENATE("[",ROUND(100-OFFSET('Water Data'!$G$5,0,10*ROW('Water Data'!G197)),0),"]"),IF(AND(ISNUMBER(OFFSET('Water Data'!$G$5,0,10*ROW('Water Data'!G197))),CE203="",ISNUMBER(OFFSET('Water Data'!$G$5,0,10*ROW('Water Data'!G197)))),100-OFFSET('Water Data'!$G$5,0,10*ROW('Water Data'!G197)),NA())))</f>
        <v>#N/A</v>
      </c>
      <c r="Q203" s="250" t="e">
        <f ca="true">+IF(AND(ISNUMBER(OFFSET('Water Data'!$G$7,0,10*ROW('Water Data'!G197))),CF203="Yes"),OFFSET('Water Data'!$G$7,0,10*ROW('Water Data'!G197)),IF(AND(ISNUMBER(OFFSET('Water Data'!$G$7,0,10*ROW('Water Data'!G197))),CF203="No",ISNUMBER(OFFSET('Water Data'!$G$7,0,10*ROW('Water Data'!G197)))),CONCATENATE("[",ROUND(OFFSET('Water Data'!$G$7,0,10*ROW('Water Data'!G197)),0),"]"),IF(AND(ISNUMBER(OFFSET('Water Data'!$G$7,0,10*ROW('Water Data'!G197))),CF203="",ISNUMBER(OFFSET('Water Data'!$G$7,0,10*ROW('Water Data'!G197)))),OFFSET('Water Data'!$G$7,0,10*ROW('Water Data'!G197)),NA())))</f>
        <v>#N/A</v>
      </c>
      <c r="R203" s="250" t="e">
        <f ca="true">+IF(AND(ISNUMBER(OFFSET('Water Data'!$G$10,0,10*ROW('Water Data'!G197))),CG203="Yes"),OFFSET('Water Data'!$G$10,0,10*ROW('Water Data'!G197)),IF(AND(ISNUMBER(OFFSET('Water Data'!$G$10,0,10*ROW('Water Data'!G197))),CG203="No",ISNUMBER(OFFSET('Water Data'!$G$10,0,10*ROW('Water Data'!G197)))),CONCATENATE("[",ROUND(OFFSET('Water Data'!$G$10,0,10*ROW('Water Data'!G197)),0),"]"),IF(AND(ISNUMBER(OFFSET('Water Data'!$G$10,0,10*ROW('Water Data'!G197))),CG203="",ISNUMBER(OFFSET('Water Data'!$G$10,0,10*ROW('Water Data'!G197)))),OFFSET('Water Data'!$G$10,0,10*ROW('Water Data'!G197)),NA())))</f>
        <v>#N/A</v>
      </c>
      <c r="S203" s="250" t="e">
        <f ca="true">+IF(AND(ISNUMBER(OFFSET('Water Data'!$H$5,0,10*ROW('Water Data'!H197))),CH203="Yes"),100-OFFSET('Water Data'!$H$5,0,10*ROW('Water Data'!H197)),IF(AND(ISNUMBER(OFFSET('Water Data'!$H$5,0,10*ROW('Water Data'!H197))),CH203="No",ISNUMBER(OFFSET('Water Data'!$H$5,0,10*ROW('Water Data'!H197)))),CONCATENATE("[",ROUND(100-OFFSET('Water Data'!$H$5,0,10*ROW('Water Data'!H197)),0),"]"),IF(AND(ISNUMBER(OFFSET('Water Data'!$H$5,0,10*ROW('Water Data'!H197))),CH203="",ISNUMBER(OFFSET('Water Data'!$H$5,0,10*ROW('Water Data'!H197)))),100-OFFSET('Water Data'!$H$5,0,10*ROW('Water Data'!H197)),NA())))</f>
        <v>#N/A</v>
      </c>
      <c r="T203" s="250" t="e">
        <f ca="true">+IF(AND(ISNUMBER(OFFSET('Water Data'!$H$7,0,10*ROW('Water Data'!H197))),CI203="Yes"),OFFSET('Water Data'!$H$7,0,10*ROW('Water Data'!H197)),IF(AND(ISNUMBER(OFFSET('Water Data'!$H$7,0,10*ROW('Water Data'!H197))),CI203="No",ISNUMBER(OFFSET('Water Data'!$H$7,0,10*ROW('Water Data'!H197)))),CONCATENATE("[",ROUND(OFFSET('Water Data'!$H$7,0,10*ROW('Water Data'!H197)),0),"]"),IF(AND(ISNUMBER(OFFSET('Water Data'!$H$7,0,10*ROW('Water Data'!H197))),CI203="",ISNUMBER(OFFSET('Water Data'!$H$7,0,10*ROW('Water Data'!H197)))),OFFSET('Water Data'!$H$7,0,10*ROW('Water Data'!H197)),NA())))</f>
        <v>#N/A</v>
      </c>
      <c r="U203" s="250" t="e">
        <f ca="true">+IF(AND(ISNUMBER(OFFSET('Water Data'!$H$10,0,10*ROW('Water Data'!H197))),CJ203="Yes"),OFFSET('Water Data'!$H$10,0,10*ROW('Water Data'!H197)),IF(AND(ISNUMBER(OFFSET('Water Data'!$H$10,0,10*ROW('Water Data'!H197))),CJ203="No",ISNUMBER(OFFSET('Water Data'!$H$10,0,10*ROW('Water Data'!H197)))),CONCATENATE("[",ROUND(OFFSET('Water Data'!$H$10,0,10*ROW('Water Data'!H197)),0),"]"),IF(AND(ISNUMBER(OFFSET('Water Data'!$H$10,0,10*ROW('Water Data'!H197))),CJ203="",ISNUMBER(OFFSET('Water Data'!$H$10,0,10*ROW('Water Data'!H197)))),OFFSET('Water Data'!$H$10,0,10*ROW('Water Data'!H197)),NA())))</f>
        <v>#N/A</v>
      </c>
      <c r="V203" s="251" t="e">
        <f ca="true">+IF(AND(ISNUMBER(OFFSET('Sanitation Data'!$C$5,0,10*ROW('Sanitation Data'!C197))),CK203="Yes"),100-OFFSET('Sanitation Data'!$C$5,0,10*ROW('Sanitation Data'!C197)),IF(AND(ISNUMBER(OFFSET('Sanitation Data'!$C$5,0,10*ROW('Sanitation Data'!C197))),CK203="No",ISNUMBER(OFFSET('Sanitation Data'!$C$5,0,10*ROW('Sanitation Data'!C197)))),CONCATENATE("[",ROUND(100-OFFSET('Sanitation Data'!$C$5,0,10*ROW('Sanitation Data'!C197)),0),"]"),IF(AND(ISNUMBER(OFFSET('Sanitation Data'!$C$5,0,10*ROW('Sanitation Data'!C197))),CK203="",ISNUMBER(OFFSET('Sanitation Data'!$C$5,0,10*ROW('Sanitation Data'!C197)))),100-OFFSET('Sanitation Data'!$C$5,0,10*ROW('Sanitation Data'!C197)),NA())))</f>
        <v>#N/A</v>
      </c>
      <c r="W203" s="251" t="e">
        <f ca="true">+IF(AND(ISNUMBER(OFFSET('Sanitation Data'!$C$7,0,10*ROW('Sanitation Data'!C197))),CL203="Yes"),OFFSET('Sanitation Data'!$C$7,0,10*ROW('Sanitation Data'!C197)),IF(AND(ISNUMBER(OFFSET('Sanitation Data'!$C$7,0,10*ROW('Sanitation Data'!C197))),CL203="No",ISNUMBER(OFFSET('Sanitation Data'!$C$7,0,10*ROW('Sanitation Data'!C197)))),CONCATENATE("[",ROUND(OFFSET('Sanitation Data'!$C$7,0,10*ROW('Sanitation Data'!C197)),0),"]"),IF(AND(ISNUMBER(OFFSET('Sanitation Data'!$C$7,0,10*ROW('Sanitation Data'!C197))),CL203="",ISNUMBER(OFFSET('Sanitation Data'!$C$7,0,10*ROW('Sanitation Data'!C197)))),OFFSET('Sanitation Data'!$C$7,0,10*ROW('Sanitation Data'!C197)),NA())))</f>
        <v>#N/A</v>
      </c>
      <c r="X203" s="251" t="e">
        <f ca="true">+IF(AND(ISNUMBER(OFFSET('Sanitation Data'!$C$11,0,10*ROW('Sanitation Data'!C197))),CM203="Yes"),OFFSET('Sanitation Data'!$C$11,0,10*ROW('Sanitation Data'!C197)),IF(AND(ISNUMBER(OFFSET('Sanitation Data'!$C$11,0,10*ROW('Sanitation Data'!C197))),CM203="No",ISNUMBER(OFFSET('Sanitation Data'!$C$11,0,10*ROW('Sanitation Data'!C197)))),CONCATENATE("[",ROUND(OFFSET('Sanitation Data'!$C$11,0,10*ROW('Sanitation Data'!C197)),0),"]"),IF(AND(ISNUMBER(OFFSET('Sanitation Data'!$C$11,0,10*ROW('Sanitation Data'!C197))),CM203="",ISNUMBER(OFFSET('Sanitation Data'!$C$11,0,10*ROW('Sanitation Data'!C197)))),OFFSET('Sanitation Data'!$C$11,0,10*ROW('Sanitation Data'!C197)),NA())))</f>
        <v>#N/A</v>
      </c>
      <c r="Y203" s="251" t="e">
        <f ca="true">+IF(AND(ISNUMBER(OFFSET('Sanitation Data'!$C$12,0,10*ROW('Sanitation Data'!C197))),CN203="Yes"),OFFSET('Sanitation Data'!$C$12,0,10*ROW('Sanitation Data'!C197)),IF(AND(ISNUMBER(OFFSET('Sanitation Data'!$C$12,0,10*ROW('Sanitation Data'!C197))),CN203="No",ISNUMBER(OFFSET('Sanitation Data'!$C$12,0,10*ROW('Sanitation Data'!C197)))),CONCATENATE("[",ROUND(OFFSET('Sanitation Data'!$C$12,0,10*ROW('Sanitation Data'!C197)),0),"]"),IF(AND(ISNUMBER(OFFSET('Sanitation Data'!$C$12,0,10*ROW('Sanitation Data'!C197))),CN203="",ISNUMBER(OFFSET('Sanitation Data'!$C$12,0,10*ROW('Sanitation Data'!C197)))),OFFSET('Sanitation Data'!$C$12,0,10*ROW('Sanitation Data'!C197)),NA())))</f>
        <v>#N/A</v>
      </c>
      <c r="Z203" s="251" t="e">
        <f ca="true">+IF(AND(ISNUMBER(OFFSET('Sanitation Data'!$C$13,0,10*ROW('Sanitation Data'!C197))),CO203="Yes"),OFFSET('Sanitation Data'!$C$13,0,10*ROW('Sanitation Data'!C197)),IF(AND(ISNUMBER(OFFSET('Sanitation Data'!$C$13,0,10*ROW('Sanitation Data'!C197))),CO203="No",ISNUMBER(OFFSET('Sanitation Data'!$C$13,0,10*ROW('Sanitation Data'!C197)))),CONCATENATE("[",ROUND(OFFSET('Sanitation Data'!$C$13,0,10*ROW('Sanitation Data'!C197)),0),"]"),IF(AND(ISNUMBER(OFFSET('Sanitation Data'!$C$13,0,10*ROW('Sanitation Data'!C197))),CO203="",ISNUMBER(OFFSET('Sanitation Data'!$C$13,0,10*ROW('Sanitation Data'!C197)))),OFFSET('Sanitation Data'!$C$13,0,10*ROW('Sanitation Data'!C197)),NA())))</f>
        <v>#N/A</v>
      </c>
      <c r="AA203" s="251" t="e">
        <f ca="true">+IF(AND(ISNUMBER(OFFSET('Sanitation Data'!$D$5,0,10*ROW('Sanitation Data'!D197))),CP203="Yes"),100-OFFSET('Sanitation Data'!$D$5,0,10*ROW('Sanitation Data'!D197)),IF(AND(ISNUMBER(OFFSET('Sanitation Data'!$D$5,0,10*ROW('Sanitation Data'!D197))),CP203="No",ISNUMBER(OFFSET('Sanitation Data'!$D$5,0,10*ROW('Sanitation Data'!D197)))),CONCATENATE("[",ROUND(100-OFFSET('Sanitation Data'!$D$5,0,10*ROW('Sanitation Data'!D197)),0),"]"),IF(AND(ISNUMBER(OFFSET('Sanitation Data'!$D$5,0,10*ROW('Sanitation Data'!D197))),CP203="",ISNUMBER(OFFSET('Sanitation Data'!$D$5,0,10*ROW('Sanitation Data'!D197)))),100-OFFSET('Sanitation Data'!$D$5,0,10*ROW('Sanitation Data'!D197)),NA())))</f>
        <v>#N/A</v>
      </c>
      <c r="AB203" s="251" t="e">
        <f ca="true">+IF(AND(ISNUMBER(OFFSET('Sanitation Data'!$D$7,0,10*ROW('Sanitation Data'!D197))),CQ203="Yes"),OFFSET('Sanitation Data'!$D$7,0,10*ROW('Sanitation Data'!G197)),IF(AND(ISNUMBER(OFFSET('Sanitation Data'!$D$7,0,10*ROW('Sanitation Data'!D197))),CQ203="No",ISNUMBER(OFFSET('Sanitation Data'!$D$7,0,10*ROW('Sanitation Data'!D197)))),CONCATENATE("[",ROUND(OFFSET('Sanitation Data'!$D$7,0,10*ROW('Sanitation Data'!D197)),0),"]"),IF(AND(ISNUMBER(OFFSET('Sanitation Data'!$D$7,0,10*ROW('Sanitation Data'!D197))),CQ203="",ISNUMBER(OFFSET('Sanitation Data'!$D$7,0,10*ROW('Sanitation Data'!D197)))),OFFSET('Sanitation Data'!$D$7,0,10*ROW('Sanitation Data'!D197)),NA())))</f>
        <v>#N/A</v>
      </c>
      <c r="AC203" s="251" t="e">
        <f ca="true">+IF(AND(ISNUMBER(OFFSET('Sanitation Data'!$D$11,0,10*ROW('Sanitation Data'!D197))),CR203="Yes"),OFFSET('Sanitation Data'!$D$11,0,10*ROW('Sanitation Data'!D197)),IF(AND(ISNUMBER(OFFSET('Sanitation Data'!$D$11,0,10*ROW('Sanitation Data'!D197))),CR203="No",ISNUMBER(OFFSET('Sanitation Data'!$D$11,0,10*ROW('Sanitation Data'!D197)))),CONCATENATE("[",ROUND(OFFSET('Sanitation Data'!$D$11,0,10*ROW('Sanitation Data'!D197)),0),"]"),IF(AND(ISNUMBER(OFFSET('Sanitation Data'!$D$11,0,10*ROW('Sanitation Data'!D197))),CR203="",ISNUMBER(OFFSET('Sanitation Data'!$D$11,0,10*ROW('Sanitation Data'!D197)))),OFFSET('Sanitation Data'!$D$11,0,10*ROW('Sanitation Data'!D197)),NA())))</f>
        <v>#N/A</v>
      </c>
      <c r="AD203" s="251" t="e">
        <f ca="true">+IF(AND(ISNUMBER(OFFSET('Sanitation Data'!$D$12,0,10*ROW('Sanitation Data'!D197))),CS203="Yes"),OFFSET('Sanitation Data'!$D$12,0,10*ROW('Sanitation Data'!D197)),IF(AND(ISNUMBER(OFFSET('Sanitation Data'!$D$12,0,10*ROW('Sanitation Data'!D197))),CS203="No",ISNUMBER(OFFSET('Sanitation Data'!$D$12,0,10*ROW('Sanitation Data'!D197)))),CONCATENATE("[",ROUND(OFFSET('Sanitation Data'!$D$12,0,10*ROW('Sanitation Data'!D197)),0),"]"),IF(AND(ISNUMBER(OFFSET('Sanitation Data'!$D$12,0,10*ROW('Sanitation Data'!D197))),CS203="",ISNUMBER(OFFSET('Sanitation Data'!$D$12,0,10*ROW('Sanitation Data'!D197)))),OFFSET('Sanitation Data'!$D$12,0,10*ROW('Sanitation Data'!D197)),NA())))</f>
        <v>#N/A</v>
      </c>
      <c r="AE203" s="251" t="e">
        <f ca="true">+IF(AND(ISNUMBER(OFFSET('Sanitation Data'!$D$13,0,10*ROW('Sanitation Data'!D197))),CT203="Yes"),OFFSET('Sanitation Data'!$D$13,0,10*ROW('Sanitation Data'!D197)),IF(AND(ISNUMBER(OFFSET('Sanitation Data'!$D$13,0,10*ROW('Sanitation Data'!D197))),CT203="No",ISNUMBER(OFFSET('Sanitation Data'!$D$13,0,10*ROW('Sanitation Data'!D197)))),CONCATENATE("[",ROUND(OFFSET('Sanitation Data'!$D$13,0,10*ROW('Sanitation Data'!D197)),0),"]"),IF(AND(ISNUMBER(OFFSET('Sanitation Data'!$D$13,0,10*ROW('Sanitation Data'!D197))),CT203="",ISNUMBER(OFFSET('Sanitation Data'!$D$13,0,10*ROW('Sanitation Data'!D197)))),OFFSET('Sanitation Data'!$D$13,0,10*ROW('Sanitation Data'!D197)),NA())))</f>
        <v>#N/A</v>
      </c>
      <c r="AF203" s="251" t="e">
        <f ca="true">+IF(AND(ISNUMBER(OFFSET('Sanitation Data'!$E$5,0,10*ROW('Sanitation Data'!E197))),CU203="Yes"),100-OFFSET('Sanitation Data'!$E$5,0,10*ROW('Sanitation Data'!E197)),IF(AND(ISNUMBER(OFFSET('Sanitation Data'!$E$5,0,10*ROW('Sanitation Data'!E197))),CU203="No",ISNUMBER(OFFSET('Sanitation Data'!$E$5,0,10*ROW('Sanitation Data'!E197)))),CONCATENATE("[",ROUND(100-OFFSET('Sanitation Data'!$E$5,0,10*ROW('Sanitation Data'!E197)),0),"]"),IF(AND(ISNUMBER(OFFSET('Sanitation Data'!$E$5,0,10*ROW('Sanitation Data'!E197))),CU203="",ISNUMBER(OFFSET('Sanitation Data'!$E$5,0,10*ROW('Sanitation Data'!E197)))),100-OFFSET('Sanitation Data'!$E$5,0,10*ROW('Sanitation Data'!E197)),NA())))</f>
        <v>#N/A</v>
      </c>
      <c r="AG203" s="251" t="e">
        <f ca="true">+IF(AND(ISNUMBER(OFFSET('Sanitation Data'!$E$7,0,10*ROW('Sanitation Data'!E197))),CV203="Yes"),OFFSET('Sanitation Data'!$E$7,0,10*ROW('Sanitation Data'!E197)),IF(AND(ISNUMBER(OFFSET('Sanitation Data'!$E$7,0,10*ROW('Sanitation Data'!E197))),CV203="No",ISNUMBER(OFFSET('Sanitation Data'!$E$7,0,10*ROW('Sanitation Data'!E197)))),CONCATENATE("[",ROUND(OFFSET('Sanitation Data'!$E$7,0,10*ROW('Sanitation Data'!E197)),0),"]"),IF(AND(ISNUMBER(OFFSET('Sanitation Data'!$E$7,0,10*ROW('Sanitation Data'!E197))),CV203="",ISNUMBER(OFFSET('Sanitation Data'!$E$7,0,10*ROW('Sanitation Data'!E197)))),OFFSET('Sanitation Data'!$E$7,0,10*ROW('Sanitation Data'!E197)),NA())))</f>
        <v>#N/A</v>
      </c>
      <c r="AH203" s="251" t="e">
        <f ca="true">+IF(AND(ISNUMBER(OFFSET('Sanitation Data'!$E$11,0,10*ROW('Sanitation Data'!E197))),CW203="Yes"),OFFSET('Sanitation Data'!$E$11,0,10*ROW('Sanitation Data'!E197)),IF(AND(ISNUMBER(OFFSET('Sanitation Data'!$E$11,0,10*ROW('Sanitation Data'!E197))),CW203="No",ISNUMBER(OFFSET('Sanitation Data'!$E$11,0,10*ROW('Sanitation Data'!E197)))),CONCATENATE("[",ROUND(OFFSET('Sanitation Data'!$E$11,0,10*ROW('Sanitation Data'!E197)),0),"]"),IF(AND(ISNUMBER(OFFSET('Sanitation Data'!$E$11,0,10*ROW('Sanitation Data'!E197))),CW203="",ISNUMBER(OFFSET('Sanitation Data'!$E$11,0,10*ROW('Sanitation Data'!E197)))),OFFSET('Sanitation Data'!$E$11,0,10*ROW('Sanitation Data'!E197)),NA())))</f>
        <v>#N/A</v>
      </c>
      <c r="AI203" s="251" t="e">
        <f ca="true">+IF(AND(ISNUMBER(OFFSET('Sanitation Data'!$E$12,0,10*ROW('Sanitation Data'!E197))),CX203="Yes"),OFFSET('Sanitation Data'!$E$12,0,10*ROW('Sanitation Data'!E197)),IF(AND(ISNUMBER(OFFSET('Sanitation Data'!$E$12,0,10*ROW('Sanitation Data'!E197))),CX203="No",ISNUMBER(OFFSET('Sanitation Data'!$E$12,0,10*ROW('Sanitation Data'!E197)))),CONCATENATE("[",ROUND(OFFSET('Sanitation Data'!$E$12,0,10*ROW('Sanitation Data'!E197)),0),"]"),IF(AND(ISNUMBER(OFFSET('Sanitation Data'!$E$12,0,10*ROW('Sanitation Data'!E197))),CX203="",ISNUMBER(OFFSET('Sanitation Data'!$E$12,0,10*ROW('Sanitation Data'!E197)))),OFFSET('Sanitation Data'!$E$12,0,10*ROW('Sanitation Data'!E197)),NA())))</f>
        <v>#N/A</v>
      </c>
      <c r="AJ203" s="251" t="e">
        <f ca="true">+IF(AND(ISNUMBER(OFFSET('Sanitation Data'!$E$13,0,10*ROW('Sanitation Data'!E197))),CY203="Yes"),OFFSET('Sanitation Data'!$E$13,0,10*ROW('Sanitation Data'!E197)),IF(AND(ISNUMBER(OFFSET('Sanitation Data'!$E$13,0,10*ROW('Sanitation Data'!E197))),CY203="No",ISNUMBER(OFFSET('Sanitation Data'!$E$13,0,10*ROW('Sanitation Data'!E197)))),CONCATENATE("[",ROUND(OFFSET('Sanitation Data'!$E$13,0,10*ROW('Sanitation Data'!E197)),0),"]"),IF(AND(ISNUMBER(OFFSET('Sanitation Data'!$E$13,0,10*ROW('Sanitation Data'!E197))),CY203="",ISNUMBER(OFFSET('Sanitation Data'!$E$13,0,10*ROW('Sanitation Data'!E197)))),OFFSET('Sanitation Data'!$E$13,0,10*ROW('Sanitation Data'!E197)),NA())))</f>
        <v>#N/A</v>
      </c>
      <c r="AK203" s="251" t="e">
        <f ca="true">+IF(AND(ISNUMBER(OFFSET('Sanitation Data'!$F$5,0,10*ROW('Sanitation Data'!F197))),CZ203="Yes"),100-OFFSET('Sanitation Data'!$F$5,0,10*ROW('Sanitation Data'!F197)),IF(AND(ISNUMBER(OFFSET('Sanitation Data'!$F$5,0,10*ROW('Sanitation Data'!F197))),CZ203="No",ISNUMBER(OFFSET('Sanitation Data'!$F$5,0,10*ROW('Sanitation Data'!F197)))),CONCATENATE("[",ROUND(100-OFFSET('Sanitation Data'!$F$5,0,10*ROW('Sanitation Data'!F197)),0),"]"),IF(AND(ISNUMBER(OFFSET('Sanitation Data'!$F$5,0,10*ROW('Sanitation Data'!F197))),CZ203="",ISNUMBER(OFFSET('Sanitation Data'!$F$5,0,10*ROW('Sanitation Data'!F197)))),100-OFFSET('Sanitation Data'!$F$5,0,10*ROW('Sanitation Data'!F197)),NA())))</f>
        <v>#N/A</v>
      </c>
      <c r="AL203" s="251" t="e">
        <f ca="true">+IF(AND(ISNUMBER(OFFSET('Sanitation Data'!$F$7,0,10*ROW('Sanitation Data'!F197))),DA203="Yes"),OFFSET('Sanitation Data'!$F$7,0,10*ROW('Sanitation Data'!F197)),IF(AND(ISNUMBER(OFFSET('Sanitation Data'!$F$7,0,10*ROW('Sanitation Data'!F197))),DA203="No",ISNUMBER(OFFSET('Sanitation Data'!$F$7,0,10*ROW('Sanitation Data'!F197)))),CONCATENATE("[",ROUND(OFFSET('Sanitation Data'!$F$7,0,10*ROW('Sanitation Data'!F197)),0),"]"),IF(AND(ISNUMBER(OFFSET('Sanitation Data'!$F$7,0,10*ROW('Sanitation Data'!F197))),DA203="",ISNUMBER(OFFSET('Sanitation Data'!$F$7,0,10*ROW('Sanitation Data'!F197)))),OFFSET('Sanitation Data'!$F$7,0,10*ROW('Sanitation Data'!F197)),NA())))</f>
        <v>#N/A</v>
      </c>
      <c r="AM203" s="251" t="e">
        <f ca="true">+IF(AND(ISNUMBER(OFFSET('Sanitation Data'!$F$11,0,10*ROW('Sanitation Data'!F197))),DB203="Yes"),OFFSET('Sanitation Data'!$F$11,0,10*ROW('Sanitation Data'!F197)),IF(AND(ISNUMBER(OFFSET('Sanitation Data'!$F$11,0,10*ROW('Sanitation Data'!F197))),DB203="No",ISNUMBER(OFFSET('Sanitation Data'!$F$11,0,10*ROW('Sanitation Data'!F197)))),CONCATENATE("[",ROUND(OFFSET('Sanitation Data'!$F$11,0,10*ROW('Sanitation Data'!F197)),0),"]"),IF(AND(ISNUMBER(OFFSET('Sanitation Data'!$F$11,0,10*ROW('Sanitation Data'!F197))),DB203="",ISNUMBER(OFFSET('Sanitation Data'!$F$11,0,10*ROW('Sanitation Data'!F197)))),OFFSET('Sanitation Data'!$F$11,0,10*ROW('Sanitation Data'!F197)),NA())))</f>
        <v>#N/A</v>
      </c>
      <c r="AN203" s="251" t="e">
        <f ca="true">+IF(AND(ISNUMBER(OFFSET('Sanitation Data'!$F$12,0,10*ROW('Sanitation Data'!F197))),DC203="Yes"),OFFSET('Sanitation Data'!$F$12,0,10*ROW('Sanitation Data'!F197)),IF(AND(ISNUMBER(OFFSET('Sanitation Data'!$F$12,0,10*ROW('Sanitation Data'!F197))),DC203="No",ISNUMBER(OFFSET('Sanitation Data'!$F$12,0,10*ROW('Sanitation Data'!F197)))),CONCATENATE("[",ROUND(OFFSET('Sanitation Data'!$F$12,0,10*ROW('Sanitation Data'!F197)),0),"]"),IF(AND(ISNUMBER(OFFSET('Sanitation Data'!$F$12,0,10*ROW('Sanitation Data'!F197))),DC203="",ISNUMBER(OFFSET('Sanitation Data'!$F$12,0,10*ROW('Sanitation Data'!F197)))),OFFSET('Sanitation Data'!$F$12,0,10*ROW('Sanitation Data'!F197)),NA())))</f>
        <v>#N/A</v>
      </c>
      <c r="AO203" s="251" t="e">
        <f ca="true">+IF(AND(ISNUMBER(OFFSET('Sanitation Data'!$F$13,0,10*ROW('Sanitation Data'!F197))),DD203="Yes"),OFFSET('Sanitation Data'!$F$13,0,10*ROW('Sanitation Data'!F197)),IF(AND(ISNUMBER(OFFSET('Sanitation Data'!$F$13,0,10*ROW('Sanitation Data'!F197))),DD203="No",ISNUMBER(OFFSET('Sanitation Data'!$F$13,0,10*ROW('Sanitation Data'!F197)))),CONCATENATE("[",ROUND(OFFSET('Sanitation Data'!$F$13,0,10*ROW('Sanitation Data'!F197)),0),"]"),IF(AND(ISNUMBER(OFFSET('Sanitation Data'!$F$13,0,10*ROW('Sanitation Data'!F197))),DD203="",ISNUMBER(OFFSET('Sanitation Data'!$F$13,0,10*ROW('Sanitation Data'!F197)))),OFFSET('Sanitation Data'!$F$13,0,10*ROW('Sanitation Data'!F197)),NA())))</f>
        <v>#N/A</v>
      </c>
      <c r="AP203" s="251" t="e">
        <f ca="true">+IF(AND(ISNUMBER(OFFSET('Sanitation Data'!$G$5,0,10*ROW('Sanitation Data'!G197))),DE203="Yes"),100-OFFSET('Sanitation Data'!$G$5,0,10*ROW('Sanitation Data'!G197)),IF(AND(ISNUMBER(OFFSET('Sanitation Data'!$G$5,0,10*ROW('Sanitation Data'!G197))),DE203="No",ISNUMBER(OFFSET('Sanitation Data'!$G$5,0,10*ROW('Sanitation Data'!G197)))),CONCATENATE("[",ROUND(100-OFFSET('Sanitation Data'!$G$5,0,10*ROW('Sanitation Data'!G197)),0),"]"),IF(AND(ISNUMBER(OFFSET('Sanitation Data'!$G$5,0,10*ROW('Sanitation Data'!G197))),DE203="",ISNUMBER(OFFSET('Sanitation Data'!$G$5,0,10*ROW('Sanitation Data'!G197)))),100-OFFSET('Sanitation Data'!$G$5,0,10*ROW('Sanitation Data'!G197)),NA())))</f>
        <v>#N/A</v>
      </c>
      <c r="AQ203" s="251" t="e">
        <f ca="true">+IF(AND(ISNUMBER(OFFSET('Sanitation Data'!$G$7,0,10*ROW('Sanitation Data'!G197))),DF203="Yes"),OFFSET('Sanitation Data'!$G$7,0,10*ROW('Sanitation Data'!G197)),IF(AND(ISNUMBER(OFFSET('Sanitation Data'!$G$7,0,10*ROW('Sanitation Data'!G197))),DF203="No",ISNUMBER(OFFSET('Sanitation Data'!$G$7,0,10*ROW('Sanitation Data'!G197)))),CONCATENATE("[",ROUND(OFFSET('Sanitation Data'!$G$7,0,10*ROW('Sanitation Data'!G197)),0),"]"),IF(AND(ISNUMBER(OFFSET('Sanitation Data'!$G$7,0,10*ROW('Sanitation Data'!G197))),DF203="",ISNUMBER(OFFSET('Sanitation Data'!$G$7,0,10*ROW('Sanitation Data'!G197)))),OFFSET('Sanitation Data'!$G$7,0,10*ROW('Sanitation Data'!G197)),NA())))</f>
        <v>#N/A</v>
      </c>
      <c r="AR203" s="251" t="e">
        <f ca="true">+IF(AND(ISNUMBER(OFFSET('Sanitation Data'!$G$11,0,10*ROW('Sanitation Data'!G197))),DG203="Yes"),OFFSET('Sanitation Data'!$G$11,0,10*ROW('Sanitation Data'!G197)),IF(AND(ISNUMBER(OFFSET('Sanitation Data'!$G$11,0,10*ROW('Sanitation Data'!G197))),DG203="No",ISNUMBER(OFFSET('Sanitation Data'!$G$11,0,10*ROW('Sanitation Data'!G197)))),CONCATENATE("[",ROUND(OFFSET('Sanitation Data'!$G$11,0,10*ROW('Sanitation Data'!G197)),0),"]"),IF(AND(ISNUMBER(OFFSET('Sanitation Data'!$G$11,0,10*ROW('Sanitation Data'!G197))),DG203="",ISNUMBER(OFFSET('Sanitation Data'!$G$11,0,10*ROW('Sanitation Data'!G197)))),OFFSET('Sanitation Data'!$G$11,0,10*ROW('Sanitation Data'!G197)),NA())))</f>
        <v>#N/A</v>
      </c>
      <c r="AS203" s="251" t="e">
        <f ca="true">+IF(AND(ISNUMBER(OFFSET('Sanitation Data'!$G$12,0,10*ROW('Sanitation Data'!G197))),DH203="Yes"),OFFSET('Sanitation Data'!$G$12,0,10*ROW('Sanitation Data'!G197)),IF(AND(ISNUMBER(OFFSET('Sanitation Data'!$G$12,0,10*ROW('Sanitation Data'!G197))),DH203="No",ISNUMBER(OFFSET('Sanitation Data'!$G$12,0,10*ROW('Sanitation Data'!G197)))),CONCATENATE("[",ROUND(OFFSET('Sanitation Data'!$G$12,0,10*ROW('Sanitation Data'!G197)),0),"]"),IF(AND(ISNUMBER(OFFSET('Sanitation Data'!$G$12,0,10*ROW('Sanitation Data'!G197))),DH203="",ISNUMBER(OFFSET('Sanitation Data'!$G$12,0,10*ROW('Sanitation Data'!G197)))),OFFSET('Sanitation Data'!$G$12,0,10*ROW('Sanitation Data'!G197)),NA())))</f>
        <v>#N/A</v>
      </c>
      <c r="AT203" s="251" t="e">
        <f ca="true">+IF(AND(ISNUMBER(OFFSET('Sanitation Data'!$G$13,0,10*ROW('Sanitation Data'!G197))),DI203="Yes"),OFFSET('Sanitation Data'!$G$13,0,10*ROW('Sanitation Data'!G197)),IF(AND(ISNUMBER(OFFSET('Sanitation Data'!$G$13,0,10*ROW('Sanitation Data'!G197))),DI203="No",ISNUMBER(OFFSET('Sanitation Data'!$G$13,0,10*ROW('Sanitation Data'!G197)))),CONCATENATE("[",ROUND(OFFSET('Sanitation Data'!$G$13,0,10*ROW('Sanitation Data'!G197)),0),"]"),IF(AND(ISNUMBER(OFFSET('Sanitation Data'!$G$13,0,10*ROW('Sanitation Data'!G197))),DI203="",ISNUMBER(OFFSET('Sanitation Data'!$G$13,0,10*ROW('Sanitation Data'!G197)))),OFFSET('Sanitation Data'!$G$13,0,10*ROW('Sanitation Data'!G197)),NA())))</f>
        <v>#N/A</v>
      </c>
      <c r="AU203" s="251" t="e">
        <f ca="true">+IF(AND(ISNUMBER(OFFSET('Sanitation Data'!$H$5,0,10*ROW('Sanitation Data'!H197))),DJ203="Yes"),100-OFFSET('Sanitation Data'!$H$5,0,10*ROW('Sanitation Data'!H197)),IF(AND(ISNUMBER(OFFSET('Sanitation Data'!$H$5,0,10*ROW('Sanitation Data'!H197))),DJ203="No",ISNUMBER(OFFSET('Sanitation Data'!$H$5,0,10*ROW('Sanitation Data'!H197)))),CONCATENATE("[",ROUND(100-OFFSET('Sanitation Data'!$H$5,0,10*ROW('Sanitation Data'!H197)),0),"]"),IF(AND(ISNUMBER(OFFSET('Sanitation Data'!$H$5,0,10*ROW('Sanitation Data'!H197))),DJ203="",ISNUMBER(OFFSET('Sanitation Data'!$H$5,0,10*ROW('Sanitation Data'!H197)))),100-OFFSET('Sanitation Data'!$H$5,0,10*ROW('Sanitation Data'!H197)),NA())))</f>
        <v>#N/A</v>
      </c>
      <c r="AV203" s="251" t="e">
        <f ca="true">+IF(AND(ISNUMBER(OFFSET('Sanitation Data'!$H$7,0,10*ROW('Sanitation Data'!H197))),DK203="Yes"),OFFSET('Sanitation Data'!$H$7,0,10*ROW('Sanitation Data'!H197)),IF(AND(ISNUMBER(OFFSET('Sanitation Data'!$H$7,0,10*ROW('Sanitation Data'!H197))),DK203="No",ISNUMBER(OFFSET('Sanitation Data'!$H$7,0,10*ROW('Sanitation Data'!H197)))),CONCATENATE("[",ROUND(OFFSET('Sanitation Data'!$H$7,0,10*ROW('Sanitation Data'!H197)),0),"]"),IF(AND(ISNUMBER(OFFSET('Sanitation Data'!$H$7,0,10*ROW('Sanitation Data'!H197))),DK203="",ISNUMBER(OFFSET('Sanitation Data'!$H$7,0,10*ROW('Sanitation Data'!H197)))),OFFSET('Sanitation Data'!$H$7,0,10*ROW('Sanitation Data'!H197)),NA())))</f>
        <v>#N/A</v>
      </c>
      <c r="AW203" s="251" t="e">
        <f ca="true">+IF(AND(ISNUMBER(OFFSET('Sanitation Data'!$H$11,0,10*ROW('Sanitation Data'!H197))),DL203="Yes"),OFFSET('Sanitation Data'!$H$11,0,10*ROW('Sanitation Data'!H197)),IF(AND(ISNUMBER(OFFSET('Sanitation Data'!$H$11,0,10*ROW('Sanitation Data'!H197))),DL203="No",ISNUMBER(OFFSET('Sanitation Data'!$H$11,0,10*ROW('Sanitation Data'!H197)))),CONCATENATE("[",ROUND(OFFSET('Sanitation Data'!$H$11,0,10*ROW('Sanitation Data'!H197)),0),"]"),IF(AND(ISNUMBER(OFFSET('Sanitation Data'!$H$11,0,10*ROW('Sanitation Data'!H197))),DL203="",ISNUMBER(OFFSET('Sanitation Data'!$H$11,0,10*ROW('Sanitation Data'!H197)))),OFFSET('Sanitation Data'!$H$11,0,10*ROW('Sanitation Data'!H197)),NA())))</f>
        <v>#N/A</v>
      </c>
      <c r="AX203" s="251" t="e">
        <f ca="true">+IF(AND(ISNUMBER(OFFSET('Sanitation Data'!$H$12,0,10*ROW('Sanitation Data'!H197))),DM203="Yes"),OFFSET('Sanitation Data'!$H$12,0,10*ROW('Sanitation Data'!H197)),IF(AND(ISNUMBER(OFFSET('Sanitation Data'!$H$12,0,10*ROW('Sanitation Data'!H197))),DM203="No",ISNUMBER(OFFSET('Sanitation Data'!$H$12,0,10*ROW('Sanitation Data'!H197)))),CONCATENATE("[",ROUND(OFFSET('Sanitation Data'!$H$12,0,10*ROW('Sanitation Data'!H197)),0),"]"),IF(AND(ISNUMBER(OFFSET('Sanitation Data'!$H$12,0,10*ROW('Sanitation Data'!H197))),DM203="",ISNUMBER(OFFSET('Sanitation Data'!$H$12,0,10*ROW('Sanitation Data'!H197)))),OFFSET('Sanitation Data'!$H$12,0,10*ROW('Sanitation Data'!H197)),NA())))</f>
        <v>#N/A</v>
      </c>
      <c r="AY203" s="251" t="e">
        <f ca="true">+IF(AND(ISNUMBER(OFFSET('Sanitation Data'!$H$13,0,10*ROW('Sanitation Data'!H197))),DN203="Yes"),OFFSET('Sanitation Data'!$H$13,0,10*ROW('Sanitation Data'!H197)),IF(AND(ISNUMBER(OFFSET('Sanitation Data'!$H$13,0,10*ROW('Sanitation Data'!H197))),DN203="No",ISNUMBER(OFFSET('Sanitation Data'!$H$13,0,10*ROW('Sanitation Data'!H197)))),CONCATENATE("[",ROUND(OFFSET('Sanitation Data'!$H$13,0,10*ROW('Sanitation Data'!H197)),0),"]"),IF(AND(ISNUMBER(OFFSET('Sanitation Data'!$H$13,0,10*ROW('Sanitation Data'!H197))),DN203="",ISNUMBER(OFFSET('Sanitation Data'!$H$13,0,10*ROW('Sanitation Data'!H197)))),OFFSET('Sanitation Data'!$H$13,0,10*ROW('Sanitation Data'!H197)),NA())))</f>
        <v>#N/A</v>
      </c>
      <c r="AZ203" s="252" t="e">
        <f ca="true">+IF(AND(ISNUMBER(OFFSET('Hygiene Data'!$C$6,0,10*ROW('Hygiene Data'!C197))),DO203="Yes"),OFFSET('Hygiene Data'!$C$6,0,10*ROW('Hygiene Data'!C197)),IF(AND(ISNUMBER(OFFSET('Hygiene Data'!$C$6,0,10*ROW('Hygiene Data'!C197))),DO203="No",ISNUMBER(OFFSET('Hygiene Data'!$C$6,0,10*ROW('Hygiene Data'!C197)))),CONCATENATE("[",ROUND(OFFSET('Hygiene Data'!$C$6,0,10*ROW('Hygiene Data'!C197)),0),"]"),IF(AND(ISNUMBER(OFFSET('Hygiene Data'!$C$6,0,10*ROW('Hygiene Data'!C197))),DO203="",ISNUMBER(OFFSET('Hygiene Data'!$C$6,0,10*ROW('Hygiene Data'!C197)))),OFFSET('Hygiene Data'!$C$6,0,10*ROW('Hygiene Data'!C197)),NA())))</f>
        <v>#N/A</v>
      </c>
      <c r="BA203" s="252" t="e">
        <f ca="true">+IF(AND(ISNUMBER(OFFSET('Hygiene Data'!$C$8,0,10*ROW('Hygiene Data'!C197))),DP203="Yes"),OFFSET('Hygiene Data'!$C$8,0,10*ROW('Hygiene Data'!C197)),IF(AND(ISNUMBER(OFFSET('Hygiene Data'!$C$8,0,10*ROW('Hygiene Data'!C197))),DP203="No",ISNUMBER(OFFSET('Hygiene Data'!$C$8,0,10*ROW('Hygiene Data'!C197)))),CONCATENATE("[",ROUND(OFFSET('Hygiene Data'!$C$8,0,10*ROW('Hygiene Data'!C197)),0),"]"),IF(AND(ISNUMBER(OFFSET('Hygiene Data'!$C$8,0,10*ROW('Hygiene Data'!C197))),DP203="",ISNUMBER(OFFSET('Hygiene Data'!$C$8,0,10*ROW('Hygiene Data'!C197)))),OFFSET('Hygiene Data'!$C$8,0,10*ROW('Hygiene Data'!C197)),NA())))</f>
        <v>#N/A</v>
      </c>
      <c r="BB203" s="252" t="e">
        <f ca="true">+IF(AND(ISNUMBER(OFFSET('Hygiene Data'!$C$10,0,10*ROW('Hygiene Data'!C197))),DQ203="Yes"),OFFSET('Hygiene Data'!$C$10,0,10*ROW('Hygiene Data'!C197)),IF(AND(ISNUMBER(OFFSET('Hygiene Data'!$C$10,0,10*ROW('Hygiene Data'!C197))),DQ203="No",ISNUMBER(OFFSET('Hygiene Data'!$C$10,0,10*ROW('Hygiene Data'!C197)))),CONCATENATE("[",ROUND(OFFSET('Hygiene Data'!$C$10,0,10*ROW('Hygiene Data'!C197)),0),"]"),IF(AND(ISNUMBER(OFFSET('Hygiene Data'!$C$10,0,10*ROW('Hygiene Data'!C197))),DQ203="",ISNUMBER(OFFSET('Hygiene Data'!$C$10,0,10*ROW('Hygiene Data'!C197)))),OFFSET('Hygiene Data'!$C$10,0,10*ROW('Hygiene Data'!C197)),NA())))</f>
        <v>#N/A</v>
      </c>
      <c r="BC203" s="252" t="e">
        <f ca="true">+IF(AND(ISNUMBER(OFFSET('Hygiene Data'!$D$6,0,10*ROW('Hygiene Data'!D197))),DR203="Yes"),OFFSET('Hygiene Data'!$D$6,0,10*ROW('Hygiene Data'!D197)),IF(AND(ISNUMBER(OFFSET('Hygiene Data'!$D$6,0,10*ROW('Hygiene Data'!D197))),DR203="No",ISNUMBER(OFFSET('Hygiene Data'!$D$6,0,10*ROW('Hygiene Data'!D197)))),CONCATENATE("[",ROUND(OFFSET('Hygiene Data'!$D$6,0,10*ROW('Hygiene Data'!D197)),0),"]"),IF(AND(ISNUMBER(OFFSET('Hygiene Data'!$D$6,0,10*ROW('Hygiene Data'!D197))),DR203="",ISNUMBER(OFFSET('Hygiene Data'!$D$6,0,10*ROW('Hygiene Data'!D197)))),OFFSET('Hygiene Data'!$D$6,0,10*ROW('Hygiene Data'!D197)),NA())))</f>
        <v>#N/A</v>
      </c>
      <c r="BD203" s="252" t="e">
        <f ca="true">+IF(AND(ISNUMBER(OFFSET('Hygiene Data'!$D$8,0,10*ROW('Hygiene Data'!D197))),DS203="Yes"),OFFSET('Hygiene Data'!$D$8,0,10*ROW('Hygiene Data'!D197)),IF(AND(ISNUMBER(OFFSET('Hygiene Data'!$D$8,0,10*ROW('Hygiene Data'!D197))),DS203="No",ISNUMBER(OFFSET('Hygiene Data'!$D$8,0,10*ROW('Hygiene Data'!D197)))),CONCATENATE("[",ROUND(OFFSET('Hygiene Data'!$D$8,0,10*ROW('Hygiene Data'!D197)),0),"]"),IF(AND(ISNUMBER(OFFSET('Hygiene Data'!$D$8,0,10*ROW('Hygiene Data'!D197))),DS203="",ISNUMBER(OFFSET('Hygiene Data'!$D$8,0,10*ROW('Hygiene Data'!D197)))),OFFSET('Hygiene Data'!$D$8,0,10*ROW('Hygiene Data'!D197)),NA())))</f>
        <v>#N/A</v>
      </c>
      <c r="BE203" s="252" t="e">
        <f ca="true">+IF(AND(ISNUMBER(OFFSET('Hygiene Data'!$D$10,0,10*ROW('Hygiene Data'!D197))),DT203="Yes"),OFFSET('Hygiene Data'!$D$10,0,10*ROW('Hygiene Data'!D197)),IF(AND(ISNUMBER(OFFSET('Hygiene Data'!$D$10,0,10*ROW('Hygiene Data'!D197))),DT203="No",ISNUMBER(OFFSET('Hygiene Data'!$D$10,0,10*ROW('Hygiene Data'!D197)))),CONCATENATE("[",ROUND(OFFSET('Hygiene Data'!$D$10,0,10*ROW('Hygiene Data'!D197)),0),"]"),IF(AND(ISNUMBER(OFFSET('Hygiene Data'!$D$10,0,10*ROW('Hygiene Data'!D197))),DT203="",ISNUMBER(OFFSET('Hygiene Data'!$D$10,0,10*ROW('Hygiene Data'!D197)))),OFFSET('Hygiene Data'!$D$10,0,10*ROW('Hygiene Data'!D197)),NA())))</f>
        <v>#N/A</v>
      </c>
      <c r="BF203" s="252" t="e">
        <f ca="true">+IF(AND(ISNUMBER(OFFSET('Hygiene Data'!$E$6,0,10*ROW('Hygiene Data'!E197))),DU203="Yes"),OFFSET('Hygiene Data'!$E$6,0,10*ROW('Hygiene Data'!E197)),IF(AND(ISNUMBER(OFFSET('Hygiene Data'!$E$6,0,10*ROW('Hygiene Data'!E197))),DU203="No",ISNUMBER(OFFSET('Hygiene Data'!$E$6,0,10*ROW('Hygiene Data'!E197)))),CONCATENATE("[",ROUND(OFFSET('Hygiene Data'!$E$6,0,10*ROW('Hygiene Data'!E197)),0),"]"),IF(AND(ISNUMBER(OFFSET('Hygiene Data'!$E$6,0,10*ROW('Hygiene Data'!E197))),DU203="",ISNUMBER(OFFSET('Hygiene Data'!$E$6,0,10*ROW('Hygiene Data'!E197)))),OFFSET('Hygiene Data'!$E$6,0,10*ROW('Hygiene Data'!E197)),NA())))</f>
        <v>#N/A</v>
      </c>
      <c r="BG203" s="252" t="e">
        <f ca="true">+IF(AND(ISNUMBER(OFFSET('Hygiene Data'!$E$8,0,10*ROW('Hygiene Data'!E197))),DV203="Yes"),OFFSET('Hygiene Data'!$E$8,0,10*ROW('Hygiene Data'!E197)),IF(AND(ISNUMBER(OFFSET('Hygiene Data'!$E$8,0,10*ROW('Hygiene Data'!E197))),DV203="No",ISNUMBER(OFFSET('Hygiene Data'!$E$8,0,10*ROW('Hygiene Data'!E197)))),CONCATENATE("[",ROUND(OFFSET('Hygiene Data'!$E$8,0,10*ROW('Hygiene Data'!E197)),0),"]"),IF(AND(ISNUMBER(OFFSET('Hygiene Data'!$E$8,0,10*ROW('Hygiene Data'!E197))),DV203="",ISNUMBER(OFFSET('Hygiene Data'!$E$8,0,10*ROW('Hygiene Data'!E197)))),OFFSET('Hygiene Data'!$E$8,0,10*ROW('Hygiene Data'!E197)),NA())))</f>
        <v>#N/A</v>
      </c>
      <c r="BH203" s="252" t="e">
        <f ca="true">+IF(AND(ISNUMBER(OFFSET('Hygiene Data'!$E$10,0,10*ROW('Hygiene Data'!E197))),DW203="Yes"),OFFSET('Hygiene Data'!$E$10,0,10*ROW('Hygiene Data'!E197)),IF(AND(ISNUMBER(OFFSET('Hygiene Data'!$E$10,0,10*ROW('Hygiene Data'!E197))),DW203="No",ISNUMBER(OFFSET('Hygiene Data'!$E$10,0,10*ROW('Hygiene Data'!E197)))),CONCATENATE("[",ROUND(OFFSET('Hygiene Data'!$E$10,0,10*ROW('Hygiene Data'!E197)),0),"]"),IF(AND(ISNUMBER(OFFSET('Hygiene Data'!$E$10,0,10*ROW('Hygiene Data'!E197))),DW203="",ISNUMBER(OFFSET('Hygiene Data'!$E$10,0,10*ROW('Hygiene Data'!E197)))),OFFSET('Hygiene Data'!$E$10,0,10*ROW('Hygiene Data'!E197)),NA())))</f>
        <v>#N/A</v>
      </c>
      <c r="BI203" s="252" t="e">
        <f ca="true">+IF(AND(ISNUMBER(OFFSET('Hygiene Data'!$F$6,0,10*ROW('Hygiene Data'!F197))),DX203="Yes"),OFFSET('Hygiene Data'!$F$6,0,10*ROW('Hygiene Data'!F197)),IF(AND(ISNUMBER(OFFSET('Hygiene Data'!$F$6,0,10*ROW('Hygiene Data'!F197))),DX203="No",ISNUMBER(OFFSET('Hygiene Data'!$F$6,0,10*ROW('Hygiene Data'!F197)))),CONCATENATE("[",ROUND(OFFSET('Hygiene Data'!$F$6,0,10*ROW('Hygiene Data'!F197)),0),"]"),IF(AND(ISNUMBER(OFFSET('Hygiene Data'!$F$6,0,10*ROW('Hygiene Data'!F197))),DX203="",ISNUMBER(OFFSET('Hygiene Data'!$F$6,0,10*ROW('Hygiene Data'!F197)))),OFFSET('Hygiene Data'!$F$6,0,10*ROW('Hygiene Data'!F197)),NA())))</f>
        <v>#N/A</v>
      </c>
      <c r="BJ203" s="252" t="e">
        <f ca="true">+IF(AND(ISNUMBER(OFFSET('Hygiene Data'!$F$8,0,10*ROW('Hygiene Data'!F197))),DY203="Yes"),OFFSET('Hygiene Data'!$F$8,0,10*ROW('Hygiene Data'!F197)),IF(AND(ISNUMBER(OFFSET('Hygiene Data'!$F$8,0,10*ROW('Hygiene Data'!F197))),DY203="No",ISNUMBER(OFFSET('Hygiene Data'!$F$8,0,10*ROW('Hygiene Data'!F197)))),CONCATENATE("[",ROUND(OFFSET('Hygiene Data'!$F$8,0,10*ROW('Hygiene Data'!F197)),0),"]"),IF(AND(ISNUMBER(OFFSET('Hygiene Data'!$F$8,0,10*ROW('Hygiene Data'!F197))),DY203="",ISNUMBER(OFFSET('Hygiene Data'!$F$8,0,10*ROW('Hygiene Data'!F197)))),OFFSET('Hygiene Data'!$F$8,0,10*ROW('Hygiene Data'!F197)),NA())))</f>
        <v>#N/A</v>
      </c>
      <c r="BK203" s="252" t="e">
        <f ca="true">+IF(AND(ISNUMBER(OFFSET('Hygiene Data'!$F$10,0,10*ROW('Hygiene Data'!F197))),DZ203="Yes"),OFFSET('Hygiene Data'!$F$10,0,10*ROW('Hygiene Data'!F197)),IF(AND(ISNUMBER(OFFSET('Hygiene Data'!$F$10,0,10*ROW('Hygiene Data'!F197))),DZ203="No",ISNUMBER(OFFSET('Hygiene Data'!$F$10,0,10*ROW('Hygiene Data'!F197)))),CONCATENATE("[",ROUND(OFFSET('Hygiene Data'!$F$10,0,10*ROW('Hygiene Data'!F197)),0),"]"),IF(AND(ISNUMBER(OFFSET('Hygiene Data'!$F$10,0,10*ROW('Hygiene Data'!F197))),DZ203="",ISNUMBER(OFFSET('Hygiene Data'!$F$10,0,10*ROW('Hygiene Data'!F197)))),OFFSET('Hygiene Data'!$F$10,0,10*ROW('Hygiene Data'!F197)),NA())))</f>
        <v>#N/A</v>
      </c>
      <c r="BL203" s="252" t="e">
        <f ca="true">+IF(AND(ISNUMBER(OFFSET('Hygiene Data'!$G$6,0,10*ROW('Hygiene Data'!G197))),EA203="Yes"),OFFSET('Hygiene Data'!$G$6,0,10*ROW('Hygiene Data'!G197)),IF(AND(ISNUMBER(OFFSET('Hygiene Data'!$G$6,0,10*ROW('Hygiene Data'!G197))),EA203="No",ISNUMBER(OFFSET('Hygiene Data'!$G$6,0,10*ROW('Hygiene Data'!G197)))),CONCATENATE("[",ROUND(OFFSET('Hygiene Data'!$G$6,0,10*ROW('Hygiene Data'!G197)),0),"]"),IF(AND(ISNUMBER(OFFSET('Hygiene Data'!$G$6,0,10*ROW('Hygiene Data'!G197))),EA203="",ISNUMBER(OFFSET('Hygiene Data'!$G$6,0,10*ROW('Hygiene Data'!G197)))),OFFSET('Hygiene Data'!$G$6,0,10*ROW('Hygiene Data'!G197)),NA())))</f>
        <v>#N/A</v>
      </c>
      <c r="BM203" s="252" t="e">
        <f ca="true">+IF(AND(ISNUMBER(OFFSET('Hygiene Data'!$G$8,0,10*ROW('Hygiene Data'!G197))),EB203="Yes"),OFFSET('Hygiene Data'!$G$8,0,10*ROW('Hygiene Data'!G197)),IF(AND(ISNUMBER(OFFSET('Hygiene Data'!$G$8,0,10*ROW('Hygiene Data'!G197))),EB203="No",ISNUMBER(OFFSET('Hygiene Data'!$G$8,0,10*ROW('Hygiene Data'!G197)))),CONCATENATE("[",ROUND(OFFSET('Hygiene Data'!$G$8,0,10*ROW('Hygiene Data'!G197)),0),"]"),IF(AND(ISNUMBER(OFFSET('Hygiene Data'!$G$8,0,10*ROW('Hygiene Data'!G197))),EB203="",ISNUMBER(OFFSET('Hygiene Data'!$G$8,0,10*ROW('Hygiene Data'!G197)))),OFFSET('Hygiene Data'!$G$8,0,10*ROW('Hygiene Data'!G197)),NA())))</f>
        <v>#N/A</v>
      </c>
      <c r="BN203" s="252" t="e">
        <f ca="true">+IF(AND(ISNUMBER(OFFSET('Hygiene Data'!$G$10,0,10*ROW('Hygiene Data'!G197))),EC203="Yes"),OFFSET('Hygiene Data'!$G$10,0,10*ROW('Hygiene Data'!G197)),IF(AND(ISNUMBER(OFFSET('Hygiene Data'!$G$10,0,10*ROW('Hygiene Data'!G197))),EC203="No",ISNUMBER(OFFSET('Hygiene Data'!$G$10,0,10*ROW('Hygiene Data'!G197)))),CONCATENATE("[",ROUND(OFFSET('Hygiene Data'!$G$10,0,10*ROW('Hygiene Data'!G197)),0),"]"),IF(AND(ISNUMBER(OFFSET('Hygiene Data'!$G$10,0,10*ROW('Hygiene Data'!G197))),EC203="",ISNUMBER(OFFSET('Hygiene Data'!$G$10,0,10*ROW('Hygiene Data'!G197)))),OFFSET('Hygiene Data'!$G$10,0,10*ROW('Hygiene Data'!G197)),NA())))</f>
        <v>#N/A</v>
      </c>
      <c r="BO203" s="252" t="e">
        <f ca="true">+IF(AND(ISNUMBER(OFFSET('Hygiene Data'!$H$6,0,10*ROW('Hygiene Data'!H197))),ED203="Yes"),OFFSET('Hygiene Data'!$H$6,0,10*ROW('Hygiene Data'!H197)),IF(AND(ISNUMBER(OFFSET('Hygiene Data'!$H$6,0,10*ROW('Hygiene Data'!H197))),ED203="No",ISNUMBER(OFFSET('Hygiene Data'!$H$6,0,10*ROW('Hygiene Data'!H197)))),CONCATENATE("[",ROUND(OFFSET('Hygiene Data'!$H$6,0,10*ROW('Hygiene Data'!H197)),0),"]"),IF(AND(ISNUMBER(OFFSET('Hygiene Data'!$H$6,0,10*ROW('Hygiene Data'!H197))),ED203="",ISNUMBER(OFFSET('Hygiene Data'!$H$6,0,10*ROW('Hygiene Data'!H197)))),OFFSET('Hygiene Data'!$H$6,0,10*ROW('Hygiene Data'!H197)),NA())))</f>
        <v>#N/A</v>
      </c>
      <c r="BP203" s="252" t="e">
        <f ca="true">+IF(AND(ISNUMBER(OFFSET('Hygiene Data'!$H$8,0,10*ROW('Hygiene Data'!H197))),EE203="Yes"),OFFSET('Hygiene Data'!$H$8,0,10*ROW('Hygiene Data'!H197)),IF(AND(ISNUMBER(OFFSET('Hygiene Data'!$H$8,0,10*ROW('Hygiene Data'!H197))),EE203="No",ISNUMBER(OFFSET('Hygiene Data'!$H$8,0,10*ROW('Hygiene Data'!H197)))),CONCATENATE("[",ROUND(OFFSET('Hygiene Data'!$H$8,0,10*ROW('Hygiene Data'!H197)),0),"]"),IF(AND(ISNUMBER(OFFSET('Hygiene Data'!$H$8,0,10*ROW('Hygiene Data'!H197))),EE203="",ISNUMBER(OFFSET('Hygiene Data'!$H$8,0,10*ROW('Hygiene Data'!H197)))),OFFSET('Hygiene Data'!$H$8,0,10*ROW('Hygiene Data'!H197)),NA())))</f>
        <v>#N/A</v>
      </c>
      <c r="BQ203" s="252" t="e">
        <f ca="true">+IF(AND(ISNUMBER(OFFSET('Hygiene Data'!$H$10,0,10*ROW('Hygiene Data'!H197))),EF203="Yes"),OFFSET('Hygiene Data'!$H$10,0,10*ROW('Hygiene Data'!H197)),IF(AND(ISNUMBER(OFFSET('Hygiene Data'!$H$10,0,10*ROW('Hygiene Data'!H197))),EF203="No",ISNUMBER(OFFSET('Hygiene Data'!$H$10,0,10*ROW('Hygiene Data'!H197)))),CONCATENATE("[",ROUND(OFFSET('Hygiene Data'!$H$10,0,10*ROW('Hygiene Data'!H197)),0),"]"),IF(AND(ISNUMBER(OFFSET('Hygiene Data'!$H$10,0,10*ROW('Hygiene Data'!H197))),EF203="",ISNUMBER(OFFSET('Hygiene Data'!$H$10,0,10*ROW('Hygiene Data'!H197)))),OFFSET('Hygiene Data'!$H$10,0,10*ROW('Hygiene Data'!H197)),NA())))</f>
        <v>#N/A</v>
      </c>
      <c r="BS203" s="36" t="str">
        <f ca="true">+IF(OFFSET('Water Data'!$C$28,0,10*ROW('Water Data'!C197))="","",OFFSET('Water Data'!$C$28,0,10*ROW('Water Data'!C197)))</f>
        <v/>
      </c>
      <c r="BT203" s="36" t="str">
        <f ca="true">+IF(OFFSET('Water Data'!$C$29,0,10*ROW('Water Data'!C197))="","",OFFSET('Water Data'!$C$29,0,10*ROW('Water Data'!C197)))</f>
        <v/>
      </c>
      <c r="BU203" s="36" t="str">
        <f ca="true">+IF(OFFSET('Water Data'!$C$30,0,10*ROW('Water Data'!C197))="","",OFFSET('Water Data'!$C$30,0,10*ROW('Water Data'!C197)))</f>
        <v/>
      </c>
      <c r="BV203" s="36" t="str">
        <f ca="true">+IF(OFFSET('Water Data'!$D$28,0,10*ROW('Water Data'!D197))="","",OFFSET('Water Data'!$D$28,0,10*ROW('Water Data'!D197)))</f>
        <v/>
      </c>
      <c r="BW203" s="36" t="str">
        <f ca="true">+IF(OFFSET('Water Data'!$D$29,0,10*ROW('Water Data'!D197))="","",OFFSET('Water Data'!$D$29,0,10*ROW('Water Data'!D197)))</f>
        <v/>
      </c>
      <c r="BX203" s="36" t="str">
        <f ca="true">+IF(OFFSET('Water Data'!$D$30,0,10*ROW('Water Data'!D197))="","",OFFSET('Water Data'!$D$30,0,10*ROW('Water Data'!D197)))</f>
        <v/>
      </c>
      <c r="BY203" s="36" t="str">
        <f ca="true">+IF(OFFSET('Water Data'!$E$28,0,10*ROW('Water Data'!E197))="","",OFFSET('Water Data'!$E$28,0,10*ROW('Water Data'!E197)))</f>
        <v/>
      </c>
      <c r="BZ203" s="36" t="str">
        <f ca="true">+IF(OFFSET('Water Data'!$E$29,0,10*ROW('Water Data'!E197))="","",OFFSET('Water Data'!$E$29,0,10*ROW('Water Data'!E197)))</f>
        <v/>
      </c>
      <c r="CA203" s="36" t="str">
        <f ca="true">+IF(OFFSET('Water Data'!$E$30,0,10*ROW('Water Data'!E197))="","",OFFSET('Water Data'!$E$30,0,10*ROW('Water Data'!E197)))</f>
        <v/>
      </c>
      <c r="CB203" s="36" t="str">
        <f ca="true">+IF(OFFSET('Water Data'!$F$28,0,10*ROW('Water Data'!F197))="","",OFFSET('Water Data'!$F$28,0,10*ROW('Water Data'!F197)))</f>
        <v/>
      </c>
      <c r="CC203" s="36" t="str">
        <f ca="true">+IF(OFFSET('Water Data'!$F$29,0,10*ROW('Water Data'!F197))="","",OFFSET('Water Data'!$F$29,0,10*ROW('Water Data'!F197)))</f>
        <v/>
      </c>
      <c r="CD203" s="36" t="str">
        <f ca="true">+IF(OFFSET('Water Data'!$F$30,0,10*ROW('Water Data'!F197))="","",OFFSET('Water Data'!$F$30,0,10*ROW('Water Data'!F197)))</f>
        <v/>
      </c>
      <c r="CE203" s="36" t="str">
        <f ca="true">+IF(OFFSET('Water Data'!$G$28,0,10*ROW('Water Data'!G197))="","",OFFSET('Water Data'!$G$28,0,10*ROW('Water Data'!G197)))</f>
        <v/>
      </c>
      <c r="CF203" s="36" t="str">
        <f ca="true">+IF(OFFSET('Water Data'!$G$29,0,10*ROW('Water Data'!G197))="","",OFFSET('Water Data'!$G$29,0,10*ROW('Water Data'!G197)))</f>
        <v/>
      </c>
      <c r="CG203" s="36" t="str">
        <f ca="true">+IF(OFFSET('Water Data'!$G$30,0,10*ROW('Water Data'!G197))="","",OFFSET('Water Data'!$G$30,0,10*ROW('Water Data'!G197)))</f>
        <v/>
      </c>
      <c r="CH203" s="36" t="str">
        <f ca="true">+IF(OFFSET('Water Data'!$H$28,0,10*ROW('Water Data'!H197))="","",OFFSET('Water Data'!$H$28,0,10*ROW('Water Data'!H197)))</f>
        <v/>
      </c>
      <c r="CI203" s="36" t="str">
        <f ca="true">+IF(OFFSET('Water Data'!$H$29,0,10*ROW('Water Data'!H197))="","",OFFSET('Water Data'!$H$29,0,10*ROW('Water Data'!H197)))</f>
        <v/>
      </c>
      <c r="CJ203" s="36" t="str">
        <f ca="true">+IF(OFFSET('Water Data'!$H$30,0,10*ROW('Water Data'!H197))="","",OFFSET('Water Data'!$H$30,0,10*ROW('Water Data'!H197)))</f>
        <v/>
      </c>
      <c r="CK203" s="36" t="str">
        <f ca="true">+IF(OFFSET('Sanitation Data'!$C$29,0,10*ROW('Sanitation Data'!C197))="","",OFFSET('Sanitation Data'!$C$29,0,10*ROW('Sanitation Data'!C197)))</f>
        <v/>
      </c>
      <c r="CL203" s="36" t="str">
        <f ca="true">+IF(OFFSET('Sanitation Data'!$C$30,0,10*ROW('Sanitation Data'!C197))="","",OFFSET('Sanitation Data'!$C$30,0,10*ROW('Sanitation Data'!C197)))</f>
        <v/>
      </c>
      <c r="CM203" s="36" t="str">
        <f ca="true">+IF(OFFSET('Sanitation Data'!$C$31,0,10*ROW('Sanitation Data'!C197))="","",OFFSET('Sanitation Data'!$C$31,0,10*ROW('Sanitation Data'!C197)))</f>
        <v/>
      </c>
      <c r="CN203" s="36" t="str">
        <f ca="true">+IF(OFFSET('Sanitation Data'!$C$32,0,10*ROW('Sanitation Data'!C197))="","",OFFSET('Sanitation Data'!$C$32,0,10*ROW('Sanitation Data'!C197)))</f>
        <v/>
      </c>
      <c r="CO203" s="36" t="str">
        <f ca="true">+IF(OFFSET('Sanitation Data'!$C$33,0,10*ROW('Sanitation Data'!C197))="","",OFFSET('Sanitation Data'!$C$33,0,10*ROW('Sanitation Data'!C197)))</f>
        <v/>
      </c>
      <c r="CP203" s="36" t="str">
        <f ca="true">+IF(OFFSET('Sanitation Data'!$D$29,0,10*ROW('Sanitation Data'!D197))="","",OFFSET('Sanitation Data'!$D$29,0,10*ROW('Sanitation Data'!D197)))</f>
        <v/>
      </c>
      <c r="CQ203" s="36" t="str">
        <f ca="true">+IF(OFFSET('Sanitation Data'!$D$30,0,10*ROW('Sanitation Data'!D197))="","",OFFSET('Sanitation Data'!$D$30,0,10*ROW('Sanitation Data'!D197)))</f>
        <v/>
      </c>
      <c r="CR203" s="36" t="str">
        <f ca="true">+IF(OFFSET('Sanitation Data'!$D$31,0,10*ROW('Sanitation Data'!D197))="","",OFFSET('Sanitation Data'!$D$31,0,10*ROW('Sanitation Data'!D197)))</f>
        <v/>
      </c>
      <c r="CS203" s="36" t="str">
        <f ca="true">+IF(OFFSET('Sanitation Data'!$D$32,0,10*ROW('Sanitation Data'!D197))="","",OFFSET('Sanitation Data'!$D$32,0,10*ROW('Sanitation Data'!D197)))</f>
        <v/>
      </c>
      <c r="CT203" s="36" t="str">
        <f ca="true">+IF(OFFSET('Sanitation Data'!$D$33,0,10*ROW('Sanitation Data'!D197))="","",OFFSET('Sanitation Data'!$D$33,0,10*ROW('Sanitation Data'!D197)))</f>
        <v/>
      </c>
      <c r="CU203" s="36" t="str">
        <f ca="true">+IF(OFFSET('Sanitation Data'!$E$29,0,10*ROW('Sanitation Data'!E197))="","",OFFSET('Sanitation Data'!$E$29,0,10*ROW('Sanitation Data'!E197)))</f>
        <v/>
      </c>
      <c r="CV203" s="36" t="str">
        <f ca="true">+IF(OFFSET('Sanitation Data'!$E$30,0,10*ROW('Sanitation Data'!E197))="","",OFFSET('Sanitation Data'!$E$30,0,10*ROW('Sanitation Data'!E197)))</f>
        <v/>
      </c>
      <c r="CW203" s="36" t="str">
        <f ca="true">+IF(OFFSET('Sanitation Data'!$E$31,0,10*ROW('Sanitation Data'!E197))="","",OFFSET('Sanitation Data'!$E$31,0,10*ROW('Sanitation Data'!E197)))</f>
        <v/>
      </c>
      <c r="CX203" s="36" t="str">
        <f ca="true">+IF(OFFSET('Sanitation Data'!$E$32,0,10*ROW('Sanitation Data'!E197))="","",OFFSET('Sanitation Data'!$E$32,0,10*ROW('Sanitation Data'!E197)))</f>
        <v/>
      </c>
      <c r="CY203" s="36" t="str">
        <f ca="true">+IF(OFFSET('Sanitation Data'!$E$33,0,10*ROW('Sanitation Data'!E197))="","",OFFSET('Sanitation Data'!$E$33,0,10*ROW('Sanitation Data'!E197)))</f>
        <v/>
      </c>
      <c r="CZ203" s="36" t="str">
        <f ca="true">+IF(OFFSET('Sanitation Data'!$F$29,0,10*ROW('Sanitation Data'!F197))="","",OFFSET('Sanitation Data'!$F$29,0,10*ROW('Sanitation Data'!F197)))</f>
        <v/>
      </c>
      <c r="DA203" s="36" t="str">
        <f ca="true">+IF(OFFSET('Sanitation Data'!$F$30,0,10*ROW('Sanitation Data'!F197))="","",OFFSET('Sanitation Data'!$F$30,0,10*ROW('Sanitation Data'!F197)))</f>
        <v/>
      </c>
      <c r="DB203" s="36" t="str">
        <f ca="true">+IF(OFFSET('Sanitation Data'!$F$31,0,10*ROW('Sanitation Data'!F197))="","",OFFSET('Sanitation Data'!$F$31,0,10*ROW('Sanitation Data'!F197)))</f>
        <v/>
      </c>
      <c r="DC203" s="36" t="str">
        <f ca="true">+IF(OFFSET('Sanitation Data'!$F$32,0,10*ROW('Sanitation Data'!F197))="","",OFFSET('Sanitation Data'!$F$32,0,10*ROW('Sanitation Data'!F197)))</f>
        <v/>
      </c>
      <c r="DD203" s="36" t="str">
        <f ca="true">+IF(OFFSET('Sanitation Data'!$F$33,0,10*ROW('Sanitation Data'!F197))="","",OFFSET('Sanitation Data'!$F$33,0,10*ROW('Sanitation Data'!F197)))</f>
        <v/>
      </c>
      <c r="DE203" s="36" t="str">
        <f ca="true">+IF(OFFSET('Sanitation Data'!$G$29,0,10*ROW('Sanitation Data'!G197))="","",OFFSET('Sanitation Data'!$G$29,0,10*ROW('Sanitation Data'!G197)))</f>
        <v/>
      </c>
      <c r="DF203" s="36" t="str">
        <f ca="true">+IF(OFFSET('Sanitation Data'!$G$30,0,10*ROW('Sanitation Data'!G197))="","",OFFSET('Sanitation Data'!$G$30,0,10*ROW('Sanitation Data'!G197)))</f>
        <v/>
      </c>
      <c r="DG203" s="36" t="str">
        <f ca="true">+IF(OFFSET('Sanitation Data'!$G$31,0,10*ROW('Sanitation Data'!G197))="","",OFFSET('Sanitation Data'!$G$31,0,10*ROW('Sanitation Data'!G197)))</f>
        <v/>
      </c>
      <c r="DH203" s="36" t="str">
        <f ca="true">+IF(OFFSET('Sanitation Data'!$G$32,0,10*ROW('Sanitation Data'!G197))="","",OFFSET('Sanitation Data'!$G$32,0,10*ROW('Sanitation Data'!G197)))</f>
        <v/>
      </c>
      <c r="DI203" s="36" t="str">
        <f ca="true">+IF(OFFSET('Sanitation Data'!$G$33,0,10*ROW('Sanitation Data'!G197))="","",OFFSET('Sanitation Data'!$G$33,0,10*ROW('Sanitation Data'!G197)))</f>
        <v/>
      </c>
      <c r="DJ203" s="36" t="str">
        <f ca="true">+IF(OFFSET('Sanitation Data'!$H$29,0,10*ROW('Sanitation Data'!H197))="","",OFFSET('Sanitation Data'!$H$29,0,10*ROW('Sanitation Data'!H197)))</f>
        <v/>
      </c>
      <c r="DK203" s="36" t="str">
        <f ca="true">+IF(OFFSET('Sanitation Data'!$H$30,0,10*ROW('Sanitation Data'!H197))="","",OFFSET('Sanitation Data'!$H$30,0,10*ROW('Sanitation Data'!H197)))</f>
        <v/>
      </c>
      <c r="DL203" s="36" t="str">
        <f ca="true">+IF(OFFSET('Sanitation Data'!$H$31,0,10*ROW('Sanitation Data'!H197))="","",OFFSET('Sanitation Data'!$H$31,0,10*ROW('Sanitation Data'!H197)))</f>
        <v/>
      </c>
      <c r="DM203" s="36" t="str">
        <f ca="true">+IF(OFFSET('Sanitation Data'!$H$32,0,10*ROW('Sanitation Data'!H197))="","",OFFSET('Sanitation Data'!$H$32,0,10*ROW('Sanitation Data'!H197)))</f>
        <v/>
      </c>
      <c r="DN203" s="36" t="str">
        <f ca="true">+IF(OFFSET('Sanitation Data'!$H$33,0,10*ROW('Sanitation Data'!H197))="","",OFFSET('Sanitation Data'!$H$33,0,10*ROW('Sanitation Data'!H197)))</f>
        <v/>
      </c>
      <c r="DO203" s="36" t="str">
        <f ca="true">+IF(OFFSET('Hygiene Data'!$C$12,0,10*ROW('Hygiene Data'!C197))="","",OFFSET('Hygiene Data'!$C$12,0,10*ROW('Hygiene Data'!C197)))</f>
        <v/>
      </c>
      <c r="DP203" s="36" t="str">
        <f ca="true">+IF(OFFSET('Hygiene Data'!$C$13,0,10*ROW('Hygiene Data'!C197))="","",OFFSET('Hygiene Data'!$C$13,0,10*ROW('Hygiene Data'!C197)))</f>
        <v/>
      </c>
      <c r="DQ203" s="36" t="str">
        <f ca="true">+IF(OFFSET('Hygiene Data'!$C$14,0,10*ROW('Hygiene Data'!C197))="","",OFFSET('Hygiene Data'!$C$14,0,10*ROW('Hygiene Data'!C197)))</f>
        <v/>
      </c>
      <c r="DR203" s="36" t="str">
        <f ca="true">+IF(OFFSET('Hygiene Data'!$D$12,0,10*ROW('Hygiene Data'!D197))="","",OFFSET('Hygiene Data'!$D$12,0,10*ROW('Hygiene Data'!D197)))</f>
        <v/>
      </c>
      <c r="DS203" s="36" t="str">
        <f ca="true">+IF(OFFSET('Hygiene Data'!$D$13,0,10*ROW('Hygiene Data'!D197))="","",OFFSET('Hygiene Data'!$D$13,0,10*ROW('Hygiene Data'!D197)))</f>
        <v/>
      </c>
      <c r="DT203" s="36" t="str">
        <f ca="true">+IF(OFFSET('Hygiene Data'!$D$14,0,10*ROW('Hygiene Data'!D197))="","",OFFSET('Hygiene Data'!$D$14,0,10*ROW('Hygiene Data'!D197)))</f>
        <v/>
      </c>
      <c r="DU203" s="36" t="str">
        <f ca="true">+IF(OFFSET('Hygiene Data'!$E$12,0,10*ROW('Hygiene Data'!E197))="","",OFFSET('Hygiene Data'!$E$12,0,10*ROW('Hygiene Data'!E197)))</f>
        <v/>
      </c>
      <c r="DV203" s="36" t="str">
        <f ca="true">+IF(OFFSET('Hygiene Data'!$E$13,0,10*ROW('Hygiene Data'!E197))="","",OFFSET('Hygiene Data'!$E$13,0,10*ROW('Hygiene Data'!E197)))</f>
        <v/>
      </c>
      <c r="DW203" s="36" t="str">
        <f ca="true">+IF(OFFSET('Hygiene Data'!$E$14,0,10*ROW('Hygiene Data'!E197))="","",OFFSET('Hygiene Data'!$E$14,0,10*ROW('Hygiene Data'!E197)))</f>
        <v/>
      </c>
      <c r="DX203" s="36" t="str">
        <f ca="true">+IF(OFFSET('Hygiene Data'!$F$12,0,10*ROW('Hygiene Data'!F197))="","",OFFSET('Hygiene Data'!$F$12,0,10*ROW('Hygiene Data'!F197)))</f>
        <v/>
      </c>
      <c r="DY203" s="36" t="str">
        <f ca="true">+IF(OFFSET('Hygiene Data'!$F$13,0,10*ROW('Hygiene Data'!F197))="","",OFFSET('Hygiene Data'!$F$13,0,10*ROW('Hygiene Data'!F197)))</f>
        <v/>
      </c>
      <c r="DZ203" s="36" t="str">
        <f ca="true">+IF(OFFSET('Hygiene Data'!$F$14,0,10*ROW('Hygiene Data'!F197))="","",OFFSET('Hygiene Data'!$F$14,0,10*ROW('Hygiene Data'!F197)))</f>
        <v/>
      </c>
      <c r="EA203" s="36" t="str">
        <f ca="true">+IF(OFFSET('Hygiene Data'!$G$12,0,10*ROW('Hygiene Data'!G197))="","",OFFSET('Hygiene Data'!$G$12,0,10*ROW('Hygiene Data'!G197)))</f>
        <v/>
      </c>
      <c r="EB203" s="36" t="str">
        <f ca="true">+IF(OFFSET('Hygiene Data'!$G$13,0,10*ROW('Hygiene Data'!G197))="","",OFFSET('Hygiene Data'!$G$13,0,10*ROW('Hygiene Data'!G197)))</f>
        <v/>
      </c>
      <c r="EC203" s="36" t="str">
        <f ca="true">+IF(OFFSET('Hygiene Data'!$G$14,0,10*ROW('Hygiene Data'!G197))="","",OFFSET('Hygiene Data'!$G$14,0,10*ROW('Hygiene Data'!G197)))</f>
        <v/>
      </c>
      <c r="ED203" s="36" t="str">
        <f ca="true">+IF(OFFSET('Hygiene Data'!$H$12,0,10*ROW('Hygiene Data'!H197))="","",OFFSET('Hygiene Data'!$H$12,0,10*ROW('Hygiene Data'!H197)))</f>
        <v/>
      </c>
      <c r="EE203" s="36" t="str">
        <f ca="true">+IF(OFFSET('Hygiene Data'!$H$13,0,10*ROW('Hygiene Data'!H197))="","",OFFSET('Hygiene Data'!$H$13,0,10*ROW('Hygiene Data'!H197)))</f>
        <v/>
      </c>
      <c r="EF203" s="36" t="str">
        <f ca="true">+IF(OFFSET('Hygiene Data'!$H$14,0,10*ROW('Hygiene Data'!H197))="","",OFFSET('Hygiene Data'!$H$14,0,10*ROW('Hygiene Data'!H197)))</f>
        <v/>
      </c>
    </row>
    <row r="204" x14ac:dyDescent="0.2">
      <c r="A204" s="59" t="str">
        <f ca="true">+IF(OFFSET('Water Data'!$B$1,0,10*ROW('Water Data'!B201))="","",OFFSET('Water Data'!$B$1,0,10*ROW('Water Data'!B201)))</f>
        <v/>
      </c>
      <c r="B204" s="59" t="str">
        <f ca="true">+IF(OFFSET('Water Data'!$A$3,0,10*ROW('Water Data'!A201))="","",OFFSET('Water Data'!$A$3,0,10*ROW('Water Data'!A201)))</f>
        <v/>
      </c>
      <c r="C204" s="59" t="str">
        <f ca="true">+IF(OFFSET('Water Data'!$C$3,0,10*ROW('Water Data'!C201))="","",OFFSET('Water Data'!$C$3,0,10*ROW('Water Data'!C201)))</f>
        <v/>
      </c>
      <c r="D204" s="250" t="e">
        <f ca="true">+IF(AND(ISNUMBER(OFFSET('Water Data'!$C$5,0,10*ROW('Water Data'!C198))),BS204="Yes"),100-OFFSET('Water Data'!$C$5,0,10*ROW('Water Data'!C198)),IF(AND(ISNUMBER(OFFSET('Water Data'!$C$5,0,10*ROW('Water Data'!C198))),BS204="No",ISNUMBER(OFFSET('Water Data'!$C$5,0,10*ROW('Water Data'!C198)))),CONCATENATE("[",ROUND(100-OFFSET('Water Data'!$C$5,0,10*ROW('Water Data'!C198)),0),"]"),IF(AND(ISNUMBER(OFFSET('Water Data'!$C$5,0,10*ROW('Water Data'!C198))),BS204="",ISNUMBER(OFFSET('Water Data'!$C$5,0,10*ROW('Water Data'!C198)))),100-OFFSET('Water Data'!$C$5,0,10*ROW('Water Data'!C198)),NA())))</f>
        <v>#N/A</v>
      </c>
      <c r="E204" s="250" t="e">
        <f ca="true">+IF(AND(ISNUMBER(OFFSET('Water Data'!$C$7,0,10*ROW('Water Data'!D198))),BT204="Yes"),OFFSET('Water Data'!$C$7,0,10*ROW('Water Data'!C198)),IF(AND(ISNUMBER(OFFSET('Water Data'!$C$7,0,10*ROW('Water Data'!C198))),BT204="No",ISNUMBER(OFFSET('Water Data'!$C$7,0,10*ROW('Water Data'!C198)))),CONCATENATE("[",ROUND(OFFSET('Water Data'!$C$7,0,10*ROW('Water Data'!C198)),0),"]"),IF(AND(ISNUMBER(OFFSET('Water Data'!$C$7,0,10*ROW('Water Data'!C198))),BT204="",ISNUMBER(OFFSET('Water Data'!$C$7,0,10*ROW('Water Data'!C198)))),OFFSET('Water Data'!$C$7,0,10*ROW('Water Data'!C198)),NA())))</f>
        <v>#N/A</v>
      </c>
      <c r="F204" s="250" t="e">
        <f ca="true">+IF(AND(ISNUMBER(OFFSET('Water Data'!$C$10,0,10*ROW('Water Data'!C198))),BU204="Yes"),OFFSET('Water Data'!$C$10,0,10*ROW('Water Data'!C198)),IF(AND(ISNUMBER(OFFSET('Water Data'!$C$10,0,10*ROW('Water Data'!C198))),BU204="No",ISNUMBER(OFFSET('Water Data'!$C$10,0,10*ROW('Water Data'!C198)))),CONCATENATE("[",ROUND(OFFSET('Water Data'!$C$10,0,10*ROW('Water Data'!C198)),0),"]"),IF(AND(ISNUMBER(OFFSET('Water Data'!$C$10,0,10*ROW('Water Data'!C198))),BU204="",ISNUMBER(OFFSET('Water Data'!$C$10,0,10*ROW('Water Data'!C198)))),OFFSET('Water Data'!$C$10,0,10*ROW('Water Data'!C198)),NA())))</f>
        <v>#N/A</v>
      </c>
      <c r="G204" s="250" t="e">
        <f ca="true">+IF(AND(ISNUMBER(OFFSET('Water Data'!$D$5,0,10*ROW('Water Data'!D198))),BV204="Yes"),100-OFFSET('Water Data'!$D$5,0,10*ROW('Water Data'!D198)),IF(AND(ISNUMBER(OFFSET('Water Data'!$D$5,0,10*ROW('Water Data'!D198))),BV204="No",ISNUMBER(OFFSET('Water Data'!$D$5,0,10*ROW('Water Data'!D198)))),CONCATENATE("[",ROUND(100-OFFSET('Water Data'!$D$5,0,10*ROW('Water Data'!D198)),0),"]"),IF(AND(ISNUMBER(OFFSET('Water Data'!$D$5,0,10*ROW('Water Data'!D198))),BV204="",ISNUMBER(OFFSET('Water Data'!$D$5,0,10*ROW('Water Data'!D198)))),100-OFFSET('Water Data'!$D$5,0,10*ROW('Water Data'!D198)),NA())))</f>
        <v>#N/A</v>
      </c>
      <c r="H204" s="250" t="e">
        <f ca="true">+IF(AND(ISNUMBER(OFFSET('Water Data'!$D$7,0,10*ROW('Water Data'!D198))),BW204="Yes"),OFFSET('Water Data'!$D$7,0,10*ROW('Water Data'!D198)),IF(AND(ISNUMBER(OFFSET('Water Data'!$D$7,0,10*ROW('Water Data'!D198))),BW204="No",ISNUMBER(OFFSET('Water Data'!$D$7,0,10*ROW('Water Data'!D198)))),CONCATENATE("[",ROUND(OFFSET('Water Data'!$C$7,0,10*ROW('Water Data'!D198)),0),"]"),IF(AND(ISNUMBER(OFFSET('Water Data'!$D$7,0,10*ROW('Water Data'!D198))),BW204="",ISNUMBER(OFFSET('Water Data'!$D$7,0,10*ROW('Water Data'!D198)))),OFFSET('Water Data'!$D$7,0,10*ROW('Water Data'!D198)),NA())))</f>
        <v>#N/A</v>
      </c>
      <c r="I204" s="250" t="e">
        <f ca="true">+IF(AND(ISNUMBER(OFFSET('Water Data'!$D$10,0,10*ROW('Water Data'!D198))),BX204="Yes"),OFFSET('Water Data'!$D$10,0,10*ROW('Water Data'!D198)),IF(AND(ISNUMBER(OFFSET('Water Data'!$D$10,0,10*ROW('Water Data'!D198))),BX204="No",ISNUMBER(OFFSET('Water Data'!$D$10,0,10*ROW('Water Data'!D198)))),CONCATENATE("[",ROUND(OFFSET('Water Data'!$D$10,0,10*ROW('Water Data'!D198)),0),"]"),IF(AND(ISNUMBER(OFFSET('Water Data'!$D$10,0,10*ROW('Water Data'!D198))),BX204="",ISNUMBER(OFFSET('Water Data'!$D$10,0,10*ROW('Water Data'!D198)))),OFFSET('Water Data'!$D$10,0,10*ROW('Water Data'!D198)),NA())))</f>
        <v>#N/A</v>
      </c>
      <c r="J204" s="250" t="e">
        <f ca="true">+IF(AND(ISNUMBER(OFFSET('Water Data'!$E$5,0,10*ROW('Water Data'!E198))),BY204="Yes"),100-OFFSET('Water Data'!$E$5,0,10*ROW('Water Data'!E198)),IF(AND(ISNUMBER(OFFSET('Water Data'!$E$5,0,10*ROW('Water Data'!E198))),BY204="No",ISNUMBER(OFFSET('Water Data'!$E$5,0,10*ROW('Water Data'!E198)))),CONCATENATE("[",ROUND(100-OFFSET('Water Data'!$E$5,0,10*ROW('Water Data'!E198)),0),"]"),IF(AND(ISNUMBER(OFFSET('Water Data'!$E$5,0,10*ROW('Water Data'!E198))),BY204="",ISNUMBER(OFFSET('Water Data'!$E$5,0,10*ROW('Water Data'!E198)))),100-OFFSET('Water Data'!$E$5,0,10*ROW('Water Data'!E198)),NA())))</f>
        <v>#N/A</v>
      </c>
      <c r="K204" s="250" t="e">
        <f ca="true">+IF(AND(ISNUMBER(OFFSET('Water Data'!$E$7,0,10*ROW('Water Data'!E198))),BZ204="Yes"),OFFSET('Water Data'!$E$7,0,10*ROW('Water Data'!E198)),IF(AND(ISNUMBER(OFFSET('Water Data'!$E$7,0,10*ROW('Water Data'!E198))),BZ204="No",ISNUMBER(OFFSET('Water Data'!$E$7,0,10*ROW('Water Data'!E198)))),CONCATENATE("[",ROUND(OFFSET('Water Data'!$E$7,0,10*ROW('Water Data'!E198)),0),"]"),IF(AND(ISNUMBER(OFFSET('Water Data'!$E$7,0,10*ROW('Water Data'!E198))),BZ204="",ISNUMBER(OFFSET('Water Data'!$E$7,0,10*ROW('Water Data'!E198)))),OFFSET('Water Data'!$E$7,0,10*ROW('Water Data'!E198)),NA())))</f>
        <v>#N/A</v>
      </c>
      <c r="L204" s="250" t="e">
        <f ca="true">+IF(AND(ISNUMBER(OFFSET('Water Data'!$E$10,0,10*ROW('Water Data'!E198))),CA204="Yes"),OFFSET('Water Data'!$E$10,0,10*ROW('Water Data'!E198)),IF(AND(ISNUMBER(OFFSET('Water Data'!$E$10,0,10*ROW('Water Data'!E198))),CA204="No",ISNUMBER(OFFSET('Water Data'!$E$10,0,10*ROW('Water Data'!E198)))),CONCATENATE("[",ROUND(OFFSET('Water Data'!$E$10,0,10*ROW('Water Data'!E198)),0),"]"),IF(AND(ISNUMBER(OFFSET('Water Data'!$E$10,0,10*ROW('Water Data'!E198))),CA204="",ISNUMBER(OFFSET('Water Data'!$E$10,0,10*ROW('Water Data'!E198)))),OFFSET('Water Data'!$E$10,0,10*ROW('Water Data'!E198)),NA())))</f>
        <v>#N/A</v>
      </c>
      <c r="M204" s="250" t="e">
        <f ca="true">+IF(AND(ISNUMBER(OFFSET('Water Data'!$F$5,0,10*ROW('Water Data'!F198))),CB204="Yes"),100-OFFSET('Water Data'!$F$5,0,10*ROW('Water Data'!F198)),IF(AND(ISNUMBER(OFFSET('Water Data'!$F$5,0,10*ROW('Water Data'!F198))),CB204="No",ISNUMBER(OFFSET('Water Data'!$F$5,0,10*ROW('Water Data'!F198)))),CONCATENATE("[",ROUND(100-OFFSET('Water Data'!$F$5,0,10*ROW('Water Data'!F198)),0),"]"),IF(AND(ISNUMBER(OFFSET('Water Data'!$F$5,0,10*ROW('Water Data'!F198))),CB204="",ISNUMBER(OFFSET('Water Data'!$F$5,0,10*ROW('Water Data'!F198)))),100-OFFSET('Water Data'!$F$5,0,10*ROW('Water Data'!F198)),NA())))</f>
        <v>#N/A</v>
      </c>
      <c r="N204" s="250" t="e">
        <f ca="true">+IF(AND(ISNUMBER(OFFSET('Water Data'!$F$7,0,10*ROW('Water Data'!F198))),CC204="Yes"),OFFSET('Water Data'!$F$7,0,10*ROW('Water Data'!F198)),IF(AND(ISNUMBER(OFFSET('Water Data'!$F$7,0,10*ROW('Water Data'!F198))),CC204="No",ISNUMBER(OFFSET('Water Data'!$F$7,0,10*ROW('Water Data'!F198)))),CONCATENATE("[",ROUND(OFFSET('Water Data'!$F$7,0,10*ROW('Water Data'!F198)),0),"]"),IF(AND(ISNUMBER(OFFSET('Water Data'!$F$7,0,10*ROW('Water Data'!F198))),CC204="",ISNUMBER(OFFSET('Water Data'!$F$7,0,10*ROW('Water Data'!F198)))),OFFSET('Water Data'!$F$7,0,10*ROW('Water Data'!F198)),NA())))</f>
        <v>#N/A</v>
      </c>
      <c r="O204" s="250" t="e">
        <f ca="true">+IF(AND(ISNUMBER(OFFSET('Water Data'!$F$10,0,10*ROW('Water Data'!F198))),CD204="Yes"),OFFSET('Water Data'!$F$10,0,10*ROW('Water Data'!F198)),IF(AND(ISNUMBER(OFFSET('Water Data'!$F$10,0,10*ROW('Water Data'!F198))),CD204="No",ISNUMBER(OFFSET('Water Data'!$F$10,0,10*ROW('Water Data'!F198)))),CONCATENATE("[",ROUND(OFFSET('Water Data'!$F$10,0,10*ROW('Water Data'!F198)),0),"]"),IF(AND(ISNUMBER(OFFSET('Water Data'!$F$10,0,10*ROW('Water Data'!F198))),CD204="",ISNUMBER(OFFSET('Water Data'!$F$10,0,10*ROW('Water Data'!F198)))),OFFSET('Water Data'!$F$10,0,10*ROW('Water Data'!F198)),NA())))</f>
        <v>#N/A</v>
      </c>
      <c r="P204" s="250" t="e">
        <f ca="true">+IF(AND(ISNUMBER(OFFSET('Water Data'!$G$5,0,10*ROW('Water Data'!G198))),CE204="Yes"),100-OFFSET('Water Data'!$G$5,0,10*ROW('Water Data'!G198)),IF(AND(ISNUMBER(OFFSET('Water Data'!$G$5,0,10*ROW('Water Data'!G198))),CE204="No",ISNUMBER(OFFSET('Water Data'!$G$5,0,10*ROW('Water Data'!G198)))),CONCATENATE("[",ROUND(100-OFFSET('Water Data'!$G$5,0,10*ROW('Water Data'!G198)),0),"]"),IF(AND(ISNUMBER(OFFSET('Water Data'!$G$5,0,10*ROW('Water Data'!G198))),CE204="",ISNUMBER(OFFSET('Water Data'!$G$5,0,10*ROW('Water Data'!G198)))),100-OFFSET('Water Data'!$G$5,0,10*ROW('Water Data'!G198)),NA())))</f>
        <v>#N/A</v>
      </c>
      <c r="Q204" s="250" t="e">
        <f ca="true">+IF(AND(ISNUMBER(OFFSET('Water Data'!$G$7,0,10*ROW('Water Data'!G198))),CF204="Yes"),OFFSET('Water Data'!$G$7,0,10*ROW('Water Data'!G198)),IF(AND(ISNUMBER(OFFSET('Water Data'!$G$7,0,10*ROW('Water Data'!G198))),CF204="No",ISNUMBER(OFFSET('Water Data'!$G$7,0,10*ROW('Water Data'!G198)))),CONCATENATE("[",ROUND(OFFSET('Water Data'!$G$7,0,10*ROW('Water Data'!G198)),0),"]"),IF(AND(ISNUMBER(OFFSET('Water Data'!$G$7,0,10*ROW('Water Data'!G198))),CF204="",ISNUMBER(OFFSET('Water Data'!$G$7,0,10*ROW('Water Data'!G198)))),OFFSET('Water Data'!$G$7,0,10*ROW('Water Data'!G198)),NA())))</f>
        <v>#N/A</v>
      </c>
      <c r="R204" s="250" t="e">
        <f ca="true">+IF(AND(ISNUMBER(OFFSET('Water Data'!$G$10,0,10*ROW('Water Data'!G198))),CG204="Yes"),OFFSET('Water Data'!$G$10,0,10*ROW('Water Data'!G198)),IF(AND(ISNUMBER(OFFSET('Water Data'!$G$10,0,10*ROW('Water Data'!G198))),CG204="No",ISNUMBER(OFFSET('Water Data'!$G$10,0,10*ROW('Water Data'!G198)))),CONCATENATE("[",ROUND(OFFSET('Water Data'!$G$10,0,10*ROW('Water Data'!G198)),0),"]"),IF(AND(ISNUMBER(OFFSET('Water Data'!$G$10,0,10*ROW('Water Data'!G198))),CG204="",ISNUMBER(OFFSET('Water Data'!$G$10,0,10*ROW('Water Data'!G198)))),OFFSET('Water Data'!$G$10,0,10*ROW('Water Data'!G198)),NA())))</f>
        <v>#N/A</v>
      </c>
      <c r="S204" s="250" t="e">
        <f ca="true">+IF(AND(ISNUMBER(OFFSET('Water Data'!$H$5,0,10*ROW('Water Data'!H198))),CH204="Yes"),100-OFFSET('Water Data'!$H$5,0,10*ROW('Water Data'!H198)),IF(AND(ISNUMBER(OFFSET('Water Data'!$H$5,0,10*ROW('Water Data'!H198))),CH204="No",ISNUMBER(OFFSET('Water Data'!$H$5,0,10*ROW('Water Data'!H198)))),CONCATENATE("[",ROUND(100-OFFSET('Water Data'!$H$5,0,10*ROW('Water Data'!H198)),0),"]"),IF(AND(ISNUMBER(OFFSET('Water Data'!$H$5,0,10*ROW('Water Data'!H198))),CH204="",ISNUMBER(OFFSET('Water Data'!$H$5,0,10*ROW('Water Data'!H198)))),100-OFFSET('Water Data'!$H$5,0,10*ROW('Water Data'!H198)),NA())))</f>
        <v>#N/A</v>
      </c>
      <c r="T204" s="250" t="e">
        <f ca="true">+IF(AND(ISNUMBER(OFFSET('Water Data'!$H$7,0,10*ROW('Water Data'!H198))),CI204="Yes"),OFFSET('Water Data'!$H$7,0,10*ROW('Water Data'!H198)),IF(AND(ISNUMBER(OFFSET('Water Data'!$H$7,0,10*ROW('Water Data'!H198))),CI204="No",ISNUMBER(OFFSET('Water Data'!$H$7,0,10*ROW('Water Data'!H198)))),CONCATENATE("[",ROUND(OFFSET('Water Data'!$H$7,0,10*ROW('Water Data'!H198)),0),"]"),IF(AND(ISNUMBER(OFFSET('Water Data'!$H$7,0,10*ROW('Water Data'!H198))),CI204="",ISNUMBER(OFFSET('Water Data'!$H$7,0,10*ROW('Water Data'!H198)))),OFFSET('Water Data'!$H$7,0,10*ROW('Water Data'!H198)),NA())))</f>
        <v>#N/A</v>
      </c>
      <c r="U204" s="250" t="e">
        <f ca="true">+IF(AND(ISNUMBER(OFFSET('Water Data'!$H$10,0,10*ROW('Water Data'!H198))),CJ204="Yes"),OFFSET('Water Data'!$H$10,0,10*ROW('Water Data'!H198)),IF(AND(ISNUMBER(OFFSET('Water Data'!$H$10,0,10*ROW('Water Data'!H198))),CJ204="No",ISNUMBER(OFFSET('Water Data'!$H$10,0,10*ROW('Water Data'!H198)))),CONCATENATE("[",ROUND(OFFSET('Water Data'!$H$10,0,10*ROW('Water Data'!H198)),0),"]"),IF(AND(ISNUMBER(OFFSET('Water Data'!$H$10,0,10*ROW('Water Data'!H198))),CJ204="",ISNUMBER(OFFSET('Water Data'!$H$10,0,10*ROW('Water Data'!H198)))),OFFSET('Water Data'!$H$10,0,10*ROW('Water Data'!H198)),NA())))</f>
        <v>#N/A</v>
      </c>
      <c r="V204" s="251" t="e">
        <f ca="true">+IF(AND(ISNUMBER(OFFSET('Sanitation Data'!$C$5,0,10*ROW('Sanitation Data'!C198))),CK204="Yes"),100-OFFSET('Sanitation Data'!$C$5,0,10*ROW('Sanitation Data'!C198)),IF(AND(ISNUMBER(OFFSET('Sanitation Data'!$C$5,0,10*ROW('Sanitation Data'!C198))),CK204="No",ISNUMBER(OFFSET('Sanitation Data'!$C$5,0,10*ROW('Sanitation Data'!C198)))),CONCATENATE("[",ROUND(100-OFFSET('Sanitation Data'!$C$5,0,10*ROW('Sanitation Data'!C198)),0),"]"),IF(AND(ISNUMBER(OFFSET('Sanitation Data'!$C$5,0,10*ROW('Sanitation Data'!C198))),CK204="",ISNUMBER(OFFSET('Sanitation Data'!$C$5,0,10*ROW('Sanitation Data'!C198)))),100-OFFSET('Sanitation Data'!$C$5,0,10*ROW('Sanitation Data'!C198)),NA())))</f>
        <v>#N/A</v>
      </c>
      <c r="W204" s="251" t="e">
        <f ca="true">+IF(AND(ISNUMBER(OFFSET('Sanitation Data'!$C$7,0,10*ROW('Sanitation Data'!C198))),CL204="Yes"),OFFSET('Sanitation Data'!$C$7,0,10*ROW('Sanitation Data'!C198)),IF(AND(ISNUMBER(OFFSET('Sanitation Data'!$C$7,0,10*ROW('Sanitation Data'!C198))),CL204="No",ISNUMBER(OFFSET('Sanitation Data'!$C$7,0,10*ROW('Sanitation Data'!C198)))),CONCATENATE("[",ROUND(OFFSET('Sanitation Data'!$C$7,0,10*ROW('Sanitation Data'!C198)),0),"]"),IF(AND(ISNUMBER(OFFSET('Sanitation Data'!$C$7,0,10*ROW('Sanitation Data'!C198))),CL204="",ISNUMBER(OFFSET('Sanitation Data'!$C$7,0,10*ROW('Sanitation Data'!C198)))),OFFSET('Sanitation Data'!$C$7,0,10*ROW('Sanitation Data'!C198)),NA())))</f>
        <v>#N/A</v>
      </c>
      <c r="X204" s="251" t="e">
        <f ca="true">+IF(AND(ISNUMBER(OFFSET('Sanitation Data'!$C$11,0,10*ROW('Sanitation Data'!C198))),CM204="Yes"),OFFSET('Sanitation Data'!$C$11,0,10*ROW('Sanitation Data'!C198)),IF(AND(ISNUMBER(OFFSET('Sanitation Data'!$C$11,0,10*ROW('Sanitation Data'!C198))),CM204="No",ISNUMBER(OFFSET('Sanitation Data'!$C$11,0,10*ROW('Sanitation Data'!C198)))),CONCATENATE("[",ROUND(OFFSET('Sanitation Data'!$C$11,0,10*ROW('Sanitation Data'!C198)),0),"]"),IF(AND(ISNUMBER(OFFSET('Sanitation Data'!$C$11,0,10*ROW('Sanitation Data'!C198))),CM204="",ISNUMBER(OFFSET('Sanitation Data'!$C$11,0,10*ROW('Sanitation Data'!C198)))),OFFSET('Sanitation Data'!$C$11,0,10*ROW('Sanitation Data'!C198)),NA())))</f>
        <v>#N/A</v>
      </c>
      <c r="Y204" s="251" t="e">
        <f ca="true">+IF(AND(ISNUMBER(OFFSET('Sanitation Data'!$C$12,0,10*ROW('Sanitation Data'!C198))),CN204="Yes"),OFFSET('Sanitation Data'!$C$12,0,10*ROW('Sanitation Data'!C198)),IF(AND(ISNUMBER(OFFSET('Sanitation Data'!$C$12,0,10*ROW('Sanitation Data'!C198))),CN204="No",ISNUMBER(OFFSET('Sanitation Data'!$C$12,0,10*ROW('Sanitation Data'!C198)))),CONCATENATE("[",ROUND(OFFSET('Sanitation Data'!$C$12,0,10*ROW('Sanitation Data'!C198)),0),"]"),IF(AND(ISNUMBER(OFFSET('Sanitation Data'!$C$12,0,10*ROW('Sanitation Data'!C198))),CN204="",ISNUMBER(OFFSET('Sanitation Data'!$C$12,0,10*ROW('Sanitation Data'!C198)))),OFFSET('Sanitation Data'!$C$12,0,10*ROW('Sanitation Data'!C198)),NA())))</f>
        <v>#N/A</v>
      </c>
      <c r="Z204" s="251" t="e">
        <f ca="true">+IF(AND(ISNUMBER(OFFSET('Sanitation Data'!$C$13,0,10*ROW('Sanitation Data'!C198))),CO204="Yes"),OFFSET('Sanitation Data'!$C$13,0,10*ROW('Sanitation Data'!C198)),IF(AND(ISNUMBER(OFFSET('Sanitation Data'!$C$13,0,10*ROW('Sanitation Data'!C198))),CO204="No",ISNUMBER(OFFSET('Sanitation Data'!$C$13,0,10*ROW('Sanitation Data'!C198)))),CONCATENATE("[",ROUND(OFFSET('Sanitation Data'!$C$13,0,10*ROW('Sanitation Data'!C198)),0),"]"),IF(AND(ISNUMBER(OFFSET('Sanitation Data'!$C$13,0,10*ROW('Sanitation Data'!C198))),CO204="",ISNUMBER(OFFSET('Sanitation Data'!$C$13,0,10*ROW('Sanitation Data'!C198)))),OFFSET('Sanitation Data'!$C$13,0,10*ROW('Sanitation Data'!C198)),NA())))</f>
        <v>#N/A</v>
      </c>
      <c r="AA204" s="251" t="e">
        <f ca="true">+IF(AND(ISNUMBER(OFFSET('Sanitation Data'!$D$5,0,10*ROW('Sanitation Data'!D198))),CP204="Yes"),100-OFFSET('Sanitation Data'!$D$5,0,10*ROW('Sanitation Data'!D198)),IF(AND(ISNUMBER(OFFSET('Sanitation Data'!$D$5,0,10*ROW('Sanitation Data'!D198))),CP204="No",ISNUMBER(OFFSET('Sanitation Data'!$D$5,0,10*ROW('Sanitation Data'!D198)))),CONCATENATE("[",ROUND(100-OFFSET('Sanitation Data'!$D$5,0,10*ROW('Sanitation Data'!D198)),0),"]"),IF(AND(ISNUMBER(OFFSET('Sanitation Data'!$D$5,0,10*ROW('Sanitation Data'!D198))),CP204="",ISNUMBER(OFFSET('Sanitation Data'!$D$5,0,10*ROW('Sanitation Data'!D198)))),100-OFFSET('Sanitation Data'!$D$5,0,10*ROW('Sanitation Data'!D198)),NA())))</f>
        <v>#N/A</v>
      </c>
      <c r="AB204" s="251" t="e">
        <f ca="true">+IF(AND(ISNUMBER(OFFSET('Sanitation Data'!$D$7,0,10*ROW('Sanitation Data'!D198))),CQ204="Yes"),OFFSET('Sanitation Data'!$D$7,0,10*ROW('Sanitation Data'!G198)),IF(AND(ISNUMBER(OFFSET('Sanitation Data'!$D$7,0,10*ROW('Sanitation Data'!D198))),CQ204="No",ISNUMBER(OFFSET('Sanitation Data'!$D$7,0,10*ROW('Sanitation Data'!D198)))),CONCATENATE("[",ROUND(OFFSET('Sanitation Data'!$D$7,0,10*ROW('Sanitation Data'!D198)),0),"]"),IF(AND(ISNUMBER(OFFSET('Sanitation Data'!$D$7,0,10*ROW('Sanitation Data'!D198))),CQ204="",ISNUMBER(OFFSET('Sanitation Data'!$D$7,0,10*ROW('Sanitation Data'!D198)))),OFFSET('Sanitation Data'!$D$7,0,10*ROW('Sanitation Data'!D198)),NA())))</f>
        <v>#N/A</v>
      </c>
      <c r="AC204" s="251" t="e">
        <f ca="true">+IF(AND(ISNUMBER(OFFSET('Sanitation Data'!$D$11,0,10*ROW('Sanitation Data'!D198))),CR204="Yes"),OFFSET('Sanitation Data'!$D$11,0,10*ROW('Sanitation Data'!D198)),IF(AND(ISNUMBER(OFFSET('Sanitation Data'!$D$11,0,10*ROW('Sanitation Data'!D198))),CR204="No",ISNUMBER(OFFSET('Sanitation Data'!$D$11,0,10*ROW('Sanitation Data'!D198)))),CONCATENATE("[",ROUND(OFFSET('Sanitation Data'!$D$11,0,10*ROW('Sanitation Data'!D198)),0),"]"),IF(AND(ISNUMBER(OFFSET('Sanitation Data'!$D$11,0,10*ROW('Sanitation Data'!D198))),CR204="",ISNUMBER(OFFSET('Sanitation Data'!$D$11,0,10*ROW('Sanitation Data'!D198)))),OFFSET('Sanitation Data'!$D$11,0,10*ROW('Sanitation Data'!D198)),NA())))</f>
        <v>#N/A</v>
      </c>
      <c r="AD204" s="251" t="e">
        <f ca="true">+IF(AND(ISNUMBER(OFFSET('Sanitation Data'!$D$12,0,10*ROW('Sanitation Data'!D198))),CS204="Yes"),OFFSET('Sanitation Data'!$D$12,0,10*ROW('Sanitation Data'!D198)),IF(AND(ISNUMBER(OFFSET('Sanitation Data'!$D$12,0,10*ROW('Sanitation Data'!D198))),CS204="No",ISNUMBER(OFFSET('Sanitation Data'!$D$12,0,10*ROW('Sanitation Data'!D198)))),CONCATENATE("[",ROUND(OFFSET('Sanitation Data'!$D$12,0,10*ROW('Sanitation Data'!D198)),0),"]"),IF(AND(ISNUMBER(OFFSET('Sanitation Data'!$D$12,0,10*ROW('Sanitation Data'!D198))),CS204="",ISNUMBER(OFFSET('Sanitation Data'!$D$12,0,10*ROW('Sanitation Data'!D198)))),OFFSET('Sanitation Data'!$D$12,0,10*ROW('Sanitation Data'!D198)),NA())))</f>
        <v>#N/A</v>
      </c>
      <c r="AE204" s="251" t="e">
        <f ca="true">+IF(AND(ISNUMBER(OFFSET('Sanitation Data'!$D$13,0,10*ROW('Sanitation Data'!D198))),CT204="Yes"),OFFSET('Sanitation Data'!$D$13,0,10*ROW('Sanitation Data'!D198)),IF(AND(ISNUMBER(OFFSET('Sanitation Data'!$D$13,0,10*ROW('Sanitation Data'!D198))),CT204="No",ISNUMBER(OFFSET('Sanitation Data'!$D$13,0,10*ROW('Sanitation Data'!D198)))),CONCATENATE("[",ROUND(OFFSET('Sanitation Data'!$D$13,0,10*ROW('Sanitation Data'!D198)),0),"]"),IF(AND(ISNUMBER(OFFSET('Sanitation Data'!$D$13,0,10*ROW('Sanitation Data'!D198))),CT204="",ISNUMBER(OFFSET('Sanitation Data'!$D$13,0,10*ROW('Sanitation Data'!D198)))),OFFSET('Sanitation Data'!$D$13,0,10*ROW('Sanitation Data'!D198)),NA())))</f>
        <v>#N/A</v>
      </c>
      <c r="AF204" s="251" t="e">
        <f ca="true">+IF(AND(ISNUMBER(OFFSET('Sanitation Data'!$E$5,0,10*ROW('Sanitation Data'!E198))),CU204="Yes"),100-OFFSET('Sanitation Data'!$E$5,0,10*ROW('Sanitation Data'!E198)),IF(AND(ISNUMBER(OFFSET('Sanitation Data'!$E$5,0,10*ROW('Sanitation Data'!E198))),CU204="No",ISNUMBER(OFFSET('Sanitation Data'!$E$5,0,10*ROW('Sanitation Data'!E198)))),CONCATENATE("[",ROUND(100-OFFSET('Sanitation Data'!$E$5,0,10*ROW('Sanitation Data'!E198)),0),"]"),IF(AND(ISNUMBER(OFFSET('Sanitation Data'!$E$5,0,10*ROW('Sanitation Data'!E198))),CU204="",ISNUMBER(OFFSET('Sanitation Data'!$E$5,0,10*ROW('Sanitation Data'!E198)))),100-OFFSET('Sanitation Data'!$E$5,0,10*ROW('Sanitation Data'!E198)),NA())))</f>
        <v>#N/A</v>
      </c>
      <c r="AG204" s="251" t="e">
        <f ca="true">+IF(AND(ISNUMBER(OFFSET('Sanitation Data'!$E$7,0,10*ROW('Sanitation Data'!E198))),CV204="Yes"),OFFSET('Sanitation Data'!$E$7,0,10*ROW('Sanitation Data'!E198)),IF(AND(ISNUMBER(OFFSET('Sanitation Data'!$E$7,0,10*ROW('Sanitation Data'!E198))),CV204="No",ISNUMBER(OFFSET('Sanitation Data'!$E$7,0,10*ROW('Sanitation Data'!E198)))),CONCATENATE("[",ROUND(OFFSET('Sanitation Data'!$E$7,0,10*ROW('Sanitation Data'!E198)),0),"]"),IF(AND(ISNUMBER(OFFSET('Sanitation Data'!$E$7,0,10*ROW('Sanitation Data'!E198))),CV204="",ISNUMBER(OFFSET('Sanitation Data'!$E$7,0,10*ROW('Sanitation Data'!E198)))),OFFSET('Sanitation Data'!$E$7,0,10*ROW('Sanitation Data'!E198)),NA())))</f>
        <v>#N/A</v>
      </c>
      <c r="AH204" s="251" t="e">
        <f ca="true">+IF(AND(ISNUMBER(OFFSET('Sanitation Data'!$E$11,0,10*ROW('Sanitation Data'!E198))),CW204="Yes"),OFFSET('Sanitation Data'!$E$11,0,10*ROW('Sanitation Data'!E198)),IF(AND(ISNUMBER(OFFSET('Sanitation Data'!$E$11,0,10*ROW('Sanitation Data'!E198))),CW204="No",ISNUMBER(OFFSET('Sanitation Data'!$E$11,0,10*ROW('Sanitation Data'!E198)))),CONCATENATE("[",ROUND(OFFSET('Sanitation Data'!$E$11,0,10*ROW('Sanitation Data'!E198)),0),"]"),IF(AND(ISNUMBER(OFFSET('Sanitation Data'!$E$11,0,10*ROW('Sanitation Data'!E198))),CW204="",ISNUMBER(OFFSET('Sanitation Data'!$E$11,0,10*ROW('Sanitation Data'!E198)))),OFFSET('Sanitation Data'!$E$11,0,10*ROW('Sanitation Data'!E198)),NA())))</f>
        <v>#N/A</v>
      </c>
      <c r="AI204" s="251" t="e">
        <f ca="true">+IF(AND(ISNUMBER(OFFSET('Sanitation Data'!$E$12,0,10*ROW('Sanitation Data'!E198))),CX204="Yes"),OFFSET('Sanitation Data'!$E$12,0,10*ROW('Sanitation Data'!E198)),IF(AND(ISNUMBER(OFFSET('Sanitation Data'!$E$12,0,10*ROW('Sanitation Data'!E198))),CX204="No",ISNUMBER(OFFSET('Sanitation Data'!$E$12,0,10*ROW('Sanitation Data'!E198)))),CONCATENATE("[",ROUND(OFFSET('Sanitation Data'!$E$12,0,10*ROW('Sanitation Data'!E198)),0),"]"),IF(AND(ISNUMBER(OFFSET('Sanitation Data'!$E$12,0,10*ROW('Sanitation Data'!E198))),CX204="",ISNUMBER(OFFSET('Sanitation Data'!$E$12,0,10*ROW('Sanitation Data'!E198)))),OFFSET('Sanitation Data'!$E$12,0,10*ROW('Sanitation Data'!E198)),NA())))</f>
        <v>#N/A</v>
      </c>
      <c r="AJ204" s="251" t="e">
        <f ca="true">+IF(AND(ISNUMBER(OFFSET('Sanitation Data'!$E$13,0,10*ROW('Sanitation Data'!E198))),CY204="Yes"),OFFSET('Sanitation Data'!$E$13,0,10*ROW('Sanitation Data'!E198)),IF(AND(ISNUMBER(OFFSET('Sanitation Data'!$E$13,0,10*ROW('Sanitation Data'!E198))),CY204="No",ISNUMBER(OFFSET('Sanitation Data'!$E$13,0,10*ROW('Sanitation Data'!E198)))),CONCATENATE("[",ROUND(OFFSET('Sanitation Data'!$E$13,0,10*ROW('Sanitation Data'!E198)),0),"]"),IF(AND(ISNUMBER(OFFSET('Sanitation Data'!$E$13,0,10*ROW('Sanitation Data'!E198))),CY204="",ISNUMBER(OFFSET('Sanitation Data'!$E$13,0,10*ROW('Sanitation Data'!E198)))),OFFSET('Sanitation Data'!$E$13,0,10*ROW('Sanitation Data'!E198)),NA())))</f>
        <v>#N/A</v>
      </c>
      <c r="AK204" s="251" t="e">
        <f ca="true">+IF(AND(ISNUMBER(OFFSET('Sanitation Data'!$F$5,0,10*ROW('Sanitation Data'!F198))),CZ204="Yes"),100-OFFSET('Sanitation Data'!$F$5,0,10*ROW('Sanitation Data'!F198)),IF(AND(ISNUMBER(OFFSET('Sanitation Data'!$F$5,0,10*ROW('Sanitation Data'!F198))),CZ204="No",ISNUMBER(OFFSET('Sanitation Data'!$F$5,0,10*ROW('Sanitation Data'!F198)))),CONCATENATE("[",ROUND(100-OFFSET('Sanitation Data'!$F$5,0,10*ROW('Sanitation Data'!F198)),0),"]"),IF(AND(ISNUMBER(OFFSET('Sanitation Data'!$F$5,0,10*ROW('Sanitation Data'!F198))),CZ204="",ISNUMBER(OFFSET('Sanitation Data'!$F$5,0,10*ROW('Sanitation Data'!F198)))),100-OFFSET('Sanitation Data'!$F$5,0,10*ROW('Sanitation Data'!F198)),NA())))</f>
        <v>#N/A</v>
      </c>
      <c r="AL204" s="251" t="e">
        <f ca="true">+IF(AND(ISNUMBER(OFFSET('Sanitation Data'!$F$7,0,10*ROW('Sanitation Data'!F198))),DA204="Yes"),OFFSET('Sanitation Data'!$F$7,0,10*ROW('Sanitation Data'!F198)),IF(AND(ISNUMBER(OFFSET('Sanitation Data'!$F$7,0,10*ROW('Sanitation Data'!F198))),DA204="No",ISNUMBER(OFFSET('Sanitation Data'!$F$7,0,10*ROW('Sanitation Data'!F198)))),CONCATENATE("[",ROUND(OFFSET('Sanitation Data'!$F$7,0,10*ROW('Sanitation Data'!F198)),0),"]"),IF(AND(ISNUMBER(OFFSET('Sanitation Data'!$F$7,0,10*ROW('Sanitation Data'!F198))),DA204="",ISNUMBER(OFFSET('Sanitation Data'!$F$7,0,10*ROW('Sanitation Data'!F198)))),OFFSET('Sanitation Data'!$F$7,0,10*ROW('Sanitation Data'!F198)),NA())))</f>
        <v>#N/A</v>
      </c>
      <c r="AM204" s="251" t="e">
        <f ca="true">+IF(AND(ISNUMBER(OFFSET('Sanitation Data'!$F$11,0,10*ROW('Sanitation Data'!F198))),DB204="Yes"),OFFSET('Sanitation Data'!$F$11,0,10*ROW('Sanitation Data'!F198)),IF(AND(ISNUMBER(OFFSET('Sanitation Data'!$F$11,0,10*ROW('Sanitation Data'!F198))),DB204="No",ISNUMBER(OFFSET('Sanitation Data'!$F$11,0,10*ROW('Sanitation Data'!F198)))),CONCATENATE("[",ROUND(OFFSET('Sanitation Data'!$F$11,0,10*ROW('Sanitation Data'!F198)),0),"]"),IF(AND(ISNUMBER(OFFSET('Sanitation Data'!$F$11,0,10*ROW('Sanitation Data'!F198))),DB204="",ISNUMBER(OFFSET('Sanitation Data'!$F$11,0,10*ROW('Sanitation Data'!F198)))),OFFSET('Sanitation Data'!$F$11,0,10*ROW('Sanitation Data'!F198)),NA())))</f>
        <v>#N/A</v>
      </c>
      <c r="AN204" s="251" t="e">
        <f ca="true">+IF(AND(ISNUMBER(OFFSET('Sanitation Data'!$F$12,0,10*ROW('Sanitation Data'!F198))),DC204="Yes"),OFFSET('Sanitation Data'!$F$12,0,10*ROW('Sanitation Data'!F198)),IF(AND(ISNUMBER(OFFSET('Sanitation Data'!$F$12,0,10*ROW('Sanitation Data'!F198))),DC204="No",ISNUMBER(OFFSET('Sanitation Data'!$F$12,0,10*ROW('Sanitation Data'!F198)))),CONCATENATE("[",ROUND(OFFSET('Sanitation Data'!$F$12,0,10*ROW('Sanitation Data'!F198)),0),"]"),IF(AND(ISNUMBER(OFFSET('Sanitation Data'!$F$12,0,10*ROW('Sanitation Data'!F198))),DC204="",ISNUMBER(OFFSET('Sanitation Data'!$F$12,0,10*ROW('Sanitation Data'!F198)))),OFFSET('Sanitation Data'!$F$12,0,10*ROW('Sanitation Data'!F198)),NA())))</f>
        <v>#N/A</v>
      </c>
      <c r="AO204" s="251" t="e">
        <f ca="true">+IF(AND(ISNUMBER(OFFSET('Sanitation Data'!$F$13,0,10*ROW('Sanitation Data'!F198))),DD204="Yes"),OFFSET('Sanitation Data'!$F$13,0,10*ROW('Sanitation Data'!F198)),IF(AND(ISNUMBER(OFFSET('Sanitation Data'!$F$13,0,10*ROW('Sanitation Data'!F198))),DD204="No",ISNUMBER(OFFSET('Sanitation Data'!$F$13,0,10*ROW('Sanitation Data'!F198)))),CONCATENATE("[",ROUND(OFFSET('Sanitation Data'!$F$13,0,10*ROW('Sanitation Data'!F198)),0),"]"),IF(AND(ISNUMBER(OFFSET('Sanitation Data'!$F$13,0,10*ROW('Sanitation Data'!F198))),DD204="",ISNUMBER(OFFSET('Sanitation Data'!$F$13,0,10*ROW('Sanitation Data'!F198)))),OFFSET('Sanitation Data'!$F$13,0,10*ROW('Sanitation Data'!F198)),NA())))</f>
        <v>#N/A</v>
      </c>
      <c r="AP204" s="251" t="e">
        <f ca="true">+IF(AND(ISNUMBER(OFFSET('Sanitation Data'!$G$5,0,10*ROW('Sanitation Data'!G198))),DE204="Yes"),100-OFFSET('Sanitation Data'!$G$5,0,10*ROW('Sanitation Data'!G198)),IF(AND(ISNUMBER(OFFSET('Sanitation Data'!$G$5,0,10*ROW('Sanitation Data'!G198))),DE204="No",ISNUMBER(OFFSET('Sanitation Data'!$G$5,0,10*ROW('Sanitation Data'!G198)))),CONCATENATE("[",ROUND(100-OFFSET('Sanitation Data'!$G$5,0,10*ROW('Sanitation Data'!G198)),0),"]"),IF(AND(ISNUMBER(OFFSET('Sanitation Data'!$G$5,0,10*ROW('Sanitation Data'!G198))),DE204="",ISNUMBER(OFFSET('Sanitation Data'!$G$5,0,10*ROW('Sanitation Data'!G198)))),100-OFFSET('Sanitation Data'!$G$5,0,10*ROW('Sanitation Data'!G198)),NA())))</f>
        <v>#N/A</v>
      </c>
      <c r="AQ204" s="251" t="e">
        <f ca="true">+IF(AND(ISNUMBER(OFFSET('Sanitation Data'!$G$7,0,10*ROW('Sanitation Data'!G198))),DF204="Yes"),OFFSET('Sanitation Data'!$G$7,0,10*ROW('Sanitation Data'!G198)),IF(AND(ISNUMBER(OFFSET('Sanitation Data'!$G$7,0,10*ROW('Sanitation Data'!G198))),DF204="No",ISNUMBER(OFFSET('Sanitation Data'!$G$7,0,10*ROW('Sanitation Data'!G198)))),CONCATENATE("[",ROUND(OFFSET('Sanitation Data'!$G$7,0,10*ROW('Sanitation Data'!G198)),0),"]"),IF(AND(ISNUMBER(OFFSET('Sanitation Data'!$G$7,0,10*ROW('Sanitation Data'!G198))),DF204="",ISNUMBER(OFFSET('Sanitation Data'!$G$7,0,10*ROW('Sanitation Data'!G198)))),OFFSET('Sanitation Data'!$G$7,0,10*ROW('Sanitation Data'!G198)),NA())))</f>
        <v>#N/A</v>
      </c>
      <c r="AR204" s="251" t="e">
        <f ca="true">+IF(AND(ISNUMBER(OFFSET('Sanitation Data'!$G$11,0,10*ROW('Sanitation Data'!G198))),DG204="Yes"),OFFSET('Sanitation Data'!$G$11,0,10*ROW('Sanitation Data'!G198)),IF(AND(ISNUMBER(OFFSET('Sanitation Data'!$G$11,0,10*ROW('Sanitation Data'!G198))),DG204="No",ISNUMBER(OFFSET('Sanitation Data'!$G$11,0,10*ROW('Sanitation Data'!G198)))),CONCATENATE("[",ROUND(OFFSET('Sanitation Data'!$G$11,0,10*ROW('Sanitation Data'!G198)),0),"]"),IF(AND(ISNUMBER(OFFSET('Sanitation Data'!$G$11,0,10*ROW('Sanitation Data'!G198))),DG204="",ISNUMBER(OFFSET('Sanitation Data'!$G$11,0,10*ROW('Sanitation Data'!G198)))),OFFSET('Sanitation Data'!$G$11,0,10*ROW('Sanitation Data'!G198)),NA())))</f>
        <v>#N/A</v>
      </c>
      <c r="AS204" s="251" t="e">
        <f ca="true">+IF(AND(ISNUMBER(OFFSET('Sanitation Data'!$G$12,0,10*ROW('Sanitation Data'!G198))),DH204="Yes"),OFFSET('Sanitation Data'!$G$12,0,10*ROW('Sanitation Data'!G198)),IF(AND(ISNUMBER(OFFSET('Sanitation Data'!$G$12,0,10*ROW('Sanitation Data'!G198))),DH204="No",ISNUMBER(OFFSET('Sanitation Data'!$G$12,0,10*ROW('Sanitation Data'!G198)))),CONCATENATE("[",ROUND(OFFSET('Sanitation Data'!$G$12,0,10*ROW('Sanitation Data'!G198)),0),"]"),IF(AND(ISNUMBER(OFFSET('Sanitation Data'!$G$12,0,10*ROW('Sanitation Data'!G198))),DH204="",ISNUMBER(OFFSET('Sanitation Data'!$G$12,0,10*ROW('Sanitation Data'!G198)))),OFFSET('Sanitation Data'!$G$12,0,10*ROW('Sanitation Data'!G198)),NA())))</f>
        <v>#N/A</v>
      </c>
      <c r="AT204" s="251" t="e">
        <f ca="true">+IF(AND(ISNUMBER(OFFSET('Sanitation Data'!$G$13,0,10*ROW('Sanitation Data'!G198))),DI204="Yes"),OFFSET('Sanitation Data'!$G$13,0,10*ROW('Sanitation Data'!G198)),IF(AND(ISNUMBER(OFFSET('Sanitation Data'!$G$13,0,10*ROW('Sanitation Data'!G198))),DI204="No",ISNUMBER(OFFSET('Sanitation Data'!$G$13,0,10*ROW('Sanitation Data'!G198)))),CONCATENATE("[",ROUND(OFFSET('Sanitation Data'!$G$13,0,10*ROW('Sanitation Data'!G198)),0),"]"),IF(AND(ISNUMBER(OFFSET('Sanitation Data'!$G$13,0,10*ROW('Sanitation Data'!G198))),DI204="",ISNUMBER(OFFSET('Sanitation Data'!$G$13,0,10*ROW('Sanitation Data'!G198)))),OFFSET('Sanitation Data'!$G$13,0,10*ROW('Sanitation Data'!G198)),NA())))</f>
        <v>#N/A</v>
      </c>
      <c r="AU204" s="251" t="e">
        <f ca="true">+IF(AND(ISNUMBER(OFFSET('Sanitation Data'!$H$5,0,10*ROW('Sanitation Data'!H198))),DJ204="Yes"),100-OFFSET('Sanitation Data'!$H$5,0,10*ROW('Sanitation Data'!H198)),IF(AND(ISNUMBER(OFFSET('Sanitation Data'!$H$5,0,10*ROW('Sanitation Data'!H198))),DJ204="No",ISNUMBER(OFFSET('Sanitation Data'!$H$5,0,10*ROW('Sanitation Data'!H198)))),CONCATENATE("[",ROUND(100-OFFSET('Sanitation Data'!$H$5,0,10*ROW('Sanitation Data'!H198)),0),"]"),IF(AND(ISNUMBER(OFFSET('Sanitation Data'!$H$5,0,10*ROW('Sanitation Data'!H198))),DJ204="",ISNUMBER(OFFSET('Sanitation Data'!$H$5,0,10*ROW('Sanitation Data'!H198)))),100-OFFSET('Sanitation Data'!$H$5,0,10*ROW('Sanitation Data'!H198)),NA())))</f>
        <v>#N/A</v>
      </c>
      <c r="AV204" s="251" t="e">
        <f ca="true">+IF(AND(ISNUMBER(OFFSET('Sanitation Data'!$H$7,0,10*ROW('Sanitation Data'!H198))),DK204="Yes"),OFFSET('Sanitation Data'!$H$7,0,10*ROW('Sanitation Data'!H198)),IF(AND(ISNUMBER(OFFSET('Sanitation Data'!$H$7,0,10*ROW('Sanitation Data'!H198))),DK204="No",ISNUMBER(OFFSET('Sanitation Data'!$H$7,0,10*ROW('Sanitation Data'!H198)))),CONCATENATE("[",ROUND(OFFSET('Sanitation Data'!$H$7,0,10*ROW('Sanitation Data'!H198)),0),"]"),IF(AND(ISNUMBER(OFFSET('Sanitation Data'!$H$7,0,10*ROW('Sanitation Data'!H198))),DK204="",ISNUMBER(OFFSET('Sanitation Data'!$H$7,0,10*ROW('Sanitation Data'!H198)))),OFFSET('Sanitation Data'!$H$7,0,10*ROW('Sanitation Data'!H198)),NA())))</f>
        <v>#N/A</v>
      </c>
      <c r="AW204" s="251" t="e">
        <f ca="true">+IF(AND(ISNUMBER(OFFSET('Sanitation Data'!$H$11,0,10*ROW('Sanitation Data'!H198))),DL204="Yes"),OFFSET('Sanitation Data'!$H$11,0,10*ROW('Sanitation Data'!H198)),IF(AND(ISNUMBER(OFFSET('Sanitation Data'!$H$11,0,10*ROW('Sanitation Data'!H198))),DL204="No",ISNUMBER(OFFSET('Sanitation Data'!$H$11,0,10*ROW('Sanitation Data'!H198)))),CONCATENATE("[",ROUND(OFFSET('Sanitation Data'!$H$11,0,10*ROW('Sanitation Data'!H198)),0),"]"),IF(AND(ISNUMBER(OFFSET('Sanitation Data'!$H$11,0,10*ROW('Sanitation Data'!H198))),DL204="",ISNUMBER(OFFSET('Sanitation Data'!$H$11,0,10*ROW('Sanitation Data'!H198)))),OFFSET('Sanitation Data'!$H$11,0,10*ROW('Sanitation Data'!H198)),NA())))</f>
        <v>#N/A</v>
      </c>
      <c r="AX204" s="251" t="e">
        <f ca="true">+IF(AND(ISNUMBER(OFFSET('Sanitation Data'!$H$12,0,10*ROW('Sanitation Data'!H198))),DM204="Yes"),OFFSET('Sanitation Data'!$H$12,0,10*ROW('Sanitation Data'!H198)),IF(AND(ISNUMBER(OFFSET('Sanitation Data'!$H$12,0,10*ROW('Sanitation Data'!H198))),DM204="No",ISNUMBER(OFFSET('Sanitation Data'!$H$12,0,10*ROW('Sanitation Data'!H198)))),CONCATENATE("[",ROUND(OFFSET('Sanitation Data'!$H$12,0,10*ROW('Sanitation Data'!H198)),0),"]"),IF(AND(ISNUMBER(OFFSET('Sanitation Data'!$H$12,0,10*ROW('Sanitation Data'!H198))),DM204="",ISNUMBER(OFFSET('Sanitation Data'!$H$12,0,10*ROW('Sanitation Data'!H198)))),OFFSET('Sanitation Data'!$H$12,0,10*ROW('Sanitation Data'!H198)),NA())))</f>
        <v>#N/A</v>
      </c>
      <c r="AY204" s="251" t="e">
        <f ca="true">+IF(AND(ISNUMBER(OFFSET('Sanitation Data'!$H$13,0,10*ROW('Sanitation Data'!H198))),DN204="Yes"),OFFSET('Sanitation Data'!$H$13,0,10*ROW('Sanitation Data'!H198)),IF(AND(ISNUMBER(OFFSET('Sanitation Data'!$H$13,0,10*ROW('Sanitation Data'!H198))),DN204="No",ISNUMBER(OFFSET('Sanitation Data'!$H$13,0,10*ROW('Sanitation Data'!H198)))),CONCATENATE("[",ROUND(OFFSET('Sanitation Data'!$H$13,0,10*ROW('Sanitation Data'!H198)),0),"]"),IF(AND(ISNUMBER(OFFSET('Sanitation Data'!$H$13,0,10*ROW('Sanitation Data'!H198))),DN204="",ISNUMBER(OFFSET('Sanitation Data'!$H$13,0,10*ROW('Sanitation Data'!H198)))),OFFSET('Sanitation Data'!$H$13,0,10*ROW('Sanitation Data'!H198)),NA())))</f>
        <v>#N/A</v>
      </c>
      <c r="AZ204" s="252" t="e">
        <f ca="true">+IF(AND(ISNUMBER(OFFSET('Hygiene Data'!$C$6,0,10*ROW('Hygiene Data'!C198))),DO204="Yes"),OFFSET('Hygiene Data'!$C$6,0,10*ROW('Hygiene Data'!C198)),IF(AND(ISNUMBER(OFFSET('Hygiene Data'!$C$6,0,10*ROW('Hygiene Data'!C198))),DO204="No",ISNUMBER(OFFSET('Hygiene Data'!$C$6,0,10*ROW('Hygiene Data'!C198)))),CONCATENATE("[",ROUND(OFFSET('Hygiene Data'!$C$6,0,10*ROW('Hygiene Data'!C198)),0),"]"),IF(AND(ISNUMBER(OFFSET('Hygiene Data'!$C$6,0,10*ROW('Hygiene Data'!C198))),DO204="",ISNUMBER(OFFSET('Hygiene Data'!$C$6,0,10*ROW('Hygiene Data'!C198)))),OFFSET('Hygiene Data'!$C$6,0,10*ROW('Hygiene Data'!C198)),NA())))</f>
        <v>#N/A</v>
      </c>
      <c r="BA204" s="252" t="e">
        <f ca="true">+IF(AND(ISNUMBER(OFFSET('Hygiene Data'!$C$8,0,10*ROW('Hygiene Data'!C198))),DP204="Yes"),OFFSET('Hygiene Data'!$C$8,0,10*ROW('Hygiene Data'!C198)),IF(AND(ISNUMBER(OFFSET('Hygiene Data'!$C$8,0,10*ROW('Hygiene Data'!C198))),DP204="No",ISNUMBER(OFFSET('Hygiene Data'!$C$8,0,10*ROW('Hygiene Data'!C198)))),CONCATENATE("[",ROUND(OFFSET('Hygiene Data'!$C$8,0,10*ROW('Hygiene Data'!C198)),0),"]"),IF(AND(ISNUMBER(OFFSET('Hygiene Data'!$C$8,0,10*ROW('Hygiene Data'!C198))),DP204="",ISNUMBER(OFFSET('Hygiene Data'!$C$8,0,10*ROW('Hygiene Data'!C198)))),OFFSET('Hygiene Data'!$C$8,0,10*ROW('Hygiene Data'!C198)),NA())))</f>
        <v>#N/A</v>
      </c>
      <c r="BB204" s="252" t="e">
        <f ca="true">+IF(AND(ISNUMBER(OFFSET('Hygiene Data'!$C$10,0,10*ROW('Hygiene Data'!C198))),DQ204="Yes"),OFFSET('Hygiene Data'!$C$10,0,10*ROW('Hygiene Data'!C198)),IF(AND(ISNUMBER(OFFSET('Hygiene Data'!$C$10,0,10*ROW('Hygiene Data'!C198))),DQ204="No",ISNUMBER(OFFSET('Hygiene Data'!$C$10,0,10*ROW('Hygiene Data'!C198)))),CONCATENATE("[",ROUND(OFFSET('Hygiene Data'!$C$10,0,10*ROW('Hygiene Data'!C198)),0),"]"),IF(AND(ISNUMBER(OFFSET('Hygiene Data'!$C$10,0,10*ROW('Hygiene Data'!C198))),DQ204="",ISNUMBER(OFFSET('Hygiene Data'!$C$10,0,10*ROW('Hygiene Data'!C198)))),OFFSET('Hygiene Data'!$C$10,0,10*ROW('Hygiene Data'!C198)),NA())))</f>
        <v>#N/A</v>
      </c>
      <c r="BC204" s="252" t="e">
        <f ca="true">+IF(AND(ISNUMBER(OFFSET('Hygiene Data'!$D$6,0,10*ROW('Hygiene Data'!D198))),DR204="Yes"),OFFSET('Hygiene Data'!$D$6,0,10*ROW('Hygiene Data'!D198)),IF(AND(ISNUMBER(OFFSET('Hygiene Data'!$D$6,0,10*ROW('Hygiene Data'!D198))),DR204="No",ISNUMBER(OFFSET('Hygiene Data'!$D$6,0,10*ROW('Hygiene Data'!D198)))),CONCATENATE("[",ROUND(OFFSET('Hygiene Data'!$D$6,0,10*ROW('Hygiene Data'!D198)),0),"]"),IF(AND(ISNUMBER(OFFSET('Hygiene Data'!$D$6,0,10*ROW('Hygiene Data'!D198))),DR204="",ISNUMBER(OFFSET('Hygiene Data'!$D$6,0,10*ROW('Hygiene Data'!D198)))),OFFSET('Hygiene Data'!$D$6,0,10*ROW('Hygiene Data'!D198)),NA())))</f>
        <v>#N/A</v>
      </c>
      <c r="BD204" s="252" t="e">
        <f ca="true">+IF(AND(ISNUMBER(OFFSET('Hygiene Data'!$D$8,0,10*ROW('Hygiene Data'!D198))),DS204="Yes"),OFFSET('Hygiene Data'!$D$8,0,10*ROW('Hygiene Data'!D198)),IF(AND(ISNUMBER(OFFSET('Hygiene Data'!$D$8,0,10*ROW('Hygiene Data'!D198))),DS204="No",ISNUMBER(OFFSET('Hygiene Data'!$D$8,0,10*ROW('Hygiene Data'!D198)))),CONCATENATE("[",ROUND(OFFSET('Hygiene Data'!$D$8,0,10*ROW('Hygiene Data'!D198)),0),"]"),IF(AND(ISNUMBER(OFFSET('Hygiene Data'!$D$8,0,10*ROW('Hygiene Data'!D198))),DS204="",ISNUMBER(OFFSET('Hygiene Data'!$D$8,0,10*ROW('Hygiene Data'!D198)))),OFFSET('Hygiene Data'!$D$8,0,10*ROW('Hygiene Data'!D198)),NA())))</f>
        <v>#N/A</v>
      </c>
      <c r="BE204" s="252" t="e">
        <f ca="true">+IF(AND(ISNUMBER(OFFSET('Hygiene Data'!$D$10,0,10*ROW('Hygiene Data'!D198))),DT204="Yes"),OFFSET('Hygiene Data'!$D$10,0,10*ROW('Hygiene Data'!D198)),IF(AND(ISNUMBER(OFFSET('Hygiene Data'!$D$10,0,10*ROW('Hygiene Data'!D198))),DT204="No",ISNUMBER(OFFSET('Hygiene Data'!$D$10,0,10*ROW('Hygiene Data'!D198)))),CONCATENATE("[",ROUND(OFFSET('Hygiene Data'!$D$10,0,10*ROW('Hygiene Data'!D198)),0),"]"),IF(AND(ISNUMBER(OFFSET('Hygiene Data'!$D$10,0,10*ROW('Hygiene Data'!D198))),DT204="",ISNUMBER(OFFSET('Hygiene Data'!$D$10,0,10*ROW('Hygiene Data'!D198)))),OFFSET('Hygiene Data'!$D$10,0,10*ROW('Hygiene Data'!D198)),NA())))</f>
        <v>#N/A</v>
      </c>
      <c r="BF204" s="252" t="e">
        <f ca="true">+IF(AND(ISNUMBER(OFFSET('Hygiene Data'!$E$6,0,10*ROW('Hygiene Data'!E198))),DU204="Yes"),OFFSET('Hygiene Data'!$E$6,0,10*ROW('Hygiene Data'!E198)),IF(AND(ISNUMBER(OFFSET('Hygiene Data'!$E$6,0,10*ROW('Hygiene Data'!E198))),DU204="No",ISNUMBER(OFFSET('Hygiene Data'!$E$6,0,10*ROW('Hygiene Data'!E198)))),CONCATENATE("[",ROUND(OFFSET('Hygiene Data'!$E$6,0,10*ROW('Hygiene Data'!E198)),0),"]"),IF(AND(ISNUMBER(OFFSET('Hygiene Data'!$E$6,0,10*ROW('Hygiene Data'!E198))),DU204="",ISNUMBER(OFFSET('Hygiene Data'!$E$6,0,10*ROW('Hygiene Data'!E198)))),OFFSET('Hygiene Data'!$E$6,0,10*ROW('Hygiene Data'!E198)),NA())))</f>
        <v>#N/A</v>
      </c>
      <c r="BG204" s="252" t="e">
        <f ca="true">+IF(AND(ISNUMBER(OFFSET('Hygiene Data'!$E$8,0,10*ROW('Hygiene Data'!E198))),DV204="Yes"),OFFSET('Hygiene Data'!$E$8,0,10*ROW('Hygiene Data'!E198)),IF(AND(ISNUMBER(OFFSET('Hygiene Data'!$E$8,0,10*ROW('Hygiene Data'!E198))),DV204="No",ISNUMBER(OFFSET('Hygiene Data'!$E$8,0,10*ROW('Hygiene Data'!E198)))),CONCATENATE("[",ROUND(OFFSET('Hygiene Data'!$E$8,0,10*ROW('Hygiene Data'!E198)),0),"]"),IF(AND(ISNUMBER(OFFSET('Hygiene Data'!$E$8,0,10*ROW('Hygiene Data'!E198))),DV204="",ISNUMBER(OFFSET('Hygiene Data'!$E$8,0,10*ROW('Hygiene Data'!E198)))),OFFSET('Hygiene Data'!$E$8,0,10*ROW('Hygiene Data'!E198)),NA())))</f>
        <v>#N/A</v>
      </c>
      <c r="BH204" s="252" t="e">
        <f ca="true">+IF(AND(ISNUMBER(OFFSET('Hygiene Data'!$E$10,0,10*ROW('Hygiene Data'!E198))),DW204="Yes"),OFFSET('Hygiene Data'!$E$10,0,10*ROW('Hygiene Data'!E198)),IF(AND(ISNUMBER(OFFSET('Hygiene Data'!$E$10,0,10*ROW('Hygiene Data'!E198))),DW204="No",ISNUMBER(OFFSET('Hygiene Data'!$E$10,0,10*ROW('Hygiene Data'!E198)))),CONCATENATE("[",ROUND(OFFSET('Hygiene Data'!$E$10,0,10*ROW('Hygiene Data'!E198)),0),"]"),IF(AND(ISNUMBER(OFFSET('Hygiene Data'!$E$10,0,10*ROW('Hygiene Data'!E198))),DW204="",ISNUMBER(OFFSET('Hygiene Data'!$E$10,0,10*ROW('Hygiene Data'!E198)))),OFFSET('Hygiene Data'!$E$10,0,10*ROW('Hygiene Data'!E198)),NA())))</f>
        <v>#N/A</v>
      </c>
      <c r="BI204" s="252" t="e">
        <f ca="true">+IF(AND(ISNUMBER(OFFSET('Hygiene Data'!$F$6,0,10*ROW('Hygiene Data'!F198))),DX204="Yes"),OFFSET('Hygiene Data'!$F$6,0,10*ROW('Hygiene Data'!F198)),IF(AND(ISNUMBER(OFFSET('Hygiene Data'!$F$6,0,10*ROW('Hygiene Data'!F198))),DX204="No",ISNUMBER(OFFSET('Hygiene Data'!$F$6,0,10*ROW('Hygiene Data'!F198)))),CONCATENATE("[",ROUND(OFFSET('Hygiene Data'!$F$6,0,10*ROW('Hygiene Data'!F198)),0),"]"),IF(AND(ISNUMBER(OFFSET('Hygiene Data'!$F$6,0,10*ROW('Hygiene Data'!F198))),DX204="",ISNUMBER(OFFSET('Hygiene Data'!$F$6,0,10*ROW('Hygiene Data'!F198)))),OFFSET('Hygiene Data'!$F$6,0,10*ROW('Hygiene Data'!F198)),NA())))</f>
        <v>#N/A</v>
      </c>
      <c r="BJ204" s="252" t="e">
        <f ca="true">+IF(AND(ISNUMBER(OFFSET('Hygiene Data'!$F$8,0,10*ROW('Hygiene Data'!F198))),DY204="Yes"),OFFSET('Hygiene Data'!$F$8,0,10*ROW('Hygiene Data'!F198)),IF(AND(ISNUMBER(OFFSET('Hygiene Data'!$F$8,0,10*ROW('Hygiene Data'!F198))),DY204="No",ISNUMBER(OFFSET('Hygiene Data'!$F$8,0,10*ROW('Hygiene Data'!F198)))),CONCATENATE("[",ROUND(OFFSET('Hygiene Data'!$F$8,0,10*ROW('Hygiene Data'!F198)),0),"]"),IF(AND(ISNUMBER(OFFSET('Hygiene Data'!$F$8,0,10*ROW('Hygiene Data'!F198))),DY204="",ISNUMBER(OFFSET('Hygiene Data'!$F$8,0,10*ROW('Hygiene Data'!F198)))),OFFSET('Hygiene Data'!$F$8,0,10*ROW('Hygiene Data'!F198)),NA())))</f>
        <v>#N/A</v>
      </c>
      <c r="BK204" s="252" t="e">
        <f ca="true">+IF(AND(ISNUMBER(OFFSET('Hygiene Data'!$F$10,0,10*ROW('Hygiene Data'!F198))),DZ204="Yes"),OFFSET('Hygiene Data'!$F$10,0,10*ROW('Hygiene Data'!F198)),IF(AND(ISNUMBER(OFFSET('Hygiene Data'!$F$10,0,10*ROW('Hygiene Data'!F198))),DZ204="No",ISNUMBER(OFFSET('Hygiene Data'!$F$10,0,10*ROW('Hygiene Data'!F198)))),CONCATENATE("[",ROUND(OFFSET('Hygiene Data'!$F$10,0,10*ROW('Hygiene Data'!F198)),0),"]"),IF(AND(ISNUMBER(OFFSET('Hygiene Data'!$F$10,0,10*ROW('Hygiene Data'!F198))),DZ204="",ISNUMBER(OFFSET('Hygiene Data'!$F$10,0,10*ROW('Hygiene Data'!F198)))),OFFSET('Hygiene Data'!$F$10,0,10*ROW('Hygiene Data'!F198)),NA())))</f>
        <v>#N/A</v>
      </c>
      <c r="BL204" s="252" t="e">
        <f ca="true">+IF(AND(ISNUMBER(OFFSET('Hygiene Data'!$G$6,0,10*ROW('Hygiene Data'!G198))),EA204="Yes"),OFFSET('Hygiene Data'!$G$6,0,10*ROW('Hygiene Data'!G198)),IF(AND(ISNUMBER(OFFSET('Hygiene Data'!$G$6,0,10*ROW('Hygiene Data'!G198))),EA204="No",ISNUMBER(OFFSET('Hygiene Data'!$G$6,0,10*ROW('Hygiene Data'!G198)))),CONCATENATE("[",ROUND(OFFSET('Hygiene Data'!$G$6,0,10*ROW('Hygiene Data'!G198)),0),"]"),IF(AND(ISNUMBER(OFFSET('Hygiene Data'!$G$6,0,10*ROW('Hygiene Data'!G198))),EA204="",ISNUMBER(OFFSET('Hygiene Data'!$G$6,0,10*ROW('Hygiene Data'!G198)))),OFFSET('Hygiene Data'!$G$6,0,10*ROW('Hygiene Data'!G198)),NA())))</f>
        <v>#N/A</v>
      </c>
      <c r="BM204" s="252" t="e">
        <f ca="true">+IF(AND(ISNUMBER(OFFSET('Hygiene Data'!$G$8,0,10*ROW('Hygiene Data'!G198))),EB204="Yes"),OFFSET('Hygiene Data'!$G$8,0,10*ROW('Hygiene Data'!G198)),IF(AND(ISNUMBER(OFFSET('Hygiene Data'!$G$8,0,10*ROW('Hygiene Data'!G198))),EB204="No",ISNUMBER(OFFSET('Hygiene Data'!$G$8,0,10*ROW('Hygiene Data'!G198)))),CONCATENATE("[",ROUND(OFFSET('Hygiene Data'!$G$8,0,10*ROW('Hygiene Data'!G198)),0),"]"),IF(AND(ISNUMBER(OFFSET('Hygiene Data'!$G$8,0,10*ROW('Hygiene Data'!G198))),EB204="",ISNUMBER(OFFSET('Hygiene Data'!$G$8,0,10*ROW('Hygiene Data'!G198)))),OFFSET('Hygiene Data'!$G$8,0,10*ROW('Hygiene Data'!G198)),NA())))</f>
        <v>#N/A</v>
      </c>
      <c r="BN204" s="252" t="e">
        <f ca="true">+IF(AND(ISNUMBER(OFFSET('Hygiene Data'!$G$10,0,10*ROW('Hygiene Data'!G198))),EC204="Yes"),OFFSET('Hygiene Data'!$G$10,0,10*ROW('Hygiene Data'!G198)),IF(AND(ISNUMBER(OFFSET('Hygiene Data'!$G$10,0,10*ROW('Hygiene Data'!G198))),EC204="No",ISNUMBER(OFFSET('Hygiene Data'!$G$10,0,10*ROW('Hygiene Data'!G198)))),CONCATENATE("[",ROUND(OFFSET('Hygiene Data'!$G$10,0,10*ROW('Hygiene Data'!G198)),0),"]"),IF(AND(ISNUMBER(OFFSET('Hygiene Data'!$G$10,0,10*ROW('Hygiene Data'!G198))),EC204="",ISNUMBER(OFFSET('Hygiene Data'!$G$10,0,10*ROW('Hygiene Data'!G198)))),OFFSET('Hygiene Data'!$G$10,0,10*ROW('Hygiene Data'!G198)),NA())))</f>
        <v>#N/A</v>
      </c>
      <c r="BO204" s="252" t="e">
        <f ca="true">+IF(AND(ISNUMBER(OFFSET('Hygiene Data'!$H$6,0,10*ROW('Hygiene Data'!H198))),ED204="Yes"),OFFSET('Hygiene Data'!$H$6,0,10*ROW('Hygiene Data'!H198)),IF(AND(ISNUMBER(OFFSET('Hygiene Data'!$H$6,0,10*ROW('Hygiene Data'!H198))),ED204="No",ISNUMBER(OFFSET('Hygiene Data'!$H$6,0,10*ROW('Hygiene Data'!H198)))),CONCATENATE("[",ROUND(OFFSET('Hygiene Data'!$H$6,0,10*ROW('Hygiene Data'!H198)),0),"]"),IF(AND(ISNUMBER(OFFSET('Hygiene Data'!$H$6,0,10*ROW('Hygiene Data'!H198))),ED204="",ISNUMBER(OFFSET('Hygiene Data'!$H$6,0,10*ROW('Hygiene Data'!H198)))),OFFSET('Hygiene Data'!$H$6,0,10*ROW('Hygiene Data'!H198)),NA())))</f>
        <v>#N/A</v>
      </c>
      <c r="BP204" s="252" t="e">
        <f ca="true">+IF(AND(ISNUMBER(OFFSET('Hygiene Data'!$H$8,0,10*ROW('Hygiene Data'!H198))),EE204="Yes"),OFFSET('Hygiene Data'!$H$8,0,10*ROW('Hygiene Data'!H198)),IF(AND(ISNUMBER(OFFSET('Hygiene Data'!$H$8,0,10*ROW('Hygiene Data'!H198))),EE204="No",ISNUMBER(OFFSET('Hygiene Data'!$H$8,0,10*ROW('Hygiene Data'!H198)))),CONCATENATE("[",ROUND(OFFSET('Hygiene Data'!$H$8,0,10*ROW('Hygiene Data'!H198)),0),"]"),IF(AND(ISNUMBER(OFFSET('Hygiene Data'!$H$8,0,10*ROW('Hygiene Data'!H198))),EE204="",ISNUMBER(OFFSET('Hygiene Data'!$H$8,0,10*ROW('Hygiene Data'!H198)))),OFFSET('Hygiene Data'!$H$8,0,10*ROW('Hygiene Data'!H198)),NA())))</f>
        <v>#N/A</v>
      </c>
      <c r="BQ204" s="252" t="e">
        <f ca="true">+IF(AND(ISNUMBER(OFFSET('Hygiene Data'!$H$10,0,10*ROW('Hygiene Data'!H198))),EF204="Yes"),OFFSET('Hygiene Data'!$H$10,0,10*ROW('Hygiene Data'!H198)),IF(AND(ISNUMBER(OFFSET('Hygiene Data'!$H$10,0,10*ROW('Hygiene Data'!H198))),EF204="No",ISNUMBER(OFFSET('Hygiene Data'!$H$10,0,10*ROW('Hygiene Data'!H198)))),CONCATENATE("[",ROUND(OFFSET('Hygiene Data'!$H$10,0,10*ROW('Hygiene Data'!H198)),0),"]"),IF(AND(ISNUMBER(OFFSET('Hygiene Data'!$H$10,0,10*ROW('Hygiene Data'!H198))),EF204="",ISNUMBER(OFFSET('Hygiene Data'!$H$10,0,10*ROW('Hygiene Data'!H198)))),OFFSET('Hygiene Data'!$H$10,0,10*ROW('Hygiene Data'!H198)),NA())))</f>
        <v>#N/A</v>
      </c>
      <c r="BS204" s="36" t="str">
        <f ca="true">+IF(OFFSET('Water Data'!$C$28,0,10*ROW('Water Data'!C198))="","",OFFSET('Water Data'!$C$28,0,10*ROW('Water Data'!C198)))</f>
        <v/>
      </c>
      <c r="BT204" s="36" t="str">
        <f ca="true">+IF(OFFSET('Water Data'!$C$29,0,10*ROW('Water Data'!C198))="","",OFFSET('Water Data'!$C$29,0,10*ROW('Water Data'!C198)))</f>
        <v/>
      </c>
      <c r="BU204" s="36" t="str">
        <f ca="true">+IF(OFFSET('Water Data'!$C$30,0,10*ROW('Water Data'!C198))="","",OFFSET('Water Data'!$C$30,0,10*ROW('Water Data'!C198)))</f>
        <v/>
      </c>
      <c r="BV204" s="36" t="str">
        <f ca="true">+IF(OFFSET('Water Data'!$D$28,0,10*ROW('Water Data'!D198))="","",OFFSET('Water Data'!$D$28,0,10*ROW('Water Data'!D198)))</f>
        <v/>
      </c>
      <c r="BW204" s="36" t="str">
        <f ca="true">+IF(OFFSET('Water Data'!$D$29,0,10*ROW('Water Data'!D198))="","",OFFSET('Water Data'!$D$29,0,10*ROW('Water Data'!D198)))</f>
        <v/>
      </c>
      <c r="BX204" s="36" t="str">
        <f ca="true">+IF(OFFSET('Water Data'!$D$30,0,10*ROW('Water Data'!D198))="","",OFFSET('Water Data'!$D$30,0,10*ROW('Water Data'!D198)))</f>
        <v/>
      </c>
      <c r="BY204" s="36" t="str">
        <f ca="true">+IF(OFFSET('Water Data'!$E$28,0,10*ROW('Water Data'!E198))="","",OFFSET('Water Data'!$E$28,0,10*ROW('Water Data'!E198)))</f>
        <v/>
      </c>
      <c r="BZ204" s="36" t="str">
        <f ca="true">+IF(OFFSET('Water Data'!$E$29,0,10*ROW('Water Data'!E198))="","",OFFSET('Water Data'!$E$29,0,10*ROW('Water Data'!E198)))</f>
        <v/>
      </c>
      <c r="CA204" s="36" t="str">
        <f ca="true">+IF(OFFSET('Water Data'!$E$30,0,10*ROW('Water Data'!E198))="","",OFFSET('Water Data'!$E$30,0,10*ROW('Water Data'!E198)))</f>
        <v/>
      </c>
      <c r="CB204" s="36" t="str">
        <f ca="true">+IF(OFFSET('Water Data'!$F$28,0,10*ROW('Water Data'!F198))="","",OFFSET('Water Data'!$F$28,0,10*ROW('Water Data'!F198)))</f>
        <v/>
      </c>
      <c r="CC204" s="36" t="str">
        <f ca="true">+IF(OFFSET('Water Data'!$F$29,0,10*ROW('Water Data'!F198))="","",OFFSET('Water Data'!$F$29,0,10*ROW('Water Data'!F198)))</f>
        <v/>
      </c>
      <c r="CD204" s="36" t="str">
        <f ca="true">+IF(OFFSET('Water Data'!$F$30,0,10*ROW('Water Data'!F198))="","",OFFSET('Water Data'!$F$30,0,10*ROW('Water Data'!F198)))</f>
        <v/>
      </c>
      <c r="CE204" s="36" t="str">
        <f ca="true">+IF(OFFSET('Water Data'!$G$28,0,10*ROW('Water Data'!G198))="","",OFFSET('Water Data'!$G$28,0,10*ROW('Water Data'!G198)))</f>
        <v/>
      </c>
      <c r="CF204" s="36" t="str">
        <f ca="true">+IF(OFFSET('Water Data'!$G$29,0,10*ROW('Water Data'!G198))="","",OFFSET('Water Data'!$G$29,0,10*ROW('Water Data'!G198)))</f>
        <v/>
      </c>
      <c r="CG204" s="36" t="str">
        <f ca="true">+IF(OFFSET('Water Data'!$G$30,0,10*ROW('Water Data'!G198))="","",OFFSET('Water Data'!$G$30,0,10*ROW('Water Data'!G198)))</f>
        <v/>
      </c>
      <c r="CH204" s="36" t="str">
        <f ca="true">+IF(OFFSET('Water Data'!$H$28,0,10*ROW('Water Data'!H198))="","",OFFSET('Water Data'!$H$28,0,10*ROW('Water Data'!H198)))</f>
        <v/>
      </c>
      <c r="CI204" s="36" t="str">
        <f ca="true">+IF(OFFSET('Water Data'!$H$29,0,10*ROW('Water Data'!H198))="","",OFFSET('Water Data'!$H$29,0,10*ROW('Water Data'!H198)))</f>
        <v/>
      </c>
      <c r="CJ204" s="36" t="str">
        <f ca="true">+IF(OFFSET('Water Data'!$H$30,0,10*ROW('Water Data'!H198))="","",OFFSET('Water Data'!$H$30,0,10*ROW('Water Data'!H198)))</f>
        <v/>
      </c>
      <c r="CK204" s="36" t="str">
        <f ca="true">+IF(OFFSET('Sanitation Data'!$C$29,0,10*ROW('Sanitation Data'!C198))="","",OFFSET('Sanitation Data'!$C$29,0,10*ROW('Sanitation Data'!C198)))</f>
        <v/>
      </c>
      <c r="CL204" s="36" t="str">
        <f ca="true">+IF(OFFSET('Sanitation Data'!$C$30,0,10*ROW('Sanitation Data'!C198))="","",OFFSET('Sanitation Data'!$C$30,0,10*ROW('Sanitation Data'!C198)))</f>
        <v/>
      </c>
      <c r="CM204" s="36" t="str">
        <f ca="true">+IF(OFFSET('Sanitation Data'!$C$31,0,10*ROW('Sanitation Data'!C198))="","",OFFSET('Sanitation Data'!$C$31,0,10*ROW('Sanitation Data'!C198)))</f>
        <v/>
      </c>
      <c r="CN204" s="36" t="str">
        <f ca="true">+IF(OFFSET('Sanitation Data'!$C$32,0,10*ROW('Sanitation Data'!C198))="","",OFFSET('Sanitation Data'!$C$32,0,10*ROW('Sanitation Data'!C198)))</f>
        <v/>
      </c>
      <c r="CO204" s="36" t="str">
        <f ca="true">+IF(OFFSET('Sanitation Data'!$C$33,0,10*ROW('Sanitation Data'!C198))="","",OFFSET('Sanitation Data'!$C$33,0,10*ROW('Sanitation Data'!C198)))</f>
        <v/>
      </c>
      <c r="CP204" s="36" t="str">
        <f ca="true">+IF(OFFSET('Sanitation Data'!$D$29,0,10*ROW('Sanitation Data'!D198))="","",OFFSET('Sanitation Data'!$D$29,0,10*ROW('Sanitation Data'!D198)))</f>
        <v/>
      </c>
      <c r="CQ204" s="36" t="str">
        <f ca="true">+IF(OFFSET('Sanitation Data'!$D$30,0,10*ROW('Sanitation Data'!D198))="","",OFFSET('Sanitation Data'!$D$30,0,10*ROW('Sanitation Data'!D198)))</f>
        <v/>
      </c>
      <c r="CR204" s="36" t="str">
        <f ca="true">+IF(OFFSET('Sanitation Data'!$D$31,0,10*ROW('Sanitation Data'!D198))="","",OFFSET('Sanitation Data'!$D$31,0,10*ROW('Sanitation Data'!D198)))</f>
        <v/>
      </c>
      <c r="CS204" s="36" t="str">
        <f ca="true">+IF(OFFSET('Sanitation Data'!$D$32,0,10*ROW('Sanitation Data'!D198))="","",OFFSET('Sanitation Data'!$D$32,0,10*ROW('Sanitation Data'!D198)))</f>
        <v/>
      </c>
      <c r="CT204" s="36" t="str">
        <f ca="true">+IF(OFFSET('Sanitation Data'!$D$33,0,10*ROW('Sanitation Data'!D198))="","",OFFSET('Sanitation Data'!$D$33,0,10*ROW('Sanitation Data'!D198)))</f>
        <v/>
      </c>
      <c r="CU204" s="36" t="str">
        <f ca="true">+IF(OFFSET('Sanitation Data'!$E$29,0,10*ROW('Sanitation Data'!E198))="","",OFFSET('Sanitation Data'!$E$29,0,10*ROW('Sanitation Data'!E198)))</f>
        <v/>
      </c>
      <c r="CV204" s="36" t="str">
        <f ca="true">+IF(OFFSET('Sanitation Data'!$E$30,0,10*ROW('Sanitation Data'!E198))="","",OFFSET('Sanitation Data'!$E$30,0,10*ROW('Sanitation Data'!E198)))</f>
        <v/>
      </c>
      <c r="CW204" s="36" t="str">
        <f ca="true">+IF(OFFSET('Sanitation Data'!$E$31,0,10*ROW('Sanitation Data'!E198))="","",OFFSET('Sanitation Data'!$E$31,0,10*ROW('Sanitation Data'!E198)))</f>
        <v/>
      </c>
      <c r="CX204" s="36" t="str">
        <f ca="true">+IF(OFFSET('Sanitation Data'!$E$32,0,10*ROW('Sanitation Data'!E198))="","",OFFSET('Sanitation Data'!$E$32,0,10*ROW('Sanitation Data'!E198)))</f>
        <v/>
      </c>
      <c r="CY204" s="36" t="str">
        <f ca="true">+IF(OFFSET('Sanitation Data'!$E$33,0,10*ROW('Sanitation Data'!E198))="","",OFFSET('Sanitation Data'!$E$33,0,10*ROW('Sanitation Data'!E198)))</f>
        <v/>
      </c>
      <c r="CZ204" s="36" t="str">
        <f ca="true">+IF(OFFSET('Sanitation Data'!$F$29,0,10*ROW('Sanitation Data'!F198))="","",OFFSET('Sanitation Data'!$F$29,0,10*ROW('Sanitation Data'!F198)))</f>
        <v/>
      </c>
      <c r="DA204" s="36" t="str">
        <f ca="true">+IF(OFFSET('Sanitation Data'!$F$30,0,10*ROW('Sanitation Data'!F198))="","",OFFSET('Sanitation Data'!$F$30,0,10*ROW('Sanitation Data'!F198)))</f>
        <v/>
      </c>
      <c r="DB204" s="36" t="str">
        <f ca="true">+IF(OFFSET('Sanitation Data'!$F$31,0,10*ROW('Sanitation Data'!F198))="","",OFFSET('Sanitation Data'!$F$31,0,10*ROW('Sanitation Data'!F198)))</f>
        <v/>
      </c>
      <c r="DC204" s="36" t="str">
        <f ca="true">+IF(OFFSET('Sanitation Data'!$F$32,0,10*ROW('Sanitation Data'!F198))="","",OFFSET('Sanitation Data'!$F$32,0,10*ROW('Sanitation Data'!F198)))</f>
        <v/>
      </c>
      <c r="DD204" s="36" t="str">
        <f ca="true">+IF(OFFSET('Sanitation Data'!$F$33,0,10*ROW('Sanitation Data'!F198))="","",OFFSET('Sanitation Data'!$F$33,0,10*ROW('Sanitation Data'!F198)))</f>
        <v/>
      </c>
      <c r="DE204" s="36" t="str">
        <f ca="true">+IF(OFFSET('Sanitation Data'!$G$29,0,10*ROW('Sanitation Data'!G198))="","",OFFSET('Sanitation Data'!$G$29,0,10*ROW('Sanitation Data'!G198)))</f>
        <v/>
      </c>
      <c r="DF204" s="36" t="str">
        <f ca="true">+IF(OFFSET('Sanitation Data'!$G$30,0,10*ROW('Sanitation Data'!G198))="","",OFFSET('Sanitation Data'!$G$30,0,10*ROW('Sanitation Data'!G198)))</f>
        <v/>
      </c>
      <c r="DG204" s="36" t="str">
        <f ca="true">+IF(OFFSET('Sanitation Data'!$G$31,0,10*ROW('Sanitation Data'!G198))="","",OFFSET('Sanitation Data'!$G$31,0,10*ROW('Sanitation Data'!G198)))</f>
        <v/>
      </c>
      <c r="DH204" s="36" t="str">
        <f ca="true">+IF(OFFSET('Sanitation Data'!$G$32,0,10*ROW('Sanitation Data'!G198))="","",OFFSET('Sanitation Data'!$G$32,0,10*ROW('Sanitation Data'!G198)))</f>
        <v/>
      </c>
      <c r="DI204" s="36" t="str">
        <f ca="true">+IF(OFFSET('Sanitation Data'!$G$33,0,10*ROW('Sanitation Data'!G198))="","",OFFSET('Sanitation Data'!$G$33,0,10*ROW('Sanitation Data'!G198)))</f>
        <v/>
      </c>
      <c r="DJ204" s="36" t="str">
        <f ca="true">+IF(OFFSET('Sanitation Data'!$H$29,0,10*ROW('Sanitation Data'!H198))="","",OFFSET('Sanitation Data'!$H$29,0,10*ROW('Sanitation Data'!H198)))</f>
        <v/>
      </c>
      <c r="DK204" s="36" t="str">
        <f ca="true">+IF(OFFSET('Sanitation Data'!$H$30,0,10*ROW('Sanitation Data'!H198))="","",OFFSET('Sanitation Data'!$H$30,0,10*ROW('Sanitation Data'!H198)))</f>
        <v/>
      </c>
      <c r="DL204" s="36" t="str">
        <f ca="true">+IF(OFFSET('Sanitation Data'!$H$31,0,10*ROW('Sanitation Data'!H198))="","",OFFSET('Sanitation Data'!$H$31,0,10*ROW('Sanitation Data'!H198)))</f>
        <v/>
      </c>
      <c r="DM204" s="36" t="str">
        <f ca="true">+IF(OFFSET('Sanitation Data'!$H$32,0,10*ROW('Sanitation Data'!H198))="","",OFFSET('Sanitation Data'!$H$32,0,10*ROW('Sanitation Data'!H198)))</f>
        <v/>
      </c>
      <c r="DN204" s="36" t="str">
        <f ca="true">+IF(OFFSET('Sanitation Data'!$H$33,0,10*ROW('Sanitation Data'!H198))="","",OFFSET('Sanitation Data'!$H$33,0,10*ROW('Sanitation Data'!H198)))</f>
        <v/>
      </c>
      <c r="DO204" s="36" t="str">
        <f ca="true">+IF(OFFSET('Hygiene Data'!$C$12,0,10*ROW('Hygiene Data'!C198))="","",OFFSET('Hygiene Data'!$C$12,0,10*ROW('Hygiene Data'!C198)))</f>
        <v/>
      </c>
      <c r="DP204" s="36" t="str">
        <f ca="true">+IF(OFFSET('Hygiene Data'!$C$13,0,10*ROW('Hygiene Data'!C198))="","",OFFSET('Hygiene Data'!$C$13,0,10*ROW('Hygiene Data'!C198)))</f>
        <v/>
      </c>
      <c r="DQ204" s="36" t="str">
        <f ca="true">+IF(OFFSET('Hygiene Data'!$C$14,0,10*ROW('Hygiene Data'!C198))="","",OFFSET('Hygiene Data'!$C$14,0,10*ROW('Hygiene Data'!C198)))</f>
        <v/>
      </c>
      <c r="DR204" s="36" t="str">
        <f ca="true">+IF(OFFSET('Hygiene Data'!$D$12,0,10*ROW('Hygiene Data'!D198))="","",OFFSET('Hygiene Data'!$D$12,0,10*ROW('Hygiene Data'!D198)))</f>
        <v/>
      </c>
      <c r="DS204" s="36" t="str">
        <f ca="true">+IF(OFFSET('Hygiene Data'!$D$13,0,10*ROW('Hygiene Data'!D198))="","",OFFSET('Hygiene Data'!$D$13,0,10*ROW('Hygiene Data'!D198)))</f>
        <v/>
      </c>
      <c r="DT204" s="36" t="str">
        <f ca="true">+IF(OFFSET('Hygiene Data'!$D$14,0,10*ROW('Hygiene Data'!D198))="","",OFFSET('Hygiene Data'!$D$14,0,10*ROW('Hygiene Data'!D198)))</f>
        <v/>
      </c>
      <c r="DU204" s="36" t="str">
        <f ca="true">+IF(OFFSET('Hygiene Data'!$E$12,0,10*ROW('Hygiene Data'!E198))="","",OFFSET('Hygiene Data'!$E$12,0,10*ROW('Hygiene Data'!E198)))</f>
        <v/>
      </c>
      <c r="DV204" s="36" t="str">
        <f ca="true">+IF(OFFSET('Hygiene Data'!$E$13,0,10*ROW('Hygiene Data'!E198))="","",OFFSET('Hygiene Data'!$E$13,0,10*ROW('Hygiene Data'!E198)))</f>
        <v/>
      </c>
      <c r="DW204" s="36" t="str">
        <f ca="true">+IF(OFFSET('Hygiene Data'!$E$14,0,10*ROW('Hygiene Data'!E198))="","",OFFSET('Hygiene Data'!$E$14,0,10*ROW('Hygiene Data'!E198)))</f>
        <v/>
      </c>
      <c r="DX204" s="36" t="str">
        <f ca="true">+IF(OFFSET('Hygiene Data'!$F$12,0,10*ROW('Hygiene Data'!F198))="","",OFFSET('Hygiene Data'!$F$12,0,10*ROW('Hygiene Data'!F198)))</f>
        <v/>
      </c>
      <c r="DY204" s="36" t="str">
        <f ca="true">+IF(OFFSET('Hygiene Data'!$F$13,0,10*ROW('Hygiene Data'!F198))="","",OFFSET('Hygiene Data'!$F$13,0,10*ROW('Hygiene Data'!F198)))</f>
        <v/>
      </c>
      <c r="DZ204" s="36" t="str">
        <f ca="true">+IF(OFFSET('Hygiene Data'!$F$14,0,10*ROW('Hygiene Data'!F198))="","",OFFSET('Hygiene Data'!$F$14,0,10*ROW('Hygiene Data'!F198)))</f>
        <v/>
      </c>
      <c r="EA204" s="36" t="str">
        <f ca="true">+IF(OFFSET('Hygiene Data'!$G$12,0,10*ROW('Hygiene Data'!G198))="","",OFFSET('Hygiene Data'!$G$12,0,10*ROW('Hygiene Data'!G198)))</f>
        <v/>
      </c>
      <c r="EB204" s="36" t="str">
        <f ca="true">+IF(OFFSET('Hygiene Data'!$G$13,0,10*ROW('Hygiene Data'!G198))="","",OFFSET('Hygiene Data'!$G$13,0,10*ROW('Hygiene Data'!G198)))</f>
        <v/>
      </c>
      <c r="EC204" s="36" t="str">
        <f ca="true">+IF(OFFSET('Hygiene Data'!$G$14,0,10*ROW('Hygiene Data'!G198))="","",OFFSET('Hygiene Data'!$G$14,0,10*ROW('Hygiene Data'!G198)))</f>
        <v/>
      </c>
      <c r="ED204" s="36" t="str">
        <f ca="true">+IF(OFFSET('Hygiene Data'!$H$12,0,10*ROW('Hygiene Data'!H198))="","",OFFSET('Hygiene Data'!$H$12,0,10*ROW('Hygiene Data'!H198)))</f>
        <v/>
      </c>
      <c r="EE204" s="36" t="str">
        <f ca="true">+IF(OFFSET('Hygiene Data'!$H$13,0,10*ROW('Hygiene Data'!H198))="","",OFFSET('Hygiene Data'!$H$13,0,10*ROW('Hygiene Data'!H198)))</f>
        <v/>
      </c>
      <c r="EF204" s="36" t="str">
        <f ca="true">+IF(OFFSET('Hygiene Data'!$H$14,0,10*ROW('Hygiene Data'!H198))="","",OFFSET('Hygiene Data'!$H$14,0,10*ROW('Hygiene Data'!H198)))</f>
        <v/>
      </c>
    </row>
    <row r="205" x14ac:dyDescent="0.2">
      <c r="A205" s="59" t="str">
        <f ca="true">+IF(OFFSET('Water Data'!$B$1,0,10*ROW('Water Data'!B202))="","",OFFSET('Water Data'!$B$1,0,10*ROW('Water Data'!B202)))</f>
        <v/>
      </c>
      <c r="B205" s="59" t="str">
        <f ca="true">+IF(OFFSET('Water Data'!$A$3,0,10*ROW('Water Data'!A202))="","",OFFSET('Water Data'!$A$3,0,10*ROW('Water Data'!A202)))</f>
        <v/>
      </c>
      <c r="C205" s="59" t="str">
        <f ca="true">+IF(OFFSET('Water Data'!$C$3,0,10*ROW('Water Data'!C202))="","",OFFSET('Water Data'!$C$3,0,10*ROW('Water Data'!C202)))</f>
        <v/>
      </c>
      <c r="D205" s="250" t="e">
        <f ca="true">+IF(AND(ISNUMBER(OFFSET('Water Data'!$C$5,0,10*ROW('Water Data'!C199))),BS205="Yes"),100-OFFSET('Water Data'!$C$5,0,10*ROW('Water Data'!C199)),IF(AND(ISNUMBER(OFFSET('Water Data'!$C$5,0,10*ROW('Water Data'!C199))),BS205="No",ISNUMBER(OFFSET('Water Data'!$C$5,0,10*ROW('Water Data'!C199)))),CONCATENATE("[",ROUND(100-OFFSET('Water Data'!$C$5,0,10*ROW('Water Data'!C199)),0),"]"),IF(AND(ISNUMBER(OFFSET('Water Data'!$C$5,0,10*ROW('Water Data'!C199))),BS205="",ISNUMBER(OFFSET('Water Data'!$C$5,0,10*ROW('Water Data'!C199)))),100-OFFSET('Water Data'!$C$5,0,10*ROW('Water Data'!C199)),NA())))</f>
        <v>#N/A</v>
      </c>
      <c r="E205" s="250" t="e">
        <f ca="true">+IF(AND(ISNUMBER(OFFSET('Water Data'!$C$7,0,10*ROW('Water Data'!D199))),BT205="Yes"),OFFSET('Water Data'!$C$7,0,10*ROW('Water Data'!C199)),IF(AND(ISNUMBER(OFFSET('Water Data'!$C$7,0,10*ROW('Water Data'!C199))),BT205="No",ISNUMBER(OFFSET('Water Data'!$C$7,0,10*ROW('Water Data'!C199)))),CONCATENATE("[",ROUND(OFFSET('Water Data'!$C$7,0,10*ROW('Water Data'!C199)),0),"]"),IF(AND(ISNUMBER(OFFSET('Water Data'!$C$7,0,10*ROW('Water Data'!C199))),BT205="",ISNUMBER(OFFSET('Water Data'!$C$7,0,10*ROW('Water Data'!C199)))),OFFSET('Water Data'!$C$7,0,10*ROW('Water Data'!C199)),NA())))</f>
        <v>#N/A</v>
      </c>
      <c r="F205" s="250" t="e">
        <f ca="true">+IF(AND(ISNUMBER(OFFSET('Water Data'!$C$10,0,10*ROW('Water Data'!C199))),BU205="Yes"),OFFSET('Water Data'!$C$10,0,10*ROW('Water Data'!C199)),IF(AND(ISNUMBER(OFFSET('Water Data'!$C$10,0,10*ROW('Water Data'!C199))),BU205="No",ISNUMBER(OFFSET('Water Data'!$C$10,0,10*ROW('Water Data'!C199)))),CONCATENATE("[",ROUND(OFFSET('Water Data'!$C$10,0,10*ROW('Water Data'!C199)),0),"]"),IF(AND(ISNUMBER(OFFSET('Water Data'!$C$10,0,10*ROW('Water Data'!C199))),BU205="",ISNUMBER(OFFSET('Water Data'!$C$10,0,10*ROW('Water Data'!C199)))),OFFSET('Water Data'!$C$10,0,10*ROW('Water Data'!C199)),NA())))</f>
        <v>#N/A</v>
      </c>
      <c r="G205" s="250" t="e">
        <f ca="true">+IF(AND(ISNUMBER(OFFSET('Water Data'!$D$5,0,10*ROW('Water Data'!D199))),BV205="Yes"),100-OFFSET('Water Data'!$D$5,0,10*ROW('Water Data'!D199)),IF(AND(ISNUMBER(OFFSET('Water Data'!$D$5,0,10*ROW('Water Data'!D199))),BV205="No",ISNUMBER(OFFSET('Water Data'!$D$5,0,10*ROW('Water Data'!D199)))),CONCATENATE("[",ROUND(100-OFFSET('Water Data'!$D$5,0,10*ROW('Water Data'!D199)),0),"]"),IF(AND(ISNUMBER(OFFSET('Water Data'!$D$5,0,10*ROW('Water Data'!D199))),BV205="",ISNUMBER(OFFSET('Water Data'!$D$5,0,10*ROW('Water Data'!D199)))),100-OFFSET('Water Data'!$D$5,0,10*ROW('Water Data'!D199)),NA())))</f>
        <v>#N/A</v>
      </c>
      <c r="H205" s="250" t="e">
        <f ca="true">+IF(AND(ISNUMBER(OFFSET('Water Data'!$D$7,0,10*ROW('Water Data'!D199))),BW205="Yes"),OFFSET('Water Data'!$D$7,0,10*ROW('Water Data'!D199)),IF(AND(ISNUMBER(OFFSET('Water Data'!$D$7,0,10*ROW('Water Data'!D199))),BW205="No",ISNUMBER(OFFSET('Water Data'!$D$7,0,10*ROW('Water Data'!D199)))),CONCATENATE("[",ROUND(OFFSET('Water Data'!$C$7,0,10*ROW('Water Data'!D199)),0),"]"),IF(AND(ISNUMBER(OFFSET('Water Data'!$D$7,0,10*ROW('Water Data'!D199))),BW205="",ISNUMBER(OFFSET('Water Data'!$D$7,0,10*ROW('Water Data'!D199)))),OFFSET('Water Data'!$D$7,0,10*ROW('Water Data'!D199)),NA())))</f>
        <v>#N/A</v>
      </c>
      <c r="I205" s="250" t="e">
        <f ca="true">+IF(AND(ISNUMBER(OFFSET('Water Data'!$D$10,0,10*ROW('Water Data'!D199))),BX205="Yes"),OFFSET('Water Data'!$D$10,0,10*ROW('Water Data'!D199)),IF(AND(ISNUMBER(OFFSET('Water Data'!$D$10,0,10*ROW('Water Data'!D199))),BX205="No",ISNUMBER(OFFSET('Water Data'!$D$10,0,10*ROW('Water Data'!D199)))),CONCATENATE("[",ROUND(OFFSET('Water Data'!$D$10,0,10*ROW('Water Data'!D199)),0),"]"),IF(AND(ISNUMBER(OFFSET('Water Data'!$D$10,0,10*ROW('Water Data'!D199))),BX205="",ISNUMBER(OFFSET('Water Data'!$D$10,0,10*ROW('Water Data'!D199)))),OFFSET('Water Data'!$D$10,0,10*ROW('Water Data'!D199)),NA())))</f>
        <v>#N/A</v>
      </c>
      <c r="J205" s="250" t="e">
        <f ca="true">+IF(AND(ISNUMBER(OFFSET('Water Data'!$E$5,0,10*ROW('Water Data'!E199))),BY205="Yes"),100-OFFSET('Water Data'!$E$5,0,10*ROW('Water Data'!E199)),IF(AND(ISNUMBER(OFFSET('Water Data'!$E$5,0,10*ROW('Water Data'!E199))),BY205="No",ISNUMBER(OFFSET('Water Data'!$E$5,0,10*ROW('Water Data'!E199)))),CONCATENATE("[",ROUND(100-OFFSET('Water Data'!$E$5,0,10*ROW('Water Data'!E199)),0),"]"),IF(AND(ISNUMBER(OFFSET('Water Data'!$E$5,0,10*ROW('Water Data'!E199))),BY205="",ISNUMBER(OFFSET('Water Data'!$E$5,0,10*ROW('Water Data'!E199)))),100-OFFSET('Water Data'!$E$5,0,10*ROW('Water Data'!E199)),NA())))</f>
        <v>#N/A</v>
      </c>
      <c r="K205" s="250" t="e">
        <f ca="true">+IF(AND(ISNUMBER(OFFSET('Water Data'!$E$7,0,10*ROW('Water Data'!E199))),BZ205="Yes"),OFFSET('Water Data'!$E$7,0,10*ROW('Water Data'!E199)),IF(AND(ISNUMBER(OFFSET('Water Data'!$E$7,0,10*ROW('Water Data'!E199))),BZ205="No",ISNUMBER(OFFSET('Water Data'!$E$7,0,10*ROW('Water Data'!E199)))),CONCATENATE("[",ROUND(OFFSET('Water Data'!$E$7,0,10*ROW('Water Data'!E199)),0),"]"),IF(AND(ISNUMBER(OFFSET('Water Data'!$E$7,0,10*ROW('Water Data'!E199))),BZ205="",ISNUMBER(OFFSET('Water Data'!$E$7,0,10*ROW('Water Data'!E199)))),OFFSET('Water Data'!$E$7,0,10*ROW('Water Data'!E199)),NA())))</f>
        <v>#N/A</v>
      </c>
      <c r="L205" s="250" t="e">
        <f ca="true">+IF(AND(ISNUMBER(OFFSET('Water Data'!$E$10,0,10*ROW('Water Data'!E199))),CA205="Yes"),OFFSET('Water Data'!$E$10,0,10*ROW('Water Data'!E199)),IF(AND(ISNUMBER(OFFSET('Water Data'!$E$10,0,10*ROW('Water Data'!E199))),CA205="No",ISNUMBER(OFFSET('Water Data'!$E$10,0,10*ROW('Water Data'!E199)))),CONCATENATE("[",ROUND(OFFSET('Water Data'!$E$10,0,10*ROW('Water Data'!E199)),0),"]"),IF(AND(ISNUMBER(OFFSET('Water Data'!$E$10,0,10*ROW('Water Data'!E199))),CA205="",ISNUMBER(OFFSET('Water Data'!$E$10,0,10*ROW('Water Data'!E199)))),OFFSET('Water Data'!$E$10,0,10*ROW('Water Data'!E199)),NA())))</f>
        <v>#N/A</v>
      </c>
      <c r="M205" s="250" t="e">
        <f ca="true">+IF(AND(ISNUMBER(OFFSET('Water Data'!$F$5,0,10*ROW('Water Data'!F199))),CB205="Yes"),100-OFFSET('Water Data'!$F$5,0,10*ROW('Water Data'!F199)),IF(AND(ISNUMBER(OFFSET('Water Data'!$F$5,0,10*ROW('Water Data'!F199))),CB205="No",ISNUMBER(OFFSET('Water Data'!$F$5,0,10*ROW('Water Data'!F199)))),CONCATENATE("[",ROUND(100-OFFSET('Water Data'!$F$5,0,10*ROW('Water Data'!F199)),0),"]"),IF(AND(ISNUMBER(OFFSET('Water Data'!$F$5,0,10*ROW('Water Data'!F199))),CB205="",ISNUMBER(OFFSET('Water Data'!$F$5,0,10*ROW('Water Data'!F199)))),100-OFFSET('Water Data'!$F$5,0,10*ROW('Water Data'!F199)),NA())))</f>
        <v>#N/A</v>
      </c>
      <c r="N205" s="250" t="e">
        <f ca="true">+IF(AND(ISNUMBER(OFFSET('Water Data'!$F$7,0,10*ROW('Water Data'!F199))),CC205="Yes"),OFFSET('Water Data'!$F$7,0,10*ROW('Water Data'!F199)),IF(AND(ISNUMBER(OFFSET('Water Data'!$F$7,0,10*ROW('Water Data'!F199))),CC205="No",ISNUMBER(OFFSET('Water Data'!$F$7,0,10*ROW('Water Data'!F199)))),CONCATENATE("[",ROUND(OFFSET('Water Data'!$F$7,0,10*ROW('Water Data'!F199)),0),"]"),IF(AND(ISNUMBER(OFFSET('Water Data'!$F$7,0,10*ROW('Water Data'!F199))),CC205="",ISNUMBER(OFFSET('Water Data'!$F$7,0,10*ROW('Water Data'!F199)))),OFFSET('Water Data'!$F$7,0,10*ROW('Water Data'!F199)),NA())))</f>
        <v>#N/A</v>
      </c>
      <c r="O205" s="250" t="e">
        <f ca="true">+IF(AND(ISNUMBER(OFFSET('Water Data'!$F$10,0,10*ROW('Water Data'!F199))),CD205="Yes"),OFFSET('Water Data'!$F$10,0,10*ROW('Water Data'!F199)),IF(AND(ISNUMBER(OFFSET('Water Data'!$F$10,0,10*ROW('Water Data'!F199))),CD205="No",ISNUMBER(OFFSET('Water Data'!$F$10,0,10*ROW('Water Data'!F199)))),CONCATENATE("[",ROUND(OFFSET('Water Data'!$F$10,0,10*ROW('Water Data'!F199)),0),"]"),IF(AND(ISNUMBER(OFFSET('Water Data'!$F$10,0,10*ROW('Water Data'!F199))),CD205="",ISNUMBER(OFFSET('Water Data'!$F$10,0,10*ROW('Water Data'!F199)))),OFFSET('Water Data'!$F$10,0,10*ROW('Water Data'!F199)),NA())))</f>
        <v>#N/A</v>
      </c>
      <c r="P205" s="250" t="e">
        <f ca="true">+IF(AND(ISNUMBER(OFFSET('Water Data'!$G$5,0,10*ROW('Water Data'!G199))),CE205="Yes"),100-OFFSET('Water Data'!$G$5,0,10*ROW('Water Data'!G199)),IF(AND(ISNUMBER(OFFSET('Water Data'!$G$5,0,10*ROW('Water Data'!G199))),CE205="No",ISNUMBER(OFFSET('Water Data'!$G$5,0,10*ROW('Water Data'!G199)))),CONCATENATE("[",ROUND(100-OFFSET('Water Data'!$G$5,0,10*ROW('Water Data'!G199)),0),"]"),IF(AND(ISNUMBER(OFFSET('Water Data'!$G$5,0,10*ROW('Water Data'!G199))),CE205="",ISNUMBER(OFFSET('Water Data'!$G$5,0,10*ROW('Water Data'!G199)))),100-OFFSET('Water Data'!$G$5,0,10*ROW('Water Data'!G199)),NA())))</f>
        <v>#N/A</v>
      </c>
      <c r="Q205" s="250" t="e">
        <f ca="true">+IF(AND(ISNUMBER(OFFSET('Water Data'!$G$7,0,10*ROW('Water Data'!G199))),CF205="Yes"),OFFSET('Water Data'!$G$7,0,10*ROW('Water Data'!G199)),IF(AND(ISNUMBER(OFFSET('Water Data'!$G$7,0,10*ROW('Water Data'!G199))),CF205="No",ISNUMBER(OFFSET('Water Data'!$G$7,0,10*ROW('Water Data'!G199)))),CONCATENATE("[",ROUND(OFFSET('Water Data'!$G$7,0,10*ROW('Water Data'!G199)),0),"]"),IF(AND(ISNUMBER(OFFSET('Water Data'!$G$7,0,10*ROW('Water Data'!G199))),CF205="",ISNUMBER(OFFSET('Water Data'!$G$7,0,10*ROW('Water Data'!G199)))),OFFSET('Water Data'!$G$7,0,10*ROW('Water Data'!G199)),NA())))</f>
        <v>#N/A</v>
      </c>
      <c r="R205" s="250" t="e">
        <f ca="true">+IF(AND(ISNUMBER(OFFSET('Water Data'!$G$10,0,10*ROW('Water Data'!G199))),CG205="Yes"),OFFSET('Water Data'!$G$10,0,10*ROW('Water Data'!G199)),IF(AND(ISNUMBER(OFFSET('Water Data'!$G$10,0,10*ROW('Water Data'!G199))),CG205="No",ISNUMBER(OFFSET('Water Data'!$G$10,0,10*ROW('Water Data'!G199)))),CONCATENATE("[",ROUND(OFFSET('Water Data'!$G$10,0,10*ROW('Water Data'!G199)),0),"]"),IF(AND(ISNUMBER(OFFSET('Water Data'!$G$10,0,10*ROW('Water Data'!G199))),CG205="",ISNUMBER(OFFSET('Water Data'!$G$10,0,10*ROW('Water Data'!G199)))),OFFSET('Water Data'!$G$10,0,10*ROW('Water Data'!G199)),NA())))</f>
        <v>#N/A</v>
      </c>
      <c r="S205" s="250" t="e">
        <f ca="true">+IF(AND(ISNUMBER(OFFSET('Water Data'!$H$5,0,10*ROW('Water Data'!H199))),CH205="Yes"),100-OFFSET('Water Data'!$H$5,0,10*ROW('Water Data'!H199)),IF(AND(ISNUMBER(OFFSET('Water Data'!$H$5,0,10*ROW('Water Data'!H199))),CH205="No",ISNUMBER(OFFSET('Water Data'!$H$5,0,10*ROW('Water Data'!H199)))),CONCATENATE("[",ROUND(100-OFFSET('Water Data'!$H$5,0,10*ROW('Water Data'!H199)),0),"]"),IF(AND(ISNUMBER(OFFSET('Water Data'!$H$5,0,10*ROW('Water Data'!H199))),CH205="",ISNUMBER(OFFSET('Water Data'!$H$5,0,10*ROW('Water Data'!H199)))),100-OFFSET('Water Data'!$H$5,0,10*ROW('Water Data'!H199)),NA())))</f>
        <v>#N/A</v>
      </c>
      <c r="T205" s="250" t="e">
        <f ca="true">+IF(AND(ISNUMBER(OFFSET('Water Data'!$H$7,0,10*ROW('Water Data'!H199))),CI205="Yes"),OFFSET('Water Data'!$H$7,0,10*ROW('Water Data'!H199)),IF(AND(ISNUMBER(OFFSET('Water Data'!$H$7,0,10*ROW('Water Data'!H199))),CI205="No",ISNUMBER(OFFSET('Water Data'!$H$7,0,10*ROW('Water Data'!H199)))),CONCATENATE("[",ROUND(OFFSET('Water Data'!$H$7,0,10*ROW('Water Data'!H199)),0),"]"),IF(AND(ISNUMBER(OFFSET('Water Data'!$H$7,0,10*ROW('Water Data'!H199))),CI205="",ISNUMBER(OFFSET('Water Data'!$H$7,0,10*ROW('Water Data'!H199)))),OFFSET('Water Data'!$H$7,0,10*ROW('Water Data'!H199)),NA())))</f>
        <v>#N/A</v>
      </c>
      <c r="U205" s="250" t="e">
        <f ca="true">+IF(AND(ISNUMBER(OFFSET('Water Data'!$H$10,0,10*ROW('Water Data'!H199))),CJ205="Yes"),OFFSET('Water Data'!$H$10,0,10*ROW('Water Data'!H199)),IF(AND(ISNUMBER(OFFSET('Water Data'!$H$10,0,10*ROW('Water Data'!H199))),CJ205="No",ISNUMBER(OFFSET('Water Data'!$H$10,0,10*ROW('Water Data'!H199)))),CONCATENATE("[",ROUND(OFFSET('Water Data'!$H$10,0,10*ROW('Water Data'!H199)),0),"]"),IF(AND(ISNUMBER(OFFSET('Water Data'!$H$10,0,10*ROW('Water Data'!H199))),CJ205="",ISNUMBER(OFFSET('Water Data'!$H$10,0,10*ROW('Water Data'!H199)))),OFFSET('Water Data'!$H$10,0,10*ROW('Water Data'!H199)),NA())))</f>
        <v>#N/A</v>
      </c>
      <c r="V205" s="251" t="e">
        <f ca="true">+IF(AND(ISNUMBER(OFFSET('Sanitation Data'!$C$5,0,10*ROW('Sanitation Data'!C199))),CK205="Yes"),100-OFFSET('Sanitation Data'!$C$5,0,10*ROW('Sanitation Data'!C199)),IF(AND(ISNUMBER(OFFSET('Sanitation Data'!$C$5,0,10*ROW('Sanitation Data'!C199))),CK205="No",ISNUMBER(OFFSET('Sanitation Data'!$C$5,0,10*ROW('Sanitation Data'!C199)))),CONCATENATE("[",ROUND(100-OFFSET('Sanitation Data'!$C$5,0,10*ROW('Sanitation Data'!C199)),0),"]"),IF(AND(ISNUMBER(OFFSET('Sanitation Data'!$C$5,0,10*ROW('Sanitation Data'!C199))),CK205="",ISNUMBER(OFFSET('Sanitation Data'!$C$5,0,10*ROW('Sanitation Data'!C199)))),100-OFFSET('Sanitation Data'!$C$5,0,10*ROW('Sanitation Data'!C199)),NA())))</f>
        <v>#N/A</v>
      </c>
      <c r="W205" s="251" t="e">
        <f ca="true">+IF(AND(ISNUMBER(OFFSET('Sanitation Data'!$C$7,0,10*ROW('Sanitation Data'!C199))),CL205="Yes"),OFFSET('Sanitation Data'!$C$7,0,10*ROW('Sanitation Data'!C199)),IF(AND(ISNUMBER(OFFSET('Sanitation Data'!$C$7,0,10*ROW('Sanitation Data'!C199))),CL205="No",ISNUMBER(OFFSET('Sanitation Data'!$C$7,0,10*ROW('Sanitation Data'!C199)))),CONCATENATE("[",ROUND(OFFSET('Sanitation Data'!$C$7,0,10*ROW('Sanitation Data'!C199)),0),"]"),IF(AND(ISNUMBER(OFFSET('Sanitation Data'!$C$7,0,10*ROW('Sanitation Data'!C199))),CL205="",ISNUMBER(OFFSET('Sanitation Data'!$C$7,0,10*ROW('Sanitation Data'!C199)))),OFFSET('Sanitation Data'!$C$7,0,10*ROW('Sanitation Data'!C199)),NA())))</f>
        <v>#N/A</v>
      </c>
      <c r="X205" s="251" t="e">
        <f ca="true">+IF(AND(ISNUMBER(OFFSET('Sanitation Data'!$C$11,0,10*ROW('Sanitation Data'!C199))),CM205="Yes"),OFFSET('Sanitation Data'!$C$11,0,10*ROW('Sanitation Data'!C199)),IF(AND(ISNUMBER(OFFSET('Sanitation Data'!$C$11,0,10*ROW('Sanitation Data'!C199))),CM205="No",ISNUMBER(OFFSET('Sanitation Data'!$C$11,0,10*ROW('Sanitation Data'!C199)))),CONCATENATE("[",ROUND(OFFSET('Sanitation Data'!$C$11,0,10*ROW('Sanitation Data'!C199)),0),"]"),IF(AND(ISNUMBER(OFFSET('Sanitation Data'!$C$11,0,10*ROW('Sanitation Data'!C199))),CM205="",ISNUMBER(OFFSET('Sanitation Data'!$C$11,0,10*ROW('Sanitation Data'!C199)))),OFFSET('Sanitation Data'!$C$11,0,10*ROW('Sanitation Data'!C199)),NA())))</f>
        <v>#N/A</v>
      </c>
      <c r="Y205" s="251" t="e">
        <f ca="true">+IF(AND(ISNUMBER(OFFSET('Sanitation Data'!$C$12,0,10*ROW('Sanitation Data'!C199))),CN205="Yes"),OFFSET('Sanitation Data'!$C$12,0,10*ROW('Sanitation Data'!C199)),IF(AND(ISNUMBER(OFFSET('Sanitation Data'!$C$12,0,10*ROW('Sanitation Data'!C199))),CN205="No",ISNUMBER(OFFSET('Sanitation Data'!$C$12,0,10*ROW('Sanitation Data'!C199)))),CONCATENATE("[",ROUND(OFFSET('Sanitation Data'!$C$12,0,10*ROW('Sanitation Data'!C199)),0),"]"),IF(AND(ISNUMBER(OFFSET('Sanitation Data'!$C$12,0,10*ROW('Sanitation Data'!C199))),CN205="",ISNUMBER(OFFSET('Sanitation Data'!$C$12,0,10*ROW('Sanitation Data'!C199)))),OFFSET('Sanitation Data'!$C$12,0,10*ROW('Sanitation Data'!C199)),NA())))</f>
        <v>#N/A</v>
      </c>
      <c r="Z205" s="251" t="e">
        <f ca="true">+IF(AND(ISNUMBER(OFFSET('Sanitation Data'!$C$13,0,10*ROW('Sanitation Data'!C199))),CO205="Yes"),OFFSET('Sanitation Data'!$C$13,0,10*ROW('Sanitation Data'!C199)),IF(AND(ISNUMBER(OFFSET('Sanitation Data'!$C$13,0,10*ROW('Sanitation Data'!C199))),CO205="No",ISNUMBER(OFFSET('Sanitation Data'!$C$13,0,10*ROW('Sanitation Data'!C199)))),CONCATENATE("[",ROUND(OFFSET('Sanitation Data'!$C$13,0,10*ROW('Sanitation Data'!C199)),0),"]"),IF(AND(ISNUMBER(OFFSET('Sanitation Data'!$C$13,0,10*ROW('Sanitation Data'!C199))),CO205="",ISNUMBER(OFFSET('Sanitation Data'!$C$13,0,10*ROW('Sanitation Data'!C199)))),OFFSET('Sanitation Data'!$C$13,0,10*ROW('Sanitation Data'!C199)),NA())))</f>
        <v>#N/A</v>
      </c>
      <c r="AA205" s="251" t="e">
        <f ca="true">+IF(AND(ISNUMBER(OFFSET('Sanitation Data'!$D$5,0,10*ROW('Sanitation Data'!D199))),CP205="Yes"),100-OFFSET('Sanitation Data'!$D$5,0,10*ROW('Sanitation Data'!D199)),IF(AND(ISNUMBER(OFFSET('Sanitation Data'!$D$5,0,10*ROW('Sanitation Data'!D199))),CP205="No",ISNUMBER(OFFSET('Sanitation Data'!$D$5,0,10*ROW('Sanitation Data'!D199)))),CONCATENATE("[",ROUND(100-OFFSET('Sanitation Data'!$D$5,0,10*ROW('Sanitation Data'!D199)),0),"]"),IF(AND(ISNUMBER(OFFSET('Sanitation Data'!$D$5,0,10*ROW('Sanitation Data'!D199))),CP205="",ISNUMBER(OFFSET('Sanitation Data'!$D$5,0,10*ROW('Sanitation Data'!D199)))),100-OFFSET('Sanitation Data'!$D$5,0,10*ROW('Sanitation Data'!D199)),NA())))</f>
        <v>#N/A</v>
      </c>
      <c r="AB205" s="251" t="e">
        <f ca="true">+IF(AND(ISNUMBER(OFFSET('Sanitation Data'!$D$7,0,10*ROW('Sanitation Data'!D199))),CQ205="Yes"),OFFSET('Sanitation Data'!$D$7,0,10*ROW('Sanitation Data'!G199)),IF(AND(ISNUMBER(OFFSET('Sanitation Data'!$D$7,0,10*ROW('Sanitation Data'!D199))),CQ205="No",ISNUMBER(OFFSET('Sanitation Data'!$D$7,0,10*ROW('Sanitation Data'!D199)))),CONCATENATE("[",ROUND(OFFSET('Sanitation Data'!$D$7,0,10*ROW('Sanitation Data'!D199)),0),"]"),IF(AND(ISNUMBER(OFFSET('Sanitation Data'!$D$7,0,10*ROW('Sanitation Data'!D199))),CQ205="",ISNUMBER(OFFSET('Sanitation Data'!$D$7,0,10*ROW('Sanitation Data'!D199)))),OFFSET('Sanitation Data'!$D$7,0,10*ROW('Sanitation Data'!D199)),NA())))</f>
        <v>#N/A</v>
      </c>
      <c r="AC205" s="251" t="e">
        <f ca="true">+IF(AND(ISNUMBER(OFFSET('Sanitation Data'!$D$11,0,10*ROW('Sanitation Data'!D199))),CR205="Yes"),OFFSET('Sanitation Data'!$D$11,0,10*ROW('Sanitation Data'!D199)),IF(AND(ISNUMBER(OFFSET('Sanitation Data'!$D$11,0,10*ROW('Sanitation Data'!D199))),CR205="No",ISNUMBER(OFFSET('Sanitation Data'!$D$11,0,10*ROW('Sanitation Data'!D199)))),CONCATENATE("[",ROUND(OFFSET('Sanitation Data'!$D$11,0,10*ROW('Sanitation Data'!D199)),0),"]"),IF(AND(ISNUMBER(OFFSET('Sanitation Data'!$D$11,0,10*ROW('Sanitation Data'!D199))),CR205="",ISNUMBER(OFFSET('Sanitation Data'!$D$11,0,10*ROW('Sanitation Data'!D199)))),OFFSET('Sanitation Data'!$D$11,0,10*ROW('Sanitation Data'!D199)),NA())))</f>
        <v>#N/A</v>
      </c>
      <c r="AD205" s="251" t="e">
        <f ca="true">+IF(AND(ISNUMBER(OFFSET('Sanitation Data'!$D$12,0,10*ROW('Sanitation Data'!D199))),CS205="Yes"),OFFSET('Sanitation Data'!$D$12,0,10*ROW('Sanitation Data'!D199)),IF(AND(ISNUMBER(OFFSET('Sanitation Data'!$D$12,0,10*ROW('Sanitation Data'!D199))),CS205="No",ISNUMBER(OFFSET('Sanitation Data'!$D$12,0,10*ROW('Sanitation Data'!D199)))),CONCATENATE("[",ROUND(OFFSET('Sanitation Data'!$D$12,0,10*ROW('Sanitation Data'!D199)),0),"]"),IF(AND(ISNUMBER(OFFSET('Sanitation Data'!$D$12,0,10*ROW('Sanitation Data'!D199))),CS205="",ISNUMBER(OFFSET('Sanitation Data'!$D$12,0,10*ROW('Sanitation Data'!D199)))),OFFSET('Sanitation Data'!$D$12,0,10*ROW('Sanitation Data'!D199)),NA())))</f>
        <v>#N/A</v>
      </c>
      <c r="AE205" s="251" t="e">
        <f ca="true">+IF(AND(ISNUMBER(OFFSET('Sanitation Data'!$D$13,0,10*ROW('Sanitation Data'!D199))),CT205="Yes"),OFFSET('Sanitation Data'!$D$13,0,10*ROW('Sanitation Data'!D199)),IF(AND(ISNUMBER(OFFSET('Sanitation Data'!$D$13,0,10*ROW('Sanitation Data'!D199))),CT205="No",ISNUMBER(OFFSET('Sanitation Data'!$D$13,0,10*ROW('Sanitation Data'!D199)))),CONCATENATE("[",ROUND(OFFSET('Sanitation Data'!$D$13,0,10*ROW('Sanitation Data'!D199)),0),"]"),IF(AND(ISNUMBER(OFFSET('Sanitation Data'!$D$13,0,10*ROW('Sanitation Data'!D199))),CT205="",ISNUMBER(OFFSET('Sanitation Data'!$D$13,0,10*ROW('Sanitation Data'!D199)))),OFFSET('Sanitation Data'!$D$13,0,10*ROW('Sanitation Data'!D199)),NA())))</f>
        <v>#N/A</v>
      </c>
      <c r="AF205" s="251" t="e">
        <f ca="true">+IF(AND(ISNUMBER(OFFSET('Sanitation Data'!$E$5,0,10*ROW('Sanitation Data'!E199))),CU205="Yes"),100-OFFSET('Sanitation Data'!$E$5,0,10*ROW('Sanitation Data'!E199)),IF(AND(ISNUMBER(OFFSET('Sanitation Data'!$E$5,0,10*ROW('Sanitation Data'!E199))),CU205="No",ISNUMBER(OFFSET('Sanitation Data'!$E$5,0,10*ROW('Sanitation Data'!E199)))),CONCATENATE("[",ROUND(100-OFFSET('Sanitation Data'!$E$5,0,10*ROW('Sanitation Data'!E199)),0),"]"),IF(AND(ISNUMBER(OFFSET('Sanitation Data'!$E$5,0,10*ROW('Sanitation Data'!E199))),CU205="",ISNUMBER(OFFSET('Sanitation Data'!$E$5,0,10*ROW('Sanitation Data'!E199)))),100-OFFSET('Sanitation Data'!$E$5,0,10*ROW('Sanitation Data'!E199)),NA())))</f>
        <v>#N/A</v>
      </c>
      <c r="AG205" s="251" t="e">
        <f ca="true">+IF(AND(ISNUMBER(OFFSET('Sanitation Data'!$E$7,0,10*ROW('Sanitation Data'!E199))),CV205="Yes"),OFFSET('Sanitation Data'!$E$7,0,10*ROW('Sanitation Data'!E199)),IF(AND(ISNUMBER(OFFSET('Sanitation Data'!$E$7,0,10*ROW('Sanitation Data'!E199))),CV205="No",ISNUMBER(OFFSET('Sanitation Data'!$E$7,0,10*ROW('Sanitation Data'!E199)))),CONCATENATE("[",ROUND(OFFSET('Sanitation Data'!$E$7,0,10*ROW('Sanitation Data'!E199)),0),"]"),IF(AND(ISNUMBER(OFFSET('Sanitation Data'!$E$7,0,10*ROW('Sanitation Data'!E199))),CV205="",ISNUMBER(OFFSET('Sanitation Data'!$E$7,0,10*ROW('Sanitation Data'!E199)))),OFFSET('Sanitation Data'!$E$7,0,10*ROW('Sanitation Data'!E199)),NA())))</f>
        <v>#N/A</v>
      </c>
      <c r="AH205" s="251" t="e">
        <f ca="true">+IF(AND(ISNUMBER(OFFSET('Sanitation Data'!$E$11,0,10*ROW('Sanitation Data'!E199))),CW205="Yes"),OFFSET('Sanitation Data'!$E$11,0,10*ROW('Sanitation Data'!E199)),IF(AND(ISNUMBER(OFFSET('Sanitation Data'!$E$11,0,10*ROW('Sanitation Data'!E199))),CW205="No",ISNUMBER(OFFSET('Sanitation Data'!$E$11,0,10*ROW('Sanitation Data'!E199)))),CONCATENATE("[",ROUND(OFFSET('Sanitation Data'!$E$11,0,10*ROW('Sanitation Data'!E199)),0),"]"),IF(AND(ISNUMBER(OFFSET('Sanitation Data'!$E$11,0,10*ROW('Sanitation Data'!E199))),CW205="",ISNUMBER(OFFSET('Sanitation Data'!$E$11,0,10*ROW('Sanitation Data'!E199)))),OFFSET('Sanitation Data'!$E$11,0,10*ROW('Sanitation Data'!E199)),NA())))</f>
        <v>#N/A</v>
      </c>
      <c r="AI205" s="251" t="e">
        <f ca="true">+IF(AND(ISNUMBER(OFFSET('Sanitation Data'!$E$12,0,10*ROW('Sanitation Data'!E199))),CX205="Yes"),OFFSET('Sanitation Data'!$E$12,0,10*ROW('Sanitation Data'!E199)),IF(AND(ISNUMBER(OFFSET('Sanitation Data'!$E$12,0,10*ROW('Sanitation Data'!E199))),CX205="No",ISNUMBER(OFFSET('Sanitation Data'!$E$12,0,10*ROW('Sanitation Data'!E199)))),CONCATENATE("[",ROUND(OFFSET('Sanitation Data'!$E$12,0,10*ROW('Sanitation Data'!E199)),0),"]"),IF(AND(ISNUMBER(OFFSET('Sanitation Data'!$E$12,0,10*ROW('Sanitation Data'!E199))),CX205="",ISNUMBER(OFFSET('Sanitation Data'!$E$12,0,10*ROW('Sanitation Data'!E199)))),OFFSET('Sanitation Data'!$E$12,0,10*ROW('Sanitation Data'!E199)),NA())))</f>
        <v>#N/A</v>
      </c>
      <c r="AJ205" s="251" t="e">
        <f ca="true">+IF(AND(ISNUMBER(OFFSET('Sanitation Data'!$E$13,0,10*ROW('Sanitation Data'!E199))),CY205="Yes"),OFFSET('Sanitation Data'!$E$13,0,10*ROW('Sanitation Data'!E199)),IF(AND(ISNUMBER(OFFSET('Sanitation Data'!$E$13,0,10*ROW('Sanitation Data'!E199))),CY205="No",ISNUMBER(OFFSET('Sanitation Data'!$E$13,0,10*ROW('Sanitation Data'!E199)))),CONCATENATE("[",ROUND(OFFSET('Sanitation Data'!$E$13,0,10*ROW('Sanitation Data'!E199)),0),"]"),IF(AND(ISNUMBER(OFFSET('Sanitation Data'!$E$13,0,10*ROW('Sanitation Data'!E199))),CY205="",ISNUMBER(OFFSET('Sanitation Data'!$E$13,0,10*ROW('Sanitation Data'!E199)))),OFFSET('Sanitation Data'!$E$13,0,10*ROW('Sanitation Data'!E199)),NA())))</f>
        <v>#N/A</v>
      </c>
      <c r="AK205" s="251" t="e">
        <f ca="true">+IF(AND(ISNUMBER(OFFSET('Sanitation Data'!$F$5,0,10*ROW('Sanitation Data'!F199))),CZ205="Yes"),100-OFFSET('Sanitation Data'!$F$5,0,10*ROW('Sanitation Data'!F199)),IF(AND(ISNUMBER(OFFSET('Sanitation Data'!$F$5,0,10*ROW('Sanitation Data'!F199))),CZ205="No",ISNUMBER(OFFSET('Sanitation Data'!$F$5,0,10*ROW('Sanitation Data'!F199)))),CONCATENATE("[",ROUND(100-OFFSET('Sanitation Data'!$F$5,0,10*ROW('Sanitation Data'!F199)),0),"]"),IF(AND(ISNUMBER(OFFSET('Sanitation Data'!$F$5,0,10*ROW('Sanitation Data'!F199))),CZ205="",ISNUMBER(OFFSET('Sanitation Data'!$F$5,0,10*ROW('Sanitation Data'!F199)))),100-OFFSET('Sanitation Data'!$F$5,0,10*ROW('Sanitation Data'!F199)),NA())))</f>
        <v>#N/A</v>
      </c>
      <c r="AL205" s="251" t="e">
        <f ca="true">+IF(AND(ISNUMBER(OFFSET('Sanitation Data'!$F$7,0,10*ROW('Sanitation Data'!F199))),DA205="Yes"),OFFSET('Sanitation Data'!$F$7,0,10*ROW('Sanitation Data'!F199)),IF(AND(ISNUMBER(OFFSET('Sanitation Data'!$F$7,0,10*ROW('Sanitation Data'!F199))),DA205="No",ISNUMBER(OFFSET('Sanitation Data'!$F$7,0,10*ROW('Sanitation Data'!F199)))),CONCATENATE("[",ROUND(OFFSET('Sanitation Data'!$F$7,0,10*ROW('Sanitation Data'!F199)),0),"]"),IF(AND(ISNUMBER(OFFSET('Sanitation Data'!$F$7,0,10*ROW('Sanitation Data'!F199))),DA205="",ISNUMBER(OFFSET('Sanitation Data'!$F$7,0,10*ROW('Sanitation Data'!F199)))),OFFSET('Sanitation Data'!$F$7,0,10*ROW('Sanitation Data'!F199)),NA())))</f>
        <v>#N/A</v>
      </c>
      <c r="AM205" s="251" t="e">
        <f ca="true">+IF(AND(ISNUMBER(OFFSET('Sanitation Data'!$F$11,0,10*ROW('Sanitation Data'!F199))),DB205="Yes"),OFFSET('Sanitation Data'!$F$11,0,10*ROW('Sanitation Data'!F199)),IF(AND(ISNUMBER(OFFSET('Sanitation Data'!$F$11,0,10*ROW('Sanitation Data'!F199))),DB205="No",ISNUMBER(OFFSET('Sanitation Data'!$F$11,0,10*ROW('Sanitation Data'!F199)))),CONCATENATE("[",ROUND(OFFSET('Sanitation Data'!$F$11,0,10*ROW('Sanitation Data'!F199)),0),"]"),IF(AND(ISNUMBER(OFFSET('Sanitation Data'!$F$11,0,10*ROW('Sanitation Data'!F199))),DB205="",ISNUMBER(OFFSET('Sanitation Data'!$F$11,0,10*ROW('Sanitation Data'!F199)))),OFFSET('Sanitation Data'!$F$11,0,10*ROW('Sanitation Data'!F199)),NA())))</f>
        <v>#N/A</v>
      </c>
      <c r="AN205" s="251" t="e">
        <f ca="true">+IF(AND(ISNUMBER(OFFSET('Sanitation Data'!$F$12,0,10*ROW('Sanitation Data'!F199))),DC205="Yes"),OFFSET('Sanitation Data'!$F$12,0,10*ROW('Sanitation Data'!F199)),IF(AND(ISNUMBER(OFFSET('Sanitation Data'!$F$12,0,10*ROW('Sanitation Data'!F199))),DC205="No",ISNUMBER(OFFSET('Sanitation Data'!$F$12,0,10*ROW('Sanitation Data'!F199)))),CONCATENATE("[",ROUND(OFFSET('Sanitation Data'!$F$12,0,10*ROW('Sanitation Data'!F199)),0),"]"),IF(AND(ISNUMBER(OFFSET('Sanitation Data'!$F$12,0,10*ROW('Sanitation Data'!F199))),DC205="",ISNUMBER(OFFSET('Sanitation Data'!$F$12,0,10*ROW('Sanitation Data'!F199)))),OFFSET('Sanitation Data'!$F$12,0,10*ROW('Sanitation Data'!F199)),NA())))</f>
        <v>#N/A</v>
      </c>
      <c r="AO205" s="251" t="e">
        <f ca="true">+IF(AND(ISNUMBER(OFFSET('Sanitation Data'!$F$13,0,10*ROW('Sanitation Data'!F199))),DD205="Yes"),OFFSET('Sanitation Data'!$F$13,0,10*ROW('Sanitation Data'!F199)),IF(AND(ISNUMBER(OFFSET('Sanitation Data'!$F$13,0,10*ROW('Sanitation Data'!F199))),DD205="No",ISNUMBER(OFFSET('Sanitation Data'!$F$13,0,10*ROW('Sanitation Data'!F199)))),CONCATENATE("[",ROUND(OFFSET('Sanitation Data'!$F$13,0,10*ROW('Sanitation Data'!F199)),0),"]"),IF(AND(ISNUMBER(OFFSET('Sanitation Data'!$F$13,0,10*ROW('Sanitation Data'!F199))),DD205="",ISNUMBER(OFFSET('Sanitation Data'!$F$13,0,10*ROW('Sanitation Data'!F199)))),OFFSET('Sanitation Data'!$F$13,0,10*ROW('Sanitation Data'!F199)),NA())))</f>
        <v>#N/A</v>
      </c>
      <c r="AP205" s="251" t="e">
        <f ca="true">+IF(AND(ISNUMBER(OFFSET('Sanitation Data'!$G$5,0,10*ROW('Sanitation Data'!G199))),DE205="Yes"),100-OFFSET('Sanitation Data'!$G$5,0,10*ROW('Sanitation Data'!G199)),IF(AND(ISNUMBER(OFFSET('Sanitation Data'!$G$5,0,10*ROW('Sanitation Data'!G199))),DE205="No",ISNUMBER(OFFSET('Sanitation Data'!$G$5,0,10*ROW('Sanitation Data'!G199)))),CONCATENATE("[",ROUND(100-OFFSET('Sanitation Data'!$G$5,0,10*ROW('Sanitation Data'!G199)),0),"]"),IF(AND(ISNUMBER(OFFSET('Sanitation Data'!$G$5,0,10*ROW('Sanitation Data'!G199))),DE205="",ISNUMBER(OFFSET('Sanitation Data'!$G$5,0,10*ROW('Sanitation Data'!G199)))),100-OFFSET('Sanitation Data'!$G$5,0,10*ROW('Sanitation Data'!G199)),NA())))</f>
        <v>#N/A</v>
      </c>
      <c r="AQ205" s="251" t="e">
        <f ca="true">+IF(AND(ISNUMBER(OFFSET('Sanitation Data'!$G$7,0,10*ROW('Sanitation Data'!G199))),DF205="Yes"),OFFSET('Sanitation Data'!$G$7,0,10*ROW('Sanitation Data'!G199)),IF(AND(ISNUMBER(OFFSET('Sanitation Data'!$G$7,0,10*ROW('Sanitation Data'!G199))),DF205="No",ISNUMBER(OFFSET('Sanitation Data'!$G$7,0,10*ROW('Sanitation Data'!G199)))),CONCATENATE("[",ROUND(OFFSET('Sanitation Data'!$G$7,0,10*ROW('Sanitation Data'!G199)),0),"]"),IF(AND(ISNUMBER(OFFSET('Sanitation Data'!$G$7,0,10*ROW('Sanitation Data'!G199))),DF205="",ISNUMBER(OFFSET('Sanitation Data'!$G$7,0,10*ROW('Sanitation Data'!G199)))),OFFSET('Sanitation Data'!$G$7,0,10*ROW('Sanitation Data'!G199)),NA())))</f>
        <v>#N/A</v>
      </c>
      <c r="AR205" s="251" t="e">
        <f ca="true">+IF(AND(ISNUMBER(OFFSET('Sanitation Data'!$G$11,0,10*ROW('Sanitation Data'!G199))),DG205="Yes"),OFFSET('Sanitation Data'!$G$11,0,10*ROW('Sanitation Data'!G199)),IF(AND(ISNUMBER(OFFSET('Sanitation Data'!$G$11,0,10*ROW('Sanitation Data'!G199))),DG205="No",ISNUMBER(OFFSET('Sanitation Data'!$G$11,0,10*ROW('Sanitation Data'!G199)))),CONCATENATE("[",ROUND(OFFSET('Sanitation Data'!$G$11,0,10*ROW('Sanitation Data'!G199)),0),"]"),IF(AND(ISNUMBER(OFFSET('Sanitation Data'!$G$11,0,10*ROW('Sanitation Data'!G199))),DG205="",ISNUMBER(OFFSET('Sanitation Data'!$G$11,0,10*ROW('Sanitation Data'!G199)))),OFFSET('Sanitation Data'!$G$11,0,10*ROW('Sanitation Data'!G199)),NA())))</f>
        <v>#N/A</v>
      </c>
      <c r="AS205" s="251" t="e">
        <f ca="true">+IF(AND(ISNUMBER(OFFSET('Sanitation Data'!$G$12,0,10*ROW('Sanitation Data'!G199))),DH205="Yes"),OFFSET('Sanitation Data'!$G$12,0,10*ROW('Sanitation Data'!G199)),IF(AND(ISNUMBER(OFFSET('Sanitation Data'!$G$12,0,10*ROW('Sanitation Data'!G199))),DH205="No",ISNUMBER(OFFSET('Sanitation Data'!$G$12,0,10*ROW('Sanitation Data'!G199)))),CONCATENATE("[",ROUND(OFFSET('Sanitation Data'!$G$12,0,10*ROW('Sanitation Data'!G199)),0),"]"),IF(AND(ISNUMBER(OFFSET('Sanitation Data'!$G$12,0,10*ROW('Sanitation Data'!G199))),DH205="",ISNUMBER(OFFSET('Sanitation Data'!$G$12,0,10*ROW('Sanitation Data'!G199)))),OFFSET('Sanitation Data'!$G$12,0,10*ROW('Sanitation Data'!G199)),NA())))</f>
        <v>#N/A</v>
      </c>
      <c r="AT205" s="251" t="e">
        <f ca="true">+IF(AND(ISNUMBER(OFFSET('Sanitation Data'!$G$13,0,10*ROW('Sanitation Data'!G199))),DI205="Yes"),OFFSET('Sanitation Data'!$G$13,0,10*ROW('Sanitation Data'!G199)),IF(AND(ISNUMBER(OFFSET('Sanitation Data'!$G$13,0,10*ROW('Sanitation Data'!G199))),DI205="No",ISNUMBER(OFFSET('Sanitation Data'!$G$13,0,10*ROW('Sanitation Data'!G199)))),CONCATENATE("[",ROUND(OFFSET('Sanitation Data'!$G$13,0,10*ROW('Sanitation Data'!G199)),0),"]"),IF(AND(ISNUMBER(OFFSET('Sanitation Data'!$G$13,0,10*ROW('Sanitation Data'!G199))),DI205="",ISNUMBER(OFFSET('Sanitation Data'!$G$13,0,10*ROW('Sanitation Data'!G199)))),OFFSET('Sanitation Data'!$G$13,0,10*ROW('Sanitation Data'!G199)),NA())))</f>
        <v>#N/A</v>
      </c>
      <c r="AU205" s="251" t="e">
        <f ca="true">+IF(AND(ISNUMBER(OFFSET('Sanitation Data'!$H$5,0,10*ROW('Sanitation Data'!H199))),DJ205="Yes"),100-OFFSET('Sanitation Data'!$H$5,0,10*ROW('Sanitation Data'!H199)),IF(AND(ISNUMBER(OFFSET('Sanitation Data'!$H$5,0,10*ROW('Sanitation Data'!H199))),DJ205="No",ISNUMBER(OFFSET('Sanitation Data'!$H$5,0,10*ROW('Sanitation Data'!H199)))),CONCATENATE("[",ROUND(100-OFFSET('Sanitation Data'!$H$5,0,10*ROW('Sanitation Data'!H199)),0),"]"),IF(AND(ISNUMBER(OFFSET('Sanitation Data'!$H$5,0,10*ROW('Sanitation Data'!H199))),DJ205="",ISNUMBER(OFFSET('Sanitation Data'!$H$5,0,10*ROW('Sanitation Data'!H199)))),100-OFFSET('Sanitation Data'!$H$5,0,10*ROW('Sanitation Data'!H199)),NA())))</f>
        <v>#N/A</v>
      </c>
      <c r="AV205" s="251" t="e">
        <f ca="true">+IF(AND(ISNUMBER(OFFSET('Sanitation Data'!$H$7,0,10*ROW('Sanitation Data'!H199))),DK205="Yes"),OFFSET('Sanitation Data'!$H$7,0,10*ROW('Sanitation Data'!H199)),IF(AND(ISNUMBER(OFFSET('Sanitation Data'!$H$7,0,10*ROW('Sanitation Data'!H199))),DK205="No",ISNUMBER(OFFSET('Sanitation Data'!$H$7,0,10*ROW('Sanitation Data'!H199)))),CONCATENATE("[",ROUND(OFFSET('Sanitation Data'!$H$7,0,10*ROW('Sanitation Data'!H199)),0),"]"),IF(AND(ISNUMBER(OFFSET('Sanitation Data'!$H$7,0,10*ROW('Sanitation Data'!H199))),DK205="",ISNUMBER(OFFSET('Sanitation Data'!$H$7,0,10*ROW('Sanitation Data'!H199)))),OFFSET('Sanitation Data'!$H$7,0,10*ROW('Sanitation Data'!H199)),NA())))</f>
        <v>#N/A</v>
      </c>
      <c r="AW205" s="251" t="e">
        <f ca="true">+IF(AND(ISNUMBER(OFFSET('Sanitation Data'!$H$11,0,10*ROW('Sanitation Data'!H199))),DL205="Yes"),OFFSET('Sanitation Data'!$H$11,0,10*ROW('Sanitation Data'!H199)),IF(AND(ISNUMBER(OFFSET('Sanitation Data'!$H$11,0,10*ROW('Sanitation Data'!H199))),DL205="No",ISNUMBER(OFFSET('Sanitation Data'!$H$11,0,10*ROW('Sanitation Data'!H199)))),CONCATENATE("[",ROUND(OFFSET('Sanitation Data'!$H$11,0,10*ROW('Sanitation Data'!H199)),0),"]"),IF(AND(ISNUMBER(OFFSET('Sanitation Data'!$H$11,0,10*ROW('Sanitation Data'!H199))),DL205="",ISNUMBER(OFFSET('Sanitation Data'!$H$11,0,10*ROW('Sanitation Data'!H199)))),OFFSET('Sanitation Data'!$H$11,0,10*ROW('Sanitation Data'!H199)),NA())))</f>
        <v>#N/A</v>
      </c>
      <c r="AX205" s="251" t="e">
        <f ca="true">+IF(AND(ISNUMBER(OFFSET('Sanitation Data'!$H$12,0,10*ROW('Sanitation Data'!H199))),DM205="Yes"),OFFSET('Sanitation Data'!$H$12,0,10*ROW('Sanitation Data'!H199)),IF(AND(ISNUMBER(OFFSET('Sanitation Data'!$H$12,0,10*ROW('Sanitation Data'!H199))),DM205="No",ISNUMBER(OFFSET('Sanitation Data'!$H$12,0,10*ROW('Sanitation Data'!H199)))),CONCATENATE("[",ROUND(OFFSET('Sanitation Data'!$H$12,0,10*ROW('Sanitation Data'!H199)),0),"]"),IF(AND(ISNUMBER(OFFSET('Sanitation Data'!$H$12,0,10*ROW('Sanitation Data'!H199))),DM205="",ISNUMBER(OFFSET('Sanitation Data'!$H$12,0,10*ROW('Sanitation Data'!H199)))),OFFSET('Sanitation Data'!$H$12,0,10*ROW('Sanitation Data'!H199)),NA())))</f>
        <v>#N/A</v>
      </c>
      <c r="AY205" s="251" t="e">
        <f ca="true">+IF(AND(ISNUMBER(OFFSET('Sanitation Data'!$H$13,0,10*ROW('Sanitation Data'!H199))),DN205="Yes"),OFFSET('Sanitation Data'!$H$13,0,10*ROW('Sanitation Data'!H199)),IF(AND(ISNUMBER(OFFSET('Sanitation Data'!$H$13,0,10*ROW('Sanitation Data'!H199))),DN205="No",ISNUMBER(OFFSET('Sanitation Data'!$H$13,0,10*ROW('Sanitation Data'!H199)))),CONCATENATE("[",ROUND(OFFSET('Sanitation Data'!$H$13,0,10*ROW('Sanitation Data'!H199)),0),"]"),IF(AND(ISNUMBER(OFFSET('Sanitation Data'!$H$13,0,10*ROW('Sanitation Data'!H199))),DN205="",ISNUMBER(OFFSET('Sanitation Data'!$H$13,0,10*ROW('Sanitation Data'!H199)))),OFFSET('Sanitation Data'!$H$13,0,10*ROW('Sanitation Data'!H199)),NA())))</f>
        <v>#N/A</v>
      </c>
      <c r="AZ205" s="252" t="e">
        <f ca="true">+IF(AND(ISNUMBER(OFFSET('Hygiene Data'!$C$6,0,10*ROW('Hygiene Data'!C199))),DO205="Yes"),OFFSET('Hygiene Data'!$C$6,0,10*ROW('Hygiene Data'!C199)),IF(AND(ISNUMBER(OFFSET('Hygiene Data'!$C$6,0,10*ROW('Hygiene Data'!C199))),DO205="No",ISNUMBER(OFFSET('Hygiene Data'!$C$6,0,10*ROW('Hygiene Data'!C199)))),CONCATENATE("[",ROUND(OFFSET('Hygiene Data'!$C$6,0,10*ROW('Hygiene Data'!C199)),0),"]"),IF(AND(ISNUMBER(OFFSET('Hygiene Data'!$C$6,0,10*ROW('Hygiene Data'!C199))),DO205="",ISNUMBER(OFFSET('Hygiene Data'!$C$6,0,10*ROW('Hygiene Data'!C199)))),OFFSET('Hygiene Data'!$C$6,0,10*ROW('Hygiene Data'!C199)),NA())))</f>
        <v>#N/A</v>
      </c>
      <c r="BA205" s="252" t="e">
        <f ca="true">+IF(AND(ISNUMBER(OFFSET('Hygiene Data'!$C$8,0,10*ROW('Hygiene Data'!C199))),DP205="Yes"),OFFSET('Hygiene Data'!$C$8,0,10*ROW('Hygiene Data'!C199)),IF(AND(ISNUMBER(OFFSET('Hygiene Data'!$C$8,0,10*ROW('Hygiene Data'!C199))),DP205="No",ISNUMBER(OFFSET('Hygiene Data'!$C$8,0,10*ROW('Hygiene Data'!C199)))),CONCATENATE("[",ROUND(OFFSET('Hygiene Data'!$C$8,0,10*ROW('Hygiene Data'!C199)),0),"]"),IF(AND(ISNUMBER(OFFSET('Hygiene Data'!$C$8,0,10*ROW('Hygiene Data'!C199))),DP205="",ISNUMBER(OFFSET('Hygiene Data'!$C$8,0,10*ROW('Hygiene Data'!C199)))),OFFSET('Hygiene Data'!$C$8,0,10*ROW('Hygiene Data'!C199)),NA())))</f>
        <v>#N/A</v>
      </c>
      <c r="BB205" s="252" t="e">
        <f ca="true">+IF(AND(ISNUMBER(OFFSET('Hygiene Data'!$C$10,0,10*ROW('Hygiene Data'!C199))),DQ205="Yes"),OFFSET('Hygiene Data'!$C$10,0,10*ROW('Hygiene Data'!C199)),IF(AND(ISNUMBER(OFFSET('Hygiene Data'!$C$10,0,10*ROW('Hygiene Data'!C199))),DQ205="No",ISNUMBER(OFFSET('Hygiene Data'!$C$10,0,10*ROW('Hygiene Data'!C199)))),CONCATENATE("[",ROUND(OFFSET('Hygiene Data'!$C$10,0,10*ROW('Hygiene Data'!C199)),0),"]"),IF(AND(ISNUMBER(OFFSET('Hygiene Data'!$C$10,0,10*ROW('Hygiene Data'!C199))),DQ205="",ISNUMBER(OFFSET('Hygiene Data'!$C$10,0,10*ROW('Hygiene Data'!C199)))),OFFSET('Hygiene Data'!$C$10,0,10*ROW('Hygiene Data'!C199)),NA())))</f>
        <v>#N/A</v>
      </c>
      <c r="BC205" s="252" t="e">
        <f ca="true">+IF(AND(ISNUMBER(OFFSET('Hygiene Data'!$D$6,0,10*ROW('Hygiene Data'!D199))),DR205="Yes"),OFFSET('Hygiene Data'!$D$6,0,10*ROW('Hygiene Data'!D199)),IF(AND(ISNUMBER(OFFSET('Hygiene Data'!$D$6,0,10*ROW('Hygiene Data'!D199))),DR205="No",ISNUMBER(OFFSET('Hygiene Data'!$D$6,0,10*ROW('Hygiene Data'!D199)))),CONCATENATE("[",ROUND(OFFSET('Hygiene Data'!$D$6,0,10*ROW('Hygiene Data'!D199)),0),"]"),IF(AND(ISNUMBER(OFFSET('Hygiene Data'!$D$6,0,10*ROW('Hygiene Data'!D199))),DR205="",ISNUMBER(OFFSET('Hygiene Data'!$D$6,0,10*ROW('Hygiene Data'!D199)))),OFFSET('Hygiene Data'!$D$6,0,10*ROW('Hygiene Data'!D199)),NA())))</f>
        <v>#N/A</v>
      </c>
      <c r="BD205" s="252" t="e">
        <f ca="true">+IF(AND(ISNUMBER(OFFSET('Hygiene Data'!$D$8,0,10*ROW('Hygiene Data'!D199))),DS205="Yes"),OFFSET('Hygiene Data'!$D$8,0,10*ROW('Hygiene Data'!D199)),IF(AND(ISNUMBER(OFFSET('Hygiene Data'!$D$8,0,10*ROW('Hygiene Data'!D199))),DS205="No",ISNUMBER(OFFSET('Hygiene Data'!$D$8,0,10*ROW('Hygiene Data'!D199)))),CONCATENATE("[",ROUND(OFFSET('Hygiene Data'!$D$8,0,10*ROW('Hygiene Data'!D199)),0),"]"),IF(AND(ISNUMBER(OFFSET('Hygiene Data'!$D$8,0,10*ROW('Hygiene Data'!D199))),DS205="",ISNUMBER(OFFSET('Hygiene Data'!$D$8,0,10*ROW('Hygiene Data'!D199)))),OFFSET('Hygiene Data'!$D$8,0,10*ROW('Hygiene Data'!D199)),NA())))</f>
        <v>#N/A</v>
      </c>
      <c r="BE205" s="252" t="e">
        <f ca="true">+IF(AND(ISNUMBER(OFFSET('Hygiene Data'!$D$10,0,10*ROW('Hygiene Data'!D199))),DT205="Yes"),OFFSET('Hygiene Data'!$D$10,0,10*ROW('Hygiene Data'!D199)),IF(AND(ISNUMBER(OFFSET('Hygiene Data'!$D$10,0,10*ROW('Hygiene Data'!D199))),DT205="No",ISNUMBER(OFFSET('Hygiene Data'!$D$10,0,10*ROW('Hygiene Data'!D199)))),CONCATENATE("[",ROUND(OFFSET('Hygiene Data'!$D$10,0,10*ROW('Hygiene Data'!D199)),0),"]"),IF(AND(ISNUMBER(OFFSET('Hygiene Data'!$D$10,0,10*ROW('Hygiene Data'!D199))),DT205="",ISNUMBER(OFFSET('Hygiene Data'!$D$10,0,10*ROW('Hygiene Data'!D199)))),OFFSET('Hygiene Data'!$D$10,0,10*ROW('Hygiene Data'!D199)),NA())))</f>
        <v>#N/A</v>
      </c>
      <c r="BF205" s="252" t="e">
        <f ca="true">+IF(AND(ISNUMBER(OFFSET('Hygiene Data'!$E$6,0,10*ROW('Hygiene Data'!E199))),DU205="Yes"),OFFSET('Hygiene Data'!$E$6,0,10*ROW('Hygiene Data'!E199)),IF(AND(ISNUMBER(OFFSET('Hygiene Data'!$E$6,0,10*ROW('Hygiene Data'!E199))),DU205="No",ISNUMBER(OFFSET('Hygiene Data'!$E$6,0,10*ROW('Hygiene Data'!E199)))),CONCATENATE("[",ROUND(OFFSET('Hygiene Data'!$E$6,0,10*ROW('Hygiene Data'!E199)),0),"]"),IF(AND(ISNUMBER(OFFSET('Hygiene Data'!$E$6,0,10*ROW('Hygiene Data'!E199))),DU205="",ISNUMBER(OFFSET('Hygiene Data'!$E$6,0,10*ROW('Hygiene Data'!E199)))),OFFSET('Hygiene Data'!$E$6,0,10*ROW('Hygiene Data'!E199)),NA())))</f>
        <v>#N/A</v>
      </c>
      <c r="BG205" s="252" t="e">
        <f ca="true">+IF(AND(ISNUMBER(OFFSET('Hygiene Data'!$E$8,0,10*ROW('Hygiene Data'!E199))),DV205="Yes"),OFFSET('Hygiene Data'!$E$8,0,10*ROW('Hygiene Data'!E199)),IF(AND(ISNUMBER(OFFSET('Hygiene Data'!$E$8,0,10*ROW('Hygiene Data'!E199))),DV205="No",ISNUMBER(OFFSET('Hygiene Data'!$E$8,0,10*ROW('Hygiene Data'!E199)))),CONCATENATE("[",ROUND(OFFSET('Hygiene Data'!$E$8,0,10*ROW('Hygiene Data'!E199)),0),"]"),IF(AND(ISNUMBER(OFFSET('Hygiene Data'!$E$8,0,10*ROW('Hygiene Data'!E199))),DV205="",ISNUMBER(OFFSET('Hygiene Data'!$E$8,0,10*ROW('Hygiene Data'!E199)))),OFFSET('Hygiene Data'!$E$8,0,10*ROW('Hygiene Data'!E199)),NA())))</f>
        <v>#N/A</v>
      </c>
      <c r="BH205" s="252" t="e">
        <f ca="true">+IF(AND(ISNUMBER(OFFSET('Hygiene Data'!$E$10,0,10*ROW('Hygiene Data'!E199))),DW205="Yes"),OFFSET('Hygiene Data'!$E$10,0,10*ROW('Hygiene Data'!E199)),IF(AND(ISNUMBER(OFFSET('Hygiene Data'!$E$10,0,10*ROW('Hygiene Data'!E199))),DW205="No",ISNUMBER(OFFSET('Hygiene Data'!$E$10,0,10*ROW('Hygiene Data'!E199)))),CONCATENATE("[",ROUND(OFFSET('Hygiene Data'!$E$10,0,10*ROW('Hygiene Data'!E199)),0),"]"),IF(AND(ISNUMBER(OFFSET('Hygiene Data'!$E$10,0,10*ROW('Hygiene Data'!E199))),DW205="",ISNUMBER(OFFSET('Hygiene Data'!$E$10,0,10*ROW('Hygiene Data'!E199)))),OFFSET('Hygiene Data'!$E$10,0,10*ROW('Hygiene Data'!E199)),NA())))</f>
        <v>#N/A</v>
      </c>
      <c r="BI205" s="252" t="e">
        <f ca="true">+IF(AND(ISNUMBER(OFFSET('Hygiene Data'!$F$6,0,10*ROW('Hygiene Data'!F199))),DX205="Yes"),OFFSET('Hygiene Data'!$F$6,0,10*ROW('Hygiene Data'!F199)),IF(AND(ISNUMBER(OFFSET('Hygiene Data'!$F$6,0,10*ROW('Hygiene Data'!F199))),DX205="No",ISNUMBER(OFFSET('Hygiene Data'!$F$6,0,10*ROW('Hygiene Data'!F199)))),CONCATENATE("[",ROUND(OFFSET('Hygiene Data'!$F$6,0,10*ROW('Hygiene Data'!F199)),0),"]"),IF(AND(ISNUMBER(OFFSET('Hygiene Data'!$F$6,0,10*ROW('Hygiene Data'!F199))),DX205="",ISNUMBER(OFFSET('Hygiene Data'!$F$6,0,10*ROW('Hygiene Data'!F199)))),OFFSET('Hygiene Data'!$F$6,0,10*ROW('Hygiene Data'!F199)),NA())))</f>
        <v>#N/A</v>
      </c>
      <c r="BJ205" s="252" t="e">
        <f ca="true">+IF(AND(ISNUMBER(OFFSET('Hygiene Data'!$F$8,0,10*ROW('Hygiene Data'!F199))),DY205="Yes"),OFFSET('Hygiene Data'!$F$8,0,10*ROW('Hygiene Data'!F199)),IF(AND(ISNUMBER(OFFSET('Hygiene Data'!$F$8,0,10*ROW('Hygiene Data'!F199))),DY205="No",ISNUMBER(OFFSET('Hygiene Data'!$F$8,0,10*ROW('Hygiene Data'!F199)))),CONCATENATE("[",ROUND(OFFSET('Hygiene Data'!$F$8,0,10*ROW('Hygiene Data'!F199)),0),"]"),IF(AND(ISNUMBER(OFFSET('Hygiene Data'!$F$8,0,10*ROW('Hygiene Data'!F199))),DY205="",ISNUMBER(OFFSET('Hygiene Data'!$F$8,0,10*ROW('Hygiene Data'!F199)))),OFFSET('Hygiene Data'!$F$8,0,10*ROW('Hygiene Data'!F199)),NA())))</f>
        <v>#N/A</v>
      </c>
      <c r="BK205" s="252" t="e">
        <f ca="true">+IF(AND(ISNUMBER(OFFSET('Hygiene Data'!$F$10,0,10*ROW('Hygiene Data'!F199))),DZ205="Yes"),OFFSET('Hygiene Data'!$F$10,0,10*ROW('Hygiene Data'!F199)),IF(AND(ISNUMBER(OFFSET('Hygiene Data'!$F$10,0,10*ROW('Hygiene Data'!F199))),DZ205="No",ISNUMBER(OFFSET('Hygiene Data'!$F$10,0,10*ROW('Hygiene Data'!F199)))),CONCATENATE("[",ROUND(OFFSET('Hygiene Data'!$F$10,0,10*ROW('Hygiene Data'!F199)),0),"]"),IF(AND(ISNUMBER(OFFSET('Hygiene Data'!$F$10,0,10*ROW('Hygiene Data'!F199))),DZ205="",ISNUMBER(OFFSET('Hygiene Data'!$F$10,0,10*ROW('Hygiene Data'!F199)))),OFFSET('Hygiene Data'!$F$10,0,10*ROW('Hygiene Data'!F199)),NA())))</f>
        <v>#N/A</v>
      </c>
      <c r="BL205" s="252" t="e">
        <f ca="true">+IF(AND(ISNUMBER(OFFSET('Hygiene Data'!$G$6,0,10*ROW('Hygiene Data'!G199))),EA205="Yes"),OFFSET('Hygiene Data'!$G$6,0,10*ROW('Hygiene Data'!G199)),IF(AND(ISNUMBER(OFFSET('Hygiene Data'!$G$6,0,10*ROW('Hygiene Data'!G199))),EA205="No",ISNUMBER(OFFSET('Hygiene Data'!$G$6,0,10*ROW('Hygiene Data'!G199)))),CONCATENATE("[",ROUND(OFFSET('Hygiene Data'!$G$6,0,10*ROW('Hygiene Data'!G199)),0),"]"),IF(AND(ISNUMBER(OFFSET('Hygiene Data'!$G$6,0,10*ROW('Hygiene Data'!G199))),EA205="",ISNUMBER(OFFSET('Hygiene Data'!$G$6,0,10*ROW('Hygiene Data'!G199)))),OFFSET('Hygiene Data'!$G$6,0,10*ROW('Hygiene Data'!G199)),NA())))</f>
        <v>#N/A</v>
      </c>
      <c r="BM205" s="252" t="e">
        <f ca="true">+IF(AND(ISNUMBER(OFFSET('Hygiene Data'!$G$8,0,10*ROW('Hygiene Data'!G199))),EB205="Yes"),OFFSET('Hygiene Data'!$G$8,0,10*ROW('Hygiene Data'!G199)),IF(AND(ISNUMBER(OFFSET('Hygiene Data'!$G$8,0,10*ROW('Hygiene Data'!G199))),EB205="No",ISNUMBER(OFFSET('Hygiene Data'!$G$8,0,10*ROW('Hygiene Data'!G199)))),CONCATENATE("[",ROUND(OFFSET('Hygiene Data'!$G$8,0,10*ROW('Hygiene Data'!G199)),0),"]"),IF(AND(ISNUMBER(OFFSET('Hygiene Data'!$G$8,0,10*ROW('Hygiene Data'!G199))),EB205="",ISNUMBER(OFFSET('Hygiene Data'!$G$8,0,10*ROW('Hygiene Data'!G199)))),OFFSET('Hygiene Data'!$G$8,0,10*ROW('Hygiene Data'!G199)),NA())))</f>
        <v>#N/A</v>
      </c>
      <c r="BN205" s="252" t="e">
        <f ca="true">+IF(AND(ISNUMBER(OFFSET('Hygiene Data'!$G$10,0,10*ROW('Hygiene Data'!G199))),EC205="Yes"),OFFSET('Hygiene Data'!$G$10,0,10*ROW('Hygiene Data'!G199)),IF(AND(ISNUMBER(OFFSET('Hygiene Data'!$G$10,0,10*ROW('Hygiene Data'!G199))),EC205="No",ISNUMBER(OFFSET('Hygiene Data'!$G$10,0,10*ROW('Hygiene Data'!G199)))),CONCATENATE("[",ROUND(OFFSET('Hygiene Data'!$G$10,0,10*ROW('Hygiene Data'!G199)),0),"]"),IF(AND(ISNUMBER(OFFSET('Hygiene Data'!$G$10,0,10*ROW('Hygiene Data'!G199))),EC205="",ISNUMBER(OFFSET('Hygiene Data'!$G$10,0,10*ROW('Hygiene Data'!G199)))),OFFSET('Hygiene Data'!$G$10,0,10*ROW('Hygiene Data'!G199)),NA())))</f>
        <v>#N/A</v>
      </c>
      <c r="BO205" s="252" t="e">
        <f ca="true">+IF(AND(ISNUMBER(OFFSET('Hygiene Data'!$H$6,0,10*ROW('Hygiene Data'!H199))),ED205="Yes"),OFFSET('Hygiene Data'!$H$6,0,10*ROW('Hygiene Data'!H199)),IF(AND(ISNUMBER(OFFSET('Hygiene Data'!$H$6,0,10*ROW('Hygiene Data'!H199))),ED205="No",ISNUMBER(OFFSET('Hygiene Data'!$H$6,0,10*ROW('Hygiene Data'!H199)))),CONCATENATE("[",ROUND(OFFSET('Hygiene Data'!$H$6,0,10*ROW('Hygiene Data'!H199)),0),"]"),IF(AND(ISNUMBER(OFFSET('Hygiene Data'!$H$6,0,10*ROW('Hygiene Data'!H199))),ED205="",ISNUMBER(OFFSET('Hygiene Data'!$H$6,0,10*ROW('Hygiene Data'!H199)))),OFFSET('Hygiene Data'!$H$6,0,10*ROW('Hygiene Data'!H199)),NA())))</f>
        <v>#N/A</v>
      </c>
      <c r="BP205" s="252" t="e">
        <f ca="true">+IF(AND(ISNUMBER(OFFSET('Hygiene Data'!$H$8,0,10*ROW('Hygiene Data'!H199))),EE205="Yes"),OFFSET('Hygiene Data'!$H$8,0,10*ROW('Hygiene Data'!H199)),IF(AND(ISNUMBER(OFFSET('Hygiene Data'!$H$8,0,10*ROW('Hygiene Data'!H199))),EE205="No",ISNUMBER(OFFSET('Hygiene Data'!$H$8,0,10*ROW('Hygiene Data'!H199)))),CONCATENATE("[",ROUND(OFFSET('Hygiene Data'!$H$8,0,10*ROW('Hygiene Data'!H199)),0),"]"),IF(AND(ISNUMBER(OFFSET('Hygiene Data'!$H$8,0,10*ROW('Hygiene Data'!H199))),EE205="",ISNUMBER(OFFSET('Hygiene Data'!$H$8,0,10*ROW('Hygiene Data'!H199)))),OFFSET('Hygiene Data'!$H$8,0,10*ROW('Hygiene Data'!H199)),NA())))</f>
        <v>#N/A</v>
      </c>
      <c r="BQ205" s="252" t="e">
        <f ca="true">+IF(AND(ISNUMBER(OFFSET('Hygiene Data'!$H$10,0,10*ROW('Hygiene Data'!H199))),EF205="Yes"),OFFSET('Hygiene Data'!$H$10,0,10*ROW('Hygiene Data'!H199)),IF(AND(ISNUMBER(OFFSET('Hygiene Data'!$H$10,0,10*ROW('Hygiene Data'!H199))),EF205="No",ISNUMBER(OFFSET('Hygiene Data'!$H$10,0,10*ROW('Hygiene Data'!H199)))),CONCATENATE("[",ROUND(OFFSET('Hygiene Data'!$H$10,0,10*ROW('Hygiene Data'!H199)),0),"]"),IF(AND(ISNUMBER(OFFSET('Hygiene Data'!$H$10,0,10*ROW('Hygiene Data'!H199))),EF205="",ISNUMBER(OFFSET('Hygiene Data'!$H$10,0,10*ROW('Hygiene Data'!H199)))),OFFSET('Hygiene Data'!$H$10,0,10*ROW('Hygiene Data'!H199)),NA())))</f>
        <v>#N/A</v>
      </c>
      <c r="BS205" s="36" t="str">
        <f ca="true">+IF(OFFSET('Water Data'!$C$28,0,10*ROW('Water Data'!C199))="","",OFFSET('Water Data'!$C$28,0,10*ROW('Water Data'!C199)))</f>
        <v/>
      </c>
      <c r="BT205" s="36" t="str">
        <f ca="true">+IF(OFFSET('Water Data'!$C$29,0,10*ROW('Water Data'!C199))="","",OFFSET('Water Data'!$C$29,0,10*ROW('Water Data'!C199)))</f>
        <v/>
      </c>
      <c r="BU205" s="36" t="str">
        <f ca="true">+IF(OFFSET('Water Data'!$C$30,0,10*ROW('Water Data'!C199))="","",OFFSET('Water Data'!$C$30,0,10*ROW('Water Data'!C199)))</f>
        <v/>
      </c>
      <c r="BV205" s="36" t="str">
        <f ca="true">+IF(OFFSET('Water Data'!$D$28,0,10*ROW('Water Data'!D199))="","",OFFSET('Water Data'!$D$28,0,10*ROW('Water Data'!D199)))</f>
        <v/>
      </c>
      <c r="BW205" s="36" t="str">
        <f ca="true">+IF(OFFSET('Water Data'!$D$29,0,10*ROW('Water Data'!D199))="","",OFFSET('Water Data'!$D$29,0,10*ROW('Water Data'!D199)))</f>
        <v/>
      </c>
      <c r="BX205" s="36" t="str">
        <f ca="true">+IF(OFFSET('Water Data'!$D$30,0,10*ROW('Water Data'!D199))="","",OFFSET('Water Data'!$D$30,0,10*ROW('Water Data'!D199)))</f>
        <v/>
      </c>
      <c r="BY205" s="36" t="str">
        <f ca="true">+IF(OFFSET('Water Data'!$E$28,0,10*ROW('Water Data'!E199))="","",OFFSET('Water Data'!$E$28,0,10*ROW('Water Data'!E199)))</f>
        <v/>
      </c>
      <c r="BZ205" s="36" t="str">
        <f ca="true">+IF(OFFSET('Water Data'!$E$29,0,10*ROW('Water Data'!E199))="","",OFFSET('Water Data'!$E$29,0,10*ROW('Water Data'!E199)))</f>
        <v/>
      </c>
      <c r="CA205" s="36" t="str">
        <f ca="true">+IF(OFFSET('Water Data'!$E$30,0,10*ROW('Water Data'!E199))="","",OFFSET('Water Data'!$E$30,0,10*ROW('Water Data'!E199)))</f>
        <v/>
      </c>
      <c r="CB205" s="36" t="str">
        <f ca="true">+IF(OFFSET('Water Data'!$F$28,0,10*ROW('Water Data'!F199))="","",OFFSET('Water Data'!$F$28,0,10*ROW('Water Data'!F199)))</f>
        <v/>
      </c>
      <c r="CC205" s="36" t="str">
        <f ca="true">+IF(OFFSET('Water Data'!$F$29,0,10*ROW('Water Data'!F199))="","",OFFSET('Water Data'!$F$29,0,10*ROW('Water Data'!F199)))</f>
        <v/>
      </c>
      <c r="CD205" s="36" t="str">
        <f ca="true">+IF(OFFSET('Water Data'!$F$30,0,10*ROW('Water Data'!F199))="","",OFFSET('Water Data'!$F$30,0,10*ROW('Water Data'!F199)))</f>
        <v/>
      </c>
      <c r="CE205" s="36" t="str">
        <f ca="true">+IF(OFFSET('Water Data'!$G$28,0,10*ROW('Water Data'!G199))="","",OFFSET('Water Data'!$G$28,0,10*ROW('Water Data'!G199)))</f>
        <v/>
      </c>
      <c r="CF205" s="36" t="str">
        <f ca="true">+IF(OFFSET('Water Data'!$G$29,0,10*ROW('Water Data'!G199))="","",OFFSET('Water Data'!$G$29,0,10*ROW('Water Data'!G199)))</f>
        <v/>
      </c>
      <c r="CG205" s="36" t="str">
        <f ca="true">+IF(OFFSET('Water Data'!$G$30,0,10*ROW('Water Data'!G199))="","",OFFSET('Water Data'!$G$30,0,10*ROW('Water Data'!G199)))</f>
        <v/>
      </c>
      <c r="CH205" s="36" t="str">
        <f ca="true">+IF(OFFSET('Water Data'!$H$28,0,10*ROW('Water Data'!H199))="","",OFFSET('Water Data'!$H$28,0,10*ROW('Water Data'!H199)))</f>
        <v/>
      </c>
      <c r="CI205" s="36" t="str">
        <f ca="true">+IF(OFFSET('Water Data'!$H$29,0,10*ROW('Water Data'!H199))="","",OFFSET('Water Data'!$H$29,0,10*ROW('Water Data'!H199)))</f>
        <v/>
      </c>
      <c r="CJ205" s="36" t="str">
        <f ca="true">+IF(OFFSET('Water Data'!$H$30,0,10*ROW('Water Data'!H199))="","",OFFSET('Water Data'!$H$30,0,10*ROW('Water Data'!H199)))</f>
        <v/>
      </c>
      <c r="CK205" s="36" t="str">
        <f ca="true">+IF(OFFSET('Sanitation Data'!$C$29,0,10*ROW('Sanitation Data'!C199))="","",OFFSET('Sanitation Data'!$C$29,0,10*ROW('Sanitation Data'!C199)))</f>
        <v/>
      </c>
      <c r="CL205" s="36" t="str">
        <f ca="true">+IF(OFFSET('Sanitation Data'!$C$30,0,10*ROW('Sanitation Data'!C199))="","",OFFSET('Sanitation Data'!$C$30,0,10*ROW('Sanitation Data'!C199)))</f>
        <v/>
      </c>
      <c r="CM205" s="36" t="str">
        <f ca="true">+IF(OFFSET('Sanitation Data'!$C$31,0,10*ROW('Sanitation Data'!C199))="","",OFFSET('Sanitation Data'!$C$31,0,10*ROW('Sanitation Data'!C199)))</f>
        <v/>
      </c>
      <c r="CN205" s="36" t="str">
        <f ca="true">+IF(OFFSET('Sanitation Data'!$C$32,0,10*ROW('Sanitation Data'!C199))="","",OFFSET('Sanitation Data'!$C$32,0,10*ROW('Sanitation Data'!C199)))</f>
        <v/>
      </c>
      <c r="CO205" s="36" t="str">
        <f ca="true">+IF(OFFSET('Sanitation Data'!$C$33,0,10*ROW('Sanitation Data'!C199))="","",OFFSET('Sanitation Data'!$C$33,0,10*ROW('Sanitation Data'!C199)))</f>
        <v/>
      </c>
      <c r="CP205" s="36" t="str">
        <f ca="true">+IF(OFFSET('Sanitation Data'!$D$29,0,10*ROW('Sanitation Data'!D199))="","",OFFSET('Sanitation Data'!$D$29,0,10*ROW('Sanitation Data'!D199)))</f>
        <v/>
      </c>
      <c r="CQ205" s="36" t="str">
        <f ca="true">+IF(OFFSET('Sanitation Data'!$D$30,0,10*ROW('Sanitation Data'!D199))="","",OFFSET('Sanitation Data'!$D$30,0,10*ROW('Sanitation Data'!D199)))</f>
        <v/>
      </c>
      <c r="CR205" s="36" t="str">
        <f ca="true">+IF(OFFSET('Sanitation Data'!$D$31,0,10*ROW('Sanitation Data'!D199))="","",OFFSET('Sanitation Data'!$D$31,0,10*ROW('Sanitation Data'!D199)))</f>
        <v/>
      </c>
      <c r="CS205" s="36" t="str">
        <f ca="true">+IF(OFFSET('Sanitation Data'!$D$32,0,10*ROW('Sanitation Data'!D199))="","",OFFSET('Sanitation Data'!$D$32,0,10*ROW('Sanitation Data'!D199)))</f>
        <v/>
      </c>
      <c r="CT205" s="36" t="str">
        <f ca="true">+IF(OFFSET('Sanitation Data'!$D$33,0,10*ROW('Sanitation Data'!D199))="","",OFFSET('Sanitation Data'!$D$33,0,10*ROW('Sanitation Data'!D199)))</f>
        <v/>
      </c>
      <c r="CU205" s="36" t="str">
        <f ca="true">+IF(OFFSET('Sanitation Data'!$E$29,0,10*ROW('Sanitation Data'!E199))="","",OFFSET('Sanitation Data'!$E$29,0,10*ROW('Sanitation Data'!E199)))</f>
        <v/>
      </c>
      <c r="CV205" s="36" t="str">
        <f ca="true">+IF(OFFSET('Sanitation Data'!$E$30,0,10*ROW('Sanitation Data'!E199))="","",OFFSET('Sanitation Data'!$E$30,0,10*ROW('Sanitation Data'!E199)))</f>
        <v/>
      </c>
      <c r="CW205" s="36" t="str">
        <f ca="true">+IF(OFFSET('Sanitation Data'!$E$31,0,10*ROW('Sanitation Data'!E199))="","",OFFSET('Sanitation Data'!$E$31,0,10*ROW('Sanitation Data'!E199)))</f>
        <v/>
      </c>
      <c r="CX205" s="36" t="str">
        <f ca="true">+IF(OFFSET('Sanitation Data'!$E$32,0,10*ROW('Sanitation Data'!E199))="","",OFFSET('Sanitation Data'!$E$32,0,10*ROW('Sanitation Data'!E199)))</f>
        <v/>
      </c>
      <c r="CY205" s="36" t="str">
        <f ca="true">+IF(OFFSET('Sanitation Data'!$E$33,0,10*ROW('Sanitation Data'!E199))="","",OFFSET('Sanitation Data'!$E$33,0,10*ROW('Sanitation Data'!E199)))</f>
        <v/>
      </c>
      <c r="CZ205" s="36" t="str">
        <f ca="true">+IF(OFFSET('Sanitation Data'!$F$29,0,10*ROW('Sanitation Data'!F199))="","",OFFSET('Sanitation Data'!$F$29,0,10*ROW('Sanitation Data'!F199)))</f>
        <v/>
      </c>
      <c r="DA205" s="36" t="str">
        <f ca="true">+IF(OFFSET('Sanitation Data'!$F$30,0,10*ROW('Sanitation Data'!F199))="","",OFFSET('Sanitation Data'!$F$30,0,10*ROW('Sanitation Data'!F199)))</f>
        <v/>
      </c>
      <c r="DB205" s="36" t="str">
        <f ca="true">+IF(OFFSET('Sanitation Data'!$F$31,0,10*ROW('Sanitation Data'!F199))="","",OFFSET('Sanitation Data'!$F$31,0,10*ROW('Sanitation Data'!F199)))</f>
        <v/>
      </c>
      <c r="DC205" s="36" t="str">
        <f ca="true">+IF(OFFSET('Sanitation Data'!$F$32,0,10*ROW('Sanitation Data'!F199))="","",OFFSET('Sanitation Data'!$F$32,0,10*ROW('Sanitation Data'!F199)))</f>
        <v/>
      </c>
      <c r="DD205" s="36" t="str">
        <f ca="true">+IF(OFFSET('Sanitation Data'!$F$33,0,10*ROW('Sanitation Data'!F199))="","",OFFSET('Sanitation Data'!$F$33,0,10*ROW('Sanitation Data'!F199)))</f>
        <v/>
      </c>
      <c r="DE205" s="36" t="str">
        <f ca="true">+IF(OFFSET('Sanitation Data'!$G$29,0,10*ROW('Sanitation Data'!G199))="","",OFFSET('Sanitation Data'!$G$29,0,10*ROW('Sanitation Data'!G199)))</f>
        <v/>
      </c>
      <c r="DF205" s="36" t="str">
        <f ca="true">+IF(OFFSET('Sanitation Data'!$G$30,0,10*ROW('Sanitation Data'!G199))="","",OFFSET('Sanitation Data'!$G$30,0,10*ROW('Sanitation Data'!G199)))</f>
        <v/>
      </c>
      <c r="DG205" s="36" t="str">
        <f ca="true">+IF(OFFSET('Sanitation Data'!$G$31,0,10*ROW('Sanitation Data'!G199))="","",OFFSET('Sanitation Data'!$G$31,0,10*ROW('Sanitation Data'!G199)))</f>
        <v/>
      </c>
      <c r="DH205" s="36" t="str">
        <f ca="true">+IF(OFFSET('Sanitation Data'!$G$32,0,10*ROW('Sanitation Data'!G199))="","",OFFSET('Sanitation Data'!$G$32,0,10*ROW('Sanitation Data'!G199)))</f>
        <v/>
      </c>
      <c r="DI205" s="36" t="str">
        <f ca="true">+IF(OFFSET('Sanitation Data'!$G$33,0,10*ROW('Sanitation Data'!G199))="","",OFFSET('Sanitation Data'!$G$33,0,10*ROW('Sanitation Data'!G199)))</f>
        <v/>
      </c>
      <c r="DJ205" s="36" t="str">
        <f ca="true">+IF(OFFSET('Sanitation Data'!$H$29,0,10*ROW('Sanitation Data'!H199))="","",OFFSET('Sanitation Data'!$H$29,0,10*ROW('Sanitation Data'!H199)))</f>
        <v/>
      </c>
      <c r="DK205" s="36" t="str">
        <f ca="true">+IF(OFFSET('Sanitation Data'!$H$30,0,10*ROW('Sanitation Data'!H199))="","",OFFSET('Sanitation Data'!$H$30,0,10*ROW('Sanitation Data'!H199)))</f>
        <v/>
      </c>
      <c r="DL205" s="36" t="str">
        <f ca="true">+IF(OFFSET('Sanitation Data'!$H$31,0,10*ROW('Sanitation Data'!H199))="","",OFFSET('Sanitation Data'!$H$31,0,10*ROW('Sanitation Data'!H199)))</f>
        <v/>
      </c>
      <c r="DM205" s="36" t="str">
        <f ca="true">+IF(OFFSET('Sanitation Data'!$H$32,0,10*ROW('Sanitation Data'!H199))="","",OFFSET('Sanitation Data'!$H$32,0,10*ROW('Sanitation Data'!H199)))</f>
        <v/>
      </c>
      <c r="DN205" s="36" t="str">
        <f ca="true">+IF(OFFSET('Sanitation Data'!$H$33,0,10*ROW('Sanitation Data'!H199))="","",OFFSET('Sanitation Data'!$H$33,0,10*ROW('Sanitation Data'!H199)))</f>
        <v/>
      </c>
      <c r="DO205" s="36" t="str">
        <f ca="true">+IF(OFFSET('Hygiene Data'!$C$12,0,10*ROW('Hygiene Data'!C199))="","",OFFSET('Hygiene Data'!$C$12,0,10*ROW('Hygiene Data'!C199)))</f>
        <v/>
      </c>
      <c r="DP205" s="36" t="str">
        <f ca="true">+IF(OFFSET('Hygiene Data'!$C$13,0,10*ROW('Hygiene Data'!C199))="","",OFFSET('Hygiene Data'!$C$13,0,10*ROW('Hygiene Data'!C199)))</f>
        <v/>
      </c>
      <c r="DQ205" s="36" t="str">
        <f ca="true">+IF(OFFSET('Hygiene Data'!$C$14,0,10*ROW('Hygiene Data'!C199))="","",OFFSET('Hygiene Data'!$C$14,0,10*ROW('Hygiene Data'!C199)))</f>
        <v/>
      </c>
      <c r="DR205" s="36" t="str">
        <f ca="true">+IF(OFFSET('Hygiene Data'!$D$12,0,10*ROW('Hygiene Data'!D199))="","",OFFSET('Hygiene Data'!$D$12,0,10*ROW('Hygiene Data'!D199)))</f>
        <v/>
      </c>
      <c r="DS205" s="36" t="str">
        <f ca="true">+IF(OFFSET('Hygiene Data'!$D$13,0,10*ROW('Hygiene Data'!D199))="","",OFFSET('Hygiene Data'!$D$13,0,10*ROW('Hygiene Data'!D199)))</f>
        <v/>
      </c>
      <c r="DT205" s="36" t="str">
        <f ca="true">+IF(OFFSET('Hygiene Data'!$D$14,0,10*ROW('Hygiene Data'!D199))="","",OFFSET('Hygiene Data'!$D$14,0,10*ROW('Hygiene Data'!D199)))</f>
        <v/>
      </c>
      <c r="DU205" s="36" t="str">
        <f ca="true">+IF(OFFSET('Hygiene Data'!$E$12,0,10*ROW('Hygiene Data'!E199))="","",OFFSET('Hygiene Data'!$E$12,0,10*ROW('Hygiene Data'!E199)))</f>
        <v/>
      </c>
      <c r="DV205" s="36" t="str">
        <f ca="true">+IF(OFFSET('Hygiene Data'!$E$13,0,10*ROW('Hygiene Data'!E199))="","",OFFSET('Hygiene Data'!$E$13,0,10*ROW('Hygiene Data'!E199)))</f>
        <v/>
      </c>
      <c r="DW205" s="36" t="str">
        <f ca="true">+IF(OFFSET('Hygiene Data'!$E$14,0,10*ROW('Hygiene Data'!E199))="","",OFFSET('Hygiene Data'!$E$14,0,10*ROW('Hygiene Data'!E199)))</f>
        <v/>
      </c>
      <c r="DX205" s="36" t="str">
        <f ca="true">+IF(OFFSET('Hygiene Data'!$F$12,0,10*ROW('Hygiene Data'!F199))="","",OFFSET('Hygiene Data'!$F$12,0,10*ROW('Hygiene Data'!F199)))</f>
        <v/>
      </c>
      <c r="DY205" s="36" t="str">
        <f ca="true">+IF(OFFSET('Hygiene Data'!$F$13,0,10*ROW('Hygiene Data'!F199))="","",OFFSET('Hygiene Data'!$F$13,0,10*ROW('Hygiene Data'!F199)))</f>
        <v/>
      </c>
      <c r="DZ205" s="36" t="str">
        <f ca="true">+IF(OFFSET('Hygiene Data'!$F$14,0,10*ROW('Hygiene Data'!F199))="","",OFFSET('Hygiene Data'!$F$14,0,10*ROW('Hygiene Data'!F199)))</f>
        <v/>
      </c>
      <c r="EA205" s="36" t="str">
        <f ca="true">+IF(OFFSET('Hygiene Data'!$G$12,0,10*ROW('Hygiene Data'!G199))="","",OFFSET('Hygiene Data'!$G$12,0,10*ROW('Hygiene Data'!G199)))</f>
        <v/>
      </c>
      <c r="EB205" s="36" t="str">
        <f ca="true">+IF(OFFSET('Hygiene Data'!$G$13,0,10*ROW('Hygiene Data'!G199))="","",OFFSET('Hygiene Data'!$G$13,0,10*ROW('Hygiene Data'!G199)))</f>
        <v/>
      </c>
      <c r="EC205" s="36" t="str">
        <f ca="true">+IF(OFFSET('Hygiene Data'!$G$14,0,10*ROW('Hygiene Data'!G199))="","",OFFSET('Hygiene Data'!$G$14,0,10*ROW('Hygiene Data'!G199)))</f>
        <v/>
      </c>
      <c r="ED205" s="36" t="str">
        <f ca="true">+IF(OFFSET('Hygiene Data'!$H$12,0,10*ROW('Hygiene Data'!H199))="","",OFFSET('Hygiene Data'!$H$12,0,10*ROW('Hygiene Data'!H199)))</f>
        <v/>
      </c>
      <c r="EE205" s="36" t="str">
        <f ca="true">+IF(OFFSET('Hygiene Data'!$H$13,0,10*ROW('Hygiene Data'!H199))="","",OFFSET('Hygiene Data'!$H$13,0,10*ROW('Hygiene Data'!H199)))</f>
        <v/>
      </c>
      <c r="EF205" s="36" t="str">
        <f ca="true">+IF(OFFSET('Hygiene Data'!$H$14,0,10*ROW('Hygiene Data'!H199))="","",OFFSET('Hygiene Data'!$H$14,0,10*ROW('Hygiene Data'!H199)))</f>
        <v/>
      </c>
    </row>
    <row r="206" x14ac:dyDescent="0.2">
      <c r="A206" s="59" t="str">
        <f ca="true">+IF(OFFSET('Water Data'!$B$1,0,10*ROW('Water Data'!B203))="","",OFFSET('Water Data'!$B$1,0,10*ROW('Water Data'!B203)))</f>
        <v/>
      </c>
      <c r="B206" s="59" t="str">
        <f ca="true">+IF(OFFSET('Water Data'!$A$3,0,10*ROW('Water Data'!A203))="","",OFFSET('Water Data'!$A$3,0,10*ROW('Water Data'!A203)))</f>
        <v/>
      </c>
      <c r="C206" s="59" t="str">
        <f ca="true">+IF(OFFSET('Water Data'!$C$3,0,10*ROW('Water Data'!C203))="","",OFFSET('Water Data'!$C$3,0,10*ROW('Water Data'!C203)))</f>
        <v/>
      </c>
      <c r="D206" s="250" t="e">
        <f ca="true">+IF(AND(ISNUMBER(OFFSET('Water Data'!$C$5,0,10*ROW('Water Data'!C200))),BS206="Yes"),100-OFFSET('Water Data'!$C$5,0,10*ROW('Water Data'!C200)),IF(AND(ISNUMBER(OFFSET('Water Data'!$C$5,0,10*ROW('Water Data'!C200))),BS206="No",ISNUMBER(OFFSET('Water Data'!$C$5,0,10*ROW('Water Data'!C200)))),CONCATENATE("[",ROUND(100-OFFSET('Water Data'!$C$5,0,10*ROW('Water Data'!C200)),0),"]"),IF(AND(ISNUMBER(OFFSET('Water Data'!$C$5,0,10*ROW('Water Data'!C200))),BS206="",ISNUMBER(OFFSET('Water Data'!$C$5,0,10*ROW('Water Data'!C200)))),100-OFFSET('Water Data'!$C$5,0,10*ROW('Water Data'!C200)),NA())))</f>
        <v>#N/A</v>
      </c>
      <c r="E206" s="250" t="e">
        <f ca="true">+IF(AND(ISNUMBER(OFFSET('Water Data'!$C$7,0,10*ROW('Water Data'!D200))),BT206="Yes"),OFFSET('Water Data'!$C$7,0,10*ROW('Water Data'!C200)),IF(AND(ISNUMBER(OFFSET('Water Data'!$C$7,0,10*ROW('Water Data'!C200))),BT206="No",ISNUMBER(OFFSET('Water Data'!$C$7,0,10*ROW('Water Data'!C200)))),CONCATENATE("[",ROUND(OFFSET('Water Data'!$C$7,0,10*ROW('Water Data'!C200)),0),"]"),IF(AND(ISNUMBER(OFFSET('Water Data'!$C$7,0,10*ROW('Water Data'!C200))),BT206="",ISNUMBER(OFFSET('Water Data'!$C$7,0,10*ROW('Water Data'!C200)))),OFFSET('Water Data'!$C$7,0,10*ROW('Water Data'!C200)),NA())))</f>
        <v>#N/A</v>
      </c>
      <c r="F206" s="250" t="e">
        <f ca="true">+IF(AND(ISNUMBER(OFFSET('Water Data'!$C$10,0,10*ROW('Water Data'!C200))),BU206="Yes"),OFFSET('Water Data'!$C$10,0,10*ROW('Water Data'!C200)),IF(AND(ISNUMBER(OFFSET('Water Data'!$C$10,0,10*ROW('Water Data'!C200))),BU206="No",ISNUMBER(OFFSET('Water Data'!$C$10,0,10*ROW('Water Data'!C200)))),CONCATENATE("[",ROUND(OFFSET('Water Data'!$C$10,0,10*ROW('Water Data'!C200)),0),"]"),IF(AND(ISNUMBER(OFFSET('Water Data'!$C$10,0,10*ROW('Water Data'!C200))),BU206="",ISNUMBER(OFFSET('Water Data'!$C$10,0,10*ROW('Water Data'!C200)))),OFFSET('Water Data'!$C$10,0,10*ROW('Water Data'!C200)),NA())))</f>
        <v>#N/A</v>
      </c>
      <c r="G206" s="250" t="e">
        <f ca="true">+IF(AND(ISNUMBER(OFFSET('Water Data'!$D$5,0,10*ROW('Water Data'!D200))),BV206="Yes"),100-OFFSET('Water Data'!$D$5,0,10*ROW('Water Data'!D200)),IF(AND(ISNUMBER(OFFSET('Water Data'!$D$5,0,10*ROW('Water Data'!D200))),BV206="No",ISNUMBER(OFFSET('Water Data'!$D$5,0,10*ROW('Water Data'!D200)))),CONCATENATE("[",ROUND(100-OFFSET('Water Data'!$D$5,0,10*ROW('Water Data'!D200)),0),"]"),IF(AND(ISNUMBER(OFFSET('Water Data'!$D$5,0,10*ROW('Water Data'!D200))),BV206="",ISNUMBER(OFFSET('Water Data'!$D$5,0,10*ROW('Water Data'!D200)))),100-OFFSET('Water Data'!$D$5,0,10*ROW('Water Data'!D200)),NA())))</f>
        <v>#N/A</v>
      </c>
      <c r="H206" s="250" t="e">
        <f ca="true">+IF(AND(ISNUMBER(OFFSET('Water Data'!$D$7,0,10*ROW('Water Data'!D200))),BW206="Yes"),OFFSET('Water Data'!$D$7,0,10*ROW('Water Data'!D200)),IF(AND(ISNUMBER(OFFSET('Water Data'!$D$7,0,10*ROW('Water Data'!D200))),BW206="No",ISNUMBER(OFFSET('Water Data'!$D$7,0,10*ROW('Water Data'!D200)))),CONCATENATE("[",ROUND(OFFSET('Water Data'!$C$7,0,10*ROW('Water Data'!D200)),0),"]"),IF(AND(ISNUMBER(OFFSET('Water Data'!$D$7,0,10*ROW('Water Data'!D200))),BW206="",ISNUMBER(OFFSET('Water Data'!$D$7,0,10*ROW('Water Data'!D200)))),OFFSET('Water Data'!$D$7,0,10*ROW('Water Data'!D200)),NA())))</f>
        <v>#N/A</v>
      </c>
      <c r="I206" s="250" t="e">
        <f ca="true">+IF(AND(ISNUMBER(OFFSET('Water Data'!$D$10,0,10*ROW('Water Data'!D200))),BX206="Yes"),OFFSET('Water Data'!$D$10,0,10*ROW('Water Data'!D200)),IF(AND(ISNUMBER(OFFSET('Water Data'!$D$10,0,10*ROW('Water Data'!D200))),BX206="No",ISNUMBER(OFFSET('Water Data'!$D$10,0,10*ROW('Water Data'!D200)))),CONCATENATE("[",ROUND(OFFSET('Water Data'!$D$10,0,10*ROW('Water Data'!D200)),0),"]"),IF(AND(ISNUMBER(OFFSET('Water Data'!$D$10,0,10*ROW('Water Data'!D200))),BX206="",ISNUMBER(OFFSET('Water Data'!$D$10,0,10*ROW('Water Data'!D200)))),OFFSET('Water Data'!$D$10,0,10*ROW('Water Data'!D200)),NA())))</f>
        <v>#N/A</v>
      </c>
      <c r="J206" s="250" t="e">
        <f ca="true">+IF(AND(ISNUMBER(OFFSET('Water Data'!$E$5,0,10*ROW('Water Data'!E200))),BY206="Yes"),100-OFFSET('Water Data'!$E$5,0,10*ROW('Water Data'!E200)),IF(AND(ISNUMBER(OFFSET('Water Data'!$E$5,0,10*ROW('Water Data'!E200))),BY206="No",ISNUMBER(OFFSET('Water Data'!$E$5,0,10*ROW('Water Data'!E200)))),CONCATENATE("[",ROUND(100-OFFSET('Water Data'!$E$5,0,10*ROW('Water Data'!E200)),0),"]"),IF(AND(ISNUMBER(OFFSET('Water Data'!$E$5,0,10*ROW('Water Data'!E200))),BY206="",ISNUMBER(OFFSET('Water Data'!$E$5,0,10*ROW('Water Data'!E200)))),100-OFFSET('Water Data'!$E$5,0,10*ROW('Water Data'!E200)),NA())))</f>
        <v>#N/A</v>
      </c>
      <c r="K206" s="250" t="e">
        <f ca="true">+IF(AND(ISNUMBER(OFFSET('Water Data'!$E$7,0,10*ROW('Water Data'!E200))),BZ206="Yes"),OFFSET('Water Data'!$E$7,0,10*ROW('Water Data'!E200)),IF(AND(ISNUMBER(OFFSET('Water Data'!$E$7,0,10*ROW('Water Data'!E200))),BZ206="No",ISNUMBER(OFFSET('Water Data'!$E$7,0,10*ROW('Water Data'!E200)))),CONCATENATE("[",ROUND(OFFSET('Water Data'!$E$7,0,10*ROW('Water Data'!E200)),0),"]"),IF(AND(ISNUMBER(OFFSET('Water Data'!$E$7,0,10*ROW('Water Data'!E200))),BZ206="",ISNUMBER(OFFSET('Water Data'!$E$7,0,10*ROW('Water Data'!E200)))),OFFSET('Water Data'!$E$7,0,10*ROW('Water Data'!E200)),NA())))</f>
        <v>#N/A</v>
      </c>
      <c r="L206" s="250" t="e">
        <f ca="true">+IF(AND(ISNUMBER(OFFSET('Water Data'!$E$10,0,10*ROW('Water Data'!E200))),CA206="Yes"),OFFSET('Water Data'!$E$10,0,10*ROW('Water Data'!E200)),IF(AND(ISNUMBER(OFFSET('Water Data'!$E$10,0,10*ROW('Water Data'!E200))),CA206="No",ISNUMBER(OFFSET('Water Data'!$E$10,0,10*ROW('Water Data'!E200)))),CONCATENATE("[",ROUND(OFFSET('Water Data'!$E$10,0,10*ROW('Water Data'!E200)),0),"]"),IF(AND(ISNUMBER(OFFSET('Water Data'!$E$10,0,10*ROW('Water Data'!E200))),CA206="",ISNUMBER(OFFSET('Water Data'!$E$10,0,10*ROW('Water Data'!E200)))),OFFSET('Water Data'!$E$10,0,10*ROW('Water Data'!E200)),NA())))</f>
        <v>#N/A</v>
      </c>
      <c r="M206" s="250" t="e">
        <f ca="true">+IF(AND(ISNUMBER(OFFSET('Water Data'!$F$5,0,10*ROW('Water Data'!F200))),CB206="Yes"),100-OFFSET('Water Data'!$F$5,0,10*ROW('Water Data'!F200)),IF(AND(ISNUMBER(OFFSET('Water Data'!$F$5,0,10*ROW('Water Data'!F200))),CB206="No",ISNUMBER(OFFSET('Water Data'!$F$5,0,10*ROW('Water Data'!F200)))),CONCATENATE("[",ROUND(100-OFFSET('Water Data'!$F$5,0,10*ROW('Water Data'!F200)),0),"]"),IF(AND(ISNUMBER(OFFSET('Water Data'!$F$5,0,10*ROW('Water Data'!F200))),CB206="",ISNUMBER(OFFSET('Water Data'!$F$5,0,10*ROW('Water Data'!F200)))),100-OFFSET('Water Data'!$F$5,0,10*ROW('Water Data'!F200)),NA())))</f>
        <v>#N/A</v>
      </c>
      <c r="N206" s="250" t="e">
        <f ca="true">+IF(AND(ISNUMBER(OFFSET('Water Data'!$F$7,0,10*ROW('Water Data'!F200))),CC206="Yes"),OFFSET('Water Data'!$F$7,0,10*ROW('Water Data'!F200)),IF(AND(ISNUMBER(OFFSET('Water Data'!$F$7,0,10*ROW('Water Data'!F200))),CC206="No",ISNUMBER(OFFSET('Water Data'!$F$7,0,10*ROW('Water Data'!F200)))),CONCATENATE("[",ROUND(OFFSET('Water Data'!$F$7,0,10*ROW('Water Data'!F200)),0),"]"),IF(AND(ISNUMBER(OFFSET('Water Data'!$F$7,0,10*ROW('Water Data'!F200))),CC206="",ISNUMBER(OFFSET('Water Data'!$F$7,0,10*ROW('Water Data'!F200)))),OFFSET('Water Data'!$F$7,0,10*ROW('Water Data'!F200)),NA())))</f>
        <v>#N/A</v>
      </c>
      <c r="O206" s="250" t="e">
        <f ca="true">+IF(AND(ISNUMBER(OFFSET('Water Data'!$F$10,0,10*ROW('Water Data'!F200))),CD206="Yes"),OFFSET('Water Data'!$F$10,0,10*ROW('Water Data'!F200)),IF(AND(ISNUMBER(OFFSET('Water Data'!$F$10,0,10*ROW('Water Data'!F200))),CD206="No",ISNUMBER(OFFSET('Water Data'!$F$10,0,10*ROW('Water Data'!F200)))),CONCATENATE("[",ROUND(OFFSET('Water Data'!$F$10,0,10*ROW('Water Data'!F200)),0),"]"),IF(AND(ISNUMBER(OFFSET('Water Data'!$F$10,0,10*ROW('Water Data'!F200))),CD206="",ISNUMBER(OFFSET('Water Data'!$F$10,0,10*ROW('Water Data'!F200)))),OFFSET('Water Data'!$F$10,0,10*ROW('Water Data'!F200)),NA())))</f>
        <v>#N/A</v>
      </c>
      <c r="P206" s="250" t="e">
        <f ca="true">+IF(AND(ISNUMBER(OFFSET('Water Data'!$G$5,0,10*ROW('Water Data'!G200))),CE206="Yes"),100-OFFSET('Water Data'!$G$5,0,10*ROW('Water Data'!G200)),IF(AND(ISNUMBER(OFFSET('Water Data'!$G$5,0,10*ROW('Water Data'!G200))),CE206="No",ISNUMBER(OFFSET('Water Data'!$G$5,0,10*ROW('Water Data'!G200)))),CONCATENATE("[",ROUND(100-OFFSET('Water Data'!$G$5,0,10*ROW('Water Data'!G200)),0),"]"),IF(AND(ISNUMBER(OFFSET('Water Data'!$G$5,0,10*ROW('Water Data'!G200))),CE206="",ISNUMBER(OFFSET('Water Data'!$G$5,0,10*ROW('Water Data'!G200)))),100-OFFSET('Water Data'!$G$5,0,10*ROW('Water Data'!G200)),NA())))</f>
        <v>#N/A</v>
      </c>
      <c r="Q206" s="250" t="e">
        <f ca="true">+IF(AND(ISNUMBER(OFFSET('Water Data'!$G$7,0,10*ROW('Water Data'!G200))),CF206="Yes"),OFFSET('Water Data'!$G$7,0,10*ROW('Water Data'!G200)),IF(AND(ISNUMBER(OFFSET('Water Data'!$G$7,0,10*ROW('Water Data'!G200))),CF206="No",ISNUMBER(OFFSET('Water Data'!$G$7,0,10*ROW('Water Data'!G200)))),CONCATENATE("[",ROUND(OFFSET('Water Data'!$G$7,0,10*ROW('Water Data'!G200)),0),"]"),IF(AND(ISNUMBER(OFFSET('Water Data'!$G$7,0,10*ROW('Water Data'!G200))),CF206="",ISNUMBER(OFFSET('Water Data'!$G$7,0,10*ROW('Water Data'!G200)))),OFFSET('Water Data'!$G$7,0,10*ROW('Water Data'!G200)),NA())))</f>
        <v>#N/A</v>
      </c>
      <c r="R206" s="250" t="e">
        <f ca="true">+IF(AND(ISNUMBER(OFFSET('Water Data'!$G$10,0,10*ROW('Water Data'!G200))),CG206="Yes"),OFFSET('Water Data'!$G$10,0,10*ROW('Water Data'!G200)),IF(AND(ISNUMBER(OFFSET('Water Data'!$G$10,0,10*ROW('Water Data'!G200))),CG206="No",ISNUMBER(OFFSET('Water Data'!$G$10,0,10*ROW('Water Data'!G200)))),CONCATENATE("[",ROUND(OFFSET('Water Data'!$G$10,0,10*ROW('Water Data'!G200)),0),"]"),IF(AND(ISNUMBER(OFFSET('Water Data'!$G$10,0,10*ROW('Water Data'!G200))),CG206="",ISNUMBER(OFFSET('Water Data'!$G$10,0,10*ROW('Water Data'!G200)))),OFFSET('Water Data'!$G$10,0,10*ROW('Water Data'!G200)),NA())))</f>
        <v>#N/A</v>
      </c>
      <c r="S206" s="250" t="e">
        <f ca="true">+IF(AND(ISNUMBER(OFFSET('Water Data'!$H$5,0,10*ROW('Water Data'!H200))),CH206="Yes"),100-OFFSET('Water Data'!$H$5,0,10*ROW('Water Data'!H200)),IF(AND(ISNUMBER(OFFSET('Water Data'!$H$5,0,10*ROW('Water Data'!H200))),CH206="No",ISNUMBER(OFFSET('Water Data'!$H$5,0,10*ROW('Water Data'!H200)))),CONCATENATE("[",ROUND(100-OFFSET('Water Data'!$H$5,0,10*ROW('Water Data'!H200)),0),"]"),IF(AND(ISNUMBER(OFFSET('Water Data'!$H$5,0,10*ROW('Water Data'!H200))),CH206="",ISNUMBER(OFFSET('Water Data'!$H$5,0,10*ROW('Water Data'!H200)))),100-OFFSET('Water Data'!$H$5,0,10*ROW('Water Data'!H200)),NA())))</f>
        <v>#N/A</v>
      </c>
      <c r="T206" s="250" t="e">
        <f ca="true">+IF(AND(ISNUMBER(OFFSET('Water Data'!$H$7,0,10*ROW('Water Data'!H200))),CI206="Yes"),OFFSET('Water Data'!$H$7,0,10*ROW('Water Data'!H200)),IF(AND(ISNUMBER(OFFSET('Water Data'!$H$7,0,10*ROW('Water Data'!H200))),CI206="No",ISNUMBER(OFFSET('Water Data'!$H$7,0,10*ROW('Water Data'!H200)))),CONCATENATE("[",ROUND(OFFSET('Water Data'!$H$7,0,10*ROW('Water Data'!H200)),0),"]"),IF(AND(ISNUMBER(OFFSET('Water Data'!$H$7,0,10*ROW('Water Data'!H200))),CI206="",ISNUMBER(OFFSET('Water Data'!$H$7,0,10*ROW('Water Data'!H200)))),OFFSET('Water Data'!$H$7,0,10*ROW('Water Data'!H200)),NA())))</f>
        <v>#N/A</v>
      </c>
      <c r="U206" s="250" t="e">
        <f ca="true">+IF(AND(ISNUMBER(OFFSET('Water Data'!$H$10,0,10*ROW('Water Data'!H200))),CJ206="Yes"),OFFSET('Water Data'!$H$10,0,10*ROW('Water Data'!H200)),IF(AND(ISNUMBER(OFFSET('Water Data'!$H$10,0,10*ROW('Water Data'!H200))),CJ206="No",ISNUMBER(OFFSET('Water Data'!$H$10,0,10*ROW('Water Data'!H200)))),CONCATENATE("[",ROUND(OFFSET('Water Data'!$H$10,0,10*ROW('Water Data'!H200)),0),"]"),IF(AND(ISNUMBER(OFFSET('Water Data'!$H$10,0,10*ROW('Water Data'!H200))),CJ206="",ISNUMBER(OFFSET('Water Data'!$H$10,0,10*ROW('Water Data'!H200)))),OFFSET('Water Data'!$H$10,0,10*ROW('Water Data'!H200)),NA())))</f>
        <v>#N/A</v>
      </c>
      <c r="V206" s="251" t="e">
        <f ca="true">+IF(AND(ISNUMBER(OFFSET('Sanitation Data'!$C$5,0,10*ROW('Sanitation Data'!C200))),CK206="Yes"),100-OFFSET('Sanitation Data'!$C$5,0,10*ROW('Sanitation Data'!C200)),IF(AND(ISNUMBER(OFFSET('Sanitation Data'!$C$5,0,10*ROW('Sanitation Data'!C200))),CK206="No",ISNUMBER(OFFSET('Sanitation Data'!$C$5,0,10*ROW('Sanitation Data'!C200)))),CONCATENATE("[",ROUND(100-OFFSET('Sanitation Data'!$C$5,0,10*ROW('Sanitation Data'!C200)),0),"]"),IF(AND(ISNUMBER(OFFSET('Sanitation Data'!$C$5,0,10*ROW('Sanitation Data'!C200))),CK206="",ISNUMBER(OFFSET('Sanitation Data'!$C$5,0,10*ROW('Sanitation Data'!C200)))),100-OFFSET('Sanitation Data'!$C$5,0,10*ROW('Sanitation Data'!C200)),NA())))</f>
        <v>#N/A</v>
      </c>
      <c r="W206" s="251" t="e">
        <f ca="true">+IF(AND(ISNUMBER(OFFSET('Sanitation Data'!$C$7,0,10*ROW('Sanitation Data'!C200))),CL206="Yes"),OFFSET('Sanitation Data'!$C$7,0,10*ROW('Sanitation Data'!C200)),IF(AND(ISNUMBER(OFFSET('Sanitation Data'!$C$7,0,10*ROW('Sanitation Data'!C200))),CL206="No",ISNUMBER(OFFSET('Sanitation Data'!$C$7,0,10*ROW('Sanitation Data'!C200)))),CONCATENATE("[",ROUND(OFFSET('Sanitation Data'!$C$7,0,10*ROW('Sanitation Data'!C200)),0),"]"),IF(AND(ISNUMBER(OFFSET('Sanitation Data'!$C$7,0,10*ROW('Sanitation Data'!C200))),CL206="",ISNUMBER(OFFSET('Sanitation Data'!$C$7,0,10*ROW('Sanitation Data'!C200)))),OFFSET('Sanitation Data'!$C$7,0,10*ROW('Sanitation Data'!C200)),NA())))</f>
        <v>#N/A</v>
      </c>
      <c r="X206" s="251" t="e">
        <f ca="true">+IF(AND(ISNUMBER(OFFSET('Sanitation Data'!$C$11,0,10*ROW('Sanitation Data'!C200))),CM206="Yes"),OFFSET('Sanitation Data'!$C$11,0,10*ROW('Sanitation Data'!C200)),IF(AND(ISNUMBER(OFFSET('Sanitation Data'!$C$11,0,10*ROW('Sanitation Data'!C200))),CM206="No",ISNUMBER(OFFSET('Sanitation Data'!$C$11,0,10*ROW('Sanitation Data'!C200)))),CONCATENATE("[",ROUND(OFFSET('Sanitation Data'!$C$11,0,10*ROW('Sanitation Data'!C200)),0),"]"),IF(AND(ISNUMBER(OFFSET('Sanitation Data'!$C$11,0,10*ROW('Sanitation Data'!C200))),CM206="",ISNUMBER(OFFSET('Sanitation Data'!$C$11,0,10*ROW('Sanitation Data'!C200)))),OFFSET('Sanitation Data'!$C$11,0,10*ROW('Sanitation Data'!C200)),NA())))</f>
        <v>#N/A</v>
      </c>
      <c r="Y206" s="251" t="e">
        <f ca="true">+IF(AND(ISNUMBER(OFFSET('Sanitation Data'!$C$12,0,10*ROW('Sanitation Data'!C200))),CN206="Yes"),OFFSET('Sanitation Data'!$C$12,0,10*ROW('Sanitation Data'!C200)),IF(AND(ISNUMBER(OFFSET('Sanitation Data'!$C$12,0,10*ROW('Sanitation Data'!C200))),CN206="No",ISNUMBER(OFFSET('Sanitation Data'!$C$12,0,10*ROW('Sanitation Data'!C200)))),CONCATENATE("[",ROUND(OFFSET('Sanitation Data'!$C$12,0,10*ROW('Sanitation Data'!C200)),0),"]"),IF(AND(ISNUMBER(OFFSET('Sanitation Data'!$C$12,0,10*ROW('Sanitation Data'!C200))),CN206="",ISNUMBER(OFFSET('Sanitation Data'!$C$12,0,10*ROW('Sanitation Data'!C200)))),OFFSET('Sanitation Data'!$C$12,0,10*ROW('Sanitation Data'!C200)),NA())))</f>
        <v>#N/A</v>
      </c>
      <c r="Z206" s="251" t="e">
        <f ca="true">+IF(AND(ISNUMBER(OFFSET('Sanitation Data'!$C$13,0,10*ROW('Sanitation Data'!C200))),CO206="Yes"),OFFSET('Sanitation Data'!$C$13,0,10*ROW('Sanitation Data'!C200)),IF(AND(ISNUMBER(OFFSET('Sanitation Data'!$C$13,0,10*ROW('Sanitation Data'!C200))),CO206="No",ISNUMBER(OFFSET('Sanitation Data'!$C$13,0,10*ROW('Sanitation Data'!C200)))),CONCATENATE("[",ROUND(OFFSET('Sanitation Data'!$C$13,0,10*ROW('Sanitation Data'!C200)),0),"]"),IF(AND(ISNUMBER(OFFSET('Sanitation Data'!$C$13,0,10*ROW('Sanitation Data'!C200))),CO206="",ISNUMBER(OFFSET('Sanitation Data'!$C$13,0,10*ROW('Sanitation Data'!C200)))),OFFSET('Sanitation Data'!$C$13,0,10*ROW('Sanitation Data'!C200)),NA())))</f>
        <v>#N/A</v>
      </c>
      <c r="AA206" s="251" t="e">
        <f ca="true">+IF(AND(ISNUMBER(OFFSET('Sanitation Data'!$D$5,0,10*ROW('Sanitation Data'!D200))),CP206="Yes"),100-OFFSET('Sanitation Data'!$D$5,0,10*ROW('Sanitation Data'!D200)),IF(AND(ISNUMBER(OFFSET('Sanitation Data'!$D$5,0,10*ROW('Sanitation Data'!D200))),CP206="No",ISNUMBER(OFFSET('Sanitation Data'!$D$5,0,10*ROW('Sanitation Data'!D200)))),CONCATENATE("[",ROUND(100-OFFSET('Sanitation Data'!$D$5,0,10*ROW('Sanitation Data'!D200)),0),"]"),IF(AND(ISNUMBER(OFFSET('Sanitation Data'!$D$5,0,10*ROW('Sanitation Data'!D200))),CP206="",ISNUMBER(OFFSET('Sanitation Data'!$D$5,0,10*ROW('Sanitation Data'!D200)))),100-OFFSET('Sanitation Data'!$D$5,0,10*ROW('Sanitation Data'!D200)),NA())))</f>
        <v>#N/A</v>
      </c>
      <c r="AB206" s="251" t="e">
        <f ca="true">+IF(AND(ISNUMBER(OFFSET('Sanitation Data'!$D$7,0,10*ROW('Sanitation Data'!D200))),CQ206="Yes"),OFFSET('Sanitation Data'!$D$7,0,10*ROW('Sanitation Data'!G200)),IF(AND(ISNUMBER(OFFSET('Sanitation Data'!$D$7,0,10*ROW('Sanitation Data'!D200))),CQ206="No",ISNUMBER(OFFSET('Sanitation Data'!$D$7,0,10*ROW('Sanitation Data'!D200)))),CONCATENATE("[",ROUND(OFFSET('Sanitation Data'!$D$7,0,10*ROW('Sanitation Data'!D200)),0),"]"),IF(AND(ISNUMBER(OFFSET('Sanitation Data'!$D$7,0,10*ROW('Sanitation Data'!D200))),CQ206="",ISNUMBER(OFFSET('Sanitation Data'!$D$7,0,10*ROW('Sanitation Data'!D200)))),OFFSET('Sanitation Data'!$D$7,0,10*ROW('Sanitation Data'!D200)),NA())))</f>
        <v>#N/A</v>
      </c>
      <c r="AC206" s="251" t="e">
        <f ca="true">+IF(AND(ISNUMBER(OFFSET('Sanitation Data'!$D$11,0,10*ROW('Sanitation Data'!D200))),CR206="Yes"),OFFSET('Sanitation Data'!$D$11,0,10*ROW('Sanitation Data'!D200)),IF(AND(ISNUMBER(OFFSET('Sanitation Data'!$D$11,0,10*ROW('Sanitation Data'!D200))),CR206="No",ISNUMBER(OFFSET('Sanitation Data'!$D$11,0,10*ROW('Sanitation Data'!D200)))),CONCATENATE("[",ROUND(OFFSET('Sanitation Data'!$D$11,0,10*ROW('Sanitation Data'!D200)),0),"]"),IF(AND(ISNUMBER(OFFSET('Sanitation Data'!$D$11,0,10*ROW('Sanitation Data'!D200))),CR206="",ISNUMBER(OFFSET('Sanitation Data'!$D$11,0,10*ROW('Sanitation Data'!D200)))),OFFSET('Sanitation Data'!$D$11,0,10*ROW('Sanitation Data'!D200)),NA())))</f>
        <v>#N/A</v>
      </c>
      <c r="AD206" s="251" t="e">
        <f ca="true">+IF(AND(ISNUMBER(OFFSET('Sanitation Data'!$D$12,0,10*ROW('Sanitation Data'!D200))),CS206="Yes"),OFFSET('Sanitation Data'!$D$12,0,10*ROW('Sanitation Data'!D200)),IF(AND(ISNUMBER(OFFSET('Sanitation Data'!$D$12,0,10*ROW('Sanitation Data'!D200))),CS206="No",ISNUMBER(OFFSET('Sanitation Data'!$D$12,0,10*ROW('Sanitation Data'!D200)))),CONCATENATE("[",ROUND(OFFSET('Sanitation Data'!$D$12,0,10*ROW('Sanitation Data'!D200)),0),"]"),IF(AND(ISNUMBER(OFFSET('Sanitation Data'!$D$12,0,10*ROW('Sanitation Data'!D200))),CS206="",ISNUMBER(OFFSET('Sanitation Data'!$D$12,0,10*ROW('Sanitation Data'!D200)))),OFFSET('Sanitation Data'!$D$12,0,10*ROW('Sanitation Data'!D200)),NA())))</f>
        <v>#N/A</v>
      </c>
      <c r="AE206" s="251" t="e">
        <f ca="true">+IF(AND(ISNUMBER(OFFSET('Sanitation Data'!$D$13,0,10*ROW('Sanitation Data'!D200))),CT206="Yes"),OFFSET('Sanitation Data'!$D$13,0,10*ROW('Sanitation Data'!D200)),IF(AND(ISNUMBER(OFFSET('Sanitation Data'!$D$13,0,10*ROW('Sanitation Data'!D200))),CT206="No",ISNUMBER(OFFSET('Sanitation Data'!$D$13,0,10*ROW('Sanitation Data'!D200)))),CONCATENATE("[",ROUND(OFFSET('Sanitation Data'!$D$13,0,10*ROW('Sanitation Data'!D200)),0),"]"),IF(AND(ISNUMBER(OFFSET('Sanitation Data'!$D$13,0,10*ROW('Sanitation Data'!D200))),CT206="",ISNUMBER(OFFSET('Sanitation Data'!$D$13,0,10*ROW('Sanitation Data'!D200)))),OFFSET('Sanitation Data'!$D$13,0,10*ROW('Sanitation Data'!D200)),NA())))</f>
        <v>#N/A</v>
      </c>
      <c r="AF206" s="251" t="e">
        <f ca="true">+IF(AND(ISNUMBER(OFFSET('Sanitation Data'!$E$5,0,10*ROW('Sanitation Data'!E200))),CU206="Yes"),100-OFFSET('Sanitation Data'!$E$5,0,10*ROW('Sanitation Data'!E200)),IF(AND(ISNUMBER(OFFSET('Sanitation Data'!$E$5,0,10*ROW('Sanitation Data'!E200))),CU206="No",ISNUMBER(OFFSET('Sanitation Data'!$E$5,0,10*ROW('Sanitation Data'!E200)))),CONCATENATE("[",ROUND(100-OFFSET('Sanitation Data'!$E$5,0,10*ROW('Sanitation Data'!E200)),0),"]"),IF(AND(ISNUMBER(OFFSET('Sanitation Data'!$E$5,0,10*ROW('Sanitation Data'!E200))),CU206="",ISNUMBER(OFFSET('Sanitation Data'!$E$5,0,10*ROW('Sanitation Data'!E200)))),100-OFFSET('Sanitation Data'!$E$5,0,10*ROW('Sanitation Data'!E200)),NA())))</f>
        <v>#N/A</v>
      </c>
      <c r="AG206" s="251" t="e">
        <f ca="true">+IF(AND(ISNUMBER(OFFSET('Sanitation Data'!$E$7,0,10*ROW('Sanitation Data'!E200))),CV206="Yes"),OFFSET('Sanitation Data'!$E$7,0,10*ROW('Sanitation Data'!E200)),IF(AND(ISNUMBER(OFFSET('Sanitation Data'!$E$7,0,10*ROW('Sanitation Data'!E200))),CV206="No",ISNUMBER(OFFSET('Sanitation Data'!$E$7,0,10*ROW('Sanitation Data'!E200)))),CONCATENATE("[",ROUND(OFFSET('Sanitation Data'!$E$7,0,10*ROW('Sanitation Data'!E200)),0),"]"),IF(AND(ISNUMBER(OFFSET('Sanitation Data'!$E$7,0,10*ROW('Sanitation Data'!E200))),CV206="",ISNUMBER(OFFSET('Sanitation Data'!$E$7,0,10*ROW('Sanitation Data'!E200)))),OFFSET('Sanitation Data'!$E$7,0,10*ROW('Sanitation Data'!E200)),NA())))</f>
        <v>#N/A</v>
      </c>
      <c r="AH206" s="251" t="e">
        <f ca="true">+IF(AND(ISNUMBER(OFFSET('Sanitation Data'!$E$11,0,10*ROW('Sanitation Data'!E200))),CW206="Yes"),OFFSET('Sanitation Data'!$E$11,0,10*ROW('Sanitation Data'!E200)),IF(AND(ISNUMBER(OFFSET('Sanitation Data'!$E$11,0,10*ROW('Sanitation Data'!E200))),CW206="No",ISNUMBER(OFFSET('Sanitation Data'!$E$11,0,10*ROW('Sanitation Data'!E200)))),CONCATENATE("[",ROUND(OFFSET('Sanitation Data'!$E$11,0,10*ROW('Sanitation Data'!E200)),0),"]"),IF(AND(ISNUMBER(OFFSET('Sanitation Data'!$E$11,0,10*ROW('Sanitation Data'!E200))),CW206="",ISNUMBER(OFFSET('Sanitation Data'!$E$11,0,10*ROW('Sanitation Data'!E200)))),OFFSET('Sanitation Data'!$E$11,0,10*ROW('Sanitation Data'!E200)),NA())))</f>
        <v>#N/A</v>
      </c>
      <c r="AI206" s="251" t="e">
        <f ca="true">+IF(AND(ISNUMBER(OFFSET('Sanitation Data'!$E$12,0,10*ROW('Sanitation Data'!E200))),CX206="Yes"),OFFSET('Sanitation Data'!$E$12,0,10*ROW('Sanitation Data'!E200)),IF(AND(ISNUMBER(OFFSET('Sanitation Data'!$E$12,0,10*ROW('Sanitation Data'!E200))),CX206="No",ISNUMBER(OFFSET('Sanitation Data'!$E$12,0,10*ROW('Sanitation Data'!E200)))),CONCATENATE("[",ROUND(OFFSET('Sanitation Data'!$E$12,0,10*ROW('Sanitation Data'!E200)),0),"]"),IF(AND(ISNUMBER(OFFSET('Sanitation Data'!$E$12,0,10*ROW('Sanitation Data'!E200))),CX206="",ISNUMBER(OFFSET('Sanitation Data'!$E$12,0,10*ROW('Sanitation Data'!E200)))),OFFSET('Sanitation Data'!$E$12,0,10*ROW('Sanitation Data'!E200)),NA())))</f>
        <v>#N/A</v>
      </c>
      <c r="AJ206" s="251" t="e">
        <f ca="true">+IF(AND(ISNUMBER(OFFSET('Sanitation Data'!$E$13,0,10*ROW('Sanitation Data'!E200))),CY206="Yes"),OFFSET('Sanitation Data'!$E$13,0,10*ROW('Sanitation Data'!E200)),IF(AND(ISNUMBER(OFFSET('Sanitation Data'!$E$13,0,10*ROW('Sanitation Data'!E200))),CY206="No",ISNUMBER(OFFSET('Sanitation Data'!$E$13,0,10*ROW('Sanitation Data'!E200)))),CONCATENATE("[",ROUND(OFFSET('Sanitation Data'!$E$13,0,10*ROW('Sanitation Data'!E200)),0),"]"),IF(AND(ISNUMBER(OFFSET('Sanitation Data'!$E$13,0,10*ROW('Sanitation Data'!E200))),CY206="",ISNUMBER(OFFSET('Sanitation Data'!$E$13,0,10*ROW('Sanitation Data'!E200)))),OFFSET('Sanitation Data'!$E$13,0,10*ROW('Sanitation Data'!E200)),NA())))</f>
        <v>#N/A</v>
      </c>
      <c r="AK206" s="251" t="e">
        <f ca="true">+IF(AND(ISNUMBER(OFFSET('Sanitation Data'!$F$5,0,10*ROW('Sanitation Data'!F200))),CZ206="Yes"),100-OFFSET('Sanitation Data'!$F$5,0,10*ROW('Sanitation Data'!F200)),IF(AND(ISNUMBER(OFFSET('Sanitation Data'!$F$5,0,10*ROW('Sanitation Data'!F200))),CZ206="No",ISNUMBER(OFFSET('Sanitation Data'!$F$5,0,10*ROW('Sanitation Data'!F200)))),CONCATENATE("[",ROUND(100-OFFSET('Sanitation Data'!$F$5,0,10*ROW('Sanitation Data'!F200)),0),"]"),IF(AND(ISNUMBER(OFFSET('Sanitation Data'!$F$5,0,10*ROW('Sanitation Data'!F200))),CZ206="",ISNUMBER(OFFSET('Sanitation Data'!$F$5,0,10*ROW('Sanitation Data'!F200)))),100-OFFSET('Sanitation Data'!$F$5,0,10*ROW('Sanitation Data'!F200)),NA())))</f>
        <v>#N/A</v>
      </c>
      <c r="AL206" s="251" t="e">
        <f ca="true">+IF(AND(ISNUMBER(OFFSET('Sanitation Data'!$F$7,0,10*ROW('Sanitation Data'!F200))),DA206="Yes"),OFFSET('Sanitation Data'!$F$7,0,10*ROW('Sanitation Data'!F200)),IF(AND(ISNUMBER(OFFSET('Sanitation Data'!$F$7,0,10*ROW('Sanitation Data'!F200))),DA206="No",ISNUMBER(OFFSET('Sanitation Data'!$F$7,0,10*ROW('Sanitation Data'!F200)))),CONCATENATE("[",ROUND(OFFSET('Sanitation Data'!$F$7,0,10*ROW('Sanitation Data'!F200)),0),"]"),IF(AND(ISNUMBER(OFFSET('Sanitation Data'!$F$7,0,10*ROW('Sanitation Data'!F200))),DA206="",ISNUMBER(OFFSET('Sanitation Data'!$F$7,0,10*ROW('Sanitation Data'!F200)))),OFFSET('Sanitation Data'!$F$7,0,10*ROW('Sanitation Data'!F200)),NA())))</f>
        <v>#N/A</v>
      </c>
      <c r="AM206" s="251" t="e">
        <f ca="true">+IF(AND(ISNUMBER(OFFSET('Sanitation Data'!$F$11,0,10*ROW('Sanitation Data'!F200))),DB206="Yes"),OFFSET('Sanitation Data'!$F$11,0,10*ROW('Sanitation Data'!F200)),IF(AND(ISNUMBER(OFFSET('Sanitation Data'!$F$11,0,10*ROW('Sanitation Data'!F200))),DB206="No",ISNUMBER(OFFSET('Sanitation Data'!$F$11,0,10*ROW('Sanitation Data'!F200)))),CONCATENATE("[",ROUND(OFFSET('Sanitation Data'!$F$11,0,10*ROW('Sanitation Data'!F200)),0),"]"),IF(AND(ISNUMBER(OFFSET('Sanitation Data'!$F$11,0,10*ROW('Sanitation Data'!F200))),DB206="",ISNUMBER(OFFSET('Sanitation Data'!$F$11,0,10*ROW('Sanitation Data'!F200)))),OFFSET('Sanitation Data'!$F$11,0,10*ROW('Sanitation Data'!F200)),NA())))</f>
        <v>#N/A</v>
      </c>
      <c r="AN206" s="251" t="e">
        <f ca="true">+IF(AND(ISNUMBER(OFFSET('Sanitation Data'!$F$12,0,10*ROW('Sanitation Data'!F200))),DC206="Yes"),OFFSET('Sanitation Data'!$F$12,0,10*ROW('Sanitation Data'!F200)),IF(AND(ISNUMBER(OFFSET('Sanitation Data'!$F$12,0,10*ROW('Sanitation Data'!F200))),DC206="No",ISNUMBER(OFFSET('Sanitation Data'!$F$12,0,10*ROW('Sanitation Data'!F200)))),CONCATENATE("[",ROUND(OFFSET('Sanitation Data'!$F$12,0,10*ROW('Sanitation Data'!F200)),0),"]"),IF(AND(ISNUMBER(OFFSET('Sanitation Data'!$F$12,0,10*ROW('Sanitation Data'!F200))),DC206="",ISNUMBER(OFFSET('Sanitation Data'!$F$12,0,10*ROW('Sanitation Data'!F200)))),OFFSET('Sanitation Data'!$F$12,0,10*ROW('Sanitation Data'!F200)),NA())))</f>
        <v>#N/A</v>
      </c>
      <c r="AO206" s="251" t="e">
        <f ca="true">+IF(AND(ISNUMBER(OFFSET('Sanitation Data'!$F$13,0,10*ROW('Sanitation Data'!F200))),DD206="Yes"),OFFSET('Sanitation Data'!$F$13,0,10*ROW('Sanitation Data'!F200)),IF(AND(ISNUMBER(OFFSET('Sanitation Data'!$F$13,0,10*ROW('Sanitation Data'!F200))),DD206="No",ISNUMBER(OFFSET('Sanitation Data'!$F$13,0,10*ROW('Sanitation Data'!F200)))),CONCATENATE("[",ROUND(OFFSET('Sanitation Data'!$F$13,0,10*ROW('Sanitation Data'!F200)),0),"]"),IF(AND(ISNUMBER(OFFSET('Sanitation Data'!$F$13,0,10*ROW('Sanitation Data'!F200))),DD206="",ISNUMBER(OFFSET('Sanitation Data'!$F$13,0,10*ROW('Sanitation Data'!F200)))),OFFSET('Sanitation Data'!$F$13,0,10*ROW('Sanitation Data'!F200)),NA())))</f>
        <v>#N/A</v>
      </c>
      <c r="AP206" s="251" t="e">
        <f ca="true">+IF(AND(ISNUMBER(OFFSET('Sanitation Data'!$G$5,0,10*ROW('Sanitation Data'!G200))),DE206="Yes"),100-OFFSET('Sanitation Data'!$G$5,0,10*ROW('Sanitation Data'!G200)),IF(AND(ISNUMBER(OFFSET('Sanitation Data'!$G$5,0,10*ROW('Sanitation Data'!G200))),DE206="No",ISNUMBER(OFFSET('Sanitation Data'!$G$5,0,10*ROW('Sanitation Data'!G200)))),CONCATENATE("[",ROUND(100-OFFSET('Sanitation Data'!$G$5,0,10*ROW('Sanitation Data'!G200)),0),"]"),IF(AND(ISNUMBER(OFFSET('Sanitation Data'!$G$5,0,10*ROW('Sanitation Data'!G200))),DE206="",ISNUMBER(OFFSET('Sanitation Data'!$G$5,0,10*ROW('Sanitation Data'!G200)))),100-OFFSET('Sanitation Data'!$G$5,0,10*ROW('Sanitation Data'!G200)),NA())))</f>
        <v>#N/A</v>
      </c>
      <c r="AQ206" s="251" t="e">
        <f ca="true">+IF(AND(ISNUMBER(OFFSET('Sanitation Data'!$G$7,0,10*ROW('Sanitation Data'!G200))),DF206="Yes"),OFFSET('Sanitation Data'!$G$7,0,10*ROW('Sanitation Data'!G200)),IF(AND(ISNUMBER(OFFSET('Sanitation Data'!$G$7,0,10*ROW('Sanitation Data'!G200))),DF206="No",ISNUMBER(OFFSET('Sanitation Data'!$G$7,0,10*ROW('Sanitation Data'!G200)))),CONCATENATE("[",ROUND(OFFSET('Sanitation Data'!$G$7,0,10*ROW('Sanitation Data'!G200)),0),"]"),IF(AND(ISNUMBER(OFFSET('Sanitation Data'!$G$7,0,10*ROW('Sanitation Data'!G200))),DF206="",ISNUMBER(OFFSET('Sanitation Data'!$G$7,0,10*ROW('Sanitation Data'!G200)))),OFFSET('Sanitation Data'!$G$7,0,10*ROW('Sanitation Data'!G200)),NA())))</f>
        <v>#N/A</v>
      </c>
      <c r="AR206" s="251" t="e">
        <f ca="true">+IF(AND(ISNUMBER(OFFSET('Sanitation Data'!$G$11,0,10*ROW('Sanitation Data'!G200))),DG206="Yes"),OFFSET('Sanitation Data'!$G$11,0,10*ROW('Sanitation Data'!G200)),IF(AND(ISNUMBER(OFFSET('Sanitation Data'!$G$11,0,10*ROW('Sanitation Data'!G200))),DG206="No",ISNUMBER(OFFSET('Sanitation Data'!$G$11,0,10*ROW('Sanitation Data'!G200)))),CONCATENATE("[",ROUND(OFFSET('Sanitation Data'!$G$11,0,10*ROW('Sanitation Data'!G200)),0),"]"),IF(AND(ISNUMBER(OFFSET('Sanitation Data'!$G$11,0,10*ROW('Sanitation Data'!G200))),DG206="",ISNUMBER(OFFSET('Sanitation Data'!$G$11,0,10*ROW('Sanitation Data'!G200)))),OFFSET('Sanitation Data'!$G$11,0,10*ROW('Sanitation Data'!G200)),NA())))</f>
        <v>#N/A</v>
      </c>
      <c r="AS206" s="251" t="e">
        <f ca="true">+IF(AND(ISNUMBER(OFFSET('Sanitation Data'!$G$12,0,10*ROW('Sanitation Data'!G200))),DH206="Yes"),OFFSET('Sanitation Data'!$G$12,0,10*ROW('Sanitation Data'!G200)),IF(AND(ISNUMBER(OFFSET('Sanitation Data'!$G$12,0,10*ROW('Sanitation Data'!G200))),DH206="No",ISNUMBER(OFFSET('Sanitation Data'!$G$12,0,10*ROW('Sanitation Data'!G200)))),CONCATENATE("[",ROUND(OFFSET('Sanitation Data'!$G$12,0,10*ROW('Sanitation Data'!G200)),0),"]"),IF(AND(ISNUMBER(OFFSET('Sanitation Data'!$G$12,0,10*ROW('Sanitation Data'!G200))),DH206="",ISNUMBER(OFFSET('Sanitation Data'!$G$12,0,10*ROW('Sanitation Data'!G200)))),OFFSET('Sanitation Data'!$G$12,0,10*ROW('Sanitation Data'!G200)),NA())))</f>
        <v>#N/A</v>
      </c>
      <c r="AT206" s="251" t="e">
        <f ca="true">+IF(AND(ISNUMBER(OFFSET('Sanitation Data'!$G$13,0,10*ROW('Sanitation Data'!G200))),DI206="Yes"),OFFSET('Sanitation Data'!$G$13,0,10*ROW('Sanitation Data'!G200)),IF(AND(ISNUMBER(OFFSET('Sanitation Data'!$G$13,0,10*ROW('Sanitation Data'!G200))),DI206="No",ISNUMBER(OFFSET('Sanitation Data'!$G$13,0,10*ROW('Sanitation Data'!G200)))),CONCATENATE("[",ROUND(OFFSET('Sanitation Data'!$G$13,0,10*ROW('Sanitation Data'!G200)),0),"]"),IF(AND(ISNUMBER(OFFSET('Sanitation Data'!$G$13,0,10*ROW('Sanitation Data'!G200))),DI206="",ISNUMBER(OFFSET('Sanitation Data'!$G$13,0,10*ROW('Sanitation Data'!G200)))),OFFSET('Sanitation Data'!$G$13,0,10*ROW('Sanitation Data'!G200)),NA())))</f>
        <v>#N/A</v>
      </c>
      <c r="AU206" s="251" t="e">
        <f ca="true">+IF(AND(ISNUMBER(OFFSET('Sanitation Data'!$H$5,0,10*ROW('Sanitation Data'!H200))),DJ206="Yes"),100-OFFSET('Sanitation Data'!$H$5,0,10*ROW('Sanitation Data'!H200)),IF(AND(ISNUMBER(OFFSET('Sanitation Data'!$H$5,0,10*ROW('Sanitation Data'!H200))),DJ206="No",ISNUMBER(OFFSET('Sanitation Data'!$H$5,0,10*ROW('Sanitation Data'!H200)))),CONCATENATE("[",ROUND(100-OFFSET('Sanitation Data'!$H$5,0,10*ROW('Sanitation Data'!H200)),0),"]"),IF(AND(ISNUMBER(OFFSET('Sanitation Data'!$H$5,0,10*ROW('Sanitation Data'!H200))),DJ206="",ISNUMBER(OFFSET('Sanitation Data'!$H$5,0,10*ROW('Sanitation Data'!H200)))),100-OFFSET('Sanitation Data'!$H$5,0,10*ROW('Sanitation Data'!H200)),NA())))</f>
        <v>#N/A</v>
      </c>
      <c r="AV206" s="251" t="e">
        <f ca="true">+IF(AND(ISNUMBER(OFFSET('Sanitation Data'!$H$7,0,10*ROW('Sanitation Data'!H200))),DK206="Yes"),OFFSET('Sanitation Data'!$H$7,0,10*ROW('Sanitation Data'!H200)),IF(AND(ISNUMBER(OFFSET('Sanitation Data'!$H$7,0,10*ROW('Sanitation Data'!H200))),DK206="No",ISNUMBER(OFFSET('Sanitation Data'!$H$7,0,10*ROW('Sanitation Data'!H200)))),CONCATENATE("[",ROUND(OFFSET('Sanitation Data'!$H$7,0,10*ROW('Sanitation Data'!H200)),0),"]"),IF(AND(ISNUMBER(OFFSET('Sanitation Data'!$H$7,0,10*ROW('Sanitation Data'!H200))),DK206="",ISNUMBER(OFFSET('Sanitation Data'!$H$7,0,10*ROW('Sanitation Data'!H200)))),OFFSET('Sanitation Data'!$H$7,0,10*ROW('Sanitation Data'!H200)),NA())))</f>
        <v>#N/A</v>
      </c>
      <c r="AW206" s="251" t="e">
        <f ca="true">+IF(AND(ISNUMBER(OFFSET('Sanitation Data'!$H$11,0,10*ROW('Sanitation Data'!H200))),DL206="Yes"),OFFSET('Sanitation Data'!$H$11,0,10*ROW('Sanitation Data'!H200)),IF(AND(ISNUMBER(OFFSET('Sanitation Data'!$H$11,0,10*ROW('Sanitation Data'!H200))),DL206="No",ISNUMBER(OFFSET('Sanitation Data'!$H$11,0,10*ROW('Sanitation Data'!H200)))),CONCATENATE("[",ROUND(OFFSET('Sanitation Data'!$H$11,0,10*ROW('Sanitation Data'!H200)),0),"]"),IF(AND(ISNUMBER(OFFSET('Sanitation Data'!$H$11,0,10*ROW('Sanitation Data'!H200))),DL206="",ISNUMBER(OFFSET('Sanitation Data'!$H$11,0,10*ROW('Sanitation Data'!H200)))),OFFSET('Sanitation Data'!$H$11,0,10*ROW('Sanitation Data'!H200)),NA())))</f>
        <v>#N/A</v>
      </c>
      <c r="AX206" s="251" t="e">
        <f ca="true">+IF(AND(ISNUMBER(OFFSET('Sanitation Data'!$H$12,0,10*ROW('Sanitation Data'!H200))),DM206="Yes"),OFFSET('Sanitation Data'!$H$12,0,10*ROW('Sanitation Data'!H200)),IF(AND(ISNUMBER(OFFSET('Sanitation Data'!$H$12,0,10*ROW('Sanitation Data'!H200))),DM206="No",ISNUMBER(OFFSET('Sanitation Data'!$H$12,0,10*ROW('Sanitation Data'!H200)))),CONCATENATE("[",ROUND(OFFSET('Sanitation Data'!$H$12,0,10*ROW('Sanitation Data'!H200)),0),"]"),IF(AND(ISNUMBER(OFFSET('Sanitation Data'!$H$12,0,10*ROW('Sanitation Data'!H200))),DM206="",ISNUMBER(OFFSET('Sanitation Data'!$H$12,0,10*ROW('Sanitation Data'!H200)))),OFFSET('Sanitation Data'!$H$12,0,10*ROW('Sanitation Data'!H200)),NA())))</f>
        <v>#N/A</v>
      </c>
      <c r="AY206" s="251" t="e">
        <f ca="true">+IF(AND(ISNUMBER(OFFSET('Sanitation Data'!$H$13,0,10*ROW('Sanitation Data'!H200))),DN206="Yes"),OFFSET('Sanitation Data'!$H$13,0,10*ROW('Sanitation Data'!H200)),IF(AND(ISNUMBER(OFFSET('Sanitation Data'!$H$13,0,10*ROW('Sanitation Data'!H200))),DN206="No",ISNUMBER(OFFSET('Sanitation Data'!$H$13,0,10*ROW('Sanitation Data'!H200)))),CONCATENATE("[",ROUND(OFFSET('Sanitation Data'!$H$13,0,10*ROW('Sanitation Data'!H200)),0),"]"),IF(AND(ISNUMBER(OFFSET('Sanitation Data'!$H$13,0,10*ROW('Sanitation Data'!H200))),DN206="",ISNUMBER(OFFSET('Sanitation Data'!$H$13,0,10*ROW('Sanitation Data'!H200)))),OFFSET('Sanitation Data'!$H$13,0,10*ROW('Sanitation Data'!H200)),NA())))</f>
        <v>#N/A</v>
      </c>
      <c r="AZ206" s="252" t="e">
        <f ca="true">+IF(AND(ISNUMBER(OFFSET('Hygiene Data'!$C$6,0,10*ROW('Hygiene Data'!C200))),DO206="Yes"),OFFSET('Hygiene Data'!$C$6,0,10*ROW('Hygiene Data'!C200)),IF(AND(ISNUMBER(OFFSET('Hygiene Data'!$C$6,0,10*ROW('Hygiene Data'!C200))),DO206="No",ISNUMBER(OFFSET('Hygiene Data'!$C$6,0,10*ROW('Hygiene Data'!C200)))),CONCATENATE("[",ROUND(OFFSET('Hygiene Data'!$C$6,0,10*ROW('Hygiene Data'!C200)),0),"]"),IF(AND(ISNUMBER(OFFSET('Hygiene Data'!$C$6,0,10*ROW('Hygiene Data'!C200))),DO206="",ISNUMBER(OFFSET('Hygiene Data'!$C$6,0,10*ROW('Hygiene Data'!C200)))),OFFSET('Hygiene Data'!$C$6,0,10*ROW('Hygiene Data'!C200)),NA())))</f>
        <v>#N/A</v>
      </c>
      <c r="BA206" s="252" t="e">
        <f ca="true">+IF(AND(ISNUMBER(OFFSET('Hygiene Data'!$C$8,0,10*ROW('Hygiene Data'!C200))),DP206="Yes"),OFFSET('Hygiene Data'!$C$8,0,10*ROW('Hygiene Data'!C200)),IF(AND(ISNUMBER(OFFSET('Hygiene Data'!$C$8,0,10*ROW('Hygiene Data'!C200))),DP206="No",ISNUMBER(OFFSET('Hygiene Data'!$C$8,0,10*ROW('Hygiene Data'!C200)))),CONCATENATE("[",ROUND(OFFSET('Hygiene Data'!$C$8,0,10*ROW('Hygiene Data'!C200)),0),"]"),IF(AND(ISNUMBER(OFFSET('Hygiene Data'!$C$8,0,10*ROW('Hygiene Data'!C200))),DP206="",ISNUMBER(OFFSET('Hygiene Data'!$C$8,0,10*ROW('Hygiene Data'!C200)))),OFFSET('Hygiene Data'!$C$8,0,10*ROW('Hygiene Data'!C200)),NA())))</f>
        <v>#N/A</v>
      </c>
      <c r="BB206" s="252" t="e">
        <f ca="true">+IF(AND(ISNUMBER(OFFSET('Hygiene Data'!$C$10,0,10*ROW('Hygiene Data'!C200))),DQ206="Yes"),OFFSET('Hygiene Data'!$C$10,0,10*ROW('Hygiene Data'!C200)),IF(AND(ISNUMBER(OFFSET('Hygiene Data'!$C$10,0,10*ROW('Hygiene Data'!C200))),DQ206="No",ISNUMBER(OFFSET('Hygiene Data'!$C$10,0,10*ROW('Hygiene Data'!C200)))),CONCATENATE("[",ROUND(OFFSET('Hygiene Data'!$C$10,0,10*ROW('Hygiene Data'!C200)),0),"]"),IF(AND(ISNUMBER(OFFSET('Hygiene Data'!$C$10,0,10*ROW('Hygiene Data'!C200))),DQ206="",ISNUMBER(OFFSET('Hygiene Data'!$C$10,0,10*ROW('Hygiene Data'!C200)))),OFFSET('Hygiene Data'!$C$10,0,10*ROW('Hygiene Data'!C200)),NA())))</f>
        <v>#N/A</v>
      </c>
      <c r="BC206" s="252" t="e">
        <f ca="true">+IF(AND(ISNUMBER(OFFSET('Hygiene Data'!$D$6,0,10*ROW('Hygiene Data'!D200))),DR206="Yes"),OFFSET('Hygiene Data'!$D$6,0,10*ROW('Hygiene Data'!D200)),IF(AND(ISNUMBER(OFFSET('Hygiene Data'!$D$6,0,10*ROW('Hygiene Data'!D200))),DR206="No",ISNUMBER(OFFSET('Hygiene Data'!$D$6,0,10*ROW('Hygiene Data'!D200)))),CONCATENATE("[",ROUND(OFFSET('Hygiene Data'!$D$6,0,10*ROW('Hygiene Data'!D200)),0),"]"),IF(AND(ISNUMBER(OFFSET('Hygiene Data'!$D$6,0,10*ROW('Hygiene Data'!D200))),DR206="",ISNUMBER(OFFSET('Hygiene Data'!$D$6,0,10*ROW('Hygiene Data'!D200)))),OFFSET('Hygiene Data'!$D$6,0,10*ROW('Hygiene Data'!D200)),NA())))</f>
        <v>#N/A</v>
      </c>
      <c r="BD206" s="252" t="e">
        <f ca="true">+IF(AND(ISNUMBER(OFFSET('Hygiene Data'!$D$8,0,10*ROW('Hygiene Data'!D200))),DS206="Yes"),OFFSET('Hygiene Data'!$D$8,0,10*ROW('Hygiene Data'!D200)),IF(AND(ISNUMBER(OFFSET('Hygiene Data'!$D$8,0,10*ROW('Hygiene Data'!D200))),DS206="No",ISNUMBER(OFFSET('Hygiene Data'!$D$8,0,10*ROW('Hygiene Data'!D200)))),CONCATENATE("[",ROUND(OFFSET('Hygiene Data'!$D$8,0,10*ROW('Hygiene Data'!D200)),0),"]"),IF(AND(ISNUMBER(OFFSET('Hygiene Data'!$D$8,0,10*ROW('Hygiene Data'!D200))),DS206="",ISNUMBER(OFFSET('Hygiene Data'!$D$8,0,10*ROW('Hygiene Data'!D200)))),OFFSET('Hygiene Data'!$D$8,0,10*ROW('Hygiene Data'!D200)),NA())))</f>
        <v>#N/A</v>
      </c>
      <c r="BE206" s="252" t="e">
        <f ca="true">+IF(AND(ISNUMBER(OFFSET('Hygiene Data'!$D$10,0,10*ROW('Hygiene Data'!D200))),DT206="Yes"),OFFSET('Hygiene Data'!$D$10,0,10*ROW('Hygiene Data'!D200)),IF(AND(ISNUMBER(OFFSET('Hygiene Data'!$D$10,0,10*ROW('Hygiene Data'!D200))),DT206="No",ISNUMBER(OFFSET('Hygiene Data'!$D$10,0,10*ROW('Hygiene Data'!D200)))),CONCATENATE("[",ROUND(OFFSET('Hygiene Data'!$D$10,0,10*ROW('Hygiene Data'!D200)),0),"]"),IF(AND(ISNUMBER(OFFSET('Hygiene Data'!$D$10,0,10*ROW('Hygiene Data'!D200))),DT206="",ISNUMBER(OFFSET('Hygiene Data'!$D$10,0,10*ROW('Hygiene Data'!D200)))),OFFSET('Hygiene Data'!$D$10,0,10*ROW('Hygiene Data'!D200)),NA())))</f>
        <v>#N/A</v>
      </c>
      <c r="BF206" s="252" t="e">
        <f ca="true">+IF(AND(ISNUMBER(OFFSET('Hygiene Data'!$E$6,0,10*ROW('Hygiene Data'!E200))),DU206="Yes"),OFFSET('Hygiene Data'!$E$6,0,10*ROW('Hygiene Data'!E200)),IF(AND(ISNUMBER(OFFSET('Hygiene Data'!$E$6,0,10*ROW('Hygiene Data'!E200))),DU206="No",ISNUMBER(OFFSET('Hygiene Data'!$E$6,0,10*ROW('Hygiene Data'!E200)))),CONCATENATE("[",ROUND(OFFSET('Hygiene Data'!$E$6,0,10*ROW('Hygiene Data'!E200)),0),"]"),IF(AND(ISNUMBER(OFFSET('Hygiene Data'!$E$6,0,10*ROW('Hygiene Data'!E200))),DU206="",ISNUMBER(OFFSET('Hygiene Data'!$E$6,0,10*ROW('Hygiene Data'!E200)))),OFFSET('Hygiene Data'!$E$6,0,10*ROW('Hygiene Data'!E200)),NA())))</f>
        <v>#N/A</v>
      </c>
      <c r="BG206" s="252" t="e">
        <f ca="true">+IF(AND(ISNUMBER(OFFSET('Hygiene Data'!$E$8,0,10*ROW('Hygiene Data'!E200))),DV206="Yes"),OFFSET('Hygiene Data'!$E$8,0,10*ROW('Hygiene Data'!E200)),IF(AND(ISNUMBER(OFFSET('Hygiene Data'!$E$8,0,10*ROW('Hygiene Data'!E200))),DV206="No",ISNUMBER(OFFSET('Hygiene Data'!$E$8,0,10*ROW('Hygiene Data'!E200)))),CONCATENATE("[",ROUND(OFFSET('Hygiene Data'!$E$8,0,10*ROW('Hygiene Data'!E200)),0),"]"),IF(AND(ISNUMBER(OFFSET('Hygiene Data'!$E$8,0,10*ROW('Hygiene Data'!E200))),DV206="",ISNUMBER(OFFSET('Hygiene Data'!$E$8,0,10*ROW('Hygiene Data'!E200)))),OFFSET('Hygiene Data'!$E$8,0,10*ROW('Hygiene Data'!E200)),NA())))</f>
        <v>#N/A</v>
      </c>
      <c r="BH206" s="252" t="e">
        <f ca="true">+IF(AND(ISNUMBER(OFFSET('Hygiene Data'!$E$10,0,10*ROW('Hygiene Data'!E200))),DW206="Yes"),OFFSET('Hygiene Data'!$E$10,0,10*ROW('Hygiene Data'!E200)),IF(AND(ISNUMBER(OFFSET('Hygiene Data'!$E$10,0,10*ROW('Hygiene Data'!E200))),DW206="No",ISNUMBER(OFFSET('Hygiene Data'!$E$10,0,10*ROW('Hygiene Data'!E200)))),CONCATENATE("[",ROUND(OFFSET('Hygiene Data'!$E$10,0,10*ROW('Hygiene Data'!E200)),0),"]"),IF(AND(ISNUMBER(OFFSET('Hygiene Data'!$E$10,0,10*ROW('Hygiene Data'!E200))),DW206="",ISNUMBER(OFFSET('Hygiene Data'!$E$10,0,10*ROW('Hygiene Data'!E200)))),OFFSET('Hygiene Data'!$E$10,0,10*ROW('Hygiene Data'!E200)),NA())))</f>
        <v>#N/A</v>
      </c>
      <c r="BI206" s="252" t="e">
        <f ca="true">+IF(AND(ISNUMBER(OFFSET('Hygiene Data'!$F$6,0,10*ROW('Hygiene Data'!F200))),DX206="Yes"),OFFSET('Hygiene Data'!$F$6,0,10*ROW('Hygiene Data'!F200)),IF(AND(ISNUMBER(OFFSET('Hygiene Data'!$F$6,0,10*ROW('Hygiene Data'!F200))),DX206="No",ISNUMBER(OFFSET('Hygiene Data'!$F$6,0,10*ROW('Hygiene Data'!F200)))),CONCATENATE("[",ROUND(OFFSET('Hygiene Data'!$F$6,0,10*ROW('Hygiene Data'!F200)),0),"]"),IF(AND(ISNUMBER(OFFSET('Hygiene Data'!$F$6,0,10*ROW('Hygiene Data'!F200))),DX206="",ISNUMBER(OFFSET('Hygiene Data'!$F$6,0,10*ROW('Hygiene Data'!F200)))),OFFSET('Hygiene Data'!$F$6,0,10*ROW('Hygiene Data'!F200)),NA())))</f>
        <v>#N/A</v>
      </c>
      <c r="BJ206" s="252" t="e">
        <f ca="true">+IF(AND(ISNUMBER(OFFSET('Hygiene Data'!$F$8,0,10*ROW('Hygiene Data'!F200))),DY206="Yes"),OFFSET('Hygiene Data'!$F$8,0,10*ROW('Hygiene Data'!F200)),IF(AND(ISNUMBER(OFFSET('Hygiene Data'!$F$8,0,10*ROW('Hygiene Data'!F200))),DY206="No",ISNUMBER(OFFSET('Hygiene Data'!$F$8,0,10*ROW('Hygiene Data'!F200)))),CONCATENATE("[",ROUND(OFFSET('Hygiene Data'!$F$8,0,10*ROW('Hygiene Data'!F200)),0),"]"),IF(AND(ISNUMBER(OFFSET('Hygiene Data'!$F$8,0,10*ROW('Hygiene Data'!F200))),DY206="",ISNUMBER(OFFSET('Hygiene Data'!$F$8,0,10*ROW('Hygiene Data'!F200)))),OFFSET('Hygiene Data'!$F$8,0,10*ROW('Hygiene Data'!F200)),NA())))</f>
        <v>#N/A</v>
      </c>
      <c r="BK206" s="252" t="e">
        <f ca="true">+IF(AND(ISNUMBER(OFFSET('Hygiene Data'!$F$10,0,10*ROW('Hygiene Data'!F200))),DZ206="Yes"),OFFSET('Hygiene Data'!$F$10,0,10*ROW('Hygiene Data'!F200)),IF(AND(ISNUMBER(OFFSET('Hygiene Data'!$F$10,0,10*ROW('Hygiene Data'!F200))),DZ206="No",ISNUMBER(OFFSET('Hygiene Data'!$F$10,0,10*ROW('Hygiene Data'!F200)))),CONCATENATE("[",ROUND(OFFSET('Hygiene Data'!$F$10,0,10*ROW('Hygiene Data'!F200)),0),"]"),IF(AND(ISNUMBER(OFFSET('Hygiene Data'!$F$10,0,10*ROW('Hygiene Data'!F200))),DZ206="",ISNUMBER(OFFSET('Hygiene Data'!$F$10,0,10*ROW('Hygiene Data'!F200)))),OFFSET('Hygiene Data'!$F$10,0,10*ROW('Hygiene Data'!F200)),NA())))</f>
        <v>#N/A</v>
      </c>
      <c r="BL206" s="252" t="e">
        <f ca="true">+IF(AND(ISNUMBER(OFFSET('Hygiene Data'!$G$6,0,10*ROW('Hygiene Data'!G200))),EA206="Yes"),OFFSET('Hygiene Data'!$G$6,0,10*ROW('Hygiene Data'!G200)),IF(AND(ISNUMBER(OFFSET('Hygiene Data'!$G$6,0,10*ROW('Hygiene Data'!G200))),EA206="No",ISNUMBER(OFFSET('Hygiene Data'!$G$6,0,10*ROW('Hygiene Data'!G200)))),CONCATENATE("[",ROUND(OFFSET('Hygiene Data'!$G$6,0,10*ROW('Hygiene Data'!G200)),0),"]"),IF(AND(ISNUMBER(OFFSET('Hygiene Data'!$G$6,0,10*ROW('Hygiene Data'!G200))),EA206="",ISNUMBER(OFFSET('Hygiene Data'!$G$6,0,10*ROW('Hygiene Data'!G200)))),OFFSET('Hygiene Data'!$G$6,0,10*ROW('Hygiene Data'!G200)),NA())))</f>
        <v>#N/A</v>
      </c>
      <c r="BM206" s="252" t="e">
        <f ca="true">+IF(AND(ISNUMBER(OFFSET('Hygiene Data'!$G$8,0,10*ROW('Hygiene Data'!G200))),EB206="Yes"),OFFSET('Hygiene Data'!$G$8,0,10*ROW('Hygiene Data'!G200)),IF(AND(ISNUMBER(OFFSET('Hygiene Data'!$G$8,0,10*ROW('Hygiene Data'!G200))),EB206="No",ISNUMBER(OFFSET('Hygiene Data'!$G$8,0,10*ROW('Hygiene Data'!G200)))),CONCATENATE("[",ROUND(OFFSET('Hygiene Data'!$G$8,0,10*ROW('Hygiene Data'!G200)),0),"]"),IF(AND(ISNUMBER(OFFSET('Hygiene Data'!$G$8,0,10*ROW('Hygiene Data'!G200))),EB206="",ISNUMBER(OFFSET('Hygiene Data'!$G$8,0,10*ROW('Hygiene Data'!G200)))),OFFSET('Hygiene Data'!$G$8,0,10*ROW('Hygiene Data'!G200)),NA())))</f>
        <v>#N/A</v>
      </c>
      <c r="BN206" s="252" t="e">
        <f ca="true">+IF(AND(ISNUMBER(OFFSET('Hygiene Data'!$G$10,0,10*ROW('Hygiene Data'!G200))),EC206="Yes"),OFFSET('Hygiene Data'!$G$10,0,10*ROW('Hygiene Data'!G200)),IF(AND(ISNUMBER(OFFSET('Hygiene Data'!$G$10,0,10*ROW('Hygiene Data'!G200))),EC206="No",ISNUMBER(OFFSET('Hygiene Data'!$G$10,0,10*ROW('Hygiene Data'!G200)))),CONCATENATE("[",ROUND(OFFSET('Hygiene Data'!$G$10,0,10*ROW('Hygiene Data'!G200)),0),"]"),IF(AND(ISNUMBER(OFFSET('Hygiene Data'!$G$10,0,10*ROW('Hygiene Data'!G200))),EC206="",ISNUMBER(OFFSET('Hygiene Data'!$G$10,0,10*ROW('Hygiene Data'!G200)))),OFFSET('Hygiene Data'!$G$10,0,10*ROW('Hygiene Data'!G200)),NA())))</f>
        <v>#N/A</v>
      </c>
      <c r="BO206" s="252" t="e">
        <f ca="true">+IF(AND(ISNUMBER(OFFSET('Hygiene Data'!$H$6,0,10*ROW('Hygiene Data'!H200))),ED206="Yes"),OFFSET('Hygiene Data'!$H$6,0,10*ROW('Hygiene Data'!H200)),IF(AND(ISNUMBER(OFFSET('Hygiene Data'!$H$6,0,10*ROW('Hygiene Data'!H200))),ED206="No",ISNUMBER(OFFSET('Hygiene Data'!$H$6,0,10*ROW('Hygiene Data'!H200)))),CONCATENATE("[",ROUND(OFFSET('Hygiene Data'!$H$6,0,10*ROW('Hygiene Data'!H200)),0),"]"),IF(AND(ISNUMBER(OFFSET('Hygiene Data'!$H$6,0,10*ROW('Hygiene Data'!H200))),ED206="",ISNUMBER(OFFSET('Hygiene Data'!$H$6,0,10*ROW('Hygiene Data'!H200)))),OFFSET('Hygiene Data'!$H$6,0,10*ROW('Hygiene Data'!H200)),NA())))</f>
        <v>#N/A</v>
      </c>
      <c r="BP206" s="252" t="e">
        <f ca="true">+IF(AND(ISNUMBER(OFFSET('Hygiene Data'!$H$8,0,10*ROW('Hygiene Data'!H200))),EE206="Yes"),OFFSET('Hygiene Data'!$H$8,0,10*ROW('Hygiene Data'!H200)),IF(AND(ISNUMBER(OFFSET('Hygiene Data'!$H$8,0,10*ROW('Hygiene Data'!H200))),EE206="No",ISNUMBER(OFFSET('Hygiene Data'!$H$8,0,10*ROW('Hygiene Data'!H200)))),CONCATENATE("[",ROUND(OFFSET('Hygiene Data'!$H$8,0,10*ROW('Hygiene Data'!H200)),0),"]"),IF(AND(ISNUMBER(OFFSET('Hygiene Data'!$H$8,0,10*ROW('Hygiene Data'!H200))),EE206="",ISNUMBER(OFFSET('Hygiene Data'!$H$8,0,10*ROW('Hygiene Data'!H200)))),OFFSET('Hygiene Data'!$H$8,0,10*ROW('Hygiene Data'!H200)),NA())))</f>
        <v>#N/A</v>
      </c>
      <c r="BQ206" s="252" t="e">
        <f ca="true">+IF(AND(ISNUMBER(OFFSET('Hygiene Data'!$H$10,0,10*ROW('Hygiene Data'!H200))),EF206="Yes"),OFFSET('Hygiene Data'!$H$10,0,10*ROW('Hygiene Data'!H200)),IF(AND(ISNUMBER(OFFSET('Hygiene Data'!$H$10,0,10*ROW('Hygiene Data'!H200))),EF206="No",ISNUMBER(OFFSET('Hygiene Data'!$H$10,0,10*ROW('Hygiene Data'!H200)))),CONCATENATE("[",ROUND(OFFSET('Hygiene Data'!$H$10,0,10*ROW('Hygiene Data'!H200)),0),"]"),IF(AND(ISNUMBER(OFFSET('Hygiene Data'!$H$10,0,10*ROW('Hygiene Data'!H200))),EF206="",ISNUMBER(OFFSET('Hygiene Data'!$H$10,0,10*ROW('Hygiene Data'!H200)))),OFFSET('Hygiene Data'!$H$10,0,10*ROW('Hygiene Data'!H200)),NA())))</f>
        <v>#N/A</v>
      </c>
      <c r="BS206" s="36" t="str">
        <f ca="true">+IF(OFFSET('Water Data'!$C$28,0,10*ROW('Water Data'!C200))="","",OFFSET('Water Data'!$C$28,0,10*ROW('Water Data'!C200)))</f>
        <v/>
      </c>
      <c r="BT206" s="36" t="str">
        <f ca="true">+IF(OFFSET('Water Data'!$C$29,0,10*ROW('Water Data'!C200))="","",OFFSET('Water Data'!$C$29,0,10*ROW('Water Data'!C200)))</f>
        <v/>
      </c>
      <c r="BU206" s="36" t="str">
        <f ca="true">+IF(OFFSET('Water Data'!$C$30,0,10*ROW('Water Data'!C200))="","",OFFSET('Water Data'!$C$30,0,10*ROW('Water Data'!C200)))</f>
        <v/>
      </c>
      <c r="BV206" s="36" t="str">
        <f ca="true">+IF(OFFSET('Water Data'!$D$28,0,10*ROW('Water Data'!D200))="","",OFFSET('Water Data'!$D$28,0,10*ROW('Water Data'!D200)))</f>
        <v/>
      </c>
      <c r="BW206" s="36" t="str">
        <f ca="true">+IF(OFFSET('Water Data'!$D$29,0,10*ROW('Water Data'!D200))="","",OFFSET('Water Data'!$D$29,0,10*ROW('Water Data'!D200)))</f>
        <v/>
      </c>
      <c r="BX206" s="36" t="str">
        <f ca="true">+IF(OFFSET('Water Data'!$D$30,0,10*ROW('Water Data'!D200))="","",OFFSET('Water Data'!$D$30,0,10*ROW('Water Data'!D200)))</f>
        <v/>
      </c>
      <c r="BY206" s="36" t="str">
        <f ca="true">+IF(OFFSET('Water Data'!$E$28,0,10*ROW('Water Data'!E200))="","",OFFSET('Water Data'!$E$28,0,10*ROW('Water Data'!E200)))</f>
        <v/>
      </c>
      <c r="BZ206" s="36" t="str">
        <f ca="true">+IF(OFFSET('Water Data'!$E$29,0,10*ROW('Water Data'!E200))="","",OFFSET('Water Data'!$E$29,0,10*ROW('Water Data'!E200)))</f>
        <v/>
      </c>
      <c r="CA206" s="36" t="str">
        <f ca="true">+IF(OFFSET('Water Data'!$E$30,0,10*ROW('Water Data'!E200))="","",OFFSET('Water Data'!$E$30,0,10*ROW('Water Data'!E200)))</f>
        <v/>
      </c>
      <c r="CB206" s="36" t="str">
        <f ca="true">+IF(OFFSET('Water Data'!$F$28,0,10*ROW('Water Data'!F200))="","",OFFSET('Water Data'!$F$28,0,10*ROW('Water Data'!F200)))</f>
        <v/>
      </c>
      <c r="CC206" s="36" t="str">
        <f ca="true">+IF(OFFSET('Water Data'!$F$29,0,10*ROW('Water Data'!F200))="","",OFFSET('Water Data'!$F$29,0,10*ROW('Water Data'!F200)))</f>
        <v/>
      </c>
      <c r="CD206" s="36" t="str">
        <f ca="true">+IF(OFFSET('Water Data'!$F$30,0,10*ROW('Water Data'!F200))="","",OFFSET('Water Data'!$F$30,0,10*ROW('Water Data'!F200)))</f>
        <v/>
      </c>
      <c r="CE206" s="36" t="str">
        <f ca="true">+IF(OFFSET('Water Data'!$G$28,0,10*ROW('Water Data'!G200))="","",OFFSET('Water Data'!$G$28,0,10*ROW('Water Data'!G200)))</f>
        <v/>
      </c>
      <c r="CF206" s="36" t="str">
        <f ca="true">+IF(OFFSET('Water Data'!$G$29,0,10*ROW('Water Data'!G200))="","",OFFSET('Water Data'!$G$29,0,10*ROW('Water Data'!G200)))</f>
        <v/>
      </c>
      <c r="CG206" s="36" t="str">
        <f ca="true">+IF(OFFSET('Water Data'!$G$30,0,10*ROW('Water Data'!G200))="","",OFFSET('Water Data'!$G$30,0,10*ROW('Water Data'!G200)))</f>
        <v/>
      </c>
      <c r="CH206" s="36" t="str">
        <f ca="true">+IF(OFFSET('Water Data'!$H$28,0,10*ROW('Water Data'!H200))="","",OFFSET('Water Data'!$H$28,0,10*ROW('Water Data'!H200)))</f>
        <v/>
      </c>
      <c r="CI206" s="36" t="str">
        <f ca="true">+IF(OFFSET('Water Data'!$H$29,0,10*ROW('Water Data'!H200))="","",OFFSET('Water Data'!$H$29,0,10*ROW('Water Data'!H200)))</f>
        <v/>
      </c>
      <c r="CJ206" s="36" t="str">
        <f ca="true">+IF(OFFSET('Water Data'!$H$30,0,10*ROW('Water Data'!H200))="","",OFFSET('Water Data'!$H$30,0,10*ROW('Water Data'!H200)))</f>
        <v/>
      </c>
      <c r="CK206" s="36" t="str">
        <f ca="true">+IF(OFFSET('Sanitation Data'!$C$29,0,10*ROW('Sanitation Data'!C200))="","",OFFSET('Sanitation Data'!$C$29,0,10*ROW('Sanitation Data'!C200)))</f>
        <v/>
      </c>
      <c r="CL206" s="36" t="str">
        <f ca="true">+IF(OFFSET('Sanitation Data'!$C$30,0,10*ROW('Sanitation Data'!C200))="","",OFFSET('Sanitation Data'!$C$30,0,10*ROW('Sanitation Data'!C200)))</f>
        <v/>
      </c>
      <c r="CM206" s="36" t="str">
        <f ca="true">+IF(OFFSET('Sanitation Data'!$C$31,0,10*ROW('Sanitation Data'!C200))="","",OFFSET('Sanitation Data'!$C$31,0,10*ROW('Sanitation Data'!C200)))</f>
        <v/>
      </c>
      <c r="CN206" s="36" t="str">
        <f ca="true">+IF(OFFSET('Sanitation Data'!$C$32,0,10*ROW('Sanitation Data'!C200))="","",OFFSET('Sanitation Data'!$C$32,0,10*ROW('Sanitation Data'!C200)))</f>
        <v/>
      </c>
      <c r="CO206" s="36" t="str">
        <f ca="true">+IF(OFFSET('Sanitation Data'!$C$33,0,10*ROW('Sanitation Data'!C200))="","",OFFSET('Sanitation Data'!$C$33,0,10*ROW('Sanitation Data'!C200)))</f>
        <v/>
      </c>
      <c r="CP206" s="36" t="str">
        <f ca="true">+IF(OFFSET('Sanitation Data'!$D$29,0,10*ROW('Sanitation Data'!D200))="","",OFFSET('Sanitation Data'!$D$29,0,10*ROW('Sanitation Data'!D200)))</f>
        <v/>
      </c>
      <c r="CQ206" s="36" t="str">
        <f ca="true">+IF(OFFSET('Sanitation Data'!$D$30,0,10*ROW('Sanitation Data'!D200))="","",OFFSET('Sanitation Data'!$D$30,0,10*ROW('Sanitation Data'!D200)))</f>
        <v/>
      </c>
      <c r="CR206" s="36" t="str">
        <f ca="true">+IF(OFFSET('Sanitation Data'!$D$31,0,10*ROW('Sanitation Data'!D200))="","",OFFSET('Sanitation Data'!$D$31,0,10*ROW('Sanitation Data'!D200)))</f>
        <v/>
      </c>
      <c r="CS206" s="36" t="str">
        <f ca="true">+IF(OFFSET('Sanitation Data'!$D$32,0,10*ROW('Sanitation Data'!D200))="","",OFFSET('Sanitation Data'!$D$32,0,10*ROW('Sanitation Data'!D200)))</f>
        <v/>
      </c>
      <c r="CT206" s="36" t="str">
        <f ca="true">+IF(OFFSET('Sanitation Data'!$D$33,0,10*ROW('Sanitation Data'!D200))="","",OFFSET('Sanitation Data'!$D$33,0,10*ROW('Sanitation Data'!D200)))</f>
        <v/>
      </c>
      <c r="CU206" s="36" t="str">
        <f ca="true">+IF(OFFSET('Sanitation Data'!$E$29,0,10*ROW('Sanitation Data'!E200))="","",OFFSET('Sanitation Data'!$E$29,0,10*ROW('Sanitation Data'!E200)))</f>
        <v/>
      </c>
      <c r="CV206" s="36" t="str">
        <f ca="true">+IF(OFFSET('Sanitation Data'!$E$30,0,10*ROW('Sanitation Data'!E200))="","",OFFSET('Sanitation Data'!$E$30,0,10*ROW('Sanitation Data'!E200)))</f>
        <v/>
      </c>
      <c r="CW206" s="36" t="str">
        <f ca="true">+IF(OFFSET('Sanitation Data'!$E$31,0,10*ROW('Sanitation Data'!E200))="","",OFFSET('Sanitation Data'!$E$31,0,10*ROW('Sanitation Data'!E200)))</f>
        <v/>
      </c>
      <c r="CX206" s="36" t="str">
        <f ca="true">+IF(OFFSET('Sanitation Data'!$E$32,0,10*ROW('Sanitation Data'!E200))="","",OFFSET('Sanitation Data'!$E$32,0,10*ROW('Sanitation Data'!E200)))</f>
        <v/>
      </c>
      <c r="CY206" s="36" t="str">
        <f ca="true">+IF(OFFSET('Sanitation Data'!$E$33,0,10*ROW('Sanitation Data'!E200))="","",OFFSET('Sanitation Data'!$E$33,0,10*ROW('Sanitation Data'!E200)))</f>
        <v/>
      </c>
      <c r="CZ206" s="36" t="str">
        <f ca="true">+IF(OFFSET('Sanitation Data'!$F$29,0,10*ROW('Sanitation Data'!F200))="","",OFFSET('Sanitation Data'!$F$29,0,10*ROW('Sanitation Data'!F200)))</f>
        <v/>
      </c>
      <c r="DA206" s="36" t="str">
        <f ca="true">+IF(OFFSET('Sanitation Data'!$F$30,0,10*ROW('Sanitation Data'!F200))="","",OFFSET('Sanitation Data'!$F$30,0,10*ROW('Sanitation Data'!F200)))</f>
        <v/>
      </c>
      <c r="DB206" s="36" t="str">
        <f ca="true">+IF(OFFSET('Sanitation Data'!$F$31,0,10*ROW('Sanitation Data'!F200))="","",OFFSET('Sanitation Data'!$F$31,0,10*ROW('Sanitation Data'!F200)))</f>
        <v/>
      </c>
      <c r="DC206" s="36" t="str">
        <f ca="true">+IF(OFFSET('Sanitation Data'!$F$32,0,10*ROW('Sanitation Data'!F200))="","",OFFSET('Sanitation Data'!$F$32,0,10*ROW('Sanitation Data'!F200)))</f>
        <v/>
      </c>
      <c r="DD206" s="36" t="str">
        <f ca="true">+IF(OFFSET('Sanitation Data'!$F$33,0,10*ROW('Sanitation Data'!F200))="","",OFFSET('Sanitation Data'!$F$33,0,10*ROW('Sanitation Data'!F200)))</f>
        <v/>
      </c>
      <c r="DE206" s="36" t="str">
        <f ca="true">+IF(OFFSET('Sanitation Data'!$G$29,0,10*ROW('Sanitation Data'!G200))="","",OFFSET('Sanitation Data'!$G$29,0,10*ROW('Sanitation Data'!G200)))</f>
        <v/>
      </c>
      <c r="DF206" s="36" t="str">
        <f ca="true">+IF(OFFSET('Sanitation Data'!$G$30,0,10*ROW('Sanitation Data'!G200))="","",OFFSET('Sanitation Data'!$G$30,0,10*ROW('Sanitation Data'!G200)))</f>
        <v/>
      </c>
      <c r="DG206" s="36" t="str">
        <f ca="true">+IF(OFFSET('Sanitation Data'!$G$31,0,10*ROW('Sanitation Data'!G200))="","",OFFSET('Sanitation Data'!$G$31,0,10*ROW('Sanitation Data'!G200)))</f>
        <v/>
      </c>
      <c r="DH206" s="36" t="str">
        <f ca="true">+IF(OFFSET('Sanitation Data'!$G$32,0,10*ROW('Sanitation Data'!G200))="","",OFFSET('Sanitation Data'!$G$32,0,10*ROW('Sanitation Data'!G200)))</f>
        <v/>
      </c>
      <c r="DI206" s="36" t="str">
        <f ca="true">+IF(OFFSET('Sanitation Data'!$G$33,0,10*ROW('Sanitation Data'!G200))="","",OFFSET('Sanitation Data'!$G$33,0,10*ROW('Sanitation Data'!G200)))</f>
        <v/>
      </c>
      <c r="DJ206" s="36" t="str">
        <f ca="true">+IF(OFFSET('Sanitation Data'!$H$29,0,10*ROW('Sanitation Data'!H200))="","",OFFSET('Sanitation Data'!$H$29,0,10*ROW('Sanitation Data'!H200)))</f>
        <v/>
      </c>
      <c r="DK206" s="36" t="str">
        <f ca="true">+IF(OFFSET('Sanitation Data'!$H$30,0,10*ROW('Sanitation Data'!H200))="","",OFFSET('Sanitation Data'!$H$30,0,10*ROW('Sanitation Data'!H200)))</f>
        <v/>
      </c>
      <c r="DL206" s="36" t="str">
        <f ca="true">+IF(OFFSET('Sanitation Data'!$H$31,0,10*ROW('Sanitation Data'!H200))="","",OFFSET('Sanitation Data'!$H$31,0,10*ROW('Sanitation Data'!H200)))</f>
        <v/>
      </c>
      <c r="DM206" s="36" t="str">
        <f ca="true">+IF(OFFSET('Sanitation Data'!$H$32,0,10*ROW('Sanitation Data'!H200))="","",OFFSET('Sanitation Data'!$H$32,0,10*ROW('Sanitation Data'!H200)))</f>
        <v/>
      </c>
      <c r="DN206" s="36" t="str">
        <f ca="true">+IF(OFFSET('Sanitation Data'!$H$33,0,10*ROW('Sanitation Data'!H200))="","",OFFSET('Sanitation Data'!$H$33,0,10*ROW('Sanitation Data'!H200)))</f>
        <v/>
      </c>
      <c r="DO206" s="36" t="str">
        <f ca="true">+IF(OFFSET('Hygiene Data'!$C$12,0,10*ROW('Hygiene Data'!C200))="","",OFFSET('Hygiene Data'!$C$12,0,10*ROW('Hygiene Data'!C200)))</f>
        <v/>
      </c>
      <c r="DP206" s="36" t="str">
        <f ca="true">+IF(OFFSET('Hygiene Data'!$C$13,0,10*ROW('Hygiene Data'!C200))="","",OFFSET('Hygiene Data'!$C$13,0,10*ROW('Hygiene Data'!C200)))</f>
        <v/>
      </c>
      <c r="DQ206" s="36" t="str">
        <f ca="true">+IF(OFFSET('Hygiene Data'!$C$14,0,10*ROW('Hygiene Data'!C200))="","",OFFSET('Hygiene Data'!$C$14,0,10*ROW('Hygiene Data'!C200)))</f>
        <v/>
      </c>
      <c r="DR206" s="36" t="str">
        <f ca="true">+IF(OFFSET('Hygiene Data'!$D$12,0,10*ROW('Hygiene Data'!D200))="","",OFFSET('Hygiene Data'!$D$12,0,10*ROW('Hygiene Data'!D200)))</f>
        <v/>
      </c>
      <c r="DS206" s="36" t="str">
        <f ca="true">+IF(OFFSET('Hygiene Data'!$D$13,0,10*ROW('Hygiene Data'!D200))="","",OFFSET('Hygiene Data'!$D$13,0,10*ROW('Hygiene Data'!D200)))</f>
        <v/>
      </c>
      <c r="DT206" s="36" t="str">
        <f ca="true">+IF(OFFSET('Hygiene Data'!$D$14,0,10*ROW('Hygiene Data'!D200))="","",OFFSET('Hygiene Data'!$D$14,0,10*ROW('Hygiene Data'!D200)))</f>
        <v/>
      </c>
      <c r="DU206" s="36" t="str">
        <f ca="true">+IF(OFFSET('Hygiene Data'!$E$12,0,10*ROW('Hygiene Data'!E200))="","",OFFSET('Hygiene Data'!$E$12,0,10*ROW('Hygiene Data'!E200)))</f>
        <v/>
      </c>
      <c r="DV206" s="36" t="str">
        <f ca="true">+IF(OFFSET('Hygiene Data'!$E$13,0,10*ROW('Hygiene Data'!E200))="","",OFFSET('Hygiene Data'!$E$13,0,10*ROW('Hygiene Data'!E200)))</f>
        <v/>
      </c>
      <c r="DW206" s="36" t="str">
        <f ca="true">+IF(OFFSET('Hygiene Data'!$E$14,0,10*ROW('Hygiene Data'!E200))="","",OFFSET('Hygiene Data'!$E$14,0,10*ROW('Hygiene Data'!E200)))</f>
        <v/>
      </c>
      <c r="DX206" s="36" t="str">
        <f ca="true">+IF(OFFSET('Hygiene Data'!$F$12,0,10*ROW('Hygiene Data'!F200))="","",OFFSET('Hygiene Data'!$F$12,0,10*ROW('Hygiene Data'!F200)))</f>
        <v/>
      </c>
      <c r="DY206" s="36" t="str">
        <f ca="true">+IF(OFFSET('Hygiene Data'!$F$13,0,10*ROW('Hygiene Data'!F200))="","",OFFSET('Hygiene Data'!$F$13,0,10*ROW('Hygiene Data'!F200)))</f>
        <v/>
      </c>
      <c r="DZ206" s="36" t="str">
        <f ca="true">+IF(OFFSET('Hygiene Data'!$F$14,0,10*ROW('Hygiene Data'!F200))="","",OFFSET('Hygiene Data'!$F$14,0,10*ROW('Hygiene Data'!F200)))</f>
        <v/>
      </c>
      <c r="EA206" s="36" t="str">
        <f ca="true">+IF(OFFSET('Hygiene Data'!$G$12,0,10*ROW('Hygiene Data'!G200))="","",OFFSET('Hygiene Data'!$G$12,0,10*ROW('Hygiene Data'!G200)))</f>
        <v/>
      </c>
      <c r="EB206" s="36" t="str">
        <f ca="true">+IF(OFFSET('Hygiene Data'!$G$13,0,10*ROW('Hygiene Data'!G200))="","",OFFSET('Hygiene Data'!$G$13,0,10*ROW('Hygiene Data'!G200)))</f>
        <v/>
      </c>
      <c r="EC206" s="36" t="str">
        <f ca="true">+IF(OFFSET('Hygiene Data'!$G$14,0,10*ROW('Hygiene Data'!G200))="","",OFFSET('Hygiene Data'!$G$14,0,10*ROW('Hygiene Data'!G200)))</f>
        <v/>
      </c>
      <c r="ED206" s="36" t="str">
        <f ca="true">+IF(OFFSET('Hygiene Data'!$H$12,0,10*ROW('Hygiene Data'!H200))="","",OFFSET('Hygiene Data'!$H$12,0,10*ROW('Hygiene Data'!H200)))</f>
        <v/>
      </c>
      <c r="EE206" s="36" t="str">
        <f ca="true">+IF(OFFSET('Hygiene Data'!$H$13,0,10*ROW('Hygiene Data'!H200))="","",OFFSET('Hygiene Data'!$H$13,0,10*ROW('Hygiene Data'!H200)))</f>
        <v/>
      </c>
      <c r="EF206" s="36" t="str">
        <f ca="true">+IF(OFFSET('Hygiene Data'!$H$14,0,10*ROW('Hygiene Data'!H200))="","",OFFSET('Hygiene Data'!$H$14,0,10*ROW('Hygiene Data'!H200)))</f>
        <v/>
      </c>
    </row>
    <row r="207" x14ac:dyDescent="0.2">
      <c r="A207" s="59" t="str">
        <f ca="true">+IF(OFFSET('Water Data'!$B$1,0,10*ROW('Water Data'!B204))="","",OFFSET('Water Data'!$B$1,0,10*ROW('Water Data'!B204)))</f>
        <v/>
      </c>
      <c r="B207" s="59" t="str">
        <f ca="true">+IF(OFFSET('Water Data'!$A$3,0,10*ROW('Water Data'!A204))="","",OFFSET('Water Data'!$A$3,0,10*ROW('Water Data'!A204)))</f>
        <v/>
      </c>
      <c r="C207" s="59" t="str">
        <f ca="true">+IF(OFFSET('Water Data'!$C$3,0,10*ROW('Water Data'!C204))="","",OFFSET('Water Data'!$C$3,0,10*ROW('Water Data'!C204)))</f>
        <v/>
      </c>
      <c r="D207" s="250" t="e">
        <f ca="true">+IF(AND(ISNUMBER(OFFSET('Water Data'!$C$5,0,10*ROW('Water Data'!C201))),BS207="Yes"),100-OFFSET('Water Data'!$C$5,0,10*ROW('Water Data'!C201)),IF(AND(ISNUMBER(OFFSET('Water Data'!$C$5,0,10*ROW('Water Data'!C201))),BS207="No",ISNUMBER(OFFSET('Water Data'!$C$5,0,10*ROW('Water Data'!C201)))),CONCATENATE("[",ROUND(100-OFFSET('Water Data'!$C$5,0,10*ROW('Water Data'!C201)),0),"]"),IF(AND(ISNUMBER(OFFSET('Water Data'!$C$5,0,10*ROW('Water Data'!C201))),BS207="",ISNUMBER(OFFSET('Water Data'!$C$5,0,10*ROW('Water Data'!C201)))),100-OFFSET('Water Data'!$C$5,0,10*ROW('Water Data'!C201)),NA())))</f>
        <v>#N/A</v>
      </c>
      <c r="E207" s="250" t="e">
        <f ca="true">+IF(AND(ISNUMBER(OFFSET('Water Data'!$C$7,0,10*ROW('Water Data'!D201))),BT207="Yes"),OFFSET('Water Data'!$C$7,0,10*ROW('Water Data'!C201)),IF(AND(ISNUMBER(OFFSET('Water Data'!$C$7,0,10*ROW('Water Data'!C201))),BT207="No",ISNUMBER(OFFSET('Water Data'!$C$7,0,10*ROW('Water Data'!C201)))),CONCATENATE("[",ROUND(OFFSET('Water Data'!$C$7,0,10*ROW('Water Data'!C201)),0),"]"),IF(AND(ISNUMBER(OFFSET('Water Data'!$C$7,0,10*ROW('Water Data'!C201))),BT207="",ISNUMBER(OFFSET('Water Data'!$C$7,0,10*ROW('Water Data'!C201)))),OFFSET('Water Data'!$C$7,0,10*ROW('Water Data'!C201)),NA())))</f>
        <v>#N/A</v>
      </c>
      <c r="F207" s="250" t="e">
        <f ca="true">+IF(AND(ISNUMBER(OFFSET('Water Data'!$C$10,0,10*ROW('Water Data'!C201))),BU207="Yes"),OFFSET('Water Data'!$C$10,0,10*ROW('Water Data'!C201)),IF(AND(ISNUMBER(OFFSET('Water Data'!$C$10,0,10*ROW('Water Data'!C201))),BU207="No",ISNUMBER(OFFSET('Water Data'!$C$10,0,10*ROW('Water Data'!C201)))),CONCATENATE("[",ROUND(OFFSET('Water Data'!$C$10,0,10*ROW('Water Data'!C201)),0),"]"),IF(AND(ISNUMBER(OFFSET('Water Data'!$C$10,0,10*ROW('Water Data'!C201))),BU207="",ISNUMBER(OFFSET('Water Data'!$C$10,0,10*ROW('Water Data'!C201)))),OFFSET('Water Data'!$C$10,0,10*ROW('Water Data'!C201)),NA())))</f>
        <v>#N/A</v>
      </c>
      <c r="G207" s="250" t="e">
        <f ca="true">+IF(AND(ISNUMBER(OFFSET('Water Data'!$D$5,0,10*ROW('Water Data'!D201))),BV207="Yes"),100-OFFSET('Water Data'!$D$5,0,10*ROW('Water Data'!D201)),IF(AND(ISNUMBER(OFFSET('Water Data'!$D$5,0,10*ROW('Water Data'!D201))),BV207="No",ISNUMBER(OFFSET('Water Data'!$D$5,0,10*ROW('Water Data'!D201)))),CONCATENATE("[",ROUND(100-OFFSET('Water Data'!$D$5,0,10*ROW('Water Data'!D201)),0),"]"),IF(AND(ISNUMBER(OFFSET('Water Data'!$D$5,0,10*ROW('Water Data'!D201))),BV207="",ISNUMBER(OFFSET('Water Data'!$D$5,0,10*ROW('Water Data'!D201)))),100-OFFSET('Water Data'!$D$5,0,10*ROW('Water Data'!D201)),NA())))</f>
        <v>#N/A</v>
      </c>
      <c r="H207" s="250" t="e">
        <f ca="true">+IF(AND(ISNUMBER(OFFSET('Water Data'!$D$7,0,10*ROW('Water Data'!D201))),BW207="Yes"),OFFSET('Water Data'!$D$7,0,10*ROW('Water Data'!D201)),IF(AND(ISNUMBER(OFFSET('Water Data'!$D$7,0,10*ROW('Water Data'!D201))),BW207="No",ISNUMBER(OFFSET('Water Data'!$D$7,0,10*ROW('Water Data'!D201)))),CONCATENATE("[",ROUND(OFFSET('Water Data'!$C$7,0,10*ROW('Water Data'!D201)),0),"]"),IF(AND(ISNUMBER(OFFSET('Water Data'!$D$7,0,10*ROW('Water Data'!D201))),BW207="",ISNUMBER(OFFSET('Water Data'!$D$7,0,10*ROW('Water Data'!D201)))),OFFSET('Water Data'!$D$7,0,10*ROW('Water Data'!D201)),NA())))</f>
        <v>#N/A</v>
      </c>
      <c r="I207" s="250" t="e">
        <f ca="true">+IF(AND(ISNUMBER(OFFSET('Water Data'!$D$10,0,10*ROW('Water Data'!D201))),BX207="Yes"),OFFSET('Water Data'!$D$10,0,10*ROW('Water Data'!D201)),IF(AND(ISNUMBER(OFFSET('Water Data'!$D$10,0,10*ROW('Water Data'!D201))),BX207="No",ISNUMBER(OFFSET('Water Data'!$D$10,0,10*ROW('Water Data'!D201)))),CONCATENATE("[",ROUND(OFFSET('Water Data'!$D$10,0,10*ROW('Water Data'!D201)),0),"]"),IF(AND(ISNUMBER(OFFSET('Water Data'!$D$10,0,10*ROW('Water Data'!D201))),BX207="",ISNUMBER(OFFSET('Water Data'!$D$10,0,10*ROW('Water Data'!D201)))),OFFSET('Water Data'!$D$10,0,10*ROW('Water Data'!D201)),NA())))</f>
        <v>#N/A</v>
      </c>
      <c r="J207" s="250" t="e">
        <f ca="true">+IF(AND(ISNUMBER(OFFSET('Water Data'!$E$5,0,10*ROW('Water Data'!E201))),BY207="Yes"),100-OFFSET('Water Data'!$E$5,0,10*ROW('Water Data'!E201)),IF(AND(ISNUMBER(OFFSET('Water Data'!$E$5,0,10*ROW('Water Data'!E201))),BY207="No",ISNUMBER(OFFSET('Water Data'!$E$5,0,10*ROW('Water Data'!E201)))),CONCATENATE("[",ROUND(100-OFFSET('Water Data'!$E$5,0,10*ROW('Water Data'!E201)),0),"]"),IF(AND(ISNUMBER(OFFSET('Water Data'!$E$5,0,10*ROW('Water Data'!E201))),BY207="",ISNUMBER(OFFSET('Water Data'!$E$5,0,10*ROW('Water Data'!E201)))),100-OFFSET('Water Data'!$E$5,0,10*ROW('Water Data'!E201)),NA())))</f>
        <v>#N/A</v>
      </c>
      <c r="K207" s="250" t="e">
        <f ca="true">+IF(AND(ISNUMBER(OFFSET('Water Data'!$E$7,0,10*ROW('Water Data'!E201))),BZ207="Yes"),OFFSET('Water Data'!$E$7,0,10*ROW('Water Data'!E201)),IF(AND(ISNUMBER(OFFSET('Water Data'!$E$7,0,10*ROW('Water Data'!E201))),BZ207="No",ISNUMBER(OFFSET('Water Data'!$E$7,0,10*ROW('Water Data'!E201)))),CONCATENATE("[",ROUND(OFFSET('Water Data'!$E$7,0,10*ROW('Water Data'!E201)),0),"]"),IF(AND(ISNUMBER(OFFSET('Water Data'!$E$7,0,10*ROW('Water Data'!E201))),BZ207="",ISNUMBER(OFFSET('Water Data'!$E$7,0,10*ROW('Water Data'!E201)))),OFFSET('Water Data'!$E$7,0,10*ROW('Water Data'!E201)),NA())))</f>
        <v>#N/A</v>
      </c>
      <c r="L207" s="250" t="e">
        <f ca="true">+IF(AND(ISNUMBER(OFFSET('Water Data'!$E$10,0,10*ROW('Water Data'!E201))),CA207="Yes"),OFFSET('Water Data'!$E$10,0,10*ROW('Water Data'!E201)),IF(AND(ISNUMBER(OFFSET('Water Data'!$E$10,0,10*ROW('Water Data'!E201))),CA207="No",ISNUMBER(OFFSET('Water Data'!$E$10,0,10*ROW('Water Data'!E201)))),CONCATENATE("[",ROUND(OFFSET('Water Data'!$E$10,0,10*ROW('Water Data'!E201)),0),"]"),IF(AND(ISNUMBER(OFFSET('Water Data'!$E$10,0,10*ROW('Water Data'!E201))),CA207="",ISNUMBER(OFFSET('Water Data'!$E$10,0,10*ROW('Water Data'!E201)))),OFFSET('Water Data'!$E$10,0,10*ROW('Water Data'!E201)),NA())))</f>
        <v>#N/A</v>
      </c>
      <c r="M207" s="250" t="e">
        <f ca="true">+IF(AND(ISNUMBER(OFFSET('Water Data'!$F$5,0,10*ROW('Water Data'!F201))),CB207="Yes"),100-OFFSET('Water Data'!$F$5,0,10*ROW('Water Data'!F201)),IF(AND(ISNUMBER(OFFSET('Water Data'!$F$5,0,10*ROW('Water Data'!F201))),CB207="No",ISNUMBER(OFFSET('Water Data'!$F$5,0,10*ROW('Water Data'!F201)))),CONCATENATE("[",ROUND(100-OFFSET('Water Data'!$F$5,0,10*ROW('Water Data'!F201)),0),"]"),IF(AND(ISNUMBER(OFFSET('Water Data'!$F$5,0,10*ROW('Water Data'!F201))),CB207="",ISNUMBER(OFFSET('Water Data'!$F$5,0,10*ROW('Water Data'!F201)))),100-OFFSET('Water Data'!$F$5,0,10*ROW('Water Data'!F201)),NA())))</f>
        <v>#N/A</v>
      </c>
      <c r="N207" s="250" t="e">
        <f ca="true">+IF(AND(ISNUMBER(OFFSET('Water Data'!$F$7,0,10*ROW('Water Data'!F201))),CC207="Yes"),OFFSET('Water Data'!$F$7,0,10*ROW('Water Data'!F201)),IF(AND(ISNUMBER(OFFSET('Water Data'!$F$7,0,10*ROW('Water Data'!F201))),CC207="No",ISNUMBER(OFFSET('Water Data'!$F$7,0,10*ROW('Water Data'!F201)))),CONCATENATE("[",ROUND(OFFSET('Water Data'!$F$7,0,10*ROW('Water Data'!F201)),0),"]"),IF(AND(ISNUMBER(OFFSET('Water Data'!$F$7,0,10*ROW('Water Data'!F201))),CC207="",ISNUMBER(OFFSET('Water Data'!$F$7,0,10*ROW('Water Data'!F201)))),OFFSET('Water Data'!$F$7,0,10*ROW('Water Data'!F201)),NA())))</f>
        <v>#N/A</v>
      </c>
      <c r="O207" s="250" t="e">
        <f ca="true">+IF(AND(ISNUMBER(OFFSET('Water Data'!$F$10,0,10*ROW('Water Data'!F201))),CD207="Yes"),OFFSET('Water Data'!$F$10,0,10*ROW('Water Data'!F201)),IF(AND(ISNUMBER(OFFSET('Water Data'!$F$10,0,10*ROW('Water Data'!F201))),CD207="No",ISNUMBER(OFFSET('Water Data'!$F$10,0,10*ROW('Water Data'!F201)))),CONCATENATE("[",ROUND(OFFSET('Water Data'!$F$10,0,10*ROW('Water Data'!F201)),0),"]"),IF(AND(ISNUMBER(OFFSET('Water Data'!$F$10,0,10*ROW('Water Data'!F201))),CD207="",ISNUMBER(OFFSET('Water Data'!$F$10,0,10*ROW('Water Data'!F201)))),OFFSET('Water Data'!$F$10,0,10*ROW('Water Data'!F201)),NA())))</f>
        <v>#N/A</v>
      </c>
      <c r="P207" s="250" t="e">
        <f ca="true">+IF(AND(ISNUMBER(OFFSET('Water Data'!$G$5,0,10*ROW('Water Data'!G201))),CE207="Yes"),100-OFFSET('Water Data'!$G$5,0,10*ROW('Water Data'!G201)),IF(AND(ISNUMBER(OFFSET('Water Data'!$G$5,0,10*ROW('Water Data'!G201))),CE207="No",ISNUMBER(OFFSET('Water Data'!$G$5,0,10*ROW('Water Data'!G201)))),CONCATENATE("[",ROUND(100-OFFSET('Water Data'!$G$5,0,10*ROW('Water Data'!G201)),0),"]"),IF(AND(ISNUMBER(OFFSET('Water Data'!$G$5,0,10*ROW('Water Data'!G201))),CE207="",ISNUMBER(OFFSET('Water Data'!$G$5,0,10*ROW('Water Data'!G201)))),100-OFFSET('Water Data'!$G$5,0,10*ROW('Water Data'!G201)),NA())))</f>
        <v>#N/A</v>
      </c>
      <c r="Q207" s="250" t="e">
        <f ca="true">+IF(AND(ISNUMBER(OFFSET('Water Data'!$G$7,0,10*ROW('Water Data'!G201))),CF207="Yes"),OFFSET('Water Data'!$G$7,0,10*ROW('Water Data'!G201)),IF(AND(ISNUMBER(OFFSET('Water Data'!$G$7,0,10*ROW('Water Data'!G201))),CF207="No",ISNUMBER(OFFSET('Water Data'!$G$7,0,10*ROW('Water Data'!G201)))),CONCATENATE("[",ROUND(OFFSET('Water Data'!$G$7,0,10*ROW('Water Data'!G201)),0),"]"),IF(AND(ISNUMBER(OFFSET('Water Data'!$G$7,0,10*ROW('Water Data'!G201))),CF207="",ISNUMBER(OFFSET('Water Data'!$G$7,0,10*ROW('Water Data'!G201)))),OFFSET('Water Data'!$G$7,0,10*ROW('Water Data'!G201)),NA())))</f>
        <v>#N/A</v>
      </c>
      <c r="R207" s="250" t="e">
        <f ca="true">+IF(AND(ISNUMBER(OFFSET('Water Data'!$G$10,0,10*ROW('Water Data'!G201))),CG207="Yes"),OFFSET('Water Data'!$G$10,0,10*ROW('Water Data'!G201)),IF(AND(ISNUMBER(OFFSET('Water Data'!$G$10,0,10*ROW('Water Data'!G201))),CG207="No",ISNUMBER(OFFSET('Water Data'!$G$10,0,10*ROW('Water Data'!G201)))),CONCATENATE("[",ROUND(OFFSET('Water Data'!$G$10,0,10*ROW('Water Data'!G201)),0),"]"),IF(AND(ISNUMBER(OFFSET('Water Data'!$G$10,0,10*ROW('Water Data'!G201))),CG207="",ISNUMBER(OFFSET('Water Data'!$G$10,0,10*ROW('Water Data'!G201)))),OFFSET('Water Data'!$G$10,0,10*ROW('Water Data'!G201)),NA())))</f>
        <v>#N/A</v>
      </c>
      <c r="S207" s="250" t="e">
        <f ca="true">+IF(AND(ISNUMBER(OFFSET('Water Data'!$H$5,0,10*ROW('Water Data'!H201))),CH207="Yes"),100-OFFSET('Water Data'!$H$5,0,10*ROW('Water Data'!H201)),IF(AND(ISNUMBER(OFFSET('Water Data'!$H$5,0,10*ROW('Water Data'!H201))),CH207="No",ISNUMBER(OFFSET('Water Data'!$H$5,0,10*ROW('Water Data'!H201)))),CONCATENATE("[",ROUND(100-OFFSET('Water Data'!$H$5,0,10*ROW('Water Data'!H201)),0),"]"),IF(AND(ISNUMBER(OFFSET('Water Data'!$H$5,0,10*ROW('Water Data'!H201))),CH207="",ISNUMBER(OFFSET('Water Data'!$H$5,0,10*ROW('Water Data'!H201)))),100-OFFSET('Water Data'!$H$5,0,10*ROW('Water Data'!H201)),NA())))</f>
        <v>#N/A</v>
      </c>
      <c r="T207" s="250" t="e">
        <f ca="true">+IF(AND(ISNUMBER(OFFSET('Water Data'!$H$7,0,10*ROW('Water Data'!H201))),CI207="Yes"),OFFSET('Water Data'!$H$7,0,10*ROW('Water Data'!H201)),IF(AND(ISNUMBER(OFFSET('Water Data'!$H$7,0,10*ROW('Water Data'!H201))),CI207="No",ISNUMBER(OFFSET('Water Data'!$H$7,0,10*ROW('Water Data'!H201)))),CONCATENATE("[",ROUND(OFFSET('Water Data'!$H$7,0,10*ROW('Water Data'!H201)),0),"]"),IF(AND(ISNUMBER(OFFSET('Water Data'!$H$7,0,10*ROW('Water Data'!H201))),CI207="",ISNUMBER(OFFSET('Water Data'!$H$7,0,10*ROW('Water Data'!H201)))),OFFSET('Water Data'!$H$7,0,10*ROW('Water Data'!H201)),NA())))</f>
        <v>#N/A</v>
      </c>
      <c r="U207" s="250" t="e">
        <f ca="true">+IF(AND(ISNUMBER(OFFSET('Water Data'!$H$10,0,10*ROW('Water Data'!H201))),CJ207="Yes"),OFFSET('Water Data'!$H$10,0,10*ROW('Water Data'!H201)),IF(AND(ISNUMBER(OFFSET('Water Data'!$H$10,0,10*ROW('Water Data'!H201))),CJ207="No",ISNUMBER(OFFSET('Water Data'!$H$10,0,10*ROW('Water Data'!H201)))),CONCATENATE("[",ROUND(OFFSET('Water Data'!$H$10,0,10*ROW('Water Data'!H201)),0),"]"),IF(AND(ISNUMBER(OFFSET('Water Data'!$H$10,0,10*ROW('Water Data'!H201))),CJ207="",ISNUMBER(OFFSET('Water Data'!$H$10,0,10*ROW('Water Data'!H201)))),OFFSET('Water Data'!$H$10,0,10*ROW('Water Data'!H201)),NA())))</f>
        <v>#N/A</v>
      </c>
      <c r="V207" s="251" t="e">
        <f ca="true">+IF(AND(ISNUMBER(OFFSET('Sanitation Data'!$C$5,0,10*ROW('Sanitation Data'!C201))),CK207="Yes"),100-OFFSET('Sanitation Data'!$C$5,0,10*ROW('Sanitation Data'!C201)),IF(AND(ISNUMBER(OFFSET('Sanitation Data'!$C$5,0,10*ROW('Sanitation Data'!C201))),CK207="No",ISNUMBER(OFFSET('Sanitation Data'!$C$5,0,10*ROW('Sanitation Data'!C201)))),CONCATENATE("[",ROUND(100-OFFSET('Sanitation Data'!$C$5,0,10*ROW('Sanitation Data'!C201)),0),"]"),IF(AND(ISNUMBER(OFFSET('Sanitation Data'!$C$5,0,10*ROW('Sanitation Data'!C201))),CK207="",ISNUMBER(OFFSET('Sanitation Data'!$C$5,0,10*ROW('Sanitation Data'!C201)))),100-OFFSET('Sanitation Data'!$C$5,0,10*ROW('Sanitation Data'!C201)),NA())))</f>
        <v>#N/A</v>
      </c>
      <c r="W207" s="251" t="e">
        <f ca="true">+IF(AND(ISNUMBER(OFFSET('Sanitation Data'!$C$7,0,10*ROW('Sanitation Data'!C201))),CL207="Yes"),OFFSET('Sanitation Data'!$C$7,0,10*ROW('Sanitation Data'!C201)),IF(AND(ISNUMBER(OFFSET('Sanitation Data'!$C$7,0,10*ROW('Sanitation Data'!C201))),CL207="No",ISNUMBER(OFFSET('Sanitation Data'!$C$7,0,10*ROW('Sanitation Data'!C201)))),CONCATENATE("[",ROUND(OFFSET('Sanitation Data'!$C$7,0,10*ROW('Sanitation Data'!C201)),0),"]"),IF(AND(ISNUMBER(OFFSET('Sanitation Data'!$C$7,0,10*ROW('Sanitation Data'!C201))),CL207="",ISNUMBER(OFFSET('Sanitation Data'!$C$7,0,10*ROW('Sanitation Data'!C201)))),OFFSET('Sanitation Data'!$C$7,0,10*ROW('Sanitation Data'!C201)),NA())))</f>
        <v>#N/A</v>
      </c>
      <c r="X207" s="251" t="e">
        <f ca="true">+IF(AND(ISNUMBER(OFFSET('Sanitation Data'!$C$11,0,10*ROW('Sanitation Data'!C201))),CM207="Yes"),OFFSET('Sanitation Data'!$C$11,0,10*ROW('Sanitation Data'!C201)),IF(AND(ISNUMBER(OFFSET('Sanitation Data'!$C$11,0,10*ROW('Sanitation Data'!C201))),CM207="No",ISNUMBER(OFFSET('Sanitation Data'!$C$11,0,10*ROW('Sanitation Data'!C201)))),CONCATENATE("[",ROUND(OFFSET('Sanitation Data'!$C$11,0,10*ROW('Sanitation Data'!C201)),0),"]"),IF(AND(ISNUMBER(OFFSET('Sanitation Data'!$C$11,0,10*ROW('Sanitation Data'!C201))),CM207="",ISNUMBER(OFFSET('Sanitation Data'!$C$11,0,10*ROW('Sanitation Data'!C201)))),OFFSET('Sanitation Data'!$C$11,0,10*ROW('Sanitation Data'!C201)),NA())))</f>
        <v>#N/A</v>
      </c>
      <c r="Y207" s="251" t="e">
        <f ca="true">+IF(AND(ISNUMBER(OFFSET('Sanitation Data'!$C$12,0,10*ROW('Sanitation Data'!C201))),CN207="Yes"),OFFSET('Sanitation Data'!$C$12,0,10*ROW('Sanitation Data'!C201)),IF(AND(ISNUMBER(OFFSET('Sanitation Data'!$C$12,0,10*ROW('Sanitation Data'!C201))),CN207="No",ISNUMBER(OFFSET('Sanitation Data'!$C$12,0,10*ROW('Sanitation Data'!C201)))),CONCATENATE("[",ROUND(OFFSET('Sanitation Data'!$C$12,0,10*ROW('Sanitation Data'!C201)),0),"]"),IF(AND(ISNUMBER(OFFSET('Sanitation Data'!$C$12,0,10*ROW('Sanitation Data'!C201))),CN207="",ISNUMBER(OFFSET('Sanitation Data'!$C$12,0,10*ROW('Sanitation Data'!C201)))),OFFSET('Sanitation Data'!$C$12,0,10*ROW('Sanitation Data'!C201)),NA())))</f>
        <v>#N/A</v>
      </c>
      <c r="Z207" s="251" t="e">
        <f ca="true">+IF(AND(ISNUMBER(OFFSET('Sanitation Data'!$C$13,0,10*ROW('Sanitation Data'!C201))),CO207="Yes"),OFFSET('Sanitation Data'!$C$13,0,10*ROW('Sanitation Data'!C201)),IF(AND(ISNUMBER(OFFSET('Sanitation Data'!$C$13,0,10*ROW('Sanitation Data'!C201))),CO207="No",ISNUMBER(OFFSET('Sanitation Data'!$C$13,0,10*ROW('Sanitation Data'!C201)))),CONCATENATE("[",ROUND(OFFSET('Sanitation Data'!$C$13,0,10*ROW('Sanitation Data'!C201)),0),"]"),IF(AND(ISNUMBER(OFFSET('Sanitation Data'!$C$13,0,10*ROW('Sanitation Data'!C201))),CO207="",ISNUMBER(OFFSET('Sanitation Data'!$C$13,0,10*ROW('Sanitation Data'!C201)))),OFFSET('Sanitation Data'!$C$13,0,10*ROW('Sanitation Data'!C201)),NA())))</f>
        <v>#N/A</v>
      </c>
      <c r="AA207" s="251" t="e">
        <f ca="true">+IF(AND(ISNUMBER(OFFSET('Sanitation Data'!$D$5,0,10*ROW('Sanitation Data'!D201))),CP207="Yes"),100-OFFSET('Sanitation Data'!$D$5,0,10*ROW('Sanitation Data'!D201)),IF(AND(ISNUMBER(OFFSET('Sanitation Data'!$D$5,0,10*ROW('Sanitation Data'!D201))),CP207="No",ISNUMBER(OFFSET('Sanitation Data'!$D$5,0,10*ROW('Sanitation Data'!D201)))),CONCATENATE("[",ROUND(100-OFFSET('Sanitation Data'!$D$5,0,10*ROW('Sanitation Data'!D201)),0),"]"),IF(AND(ISNUMBER(OFFSET('Sanitation Data'!$D$5,0,10*ROW('Sanitation Data'!D201))),CP207="",ISNUMBER(OFFSET('Sanitation Data'!$D$5,0,10*ROW('Sanitation Data'!D201)))),100-OFFSET('Sanitation Data'!$D$5,0,10*ROW('Sanitation Data'!D201)),NA())))</f>
        <v>#N/A</v>
      </c>
      <c r="AB207" s="251" t="e">
        <f ca="true">+IF(AND(ISNUMBER(OFFSET('Sanitation Data'!$D$7,0,10*ROW('Sanitation Data'!D201))),CQ207="Yes"),OFFSET('Sanitation Data'!$D$7,0,10*ROW('Sanitation Data'!G201)),IF(AND(ISNUMBER(OFFSET('Sanitation Data'!$D$7,0,10*ROW('Sanitation Data'!D201))),CQ207="No",ISNUMBER(OFFSET('Sanitation Data'!$D$7,0,10*ROW('Sanitation Data'!D201)))),CONCATENATE("[",ROUND(OFFSET('Sanitation Data'!$D$7,0,10*ROW('Sanitation Data'!D201)),0),"]"),IF(AND(ISNUMBER(OFFSET('Sanitation Data'!$D$7,0,10*ROW('Sanitation Data'!D201))),CQ207="",ISNUMBER(OFFSET('Sanitation Data'!$D$7,0,10*ROW('Sanitation Data'!D201)))),OFFSET('Sanitation Data'!$D$7,0,10*ROW('Sanitation Data'!D201)),NA())))</f>
        <v>#N/A</v>
      </c>
      <c r="AC207" s="251" t="e">
        <f ca="true">+IF(AND(ISNUMBER(OFFSET('Sanitation Data'!$D$11,0,10*ROW('Sanitation Data'!D201))),CR207="Yes"),OFFSET('Sanitation Data'!$D$11,0,10*ROW('Sanitation Data'!D201)),IF(AND(ISNUMBER(OFFSET('Sanitation Data'!$D$11,0,10*ROW('Sanitation Data'!D201))),CR207="No",ISNUMBER(OFFSET('Sanitation Data'!$D$11,0,10*ROW('Sanitation Data'!D201)))),CONCATENATE("[",ROUND(OFFSET('Sanitation Data'!$D$11,0,10*ROW('Sanitation Data'!D201)),0),"]"),IF(AND(ISNUMBER(OFFSET('Sanitation Data'!$D$11,0,10*ROW('Sanitation Data'!D201))),CR207="",ISNUMBER(OFFSET('Sanitation Data'!$D$11,0,10*ROW('Sanitation Data'!D201)))),OFFSET('Sanitation Data'!$D$11,0,10*ROW('Sanitation Data'!D201)),NA())))</f>
        <v>#N/A</v>
      </c>
      <c r="AD207" s="251" t="e">
        <f ca="true">+IF(AND(ISNUMBER(OFFSET('Sanitation Data'!$D$12,0,10*ROW('Sanitation Data'!D201))),CS207="Yes"),OFFSET('Sanitation Data'!$D$12,0,10*ROW('Sanitation Data'!D201)),IF(AND(ISNUMBER(OFFSET('Sanitation Data'!$D$12,0,10*ROW('Sanitation Data'!D201))),CS207="No",ISNUMBER(OFFSET('Sanitation Data'!$D$12,0,10*ROW('Sanitation Data'!D201)))),CONCATENATE("[",ROUND(OFFSET('Sanitation Data'!$D$12,0,10*ROW('Sanitation Data'!D201)),0),"]"),IF(AND(ISNUMBER(OFFSET('Sanitation Data'!$D$12,0,10*ROW('Sanitation Data'!D201))),CS207="",ISNUMBER(OFFSET('Sanitation Data'!$D$12,0,10*ROW('Sanitation Data'!D201)))),OFFSET('Sanitation Data'!$D$12,0,10*ROW('Sanitation Data'!D201)),NA())))</f>
        <v>#N/A</v>
      </c>
      <c r="AE207" s="251" t="e">
        <f ca="true">+IF(AND(ISNUMBER(OFFSET('Sanitation Data'!$D$13,0,10*ROW('Sanitation Data'!D201))),CT207="Yes"),OFFSET('Sanitation Data'!$D$13,0,10*ROW('Sanitation Data'!D201)),IF(AND(ISNUMBER(OFFSET('Sanitation Data'!$D$13,0,10*ROW('Sanitation Data'!D201))),CT207="No",ISNUMBER(OFFSET('Sanitation Data'!$D$13,0,10*ROW('Sanitation Data'!D201)))),CONCATENATE("[",ROUND(OFFSET('Sanitation Data'!$D$13,0,10*ROW('Sanitation Data'!D201)),0),"]"),IF(AND(ISNUMBER(OFFSET('Sanitation Data'!$D$13,0,10*ROW('Sanitation Data'!D201))),CT207="",ISNUMBER(OFFSET('Sanitation Data'!$D$13,0,10*ROW('Sanitation Data'!D201)))),OFFSET('Sanitation Data'!$D$13,0,10*ROW('Sanitation Data'!D201)),NA())))</f>
        <v>#N/A</v>
      </c>
      <c r="AF207" s="251" t="e">
        <f ca="true">+IF(AND(ISNUMBER(OFFSET('Sanitation Data'!$E$5,0,10*ROW('Sanitation Data'!E201))),CU207="Yes"),100-OFFSET('Sanitation Data'!$E$5,0,10*ROW('Sanitation Data'!E201)),IF(AND(ISNUMBER(OFFSET('Sanitation Data'!$E$5,0,10*ROW('Sanitation Data'!E201))),CU207="No",ISNUMBER(OFFSET('Sanitation Data'!$E$5,0,10*ROW('Sanitation Data'!E201)))),CONCATENATE("[",ROUND(100-OFFSET('Sanitation Data'!$E$5,0,10*ROW('Sanitation Data'!E201)),0),"]"),IF(AND(ISNUMBER(OFFSET('Sanitation Data'!$E$5,0,10*ROW('Sanitation Data'!E201))),CU207="",ISNUMBER(OFFSET('Sanitation Data'!$E$5,0,10*ROW('Sanitation Data'!E201)))),100-OFFSET('Sanitation Data'!$E$5,0,10*ROW('Sanitation Data'!E201)),NA())))</f>
        <v>#N/A</v>
      </c>
      <c r="AG207" s="251" t="e">
        <f ca="true">+IF(AND(ISNUMBER(OFFSET('Sanitation Data'!$E$7,0,10*ROW('Sanitation Data'!E201))),CV207="Yes"),OFFSET('Sanitation Data'!$E$7,0,10*ROW('Sanitation Data'!E201)),IF(AND(ISNUMBER(OFFSET('Sanitation Data'!$E$7,0,10*ROW('Sanitation Data'!E201))),CV207="No",ISNUMBER(OFFSET('Sanitation Data'!$E$7,0,10*ROW('Sanitation Data'!E201)))),CONCATENATE("[",ROUND(OFFSET('Sanitation Data'!$E$7,0,10*ROW('Sanitation Data'!E201)),0),"]"),IF(AND(ISNUMBER(OFFSET('Sanitation Data'!$E$7,0,10*ROW('Sanitation Data'!E201))),CV207="",ISNUMBER(OFFSET('Sanitation Data'!$E$7,0,10*ROW('Sanitation Data'!E201)))),OFFSET('Sanitation Data'!$E$7,0,10*ROW('Sanitation Data'!E201)),NA())))</f>
        <v>#N/A</v>
      </c>
      <c r="AH207" s="251" t="e">
        <f ca="true">+IF(AND(ISNUMBER(OFFSET('Sanitation Data'!$E$11,0,10*ROW('Sanitation Data'!E201))),CW207="Yes"),OFFSET('Sanitation Data'!$E$11,0,10*ROW('Sanitation Data'!E201)),IF(AND(ISNUMBER(OFFSET('Sanitation Data'!$E$11,0,10*ROW('Sanitation Data'!E201))),CW207="No",ISNUMBER(OFFSET('Sanitation Data'!$E$11,0,10*ROW('Sanitation Data'!E201)))),CONCATENATE("[",ROUND(OFFSET('Sanitation Data'!$E$11,0,10*ROW('Sanitation Data'!E201)),0),"]"),IF(AND(ISNUMBER(OFFSET('Sanitation Data'!$E$11,0,10*ROW('Sanitation Data'!E201))),CW207="",ISNUMBER(OFFSET('Sanitation Data'!$E$11,0,10*ROW('Sanitation Data'!E201)))),OFFSET('Sanitation Data'!$E$11,0,10*ROW('Sanitation Data'!E201)),NA())))</f>
        <v>#N/A</v>
      </c>
      <c r="AI207" s="251" t="e">
        <f ca="true">+IF(AND(ISNUMBER(OFFSET('Sanitation Data'!$E$12,0,10*ROW('Sanitation Data'!E201))),CX207="Yes"),OFFSET('Sanitation Data'!$E$12,0,10*ROW('Sanitation Data'!E201)),IF(AND(ISNUMBER(OFFSET('Sanitation Data'!$E$12,0,10*ROW('Sanitation Data'!E201))),CX207="No",ISNUMBER(OFFSET('Sanitation Data'!$E$12,0,10*ROW('Sanitation Data'!E201)))),CONCATENATE("[",ROUND(OFFSET('Sanitation Data'!$E$12,0,10*ROW('Sanitation Data'!E201)),0),"]"),IF(AND(ISNUMBER(OFFSET('Sanitation Data'!$E$12,0,10*ROW('Sanitation Data'!E201))),CX207="",ISNUMBER(OFFSET('Sanitation Data'!$E$12,0,10*ROW('Sanitation Data'!E201)))),OFFSET('Sanitation Data'!$E$12,0,10*ROW('Sanitation Data'!E201)),NA())))</f>
        <v>#N/A</v>
      </c>
      <c r="AJ207" s="251" t="e">
        <f ca="true">+IF(AND(ISNUMBER(OFFSET('Sanitation Data'!$E$13,0,10*ROW('Sanitation Data'!E201))),CY207="Yes"),OFFSET('Sanitation Data'!$E$13,0,10*ROW('Sanitation Data'!E201)),IF(AND(ISNUMBER(OFFSET('Sanitation Data'!$E$13,0,10*ROW('Sanitation Data'!E201))),CY207="No",ISNUMBER(OFFSET('Sanitation Data'!$E$13,0,10*ROW('Sanitation Data'!E201)))),CONCATENATE("[",ROUND(OFFSET('Sanitation Data'!$E$13,0,10*ROW('Sanitation Data'!E201)),0),"]"),IF(AND(ISNUMBER(OFFSET('Sanitation Data'!$E$13,0,10*ROW('Sanitation Data'!E201))),CY207="",ISNUMBER(OFFSET('Sanitation Data'!$E$13,0,10*ROW('Sanitation Data'!E201)))),OFFSET('Sanitation Data'!$E$13,0,10*ROW('Sanitation Data'!E201)),NA())))</f>
        <v>#N/A</v>
      </c>
      <c r="AK207" s="251" t="e">
        <f ca="true">+IF(AND(ISNUMBER(OFFSET('Sanitation Data'!$F$5,0,10*ROW('Sanitation Data'!F201))),CZ207="Yes"),100-OFFSET('Sanitation Data'!$F$5,0,10*ROW('Sanitation Data'!F201)),IF(AND(ISNUMBER(OFFSET('Sanitation Data'!$F$5,0,10*ROW('Sanitation Data'!F201))),CZ207="No",ISNUMBER(OFFSET('Sanitation Data'!$F$5,0,10*ROW('Sanitation Data'!F201)))),CONCATENATE("[",ROUND(100-OFFSET('Sanitation Data'!$F$5,0,10*ROW('Sanitation Data'!F201)),0),"]"),IF(AND(ISNUMBER(OFFSET('Sanitation Data'!$F$5,0,10*ROW('Sanitation Data'!F201))),CZ207="",ISNUMBER(OFFSET('Sanitation Data'!$F$5,0,10*ROW('Sanitation Data'!F201)))),100-OFFSET('Sanitation Data'!$F$5,0,10*ROW('Sanitation Data'!F201)),NA())))</f>
        <v>#N/A</v>
      </c>
      <c r="AL207" s="251" t="e">
        <f ca="true">+IF(AND(ISNUMBER(OFFSET('Sanitation Data'!$F$7,0,10*ROW('Sanitation Data'!F201))),DA207="Yes"),OFFSET('Sanitation Data'!$F$7,0,10*ROW('Sanitation Data'!F201)),IF(AND(ISNUMBER(OFFSET('Sanitation Data'!$F$7,0,10*ROW('Sanitation Data'!F201))),DA207="No",ISNUMBER(OFFSET('Sanitation Data'!$F$7,0,10*ROW('Sanitation Data'!F201)))),CONCATENATE("[",ROUND(OFFSET('Sanitation Data'!$F$7,0,10*ROW('Sanitation Data'!F201)),0),"]"),IF(AND(ISNUMBER(OFFSET('Sanitation Data'!$F$7,0,10*ROW('Sanitation Data'!F201))),DA207="",ISNUMBER(OFFSET('Sanitation Data'!$F$7,0,10*ROW('Sanitation Data'!F201)))),OFFSET('Sanitation Data'!$F$7,0,10*ROW('Sanitation Data'!F201)),NA())))</f>
        <v>#N/A</v>
      </c>
      <c r="AM207" s="251" t="e">
        <f ca="true">+IF(AND(ISNUMBER(OFFSET('Sanitation Data'!$F$11,0,10*ROW('Sanitation Data'!F201))),DB207="Yes"),OFFSET('Sanitation Data'!$F$11,0,10*ROW('Sanitation Data'!F201)),IF(AND(ISNUMBER(OFFSET('Sanitation Data'!$F$11,0,10*ROW('Sanitation Data'!F201))),DB207="No",ISNUMBER(OFFSET('Sanitation Data'!$F$11,0,10*ROW('Sanitation Data'!F201)))),CONCATENATE("[",ROUND(OFFSET('Sanitation Data'!$F$11,0,10*ROW('Sanitation Data'!F201)),0),"]"),IF(AND(ISNUMBER(OFFSET('Sanitation Data'!$F$11,0,10*ROW('Sanitation Data'!F201))),DB207="",ISNUMBER(OFFSET('Sanitation Data'!$F$11,0,10*ROW('Sanitation Data'!F201)))),OFFSET('Sanitation Data'!$F$11,0,10*ROW('Sanitation Data'!F201)),NA())))</f>
        <v>#N/A</v>
      </c>
      <c r="AN207" s="251" t="e">
        <f ca="true">+IF(AND(ISNUMBER(OFFSET('Sanitation Data'!$F$12,0,10*ROW('Sanitation Data'!F201))),DC207="Yes"),OFFSET('Sanitation Data'!$F$12,0,10*ROW('Sanitation Data'!F201)),IF(AND(ISNUMBER(OFFSET('Sanitation Data'!$F$12,0,10*ROW('Sanitation Data'!F201))),DC207="No",ISNUMBER(OFFSET('Sanitation Data'!$F$12,0,10*ROW('Sanitation Data'!F201)))),CONCATENATE("[",ROUND(OFFSET('Sanitation Data'!$F$12,0,10*ROW('Sanitation Data'!F201)),0),"]"),IF(AND(ISNUMBER(OFFSET('Sanitation Data'!$F$12,0,10*ROW('Sanitation Data'!F201))),DC207="",ISNUMBER(OFFSET('Sanitation Data'!$F$12,0,10*ROW('Sanitation Data'!F201)))),OFFSET('Sanitation Data'!$F$12,0,10*ROW('Sanitation Data'!F201)),NA())))</f>
        <v>#N/A</v>
      </c>
      <c r="AO207" s="251" t="e">
        <f ca="true">+IF(AND(ISNUMBER(OFFSET('Sanitation Data'!$F$13,0,10*ROW('Sanitation Data'!F201))),DD207="Yes"),OFFSET('Sanitation Data'!$F$13,0,10*ROW('Sanitation Data'!F201)),IF(AND(ISNUMBER(OFFSET('Sanitation Data'!$F$13,0,10*ROW('Sanitation Data'!F201))),DD207="No",ISNUMBER(OFFSET('Sanitation Data'!$F$13,0,10*ROW('Sanitation Data'!F201)))),CONCATENATE("[",ROUND(OFFSET('Sanitation Data'!$F$13,0,10*ROW('Sanitation Data'!F201)),0),"]"),IF(AND(ISNUMBER(OFFSET('Sanitation Data'!$F$13,0,10*ROW('Sanitation Data'!F201))),DD207="",ISNUMBER(OFFSET('Sanitation Data'!$F$13,0,10*ROW('Sanitation Data'!F201)))),OFFSET('Sanitation Data'!$F$13,0,10*ROW('Sanitation Data'!F201)),NA())))</f>
        <v>#N/A</v>
      </c>
      <c r="AP207" s="251" t="e">
        <f ca="true">+IF(AND(ISNUMBER(OFFSET('Sanitation Data'!$G$5,0,10*ROW('Sanitation Data'!G201))),DE207="Yes"),100-OFFSET('Sanitation Data'!$G$5,0,10*ROW('Sanitation Data'!G201)),IF(AND(ISNUMBER(OFFSET('Sanitation Data'!$G$5,0,10*ROW('Sanitation Data'!G201))),DE207="No",ISNUMBER(OFFSET('Sanitation Data'!$G$5,0,10*ROW('Sanitation Data'!G201)))),CONCATENATE("[",ROUND(100-OFFSET('Sanitation Data'!$G$5,0,10*ROW('Sanitation Data'!G201)),0),"]"),IF(AND(ISNUMBER(OFFSET('Sanitation Data'!$G$5,0,10*ROW('Sanitation Data'!G201))),DE207="",ISNUMBER(OFFSET('Sanitation Data'!$G$5,0,10*ROW('Sanitation Data'!G201)))),100-OFFSET('Sanitation Data'!$G$5,0,10*ROW('Sanitation Data'!G201)),NA())))</f>
        <v>#N/A</v>
      </c>
      <c r="AQ207" s="251" t="e">
        <f ca="true">+IF(AND(ISNUMBER(OFFSET('Sanitation Data'!$G$7,0,10*ROW('Sanitation Data'!G201))),DF207="Yes"),OFFSET('Sanitation Data'!$G$7,0,10*ROW('Sanitation Data'!G201)),IF(AND(ISNUMBER(OFFSET('Sanitation Data'!$G$7,0,10*ROW('Sanitation Data'!G201))),DF207="No",ISNUMBER(OFFSET('Sanitation Data'!$G$7,0,10*ROW('Sanitation Data'!G201)))),CONCATENATE("[",ROUND(OFFSET('Sanitation Data'!$G$7,0,10*ROW('Sanitation Data'!G201)),0),"]"),IF(AND(ISNUMBER(OFFSET('Sanitation Data'!$G$7,0,10*ROW('Sanitation Data'!G201))),DF207="",ISNUMBER(OFFSET('Sanitation Data'!$G$7,0,10*ROW('Sanitation Data'!G201)))),OFFSET('Sanitation Data'!$G$7,0,10*ROW('Sanitation Data'!G201)),NA())))</f>
        <v>#N/A</v>
      </c>
      <c r="AR207" s="251" t="e">
        <f ca="true">+IF(AND(ISNUMBER(OFFSET('Sanitation Data'!$G$11,0,10*ROW('Sanitation Data'!G201))),DG207="Yes"),OFFSET('Sanitation Data'!$G$11,0,10*ROW('Sanitation Data'!G201)),IF(AND(ISNUMBER(OFFSET('Sanitation Data'!$G$11,0,10*ROW('Sanitation Data'!G201))),DG207="No",ISNUMBER(OFFSET('Sanitation Data'!$G$11,0,10*ROW('Sanitation Data'!G201)))),CONCATENATE("[",ROUND(OFFSET('Sanitation Data'!$G$11,0,10*ROW('Sanitation Data'!G201)),0),"]"),IF(AND(ISNUMBER(OFFSET('Sanitation Data'!$G$11,0,10*ROW('Sanitation Data'!G201))),DG207="",ISNUMBER(OFFSET('Sanitation Data'!$G$11,0,10*ROW('Sanitation Data'!G201)))),OFFSET('Sanitation Data'!$G$11,0,10*ROW('Sanitation Data'!G201)),NA())))</f>
        <v>#N/A</v>
      </c>
      <c r="AS207" s="251" t="e">
        <f ca="true">+IF(AND(ISNUMBER(OFFSET('Sanitation Data'!$G$12,0,10*ROW('Sanitation Data'!G201))),DH207="Yes"),OFFSET('Sanitation Data'!$G$12,0,10*ROW('Sanitation Data'!G201)),IF(AND(ISNUMBER(OFFSET('Sanitation Data'!$G$12,0,10*ROW('Sanitation Data'!G201))),DH207="No",ISNUMBER(OFFSET('Sanitation Data'!$G$12,0,10*ROW('Sanitation Data'!G201)))),CONCATENATE("[",ROUND(OFFSET('Sanitation Data'!$G$12,0,10*ROW('Sanitation Data'!G201)),0),"]"),IF(AND(ISNUMBER(OFFSET('Sanitation Data'!$G$12,0,10*ROW('Sanitation Data'!G201))),DH207="",ISNUMBER(OFFSET('Sanitation Data'!$G$12,0,10*ROW('Sanitation Data'!G201)))),OFFSET('Sanitation Data'!$G$12,0,10*ROW('Sanitation Data'!G201)),NA())))</f>
        <v>#N/A</v>
      </c>
      <c r="AT207" s="251" t="e">
        <f ca="true">+IF(AND(ISNUMBER(OFFSET('Sanitation Data'!$G$13,0,10*ROW('Sanitation Data'!G201))),DI207="Yes"),OFFSET('Sanitation Data'!$G$13,0,10*ROW('Sanitation Data'!G201)),IF(AND(ISNUMBER(OFFSET('Sanitation Data'!$G$13,0,10*ROW('Sanitation Data'!G201))),DI207="No",ISNUMBER(OFFSET('Sanitation Data'!$G$13,0,10*ROW('Sanitation Data'!G201)))),CONCATENATE("[",ROUND(OFFSET('Sanitation Data'!$G$13,0,10*ROW('Sanitation Data'!G201)),0),"]"),IF(AND(ISNUMBER(OFFSET('Sanitation Data'!$G$13,0,10*ROW('Sanitation Data'!G201))),DI207="",ISNUMBER(OFFSET('Sanitation Data'!$G$13,0,10*ROW('Sanitation Data'!G201)))),OFFSET('Sanitation Data'!$G$13,0,10*ROW('Sanitation Data'!G201)),NA())))</f>
        <v>#N/A</v>
      </c>
      <c r="AU207" s="251" t="e">
        <f ca="true">+IF(AND(ISNUMBER(OFFSET('Sanitation Data'!$H$5,0,10*ROW('Sanitation Data'!H201))),DJ207="Yes"),100-OFFSET('Sanitation Data'!$H$5,0,10*ROW('Sanitation Data'!H201)),IF(AND(ISNUMBER(OFFSET('Sanitation Data'!$H$5,0,10*ROW('Sanitation Data'!H201))),DJ207="No",ISNUMBER(OFFSET('Sanitation Data'!$H$5,0,10*ROW('Sanitation Data'!H201)))),CONCATENATE("[",ROUND(100-OFFSET('Sanitation Data'!$H$5,0,10*ROW('Sanitation Data'!H201)),0),"]"),IF(AND(ISNUMBER(OFFSET('Sanitation Data'!$H$5,0,10*ROW('Sanitation Data'!H201))),DJ207="",ISNUMBER(OFFSET('Sanitation Data'!$H$5,0,10*ROW('Sanitation Data'!H201)))),100-OFFSET('Sanitation Data'!$H$5,0,10*ROW('Sanitation Data'!H201)),NA())))</f>
        <v>#N/A</v>
      </c>
      <c r="AV207" s="251" t="e">
        <f ca="true">+IF(AND(ISNUMBER(OFFSET('Sanitation Data'!$H$7,0,10*ROW('Sanitation Data'!H201))),DK207="Yes"),OFFSET('Sanitation Data'!$H$7,0,10*ROW('Sanitation Data'!H201)),IF(AND(ISNUMBER(OFFSET('Sanitation Data'!$H$7,0,10*ROW('Sanitation Data'!H201))),DK207="No",ISNUMBER(OFFSET('Sanitation Data'!$H$7,0,10*ROW('Sanitation Data'!H201)))),CONCATENATE("[",ROUND(OFFSET('Sanitation Data'!$H$7,0,10*ROW('Sanitation Data'!H201)),0),"]"),IF(AND(ISNUMBER(OFFSET('Sanitation Data'!$H$7,0,10*ROW('Sanitation Data'!H201))),DK207="",ISNUMBER(OFFSET('Sanitation Data'!$H$7,0,10*ROW('Sanitation Data'!H201)))),OFFSET('Sanitation Data'!$H$7,0,10*ROW('Sanitation Data'!H201)),NA())))</f>
        <v>#N/A</v>
      </c>
      <c r="AW207" s="251" t="e">
        <f ca="true">+IF(AND(ISNUMBER(OFFSET('Sanitation Data'!$H$11,0,10*ROW('Sanitation Data'!H201))),DL207="Yes"),OFFSET('Sanitation Data'!$H$11,0,10*ROW('Sanitation Data'!H201)),IF(AND(ISNUMBER(OFFSET('Sanitation Data'!$H$11,0,10*ROW('Sanitation Data'!H201))),DL207="No",ISNUMBER(OFFSET('Sanitation Data'!$H$11,0,10*ROW('Sanitation Data'!H201)))),CONCATENATE("[",ROUND(OFFSET('Sanitation Data'!$H$11,0,10*ROW('Sanitation Data'!H201)),0),"]"),IF(AND(ISNUMBER(OFFSET('Sanitation Data'!$H$11,0,10*ROW('Sanitation Data'!H201))),DL207="",ISNUMBER(OFFSET('Sanitation Data'!$H$11,0,10*ROW('Sanitation Data'!H201)))),OFFSET('Sanitation Data'!$H$11,0,10*ROW('Sanitation Data'!H201)),NA())))</f>
        <v>#N/A</v>
      </c>
      <c r="AX207" s="251" t="e">
        <f ca="true">+IF(AND(ISNUMBER(OFFSET('Sanitation Data'!$H$12,0,10*ROW('Sanitation Data'!H201))),DM207="Yes"),OFFSET('Sanitation Data'!$H$12,0,10*ROW('Sanitation Data'!H201)),IF(AND(ISNUMBER(OFFSET('Sanitation Data'!$H$12,0,10*ROW('Sanitation Data'!H201))),DM207="No",ISNUMBER(OFFSET('Sanitation Data'!$H$12,0,10*ROW('Sanitation Data'!H201)))),CONCATENATE("[",ROUND(OFFSET('Sanitation Data'!$H$12,0,10*ROW('Sanitation Data'!H201)),0),"]"),IF(AND(ISNUMBER(OFFSET('Sanitation Data'!$H$12,0,10*ROW('Sanitation Data'!H201))),DM207="",ISNUMBER(OFFSET('Sanitation Data'!$H$12,0,10*ROW('Sanitation Data'!H201)))),OFFSET('Sanitation Data'!$H$12,0,10*ROW('Sanitation Data'!H201)),NA())))</f>
        <v>#N/A</v>
      </c>
      <c r="AY207" s="251" t="e">
        <f ca="true">+IF(AND(ISNUMBER(OFFSET('Sanitation Data'!$H$13,0,10*ROW('Sanitation Data'!H201))),DN207="Yes"),OFFSET('Sanitation Data'!$H$13,0,10*ROW('Sanitation Data'!H201)),IF(AND(ISNUMBER(OFFSET('Sanitation Data'!$H$13,0,10*ROW('Sanitation Data'!H201))),DN207="No",ISNUMBER(OFFSET('Sanitation Data'!$H$13,0,10*ROW('Sanitation Data'!H201)))),CONCATENATE("[",ROUND(OFFSET('Sanitation Data'!$H$13,0,10*ROW('Sanitation Data'!H201)),0),"]"),IF(AND(ISNUMBER(OFFSET('Sanitation Data'!$H$13,0,10*ROW('Sanitation Data'!H201))),DN207="",ISNUMBER(OFFSET('Sanitation Data'!$H$13,0,10*ROW('Sanitation Data'!H201)))),OFFSET('Sanitation Data'!$H$13,0,10*ROW('Sanitation Data'!H201)),NA())))</f>
        <v>#N/A</v>
      </c>
      <c r="AZ207" s="252" t="e">
        <f ca="true">+IF(AND(ISNUMBER(OFFSET('Hygiene Data'!$C$6,0,10*ROW('Hygiene Data'!C201))),DO207="Yes"),OFFSET('Hygiene Data'!$C$6,0,10*ROW('Hygiene Data'!C201)),IF(AND(ISNUMBER(OFFSET('Hygiene Data'!$C$6,0,10*ROW('Hygiene Data'!C201))),DO207="No",ISNUMBER(OFFSET('Hygiene Data'!$C$6,0,10*ROW('Hygiene Data'!C201)))),CONCATENATE("[",ROUND(OFFSET('Hygiene Data'!$C$6,0,10*ROW('Hygiene Data'!C201)),0),"]"),IF(AND(ISNUMBER(OFFSET('Hygiene Data'!$C$6,0,10*ROW('Hygiene Data'!C201))),DO207="",ISNUMBER(OFFSET('Hygiene Data'!$C$6,0,10*ROW('Hygiene Data'!C201)))),OFFSET('Hygiene Data'!$C$6,0,10*ROW('Hygiene Data'!C201)),NA())))</f>
        <v>#N/A</v>
      </c>
      <c r="BA207" s="252" t="e">
        <f ca="true">+IF(AND(ISNUMBER(OFFSET('Hygiene Data'!$C$8,0,10*ROW('Hygiene Data'!C201))),DP207="Yes"),OFFSET('Hygiene Data'!$C$8,0,10*ROW('Hygiene Data'!C201)),IF(AND(ISNUMBER(OFFSET('Hygiene Data'!$C$8,0,10*ROW('Hygiene Data'!C201))),DP207="No",ISNUMBER(OFFSET('Hygiene Data'!$C$8,0,10*ROW('Hygiene Data'!C201)))),CONCATENATE("[",ROUND(OFFSET('Hygiene Data'!$C$8,0,10*ROW('Hygiene Data'!C201)),0),"]"),IF(AND(ISNUMBER(OFFSET('Hygiene Data'!$C$8,0,10*ROW('Hygiene Data'!C201))),DP207="",ISNUMBER(OFFSET('Hygiene Data'!$C$8,0,10*ROW('Hygiene Data'!C201)))),OFFSET('Hygiene Data'!$C$8,0,10*ROW('Hygiene Data'!C201)),NA())))</f>
        <v>#N/A</v>
      </c>
      <c r="BB207" s="252" t="e">
        <f ca="true">+IF(AND(ISNUMBER(OFFSET('Hygiene Data'!$C$10,0,10*ROW('Hygiene Data'!C201))),DQ207="Yes"),OFFSET('Hygiene Data'!$C$10,0,10*ROW('Hygiene Data'!C201)),IF(AND(ISNUMBER(OFFSET('Hygiene Data'!$C$10,0,10*ROW('Hygiene Data'!C201))),DQ207="No",ISNUMBER(OFFSET('Hygiene Data'!$C$10,0,10*ROW('Hygiene Data'!C201)))),CONCATENATE("[",ROUND(OFFSET('Hygiene Data'!$C$10,0,10*ROW('Hygiene Data'!C201)),0),"]"),IF(AND(ISNUMBER(OFFSET('Hygiene Data'!$C$10,0,10*ROW('Hygiene Data'!C201))),DQ207="",ISNUMBER(OFFSET('Hygiene Data'!$C$10,0,10*ROW('Hygiene Data'!C201)))),OFFSET('Hygiene Data'!$C$10,0,10*ROW('Hygiene Data'!C201)),NA())))</f>
        <v>#N/A</v>
      </c>
      <c r="BC207" s="252" t="e">
        <f ca="true">+IF(AND(ISNUMBER(OFFSET('Hygiene Data'!$D$6,0,10*ROW('Hygiene Data'!D201))),DR207="Yes"),OFFSET('Hygiene Data'!$D$6,0,10*ROW('Hygiene Data'!D201)),IF(AND(ISNUMBER(OFFSET('Hygiene Data'!$D$6,0,10*ROW('Hygiene Data'!D201))),DR207="No",ISNUMBER(OFFSET('Hygiene Data'!$D$6,0,10*ROW('Hygiene Data'!D201)))),CONCATENATE("[",ROUND(OFFSET('Hygiene Data'!$D$6,0,10*ROW('Hygiene Data'!D201)),0),"]"),IF(AND(ISNUMBER(OFFSET('Hygiene Data'!$D$6,0,10*ROW('Hygiene Data'!D201))),DR207="",ISNUMBER(OFFSET('Hygiene Data'!$D$6,0,10*ROW('Hygiene Data'!D201)))),OFFSET('Hygiene Data'!$D$6,0,10*ROW('Hygiene Data'!D201)),NA())))</f>
        <v>#N/A</v>
      </c>
      <c r="BD207" s="252" t="e">
        <f ca="true">+IF(AND(ISNUMBER(OFFSET('Hygiene Data'!$D$8,0,10*ROW('Hygiene Data'!D201))),DS207="Yes"),OFFSET('Hygiene Data'!$D$8,0,10*ROW('Hygiene Data'!D201)),IF(AND(ISNUMBER(OFFSET('Hygiene Data'!$D$8,0,10*ROW('Hygiene Data'!D201))),DS207="No",ISNUMBER(OFFSET('Hygiene Data'!$D$8,0,10*ROW('Hygiene Data'!D201)))),CONCATENATE("[",ROUND(OFFSET('Hygiene Data'!$D$8,0,10*ROW('Hygiene Data'!D201)),0),"]"),IF(AND(ISNUMBER(OFFSET('Hygiene Data'!$D$8,0,10*ROW('Hygiene Data'!D201))),DS207="",ISNUMBER(OFFSET('Hygiene Data'!$D$8,0,10*ROW('Hygiene Data'!D201)))),OFFSET('Hygiene Data'!$D$8,0,10*ROW('Hygiene Data'!D201)),NA())))</f>
        <v>#N/A</v>
      </c>
      <c r="BE207" s="252" t="e">
        <f ca="true">+IF(AND(ISNUMBER(OFFSET('Hygiene Data'!$D$10,0,10*ROW('Hygiene Data'!D201))),DT207="Yes"),OFFSET('Hygiene Data'!$D$10,0,10*ROW('Hygiene Data'!D201)),IF(AND(ISNUMBER(OFFSET('Hygiene Data'!$D$10,0,10*ROW('Hygiene Data'!D201))),DT207="No",ISNUMBER(OFFSET('Hygiene Data'!$D$10,0,10*ROW('Hygiene Data'!D201)))),CONCATENATE("[",ROUND(OFFSET('Hygiene Data'!$D$10,0,10*ROW('Hygiene Data'!D201)),0),"]"),IF(AND(ISNUMBER(OFFSET('Hygiene Data'!$D$10,0,10*ROW('Hygiene Data'!D201))),DT207="",ISNUMBER(OFFSET('Hygiene Data'!$D$10,0,10*ROW('Hygiene Data'!D201)))),OFFSET('Hygiene Data'!$D$10,0,10*ROW('Hygiene Data'!D201)),NA())))</f>
        <v>#N/A</v>
      </c>
      <c r="BF207" s="252" t="e">
        <f ca="true">+IF(AND(ISNUMBER(OFFSET('Hygiene Data'!$E$6,0,10*ROW('Hygiene Data'!E201))),DU207="Yes"),OFFSET('Hygiene Data'!$E$6,0,10*ROW('Hygiene Data'!E201)),IF(AND(ISNUMBER(OFFSET('Hygiene Data'!$E$6,0,10*ROW('Hygiene Data'!E201))),DU207="No",ISNUMBER(OFFSET('Hygiene Data'!$E$6,0,10*ROW('Hygiene Data'!E201)))),CONCATENATE("[",ROUND(OFFSET('Hygiene Data'!$E$6,0,10*ROW('Hygiene Data'!E201)),0),"]"),IF(AND(ISNUMBER(OFFSET('Hygiene Data'!$E$6,0,10*ROW('Hygiene Data'!E201))),DU207="",ISNUMBER(OFFSET('Hygiene Data'!$E$6,0,10*ROW('Hygiene Data'!E201)))),OFFSET('Hygiene Data'!$E$6,0,10*ROW('Hygiene Data'!E201)),NA())))</f>
        <v>#N/A</v>
      </c>
      <c r="BG207" s="252" t="e">
        <f ca="true">+IF(AND(ISNUMBER(OFFSET('Hygiene Data'!$E$8,0,10*ROW('Hygiene Data'!E201))),DV207="Yes"),OFFSET('Hygiene Data'!$E$8,0,10*ROW('Hygiene Data'!E201)),IF(AND(ISNUMBER(OFFSET('Hygiene Data'!$E$8,0,10*ROW('Hygiene Data'!E201))),DV207="No",ISNUMBER(OFFSET('Hygiene Data'!$E$8,0,10*ROW('Hygiene Data'!E201)))),CONCATENATE("[",ROUND(OFFSET('Hygiene Data'!$E$8,0,10*ROW('Hygiene Data'!E201)),0),"]"),IF(AND(ISNUMBER(OFFSET('Hygiene Data'!$E$8,0,10*ROW('Hygiene Data'!E201))),DV207="",ISNUMBER(OFFSET('Hygiene Data'!$E$8,0,10*ROW('Hygiene Data'!E201)))),OFFSET('Hygiene Data'!$E$8,0,10*ROW('Hygiene Data'!E201)),NA())))</f>
        <v>#N/A</v>
      </c>
      <c r="BH207" s="252" t="e">
        <f ca="true">+IF(AND(ISNUMBER(OFFSET('Hygiene Data'!$E$10,0,10*ROW('Hygiene Data'!E201))),DW207="Yes"),OFFSET('Hygiene Data'!$E$10,0,10*ROW('Hygiene Data'!E201)),IF(AND(ISNUMBER(OFFSET('Hygiene Data'!$E$10,0,10*ROW('Hygiene Data'!E201))),DW207="No",ISNUMBER(OFFSET('Hygiene Data'!$E$10,0,10*ROW('Hygiene Data'!E201)))),CONCATENATE("[",ROUND(OFFSET('Hygiene Data'!$E$10,0,10*ROW('Hygiene Data'!E201)),0),"]"),IF(AND(ISNUMBER(OFFSET('Hygiene Data'!$E$10,0,10*ROW('Hygiene Data'!E201))),DW207="",ISNUMBER(OFFSET('Hygiene Data'!$E$10,0,10*ROW('Hygiene Data'!E201)))),OFFSET('Hygiene Data'!$E$10,0,10*ROW('Hygiene Data'!E201)),NA())))</f>
        <v>#N/A</v>
      </c>
      <c r="BI207" s="252" t="e">
        <f ca="true">+IF(AND(ISNUMBER(OFFSET('Hygiene Data'!$F$6,0,10*ROW('Hygiene Data'!F201))),DX207="Yes"),OFFSET('Hygiene Data'!$F$6,0,10*ROW('Hygiene Data'!F201)),IF(AND(ISNUMBER(OFFSET('Hygiene Data'!$F$6,0,10*ROW('Hygiene Data'!F201))),DX207="No",ISNUMBER(OFFSET('Hygiene Data'!$F$6,0,10*ROW('Hygiene Data'!F201)))),CONCATENATE("[",ROUND(OFFSET('Hygiene Data'!$F$6,0,10*ROW('Hygiene Data'!F201)),0),"]"),IF(AND(ISNUMBER(OFFSET('Hygiene Data'!$F$6,0,10*ROW('Hygiene Data'!F201))),DX207="",ISNUMBER(OFFSET('Hygiene Data'!$F$6,0,10*ROW('Hygiene Data'!F201)))),OFFSET('Hygiene Data'!$F$6,0,10*ROW('Hygiene Data'!F201)),NA())))</f>
        <v>#N/A</v>
      </c>
      <c r="BJ207" s="252" t="e">
        <f ca="true">+IF(AND(ISNUMBER(OFFSET('Hygiene Data'!$F$8,0,10*ROW('Hygiene Data'!F201))),DY207="Yes"),OFFSET('Hygiene Data'!$F$8,0,10*ROW('Hygiene Data'!F201)),IF(AND(ISNUMBER(OFFSET('Hygiene Data'!$F$8,0,10*ROW('Hygiene Data'!F201))),DY207="No",ISNUMBER(OFFSET('Hygiene Data'!$F$8,0,10*ROW('Hygiene Data'!F201)))),CONCATENATE("[",ROUND(OFFSET('Hygiene Data'!$F$8,0,10*ROW('Hygiene Data'!F201)),0),"]"),IF(AND(ISNUMBER(OFFSET('Hygiene Data'!$F$8,0,10*ROW('Hygiene Data'!F201))),DY207="",ISNUMBER(OFFSET('Hygiene Data'!$F$8,0,10*ROW('Hygiene Data'!F201)))),OFFSET('Hygiene Data'!$F$8,0,10*ROW('Hygiene Data'!F201)),NA())))</f>
        <v>#N/A</v>
      </c>
      <c r="BK207" s="252" t="e">
        <f ca="true">+IF(AND(ISNUMBER(OFFSET('Hygiene Data'!$F$10,0,10*ROW('Hygiene Data'!F201))),DZ207="Yes"),OFFSET('Hygiene Data'!$F$10,0,10*ROW('Hygiene Data'!F201)),IF(AND(ISNUMBER(OFFSET('Hygiene Data'!$F$10,0,10*ROW('Hygiene Data'!F201))),DZ207="No",ISNUMBER(OFFSET('Hygiene Data'!$F$10,0,10*ROW('Hygiene Data'!F201)))),CONCATENATE("[",ROUND(OFFSET('Hygiene Data'!$F$10,0,10*ROW('Hygiene Data'!F201)),0),"]"),IF(AND(ISNUMBER(OFFSET('Hygiene Data'!$F$10,0,10*ROW('Hygiene Data'!F201))),DZ207="",ISNUMBER(OFFSET('Hygiene Data'!$F$10,0,10*ROW('Hygiene Data'!F201)))),OFFSET('Hygiene Data'!$F$10,0,10*ROW('Hygiene Data'!F201)),NA())))</f>
        <v>#N/A</v>
      </c>
      <c r="BL207" s="252" t="e">
        <f ca="true">+IF(AND(ISNUMBER(OFFSET('Hygiene Data'!$G$6,0,10*ROW('Hygiene Data'!G201))),EA207="Yes"),OFFSET('Hygiene Data'!$G$6,0,10*ROW('Hygiene Data'!G201)),IF(AND(ISNUMBER(OFFSET('Hygiene Data'!$G$6,0,10*ROW('Hygiene Data'!G201))),EA207="No",ISNUMBER(OFFSET('Hygiene Data'!$G$6,0,10*ROW('Hygiene Data'!G201)))),CONCATENATE("[",ROUND(OFFSET('Hygiene Data'!$G$6,0,10*ROW('Hygiene Data'!G201)),0),"]"),IF(AND(ISNUMBER(OFFSET('Hygiene Data'!$G$6,0,10*ROW('Hygiene Data'!G201))),EA207="",ISNUMBER(OFFSET('Hygiene Data'!$G$6,0,10*ROW('Hygiene Data'!G201)))),OFFSET('Hygiene Data'!$G$6,0,10*ROW('Hygiene Data'!G201)),NA())))</f>
        <v>#N/A</v>
      </c>
      <c r="BM207" s="252" t="e">
        <f ca="true">+IF(AND(ISNUMBER(OFFSET('Hygiene Data'!$G$8,0,10*ROW('Hygiene Data'!G201))),EB207="Yes"),OFFSET('Hygiene Data'!$G$8,0,10*ROW('Hygiene Data'!G201)),IF(AND(ISNUMBER(OFFSET('Hygiene Data'!$G$8,0,10*ROW('Hygiene Data'!G201))),EB207="No",ISNUMBER(OFFSET('Hygiene Data'!$G$8,0,10*ROW('Hygiene Data'!G201)))),CONCATENATE("[",ROUND(OFFSET('Hygiene Data'!$G$8,0,10*ROW('Hygiene Data'!G201)),0),"]"),IF(AND(ISNUMBER(OFFSET('Hygiene Data'!$G$8,0,10*ROW('Hygiene Data'!G201))),EB207="",ISNUMBER(OFFSET('Hygiene Data'!$G$8,0,10*ROW('Hygiene Data'!G201)))),OFFSET('Hygiene Data'!$G$8,0,10*ROW('Hygiene Data'!G201)),NA())))</f>
        <v>#N/A</v>
      </c>
      <c r="BN207" s="252" t="e">
        <f ca="true">+IF(AND(ISNUMBER(OFFSET('Hygiene Data'!$G$10,0,10*ROW('Hygiene Data'!G201))),EC207="Yes"),OFFSET('Hygiene Data'!$G$10,0,10*ROW('Hygiene Data'!G201)),IF(AND(ISNUMBER(OFFSET('Hygiene Data'!$G$10,0,10*ROW('Hygiene Data'!G201))),EC207="No",ISNUMBER(OFFSET('Hygiene Data'!$G$10,0,10*ROW('Hygiene Data'!G201)))),CONCATENATE("[",ROUND(OFFSET('Hygiene Data'!$G$10,0,10*ROW('Hygiene Data'!G201)),0),"]"),IF(AND(ISNUMBER(OFFSET('Hygiene Data'!$G$10,0,10*ROW('Hygiene Data'!G201))),EC207="",ISNUMBER(OFFSET('Hygiene Data'!$G$10,0,10*ROW('Hygiene Data'!G201)))),OFFSET('Hygiene Data'!$G$10,0,10*ROW('Hygiene Data'!G201)),NA())))</f>
        <v>#N/A</v>
      </c>
      <c r="BO207" s="252" t="e">
        <f ca="true">+IF(AND(ISNUMBER(OFFSET('Hygiene Data'!$H$6,0,10*ROW('Hygiene Data'!H201))),ED207="Yes"),OFFSET('Hygiene Data'!$H$6,0,10*ROW('Hygiene Data'!H201)),IF(AND(ISNUMBER(OFFSET('Hygiene Data'!$H$6,0,10*ROW('Hygiene Data'!H201))),ED207="No",ISNUMBER(OFFSET('Hygiene Data'!$H$6,0,10*ROW('Hygiene Data'!H201)))),CONCATENATE("[",ROUND(OFFSET('Hygiene Data'!$H$6,0,10*ROW('Hygiene Data'!H201)),0),"]"),IF(AND(ISNUMBER(OFFSET('Hygiene Data'!$H$6,0,10*ROW('Hygiene Data'!H201))),ED207="",ISNUMBER(OFFSET('Hygiene Data'!$H$6,0,10*ROW('Hygiene Data'!H201)))),OFFSET('Hygiene Data'!$H$6,0,10*ROW('Hygiene Data'!H201)),NA())))</f>
        <v>#N/A</v>
      </c>
      <c r="BP207" s="252" t="e">
        <f ca="true">+IF(AND(ISNUMBER(OFFSET('Hygiene Data'!$H$8,0,10*ROW('Hygiene Data'!H201))),EE207="Yes"),OFFSET('Hygiene Data'!$H$8,0,10*ROW('Hygiene Data'!H201)),IF(AND(ISNUMBER(OFFSET('Hygiene Data'!$H$8,0,10*ROW('Hygiene Data'!H201))),EE207="No",ISNUMBER(OFFSET('Hygiene Data'!$H$8,0,10*ROW('Hygiene Data'!H201)))),CONCATENATE("[",ROUND(OFFSET('Hygiene Data'!$H$8,0,10*ROW('Hygiene Data'!H201)),0),"]"),IF(AND(ISNUMBER(OFFSET('Hygiene Data'!$H$8,0,10*ROW('Hygiene Data'!H201))),EE207="",ISNUMBER(OFFSET('Hygiene Data'!$H$8,0,10*ROW('Hygiene Data'!H201)))),OFFSET('Hygiene Data'!$H$8,0,10*ROW('Hygiene Data'!H201)),NA())))</f>
        <v>#N/A</v>
      </c>
      <c r="BQ207" s="252" t="e">
        <f ca="true">+IF(AND(ISNUMBER(OFFSET('Hygiene Data'!$H$10,0,10*ROW('Hygiene Data'!H201))),EF207="Yes"),OFFSET('Hygiene Data'!$H$10,0,10*ROW('Hygiene Data'!H201)),IF(AND(ISNUMBER(OFFSET('Hygiene Data'!$H$10,0,10*ROW('Hygiene Data'!H201))),EF207="No",ISNUMBER(OFFSET('Hygiene Data'!$H$10,0,10*ROW('Hygiene Data'!H201)))),CONCATENATE("[",ROUND(OFFSET('Hygiene Data'!$H$10,0,10*ROW('Hygiene Data'!H201)),0),"]"),IF(AND(ISNUMBER(OFFSET('Hygiene Data'!$H$10,0,10*ROW('Hygiene Data'!H201))),EF207="",ISNUMBER(OFFSET('Hygiene Data'!$H$10,0,10*ROW('Hygiene Data'!H201)))),OFFSET('Hygiene Data'!$H$10,0,10*ROW('Hygiene Data'!H201)),NA())))</f>
        <v>#N/A</v>
      </c>
      <c r="BS207" s="36" t="str">
        <f ca="true">+IF(OFFSET('Water Data'!$C$28,0,10*ROW('Water Data'!C201))="","",OFFSET('Water Data'!$C$28,0,10*ROW('Water Data'!C201)))</f>
        <v/>
      </c>
      <c r="BT207" s="36" t="str">
        <f ca="true">+IF(OFFSET('Water Data'!$C$29,0,10*ROW('Water Data'!C201))="","",OFFSET('Water Data'!$C$29,0,10*ROW('Water Data'!C201)))</f>
        <v/>
      </c>
      <c r="BU207" s="36" t="str">
        <f ca="true">+IF(OFFSET('Water Data'!$C$30,0,10*ROW('Water Data'!C201))="","",OFFSET('Water Data'!$C$30,0,10*ROW('Water Data'!C201)))</f>
        <v/>
      </c>
      <c r="BV207" s="36" t="str">
        <f ca="true">+IF(OFFSET('Water Data'!$D$28,0,10*ROW('Water Data'!D201))="","",OFFSET('Water Data'!$D$28,0,10*ROW('Water Data'!D201)))</f>
        <v/>
      </c>
      <c r="BW207" s="36" t="str">
        <f ca="true">+IF(OFFSET('Water Data'!$D$29,0,10*ROW('Water Data'!D201))="","",OFFSET('Water Data'!$D$29,0,10*ROW('Water Data'!D201)))</f>
        <v/>
      </c>
      <c r="BX207" s="36" t="str">
        <f ca="true">+IF(OFFSET('Water Data'!$D$30,0,10*ROW('Water Data'!D201))="","",OFFSET('Water Data'!$D$30,0,10*ROW('Water Data'!D201)))</f>
        <v/>
      </c>
      <c r="BY207" s="36" t="str">
        <f ca="true">+IF(OFFSET('Water Data'!$E$28,0,10*ROW('Water Data'!E201))="","",OFFSET('Water Data'!$E$28,0,10*ROW('Water Data'!E201)))</f>
        <v/>
      </c>
      <c r="BZ207" s="36" t="str">
        <f ca="true">+IF(OFFSET('Water Data'!$E$29,0,10*ROW('Water Data'!E201))="","",OFFSET('Water Data'!$E$29,0,10*ROW('Water Data'!E201)))</f>
        <v/>
      </c>
      <c r="CA207" s="36" t="str">
        <f ca="true">+IF(OFFSET('Water Data'!$E$30,0,10*ROW('Water Data'!E201))="","",OFFSET('Water Data'!$E$30,0,10*ROW('Water Data'!E201)))</f>
        <v/>
      </c>
      <c r="CB207" s="36" t="str">
        <f ca="true">+IF(OFFSET('Water Data'!$F$28,0,10*ROW('Water Data'!F201))="","",OFFSET('Water Data'!$F$28,0,10*ROW('Water Data'!F201)))</f>
        <v/>
      </c>
      <c r="CC207" s="36" t="str">
        <f ca="true">+IF(OFFSET('Water Data'!$F$29,0,10*ROW('Water Data'!F201))="","",OFFSET('Water Data'!$F$29,0,10*ROW('Water Data'!F201)))</f>
        <v/>
      </c>
      <c r="CD207" s="36" t="str">
        <f ca="true">+IF(OFFSET('Water Data'!$F$30,0,10*ROW('Water Data'!F201))="","",OFFSET('Water Data'!$F$30,0,10*ROW('Water Data'!F201)))</f>
        <v/>
      </c>
      <c r="CE207" s="36" t="str">
        <f ca="true">+IF(OFFSET('Water Data'!$G$28,0,10*ROW('Water Data'!G201))="","",OFFSET('Water Data'!$G$28,0,10*ROW('Water Data'!G201)))</f>
        <v/>
      </c>
      <c r="CF207" s="36" t="str">
        <f ca="true">+IF(OFFSET('Water Data'!$G$29,0,10*ROW('Water Data'!G201))="","",OFFSET('Water Data'!$G$29,0,10*ROW('Water Data'!G201)))</f>
        <v/>
      </c>
      <c r="CG207" s="36" t="str">
        <f ca="true">+IF(OFFSET('Water Data'!$G$30,0,10*ROW('Water Data'!G201))="","",OFFSET('Water Data'!$G$30,0,10*ROW('Water Data'!G201)))</f>
        <v/>
      </c>
      <c r="CH207" s="36" t="str">
        <f ca="true">+IF(OFFSET('Water Data'!$H$28,0,10*ROW('Water Data'!H201))="","",OFFSET('Water Data'!$H$28,0,10*ROW('Water Data'!H201)))</f>
        <v/>
      </c>
      <c r="CI207" s="36" t="str">
        <f ca="true">+IF(OFFSET('Water Data'!$H$29,0,10*ROW('Water Data'!H201))="","",OFFSET('Water Data'!$H$29,0,10*ROW('Water Data'!H201)))</f>
        <v/>
      </c>
      <c r="CJ207" s="36" t="str">
        <f ca="true">+IF(OFFSET('Water Data'!$H$30,0,10*ROW('Water Data'!H201))="","",OFFSET('Water Data'!$H$30,0,10*ROW('Water Data'!H201)))</f>
        <v/>
      </c>
      <c r="CK207" s="36" t="str">
        <f ca="true">+IF(OFFSET('Sanitation Data'!$C$29,0,10*ROW('Sanitation Data'!C201))="","",OFFSET('Sanitation Data'!$C$29,0,10*ROW('Sanitation Data'!C201)))</f>
        <v/>
      </c>
      <c r="CL207" s="36" t="str">
        <f ca="true">+IF(OFFSET('Sanitation Data'!$C$30,0,10*ROW('Sanitation Data'!C201))="","",OFFSET('Sanitation Data'!$C$30,0,10*ROW('Sanitation Data'!C201)))</f>
        <v/>
      </c>
      <c r="CM207" s="36" t="str">
        <f ca="true">+IF(OFFSET('Sanitation Data'!$C$31,0,10*ROW('Sanitation Data'!C201))="","",OFFSET('Sanitation Data'!$C$31,0,10*ROW('Sanitation Data'!C201)))</f>
        <v/>
      </c>
      <c r="CN207" s="36" t="str">
        <f ca="true">+IF(OFFSET('Sanitation Data'!$C$32,0,10*ROW('Sanitation Data'!C201))="","",OFFSET('Sanitation Data'!$C$32,0,10*ROW('Sanitation Data'!C201)))</f>
        <v/>
      </c>
      <c r="CO207" s="36" t="str">
        <f ca="true">+IF(OFFSET('Sanitation Data'!$C$33,0,10*ROW('Sanitation Data'!C201))="","",OFFSET('Sanitation Data'!$C$33,0,10*ROW('Sanitation Data'!C201)))</f>
        <v/>
      </c>
      <c r="CP207" s="36" t="str">
        <f ca="true">+IF(OFFSET('Sanitation Data'!$D$29,0,10*ROW('Sanitation Data'!D201))="","",OFFSET('Sanitation Data'!$D$29,0,10*ROW('Sanitation Data'!D201)))</f>
        <v/>
      </c>
      <c r="CQ207" s="36" t="str">
        <f ca="true">+IF(OFFSET('Sanitation Data'!$D$30,0,10*ROW('Sanitation Data'!D201))="","",OFFSET('Sanitation Data'!$D$30,0,10*ROW('Sanitation Data'!D201)))</f>
        <v/>
      </c>
      <c r="CR207" s="36" t="str">
        <f ca="true">+IF(OFFSET('Sanitation Data'!$D$31,0,10*ROW('Sanitation Data'!D201))="","",OFFSET('Sanitation Data'!$D$31,0,10*ROW('Sanitation Data'!D201)))</f>
        <v/>
      </c>
      <c r="CS207" s="36" t="str">
        <f ca="true">+IF(OFFSET('Sanitation Data'!$D$32,0,10*ROW('Sanitation Data'!D201))="","",OFFSET('Sanitation Data'!$D$32,0,10*ROW('Sanitation Data'!D201)))</f>
        <v/>
      </c>
      <c r="CT207" s="36" t="str">
        <f ca="true">+IF(OFFSET('Sanitation Data'!$D$33,0,10*ROW('Sanitation Data'!D201))="","",OFFSET('Sanitation Data'!$D$33,0,10*ROW('Sanitation Data'!D201)))</f>
        <v/>
      </c>
      <c r="CU207" s="36" t="str">
        <f ca="true">+IF(OFFSET('Sanitation Data'!$E$29,0,10*ROW('Sanitation Data'!E201))="","",OFFSET('Sanitation Data'!$E$29,0,10*ROW('Sanitation Data'!E201)))</f>
        <v/>
      </c>
      <c r="CV207" s="36" t="str">
        <f ca="true">+IF(OFFSET('Sanitation Data'!$E$30,0,10*ROW('Sanitation Data'!E201))="","",OFFSET('Sanitation Data'!$E$30,0,10*ROW('Sanitation Data'!E201)))</f>
        <v/>
      </c>
      <c r="CW207" s="36" t="str">
        <f ca="true">+IF(OFFSET('Sanitation Data'!$E$31,0,10*ROW('Sanitation Data'!E201))="","",OFFSET('Sanitation Data'!$E$31,0,10*ROW('Sanitation Data'!E201)))</f>
        <v/>
      </c>
      <c r="CX207" s="36" t="str">
        <f ca="true">+IF(OFFSET('Sanitation Data'!$E$32,0,10*ROW('Sanitation Data'!E201))="","",OFFSET('Sanitation Data'!$E$32,0,10*ROW('Sanitation Data'!E201)))</f>
        <v/>
      </c>
      <c r="CY207" s="36" t="str">
        <f ca="true">+IF(OFFSET('Sanitation Data'!$E$33,0,10*ROW('Sanitation Data'!E201))="","",OFFSET('Sanitation Data'!$E$33,0,10*ROW('Sanitation Data'!E201)))</f>
        <v/>
      </c>
      <c r="CZ207" s="36" t="str">
        <f ca="true">+IF(OFFSET('Sanitation Data'!$F$29,0,10*ROW('Sanitation Data'!F201))="","",OFFSET('Sanitation Data'!$F$29,0,10*ROW('Sanitation Data'!F201)))</f>
        <v/>
      </c>
      <c r="DA207" s="36" t="str">
        <f ca="true">+IF(OFFSET('Sanitation Data'!$F$30,0,10*ROW('Sanitation Data'!F201))="","",OFFSET('Sanitation Data'!$F$30,0,10*ROW('Sanitation Data'!F201)))</f>
        <v/>
      </c>
      <c r="DB207" s="36" t="str">
        <f ca="true">+IF(OFFSET('Sanitation Data'!$F$31,0,10*ROW('Sanitation Data'!F201))="","",OFFSET('Sanitation Data'!$F$31,0,10*ROW('Sanitation Data'!F201)))</f>
        <v/>
      </c>
      <c r="DC207" s="36" t="str">
        <f ca="true">+IF(OFFSET('Sanitation Data'!$F$32,0,10*ROW('Sanitation Data'!F201))="","",OFFSET('Sanitation Data'!$F$32,0,10*ROW('Sanitation Data'!F201)))</f>
        <v/>
      </c>
      <c r="DD207" s="36" t="str">
        <f ca="true">+IF(OFFSET('Sanitation Data'!$F$33,0,10*ROW('Sanitation Data'!F201))="","",OFFSET('Sanitation Data'!$F$33,0,10*ROW('Sanitation Data'!F201)))</f>
        <v/>
      </c>
      <c r="DE207" s="36" t="str">
        <f ca="true">+IF(OFFSET('Sanitation Data'!$G$29,0,10*ROW('Sanitation Data'!G201))="","",OFFSET('Sanitation Data'!$G$29,0,10*ROW('Sanitation Data'!G201)))</f>
        <v/>
      </c>
      <c r="DF207" s="36" t="str">
        <f ca="true">+IF(OFFSET('Sanitation Data'!$G$30,0,10*ROW('Sanitation Data'!G201))="","",OFFSET('Sanitation Data'!$G$30,0,10*ROW('Sanitation Data'!G201)))</f>
        <v/>
      </c>
      <c r="DG207" s="36" t="str">
        <f ca="true">+IF(OFFSET('Sanitation Data'!$G$31,0,10*ROW('Sanitation Data'!G201))="","",OFFSET('Sanitation Data'!$G$31,0,10*ROW('Sanitation Data'!G201)))</f>
        <v/>
      </c>
      <c r="DH207" s="36" t="str">
        <f ca="true">+IF(OFFSET('Sanitation Data'!$G$32,0,10*ROW('Sanitation Data'!G201))="","",OFFSET('Sanitation Data'!$G$32,0,10*ROW('Sanitation Data'!G201)))</f>
        <v/>
      </c>
      <c r="DI207" s="36" t="str">
        <f ca="true">+IF(OFFSET('Sanitation Data'!$G$33,0,10*ROW('Sanitation Data'!G201))="","",OFFSET('Sanitation Data'!$G$33,0,10*ROW('Sanitation Data'!G201)))</f>
        <v/>
      </c>
      <c r="DJ207" s="36" t="str">
        <f ca="true">+IF(OFFSET('Sanitation Data'!$H$29,0,10*ROW('Sanitation Data'!H201))="","",OFFSET('Sanitation Data'!$H$29,0,10*ROW('Sanitation Data'!H201)))</f>
        <v/>
      </c>
      <c r="DK207" s="36" t="str">
        <f ca="true">+IF(OFFSET('Sanitation Data'!$H$30,0,10*ROW('Sanitation Data'!H201))="","",OFFSET('Sanitation Data'!$H$30,0,10*ROW('Sanitation Data'!H201)))</f>
        <v/>
      </c>
      <c r="DL207" s="36" t="str">
        <f ca="true">+IF(OFFSET('Sanitation Data'!$H$31,0,10*ROW('Sanitation Data'!H201))="","",OFFSET('Sanitation Data'!$H$31,0,10*ROW('Sanitation Data'!H201)))</f>
        <v/>
      </c>
      <c r="DM207" s="36" t="str">
        <f ca="true">+IF(OFFSET('Sanitation Data'!$H$32,0,10*ROW('Sanitation Data'!H201))="","",OFFSET('Sanitation Data'!$H$32,0,10*ROW('Sanitation Data'!H201)))</f>
        <v/>
      </c>
      <c r="DN207" s="36" t="str">
        <f ca="true">+IF(OFFSET('Sanitation Data'!$H$33,0,10*ROW('Sanitation Data'!H201))="","",OFFSET('Sanitation Data'!$H$33,0,10*ROW('Sanitation Data'!H201)))</f>
        <v/>
      </c>
      <c r="DO207" s="36" t="str">
        <f ca="true">+IF(OFFSET('Hygiene Data'!$C$12,0,10*ROW('Hygiene Data'!C201))="","",OFFSET('Hygiene Data'!$C$12,0,10*ROW('Hygiene Data'!C201)))</f>
        <v/>
      </c>
      <c r="DP207" s="36" t="str">
        <f ca="true">+IF(OFFSET('Hygiene Data'!$C$13,0,10*ROW('Hygiene Data'!C201))="","",OFFSET('Hygiene Data'!$C$13,0,10*ROW('Hygiene Data'!C201)))</f>
        <v/>
      </c>
      <c r="DQ207" s="36" t="str">
        <f ca="true">+IF(OFFSET('Hygiene Data'!$C$14,0,10*ROW('Hygiene Data'!C201))="","",OFFSET('Hygiene Data'!$C$14,0,10*ROW('Hygiene Data'!C201)))</f>
        <v/>
      </c>
      <c r="DR207" s="36" t="str">
        <f ca="true">+IF(OFFSET('Hygiene Data'!$D$12,0,10*ROW('Hygiene Data'!D201))="","",OFFSET('Hygiene Data'!$D$12,0,10*ROW('Hygiene Data'!D201)))</f>
        <v/>
      </c>
      <c r="DS207" s="36" t="str">
        <f ca="true">+IF(OFFSET('Hygiene Data'!$D$13,0,10*ROW('Hygiene Data'!D201))="","",OFFSET('Hygiene Data'!$D$13,0,10*ROW('Hygiene Data'!D201)))</f>
        <v/>
      </c>
      <c r="DT207" s="36" t="str">
        <f ca="true">+IF(OFFSET('Hygiene Data'!$D$14,0,10*ROW('Hygiene Data'!D201))="","",OFFSET('Hygiene Data'!$D$14,0,10*ROW('Hygiene Data'!D201)))</f>
        <v/>
      </c>
      <c r="DU207" s="36" t="str">
        <f ca="true">+IF(OFFSET('Hygiene Data'!$E$12,0,10*ROW('Hygiene Data'!E201))="","",OFFSET('Hygiene Data'!$E$12,0,10*ROW('Hygiene Data'!E201)))</f>
        <v/>
      </c>
      <c r="DV207" s="36" t="str">
        <f ca="true">+IF(OFFSET('Hygiene Data'!$E$13,0,10*ROW('Hygiene Data'!E201))="","",OFFSET('Hygiene Data'!$E$13,0,10*ROW('Hygiene Data'!E201)))</f>
        <v/>
      </c>
      <c r="DW207" s="36" t="str">
        <f ca="true">+IF(OFFSET('Hygiene Data'!$E$14,0,10*ROW('Hygiene Data'!E201))="","",OFFSET('Hygiene Data'!$E$14,0,10*ROW('Hygiene Data'!E201)))</f>
        <v/>
      </c>
      <c r="DX207" s="36" t="str">
        <f ca="true">+IF(OFFSET('Hygiene Data'!$F$12,0,10*ROW('Hygiene Data'!F201))="","",OFFSET('Hygiene Data'!$F$12,0,10*ROW('Hygiene Data'!F201)))</f>
        <v/>
      </c>
      <c r="DY207" s="36" t="str">
        <f ca="true">+IF(OFFSET('Hygiene Data'!$F$13,0,10*ROW('Hygiene Data'!F201))="","",OFFSET('Hygiene Data'!$F$13,0,10*ROW('Hygiene Data'!F201)))</f>
        <v/>
      </c>
      <c r="DZ207" s="36" t="str">
        <f ca="true">+IF(OFFSET('Hygiene Data'!$F$14,0,10*ROW('Hygiene Data'!F201))="","",OFFSET('Hygiene Data'!$F$14,0,10*ROW('Hygiene Data'!F201)))</f>
        <v/>
      </c>
      <c r="EA207" s="36" t="str">
        <f ca="true">+IF(OFFSET('Hygiene Data'!$G$12,0,10*ROW('Hygiene Data'!G201))="","",OFFSET('Hygiene Data'!$G$12,0,10*ROW('Hygiene Data'!G201)))</f>
        <v/>
      </c>
      <c r="EB207" s="36" t="str">
        <f ca="true">+IF(OFFSET('Hygiene Data'!$G$13,0,10*ROW('Hygiene Data'!G201))="","",OFFSET('Hygiene Data'!$G$13,0,10*ROW('Hygiene Data'!G201)))</f>
        <v/>
      </c>
      <c r="EC207" s="36" t="str">
        <f ca="true">+IF(OFFSET('Hygiene Data'!$G$14,0,10*ROW('Hygiene Data'!G201))="","",OFFSET('Hygiene Data'!$G$14,0,10*ROW('Hygiene Data'!G201)))</f>
        <v/>
      </c>
      <c r="ED207" s="36" t="str">
        <f ca="true">+IF(OFFSET('Hygiene Data'!$H$12,0,10*ROW('Hygiene Data'!H201))="","",OFFSET('Hygiene Data'!$H$12,0,10*ROW('Hygiene Data'!H201)))</f>
        <v/>
      </c>
      <c r="EE207" s="36" t="str">
        <f ca="true">+IF(OFFSET('Hygiene Data'!$H$13,0,10*ROW('Hygiene Data'!H201))="","",OFFSET('Hygiene Data'!$H$13,0,10*ROW('Hygiene Data'!H201)))</f>
        <v/>
      </c>
      <c r="EF207" s="36" t="str">
        <f ca="true">+IF(OFFSET('Hygiene Data'!$H$14,0,10*ROW('Hygiene Data'!H201))="","",OFFSET('Hygiene Data'!$H$14,0,10*ROW('Hygiene Data'!H201)))</f>
        <v/>
      </c>
    </row>
    <row r="208" s="48" customFormat="true" x14ac:dyDescent="0.2"/>
    <row r="209" s="48" customFormat="true" x14ac:dyDescent="0.2"/>
    <row r="210" s="48" customFormat="true" x14ac:dyDescent="0.2"/>
    <row r="211" s="48" customFormat="true" x14ac:dyDescent="0.2"/>
    <row r="212" s="48" customFormat="true" x14ac:dyDescent="0.2"/>
    <row r="213" s="48" customFormat="true" x14ac:dyDescent="0.2"/>
    <row r="214" s="48" customFormat="true" x14ac:dyDescent="0.2"/>
    <row r="215" s="48" customFormat="true" x14ac:dyDescent="0.2"/>
    <row r="216" s="48" customFormat="true" x14ac:dyDescent="0.2"/>
    <row r="217" s="48" customFormat="true" x14ac:dyDescent="0.2"/>
    <row r="218" s="48" customFormat="true" x14ac:dyDescent="0.2"/>
    <row r="219" s="48" customFormat="true" x14ac:dyDescent="0.2"/>
    <row r="220" s="48" customFormat="true" x14ac:dyDescent="0.2"/>
    <row r="221" s="48" customFormat="true" x14ac:dyDescent="0.2"/>
    <row r="222" s="48" customFormat="true" x14ac:dyDescent="0.2"/>
    <row r="223" s="48" customFormat="true" x14ac:dyDescent="0.2"/>
    <row r="224" s="48" customFormat="true" x14ac:dyDescent="0.2"/>
    <row r="225" s="48" customFormat="true" x14ac:dyDescent="0.2"/>
    <row r="226" s="48" customFormat="true" x14ac:dyDescent="0.2"/>
    <row r="227" s="48" customFormat="true" x14ac:dyDescent="0.2"/>
    <row r="228" s="48" customFormat="true" x14ac:dyDescent="0.2"/>
    <row r="229" s="48" customFormat="true" x14ac:dyDescent="0.2"/>
    <row r="230" s="48" customFormat="true" x14ac:dyDescent="0.2"/>
    <row r="231" s="48" customFormat="true" x14ac:dyDescent="0.2"/>
    <row r="232" s="48" customFormat="true" x14ac:dyDescent="0.2"/>
    <row r="233" s="48" customFormat="true" x14ac:dyDescent="0.2"/>
    <row r="234" s="48" customFormat="true" x14ac:dyDescent="0.2"/>
    <row r="235" s="48" customFormat="true" x14ac:dyDescent="0.2"/>
    <row r="236" s="48" customFormat="true" x14ac:dyDescent="0.2"/>
    <row r="237" s="48" customFormat="true" x14ac:dyDescent="0.2"/>
    <row r="238" s="48" customFormat="true" x14ac:dyDescent="0.2"/>
    <row r="239" s="48" customFormat="true" x14ac:dyDescent="0.2"/>
    <row r="240" s="48" customFormat="true" x14ac:dyDescent="0.2"/>
    <row r="241" s="48" customFormat="true" x14ac:dyDescent="0.2"/>
    <row r="242" s="48" customFormat="true" x14ac:dyDescent="0.2"/>
    <row r="243" s="48" customFormat="true" x14ac:dyDescent="0.2"/>
    <row r="244" s="48" customFormat="true" x14ac:dyDescent="0.2"/>
    <row r="245" s="48" customFormat="true" x14ac:dyDescent="0.2"/>
    <row r="246" s="48" customFormat="true" x14ac:dyDescent="0.2"/>
    <row r="247" s="48" customFormat="true" x14ac:dyDescent="0.2"/>
    <row r="248" s="48" customFormat="true" x14ac:dyDescent="0.2"/>
    <row r="249" s="48" customFormat="true" x14ac:dyDescent="0.2"/>
    <row r="250" s="48" customFormat="true" x14ac:dyDescent="0.2"/>
    <row r="251" s="48" customFormat="true" x14ac:dyDescent="0.2"/>
    <row r="252" s="48" customFormat="true" x14ac:dyDescent="0.2"/>
    <row r="253" s="48" customFormat="true" x14ac:dyDescent="0.2"/>
    <row r="254" s="48" customFormat="true" x14ac:dyDescent="0.2"/>
    <row r="255" s="48" customFormat="true" x14ac:dyDescent="0.2"/>
    <row r="256" s="48" customFormat="true" x14ac:dyDescent="0.2"/>
    <row r="257" s="48" customFormat="true" x14ac:dyDescent="0.2"/>
    <row r="258" s="48" customFormat="true" x14ac:dyDescent="0.2"/>
    <row r="259" s="48" customFormat="true" x14ac:dyDescent="0.2"/>
    <row r="260" s="48" customFormat="true" x14ac:dyDescent="0.2"/>
    <row r="261" s="48" customFormat="true" x14ac:dyDescent="0.2"/>
    <row r="262" s="48" customFormat="true" x14ac:dyDescent="0.2"/>
    <row r="263" s="48" customFormat="true" x14ac:dyDescent="0.2"/>
    <row r="264" s="48" customFormat="true" x14ac:dyDescent="0.2"/>
    <row r="265" s="48" customFormat="true" x14ac:dyDescent="0.2"/>
    <row r="266" s="48" customFormat="true" x14ac:dyDescent="0.2"/>
    <row r="267" s="48" customFormat="true" x14ac:dyDescent="0.2"/>
    <row r="268" s="48" customFormat="true" x14ac:dyDescent="0.2"/>
    <row r="269" s="48" customFormat="true" x14ac:dyDescent="0.2"/>
    <row r="270" s="48" customFormat="true" x14ac:dyDescent="0.2"/>
    <row r="271" s="48" customFormat="true" x14ac:dyDescent="0.2"/>
    <row r="272" s="48" customFormat="true" x14ac:dyDescent="0.2"/>
    <row r="273" s="48" customFormat="true" x14ac:dyDescent="0.2"/>
    <row r="274" s="48" customFormat="true" x14ac:dyDescent="0.2"/>
    <row r="275" s="48" customFormat="true" x14ac:dyDescent="0.2"/>
    <row r="276" s="48" customFormat="true" x14ac:dyDescent="0.2"/>
    <row r="277" s="48" customFormat="true" x14ac:dyDescent="0.2"/>
    <row r="278" s="48" customFormat="true" x14ac:dyDescent="0.2"/>
    <row r="279" s="48" customFormat="true" x14ac:dyDescent="0.2"/>
    <row r="280" s="48" customFormat="true" x14ac:dyDescent="0.2"/>
    <row r="281" s="48" customFormat="true" x14ac:dyDescent="0.2"/>
    <row r="282" s="48" customFormat="true" x14ac:dyDescent="0.2"/>
    <row r="283" s="48" customFormat="true" x14ac:dyDescent="0.2"/>
    <row r="284" s="48" customFormat="true" x14ac:dyDescent="0.2"/>
    <row r="285" s="48" customFormat="true" x14ac:dyDescent="0.2"/>
    <row r="286" s="48" customFormat="true" x14ac:dyDescent="0.2"/>
    <row r="287" s="48" customFormat="true" x14ac:dyDescent="0.2"/>
    <row r="288" s="48" customFormat="true" x14ac:dyDescent="0.2"/>
    <row r="289" s="48" customFormat="true" x14ac:dyDescent="0.2"/>
    <row r="290" s="48" customFormat="true" x14ac:dyDescent="0.2"/>
    <row r="291" s="48" customFormat="true" x14ac:dyDescent="0.2"/>
    <row r="292" s="48" customFormat="true" x14ac:dyDescent="0.2"/>
    <row r="293" s="48" customFormat="true" x14ac:dyDescent="0.2"/>
    <row r="294" s="48" customFormat="true" x14ac:dyDescent="0.2"/>
    <row r="295" s="48" customFormat="true" x14ac:dyDescent="0.2"/>
    <row r="296" s="48" customFormat="true" x14ac:dyDescent="0.2"/>
    <row r="297" s="48" customFormat="true" x14ac:dyDescent="0.2"/>
    <row r="298" s="48" customFormat="true" x14ac:dyDescent="0.2"/>
    <row r="299" s="48" customFormat="true" x14ac:dyDescent="0.2"/>
    <row r="300" s="48" customFormat="true" x14ac:dyDescent="0.2"/>
    <row r="301" s="48" customFormat="true" x14ac:dyDescent="0.2"/>
    <row r="302" s="48" customFormat="true" x14ac:dyDescent="0.2"/>
    <row r="303" s="48" customFormat="true" x14ac:dyDescent="0.2"/>
    <row r="304" s="48" customFormat="true" x14ac:dyDescent="0.2"/>
    <row r="305" s="48" customFormat="true" x14ac:dyDescent="0.2"/>
    <row r="306" s="48" customFormat="true" x14ac:dyDescent="0.2"/>
    <row r="307" s="48" customFormat="true" x14ac:dyDescent="0.2"/>
    <row r="308" s="48" customFormat="true" x14ac:dyDescent="0.2"/>
    <row r="309" s="48" customFormat="true" x14ac:dyDescent="0.2"/>
    <row r="310" s="48" customFormat="true" x14ac:dyDescent="0.2"/>
    <row r="311" s="48" customFormat="true" x14ac:dyDescent="0.2"/>
    <row r="312" s="48" customFormat="true" x14ac:dyDescent="0.2"/>
    <row r="313" s="48" customFormat="true" x14ac:dyDescent="0.2"/>
    <row r="314" s="48" customFormat="true" x14ac:dyDescent="0.2"/>
    <row r="315" s="48" customFormat="true" x14ac:dyDescent="0.2"/>
    <row r="316" s="48" customFormat="true" x14ac:dyDescent="0.2"/>
    <row r="317" s="48" customFormat="true" x14ac:dyDescent="0.2"/>
    <row r="318" s="48" customFormat="true" x14ac:dyDescent="0.2"/>
    <row r="319" s="48" customFormat="true" x14ac:dyDescent="0.2"/>
    <row r="320" s="48" customFormat="true" x14ac:dyDescent="0.2"/>
    <row r="321" s="48" customFormat="true" x14ac:dyDescent="0.2"/>
    <row r="322" s="48" customFormat="true" x14ac:dyDescent="0.2"/>
    <row r="323" s="48" customFormat="true" x14ac:dyDescent="0.2"/>
    <row r="324" s="48" customFormat="true" x14ac:dyDescent="0.2"/>
    <row r="325" s="48" customFormat="true" x14ac:dyDescent="0.2"/>
    <row r="326" s="48" customFormat="true" x14ac:dyDescent="0.2"/>
    <row r="327" s="48" customFormat="true" x14ac:dyDescent="0.2"/>
    <row r="328" s="48" customFormat="true" x14ac:dyDescent="0.2"/>
    <row r="329" s="48" customFormat="true" x14ac:dyDescent="0.2"/>
    <row r="330" s="48" customFormat="true" x14ac:dyDescent="0.2"/>
    <row r="331" s="48" customFormat="true" x14ac:dyDescent="0.2"/>
    <row r="332" s="48" customFormat="true" x14ac:dyDescent="0.2"/>
    <row r="333" s="48" customFormat="true" x14ac:dyDescent="0.2"/>
    <row r="334" s="48" customFormat="true" x14ac:dyDescent="0.2"/>
    <row r="335" s="48" customFormat="true" x14ac:dyDescent="0.2"/>
    <row r="336" s="48" customFormat="true" x14ac:dyDescent="0.2"/>
    <row r="337" s="48" customFormat="true" x14ac:dyDescent="0.2"/>
    <row r="338" s="48" customFormat="true" x14ac:dyDescent="0.2"/>
    <row r="339" s="48" customFormat="true" x14ac:dyDescent="0.2"/>
    <row r="340" s="48" customFormat="true" x14ac:dyDescent="0.2"/>
    <row r="341" s="48" customFormat="true" x14ac:dyDescent="0.2"/>
    <row r="342" s="48" customFormat="true" x14ac:dyDescent="0.2"/>
    <row r="343" s="48" customFormat="true" x14ac:dyDescent="0.2"/>
    <row r="344" s="48" customFormat="true" x14ac:dyDescent="0.2"/>
    <row r="345" s="48" customFormat="true" x14ac:dyDescent="0.2"/>
    <row r="346" s="48" customFormat="true" x14ac:dyDescent="0.2"/>
    <row r="347" s="48" customFormat="true" x14ac:dyDescent="0.2"/>
    <row r="348" s="48" customFormat="true" x14ac:dyDescent="0.2"/>
    <row r="349" s="48" customFormat="true" x14ac:dyDescent="0.2"/>
    <row r="350" s="48" customFormat="true" x14ac:dyDescent="0.2"/>
    <row r="351" s="48" customFormat="true" x14ac:dyDescent="0.2"/>
    <row r="352" s="48" customFormat="true" x14ac:dyDescent="0.2"/>
    <row r="353" s="48" customFormat="true" x14ac:dyDescent="0.2"/>
    <row r="354" s="48" customFormat="true" x14ac:dyDescent="0.2"/>
    <row r="355" s="48" customFormat="true" x14ac:dyDescent="0.2"/>
    <row r="356" s="48" customFormat="true" x14ac:dyDescent="0.2"/>
    <row r="357" s="48" customFormat="true" x14ac:dyDescent="0.2"/>
    <row r="358" s="48" customFormat="true" x14ac:dyDescent="0.2"/>
    <row r="359" s="48" customFormat="true" x14ac:dyDescent="0.2"/>
    <row r="360" s="48" customFormat="true" x14ac:dyDescent="0.2"/>
    <row r="361" s="48" customFormat="true" x14ac:dyDescent="0.2"/>
    <row r="362" s="48" customFormat="true" x14ac:dyDescent="0.2"/>
    <row r="363" s="48" customFormat="true" x14ac:dyDescent="0.2"/>
    <row r="364" s="48" customFormat="true" x14ac:dyDescent="0.2"/>
    <row r="365" s="48" customFormat="true" x14ac:dyDescent="0.2"/>
    <row r="366" s="48" customFormat="true" x14ac:dyDescent="0.2"/>
    <row r="367" s="48" customFormat="true" x14ac:dyDescent="0.2"/>
    <row r="368" s="48" customFormat="true" x14ac:dyDescent="0.2"/>
    <row r="369" s="48" customFormat="true" x14ac:dyDescent="0.2"/>
    <row r="370" s="48" customFormat="true" x14ac:dyDescent="0.2"/>
    <row r="371" s="48" customFormat="true" x14ac:dyDescent="0.2"/>
    <row r="372" s="48" customFormat="true" x14ac:dyDescent="0.2"/>
    <row r="373" s="48" customFormat="true" x14ac:dyDescent="0.2"/>
    <row r="374" s="48" customFormat="true" x14ac:dyDescent="0.2"/>
    <row r="375" s="48" customFormat="true" x14ac:dyDescent="0.2"/>
    <row r="376" s="48" customFormat="true" x14ac:dyDescent="0.2"/>
    <row r="377" s="48" customFormat="true" x14ac:dyDescent="0.2"/>
    <row r="378" s="48" customFormat="true" x14ac:dyDescent="0.2"/>
    <row r="379" s="48" customFormat="true" x14ac:dyDescent="0.2"/>
    <row r="380" s="48" customFormat="true" x14ac:dyDescent="0.2"/>
    <row r="381" s="48" customFormat="true" x14ac:dyDescent="0.2"/>
    <row r="382" s="48" customFormat="true" x14ac:dyDescent="0.2"/>
    <row r="383" s="48" customFormat="true" x14ac:dyDescent="0.2"/>
    <row r="384" s="48" customFormat="true" x14ac:dyDescent="0.2"/>
    <row r="385" s="48" customFormat="true" x14ac:dyDescent="0.2"/>
    <row r="386" s="48" customFormat="true" x14ac:dyDescent="0.2"/>
    <row r="387" s="48" customFormat="true" x14ac:dyDescent="0.2"/>
    <row r="388" s="48" customFormat="true" x14ac:dyDescent="0.2"/>
    <row r="389" s="48" customFormat="true" x14ac:dyDescent="0.2"/>
    <row r="390" s="48" customFormat="true" x14ac:dyDescent="0.2"/>
    <row r="391" s="48" customFormat="true" x14ac:dyDescent="0.2"/>
    <row r="392" s="48" customFormat="true" x14ac:dyDescent="0.2"/>
    <row r="393" s="48" customFormat="true" x14ac:dyDescent="0.2"/>
    <row r="394" s="48" customFormat="true" x14ac:dyDescent="0.2"/>
    <row r="395" s="48" customFormat="true" x14ac:dyDescent="0.2"/>
    <row r="396" s="48" customFormat="true" x14ac:dyDescent="0.2"/>
    <row r="397" s="48" customFormat="true" x14ac:dyDescent="0.2"/>
    <row r="398" s="48" customFormat="true" x14ac:dyDescent="0.2"/>
    <row r="399" s="48" customFormat="true" x14ac:dyDescent="0.2"/>
    <row r="400" s="48" customFormat="true" x14ac:dyDescent="0.2"/>
    <row r="401" s="48" customFormat="true" x14ac:dyDescent="0.2"/>
    <row r="402" s="48" customFormat="true" x14ac:dyDescent="0.2"/>
    <row r="403" s="48" customFormat="true" x14ac:dyDescent="0.2"/>
    <row r="404" s="48" customFormat="true" x14ac:dyDescent="0.2"/>
    <row r="405" s="48" customFormat="true" x14ac:dyDescent="0.2"/>
    <row r="406" s="48" customFormat="true" x14ac:dyDescent="0.2"/>
    <row r="407" s="48" customFormat="true" x14ac:dyDescent="0.2"/>
    <row r="408" s="48" customFormat="true" x14ac:dyDescent="0.2"/>
    <row r="409" s="48" customFormat="true" x14ac:dyDescent="0.2"/>
    <row r="410" s="48" customFormat="true" x14ac:dyDescent="0.2"/>
    <row r="411" s="48" customFormat="true" x14ac:dyDescent="0.2"/>
    <row r="412" s="48" customFormat="true" x14ac:dyDescent="0.2"/>
    <row r="413" s="48" customFormat="true" x14ac:dyDescent="0.2"/>
    <row r="414" s="48" customFormat="true" x14ac:dyDescent="0.2"/>
    <row r="415" s="48" customFormat="true" x14ac:dyDescent="0.2"/>
    <row r="416" s="48" customFormat="true" x14ac:dyDescent="0.2"/>
    <row r="417" s="48" customFormat="true" x14ac:dyDescent="0.2"/>
    <row r="418" s="48" customFormat="true" x14ac:dyDescent="0.2"/>
    <row r="419" s="48" customFormat="true" x14ac:dyDescent="0.2"/>
    <row r="420" s="48" customFormat="true" x14ac:dyDescent="0.2"/>
    <row r="421" s="48" customFormat="true" x14ac:dyDescent="0.2"/>
    <row r="422" s="48" customFormat="true" x14ac:dyDescent="0.2"/>
    <row r="423" s="48" customFormat="true" x14ac:dyDescent="0.2"/>
    <row r="424" s="48" customFormat="true" x14ac:dyDescent="0.2"/>
    <row r="425" s="48" customFormat="true" x14ac:dyDescent="0.2"/>
    <row r="426" s="48" customFormat="true" x14ac:dyDescent="0.2"/>
    <row r="427" s="48" customFormat="true" x14ac:dyDescent="0.2"/>
    <row r="428" s="48" customFormat="true" x14ac:dyDescent="0.2"/>
    <row r="429" s="48" customFormat="true" x14ac:dyDescent="0.2"/>
    <row r="430" s="48" customFormat="true" x14ac:dyDescent="0.2"/>
    <row r="431" s="48" customFormat="true" x14ac:dyDescent="0.2"/>
    <row r="432" s="48" customFormat="true" x14ac:dyDescent="0.2"/>
    <row r="433" s="48" customFormat="true" x14ac:dyDescent="0.2"/>
    <row r="434" s="48" customFormat="true" x14ac:dyDescent="0.2"/>
    <row r="435" s="48" customFormat="true" x14ac:dyDescent="0.2"/>
    <row r="436" s="48" customFormat="true" x14ac:dyDescent="0.2"/>
    <row r="437" s="48" customFormat="true" x14ac:dyDescent="0.2"/>
    <row r="438" s="48" customFormat="true" x14ac:dyDescent="0.2"/>
    <row r="439" s="48" customFormat="true" x14ac:dyDescent="0.2"/>
    <row r="440" s="48" customFormat="true" x14ac:dyDescent="0.2"/>
    <row r="441" s="48" customFormat="true" x14ac:dyDescent="0.2"/>
    <row r="442" s="48" customFormat="true" x14ac:dyDescent="0.2"/>
    <row r="443" s="48" customFormat="true" x14ac:dyDescent="0.2"/>
    <row r="444" s="48" customFormat="true" x14ac:dyDescent="0.2"/>
    <row r="445" s="48" customFormat="true" x14ac:dyDescent="0.2"/>
    <row r="446" s="48" customFormat="true" x14ac:dyDescent="0.2"/>
    <row r="447" s="48" customFormat="true" x14ac:dyDescent="0.2"/>
    <row r="448" s="48" customFormat="true" x14ac:dyDescent="0.2"/>
    <row r="449" s="48" customFormat="true" x14ac:dyDescent="0.2"/>
    <row r="450" s="48" customFormat="true" x14ac:dyDescent="0.2"/>
    <row r="451" s="48" customFormat="true" x14ac:dyDescent="0.2"/>
    <row r="452" s="48" customFormat="true" x14ac:dyDescent="0.2"/>
    <row r="453" s="48" customFormat="true" x14ac:dyDescent="0.2"/>
    <row r="454" s="48" customFormat="true" x14ac:dyDescent="0.2"/>
    <row r="455" s="48" customFormat="true" x14ac:dyDescent="0.2"/>
    <row r="456" s="48" customFormat="true" x14ac:dyDescent="0.2"/>
    <row r="457" s="48" customFormat="true" x14ac:dyDescent="0.2"/>
    <row r="458" s="48" customFormat="true" x14ac:dyDescent="0.2"/>
    <row r="459" s="48" customFormat="true" x14ac:dyDescent="0.2"/>
    <row r="460" s="48" customFormat="true" x14ac:dyDescent="0.2"/>
    <row r="461" s="48" customFormat="true" x14ac:dyDescent="0.2"/>
    <row r="462" s="48" customFormat="true" x14ac:dyDescent="0.2"/>
    <row r="463" s="48" customFormat="true" x14ac:dyDescent="0.2"/>
    <row r="464" s="48" customFormat="true" x14ac:dyDescent="0.2"/>
    <row r="465" s="48" customFormat="true" x14ac:dyDescent="0.2"/>
    <row r="466" s="48" customFormat="true" x14ac:dyDescent="0.2"/>
    <row r="467" s="48" customFormat="true" x14ac:dyDescent="0.2"/>
    <row r="468" s="48" customFormat="true" x14ac:dyDescent="0.2"/>
    <row r="469" s="48" customFormat="true" x14ac:dyDescent="0.2"/>
    <row r="470" s="48" customFormat="true" x14ac:dyDescent="0.2"/>
    <row r="471" s="48" customFormat="true" x14ac:dyDescent="0.2"/>
    <row r="472" s="48" customFormat="true" x14ac:dyDescent="0.2"/>
    <row r="473" s="48" customFormat="true" x14ac:dyDescent="0.2"/>
    <row r="474" s="48" customFormat="true" x14ac:dyDescent="0.2"/>
    <row r="475" s="48" customFormat="true" x14ac:dyDescent="0.2"/>
    <row r="476" s="48" customFormat="true" x14ac:dyDescent="0.2"/>
    <row r="477" s="48" customFormat="true" x14ac:dyDescent="0.2"/>
    <row r="478" s="48" customFormat="true" x14ac:dyDescent="0.2"/>
    <row r="479" s="48" customFormat="true" x14ac:dyDescent="0.2"/>
    <row r="480" s="48" customFormat="true" x14ac:dyDescent="0.2"/>
    <row r="481" s="48" customFormat="true" x14ac:dyDescent="0.2"/>
    <row r="482" s="48" customFormat="true" x14ac:dyDescent="0.2"/>
    <row r="483" s="48" customFormat="true" x14ac:dyDescent="0.2"/>
    <row r="484" s="48" customFormat="true" x14ac:dyDescent="0.2"/>
    <row r="485" s="48" customFormat="true" x14ac:dyDescent="0.2"/>
    <row r="486" s="48" customFormat="true" x14ac:dyDescent="0.2"/>
    <row r="487" s="48" customFormat="true" x14ac:dyDescent="0.2"/>
    <row r="488" s="48" customFormat="true" x14ac:dyDescent="0.2"/>
    <row r="489" s="48" customFormat="true" x14ac:dyDescent="0.2"/>
    <row r="490" s="48" customFormat="true" x14ac:dyDescent="0.2"/>
    <row r="491" s="48" customFormat="true" x14ac:dyDescent="0.2"/>
    <row r="492" s="48" customFormat="true" x14ac:dyDescent="0.2"/>
    <row r="493" s="48" customFormat="true" x14ac:dyDescent="0.2"/>
    <row r="494" s="48" customFormat="true" x14ac:dyDescent="0.2"/>
    <row r="495" s="48" customFormat="true" x14ac:dyDescent="0.2"/>
    <row r="496" s="48" customFormat="true" x14ac:dyDescent="0.2"/>
    <row r="497" s="48" customFormat="true" x14ac:dyDescent="0.2"/>
    <row r="498" s="48" customFormat="true" x14ac:dyDescent="0.2"/>
    <row r="499" s="48" customFormat="true" x14ac:dyDescent="0.2"/>
    <row r="500" s="48" customFormat="true" x14ac:dyDescent="0.2"/>
    <row r="501" s="48" customFormat="true" x14ac:dyDescent="0.2"/>
    <row r="502" s="48" customFormat="true" x14ac:dyDescent="0.2"/>
    <row r="503" s="48" customFormat="true" x14ac:dyDescent="0.2"/>
    <row r="504" s="48" customFormat="true" x14ac:dyDescent="0.2"/>
    <row r="505" s="48" customFormat="true" x14ac:dyDescent="0.2"/>
    <row r="506" s="48" customFormat="true" x14ac:dyDescent="0.2"/>
    <row r="507" s="48" customFormat="true" x14ac:dyDescent="0.2"/>
    <row r="508" s="48" customFormat="true" x14ac:dyDescent="0.2"/>
    <row r="509" s="48" customFormat="true" x14ac:dyDescent="0.2"/>
    <row r="510" s="48" customFormat="true" x14ac:dyDescent="0.2"/>
    <row r="511" s="48" customFormat="true" x14ac:dyDescent="0.2"/>
    <row r="512" s="48" customFormat="true" x14ac:dyDescent="0.2"/>
    <row r="513" s="48" customFormat="true" x14ac:dyDescent="0.2"/>
    <row r="514" s="48" customFormat="true" x14ac:dyDescent="0.2"/>
    <row r="515" s="48" customFormat="true" x14ac:dyDescent="0.2"/>
    <row r="516" s="48" customFormat="true" x14ac:dyDescent="0.2"/>
    <row r="517" s="48" customFormat="true" x14ac:dyDescent="0.2"/>
    <row r="518" s="48" customFormat="true" x14ac:dyDescent="0.2"/>
    <row r="519" s="48" customFormat="true" x14ac:dyDescent="0.2"/>
    <row r="520" s="48" customFormat="true" x14ac:dyDescent="0.2"/>
    <row r="521" s="48" customFormat="true" x14ac:dyDescent="0.2"/>
    <row r="522" s="48" customFormat="true" x14ac:dyDescent="0.2"/>
    <row r="523" s="48" customFormat="true" x14ac:dyDescent="0.2"/>
    <row r="524" s="48" customFormat="true" x14ac:dyDescent="0.2"/>
    <row r="525" s="48" customFormat="true" x14ac:dyDescent="0.2"/>
    <row r="526" s="48" customFormat="true" x14ac:dyDescent="0.2"/>
    <row r="527" s="48" customFormat="true" x14ac:dyDescent="0.2"/>
    <row r="528" s="48" customFormat="true" x14ac:dyDescent="0.2"/>
    <row r="529" s="48" customFormat="true" x14ac:dyDescent="0.2"/>
    <row r="530" s="48" customFormat="true" x14ac:dyDescent="0.2"/>
    <row r="531" s="48" customFormat="true" x14ac:dyDescent="0.2"/>
    <row r="532" s="48" customFormat="true" x14ac:dyDescent="0.2"/>
    <row r="533" s="48" customFormat="true" x14ac:dyDescent="0.2"/>
    <row r="534" s="48" customFormat="true" x14ac:dyDescent="0.2"/>
    <row r="535" s="48" customFormat="true" x14ac:dyDescent="0.2"/>
    <row r="536" s="48" customFormat="true" x14ac:dyDescent="0.2"/>
    <row r="537" s="48" customFormat="true" x14ac:dyDescent="0.2"/>
    <row r="538" s="48" customFormat="true" x14ac:dyDescent="0.2"/>
    <row r="539" s="48" customFormat="true" x14ac:dyDescent="0.2"/>
    <row r="540" s="48" customFormat="true" x14ac:dyDescent="0.2"/>
    <row r="541" s="48" customFormat="true" x14ac:dyDescent="0.2"/>
    <row r="542" s="48" customFormat="true" x14ac:dyDescent="0.2"/>
    <row r="543" s="48" customFormat="true" x14ac:dyDescent="0.2"/>
    <row r="544" s="48" customFormat="true" x14ac:dyDescent="0.2"/>
    <row r="545" s="48" customFormat="true" x14ac:dyDescent="0.2"/>
    <row r="546" s="48" customFormat="true" x14ac:dyDescent="0.2"/>
    <row r="547" s="48" customFormat="true" x14ac:dyDescent="0.2"/>
    <row r="548" s="48" customFormat="true" x14ac:dyDescent="0.2"/>
    <row r="549" s="48" customFormat="true" x14ac:dyDescent="0.2"/>
    <row r="550" s="48" customFormat="true" x14ac:dyDescent="0.2"/>
    <row r="551" s="48" customFormat="true" x14ac:dyDescent="0.2"/>
    <row r="552" s="48" customFormat="true" x14ac:dyDescent="0.2"/>
    <row r="553" s="48" customFormat="true" x14ac:dyDescent="0.2"/>
    <row r="554" s="48" customFormat="true" x14ac:dyDescent="0.2"/>
    <row r="555" s="48" customFormat="true" x14ac:dyDescent="0.2"/>
    <row r="556" s="48" customFormat="true" x14ac:dyDescent="0.2"/>
    <row r="557" s="48" customFormat="true" x14ac:dyDescent="0.2"/>
    <row r="558" s="48" customFormat="true" x14ac:dyDescent="0.2"/>
    <row r="559" s="48" customFormat="true" x14ac:dyDescent="0.2"/>
    <row r="560" s="48" customFormat="true" x14ac:dyDescent="0.2"/>
    <row r="561" s="48" customFormat="true" x14ac:dyDescent="0.2"/>
    <row r="562" s="48" customFormat="true" x14ac:dyDescent="0.2"/>
    <row r="563" s="48" customFormat="true" x14ac:dyDescent="0.2"/>
    <row r="564" s="48" customFormat="true" x14ac:dyDescent="0.2"/>
    <row r="565" s="48" customFormat="true" x14ac:dyDescent="0.2"/>
    <row r="566" s="48" customFormat="true" x14ac:dyDescent="0.2"/>
    <row r="567" s="48" customFormat="true" x14ac:dyDescent="0.2"/>
    <row r="568" s="48" customFormat="true" x14ac:dyDescent="0.2"/>
    <row r="569" s="48" customFormat="true" x14ac:dyDescent="0.2"/>
    <row r="570" s="48" customFormat="true" x14ac:dyDescent="0.2"/>
    <row r="571" s="48" customFormat="true" x14ac:dyDescent="0.2"/>
    <row r="572" s="48" customFormat="true" x14ac:dyDescent="0.2"/>
    <row r="573" s="48" customFormat="true" x14ac:dyDescent="0.2"/>
    <row r="574" s="48" customFormat="true" x14ac:dyDescent="0.2"/>
    <row r="575" s="48" customFormat="true" x14ac:dyDescent="0.2"/>
    <row r="576" s="48" customFormat="true" x14ac:dyDescent="0.2"/>
    <row r="577" s="48" customFormat="true" x14ac:dyDescent="0.2"/>
    <row r="578" s="48" customFormat="true" x14ac:dyDescent="0.2"/>
    <row r="579" s="48" customFormat="true" x14ac:dyDescent="0.2"/>
    <row r="580" s="48" customFormat="true" x14ac:dyDescent="0.2"/>
    <row r="581" s="48" customFormat="true" x14ac:dyDescent="0.2"/>
    <row r="582" s="48" customFormat="true" x14ac:dyDescent="0.2"/>
    <row r="583" s="48" customFormat="true" x14ac:dyDescent="0.2"/>
    <row r="584" s="48" customFormat="true" x14ac:dyDescent="0.2"/>
    <row r="585" s="48" customFormat="true" x14ac:dyDescent="0.2"/>
    <row r="586" s="48" customFormat="true" x14ac:dyDescent="0.2"/>
    <row r="587" s="48" customFormat="true" x14ac:dyDescent="0.2"/>
    <row r="588" s="48" customFormat="true" x14ac:dyDescent="0.2"/>
    <row r="589" s="48" customFormat="true" x14ac:dyDescent="0.2"/>
    <row r="590" s="48" customFormat="true" x14ac:dyDescent="0.2"/>
    <row r="591" s="48" customFormat="true" x14ac:dyDescent="0.2"/>
    <row r="592" s="48" customFormat="true" x14ac:dyDescent="0.2"/>
    <row r="593" s="48" customFormat="true" x14ac:dyDescent="0.2"/>
    <row r="594" s="48" customFormat="true" x14ac:dyDescent="0.2"/>
    <row r="595" s="48" customFormat="true" x14ac:dyDescent="0.2"/>
    <row r="596" s="48" customFormat="true" x14ac:dyDescent="0.2"/>
    <row r="597" s="48" customFormat="true" x14ac:dyDescent="0.2"/>
    <row r="598" s="48" customFormat="true" x14ac:dyDescent="0.2"/>
    <row r="599" s="48" customFormat="true" x14ac:dyDescent="0.2"/>
    <row r="600" s="48" customFormat="true" x14ac:dyDescent="0.2"/>
    <row r="601" s="48" customFormat="true" x14ac:dyDescent="0.2"/>
    <row r="602" s="48" customFormat="true" x14ac:dyDescent="0.2"/>
    <row r="603" s="48" customFormat="true" x14ac:dyDescent="0.2"/>
    <row r="604" s="48" customFormat="true" x14ac:dyDescent="0.2"/>
    <row r="605" s="48" customFormat="true" x14ac:dyDescent="0.2"/>
    <row r="606" s="48" customFormat="true" x14ac:dyDescent="0.2"/>
    <row r="607" s="48" customFormat="true" x14ac:dyDescent="0.2"/>
    <row r="608" s="48" customFormat="true" x14ac:dyDescent="0.2"/>
    <row r="609" s="48" customFormat="true" x14ac:dyDescent="0.2"/>
    <row r="610" s="48" customFormat="true" x14ac:dyDescent="0.2"/>
    <row r="611" s="48" customFormat="true" x14ac:dyDescent="0.2"/>
    <row r="612" s="48" customFormat="true" x14ac:dyDescent="0.2"/>
    <row r="613" s="48" customFormat="true" x14ac:dyDescent="0.2"/>
    <row r="614" s="48" customFormat="true" x14ac:dyDescent="0.2"/>
    <row r="615" s="48" customFormat="true" x14ac:dyDescent="0.2"/>
    <row r="616" s="48" customFormat="true" x14ac:dyDescent="0.2"/>
    <row r="617" s="48" customFormat="true" x14ac:dyDescent="0.2"/>
    <row r="618" s="48" customFormat="true" x14ac:dyDescent="0.2"/>
    <row r="619" s="48" customFormat="true" x14ac:dyDescent="0.2"/>
    <row r="620" s="48" customFormat="true" x14ac:dyDescent="0.2"/>
    <row r="621" s="48" customFormat="true" x14ac:dyDescent="0.2"/>
    <row r="622" s="48" customFormat="true" x14ac:dyDescent="0.2"/>
    <row r="623" s="48" customFormat="true" x14ac:dyDescent="0.2"/>
    <row r="624" s="48" customFormat="true" x14ac:dyDescent="0.2"/>
    <row r="625" s="48" customFormat="true" x14ac:dyDescent="0.2"/>
    <row r="626" s="48" customFormat="true" x14ac:dyDescent="0.2"/>
    <row r="627" s="48" customFormat="true" x14ac:dyDescent="0.2"/>
    <row r="628" s="48" customFormat="true" x14ac:dyDescent="0.2"/>
    <row r="629" s="48" customFormat="true" x14ac:dyDescent="0.2"/>
    <row r="630" s="48" customFormat="true" x14ac:dyDescent="0.2"/>
    <row r="631" s="48" customFormat="true" x14ac:dyDescent="0.2"/>
    <row r="632" s="48" customFormat="true" x14ac:dyDescent="0.2"/>
    <row r="633" s="48" customFormat="true" x14ac:dyDescent="0.2"/>
    <row r="634" s="48" customFormat="true" x14ac:dyDescent="0.2"/>
    <row r="635" s="48" customFormat="true" x14ac:dyDescent="0.2"/>
  </sheetData>
  <conditionalFormatting sqref="D6:E6">
    <cfRule type="containsErrors" dxfId="10" priority="314">
      <formula>ISERROR(D6)</formula>
    </cfRule>
  </conditionalFormatting>
  <conditionalFormatting sqref="E6 G6:U6">
    <cfRule type="containsErrors" dxfId="9" priority="14">
      <formula>ISERROR(E6)</formula>
    </cfRule>
  </conditionalFormatting>
  <conditionalFormatting sqref="D7:E207 G7:U207">
    <cfRule type="containsErrors" dxfId="8" priority="11">
      <formula>ISERROR(D7)</formula>
    </cfRule>
  </conditionalFormatting>
  <conditionalFormatting sqref="V6">
    <cfRule type="containsErrors" dxfId="7" priority="10">
      <formula>ISERROR(V6)</formula>
    </cfRule>
  </conditionalFormatting>
  <conditionalFormatting sqref="W6:AY6">
    <cfRule type="containsErrors" dxfId="6" priority="9">
      <formula>ISERROR(W6)</formula>
    </cfRule>
  </conditionalFormatting>
  <conditionalFormatting sqref="V7:AY207">
    <cfRule type="containsErrors" dxfId="5" priority="8">
      <formula>ISERROR(V7)</formula>
    </cfRule>
  </conditionalFormatting>
  <conditionalFormatting sqref="AZ6">
    <cfRule type="containsErrors" dxfId="4" priority="315">
      <formula>ISERROR(AZ6)</formula>
    </cfRule>
  </conditionalFormatting>
  <conditionalFormatting sqref="BA6:BQ6">
    <cfRule type="containsErrors" dxfId="3" priority="4">
      <formula>ISERROR(BA6)</formula>
    </cfRule>
  </conditionalFormatting>
  <conditionalFormatting sqref="AZ7:BQ207">
    <cfRule type="containsErrors" dxfId="2" priority="3">
      <formula>ISERROR(AZ7)</formula>
    </cfRule>
  </conditionalFormatting>
  <conditionalFormatting sqref="F6">
    <cfRule type="containsErrors" dxfId="1" priority="2">
      <formula>ISERROR(F6)</formula>
    </cfRule>
  </conditionalFormatting>
  <conditionalFormatting sqref="F7:F207">
    <cfRule type="containsErrors" dxfId="0" priority="1">
      <formula>ISERROR(F7)</formula>
    </cfRule>
  </conditionalFormatting>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theme="0"/>
  </sheetPr>
  <dimension ref="A1:HW638"/>
  <sheetViews>
    <sheetView showGridLines="false" zoomScale="90" zoomScaleNormal="90" workbookViewId="0"/>
  </sheetViews>
  <sheetFormatPr defaultRowHeight="15.75" x14ac:dyDescent="0.25"/>
  <cols>
    <col min="1" max="1" width="24.625" style="318" customWidth="true"/>
    <col min="2" max="2" width="29.75" customWidth="true"/>
    <col min="3" max="8" width="7.875" customWidth="true"/>
    <col min="9" max="10" width="1.125" customWidth="true"/>
    <col min="11" max="11" width="24.625" style="318" customWidth="true"/>
    <col min="12" max="12" width="29.75" customWidth="true"/>
    <col min="13" max="18" width="7.875" customWidth="true"/>
    <col min="19" max="20" width="1.125" customWidth="true"/>
    <col min="21" max="21" width="24.625" style="318" customWidth="true"/>
    <col min="22" max="22" width="29.75" customWidth="true"/>
    <col min="23" max="28" width="7.875" customWidth="true"/>
    <col min="29" max="30" width="1.125" customWidth="true"/>
    <col min="31" max="31" width="24.625" style="318" customWidth="true"/>
    <col min="32" max="32" width="29.75" customWidth="true"/>
    <col min="33" max="38" width="7.875" customWidth="true"/>
    <col min="39" max="40" width="1.125" customWidth="true"/>
    <col min="41" max="41" width="24.625" style="318" customWidth="true"/>
    <col min="42" max="42" width="29.75" customWidth="true"/>
    <col min="43" max="48" width="7.875" customWidth="true"/>
    <col min="49" max="50" width="1.125" customWidth="true"/>
    <col min="51" max="51" width="24.625" style="318" customWidth="true"/>
    <col min="52" max="52" width="29.75" style="318" customWidth="true"/>
    <col min="53" max="58" width="7.875" customWidth="true"/>
    <col min="59" max="60" width="1.125" customWidth="true"/>
    <col min="61" max="61" width="24.625" style="318" customWidth="true"/>
    <col min="62" max="62" width="29.75" customWidth="true"/>
    <col min="63" max="68" width="7.875" customWidth="true"/>
    <col min="69" max="70" width="1.125" customWidth="true"/>
    <col min="71" max="71" width="24.625" style="318" customWidth="true"/>
    <col min="72" max="72" width="29.75" customWidth="true"/>
    <col min="73" max="78" width="7.875" customWidth="true"/>
    <col min="79" max="80" width="1.125" customWidth="true"/>
    <col min="81" max="81" width="24.625" style="318" customWidth="true"/>
    <col min="82" max="82" width="29.75" customWidth="true"/>
    <col min="83" max="88" width="7.875" customWidth="true"/>
    <col min="89" max="90" width="1.125" customWidth="true"/>
    <col min="91" max="91" width="24.625" style="318" customWidth="true"/>
    <col min="92" max="92" width="29.75" customWidth="true"/>
    <col min="93" max="98" width="7.875" customWidth="true"/>
    <col min="99" max="100" width="1.125" customWidth="true"/>
    <col min="101" max="101" width="24.625" style="318" customWidth="true"/>
    <col min="102" max="102" width="29.75" customWidth="true"/>
    <col min="103" max="108" width="7.875" customWidth="true"/>
    <col min="109" max="110" width="1.125" customWidth="true"/>
    <col min="111" max="111" width="24.625" style="318" customWidth="true"/>
    <col min="112" max="112" width="29.75" customWidth="true"/>
    <col min="113" max="118" width="7.875" customWidth="true"/>
    <col min="119" max="120" width="1.125" customWidth="true"/>
    <col min="121" max="121" width="24.625" style="318" customWidth="true"/>
    <col min="122" max="122" width="29.75" customWidth="true"/>
    <col min="123" max="128" width="7.875" customWidth="true"/>
    <col min="129" max="130" width="1.125" customWidth="true"/>
    <col min="131" max="131" width="24.625" style="318" customWidth="true"/>
    <col min="132" max="132" width="29.75" customWidth="true"/>
    <col min="133" max="138" width="7.875" customWidth="true"/>
    <col min="139" max="140" width="1.125" customWidth="true"/>
    <col min="141" max="141" width="24.625" style="318" customWidth="true"/>
    <col min="142" max="142" width="29.75" customWidth="true"/>
    <col min="143" max="148" width="7.875" customWidth="true"/>
    <col min="149" max="150" width="1.125" customWidth="true"/>
    <col min="151" max="151" width="24.625" style="318" customWidth="true"/>
    <col min="152" max="152" width="29.75" customWidth="true"/>
    <col min="153" max="158" width="7.875" customWidth="true"/>
    <col min="159" max="160" width="1.125" customWidth="true"/>
    <col min="161" max="161" width="24.625" style="318" customWidth="true"/>
    <col min="162" max="162" width="29.75" customWidth="true"/>
    <col min="163" max="168" width="7.875" customWidth="true"/>
    <col min="169" max="170" width="1.125" customWidth="true"/>
    <col min="171" max="171" width="24.625" style="318" customWidth="true"/>
    <col min="172" max="172" width="29.75" customWidth="true"/>
    <col min="173" max="178" width="7.875" customWidth="true"/>
    <col min="179" max="180" width="1.125" customWidth="true"/>
    <col min="181" max="181" width="24.625" style="318" customWidth="true"/>
    <col min="182" max="182" width="29.75" customWidth="true"/>
    <col min="183" max="188" width="7.875" customWidth="true"/>
    <col min="189" max="190" width="1.125" customWidth="true"/>
    <col min="191" max="191" width="24.625" style="318" customWidth="true"/>
    <col min="192" max="192" width="29.75" customWidth="true"/>
    <col min="193" max="198" width="7.875" customWidth="true"/>
    <col min="199" max="200" width="1.125" customWidth="true"/>
    <col min="201" max="201" width="24.625" style="318" customWidth="true"/>
    <col min="202" max="202" width="29.75" customWidth="true"/>
    <col min="203" max="208" width="7.875" customWidth="true"/>
    <col min="209" max="210" width="1.125" customWidth="true"/>
    <col min="211" max="211" width="24.625" style="318" customWidth="true"/>
    <col min="212" max="212" width="29.75" customWidth="true"/>
    <col min="213" max="218" width="7.875" customWidth="true"/>
    <col min="219" max="220" width="1.125" customWidth="true"/>
    <col min="221" max="221" width="24.625" style="318" customWidth="true"/>
    <col min="222" max="222" width="29.75" customWidth="true"/>
    <col min="223" max="228" width="7.875" customWidth="true"/>
    <col min="229" max="230" width="1.125" customWidth="true"/>
    <col min="231" max="231" width="24.625" style="318" customWidth="true"/>
    <col min="232" max="232" width="29.75" customWidth="true"/>
    <col min="233" max="238" width="7.875" customWidth="true"/>
    <col min="239" max="240" width="1.125" customWidth="true"/>
  </cols>
  <sheetData>
    <row r="1" ht="15.75" customHeight="true" x14ac:dyDescent="0.25">
      <c r="A1" s="324" t="s">
        <v>29</v>
      </c>
      <c r="B1" s="325" t="s">
        <v>209</v>
      </c>
      <c r="C1" s="556" t="s">
        <v>180</v>
      </c>
      <c r="D1" s="557"/>
      <c r="E1" s="557"/>
      <c r="F1" s="557"/>
      <c r="G1" s="557"/>
      <c r="H1" s="558"/>
      <c r="I1" s="11"/>
      <c r="J1" s="11"/>
      <c r="K1" s="324" t="s">
        <v>29</v>
      </c>
      <c r="L1" s="427" t="s">
        <v>179</v>
      </c>
      <c r="M1" s="556" t="s">
        <v>180</v>
      </c>
      <c r="N1" s="557"/>
      <c r="O1" s="557"/>
      <c r="P1" s="557"/>
      <c r="Q1" s="557"/>
      <c r="R1" s="558"/>
      <c r="S1" s="11"/>
      <c r="T1" s="11"/>
      <c r="AZ1" s="420"/>
      <c r="BA1" s="568"/>
      <c r="BB1" s="568"/>
      <c r="BC1" s="568"/>
      <c r="BD1" s="568"/>
      <c r="BE1" s="568"/>
      <c r="BF1" s="568"/>
    </row>
    <row r="2" x14ac:dyDescent="0.25">
      <c r="A2" s="326" t="s">
        <v>208</v>
      </c>
      <c r="B2" s="327"/>
      <c r="C2" s="559"/>
      <c r="D2" s="559"/>
      <c r="E2" s="559"/>
      <c r="F2" s="559"/>
      <c r="G2" s="559"/>
      <c r="H2" s="560"/>
      <c r="I2" s="11"/>
      <c r="J2" s="11"/>
      <c r="K2" s="326" t="s">
        <v>181</v>
      </c>
      <c r="L2" s="327"/>
      <c r="M2" s="559"/>
      <c r="N2" s="559"/>
      <c r="O2" s="559"/>
      <c r="P2" s="559"/>
      <c r="Q2" s="559"/>
      <c r="R2" s="560"/>
      <c r="S2" s="11"/>
      <c r="T2" s="11"/>
      <c r="BA2" s="568"/>
      <c r="BB2" s="568"/>
      <c r="BC2" s="568"/>
      <c r="BD2" s="568"/>
      <c r="BE2" s="568"/>
      <c r="BF2" s="568"/>
    </row>
    <row r="3" x14ac:dyDescent="0.25">
      <c r="A3" s="328" t="s">
        <v>205</v>
      </c>
      <c r="B3" s="329"/>
      <c r="C3" s="561">
        <v>2014</v>
      </c>
      <c r="D3" s="562"/>
      <c r="E3" s="562"/>
      <c r="F3" s="562"/>
      <c r="G3" s="562"/>
      <c r="H3" s="563"/>
      <c r="I3" s="11"/>
      <c r="J3" s="11"/>
      <c r="K3" s="328" t="s">
        <v>205</v>
      </c>
      <c r="L3" s="329"/>
      <c r="M3" s="561">
        <v>2015</v>
      </c>
      <c r="N3" s="562"/>
      <c r="O3" s="562"/>
      <c r="P3" s="562"/>
      <c r="Q3" s="562"/>
      <c r="R3" s="563"/>
      <c r="S3" s="11"/>
      <c r="T3" s="11"/>
      <c r="BA3" s="568"/>
      <c r="BB3" s="568"/>
      <c r="BC3" s="568"/>
      <c r="BD3" s="568"/>
      <c r="BE3" s="568"/>
      <c r="BF3" s="568"/>
    </row>
    <row r="4" s="4" customFormat="true" ht="18" customHeight="true" x14ac:dyDescent="0.25">
      <c r="A4" s="330" t="s">
        <v>197</v>
      </c>
      <c r="B4" s="331" t="s">
        <v>57</v>
      </c>
      <c r="C4" s="332" t="s">
        <v>7</v>
      </c>
      <c r="D4" s="333" t="s">
        <v>1</v>
      </c>
      <c r="E4" s="333" t="s">
        <v>2</v>
      </c>
      <c r="F4" s="333" t="s">
        <v>16</v>
      </c>
      <c r="G4" s="333" t="s">
        <v>17</v>
      </c>
      <c r="H4" s="334" t="s">
        <v>18</v>
      </c>
      <c r="I4" s="26"/>
      <c r="J4" s="26"/>
      <c r="K4" s="330" t="s">
        <v>197</v>
      </c>
      <c r="L4" s="331" t="s">
        <v>57</v>
      </c>
      <c r="M4" s="332" t="s">
        <v>7</v>
      </c>
      <c r="N4" s="333" t="s">
        <v>1</v>
      </c>
      <c r="O4" s="333" t="s">
        <v>2</v>
      </c>
      <c r="P4" s="333" t="s">
        <v>16</v>
      </c>
      <c r="Q4" s="333" t="s">
        <v>17</v>
      </c>
      <c r="R4" s="334" t="s">
        <v>18</v>
      </c>
      <c r="S4" s="26"/>
      <c r="T4" s="26"/>
      <c r="U4" s="319"/>
      <c r="AE4" s="319"/>
      <c r="AO4" s="319"/>
      <c r="AY4" s="319"/>
      <c r="AZ4" s="319"/>
      <c r="BA4" s="420"/>
      <c r="BB4" s="420"/>
      <c r="BC4" s="420"/>
      <c r="BD4" s="420"/>
      <c r="BE4" s="420"/>
      <c r="BF4" s="420"/>
      <c r="BI4" s="319"/>
      <c r="BS4" s="319"/>
      <c r="CC4" s="319"/>
      <c r="CM4" s="319"/>
      <c r="CW4" s="319"/>
      <c r="DG4" s="319"/>
      <c r="DQ4" s="319"/>
      <c r="EA4" s="319"/>
      <c r="EK4" s="319"/>
      <c r="EU4" s="319"/>
      <c r="FE4" s="319"/>
      <c r="FO4" s="319"/>
      <c r="FY4" s="319"/>
      <c r="GI4" s="319"/>
      <c r="GS4" s="319"/>
      <c r="HC4" s="319"/>
      <c r="HM4" s="319"/>
      <c r="HW4" s="319"/>
    </row>
    <row r="5" s="4" customFormat="true" x14ac:dyDescent="0.25">
      <c r="A5" s="311"/>
      <c r="B5" s="15" t="s">
        <v>24</v>
      </c>
      <c r="C5" s="9">
        <f>IF(COUNTA(C14)=0,"",C14)</f>
        <v>57.550535077288941</v>
      </c>
      <c r="D5" s="9" t="str">
        <f t="shared" ref="D5:H5" si="0">IF(COUNTA(D14)=0,"",D14)</f>
        <v/>
      </c>
      <c r="E5" s="9" t="str">
        <f t="shared" si="0"/>
        <v/>
      </c>
      <c r="F5" s="9" t="str">
        <f t="shared" si="0"/>
        <v/>
      </c>
      <c r="G5" s="9">
        <f t="shared" si="0"/>
        <v>58.93687707641196</v>
      </c>
      <c r="H5" s="33">
        <f t="shared" si="0"/>
        <v>45.762711864406782</v>
      </c>
      <c r="I5" s="26"/>
      <c r="J5" s="26"/>
      <c r="K5" s="311"/>
      <c r="L5" s="15" t="s">
        <v>24</v>
      </c>
      <c r="M5" s="9" t="str">
        <f>IF(COUNTA(M14)=0,"",M14)</f>
        <v/>
      </c>
      <c r="N5" s="9" t="str">
        <f t="shared" ref="N5:R5" si="1">IF(COUNTA(N14)=0,"",N14)</f>
        <v/>
      </c>
      <c r="O5" s="9" t="str">
        <f t="shared" si="1"/>
        <v/>
      </c>
      <c r="P5" s="9" t="str">
        <f t="shared" si="1"/>
        <v/>
      </c>
      <c r="Q5" s="9" t="str">
        <f t="shared" si="1"/>
        <v/>
      </c>
      <c r="R5" s="33" t="str">
        <f t="shared" si="1"/>
        <v/>
      </c>
      <c r="S5" s="26"/>
      <c r="T5" s="26"/>
      <c r="U5" s="319"/>
      <c r="AE5" s="319"/>
      <c r="AO5" s="319"/>
      <c r="AY5" s="319"/>
      <c r="AZ5" s="319"/>
      <c r="BA5" s="420"/>
      <c r="BB5" s="420"/>
      <c r="BC5" s="420"/>
      <c r="BD5" s="420"/>
      <c r="BE5" s="420"/>
      <c r="BF5" s="420"/>
      <c r="BI5" s="319"/>
      <c r="BS5" s="319"/>
      <c r="CC5" s="319"/>
      <c r="CM5" s="319"/>
      <c r="CW5" s="319"/>
      <c r="DG5" s="319"/>
      <c r="DQ5" s="319"/>
      <c r="EA5" s="319"/>
      <c r="EK5" s="319"/>
      <c r="EU5" s="319"/>
      <c r="FE5" s="319"/>
      <c r="FO5" s="319"/>
      <c r="FY5" s="319"/>
      <c r="GI5" s="319"/>
      <c r="GS5" s="319"/>
      <c r="HC5" s="319"/>
      <c r="HM5" s="319"/>
      <c r="HW5" s="319"/>
    </row>
    <row r="6" s="4" customFormat="true" x14ac:dyDescent="0.25">
      <c r="A6" s="311"/>
      <c r="B6" s="15" t="s">
        <v>0</v>
      </c>
      <c r="C6" s="9">
        <f>IF((COUNTA(C15:C26)=0)+(COUNTA(C14)=0),"",100-C14-SUMPRODUCT(B15:B26,C15:C26))</f>
        <v>4.0725326991676525</v>
      </c>
      <c r="D6" s="9" t="str">
        <f>IF((COUNTA(D15:D26)=0)+(COUNTA(D14)=0),"",100-D14-SUMPRODUCT(B15:B26,D15:D26))</f>
        <v/>
      </c>
      <c r="E6" s="9" t="str">
        <f>IF((COUNTA(E15:E26)=0)+(COUNTA(E14)=0),"",100-E14-SUMPRODUCT(B15:B26,E15:E26))</f>
        <v/>
      </c>
      <c r="F6" s="9" t="str">
        <f>IF((COUNTA(F15:F26)=0)+(COUNTA(F14)=0),"",100-F14-SUMPRODUCT(B15:B26,F15:F26))</f>
        <v/>
      </c>
      <c r="G6" s="9">
        <f>IF((COUNTA(G15:G26)=0)+(COUNTA(G14)=0),"",100-G14-SUMPRODUCT(B15:B26,G15:G26))</f>
        <v>4.0199335548172712</v>
      </c>
      <c r="H6" s="33">
        <f>IF((COUNTA(H15:H26)=0)+(COUNTA(H14)=0),"",100-H14-SUMPRODUCT(B15:B26,H15:H26))</f>
        <v>4.5197740112994325</v>
      </c>
      <c r="I6" s="26"/>
      <c r="J6" s="26"/>
      <c r="K6" s="311"/>
      <c r="L6" s="15" t="s">
        <v>0</v>
      </c>
      <c r="M6" s="9" t="str">
        <f>IF((COUNTA(M15:M26)=0)+(COUNTA(M14)=0),"",100-M14-SUMPRODUCT(L15:L26,M15:M26))</f>
        <v/>
      </c>
      <c r="N6" s="9" t="str">
        <f>IF((COUNTA(N15:N26)=0)+(COUNTA(N14)=0),"",100-N14-SUMPRODUCT(L15:L26,N15:N26))</f>
        <v/>
      </c>
      <c r="O6" s="9" t="str">
        <f>IF((COUNTA(O15:O26)=0)+(COUNTA(O14)=0),"",100-O14-SUMPRODUCT(L15:L26,O15:O26))</f>
        <v/>
      </c>
      <c r="P6" s="9" t="str">
        <f>IF((COUNTA(P15:P26)=0)+(COUNTA(P14)=0),"",100-P14-SUMPRODUCT(L15:L26,P15:P26))</f>
        <v/>
      </c>
      <c r="Q6" s="9" t="str">
        <f>IF((COUNTA(Q15:Q26)=0)+(COUNTA(Q14)=0),"",100-Q14-SUMPRODUCT(L15:L26,Q15:Q26))</f>
        <v/>
      </c>
      <c r="R6" s="33" t="str">
        <f>IF((COUNTA(R15:R26)=0)+(COUNTA(R14)=0),"",100-R14-SUMPRODUCT(L15:L26,R15:R26))</f>
        <v/>
      </c>
      <c r="S6" s="26"/>
      <c r="T6" s="26"/>
      <c r="U6" s="319"/>
      <c r="AE6" s="319"/>
      <c r="AO6" s="319"/>
      <c r="AY6" s="319"/>
      <c r="AZ6" s="319"/>
      <c r="BA6" s="420"/>
      <c r="BB6" s="420"/>
      <c r="BC6" s="420"/>
      <c r="BD6" s="420"/>
      <c r="BE6" s="420"/>
      <c r="BF6" s="420"/>
      <c r="BI6" s="319"/>
      <c r="BS6" s="319"/>
      <c r="CC6" s="319"/>
      <c r="CM6" s="319"/>
      <c r="CW6" s="319"/>
      <c r="DG6" s="319"/>
      <c r="DQ6" s="319"/>
      <c r="EA6" s="319"/>
      <c r="EK6" s="319"/>
      <c r="EU6" s="319"/>
      <c r="FE6" s="319"/>
      <c r="FO6" s="319"/>
      <c r="FY6" s="319"/>
      <c r="GI6" s="319"/>
      <c r="GS6" s="319"/>
      <c r="HC6" s="319"/>
      <c r="HM6" s="319"/>
      <c r="HW6" s="319"/>
    </row>
    <row r="7" s="4" customFormat="true" x14ac:dyDescent="0.25">
      <c r="A7" s="311"/>
      <c r="B7" s="15" t="s">
        <v>19</v>
      </c>
      <c r="C7" s="9">
        <f>IF(COUNTA(C15:C26)=0,"",SUMPRODUCT(C15:C26,B15:B26))</f>
        <v>38.376932223543406</v>
      </c>
      <c r="D7" s="9" t="str">
        <f>IF(COUNTA(D15:D26)=0,"",SUMPRODUCT(D15:D26,B15:B26))</f>
        <v/>
      </c>
      <c r="E7" s="9" t="str">
        <f>IF(COUNTA(E15:E26)=0,"",SUMPRODUCT(E15:E26,B15:B26))</f>
        <v/>
      </c>
      <c r="F7" s="9" t="str">
        <f>IF(COUNTA(F15:F26)=0,"",SUMPRODUCT(F15:F26,B15:B26))</f>
        <v/>
      </c>
      <c r="G7" s="9">
        <f>IF(COUNTA(G15:G26)=0,"",SUMPRODUCT(G15:G26,B15:B26))</f>
        <v>37.043189368770769</v>
      </c>
      <c r="H7" s="33">
        <f>IF(COUNTA(H15:H26)=0,"",SUMPRODUCT(H15:H26,B15:B26))</f>
        <v>49.717514124293785</v>
      </c>
      <c r="I7" s="26"/>
      <c r="J7" s="26"/>
      <c r="K7" s="311"/>
      <c r="L7" s="15" t="s">
        <v>19</v>
      </c>
      <c r="M7" s="9">
        <f>IF(COUNTA(M15:M26)=0,"",SUMPRODUCT(M15:M26,L15:L26))</f>
        <v>30.8</v>
      </c>
      <c r="N7" s="9" t="str">
        <f>IF(COUNTA(N15:N26)=0,"",SUMPRODUCT(N15:N26,L15:L26))</f>
        <v/>
      </c>
      <c r="O7" s="9" t="str">
        <f>IF(COUNTA(O15:O26)=0,"",SUMPRODUCT(O15:O26,L15:L26))</f>
        <v/>
      </c>
      <c r="P7" s="9" t="str">
        <f>IF(COUNTA(P15:P26)=0,"",SUMPRODUCT(P15:P26,L15:L26))</f>
        <v/>
      </c>
      <c r="Q7" s="9" t="str">
        <f>IF(COUNTA(Q15:Q26)=0,"",SUMPRODUCT(Q15:Q26,L15:L26))</f>
        <v/>
      </c>
      <c r="R7" s="33" t="str">
        <f>IF(COUNTA(R15:R26)=0,"",SUMPRODUCT(R15:R26,L15:L26))</f>
        <v/>
      </c>
      <c r="S7" s="26"/>
      <c r="T7" s="26"/>
      <c r="U7" s="319"/>
      <c r="AE7" s="319"/>
      <c r="AO7" s="319"/>
      <c r="AY7" s="319"/>
      <c r="AZ7" s="319"/>
      <c r="BA7" s="420"/>
      <c r="BB7" s="420"/>
      <c r="BC7" s="420"/>
      <c r="BD7" s="420"/>
      <c r="BE7" s="420"/>
      <c r="BF7" s="420"/>
      <c r="BI7" s="319"/>
      <c r="BS7" s="319"/>
      <c r="CC7" s="319"/>
      <c r="CM7" s="319"/>
      <c r="CW7" s="319"/>
      <c r="DG7" s="319"/>
      <c r="DQ7" s="319"/>
      <c r="EA7" s="319"/>
      <c r="EK7" s="319"/>
      <c r="EU7" s="319"/>
      <c r="FE7" s="319"/>
      <c r="FO7" s="319"/>
      <c r="FY7" s="319"/>
      <c r="GI7" s="319"/>
      <c r="GS7" s="319"/>
      <c r="HC7" s="319"/>
      <c r="HM7" s="319"/>
      <c r="HW7" s="319"/>
    </row>
    <row r="8" s="4" customFormat="true" x14ac:dyDescent="0.25">
      <c r="A8" s="311"/>
      <c r="B8" s="85" t="s">
        <v>39</v>
      </c>
      <c r="C8" s="8"/>
      <c r="D8" s="8"/>
      <c r="E8" s="8"/>
      <c r="F8" s="8"/>
      <c r="G8" s="8"/>
      <c r="H8" s="33"/>
      <c r="I8" s="26"/>
      <c r="J8" s="26"/>
      <c r="K8" s="311"/>
      <c r="L8" s="85" t="s">
        <v>39</v>
      </c>
      <c r="M8" s="8"/>
      <c r="N8" s="8"/>
      <c r="O8" s="8"/>
      <c r="P8" s="8"/>
      <c r="Q8" s="8"/>
      <c r="R8" s="33"/>
      <c r="S8" s="26"/>
      <c r="T8" s="26"/>
      <c r="U8" s="319"/>
      <c r="AE8" s="319"/>
      <c r="AO8" s="319"/>
      <c r="AY8" s="319"/>
      <c r="AZ8" s="319"/>
      <c r="BA8" s="420"/>
      <c r="BB8" s="420"/>
      <c r="BC8" s="420"/>
      <c r="BD8" s="420"/>
      <c r="BE8" s="420"/>
      <c r="BF8" s="420"/>
      <c r="BI8" s="319"/>
      <c r="BS8" s="319"/>
      <c r="CC8" s="319"/>
      <c r="CM8" s="319"/>
      <c r="CW8" s="319"/>
      <c r="DG8" s="319"/>
      <c r="DQ8" s="319"/>
      <c r="EA8" s="319"/>
      <c r="EK8" s="319"/>
      <c r="EU8" s="319"/>
      <c r="FE8" s="319"/>
      <c r="FO8" s="319"/>
      <c r="FY8" s="319"/>
      <c r="GI8" s="319"/>
      <c r="GS8" s="319"/>
      <c r="HC8" s="319"/>
      <c r="HM8" s="319"/>
      <c r="HW8" s="319"/>
    </row>
    <row r="9" s="4" customFormat="true" ht="15.6" hidden="true" customHeight="true" x14ac:dyDescent="0.25">
      <c r="A9" s="311"/>
      <c r="B9" s="85" t="s">
        <v>119</v>
      </c>
      <c r="C9" s="9"/>
      <c r="D9" s="9"/>
      <c r="E9" s="9"/>
      <c r="F9" s="9"/>
      <c r="G9" s="9"/>
      <c r="H9" s="33"/>
      <c r="I9" s="26"/>
      <c r="J9" s="26"/>
      <c r="K9" s="311"/>
      <c r="L9" s="85" t="s">
        <v>119</v>
      </c>
      <c r="M9" s="9"/>
      <c r="N9" s="9"/>
      <c r="O9" s="9"/>
      <c r="P9" s="9"/>
      <c r="Q9" s="9"/>
      <c r="R9" s="33"/>
      <c r="S9" s="26"/>
      <c r="T9" s="26"/>
      <c r="U9" s="319"/>
      <c r="AE9" s="319"/>
      <c r="AO9" s="319"/>
      <c r="AY9" s="319"/>
      <c r="AZ9" s="319"/>
      <c r="BA9" s="420"/>
      <c r="BB9" s="420"/>
      <c r="BC9" s="420"/>
      <c r="BD9" s="420"/>
      <c r="BE9" s="420"/>
      <c r="BF9" s="420"/>
      <c r="BI9" s="319"/>
      <c r="BS9" s="319"/>
      <c r="CC9" s="319"/>
      <c r="CM9" s="319"/>
      <c r="CW9" s="319"/>
      <c r="DG9" s="319"/>
      <c r="DQ9" s="319"/>
      <c r="EA9" s="319"/>
      <c r="EK9" s="319"/>
      <c r="EU9" s="319"/>
      <c r="FE9" s="319"/>
      <c r="FO9" s="319"/>
      <c r="FY9" s="319"/>
      <c r="GI9" s="319"/>
      <c r="GS9" s="319"/>
      <c r="HC9" s="319"/>
      <c r="HM9" s="319"/>
      <c r="HW9" s="319"/>
    </row>
    <row r="10" s="4" customFormat="true" x14ac:dyDescent="0.25">
      <c r="A10" s="311"/>
      <c r="B10" s="140" t="s">
        <v>198</v>
      </c>
      <c r="C10" s="8"/>
      <c r="D10" s="7"/>
      <c r="E10" s="7"/>
      <c r="F10" s="7"/>
      <c r="G10" s="7"/>
      <c r="H10" s="28"/>
      <c r="I10" s="26"/>
      <c r="J10" s="26"/>
      <c r="K10" s="311"/>
      <c r="L10" s="140" t="s">
        <v>198</v>
      </c>
      <c r="M10" s="8"/>
      <c r="N10" s="7"/>
      <c r="O10" s="7"/>
      <c r="P10" s="7"/>
      <c r="Q10" s="7"/>
      <c r="R10" s="28"/>
      <c r="S10" s="26"/>
      <c r="T10" s="26"/>
      <c r="U10" s="319"/>
      <c r="AE10" s="319"/>
      <c r="AO10" s="319"/>
      <c r="AY10" s="319"/>
      <c r="AZ10" s="319"/>
      <c r="BA10" s="420"/>
      <c r="BB10" s="420"/>
      <c r="BC10" s="420"/>
      <c r="BD10" s="420"/>
      <c r="BE10" s="420"/>
      <c r="BF10" s="420"/>
      <c r="BI10" s="319"/>
      <c r="BS10" s="319"/>
      <c r="CC10" s="319"/>
      <c r="CM10" s="319"/>
      <c r="CW10" s="319"/>
      <c r="DG10" s="319"/>
      <c r="DQ10" s="319"/>
      <c r="EA10" s="319"/>
      <c r="EK10" s="319"/>
      <c r="EU10" s="319"/>
      <c r="FE10" s="319"/>
      <c r="FO10" s="319"/>
      <c r="FY10" s="319"/>
      <c r="GI10" s="319"/>
      <c r="GS10" s="319"/>
      <c r="HC10" s="319"/>
      <c r="HM10" s="319"/>
      <c r="HW10" s="319"/>
    </row>
    <row r="11" s="4" customFormat="true" ht="15.75" hidden="true" customHeight="true" x14ac:dyDescent="0.25">
      <c r="A11" s="311"/>
      <c r="B11" s="140" t="s">
        <v>120</v>
      </c>
      <c r="C11" s="20"/>
      <c r="D11" s="7"/>
      <c r="E11" s="7"/>
      <c r="F11" s="7"/>
      <c r="G11" s="7"/>
      <c r="H11" s="28"/>
      <c r="I11" s="26"/>
      <c r="J11" s="26"/>
      <c r="K11" s="311"/>
      <c r="L11" s="140" t="s">
        <v>120</v>
      </c>
      <c r="M11" s="20"/>
      <c r="N11" s="7"/>
      <c r="O11" s="7"/>
      <c r="P11" s="7"/>
      <c r="Q11" s="7"/>
      <c r="R11" s="28"/>
      <c r="S11" s="26"/>
      <c r="T11" s="26"/>
      <c r="U11" s="319"/>
      <c r="AE11" s="319"/>
      <c r="AO11" s="319"/>
      <c r="AY11" s="319"/>
      <c r="AZ11" s="319"/>
      <c r="BI11" s="319"/>
      <c r="BS11" s="319"/>
      <c r="CC11" s="319"/>
      <c r="CM11" s="319"/>
      <c r="CW11" s="319"/>
      <c r="DG11" s="319"/>
      <c r="DQ11" s="319"/>
      <c r="EA11" s="319"/>
      <c r="EK11" s="319"/>
      <c r="EU11" s="319"/>
      <c r="FE11" s="319"/>
      <c r="FO11" s="319"/>
      <c r="FY11" s="319"/>
      <c r="GI11" s="319"/>
      <c r="GS11" s="319"/>
      <c r="HC11" s="319"/>
      <c r="HM11" s="319"/>
      <c r="HW11" s="319"/>
    </row>
    <row r="12" s="4" customFormat="true" ht="15.75" hidden="true" customHeight="true" x14ac:dyDescent="0.25">
      <c r="A12" s="311"/>
      <c r="B12" s="140" t="s">
        <v>121</v>
      </c>
      <c r="C12" s="20"/>
      <c r="D12" s="7"/>
      <c r="E12" s="7"/>
      <c r="F12" s="7"/>
      <c r="G12" s="7"/>
      <c r="H12" s="28"/>
      <c r="I12" s="26"/>
      <c r="J12" s="26"/>
      <c r="K12" s="311"/>
      <c r="L12" s="140" t="s">
        <v>121</v>
      </c>
      <c r="M12" s="20"/>
      <c r="N12" s="7"/>
      <c r="O12" s="7"/>
      <c r="P12" s="7"/>
      <c r="Q12" s="7"/>
      <c r="R12" s="28"/>
      <c r="S12" s="26"/>
      <c r="T12" s="26"/>
      <c r="U12" s="319"/>
      <c r="AE12" s="319"/>
      <c r="AO12" s="319"/>
      <c r="AY12" s="319"/>
      <c r="AZ12" s="319"/>
      <c r="BI12" s="319"/>
      <c r="BS12" s="319"/>
      <c r="CC12" s="319"/>
      <c r="CM12" s="319"/>
      <c r="CW12" s="319"/>
      <c r="DG12" s="319"/>
      <c r="DQ12" s="319"/>
      <c r="EA12" s="319"/>
      <c r="EK12" s="319"/>
      <c r="EU12" s="319"/>
      <c r="FE12" s="319"/>
      <c r="FO12" s="319"/>
      <c r="FY12" s="319"/>
      <c r="GI12" s="319"/>
      <c r="GS12" s="319"/>
      <c r="HC12" s="319"/>
      <c r="HM12" s="319"/>
      <c r="HW12" s="319"/>
    </row>
    <row r="13" s="1" customFormat="true" ht="18" customHeight="true" x14ac:dyDescent="0.2">
      <c r="A13" s="335" t="s">
        <v>58</v>
      </c>
      <c r="B13" s="336" t="s">
        <v>27</v>
      </c>
      <c r="C13" s="337"/>
      <c r="D13" s="337"/>
      <c r="E13" s="337"/>
      <c r="F13" s="337"/>
      <c r="G13" s="337"/>
      <c r="H13" s="338"/>
      <c r="I13" s="26"/>
      <c r="J13" s="26"/>
      <c r="K13" s="335" t="s">
        <v>58</v>
      </c>
      <c r="L13" s="336" t="s">
        <v>27</v>
      </c>
      <c r="M13" s="337"/>
      <c r="N13" s="337"/>
      <c r="O13" s="337"/>
      <c r="P13" s="337"/>
      <c r="Q13" s="337"/>
      <c r="R13" s="338"/>
      <c r="S13" s="26"/>
      <c r="T13" s="26"/>
      <c r="U13" s="320"/>
      <c r="AE13" s="320"/>
      <c r="AO13" s="320"/>
      <c r="AY13" s="320"/>
      <c r="AZ13" s="320"/>
      <c r="BI13" s="320"/>
      <c r="BS13" s="320"/>
      <c r="CC13" s="320"/>
      <c r="CM13" s="320"/>
      <c r="CW13" s="320"/>
      <c r="DG13" s="320"/>
      <c r="DQ13" s="320"/>
      <c r="EA13" s="320"/>
      <c r="EK13" s="320"/>
      <c r="EU13" s="320"/>
      <c r="FE13" s="320"/>
      <c r="FO13" s="320"/>
      <c r="FY13" s="320"/>
      <c r="GI13" s="320"/>
      <c r="GS13" s="320"/>
      <c r="HC13" s="320"/>
      <c r="HM13" s="320"/>
      <c r="HW13" s="320"/>
    </row>
    <row r="14" s="14" customFormat="true" ht="14.25" customHeight="true" x14ac:dyDescent="0.2">
      <c r="A14" s="312" t="s">
        <v>56</v>
      </c>
      <c r="B14" s="5">
        <v>0</v>
      </c>
      <c r="C14" s="84">
        <f>SUMPRODUCT(G14:H14,G$32:H$32)/SUM(G$32:H$32)</f>
        <v>57.550535077288941</v>
      </c>
      <c r="D14" s="84"/>
      <c r="E14" s="84"/>
      <c r="F14" s="84"/>
      <c r="G14" s="84">
        <f>100-(433+185)/(935+570)*100</f>
        <v>58.93687707641196</v>
      </c>
      <c r="H14" s="141">
        <f>100-(73+23)/(114+63)*100</f>
        <v>45.762711864406782</v>
      </c>
      <c r="I14" s="11"/>
      <c r="J14" s="11"/>
      <c r="K14" s="312" t="s">
        <v>56</v>
      </c>
      <c r="L14" s="5">
        <v>0</v>
      </c>
      <c r="M14" s="84"/>
      <c r="N14" s="84"/>
      <c r="O14" s="84"/>
      <c r="P14" s="84"/>
      <c r="Q14" s="84"/>
      <c r="R14" s="141"/>
      <c r="S14" s="11"/>
      <c r="T14" s="11"/>
      <c r="U14" s="321"/>
      <c r="AE14" s="321"/>
      <c r="AO14" s="321"/>
      <c r="AY14" s="321"/>
      <c r="AZ14" s="421"/>
      <c r="BA14" s="421"/>
      <c r="BB14" s="421"/>
      <c r="BC14" s="421"/>
      <c r="BD14" s="421"/>
      <c r="BE14" s="421"/>
      <c r="BF14" s="421"/>
      <c r="BI14" s="321"/>
      <c r="BS14" s="321"/>
      <c r="CC14" s="321"/>
      <c r="CM14" s="321"/>
      <c r="CW14" s="321"/>
      <c r="DG14" s="321"/>
      <c r="DQ14" s="321"/>
      <c r="EA14" s="321"/>
      <c r="EK14" s="321"/>
      <c r="EU14" s="321"/>
      <c r="FE14" s="321"/>
      <c r="FO14" s="321"/>
      <c r="FY14" s="321"/>
      <c r="GI14" s="321"/>
      <c r="GS14" s="321"/>
      <c r="HC14" s="321"/>
      <c r="HM14" s="321"/>
      <c r="HW14" s="321"/>
    </row>
    <row r="15" x14ac:dyDescent="0.25">
      <c r="A15" s="313" t="s">
        <v>118</v>
      </c>
      <c r="B15" s="23">
        <v>0</v>
      </c>
      <c r="C15" s="84"/>
      <c r="D15" s="84"/>
      <c r="E15" s="84"/>
      <c r="F15" s="84"/>
      <c r="G15" s="84"/>
      <c r="H15" s="141"/>
      <c r="I15" s="11"/>
      <c r="J15" s="11"/>
      <c r="K15" s="313" t="s">
        <v>118</v>
      </c>
      <c r="L15" s="23">
        <v>0</v>
      </c>
      <c r="M15" s="84"/>
      <c r="N15" s="84"/>
      <c r="O15" s="84"/>
      <c r="P15" s="84"/>
      <c r="Q15" s="84"/>
      <c r="R15" s="141"/>
      <c r="S15" s="11"/>
      <c r="T15" s="11"/>
      <c r="AZ15" s="422"/>
      <c r="BA15" s="422"/>
      <c r="BB15" s="422"/>
      <c r="BC15" s="422"/>
      <c r="BD15" s="422"/>
      <c r="BE15" s="422"/>
      <c r="BF15" s="422"/>
    </row>
    <row r="16" s="2" customFormat="true" x14ac:dyDescent="0.25">
      <c r="A16" s="313" t="s">
        <v>210</v>
      </c>
      <c r="B16" s="6">
        <v>1</v>
      </c>
      <c r="C16" s="84">
        <f t="shared" ref="C16:C18" si="2">SUMPRODUCT(G16:H16,G$32:H$32)/SUM(G$32:H$32)</f>
        <v>11.533888228299643</v>
      </c>
      <c r="D16" s="7"/>
      <c r="E16" s="7"/>
      <c r="F16" s="7"/>
      <c r="G16" s="84">
        <f>(92+66)/(935+570)*100</f>
        <v>10.498338870431894</v>
      </c>
      <c r="H16" s="141">
        <f>(27+9)/(114+63)*100</f>
        <v>20.33898305084746</v>
      </c>
      <c r="I16" s="11"/>
      <c r="J16" s="11"/>
      <c r="K16" s="313" t="s">
        <v>182</v>
      </c>
      <c r="L16" s="6">
        <v>1</v>
      </c>
      <c r="M16" s="84">
        <v>30.8</v>
      </c>
      <c r="N16" s="7"/>
      <c r="O16" s="7"/>
      <c r="P16" s="7"/>
      <c r="Q16" s="84"/>
      <c r="R16" s="141"/>
      <c r="S16" s="11"/>
      <c r="T16" s="11"/>
      <c r="U16" s="322"/>
      <c r="AE16" s="322"/>
      <c r="AO16" s="322"/>
      <c r="AY16" s="322"/>
      <c r="AZ16" s="423"/>
      <c r="BA16" s="423"/>
      <c r="BB16" s="423"/>
      <c r="BC16" s="423"/>
      <c r="BD16" s="423"/>
      <c r="BE16" s="423"/>
      <c r="BF16" s="423"/>
      <c r="BI16" s="322"/>
      <c r="BS16" s="322"/>
      <c r="CC16" s="322"/>
      <c r="CM16" s="322"/>
      <c r="CW16" s="322"/>
      <c r="DG16" s="322"/>
      <c r="DQ16" s="322"/>
      <c r="EA16" s="322"/>
      <c r="EK16" s="322"/>
      <c r="EU16" s="322"/>
      <c r="FE16" s="322"/>
      <c r="FO16" s="322"/>
      <c r="FY16" s="322"/>
      <c r="GI16" s="322"/>
      <c r="GS16" s="322"/>
      <c r="HC16" s="322"/>
      <c r="HM16" s="322"/>
      <c r="HW16" s="322"/>
    </row>
    <row r="17" s="2" customFormat="true" x14ac:dyDescent="0.25">
      <c r="A17" s="313" t="s">
        <v>211</v>
      </c>
      <c r="B17" s="13">
        <v>1</v>
      </c>
      <c r="C17" s="84">
        <f t="shared" si="2"/>
        <v>22.770511296076101</v>
      </c>
      <c r="D17" s="7"/>
      <c r="E17" s="7"/>
      <c r="F17" s="7"/>
      <c r="G17" s="84">
        <f>(274+65)/(935+570)*100</f>
        <v>22.524916943521596</v>
      </c>
      <c r="H17" s="141">
        <f>(41+3)/(114+63)*100</f>
        <v>24.858757062146893</v>
      </c>
      <c r="I17" s="11"/>
      <c r="J17" s="11"/>
      <c r="K17" s="313"/>
      <c r="L17" s="13"/>
      <c r="M17" s="84"/>
      <c r="N17" s="7"/>
      <c r="O17" s="7"/>
      <c r="P17" s="7"/>
      <c r="Q17" s="84"/>
      <c r="R17" s="141"/>
      <c r="S17" s="11"/>
      <c r="T17" s="11"/>
      <c r="U17" s="322"/>
      <c r="AE17" s="322"/>
      <c r="AO17" s="322"/>
      <c r="AY17" s="322"/>
      <c r="AZ17" s="423"/>
      <c r="BA17" s="423"/>
      <c r="BB17" s="423"/>
      <c r="BC17" s="423"/>
      <c r="BD17" s="423"/>
      <c r="BE17" s="423"/>
      <c r="BF17" s="423"/>
      <c r="BI17" s="322"/>
      <c r="BS17" s="322"/>
      <c r="CC17" s="322"/>
      <c r="CM17" s="322"/>
      <c r="CW17" s="322"/>
      <c r="DG17" s="322"/>
      <c r="DQ17" s="322"/>
      <c r="EA17" s="322"/>
      <c r="EK17" s="322"/>
      <c r="EU17" s="322"/>
      <c r="FE17" s="322"/>
      <c r="FO17" s="322"/>
      <c r="FY17" s="322"/>
      <c r="GI17" s="322"/>
      <c r="GS17" s="322"/>
      <c r="HC17" s="322"/>
      <c r="HM17" s="322"/>
      <c r="HW17" s="322"/>
    </row>
    <row r="18" s="2" customFormat="true" x14ac:dyDescent="0.25">
      <c r="A18" s="313" t="s">
        <v>212</v>
      </c>
      <c r="B18" s="13">
        <v>0.5</v>
      </c>
      <c r="C18" s="84">
        <f t="shared" si="2"/>
        <v>8.1450653983353156</v>
      </c>
      <c r="D18" s="7"/>
      <c r="E18" s="7"/>
      <c r="F18" s="7"/>
      <c r="G18" s="84">
        <f>(67+54)/(935+570)*100</f>
        <v>8.0398671096345513</v>
      </c>
      <c r="H18" s="28">
        <f>(5+11)/(114+63)*100</f>
        <v>9.0395480225988702</v>
      </c>
      <c r="I18" s="11"/>
      <c r="J18" s="11"/>
      <c r="K18" s="313"/>
      <c r="L18" s="13"/>
      <c r="M18" s="84"/>
      <c r="N18" s="7"/>
      <c r="O18" s="7"/>
      <c r="P18" s="7"/>
      <c r="Q18" s="7"/>
      <c r="R18" s="28"/>
      <c r="S18" s="11"/>
      <c r="T18" s="11"/>
      <c r="U18" s="322"/>
      <c r="AE18" s="322"/>
      <c r="AO18" s="322"/>
      <c r="AY18" s="322"/>
      <c r="AZ18" s="423"/>
      <c r="BA18" s="423"/>
      <c r="BB18" s="423"/>
      <c r="BC18" s="423"/>
      <c r="BD18" s="423"/>
      <c r="BE18" s="423"/>
      <c r="BF18" s="423"/>
      <c r="BI18" s="322"/>
      <c r="BS18" s="322"/>
      <c r="CC18" s="322"/>
      <c r="CM18" s="322"/>
      <c r="CW18" s="322"/>
      <c r="DG18" s="322"/>
      <c r="DQ18" s="322"/>
      <c r="EA18" s="322"/>
      <c r="EK18" s="322"/>
      <c r="EU18" s="322"/>
      <c r="FE18" s="322"/>
      <c r="FO18" s="322"/>
      <c r="FY18" s="322"/>
      <c r="GI18" s="322"/>
      <c r="GS18" s="322"/>
      <c r="HC18" s="322"/>
      <c r="HM18" s="322"/>
      <c r="HW18" s="322"/>
    </row>
    <row r="19" s="2" customFormat="true" x14ac:dyDescent="0.25">
      <c r="A19" s="313"/>
      <c r="B19" s="13"/>
      <c r="C19" s="84"/>
      <c r="D19" s="142"/>
      <c r="E19" s="142"/>
      <c r="F19" s="7"/>
      <c r="G19" s="7"/>
      <c r="H19" s="28"/>
      <c r="I19" s="11"/>
      <c r="J19" s="11"/>
      <c r="K19" s="313"/>
      <c r="L19" s="13"/>
      <c r="M19" s="84"/>
      <c r="N19" s="142"/>
      <c r="O19" s="142"/>
      <c r="P19" s="7"/>
      <c r="Q19" s="7"/>
      <c r="R19" s="28"/>
      <c r="S19" s="11"/>
      <c r="T19" s="11"/>
      <c r="U19" s="322"/>
      <c r="AE19" s="322"/>
      <c r="AO19" s="322"/>
      <c r="AY19" s="322"/>
      <c r="AZ19" s="423"/>
      <c r="BA19" s="423"/>
      <c r="BB19" s="423"/>
      <c r="BC19" s="423"/>
      <c r="BD19" s="423"/>
      <c r="BE19" s="423"/>
      <c r="BF19" s="423"/>
      <c r="BI19" s="322"/>
      <c r="BS19" s="322"/>
      <c r="CC19" s="322"/>
      <c r="CM19" s="322"/>
      <c r="CW19" s="322"/>
      <c r="DG19" s="322"/>
      <c r="DQ19" s="322"/>
      <c r="EA19" s="322"/>
      <c r="EK19" s="322"/>
      <c r="EU19" s="322"/>
      <c r="FE19" s="322"/>
      <c r="FO19" s="322"/>
      <c r="FY19" s="322"/>
      <c r="GI19" s="322"/>
      <c r="GS19" s="322"/>
      <c r="HC19" s="322"/>
      <c r="HM19" s="322"/>
      <c r="HW19" s="322"/>
    </row>
    <row r="20" s="2" customFormat="true" x14ac:dyDescent="0.25">
      <c r="A20" s="313"/>
      <c r="B20" s="6"/>
      <c r="C20" s="84"/>
      <c r="D20" s="142"/>
      <c r="E20" s="142"/>
      <c r="F20" s="142"/>
      <c r="G20" s="142"/>
      <c r="H20" s="143"/>
      <c r="I20" s="11"/>
      <c r="J20" s="11"/>
      <c r="K20" s="313"/>
      <c r="L20" s="6"/>
      <c r="M20" s="84"/>
      <c r="N20" s="142"/>
      <c r="O20" s="142"/>
      <c r="P20" s="142"/>
      <c r="Q20" s="142"/>
      <c r="R20" s="143"/>
      <c r="S20" s="11"/>
      <c r="T20" s="11"/>
      <c r="U20" s="322"/>
      <c r="AE20" s="322"/>
      <c r="AO20" s="322"/>
      <c r="AY20" s="322"/>
      <c r="AZ20" s="423"/>
      <c r="BA20" s="423"/>
      <c r="BB20" s="423"/>
      <c r="BC20" s="423"/>
      <c r="BD20" s="423"/>
      <c r="BE20" s="423"/>
      <c r="BF20" s="423"/>
      <c r="BI20" s="322"/>
      <c r="BS20" s="322"/>
      <c r="CC20" s="322"/>
      <c r="CM20" s="322"/>
      <c r="CW20" s="322"/>
      <c r="DG20" s="322"/>
      <c r="DQ20" s="322"/>
      <c r="EA20" s="322"/>
      <c r="EK20" s="322"/>
      <c r="EU20" s="322"/>
      <c r="FE20" s="322"/>
      <c r="FO20" s="322"/>
      <c r="FY20" s="322"/>
      <c r="GI20" s="322"/>
      <c r="GS20" s="322"/>
      <c r="HC20" s="322"/>
      <c r="HM20" s="322"/>
      <c r="HW20" s="322"/>
    </row>
    <row r="21" s="2" customFormat="true" x14ac:dyDescent="0.25">
      <c r="A21" s="313"/>
      <c r="B21" s="6"/>
      <c r="C21" s="142"/>
      <c r="D21" s="142"/>
      <c r="E21" s="142"/>
      <c r="F21" s="142"/>
      <c r="G21" s="142"/>
      <c r="H21" s="144"/>
      <c r="I21" s="11"/>
      <c r="J21" s="11"/>
      <c r="K21" s="313"/>
      <c r="L21" s="6"/>
      <c r="M21" s="142"/>
      <c r="N21" s="142"/>
      <c r="O21" s="142"/>
      <c r="P21" s="142"/>
      <c r="Q21" s="142"/>
      <c r="R21" s="144"/>
      <c r="S21" s="11"/>
      <c r="T21" s="11"/>
      <c r="U21" s="322"/>
      <c r="AE21" s="322"/>
      <c r="AO21" s="322"/>
      <c r="AY21" s="322"/>
      <c r="AZ21" s="423"/>
      <c r="BA21" s="423"/>
      <c r="BB21" s="423"/>
      <c r="BC21" s="423"/>
      <c r="BD21" s="423"/>
      <c r="BE21" s="423"/>
      <c r="BF21" s="423"/>
      <c r="BI21" s="322"/>
      <c r="BS21" s="322"/>
      <c r="CC21" s="322"/>
      <c r="CM21" s="322"/>
      <c r="CW21" s="322"/>
      <c r="DG21" s="322"/>
      <c r="DQ21" s="322"/>
      <c r="EA21" s="322"/>
      <c r="EK21" s="322"/>
      <c r="EU21" s="322"/>
      <c r="FE21" s="322"/>
      <c r="FO21" s="322"/>
      <c r="FY21" s="322"/>
      <c r="GI21" s="322"/>
      <c r="GS21" s="322"/>
      <c r="HC21" s="322"/>
      <c r="HM21" s="322"/>
      <c r="HW21" s="322"/>
    </row>
    <row r="22" s="2" customFormat="true" x14ac:dyDescent="0.25">
      <c r="A22" s="313"/>
      <c r="B22" s="13"/>
      <c r="C22" s="7"/>
      <c r="D22" s="7"/>
      <c r="E22" s="7"/>
      <c r="F22" s="7"/>
      <c r="G22" s="7"/>
      <c r="H22" s="144"/>
      <c r="I22" s="11"/>
      <c r="J22" s="11"/>
      <c r="K22" s="313"/>
      <c r="L22" s="13"/>
      <c r="M22" s="7"/>
      <c r="N22" s="7"/>
      <c r="O22" s="7"/>
      <c r="P22" s="7"/>
      <c r="Q22" s="7"/>
      <c r="R22" s="144"/>
      <c r="S22" s="11"/>
      <c r="T22" s="11"/>
      <c r="U22" s="322"/>
      <c r="AE22" s="322"/>
      <c r="AO22" s="322"/>
      <c r="AY22" s="322"/>
      <c r="AZ22" s="423"/>
      <c r="BA22" s="423"/>
      <c r="BB22" s="423"/>
      <c r="BC22" s="423"/>
      <c r="BD22" s="423"/>
      <c r="BE22" s="423"/>
      <c r="BF22" s="423"/>
      <c r="BI22" s="322"/>
      <c r="BS22" s="322"/>
      <c r="CC22" s="322"/>
      <c r="CM22" s="322"/>
      <c r="CW22" s="322"/>
      <c r="DG22" s="322"/>
      <c r="DQ22" s="322"/>
      <c r="EA22" s="322"/>
      <c r="EK22" s="322"/>
      <c r="EU22" s="322"/>
      <c r="FE22" s="322"/>
      <c r="FO22" s="322"/>
      <c r="FY22" s="322"/>
      <c r="GI22" s="322"/>
      <c r="GS22" s="322"/>
      <c r="HC22" s="322"/>
      <c r="HM22" s="322"/>
      <c r="HW22" s="322"/>
    </row>
    <row r="23" s="2" customFormat="true" x14ac:dyDescent="0.25">
      <c r="A23" s="313"/>
      <c r="B23" s="13"/>
      <c r="C23" s="7"/>
      <c r="D23" s="7"/>
      <c r="E23" s="7"/>
      <c r="F23" s="7"/>
      <c r="G23" s="7"/>
      <c r="H23" s="28"/>
      <c r="I23" s="11"/>
      <c r="J23" s="11"/>
      <c r="K23" s="313"/>
      <c r="L23" s="13"/>
      <c r="M23" s="7"/>
      <c r="N23" s="7"/>
      <c r="O23" s="7"/>
      <c r="P23" s="7"/>
      <c r="Q23" s="7"/>
      <c r="R23" s="28"/>
      <c r="S23" s="11"/>
      <c r="T23" s="11"/>
      <c r="U23" s="322"/>
      <c r="AE23" s="322"/>
      <c r="AO23" s="322"/>
      <c r="AY23" s="322"/>
      <c r="AZ23" s="423"/>
      <c r="BA23" s="423"/>
      <c r="BB23" s="423"/>
      <c r="BC23" s="423"/>
      <c r="BD23" s="423"/>
      <c r="BE23" s="423"/>
      <c r="BF23" s="423"/>
      <c r="BI23" s="322"/>
      <c r="BS23" s="322"/>
      <c r="CC23" s="322"/>
      <c r="CM23" s="322"/>
      <c r="CW23" s="322"/>
      <c r="DG23" s="322"/>
      <c r="DQ23" s="322"/>
      <c r="EA23" s="322"/>
      <c r="EK23" s="322"/>
      <c r="EU23" s="322"/>
      <c r="FE23" s="322"/>
      <c r="FO23" s="322"/>
      <c r="FY23" s="322"/>
      <c r="GI23" s="322"/>
      <c r="GS23" s="322"/>
      <c r="HC23" s="322"/>
      <c r="HM23" s="322"/>
      <c r="HW23" s="322"/>
    </row>
    <row r="24" s="2" customFormat="true" x14ac:dyDescent="0.25">
      <c r="A24" s="313"/>
      <c r="B24" s="13"/>
      <c r="C24" s="7"/>
      <c r="D24" s="7"/>
      <c r="E24" s="7"/>
      <c r="F24" s="7"/>
      <c r="G24" s="7"/>
      <c r="H24" s="28"/>
      <c r="I24" s="11"/>
      <c r="J24" s="11"/>
      <c r="K24" s="313"/>
      <c r="L24" s="13"/>
      <c r="M24" s="7"/>
      <c r="N24" s="7"/>
      <c r="O24" s="7"/>
      <c r="P24" s="7"/>
      <c r="Q24" s="7"/>
      <c r="R24" s="28"/>
      <c r="S24" s="11"/>
      <c r="T24" s="11"/>
      <c r="U24" s="322"/>
      <c r="AE24" s="322"/>
      <c r="AO24" s="322"/>
      <c r="AY24" s="322"/>
      <c r="AZ24" s="423"/>
      <c r="BA24" s="423"/>
      <c r="BB24" s="423"/>
      <c r="BC24" s="423"/>
      <c r="BD24" s="423"/>
      <c r="BE24" s="423"/>
      <c r="BF24" s="423"/>
      <c r="BI24" s="322"/>
      <c r="BS24" s="322"/>
      <c r="CC24" s="322"/>
      <c r="CM24" s="322"/>
      <c r="CW24" s="322"/>
      <c r="DG24" s="322"/>
      <c r="DQ24" s="322"/>
      <c r="EA24" s="322"/>
      <c r="EK24" s="322"/>
      <c r="EU24" s="322"/>
      <c r="FE24" s="322"/>
      <c r="FO24" s="322"/>
      <c r="FY24" s="322"/>
      <c r="GI24" s="322"/>
      <c r="GS24" s="322"/>
      <c r="HC24" s="322"/>
      <c r="HM24" s="322"/>
      <c r="HW24" s="322"/>
    </row>
    <row r="25" s="2" customFormat="true" x14ac:dyDescent="0.25">
      <c r="A25" s="313"/>
      <c r="B25" s="13"/>
      <c r="C25" s="7"/>
      <c r="D25" s="7"/>
      <c r="E25" s="7"/>
      <c r="F25" s="7"/>
      <c r="G25" s="7"/>
      <c r="H25" s="28"/>
      <c r="I25" s="11"/>
      <c r="J25" s="11"/>
      <c r="K25" s="313"/>
      <c r="L25" s="13"/>
      <c r="M25" s="7"/>
      <c r="N25" s="7"/>
      <c r="O25" s="7"/>
      <c r="P25" s="7"/>
      <c r="Q25" s="7"/>
      <c r="R25" s="28"/>
      <c r="S25" s="11"/>
      <c r="T25" s="11"/>
      <c r="U25" s="322"/>
      <c r="AE25" s="322"/>
      <c r="AO25" s="322"/>
      <c r="AY25" s="322"/>
      <c r="AZ25" s="423"/>
      <c r="BA25" s="423"/>
      <c r="BB25" s="423"/>
      <c r="BC25" s="423"/>
      <c r="BD25" s="423"/>
      <c r="BE25" s="423"/>
      <c r="BF25" s="423"/>
      <c r="BI25" s="322"/>
      <c r="BS25" s="322"/>
      <c r="CC25" s="322"/>
      <c r="CM25" s="322"/>
      <c r="CW25" s="322"/>
      <c r="DG25" s="322"/>
      <c r="DQ25" s="322"/>
      <c r="EA25" s="322"/>
      <c r="EK25" s="322"/>
      <c r="EU25" s="322"/>
      <c r="FE25" s="322"/>
      <c r="FO25" s="322"/>
      <c r="FY25" s="322"/>
      <c r="GI25" s="322"/>
      <c r="GS25" s="322"/>
      <c r="HC25" s="322"/>
      <c r="HM25" s="322"/>
      <c r="HW25" s="322"/>
    </row>
    <row r="26" s="2" customFormat="true" x14ac:dyDescent="0.25">
      <c r="A26" s="313"/>
      <c r="B26" s="13"/>
      <c r="C26" s="7"/>
      <c r="D26" s="7"/>
      <c r="E26" s="7"/>
      <c r="F26" s="7"/>
      <c r="G26" s="7"/>
      <c r="H26" s="28"/>
      <c r="I26" s="11"/>
      <c r="J26" s="11"/>
      <c r="K26" s="313"/>
      <c r="L26" s="13"/>
      <c r="M26" s="7"/>
      <c r="N26" s="7"/>
      <c r="O26" s="7"/>
      <c r="P26" s="7"/>
      <c r="Q26" s="7"/>
      <c r="R26" s="28"/>
      <c r="S26" s="11"/>
      <c r="T26" s="11"/>
      <c r="U26" s="322"/>
      <c r="AE26" s="322"/>
      <c r="AO26" s="322"/>
      <c r="AY26" s="322"/>
      <c r="AZ26" s="423"/>
      <c r="BA26" s="423"/>
      <c r="BB26" s="423"/>
      <c r="BC26" s="423"/>
      <c r="BD26" s="423"/>
      <c r="BE26" s="423"/>
      <c r="BF26" s="423"/>
      <c r="BI26" s="322"/>
      <c r="BS26" s="322"/>
      <c r="CC26" s="322"/>
      <c r="CM26" s="322"/>
      <c r="CW26" s="322"/>
      <c r="DG26" s="322"/>
      <c r="DQ26" s="322"/>
      <c r="EA26" s="322"/>
      <c r="EK26" s="322"/>
      <c r="EU26" s="322"/>
      <c r="FE26" s="322"/>
      <c r="FO26" s="322"/>
      <c r="FY26" s="322"/>
      <c r="GI26" s="322"/>
      <c r="GS26" s="322"/>
      <c r="HC26" s="322"/>
      <c r="HM26" s="322"/>
      <c r="HW26" s="322"/>
    </row>
    <row r="27" s="2" customFormat="true" ht="83.25" customHeight="true" x14ac:dyDescent="0.25">
      <c r="A27" s="314" t="s">
        <v>12</v>
      </c>
      <c r="B27" s="564" t="s">
        <v>213</v>
      </c>
      <c r="C27" s="565"/>
      <c r="D27" s="565"/>
      <c r="E27" s="565"/>
      <c r="F27" s="565"/>
      <c r="G27" s="565"/>
      <c r="H27" s="566"/>
      <c r="I27" s="11"/>
      <c r="J27" s="11"/>
      <c r="K27" s="314" t="s">
        <v>12</v>
      </c>
      <c r="L27" s="564" t="s">
        <v>215</v>
      </c>
      <c r="M27" s="565"/>
      <c r="N27" s="565"/>
      <c r="O27" s="565"/>
      <c r="P27" s="565"/>
      <c r="Q27" s="565"/>
      <c r="R27" s="566"/>
      <c r="S27" s="11"/>
      <c r="T27" s="11"/>
      <c r="U27" s="322"/>
      <c r="AE27" s="322"/>
      <c r="AO27" s="322"/>
      <c r="AY27" s="322"/>
      <c r="AZ27" s="567"/>
      <c r="BA27" s="567"/>
      <c r="BB27" s="567"/>
      <c r="BC27" s="567"/>
      <c r="BD27" s="567"/>
      <c r="BE27" s="567"/>
      <c r="BF27" s="567"/>
      <c r="BI27" s="322"/>
      <c r="BS27" s="322"/>
      <c r="CC27" s="322"/>
      <c r="CM27" s="322"/>
      <c r="CW27" s="322"/>
      <c r="DG27" s="322"/>
      <c r="DQ27" s="322"/>
      <c r="EA27" s="322"/>
      <c r="EK27" s="322"/>
      <c r="EU27" s="322"/>
      <c r="FE27" s="322"/>
      <c r="FO27" s="322"/>
      <c r="FY27" s="322"/>
      <c r="GI27" s="322"/>
      <c r="GS27" s="322"/>
      <c r="HC27" s="322"/>
      <c r="HM27" s="322"/>
      <c r="HW27" s="322"/>
    </row>
    <row r="28" s="2" customFormat="true" ht="15.75" customHeight="true" x14ac:dyDescent="0.25">
      <c r="A28" s="314"/>
      <c r="B28" s="139" t="s">
        <v>139</v>
      </c>
      <c r="C28" s="93" t="s">
        <v>184</v>
      </c>
      <c r="D28" s="93"/>
      <c r="E28" s="93"/>
      <c r="F28" s="93"/>
      <c r="G28" s="93" t="s">
        <v>184</v>
      </c>
      <c r="H28" s="265" t="s">
        <v>184</v>
      </c>
      <c r="I28" s="11"/>
      <c r="J28" s="11"/>
      <c r="K28" s="314"/>
      <c r="L28" s="139" t="s">
        <v>139</v>
      </c>
      <c r="M28" s="93"/>
      <c r="N28" s="93"/>
      <c r="O28" s="93"/>
      <c r="P28" s="93"/>
      <c r="Q28" s="93"/>
      <c r="R28" s="265"/>
      <c r="S28" s="11"/>
      <c r="T28" s="11"/>
      <c r="U28" s="322"/>
      <c r="AE28" s="322"/>
      <c r="AO28" s="322"/>
      <c r="AY28" s="322"/>
      <c r="AZ28" s="322"/>
      <c r="BA28" s="423"/>
      <c r="BB28" s="423"/>
      <c r="BC28" s="423"/>
      <c r="BD28" s="423"/>
      <c r="BE28" s="423"/>
      <c r="BF28" s="423"/>
      <c r="BI28" s="322"/>
      <c r="BS28" s="322"/>
      <c r="CC28" s="322"/>
      <c r="CM28" s="322"/>
      <c r="CW28" s="322"/>
      <c r="DG28" s="322"/>
      <c r="DQ28" s="322"/>
      <c r="EA28" s="322"/>
      <c r="EK28" s="322"/>
      <c r="EU28" s="322"/>
      <c r="FE28" s="322"/>
      <c r="FO28" s="322"/>
      <c r="FY28" s="322"/>
      <c r="GI28" s="322"/>
      <c r="GS28" s="322"/>
      <c r="HC28" s="322"/>
      <c r="HM28" s="322"/>
      <c r="HW28" s="322"/>
    </row>
    <row r="29" s="2" customFormat="true" ht="15.75" customHeight="true" x14ac:dyDescent="0.25">
      <c r="A29" s="314"/>
      <c r="B29" s="139" t="s">
        <v>115</v>
      </c>
      <c r="C29" s="145" t="s">
        <v>184</v>
      </c>
      <c r="D29" s="92"/>
      <c r="E29" s="92"/>
      <c r="F29" s="92"/>
      <c r="G29" s="92" t="s">
        <v>184</v>
      </c>
      <c r="H29" s="261" t="s">
        <v>184</v>
      </c>
      <c r="I29" s="11"/>
      <c r="J29" s="11"/>
      <c r="K29" s="314"/>
      <c r="L29" s="139" t="s">
        <v>115</v>
      </c>
      <c r="M29" s="145" t="s">
        <v>216</v>
      </c>
      <c r="N29" s="92"/>
      <c r="O29" s="92"/>
      <c r="P29" s="92"/>
      <c r="Q29" s="92"/>
      <c r="R29" s="261"/>
      <c r="S29" s="11"/>
      <c r="T29" s="11"/>
      <c r="U29" s="322"/>
      <c r="AE29" s="322"/>
      <c r="AO29" s="322"/>
      <c r="AY29" s="322"/>
      <c r="AZ29" s="322"/>
      <c r="BA29" s="423"/>
      <c r="BB29" s="423"/>
      <c r="BC29" s="423"/>
      <c r="BD29" s="423"/>
      <c r="BE29" s="423"/>
      <c r="BF29" s="423"/>
      <c r="BI29" s="322"/>
      <c r="BS29" s="322"/>
      <c r="CC29" s="322"/>
      <c r="CM29" s="322"/>
      <c r="CW29" s="322"/>
      <c r="DG29" s="322"/>
      <c r="DQ29" s="322"/>
      <c r="EA29" s="322"/>
      <c r="EK29" s="322"/>
      <c r="EU29" s="322"/>
      <c r="FE29" s="322"/>
      <c r="FO29" s="322"/>
      <c r="FY29" s="322"/>
      <c r="GI29" s="322"/>
      <c r="GS29" s="322"/>
      <c r="HC29" s="322"/>
      <c r="HM29" s="322"/>
      <c r="HW29" s="322"/>
    </row>
    <row r="30" ht="15.75" customHeight="true" x14ac:dyDescent="0.25">
      <c r="A30" s="314"/>
      <c r="B30" s="139" t="s">
        <v>116</v>
      </c>
      <c r="C30" s="92"/>
      <c r="D30" s="92"/>
      <c r="E30" s="92"/>
      <c r="F30" s="92"/>
      <c r="G30" s="92"/>
      <c r="H30" s="261"/>
      <c r="I30" s="11"/>
      <c r="J30" s="11"/>
      <c r="K30" s="314"/>
      <c r="L30" s="139" t="s">
        <v>116</v>
      </c>
      <c r="M30" s="92"/>
      <c r="N30" s="92"/>
      <c r="O30" s="92"/>
      <c r="P30" s="92"/>
      <c r="Q30" s="92"/>
      <c r="R30" s="261"/>
      <c r="S30" s="11"/>
      <c r="T30" s="11"/>
      <c r="BA30" s="422"/>
      <c r="BB30" s="422"/>
      <c r="BC30" s="422"/>
      <c r="BD30" s="422"/>
      <c r="BE30" s="422"/>
      <c r="BF30" s="422"/>
    </row>
    <row r="31" ht="15.75" customHeight="true" x14ac:dyDescent="0.25">
      <c r="A31" s="315"/>
      <c r="B31" s="12" t="s">
        <v>23</v>
      </c>
      <c r="C31" s="146"/>
      <c r="D31" s="10"/>
      <c r="E31" s="10"/>
      <c r="F31" s="10"/>
      <c r="G31" s="10"/>
      <c r="H31" s="266"/>
      <c r="I31" s="11"/>
      <c r="J31" s="11"/>
      <c r="K31" s="315"/>
      <c r="L31" s="12" t="s">
        <v>23</v>
      </c>
      <c r="M31" s="146"/>
      <c r="N31" s="10"/>
      <c r="O31" s="10"/>
      <c r="P31" s="10"/>
      <c r="Q31" s="10"/>
      <c r="R31" s="266"/>
      <c r="S31" s="11"/>
      <c r="T31" s="11"/>
      <c r="BA31" s="422"/>
      <c r="BB31" s="422"/>
      <c r="BC31" s="422"/>
      <c r="BD31" s="422"/>
      <c r="BE31" s="422"/>
      <c r="BF31" s="422"/>
    </row>
    <row r="32" s="3" customFormat="true" ht="16.5" thickBot="true" x14ac:dyDescent="0.3">
      <c r="A32" s="316"/>
      <c r="B32" s="150" t="s">
        <v>20</v>
      </c>
      <c r="C32" s="151">
        <f>SUM(G32:H32)</f>
        <v>1682</v>
      </c>
      <c r="D32" s="31"/>
      <c r="E32" s="31"/>
      <c r="F32" s="31"/>
      <c r="G32" s="31">
        <f>935+570</f>
        <v>1505</v>
      </c>
      <c r="H32" s="32">
        <f>114+63</f>
        <v>177</v>
      </c>
      <c r="I32" s="11"/>
      <c r="J32" s="11"/>
      <c r="K32" s="316"/>
      <c r="L32" s="150" t="s">
        <v>20</v>
      </c>
      <c r="M32" s="151"/>
      <c r="N32" s="31"/>
      <c r="O32" s="31"/>
      <c r="P32" s="31"/>
      <c r="Q32" s="31"/>
      <c r="R32" s="32"/>
      <c r="S32" s="11"/>
      <c r="T32" s="11"/>
      <c r="U32" s="317"/>
      <c r="AE32" s="317"/>
      <c r="AO32" s="317"/>
      <c r="AY32" s="317"/>
      <c r="AZ32" s="317"/>
      <c r="BA32" s="424"/>
      <c r="BB32" s="424"/>
      <c r="BC32" s="424"/>
      <c r="BD32" s="424"/>
      <c r="BE32" s="424"/>
      <c r="BF32" s="424"/>
      <c r="BI32" s="317"/>
      <c r="BS32" s="317"/>
      <c r="CC32" s="317"/>
      <c r="CM32" s="317"/>
      <c r="CW32" s="317"/>
      <c r="DG32" s="317"/>
      <c r="DQ32" s="317"/>
      <c r="EA32" s="317"/>
      <c r="EK32" s="317"/>
      <c r="EU32" s="317"/>
      <c r="FE32" s="317"/>
      <c r="FO32" s="317"/>
      <c r="FY32" s="317"/>
      <c r="GI32" s="317"/>
      <c r="GS32" s="317"/>
      <c r="HC32" s="317"/>
      <c r="HM32" s="317"/>
      <c r="HW32" s="317"/>
    </row>
    <row r="33" s="3" customFormat="true" x14ac:dyDescent="0.25">
      <c r="A33" s="317"/>
      <c r="K33" s="317"/>
      <c r="U33" s="317"/>
      <c r="AE33" s="317"/>
      <c r="AO33" s="317"/>
      <c r="AY33" s="317"/>
      <c r="AZ33" s="317"/>
      <c r="BI33" s="317"/>
      <c r="BS33" s="317"/>
      <c r="CC33" s="317"/>
      <c r="CM33" s="317"/>
      <c r="CW33" s="317"/>
      <c r="DG33" s="317"/>
      <c r="DQ33" s="317"/>
      <c r="EA33" s="317"/>
      <c r="EK33" s="317"/>
      <c r="EU33" s="317"/>
      <c r="FE33" s="317"/>
      <c r="FO33" s="317"/>
      <c r="FY33" s="317"/>
      <c r="GI33" s="317"/>
      <c r="GS33" s="317"/>
      <c r="HC33" s="317"/>
      <c r="HM33" s="317"/>
      <c r="HW33" s="317"/>
    </row>
    <row r="34" s="3" customFormat="true" x14ac:dyDescent="0.25">
      <c r="A34" s="317"/>
      <c r="K34" s="317"/>
      <c r="U34" s="317"/>
      <c r="AE34" s="317"/>
      <c r="AO34" s="317"/>
      <c r="AY34" s="317"/>
      <c r="AZ34" s="317"/>
      <c r="BI34" s="317"/>
      <c r="BS34" s="317"/>
      <c r="CC34" s="317"/>
      <c r="CM34" s="317"/>
      <c r="CW34" s="317"/>
      <c r="DG34" s="317"/>
      <c r="DQ34" s="317"/>
      <c r="EA34" s="317"/>
      <c r="EK34" s="317"/>
      <c r="EU34" s="317"/>
      <c r="FE34" s="317"/>
      <c r="FO34" s="317"/>
      <c r="FY34" s="317"/>
      <c r="GI34" s="317"/>
      <c r="GS34" s="317"/>
      <c r="HC34" s="317"/>
      <c r="HM34" s="317"/>
      <c r="HW34" s="317"/>
    </row>
    <row r="35" s="3" customFormat="true" x14ac:dyDescent="0.25">
      <c r="A35" s="317"/>
      <c r="K35" s="317"/>
      <c r="U35" s="317"/>
      <c r="AE35" s="317"/>
      <c r="AO35" s="317"/>
      <c r="AY35" s="317"/>
      <c r="AZ35" s="317"/>
      <c r="BI35" s="317"/>
      <c r="BS35" s="317"/>
      <c r="CC35" s="317"/>
      <c r="CM35" s="317"/>
      <c r="CW35" s="317"/>
      <c r="DG35" s="317"/>
      <c r="DQ35" s="317"/>
      <c r="EA35" s="317"/>
      <c r="EK35" s="317"/>
      <c r="EU35" s="317"/>
      <c r="FE35" s="317"/>
      <c r="FO35" s="317"/>
      <c r="FY35" s="317"/>
      <c r="GI35" s="317"/>
      <c r="GS35" s="317"/>
      <c r="HC35" s="317"/>
      <c r="HM35" s="317"/>
      <c r="HW35" s="317"/>
    </row>
    <row r="36" s="3" customFormat="true" x14ac:dyDescent="0.25">
      <c r="A36" s="317"/>
      <c r="K36" s="317"/>
      <c r="U36" s="317"/>
      <c r="AE36" s="317"/>
      <c r="AO36" s="317"/>
      <c r="AY36" s="317"/>
      <c r="AZ36" s="317"/>
      <c r="BI36" s="317"/>
      <c r="BS36" s="317"/>
      <c r="CC36" s="317"/>
      <c r="CM36" s="317"/>
      <c r="CW36" s="317"/>
      <c r="DG36" s="317"/>
      <c r="DQ36" s="317"/>
      <c r="EA36" s="317"/>
      <c r="EK36" s="317"/>
      <c r="EU36" s="317"/>
      <c r="FE36" s="317"/>
      <c r="FO36" s="317"/>
      <c r="FY36" s="317"/>
      <c r="GI36" s="317"/>
      <c r="GS36" s="317"/>
      <c r="HC36" s="317"/>
      <c r="HM36" s="317"/>
      <c r="HW36" s="317"/>
    </row>
    <row r="37" s="3" customFormat="true" x14ac:dyDescent="0.25">
      <c r="A37" s="317"/>
      <c r="K37" s="317"/>
      <c r="U37" s="317"/>
      <c r="AE37" s="317"/>
      <c r="AO37" s="317"/>
      <c r="AY37" s="317"/>
      <c r="AZ37" s="317"/>
      <c r="BI37" s="317"/>
      <c r="BS37" s="317"/>
      <c r="CC37" s="317"/>
      <c r="CM37" s="317"/>
      <c r="CW37" s="317"/>
      <c r="DG37" s="317"/>
      <c r="DQ37" s="317"/>
      <c r="EA37" s="317"/>
      <c r="EK37" s="317"/>
      <c r="EU37" s="317"/>
      <c r="FE37" s="317"/>
      <c r="FO37" s="317"/>
      <c r="FY37" s="317"/>
      <c r="GI37" s="317"/>
      <c r="GS37" s="317"/>
      <c r="HC37" s="317"/>
      <c r="HM37" s="317"/>
      <c r="HW37" s="317"/>
    </row>
    <row r="38" s="3" customFormat="true" x14ac:dyDescent="0.25">
      <c r="A38" s="317"/>
      <c r="K38" s="317"/>
      <c r="U38" s="317"/>
      <c r="AE38" s="317"/>
      <c r="AO38" s="317"/>
      <c r="AY38" s="317"/>
      <c r="AZ38" s="317"/>
      <c r="BI38" s="317"/>
      <c r="BS38" s="317"/>
      <c r="CC38" s="317"/>
      <c r="CM38" s="317"/>
      <c r="CW38" s="317"/>
      <c r="DG38" s="317"/>
      <c r="DQ38" s="317"/>
      <c r="EA38" s="317"/>
      <c r="EK38" s="317"/>
      <c r="EU38" s="317"/>
      <c r="FE38" s="317"/>
      <c r="FO38" s="317"/>
      <c r="FY38" s="317"/>
      <c r="GI38" s="317"/>
      <c r="GS38" s="317"/>
      <c r="HC38" s="317"/>
      <c r="HM38" s="317"/>
      <c r="HW38" s="317"/>
    </row>
    <row r="39" s="3" customFormat="true" x14ac:dyDescent="0.25">
      <c r="A39" s="317"/>
      <c r="K39" s="317"/>
      <c r="U39" s="317"/>
      <c r="AE39" s="317"/>
      <c r="AO39" s="317"/>
      <c r="AY39" s="317"/>
      <c r="AZ39" s="317"/>
      <c r="BI39" s="317"/>
      <c r="BS39" s="317"/>
      <c r="CC39" s="317"/>
      <c r="CM39" s="317"/>
      <c r="CW39" s="317"/>
      <c r="DG39" s="317"/>
      <c r="DQ39" s="317"/>
      <c r="EA39" s="317"/>
      <c r="EK39" s="317"/>
      <c r="EU39" s="317"/>
      <c r="FE39" s="317"/>
      <c r="FO39" s="317"/>
      <c r="FY39" s="317"/>
      <c r="GI39" s="317"/>
      <c r="GS39" s="317"/>
      <c r="HC39" s="317"/>
      <c r="HM39" s="317"/>
      <c r="HW39" s="317"/>
    </row>
    <row r="40" s="3" customFormat="true" x14ac:dyDescent="0.25">
      <c r="A40" s="317"/>
      <c r="K40" s="317"/>
      <c r="U40" s="317"/>
      <c r="AE40" s="317"/>
      <c r="AO40" s="317"/>
      <c r="AY40" s="317"/>
      <c r="AZ40" s="317"/>
      <c r="BI40" s="317"/>
      <c r="BS40" s="317"/>
      <c r="CC40" s="317"/>
      <c r="CM40" s="317"/>
      <c r="CW40" s="317"/>
      <c r="DG40" s="317"/>
      <c r="DQ40" s="317"/>
      <c r="EA40" s="317"/>
      <c r="EK40" s="317"/>
      <c r="EU40" s="317"/>
      <c r="FE40" s="317"/>
      <c r="FO40" s="317"/>
      <c r="FY40" s="317"/>
      <c r="GI40" s="317"/>
      <c r="GS40" s="317"/>
      <c r="HC40" s="317"/>
      <c r="HM40" s="317"/>
      <c r="HW40" s="317"/>
    </row>
    <row r="41" s="3" customFormat="true" x14ac:dyDescent="0.25">
      <c r="A41" s="317"/>
      <c r="K41" s="317"/>
      <c r="U41" s="317"/>
      <c r="AE41" s="317"/>
      <c r="AO41" s="317"/>
      <c r="AY41" s="317"/>
      <c r="AZ41" s="317"/>
      <c r="BI41" s="317"/>
      <c r="BS41" s="317"/>
      <c r="CC41" s="317"/>
      <c r="CM41" s="317"/>
      <c r="CW41" s="317"/>
      <c r="DG41" s="317"/>
      <c r="DQ41" s="317"/>
      <c r="EA41" s="317"/>
      <c r="EK41" s="317"/>
      <c r="EU41" s="317"/>
      <c r="FE41" s="317"/>
      <c r="FO41" s="317"/>
      <c r="FY41" s="317"/>
      <c r="GI41" s="317"/>
      <c r="GS41" s="317"/>
      <c r="HC41" s="317"/>
      <c r="HM41" s="317"/>
      <c r="HW41" s="317"/>
    </row>
    <row r="42" s="3" customFormat="true" x14ac:dyDescent="0.25">
      <c r="A42" s="317"/>
      <c r="K42" s="317"/>
      <c r="U42" s="317"/>
      <c r="AE42" s="317"/>
      <c r="AO42" s="317"/>
      <c r="AY42" s="317"/>
      <c r="AZ42" s="317"/>
      <c r="BI42" s="317"/>
      <c r="BS42" s="317"/>
      <c r="CC42" s="317"/>
      <c r="CM42" s="317"/>
      <c r="CW42" s="317"/>
      <c r="DG42" s="317"/>
      <c r="DQ42" s="317"/>
      <c r="EA42" s="317"/>
      <c r="EK42" s="317"/>
      <c r="EU42" s="317"/>
      <c r="FE42" s="317"/>
      <c r="FO42" s="317"/>
      <c r="FY42" s="317"/>
      <c r="GI42" s="317"/>
      <c r="GS42" s="317"/>
      <c r="HC42" s="317"/>
      <c r="HM42" s="317"/>
      <c r="HW42" s="317"/>
    </row>
    <row r="43" s="3" customFormat="true" x14ac:dyDescent="0.25">
      <c r="A43" s="317"/>
      <c r="K43" s="317"/>
      <c r="U43" s="317"/>
      <c r="AE43" s="317"/>
      <c r="AO43" s="317"/>
      <c r="AY43" s="317"/>
      <c r="AZ43" s="317"/>
      <c r="BI43" s="317"/>
      <c r="BS43" s="317"/>
      <c r="CC43" s="317"/>
      <c r="CM43" s="317"/>
      <c r="CW43" s="317"/>
      <c r="DG43" s="317"/>
      <c r="DQ43" s="317"/>
      <c r="EA43" s="317"/>
      <c r="EK43" s="317"/>
      <c r="EU43" s="317"/>
      <c r="FE43" s="317"/>
      <c r="FO43" s="317"/>
      <c r="FY43" s="317"/>
      <c r="GI43" s="317"/>
      <c r="GS43" s="317"/>
      <c r="HC43" s="317"/>
      <c r="HM43" s="317"/>
      <c r="HW43" s="317"/>
    </row>
    <row r="44" s="3" customFormat="true" x14ac:dyDescent="0.25">
      <c r="A44" s="317"/>
      <c r="K44" s="317"/>
      <c r="U44" s="317"/>
      <c r="AE44" s="317"/>
      <c r="AO44" s="317"/>
      <c r="AY44" s="317"/>
      <c r="AZ44" s="317"/>
      <c r="BI44" s="317"/>
      <c r="BS44" s="317"/>
      <c r="CC44" s="317"/>
      <c r="CM44" s="317"/>
      <c r="CW44" s="317"/>
      <c r="DG44" s="317"/>
      <c r="DQ44" s="317"/>
      <c r="EA44" s="317"/>
      <c r="EK44" s="317"/>
      <c r="EU44" s="317"/>
      <c r="FE44" s="317"/>
      <c r="FO44" s="317"/>
      <c r="FY44" s="317"/>
      <c r="GI44" s="317"/>
      <c r="GS44" s="317"/>
      <c r="HC44" s="317"/>
      <c r="HM44" s="317"/>
      <c r="HW44" s="317"/>
    </row>
    <row r="45" s="3" customFormat="true" x14ac:dyDescent="0.25">
      <c r="A45" s="317"/>
      <c r="K45" s="317"/>
      <c r="U45" s="317"/>
      <c r="AE45" s="317"/>
      <c r="AO45" s="317"/>
      <c r="AY45" s="317"/>
      <c r="AZ45" s="317"/>
      <c r="BI45" s="317"/>
      <c r="BS45" s="317"/>
      <c r="CC45" s="317"/>
      <c r="CM45" s="317"/>
      <c r="CW45" s="317"/>
      <c r="DG45" s="317"/>
      <c r="DQ45" s="317"/>
      <c r="EA45" s="317"/>
      <c r="EK45" s="317"/>
      <c r="EU45" s="317"/>
      <c r="FE45" s="317"/>
      <c r="FO45" s="317"/>
      <c r="FY45" s="317"/>
      <c r="GI45" s="317"/>
      <c r="GS45" s="317"/>
      <c r="HC45" s="317"/>
      <c r="HM45" s="317"/>
      <c r="HW45" s="317"/>
    </row>
    <row r="46" s="3" customFormat="true" x14ac:dyDescent="0.25">
      <c r="A46" s="317"/>
      <c r="K46" s="317"/>
      <c r="U46" s="317"/>
      <c r="AE46" s="317"/>
      <c r="AO46" s="317"/>
      <c r="AY46" s="317"/>
      <c r="AZ46" s="317"/>
      <c r="BI46" s="317"/>
      <c r="BS46" s="317"/>
      <c r="CC46" s="317"/>
      <c r="CM46" s="317"/>
      <c r="CW46" s="317"/>
      <c r="DG46" s="317"/>
      <c r="DQ46" s="317"/>
      <c r="EA46" s="317"/>
      <c r="EK46" s="317"/>
      <c r="EU46" s="317"/>
      <c r="FE46" s="317"/>
      <c r="FO46" s="317"/>
      <c r="FY46" s="317"/>
      <c r="GI46" s="317"/>
      <c r="GS46" s="317"/>
      <c r="HC46" s="317"/>
      <c r="HM46" s="317"/>
      <c r="HW46" s="317"/>
    </row>
    <row r="47" s="3" customFormat="true" x14ac:dyDescent="0.25">
      <c r="A47" s="317"/>
      <c r="K47" s="317"/>
      <c r="U47" s="317"/>
      <c r="AE47" s="317"/>
      <c r="AO47" s="317"/>
      <c r="AY47" s="317"/>
      <c r="AZ47" s="317"/>
      <c r="BI47" s="317"/>
      <c r="BS47" s="317"/>
      <c r="CC47" s="317"/>
      <c r="CM47" s="317"/>
      <c r="CW47" s="317"/>
      <c r="DG47" s="317"/>
      <c r="DQ47" s="317"/>
      <c r="EA47" s="317"/>
      <c r="EK47" s="317"/>
      <c r="EU47" s="317"/>
      <c r="FE47" s="317"/>
      <c r="FO47" s="317"/>
      <c r="FY47" s="317"/>
      <c r="GI47" s="317"/>
      <c r="GS47" s="317"/>
      <c r="HC47" s="317"/>
      <c r="HM47" s="317"/>
      <c r="HW47" s="317"/>
    </row>
    <row r="48" s="3" customFormat="true" x14ac:dyDescent="0.25">
      <c r="A48" s="317"/>
      <c r="K48" s="317"/>
      <c r="U48" s="317"/>
      <c r="AE48" s="317"/>
      <c r="AO48" s="317"/>
      <c r="AY48" s="317"/>
      <c r="AZ48" s="317"/>
      <c r="BI48" s="317"/>
      <c r="BS48" s="317"/>
      <c r="CC48" s="317"/>
      <c r="CM48" s="317"/>
      <c r="CW48" s="317"/>
      <c r="DG48" s="317"/>
      <c r="DQ48" s="317"/>
      <c r="EA48" s="317"/>
      <c r="EK48" s="317"/>
      <c r="EU48" s="317"/>
      <c r="FE48" s="317"/>
      <c r="FO48" s="317"/>
      <c r="FY48" s="317"/>
      <c r="GI48" s="317"/>
      <c r="GS48" s="317"/>
      <c r="HC48" s="317"/>
      <c r="HM48" s="317"/>
      <c r="HW48" s="317"/>
    </row>
    <row r="49" s="3" customFormat="true" x14ac:dyDescent="0.25">
      <c r="A49" s="317"/>
      <c r="K49" s="317"/>
      <c r="U49" s="317"/>
      <c r="AE49" s="317"/>
      <c r="AO49" s="317"/>
      <c r="AY49" s="317"/>
      <c r="AZ49" s="317"/>
      <c r="BI49" s="317"/>
      <c r="BS49" s="317"/>
      <c r="CC49" s="317"/>
      <c r="CM49" s="317"/>
      <c r="CW49" s="317"/>
      <c r="DG49" s="317"/>
      <c r="DQ49" s="317"/>
      <c r="EA49" s="317"/>
      <c r="EK49" s="317"/>
      <c r="EU49" s="317"/>
      <c r="FE49" s="317"/>
      <c r="FO49" s="317"/>
      <c r="FY49" s="317"/>
      <c r="GI49" s="317"/>
      <c r="GS49" s="317"/>
      <c r="HC49" s="317"/>
      <c r="HM49" s="317"/>
      <c r="HW49" s="317"/>
    </row>
    <row r="50" s="3" customFormat="true" x14ac:dyDescent="0.25">
      <c r="A50" s="317"/>
      <c r="K50" s="317"/>
      <c r="U50" s="317"/>
      <c r="AE50" s="317"/>
      <c r="AO50" s="317"/>
      <c r="AY50" s="317"/>
      <c r="AZ50" s="317"/>
      <c r="BI50" s="317"/>
      <c r="BS50" s="317"/>
      <c r="CC50" s="317"/>
      <c r="CM50" s="317"/>
      <c r="CW50" s="317"/>
      <c r="DG50" s="317"/>
      <c r="DQ50" s="317"/>
      <c r="EA50" s="317"/>
      <c r="EK50" s="317"/>
      <c r="EU50" s="317"/>
      <c r="FE50" s="317"/>
      <c r="FO50" s="317"/>
      <c r="FY50" s="317"/>
      <c r="GI50" s="317"/>
      <c r="GS50" s="317"/>
      <c r="HC50" s="317"/>
      <c r="HM50" s="317"/>
      <c r="HW50" s="317"/>
    </row>
    <row r="51" s="3" customFormat="true" x14ac:dyDescent="0.25">
      <c r="A51" s="317"/>
      <c r="K51" s="317"/>
      <c r="U51" s="317"/>
      <c r="AE51" s="317"/>
      <c r="AO51" s="317"/>
      <c r="AY51" s="317"/>
      <c r="AZ51" s="317"/>
      <c r="BI51" s="317"/>
      <c r="BS51" s="317"/>
      <c r="CC51" s="317"/>
      <c r="CM51" s="317"/>
      <c r="CW51" s="317"/>
      <c r="DG51" s="317"/>
      <c r="DQ51" s="317"/>
      <c r="EA51" s="317"/>
      <c r="EK51" s="317"/>
      <c r="EU51" s="317"/>
      <c r="FE51" s="317"/>
      <c r="FO51" s="317"/>
      <c r="FY51" s="317"/>
      <c r="GI51" s="317"/>
      <c r="GS51" s="317"/>
      <c r="HC51" s="317"/>
      <c r="HM51" s="317"/>
      <c r="HW51" s="317"/>
    </row>
    <row r="52" s="3" customFormat="true" x14ac:dyDescent="0.25">
      <c r="A52" s="317"/>
      <c r="K52" s="317"/>
      <c r="U52" s="317"/>
      <c r="AE52" s="317"/>
      <c r="AO52" s="317"/>
      <c r="AY52" s="317"/>
      <c r="AZ52" s="317"/>
      <c r="BI52" s="317"/>
      <c r="BS52" s="317"/>
      <c r="CC52" s="317"/>
      <c r="CM52" s="317"/>
      <c r="CW52" s="317"/>
      <c r="DG52" s="317"/>
      <c r="DQ52" s="317"/>
      <c r="EA52" s="317"/>
      <c r="EK52" s="317"/>
      <c r="EU52" s="317"/>
      <c r="FE52" s="317"/>
      <c r="FO52" s="317"/>
      <c r="FY52" s="317"/>
      <c r="GI52" s="317"/>
      <c r="GS52" s="317"/>
      <c r="HC52" s="317"/>
      <c r="HM52" s="317"/>
      <c r="HW52" s="317"/>
    </row>
    <row r="53" s="3" customFormat="true" x14ac:dyDescent="0.25">
      <c r="A53" s="317"/>
      <c r="K53" s="317"/>
      <c r="U53" s="317"/>
      <c r="AE53" s="317"/>
      <c r="AO53" s="317"/>
      <c r="AY53" s="317"/>
      <c r="AZ53" s="317"/>
      <c r="BI53" s="317"/>
      <c r="BS53" s="317"/>
      <c r="CC53" s="317"/>
      <c r="CM53" s="317"/>
      <c r="CW53" s="317"/>
      <c r="DG53" s="317"/>
      <c r="DQ53" s="317"/>
      <c r="EA53" s="317"/>
      <c r="EK53" s="317"/>
      <c r="EU53" s="317"/>
      <c r="FE53" s="317"/>
      <c r="FO53" s="317"/>
      <c r="FY53" s="317"/>
      <c r="GI53" s="317"/>
      <c r="GS53" s="317"/>
      <c r="HC53" s="317"/>
      <c r="HM53" s="317"/>
      <c r="HW53" s="317"/>
    </row>
    <row r="54" s="3" customFormat="true" x14ac:dyDescent="0.25">
      <c r="A54" s="317"/>
      <c r="K54" s="317"/>
      <c r="U54" s="317"/>
      <c r="AE54" s="317"/>
      <c r="AO54" s="317"/>
      <c r="AY54" s="317"/>
      <c r="AZ54" s="317"/>
      <c r="BI54" s="317"/>
      <c r="BS54" s="317"/>
      <c r="CC54" s="317"/>
      <c r="CM54" s="317"/>
      <c r="CW54" s="317"/>
      <c r="DG54" s="317"/>
      <c r="DQ54" s="317"/>
      <c r="EA54" s="317"/>
      <c r="EK54" s="317"/>
      <c r="EU54" s="317"/>
      <c r="FE54" s="317"/>
      <c r="FO54" s="317"/>
      <c r="FY54" s="317"/>
      <c r="GI54" s="317"/>
      <c r="GS54" s="317"/>
      <c r="HC54" s="317"/>
      <c r="HM54" s="317"/>
      <c r="HW54" s="317"/>
    </row>
    <row r="55" s="3" customFormat="true" x14ac:dyDescent="0.25">
      <c r="A55" s="317"/>
      <c r="K55" s="317"/>
      <c r="U55" s="317"/>
      <c r="AE55" s="317"/>
      <c r="AO55" s="317"/>
      <c r="AY55" s="317"/>
      <c r="AZ55" s="317"/>
      <c r="BI55" s="317"/>
      <c r="BS55" s="317"/>
      <c r="CC55" s="317"/>
      <c r="CM55" s="317"/>
      <c r="CW55" s="317"/>
      <c r="DG55" s="317"/>
      <c r="DQ55" s="317"/>
      <c r="EA55" s="317"/>
      <c r="EK55" s="317"/>
      <c r="EU55" s="317"/>
      <c r="FE55" s="317"/>
      <c r="FO55" s="317"/>
      <c r="FY55" s="317"/>
      <c r="GI55" s="317"/>
      <c r="GS55" s="317"/>
      <c r="HC55" s="317"/>
      <c r="HM55" s="317"/>
      <c r="HW55" s="317"/>
    </row>
    <row r="56" s="3" customFormat="true" x14ac:dyDescent="0.25">
      <c r="A56" s="317"/>
      <c r="K56" s="317"/>
      <c r="U56" s="317"/>
      <c r="AE56" s="317"/>
      <c r="AO56" s="317"/>
      <c r="AY56" s="317"/>
      <c r="AZ56" s="317"/>
      <c r="BI56" s="317"/>
      <c r="BS56" s="317"/>
      <c r="CC56" s="317"/>
      <c r="CM56" s="317"/>
      <c r="CW56" s="317"/>
      <c r="DG56" s="317"/>
      <c r="DQ56" s="317"/>
      <c r="EA56" s="317"/>
      <c r="EK56" s="317"/>
      <c r="EU56" s="317"/>
      <c r="FE56" s="317"/>
      <c r="FO56" s="317"/>
      <c r="FY56" s="317"/>
      <c r="GI56" s="317"/>
      <c r="GS56" s="317"/>
      <c r="HC56" s="317"/>
      <c r="HM56" s="317"/>
      <c r="HW56" s="317"/>
    </row>
    <row r="57" s="3" customFormat="true" x14ac:dyDescent="0.25">
      <c r="A57" s="317"/>
      <c r="K57" s="317"/>
      <c r="U57" s="317"/>
      <c r="AE57" s="317"/>
      <c r="AO57" s="317"/>
      <c r="AY57" s="317"/>
      <c r="AZ57" s="317"/>
      <c r="BI57" s="317"/>
      <c r="BS57" s="317"/>
      <c r="CC57" s="317"/>
      <c r="CM57" s="317"/>
      <c r="CW57" s="317"/>
      <c r="DG57" s="317"/>
      <c r="DQ57" s="317"/>
      <c r="EA57" s="317"/>
      <c r="EK57" s="317"/>
      <c r="EU57" s="317"/>
      <c r="FE57" s="317"/>
      <c r="FO57" s="317"/>
      <c r="FY57" s="317"/>
      <c r="GI57" s="317"/>
      <c r="GS57" s="317"/>
      <c r="HC57" s="317"/>
      <c r="HM57" s="317"/>
      <c r="HW57" s="317"/>
    </row>
    <row r="58" s="3" customFormat="true" x14ac:dyDescent="0.25">
      <c r="A58" s="317"/>
      <c r="K58" s="317"/>
      <c r="U58" s="317"/>
      <c r="AE58" s="317"/>
      <c r="AO58" s="317"/>
      <c r="AY58" s="317"/>
      <c r="AZ58" s="317"/>
      <c r="BI58" s="317"/>
      <c r="BS58" s="317"/>
      <c r="CC58" s="317"/>
      <c r="CM58" s="317"/>
      <c r="CW58" s="317"/>
      <c r="DG58" s="317"/>
      <c r="DQ58" s="317"/>
      <c r="EA58" s="317"/>
      <c r="EK58" s="317"/>
      <c r="EU58" s="317"/>
      <c r="FE58" s="317"/>
      <c r="FO58" s="317"/>
      <c r="FY58" s="317"/>
      <c r="GI58" s="317"/>
      <c r="GS58" s="317"/>
      <c r="HC58" s="317"/>
      <c r="HM58" s="317"/>
      <c r="HW58" s="317"/>
    </row>
    <row r="59" s="3" customFormat="true" x14ac:dyDescent="0.25">
      <c r="A59" s="317"/>
      <c r="K59" s="317"/>
      <c r="U59" s="317"/>
      <c r="AE59" s="317"/>
      <c r="AO59" s="317"/>
      <c r="AY59" s="317"/>
      <c r="AZ59" s="317"/>
      <c r="BI59" s="317"/>
      <c r="BS59" s="317"/>
      <c r="CC59" s="317"/>
      <c r="CM59" s="317"/>
      <c r="CW59" s="317"/>
      <c r="DG59" s="317"/>
      <c r="DQ59" s="317"/>
      <c r="EA59" s="317"/>
      <c r="EK59" s="317"/>
      <c r="EU59" s="317"/>
      <c r="FE59" s="317"/>
      <c r="FO59" s="317"/>
      <c r="FY59" s="317"/>
      <c r="GI59" s="317"/>
      <c r="GS59" s="317"/>
      <c r="HC59" s="317"/>
      <c r="HM59" s="317"/>
      <c r="HW59" s="317"/>
    </row>
    <row r="60" s="3" customFormat="true" x14ac:dyDescent="0.25">
      <c r="A60" s="317"/>
      <c r="K60" s="317"/>
      <c r="U60" s="317"/>
      <c r="AE60" s="317"/>
      <c r="AO60" s="317"/>
      <c r="AY60" s="317"/>
      <c r="AZ60" s="317"/>
      <c r="BI60" s="317"/>
      <c r="BS60" s="317"/>
      <c r="CC60" s="317"/>
      <c r="CM60" s="317"/>
      <c r="CW60" s="317"/>
      <c r="DG60" s="317"/>
      <c r="DQ60" s="317"/>
      <c r="EA60" s="317"/>
      <c r="EK60" s="317"/>
      <c r="EU60" s="317"/>
      <c r="FE60" s="317"/>
      <c r="FO60" s="317"/>
      <c r="FY60" s="317"/>
      <c r="GI60" s="317"/>
      <c r="GS60" s="317"/>
      <c r="HC60" s="317"/>
      <c r="HM60" s="317"/>
      <c r="HW60" s="317"/>
    </row>
    <row r="61" s="3" customFormat="true" x14ac:dyDescent="0.25">
      <c r="A61" s="317"/>
      <c r="K61" s="317"/>
      <c r="U61" s="317"/>
      <c r="AE61" s="317"/>
      <c r="AO61" s="317"/>
      <c r="AY61" s="317"/>
      <c r="AZ61" s="317"/>
      <c r="BI61" s="317"/>
      <c r="BS61" s="317"/>
      <c r="CC61" s="317"/>
      <c r="CM61" s="317"/>
      <c r="CW61" s="317"/>
      <c r="DG61" s="317"/>
      <c r="DQ61" s="317"/>
      <c r="EA61" s="317"/>
      <c r="EK61" s="317"/>
      <c r="EU61" s="317"/>
      <c r="FE61" s="317"/>
      <c r="FO61" s="317"/>
      <c r="FY61" s="317"/>
      <c r="GI61" s="317"/>
      <c r="GS61" s="317"/>
      <c r="HC61" s="317"/>
      <c r="HM61" s="317"/>
      <c r="HW61" s="317"/>
    </row>
    <row r="62" s="3" customFormat="true" x14ac:dyDescent="0.25">
      <c r="A62" s="317"/>
      <c r="K62" s="317"/>
      <c r="U62" s="317"/>
      <c r="AE62" s="317"/>
      <c r="AO62" s="317"/>
      <c r="AY62" s="317"/>
      <c r="AZ62" s="317"/>
      <c r="BI62" s="317"/>
      <c r="BS62" s="317"/>
      <c r="CC62" s="317"/>
      <c r="CM62" s="317"/>
      <c r="CW62" s="317"/>
      <c r="DG62" s="317"/>
      <c r="DQ62" s="317"/>
      <c r="EA62" s="317"/>
      <c r="EK62" s="317"/>
      <c r="EU62" s="317"/>
      <c r="FE62" s="317"/>
      <c r="FO62" s="317"/>
      <c r="FY62" s="317"/>
      <c r="GI62" s="317"/>
      <c r="GS62" s="317"/>
      <c r="HC62" s="317"/>
      <c r="HM62" s="317"/>
      <c r="HW62" s="317"/>
    </row>
    <row r="63" s="3" customFormat="true" x14ac:dyDescent="0.25">
      <c r="A63" s="317"/>
      <c r="K63" s="317"/>
      <c r="U63" s="317"/>
      <c r="AE63" s="317"/>
      <c r="AO63" s="317"/>
      <c r="AY63" s="317"/>
      <c r="AZ63" s="317"/>
      <c r="BI63" s="317"/>
      <c r="BS63" s="317"/>
      <c r="CC63" s="317"/>
      <c r="CM63" s="317"/>
      <c r="CW63" s="317"/>
      <c r="DG63" s="317"/>
      <c r="DQ63" s="317"/>
      <c r="EA63" s="317"/>
      <c r="EK63" s="317"/>
      <c r="EU63" s="317"/>
      <c r="FE63" s="317"/>
      <c r="FO63" s="317"/>
      <c r="FY63" s="317"/>
      <c r="GI63" s="317"/>
      <c r="GS63" s="317"/>
      <c r="HC63" s="317"/>
      <c r="HM63" s="317"/>
      <c r="HW63" s="317"/>
    </row>
    <row r="64" s="3" customFormat="true" x14ac:dyDescent="0.25">
      <c r="A64" s="317"/>
      <c r="K64" s="317"/>
      <c r="U64" s="317"/>
      <c r="AE64" s="317"/>
      <c r="AO64" s="317"/>
      <c r="AY64" s="317"/>
      <c r="AZ64" s="317"/>
      <c r="BI64" s="317"/>
      <c r="BS64" s="317"/>
      <c r="CC64" s="317"/>
      <c r="CM64" s="317"/>
      <c r="CW64" s="317"/>
      <c r="DG64" s="317"/>
      <c r="DQ64" s="317"/>
      <c r="EA64" s="317"/>
      <c r="EK64" s="317"/>
      <c r="EU64" s="317"/>
      <c r="FE64" s="317"/>
      <c r="FO64" s="317"/>
      <c r="FY64" s="317"/>
      <c r="GI64" s="317"/>
      <c r="GS64" s="317"/>
      <c r="HC64" s="317"/>
      <c r="HM64" s="317"/>
      <c r="HW64" s="317"/>
    </row>
    <row r="65" s="3" customFormat="true" x14ac:dyDescent="0.25">
      <c r="A65" s="317"/>
      <c r="K65" s="317"/>
      <c r="U65" s="317"/>
      <c r="AE65" s="317"/>
      <c r="AO65" s="317"/>
      <c r="AY65" s="317"/>
      <c r="AZ65" s="317"/>
      <c r="BI65" s="317"/>
      <c r="BS65" s="317"/>
      <c r="CC65" s="317"/>
      <c r="CM65" s="317"/>
      <c r="CW65" s="317"/>
      <c r="DG65" s="317"/>
      <c r="DQ65" s="317"/>
      <c r="EA65" s="317"/>
      <c r="EK65" s="317"/>
      <c r="EU65" s="317"/>
      <c r="FE65" s="317"/>
      <c r="FO65" s="317"/>
      <c r="FY65" s="317"/>
      <c r="GI65" s="317"/>
      <c r="GS65" s="317"/>
      <c r="HC65" s="317"/>
      <c r="HM65" s="317"/>
      <c r="HW65" s="317"/>
    </row>
    <row r="66" s="3" customFormat="true" x14ac:dyDescent="0.25">
      <c r="A66" s="317"/>
      <c r="K66" s="317"/>
      <c r="U66" s="317"/>
      <c r="AE66" s="317"/>
      <c r="AO66" s="317"/>
      <c r="AY66" s="317"/>
      <c r="AZ66" s="317"/>
      <c r="BI66" s="317"/>
      <c r="BS66" s="317"/>
      <c r="CC66" s="317"/>
      <c r="CM66" s="317"/>
      <c r="CW66" s="317"/>
      <c r="DG66" s="317"/>
      <c r="DQ66" s="317"/>
      <c r="EA66" s="317"/>
      <c r="EK66" s="317"/>
      <c r="EU66" s="317"/>
      <c r="FE66" s="317"/>
      <c r="FO66" s="317"/>
      <c r="FY66" s="317"/>
      <c r="GI66" s="317"/>
      <c r="GS66" s="317"/>
      <c r="HC66" s="317"/>
      <c r="HM66" s="317"/>
      <c r="HW66" s="317"/>
    </row>
    <row r="67" s="3" customFormat="true" x14ac:dyDescent="0.25">
      <c r="A67" s="317"/>
      <c r="K67" s="317"/>
      <c r="U67" s="317"/>
      <c r="AE67" s="317"/>
      <c r="AO67" s="317"/>
      <c r="AY67" s="317"/>
      <c r="AZ67" s="317"/>
      <c r="BI67" s="317"/>
      <c r="BS67" s="317"/>
      <c r="CC67" s="317"/>
      <c r="CM67" s="317"/>
      <c r="CW67" s="317"/>
      <c r="DG67" s="317"/>
      <c r="DQ67" s="317"/>
      <c r="EA67" s="317"/>
      <c r="EK67" s="317"/>
      <c r="EU67" s="317"/>
      <c r="FE67" s="317"/>
      <c r="FO67" s="317"/>
      <c r="FY67" s="317"/>
      <c r="GI67" s="317"/>
      <c r="GS67" s="317"/>
      <c r="HC67" s="317"/>
      <c r="HM67" s="317"/>
      <c r="HW67" s="317"/>
    </row>
    <row r="68" s="3" customFormat="true" x14ac:dyDescent="0.25">
      <c r="A68" s="317"/>
      <c r="K68" s="317"/>
      <c r="U68" s="317"/>
      <c r="AE68" s="317"/>
      <c r="AO68" s="317"/>
      <c r="AY68" s="317"/>
      <c r="AZ68" s="317"/>
      <c r="BI68" s="317"/>
      <c r="BS68" s="317"/>
      <c r="CC68" s="317"/>
      <c r="CM68" s="317"/>
      <c r="CW68" s="317"/>
      <c r="DG68" s="317"/>
      <c r="DQ68" s="317"/>
      <c r="EA68" s="317"/>
      <c r="EK68" s="317"/>
      <c r="EU68" s="317"/>
      <c r="FE68" s="317"/>
      <c r="FO68" s="317"/>
      <c r="FY68" s="317"/>
      <c r="GI68" s="317"/>
      <c r="GS68" s="317"/>
      <c r="HC68" s="317"/>
      <c r="HM68" s="317"/>
      <c r="HW68" s="317"/>
    </row>
    <row r="69" s="3" customFormat="true" x14ac:dyDescent="0.25">
      <c r="A69" s="317"/>
      <c r="K69" s="317"/>
      <c r="U69" s="317"/>
      <c r="AE69" s="317"/>
      <c r="AO69" s="317"/>
      <c r="AY69" s="317"/>
      <c r="AZ69" s="317"/>
      <c r="BI69" s="317"/>
      <c r="BS69" s="317"/>
      <c r="CC69" s="317"/>
      <c r="CM69" s="317"/>
      <c r="CW69" s="317"/>
      <c r="DG69" s="317"/>
      <c r="DQ69" s="317"/>
      <c r="EA69" s="317"/>
      <c r="EK69" s="317"/>
      <c r="EU69" s="317"/>
      <c r="FE69" s="317"/>
      <c r="FO69" s="317"/>
      <c r="FY69" s="317"/>
      <c r="GI69" s="317"/>
      <c r="GS69" s="317"/>
      <c r="HC69" s="317"/>
      <c r="HM69" s="317"/>
      <c r="HW69" s="317"/>
    </row>
    <row r="70" s="3" customFormat="true" x14ac:dyDescent="0.25">
      <c r="A70" s="317"/>
      <c r="K70" s="317"/>
      <c r="U70" s="317"/>
      <c r="AE70" s="317"/>
      <c r="AO70" s="317"/>
      <c r="AY70" s="317"/>
      <c r="AZ70" s="317"/>
      <c r="BI70" s="317"/>
      <c r="BS70" s="317"/>
      <c r="CC70" s="317"/>
      <c r="CM70" s="317"/>
      <c r="CW70" s="317"/>
      <c r="DG70" s="317"/>
      <c r="DQ70" s="317"/>
      <c r="EA70" s="317"/>
      <c r="EK70" s="317"/>
      <c r="EU70" s="317"/>
      <c r="FE70" s="317"/>
      <c r="FO70" s="317"/>
      <c r="FY70" s="317"/>
      <c r="GI70" s="317"/>
      <c r="GS70" s="317"/>
      <c r="HC70" s="317"/>
      <c r="HM70" s="317"/>
      <c r="HW70" s="317"/>
    </row>
    <row r="71" s="3" customFormat="true" x14ac:dyDescent="0.25">
      <c r="A71" s="317"/>
      <c r="K71" s="317"/>
      <c r="U71" s="317"/>
      <c r="AE71" s="317"/>
      <c r="AO71" s="317"/>
      <c r="AY71" s="317"/>
      <c r="AZ71" s="317"/>
      <c r="BI71" s="317"/>
      <c r="BS71" s="317"/>
      <c r="CC71" s="317"/>
      <c r="CM71" s="317"/>
      <c r="CW71" s="317"/>
      <c r="DG71" s="317"/>
      <c r="DQ71" s="317"/>
      <c r="EA71" s="317"/>
      <c r="EK71" s="317"/>
      <c r="EU71" s="317"/>
      <c r="FE71" s="317"/>
      <c r="FO71" s="317"/>
      <c r="FY71" s="317"/>
      <c r="GI71" s="317"/>
      <c r="GS71" s="317"/>
      <c r="HC71" s="317"/>
      <c r="HM71" s="317"/>
      <c r="HW71" s="317"/>
    </row>
    <row r="72" s="3" customFormat="true" x14ac:dyDescent="0.25">
      <c r="A72" s="317"/>
      <c r="K72" s="317"/>
      <c r="U72" s="317"/>
      <c r="AE72" s="317"/>
      <c r="AO72" s="317"/>
      <c r="AY72" s="317"/>
      <c r="AZ72" s="317"/>
      <c r="BI72" s="317"/>
      <c r="BS72" s="317"/>
      <c r="CC72" s="317"/>
      <c r="CM72" s="317"/>
      <c r="CW72" s="317"/>
      <c r="DG72" s="317"/>
      <c r="DQ72" s="317"/>
      <c r="EA72" s="317"/>
      <c r="EK72" s="317"/>
      <c r="EU72" s="317"/>
      <c r="FE72" s="317"/>
      <c r="FO72" s="317"/>
      <c r="FY72" s="317"/>
      <c r="GI72" s="317"/>
      <c r="GS72" s="317"/>
      <c r="HC72" s="317"/>
      <c r="HM72" s="317"/>
      <c r="HW72" s="317"/>
    </row>
    <row r="73" s="3" customFormat="true" x14ac:dyDescent="0.25">
      <c r="A73" s="317"/>
      <c r="K73" s="317"/>
      <c r="U73" s="317"/>
      <c r="AE73" s="317"/>
      <c r="AO73" s="317"/>
      <c r="AY73" s="317"/>
      <c r="AZ73" s="317"/>
      <c r="BI73" s="317"/>
      <c r="BS73" s="317"/>
      <c r="CC73" s="317"/>
      <c r="CM73" s="317"/>
      <c r="CW73" s="317"/>
      <c r="DG73" s="317"/>
      <c r="DQ73" s="317"/>
      <c r="EA73" s="317"/>
      <c r="EK73" s="317"/>
      <c r="EU73" s="317"/>
      <c r="FE73" s="317"/>
      <c r="FO73" s="317"/>
      <c r="FY73" s="317"/>
      <c r="GI73" s="317"/>
      <c r="GS73" s="317"/>
      <c r="HC73" s="317"/>
      <c r="HM73" s="317"/>
      <c r="HW73" s="317"/>
    </row>
    <row r="74" s="3" customFormat="true" x14ac:dyDescent="0.25">
      <c r="A74" s="317"/>
      <c r="K74" s="317"/>
      <c r="U74" s="317"/>
      <c r="AE74" s="317"/>
      <c r="AO74" s="317"/>
      <c r="AY74" s="317"/>
      <c r="AZ74" s="317"/>
      <c r="BI74" s="317"/>
      <c r="BS74" s="317"/>
      <c r="CC74" s="317"/>
      <c r="CM74" s="317"/>
      <c r="CW74" s="317"/>
      <c r="DG74" s="317"/>
      <c r="DQ74" s="317"/>
      <c r="EA74" s="317"/>
      <c r="EK74" s="317"/>
      <c r="EU74" s="317"/>
      <c r="FE74" s="317"/>
      <c r="FO74" s="317"/>
      <c r="FY74" s="317"/>
      <c r="GI74" s="317"/>
      <c r="GS74" s="317"/>
      <c r="HC74" s="317"/>
      <c r="HM74" s="317"/>
      <c r="HW74" s="317"/>
    </row>
    <row r="75" s="3" customFormat="true" x14ac:dyDescent="0.25">
      <c r="A75" s="317"/>
      <c r="K75" s="317"/>
      <c r="U75" s="317"/>
      <c r="AE75" s="317"/>
      <c r="AO75" s="317"/>
      <c r="AY75" s="317"/>
      <c r="AZ75" s="317"/>
      <c r="BI75" s="317"/>
      <c r="BS75" s="317"/>
      <c r="CC75" s="317"/>
      <c r="CM75" s="317"/>
      <c r="CW75" s="317"/>
      <c r="DG75" s="317"/>
      <c r="DQ75" s="317"/>
      <c r="EA75" s="317"/>
      <c r="EK75" s="317"/>
      <c r="EU75" s="317"/>
      <c r="FE75" s="317"/>
      <c r="FO75" s="317"/>
      <c r="FY75" s="317"/>
      <c r="GI75" s="317"/>
      <c r="GS75" s="317"/>
      <c r="HC75" s="317"/>
      <c r="HM75" s="317"/>
      <c r="HW75" s="317"/>
    </row>
    <row r="76" s="3" customFormat="true" x14ac:dyDescent="0.25">
      <c r="A76" s="317"/>
      <c r="K76" s="317"/>
      <c r="U76" s="317"/>
      <c r="AE76" s="317"/>
      <c r="AO76" s="317"/>
      <c r="AY76" s="317"/>
      <c r="AZ76" s="317"/>
      <c r="BI76" s="317"/>
      <c r="BS76" s="317"/>
      <c r="CC76" s="317"/>
      <c r="CM76" s="317"/>
      <c r="CW76" s="317"/>
      <c r="DG76" s="317"/>
      <c r="DQ76" s="317"/>
      <c r="EA76" s="317"/>
      <c r="EK76" s="317"/>
      <c r="EU76" s="317"/>
      <c r="FE76" s="317"/>
      <c r="FO76" s="317"/>
      <c r="FY76" s="317"/>
      <c r="GI76" s="317"/>
      <c r="GS76" s="317"/>
      <c r="HC76" s="317"/>
      <c r="HM76" s="317"/>
      <c r="HW76" s="317"/>
    </row>
    <row r="77" s="3" customFormat="true" x14ac:dyDescent="0.25">
      <c r="A77" s="317"/>
      <c r="K77" s="317"/>
      <c r="U77" s="317"/>
      <c r="AE77" s="317"/>
      <c r="AO77" s="317"/>
      <c r="AY77" s="317"/>
      <c r="AZ77" s="317"/>
      <c r="BI77" s="317"/>
      <c r="BS77" s="317"/>
      <c r="CC77" s="317"/>
      <c r="CM77" s="317"/>
      <c r="CW77" s="317"/>
      <c r="DG77" s="317"/>
      <c r="DQ77" s="317"/>
      <c r="EA77" s="317"/>
      <c r="EK77" s="317"/>
      <c r="EU77" s="317"/>
      <c r="FE77" s="317"/>
      <c r="FO77" s="317"/>
      <c r="FY77" s="317"/>
      <c r="GI77" s="317"/>
      <c r="GS77" s="317"/>
      <c r="HC77" s="317"/>
      <c r="HM77" s="317"/>
      <c r="HW77" s="317"/>
    </row>
    <row r="78" s="3" customFormat="true" x14ac:dyDescent="0.25">
      <c r="A78" s="317"/>
      <c r="K78" s="317"/>
      <c r="U78" s="317"/>
      <c r="AE78" s="317"/>
      <c r="AO78" s="317"/>
      <c r="AY78" s="317"/>
      <c r="AZ78" s="317"/>
      <c r="BI78" s="317"/>
      <c r="BS78" s="317"/>
      <c r="CC78" s="317"/>
      <c r="CM78" s="317"/>
      <c r="CW78" s="317"/>
      <c r="DG78" s="317"/>
      <c r="DQ78" s="317"/>
      <c r="EA78" s="317"/>
      <c r="EK78" s="317"/>
      <c r="EU78" s="317"/>
      <c r="FE78" s="317"/>
      <c r="FO78" s="317"/>
      <c r="FY78" s="317"/>
      <c r="GI78" s="317"/>
      <c r="GS78" s="317"/>
      <c r="HC78" s="317"/>
      <c r="HM78" s="317"/>
      <c r="HW78" s="317"/>
    </row>
    <row r="79" s="3" customFormat="true" x14ac:dyDescent="0.25">
      <c r="A79" s="317"/>
      <c r="K79" s="317"/>
      <c r="U79" s="317"/>
      <c r="AE79" s="317"/>
      <c r="AO79" s="317"/>
      <c r="AY79" s="317"/>
      <c r="AZ79" s="317"/>
      <c r="BI79" s="317"/>
      <c r="BS79" s="317"/>
      <c r="CC79" s="317"/>
      <c r="CM79" s="317"/>
      <c r="CW79" s="317"/>
      <c r="DG79" s="317"/>
      <c r="DQ79" s="317"/>
      <c r="EA79" s="317"/>
      <c r="EK79" s="317"/>
      <c r="EU79" s="317"/>
      <c r="FE79" s="317"/>
      <c r="FO79" s="317"/>
      <c r="FY79" s="317"/>
      <c r="GI79" s="317"/>
      <c r="GS79" s="317"/>
      <c r="HC79" s="317"/>
      <c r="HM79" s="317"/>
      <c r="HW79" s="317"/>
    </row>
    <row r="80" s="3" customFormat="true" x14ac:dyDescent="0.25">
      <c r="A80" s="317"/>
      <c r="K80" s="317"/>
      <c r="U80" s="317"/>
      <c r="AE80" s="317"/>
      <c r="AO80" s="317"/>
      <c r="AY80" s="317"/>
      <c r="AZ80" s="317"/>
      <c r="BI80" s="317"/>
      <c r="BS80" s="317"/>
      <c r="CC80" s="317"/>
      <c r="CM80" s="317"/>
      <c r="CW80" s="317"/>
      <c r="DG80" s="317"/>
      <c r="DQ80" s="317"/>
      <c r="EA80" s="317"/>
      <c r="EK80" s="317"/>
      <c r="EU80" s="317"/>
      <c r="FE80" s="317"/>
      <c r="FO80" s="317"/>
      <c r="FY80" s="317"/>
      <c r="GI80" s="317"/>
      <c r="GS80" s="317"/>
      <c r="HC80" s="317"/>
      <c r="HM80" s="317"/>
      <c r="HW80" s="317"/>
    </row>
    <row r="81" s="3" customFormat="true" x14ac:dyDescent="0.25">
      <c r="A81" s="317"/>
      <c r="K81" s="317"/>
      <c r="U81" s="317"/>
      <c r="AE81" s="317"/>
      <c r="AO81" s="317"/>
      <c r="AY81" s="317"/>
      <c r="AZ81" s="317"/>
      <c r="BI81" s="317"/>
      <c r="BS81" s="317"/>
      <c r="CC81" s="317"/>
      <c r="CM81" s="317"/>
      <c r="CW81" s="317"/>
      <c r="DG81" s="317"/>
      <c r="DQ81" s="317"/>
      <c r="EA81" s="317"/>
      <c r="EK81" s="317"/>
      <c r="EU81" s="317"/>
      <c r="FE81" s="317"/>
      <c r="FO81" s="317"/>
      <c r="FY81" s="317"/>
      <c r="GI81" s="317"/>
      <c r="GS81" s="317"/>
      <c r="HC81" s="317"/>
      <c r="HM81" s="317"/>
      <c r="HW81" s="317"/>
    </row>
    <row r="82" s="3" customFormat="true" x14ac:dyDescent="0.25">
      <c r="A82" s="317"/>
      <c r="K82" s="317"/>
      <c r="U82" s="317"/>
      <c r="AE82" s="317"/>
      <c r="AO82" s="317"/>
      <c r="AY82" s="317"/>
      <c r="AZ82" s="317"/>
      <c r="BI82" s="317"/>
      <c r="BS82" s="317"/>
      <c r="CC82" s="317"/>
      <c r="CM82" s="317"/>
      <c r="CW82" s="317"/>
      <c r="DG82" s="317"/>
      <c r="DQ82" s="317"/>
      <c r="EA82" s="317"/>
      <c r="EK82" s="317"/>
      <c r="EU82" s="317"/>
      <c r="FE82" s="317"/>
      <c r="FO82" s="317"/>
      <c r="FY82" s="317"/>
      <c r="GI82" s="317"/>
      <c r="GS82" s="317"/>
      <c r="HC82" s="317"/>
      <c r="HM82" s="317"/>
      <c r="HW82" s="317"/>
    </row>
    <row r="83" s="3" customFormat="true" x14ac:dyDescent="0.25">
      <c r="A83" s="317"/>
      <c r="K83" s="317"/>
      <c r="U83" s="317"/>
      <c r="AE83" s="317"/>
      <c r="AO83" s="317"/>
      <c r="AY83" s="317"/>
      <c r="AZ83" s="317"/>
      <c r="BI83" s="317"/>
      <c r="BS83" s="317"/>
      <c r="CC83" s="317"/>
      <c r="CM83" s="317"/>
      <c r="CW83" s="317"/>
      <c r="DG83" s="317"/>
      <c r="DQ83" s="317"/>
      <c r="EA83" s="317"/>
      <c r="EK83" s="317"/>
      <c r="EU83" s="317"/>
      <c r="FE83" s="317"/>
      <c r="FO83" s="317"/>
      <c r="FY83" s="317"/>
      <c r="GI83" s="317"/>
      <c r="GS83" s="317"/>
      <c r="HC83" s="317"/>
      <c r="HM83" s="317"/>
      <c r="HW83" s="317"/>
    </row>
    <row r="84" s="3" customFormat="true" x14ac:dyDescent="0.25">
      <c r="A84" s="317"/>
      <c r="K84" s="317"/>
      <c r="U84" s="317"/>
      <c r="AE84" s="317"/>
      <c r="AO84" s="317"/>
      <c r="AY84" s="317"/>
      <c r="AZ84" s="317"/>
      <c r="BI84" s="317"/>
      <c r="BS84" s="317"/>
      <c r="CC84" s="317"/>
      <c r="CM84" s="317"/>
      <c r="CW84" s="317"/>
      <c r="DG84" s="317"/>
      <c r="DQ84" s="317"/>
      <c r="EA84" s="317"/>
      <c r="EK84" s="317"/>
      <c r="EU84" s="317"/>
      <c r="FE84" s="317"/>
      <c r="FO84" s="317"/>
      <c r="FY84" s="317"/>
      <c r="GI84" s="317"/>
      <c r="GS84" s="317"/>
      <c r="HC84" s="317"/>
      <c r="HM84" s="317"/>
      <c r="HW84" s="317"/>
    </row>
    <row r="85" s="3" customFormat="true" x14ac:dyDescent="0.25">
      <c r="A85" s="317"/>
      <c r="K85" s="317"/>
      <c r="U85" s="317"/>
      <c r="AE85" s="317"/>
      <c r="AO85" s="317"/>
      <c r="AY85" s="317"/>
      <c r="AZ85" s="317"/>
      <c r="BI85" s="317"/>
      <c r="BS85" s="317"/>
      <c r="CC85" s="317"/>
      <c r="CM85" s="317"/>
      <c r="CW85" s="317"/>
      <c r="DG85" s="317"/>
      <c r="DQ85" s="317"/>
      <c r="EA85" s="317"/>
      <c r="EK85" s="317"/>
      <c r="EU85" s="317"/>
      <c r="FE85" s="317"/>
      <c r="FO85" s="317"/>
      <c r="FY85" s="317"/>
      <c r="GI85" s="317"/>
      <c r="GS85" s="317"/>
      <c r="HC85" s="317"/>
      <c r="HM85" s="317"/>
      <c r="HW85" s="317"/>
    </row>
    <row r="86" s="3" customFormat="true" x14ac:dyDescent="0.25">
      <c r="A86" s="317"/>
      <c r="K86" s="317"/>
      <c r="U86" s="317"/>
      <c r="AE86" s="317"/>
      <c r="AO86" s="317"/>
      <c r="AY86" s="317"/>
      <c r="AZ86" s="317"/>
      <c r="BI86" s="317"/>
      <c r="BS86" s="317"/>
      <c r="CC86" s="317"/>
      <c r="CM86" s="317"/>
      <c r="CW86" s="317"/>
      <c r="DG86" s="317"/>
      <c r="DQ86" s="317"/>
      <c r="EA86" s="317"/>
      <c r="EK86" s="317"/>
      <c r="EU86" s="317"/>
      <c r="FE86" s="317"/>
      <c r="FO86" s="317"/>
      <c r="FY86" s="317"/>
      <c r="GI86" s="317"/>
      <c r="GS86" s="317"/>
      <c r="HC86" s="317"/>
      <c r="HM86" s="317"/>
      <c r="HW86" s="317"/>
    </row>
    <row r="87" s="3" customFormat="true" x14ac:dyDescent="0.25">
      <c r="A87" s="317"/>
      <c r="K87" s="317"/>
      <c r="U87" s="317"/>
      <c r="AE87" s="317"/>
      <c r="AO87" s="317"/>
      <c r="AY87" s="317"/>
      <c r="AZ87" s="317"/>
      <c r="BI87" s="317"/>
      <c r="BS87" s="317"/>
      <c r="CC87" s="317"/>
      <c r="CM87" s="317"/>
      <c r="CW87" s="317"/>
      <c r="DG87" s="317"/>
      <c r="DQ87" s="317"/>
      <c r="EA87" s="317"/>
      <c r="EK87" s="317"/>
      <c r="EU87" s="317"/>
      <c r="FE87" s="317"/>
      <c r="FO87" s="317"/>
      <c r="FY87" s="317"/>
      <c r="GI87" s="317"/>
      <c r="GS87" s="317"/>
      <c r="HC87" s="317"/>
      <c r="HM87" s="317"/>
      <c r="HW87" s="317"/>
    </row>
    <row r="88" s="3" customFormat="true" x14ac:dyDescent="0.25">
      <c r="A88" s="317"/>
      <c r="K88" s="317"/>
      <c r="U88" s="317"/>
      <c r="AE88" s="317"/>
      <c r="AO88" s="317"/>
      <c r="AY88" s="317"/>
      <c r="AZ88" s="317"/>
      <c r="BI88" s="317"/>
      <c r="BS88" s="317"/>
      <c r="CC88" s="317"/>
      <c r="CM88" s="317"/>
      <c r="CW88" s="317"/>
      <c r="DG88" s="317"/>
      <c r="DQ88" s="317"/>
      <c r="EA88" s="317"/>
      <c r="EK88" s="317"/>
      <c r="EU88" s="317"/>
      <c r="FE88" s="317"/>
      <c r="FO88" s="317"/>
      <c r="FY88" s="317"/>
      <c r="GI88" s="317"/>
      <c r="GS88" s="317"/>
      <c r="HC88" s="317"/>
      <c r="HM88" s="317"/>
      <c r="HW88" s="317"/>
    </row>
    <row r="89" s="3" customFormat="true" x14ac:dyDescent="0.25">
      <c r="A89" s="317"/>
      <c r="K89" s="317"/>
      <c r="U89" s="317"/>
      <c r="AE89" s="317"/>
      <c r="AO89" s="317"/>
      <c r="AY89" s="317"/>
      <c r="AZ89" s="317"/>
      <c r="BI89" s="317"/>
      <c r="BS89" s="317"/>
      <c r="CC89" s="317"/>
      <c r="CM89" s="317"/>
      <c r="CW89" s="317"/>
      <c r="DG89" s="317"/>
      <c r="DQ89" s="317"/>
      <c r="EA89" s="317"/>
      <c r="EK89" s="317"/>
      <c r="EU89" s="317"/>
      <c r="FE89" s="317"/>
      <c r="FO89" s="317"/>
      <c r="FY89" s="317"/>
      <c r="GI89" s="317"/>
      <c r="GS89" s="317"/>
      <c r="HC89" s="317"/>
      <c r="HM89" s="317"/>
      <c r="HW89" s="317"/>
    </row>
    <row r="90" s="3" customFormat="true" x14ac:dyDescent="0.25">
      <c r="A90" s="317"/>
      <c r="K90" s="317"/>
      <c r="U90" s="317"/>
      <c r="AE90" s="317"/>
      <c r="AO90" s="317"/>
      <c r="AY90" s="317"/>
      <c r="AZ90" s="317"/>
      <c r="BI90" s="317"/>
      <c r="BS90" s="317"/>
      <c r="CC90" s="317"/>
      <c r="CM90" s="317"/>
      <c r="CW90" s="317"/>
      <c r="DG90" s="317"/>
      <c r="DQ90" s="317"/>
      <c r="EA90" s="317"/>
      <c r="EK90" s="317"/>
      <c r="EU90" s="317"/>
      <c r="FE90" s="317"/>
      <c r="FO90" s="317"/>
      <c r="FY90" s="317"/>
      <c r="GI90" s="317"/>
      <c r="GS90" s="317"/>
      <c r="HC90" s="317"/>
      <c r="HM90" s="317"/>
      <c r="HW90" s="317"/>
    </row>
    <row r="91" s="3" customFormat="true" x14ac:dyDescent="0.25">
      <c r="A91" s="317"/>
      <c r="K91" s="317"/>
      <c r="U91" s="317"/>
      <c r="AE91" s="317"/>
      <c r="AO91" s="317"/>
      <c r="AY91" s="317"/>
      <c r="AZ91" s="317"/>
      <c r="BI91" s="317"/>
      <c r="BS91" s="317"/>
      <c r="CC91" s="317"/>
      <c r="CM91" s="317"/>
      <c r="CW91" s="317"/>
      <c r="DG91" s="317"/>
      <c r="DQ91" s="317"/>
      <c r="EA91" s="317"/>
      <c r="EK91" s="317"/>
      <c r="EU91" s="317"/>
      <c r="FE91" s="317"/>
      <c r="FO91" s="317"/>
      <c r="FY91" s="317"/>
      <c r="GI91" s="317"/>
      <c r="GS91" s="317"/>
      <c r="HC91" s="317"/>
      <c r="HM91" s="317"/>
      <c r="HW91" s="317"/>
    </row>
    <row r="92" s="3" customFormat="true" x14ac:dyDescent="0.25">
      <c r="A92" s="317"/>
      <c r="K92" s="317"/>
      <c r="U92" s="317"/>
      <c r="AE92" s="317"/>
      <c r="AO92" s="317"/>
      <c r="AY92" s="317"/>
      <c r="AZ92" s="317"/>
      <c r="BI92" s="317"/>
      <c r="BS92" s="317"/>
      <c r="CC92" s="317"/>
      <c r="CM92" s="317"/>
      <c r="CW92" s="317"/>
      <c r="DG92" s="317"/>
      <c r="DQ92" s="317"/>
      <c r="EA92" s="317"/>
      <c r="EK92" s="317"/>
      <c r="EU92" s="317"/>
      <c r="FE92" s="317"/>
      <c r="FO92" s="317"/>
      <c r="FY92" s="317"/>
      <c r="GI92" s="317"/>
      <c r="GS92" s="317"/>
      <c r="HC92" s="317"/>
      <c r="HM92" s="317"/>
      <c r="HW92" s="317"/>
    </row>
    <row r="93" s="3" customFormat="true" x14ac:dyDescent="0.25">
      <c r="A93" s="317"/>
      <c r="K93" s="317"/>
      <c r="U93" s="317"/>
      <c r="AE93" s="317"/>
      <c r="AO93" s="317"/>
      <c r="AY93" s="317"/>
      <c r="AZ93" s="317"/>
      <c r="BI93" s="317"/>
      <c r="BS93" s="317"/>
      <c r="CC93" s="317"/>
      <c r="CM93" s="317"/>
      <c r="CW93" s="317"/>
      <c r="DG93" s="317"/>
      <c r="DQ93" s="317"/>
      <c r="EA93" s="317"/>
      <c r="EK93" s="317"/>
      <c r="EU93" s="317"/>
      <c r="FE93" s="317"/>
      <c r="FO93" s="317"/>
      <c r="FY93" s="317"/>
      <c r="GI93" s="317"/>
      <c r="GS93" s="317"/>
      <c r="HC93" s="317"/>
      <c r="HM93" s="317"/>
      <c r="HW93" s="317"/>
    </row>
    <row r="94" s="3" customFormat="true" x14ac:dyDescent="0.25">
      <c r="A94" s="317"/>
      <c r="K94" s="317"/>
      <c r="U94" s="317"/>
      <c r="AE94" s="317"/>
      <c r="AO94" s="317"/>
      <c r="AY94" s="317"/>
      <c r="AZ94" s="317"/>
      <c r="BI94" s="317"/>
      <c r="BS94" s="317"/>
      <c r="CC94" s="317"/>
      <c r="CM94" s="317"/>
      <c r="CW94" s="317"/>
      <c r="DG94" s="317"/>
      <c r="DQ94" s="317"/>
      <c r="EA94" s="317"/>
      <c r="EK94" s="317"/>
      <c r="EU94" s="317"/>
      <c r="FE94" s="317"/>
      <c r="FO94" s="317"/>
      <c r="FY94" s="317"/>
      <c r="GI94" s="317"/>
      <c r="GS94" s="317"/>
      <c r="HC94" s="317"/>
      <c r="HM94" s="317"/>
      <c r="HW94" s="317"/>
    </row>
    <row r="95" s="3" customFormat="true" x14ac:dyDescent="0.25">
      <c r="A95" s="317"/>
      <c r="K95" s="317"/>
      <c r="U95" s="317"/>
      <c r="AE95" s="317"/>
      <c r="AO95" s="317"/>
      <c r="AY95" s="317"/>
      <c r="AZ95" s="317"/>
      <c r="BI95" s="317"/>
      <c r="BS95" s="317"/>
      <c r="CC95" s="317"/>
      <c r="CM95" s="317"/>
      <c r="CW95" s="317"/>
      <c r="DG95" s="317"/>
      <c r="DQ95" s="317"/>
      <c r="EA95" s="317"/>
      <c r="EK95" s="317"/>
      <c r="EU95" s="317"/>
      <c r="FE95" s="317"/>
      <c r="FO95" s="317"/>
      <c r="FY95" s="317"/>
      <c r="GI95" s="317"/>
      <c r="GS95" s="317"/>
      <c r="HC95" s="317"/>
      <c r="HM95" s="317"/>
      <c r="HW95" s="317"/>
    </row>
    <row r="96" s="3" customFormat="true" x14ac:dyDescent="0.25">
      <c r="A96" s="317"/>
      <c r="K96" s="317"/>
      <c r="U96" s="317"/>
      <c r="AE96" s="317"/>
      <c r="AO96" s="317"/>
      <c r="AY96" s="317"/>
      <c r="AZ96" s="317"/>
      <c r="BI96" s="317"/>
      <c r="BS96" s="317"/>
      <c r="CC96" s="317"/>
      <c r="CM96" s="317"/>
      <c r="CW96" s="317"/>
      <c r="DG96" s="317"/>
      <c r="DQ96" s="317"/>
      <c r="EA96" s="317"/>
      <c r="EK96" s="317"/>
      <c r="EU96" s="317"/>
      <c r="FE96" s="317"/>
      <c r="FO96" s="317"/>
      <c r="FY96" s="317"/>
      <c r="GI96" s="317"/>
      <c r="GS96" s="317"/>
      <c r="HC96" s="317"/>
      <c r="HM96" s="317"/>
      <c r="HW96" s="317"/>
    </row>
    <row r="97" s="3" customFormat="true" x14ac:dyDescent="0.25">
      <c r="A97" s="317"/>
      <c r="K97" s="317"/>
      <c r="U97" s="317"/>
      <c r="AE97" s="317"/>
      <c r="AO97" s="317"/>
      <c r="AY97" s="317"/>
      <c r="AZ97" s="317"/>
      <c r="BI97" s="317"/>
      <c r="BS97" s="317"/>
      <c r="CC97" s="317"/>
      <c r="CM97" s="317"/>
      <c r="CW97" s="317"/>
      <c r="DG97" s="317"/>
      <c r="DQ97" s="317"/>
      <c r="EA97" s="317"/>
      <c r="EK97" s="317"/>
      <c r="EU97" s="317"/>
      <c r="FE97" s="317"/>
      <c r="FO97" s="317"/>
      <c r="FY97" s="317"/>
      <c r="GI97" s="317"/>
      <c r="GS97" s="317"/>
      <c r="HC97" s="317"/>
      <c r="HM97" s="317"/>
      <c r="HW97" s="317"/>
    </row>
    <row r="98" s="3" customFormat="true" x14ac:dyDescent="0.25">
      <c r="A98" s="317"/>
      <c r="K98" s="317"/>
      <c r="U98" s="317"/>
      <c r="AE98" s="317"/>
      <c r="AO98" s="317"/>
      <c r="AY98" s="317"/>
      <c r="AZ98" s="317"/>
      <c r="BI98" s="317"/>
      <c r="BS98" s="317"/>
      <c r="CC98" s="317"/>
      <c r="CM98" s="317"/>
      <c r="CW98" s="317"/>
      <c r="DG98" s="317"/>
      <c r="DQ98" s="317"/>
      <c r="EA98" s="317"/>
      <c r="EK98" s="317"/>
      <c r="EU98" s="317"/>
      <c r="FE98" s="317"/>
      <c r="FO98" s="317"/>
      <c r="FY98" s="317"/>
      <c r="GI98" s="317"/>
      <c r="GS98" s="317"/>
      <c r="HC98" s="317"/>
      <c r="HM98" s="317"/>
      <c r="HW98" s="317"/>
    </row>
    <row r="99" s="3" customFormat="true" x14ac:dyDescent="0.25">
      <c r="A99" s="317"/>
      <c r="K99" s="317"/>
      <c r="U99" s="317"/>
      <c r="AE99" s="317"/>
      <c r="AO99" s="317"/>
      <c r="AY99" s="317"/>
      <c r="AZ99" s="317"/>
      <c r="BI99" s="317"/>
      <c r="BS99" s="317"/>
      <c r="CC99" s="317"/>
      <c r="CM99" s="317"/>
      <c r="CW99" s="317"/>
      <c r="DG99" s="317"/>
      <c r="DQ99" s="317"/>
      <c r="EA99" s="317"/>
      <c r="EK99" s="317"/>
      <c r="EU99" s="317"/>
      <c r="FE99" s="317"/>
      <c r="FO99" s="317"/>
      <c r="FY99" s="317"/>
      <c r="GI99" s="317"/>
      <c r="GS99" s="317"/>
      <c r="HC99" s="317"/>
      <c r="HM99" s="317"/>
      <c r="HW99" s="317"/>
    </row>
    <row r="100" s="3" customFormat="true" x14ac:dyDescent="0.25">
      <c r="A100" s="317"/>
      <c r="K100" s="317"/>
      <c r="U100" s="317"/>
      <c r="AE100" s="317"/>
      <c r="AO100" s="317"/>
      <c r="AY100" s="317"/>
      <c r="AZ100" s="317"/>
      <c r="BI100" s="317"/>
      <c r="BS100" s="317"/>
      <c r="CC100" s="317"/>
      <c r="CM100" s="317"/>
      <c r="CW100" s="317"/>
      <c r="DG100" s="317"/>
      <c r="DQ100" s="317"/>
      <c r="EA100" s="317"/>
      <c r="EK100" s="317"/>
      <c r="EU100" s="317"/>
      <c r="FE100" s="317"/>
      <c r="FO100" s="317"/>
      <c r="FY100" s="317"/>
      <c r="GI100" s="317"/>
      <c r="GS100" s="317"/>
      <c r="HC100" s="317"/>
      <c r="HM100" s="317"/>
      <c r="HW100" s="317"/>
    </row>
    <row r="101" s="3" customFormat="true" x14ac:dyDescent="0.25">
      <c r="A101" s="317"/>
      <c r="K101" s="317"/>
      <c r="U101" s="317"/>
      <c r="AE101" s="317"/>
      <c r="AO101" s="317"/>
      <c r="AY101" s="317"/>
      <c r="AZ101" s="317"/>
      <c r="BI101" s="317"/>
      <c r="BS101" s="317"/>
      <c r="CC101" s="317"/>
      <c r="CM101" s="317"/>
      <c r="CW101" s="317"/>
      <c r="DG101" s="317"/>
      <c r="DQ101" s="317"/>
      <c r="EA101" s="317"/>
      <c r="EK101" s="317"/>
      <c r="EU101" s="317"/>
      <c r="FE101" s="317"/>
      <c r="FO101" s="317"/>
      <c r="FY101" s="317"/>
      <c r="GI101" s="317"/>
      <c r="GS101" s="317"/>
      <c r="HC101" s="317"/>
      <c r="HM101" s="317"/>
      <c r="HW101" s="317"/>
    </row>
    <row r="102" s="3" customFormat="true" x14ac:dyDescent="0.25">
      <c r="A102" s="317"/>
      <c r="K102" s="317"/>
      <c r="U102" s="317"/>
      <c r="AE102" s="317"/>
      <c r="AO102" s="317"/>
      <c r="AY102" s="317"/>
      <c r="AZ102" s="317"/>
      <c r="BI102" s="317"/>
      <c r="BS102" s="317"/>
      <c r="CC102" s="317"/>
      <c r="CM102" s="317"/>
      <c r="CW102" s="317"/>
      <c r="DG102" s="317"/>
      <c r="DQ102" s="317"/>
      <c r="EA102" s="317"/>
      <c r="EK102" s="317"/>
      <c r="EU102" s="317"/>
      <c r="FE102" s="317"/>
      <c r="FO102" s="317"/>
      <c r="FY102" s="317"/>
      <c r="GI102" s="317"/>
      <c r="GS102" s="317"/>
      <c r="HC102" s="317"/>
      <c r="HM102" s="317"/>
      <c r="HW102" s="317"/>
    </row>
    <row r="103" s="3" customFormat="true" x14ac:dyDescent="0.25">
      <c r="A103" s="317"/>
      <c r="K103" s="317"/>
      <c r="U103" s="317"/>
      <c r="AE103" s="317"/>
      <c r="AO103" s="317"/>
      <c r="AY103" s="317"/>
      <c r="AZ103" s="317"/>
      <c r="BI103" s="317"/>
      <c r="BS103" s="317"/>
      <c r="CC103" s="317"/>
      <c r="CM103" s="317"/>
      <c r="CW103" s="317"/>
      <c r="DG103" s="317"/>
      <c r="DQ103" s="317"/>
      <c r="EA103" s="317"/>
      <c r="EK103" s="317"/>
      <c r="EU103" s="317"/>
      <c r="FE103" s="317"/>
      <c r="FO103" s="317"/>
      <c r="FY103" s="317"/>
      <c r="GI103" s="317"/>
      <c r="GS103" s="317"/>
      <c r="HC103" s="317"/>
      <c r="HM103" s="317"/>
      <c r="HW103" s="317"/>
    </row>
    <row r="104" s="3" customFormat="true" x14ac:dyDescent="0.25">
      <c r="A104" s="317"/>
      <c r="K104" s="317"/>
      <c r="U104" s="317"/>
      <c r="AE104" s="317"/>
      <c r="AO104" s="317"/>
      <c r="AY104" s="317"/>
      <c r="AZ104" s="317"/>
      <c r="BI104" s="317"/>
      <c r="BS104" s="317"/>
      <c r="CC104" s="317"/>
      <c r="CM104" s="317"/>
      <c r="CW104" s="317"/>
      <c r="DG104" s="317"/>
      <c r="DQ104" s="317"/>
      <c r="EA104" s="317"/>
      <c r="EK104" s="317"/>
      <c r="EU104" s="317"/>
      <c r="FE104" s="317"/>
      <c r="FO104" s="317"/>
      <c r="FY104" s="317"/>
      <c r="GI104" s="317"/>
      <c r="GS104" s="317"/>
      <c r="HC104" s="317"/>
      <c r="HM104" s="317"/>
      <c r="HW104" s="317"/>
    </row>
    <row r="105" s="3" customFormat="true" x14ac:dyDescent="0.25">
      <c r="A105" s="317"/>
      <c r="K105" s="317"/>
      <c r="U105" s="317"/>
      <c r="AE105" s="317"/>
      <c r="AO105" s="317"/>
      <c r="AY105" s="317"/>
      <c r="AZ105" s="317"/>
      <c r="BI105" s="317"/>
      <c r="BS105" s="317"/>
      <c r="CC105" s="317"/>
      <c r="CM105" s="317"/>
      <c r="CW105" s="317"/>
      <c r="DG105" s="317"/>
      <c r="DQ105" s="317"/>
      <c r="EA105" s="317"/>
      <c r="EK105" s="317"/>
      <c r="EU105" s="317"/>
      <c r="FE105" s="317"/>
      <c r="FO105" s="317"/>
      <c r="FY105" s="317"/>
      <c r="GI105" s="317"/>
      <c r="GS105" s="317"/>
      <c r="HC105" s="317"/>
      <c r="HM105" s="317"/>
      <c r="HW105" s="317"/>
    </row>
    <row r="106" s="3" customFormat="true" x14ac:dyDescent="0.25">
      <c r="A106" s="317"/>
      <c r="K106" s="317"/>
      <c r="U106" s="317"/>
      <c r="AE106" s="317"/>
      <c r="AO106" s="317"/>
      <c r="AY106" s="317"/>
      <c r="AZ106" s="317"/>
      <c r="BI106" s="317"/>
      <c r="BS106" s="317"/>
      <c r="CC106" s="317"/>
      <c r="CM106" s="317"/>
      <c r="CW106" s="317"/>
      <c r="DG106" s="317"/>
      <c r="DQ106" s="317"/>
      <c r="EA106" s="317"/>
      <c r="EK106" s="317"/>
      <c r="EU106" s="317"/>
      <c r="FE106" s="317"/>
      <c r="FO106" s="317"/>
      <c r="FY106" s="317"/>
      <c r="GI106" s="317"/>
      <c r="GS106" s="317"/>
      <c r="HC106" s="317"/>
      <c r="HM106" s="317"/>
      <c r="HW106" s="317"/>
    </row>
    <row r="107" s="3" customFormat="true" x14ac:dyDescent="0.25">
      <c r="A107" s="317"/>
      <c r="K107" s="317"/>
      <c r="U107" s="317"/>
      <c r="AE107" s="317"/>
      <c r="AO107" s="317"/>
      <c r="AY107" s="317"/>
      <c r="AZ107" s="317"/>
      <c r="BI107" s="317"/>
      <c r="BS107" s="317"/>
      <c r="CC107" s="317"/>
      <c r="CM107" s="317"/>
      <c r="CW107" s="317"/>
      <c r="DG107" s="317"/>
      <c r="DQ107" s="317"/>
      <c r="EA107" s="317"/>
      <c r="EK107" s="317"/>
      <c r="EU107" s="317"/>
      <c r="FE107" s="317"/>
      <c r="FO107" s="317"/>
      <c r="FY107" s="317"/>
      <c r="GI107" s="317"/>
      <c r="GS107" s="317"/>
      <c r="HC107" s="317"/>
      <c r="HM107" s="317"/>
      <c r="HW107" s="317"/>
    </row>
    <row r="108" s="3" customFormat="true" x14ac:dyDescent="0.25">
      <c r="A108" s="317"/>
      <c r="K108" s="317"/>
      <c r="U108" s="317"/>
      <c r="AE108" s="317"/>
      <c r="AO108" s="317"/>
      <c r="AY108" s="317"/>
      <c r="AZ108" s="317"/>
      <c r="BI108" s="317"/>
      <c r="BS108" s="317"/>
      <c r="CC108" s="317"/>
      <c r="CM108" s="317"/>
      <c r="CW108" s="317"/>
      <c r="DG108" s="317"/>
      <c r="DQ108" s="317"/>
      <c r="EA108" s="317"/>
      <c r="EK108" s="317"/>
      <c r="EU108" s="317"/>
      <c r="FE108" s="317"/>
      <c r="FO108" s="317"/>
      <c r="FY108" s="317"/>
      <c r="GI108" s="317"/>
      <c r="GS108" s="317"/>
      <c r="HC108" s="317"/>
      <c r="HM108" s="317"/>
      <c r="HW108" s="317"/>
    </row>
    <row r="109" s="3" customFormat="true" x14ac:dyDescent="0.25">
      <c r="A109" s="317"/>
      <c r="K109" s="317"/>
      <c r="U109" s="317"/>
      <c r="AE109" s="317"/>
      <c r="AO109" s="317"/>
      <c r="AY109" s="317"/>
      <c r="AZ109" s="317"/>
      <c r="BI109" s="317"/>
      <c r="BS109" s="317"/>
      <c r="CC109" s="317"/>
      <c r="CM109" s="317"/>
      <c r="CW109" s="317"/>
      <c r="DG109" s="317"/>
      <c r="DQ109" s="317"/>
      <c r="EA109" s="317"/>
      <c r="EK109" s="317"/>
      <c r="EU109" s="317"/>
      <c r="FE109" s="317"/>
      <c r="FO109" s="317"/>
      <c r="FY109" s="317"/>
      <c r="GI109" s="317"/>
      <c r="GS109" s="317"/>
      <c r="HC109" s="317"/>
      <c r="HM109" s="317"/>
      <c r="HW109" s="317"/>
    </row>
    <row r="110" s="3" customFormat="true" x14ac:dyDescent="0.25">
      <c r="A110" s="317"/>
      <c r="K110" s="317"/>
      <c r="U110" s="317"/>
      <c r="AE110" s="317"/>
      <c r="AO110" s="317"/>
      <c r="AY110" s="317"/>
      <c r="AZ110" s="317"/>
      <c r="BI110" s="317"/>
      <c r="BS110" s="317"/>
      <c r="CC110" s="317"/>
      <c r="CM110" s="317"/>
      <c r="CW110" s="317"/>
      <c r="DG110" s="317"/>
      <c r="DQ110" s="317"/>
      <c r="EA110" s="317"/>
      <c r="EK110" s="317"/>
      <c r="EU110" s="317"/>
      <c r="FE110" s="317"/>
      <c r="FO110" s="317"/>
      <c r="FY110" s="317"/>
      <c r="GI110" s="317"/>
      <c r="GS110" s="317"/>
      <c r="HC110" s="317"/>
      <c r="HM110" s="317"/>
      <c r="HW110" s="317"/>
    </row>
    <row r="111" s="3" customFormat="true" x14ac:dyDescent="0.25">
      <c r="A111" s="317"/>
      <c r="K111" s="317"/>
      <c r="U111" s="317"/>
      <c r="AE111" s="317"/>
      <c r="AO111" s="317"/>
      <c r="AY111" s="317"/>
      <c r="AZ111" s="317"/>
      <c r="BI111" s="317"/>
      <c r="BS111" s="317"/>
      <c r="CC111" s="317"/>
      <c r="CM111" s="317"/>
      <c r="CW111" s="317"/>
      <c r="DG111" s="317"/>
      <c r="DQ111" s="317"/>
      <c r="EA111" s="317"/>
      <c r="EK111" s="317"/>
      <c r="EU111" s="317"/>
      <c r="FE111" s="317"/>
      <c r="FO111" s="317"/>
      <c r="FY111" s="317"/>
      <c r="GI111" s="317"/>
      <c r="GS111" s="317"/>
      <c r="HC111" s="317"/>
      <c r="HM111" s="317"/>
      <c r="HW111" s="317"/>
    </row>
    <row r="112" s="3" customFormat="true" x14ac:dyDescent="0.25">
      <c r="A112" s="317"/>
      <c r="K112" s="317"/>
      <c r="U112" s="317"/>
      <c r="AE112" s="317"/>
      <c r="AO112" s="317"/>
      <c r="AY112" s="317"/>
      <c r="AZ112" s="317"/>
      <c r="BI112" s="317"/>
      <c r="BS112" s="317"/>
      <c r="CC112" s="317"/>
      <c r="CM112" s="317"/>
      <c r="CW112" s="317"/>
      <c r="DG112" s="317"/>
      <c r="DQ112" s="317"/>
      <c r="EA112" s="317"/>
      <c r="EK112" s="317"/>
      <c r="EU112" s="317"/>
      <c r="FE112" s="317"/>
      <c r="FO112" s="317"/>
      <c r="FY112" s="317"/>
      <c r="GI112" s="317"/>
      <c r="GS112" s="317"/>
      <c r="HC112" s="317"/>
      <c r="HM112" s="317"/>
      <c r="HW112" s="317"/>
    </row>
    <row r="113" s="3" customFormat="true" x14ac:dyDescent="0.25">
      <c r="A113" s="317"/>
      <c r="K113" s="317"/>
      <c r="U113" s="317"/>
      <c r="AE113" s="317"/>
      <c r="AO113" s="317"/>
      <c r="AY113" s="317"/>
      <c r="AZ113" s="317"/>
      <c r="BI113" s="317"/>
      <c r="BS113" s="317"/>
      <c r="CC113" s="317"/>
      <c r="CM113" s="317"/>
      <c r="CW113" s="317"/>
      <c r="DG113" s="317"/>
      <c r="DQ113" s="317"/>
      <c r="EA113" s="317"/>
      <c r="EK113" s="317"/>
      <c r="EU113" s="317"/>
      <c r="FE113" s="317"/>
      <c r="FO113" s="317"/>
      <c r="FY113" s="317"/>
      <c r="GI113" s="317"/>
      <c r="GS113" s="317"/>
      <c r="HC113" s="317"/>
      <c r="HM113" s="317"/>
      <c r="HW113" s="317"/>
    </row>
    <row r="114" s="3" customFormat="true" x14ac:dyDescent="0.25">
      <c r="A114" s="317"/>
      <c r="K114" s="317"/>
      <c r="U114" s="317"/>
      <c r="AE114" s="317"/>
      <c r="AO114" s="317"/>
      <c r="AY114" s="317"/>
      <c r="AZ114" s="317"/>
      <c r="BI114" s="317"/>
      <c r="BS114" s="317"/>
      <c r="CC114" s="317"/>
      <c r="CM114" s="317"/>
      <c r="CW114" s="317"/>
      <c r="DG114" s="317"/>
      <c r="DQ114" s="317"/>
      <c r="EA114" s="317"/>
      <c r="EK114" s="317"/>
      <c r="EU114" s="317"/>
      <c r="FE114" s="317"/>
      <c r="FO114" s="317"/>
      <c r="FY114" s="317"/>
      <c r="GI114" s="317"/>
      <c r="GS114" s="317"/>
      <c r="HC114" s="317"/>
      <c r="HM114" s="317"/>
      <c r="HW114" s="317"/>
    </row>
    <row r="115" s="3" customFormat="true" x14ac:dyDescent="0.25">
      <c r="A115" s="317"/>
      <c r="K115" s="317"/>
      <c r="U115" s="317"/>
      <c r="AE115" s="317"/>
      <c r="AO115" s="317"/>
      <c r="AY115" s="317"/>
      <c r="AZ115" s="317"/>
      <c r="BI115" s="317"/>
      <c r="BS115" s="317"/>
      <c r="CC115" s="317"/>
      <c r="CM115" s="317"/>
      <c r="CW115" s="317"/>
      <c r="DG115" s="317"/>
      <c r="DQ115" s="317"/>
      <c r="EA115" s="317"/>
      <c r="EK115" s="317"/>
      <c r="EU115" s="317"/>
      <c r="FE115" s="317"/>
      <c r="FO115" s="317"/>
      <c r="FY115" s="317"/>
      <c r="GI115" s="317"/>
      <c r="GS115" s="317"/>
      <c r="HC115" s="317"/>
      <c r="HM115" s="317"/>
      <c r="HW115" s="317"/>
    </row>
    <row r="116" s="3" customFormat="true" x14ac:dyDescent="0.25">
      <c r="A116" s="317"/>
      <c r="K116" s="317"/>
      <c r="U116" s="317"/>
      <c r="AE116" s="317"/>
      <c r="AO116" s="317"/>
      <c r="AY116" s="317"/>
      <c r="AZ116" s="317"/>
      <c r="BI116" s="317"/>
      <c r="BS116" s="317"/>
      <c r="CC116" s="317"/>
      <c r="CM116" s="317"/>
      <c r="CW116" s="317"/>
      <c r="DG116" s="317"/>
      <c r="DQ116" s="317"/>
      <c r="EA116" s="317"/>
      <c r="EK116" s="317"/>
      <c r="EU116" s="317"/>
      <c r="FE116" s="317"/>
      <c r="FO116" s="317"/>
      <c r="FY116" s="317"/>
      <c r="GI116" s="317"/>
      <c r="GS116" s="317"/>
      <c r="HC116" s="317"/>
      <c r="HM116" s="317"/>
      <c r="HW116" s="317"/>
    </row>
    <row r="117" s="3" customFormat="true" x14ac:dyDescent="0.25">
      <c r="A117" s="317"/>
      <c r="K117" s="317"/>
      <c r="U117" s="317"/>
      <c r="AE117" s="317"/>
      <c r="AO117" s="317"/>
      <c r="AY117" s="317"/>
      <c r="AZ117" s="317"/>
      <c r="BI117" s="317"/>
      <c r="BS117" s="317"/>
      <c r="CC117" s="317"/>
      <c r="CM117" s="317"/>
      <c r="CW117" s="317"/>
      <c r="DG117" s="317"/>
      <c r="DQ117" s="317"/>
      <c r="EA117" s="317"/>
      <c r="EK117" s="317"/>
      <c r="EU117" s="317"/>
      <c r="FE117" s="317"/>
      <c r="FO117" s="317"/>
      <c r="FY117" s="317"/>
      <c r="GI117" s="317"/>
      <c r="GS117" s="317"/>
      <c r="HC117" s="317"/>
      <c r="HM117" s="317"/>
      <c r="HW117" s="317"/>
    </row>
    <row r="118" s="3" customFormat="true" x14ac:dyDescent="0.25">
      <c r="A118" s="317"/>
      <c r="K118" s="317"/>
      <c r="U118" s="317"/>
      <c r="AE118" s="317"/>
      <c r="AO118" s="317"/>
      <c r="AY118" s="317"/>
      <c r="AZ118" s="317"/>
      <c r="BI118" s="317"/>
      <c r="BS118" s="317"/>
      <c r="CC118" s="317"/>
      <c r="CM118" s="317"/>
      <c r="CW118" s="317"/>
      <c r="DG118" s="317"/>
      <c r="DQ118" s="317"/>
      <c r="EA118" s="317"/>
      <c r="EK118" s="317"/>
      <c r="EU118" s="317"/>
      <c r="FE118" s="317"/>
      <c r="FO118" s="317"/>
      <c r="FY118" s="317"/>
      <c r="GI118" s="317"/>
      <c r="GS118" s="317"/>
      <c r="HC118" s="317"/>
      <c r="HM118" s="317"/>
      <c r="HW118" s="317"/>
    </row>
    <row r="119" s="3" customFormat="true" x14ac:dyDescent="0.25">
      <c r="A119" s="317"/>
      <c r="K119" s="317"/>
      <c r="U119" s="317"/>
      <c r="AE119" s="317"/>
      <c r="AO119" s="317"/>
      <c r="AY119" s="317"/>
      <c r="AZ119" s="317"/>
      <c r="BI119" s="317"/>
      <c r="BS119" s="317"/>
      <c r="CC119" s="317"/>
      <c r="CM119" s="317"/>
      <c r="CW119" s="317"/>
      <c r="DG119" s="317"/>
      <c r="DQ119" s="317"/>
      <c r="EA119" s="317"/>
      <c r="EK119" s="317"/>
      <c r="EU119" s="317"/>
      <c r="FE119" s="317"/>
      <c r="FO119" s="317"/>
      <c r="FY119" s="317"/>
      <c r="GI119" s="317"/>
      <c r="GS119" s="317"/>
      <c r="HC119" s="317"/>
      <c r="HM119" s="317"/>
      <c r="HW119" s="317"/>
    </row>
    <row r="120" s="3" customFormat="true" x14ac:dyDescent="0.25">
      <c r="A120" s="317"/>
      <c r="K120" s="317"/>
      <c r="U120" s="317"/>
      <c r="AE120" s="317"/>
      <c r="AO120" s="317"/>
      <c r="AY120" s="317"/>
      <c r="AZ120" s="317"/>
      <c r="BI120" s="317"/>
      <c r="BS120" s="317"/>
      <c r="CC120" s="317"/>
      <c r="CM120" s="317"/>
      <c r="CW120" s="317"/>
      <c r="DG120" s="317"/>
      <c r="DQ120" s="317"/>
      <c r="EA120" s="317"/>
      <c r="EK120" s="317"/>
      <c r="EU120" s="317"/>
      <c r="FE120" s="317"/>
      <c r="FO120" s="317"/>
      <c r="FY120" s="317"/>
      <c r="GI120" s="317"/>
      <c r="GS120" s="317"/>
      <c r="HC120" s="317"/>
      <c r="HM120" s="317"/>
      <c r="HW120" s="317"/>
    </row>
    <row r="121" s="3" customFormat="true" x14ac:dyDescent="0.25">
      <c r="A121" s="317"/>
      <c r="K121" s="317"/>
      <c r="U121" s="317"/>
      <c r="AE121" s="317"/>
      <c r="AO121" s="317"/>
      <c r="AY121" s="317"/>
      <c r="AZ121" s="317"/>
      <c r="BI121" s="317"/>
      <c r="BS121" s="317"/>
      <c r="CC121" s="317"/>
      <c r="CM121" s="317"/>
      <c r="CW121" s="317"/>
      <c r="DG121" s="317"/>
      <c r="DQ121" s="317"/>
      <c r="EA121" s="317"/>
      <c r="EK121" s="317"/>
      <c r="EU121" s="317"/>
      <c r="FE121" s="317"/>
      <c r="FO121" s="317"/>
      <c r="FY121" s="317"/>
      <c r="GI121" s="317"/>
      <c r="GS121" s="317"/>
      <c r="HC121" s="317"/>
      <c r="HM121" s="317"/>
      <c r="HW121" s="317"/>
    </row>
    <row r="122" s="3" customFormat="true" x14ac:dyDescent="0.25">
      <c r="A122" s="317"/>
      <c r="K122" s="317"/>
      <c r="U122" s="317"/>
      <c r="AE122" s="317"/>
      <c r="AO122" s="317"/>
      <c r="AY122" s="317"/>
      <c r="AZ122" s="317"/>
      <c r="BI122" s="317"/>
      <c r="BS122" s="317"/>
      <c r="CC122" s="317"/>
      <c r="CM122" s="317"/>
      <c r="CW122" s="317"/>
      <c r="DG122" s="317"/>
      <c r="DQ122" s="317"/>
      <c r="EA122" s="317"/>
      <c r="EK122" s="317"/>
      <c r="EU122" s="317"/>
      <c r="FE122" s="317"/>
      <c r="FO122" s="317"/>
      <c r="FY122" s="317"/>
      <c r="GI122" s="317"/>
      <c r="GS122" s="317"/>
      <c r="HC122" s="317"/>
      <c r="HM122" s="317"/>
      <c r="HW122" s="317"/>
    </row>
    <row r="123" s="3" customFormat="true" x14ac:dyDescent="0.25">
      <c r="A123" s="317"/>
      <c r="K123" s="317"/>
      <c r="U123" s="317"/>
      <c r="AE123" s="317"/>
      <c r="AO123" s="317"/>
      <c r="AY123" s="317"/>
      <c r="AZ123" s="317"/>
      <c r="BI123" s="317"/>
      <c r="BS123" s="317"/>
      <c r="CC123" s="317"/>
      <c r="CM123" s="317"/>
      <c r="CW123" s="317"/>
      <c r="DG123" s="317"/>
      <c r="DQ123" s="317"/>
      <c r="EA123" s="317"/>
      <c r="EK123" s="317"/>
      <c r="EU123" s="317"/>
      <c r="FE123" s="317"/>
      <c r="FO123" s="317"/>
      <c r="FY123" s="317"/>
      <c r="GI123" s="317"/>
      <c r="GS123" s="317"/>
      <c r="HC123" s="317"/>
      <c r="HM123" s="317"/>
      <c r="HW123" s="317"/>
    </row>
    <row r="124" s="3" customFormat="true" x14ac:dyDescent="0.25">
      <c r="A124" s="317"/>
      <c r="K124" s="317"/>
      <c r="U124" s="317"/>
      <c r="AE124" s="317"/>
      <c r="AO124" s="317"/>
      <c r="AY124" s="317"/>
      <c r="AZ124" s="317"/>
      <c r="BI124" s="317"/>
      <c r="BS124" s="317"/>
      <c r="CC124" s="317"/>
      <c r="CM124" s="317"/>
      <c r="CW124" s="317"/>
      <c r="DG124" s="317"/>
      <c r="DQ124" s="317"/>
      <c r="EA124" s="317"/>
      <c r="EK124" s="317"/>
      <c r="EU124" s="317"/>
      <c r="FE124" s="317"/>
      <c r="FO124" s="317"/>
      <c r="FY124" s="317"/>
      <c r="GI124" s="317"/>
      <c r="GS124" s="317"/>
      <c r="HC124" s="317"/>
      <c r="HM124" s="317"/>
      <c r="HW124" s="317"/>
    </row>
    <row r="125" s="3" customFormat="true" x14ac:dyDescent="0.25">
      <c r="A125" s="317"/>
      <c r="K125" s="317"/>
      <c r="U125" s="317"/>
      <c r="AE125" s="317"/>
      <c r="AO125" s="317"/>
      <c r="AY125" s="317"/>
      <c r="AZ125" s="317"/>
      <c r="BI125" s="317"/>
      <c r="BS125" s="317"/>
      <c r="CC125" s="317"/>
      <c r="CM125" s="317"/>
      <c r="CW125" s="317"/>
      <c r="DG125" s="317"/>
      <c r="DQ125" s="317"/>
      <c r="EA125" s="317"/>
      <c r="EK125" s="317"/>
      <c r="EU125" s="317"/>
      <c r="FE125" s="317"/>
      <c r="FO125" s="317"/>
      <c r="FY125" s="317"/>
      <c r="GI125" s="317"/>
      <c r="GS125" s="317"/>
      <c r="HC125" s="317"/>
      <c r="HM125" s="317"/>
      <c r="HW125" s="317"/>
    </row>
    <row r="126" s="3" customFormat="true" x14ac:dyDescent="0.25">
      <c r="A126" s="317"/>
      <c r="K126" s="317"/>
      <c r="U126" s="317"/>
      <c r="AE126" s="317"/>
      <c r="AO126" s="317"/>
      <c r="AY126" s="317"/>
      <c r="AZ126" s="317"/>
      <c r="BI126" s="317"/>
      <c r="BS126" s="317"/>
      <c r="CC126" s="317"/>
      <c r="CM126" s="317"/>
      <c r="CW126" s="317"/>
      <c r="DG126" s="317"/>
      <c r="DQ126" s="317"/>
      <c r="EA126" s="317"/>
      <c r="EK126" s="317"/>
      <c r="EU126" s="317"/>
      <c r="FE126" s="317"/>
      <c r="FO126" s="317"/>
      <c r="FY126" s="317"/>
      <c r="GI126" s="317"/>
      <c r="GS126" s="317"/>
      <c r="HC126" s="317"/>
      <c r="HM126" s="317"/>
      <c r="HW126" s="317"/>
    </row>
    <row r="127" s="3" customFormat="true" x14ac:dyDescent="0.25">
      <c r="A127" s="317"/>
      <c r="K127" s="317"/>
      <c r="U127" s="317"/>
      <c r="AE127" s="317"/>
      <c r="AO127" s="317"/>
      <c r="AY127" s="317"/>
      <c r="AZ127" s="317"/>
      <c r="BI127" s="317"/>
      <c r="BS127" s="317"/>
      <c r="CC127" s="317"/>
      <c r="CM127" s="317"/>
      <c r="CW127" s="317"/>
      <c r="DG127" s="317"/>
      <c r="DQ127" s="317"/>
      <c r="EA127" s="317"/>
      <c r="EK127" s="317"/>
      <c r="EU127" s="317"/>
      <c r="FE127" s="317"/>
      <c r="FO127" s="317"/>
      <c r="FY127" s="317"/>
      <c r="GI127" s="317"/>
      <c r="GS127" s="317"/>
      <c r="HC127" s="317"/>
      <c r="HM127" s="317"/>
      <c r="HW127" s="317"/>
    </row>
    <row r="128" s="3" customFormat="true" x14ac:dyDescent="0.25">
      <c r="A128" s="317"/>
      <c r="K128" s="317"/>
      <c r="U128" s="317"/>
      <c r="AE128" s="317"/>
      <c r="AO128" s="317"/>
      <c r="AY128" s="317"/>
      <c r="AZ128" s="317"/>
      <c r="BI128" s="317"/>
      <c r="BS128" s="317"/>
      <c r="CC128" s="317"/>
      <c r="CM128" s="317"/>
      <c r="CW128" s="317"/>
      <c r="DG128" s="317"/>
      <c r="DQ128" s="317"/>
      <c r="EA128" s="317"/>
      <c r="EK128" s="317"/>
      <c r="EU128" s="317"/>
      <c r="FE128" s="317"/>
      <c r="FO128" s="317"/>
      <c r="FY128" s="317"/>
      <c r="GI128" s="317"/>
      <c r="GS128" s="317"/>
      <c r="HC128" s="317"/>
      <c r="HM128" s="317"/>
      <c r="HW128" s="317"/>
    </row>
    <row r="129" s="3" customFormat="true" x14ac:dyDescent="0.25">
      <c r="A129" s="317"/>
      <c r="K129" s="317"/>
      <c r="U129" s="317"/>
      <c r="AE129" s="317"/>
      <c r="AO129" s="317"/>
      <c r="AY129" s="317"/>
      <c r="AZ129" s="317"/>
      <c r="BI129" s="317"/>
      <c r="BS129" s="317"/>
      <c r="CC129" s="317"/>
      <c r="CM129" s="317"/>
      <c r="CW129" s="317"/>
      <c r="DG129" s="317"/>
      <c r="DQ129" s="317"/>
      <c r="EA129" s="317"/>
      <c r="EK129" s="317"/>
      <c r="EU129" s="317"/>
      <c r="FE129" s="317"/>
      <c r="FO129" s="317"/>
      <c r="FY129" s="317"/>
      <c r="GI129" s="317"/>
      <c r="GS129" s="317"/>
      <c r="HC129" s="317"/>
      <c r="HM129" s="317"/>
      <c r="HW129" s="317"/>
    </row>
    <row r="130" s="3" customFormat="true" x14ac:dyDescent="0.25">
      <c r="A130" s="317"/>
      <c r="K130" s="317"/>
      <c r="U130" s="317"/>
      <c r="AE130" s="317"/>
      <c r="AO130" s="317"/>
      <c r="AY130" s="317"/>
      <c r="AZ130" s="317"/>
      <c r="BI130" s="317"/>
      <c r="BS130" s="317"/>
      <c r="CC130" s="317"/>
      <c r="CM130" s="317"/>
      <c r="CW130" s="317"/>
      <c r="DG130" s="317"/>
      <c r="DQ130" s="317"/>
      <c r="EA130" s="317"/>
      <c r="EK130" s="317"/>
      <c r="EU130" s="317"/>
      <c r="FE130" s="317"/>
      <c r="FO130" s="317"/>
      <c r="FY130" s="317"/>
      <c r="GI130" s="317"/>
      <c r="GS130" s="317"/>
      <c r="HC130" s="317"/>
      <c r="HM130" s="317"/>
      <c r="HW130" s="317"/>
    </row>
    <row r="131" s="3" customFormat="true" x14ac:dyDescent="0.25">
      <c r="A131" s="317"/>
      <c r="K131" s="317"/>
      <c r="U131" s="317"/>
      <c r="AE131" s="317"/>
      <c r="AO131" s="317"/>
      <c r="AY131" s="317"/>
      <c r="AZ131" s="317"/>
      <c r="BI131" s="317"/>
      <c r="BS131" s="317"/>
      <c r="CC131" s="317"/>
      <c r="CM131" s="317"/>
      <c r="CW131" s="317"/>
      <c r="DG131" s="317"/>
      <c r="DQ131" s="317"/>
      <c r="EA131" s="317"/>
      <c r="EK131" s="317"/>
      <c r="EU131" s="317"/>
      <c r="FE131" s="317"/>
      <c r="FO131" s="317"/>
      <c r="FY131" s="317"/>
      <c r="GI131" s="317"/>
      <c r="GS131" s="317"/>
      <c r="HC131" s="317"/>
      <c r="HM131" s="317"/>
      <c r="HW131" s="317"/>
    </row>
    <row r="132" s="3" customFormat="true" x14ac:dyDescent="0.25">
      <c r="A132" s="317"/>
      <c r="K132" s="317"/>
      <c r="U132" s="317"/>
      <c r="AE132" s="317"/>
      <c r="AO132" s="317"/>
      <c r="AY132" s="317"/>
      <c r="AZ132" s="317"/>
      <c r="BI132" s="317"/>
      <c r="BS132" s="317"/>
      <c r="CC132" s="317"/>
      <c r="CM132" s="317"/>
      <c r="CW132" s="317"/>
      <c r="DG132" s="317"/>
      <c r="DQ132" s="317"/>
      <c r="EA132" s="317"/>
      <c r="EK132" s="317"/>
      <c r="EU132" s="317"/>
      <c r="FE132" s="317"/>
      <c r="FO132" s="317"/>
      <c r="FY132" s="317"/>
      <c r="GI132" s="317"/>
      <c r="GS132" s="317"/>
      <c r="HC132" s="317"/>
      <c r="HM132" s="317"/>
      <c r="HW132" s="317"/>
    </row>
    <row r="133" s="3" customFormat="true" x14ac:dyDescent="0.25">
      <c r="A133" s="317"/>
      <c r="K133" s="317"/>
      <c r="U133" s="317"/>
      <c r="AE133" s="317"/>
      <c r="AO133" s="317"/>
      <c r="AY133" s="317"/>
      <c r="AZ133" s="317"/>
      <c r="BI133" s="317"/>
      <c r="BS133" s="317"/>
      <c r="CC133" s="317"/>
      <c r="CM133" s="317"/>
      <c r="CW133" s="317"/>
      <c r="DG133" s="317"/>
      <c r="DQ133" s="317"/>
      <c r="EA133" s="317"/>
      <c r="EK133" s="317"/>
      <c r="EU133" s="317"/>
      <c r="FE133" s="317"/>
      <c r="FO133" s="317"/>
      <c r="FY133" s="317"/>
      <c r="GI133" s="317"/>
      <c r="GS133" s="317"/>
      <c r="HC133" s="317"/>
      <c r="HM133" s="317"/>
      <c r="HW133" s="317"/>
    </row>
    <row r="134" s="3" customFormat="true" x14ac:dyDescent="0.25">
      <c r="A134" s="317"/>
      <c r="K134" s="317"/>
      <c r="U134" s="317"/>
      <c r="AE134" s="317"/>
      <c r="AO134" s="317"/>
      <c r="AY134" s="317"/>
      <c r="AZ134" s="317"/>
      <c r="BI134" s="317"/>
      <c r="BS134" s="317"/>
      <c r="CC134" s="317"/>
      <c r="CM134" s="317"/>
      <c r="CW134" s="317"/>
      <c r="DG134" s="317"/>
      <c r="DQ134" s="317"/>
      <c r="EA134" s="317"/>
      <c r="EK134" s="317"/>
      <c r="EU134" s="317"/>
      <c r="FE134" s="317"/>
      <c r="FO134" s="317"/>
      <c r="FY134" s="317"/>
      <c r="GI134" s="317"/>
      <c r="GS134" s="317"/>
      <c r="HC134" s="317"/>
      <c r="HM134" s="317"/>
      <c r="HW134" s="317"/>
    </row>
    <row r="135" s="3" customFormat="true" x14ac:dyDescent="0.25">
      <c r="A135" s="317"/>
      <c r="K135" s="317"/>
      <c r="U135" s="317"/>
      <c r="AE135" s="317"/>
      <c r="AO135" s="317"/>
      <c r="AY135" s="317"/>
      <c r="AZ135" s="317"/>
      <c r="BI135" s="317"/>
      <c r="BS135" s="317"/>
      <c r="CC135" s="317"/>
      <c r="CM135" s="317"/>
      <c r="CW135" s="317"/>
      <c r="DG135" s="317"/>
      <c r="DQ135" s="317"/>
      <c r="EA135" s="317"/>
      <c r="EK135" s="317"/>
      <c r="EU135" s="317"/>
      <c r="FE135" s="317"/>
      <c r="FO135" s="317"/>
      <c r="FY135" s="317"/>
      <c r="GI135" s="317"/>
      <c r="GS135" s="317"/>
      <c r="HC135" s="317"/>
      <c r="HM135" s="317"/>
      <c r="HW135" s="317"/>
    </row>
    <row r="136" s="3" customFormat="true" x14ac:dyDescent="0.25">
      <c r="A136" s="317"/>
      <c r="K136" s="317"/>
      <c r="U136" s="317"/>
      <c r="AE136" s="317"/>
      <c r="AO136" s="317"/>
      <c r="AY136" s="317"/>
      <c r="AZ136" s="317"/>
      <c r="BI136" s="317"/>
      <c r="BS136" s="317"/>
      <c r="CC136" s="317"/>
      <c r="CM136" s="317"/>
      <c r="CW136" s="317"/>
      <c r="DG136" s="317"/>
      <c r="DQ136" s="317"/>
      <c r="EA136" s="317"/>
      <c r="EK136" s="317"/>
      <c r="EU136" s="317"/>
      <c r="FE136" s="317"/>
      <c r="FO136" s="317"/>
      <c r="FY136" s="317"/>
      <c r="GI136" s="317"/>
      <c r="GS136" s="317"/>
      <c r="HC136" s="317"/>
      <c r="HM136" s="317"/>
      <c r="HW136" s="317"/>
    </row>
    <row r="137" s="3" customFormat="true" x14ac:dyDescent="0.25">
      <c r="A137" s="317"/>
      <c r="K137" s="317"/>
      <c r="U137" s="317"/>
      <c r="AE137" s="317"/>
      <c r="AO137" s="317"/>
      <c r="AY137" s="317"/>
      <c r="AZ137" s="317"/>
      <c r="BI137" s="317"/>
      <c r="BS137" s="317"/>
      <c r="CC137" s="317"/>
      <c r="CM137" s="317"/>
      <c r="CW137" s="317"/>
      <c r="DG137" s="317"/>
      <c r="DQ137" s="317"/>
      <c r="EA137" s="317"/>
      <c r="EK137" s="317"/>
      <c r="EU137" s="317"/>
      <c r="FE137" s="317"/>
      <c r="FO137" s="317"/>
      <c r="FY137" s="317"/>
      <c r="GI137" s="317"/>
      <c r="GS137" s="317"/>
      <c r="HC137" s="317"/>
      <c r="HM137" s="317"/>
      <c r="HW137" s="317"/>
    </row>
    <row r="138" s="3" customFormat="true" x14ac:dyDescent="0.25">
      <c r="A138" s="317"/>
      <c r="K138" s="317"/>
      <c r="U138" s="317"/>
      <c r="AE138" s="317"/>
      <c r="AO138" s="317"/>
      <c r="AY138" s="317"/>
      <c r="AZ138" s="317"/>
      <c r="BI138" s="317"/>
      <c r="BS138" s="317"/>
      <c r="CC138" s="317"/>
      <c r="CM138" s="317"/>
      <c r="CW138" s="317"/>
      <c r="DG138" s="317"/>
      <c r="DQ138" s="317"/>
      <c r="EA138" s="317"/>
      <c r="EK138" s="317"/>
      <c r="EU138" s="317"/>
      <c r="FE138" s="317"/>
      <c r="FO138" s="317"/>
      <c r="FY138" s="317"/>
      <c r="GI138" s="317"/>
      <c r="GS138" s="317"/>
      <c r="HC138" s="317"/>
      <c r="HM138" s="317"/>
      <c r="HW138" s="317"/>
    </row>
    <row r="139" s="3" customFormat="true" x14ac:dyDescent="0.25">
      <c r="A139" s="317"/>
      <c r="K139" s="317"/>
      <c r="U139" s="317"/>
      <c r="AE139" s="317"/>
      <c r="AO139" s="317"/>
      <c r="AY139" s="317"/>
      <c r="AZ139" s="317"/>
      <c r="BI139" s="317"/>
      <c r="BS139" s="317"/>
      <c r="CC139" s="317"/>
      <c r="CM139" s="317"/>
      <c r="CW139" s="317"/>
      <c r="DG139" s="317"/>
      <c r="DQ139" s="317"/>
      <c r="EA139" s="317"/>
      <c r="EK139" s="317"/>
      <c r="EU139" s="317"/>
      <c r="FE139" s="317"/>
      <c r="FO139" s="317"/>
      <c r="FY139" s="317"/>
      <c r="GI139" s="317"/>
      <c r="GS139" s="317"/>
      <c r="HC139" s="317"/>
      <c r="HM139" s="317"/>
      <c r="HW139" s="317"/>
    </row>
    <row r="140" s="3" customFormat="true" x14ac:dyDescent="0.25">
      <c r="A140" s="317"/>
      <c r="K140" s="317"/>
      <c r="U140" s="317"/>
      <c r="AE140" s="317"/>
      <c r="AO140" s="317"/>
      <c r="AY140" s="317"/>
      <c r="AZ140" s="317"/>
      <c r="BI140" s="317"/>
      <c r="BS140" s="317"/>
      <c r="CC140" s="317"/>
      <c r="CM140" s="317"/>
      <c r="CW140" s="317"/>
      <c r="DG140" s="317"/>
      <c r="DQ140" s="317"/>
      <c r="EA140" s="317"/>
      <c r="EK140" s="317"/>
      <c r="EU140" s="317"/>
      <c r="FE140" s="317"/>
      <c r="FO140" s="317"/>
      <c r="FY140" s="317"/>
      <c r="GI140" s="317"/>
      <c r="GS140" s="317"/>
      <c r="HC140" s="317"/>
      <c r="HM140" s="317"/>
      <c r="HW140" s="317"/>
    </row>
    <row r="141" s="3" customFormat="true" x14ac:dyDescent="0.25">
      <c r="A141" s="317"/>
      <c r="K141" s="317"/>
      <c r="U141" s="317"/>
      <c r="AE141" s="317"/>
      <c r="AO141" s="317"/>
      <c r="AY141" s="317"/>
      <c r="AZ141" s="317"/>
      <c r="BI141" s="317"/>
      <c r="BS141" s="317"/>
      <c r="CC141" s="317"/>
      <c r="CM141" s="317"/>
      <c r="CW141" s="317"/>
      <c r="DG141" s="317"/>
      <c r="DQ141" s="317"/>
      <c r="EA141" s="317"/>
      <c r="EK141" s="317"/>
      <c r="EU141" s="317"/>
      <c r="FE141" s="317"/>
      <c r="FO141" s="317"/>
      <c r="FY141" s="317"/>
      <c r="GI141" s="317"/>
      <c r="GS141" s="317"/>
      <c r="HC141" s="317"/>
      <c r="HM141" s="317"/>
      <c r="HW141" s="317"/>
    </row>
    <row r="142" s="3" customFormat="true" x14ac:dyDescent="0.25">
      <c r="A142" s="317"/>
      <c r="K142" s="317"/>
      <c r="U142" s="317"/>
      <c r="AE142" s="317"/>
      <c r="AO142" s="317"/>
      <c r="AY142" s="317"/>
      <c r="AZ142" s="317"/>
      <c r="BI142" s="317"/>
      <c r="BS142" s="317"/>
      <c r="CC142" s="317"/>
      <c r="CM142" s="317"/>
      <c r="CW142" s="317"/>
      <c r="DG142" s="317"/>
      <c r="DQ142" s="317"/>
      <c r="EA142" s="317"/>
      <c r="EK142" s="317"/>
      <c r="EU142" s="317"/>
      <c r="FE142" s="317"/>
      <c r="FO142" s="317"/>
      <c r="FY142" s="317"/>
      <c r="GI142" s="317"/>
      <c r="GS142" s="317"/>
      <c r="HC142" s="317"/>
      <c r="HM142" s="317"/>
      <c r="HW142" s="317"/>
    </row>
    <row r="143" s="3" customFormat="true" x14ac:dyDescent="0.25">
      <c r="A143" s="317"/>
      <c r="K143" s="317"/>
      <c r="U143" s="317"/>
      <c r="AE143" s="317"/>
      <c r="AO143" s="317"/>
      <c r="AY143" s="317"/>
      <c r="AZ143" s="317"/>
      <c r="BI143" s="317"/>
      <c r="BS143" s="317"/>
      <c r="CC143" s="317"/>
      <c r="CM143" s="317"/>
      <c r="CW143" s="317"/>
      <c r="DG143" s="317"/>
      <c r="DQ143" s="317"/>
      <c r="EA143" s="317"/>
      <c r="EK143" s="317"/>
      <c r="EU143" s="317"/>
      <c r="FE143" s="317"/>
      <c r="FO143" s="317"/>
      <c r="FY143" s="317"/>
      <c r="GI143" s="317"/>
      <c r="GS143" s="317"/>
      <c r="HC143" s="317"/>
      <c r="HM143" s="317"/>
      <c r="HW143" s="317"/>
    </row>
    <row r="144" s="3" customFormat="true" x14ac:dyDescent="0.25">
      <c r="A144" s="317"/>
      <c r="K144" s="317"/>
      <c r="U144" s="317"/>
      <c r="AE144" s="317"/>
      <c r="AO144" s="317"/>
      <c r="AY144" s="317"/>
      <c r="AZ144" s="317"/>
      <c r="BI144" s="317"/>
      <c r="BS144" s="317"/>
      <c r="CC144" s="317"/>
      <c r="CM144" s="317"/>
      <c r="CW144" s="317"/>
      <c r="DG144" s="317"/>
      <c r="DQ144" s="317"/>
      <c r="EA144" s="317"/>
      <c r="EK144" s="317"/>
      <c r="EU144" s="317"/>
      <c r="FE144" s="317"/>
      <c r="FO144" s="317"/>
      <c r="FY144" s="317"/>
      <c r="GI144" s="317"/>
      <c r="GS144" s="317"/>
      <c r="HC144" s="317"/>
      <c r="HM144" s="317"/>
      <c r="HW144" s="317"/>
    </row>
    <row r="145" s="3" customFormat="true" x14ac:dyDescent="0.25">
      <c r="A145" s="317"/>
      <c r="K145" s="317"/>
      <c r="U145" s="317"/>
      <c r="AE145" s="317"/>
      <c r="AO145" s="317"/>
      <c r="AY145" s="317"/>
      <c r="AZ145" s="317"/>
      <c r="BI145" s="317"/>
      <c r="BS145" s="317"/>
      <c r="CC145" s="317"/>
      <c r="CM145" s="317"/>
      <c r="CW145" s="317"/>
      <c r="DG145" s="317"/>
      <c r="DQ145" s="317"/>
      <c r="EA145" s="317"/>
      <c r="EK145" s="317"/>
      <c r="EU145" s="317"/>
      <c r="FE145" s="317"/>
      <c r="FO145" s="317"/>
      <c r="FY145" s="317"/>
      <c r="GI145" s="317"/>
      <c r="GS145" s="317"/>
      <c r="HC145" s="317"/>
      <c r="HM145" s="317"/>
      <c r="HW145" s="317"/>
    </row>
    <row r="146" s="3" customFormat="true" x14ac:dyDescent="0.25">
      <c r="A146" s="317"/>
      <c r="K146" s="317"/>
      <c r="U146" s="317"/>
      <c r="AE146" s="317"/>
      <c r="AO146" s="317"/>
      <c r="AY146" s="317"/>
      <c r="AZ146" s="317"/>
      <c r="BI146" s="317"/>
      <c r="BS146" s="317"/>
      <c r="CC146" s="317"/>
      <c r="CM146" s="317"/>
      <c r="CW146" s="317"/>
      <c r="DG146" s="317"/>
      <c r="DQ146" s="317"/>
      <c r="EA146" s="317"/>
      <c r="EK146" s="317"/>
      <c r="EU146" s="317"/>
      <c r="FE146" s="317"/>
      <c r="FO146" s="317"/>
      <c r="FY146" s="317"/>
      <c r="GI146" s="317"/>
      <c r="GS146" s="317"/>
      <c r="HC146" s="317"/>
      <c r="HM146" s="317"/>
      <c r="HW146" s="317"/>
    </row>
    <row r="147" s="3" customFormat="true" x14ac:dyDescent="0.25">
      <c r="A147" s="317"/>
      <c r="K147" s="317"/>
      <c r="U147" s="317"/>
      <c r="AE147" s="317"/>
      <c r="AO147" s="317"/>
      <c r="AY147" s="317"/>
      <c r="AZ147" s="317"/>
      <c r="BI147" s="317"/>
      <c r="BS147" s="317"/>
      <c r="CC147" s="317"/>
      <c r="CM147" s="317"/>
      <c r="CW147" s="317"/>
      <c r="DG147" s="317"/>
      <c r="DQ147" s="317"/>
      <c r="EA147" s="317"/>
      <c r="EK147" s="317"/>
      <c r="EU147" s="317"/>
      <c r="FE147" s="317"/>
      <c r="FO147" s="317"/>
      <c r="FY147" s="317"/>
      <c r="GI147" s="317"/>
      <c r="GS147" s="317"/>
      <c r="HC147" s="317"/>
      <c r="HM147" s="317"/>
      <c r="HW147" s="317"/>
    </row>
    <row r="148" s="3" customFormat="true" x14ac:dyDescent="0.25">
      <c r="A148" s="317"/>
      <c r="K148" s="317"/>
      <c r="U148" s="317"/>
      <c r="AE148" s="317"/>
      <c r="AO148" s="317"/>
      <c r="AY148" s="317"/>
      <c r="AZ148" s="317"/>
      <c r="BI148" s="317"/>
      <c r="BS148" s="317"/>
      <c r="CC148" s="317"/>
      <c r="CM148" s="317"/>
      <c r="CW148" s="317"/>
      <c r="DG148" s="317"/>
      <c r="DQ148" s="317"/>
      <c r="EA148" s="317"/>
      <c r="EK148" s="317"/>
      <c r="EU148" s="317"/>
      <c r="FE148" s="317"/>
      <c r="FO148" s="317"/>
      <c r="FY148" s="317"/>
      <c r="GI148" s="317"/>
      <c r="GS148" s="317"/>
      <c r="HC148" s="317"/>
      <c r="HM148" s="317"/>
      <c r="HW148" s="317"/>
    </row>
    <row r="149" s="3" customFormat="true" x14ac:dyDescent="0.25">
      <c r="A149" s="317"/>
      <c r="K149" s="317"/>
      <c r="U149" s="317"/>
      <c r="AE149" s="317"/>
      <c r="AO149" s="317"/>
      <c r="AY149" s="317"/>
      <c r="AZ149" s="317"/>
      <c r="BI149" s="317"/>
      <c r="BS149" s="317"/>
      <c r="CC149" s="317"/>
      <c r="CM149" s="317"/>
      <c r="CW149" s="317"/>
      <c r="DG149" s="317"/>
      <c r="DQ149" s="317"/>
      <c r="EA149" s="317"/>
      <c r="EK149" s="317"/>
      <c r="EU149" s="317"/>
      <c r="FE149" s="317"/>
      <c r="FO149" s="317"/>
      <c r="FY149" s="317"/>
      <c r="GI149" s="317"/>
      <c r="GS149" s="317"/>
      <c r="HC149" s="317"/>
      <c r="HM149" s="317"/>
      <c r="HW149" s="317"/>
    </row>
    <row r="150" s="3" customFormat="true" x14ac:dyDescent="0.25">
      <c r="A150" s="317"/>
      <c r="K150" s="317"/>
      <c r="U150" s="317"/>
      <c r="AE150" s="317"/>
      <c r="AO150" s="317"/>
      <c r="AY150" s="317"/>
      <c r="AZ150" s="317"/>
      <c r="BI150" s="317"/>
      <c r="BS150" s="317"/>
      <c r="CC150" s="317"/>
      <c r="CM150" s="317"/>
      <c r="CW150" s="317"/>
      <c r="DG150" s="317"/>
      <c r="DQ150" s="317"/>
      <c r="EA150" s="317"/>
      <c r="EK150" s="317"/>
      <c r="EU150" s="317"/>
      <c r="FE150" s="317"/>
      <c r="FO150" s="317"/>
      <c r="FY150" s="317"/>
      <c r="GI150" s="317"/>
      <c r="GS150" s="317"/>
      <c r="HC150" s="317"/>
      <c r="HM150" s="317"/>
      <c r="HW150" s="317"/>
    </row>
    <row r="151" s="3" customFormat="true" x14ac:dyDescent="0.25">
      <c r="A151" s="317"/>
      <c r="K151" s="317"/>
      <c r="U151" s="317"/>
      <c r="AE151" s="317"/>
      <c r="AO151" s="317"/>
      <c r="AY151" s="317"/>
      <c r="AZ151" s="317"/>
      <c r="BI151" s="317"/>
      <c r="BS151" s="317"/>
      <c r="CC151" s="317"/>
      <c r="CM151" s="317"/>
      <c r="CW151" s="317"/>
      <c r="DG151" s="317"/>
      <c r="DQ151" s="317"/>
      <c r="EA151" s="317"/>
      <c r="EK151" s="317"/>
      <c r="EU151" s="317"/>
      <c r="FE151" s="317"/>
      <c r="FO151" s="317"/>
      <c r="FY151" s="317"/>
      <c r="GI151" s="317"/>
      <c r="GS151" s="317"/>
      <c r="HC151" s="317"/>
      <c r="HM151" s="317"/>
      <c r="HW151" s="317"/>
    </row>
    <row r="152" s="3" customFormat="true" x14ac:dyDescent="0.25">
      <c r="A152" s="317"/>
      <c r="K152" s="317"/>
      <c r="U152" s="317"/>
      <c r="AE152" s="317"/>
      <c r="AO152" s="317"/>
      <c r="AY152" s="317"/>
      <c r="AZ152" s="317"/>
      <c r="BI152" s="317"/>
      <c r="BS152" s="317"/>
      <c r="CC152" s="317"/>
      <c r="CM152" s="317"/>
      <c r="CW152" s="317"/>
      <c r="DG152" s="317"/>
      <c r="DQ152" s="317"/>
      <c r="EA152" s="317"/>
      <c r="EK152" s="317"/>
      <c r="EU152" s="317"/>
      <c r="FE152" s="317"/>
      <c r="FO152" s="317"/>
      <c r="FY152" s="317"/>
      <c r="GI152" s="317"/>
      <c r="GS152" s="317"/>
      <c r="HC152" s="317"/>
      <c r="HM152" s="317"/>
      <c r="HW152" s="317"/>
    </row>
    <row r="153" s="3" customFormat="true" x14ac:dyDescent="0.25">
      <c r="A153" s="317"/>
      <c r="K153" s="317"/>
      <c r="U153" s="317"/>
      <c r="AE153" s="317"/>
      <c r="AO153" s="317"/>
      <c r="AY153" s="317"/>
      <c r="AZ153" s="317"/>
      <c r="BI153" s="317"/>
      <c r="BS153" s="317"/>
      <c r="CC153" s="317"/>
      <c r="CM153" s="317"/>
      <c r="CW153" s="317"/>
      <c r="DG153" s="317"/>
      <c r="DQ153" s="317"/>
      <c r="EA153" s="317"/>
      <c r="EK153" s="317"/>
      <c r="EU153" s="317"/>
      <c r="FE153" s="317"/>
      <c r="FO153" s="317"/>
      <c r="FY153" s="317"/>
      <c r="GI153" s="317"/>
      <c r="GS153" s="317"/>
      <c r="HC153" s="317"/>
      <c r="HM153" s="317"/>
      <c r="HW153" s="317"/>
    </row>
    <row r="154" s="3" customFormat="true" x14ac:dyDescent="0.25">
      <c r="A154" s="317"/>
      <c r="K154" s="317"/>
      <c r="U154" s="317"/>
      <c r="AE154" s="317"/>
      <c r="AO154" s="317"/>
      <c r="AY154" s="317"/>
      <c r="AZ154" s="317"/>
      <c r="BI154" s="317"/>
      <c r="BS154" s="317"/>
      <c r="CC154" s="317"/>
      <c r="CM154" s="317"/>
      <c r="CW154" s="317"/>
      <c r="DG154" s="317"/>
      <c r="DQ154" s="317"/>
      <c r="EA154" s="317"/>
      <c r="EK154" s="317"/>
      <c r="EU154" s="317"/>
      <c r="FE154" s="317"/>
      <c r="FO154" s="317"/>
      <c r="FY154" s="317"/>
      <c r="GI154" s="317"/>
      <c r="GS154" s="317"/>
      <c r="HC154" s="317"/>
      <c r="HM154" s="317"/>
      <c r="HW154" s="317"/>
    </row>
    <row r="155" s="3" customFormat="true" x14ac:dyDescent="0.25">
      <c r="A155" s="317"/>
      <c r="K155" s="317"/>
      <c r="U155" s="317"/>
      <c r="AE155" s="317"/>
      <c r="AO155" s="317"/>
      <c r="AY155" s="317"/>
      <c r="AZ155" s="317"/>
      <c r="BI155" s="317"/>
      <c r="BS155" s="317"/>
      <c r="CC155" s="317"/>
      <c r="CM155" s="317"/>
      <c r="CW155" s="317"/>
      <c r="DG155" s="317"/>
      <c r="DQ155" s="317"/>
      <c r="EA155" s="317"/>
      <c r="EK155" s="317"/>
      <c r="EU155" s="317"/>
      <c r="FE155" s="317"/>
      <c r="FO155" s="317"/>
      <c r="FY155" s="317"/>
      <c r="GI155" s="317"/>
      <c r="GS155" s="317"/>
      <c r="HC155" s="317"/>
      <c r="HM155" s="317"/>
      <c r="HW155" s="317"/>
    </row>
    <row r="156" s="3" customFormat="true" x14ac:dyDescent="0.25">
      <c r="A156" s="317"/>
      <c r="K156" s="317"/>
      <c r="U156" s="317"/>
      <c r="AE156" s="317"/>
      <c r="AO156" s="317"/>
      <c r="AY156" s="317"/>
      <c r="AZ156" s="317"/>
      <c r="BI156" s="317"/>
      <c r="BS156" s="317"/>
      <c r="CC156" s="317"/>
      <c r="CM156" s="317"/>
      <c r="CW156" s="317"/>
      <c r="DG156" s="317"/>
      <c r="DQ156" s="317"/>
      <c r="EA156" s="317"/>
      <c r="EK156" s="317"/>
      <c r="EU156" s="317"/>
      <c r="FE156" s="317"/>
      <c r="FO156" s="317"/>
      <c r="FY156" s="317"/>
      <c r="GI156" s="317"/>
      <c r="GS156" s="317"/>
      <c r="HC156" s="317"/>
      <c r="HM156" s="317"/>
      <c r="HW156" s="317"/>
    </row>
    <row r="157" s="3" customFormat="true" x14ac:dyDescent="0.25">
      <c r="A157" s="317"/>
      <c r="K157" s="317"/>
      <c r="U157" s="317"/>
      <c r="AE157" s="317"/>
      <c r="AO157" s="317"/>
      <c r="AY157" s="317"/>
      <c r="AZ157" s="317"/>
      <c r="BI157" s="317"/>
      <c r="BS157" s="317"/>
      <c r="CC157" s="317"/>
      <c r="CM157" s="317"/>
      <c r="CW157" s="317"/>
      <c r="DG157" s="317"/>
      <c r="DQ157" s="317"/>
      <c r="EA157" s="317"/>
      <c r="EK157" s="317"/>
      <c r="EU157" s="317"/>
      <c r="FE157" s="317"/>
      <c r="FO157" s="317"/>
      <c r="FY157" s="317"/>
      <c r="GI157" s="317"/>
      <c r="GS157" s="317"/>
      <c r="HC157" s="317"/>
      <c r="HM157" s="317"/>
      <c r="HW157" s="317"/>
    </row>
    <row r="158" s="3" customFormat="true" x14ac:dyDescent="0.25">
      <c r="A158" s="317"/>
      <c r="K158" s="317"/>
      <c r="U158" s="317"/>
      <c r="AE158" s="317"/>
      <c r="AO158" s="317"/>
      <c r="AY158" s="317"/>
      <c r="AZ158" s="317"/>
      <c r="BI158" s="317"/>
      <c r="BS158" s="317"/>
      <c r="CC158" s="317"/>
      <c r="CM158" s="317"/>
      <c r="CW158" s="317"/>
      <c r="DG158" s="317"/>
      <c r="DQ158" s="317"/>
      <c r="EA158" s="317"/>
      <c r="EK158" s="317"/>
      <c r="EU158" s="317"/>
      <c r="FE158" s="317"/>
      <c r="FO158" s="317"/>
      <c r="FY158" s="317"/>
      <c r="GI158" s="317"/>
      <c r="GS158" s="317"/>
      <c r="HC158" s="317"/>
      <c r="HM158" s="317"/>
      <c r="HW158" s="317"/>
    </row>
    <row r="159" s="3" customFormat="true" x14ac:dyDescent="0.25">
      <c r="A159" s="317"/>
      <c r="K159" s="317"/>
      <c r="U159" s="317"/>
      <c r="AE159" s="317"/>
      <c r="AO159" s="317"/>
      <c r="AY159" s="317"/>
      <c r="AZ159" s="317"/>
      <c r="BI159" s="317"/>
      <c r="BS159" s="317"/>
      <c r="CC159" s="317"/>
      <c r="CM159" s="317"/>
      <c r="CW159" s="317"/>
      <c r="DG159" s="317"/>
      <c r="DQ159" s="317"/>
      <c r="EA159" s="317"/>
      <c r="EK159" s="317"/>
      <c r="EU159" s="317"/>
      <c r="FE159" s="317"/>
      <c r="FO159" s="317"/>
      <c r="FY159" s="317"/>
      <c r="GI159" s="317"/>
      <c r="GS159" s="317"/>
      <c r="HC159" s="317"/>
      <c r="HM159" s="317"/>
      <c r="HW159" s="317"/>
    </row>
    <row r="160" s="3" customFormat="true" x14ac:dyDescent="0.25">
      <c r="A160" s="317"/>
      <c r="K160" s="317"/>
      <c r="U160" s="317"/>
      <c r="AE160" s="317"/>
      <c r="AO160" s="317"/>
      <c r="AY160" s="317"/>
      <c r="AZ160" s="317"/>
      <c r="BI160" s="317"/>
      <c r="BS160" s="317"/>
      <c r="CC160" s="317"/>
      <c r="CM160" s="317"/>
      <c r="CW160" s="317"/>
      <c r="DG160" s="317"/>
      <c r="DQ160" s="317"/>
      <c r="EA160" s="317"/>
      <c r="EK160" s="317"/>
      <c r="EU160" s="317"/>
      <c r="FE160" s="317"/>
      <c r="FO160" s="317"/>
      <c r="FY160" s="317"/>
      <c r="GI160" s="317"/>
      <c r="GS160" s="317"/>
      <c r="HC160" s="317"/>
      <c r="HM160" s="317"/>
      <c r="HW160" s="317"/>
    </row>
    <row r="161" s="3" customFormat="true" x14ac:dyDescent="0.25">
      <c r="A161" s="317"/>
      <c r="K161" s="317"/>
      <c r="U161" s="317"/>
      <c r="AE161" s="317"/>
      <c r="AO161" s="317"/>
      <c r="AY161" s="317"/>
      <c r="AZ161" s="317"/>
      <c r="BI161" s="317"/>
      <c r="BS161" s="317"/>
      <c r="CC161" s="317"/>
      <c r="CM161" s="317"/>
      <c r="CW161" s="317"/>
      <c r="DG161" s="317"/>
      <c r="DQ161" s="317"/>
      <c r="EA161" s="317"/>
      <c r="EK161" s="317"/>
      <c r="EU161" s="317"/>
      <c r="FE161" s="317"/>
      <c r="FO161" s="317"/>
      <c r="FY161" s="317"/>
      <c r="GI161" s="317"/>
      <c r="GS161" s="317"/>
      <c r="HC161" s="317"/>
      <c r="HM161" s="317"/>
      <c r="HW161" s="317"/>
    </row>
    <row r="162" s="3" customFormat="true" x14ac:dyDescent="0.25">
      <c r="A162" s="317"/>
      <c r="K162" s="317"/>
      <c r="U162" s="317"/>
      <c r="AE162" s="317"/>
      <c r="AO162" s="317"/>
      <c r="AY162" s="317"/>
      <c r="AZ162" s="317"/>
      <c r="BI162" s="317"/>
      <c r="BS162" s="317"/>
      <c r="CC162" s="317"/>
      <c r="CM162" s="317"/>
      <c r="CW162" s="317"/>
      <c r="DG162" s="317"/>
      <c r="DQ162" s="317"/>
      <c r="EA162" s="317"/>
      <c r="EK162" s="317"/>
      <c r="EU162" s="317"/>
      <c r="FE162" s="317"/>
      <c r="FO162" s="317"/>
      <c r="FY162" s="317"/>
      <c r="GI162" s="317"/>
      <c r="GS162" s="317"/>
      <c r="HC162" s="317"/>
      <c r="HM162" s="317"/>
      <c r="HW162" s="317"/>
    </row>
    <row r="163" s="3" customFormat="true" x14ac:dyDescent="0.25">
      <c r="A163" s="317"/>
      <c r="K163" s="317"/>
      <c r="U163" s="317"/>
      <c r="AE163" s="317"/>
      <c r="AO163" s="317"/>
      <c r="AY163" s="317"/>
      <c r="AZ163" s="317"/>
      <c r="BI163" s="317"/>
      <c r="BS163" s="317"/>
      <c r="CC163" s="317"/>
      <c r="CM163" s="317"/>
      <c r="CW163" s="317"/>
      <c r="DG163" s="317"/>
      <c r="DQ163" s="317"/>
      <c r="EA163" s="317"/>
      <c r="EK163" s="317"/>
      <c r="EU163" s="317"/>
      <c r="FE163" s="317"/>
      <c r="FO163" s="317"/>
      <c r="FY163" s="317"/>
      <c r="GI163" s="317"/>
      <c r="GS163" s="317"/>
      <c r="HC163" s="317"/>
      <c r="HM163" s="317"/>
      <c r="HW163" s="317"/>
    </row>
    <row r="164" s="3" customFormat="true" x14ac:dyDescent="0.25">
      <c r="A164" s="317"/>
      <c r="K164" s="317"/>
      <c r="U164" s="317"/>
      <c r="AE164" s="317"/>
      <c r="AO164" s="317"/>
      <c r="AY164" s="317"/>
      <c r="AZ164" s="317"/>
      <c r="BI164" s="317"/>
      <c r="BS164" s="317"/>
      <c r="CC164" s="317"/>
      <c r="CM164" s="317"/>
      <c r="CW164" s="317"/>
      <c r="DG164" s="317"/>
      <c r="DQ164" s="317"/>
      <c r="EA164" s="317"/>
      <c r="EK164" s="317"/>
      <c r="EU164" s="317"/>
      <c r="FE164" s="317"/>
      <c r="FO164" s="317"/>
      <c r="FY164" s="317"/>
      <c r="GI164" s="317"/>
      <c r="GS164" s="317"/>
      <c r="HC164" s="317"/>
      <c r="HM164" s="317"/>
      <c r="HW164" s="317"/>
    </row>
    <row r="165" s="3" customFormat="true" x14ac:dyDescent="0.25">
      <c r="A165" s="317"/>
      <c r="K165" s="317"/>
      <c r="U165" s="317"/>
      <c r="AE165" s="317"/>
      <c r="AO165" s="317"/>
      <c r="AY165" s="317"/>
      <c r="AZ165" s="317"/>
      <c r="BI165" s="317"/>
      <c r="BS165" s="317"/>
      <c r="CC165" s="317"/>
      <c r="CM165" s="317"/>
      <c r="CW165" s="317"/>
      <c r="DG165" s="317"/>
      <c r="DQ165" s="317"/>
      <c r="EA165" s="317"/>
      <c r="EK165" s="317"/>
      <c r="EU165" s="317"/>
      <c r="FE165" s="317"/>
      <c r="FO165" s="317"/>
      <c r="FY165" s="317"/>
      <c r="GI165" s="317"/>
      <c r="GS165" s="317"/>
      <c r="HC165" s="317"/>
      <c r="HM165" s="317"/>
      <c r="HW165" s="317"/>
    </row>
    <row r="166" s="3" customFormat="true" x14ac:dyDescent="0.25">
      <c r="A166" s="317"/>
      <c r="K166" s="317"/>
      <c r="U166" s="317"/>
      <c r="AE166" s="317"/>
      <c r="AO166" s="317"/>
      <c r="AY166" s="317"/>
      <c r="AZ166" s="317"/>
      <c r="BI166" s="317"/>
      <c r="BS166" s="317"/>
      <c r="CC166" s="317"/>
      <c r="CM166" s="317"/>
      <c r="CW166" s="317"/>
      <c r="DG166" s="317"/>
      <c r="DQ166" s="317"/>
      <c r="EA166" s="317"/>
      <c r="EK166" s="317"/>
      <c r="EU166" s="317"/>
      <c r="FE166" s="317"/>
      <c r="FO166" s="317"/>
      <c r="FY166" s="317"/>
      <c r="GI166" s="317"/>
      <c r="GS166" s="317"/>
      <c r="HC166" s="317"/>
      <c r="HM166" s="317"/>
      <c r="HW166" s="317"/>
    </row>
    <row r="167" s="3" customFormat="true" x14ac:dyDescent="0.25">
      <c r="A167" s="317"/>
      <c r="K167" s="317"/>
      <c r="U167" s="317"/>
      <c r="AE167" s="317"/>
      <c r="AO167" s="317"/>
      <c r="AY167" s="317"/>
      <c r="AZ167" s="317"/>
      <c r="BI167" s="317"/>
      <c r="BS167" s="317"/>
      <c r="CC167" s="317"/>
      <c r="CM167" s="317"/>
      <c r="CW167" s="317"/>
      <c r="DG167" s="317"/>
      <c r="DQ167" s="317"/>
      <c r="EA167" s="317"/>
      <c r="EK167" s="317"/>
      <c r="EU167" s="317"/>
      <c r="FE167" s="317"/>
      <c r="FO167" s="317"/>
      <c r="FY167" s="317"/>
      <c r="GI167" s="317"/>
      <c r="GS167" s="317"/>
      <c r="HC167" s="317"/>
      <c r="HM167" s="317"/>
      <c r="HW167" s="317"/>
    </row>
    <row r="168" s="3" customFormat="true" x14ac:dyDescent="0.25">
      <c r="A168" s="317"/>
      <c r="K168" s="317"/>
      <c r="U168" s="317"/>
      <c r="AE168" s="317"/>
      <c r="AO168" s="317"/>
      <c r="AY168" s="317"/>
      <c r="AZ168" s="317"/>
      <c r="BI168" s="317"/>
      <c r="BS168" s="317"/>
      <c r="CC168" s="317"/>
      <c r="CM168" s="317"/>
      <c r="CW168" s="317"/>
      <c r="DG168" s="317"/>
      <c r="DQ168" s="317"/>
      <c r="EA168" s="317"/>
      <c r="EK168" s="317"/>
      <c r="EU168" s="317"/>
      <c r="FE168" s="317"/>
      <c r="FO168" s="317"/>
      <c r="FY168" s="317"/>
      <c r="GI168" s="317"/>
      <c r="GS168" s="317"/>
      <c r="HC168" s="317"/>
      <c r="HM168" s="317"/>
      <c r="HW168" s="317"/>
    </row>
    <row r="169" s="3" customFormat="true" x14ac:dyDescent="0.25">
      <c r="A169" s="317"/>
      <c r="K169" s="317"/>
      <c r="U169" s="317"/>
      <c r="AE169" s="317"/>
      <c r="AO169" s="317"/>
      <c r="AY169" s="317"/>
      <c r="AZ169" s="317"/>
      <c r="BI169" s="317"/>
      <c r="BS169" s="317"/>
      <c r="CC169" s="317"/>
      <c r="CM169" s="317"/>
      <c r="CW169" s="317"/>
      <c r="DG169" s="317"/>
      <c r="DQ169" s="317"/>
      <c r="EA169" s="317"/>
      <c r="EK169" s="317"/>
      <c r="EU169" s="317"/>
      <c r="FE169" s="317"/>
      <c r="FO169" s="317"/>
      <c r="FY169" s="317"/>
      <c r="GI169" s="317"/>
      <c r="GS169" s="317"/>
      <c r="HC169" s="317"/>
      <c r="HM169" s="317"/>
      <c r="HW169" s="317"/>
    </row>
    <row r="170" s="3" customFormat="true" x14ac:dyDescent="0.25">
      <c r="A170" s="317"/>
      <c r="K170" s="317"/>
      <c r="U170" s="317"/>
      <c r="AE170" s="317"/>
      <c r="AO170" s="317"/>
      <c r="AY170" s="317"/>
      <c r="AZ170" s="317"/>
      <c r="BI170" s="317"/>
      <c r="BS170" s="317"/>
      <c r="CC170" s="317"/>
      <c r="CM170" s="317"/>
      <c r="CW170" s="317"/>
      <c r="DG170" s="317"/>
      <c r="DQ170" s="317"/>
      <c r="EA170" s="317"/>
      <c r="EK170" s="317"/>
      <c r="EU170" s="317"/>
      <c r="FE170" s="317"/>
      <c r="FO170" s="317"/>
      <c r="FY170" s="317"/>
      <c r="GI170" s="317"/>
      <c r="GS170" s="317"/>
      <c r="HC170" s="317"/>
      <c r="HM170" s="317"/>
      <c r="HW170" s="317"/>
    </row>
    <row r="171" s="3" customFormat="true" x14ac:dyDescent="0.25">
      <c r="A171" s="317"/>
      <c r="K171" s="317"/>
      <c r="U171" s="317"/>
      <c r="AE171" s="317"/>
      <c r="AO171" s="317"/>
      <c r="AY171" s="317"/>
      <c r="AZ171" s="317"/>
      <c r="BI171" s="317"/>
      <c r="BS171" s="317"/>
      <c r="CC171" s="317"/>
      <c r="CM171" s="317"/>
      <c r="CW171" s="317"/>
      <c r="DG171" s="317"/>
      <c r="DQ171" s="317"/>
      <c r="EA171" s="317"/>
      <c r="EK171" s="317"/>
      <c r="EU171" s="317"/>
      <c r="FE171" s="317"/>
      <c r="FO171" s="317"/>
      <c r="FY171" s="317"/>
      <c r="GI171" s="317"/>
      <c r="GS171" s="317"/>
      <c r="HC171" s="317"/>
      <c r="HM171" s="317"/>
      <c r="HW171" s="317"/>
    </row>
    <row r="172" s="3" customFormat="true" x14ac:dyDescent="0.25">
      <c r="A172" s="317"/>
      <c r="K172" s="317"/>
      <c r="U172" s="317"/>
      <c r="AE172" s="317"/>
      <c r="AO172" s="317"/>
      <c r="AY172" s="317"/>
      <c r="AZ172" s="317"/>
      <c r="BI172" s="317"/>
      <c r="BS172" s="317"/>
      <c r="CC172" s="317"/>
      <c r="CM172" s="317"/>
      <c r="CW172" s="317"/>
      <c r="DG172" s="317"/>
      <c r="DQ172" s="317"/>
      <c r="EA172" s="317"/>
      <c r="EK172" s="317"/>
      <c r="EU172" s="317"/>
      <c r="FE172" s="317"/>
      <c r="FO172" s="317"/>
      <c r="FY172" s="317"/>
      <c r="GI172" s="317"/>
      <c r="GS172" s="317"/>
      <c r="HC172" s="317"/>
      <c r="HM172" s="317"/>
      <c r="HW172" s="317"/>
    </row>
    <row r="173" s="3" customFormat="true" x14ac:dyDescent="0.25">
      <c r="A173" s="317"/>
      <c r="K173" s="317"/>
      <c r="U173" s="317"/>
      <c r="AE173" s="317"/>
      <c r="AO173" s="317"/>
      <c r="AY173" s="317"/>
      <c r="AZ173" s="317"/>
      <c r="BI173" s="317"/>
      <c r="BS173" s="317"/>
      <c r="CC173" s="317"/>
      <c r="CM173" s="317"/>
      <c r="CW173" s="317"/>
      <c r="DG173" s="317"/>
      <c r="DQ173" s="317"/>
      <c r="EA173" s="317"/>
      <c r="EK173" s="317"/>
      <c r="EU173" s="317"/>
      <c r="FE173" s="317"/>
      <c r="FO173" s="317"/>
      <c r="FY173" s="317"/>
      <c r="GI173" s="317"/>
      <c r="GS173" s="317"/>
      <c r="HC173" s="317"/>
      <c r="HM173" s="317"/>
      <c r="HW173" s="317"/>
    </row>
    <row r="174" s="3" customFormat="true" x14ac:dyDescent="0.25">
      <c r="A174" s="317"/>
      <c r="K174" s="317"/>
      <c r="U174" s="317"/>
      <c r="AE174" s="317"/>
      <c r="AO174" s="317"/>
      <c r="AY174" s="317"/>
      <c r="AZ174" s="317"/>
      <c r="BI174" s="317"/>
      <c r="BS174" s="317"/>
      <c r="CC174" s="317"/>
      <c r="CM174" s="317"/>
      <c r="CW174" s="317"/>
      <c r="DG174" s="317"/>
      <c r="DQ174" s="317"/>
      <c r="EA174" s="317"/>
      <c r="EK174" s="317"/>
      <c r="EU174" s="317"/>
      <c r="FE174" s="317"/>
      <c r="FO174" s="317"/>
      <c r="FY174" s="317"/>
      <c r="GI174" s="317"/>
      <c r="GS174" s="317"/>
      <c r="HC174" s="317"/>
      <c r="HM174" s="317"/>
      <c r="HW174" s="317"/>
    </row>
    <row r="175" s="3" customFormat="true" x14ac:dyDescent="0.25">
      <c r="A175" s="317"/>
      <c r="K175" s="317"/>
      <c r="U175" s="317"/>
      <c r="AE175" s="317"/>
      <c r="AO175" s="317"/>
      <c r="AY175" s="317"/>
      <c r="AZ175" s="317"/>
      <c r="BI175" s="317"/>
      <c r="BS175" s="317"/>
      <c r="CC175" s="317"/>
      <c r="CM175" s="317"/>
      <c r="CW175" s="317"/>
      <c r="DG175" s="317"/>
      <c r="DQ175" s="317"/>
      <c r="EA175" s="317"/>
      <c r="EK175" s="317"/>
      <c r="EU175" s="317"/>
      <c r="FE175" s="317"/>
      <c r="FO175" s="317"/>
      <c r="FY175" s="317"/>
      <c r="GI175" s="317"/>
      <c r="GS175" s="317"/>
      <c r="HC175" s="317"/>
      <c r="HM175" s="317"/>
      <c r="HW175" s="317"/>
    </row>
    <row r="176" s="3" customFormat="true" x14ac:dyDescent="0.25">
      <c r="A176" s="317"/>
      <c r="K176" s="317"/>
      <c r="U176" s="317"/>
      <c r="AE176" s="317"/>
      <c r="AO176" s="317"/>
      <c r="AY176" s="317"/>
      <c r="AZ176" s="317"/>
      <c r="BI176" s="317"/>
      <c r="BS176" s="317"/>
      <c r="CC176" s="317"/>
      <c r="CM176" s="317"/>
      <c r="CW176" s="317"/>
      <c r="DG176" s="317"/>
      <c r="DQ176" s="317"/>
      <c r="EA176" s="317"/>
      <c r="EK176" s="317"/>
      <c r="EU176" s="317"/>
      <c r="FE176" s="317"/>
      <c r="FO176" s="317"/>
      <c r="FY176" s="317"/>
      <c r="GI176" s="317"/>
      <c r="GS176" s="317"/>
      <c r="HC176" s="317"/>
      <c r="HM176" s="317"/>
      <c r="HW176" s="317"/>
    </row>
    <row r="177" s="3" customFormat="true" x14ac:dyDescent="0.25">
      <c r="A177" s="317"/>
      <c r="K177" s="317"/>
      <c r="U177" s="317"/>
      <c r="AE177" s="317"/>
      <c r="AO177" s="317"/>
      <c r="AY177" s="317"/>
      <c r="AZ177" s="317"/>
      <c r="BI177" s="317"/>
      <c r="BS177" s="317"/>
      <c r="CC177" s="317"/>
      <c r="CM177" s="317"/>
      <c r="CW177" s="317"/>
      <c r="DG177" s="317"/>
      <c r="DQ177" s="317"/>
      <c r="EA177" s="317"/>
      <c r="EK177" s="317"/>
      <c r="EU177" s="317"/>
      <c r="FE177" s="317"/>
      <c r="FO177" s="317"/>
      <c r="FY177" s="317"/>
      <c r="GI177" s="317"/>
      <c r="GS177" s="317"/>
      <c r="HC177" s="317"/>
      <c r="HM177" s="317"/>
      <c r="HW177" s="317"/>
    </row>
    <row r="178" s="3" customFormat="true" x14ac:dyDescent="0.25">
      <c r="A178" s="317"/>
      <c r="K178" s="317"/>
      <c r="U178" s="317"/>
      <c r="AE178" s="317"/>
      <c r="AO178" s="317"/>
      <c r="AY178" s="317"/>
      <c r="AZ178" s="317"/>
      <c r="BI178" s="317"/>
      <c r="BS178" s="317"/>
      <c r="CC178" s="317"/>
      <c r="CM178" s="317"/>
      <c r="CW178" s="317"/>
      <c r="DG178" s="317"/>
      <c r="DQ178" s="317"/>
      <c r="EA178" s="317"/>
      <c r="EK178" s="317"/>
      <c r="EU178" s="317"/>
      <c r="FE178" s="317"/>
      <c r="FO178" s="317"/>
      <c r="FY178" s="317"/>
      <c r="GI178" s="317"/>
      <c r="GS178" s="317"/>
      <c r="HC178" s="317"/>
      <c r="HM178" s="317"/>
      <c r="HW178" s="317"/>
    </row>
    <row r="179" s="3" customFormat="true" x14ac:dyDescent="0.25">
      <c r="A179" s="317"/>
      <c r="K179" s="317"/>
      <c r="U179" s="317"/>
      <c r="AE179" s="317"/>
      <c r="AO179" s="317"/>
      <c r="AY179" s="317"/>
      <c r="AZ179" s="317"/>
      <c r="BI179" s="317"/>
      <c r="BS179" s="317"/>
      <c r="CC179" s="317"/>
      <c r="CM179" s="317"/>
      <c r="CW179" s="317"/>
      <c r="DG179" s="317"/>
      <c r="DQ179" s="317"/>
      <c r="EA179" s="317"/>
      <c r="EK179" s="317"/>
      <c r="EU179" s="317"/>
      <c r="FE179" s="317"/>
      <c r="FO179" s="317"/>
      <c r="FY179" s="317"/>
      <c r="GI179" s="317"/>
      <c r="GS179" s="317"/>
      <c r="HC179" s="317"/>
      <c r="HM179" s="317"/>
      <c r="HW179" s="317"/>
    </row>
    <row r="180" s="3" customFormat="true" x14ac:dyDescent="0.25">
      <c r="A180" s="317"/>
      <c r="K180" s="317"/>
      <c r="U180" s="317"/>
      <c r="AE180" s="317"/>
      <c r="AO180" s="317"/>
      <c r="AY180" s="317"/>
      <c r="AZ180" s="317"/>
      <c r="BI180" s="317"/>
      <c r="BS180" s="317"/>
      <c r="CC180" s="317"/>
      <c r="CM180" s="317"/>
      <c r="CW180" s="317"/>
      <c r="DG180" s="317"/>
      <c r="DQ180" s="317"/>
      <c r="EA180" s="317"/>
      <c r="EK180" s="317"/>
      <c r="EU180" s="317"/>
      <c r="FE180" s="317"/>
      <c r="FO180" s="317"/>
      <c r="FY180" s="317"/>
      <c r="GI180" s="317"/>
      <c r="GS180" s="317"/>
      <c r="HC180" s="317"/>
      <c r="HM180" s="317"/>
      <c r="HW180" s="317"/>
    </row>
    <row r="181" s="3" customFormat="true" x14ac:dyDescent="0.25">
      <c r="A181" s="317"/>
      <c r="K181" s="317"/>
      <c r="U181" s="317"/>
      <c r="AE181" s="317"/>
      <c r="AO181" s="317"/>
      <c r="AY181" s="317"/>
      <c r="AZ181" s="317"/>
      <c r="BI181" s="317"/>
      <c r="BS181" s="317"/>
      <c r="CC181" s="317"/>
      <c r="CM181" s="317"/>
      <c r="CW181" s="317"/>
      <c r="DG181" s="317"/>
      <c r="DQ181" s="317"/>
      <c r="EA181" s="317"/>
      <c r="EK181" s="317"/>
      <c r="EU181" s="317"/>
      <c r="FE181" s="317"/>
      <c r="FO181" s="317"/>
      <c r="FY181" s="317"/>
      <c r="GI181" s="317"/>
      <c r="GS181" s="317"/>
      <c r="HC181" s="317"/>
      <c r="HM181" s="317"/>
      <c r="HW181" s="317"/>
    </row>
    <row r="182" s="3" customFormat="true" x14ac:dyDescent="0.25">
      <c r="A182" s="317"/>
      <c r="K182" s="317"/>
      <c r="U182" s="317"/>
      <c r="AE182" s="317"/>
      <c r="AO182" s="317"/>
      <c r="AY182" s="317"/>
      <c r="AZ182" s="317"/>
      <c r="BI182" s="317"/>
      <c r="BS182" s="317"/>
      <c r="CC182" s="317"/>
      <c r="CM182" s="317"/>
      <c r="CW182" s="317"/>
      <c r="DG182" s="317"/>
      <c r="DQ182" s="317"/>
      <c r="EA182" s="317"/>
      <c r="EK182" s="317"/>
      <c r="EU182" s="317"/>
      <c r="FE182" s="317"/>
      <c r="FO182" s="317"/>
      <c r="FY182" s="317"/>
      <c r="GI182" s="317"/>
      <c r="GS182" s="317"/>
      <c r="HC182" s="317"/>
      <c r="HM182" s="317"/>
      <c r="HW182" s="317"/>
    </row>
    <row r="183" s="3" customFormat="true" x14ac:dyDescent="0.25">
      <c r="A183" s="317"/>
      <c r="K183" s="317"/>
      <c r="U183" s="317"/>
      <c r="AE183" s="317"/>
      <c r="AO183" s="317"/>
      <c r="AY183" s="317"/>
      <c r="AZ183" s="317"/>
      <c r="BI183" s="317"/>
      <c r="BS183" s="317"/>
      <c r="CC183" s="317"/>
      <c r="CM183" s="317"/>
      <c r="CW183" s="317"/>
      <c r="DG183" s="317"/>
      <c r="DQ183" s="317"/>
      <c r="EA183" s="317"/>
      <c r="EK183" s="317"/>
      <c r="EU183" s="317"/>
      <c r="FE183" s="317"/>
      <c r="FO183" s="317"/>
      <c r="FY183" s="317"/>
      <c r="GI183" s="317"/>
      <c r="GS183" s="317"/>
      <c r="HC183" s="317"/>
      <c r="HM183" s="317"/>
      <c r="HW183" s="317"/>
    </row>
    <row r="184" s="3" customFormat="true" x14ac:dyDescent="0.25">
      <c r="A184" s="317"/>
      <c r="K184" s="317"/>
      <c r="U184" s="317"/>
      <c r="AE184" s="317"/>
      <c r="AO184" s="317"/>
      <c r="AY184" s="317"/>
      <c r="AZ184" s="317"/>
      <c r="BI184" s="317"/>
      <c r="BS184" s="317"/>
      <c r="CC184" s="317"/>
      <c r="CM184" s="317"/>
      <c r="CW184" s="317"/>
      <c r="DG184" s="317"/>
      <c r="DQ184" s="317"/>
      <c r="EA184" s="317"/>
      <c r="EK184" s="317"/>
      <c r="EU184" s="317"/>
      <c r="FE184" s="317"/>
      <c r="FO184" s="317"/>
      <c r="FY184" s="317"/>
      <c r="GI184" s="317"/>
      <c r="GS184" s="317"/>
      <c r="HC184" s="317"/>
      <c r="HM184" s="317"/>
      <c r="HW184" s="317"/>
    </row>
    <row r="185" s="3" customFormat="true" x14ac:dyDescent="0.25">
      <c r="A185" s="317"/>
      <c r="K185" s="317"/>
      <c r="U185" s="317"/>
      <c r="AE185" s="317"/>
      <c r="AO185" s="317"/>
      <c r="AY185" s="317"/>
      <c r="AZ185" s="317"/>
      <c r="BI185" s="317"/>
      <c r="BS185" s="317"/>
      <c r="CC185" s="317"/>
      <c r="CM185" s="317"/>
      <c r="CW185" s="317"/>
      <c r="DG185" s="317"/>
      <c r="DQ185" s="317"/>
      <c r="EA185" s="317"/>
      <c r="EK185" s="317"/>
      <c r="EU185" s="317"/>
      <c r="FE185" s="317"/>
      <c r="FO185" s="317"/>
      <c r="FY185" s="317"/>
      <c r="GI185" s="317"/>
      <c r="GS185" s="317"/>
      <c r="HC185" s="317"/>
      <c r="HM185" s="317"/>
      <c r="HW185" s="317"/>
    </row>
    <row r="186" s="3" customFormat="true" x14ac:dyDescent="0.25">
      <c r="A186" s="317"/>
      <c r="K186" s="317"/>
      <c r="U186" s="317"/>
      <c r="AE186" s="317"/>
      <c r="AO186" s="317"/>
      <c r="AY186" s="317"/>
      <c r="AZ186" s="317"/>
      <c r="BI186" s="317"/>
      <c r="BS186" s="317"/>
      <c r="CC186" s="317"/>
      <c r="CM186" s="317"/>
      <c r="CW186" s="317"/>
      <c r="DG186" s="317"/>
      <c r="DQ186" s="317"/>
      <c r="EA186" s="317"/>
      <c r="EK186" s="317"/>
      <c r="EU186" s="317"/>
      <c r="FE186" s="317"/>
      <c r="FO186" s="317"/>
      <c r="FY186" s="317"/>
      <c r="GI186" s="317"/>
      <c r="GS186" s="317"/>
      <c r="HC186" s="317"/>
      <c r="HM186" s="317"/>
      <c r="HW186" s="317"/>
    </row>
    <row r="187" s="3" customFormat="true" x14ac:dyDescent="0.25">
      <c r="A187" s="317"/>
      <c r="K187" s="317"/>
      <c r="U187" s="317"/>
      <c r="AE187" s="317"/>
      <c r="AO187" s="317"/>
      <c r="AY187" s="317"/>
      <c r="AZ187" s="317"/>
      <c r="BI187" s="317"/>
      <c r="BS187" s="317"/>
      <c r="CC187" s="317"/>
      <c r="CM187" s="317"/>
      <c r="CW187" s="317"/>
      <c r="DG187" s="317"/>
      <c r="DQ187" s="317"/>
      <c r="EA187" s="317"/>
      <c r="EK187" s="317"/>
      <c r="EU187" s="317"/>
      <c r="FE187" s="317"/>
      <c r="FO187" s="317"/>
      <c r="FY187" s="317"/>
      <c r="GI187" s="317"/>
      <c r="GS187" s="317"/>
      <c r="HC187" s="317"/>
      <c r="HM187" s="317"/>
      <c r="HW187" s="317"/>
    </row>
    <row r="188" s="3" customFormat="true" x14ac:dyDescent="0.25">
      <c r="A188" s="317"/>
      <c r="K188" s="317"/>
      <c r="U188" s="317"/>
      <c r="AE188" s="317"/>
      <c r="AO188" s="317"/>
      <c r="AY188" s="317"/>
      <c r="AZ188" s="317"/>
      <c r="BI188" s="317"/>
      <c r="BS188" s="317"/>
      <c r="CC188" s="317"/>
      <c r="CM188" s="317"/>
      <c r="CW188" s="317"/>
      <c r="DG188" s="317"/>
      <c r="DQ188" s="317"/>
      <c r="EA188" s="317"/>
      <c r="EK188" s="317"/>
      <c r="EU188" s="317"/>
      <c r="FE188" s="317"/>
      <c r="FO188" s="317"/>
      <c r="FY188" s="317"/>
      <c r="GI188" s="317"/>
      <c r="GS188" s="317"/>
      <c r="HC188" s="317"/>
      <c r="HM188" s="317"/>
      <c r="HW188" s="317"/>
    </row>
    <row r="189" s="3" customFormat="true" x14ac:dyDescent="0.25">
      <c r="A189" s="317"/>
      <c r="K189" s="317"/>
      <c r="U189" s="317"/>
      <c r="AE189" s="317"/>
      <c r="AO189" s="317"/>
      <c r="AY189" s="317"/>
      <c r="AZ189" s="317"/>
      <c r="BI189" s="317"/>
      <c r="BS189" s="317"/>
      <c r="CC189" s="317"/>
      <c r="CM189" s="317"/>
      <c r="CW189" s="317"/>
      <c r="DG189" s="317"/>
      <c r="DQ189" s="317"/>
      <c r="EA189" s="317"/>
      <c r="EK189" s="317"/>
      <c r="EU189" s="317"/>
      <c r="FE189" s="317"/>
      <c r="FO189" s="317"/>
      <c r="FY189" s="317"/>
      <c r="GI189" s="317"/>
      <c r="GS189" s="317"/>
      <c r="HC189" s="317"/>
      <c r="HM189" s="317"/>
      <c r="HW189" s="317"/>
    </row>
    <row r="190" s="3" customFormat="true" x14ac:dyDescent="0.25">
      <c r="A190" s="317"/>
      <c r="K190" s="317"/>
      <c r="U190" s="317"/>
      <c r="AE190" s="317"/>
      <c r="AO190" s="317"/>
      <c r="AY190" s="317"/>
      <c r="AZ190" s="317"/>
      <c r="BI190" s="317"/>
      <c r="BS190" s="317"/>
      <c r="CC190" s="317"/>
      <c r="CM190" s="317"/>
      <c r="CW190" s="317"/>
      <c r="DG190" s="317"/>
      <c r="DQ190" s="317"/>
      <c r="EA190" s="317"/>
      <c r="EK190" s="317"/>
      <c r="EU190" s="317"/>
      <c r="FE190" s="317"/>
      <c r="FO190" s="317"/>
      <c r="FY190" s="317"/>
      <c r="GI190" s="317"/>
      <c r="GS190" s="317"/>
      <c r="HC190" s="317"/>
      <c r="HM190" s="317"/>
      <c r="HW190" s="317"/>
    </row>
    <row r="191" s="3" customFormat="true" x14ac:dyDescent="0.25">
      <c r="A191" s="317"/>
      <c r="K191" s="317"/>
      <c r="U191" s="317"/>
      <c r="AE191" s="317"/>
      <c r="AO191" s="317"/>
      <c r="AY191" s="317"/>
      <c r="AZ191" s="317"/>
      <c r="BI191" s="317"/>
      <c r="BS191" s="317"/>
      <c r="CC191" s="317"/>
      <c r="CM191" s="317"/>
      <c r="CW191" s="317"/>
      <c r="DG191" s="317"/>
      <c r="DQ191" s="317"/>
      <c r="EA191" s="317"/>
      <c r="EK191" s="317"/>
      <c r="EU191" s="317"/>
      <c r="FE191" s="317"/>
      <c r="FO191" s="317"/>
      <c r="FY191" s="317"/>
      <c r="GI191" s="317"/>
      <c r="GS191" s="317"/>
      <c r="HC191" s="317"/>
      <c r="HM191" s="317"/>
      <c r="HW191" s="317"/>
    </row>
    <row r="192" s="3" customFormat="true" x14ac:dyDescent="0.25">
      <c r="A192" s="317"/>
      <c r="K192" s="317"/>
      <c r="U192" s="317"/>
      <c r="AE192" s="317"/>
      <c r="AO192" s="317"/>
      <c r="AY192" s="317"/>
      <c r="AZ192" s="317"/>
      <c r="BI192" s="317"/>
      <c r="BS192" s="317"/>
      <c r="CC192" s="317"/>
      <c r="CM192" s="317"/>
      <c r="CW192" s="317"/>
      <c r="DG192" s="317"/>
      <c r="DQ192" s="317"/>
      <c r="EA192" s="317"/>
      <c r="EK192" s="317"/>
      <c r="EU192" s="317"/>
      <c r="FE192" s="317"/>
      <c r="FO192" s="317"/>
      <c r="FY192" s="317"/>
      <c r="GI192" s="317"/>
      <c r="GS192" s="317"/>
      <c r="HC192" s="317"/>
      <c r="HM192" s="317"/>
      <c r="HW192" s="317"/>
    </row>
    <row r="193" s="3" customFormat="true" x14ac:dyDescent="0.25">
      <c r="A193" s="317"/>
      <c r="K193" s="317"/>
      <c r="U193" s="317"/>
      <c r="AE193" s="317"/>
      <c r="AO193" s="317"/>
      <c r="AY193" s="317"/>
      <c r="AZ193" s="317"/>
      <c r="BI193" s="317"/>
      <c r="BS193" s="317"/>
      <c r="CC193" s="317"/>
      <c r="CM193" s="317"/>
      <c r="CW193" s="317"/>
      <c r="DG193" s="317"/>
      <c r="DQ193" s="317"/>
      <c r="EA193" s="317"/>
      <c r="EK193" s="317"/>
      <c r="EU193" s="317"/>
      <c r="FE193" s="317"/>
      <c r="FO193" s="317"/>
      <c r="FY193" s="317"/>
      <c r="GI193" s="317"/>
      <c r="GS193" s="317"/>
      <c r="HC193" s="317"/>
      <c r="HM193" s="317"/>
      <c r="HW193" s="317"/>
    </row>
    <row r="194" s="3" customFormat="true" x14ac:dyDescent="0.25">
      <c r="A194" s="317"/>
      <c r="K194" s="317"/>
      <c r="U194" s="317"/>
      <c r="AE194" s="317"/>
      <c r="AO194" s="317"/>
      <c r="AY194" s="317"/>
      <c r="AZ194" s="317"/>
      <c r="BI194" s="317"/>
      <c r="BS194" s="317"/>
      <c r="CC194" s="317"/>
      <c r="CM194" s="317"/>
      <c r="CW194" s="317"/>
      <c r="DG194" s="317"/>
      <c r="DQ194" s="317"/>
      <c r="EA194" s="317"/>
      <c r="EK194" s="317"/>
      <c r="EU194" s="317"/>
      <c r="FE194" s="317"/>
      <c r="FO194" s="317"/>
      <c r="FY194" s="317"/>
      <c r="GI194" s="317"/>
      <c r="GS194" s="317"/>
      <c r="HC194" s="317"/>
      <c r="HM194" s="317"/>
      <c r="HW194" s="317"/>
    </row>
    <row r="195" s="3" customFormat="true" x14ac:dyDescent="0.25">
      <c r="A195" s="317"/>
      <c r="K195" s="317"/>
      <c r="U195" s="317"/>
      <c r="AE195" s="317"/>
      <c r="AO195" s="317"/>
      <c r="AY195" s="317"/>
      <c r="AZ195" s="317"/>
      <c r="BI195" s="317"/>
      <c r="BS195" s="317"/>
      <c r="CC195" s="317"/>
      <c r="CM195" s="317"/>
      <c r="CW195" s="317"/>
      <c r="DG195" s="317"/>
      <c r="DQ195" s="317"/>
      <c r="EA195" s="317"/>
      <c r="EK195" s="317"/>
      <c r="EU195" s="317"/>
      <c r="FE195" s="317"/>
      <c r="FO195" s="317"/>
      <c r="FY195" s="317"/>
      <c r="GI195" s="317"/>
      <c r="GS195" s="317"/>
      <c r="HC195" s="317"/>
      <c r="HM195" s="317"/>
      <c r="HW195" s="317"/>
    </row>
    <row r="196" s="3" customFormat="true" x14ac:dyDescent="0.25">
      <c r="A196" s="317"/>
      <c r="K196" s="317"/>
      <c r="U196" s="317"/>
      <c r="AE196" s="317"/>
      <c r="AO196" s="317"/>
      <c r="AY196" s="317"/>
      <c r="AZ196" s="317"/>
      <c r="BI196" s="317"/>
      <c r="BS196" s="317"/>
      <c r="CC196" s="317"/>
      <c r="CM196" s="317"/>
      <c r="CW196" s="317"/>
      <c r="DG196" s="317"/>
      <c r="DQ196" s="317"/>
      <c r="EA196" s="317"/>
      <c r="EK196" s="317"/>
      <c r="EU196" s="317"/>
      <c r="FE196" s="317"/>
      <c r="FO196" s="317"/>
      <c r="FY196" s="317"/>
      <c r="GI196" s="317"/>
      <c r="GS196" s="317"/>
      <c r="HC196" s="317"/>
      <c r="HM196" s="317"/>
      <c r="HW196" s="317"/>
    </row>
    <row r="197" s="3" customFormat="true" x14ac:dyDescent="0.25">
      <c r="A197" s="317"/>
      <c r="K197" s="317"/>
      <c r="U197" s="317"/>
      <c r="AE197" s="317"/>
      <c r="AO197" s="317"/>
      <c r="AY197" s="317"/>
      <c r="AZ197" s="317"/>
      <c r="BI197" s="317"/>
      <c r="BS197" s="317"/>
      <c r="CC197" s="317"/>
      <c r="CM197" s="317"/>
      <c r="CW197" s="317"/>
      <c r="DG197" s="317"/>
      <c r="DQ197" s="317"/>
      <c r="EA197" s="317"/>
      <c r="EK197" s="317"/>
      <c r="EU197" s="317"/>
      <c r="FE197" s="317"/>
      <c r="FO197" s="317"/>
      <c r="FY197" s="317"/>
      <c r="GI197" s="317"/>
      <c r="GS197" s="317"/>
      <c r="HC197" s="317"/>
      <c r="HM197" s="317"/>
      <c r="HW197" s="317"/>
    </row>
    <row r="198" s="3" customFormat="true" x14ac:dyDescent="0.25">
      <c r="A198" s="317"/>
      <c r="K198" s="317"/>
      <c r="U198" s="317"/>
      <c r="AE198" s="317"/>
      <c r="AO198" s="317"/>
      <c r="AY198" s="317"/>
      <c r="AZ198" s="317"/>
      <c r="BI198" s="317"/>
      <c r="BS198" s="317"/>
      <c r="CC198" s="317"/>
      <c r="CM198" s="317"/>
      <c r="CW198" s="317"/>
      <c r="DG198" s="317"/>
      <c r="DQ198" s="317"/>
      <c r="EA198" s="317"/>
      <c r="EK198" s="317"/>
      <c r="EU198" s="317"/>
      <c r="FE198" s="317"/>
      <c r="FO198" s="317"/>
      <c r="FY198" s="317"/>
      <c r="GI198" s="317"/>
      <c r="GS198" s="317"/>
      <c r="HC198" s="317"/>
      <c r="HM198" s="317"/>
      <c r="HW198" s="317"/>
    </row>
    <row r="199" s="3" customFormat="true" x14ac:dyDescent="0.25">
      <c r="A199" s="317"/>
      <c r="K199" s="317"/>
      <c r="U199" s="317"/>
      <c r="AE199" s="317"/>
      <c r="AO199" s="317"/>
      <c r="AY199" s="317"/>
      <c r="AZ199" s="317"/>
      <c r="BI199" s="317"/>
      <c r="BS199" s="317"/>
      <c r="CC199" s="317"/>
      <c r="CM199" s="317"/>
      <c r="CW199" s="317"/>
      <c r="DG199" s="317"/>
      <c r="DQ199" s="317"/>
      <c r="EA199" s="317"/>
      <c r="EK199" s="317"/>
      <c r="EU199" s="317"/>
      <c r="FE199" s="317"/>
      <c r="FO199" s="317"/>
      <c r="FY199" s="317"/>
      <c r="GI199" s="317"/>
      <c r="GS199" s="317"/>
      <c r="HC199" s="317"/>
      <c r="HM199" s="317"/>
      <c r="HW199" s="317"/>
    </row>
    <row r="200" s="3" customFormat="true" x14ac:dyDescent="0.25">
      <c r="A200" s="317"/>
      <c r="K200" s="317"/>
      <c r="U200" s="317"/>
      <c r="AE200" s="317"/>
      <c r="AO200" s="317"/>
      <c r="AY200" s="317"/>
      <c r="AZ200" s="317"/>
      <c r="BI200" s="317"/>
      <c r="BS200" s="317"/>
      <c r="CC200" s="317"/>
      <c r="CM200" s="317"/>
      <c r="CW200" s="317"/>
      <c r="DG200" s="317"/>
      <c r="DQ200" s="317"/>
      <c r="EA200" s="317"/>
      <c r="EK200" s="317"/>
      <c r="EU200" s="317"/>
      <c r="FE200" s="317"/>
      <c r="FO200" s="317"/>
      <c r="FY200" s="317"/>
      <c r="GI200" s="317"/>
      <c r="GS200" s="317"/>
      <c r="HC200" s="317"/>
      <c r="HM200" s="317"/>
      <c r="HW200" s="317"/>
    </row>
    <row r="201" s="3" customFormat="true" x14ac:dyDescent="0.25">
      <c r="A201" s="317"/>
      <c r="K201" s="317"/>
      <c r="U201" s="317"/>
      <c r="AE201" s="317"/>
      <c r="AO201" s="317"/>
      <c r="AY201" s="317"/>
      <c r="AZ201" s="317"/>
      <c r="BI201" s="317"/>
      <c r="BS201" s="317"/>
      <c r="CC201" s="317"/>
      <c r="CM201" s="317"/>
      <c r="CW201" s="317"/>
      <c r="DG201" s="317"/>
      <c r="DQ201" s="317"/>
      <c r="EA201" s="317"/>
      <c r="EK201" s="317"/>
      <c r="EU201" s="317"/>
      <c r="FE201" s="317"/>
      <c r="FO201" s="317"/>
      <c r="FY201" s="317"/>
      <c r="GI201" s="317"/>
      <c r="GS201" s="317"/>
      <c r="HC201" s="317"/>
      <c r="HM201" s="317"/>
      <c r="HW201" s="317"/>
    </row>
    <row r="202" s="3" customFormat="true" x14ac:dyDescent="0.25">
      <c r="A202" s="317"/>
      <c r="K202" s="317"/>
      <c r="U202" s="317"/>
      <c r="AE202" s="317"/>
      <c r="AO202" s="317"/>
      <c r="AY202" s="317"/>
      <c r="AZ202" s="317"/>
      <c r="BI202" s="317"/>
      <c r="BS202" s="317"/>
      <c r="CC202" s="317"/>
      <c r="CM202" s="317"/>
      <c r="CW202" s="317"/>
      <c r="DG202" s="317"/>
      <c r="DQ202" s="317"/>
      <c r="EA202" s="317"/>
      <c r="EK202" s="317"/>
      <c r="EU202" s="317"/>
      <c r="FE202" s="317"/>
      <c r="FO202" s="317"/>
      <c r="FY202" s="317"/>
      <c r="GI202" s="317"/>
      <c r="GS202" s="317"/>
      <c r="HC202" s="317"/>
      <c r="HM202" s="317"/>
      <c r="HW202" s="317"/>
    </row>
    <row r="203" s="3" customFormat="true" x14ac:dyDescent="0.25">
      <c r="A203" s="317"/>
      <c r="K203" s="317"/>
      <c r="U203" s="317"/>
      <c r="AE203" s="317"/>
      <c r="AO203" s="317"/>
      <c r="AY203" s="317"/>
      <c r="AZ203" s="317"/>
      <c r="BI203" s="317"/>
      <c r="BS203" s="317"/>
      <c r="CC203" s="317"/>
      <c r="CM203" s="317"/>
      <c r="CW203" s="317"/>
      <c r="DG203" s="317"/>
      <c r="DQ203" s="317"/>
      <c r="EA203" s="317"/>
      <c r="EK203" s="317"/>
      <c r="EU203" s="317"/>
      <c r="FE203" s="317"/>
      <c r="FO203" s="317"/>
      <c r="FY203" s="317"/>
      <c r="GI203" s="317"/>
      <c r="GS203" s="317"/>
      <c r="HC203" s="317"/>
      <c r="HM203" s="317"/>
      <c r="HW203" s="317"/>
    </row>
    <row r="204" s="3" customFormat="true" x14ac:dyDescent="0.25">
      <c r="A204" s="317"/>
      <c r="K204" s="317"/>
      <c r="U204" s="317"/>
      <c r="AE204" s="317"/>
      <c r="AO204" s="317"/>
      <c r="AY204" s="317"/>
      <c r="AZ204" s="317"/>
      <c r="BI204" s="317"/>
      <c r="BS204" s="317"/>
      <c r="CC204" s="317"/>
      <c r="CM204" s="317"/>
      <c r="CW204" s="317"/>
      <c r="DG204" s="317"/>
      <c r="DQ204" s="317"/>
      <c r="EA204" s="317"/>
      <c r="EK204" s="317"/>
      <c r="EU204" s="317"/>
      <c r="FE204" s="317"/>
      <c r="FO204" s="317"/>
      <c r="FY204" s="317"/>
      <c r="GI204" s="317"/>
      <c r="GS204" s="317"/>
      <c r="HC204" s="317"/>
      <c r="HM204" s="317"/>
      <c r="HW204" s="317"/>
    </row>
    <row r="205" s="3" customFormat="true" x14ac:dyDescent="0.25">
      <c r="A205" s="317"/>
      <c r="K205" s="317"/>
      <c r="U205" s="317"/>
      <c r="AE205" s="317"/>
      <c r="AO205" s="317"/>
      <c r="AY205" s="317"/>
      <c r="AZ205" s="317"/>
      <c r="BI205" s="317"/>
      <c r="BS205" s="317"/>
      <c r="CC205" s="317"/>
      <c r="CM205" s="317"/>
      <c r="CW205" s="317"/>
      <c r="DG205" s="317"/>
      <c r="DQ205" s="317"/>
      <c r="EA205" s="317"/>
      <c r="EK205" s="317"/>
      <c r="EU205" s="317"/>
      <c r="FE205" s="317"/>
      <c r="FO205" s="317"/>
      <c r="FY205" s="317"/>
      <c r="GI205" s="317"/>
      <c r="GS205" s="317"/>
      <c r="HC205" s="317"/>
      <c r="HM205" s="317"/>
      <c r="HW205" s="317"/>
    </row>
    <row r="206" s="3" customFormat="true" x14ac:dyDescent="0.25">
      <c r="A206" s="317"/>
      <c r="K206" s="317"/>
      <c r="U206" s="317"/>
      <c r="AE206" s="317"/>
      <c r="AO206" s="317"/>
      <c r="AY206" s="317"/>
      <c r="AZ206" s="317"/>
      <c r="BI206" s="317"/>
      <c r="BS206" s="317"/>
      <c r="CC206" s="317"/>
      <c r="CM206" s="317"/>
      <c r="CW206" s="317"/>
      <c r="DG206" s="317"/>
      <c r="DQ206" s="317"/>
      <c r="EA206" s="317"/>
      <c r="EK206" s="317"/>
      <c r="EU206" s="317"/>
      <c r="FE206" s="317"/>
      <c r="FO206" s="317"/>
      <c r="FY206" s="317"/>
      <c r="GI206" s="317"/>
      <c r="GS206" s="317"/>
      <c r="HC206" s="317"/>
      <c r="HM206" s="317"/>
      <c r="HW206" s="317"/>
    </row>
    <row r="207" s="3" customFormat="true" x14ac:dyDescent="0.25">
      <c r="A207" s="317"/>
      <c r="K207" s="317"/>
      <c r="U207" s="317"/>
      <c r="AE207" s="317"/>
      <c r="AO207" s="317"/>
      <c r="AY207" s="317"/>
      <c r="AZ207" s="317"/>
      <c r="BI207" s="317"/>
      <c r="BS207" s="317"/>
      <c r="CC207" s="317"/>
      <c r="CM207" s="317"/>
      <c r="CW207" s="317"/>
      <c r="DG207" s="317"/>
      <c r="DQ207" s="317"/>
      <c r="EA207" s="317"/>
      <c r="EK207" s="317"/>
      <c r="EU207" s="317"/>
      <c r="FE207" s="317"/>
      <c r="FO207" s="317"/>
      <c r="FY207" s="317"/>
      <c r="GI207" s="317"/>
      <c r="GS207" s="317"/>
      <c r="HC207" s="317"/>
      <c r="HM207" s="317"/>
      <c r="HW207" s="317"/>
    </row>
    <row r="208" s="3" customFormat="true" x14ac:dyDescent="0.25">
      <c r="A208" s="317"/>
      <c r="K208" s="317"/>
      <c r="U208" s="317"/>
      <c r="AE208" s="317"/>
      <c r="AO208" s="317"/>
      <c r="AY208" s="317"/>
      <c r="AZ208" s="317"/>
      <c r="BI208" s="317"/>
      <c r="BS208" s="317"/>
      <c r="CC208" s="317"/>
      <c r="CM208" s="317"/>
      <c r="CW208" s="317"/>
      <c r="DG208" s="317"/>
      <c r="DQ208" s="317"/>
      <c r="EA208" s="317"/>
      <c r="EK208" s="317"/>
      <c r="EU208" s="317"/>
      <c r="FE208" s="317"/>
      <c r="FO208" s="317"/>
      <c r="FY208" s="317"/>
      <c r="GI208" s="317"/>
      <c r="GS208" s="317"/>
      <c r="HC208" s="317"/>
      <c r="HM208" s="317"/>
      <c r="HW208" s="317"/>
    </row>
    <row r="209" s="3" customFormat="true" x14ac:dyDescent="0.25">
      <c r="A209" s="317"/>
      <c r="K209" s="317"/>
      <c r="U209" s="317"/>
      <c r="AE209" s="317"/>
      <c r="AO209" s="317"/>
      <c r="AY209" s="317"/>
      <c r="AZ209" s="317"/>
      <c r="BI209" s="317"/>
      <c r="BS209" s="317"/>
      <c r="CC209" s="317"/>
      <c r="CM209" s="317"/>
      <c r="CW209" s="317"/>
      <c r="DG209" s="317"/>
      <c r="DQ209" s="317"/>
      <c r="EA209" s="317"/>
      <c r="EK209" s="317"/>
      <c r="EU209" s="317"/>
      <c r="FE209" s="317"/>
      <c r="FO209" s="317"/>
      <c r="FY209" s="317"/>
      <c r="GI209" s="317"/>
      <c r="GS209" s="317"/>
      <c r="HC209" s="317"/>
      <c r="HM209" s="317"/>
      <c r="HW209" s="317"/>
    </row>
    <row r="210" s="3" customFormat="true" x14ac:dyDescent="0.25">
      <c r="A210" s="317"/>
      <c r="K210" s="317"/>
      <c r="U210" s="317"/>
      <c r="AE210" s="317"/>
      <c r="AO210" s="317"/>
      <c r="AY210" s="317"/>
      <c r="AZ210" s="317"/>
      <c r="BI210" s="317"/>
      <c r="BS210" s="317"/>
      <c r="CC210" s="317"/>
      <c r="CM210" s="317"/>
      <c r="CW210" s="317"/>
      <c r="DG210" s="317"/>
      <c r="DQ210" s="317"/>
      <c r="EA210" s="317"/>
      <c r="EK210" s="317"/>
      <c r="EU210" s="317"/>
      <c r="FE210" s="317"/>
      <c r="FO210" s="317"/>
      <c r="FY210" s="317"/>
      <c r="GI210" s="317"/>
      <c r="GS210" s="317"/>
      <c r="HC210" s="317"/>
      <c r="HM210" s="317"/>
      <c r="HW210" s="317"/>
    </row>
    <row r="211" s="3" customFormat="true" x14ac:dyDescent="0.25">
      <c r="A211" s="317"/>
      <c r="K211" s="317"/>
      <c r="U211" s="317"/>
      <c r="AE211" s="317"/>
      <c r="AO211" s="317"/>
      <c r="AY211" s="317"/>
      <c r="AZ211" s="317"/>
      <c r="BI211" s="317"/>
      <c r="BS211" s="317"/>
      <c r="CC211" s="317"/>
      <c r="CM211" s="317"/>
      <c r="CW211" s="317"/>
      <c r="DG211" s="317"/>
      <c r="DQ211" s="317"/>
      <c r="EA211" s="317"/>
      <c r="EK211" s="317"/>
      <c r="EU211" s="317"/>
      <c r="FE211" s="317"/>
      <c r="FO211" s="317"/>
      <c r="FY211" s="317"/>
      <c r="GI211" s="317"/>
      <c r="GS211" s="317"/>
      <c r="HC211" s="317"/>
      <c r="HM211" s="317"/>
      <c r="HW211" s="317"/>
    </row>
    <row r="212" s="3" customFormat="true" x14ac:dyDescent="0.25">
      <c r="A212" s="317"/>
      <c r="K212" s="317"/>
      <c r="U212" s="317"/>
      <c r="AE212" s="317"/>
      <c r="AO212" s="317"/>
      <c r="AY212" s="317"/>
      <c r="AZ212" s="317"/>
      <c r="BI212" s="317"/>
      <c r="BS212" s="317"/>
      <c r="CC212" s="317"/>
      <c r="CM212" s="317"/>
      <c r="CW212" s="317"/>
      <c r="DG212" s="317"/>
      <c r="DQ212" s="317"/>
      <c r="EA212" s="317"/>
      <c r="EK212" s="317"/>
      <c r="EU212" s="317"/>
      <c r="FE212" s="317"/>
      <c r="FO212" s="317"/>
      <c r="FY212" s="317"/>
      <c r="GI212" s="317"/>
      <c r="GS212" s="317"/>
      <c r="HC212" s="317"/>
      <c r="HM212" s="317"/>
      <c r="HW212" s="317"/>
    </row>
    <row r="213" s="3" customFormat="true" x14ac:dyDescent="0.25">
      <c r="A213" s="317"/>
      <c r="K213" s="317"/>
      <c r="U213" s="317"/>
      <c r="AE213" s="317"/>
      <c r="AO213" s="317"/>
      <c r="AY213" s="317"/>
      <c r="AZ213" s="317"/>
      <c r="BI213" s="317"/>
      <c r="BS213" s="317"/>
      <c r="CC213" s="317"/>
      <c r="CM213" s="317"/>
      <c r="CW213" s="317"/>
      <c r="DG213" s="317"/>
      <c r="DQ213" s="317"/>
      <c r="EA213" s="317"/>
      <c r="EK213" s="317"/>
      <c r="EU213" s="317"/>
      <c r="FE213" s="317"/>
      <c r="FO213" s="317"/>
      <c r="FY213" s="317"/>
      <c r="GI213" s="317"/>
      <c r="GS213" s="317"/>
      <c r="HC213" s="317"/>
      <c r="HM213" s="317"/>
      <c r="HW213" s="317"/>
    </row>
    <row r="214" s="3" customFormat="true" x14ac:dyDescent="0.25">
      <c r="A214" s="317"/>
      <c r="K214" s="317"/>
      <c r="U214" s="317"/>
      <c r="AE214" s="317"/>
      <c r="AO214" s="317"/>
      <c r="AY214" s="317"/>
      <c r="AZ214" s="317"/>
      <c r="BI214" s="317"/>
      <c r="BS214" s="317"/>
      <c r="CC214" s="317"/>
      <c r="CM214" s="317"/>
      <c r="CW214" s="317"/>
      <c r="DG214" s="317"/>
      <c r="DQ214" s="317"/>
      <c r="EA214" s="317"/>
      <c r="EK214" s="317"/>
      <c r="EU214" s="317"/>
      <c r="FE214" s="317"/>
      <c r="FO214" s="317"/>
      <c r="FY214" s="317"/>
      <c r="GI214" s="317"/>
      <c r="GS214" s="317"/>
      <c r="HC214" s="317"/>
      <c r="HM214" s="317"/>
      <c r="HW214" s="317"/>
    </row>
    <row r="215" s="3" customFormat="true" x14ac:dyDescent="0.25">
      <c r="A215" s="317"/>
      <c r="K215" s="317"/>
      <c r="U215" s="317"/>
      <c r="AE215" s="317"/>
      <c r="AO215" s="317"/>
      <c r="AY215" s="317"/>
      <c r="AZ215" s="317"/>
      <c r="BI215" s="317"/>
      <c r="BS215" s="317"/>
      <c r="CC215" s="317"/>
      <c r="CM215" s="317"/>
      <c r="CW215" s="317"/>
      <c r="DG215" s="317"/>
      <c r="DQ215" s="317"/>
      <c r="EA215" s="317"/>
      <c r="EK215" s="317"/>
      <c r="EU215" s="317"/>
      <c r="FE215" s="317"/>
      <c r="FO215" s="317"/>
      <c r="FY215" s="317"/>
      <c r="GI215" s="317"/>
      <c r="GS215" s="317"/>
      <c r="HC215" s="317"/>
      <c r="HM215" s="317"/>
      <c r="HW215" s="317"/>
    </row>
    <row r="216" s="3" customFormat="true" x14ac:dyDescent="0.25">
      <c r="A216" s="317"/>
      <c r="K216" s="317"/>
      <c r="U216" s="317"/>
      <c r="AE216" s="317"/>
      <c r="AO216" s="317"/>
      <c r="AY216" s="317"/>
      <c r="AZ216" s="317"/>
      <c r="BI216" s="317"/>
      <c r="BS216" s="317"/>
      <c r="CC216" s="317"/>
      <c r="CM216" s="317"/>
      <c r="CW216" s="317"/>
      <c r="DG216" s="317"/>
      <c r="DQ216" s="317"/>
      <c r="EA216" s="317"/>
      <c r="EK216" s="317"/>
      <c r="EU216" s="317"/>
      <c r="FE216" s="317"/>
      <c r="FO216" s="317"/>
      <c r="FY216" s="317"/>
      <c r="GI216" s="317"/>
      <c r="GS216" s="317"/>
      <c r="HC216" s="317"/>
      <c r="HM216" s="317"/>
      <c r="HW216" s="317"/>
    </row>
    <row r="217" s="3" customFormat="true" x14ac:dyDescent="0.25">
      <c r="A217" s="317"/>
      <c r="K217" s="317"/>
      <c r="U217" s="317"/>
      <c r="AE217" s="317"/>
      <c r="AO217" s="317"/>
      <c r="AY217" s="317"/>
      <c r="AZ217" s="317"/>
      <c r="BI217" s="317"/>
      <c r="BS217" s="317"/>
      <c r="CC217" s="317"/>
      <c r="CM217" s="317"/>
      <c r="CW217" s="317"/>
      <c r="DG217" s="317"/>
      <c r="DQ217" s="317"/>
      <c r="EA217" s="317"/>
      <c r="EK217" s="317"/>
      <c r="EU217" s="317"/>
      <c r="FE217" s="317"/>
      <c r="FO217" s="317"/>
      <c r="FY217" s="317"/>
      <c r="GI217" s="317"/>
      <c r="GS217" s="317"/>
      <c r="HC217" s="317"/>
      <c r="HM217" s="317"/>
      <c r="HW217" s="317"/>
    </row>
    <row r="218" s="3" customFormat="true" x14ac:dyDescent="0.25">
      <c r="A218" s="317"/>
      <c r="K218" s="317"/>
      <c r="U218" s="317"/>
      <c r="AE218" s="317"/>
      <c r="AO218" s="317"/>
      <c r="AY218" s="317"/>
      <c r="AZ218" s="317"/>
      <c r="BI218" s="317"/>
      <c r="BS218" s="317"/>
      <c r="CC218" s="317"/>
      <c r="CM218" s="317"/>
      <c r="CW218" s="317"/>
      <c r="DG218" s="317"/>
      <c r="DQ218" s="317"/>
      <c r="EA218" s="317"/>
      <c r="EK218" s="317"/>
      <c r="EU218" s="317"/>
      <c r="FE218" s="317"/>
      <c r="FO218" s="317"/>
      <c r="FY218" s="317"/>
      <c r="GI218" s="317"/>
      <c r="GS218" s="317"/>
      <c r="HC218" s="317"/>
      <c r="HM218" s="317"/>
      <c r="HW218" s="317"/>
    </row>
    <row r="219" s="3" customFormat="true" x14ac:dyDescent="0.25">
      <c r="A219" s="317"/>
      <c r="K219" s="317"/>
      <c r="U219" s="317"/>
      <c r="AE219" s="317"/>
      <c r="AO219" s="317"/>
      <c r="AY219" s="317"/>
      <c r="AZ219" s="317"/>
      <c r="BI219" s="317"/>
      <c r="BS219" s="317"/>
      <c r="CC219" s="317"/>
      <c r="CM219" s="317"/>
      <c r="CW219" s="317"/>
      <c r="DG219" s="317"/>
      <c r="DQ219" s="317"/>
      <c r="EA219" s="317"/>
      <c r="EK219" s="317"/>
      <c r="EU219" s="317"/>
      <c r="FE219" s="317"/>
      <c r="FO219" s="317"/>
      <c r="FY219" s="317"/>
      <c r="GI219" s="317"/>
      <c r="GS219" s="317"/>
      <c r="HC219" s="317"/>
      <c r="HM219" s="317"/>
      <c r="HW219" s="317"/>
    </row>
    <row r="220" s="3" customFormat="true" x14ac:dyDescent="0.25">
      <c r="A220" s="317"/>
      <c r="K220" s="317"/>
      <c r="U220" s="317"/>
      <c r="AE220" s="317"/>
      <c r="AO220" s="317"/>
      <c r="AY220" s="317"/>
      <c r="AZ220" s="317"/>
      <c r="BI220" s="317"/>
      <c r="BS220" s="317"/>
      <c r="CC220" s="317"/>
      <c r="CM220" s="317"/>
      <c r="CW220" s="317"/>
      <c r="DG220" s="317"/>
      <c r="DQ220" s="317"/>
      <c r="EA220" s="317"/>
      <c r="EK220" s="317"/>
      <c r="EU220" s="317"/>
      <c r="FE220" s="317"/>
      <c r="FO220" s="317"/>
      <c r="FY220" s="317"/>
      <c r="GI220" s="317"/>
      <c r="GS220" s="317"/>
      <c r="HC220" s="317"/>
      <c r="HM220" s="317"/>
      <c r="HW220" s="317"/>
    </row>
    <row r="221" s="3" customFormat="true" x14ac:dyDescent="0.25">
      <c r="A221" s="317"/>
      <c r="K221" s="317"/>
      <c r="U221" s="317"/>
      <c r="AE221" s="317"/>
      <c r="AO221" s="317"/>
      <c r="AY221" s="317"/>
      <c r="AZ221" s="317"/>
      <c r="BI221" s="317"/>
      <c r="BS221" s="317"/>
      <c r="CC221" s="317"/>
      <c r="CM221" s="317"/>
      <c r="CW221" s="317"/>
      <c r="DG221" s="317"/>
      <c r="DQ221" s="317"/>
      <c r="EA221" s="317"/>
      <c r="EK221" s="317"/>
      <c r="EU221" s="317"/>
      <c r="FE221" s="317"/>
      <c r="FO221" s="317"/>
      <c r="FY221" s="317"/>
      <c r="GI221" s="317"/>
      <c r="GS221" s="317"/>
      <c r="HC221" s="317"/>
      <c r="HM221" s="317"/>
      <c r="HW221" s="317"/>
    </row>
    <row r="222" s="3" customFormat="true" x14ac:dyDescent="0.25">
      <c r="A222" s="317"/>
      <c r="K222" s="317"/>
      <c r="U222" s="317"/>
      <c r="AE222" s="317"/>
      <c r="AO222" s="317"/>
      <c r="AY222" s="317"/>
      <c r="AZ222" s="317"/>
      <c r="BI222" s="317"/>
      <c r="BS222" s="317"/>
      <c r="CC222" s="317"/>
      <c r="CM222" s="317"/>
      <c r="CW222" s="317"/>
      <c r="DG222" s="317"/>
      <c r="DQ222" s="317"/>
      <c r="EA222" s="317"/>
      <c r="EK222" s="317"/>
      <c r="EU222" s="317"/>
      <c r="FE222" s="317"/>
      <c r="FO222" s="317"/>
      <c r="FY222" s="317"/>
      <c r="GI222" s="317"/>
      <c r="GS222" s="317"/>
      <c r="HC222" s="317"/>
      <c r="HM222" s="317"/>
      <c r="HW222" s="317"/>
    </row>
    <row r="223" s="3" customFormat="true" x14ac:dyDescent="0.25">
      <c r="A223" s="317"/>
      <c r="K223" s="317"/>
      <c r="U223" s="317"/>
      <c r="AE223" s="317"/>
      <c r="AO223" s="317"/>
      <c r="AY223" s="317"/>
      <c r="AZ223" s="317"/>
      <c r="BI223" s="317"/>
      <c r="BS223" s="317"/>
      <c r="CC223" s="317"/>
      <c r="CM223" s="317"/>
      <c r="CW223" s="317"/>
      <c r="DG223" s="317"/>
      <c r="DQ223" s="317"/>
      <c r="EA223" s="317"/>
      <c r="EK223" s="317"/>
      <c r="EU223" s="317"/>
      <c r="FE223" s="317"/>
      <c r="FO223" s="317"/>
      <c r="FY223" s="317"/>
      <c r="GI223" s="317"/>
      <c r="GS223" s="317"/>
      <c r="HC223" s="317"/>
      <c r="HM223" s="317"/>
      <c r="HW223" s="317"/>
    </row>
    <row r="224" s="3" customFormat="true" x14ac:dyDescent="0.25">
      <c r="A224" s="317"/>
      <c r="K224" s="317"/>
      <c r="U224" s="317"/>
      <c r="AE224" s="317"/>
      <c r="AO224" s="317"/>
      <c r="AY224" s="317"/>
      <c r="AZ224" s="317"/>
      <c r="BI224" s="317"/>
      <c r="BS224" s="317"/>
      <c r="CC224" s="317"/>
      <c r="CM224" s="317"/>
      <c r="CW224" s="317"/>
      <c r="DG224" s="317"/>
      <c r="DQ224" s="317"/>
      <c r="EA224" s="317"/>
      <c r="EK224" s="317"/>
      <c r="EU224" s="317"/>
      <c r="FE224" s="317"/>
      <c r="FO224" s="317"/>
      <c r="FY224" s="317"/>
      <c r="GI224" s="317"/>
      <c r="GS224" s="317"/>
      <c r="HC224" s="317"/>
      <c r="HM224" s="317"/>
      <c r="HW224" s="317"/>
    </row>
    <row r="225" s="3" customFormat="true" x14ac:dyDescent="0.25">
      <c r="A225" s="317"/>
      <c r="K225" s="317"/>
      <c r="U225" s="317"/>
      <c r="AE225" s="317"/>
      <c r="AO225" s="317"/>
      <c r="AY225" s="317"/>
      <c r="AZ225" s="317"/>
      <c r="BI225" s="317"/>
      <c r="BS225" s="317"/>
      <c r="CC225" s="317"/>
      <c r="CM225" s="317"/>
      <c r="CW225" s="317"/>
      <c r="DG225" s="317"/>
      <c r="DQ225" s="317"/>
      <c r="EA225" s="317"/>
      <c r="EK225" s="317"/>
      <c r="EU225" s="317"/>
      <c r="FE225" s="317"/>
      <c r="FO225" s="317"/>
      <c r="FY225" s="317"/>
      <c r="GI225" s="317"/>
      <c r="GS225" s="317"/>
      <c r="HC225" s="317"/>
      <c r="HM225" s="317"/>
      <c r="HW225" s="317"/>
    </row>
    <row r="226" s="3" customFormat="true" x14ac:dyDescent="0.25">
      <c r="A226" s="317"/>
      <c r="K226" s="317"/>
      <c r="U226" s="317"/>
      <c r="AE226" s="317"/>
      <c r="AO226" s="317"/>
      <c r="AY226" s="317"/>
      <c r="AZ226" s="317"/>
      <c r="BI226" s="317"/>
      <c r="BS226" s="317"/>
      <c r="CC226" s="317"/>
      <c r="CM226" s="317"/>
      <c r="CW226" s="317"/>
      <c r="DG226" s="317"/>
      <c r="DQ226" s="317"/>
      <c r="EA226" s="317"/>
      <c r="EK226" s="317"/>
      <c r="EU226" s="317"/>
      <c r="FE226" s="317"/>
      <c r="FO226" s="317"/>
      <c r="FY226" s="317"/>
      <c r="GI226" s="317"/>
      <c r="GS226" s="317"/>
      <c r="HC226" s="317"/>
      <c r="HM226" s="317"/>
      <c r="HW226" s="317"/>
    </row>
    <row r="227" s="3" customFormat="true" x14ac:dyDescent="0.25">
      <c r="A227" s="317"/>
      <c r="K227" s="317"/>
      <c r="U227" s="317"/>
      <c r="AE227" s="317"/>
      <c r="AO227" s="317"/>
      <c r="AY227" s="317"/>
      <c r="AZ227" s="317"/>
      <c r="BI227" s="317"/>
      <c r="BS227" s="317"/>
      <c r="CC227" s="317"/>
      <c r="CM227" s="317"/>
      <c r="CW227" s="317"/>
      <c r="DG227" s="317"/>
      <c r="DQ227" s="317"/>
      <c r="EA227" s="317"/>
      <c r="EK227" s="317"/>
      <c r="EU227" s="317"/>
      <c r="FE227" s="317"/>
      <c r="FO227" s="317"/>
      <c r="FY227" s="317"/>
      <c r="GI227" s="317"/>
      <c r="GS227" s="317"/>
      <c r="HC227" s="317"/>
      <c r="HM227" s="317"/>
      <c r="HW227" s="317"/>
    </row>
    <row r="228" s="3" customFormat="true" x14ac:dyDescent="0.25">
      <c r="A228" s="317"/>
      <c r="K228" s="317"/>
      <c r="U228" s="317"/>
      <c r="AE228" s="317"/>
      <c r="AO228" s="317"/>
      <c r="AY228" s="317"/>
      <c r="AZ228" s="317"/>
      <c r="BI228" s="317"/>
      <c r="BS228" s="317"/>
      <c r="CC228" s="317"/>
      <c r="CM228" s="317"/>
      <c r="CW228" s="317"/>
      <c r="DG228" s="317"/>
      <c r="DQ228" s="317"/>
      <c r="EA228" s="317"/>
      <c r="EK228" s="317"/>
      <c r="EU228" s="317"/>
      <c r="FE228" s="317"/>
      <c r="FO228" s="317"/>
      <c r="FY228" s="317"/>
      <c r="GI228" s="317"/>
      <c r="GS228" s="317"/>
      <c r="HC228" s="317"/>
      <c r="HM228" s="317"/>
      <c r="HW228" s="317"/>
    </row>
    <row r="229" s="3" customFormat="true" x14ac:dyDescent="0.25">
      <c r="A229" s="317"/>
      <c r="K229" s="317"/>
      <c r="U229" s="317"/>
      <c r="AE229" s="317"/>
      <c r="AO229" s="317"/>
      <c r="AY229" s="317"/>
      <c r="AZ229" s="317"/>
      <c r="BI229" s="317"/>
      <c r="BS229" s="317"/>
      <c r="CC229" s="317"/>
      <c r="CM229" s="317"/>
      <c r="CW229" s="317"/>
      <c r="DG229" s="317"/>
      <c r="DQ229" s="317"/>
      <c r="EA229" s="317"/>
      <c r="EK229" s="317"/>
      <c r="EU229" s="317"/>
      <c r="FE229" s="317"/>
      <c r="FO229" s="317"/>
      <c r="FY229" s="317"/>
      <c r="GI229" s="317"/>
      <c r="GS229" s="317"/>
      <c r="HC229" s="317"/>
      <c r="HM229" s="317"/>
      <c r="HW229" s="317"/>
    </row>
    <row r="230" s="3" customFormat="true" x14ac:dyDescent="0.25">
      <c r="A230" s="317"/>
      <c r="K230" s="317"/>
      <c r="U230" s="317"/>
      <c r="AE230" s="317"/>
      <c r="AO230" s="317"/>
      <c r="AY230" s="317"/>
      <c r="AZ230" s="317"/>
      <c r="BI230" s="317"/>
      <c r="BS230" s="317"/>
      <c r="CC230" s="317"/>
      <c r="CM230" s="317"/>
      <c r="CW230" s="317"/>
      <c r="DG230" s="317"/>
      <c r="DQ230" s="317"/>
      <c r="EA230" s="317"/>
      <c r="EK230" s="317"/>
      <c r="EU230" s="317"/>
      <c r="FE230" s="317"/>
      <c r="FO230" s="317"/>
      <c r="FY230" s="317"/>
      <c r="GI230" s="317"/>
      <c r="GS230" s="317"/>
      <c r="HC230" s="317"/>
      <c r="HM230" s="317"/>
      <c r="HW230" s="317"/>
    </row>
    <row r="231" s="3" customFormat="true" x14ac:dyDescent="0.25">
      <c r="A231" s="317"/>
      <c r="K231" s="317"/>
      <c r="U231" s="317"/>
      <c r="AE231" s="317"/>
      <c r="AO231" s="317"/>
      <c r="AY231" s="317"/>
      <c r="AZ231" s="317"/>
      <c r="BI231" s="317"/>
      <c r="BS231" s="317"/>
      <c r="CC231" s="317"/>
      <c r="CM231" s="317"/>
      <c r="CW231" s="317"/>
      <c r="DG231" s="317"/>
      <c r="DQ231" s="317"/>
      <c r="EA231" s="317"/>
      <c r="EK231" s="317"/>
      <c r="EU231" s="317"/>
      <c r="FE231" s="317"/>
      <c r="FO231" s="317"/>
      <c r="FY231" s="317"/>
      <c r="GI231" s="317"/>
      <c r="GS231" s="317"/>
      <c r="HC231" s="317"/>
      <c r="HM231" s="317"/>
      <c r="HW231" s="317"/>
    </row>
    <row r="232" s="3" customFormat="true" x14ac:dyDescent="0.25">
      <c r="A232" s="317"/>
      <c r="K232" s="317"/>
      <c r="U232" s="317"/>
      <c r="AE232" s="317"/>
      <c r="AO232" s="317"/>
      <c r="AY232" s="317"/>
      <c r="AZ232" s="317"/>
      <c r="BI232" s="317"/>
      <c r="BS232" s="317"/>
      <c r="CC232" s="317"/>
      <c r="CM232" s="317"/>
      <c r="CW232" s="317"/>
      <c r="DG232" s="317"/>
      <c r="DQ232" s="317"/>
      <c r="EA232" s="317"/>
      <c r="EK232" s="317"/>
      <c r="EU232" s="317"/>
      <c r="FE232" s="317"/>
      <c r="FO232" s="317"/>
      <c r="FY232" s="317"/>
      <c r="GI232" s="317"/>
      <c r="GS232" s="317"/>
      <c r="HC232" s="317"/>
      <c r="HM232" s="317"/>
      <c r="HW232" s="317"/>
    </row>
    <row r="233" s="3" customFormat="true" x14ac:dyDescent="0.25">
      <c r="A233" s="317"/>
      <c r="K233" s="317"/>
      <c r="U233" s="317"/>
      <c r="AE233" s="317"/>
      <c r="AO233" s="317"/>
      <c r="AY233" s="317"/>
      <c r="AZ233" s="317"/>
      <c r="BI233" s="317"/>
      <c r="BS233" s="317"/>
      <c r="CC233" s="317"/>
      <c r="CM233" s="317"/>
      <c r="CW233" s="317"/>
      <c r="DG233" s="317"/>
      <c r="DQ233" s="317"/>
      <c r="EA233" s="317"/>
      <c r="EK233" s="317"/>
      <c r="EU233" s="317"/>
      <c r="FE233" s="317"/>
      <c r="FO233" s="317"/>
      <c r="FY233" s="317"/>
      <c r="GI233" s="317"/>
      <c r="GS233" s="317"/>
      <c r="HC233" s="317"/>
      <c r="HM233" s="317"/>
      <c r="HW233" s="317"/>
    </row>
    <row r="234" s="3" customFormat="true" x14ac:dyDescent="0.25">
      <c r="A234" s="317"/>
      <c r="K234" s="317"/>
      <c r="U234" s="317"/>
      <c r="AE234" s="317"/>
      <c r="AO234" s="317"/>
      <c r="AY234" s="317"/>
      <c r="AZ234" s="317"/>
      <c r="BI234" s="317"/>
      <c r="BS234" s="317"/>
      <c r="CC234" s="317"/>
      <c r="CM234" s="317"/>
      <c r="CW234" s="317"/>
      <c r="DG234" s="317"/>
      <c r="DQ234" s="317"/>
      <c r="EA234" s="317"/>
      <c r="EK234" s="317"/>
      <c r="EU234" s="317"/>
      <c r="FE234" s="317"/>
      <c r="FO234" s="317"/>
      <c r="FY234" s="317"/>
      <c r="GI234" s="317"/>
      <c r="GS234" s="317"/>
      <c r="HC234" s="317"/>
      <c r="HM234" s="317"/>
      <c r="HW234" s="317"/>
    </row>
    <row r="235" s="3" customFormat="true" x14ac:dyDescent="0.25">
      <c r="A235" s="317"/>
      <c r="K235" s="317"/>
      <c r="U235" s="317"/>
      <c r="AE235" s="317"/>
      <c r="AO235" s="317"/>
      <c r="AY235" s="317"/>
      <c r="AZ235" s="317"/>
      <c r="BI235" s="317"/>
      <c r="BS235" s="317"/>
      <c r="CC235" s="317"/>
      <c r="CM235" s="317"/>
      <c r="CW235" s="317"/>
      <c r="DG235" s="317"/>
      <c r="DQ235" s="317"/>
      <c r="EA235" s="317"/>
      <c r="EK235" s="317"/>
      <c r="EU235" s="317"/>
      <c r="FE235" s="317"/>
      <c r="FO235" s="317"/>
      <c r="FY235" s="317"/>
      <c r="GI235" s="317"/>
      <c r="GS235" s="317"/>
      <c r="HC235" s="317"/>
      <c r="HM235" s="317"/>
      <c r="HW235" s="317"/>
    </row>
    <row r="236" s="3" customFormat="true" x14ac:dyDescent="0.25">
      <c r="A236" s="317"/>
      <c r="K236" s="317"/>
      <c r="U236" s="317"/>
      <c r="AE236" s="317"/>
      <c r="AO236" s="317"/>
      <c r="AY236" s="317"/>
      <c r="AZ236" s="317"/>
      <c r="BI236" s="317"/>
      <c r="BS236" s="317"/>
      <c r="CC236" s="317"/>
      <c r="CM236" s="317"/>
      <c r="CW236" s="317"/>
      <c r="DG236" s="317"/>
      <c r="DQ236" s="317"/>
      <c r="EA236" s="317"/>
      <c r="EK236" s="317"/>
      <c r="EU236" s="317"/>
      <c r="FE236" s="317"/>
      <c r="FO236" s="317"/>
      <c r="FY236" s="317"/>
      <c r="GI236" s="317"/>
      <c r="GS236" s="317"/>
      <c r="HC236" s="317"/>
      <c r="HM236" s="317"/>
      <c r="HW236" s="317"/>
    </row>
    <row r="237" s="3" customFormat="true" x14ac:dyDescent="0.25">
      <c r="A237" s="317"/>
      <c r="K237" s="317"/>
      <c r="U237" s="317"/>
      <c r="AE237" s="317"/>
      <c r="AO237" s="317"/>
      <c r="AY237" s="317"/>
      <c r="AZ237" s="317"/>
      <c r="BI237" s="317"/>
      <c r="BS237" s="317"/>
      <c r="CC237" s="317"/>
      <c r="CM237" s="317"/>
      <c r="CW237" s="317"/>
      <c r="DG237" s="317"/>
      <c r="DQ237" s="317"/>
      <c r="EA237" s="317"/>
      <c r="EK237" s="317"/>
      <c r="EU237" s="317"/>
      <c r="FE237" s="317"/>
      <c r="FO237" s="317"/>
      <c r="FY237" s="317"/>
      <c r="GI237" s="317"/>
      <c r="GS237" s="317"/>
      <c r="HC237" s="317"/>
      <c r="HM237" s="317"/>
      <c r="HW237" s="317"/>
    </row>
    <row r="238" s="3" customFormat="true" x14ac:dyDescent="0.25">
      <c r="A238" s="317"/>
      <c r="K238" s="317"/>
      <c r="U238" s="317"/>
      <c r="AE238" s="317"/>
      <c r="AO238" s="317"/>
      <c r="AY238" s="317"/>
      <c r="AZ238" s="317"/>
      <c r="BI238" s="317"/>
      <c r="BS238" s="317"/>
      <c r="CC238" s="317"/>
      <c r="CM238" s="317"/>
      <c r="CW238" s="317"/>
      <c r="DG238" s="317"/>
      <c r="DQ238" s="317"/>
      <c r="EA238" s="317"/>
      <c r="EK238" s="317"/>
      <c r="EU238" s="317"/>
      <c r="FE238" s="317"/>
      <c r="FO238" s="317"/>
      <c r="FY238" s="317"/>
      <c r="GI238" s="317"/>
      <c r="GS238" s="317"/>
      <c r="HC238" s="317"/>
      <c r="HM238" s="317"/>
      <c r="HW238" s="317"/>
    </row>
    <row r="239" s="3" customFormat="true" x14ac:dyDescent="0.25">
      <c r="A239" s="317"/>
      <c r="K239" s="317"/>
      <c r="U239" s="317"/>
      <c r="AE239" s="317"/>
      <c r="AO239" s="317"/>
      <c r="AY239" s="317"/>
      <c r="AZ239" s="317"/>
      <c r="BI239" s="317"/>
      <c r="BS239" s="317"/>
      <c r="CC239" s="317"/>
      <c r="CM239" s="317"/>
      <c r="CW239" s="317"/>
      <c r="DG239" s="317"/>
      <c r="DQ239" s="317"/>
      <c r="EA239" s="317"/>
      <c r="EK239" s="317"/>
      <c r="EU239" s="317"/>
      <c r="FE239" s="317"/>
      <c r="FO239" s="317"/>
      <c r="FY239" s="317"/>
      <c r="GI239" s="317"/>
      <c r="GS239" s="317"/>
      <c r="HC239" s="317"/>
      <c r="HM239" s="317"/>
      <c r="HW239" s="317"/>
    </row>
    <row r="240" s="3" customFormat="true" x14ac:dyDescent="0.25">
      <c r="A240" s="317"/>
      <c r="K240" s="317"/>
      <c r="U240" s="317"/>
      <c r="AE240" s="317"/>
      <c r="AO240" s="317"/>
      <c r="AY240" s="317"/>
      <c r="AZ240" s="317"/>
      <c r="BI240" s="317"/>
      <c r="BS240" s="317"/>
      <c r="CC240" s="317"/>
      <c r="CM240" s="317"/>
      <c r="CW240" s="317"/>
      <c r="DG240" s="317"/>
      <c r="DQ240" s="317"/>
      <c r="EA240" s="317"/>
      <c r="EK240" s="317"/>
      <c r="EU240" s="317"/>
      <c r="FE240" s="317"/>
      <c r="FO240" s="317"/>
      <c r="FY240" s="317"/>
      <c r="GI240" s="317"/>
      <c r="GS240" s="317"/>
      <c r="HC240" s="317"/>
      <c r="HM240" s="317"/>
      <c r="HW240" s="317"/>
    </row>
    <row r="241" s="3" customFormat="true" x14ac:dyDescent="0.25">
      <c r="A241" s="317"/>
      <c r="K241" s="317"/>
      <c r="U241" s="317"/>
      <c r="AE241" s="317"/>
      <c r="AO241" s="317"/>
      <c r="AY241" s="317"/>
      <c r="AZ241" s="317"/>
      <c r="BI241" s="317"/>
      <c r="BS241" s="317"/>
      <c r="CC241" s="317"/>
      <c r="CM241" s="317"/>
      <c r="CW241" s="317"/>
      <c r="DG241" s="317"/>
      <c r="DQ241" s="317"/>
      <c r="EA241" s="317"/>
      <c r="EK241" s="317"/>
      <c r="EU241" s="317"/>
      <c r="FE241" s="317"/>
      <c r="FO241" s="317"/>
      <c r="FY241" s="317"/>
      <c r="GI241" s="317"/>
      <c r="GS241" s="317"/>
      <c r="HC241" s="317"/>
      <c r="HM241" s="317"/>
      <c r="HW241" s="317"/>
    </row>
    <row r="242" s="3" customFormat="true" x14ac:dyDescent="0.25">
      <c r="A242" s="317"/>
      <c r="K242" s="317"/>
      <c r="U242" s="317"/>
      <c r="AE242" s="317"/>
      <c r="AO242" s="317"/>
      <c r="AY242" s="317"/>
      <c r="AZ242" s="317"/>
      <c r="BI242" s="317"/>
      <c r="BS242" s="317"/>
      <c r="CC242" s="317"/>
      <c r="CM242" s="317"/>
      <c r="CW242" s="317"/>
      <c r="DG242" s="317"/>
      <c r="DQ242" s="317"/>
      <c r="EA242" s="317"/>
      <c r="EK242" s="317"/>
      <c r="EU242" s="317"/>
      <c r="FE242" s="317"/>
      <c r="FO242" s="317"/>
      <c r="FY242" s="317"/>
      <c r="GI242" s="317"/>
      <c r="GS242" s="317"/>
      <c r="HC242" s="317"/>
      <c r="HM242" s="317"/>
      <c r="HW242" s="317"/>
    </row>
    <row r="243" s="3" customFormat="true" x14ac:dyDescent="0.25">
      <c r="A243" s="317"/>
      <c r="K243" s="317"/>
      <c r="U243" s="317"/>
      <c r="AE243" s="317"/>
      <c r="AO243" s="317"/>
      <c r="AY243" s="317"/>
      <c r="AZ243" s="317"/>
      <c r="BI243" s="317"/>
      <c r="BS243" s="317"/>
      <c r="CC243" s="317"/>
      <c r="CM243" s="317"/>
      <c r="CW243" s="317"/>
      <c r="DG243" s="317"/>
      <c r="DQ243" s="317"/>
      <c r="EA243" s="317"/>
      <c r="EK243" s="317"/>
      <c r="EU243" s="317"/>
      <c r="FE243" s="317"/>
      <c r="FO243" s="317"/>
      <c r="FY243" s="317"/>
      <c r="GI243" s="317"/>
      <c r="GS243" s="317"/>
      <c r="HC243" s="317"/>
      <c r="HM243" s="317"/>
      <c r="HW243" s="317"/>
    </row>
    <row r="244" s="3" customFormat="true" x14ac:dyDescent="0.25">
      <c r="A244" s="317"/>
      <c r="K244" s="317"/>
      <c r="U244" s="317"/>
      <c r="AE244" s="317"/>
      <c r="AO244" s="317"/>
      <c r="AY244" s="317"/>
      <c r="AZ244" s="317"/>
      <c r="BI244" s="317"/>
      <c r="BS244" s="317"/>
      <c r="CC244" s="317"/>
      <c r="CM244" s="317"/>
      <c r="CW244" s="317"/>
      <c r="DG244" s="317"/>
      <c r="DQ244" s="317"/>
      <c r="EA244" s="317"/>
      <c r="EK244" s="317"/>
      <c r="EU244" s="317"/>
      <c r="FE244" s="317"/>
      <c r="FO244" s="317"/>
      <c r="FY244" s="317"/>
      <c r="GI244" s="317"/>
      <c r="GS244" s="317"/>
      <c r="HC244" s="317"/>
      <c r="HM244" s="317"/>
      <c r="HW244" s="317"/>
    </row>
    <row r="245" s="3" customFormat="true" x14ac:dyDescent="0.25">
      <c r="A245" s="317"/>
      <c r="K245" s="317"/>
      <c r="U245" s="317"/>
      <c r="AE245" s="317"/>
      <c r="AO245" s="317"/>
      <c r="AY245" s="317"/>
      <c r="AZ245" s="317"/>
      <c r="BI245" s="317"/>
      <c r="BS245" s="317"/>
      <c r="CC245" s="317"/>
      <c r="CM245" s="317"/>
      <c r="CW245" s="317"/>
      <c r="DG245" s="317"/>
      <c r="DQ245" s="317"/>
      <c r="EA245" s="317"/>
      <c r="EK245" s="317"/>
      <c r="EU245" s="317"/>
      <c r="FE245" s="317"/>
      <c r="FO245" s="317"/>
      <c r="FY245" s="317"/>
      <c r="GI245" s="317"/>
      <c r="GS245" s="317"/>
      <c r="HC245" s="317"/>
      <c r="HM245" s="317"/>
      <c r="HW245" s="317"/>
    </row>
    <row r="246" s="3" customFormat="true" x14ac:dyDescent="0.25">
      <c r="A246" s="317"/>
      <c r="K246" s="317"/>
      <c r="U246" s="317"/>
      <c r="AE246" s="317"/>
      <c r="AO246" s="317"/>
      <c r="AY246" s="317"/>
      <c r="AZ246" s="317"/>
      <c r="BI246" s="317"/>
      <c r="BS246" s="317"/>
      <c r="CC246" s="317"/>
      <c r="CM246" s="317"/>
      <c r="CW246" s="317"/>
      <c r="DG246" s="317"/>
      <c r="DQ246" s="317"/>
      <c r="EA246" s="317"/>
      <c r="EK246" s="317"/>
      <c r="EU246" s="317"/>
      <c r="FE246" s="317"/>
      <c r="FO246" s="317"/>
      <c r="FY246" s="317"/>
      <c r="GI246" s="317"/>
      <c r="GS246" s="317"/>
      <c r="HC246" s="317"/>
      <c r="HM246" s="317"/>
      <c r="HW246" s="317"/>
    </row>
    <row r="247" s="3" customFormat="true" x14ac:dyDescent="0.25">
      <c r="A247" s="317"/>
      <c r="K247" s="317"/>
      <c r="U247" s="317"/>
      <c r="AE247" s="317"/>
      <c r="AO247" s="317"/>
      <c r="AY247" s="317"/>
      <c r="AZ247" s="317"/>
      <c r="BI247" s="317"/>
      <c r="BS247" s="317"/>
      <c r="CC247" s="317"/>
      <c r="CM247" s="317"/>
      <c r="CW247" s="317"/>
      <c r="DG247" s="317"/>
      <c r="DQ247" s="317"/>
      <c r="EA247" s="317"/>
      <c r="EK247" s="317"/>
      <c r="EU247" s="317"/>
      <c r="FE247" s="317"/>
      <c r="FO247" s="317"/>
      <c r="FY247" s="317"/>
      <c r="GI247" s="317"/>
      <c r="GS247" s="317"/>
      <c r="HC247" s="317"/>
      <c r="HM247" s="317"/>
      <c r="HW247" s="317"/>
    </row>
    <row r="248" s="3" customFormat="true" x14ac:dyDescent="0.25">
      <c r="A248" s="317"/>
      <c r="K248" s="317"/>
      <c r="U248" s="317"/>
      <c r="AE248" s="317"/>
      <c r="AO248" s="317"/>
      <c r="AY248" s="317"/>
      <c r="AZ248" s="317"/>
      <c r="BI248" s="317"/>
      <c r="BS248" s="317"/>
      <c r="CC248" s="317"/>
      <c r="CM248" s="317"/>
      <c r="CW248" s="317"/>
      <c r="DG248" s="317"/>
      <c r="DQ248" s="317"/>
      <c r="EA248" s="317"/>
      <c r="EK248" s="317"/>
      <c r="EU248" s="317"/>
      <c r="FE248" s="317"/>
      <c r="FO248" s="317"/>
      <c r="FY248" s="317"/>
      <c r="GI248" s="317"/>
      <c r="GS248" s="317"/>
      <c r="HC248" s="317"/>
      <c r="HM248" s="317"/>
      <c r="HW248" s="317"/>
    </row>
    <row r="249" s="3" customFormat="true" x14ac:dyDescent="0.25">
      <c r="A249" s="317"/>
      <c r="K249" s="317"/>
      <c r="U249" s="317"/>
      <c r="AE249" s="317"/>
      <c r="AO249" s="317"/>
      <c r="AY249" s="317"/>
      <c r="AZ249" s="317"/>
      <c r="BI249" s="317"/>
      <c r="BS249" s="317"/>
      <c r="CC249" s="317"/>
      <c r="CM249" s="317"/>
      <c r="CW249" s="317"/>
      <c r="DG249" s="317"/>
      <c r="DQ249" s="317"/>
      <c r="EA249" s="317"/>
      <c r="EK249" s="317"/>
      <c r="EU249" s="317"/>
      <c r="FE249" s="317"/>
      <c r="FO249" s="317"/>
      <c r="FY249" s="317"/>
      <c r="GI249" s="317"/>
      <c r="GS249" s="317"/>
      <c r="HC249" s="317"/>
      <c r="HM249" s="317"/>
      <c r="HW249" s="317"/>
    </row>
    <row r="250" s="3" customFormat="true" x14ac:dyDescent="0.25">
      <c r="A250" s="317"/>
      <c r="K250" s="317"/>
      <c r="U250" s="317"/>
      <c r="AE250" s="317"/>
      <c r="AO250" s="317"/>
      <c r="AY250" s="317"/>
      <c r="AZ250" s="317"/>
      <c r="BI250" s="317"/>
      <c r="BS250" s="317"/>
      <c r="CC250" s="317"/>
      <c r="CM250" s="317"/>
      <c r="CW250" s="317"/>
      <c r="DG250" s="317"/>
      <c r="DQ250" s="317"/>
      <c r="EA250" s="317"/>
      <c r="EK250" s="317"/>
      <c r="EU250" s="317"/>
      <c r="FE250" s="317"/>
      <c r="FO250" s="317"/>
      <c r="FY250" s="317"/>
      <c r="GI250" s="317"/>
      <c r="GS250" s="317"/>
      <c r="HC250" s="317"/>
      <c r="HM250" s="317"/>
      <c r="HW250" s="317"/>
    </row>
    <row r="251" s="3" customFormat="true" x14ac:dyDescent="0.25">
      <c r="A251" s="317"/>
      <c r="K251" s="317"/>
      <c r="U251" s="317"/>
      <c r="AE251" s="317"/>
      <c r="AO251" s="317"/>
      <c r="AY251" s="317"/>
      <c r="AZ251" s="317"/>
      <c r="BI251" s="317"/>
      <c r="BS251" s="317"/>
      <c r="CC251" s="317"/>
      <c r="CM251" s="317"/>
      <c r="CW251" s="317"/>
      <c r="DG251" s="317"/>
      <c r="DQ251" s="317"/>
      <c r="EA251" s="317"/>
      <c r="EK251" s="317"/>
      <c r="EU251" s="317"/>
      <c r="FE251" s="317"/>
      <c r="FO251" s="317"/>
      <c r="FY251" s="317"/>
      <c r="GI251" s="317"/>
      <c r="GS251" s="317"/>
      <c r="HC251" s="317"/>
      <c r="HM251" s="317"/>
      <c r="HW251" s="317"/>
    </row>
    <row r="252" s="3" customFormat="true" x14ac:dyDescent="0.25">
      <c r="A252" s="317"/>
      <c r="K252" s="317"/>
      <c r="U252" s="317"/>
      <c r="AE252" s="317"/>
      <c r="AO252" s="317"/>
      <c r="AY252" s="317"/>
      <c r="AZ252" s="317"/>
      <c r="BI252" s="317"/>
      <c r="BS252" s="317"/>
      <c r="CC252" s="317"/>
      <c r="CM252" s="317"/>
      <c r="CW252" s="317"/>
      <c r="DG252" s="317"/>
      <c r="DQ252" s="317"/>
      <c r="EA252" s="317"/>
      <c r="EK252" s="317"/>
      <c r="EU252" s="317"/>
      <c r="FE252" s="317"/>
      <c r="FO252" s="317"/>
      <c r="FY252" s="317"/>
      <c r="GI252" s="317"/>
      <c r="GS252" s="317"/>
      <c r="HC252" s="317"/>
      <c r="HM252" s="317"/>
      <c r="HW252" s="317"/>
    </row>
    <row r="253" s="3" customFormat="true" x14ac:dyDescent="0.25">
      <c r="A253" s="317"/>
      <c r="K253" s="317"/>
      <c r="U253" s="317"/>
      <c r="AE253" s="317"/>
      <c r="AO253" s="317"/>
      <c r="AY253" s="317"/>
      <c r="AZ253" s="317"/>
      <c r="BI253" s="317"/>
      <c r="BS253" s="317"/>
      <c r="CC253" s="317"/>
      <c r="CM253" s="317"/>
      <c r="CW253" s="317"/>
      <c r="DG253" s="317"/>
      <c r="DQ253" s="317"/>
      <c r="EA253" s="317"/>
      <c r="EK253" s="317"/>
      <c r="EU253" s="317"/>
      <c r="FE253" s="317"/>
      <c r="FO253" s="317"/>
      <c r="FY253" s="317"/>
      <c r="GI253" s="317"/>
      <c r="GS253" s="317"/>
      <c r="HC253" s="317"/>
      <c r="HM253" s="317"/>
      <c r="HW253" s="317"/>
    </row>
    <row r="254" s="3" customFormat="true" x14ac:dyDescent="0.25">
      <c r="A254" s="317"/>
      <c r="K254" s="317"/>
      <c r="U254" s="317"/>
      <c r="AE254" s="317"/>
      <c r="AO254" s="317"/>
      <c r="AY254" s="317"/>
      <c r="AZ254" s="317"/>
      <c r="BI254" s="317"/>
      <c r="BS254" s="317"/>
      <c r="CC254" s="317"/>
      <c r="CM254" s="317"/>
      <c r="CW254" s="317"/>
      <c r="DG254" s="317"/>
      <c r="DQ254" s="317"/>
      <c r="EA254" s="317"/>
      <c r="EK254" s="317"/>
      <c r="EU254" s="317"/>
      <c r="FE254" s="317"/>
      <c r="FO254" s="317"/>
      <c r="FY254" s="317"/>
      <c r="GI254" s="317"/>
      <c r="GS254" s="317"/>
      <c r="HC254" s="317"/>
      <c r="HM254" s="317"/>
      <c r="HW254" s="317"/>
    </row>
    <row r="255" s="3" customFormat="true" x14ac:dyDescent="0.25">
      <c r="A255" s="317"/>
      <c r="K255" s="317"/>
      <c r="U255" s="317"/>
      <c r="AE255" s="317"/>
      <c r="AO255" s="317"/>
      <c r="AY255" s="317"/>
      <c r="AZ255" s="317"/>
      <c r="BI255" s="317"/>
      <c r="BS255" s="317"/>
      <c r="CC255" s="317"/>
      <c r="CM255" s="317"/>
      <c r="CW255" s="317"/>
      <c r="DG255" s="317"/>
      <c r="DQ255" s="317"/>
      <c r="EA255" s="317"/>
      <c r="EK255" s="317"/>
      <c r="EU255" s="317"/>
      <c r="FE255" s="317"/>
      <c r="FO255" s="317"/>
      <c r="FY255" s="317"/>
      <c r="GI255" s="317"/>
      <c r="GS255" s="317"/>
      <c r="HC255" s="317"/>
      <c r="HM255" s="317"/>
      <c r="HW255" s="317"/>
    </row>
    <row r="256" s="3" customFormat="true" x14ac:dyDescent="0.25">
      <c r="A256" s="317"/>
      <c r="K256" s="317"/>
      <c r="U256" s="317"/>
      <c r="AE256" s="317"/>
      <c r="AO256" s="317"/>
      <c r="AY256" s="317"/>
      <c r="AZ256" s="317"/>
      <c r="BI256" s="317"/>
      <c r="BS256" s="317"/>
      <c r="CC256" s="317"/>
      <c r="CM256" s="317"/>
      <c r="CW256" s="317"/>
      <c r="DG256" s="317"/>
      <c r="DQ256" s="317"/>
      <c r="EA256" s="317"/>
      <c r="EK256" s="317"/>
      <c r="EU256" s="317"/>
      <c r="FE256" s="317"/>
      <c r="FO256" s="317"/>
      <c r="FY256" s="317"/>
      <c r="GI256" s="317"/>
      <c r="GS256" s="317"/>
      <c r="HC256" s="317"/>
      <c r="HM256" s="317"/>
      <c r="HW256" s="317"/>
    </row>
    <row r="257" s="3" customFormat="true" x14ac:dyDescent="0.25">
      <c r="A257" s="317"/>
      <c r="K257" s="317"/>
      <c r="U257" s="317"/>
      <c r="AE257" s="317"/>
      <c r="AO257" s="317"/>
      <c r="AY257" s="317"/>
      <c r="AZ257" s="317"/>
      <c r="BI257" s="317"/>
      <c r="BS257" s="317"/>
      <c r="CC257" s="317"/>
      <c r="CM257" s="317"/>
      <c r="CW257" s="317"/>
      <c r="DG257" s="317"/>
      <c r="DQ257" s="317"/>
      <c r="EA257" s="317"/>
      <c r="EK257" s="317"/>
      <c r="EU257" s="317"/>
      <c r="FE257" s="317"/>
      <c r="FO257" s="317"/>
      <c r="FY257" s="317"/>
      <c r="GI257" s="317"/>
      <c r="GS257" s="317"/>
      <c r="HC257" s="317"/>
      <c r="HM257" s="317"/>
      <c r="HW257" s="317"/>
    </row>
    <row r="258" s="3" customFormat="true" x14ac:dyDescent="0.25">
      <c r="A258" s="317"/>
      <c r="K258" s="317"/>
      <c r="U258" s="317"/>
      <c r="AE258" s="317"/>
      <c r="AO258" s="317"/>
      <c r="AY258" s="317"/>
      <c r="AZ258" s="317"/>
      <c r="BI258" s="317"/>
      <c r="BS258" s="317"/>
      <c r="CC258" s="317"/>
      <c r="CM258" s="317"/>
      <c r="CW258" s="317"/>
      <c r="DG258" s="317"/>
      <c r="DQ258" s="317"/>
      <c r="EA258" s="317"/>
      <c r="EK258" s="317"/>
      <c r="EU258" s="317"/>
      <c r="FE258" s="317"/>
      <c r="FO258" s="317"/>
      <c r="FY258" s="317"/>
      <c r="GI258" s="317"/>
      <c r="GS258" s="317"/>
      <c r="HC258" s="317"/>
      <c r="HM258" s="317"/>
      <c r="HW258" s="317"/>
    </row>
    <row r="259" s="3" customFormat="true" x14ac:dyDescent="0.25">
      <c r="A259" s="317"/>
      <c r="K259" s="317"/>
      <c r="U259" s="317"/>
      <c r="AE259" s="317"/>
      <c r="AO259" s="317"/>
      <c r="AY259" s="317"/>
      <c r="AZ259" s="317"/>
      <c r="BI259" s="317"/>
      <c r="BS259" s="317"/>
      <c r="CC259" s="317"/>
      <c r="CM259" s="317"/>
      <c r="CW259" s="317"/>
      <c r="DG259" s="317"/>
      <c r="DQ259" s="317"/>
      <c r="EA259" s="317"/>
      <c r="EK259" s="317"/>
      <c r="EU259" s="317"/>
      <c r="FE259" s="317"/>
      <c r="FO259" s="317"/>
      <c r="FY259" s="317"/>
      <c r="GI259" s="317"/>
      <c r="GS259" s="317"/>
      <c r="HC259" s="317"/>
      <c r="HM259" s="317"/>
      <c r="HW259" s="317"/>
    </row>
    <row r="260" s="3" customFormat="true" x14ac:dyDescent="0.25">
      <c r="A260" s="317"/>
      <c r="K260" s="317"/>
      <c r="U260" s="317"/>
      <c r="AE260" s="317"/>
      <c r="AO260" s="317"/>
      <c r="AY260" s="317"/>
      <c r="AZ260" s="317"/>
      <c r="BI260" s="317"/>
      <c r="BS260" s="317"/>
      <c r="CC260" s="317"/>
      <c r="CM260" s="317"/>
      <c r="CW260" s="317"/>
      <c r="DG260" s="317"/>
      <c r="DQ260" s="317"/>
      <c r="EA260" s="317"/>
      <c r="EK260" s="317"/>
      <c r="EU260" s="317"/>
      <c r="FE260" s="317"/>
      <c r="FO260" s="317"/>
      <c r="FY260" s="317"/>
      <c r="GI260" s="317"/>
      <c r="GS260" s="317"/>
      <c r="HC260" s="317"/>
      <c r="HM260" s="317"/>
      <c r="HW260" s="317"/>
    </row>
    <row r="261" s="3" customFormat="true" x14ac:dyDescent="0.25">
      <c r="A261" s="317"/>
      <c r="K261" s="317"/>
      <c r="U261" s="317"/>
      <c r="AE261" s="317"/>
      <c r="AO261" s="317"/>
      <c r="AY261" s="317"/>
      <c r="AZ261" s="317"/>
      <c r="BI261" s="317"/>
      <c r="BS261" s="317"/>
      <c r="CC261" s="317"/>
      <c r="CM261" s="317"/>
      <c r="CW261" s="317"/>
      <c r="DG261" s="317"/>
      <c r="DQ261" s="317"/>
      <c r="EA261" s="317"/>
      <c r="EK261" s="317"/>
      <c r="EU261" s="317"/>
      <c r="FE261" s="317"/>
      <c r="FO261" s="317"/>
      <c r="FY261" s="317"/>
      <c r="GI261" s="317"/>
      <c r="GS261" s="317"/>
      <c r="HC261" s="317"/>
      <c r="HM261" s="317"/>
      <c r="HW261" s="317"/>
    </row>
    <row r="262" s="3" customFormat="true" x14ac:dyDescent="0.25">
      <c r="A262" s="317"/>
      <c r="K262" s="317"/>
      <c r="U262" s="317"/>
      <c r="AE262" s="317"/>
      <c r="AO262" s="317"/>
      <c r="AY262" s="317"/>
      <c r="AZ262" s="317"/>
      <c r="BI262" s="317"/>
      <c r="BS262" s="317"/>
      <c r="CC262" s="317"/>
      <c r="CM262" s="317"/>
      <c r="CW262" s="317"/>
      <c r="DG262" s="317"/>
      <c r="DQ262" s="317"/>
      <c r="EA262" s="317"/>
      <c r="EK262" s="317"/>
      <c r="EU262" s="317"/>
      <c r="FE262" s="317"/>
      <c r="FO262" s="317"/>
      <c r="FY262" s="317"/>
      <c r="GI262" s="317"/>
      <c r="GS262" s="317"/>
      <c r="HC262" s="317"/>
      <c r="HM262" s="317"/>
      <c r="HW262" s="317"/>
    </row>
    <row r="263" s="3" customFormat="true" x14ac:dyDescent="0.25">
      <c r="A263" s="317"/>
      <c r="K263" s="317"/>
      <c r="U263" s="317"/>
      <c r="AE263" s="317"/>
      <c r="AO263" s="317"/>
      <c r="AY263" s="317"/>
      <c r="AZ263" s="317"/>
      <c r="BI263" s="317"/>
      <c r="BS263" s="317"/>
      <c r="CC263" s="317"/>
      <c r="CM263" s="317"/>
      <c r="CW263" s="317"/>
      <c r="DG263" s="317"/>
      <c r="DQ263" s="317"/>
      <c r="EA263" s="317"/>
      <c r="EK263" s="317"/>
      <c r="EU263" s="317"/>
      <c r="FE263" s="317"/>
      <c r="FO263" s="317"/>
      <c r="FY263" s="317"/>
      <c r="GI263" s="317"/>
      <c r="GS263" s="317"/>
      <c r="HC263" s="317"/>
      <c r="HM263" s="317"/>
      <c r="HW263" s="317"/>
    </row>
    <row r="264" s="3" customFormat="true" x14ac:dyDescent="0.25">
      <c r="A264" s="317"/>
      <c r="K264" s="317"/>
      <c r="U264" s="317"/>
      <c r="AE264" s="317"/>
      <c r="AO264" s="317"/>
      <c r="AY264" s="317"/>
      <c r="AZ264" s="317"/>
      <c r="BI264" s="317"/>
      <c r="BS264" s="317"/>
      <c r="CC264" s="317"/>
      <c r="CM264" s="317"/>
      <c r="CW264" s="317"/>
      <c r="DG264" s="317"/>
      <c r="DQ264" s="317"/>
      <c r="EA264" s="317"/>
      <c r="EK264" s="317"/>
      <c r="EU264" s="317"/>
      <c r="FE264" s="317"/>
      <c r="FO264" s="317"/>
      <c r="FY264" s="317"/>
      <c r="GI264" s="317"/>
      <c r="GS264" s="317"/>
      <c r="HC264" s="317"/>
      <c r="HM264" s="317"/>
      <c r="HW264" s="317"/>
    </row>
    <row r="265" s="3" customFormat="true" x14ac:dyDescent="0.25">
      <c r="A265" s="317"/>
      <c r="K265" s="317"/>
      <c r="U265" s="317"/>
      <c r="AE265" s="317"/>
      <c r="AO265" s="317"/>
      <c r="AY265" s="317"/>
      <c r="AZ265" s="317"/>
      <c r="BI265" s="317"/>
      <c r="BS265" s="317"/>
      <c r="CC265" s="317"/>
      <c r="CM265" s="317"/>
      <c r="CW265" s="317"/>
      <c r="DG265" s="317"/>
      <c r="DQ265" s="317"/>
      <c r="EA265" s="317"/>
      <c r="EK265" s="317"/>
      <c r="EU265" s="317"/>
      <c r="FE265" s="317"/>
      <c r="FO265" s="317"/>
      <c r="FY265" s="317"/>
      <c r="GI265" s="317"/>
      <c r="GS265" s="317"/>
      <c r="HC265" s="317"/>
      <c r="HM265" s="317"/>
      <c r="HW265" s="317"/>
    </row>
    <row r="266" s="3" customFormat="true" x14ac:dyDescent="0.25">
      <c r="A266" s="317"/>
      <c r="K266" s="317"/>
      <c r="U266" s="317"/>
      <c r="AE266" s="317"/>
      <c r="AO266" s="317"/>
      <c r="AY266" s="317"/>
      <c r="AZ266" s="317"/>
      <c r="BI266" s="317"/>
      <c r="BS266" s="317"/>
      <c r="CC266" s="317"/>
      <c r="CM266" s="317"/>
      <c r="CW266" s="317"/>
      <c r="DG266" s="317"/>
      <c r="DQ266" s="317"/>
      <c r="EA266" s="317"/>
      <c r="EK266" s="317"/>
      <c r="EU266" s="317"/>
      <c r="FE266" s="317"/>
      <c r="FO266" s="317"/>
      <c r="FY266" s="317"/>
      <c r="GI266" s="317"/>
      <c r="GS266" s="317"/>
      <c r="HC266" s="317"/>
      <c r="HM266" s="317"/>
      <c r="HW266" s="317"/>
    </row>
    <row r="267" s="3" customFormat="true" x14ac:dyDescent="0.25">
      <c r="A267" s="317"/>
      <c r="K267" s="317"/>
      <c r="U267" s="317"/>
      <c r="AE267" s="317"/>
      <c r="AO267" s="317"/>
      <c r="AY267" s="317"/>
      <c r="AZ267" s="317"/>
      <c r="BI267" s="317"/>
      <c r="BS267" s="317"/>
      <c r="CC267" s="317"/>
      <c r="CM267" s="317"/>
      <c r="CW267" s="317"/>
      <c r="DG267" s="317"/>
      <c r="DQ267" s="317"/>
      <c r="EA267" s="317"/>
      <c r="EK267" s="317"/>
      <c r="EU267" s="317"/>
      <c r="FE267" s="317"/>
      <c r="FO267" s="317"/>
      <c r="FY267" s="317"/>
      <c r="GI267" s="317"/>
      <c r="GS267" s="317"/>
      <c r="HC267" s="317"/>
      <c r="HM267" s="317"/>
      <c r="HW267" s="317"/>
    </row>
    <row r="268" s="3" customFormat="true" x14ac:dyDescent="0.25">
      <c r="A268" s="317"/>
      <c r="K268" s="317"/>
      <c r="U268" s="317"/>
      <c r="AE268" s="317"/>
      <c r="AO268" s="317"/>
      <c r="AY268" s="317"/>
      <c r="AZ268" s="317"/>
      <c r="BI268" s="317"/>
      <c r="BS268" s="317"/>
      <c r="CC268" s="317"/>
      <c r="CM268" s="317"/>
      <c r="CW268" s="317"/>
      <c r="DG268" s="317"/>
      <c r="DQ268" s="317"/>
      <c r="EA268" s="317"/>
      <c r="EK268" s="317"/>
      <c r="EU268" s="317"/>
      <c r="FE268" s="317"/>
      <c r="FO268" s="317"/>
      <c r="FY268" s="317"/>
      <c r="GI268" s="317"/>
      <c r="GS268" s="317"/>
      <c r="HC268" s="317"/>
      <c r="HM268" s="317"/>
      <c r="HW268" s="317"/>
    </row>
    <row r="269" s="3" customFormat="true" x14ac:dyDescent="0.25">
      <c r="A269" s="317"/>
      <c r="K269" s="317"/>
      <c r="U269" s="317"/>
      <c r="AE269" s="317"/>
      <c r="AO269" s="317"/>
      <c r="AY269" s="317"/>
      <c r="AZ269" s="317"/>
      <c r="BI269" s="317"/>
      <c r="BS269" s="317"/>
      <c r="CC269" s="317"/>
      <c r="CM269" s="317"/>
      <c r="CW269" s="317"/>
      <c r="DG269" s="317"/>
      <c r="DQ269" s="317"/>
      <c r="EA269" s="317"/>
      <c r="EK269" s="317"/>
      <c r="EU269" s="317"/>
      <c r="FE269" s="317"/>
      <c r="FO269" s="317"/>
      <c r="FY269" s="317"/>
      <c r="GI269" s="317"/>
      <c r="GS269" s="317"/>
      <c r="HC269" s="317"/>
      <c r="HM269" s="317"/>
      <c r="HW269" s="317"/>
    </row>
    <row r="270" s="3" customFormat="true" x14ac:dyDescent="0.25">
      <c r="A270" s="317"/>
      <c r="K270" s="317"/>
      <c r="U270" s="317"/>
      <c r="AE270" s="317"/>
      <c r="AO270" s="317"/>
      <c r="AY270" s="317"/>
      <c r="AZ270" s="317"/>
      <c r="BI270" s="317"/>
      <c r="BS270" s="317"/>
      <c r="CC270" s="317"/>
      <c r="CM270" s="317"/>
      <c r="CW270" s="317"/>
      <c r="DG270" s="317"/>
      <c r="DQ270" s="317"/>
      <c r="EA270" s="317"/>
      <c r="EK270" s="317"/>
      <c r="EU270" s="317"/>
      <c r="FE270" s="317"/>
      <c r="FO270" s="317"/>
      <c r="FY270" s="317"/>
      <c r="GI270" s="317"/>
      <c r="GS270" s="317"/>
      <c r="HC270" s="317"/>
      <c r="HM270" s="317"/>
      <c r="HW270" s="317"/>
    </row>
    <row r="271" s="3" customFormat="true" x14ac:dyDescent="0.25">
      <c r="A271" s="317"/>
      <c r="K271" s="317"/>
      <c r="U271" s="317"/>
      <c r="AE271" s="317"/>
      <c r="AO271" s="317"/>
      <c r="AY271" s="317"/>
      <c r="AZ271" s="317"/>
      <c r="BI271" s="317"/>
      <c r="BS271" s="317"/>
      <c r="CC271" s="317"/>
      <c r="CM271" s="317"/>
      <c r="CW271" s="317"/>
      <c r="DG271" s="317"/>
      <c r="DQ271" s="317"/>
      <c r="EA271" s="317"/>
      <c r="EK271" s="317"/>
      <c r="EU271" s="317"/>
      <c r="FE271" s="317"/>
      <c r="FO271" s="317"/>
      <c r="FY271" s="317"/>
      <c r="GI271" s="317"/>
      <c r="GS271" s="317"/>
      <c r="HC271" s="317"/>
      <c r="HM271" s="317"/>
      <c r="HW271" s="317"/>
    </row>
    <row r="272" s="3" customFormat="true" x14ac:dyDescent="0.25">
      <c r="A272" s="317"/>
      <c r="K272" s="317"/>
      <c r="U272" s="317"/>
      <c r="AE272" s="317"/>
      <c r="AO272" s="317"/>
      <c r="AY272" s="317"/>
      <c r="AZ272" s="317"/>
      <c r="BI272" s="317"/>
      <c r="BS272" s="317"/>
      <c r="CC272" s="317"/>
      <c r="CM272" s="317"/>
      <c r="CW272" s="317"/>
      <c r="DG272" s="317"/>
      <c r="DQ272" s="317"/>
      <c r="EA272" s="317"/>
      <c r="EK272" s="317"/>
      <c r="EU272" s="317"/>
      <c r="FE272" s="317"/>
      <c r="FO272" s="317"/>
      <c r="FY272" s="317"/>
      <c r="GI272" s="317"/>
      <c r="GS272" s="317"/>
      <c r="HC272" s="317"/>
      <c r="HM272" s="317"/>
      <c r="HW272" s="317"/>
    </row>
    <row r="273" s="3" customFormat="true" x14ac:dyDescent="0.25">
      <c r="A273" s="317"/>
      <c r="K273" s="317"/>
      <c r="U273" s="317"/>
      <c r="AE273" s="317"/>
      <c r="AO273" s="317"/>
      <c r="AY273" s="317"/>
      <c r="AZ273" s="317"/>
      <c r="BI273" s="317"/>
      <c r="BS273" s="317"/>
      <c r="CC273" s="317"/>
      <c r="CM273" s="317"/>
      <c r="CW273" s="317"/>
      <c r="DG273" s="317"/>
      <c r="DQ273" s="317"/>
      <c r="EA273" s="317"/>
      <c r="EK273" s="317"/>
      <c r="EU273" s="317"/>
      <c r="FE273" s="317"/>
      <c r="FO273" s="317"/>
      <c r="FY273" s="317"/>
      <c r="GI273" s="317"/>
      <c r="GS273" s="317"/>
      <c r="HC273" s="317"/>
      <c r="HM273" s="317"/>
      <c r="HW273" s="317"/>
    </row>
    <row r="274" s="3" customFormat="true" x14ac:dyDescent="0.25">
      <c r="A274" s="317"/>
      <c r="K274" s="317"/>
      <c r="U274" s="317"/>
      <c r="AE274" s="317"/>
      <c r="AO274" s="317"/>
      <c r="AY274" s="317"/>
      <c r="AZ274" s="317"/>
      <c r="BI274" s="317"/>
      <c r="BS274" s="317"/>
      <c r="CC274" s="317"/>
      <c r="CM274" s="317"/>
      <c r="CW274" s="317"/>
      <c r="DG274" s="317"/>
      <c r="DQ274" s="317"/>
      <c r="EA274" s="317"/>
      <c r="EK274" s="317"/>
      <c r="EU274" s="317"/>
      <c r="FE274" s="317"/>
      <c r="FO274" s="317"/>
      <c r="FY274" s="317"/>
      <c r="GI274" s="317"/>
      <c r="GS274" s="317"/>
      <c r="HC274" s="317"/>
      <c r="HM274" s="317"/>
      <c r="HW274" s="317"/>
    </row>
    <row r="275" s="3" customFormat="true" x14ac:dyDescent="0.25">
      <c r="A275" s="317"/>
      <c r="K275" s="317"/>
      <c r="U275" s="317"/>
      <c r="AE275" s="317"/>
      <c r="AO275" s="317"/>
      <c r="AY275" s="317"/>
      <c r="AZ275" s="317"/>
      <c r="BI275" s="317"/>
      <c r="BS275" s="317"/>
      <c r="CC275" s="317"/>
      <c r="CM275" s="317"/>
      <c r="CW275" s="317"/>
      <c r="DG275" s="317"/>
      <c r="DQ275" s="317"/>
      <c r="EA275" s="317"/>
      <c r="EK275" s="317"/>
      <c r="EU275" s="317"/>
      <c r="FE275" s="317"/>
      <c r="FO275" s="317"/>
      <c r="FY275" s="317"/>
      <c r="GI275" s="317"/>
      <c r="GS275" s="317"/>
      <c r="HC275" s="317"/>
      <c r="HM275" s="317"/>
      <c r="HW275" s="317"/>
    </row>
    <row r="276" s="3" customFormat="true" x14ac:dyDescent="0.25">
      <c r="A276" s="317"/>
      <c r="K276" s="317"/>
      <c r="U276" s="317"/>
      <c r="AE276" s="317"/>
      <c r="AO276" s="317"/>
      <c r="AY276" s="317"/>
      <c r="AZ276" s="317"/>
      <c r="BI276" s="317"/>
      <c r="BS276" s="317"/>
      <c r="CC276" s="317"/>
      <c r="CM276" s="317"/>
      <c r="CW276" s="317"/>
      <c r="DG276" s="317"/>
      <c r="DQ276" s="317"/>
      <c r="EA276" s="317"/>
      <c r="EK276" s="317"/>
      <c r="EU276" s="317"/>
      <c r="FE276" s="317"/>
      <c r="FO276" s="317"/>
      <c r="FY276" s="317"/>
      <c r="GI276" s="317"/>
      <c r="GS276" s="317"/>
      <c r="HC276" s="317"/>
      <c r="HM276" s="317"/>
      <c r="HW276" s="317"/>
    </row>
    <row r="277" s="3" customFormat="true" x14ac:dyDescent="0.25">
      <c r="A277" s="317"/>
      <c r="K277" s="317"/>
      <c r="U277" s="317"/>
      <c r="AE277" s="317"/>
      <c r="AO277" s="317"/>
      <c r="AY277" s="317"/>
      <c r="AZ277" s="317"/>
      <c r="BI277" s="317"/>
      <c r="BS277" s="317"/>
      <c r="CC277" s="317"/>
      <c r="CM277" s="317"/>
      <c r="CW277" s="317"/>
      <c r="DG277" s="317"/>
      <c r="DQ277" s="317"/>
      <c r="EA277" s="317"/>
      <c r="EK277" s="317"/>
      <c r="EU277" s="317"/>
      <c r="FE277" s="317"/>
      <c r="FO277" s="317"/>
      <c r="FY277" s="317"/>
      <c r="GI277" s="317"/>
      <c r="GS277" s="317"/>
      <c r="HC277" s="317"/>
      <c r="HM277" s="317"/>
      <c r="HW277" s="317"/>
    </row>
    <row r="278" s="3" customFormat="true" x14ac:dyDescent="0.25">
      <c r="A278" s="317"/>
      <c r="K278" s="317"/>
      <c r="U278" s="317"/>
      <c r="AE278" s="317"/>
      <c r="AO278" s="317"/>
      <c r="AY278" s="317"/>
      <c r="AZ278" s="317"/>
      <c r="BI278" s="317"/>
      <c r="BS278" s="317"/>
      <c r="CC278" s="317"/>
      <c r="CM278" s="317"/>
      <c r="CW278" s="317"/>
      <c r="DG278" s="317"/>
      <c r="DQ278" s="317"/>
      <c r="EA278" s="317"/>
      <c r="EK278" s="317"/>
      <c r="EU278" s="317"/>
      <c r="FE278" s="317"/>
      <c r="FO278" s="317"/>
      <c r="FY278" s="317"/>
      <c r="GI278" s="317"/>
      <c r="GS278" s="317"/>
      <c r="HC278" s="317"/>
      <c r="HM278" s="317"/>
      <c r="HW278" s="317"/>
    </row>
    <row r="279" s="3" customFormat="true" x14ac:dyDescent="0.25">
      <c r="A279" s="317"/>
      <c r="K279" s="317"/>
      <c r="U279" s="317"/>
      <c r="AE279" s="317"/>
      <c r="AO279" s="317"/>
      <c r="AY279" s="317"/>
      <c r="AZ279" s="317"/>
      <c r="BI279" s="317"/>
      <c r="BS279" s="317"/>
      <c r="CC279" s="317"/>
      <c r="CM279" s="317"/>
      <c r="CW279" s="317"/>
      <c r="DG279" s="317"/>
      <c r="DQ279" s="317"/>
      <c r="EA279" s="317"/>
      <c r="EK279" s="317"/>
      <c r="EU279" s="317"/>
      <c r="FE279" s="317"/>
      <c r="FO279" s="317"/>
      <c r="FY279" s="317"/>
      <c r="GI279" s="317"/>
      <c r="GS279" s="317"/>
      <c r="HC279" s="317"/>
      <c r="HM279" s="317"/>
      <c r="HW279" s="317"/>
    </row>
    <row r="280" s="3" customFormat="true" x14ac:dyDescent="0.25">
      <c r="A280" s="317"/>
      <c r="K280" s="317"/>
      <c r="U280" s="317"/>
      <c r="AE280" s="317"/>
      <c r="AO280" s="317"/>
      <c r="AY280" s="317"/>
      <c r="AZ280" s="317"/>
      <c r="BI280" s="317"/>
      <c r="BS280" s="317"/>
      <c r="CC280" s="317"/>
      <c r="CM280" s="317"/>
      <c r="CW280" s="317"/>
      <c r="DG280" s="317"/>
      <c r="DQ280" s="317"/>
      <c r="EA280" s="317"/>
      <c r="EK280" s="317"/>
      <c r="EU280" s="317"/>
      <c r="FE280" s="317"/>
      <c r="FO280" s="317"/>
      <c r="FY280" s="317"/>
      <c r="GI280" s="317"/>
      <c r="GS280" s="317"/>
      <c r="HC280" s="317"/>
      <c r="HM280" s="317"/>
      <c r="HW280" s="317"/>
    </row>
    <row r="281" s="3" customFormat="true" x14ac:dyDescent="0.25">
      <c r="A281" s="317"/>
      <c r="K281" s="317"/>
      <c r="U281" s="317"/>
      <c r="AE281" s="317"/>
      <c r="AO281" s="317"/>
      <c r="AY281" s="317"/>
      <c r="AZ281" s="317"/>
      <c r="BI281" s="317"/>
      <c r="BS281" s="317"/>
      <c r="CC281" s="317"/>
      <c r="CM281" s="317"/>
      <c r="CW281" s="317"/>
      <c r="DG281" s="317"/>
      <c r="DQ281" s="317"/>
      <c r="EA281" s="317"/>
      <c r="EK281" s="317"/>
      <c r="EU281" s="317"/>
      <c r="FE281" s="317"/>
      <c r="FO281" s="317"/>
      <c r="FY281" s="317"/>
      <c r="GI281" s="317"/>
      <c r="GS281" s="317"/>
      <c r="HC281" s="317"/>
      <c r="HM281" s="317"/>
      <c r="HW281" s="317"/>
    </row>
    <row r="282" s="3" customFormat="true" x14ac:dyDescent="0.25">
      <c r="A282" s="317"/>
      <c r="K282" s="317"/>
      <c r="U282" s="317"/>
      <c r="AE282" s="317"/>
      <c r="AO282" s="317"/>
      <c r="AY282" s="317"/>
      <c r="AZ282" s="317"/>
      <c r="BI282" s="317"/>
      <c r="BS282" s="317"/>
      <c r="CC282" s="317"/>
      <c r="CM282" s="317"/>
      <c r="CW282" s="317"/>
      <c r="DG282" s="317"/>
      <c r="DQ282" s="317"/>
      <c r="EA282" s="317"/>
      <c r="EK282" s="317"/>
      <c r="EU282" s="317"/>
      <c r="FE282" s="317"/>
      <c r="FO282" s="317"/>
      <c r="FY282" s="317"/>
      <c r="GI282" s="317"/>
      <c r="GS282" s="317"/>
      <c r="HC282" s="317"/>
      <c r="HM282" s="317"/>
      <c r="HW282" s="317"/>
    </row>
    <row r="283" s="3" customFormat="true" x14ac:dyDescent="0.25">
      <c r="A283" s="317"/>
      <c r="K283" s="317"/>
      <c r="U283" s="317"/>
      <c r="AE283" s="317"/>
      <c r="AO283" s="317"/>
      <c r="AY283" s="317"/>
      <c r="AZ283" s="317"/>
      <c r="BI283" s="317"/>
      <c r="BS283" s="317"/>
      <c r="CC283" s="317"/>
      <c r="CM283" s="317"/>
      <c r="CW283" s="317"/>
      <c r="DG283" s="317"/>
      <c r="DQ283" s="317"/>
      <c r="EA283" s="317"/>
      <c r="EK283" s="317"/>
      <c r="EU283" s="317"/>
      <c r="FE283" s="317"/>
      <c r="FO283" s="317"/>
      <c r="FY283" s="317"/>
      <c r="GI283" s="317"/>
      <c r="GS283" s="317"/>
      <c r="HC283" s="317"/>
      <c r="HM283" s="317"/>
      <c r="HW283" s="317"/>
    </row>
    <row r="284" s="3" customFormat="true" x14ac:dyDescent="0.25">
      <c r="A284" s="317"/>
      <c r="K284" s="317"/>
      <c r="U284" s="317"/>
      <c r="AE284" s="317"/>
      <c r="AO284" s="317"/>
      <c r="AY284" s="317"/>
      <c r="AZ284" s="317"/>
      <c r="BI284" s="317"/>
      <c r="BS284" s="317"/>
      <c r="CC284" s="317"/>
      <c r="CM284" s="317"/>
      <c r="CW284" s="317"/>
      <c r="DG284" s="317"/>
      <c r="DQ284" s="317"/>
      <c r="EA284" s="317"/>
      <c r="EK284" s="317"/>
      <c r="EU284" s="317"/>
      <c r="FE284" s="317"/>
      <c r="FO284" s="317"/>
      <c r="FY284" s="317"/>
      <c r="GI284" s="317"/>
      <c r="GS284" s="317"/>
      <c r="HC284" s="317"/>
      <c r="HM284" s="317"/>
      <c r="HW284" s="317"/>
    </row>
    <row r="285" s="3" customFormat="true" x14ac:dyDescent="0.25">
      <c r="A285" s="317"/>
      <c r="K285" s="317"/>
      <c r="U285" s="317"/>
      <c r="AE285" s="317"/>
      <c r="AO285" s="317"/>
      <c r="AY285" s="317"/>
      <c r="AZ285" s="317"/>
      <c r="BI285" s="317"/>
      <c r="BS285" s="317"/>
      <c r="CC285" s="317"/>
      <c r="CM285" s="317"/>
      <c r="CW285" s="317"/>
      <c r="DG285" s="317"/>
      <c r="DQ285" s="317"/>
      <c r="EA285" s="317"/>
      <c r="EK285" s="317"/>
      <c r="EU285" s="317"/>
      <c r="FE285" s="317"/>
      <c r="FO285" s="317"/>
      <c r="FY285" s="317"/>
      <c r="GI285" s="317"/>
      <c r="GS285" s="317"/>
      <c r="HC285" s="317"/>
      <c r="HM285" s="317"/>
      <c r="HW285" s="317"/>
    </row>
    <row r="286" s="3" customFormat="true" x14ac:dyDescent="0.25">
      <c r="A286" s="317"/>
      <c r="K286" s="317"/>
      <c r="U286" s="317"/>
      <c r="AE286" s="317"/>
      <c r="AO286" s="317"/>
      <c r="AY286" s="317"/>
      <c r="AZ286" s="317"/>
      <c r="BI286" s="317"/>
      <c r="BS286" s="317"/>
      <c r="CC286" s="317"/>
      <c r="CM286" s="317"/>
      <c r="CW286" s="317"/>
      <c r="DG286" s="317"/>
      <c r="DQ286" s="317"/>
      <c r="EA286" s="317"/>
      <c r="EK286" s="317"/>
      <c r="EU286" s="317"/>
      <c r="FE286" s="317"/>
      <c r="FO286" s="317"/>
      <c r="FY286" s="317"/>
      <c r="GI286" s="317"/>
      <c r="GS286" s="317"/>
      <c r="HC286" s="317"/>
      <c r="HM286" s="317"/>
      <c r="HW286" s="317"/>
    </row>
    <row r="287" s="3" customFormat="true" x14ac:dyDescent="0.25">
      <c r="A287" s="317"/>
      <c r="K287" s="317"/>
      <c r="U287" s="317"/>
      <c r="AE287" s="317"/>
      <c r="AO287" s="317"/>
      <c r="AY287" s="317"/>
      <c r="AZ287" s="317"/>
      <c r="BI287" s="317"/>
      <c r="BS287" s="317"/>
      <c r="CC287" s="317"/>
      <c r="CM287" s="317"/>
      <c r="CW287" s="317"/>
      <c r="DG287" s="317"/>
      <c r="DQ287" s="317"/>
      <c r="EA287" s="317"/>
      <c r="EK287" s="317"/>
      <c r="EU287" s="317"/>
      <c r="FE287" s="317"/>
      <c r="FO287" s="317"/>
      <c r="FY287" s="317"/>
      <c r="GI287" s="317"/>
      <c r="GS287" s="317"/>
      <c r="HC287" s="317"/>
      <c r="HM287" s="317"/>
      <c r="HW287" s="317"/>
    </row>
    <row r="288" s="3" customFormat="true" x14ac:dyDescent="0.25">
      <c r="A288" s="317"/>
      <c r="K288" s="317"/>
      <c r="U288" s="317"/>
      <c r="AE288" s="317"/>
      <c r="AO288" s="317"/>
      <c r="AY288" s="317"/>
      <c r="AZ288" s="317"/>
      <c r="BI288" s="317"/>
      <c r="BS288" s="317"/>
      <c r="CC288" s="317"/>
      <c r="CM288" s="317"/>
      <c r="CW288" s="317"/>
      <c r="DG288" s="317"/>
      <c r="DQ288" s="317"/>
      <c r="EA288" s="317"/>
      <c r="EK288" s="317"/>
      <c r="EU288" s="317"/>
      <c r="FE288" s="317"/>
      <c r="FO288" s="317"/>
      <c r="FY288" s="317"/>
      <c r="GI288" s="317"/>
      <c r="GS288" s="317"/>
      <c r="HC288" s="317"/>
      <c r="HM288" s="317"/>
      <c r="HW288" s="317"/>
    </row>
    <row r="289" s="3" customFormat="true" x14ac:dyDescent="0.25">
      <c r="A289" s="317"/>
      <c r="K289" s="317"/>
      <c r="U289" s="317"/>
      <c r="AE289" s="317"/>
      <c r="AO289" s="317"/>
      <c r="AY289" s="317"/>
      <c r="AZ289" s="317"/>
      <c r="BI289" s="317"/>
      <c r="BS289" s="317"/>
      <c r="CC289" s="317"/>
      <c r="CM289" s="317"/>
      <c r="CW289" s="317"/>
      <c r="DG289" s="317"/>
      <c r="DQ289" s="317"/>
      <c r="EA289" s="317"/>
      <c r="EK289" s="317"/>
      <c r="EU289" s="317"/>
      <c r="FE289" s="317"/>
      <c r="FO289" s="317"/>
      <c r="FY289" s="317"/>
      <c r="GI289" s="317"/>
      <c r="GS289" s="317"/>
      <c r="HC289" s="317"/>
      <c r="HM289" s="317"/>
      <c r="HW289" s="317"/>
    </row>
    <row r="290" s="3" customFormat="true" x14ac:dyDescent="0.25">
      <c r="A290" s="317"/>
      <c r="K290" s="317"/>
      <c r="U290" s="317"/>
      <c r="AE290" s="317"/>
      <c r="AO290" s="317"/>
      <c r="AY290" s="317"/>
      <c r="AZ290" s="317"/>
      <c r="BI290" s="317"/>
      <c r="BS290" s="317"/>
      <c r="CC290" s="317"/>
      <c r="CM290" s="317"/>
      <c r="CW290" s="317"/>
      <c r="DG290" s="317"/>
      <c r="DQ290" s="317"/>
      <c r="EA290" s="317"/>
      <c r="EK290" s="317"/>
      <c r="EU290" s="317"/>
      <c r="FE290" s="317"/>
      <c r="FO290" s="317"/>
      <c r="FY290" s="317"/>
      <c r="GI290" s="317"/>
      <c r="GS290" s="317"/>
      <c r="HC290" s="317"/>
      <c r="HM290" s="317"/>
      <c r="HW290" s="317"/>
    </row>
    <row r="291" s="3" customFormat="true" x14ac:dyDescent="0.25">
      <c r="A291" s="317"/>
      <c r="K291" s="317"/>
      <c r="U291" s="317"/>
      <c r="AE291" s="317"/>
      <c r="AO291" s="317"/>
      <c r="AY291" s="317"/>
      <c r="AZ291" s="317"/>
      <c r="BI291" s="317"/>
      <c r="BS291" s="317"/>
      <c r="CC291" s="317"/>
      <c r="CM291" s="317"/>
      <c r="CW291" s="317"/>
      <c r="DG291" s="317"/>
      <c r="DQ291" s="317"/>
      <c r="EA291" s="317"/>
      <c r="EK291" s="317"/>
      <c r="EU291" s="317"/>
      <c r="FE291" s="317"/>
      <c r="FO291" s="317"/>
      <c r="FY291" s="317"/>
      <c r="GI291" s="317"/>
      <c r="GS291" s="317"/>
      <c r="HC291" s="317"/>
      <c r="HM291" s="317"/>
      <c r="HW291" s="317"/>
    </row>
    <row r="292" s="3" customFormat="true" x14ac:dyDescent="0.25">
      <c r="A292" s="317"/>
      <c r="K292" s="317"/>
      <c r="U292" s="317"/>
      <c r="AE292" s="317"/>
      <c r="AO292" s="317"/>
      <c r="AY292" s="317"/>
      <c r="AZ292" s="317"/>
      <c r="BI292" s="317"/>
      <c r="BS292" s="317"/>
      <c r="CC292" s="317"/>
      <c r="CM292" s="317"/>
      <c r="CW292" s="317"/>
      <c r="DG292" s="317"/>
      <c r="DQ292" s="317"/>
      <c r="EA292" s="317"/>
      <c r="EK292" s="317"/>
      <c r="EU292" s="317"/>
      <c r="FE292" s="317"/>
      <c r="FO292" s="317"/>
      <c r="FY292" s="317"/>
      <c r="GI292" s="317"/>
      <c r="GS292" s="317"/>
      <c r="HC292" s="317"/>
      <c r="HM292" s="317"/>
      <c r="HW292" s="317"/>
    </row>
    <row r="293" s="3" customFormat="true" x14ac:dyDescent="0.25">
      <c r="A293" s="317"/>
      <c r="K293" s="317"/>
      <c r="U293" s="317"/>
      <c r="AE293" s="317"/>
      <c r="AO293" s="317"/>
      <c r="AY293" s="317"/>
      <c r="AZ293" s="317"/>
      <c r="BI293" s="317"/>
      <c r="BS293" s="317"/>
      <c r="CC293" s="317"/>
      <c r="CM293" s="317"/>
      <c r="CW293" s="317"/>
      <c r="DG293" s="317"/>
      <c r="DQ293" s="317"/>
      <c r="EA293" s="317"/>
      <c r="EK293" s="317"/>
      <c r="EU293" s="317"/>
      <c r="FE293" s="317"/>
      <c r="FO293" s="317"/>
      <c r="FY293" s="317"/>
      <c r="GI293" s="317"/>
      <c r="GS293" s="317"/>
      <c r="HC293" s="317"/>
      <c r="HM293" s="317"/>
      <c r="HW293" s="317"/>
    </row>
    <row r="294" s="3" customFormat="true" x14ac:dyDescent="0.25">
      <c r="A294" s="317"/>
      <c r="K294" s="317"/>
      <c r="U294" s="317"/>
      <c r="AE294" s="317"/>
      <c r="AO294" s="317"/>
      <c r="AY294" s="317"/>
      <c r="AZ294" s="317"/>
      <c r="BI294" s="317"/>
      <c r="BS294" s="317"/>
      <c r="CC294" s="317"/>
      <c r="CM294" s="317"/>
      <c r="CW294" s="317"/>
      <c r="DG294" s="317"/>
      <c r="DQ294" s="317"/>
      <c r="EA294" s="317"/>
      <c r="EK294" s="317"/>
      <c r="EU294" s="317"/>
      <c r="FE294" s="317"/>
      <c r="FO294" s="317"/>
      <c r="FY294" s="317"/>
      <c r="GI294" s="317"/>
      <c r="GS294" s="317"/>
      <c r="HC294" s="317"/>
      <c r="HM294" s="317"/>
      <c r="HW294" s="317"/>
    </row>
    <row r="295" s="3" customFormat="true" x14ac:dyDescent="0.25">
      <c r="A295" s="317"/>
      <c r="K295" s="317"/>
      <c r="U295" s="317"/>
      <c r="AE295" s="317"/>
      <c r="AO295" s="317"/>
      <c r="AY295" s="317"/>
      <c r="AZ295" s="317"/>
      <c r="BI295" s="317"/>
      <c r="BS295" s="317"/>
      <c r="CC295" s="317"/>
      <c r="CM295" s="317"/>
      <c r="CW295" s="317"/>
      <c r="DG295" s="317"/>
      <c r="DQ295" s="317"/>
      <c r="EA295" s="317"/>
      <c r="EK295" s="317"/>
      <c r="EU295" s="317"/>
      <c r="FE295" s="317"/>
      <c r="FO295" s="317"/>
      <c r="FY295" s="317"/>
      <c r="GI295" s="317"/>
      <c r="GS295" s="317"/>
      <c r="HC295" s="317"/>
      <c r="HM295" s="317"/>
      <c r="HW295" s="317"/>
    </row>
    <row r="296" s="3" customFormat="true" x14ac:dyDescent="0.25">
      <c r="A296" s="317"/>
      <c r="K296" s="317"/>
      <c r="U296" s="317"/>
      <c r="AE296" s="317"/>
      <c r="AO296" s="317"/>
      <c r="AY296" s="317"/>
      <c r="AZ296" s="317"/>
      <c r="BI296" s="317"/>
      <c r="BS296" s="317"/>
      <c r="CC296" s="317"/>
      <c r="CM296" s="317"/>
      <c r="CW296" s="317"/>
      <c r="DG296" s="317"/>
      <c r="DQ296" s="317"/>
      <c r="EA296" s="317"/>
      <c r="EK296" s="317"/>
      <c r="EU296" s="317"/>
      <c r="FE296" s="317"/>
      <c r="FO296" s="317"/>
      <c r="FY296" s="317"/>
      <c r="GI296" s="317"/>
      <c r="GS296" s="317"/>
      <c r="HC296" s="317"/>
      <c r="HM296" s="317"/>
      <c r="HW296" s="317"/>
    </row>
    <row r="297" s="3" customFormat="true" x14ac:dyDescent="0.25">
      <c r="A297" s="317"/>
      <c r="K297" s="317"/>
      <c r="U297" s="317"/>
      <c r="AE297" s="317"/>
      <c r="AO297" s="317"/>
      <c r="AY297" s="317"/>
      <c r="AZ297" s="317"/>
      <c r="BI297" s="317"/>
      <c r="BS297" s="317"/>
      <c r="CC297" s="317"/>
      <c r="CM297" s="317"/>
      <c r="CW297" s="317"/>
      <c r="DG297" s="317"/>
      <c r="DQ297" s="317"/>
      <c r="EA297" s="317"/>
      <c r="EK297" s="317"/>
      <c r="EU297" s="317"/>
      <c r="FE297" s="317"/>
      <c r="FO297" s="317"/>
      <c r="FY297" s="317"/>
      <c r="GI297" s="317"/>
      <c r="GS297" s="317"/>
      <c r="HC297" s="317"/>
      <c r="HM297" s="317"/>
      <c r="HW297" s="317"/>
    </row>
    <row r="298" s="3" customFormat="true" x14ac:dyDescent="0.25">
      <c r="A298" s="317"/>
      <c r="K298" s="317"/>
      <c r="U298" s="317"/>
      <c r="AE298" s="317"/>
      <c r="AO298" s="317"/>
      <c r="AY298" s="317"/>
      <c r="AZ298" s="317"/>
      <c r="BI298" s="317"/>
      <c r="BS298" s="317"/>
      <c r="CC298" s="317"/>
      <c r="CM298" s="317"/>
      <c r="CW298" s="317"/>
      <c r="DG298" s="317"/>
      <c r="DQ298" s="317"/>
      <c r="EA298" s="317"/>
      <c r="EK298" s="317"/>
      <c r="EU298" s="317"/>
      <c r="FE298" s="317"/>
      <c r="FO298" s="317"/>
      <c r="FY298" s="317"/>
      <c r="GI298" s="317"/>
      <c r="GS298" s="317"/>
      <c r="HC298" s="317"/>
      <c r="HM298" s="317"/>
      <c r="HW298" s="317"/>
    </row>
    <row r="299" s="3" customFormat="true" x14ac:dyDescent="0.25">
      <c r="A299" s="317"/>
      <c r="K299" s="317"/>
      <c r="U299" s="317"/>
      <c r="AE299" s="317"/>
      <c r="AO299" s="317"/>
      <c r="AY299" s="317"/>
      <c r="AZ299" s="317"/>
      <c r="BI299" s="317"/>
      <c r="BS299" s="317"/>
      <c r="CC299" s="317"/>
      <c r="CM299" s="317"/>
      <c r="CW299" s="317"/>
      <c r="DG299" s="317"/>
      <c r="DQ299" s="317"/>
      <c r="EA299" s="317"/>
      <c r="EK299" s="317"/>
      <c r="EU299" s="317"/>
      <c r="FE299" s="317"/>
      <c r="FO299" s="317"/>
      <c r="FY299" s="317"/>
      <c r="GI299" s="317"/>
      <c r="GS299" s="317"/>
      <c r="HC299" s="317"/>
      <c r="HM299" s="317"/>
      <c r="HW299" s="317"/>
    </row>
    <row r="300" s="3" customFormat="true" x14ac:dyDescent="0.25">
      <c r="A300" s="317"/>
      <c r="K300" s="317"/>
      <c r="U300" s="317"/>
      <c r="AE300" s="317"/>
      <c r="AO300" s="317"/>
      <c r="AY300" s="317"/>
      <c r="AZ300" s="317"/>
      <c r="BI300" s="317"/>
      <c r="BS300" s="317"/>
      <c r="CC300" s="317"/>
      <c r="CM300" s="317"/>
      <c r="CW300" s="317"/>
      <c r="DG300" s="317"/>
      <c r="DQ300" s="317"/>
      <c r="EA300" s="317"/>
      <c r="EK300" s="317"/>
      <c r="EU300" s="317"/>
      <c r="FE300" s="317"/>
      <c r="FO300" s="317"/>
      <c r="FY300" s="317"/>
      <c r="GI300" s="317"/>
      <c r="GS300" s="317"/>
      <c r="HC300" s="317"/>
      <c r="HM300" s="317"/>
      <c r="HW300" s="317"/>
    </row>
    <row r="301" s="3" customFormat="true" x14ac:dyDescent="0.25">
      <c r="A301" s="317"/>
      <c r="K301" s="317"/>
      <c r="U301" s="317"/>
      <c r="AE301" s="317"/>
      <c r="AO301" s="317"/>
      <c r="AY301" s="317"/>
      <c r="AZ301" s="317"/>
      <c r="BI301" s="317"/>
      <c r="BS301" s="317"/>
      <c r="CC301" s="317"/>
      <c r="CM301" s="317"/>
      <c r="CW301" s="317"/>
      <c r="DG301" s="317"/>
      <c r="DQ301" s="317"/>
      <c r="EA301" s="317"/>
      <c r="EK301" s="317"/>
      <c r="EU301" s="317"/>
      <c r="FE301" s="317"/>
      <c r="FO301" s="317"/>
      <c r="FY301" s="317"/>
      <c r="GI301" s="317"/>
      <c r="GS301" s="317"/>
      <c r="HC301" s="317"/>
      <c r="HM301" s="317"/>
      <c r="HW301" s="317"/>
    </row>
    <row r="302" s="3" customFormat="true" x14ac:dyDescent="0.25">
      <c r="A302" s="317"/>
      <c r="K302" s="317"/>
      <c r="U302" s="317"/>
      <c r="AE302" s="317"/>
      <c r="AO302" s="317"/>
      <c r="AY302" s="317"/>
      <c r="AZ302" s="317"/>
      <c r="BI302" s="317"/>
      <c r="BS302" s="317"/>
      <c r="CC302" s="317"/>
      <c r="CM302" s="317"/>
      <c r="CW302" s="317"/>
      <c r="DG302" s="317"/>
      <c r="DQ302" s="317"/>
      <c r="EA302" s="317"/>
      <c r="EK302" s="317"/>
      <c r="EU302" s="317"/>
      <c r="FE302" s="317"/>
      <c r="FO302" s="317"/>
      <c r="FY302" s="317"/>
      <c r="GI302" s="317"/>
      <c r="GS302" s="317"/>
      <c r="HC302" s="317"/>
      <c r="HM302" s="317"/>
      <c r="HW302" s="317"/>
    </row>
    <row r="303" s="3" customFormat="true" x14ac:dyDescent="0.25">
      <c r="A303" s="317"/>
      <c r="K303" s="317"/>
      <c r="U303" s="317"/>
      <c r="AE303" s="317"/>
      <c r="AO303" s="317"/>
      <c r="AY303" s="317"/>
      <c r="AZ303" s="317"/>
      <c r="BI303" s="317"/>
      <c r="BS303" s="317"/>
      <c r="CC303" s="317"/>
      <c r="CM303" s="317"/>
      <c r="CW303" s="317"/>
      <c r="DG303" s="317"/>
      <c r="DQ303" s="317"/>
      <c r="EA303" s="317"/>
      <c r="EK303" s="317"/>
      <c r="EU303" s="317"/>
      <c r="FE303" s="317"/>
      <c r="FO303" s="317"/>
      <c r="FY303" s="317"/>
      <c r="GI303" s="317"/>
      <c r="GS303" s="317"/>
      <c r="HC303" s="317"/>
      <c r="HM303" s="317"/>
      <c r="HW303" s="317"/>
    </row>
    <row r="304" s="3" customFormat="true" x14ac:dyDescent="0.25">
      <c r="A304" s="317"/>
      <c r="K304" s="317"/>
      <c r="U304" s="317"/>
      <c r="AE304" s="317"/>
      <c r="AO304" s="317"/>
      <c r="AY304" s="317"/>
      <c r="AZ304" s="317"/>
      <c r="BI304" s="317"/>
      <c r="BS304" s="317"/>
      <c r="CC304" s="317"/>
      <c r="CM304" s="317"/>
      <c r="CW304" s="317"/>
      <c r="DG304" s="317"/>
      <c r="DQ304" s="317"/>
      <c r="EA304" s="317"/>
      <c r="EK304" s="317"/>
      <c r="EU304" s="317"/>
      <c r="FE304" s="317"/>
      <c r="FO304" s="317"/>
      <c r="FY304" s="317"/>
      <c r="GI304" s="317"/>
      <c r="GS304" s="317"/>
      <c r="HC304" s="317"/>
      <c r="HM304" s="317"/>
      <c r="HW304" s="317"/>
    </row>
    <row r="305" s="3" customFormat="true" x14ac:dyDescent="0.25">
      <c r="A305" s="317"/>
      <c r="K305" s="317"/>
      <c r="U305" s="317"/>
      <c r="AE305" s="317"/>
      <c r="AO305" s="317"/>
      <c r="AY305" s="317"/>
      <c r="AZ305" s="317"/>
      <c r="BI305" s="317"/>
      <c r="BS305" s="317"/>
      <c r="CC305" s="317"/>
      <c r="CM305" s="317"/>
      <c r="CW305" s="317"/>
      <c r="DG305" s="317"/>
      <c r="DQ305" s="317"/>
      <c r="EA305" s="317"/>
      <c r="EK305" s="317"/>
      <c r="EU305" s="317"/>
      <c r="FE305" s="317"/>
      <c r="FO305" s="317"/>
      <c r="FY305" s="317"/>
      <c r="GI305" s="317"/>
      <c r="GS305" s="317"/>
      <c r="HC305" s="317"/>
      <c r="HM305" s="317"/>
      <c r="HW305" s="317"/>
    </row>
    <row r="306" s="3" customFormat="true" x14ac:dyDescent="0.25">
      <c r="A306" s="317"/>
      <c r="K306" s="317"/>
      <c r="U306" s="317"/>
      <c r="AE306" s="317"/>
      <c r="AO306" s="317"/>
      <c r="AY306" s="317"/>
      <c r="AZ306" s="317"/>
      <c r="BI306" s="317"/>
      <c r="BS306" s="317"/>
      <c r="CC306" s="317"/>
      <c r="CM306" s="317"/>
      <c r="CW306" s="317"/>
      <c r="DG306" s="317"/>
      <c r="DQ306" s="317"/>
      <c r="EA306" s="317"/>
      <c r="EK306" s="317"/>
      <c r="EU306" s="317"/>
      <c r="FE306" s="317"/>
      <c r="FO306" s="317"/>
      <c r="FY306" s="317"/>
      <c r="GI306" s="317"/>
      <c r="GS306" s="317"/>
      <c r="HC306" s="317"/>
      <c r="HM306" s="317"/>
      <c r="HW306" s="317"/>
    </row>
    <row r="307" s="3" customFormat="true" x14ac:dyDescent="0.25">
      <c r="A307" s="317"/>
      <c r="K307" s="317"/>
      <c r="U307" s="317"/>
      <c r="AE307" s="317"/>
      <c r="AO307" s="317"/>
      <c r="AY307" s="317"/>
      <c r="AZ307" s="317"/>
      <c r="BI307" s="317"/>
      <c r="BS307" s="317"/>
      <c r="CC307" s="317"/>
      <c r="CM307" s="317"/>
      <c r="CW307" s="317"/>
      <c r="DG307" s="317"/>
      <c r="DQ307" s="317"/>
      <c r="EA307" s="317"/>
      <c r="EK307" s="317"/>
      <c r="EU307" s="317"/>
      <c r="FE307" s="317"/>
      <c r="FO307" s="317"/>
      <c r="FY307" s="317"/>
      <c r="GI307" s="317"/>
      <c r="GS307" s="317"/>
      <c r="HC307" s="317"/>
      <c r="HM307" s="317"/>
      <c r="HW307" s="317"/>
    </row>
    <row r="308" s="3" customFormat="true" x14ac:dyDescent="0.25">
      <c r="A308" s="317"/>
      <c r="K308" s="317"/>
      <c r="U308" s="317"/>
      <c r="AE308" s="317"/>
      <c r="AO308" s="317"/>
      <c r="AY308" s="317"/>
      <c r="AZ308" s="317"/>
      <c r="BI308" s="317"/>
      <c r="BS308" s="317"/>
      <c r="CC308" s="317"/>
      <c r="CM308" s="317"/>
      <c r="CW308" s="317"/>
      <c r="DG308" s="317"/>
      <c r="DQ308" s="317"/>
      <c r="EA308" s="317"/>
      <c r="EK308" s="317"/>
      <c r="EU308" s="317"/>
      <c r="FE308" s="317"/>
      <c r="FO308" s="317"/>
      <c r="FY308" s="317"/>
      <c r="GI308" s="317"/>
      <c r="GS308" s="317"/>
      <c r="HC308" s="317"/>
      <c r="HM308" s="317"/>
      <c r="HW308" s="317"/>
    </row>
    <row r="309" s="3" customFormat="true" x14ac:dyDescent="0.25">
      <c r="A309" s="317"/>
      <c r="K309" s="317"/>
      <c r="U309" s="317"/>
      <c r="AE309" s="317"/>
      <c r="AO309" s="317"/>
      <c r="AY309" s="317"/>
      <c r="AZ309" s="317"/>
      <c r="BI309" s="317"/>
      <c r="BS309" s="317"/>
      <c r="CC309" s="317"/>
      <c r="CM309" s="317"/>
      <c r="CW309" s="317"/>
      <c r="DG309" s="317"/>
      <c r="DQ309" s="317"/>
      <c r="EA309" s="317"/>
      <c r="EK309" s="317"/>
      <c r="EU309" s="317"/>
      <c r="FE309" s="317"/>
      <c r="FO309" s="317"/>
      <c r="FY309" s="317"/>
      <c r="GI309" s="317"/>
      <c r="GS309" s="317"/>
      <c r="HC309" s="317"/>
      <c r="HM309" s="317"/>
      <c r="HW309" s="317"/>
    </row>
    <row r="310" s="3" customFormat="true" x14ac:dyDescent="0.25">
      <c r="A310" s="317"/>
      <c r="K310" s="317"/>
      <c r="U310" s="317"/>
      <c r="AE310" s="317"/>
      <c r="AO310" s="317"/>
      <c r="AY310" s="317"/>
      <c r="AZ310" s="317"/>
      <c r="BI310" s="317"/>
      <c r="BS310" s="317"/>
      <c r="CC310" s="317"/>
      <c r="CM310" s="317"/>
      <c r="CW310" s="317"/>
      <c r="DG310" s="317"/>
      <c r="DQ310" s="317"/>
      <c r="EA310" s="317"/>
      <c r="EK310" s="317"/>
      <c r="EU310" s="317"/>
      <c r="FE310" s="317"/>
      <c r="FO310" s="317"/>
      <c r="FY310" s="317"/>
      <c r="GI310" s="317"/>
      <c r="GS310" s="317"/>
      <c r="HC310" s="317"/>
      <c r="HM310" s="317"/>
      <c r="HW310" s="317"/>
    </row>
    <row r="311" s="3" customFormat="true" x14ac:dyDescent="0.25">
      <c r="A311" s="317"/>
      <c r="K311" s="317"/>
      <c r="U311" s="317"/>
      <c r="AE311" s="317"/>
      <c r="AO311" s="317"/>
      <c r="AY311" s="317"/>
      <c r="AZ311" s="317"/>
      <c r="BI311" s="317"/>
      <c r="BS311" s="317"/>
      <c r="CC311" s="317"/>
      <c r="CM311" s="317"/>
      <c r="CW311" s="317"/>
      <c r="DG311" s="317"/>
      <c r="DQ311" s="317"/>
      <c r="EA311" s="317"/>
      <c r="EK311" s="317"/>
      <c r="EU311" s="317"/>
      <c r="FE311" s="317"/>
      <c r="FO311" s="317"/>
      <c r="FY311" s="317"/>
      <c r="GI311" s="317"/>
      <c r="GS311" s="317"/>
      <c r="HC311" s="317"/>
      <c r="HM311" s="317"/>
      <c r="HW311" s="317"/>
    </row>
    <row r="312" s="3" customFormat="true" x14ac:dyDescent="0.25">
      <c r="A312" s="317"/>
      <c r="K312" s="317"/>
      <c r="U312" s="317"/>
      <c r="AE312" s="317"/>
      <c r="AO312" s="317"/>
      <c r="AY312" s="317"/>
      <c r="AZ312" s="317"/>
      <c r="BI312" s="317"/>
      <c r="BS312" s="317"/>
      <c r="CC312" s="317"/>
      <c r="CM312" s="317"/>
      <c r="CW312" s="317"/>
      <c r="DG312" s="317"/>
      <c r="DQ312" s="317"/>
      <c r="EA312" s="317"/>
      <c r="EK312" s="317"/>
      <c r="EU312" s="317"/>
      <c r="FE312" s="317"/>
      <c r="FO312" s="317"/>
      <c r="FY312" s="317"/>
      <c r="GI312" s="317"/>
      <c r="GS312" s="317"/>
      <c r="HC312" s="317"/>
      <c r="HM312" s="317"/>
      <c r="HW312" s="317"/>
    </row>
    <row r="313" s="3" customFormat="true" x14ac:dyDescent="0.25">
      <c r="A313" s="317"/>
      <c r="K313" s="317"/>
      <c r="U313" s="317"/>
      <c r="AE313" s="317"/>
      <c r="AO313" s="317"/>
      <c r="AY313" s="317"/>
      <c r="AZ313" s="317"/>
      <c r="BI313" s="317"/>
      <c r="BS313" s="317"/>
      <c r="CC313" s="317"/>
      <c r="CM313" s="317"/>
      <c r="CW313" s="317"/>
      <c r="DG313" s="317"/>
      <c r="DQ313" s="317"/>
      <c r="EA313" s="317"/>
      <c r="EK313" s="317"/>
      <c r="EU313" s="317"/>
      <c r="FE313" s="317"/>
      <c r="FO313" s="317"/>
      <c r="FY313" s="317"/>
      <c r="GI313" s="317"/>
      <c r="GS313" s="317"/>
      <c r="HC313" s="317"/>
      <c r="HM313" s="317"/>
      <c r="HW313" s="317"/>
    </row>
    <row r="314" s="3" customFormat="true" x14ac:dyDescent="0.25">
      <c r="A314" s="317"/>
      <c r="K314" s="317"/>
      <c r="U314" s="317"/>
      <c r="AE314" s="317"/>
      <c r="AO314" s="317"/>
      <c r="AY314" s="317"/>
      <c r="AZ314" s="317"/>
      <c r="BI314" s="317"/>
      <c r="BS314" s="317"/>
      <c r="CC314" s="317"/>
      <c r="CM314" s="317"/>
      <c r="CW314" s="317"/>
      <c r="DG314" s="317"/>
      <c r="DQ314" s="317"/>
      <c r="EA314" s="317"/>
      <c r="EK314" s="317"/>
      <c r="EU314" s="317"/>
      <c r="FE314" s="317"/>
      <c r="FO314" s="317"/>
      <c r="FY314" s="317"/>
      <c r="GI314" s="317"/>
      <c r="GS314" s="317"/>
      <c r="HC314" s="317"/>
      <c r="HM314" s="317"/>
      <c r="HW314" s="317"/>
    </row>
    <row r="315" s="3" customFormat="true" x14ac:dyDescent="0.25">
      <c r="A315" s="317"/>
      <c r="K315" s="317"/>
      <c r="U315" s="317"/>
      <c r="AE315" s="317"/>
      <c r="AO315" s="317"/>
      <c r="AY315" s="317"/>
      <c r="AZ315" s="317"/>
      <c r="BI315" s="317"/>
      <c r="BS315" s="317"/>
      <c r="CC315" s="317"/>
      <c r="CM315" s="317"/>
      <c r="CW315" s="317"/>
      <c r="DG315" s="317"/>
      <c r="DQ315" s="317"/>
      <c r="EA315" s="317"/>
      <c r="EK315" s="317"/>
      <c r="EU315" s="317"/>
      <c r="FE315" s="317"/>
      <c r="FO315" s="317"/>
      <c r="FY315" s="317"/>
      <c r="GI315" s="317"/>
      <c r="GS315" s="317"/>
      <c r="HC315" s="317"/>
      <c r="HM315" s="317"/>
      <c r="HW315" s="317"/>
    </row>
    <row r="316" s="3" customFormat="true" x14ac:dyDescent="0.25">
      <c r="A316" s="317"/>
      <c r="K316" s="317"/>
      <c r="U316" s="317"/>
      <c r="AE316" s="317"/>
      <c r="AO316" s="317"/>
      <c r="AY316" s="317"/>
      <c r="AZ316" s="317"/>
      <c r="BI316" s="317"/>
      <c r="BS316" s="317"/>
      <c r="CC316" s="317"/>
      <c r="CM316" s="317"/>
      <c r="CW316" s="317"/>
      <c r="DG316" s="317"/>
      <c r="DQ316" s="317"/>
      <c r="EA316" s="317"/>
      <c r="EK316" s="317"/>
      <c r="EU316" s="317"/>
      <c r="FE316" s="317"/>
      <c r="FO316" s="317"/>
      <c r="FY316" s="317"/>
      <c r="GI316" s="317"/>
      <c r="GS316" s="317"/>
      <c r="HC316" s="317"/>
      <c r="HM316" s="317"/>
      <c r="HW316" s="317"/>
    </row>
    <row r="317" s="3" customFormat="true" x14ac:dyDescent="0.25">
      <c r="A317" s="317"/>
      <c r="K317" s="317"/>
      <c r="U317" s="317"/>
      <c r="AE317" s="317"/>
      <c r="AO317" s="317"/>
      <c r="AY317" s="317"/>
      <c r="AZ317" s="317"/>
      <c r="BI317" s="317"/>
      <c r="BS317" s="317"/>
      <c r="CC317" s="317"/>
      <c r="CM317" s="317"/>
      <c r="CW317" s="317"/>
      <c r="DG317" s="317"/>
      <c r="DQ317" s="317"/>
      <c r="EA317" s="317"/>
      <c r="EK317" s="317"/>
      <c r="EU317" s="317"/>
      <c r="FE317" s="317"/>
      <c r="FO317" s="317"/>
      <c r="FY317" s="317"/>
      <c r="GI317" s="317"/>
      <c r="GS317" s="317"/>
      <c r="HC317" s="317"/>
      <c r="HM317" s="317"/>
      <c r="HW317" s="317"/>
    </row>
    <row r="318" s="3" customFormat="true" x14ac:dyDescent="0.25">
      <c r="A318" s="317"/>
      <c r="K318" s="317"/>
      <c r="U318" s="317"/>
      <c r="AE318" s="317"/>
      <c r="AO318" s="317"/>
      <c r="AY318" s="317"/>
      <c r="AZ318" s="317"/>
      <c r="BI318" s="317"/>
      <c r="BS318" s="317"/>
      <c r="CC318" s="317"/>
      <c r="CM318" s="317"/>
      <c r="CW318" s="317"/>
      <c r="DG318" s="317"/>
      <c r="DQ318" s="317"/>
      <c r="EA318" s="317"/>
      <c r="EK318" s="317"/>
      <c r="EU318" s="317"/>
      <c r="FE318" s="317"/>
      <c r="FO318" s="317"/>
      <c r="FY318" s="317"/>
      <c r="GI318" s="317"/>
      <c r="GS318" s="317"/>
      <c r="HC318" s="317"/>
      <c r="HM318" s="317"/>
      <c r="HW318" s="317"/>
    </row>
    <row r="319" s="3" customFormat="true" x14ac:dyDescent="0.25">
      <c r="A319" s="317"/>
      <c r="K319" s="317"/>
      <c r="U319" s="317"/>
      <c r="AE319" s="317"/>
      <c r="AO319" s="317"/>
      <c r="AY319" s="317"/>
      <c r="AZ319" s="317"/>
      <c r="BI319" s="317"/>
      <c r="BS319" s="317"/>
      <c r="CC319" s="317"/>
      <c r="CM319" s="317"/>
      <c r="CW319" s="317"/>
      <c r="DG319" s="317"/>
      <c r="DQ319" s="317"/>
      <c r="EA319" s="317"/>
      <c r="EK319" s="317"/>
      <c r="EU319" s="317"/>
      <c r="FE319" s="317"/>
      <c r="FO319" s="317"/>
      <c r="FY319" s="317"/>
      <c r="GI319" s="317"/>
      <c r="GS319" s="317"/>
      <c r="HC319" s="317"/>
      <c r="HM319" s="317"/>
      <c r="HW319" s="317"/>
    </row>
    <row r="320" s="3" customFormat="true" x14ac:dyDescent="0.25">
      <c r="A320" s="317"/>
      <c r="K320" s="317"/>
      <c r="U320" s="317"/>
      <c r="AE320" s="317"/>
      <c r="AO320" s="317"/>
      <c r="AY320" s="317"/>
      <c r="AZ320" s="317"/>
      <c r="BI320" s="317"/>
      <c r="BS320" s="317"/>
      <c r="CC320" s="317"/>
      <c r="CM320" s="317"/>
      <c r="CW320" s="317"/>
      <c r="DG320" s="317"/>
      <c r="DQ320" s="317"/>
      <c r="EA320" s="317"/>
      <c r="EK320" s="317"/>
      <c r="EU320" s="317"/>
      <c r="FE320" s="317"/>
      <c r="FO320" s="317"/>
      <c r="FY320" s="317"/>
      <c r="GI320" s="317"/>
      <c r="GS320" s="317"/>
      <c r="HC320" s="317"/>
      <c r="HM320" s="317"/>
      <c r="HW320" s="317"/>
    </row>
    <row r="321" s="3" customFormat="true" x14ac:dyDescent="0.25">
      <c r="A321" s="317"/>
      <c r="K321" s="317"/>
      <c r="U321" s="317"/>
      <c r="AE321" s="317"/>
      <c r="AO321" s="317"/>
      <c r="AY321" s="317"/>
      <c r="AZ321" s="317"/>
      <c r="BI321" s="317"/>
      <c r="BS321" s="317"/>
      <c r="CC321" s="317"/>
      <c r="CM321" s="317"/>
      <c r="CW321" s="317"/>
      <c r="DG321" s="317"/>
      <c r="DQ321" s="317"/>
      <c r="EA321" s="317"/>
      <c r="EK321" s="317"/>
      <c r="EU321" s="317"/>
      <c r="FE321" s="317"/>
      <c r="FO321" s="317"/>
      <c r="FY321" s="317"/>
      <c r="GI321" s="317"/>
      <c r="GS321" s="317"/>
      <c r="HC321" s="317"/>
      <c r="HM321" s="317"/>
      <c r="HW321" s="317"/>
    </row>
    <row r="322" s="3" customFormat="true" x14ac:dyDescent="0.25">
      <c r="A322" s="317"/>
      <c r="K322" s="317"/>
      <c r="U322" s="317"/>
      <c r="AE322" s="317"/>
      <c r="AO322" s="317"/>
      <c r="AY322" s="317"/>
      <c r="AZ322" s="317"/>
      <c r="BI322" s="317"/>
      <c r="BS322" s="317"/>
      <c r="CC322" s="317"/>
      <c r="CM322" s="317"/>
      <c r="CW322" s="317"/>
      <c r="DG322" s="317"/>
      <c r="DQ322" s="317"/>
      <c r="EA322" s="317"/>
      <c r="EK322" s="317"/>
      <c r="EU322" s="317"/>
      <c r="FE322" s="317"/>
      <c r="FO322" s="317"/>
      <c r="FY322" s="317"/>
      <c r="GI322" s="317"/>
      <c r="GS322" s="317"/>
      <c r="HC322" s="317"/>
      <c r="HM322" s="317"/>
      <c r="HW322" s="317"/>
    </row>
    <row r="323" s="3" customFormat="true" x14ac:dyDescent="0.25">
      <c r="A323" s="317"/>
      <c r="K323" s="317"/>
      <c r="U323" s="317"/>
      <c r="AE323" s="317"/>
      <c r="AO323" s="317"/>
      <c r="AY323" s="317"/>
      <c r="AZ323" s="317"/>
      <c r="BI323" s="317"/>
      <c r="BS323" s="317"/>
      <c r="CC323" s="317"/>
      <c r="CM323" s="317"/>
      <c r="CW323" s="317"/>
      <c r="DG323" s="317"/>
      <c r="DQ323" s="317"/>
      <c r="EA323" s="317"/>
      <c r="EK323" s="317"/>
      <c r="EU323" s="317"/>
      <c r="FE323" s="317"/>
      <c r="FO323" s="317"/>
      <c r="FY323" s="317"/>
      <c r="GI323" s="317"/>
      <c r="GS323" s="317"/>
      <c r="HC323" s="317"/>
      <c r="HM323" s="317"/>
      <c r="HW323" s="317"/>
    </row>
    <row r="324" s="3" customFormat="true" x14ac:dyDescent="0.25">
      <c r="A324" s="317"/>
      <c r="K324" s="317"/>
      <c r="U324" s="317"/>
      <c r="AE324" s="317"/>
      <c r="AO324" s="317"/>
      <c r="AY324" s="317"/>
      <c r="AZ324" s="317"/>
      <c r="BI324" s="317"/>
      <c r="BS324" s="317"/>
      <c r="CC324" s="317"/>
      <c r="CM324" s="317"/>
      <c r="CW324" s="317"/>
      <c r="DG324" s="317"/>
      <c r="DQ324" s="317"/>
      <c r="EA324" s="317"/>
      <c r="EK324" s="317"/>
      <c r="EU324" s="317"/>
      <c r="FE324" s="317"/>
      <c r="FO324" s="317"/>
      <c r="FY324" s="317"/>
      <c r="GI324" s="317"/>
      <c r="GS324" s="317"/>
      <c r="HC324" s="317"/>
      <c r="HM324" s="317"/>
      <c r="HW324" s="317"/>
    </row>
    <row r="325" s="3" customFormat="true" x14ac:dyDescent="0.25">
      <c r="A325" s="317"/>
      <c r="K325" s="317"/>
      <c r="U325" s="317"/>
      <c r="AE325" s="317"/>
      <c r="AO325" s="317"/>
      <c r="AY325" s="317"/>
      <c r="AZ325" s="317"/>
      <c r="BI325" s="317"/>
      <c r="BS325" s="317"/>
      <c r="CC325" s="317"/>
      <c r="CM325" s="317"/>
      <c r="CW325" s="317"/>
      <c r="DG325" s="317"/>
      <c r="DQ325" s="317"/>
      <c r="EA325" s="317"/>
      <c r="EK325" s="317"/>
      <c r="EU325" s="317"/>
      <c r="FE325" s="317"/>
      <c r="FO325" s="317"/>
      <c r="FY325" s="317"/>
      <c r="GI325" s="317"/>
      <c r="GS325" s="317"/>
      <c r="HC325" s="317"/>
      <c r="HM325" s="317"/>
      <c r="HW325" s="317"/>
    </row>
    <row r="326" s="3" customFormat="true" x14ac:dyDescent="0.25">
      <c r="A326" s="317"/>
      <c r="K326" s="317"/>
      <c r="U326" s="317"/>
      <c r="AE326" s="317"/>
      <c r="AO326" s="317"/>
      <c r="AY326" s="317"/>
      <c r="AZ326" s="317"/>
      <c r="BI326" s="317"/>
      <c r="BS326" s="317"/>
      <c r="CC326" s="317"/>
      <c r="CM326" s="317"/>
      <c r="CW326" s="317"/>
      <c r="DG326" s="317"/>
      <c r="DQ326" s="317"/>
      <c r="EA326" s="317"/>
      <c r="EK326" s="317"/>
      <c r="EU326" s="317"/>
      <c r="FE326" s="317"/>
      <c r="FO326" s="317"/>
      <c r="FY326" s="317"/>
      <c r="GI326" s="317"/>
      <c r="GS326" s="317"/>
      <c r="HC326" s="317"/>
      <c r="HM326" s="317"/>
      <c r="HW326" s="317"/>
    </row>
    <row r="327" s="3" customFormat="true" x14ac:dyDescent="0.25">
      <c r="A327" s="317"/>
      <c r="K327" s="317"/>
      <c r="U327" s="317"/>
      <c r="AE327" s="317"/>
      <c r="AO327" s="317"/>
      <c r="AY327" s="317"/>
      <c r="AZ327" s="317"/>
      <c r="BI327" s="317"/>
      <c r="BS327" s="317"/>
      <c r="CC327" s="317"/>
      <c r="CM327" s="317"/>
      <c r="CW327" s="317"/>
      <c r="DG327" s="317"/>
      <c r="DQ327" s="317"/>
      <c r="EA327" s="317"/>
      <c r="EK327" s="317"/>
      <c r="EU327" s="317"/>
      <c r="FE327" s="317"/>
      <c r="FO327" s="317"/>
      <c r="FY327" s="317"/>
      <c r="GI327" s="317"/>
      <c r="GS327" s="317"/>
      <c r="HC327" s="317"/>
      <c r="HM327" s="317"/>
      <c r="HW327" s="317"/>
    </row>
    <row r="328" s="3" customFormat="true" x14ac:dyDescent="0.25">
      <c r="A328" s="317"/>
      <c r="K328" s="317"/>
      <c r="U328" s="317"/>
      <c r="AE328" s="317"/>
      <c r="AO328" s="317"/>
      <c r="AY328" s="317"/>
      <c r="AZ328" s="317"/>
      <c r="BI328" s="317"/>
      <c r="BS328" s="317"/>
      <c r="CC328" s="317"/>
      <c r="CM328" s="317"/>
      <c r="CW328" s="317"/>
      <c r="DG328" s="317"/>
      <c r="DQ328" s="317"/>
      <c r="EA328" s="317"/>
      <c r="EK328" s="317"/>
      <c r="EU328" s="317"/>
      <c r="FE328" s="317"/>
      <c r="FO328" s="317"/>
      <c r="FY328" s="317"/>
      <c r="GI328" s="317"/>
      <c r="GS328" s="317"/>
      <c r="HC328" s="317"/>
      <c r="HM328" s="317"/>
      <c r="HW328" s="317"/>
    </row>
    <row r="329" s="3" customFormat="true" x14ac:dyDescent="0.25">
      <c r="A329" s="317"/>
      <c r="K329" s="317"/>
      <c r="U329" s="317"/>
      <c r="AE329" s="317"/>
      <c r="AO329" s="317"/>
      <c r="AY329" s="317"/>
      <c r="AZ329" s="317"/>
      <c r="BI329" s="317"/>
      <c r="BS329" s="317"/>
      <c r="CC329" s="317"/>
      <c r="CM329" s="317"/>
      <c r="CW329" s="317"/>
      <c r="DG329" s="317"/>
      <c r="DQ329" s="317"/>
      <c r="EA329" s="317"/>
      <c r="EK329" s="317"/>
      <c r="EU329" s="317"/>
      <c r="FE329" s="317"/>
      <c r="FO329" s="317"/>
      <c r="FY329" s="317"/>
      <c r="GI329" s="317"/>
      <c r="GS329" s="317"/>
      <c r="HC329" s="317"/>
      <c r="HM329" s="317"/>
      <c r="HW329" s="317"/>
    </row>
    <row r="330" s="3" customFormat="true" x14ac:dyDescent="0.25">
      <c r="A330" s="317"/>
      <c r="K330" s="317"/>
      <c r="U330" s="317"/>
      <c r="AE330" s="317"/>
      <c r="AO330" s="317"/>
      <c r="AY330" s="317"/>
      <c r="AZ330" s="317"/>
      <c r="BI330" s="317"/>
      <c r="BS330" s="317"/>
      <c r="CC330" s="317"/>
      <c r="CM330" s="317"/>
      <c r="CW330" s="317"/>
      <c r="DG330" s="317"/>
      <c r="DQ330" s="317"/>
      <c r="EA330" s="317"/>
      <c r="EK330" s="317"/>
      <c r="EU330" s="317"/>
      <c r="FE330" s="317"/>
      <c r="FO330" s="317"/>
      <c r="FY330" s="317"/>
      <c r="GI330" s="317"/>
      <c r="GS330" s="317"/>
      <c r="HC330" s="317"/>
      <c r="HM330" s="317"/>
      <c r="HW330" s="317"/>
    </row>
    <row r="331" s="3" customFormat="true" x14ac:dyDescent="0.25">
      <c r="A331" s="317"/>
      <c r="K331" s="317"/>
      <c r="U331" s="317"/>
      <c r="AE331" s="317"/>
      <c r="AO331" s="317"/>
      <c r="AY331" s="317"/>
      <c r="AZ331" s="317"/>
      <c r="BI331" s="317"/>
      <c r="BS331" s="317"/>
      <c r="CC331" s="317"/>
      <c r="CM331" s="317"/>
      <c r="CW331" s="317"/>
      <c r="DG331" s="317"/>
      <c r="DQ331" s="317"/>
      <c r="EA331" s="317"/>
      <c r="EK331" s="317"/>
      <c r="EU331" s="317"/>
      <c r="FE331" s="317"/>
      <c r="FO331" s="317"/>
      <c r="FY331" s="317"/>
      <c r="GI331" s="317"/>
      <c r="GS331" s="317"/>
      <c r="HC331" s="317"/>
      <c r="HM331" s="317"/>
      <c r="HW331" s="317"/>
    </row>
    <row r="332" s="3" customFormat="true" x14ac:dyDescent="0.25">
      <c r="A332" s="317"/>
      <c r="K332" s="317"/>
      <c r="U332" s="317"/>
      <c r="AE332" s="317"/>
      <c r="AO332" s="317"/>
      <c r="AY332" s="317"/>
      <c r="AZ332" s="317"/>
      <c r="BI332" s="317"/>
      <c r="BS332" s="317"/>
      <c r="CC332" s="317"/>
      <c r="CM332" s="317"/>
      <c r="CW332" s="317"/>
      <c r="DG332" s="317"/>
      <c r="DQ332" s="317"/>
      <c r="EA332" s="317"/>
      <c r="EK332" s="317"/>
      <c r="EU332" s="317"/>
      <c r="FE332" s="317"/>
      <c r="FO332" s="317"/>
      <c r="FY332" s="317"/>
      <c r="GI332" s="317"/>
      <c r="GS332" s="317"/>
      <c r="HC332" s="317"/>
      <c r="HM332" s="317"/>
      <c r="HW332" s="317"/>
    </row>
    <row r="333" s="3" customFormat="true" x14ac:dyDescent="0.25">
      <c r="A333" s="317"/>
      <c r="K333" s="317"/>
      <c r="U333" s="317"/>
      <c r="AE333" s="317"/>
      <c r="AO333" s="317"/>
      <c r="AY333" s="317"/>
      <c r="AZ333" s="317"/>
      <c r="BI333" s="317"/>
      <c r="BS333" s="317"/>
      <c r="CC333" s="317"/>
      <c r="CM333" s="317"/>
      <c r="CW333" s="317"/>
      <c r="DG333" s="317"/>
      <c r="DQ333" s="317"/>
      <c r="EA333" s="317"/>
      <c r="EK333" s="317"/>
      <c r="EU333" s="317"/>
      <c r="FE333" s="317"/>
      <c r="FO333" s="317"/>
      <c r="FY333" s="317"/>
      <c r="GI333" s="317"/>
      <c r="GS333" s="317"/>
      <c r="HC333" s="317"/>
      <c r="HM333" s="317"/>
      <c r="HW333" s="317"/>
    </row>
    <row r="334" s="3" customFormat="true" x14ac:dyDescent="0.25">
      <c r="A334" s="317"/>
      <c r="K334" s="317"/>
      <c r="U334" s="317"/>
      <c r="AE334" s="317"/>
      <c r="AO334" s="317"/>
      <c r="AY334" s="317"/>
      <c r="AZ334" s="317"/>
      <c r="BI334" s="317"/>
      <c r="BS334" s="317"/>
      <c r="CC334" s="317"/>
      <c r="CM334" s="317"/>
      <c r="CW334" s="317"/>
      <c r="DG334" s="317"/>
      <c r="DQ334" s="317"/>
      <c r="EA334" s="317"/>
      <c r="EK334" s="317"/>
      <c r="EU334" s="317"/>
      <c r="FE334" s="317"/>
      <c r="FO334" s="317"/>
      <c r="FY334" s="317"/>
      <c r="GI334" s="317"/>
      <c r="GS334" s="317"/>
      <c r="HC334" s="317"/>
      <c r="HM334" s="317"/>
      <c r="HW334" s="317"/>
    </row>
    <row r="335" s="3" customFormat="true" x14ac:dyDescent="0.25">
      <c r="A335" s="317"/>
      <c r="K335" s="317"/>
      <c r="U335" s="317"/>
      <c r="AE335" s="317"/>
      <c r="AO335" s="317"/>
      <c r="AY335" s="317"/>
      <c r="AZ335" s="317"/>
      <c r="BI335" s="317"/>
      <c r="BS335" s="317"/>
      <c r="CC335" s="317"/>
      <c r="CM335" s="317"/>
      <c r="CW335" s="317"/>
      <c r="DG335" s="317"/>
      <c r="DQ335" s="317"/>
      <c r="EA335" s="317"/>
      <c r="EK335" s="317"/>
      <c r="EU335" s="317"/>
      <c r="FE335" s="317"/>
      <c r="FO335" s="317"/>
      <c r="FY335" s="317"/>
      <c r="GI335" s="317"/>
      <c r="GS335" s="317"/>
      <c r="HC335" s="317"/>
      <c r="HM335" s="317"/>
      <c r="HW335" s="317"/>
    </row>
    <row r="336" s="3" customFormat="true" x14ac:dyDescent="0.25">
      <c r="A336" s="317"/>
      <c r="K336" s="317"/>
      <c r="U336" s="317"/>
      <c r="AE336" s="317"/>
      <c r="AO336" s="317"/>
      <c r="AY336" s="317"/>
      <c r="AZ336" s="317"/>
      <c r="BI336" s="317"/>
      <c r="BS336" s="317"/>
      <c r="CC336" s="317"/>
      <c r="CM336" s="317"/>
      <c r="CW336" s="317"/>
      <c r="DG336" s="317"/>
      <c r="DQ336" s="317"/>
      <c r="EA336" s="317"/>
      <c r="EK336" s="317"/>
      <c r="EU336" s="317"/>
      <c r="FE336" s="317"/>
      <c r="FO336" s="317"/>
      <c r="FY336" s="317"/>
      <c r="GI336" s="317"/>
      <c r="GS336" s="317"/>
      <c r="HC336" s="317"/>
      <c r="HM336" s="317"/>
      <c r="HW336" s="317"/>
    </row>
    <row r="337" s="3" customFormat="true" x14ac:dyDescent="0.25">
      <c r="A337" s="317"/>
      <c r="K337" s="317"/>
      <c r="U337" s="317"/>
      <c r="AE337" s="317"/>
      <c r="AO337" s="317"/>
      <c r="AY337" s="317"/>
      <c r="AZ337" s="317"/>
      <c r="BI337" s="317"/>
      <c r="BS337" s="317"/>
      <c r="CC337" s="317"/>
      <c r="CM337" s="317"/>
      <c r="CW337" s="317"/>
      <c r="DG337" s="317"/>
      <c r="DQ337" s="317"/>
      <c r="EA337" s="317"/>
      <c r="EK337" s="317"/>
      <c r="EU337" s="317"/>
      <c r="FE337" s="317"/>
      <c r="FO337" s="317"/>
      <c r="FY337" s="317"/>
      <c r="GI337" s="317"/>
      <c r="GS337" s="317"/>
      <c r="HC337" s="317"/>
      <c r="HM337" s="317"/>
      <c r="HW337" s="317"/>
    </row>
    <row r="338" s="3" customFormat="true" x14ac:dyDescent="0.25">
      <c r="A338" s="317"/>
      <c r="K338" s="317"/>
      <c r="U338" s="317"/>
      <c r="AE338" s="317"/>
      <c r="AO338" s="317"/>
      <c r="AY338" s="317"/>
      <c r="AZ338" s="317"/>
      <c r="BI338" s="317"/>
      <c r="BS338" s="317"/>
      <c r="CC338" s="317"/>
      <c r="CM338" s="317"/>
      <c r="CW338" s="317"/>
      <c r="DG338" s="317"/>
      <c r="DQ338" s="317"/>
      <c r="EA338" s="317"/>
      <c r="EK338" s="317"/>
      <c r="EU338" s="317"/>
      <c r="FE338" s="317"/>
      <c r="FO338" s="317"/>
      <c r="FY338" s="317"/>
      <c r="GI338" s="317"/>
      <c r="GS338" s="317"/>
      <c r="HC338" s="317"/>
      <c r="HM338" s="317"/>
      <c r="HW338" s="317"/>
    </row>
    <row r="339" s="3" customFormat="true" x14ac:dyDescent="0.25">
      <c r="A339" s="317"/>
      <c r="K339" s="317"/>
      <c r="U339" s="317"/>
      <c r="AE339" s="317"/>
      <c r="AO339" s="317"/>
      <c r="AY339" s="317"/>
      <c r="AZ339" s="317"/>
      <c r="BI339" s="317"/>
      <c r="BS339" s="317"/>
      <c r="CC339" s="317"/>
      <c r="CM339" s="317"/>
      <c r="CW339" s="317"/>
      <c r="DG339" s="317"/>
      <c r="DQ339" s="317"/>
      <c r="EA339" s="317"/>
      <c r="EK339" s="317"/>
      <c r="EU339" s="317"/>
      <c r="FE339" s="317"/>
      <c r="FO339" s="317"/>
      <c r="FY339" s="317"/>
      <c r="GI339" s="317"/>
      <c r="GS339" s="317"/>
      <c r="HC339" s="317"/>
      <c r="HM339" s="317"/>
      <c r="HW339" s="317"/>
    </row>
    <row r="340" s="3" customFormat="true" x14ac:dyDescent="0.25">
      <c r="A340" s="317"/>
      <c r="K340" s="317"/>
      <c r="U340" s="317"/>
      <c r="AE340" s="317"/>
      <c r="AO340" s="317"/>
      <c r="AY340" s="317"/>
      <c r="AZ340" s="317"/>
      <c r="BI340" s="317"/>
      <c r="BS340" s="317"/>
      <c r="CC340" s="317"/>
      <c r="CM340" s="317"/>
      <c r="CW340" s="317"/>
      <c r="DG340" s="317"/>
      <c r="DQ340" s="317"/>
      <c r="EA340" s="317"/>
      <c r="EK340" s="317"/>
      <c r="EU340" s="317"/>
      <c r="FE340" s="317"/>
      <c r="FO340" s="317"/>
      <c r="FY340" s="317"/>
      <c r="GI340" s="317"/>
      <c r="GS340" s="317"/>
      <c r="HC340" s="317"/>
      <c r="HM340" s="317"/>
      <c r="HW340" s="317"/>
    </row>
    <row r="341" s="3" customFormat="true" x14ac:dyDescent="0.25">
      <c r="A341" s="317"/>
      <c r="K341" s="317"/>
      <c r="U341" s="317"/>
      <c r="AE341" s="317"/>
      <c r="AO341" s="317"/>
      <c r="AY341" s="317"/>
      <c r="AZ341" s="317"/>
      <c r="BI341" s="317"/>
      <c r="BS341" s="317"/>
      <c r="CC341" s="317"/>
      <c r="CM341" s="317"/>
      <c r="CW341" s="317"/>
      <c r="DG341" s="317"/>
      <c r="DQ341" s="317"/>
      <c r="EA341" s="317"/>
      <c r="EK341" s="317"/>
      <c r="EU341" s="317"/>
      <c r="FE341" s="317"/>
      <c r="FO341" s="317"/>
      <c r="FY341" s="317"/>
      <c r="GI341" s="317"/>
      <c r="GS341" s="317"/>
      <c r="HC341" s="317"/>
      <c r="HM341" s="317"/>
      <c r="HW341" s="317"/>
    </row>
    <row r="342" s="3" customFormat="true" x14ac:dyDescent="0.25">
      <c r="A342" s="317"/>
      <c r="K342" s="317"/>
      <c r="U342" s="317"/>
      <c r="AE342" s="317"/>
      <c r="AO342" s="317"/>
      <c r="AY342" s="317"/>
      <c r="AZ342" s="317"/>
      <c r="BI342" s="317"/>
      <c r="BS342" s="317"/>
      <c r="CC342" s="317"/>
      <c r="CM342" s="317"/>
      <c r="CW342" s="317"/>
      <c r="DG342" s="317"/>
      <c r="DQ342" s="317"/>
      <c r="EA342" s="317"/>
      <c r="EK342" s="317"/>
      <c r="EU342" s="317"/>
      <c r="FE342" s="317"/>
      <c r="FO342" s="317"/>
      <c r="FY342" s="317"/>
      <c r="GI342" s="317"/>
      <c r="GS342" s="317"/>
      <c r="HC342" s="317"/>
      <c r="HM342" s="317"/>
      <c r="HW342" s="317"/>
    </row>
    <row r="343" s="3" customFormat="true" x14ac:dyDescent="0.25">
      <c r="A343" s="317"/>
      <c r="K343" s="317"/>
      <c r="U343" s="317"/>
      <c r="AE343" s="317"/>
      <c r="AO343" s="317"/>
      <c r="AY343" s="317"/>
      <c r="AZ343" s="317"/>
      <c r="BI343" s="317"/>
      <c r="BS343" s="317"/>
      <c r="CC343" s="317"/>
      <c r="CM343" s="317"/>
      <c r="CW343" s="317"/>
      <c r="DG343" s="317"/>
      <c r="DQ343" s="317"/>
      <c r="EA343" s="317"/>
      <c r="EK343" s="317"/>
      <c r="EU343" s="317"/>
      <c r="FE343" s="317"/>
      <c r="FO343" s="317"/>
      <c r="FY343" s="317"/>
      <c r="GI343" s="317"/>
      <c r="GS343" s="317"/>
      <c r="HC343" s="317"/>
      <c r="HM343" s="317"/>
      <c r="HW343" s="317"/>
    </row>
    <row r="344" s="3" customFormat="true" x14ac:dyDescent="0.25">
      <c r="A344" s="317"/>
      <c r="K344" s="317"/>
      <c r="U344" s="317"/>
      <c r="AE344" s="317"/>
      <c r="AO344" s="317"/>
      <c r="AY344" s="317"/>
      <c r="AZ344" s="317"/>
      <c r="BI344" s="317"/>
      <c r="BS344" s="317"/>
      <c r="CC344" s="317"/>
      <c r="CM344" s="317"/>
      <c r="CW344" s="317"/>
      <c r="DG344" s="317"/>
      <c r="DQ344" s="317"/>
      <c r="EA344" s="317"/>
      <c r="EK344" s="317"/>
      <c r="EU344" s="317"/>
      <c r="FE344" s="317"/>
      <c r="FO344" s="317"/>
      <c r="FY344" s="317"/>
      <c r="GI344" s="317"/>
      <c r="GS344" s="317"/>
      <c r="HC344" s="317"/>
      <c r="HM344" s="317"/>
      <c r="HW344" s="317"/>
    </row>
    <row r="345" s="3" customFormat="true" x14ac:dyDescent="0.25">
      <c r="A345" s="317"/>
      <c r="K345" s="317"/>
      <c r="U345" s="317"/>
      <c r="AE345" s="317"/>
      <c r="AO345" s="317"/>
      <c r="AY345" s="317"/>
      <c r="AZ345" s="317"/>
      <c r="BI345" s="317"/>
      <c r="BS345" s="317"/>
      <c r="CC345" s="317"/>
      <c r="CM345" s="317"/>
      <c r="CW345" s="317"/>
      <c r="DG345" s="317"/>
      <c r="DQ345" s="317"/>
      <c r="EA345" s="317"/>
      <c r="EK345" s="317"/>
      <c r="EU345" s="317"/>
      <c r="FE345" s="317"/>
      <c r="FO345" s="317"/>
      <c r="FY345" s="317"/>
      <c r="GI345" s="317"/>
      <c r="GS345" s="317"/>
      <c r="HC345" s="317"/>
      <c r="HM345" s="317"/>
      <c r="HW345" s="317"/>
    </row>
    <row r="346" s="3" customFormat="true" x14ac:dyDescent="0.25">
      <c r="A346" s="317"/>
      <c r="K346" s="317"/>
      <c r="U346" s="317"/>
      <c r="AE346" s="317"/>
      <c r="AO346" s="317"/>
      <c r="AY346" s="317"/>
      <c r="AZ346" s="317"/>
      <c r="BI346" s="317"/>
      <c r="BS346" s="317"/>
      <c r="CC346" s="317"/>
      <c r="CM346" s="317"/>
      <c r="CW346" s="317"/>
      <c r="DG346" s="317"/>
      <c r="DQ346" s="317"/>
      <c r="EA346" s="317"/>
      <c r="EK346" s="317"/>
      <c r="EU346" s="317"/>
      <c r="FE346" s="317"/>
      <c r="FO346" s="317"/>
      <c r="FY346" s="317"/>
      <c r="GI346" s="317"/>
      <c r="GS346" s="317"/>
      <c r="HC346" s="317"/>
      <c r="HM346" s="317"/>
      <c r="HW346" s="317"/>
    </row>
    <row r="347" s="3" customFormat="true" x14ac:dyDescent="0.25">
      <c r="A347" s="317"/>
      <c r="K347" s="317"/>
      <c r="U347" s="317"/>
      <c r="AE347" s="317"/>
      <c r="AO347" s="317"/>
      <c r="AY347" s="317"/>
      <c r="AZ347" s="317"/>
      <c r="BI347" s="317"/>
      <c r="BS347" s="317"/>
      <c r="CC347" s="317"/>
      <c r="CM347" s="317"/>
      <c r="CW347" s="317"/>
      <c r="DG347" s="317"/>
      <c r="DQ347" s="317"/>
      <c r="EA347" s="317"/>
      <c r="EK347" s="317"/>
      <c r="EU347" s="317"/>
      <c r="FE347" s="317"/>
      <c r="FO347" s="317"/>
      <c r="FY347" s="317"/>
      <c r="GI347" s="317"/>
      <c r="GS347" s="317"/>
      <c r="HC347" s="317"/>
      <c r="HM347" s="317"/>
      <c r="HW347" s="317"/>
    </row>
    <row r="348" s="3" customFormat="true" x14ac:dyDescent="0.25">
      <c r="A348" s="317"/>
      <c r="K348" s="317"/>
      <c r="U348" s="317"/>
      <c r="AE348" s="317"/>
      <c r="AO348" s="317"/>
      <c r="AY348" s="317"/>
      <c r="AZ348" s="317"/>
      <c r="BI348" s="317"/>
      <c r="BS348" s="317"/>
      <c r="CC348" s="317"/>
      <c r="CM348" s="317"/>
      <c r="CW348" s="317"/>
      <c r="DG348" s="317"/>
      <c r="DQ348" s="317"/>
      <c r="EA348" s="317"/>
      <c r="EK348" s="317"/>
      <c r="EU348" s="317"/>
      <c r="FE348" s="317"/>
      <c r="FO348" s="317"/>
      <c r="FY348" s="317"/>
      <c r="GI348" s="317"/>
      <c r="GS348" s="317"/>
      <c r="HC348" s="317"/>
      <c r="HM348" s="317"/>
      <c r="HW348" s="317"/>
    </row>
    <row r="349" s="3" customFormat="true" x14ac:dyDescent="0.25">
      <c r="A349" s="317"/>
      <c r="K349" s="317"/>
      <c r="U349" s="317"/>
      <c r="AE349" s="317"/>
      <c r="AO349" s="317"/>
      <c r="AY349" s="317"/>
      <c r="AZ349" s="317"/>
      <c r="BI349" s="317"/>
      <c r="BS349" s="317"/>
      <c r="CC349" s="317"/>
      <c r="CM349" s="317"/>
      <c r="CW349" s="317"/>
      <c r="DG349" s="317"/>
      <c r="DQ349" s="317"/>
      <c r="EA349" s="317"/>
      <c r="EK349" s="317"/>
      <c r="EU349" s="317"/>
      <c r="FE349" s="317"/>
      <c r="FO349" s="317"/>
      <c r="FY349" s="317"/>
      <c r="GI349" s="317"/>
      <c r="GS349" s="317"/>
      <c r="HC349" s="317"/>
      <c r="HM349" s="317"/>
      <c r="HW349" s="317"/>
    </row>
    <row r="350" s="3" customFormat="true" x14ac:dyDescent="0.25">
      <c r="A350" s="317"/>
      <c r="K350" s="317"/>
      <c r="U350" s="317"/>
      <c r="AE350" s="317"/>
      <c r="AO350" s="317"/>
      <c r="AY350" s="317"/>
      <c r="AZ350" s="317"/>
      <c r="BI350" s="317"/>
      <c r="BS350" s="317"/>
      <c r="CC350" s="317"/>
      <c r="CM350" s="317"/>
      <c r="CW350" s="317"/>
      <c r="DG350" s="317"/>
      <c r="DQ350" s="317"/>
      <c r="EA350" s="317"/>
      <c r="EK350" s="317"/>
      <c r="EU350" s="317"/>
      <c r="FE350" s="317"/>
      <c r="FO350" s="317"/>
      <c r="FY350" s="317"/>
      <c r="GI350" s="317"/>
      <c r="GS350" s="317"/>
      <c r="HC350" s="317"/>
      <c r="HM350" s="317"/>
      <c r="HW350" s="317"/>
    </row>
    <row r="351" s="3" customFormat="true" x14ac:dyDescent="0.25">
      <c r="A351" s="317"/>
      <c r="K351" s="317"/>
      <c r="U351" s="317"/>
      <c r="AE351" s="317"/>
      <c r="AO351" s="317"/>
      <c r="AY351" s="317"/>
      <c r="AZ351" s="317"/>
      <c r="BI351" s="317"/>
      <c r="BS351" s="317"/>
      <c r="CC351" s="317"/>
      <c r="CM351" s="317"/>
      <c r="CW351" s="317"/>
      <c r="DG351" s="317"/>
      <c r="DQ351" s="317"/>
      <c r="EA351" s="317"/>
      <c r="EK351" s="317"/>
      <c r="EU351" s="317"/>
      <c r="FE351" s="317"/>
      <c r="FO351" s="317"/>
      <c r="FY351" s="317"/>
      <c r="GI351" s="317"/>
      <c r="GS351" s="317"/>
      <c r="HC351" s="317"/>
      <c r="HM351" s="317"/>
      <c r="HW351" s="317"/>
    </row>
    <row r="352" s="3" customFormat="true" x14ac:dyDescent="0.25">
      <c r="A352" s="317"/>
      <c r="K352" s="317"/>
      <c r="U352" s="317"/>
      <c r="AE352" s="317"/>
      <c r="AO352" s="317"/>
      <c r="AY352" s="317"/>
      <c r="AZ352" s="317"/>
      <c r="BI352" s="317"/>
      <c r="BS352" s="317"/>
      <c r="CC352" s="317"/>
      <c r="CM352" s="317"/>
      <c r="CW352" s="317"/>
      <c r="DG352" s="317"/>
      <c r="DQ352" s="317"/>
      <c r="EA352" s="317"/>
      <c r="EK352" s="317"/>
      <c r="EU352" s="317"/>
      <c r="FE352" s="317"/>
      <c r="FO352" s="317"/>
      <c r="FY352" s="317"/>
      <c r="GI352" s="317"/>
      <c r="GS352" s="317"/>
      <c r="HC352" s="317"/>
      <c r="HM352" s="317"/>
      <c r="HW352" s="317"/>
    </row>
    <row r="353" s="3" customFormat="true" x14ac:dyDescent="0.25">
      <c r="A353" s="317"/>
      <c r="K353" s="317"/>
      <c r="U353" s="317"/>
      <c r="AE353" s="317"/>
      <c r="AO353" s="317"/>
      <c r="AY353" s="317"/>
      <c r="AZ353" s="317"/>
      <c r="BI353" s="317"/>
      <c r="BS353" s="317"/>
      <c r="CC353" s="317"/>
      <c r="CM353" s="317"/>
      <c r="CW353" s="317"/>
      <c r="DG353" s="317"/>
      <c r="DQ353" s="317"/>
      <c r="EA353" s="317"/>
      <c r="EK353" s="317"/>
      <c r="EU353" s="317"/>
      <c r="FE353" s="317"/>
      <c r="FO353" s="317"/>
      <c r="FY353" s="317"/>
      <c r="GI353" s="317"/>
      <c r="GS353" s="317"/>
      <c r="HC353" s="317"/>
      <c r="HM353" s="317"/>
      <c r="HW353" s="317"/>
    </row>
    <row r="354" s="3" customFormat="true" x14ac:dyDescent="0.25">
      <c r="A354" s="317"/>
      <c r="K354" s="317"/>
      <c r="U354" s="317"/>
      <c r="AE354" s="317"/>
      <c r="AO354" s="317"/>
      <c r="AY354" s="317"/>
      <c r="AZ354" s="317"/>
      <c r="BI354" s="317"/>
      <c r="BS354" s="317"/>
      <c r="CC354" s="317"/>
      <c r="CM354" s="317"/>
      <c r="CW354" s="317"/>
      <c r="DG354" s="317"/>
      <c r="DQ354" s="317"/>
      <c r="EA354" s="317"/>
      <c r="EK354" s="317"/>
      <c r="EU354" s="317"/>
      <c r="FE354" s="317"/>
      <c r="FO354" s="317"/>
      <c r="FY354" s="317"/>
      <c r="GI354" s="317"/>
      <c r="GS354" s="317"/>
      <c r="HC354" s="317"/>
      <c r="HM354" s="317"/>
      <c r="HW354" s="317"/>
    </row>
    <row r="355" s="3" customFormat="true" x14ac:dyDescent="0.25">
      <c r="A355" s="317"/>
      <c r="K355" s="317"/>
      <c r="U355" s="317"/>
      <c r="AE355" s="317"/>
      <c r="AO355" s="317"/>
      <c r="AY355" s="317"/>
      <c r="AZ355" s="317"/>
      <c r="BI355" s="317"/>
      <c r="BS355" s="317"/>
      <c r="CC355" s="317"/>
      <c r="CM355" s="317"/>
      <c r="CW355" s="317"/>
      <c r="DG355" s="317"/>
      <c r="DQ355" s="317"/>
      <c r="EA355" s="317"/>
      <c r="EK355" s="317"/>
      <c r="EU355" s="317"/>
      <c r="FE355" s="317"/>
      <c r="FO355" s="317"/>
      <c r="FY355" s="317"/>
      <c r="GI355" s="317"/>
      <c r="GS355" s="317"/>
      <c r="HC355" s="317"/>
      <c r="HM355" s="317"/>
      <c r="HW355" s="317"/>
    </row>
    <row r="356" s="3" customFormat="true" x14ac:dyDescent="0.25">
      <c r="A356" s="317"/>
      <c r="K356" s="317"/>
      <c r="U356" s="317"/>
      <c r="AE356" s="317"/>
      <c r="AO356" s="317"/>
      <c r="AY356" s="317"/>
      <c r="AZ356" s="317"/>
      <c r="BI356" s="317"/>
      <c r="BS356" s="317"/>
      <c r="CC356" s="317"/>
      <c r="CM356" s="317"/>
      <c r="CW356" s="317"/>
      <c r="DG356" s="317"/>
      <c r="DQ356" s="317"/>
      <c r="EA356" s="317"/>
      <c r="EK356" s="317"/>
      <c r="EU356" s="317"/>
      <c r="FE356" s="317"/>
      <c r="FO356" s="317"/>
      <c r="FY356" s="317"/>
      <c r="GI356" s="317"/>
      <c r="GS356" s="317"/>
      <c r="HC356" s="317"/>
      <c r="HM356" s="317"/>
      <c r="HW356" s="317"/>
    </row>
    <row r="357" s="3" customFormat="true" x14ac:dyDescent="0.25">
      <c r="A357" s="317"/>
      <c r="K357" s="317"/>
      <c r="U357" s="317"/>
      <c r="AE357" s="317"/>
      <c r="AO357" s="317"/>
      <c r="AY357" s="317"/>
      <c r="AZ357" s="317"/>
      <c r="BI357" s="317"/>
      <c r="BS357" s="317"/>
      <c r="CC357" s="317"/>
      <c r="CM357" s="317"/>
      <c r="CW357" s="317"/>
      <c r="DG357" s="317"/>
      <c r="DQ357" s="317"/>
      <c r="EA357" s="317"/>
      <c r="EK357" s="317"/>
      <c r="EU357" s="317"/>
      <c r="FE357" s="317"/>
      <c r="FO357" s="317"/>
      <c r="FY357" s="317"/>
      <c r="GI357" s="317"/>
      <c r="GS357" s="317"/>
      <c r="HC357" s="317"/>
      <c r="HM357" s="317"/>
      <c r="HW357" s="317"/>
    </row>
    <row r="358" s="3" customFormat="true" x14ac:dyDescent="0.25">
      <c r="A358" s="317"/>
      <c r="K358" s="317"/>
      <c r="U358" s="317"/>
      <c r="AE358" s="317"/>
      <c r="AO358" s="317"/>
      <c r="AY358" s="317"/>
      <c r="AZ358" s="317"/>
      <c r="BI358" s="317"/>
      <c r="BS358" s="317"/>
      <c r="CC358" s="317"/>
      <c r="CM358" s="317"/>
      <c r="CW358" s="317"/>
      <c r="DG358" s="317"/>
      <c r="DQ358" s="317"/>
      <c r="EA358" s="317"/>
      <c r="EK358" s="317"/>
      <c r="EU358" s="317"/>
      <c r="FE358" s="317"/>
      <c r="FO358" s="317"/>
      <c r="FY358" s="317"/>
      <c r="GI358" s="317"/>
      <c r="GS358" s="317"/>
      <c r="HC358" s="317"/>
      <c r="HM358" s="317"/>
      <c r="HW358" s="317"/>
    </row>
    <row r="359" s="3" customFormat="true" x14ac:dyDescent="0.25">
      <c r="A359" s="317"/>
      <c r="K359" s="317"/>
      <c r="U359" s="317"/>
      <c r="AE359" s="317"/>
      <c r="AO359" s="317"/>
      <c r="AY359" s="317"/>
      <c r="AZ359" s="317"/>
      <c r="BI359" s="317"/>
      <c r="BS359" s="317"/>
      <c r="CC359" s="317"/>
      <c r="CM359" s="317"/>
      <c r="CW359" s="317"/>
      <c r="DG359" s="317"/>
      <c r="DQ359" s="317"/>
      <c r="EA359" s="317"/>
      <c r="EK359" s="317"/>
      <c r="EU359" s="317"/>
      <c r="FE359" s="317"/>
      <c r="FO359" s="317"/>
      <c r="FY359" s="317"/>
      <c r="GI359" s="317"/>
      <c r="GS359" s="317"/>
      <c r="HC359" s="317"/>
      <c r="HM359" s="317"/>
      <c r="HW359" s="317"/>
    </row>
    <row r="360" s="3" customFormat="true" x14ac:dyDescent="0.25">
      <c r="A360" s="317"/>
      <c r="K360" s="317"/>
      <c r="U360" s="317"/>
      <c r="AE360" s="317"/>
      <c r="AO360" s="317"/>
      <c r="AY360" s="317"/>
      <c r="AZ360" s="317"/>
      <c r="BI360" s="317"/>
      <c r="BS360" s="317"/>
      <c r="CC360" s="317"/>
      <c r="CM360" s="317"/>
      <c r="CW360" s="317"/>
      <c r="DG360" s="317"/>
      <c r="DQ360" s="317"/>
      <c r="EA360" s="317"/>
      <c r="EK360" s="317"/>
      <c r="EU360" s="317"/>
      <c r="FE360" s="317"/>
      <c r="FO360" s="317"/>
      <c r="FY360" s="317"/>
      <c r="GI360" s="317"/>
      <c r="GS360" s="317"/>
      <c r="HC360" s="317"/>
      <c r="HM360" s="317"/>
      <c r="HW360" s="317"/>
    </row>
    <row r="361" s="3" customFormat="true" x14ac:dyDescent="0.25">
      <c r="A361" s="317"/>
      <c r="K361" s="317"/>
      <c r="U361" s="317"/>
      <c r="AE361" s="317"/>
      <c r="AO361" s="317"/>
      <c r="AY361" s="317"/>
      <c r="AZ361" s="317"/>
      <c r="BI361" s="317"/>
      <c r="BS361" s="317"/>
      <c r="CC361" s="317"/>
      <c r="CM361" s="317"/>
      <c r="CW361" s="317"/>
      <c r="DG361" s="317"/>
      <c r="DQ361" s="317"/>
      <c r="EA361" s="317"/>
      <c r="EK361" s="317"/>
      <c r="EU361" s="317"/>
      <c r="FE361" s="317"/>
      <c r="FO361" s="317"/>
      <c r="FY361" s="317"/>
      <c r="GI361" s="317"/>
      <c r="GS361" s="317"/>
      <c r="HC361" s="317"/>
      <c r="HM361" s="317"/>
      <c r="HW361" s="317"/>
    </row>
    <row r="362" s="3" customFormat="true" x14ac:dyDescent="0.25">
      <c r="A362" s="317"/>
      <c r="K362" s="317"/>
      <c r="U362" s="317"/>
      <c r="AE362" s="317"/>
      <c r="AO362" s="317"/>
      <c r="AY362" s="317"/>
      <c r="AZ362" s="317"/>
      <c r="BI362" s="317"/>
      <c r="BS362" s="317"/>
      <c r="CC362" s="317"/>
      <c r="CM362" s="317"/>
      <c r="CW362" s="317"/>
      <c r="DG362" s="317"/>
      <c r="DQ362" s="317"/>
      <c r="EA362" s="317"/>
      <c r="EK362" s="317"/>
      <c r="EU362" s="317"/>
      <c r="FE362" s="317"/>
      <c r="FO362" s="317"/>
      <c r="FY362" s="317"/>
      <c r="GI362" s="317"/>
      <c r="GS362" s="317"/>
      <c r="HC362" s="317"/>
      <c r="HM362" s="317"/>
      <c r="HW362" s="317"/>
    </row>
    <row r="363" s="3" customFormat="true" x14ac:dyDescent="0.25">
      <c r="A363" s="317"/>
      <c r="K363" s="317"/>
      <c r="U363" s="317"/>
      <c r="AE363" s="317"/>
      <c r="AO363" s="317"/>
      <c r="AY363" s="317"/>
      <c r="AZ363" s="317"/>
      <c r="BI363" s="317"/>
      <c r="BS363" s="317"/>
      <c r="CC363" s="317"/>
      <c r="CM363" s="317"/>
      <c r="CW363" s="317"/>
      <c r="DG363" s="317"/>
      <c r="DQ363" s="317"/>
      <c r="EA363" s="317"/>
      <c r="EK363" s="317"/>
      <c r="EU363" s="317"/>
      <c r="FE363" s="317"/>
      <c r="FO363" s="317"/>
      <c r="FY363" s="317"/>
      <c r="GI363" s="317"/>
      <c r="GS363" s="317"/>
      <c r="HC363" s="317"/>
      <c r="HM363" s="317"/>
      <c r="HW363" s="317"/>
    </row>
    <row r="364" s="3" customFormat="true" x14ac:dyDescent="0.25">
      <c r="A364" s="317"/>
      <c r="K364" s="317"/>
      <c r="U364" s="317"/>
      <c r="AE364" s="317"/>
      <c r="AO364" s="317"/>
      <c r="AY364" s="317"/>
      <c r="AZ364" s="317"/>
      <c r="BI364" s="317"/>
      <c r="BS364" s="317"/>
      <c r="CC364" s="317"/>
      <c r="CM364" s="317"/>
      <c r="CW364" s="317"/>
      <c r="DG364" s="317"/>
      <c r="DQ364" s="317"/>
      <c r="EA364" s="317"/>
      <c r="EK364" s="317"/>
      <c r="EU364" s="317"/>
      <c r="FE364" s="317"/>
      <c r="FO364" s="317"/>
      <c r="FY364" s="317"/>
      <c r="GI364" s="317"/>
      <c r="GS364" s="317"/>
      <c r="HC364" s="317"/>
      <c r="HM364" s="317"/>
      <c r="HW364" s="317"/>
    </row>
    <row r="365" s="3" customFormat="true" x14ac:dyDescent="0.25">
      <c r="A365" s="317"/>
      <c r="K365" s="317"/>
      <c r="U365" s="317"/>
      <c r="AE365" s="317"/>
      <c r="AO365" s="317"/>
      <c r="AY365" s="317"/>
      <c r="AZ365" s="317"/>
      <c r="BI365" s="317"/>
      <c r="BS365" s="317"/>
      <c r="CC365" s="317"/>
      <c r="CM365" s="317"/>
      <c r="CW365" s="317"/>
      <c r="DG365" s="317"/>
      <c r="DQ365" s="317"/>
      <c r="EA365" s="317"/>
      <c r="EK365" s="317"/>
      <c r="EU365" s="317"/>
      <c r="FE365" s="317"/>
      <c r="FO365" s="317"/>
      <c r="FY365" s="317"/>
      <c r="GI365" s="317"/>
      <c r="GS365" s="317"/>
      <c r="HC365" s="317"/>
      <c r="HM365" s="317"/>
      <c r="HW365" s="317"/>
    </row>
    <row r="366" s="3" customFormat="true" x14ac:dyDescent="0.25">
      <c r="A366" s="317"/>
      <c r="K366" s="317"/>
      <c r="U366" s="317"/>
      <c r="AE366" s="317"/>
      <c r="AO366" s="317"/>
      <c r="AY366" s="317"/>
      <c r="AZ366" s="317"/>
      <c r="BI366" s="317"/>
      <c r="BS366" s="317"/>
      <c r="CC366" s="317"/>
      <c r="CM366" s="317"/>
      <c r="CW366" s="317"/>
      <c r="DG366" s="317"/>
      <c r="DQ366" s="317"/>
      <c r="EA366" s="317"/>
      <c r="EK366" s="317"/>
      <c r="EU366" s="317"/>
      <c r="FE366" s="317"/>
      <c r="FO366" s="317"/>
      <c r="FY366" s="317"/>
      <c r="GI366" s="317"/>
      <c r="GS366" s="317"/>
      <c r="HC366" s="317"/>
      <c r="HM366" s="317"/>
      <c r="HW366" s="317"/>
    </row>
    <row r="367" s="3" customFormat="true" x14ac:dyDescent="0.25">
      <c r="A367" s="317"/>
      <c r="K367" s="317"/>
      <c r="U367" s="317"/>
      <c r="AE367" s="317"/>
      <c r="AO367" s="317"/>
      <c r="AY367" s="317"/>
      <c r="AZ367" s="317"/>
      <c r="BI367" s="317"/>
      <c r="BS367" s="317"/>
      <c r="CC367" s="317"/>
      <c r="CM367" s="317"/>
      <c r="CW367" s="317"/>
      <c r="DG367" s="317"/>
      <c r="DQ367" s="317"/>
      <c r="EA367" s="317"/>
      <c r="EK367" s="317"/>
      <c r="EU367" s="317"/>
      <c r="FE367" s="317"/>
      <c r="FO367" s="317"/>
      <c r="FY367" s="317"/>
      <c r="GI367" s="317"/>
      <c r="GS367" s="317"/>
      <c r="HC367" s="317"/>
      <c r="HM367" s="317"/>
      <c r="HW367" s="317"/>
    </row>
    <row r="368" s="3" customFormat="true" x14ac:dyDescent="0.25">
      <c r="A368" s="317"/>
      <c r="K368" s="317"/>
      <c r="U368" s="317"/>
      <c r="AE368" s="317"/>
      <c r="AO368" s="317"/>
      <c r="AY368" s="317"/>
      <c r="AZ368" s="317"/>
      <c r="BI368" s="317"/>
      <c r="BS368" s="317"/>
      <c r="CC368" s="317"/>
      <c r="CM368" s="317"/>
      <c r="CW368" s="317"/>
      <c r="DG368" s="317"/>
      <c r="DQ368" s="317"/>
      <c r="EA368" s="317"/>
      <c r="EK368" s="317"/>
      <c r="EU368" s="317"/>
      <c r="FE368" s="317"/>
      <c r="FO368" s="317"/>
      <c r="FY368" s="317"/>
      <c r="GI368" s="317"/>
      <c r="GS368" s="317"/>
      <c r="HC368" s="317"/>
      <c r="HM368" s="317"/>
      <c r="HW368" s="317"/>
    </row>
    <row r="369" s="3" customFormat="true" x14ac:dyDescent="0.25">
      <c r="A369" s="317"/>
      <c r="K369" s="317"/>
      <c r="U369" s="317"/>
      <c r="AE369" s="317"/>
      <c r="AO369" s="317"/>
      <c r="AY369" s="317"/>
      <c r="AZ369" s="317"/>
      <c r="BI369" s="317"/>
      <c r="BS369" s="317"/>
      <c r="CC369" s="317"/>
      <c r="CM369" s="317"/>
      <c r="CW369" s="317"/>
      <c r="DG369" s="317"/>
      <c r="DQ369" s="317"/>
      <c r="EA369" s="317"/>
      <c r="EK369" s="317"/>
      <c r="EU369" s="317"/>
      <c r="FE369" s="317"/>
      <c r="FO369" s="317"/>
      <c r="FY369" s="317"/>
      <c r="GI369" s="317"/>
      <c r="GS369" s="317"/>
      <c r="HC369" s="317"/>
      <c r="HM369" s="317"/>
      <c r="HW369" s="317"/>
    </row>
    <row r="370" s="3" customFormat="true" x14ac:dyDescent="0.25">
      <c r="A370" s="317"/>
      <c r="K370" s="317"/>
      <c r="U370" s="317"/>
      <c r="AE370" s="317"/>
      <c r="AO370" s="317"/>
      <c r="AY370" s="317"/>
      <c r="AZ370" s="317"/>
      <c r="BI370" s="317"/>
      <c r="BS370" s="317"/>
      <c r="CC370" s="317"/>
      <c r="CM370" s="317"/>
      <c r="CW370" s="317"/>
      <c r="DG370" s="317"/>
      <c r="DQ370" s="317"/>
      <c r="EA370" s="317"/>
      <c r="EK370" s="317"/>
      <c r="EU370" s="317"/>
      <c r="FE370" s="317"/>
      <c r="FO370" s="317"/>
      <c r="FY370" s="317"/>
      <c r="GI370" s="317"/>
      <c r="GS370" s="317"/>
      <c r="HC370" s="317"/>
      <c r="HM370" s="317"/>
      <c r="HW370" s="317"/>
    </row>
    <row r="371" s="3" customFormat="true" x14ac:dyDescent="0.25">
      <c r="A371" s="317"/>
      <c r="K371" s="317"/>
      <c r="U371" s="317"/>
      <c r="AE371" s="317"/>
      <c r="AO371" s="317"/>
      <c r="AY371" s="317"/>
      <c r="AZ371" s="317"/>
      <c r="BI371" s="317"/>
      <c r="BS371" s="317"/>
      <c r="CC371" s="317"/>
      <c r="CM371" s="317"/>
      <c r="CW371" s="317"/>
      <c r="DG371" s="317"/>
      <c r="DQ371" s="317"/>
      <c r="EA371" s="317"/>
      <c r="EK371" s="317"/>
      <c r="EU371" s="317"/>
      <c r="FE371" s="317"/>
      <c r="FO371" s="317"/>
      <c r="FY371" s="317"/>
      <c r="GI371" s="317"/>
      <c r="GS371" s="317"/>
      <c r="HC371" s="317"/>
      <c r="HM371" s="317"/>
      <c r="HW371" s="317"/>
    </row>
    <row r="372" s="3" customFormat="true" x14ac:dyDescent="0.25">
      <c r="A372" s="317"/>
      <c r="K372" s="317"/>
      <c r="U372" s="317"/>
      <c r="AE372" s="317"/>
      <c r="AO372" s="317"/>
      <c r="AY372" s="317"/>
      <c r="AZ372" s="317"/>
      <c r="BI372" s="317"/>
      <c r="BS372" s="317"/>
      <c r="CC372" s="317"/>
      <c r="CM372" s="317"/>
      <c r="CW372" s="317"/>
      <c r="DG372" s="317"/>
      <c r="DQ372" s="317"/>
      <c r="EA372" s="317"/>
      <c r="EK372" s="317"/>
      <c r="EU372" s="317"/>
      <c r="FE372" s="317"/>
      <c r="FO372" s="317"/>
      <c r="FY372" s="317"/>
      <c r="GI372" s="317"/>
      <c r="GS372" s="317"/>
      <c r="HC372" s="317"/>
      <c r="HM372" s="317"/>
      <c r="HW372" s="317"/>
    </row>
    <row r="373" s="3" customFormat="true" x14ac:dyDescent="0.25">
      <c r="A373" s="317"/>
      <c r="K373" s="317"/>
      <c r="U373" s="317"/>
      <c r="AE373" s="317"/>
      <c r="AO373" s="317"/>
      <c r="AY373" s="317"/>
      <c r="AZ373" s="317"/>
      <c r="BI373" s="317"/>
      <c r="BS373" s="317"/>
      <c r="CC373" s="317"/>
      <c r="CM373" s="317"/>
      <c r="CW373" s="317"/>
      <c r="DG373" s="317"/>
      <c r="DQ373" s="317"/>
      <c r="EA373" s="317"/>
      <c r="EK373" s="317"/>
      <c r="EU373" s="317"/>
      <c r="FE373" s="317"/>
      <c r="FO373" s="317"/>
      <c r="FY373" s="317"/>
      <c r="GI373" s="317"/>
      <c r="GS373" s="317"/>
      <c r="HC373" s="317"/>
      <c r="HM373" s="317"/>
      <c r="HW373" s="317"/>
    </row>
    <row r="374" s="3" customFormat="true" x14ac:dyDescent="0.25">
      <c r="A374" s="317"/>
      <c r="K374" s="317"/>
      <c r="U374" s="317"/>
      <c r="AE374" s="317"/>
      <c r="AO374" s="317"/>
      <c r="AY374" s="317"/>
      <c r="AZ374" s="317"/>
      <c r="BI374" s="317"/>
      <c r="BS374" s="317"/>
      <c r="CC374" s="317"/>
      <c r="CM374" s="317"/>
      <c r="CW374" s="317"/>
      <c r="DG374" s="317"/>
      <c r="DQ374" s="317"/>
      <c r="EA374" s="317"/>
      <c r="EK374" s="317"/>
      <c r="EU374" s="317"/>
      <c r="FE374" s="317"/>
      <c r="FO374" s="317"/>
      <c r="FY374" s="317"/>
      <c r="GI374" s="317"/>
      <c r="GS374" s="317"/>
      <c r="HC374" s="317"/>
      <c r="HM374" s="317"/>
      <c r="HW374" s="317"/>
    </row>
    <row r="375" s="3" customFormat="true" x14ac:dyDescent="0.25">
      <c r="A375" s="317"/>
      <c r="K375" s="317"/>
      <c r="U375" s="317"/>
      <c r="AE375" s="317"/>
      <c r="AO375" s="317"/>
      <c r="AY375" s="317"/>
      <c r="AZ375" s="317"/>
      <c r="BI375" s="317"/>
      <c r="BS375" s="317"/>
      <c r="CC375" s="317"/>
      <c r="CM375" s="317"/>
      <c r="CW375" s="317"/>
      <c r="DG375" s="317"/>
      <c r="DQ375" s="317"/>
      <c r="EA375" s="317"/>
      <c r="EK375" s="317"/>
      <c r="EU375" s="317"/>
      <c r="FE375" s="317"/>
      <c r="FO375" s="317"/>
      <c r="FY375" s="317"/>
      <c r="GI375" s="317"/>
      <c r="GS375" s="317"/>
      <c r="HC375" s="317"/>
      <c r="HM375" s="317"/>
      <c r="HW375" s="317"/>
    </row>
    <row r="376" s="3" customFormat="true" x14ac:dyDescent="0.25">
      <c r="A376" s="317"/>
      <c r="K376" s="317"/>
      <c r="U376" s="317"/>
      <c r="AE376" s="317"/>
      <c r="AO376" s="317"/>
      <c r="AY376" s="317"/>
      <c r="AZ376" s="317"/>
      <c r="BI376" s="317"/>
      <c r="BS376" s="317"/>
      <c r="CC376" s="317"/>
      <c r="CM376" s="317"/>
      <c r="CW376" s="317"/>
      <c r="DG376" s="317"/>
      <c r="DQ376" s="317"/>
      <c r="EA376" s="317"/>
      <c r="EK376" s="317"/>
      <c r="EU376" s="317"/>
      <c r="FE376" s="317"/>
      <c r="FO376" s="317"/>
      <c r="FY376" s="317"/>
      <c r="GI376" s="317"/>
      <c r="GS376" s="317"/>
      <c r="HC376" s="317"/>
      <c r="HM376" s="317"/>
      <c r="HW376" s="317"/>
    </row>
    <row r="377" s="3" customFormat="true" x14ac:dyDescent="0.25">
      <c r="A377" s="317"/>
      <c r="K377" s="317"/>
      <c r="U377" s="317"/>
      <c r="AE377" s="317"/>
      <c r="AO377" s="317"/>
      <c r="AY377" s="317"/>
      <c r="AZ377" s="317"/>
      <c r="BI377" s="317"/>
      <c r="BS377" s="317"/>
      <c r="CC377" s="317"/>
      <c r="CM377" s="317"/>
      <c r="CW377" s="317"/>
      <c r="DG377" s="317"/>
      <c r="DQ377" s="317"/>
      <c r="EA377" s="317"/>
      <c r="EK377" s="317"/>
      <c r="EU377" s="317"/>
      <c r="FE377" s="317"/>
      <c r="FO377" s="317"/>
      <c r="FY377" s="317"/>
      <c r="GI377" s="317"/>
      <c r="GS377" s="317"/>
      <c r="HC377" s="317"/>
      <c r="HM377" s="317"/>
      <c r="HW377" s="317"/>
    </row>
    <row r="378" s="3" customFormat="true" x14ac:dyDescent="0.25">
      <c r="A378" s="317"/>
      <c r="K378" s="317"/>
      <c r="U378" s="317"/>
      <c r="AE378" s="317"/>
      <c r="AO378" s="317"/>
      <c r="AY378" s="317"/>
      <c r="AZ378" s="317"/>
      <c r="BI378" s="317"/>
      <c r="BS378" s="317"/>
      <c r="CC378" s="317"/>
      <c r="CM378" s="317"/>
      <c r="CW378" s="317"/>
      <c r="DG378" s="317"/>
      <c r="DQ378" s="317"/>
      <c r="EA378" s="317"/>
      <c r="EK378" s="317"/>
      <c r="EU378" s="317"/>
      <c r="FE378" s="317"/>
      <c r="FO378" s="317"/>
      <c r="FY378" s="317"/>
      <c r="GI378" s="317"/>
      <c r="GS378" s="317"/>
      <c r="HC378" s="317"/>
      <c r="HM378" s="317"/>
      <c r="HW378" s="317"/>
    </row>
    <row r="379" s="3" customFormat="true" x14ac:dyDescent="0.25">
      <c r="A379" s="317"/>
      <c r="K379" s="317"/>
      <c r="U379" s="317"/>
      <c r="AE379" s="317"/>
      <c r="AO379" s="317"/>
      <c r="AY379" s="317"/>
      <c r="AZ379" s="317"/>
      <c r="BI379" s="317"/>
      <c r="BS379" s="317"/>
      <c r="CC379" s="317"/>
      <c r="CM379" s="317"/>
      <c r="CW379" s="317"/>
      <c r="DG379" s="317"/>
      <c r="DQ379" s="317"/>
      <c r="EA379" s="317"/>
      <c r="EK379" s="317"/>
      <c r="EU379" s="317"/>
      <c r="FE379" s="317"/>
      <c r="FO379" s="317"/>
      <c r="FY379" s="317"/>
      <c r="GI379" s="317"/>
      <c r="GS379" s="317"/>
      <c r="HC379" s="317"/>
      <c r="HM379" s="317"/>
      <c r="HW379" s="317"/>
    </row>
    <row r="380" s="3" customFormat="true" x14ac:dyDescent="0.25">
      <c r="A380" s="317"/>
      <c r="K380" s="317"/>
      <c r="U380" s="317"/>
      <c r="AE380" s="317"/>
      <c r="AO380" s="317"/>
      <c r="AY380" s="317"/>
      <c r="AZ380" s="317"/>
      <c r="BI380" s="317"/>
      <c r="BS380" s="317"/>
      <c r="CC380" s="317"/>
      <c r="CM380" s="317"/>
      <c r="CW380" s="317"/>
      <c r="DG380" s="317"/>
      <c r="DQ380" s="317"/>
      <c r="EA380" s="317"/>
      <c r="EK380" s="317"/>
      <c r="EU380" s="317"/>
      <c r="FE380" s="317"/>
      <c r="FO380" s="317"/>
      <c r="FY380" s="317"/>
      <c r="GI380" s="317"/>
      <c r="GS380" s="317"/>
      <c r="HC380" s="317"/>
      <c r="HM380" s="317"/>
      <c r="HW380" s="317"/>
    </row>
    <row r="381" s="3" customFormat="true" x14ac:dyDescent="0.25">
      <c r="A381" s="317"/>
      <c r="K381" s="317"/>
      <c r="U381" s="317"/>
      <c r="AE381" s="317"/>
      <c r="AO381" s="317"/>
      <c r="AY381" s="317"/>
      <c r="AZ381" s="317"/>
      <c r="BI381" s="317"/>
      <c r="BS381" s="317"/>
      <c r="CC381" s="317"/>
      <c r="CM381" s="317"/>
      <c r="CW381" s="317"/>
      <c r="DG381" s="317"/>
      <c r="DQ381" s="317"/>
      <c r="EA381" s="317"/>
      <c r="EK381" s="317"/>
      <c r="EU381" s="317"/>
      <c r="FE381" s="317"/>
      <c r="FO381" s="317"/>
      <c r="FY381" s="317"/>
      <c r="GI381" s="317"/>
      <c r="GS381" s="317"/>
      <c r="HC381" s="317"/>
      <c r="HM381" s="317"/>
      <c r="HW381" s="317"/>
    </row>
    <row r="382" s="3" customFormat="true" x14ac:dyDescent="0.25">
      <c r="A382" s="317"/>
      <c r="K382" s="317"/>
      <c r="U382" s="317"/>
      <c r="AE382" s="317"/>
      <c r="AO382" s="317"/>
      <c r="AY382" s="317"/>
      <c r="AZ382" s="317"/>
      <c r="BI382" s="317"/>
      <c r="BS382" s="317"/>
      <c r="CC382" s="317"/>
      <c r="CM382" s="317"/>
      <c r="CW382" s="317"/>
      <c r="DG382" s="317"/>
      <c r="DQ382" s="317"/>
      <c r="EA382" s="317"/>
      <c r="EK382" s="317"/>
      <c r="EU382" s="317"/>
      <c r="FE382" s="317"/>
      <c r="FO382" s="317"/>
      <c r="FY382" s="317"/>
      <c r="GI382" s="317"/>
      <c r="GS382" s="317"/>
      <c r="HC382" s="317"/>
      <c r="HM382" s="317"/>
      <c r="HW382" s="317"/>
    </row>
    <row r="383" s="3" customFormat="true" x14ac:dyDescent="0.25">
      <c r="A383" s="317"/>
      <c r="K383" s="317"/>
      <c r="U383" s="317"/>
      <c r="AE383" s="317"/>
      <c r="AO383" s="317"/>
      <c r="AY383" s="317"/>
      <c r="AZ383" s="317"/>
      <c r="BI383" s="317"/>
      <c r="BS383" s="317"/>
      <c r="CC383" s="317"/>
      <c r="CM383" s="317"/>
      <c r="CW383" s="317"/>
      <c r="DG383" s="317"/>
      <c r="DQ383" s="317"/>
      <c r="EA383" s="317"/>
      <c r="EK383" s="317"/>
      <c r="EU383" s="317"/>
      <c r="FE383" s="317"/>
      <c r="FO383" s="317"/>
      <c r="FY383" s="317"/>
      <c r="GI383" s="317"/>
      <c r="GS383" s="317"/>
      <c r="HC383" s="317"/>
      <c r="HM383" s="317"/>
      <c r="HW383" s="317"/>
    </row>
    <row r="384" s="3" customFormat="true" x14ac:dyDescent="0.25">
      <c r="A384" s="317"/>
      <c r="K384" s="317"/>
      <c r="U384" s="317"/>
      <c r="AE384" s="317"/>
      <c r="AO384" s="317"/>
      <c r="AY384" s="317"/>
      <c r="AZ384" s="317"/>
      <c r="BI384" s="317"/>
      <c r="BS384" s="317"/>
      <c r="CC384" s="317"/>
      <c r="CM384" s="317"/>
      <c r="CW384" s="317"/>
      <c r="DG384" s="317"/>
      <c r="DQ384" s="317"/>
      <c r="EA384" s="317"/>
      <c r="EK384" s="317"/>
      <c r="EU384" s="317"/>
      <c r="FE384" s="317"/>
      <c r="FO384" s="317"/>
      <c r="FY384" s="317"/>
      <c r="GI384" s="317"/>
      <c r="GS384" s="317"/>
      <c r="HC384" s="317"/>
      <c r="HM384" s="317"/>
      <c r="HW384" s="317"/>
    </row>
    <row r="385" s="3" customFormat="true" x14ac:dyDescent="0.25">
      <c r="A385" s="317"/>
      <c r="K385" s="317"/>
      <c r="U385" s="317"/>
      <c r="AE385" s="317"/>
      <c r="AO385" s="317"/>
      <c r="AY385" s="317"/>
      <c r="AZ385" s="317"/>
      <c r="BI385" s="317"/>
      <c r="BS385" s="317"/>
      <c r="CC385" s="317"/>
      <c r="CM385" s="317"/>
      <c r="CW385" s="317"/>
      <c r="DG385" s="317"/>
      <c r="DQ385" s="317"/>
      <c r="EA385" s="317"/>
      <c r="EK385" s="317"/>
      <c r="EU385" s="317"/>
      <c r="FE385" s="317"/>
      <c r="FO385" s="317"/>
      <c r="FY385" s="317"/>
      <c r="GI385" s="317"/>
      <c r="GS385" s="317"/>
      <c r="HC385" s="317"/>
      <c r="HM385" s="317"/>
      <c r="HW385" s="317"/>
    </row>
    <row r="386" s="3" customFormat="true" x14ac:dyDescent="0.25">
      <c r="A386" s="317"/>
      <c r="K386" s="317"/>
      <c r="U386" s="317"/>
      <c r="AE386" s="317"/>
      <c r="AO386" s="317"/>
      <c r="AY386" s="317"/>
      <c r="AZ386" s="317"/>
      <c r="BI386" s="317"/>
      <c r="BS386" s="317"/>
      <c r="CC386" s="317"/>
      <c r="CM386" s="317"/>
      <c r="CW386" s="317"/>
      <c r="DG386" s="317"/>
      <c r="DQ386" s="317"/>
      <c r="EA386" s="317"/>
      <c r="EK386" s="317"/>
      <c r="EU386" s="317"/>
      <c r="FE386" s="317"/>
      <c r="FO386" s="317"/>
      <c r="FY386" s="317"/>
      <c r="GI386" s="317"/>
      <c r="GS386" s="317"/>
      <c r="HC386" s="317"/>
      <c r="HM386" s="317"/>
      <c r="HW386" s="317"/>
    </row>
    <row r="387" s="3" customFormat="true" x14ac:dyDescent="0.25">
      <c r="A387" s="317"/>
      <c r="K387" s="317"/>
      <c r="U387" s="317"/>
      <c r="AE387" s="317"/>
      <c r="AO387" s="317"/>
      <c r="AY387" s="317"/>
      <c r="AZ387" s="317"/>
      <c r="BI387" s="317"/>
      <c r="BS387" s="317"/>
      <c r="CC387" s="317"/>
      <c r="CM387" s="317"/>
      <c r="CW387" s="317"/>
      <c r="DG387" s="317"/>
      <c r="DQ387" s="317"/>
      <c r="EA387" s="317"/>
      <c r="EK387" s="317"/>
      <c r="EU387" s="317"/>
      <c r="FE387" s="317"/>
      <c r="FO387" s="317"/>
      <c r="FY387" s="317"/>
      <c r="GI387" s="317"/>
      <c r="GS387" s="317"/>
      <c r="HC387" s="317"/>
      <c r="HM387" s="317"/>
      <c r="HW387" s="317"/>
    </row>
    <row r="388" s="3" customFormat="true" x14ac:dyDescent="0.25">
      <c r="A388" s="317"/>
      <c r="K388" s="317"/>
      <c r="U388" s="317"/>
      <c r="AE388" s="317"/>
      <c r="AO388" s="317"/>
      <c r="AY388" s="317"/>
      <c r="AZ388" s="317"/>
      <c r="BI388" s="317"/>
      <c r="BS388" s="317"/>
      <c r="CC388" s="317"/>
      <c r="CM388" s="317"/>
      <c r="CW388" s="317"/>
      <c r="DG388" s="317"/>
      <c r="DQ388" s="317"/>
      <c r="EA388" s="317"/>
      <c r="EK388" s="317"/>
      <c r="EU388" s="317"/>
      <c r="FE388" s="317"/>
      <c r="FO388" s="317"/>
      <c r="FY388" s="317"/>
      <c r="GI388" s="317"/>
      <c r="GS388" s="317"/>
      <c r="HC388" s="317"/>
      <c r="HM388" s="317"/>
      <c r="HW388" s="317"/>
    </row>
    <row r="389" s="3" customFormat="true" x14ac:dyDescent="0.25">
      <c r="A389" s="317"/>
      <c r="K389" s="317"/>
      <c r="U389" s="317"/>
      <c r="AE389" s="317"/>
      <c r="AO389" s="317"/>
      <c r="AY389" s="317"/>
      <c r="AZ389" s="317"/>
      <c r="BI389" s="317"/>
      <c r="BS389" s="317"/>
      <c r="CC389" s="317"/>
      <c r="CM389" s="317"/>
      <c r="CW389" s="317"/>
      <c r="DG389" s="317"/>
      <c r="DQ389" s="317"/>
      <c r="EA389" s="317"/>
      <c r="EK389" s="317"/>
      <c r="EU389" s="317"/>
      <c r="FE389" s="317"/>
      <c r="FO389" s="317"/>
      <c r="FY389" s="317"/>
      <c r="GI389" s="317"/>
      <c r="GS389" s="317"/>
      <c r="HC389" s="317"/>
      <c r="HM389" s="317"/>
      <c r="HW389" s="317"/>
    </row>
    <row r="390" s="3" customFormat="true" x14ac:dyDescent="0.25">
      <c r="A390" s="317"/>
      <c r="K390" s="317"/>
      <c r="U390" s="317"/>
      <c r="AE390" s="317"/>
      <c r="AO390" s="317"/>
      <c r="AY390" s="317"/>
      <c r="AZ390" s="317"/>
      <c r="BI390" s="317"/>
      <c r="BS390" s="317"/>
      <c r="CC390" s="317"/>
      <c r="CM390" s="317"/>
      <c r="CW390" s="317"/>
      <c r="DG390" s="317"/>
      <c r="DQ390" s="317"/>
      <c r="EA390" s="317"/>
      <c r="EK390" s="317"/>
      <c r="EU390" s="317"/>
      <c r="FE390" s="317"/>
      <c r="FO390" s="317"/>
      <c r="FY390" s="317"/>
      <c r="GI390" s="317"/>
      <c r="GS390" s="317"/>
      <c r="HC390" s="317"/>
      <c r="HM390" s="317"/>
      <c r="HW390" s="317"/>
    </row>
    <row r="391" s="3" customFormat="true" x14ac:dyDescent="0.25">
      <c r="A391" s="317"/>
      <c r="K391" s="317"/>
      <c r="U391" s="317"/>
      <c r="AE391" s="317"/>
      <c r="AO391" s="317"/>
      <c r="AY391" s="317"/>
      <c r="AZ391" s="317"/>
      <c r="BI391" s="317"/>
      <c r="BS391" s="317"/>
      <c r="CC391" s="317"/>
      <c r="CM391" s="317"/>
      <c r="CW391" s="317"/>
      <c r="DG391" s="317"/>
      <c r="DQ391" s="317"/>
      <c r="EA391" s="317"/>
      <c r="EK391" s="317"/>
      <c r="EU391" s="317"/>
      <c r="FE391" s="317"/>
      <c r="FO391" s="317"/>
      <c r="FY391" s="317"/>
      <c r="GI391" s="317"/>
      <c r="GS391" s="317"/>
      <c r="HC391" s="317"/>
      <c r="HM391" s="317"/>
      <c r="HW391" s="317"/>
    </row>
    <row r="392" s="3" customFormat="true" x14ac:dyDescent="0.25">
      <c r="A392" s="317"/>
      <c r="K392" s="317"/>
      <c r="U392" s="317"/>
      <c r="AE392" s="317"/>
      <c r="AO392" s="317"/>
      <c r="AY392" s="317"/>
      <c r="AZ392" s="317"/>
      <c r="BI392" s="317"/>
      <c r="BS392" s="317"/>
      <c r="CC392" s="317"/>
      <c r="CM392" s="317"/>
      <c r="CW392" s="317"/>
      <c r="DG392" s="317"/>
      <c r="DQ392" s="317"/>
      <c r="EA392" s="317"/>
      <c r="EK392" s="317"/>
      <c r="EU392" s="317"/>
      <c r="FE392" s="317"/>
      <c r="FO392" s="317"/>
      <c r="FY392" s="317"/>
      <c r="GI392" s="317"/>
      <c r="GS392" s="317"/>
      <c r="HC392" s="317"/>
      <c r="HM392" s="317"/>
      <c r="HW392" s="317"/>
    </row>
    <row r="393" s="3" customFormat="true" x14ac:dyDescent="0.25">
      <c r="A393" s="317"/>
      <c r="K393" s="317"/>
      <c r="U393" s="317"/>
      <c r="AE393" s="317"/>
      <c r="AO393" s="317"/>
      <c r="AY393" s="317"/>
      <c r="AZ393" s="317"/>
      <c r="BI393" s="317"/>
      <c r="BS393" s="317"/>
      <c r="CC393" s="317"/>
      <c r="CM393" s="317"/>
      <c r="CW393" s="317"/>
      <c r="DG393" s="317"/>
      <c r="DQ393" s="317"/>
      <c r="EA393" s="317"/>
      <c r="EK393" s="317"/>
      <c r="EU393" s="317"/>
      <c r="FE393" s="317"/>
      <c r="FO393" s="317"/>
      <c r="FY393" s="317"/>
      <c r="GI393" s="317"/>
      <c r="GS393" s="317"/>
      <c r="HC393" s="317"/>
      <c r="HM393" s="317"/>
      <c r="HW393" s="317"/>
    </row>
    <row r="394" s="3" customFormat="true" x14ac:dyDescent="0.25">
      <c r="A394" s="317"/>
      <c r="K394" s="317"/>
      <c r="U394" s="317"/>
      <c r="AE394" s="317"/>
      <c r="AO394" s="317"/>
      <c r="AY394" s="317"/>
      <c r="AZ394" s="317"/>
      <c r="BI394" s="317"/>
      <c r="BS394" s="317"/>
      <c r="CC394" s="317"/>
      <c r="CM394" s="317"/>
      <c r="CW394" s="317"/>
      <c r="DG394" s="317"/>
      <c r="DQ394" s="317"/>
      <c r="EA394" s="317"/>
      <c r="EK394" s="317"/>
      <c r="EU394" s="317"/>
      <c r="FE394" s="317"/>
      <c r="FO394" s="317"/>
      <c r="FY394" s="317"/>
      <c r="GI394" s="317"/>
      <c r="GS394" s="317"/>
      <c r="HC394" s="317"/>
      <c r="HM394" s="317"/>
      <c r="HW394" s="317"/>
    </row>
    <row r="395" s="3" customFormat="true" x14ac:dyDescent="0.25">
      <c r="A395" s="317"/>
      <c r="K395" s="317"/>
      <c r="U395" s="317"/>
      <c r="AE395" s="317"/>
      <c r="AO395" s="317"/>
      <c r="AY395" s="317"/>
      <c r="AZ395" s="317"/>
      <c r="BI395" s="317"/>
      <c r="BS395" s="317"/>
      <c r="CC395" s="317"/>
      <c r="CM395" s="317"/>
      <c r="CW395" s="317"/>
      <c r="DG395" s="317"/>
      <c r="DQ395" s="317"/>
      <c r="EA395" s="317"/>
      <c r="EK395" s="317"/>
      <c r="EU395" s="317"/>
      <c r="FE395" s="317"/>
      <c r="FO395" s="317"/>
      <c r="FY395" s="317"/>
      <c r="GI395" s="317"/>
      <c r="GS395" s="317"/>
      <c r="HC395" s="317"/>
      <c r="HM395" s="317"/>
      <c r="HW395" s="317"/>
    </row>
    <row r="396" s="3" customFormat="true" x14ac:dyDescent="0.25">
      <c r="A396" s="317"/>
      <c r="K396" s="317"/>
      <c r="U396" s="317"/>
      <c r="AE396" s="317"/>
      <c r="AO396" s="317"/>
      <c r="AY396" s="317"/>
      <c r="AZ396" s="317"/>
      <c r="BI396" s="317"/>
      <c r="BS396" s="317"/>
      <c r="CC396" s="317"/>
      <c r="CM396" s="317"/>
      <c r="CW396" s="317"/>
      <c r="DG396" s="317"/>
      <c r="DQ396" s="317"/>
      <c r="EA396" s="317"/>
      <c r="EK396" s="317"/>
      <c r="EU396" s="317"/>
      <c r="FE396" s="317"/>
      <c r="FO396" s="317"/>
      <c r="FY396" s="317"/>
      <c r="GI396" s="317"/>
      <c r="GS396" s="317"/>
      <c r="HC396" s="317"/>
      <c r="HM396" s="317"/>
      <c r="HW396" s="317"/>
    </row>
    <row r="397" s="3" customFormat="true" x14ac:dyDescent="0.25">
      <c r="A397" s="317"/>
      <c r="K397" s="317"/>
      <c r="U397" s="317"/>
      <c r="AE397" s="317"/>
      <c r="AO397" s="317"/>
      <c r="AY397" s="317"/>
      <c r="AZ397" s="317"/>
      <c r="BI397" s="317"/>
      <c r="BS397" s="317"/>
      <c r="CC397" s="317"/>
      <c r="CM397" s="317"/>
      <c r="CW397" s="317"/>
      <c r="DG397" s="317"/>
      <c r="DQ397" s="317"/>
      <c r="EA397" s="317"/>
      <c r="EK397" s="317"/>
      <c r="EU397" s="317"/>
      <c r="FE397" s="317"/>
      <c r="FO397" s="317"/>
      <c r="FY397" s="317"/>
      <c r="GI397" s="317"/>
      <c r="GS397" s="317"/>
      <c r="HC397" s="317"/>
      <c r="HM397" s="317"/>
      <c r="HW397" s="317"/>
    </row>
    <row r="398" s="3" customFormat="true" x14ac:dyDescent="0.25">
      <c r="A398" s="317"/>
      <c r="K398" s="317"/>
      <c r="U398" s="317"/>
      <c r="AE398" s="317"/>
      <c r="AO398" s="317"/>
      <c r="AY398" s="317"/>
      <c r="AZ398" s="317"/>
      <c r="BI398" s="317"/>
      <c r="BS398" s="317"/>
      <c r="CC398" s="317"/>
      <c r="CM398" s="317"/>
      <c r="CW398" s="317"/>
      <c r="DG398" s="317"/>
      <c r="DQ398" s="317"/>
      <c r="EA398" s="317"/>
      <c r="EK398" s="317"/>
      <c r="EU398" s="317"/>
      <c r="FE398" s="317"/>
      <c r="FO398" s="317"/>
      <c r="FY398" s="317"/>
      <c r="GI398" s="317"/>
      <c r="GS398" s="317"/>
      <c r="HC398" s="317"/>
      <c r="HM398" s="317"/>
      <c r="HW398" s="317"/>
    </row>
    <row r="399" s="3" customFormat="true" x14ac:dyDescent="0.25">
      <c r="A399" s="317"/>
      <c r="K399" s="317"/>
      <c r="U399" s="317"/>
      <c r="AE399" s="317"/>
      <c r="AO399" s="317"/>
      <c r="AY399" s="317"/>
      <c r="AZ399" s="317"/>
      <c r="BI399" s="317"/>
      <c r="BS399" s="317"/>
      <c r="CC399" s="317"/>
      <c r="CM399" s="317"/>
      <c r="CW399" s="317"/>
      <c r="DG399" s="317"/>
      <c r="DQ399" s="317"/>
      <c r="EA399" s="317"/>
      <c r="EK399" s="317"/>
      <c r="EU399" s="317"/>
      <c r="FE399" s="317"/>
      <c r="FO399" s="317"/>
      <c r="FY399" s="317"/>
      <c r="GI399" s="317"/>
      <c r="GS399" s="317"/>
      <c r="HC399" s="317"/>
      <c r="HM399" s="317"/>
      <c r="HW399" s="317"/>
    </row>
    <row r="400" s="3" customFormat="true" x14ac:dyDescent="0.25">
      <c r="A400" s="317"/>
      <c r="K400" s="317"/>
      <c r="U400" s="317"/>
      <c r="AE400" s="317"/>
      <c r="AO400" s="317"/>
      <c r="AY400" s="317"/>
      <c r="AZ400" s="317"/>
      <c r="BI400" s="317"/>
      <c r="BS400" s="317"/>
      <c r="CC400" s="317"/>
      <c r="CM400" s="317"/>
      <c r="CW400" s="317"/>
      <c r="DG400" s="317"/>
      <c r="DQ400" s="317"/>
      <c r="EA400" s="317"/>
      <c r="EK400" s="317"/>
      <c r="EU400" s="317"/>
      <c r="FE400" s="317"/>
      <c r="FO400" s="317"/>
      <c r="FY400" s="317"/>
      <c r="GI400" s="317"/>
      <c r="GS400" s="317"/>
      <c r="HC400" s="317"/>
      <c r="HM400" s="317"/>
      <c r="HW400" s="317"/>
    </row>
    <row r="401" s="3" customFormat="true" x14ac:dyDescent="0.25">
      <c r="A401" s="317"/>
      <c r="K401" s="317"/>
      <c r="U401" s="317"/>
      <c r="AE401" s="317"/>
      <c r="AO401" s="317"/>
      <c r="AY401" s="317"/>
      <c r="AZ401" s="317"/>
      <c r="BI401" s="317"/>
      <c r="BS401" s="317"/>
      <c r="CC401" s="317"/>
      <c r="CM401" s="317"/>
      <c r="CW401" s="317"/>
      <c r="DG401" s="317"/>
      <c r="DQ401" s="317"/>
      <c r="EA401" s="317"/>
      <c r="EK401" s="317"/>
      <c r="EU401" s="317"/>
      <c r="FE401" s="317"/>
      <c r="FO401" s="317"/>
      <c r="FY401" s="317"/>
      <c r="GI401" s="317"/>
      <c r="GS401" s="317"/>
      <c r="HC401" s="317"/>
      <c r="HM401" s="317"/>
      <c r="HW401" s="317"/>
    </row>
    <row r="402" s="3" customFormat="true" x14ac:dyDescent="0.25">
      <c r="A402" s="317"/>
      <c r="K402" s="317"/>
      <c r="U402" s="317"/>
      <c r="AE402" s="317"/>
      <c r="AO402" s="317"/>
      <c r="AY402" s="317"/>
      <c r="AZ402" s="317"/>
      <c r="BI402" s="317"/>
      <c r="BS402" s="317"/>
      <c r="CC402" s="317"/>
      <c r="CM402" s="317"/>
      <c r="CW402" s="317"/>
      <c r="DG402" s="317"/>
      <c r="DQ402" s="317"/>
      <c r="EA402" s="317"/>
      <c r="EK402" s="317"/>
      <c r="EU402" s="317"/>
      <c r="FE402" s="317"/>
      <c r="FO402" s="317"/>
      <c r="FY402" s="317"/>
      <c r="GI402" s="317"/>
      <c r="GS402" s="317"/>
      <c r="HC402" s="317"/>
      <c r="HM402" s="317"/>
      <c r="HW402" s="317"/>
    </row>
    <row r="403" s="3" customFormat="true" x14ac:dyDescent="0.25">
      <c r="A403" s="317"/>
      <c r="K403" s="317"/>
      <c r="U403" s="317"/>
      <c r="AE403" s="317"/>
      <c r="AO403" s="317"/>
      <c r="AY403" s="317"/>
      <c r="AZ403" s="317"/>
      <c r="BI403" s="317"/>
      <c r="BS403" s="317"/>
      <c r="CC403" s="317"/>
      <c r="CM403" s="317"/>
      <c r="CW403" s="317"/>
      <c r="DG403" s="317"/>
      <c r="DQ403" s="317"/>
      <c r="EA403" s="317"/>
      <c r="EK403" s="317"/>
      <c r="EU403" s="317"/>
      <c r="FE403" s="317"/>
      <c r="FO403" s="317"/>
      <c r="FY403" s="317"/>
      <c r="GI403" s="317"/>
      <c r="GS403" s="317"/>
      <c r="HC403" s="317"/>
      <c r="HM403" s="317"/>
      <c r="HW403" s="317"/>
    </row>
    <row r="404" s="3" customFormat="true" x14ac:dyDescent="0.25">
      <c r="A404" s="317"/>
      <c r="K404" s="317"/>
      <c r="U404" s="317"/>
      <c r="AE404" s="317"/>
      <c r="AO404" s="317"/>
      <c r="AY404" s="317"/>
      <c r="AZ404" s="317"/>
      <c r="BI404" s="317"/>
      <c r="BS404" s="317"/>
      <c r="CC404" s="317"/>
      <c r="CM404" s="317"/>
      <c r="CW404" s="317"/>
      <c r="DG404" s="317"/>
      <c r="DQ404" s="317"/>
      <c r="EA404" s="317"/>
      <c r="EK404" s="317"/>
      <c r="EU404" s="317"/>
      <c r="FE404" s="317"/>
      <c r="FO404" s="317"/>
      <c r="FY404" s="317"/>
      <c r="GI404" s="317"/>
      <c r="GS404" s="317"/>
      <c r="HC404" s="317"/>
      <c r="HM404" s="317"/>
      <c r="HW404" s="317"/>
    </row>
    <row r="405" s="3" customFormat="true" x14ac:dyDescent="0.25">
      <c r="A405" s="317"/>
      <c r="K405" s="317"/>
      <c r="U405" s="317"/>
      <c r="AE405" s="317"/>
      <c r="AO405" s="317"/>
      <c r="AY405" s="317"/>
      <c r="AZ405" s="317"/>
      <c r="BI405" s="317"/>
      <c r="BS405" s="317"/>
      <c r="CC405" s="317"/>
      <c r="CM405" s="317"/>
      <c r="CW405" s="317"/>
      <c r="DG405" s="317"/>
      <c r="DQ405" s="317"/>
      <c r="EA405" s="317"/>
      <c r="EK405" s="317"/>
      <c r="EU405" s="317"/>
      <c r="FE405" s="317"/>
      <c r="FO405" s="317"/>
      <c r="FY405" s="317"/>
      <c r="GI405" s="317"/>
      <c r="GS405" s="317"/>
      <c r="HC405" s="317"/>
      <c r="HM405" s="317"/>
      <c r="HW405" s="317"/>
    </row>
    <row r="406" s="3" customFormat="true" x14ac:dyDescent="0.25">
      <c r="A406" s="317"/>
      <c r="K406" s="317"/>
      <c r="U406" s="317"/>
      <c r="AE406" s="317"/>
      <c r="AO406" s="317"/>
      <c r="AY406" s="317"/>
      <c r="AZ406" s="317"/>
      <c r="BI406" s="317"/>
      <c r="BS406" s="317"/>
      <c r="CC406" s="317"/>
      <c r="CM406" s="317"/>
      <c r="CW406" s="317"/>
      <c r="DG406" s="317"/>
      <c r="DQ406" s="317"/>
      <c r="EA406" s="317"/>
      <c r="EK406" s="317"/>
      <c r="EU406" s="317"/>
      <c r="FE406" s="317"/>
      <c r="FO406" s="317"/>
      <c r="FY406" s="317"/>
      <c r="GI406" s="317"/>
      <c r="GS406" s="317"/>
      <c r="HC406" s="317"/>
      <c r="HM406" s="317"/>
      <c r="HW406" s="317"/>
    </row>
    <row r="407" s="3" customFormat="true" x14ac:dyDescent="0.25">
      <c r="A407" s="317"/>
      <c r="K407" s="317"/>
      <c r="U407" s="317"/>
      <c r="AE407" s="317"/>
      <c r="AO407" s="317"/>
      <c r="AY407" s="317"/>
      <c r="AZ407" s="317"/>
      <c r="BI407" s="317"/>
      <c r="BS407" s="317"/>
      <c r="CC407" s="317"/>
      <c r="CM407" s="317"/>
      <c r="CW407" s="317"/>
      <c r="DG407" s="317"/>
      <c r="DQ407" s="317"/>
      <c r="EA407" s="317"/>
      <c r="EK407" s="317"/>
      <c r="EU407" s="317"/>
      <c r="FE407" s="317"/>
      <c r="FO407" s="317"/>
      <c r="FY407" s="317"/>
      <c r="GI407" s="317"/>
      <c r="GS407" s="317"/>
      <c r="HC407" s="317"/>
      <c r="HM407" s="317"/>
      <c r="HW407" s="317"/>
    </row>
    <row r="408" s="3" customFormat="true" x14ac:dyDescent="0.25">
      <c r="A408" s="317"/>
      <c r="K408" s="317"/>
      <c r="U408" s="317"/>
      <c r="AE408" s="317"/>
      <c r="AO408" s="317"/>
      <c r="AY408" s="317"/>
      <c r="AZ408" s="317"/>
      <c r="BI408" s="317"/>
      <c r="BS408" s="317"/>
      <c r="CC408" s="317"/>
      <c r="CM408" s="317"/>
      <c r="CW408" s="317"/>
      <c r="DG408" s="317"/>
      <c r="DQ408" s="317"/>
      <c r="EA408" s="317"/>
      <c r="EK408" s="317"/>
      <c r="EU408" s="317"/>
      <c r="FE408" s="317"/>
      <c r="FO408" s="317"/>
      <c r="FY408" s="317"/>
      <c r="GI408" s="317"/>
      <c r="GS408" s="317"/>
      <c r="HC408" s="317"/>
      <c r="HM408" s="317"/>
      <c r="HW408" s="317"/>
    </row>
    <row r="409" s="3" customFormat="true" x14ac:dyDescent="0.25">
      <c r="A409" s="317"/>
      <c r="K409" s="317"/>
      <c r="U409" s="317"/>
      <c r="AE409" s="317"/>
      <c r="AO409" s="317"/>
      <c r="AY409" s="317"/>
      <c r="AZ409" s="317"/>
      <c r="BI409" s="317"/>
      <c r="BS409" s="317"/>
      <c r="CC409" s="317"/>
      <c r="CM409" s="317"/>
      <c r="CW409" s="317"/>
      <c r="DG409" s="317"/>
      <c r="DQ409" s="317"/>
      <c r="EA409" s="317"/>
      <c r="EK409" s="317"/>
      <c r="EU409" s="317"/>
      <c r="FE409" s="317"/>
      <c r="FO409" s="317"/>
      <c r="FY409" s="317"/>
      <c r="GI409" s="317"/>
      <c r="GS409" s="317"/>
      <c r="HC409" s="317"/>
      <c r="HM409" s="317"/>
      <c r="HW409" s="317"/>
    </row>
    <row r="410" s="3" customFormat="true" x14ac:dyDescent="0.25">
      <c r="A410" s="317"/>
      <c r="K410" s="317"/>
      <c r="U410" s="317"/>
      <c r="AE410" s="317"/>
      <c r="AO410" s="317"/>
      <c r="AY410" s="317"/>
      <c r="AZ410" s="317"/>
      <c r="BI410" s="317"/>
      <c r="BS410" s="317"/>
      <c r="CC410" s="317"/>
      <c r="CM410" s="317"/>
      <c r="CW410" s="317"/>
      <c r="DG410" s="317"/>
      <c r="DQ410" s="317"/>
      <c r="EA410" s="317"/>
      <c r="EK410" s="317"/>
      <c r="EU410" s="317"/>
      <c r="FE410" s="317"/>
      <c r="FO410" s="317"/>
      <c r="FY410" s="317"/>
      <c r="GI410" s="317"/>
      <c r="GS410" s="317"/>
      <c r="HC410" s="317"/>
      <c r="HM410" s="317"/>
      <c r="HW410" s="317"/>
    </row>
    <row r="411" s="3" customFormat="true" x14ac:dyDescent="0.25">
      <c r="A411" s="317"/>
      <c r="K411" s="317"/>
      <c r="U411" s="317"/>
      <c r="AE411" s="317"/>
      <c r="AO411" s="317"/>
      <c r="AY411" s="317"/>
      <c r="AZ411" s="317"/>
      <c r="BI411" s="317"/>
      <c r="BS411" s="317"/>
      <c r="CC411" s="317"/>
      <c r="CM411" s="317"/>
      <c r="CW411" s="317"/>
      <c r="DG411" s="317"/>
      <c r="DQ411" s="317"/>
      <c r="EA411" s="317"/>
      <c r="EK411" s="317"/>
      <c r="EU411" s="317"/>
      <c r="FE411" s="317"/>
      <c r="FO411" s="317"/>
      <c r="FY411" s="317"/>
      <c r="GI411" s="317"/>
      <c r="GS411" s="317"/>
      <c r="HC411" s="317"/>
      <c r="HM411" s="317"/>
      <c r="HW411" s="317"/>
    </row>
    <row r="412" s="3" customFormat="true" x14ac:dyDescent="0.25">
      <c r="A412" s="317"/>
      <c r="K412" s="317"/>
      <c r="U412" s="317"/>
      <c r="AE412" s="317"/>
      <c r="AO412" s="317"/>
      <c r="AY412" s="317"/>
      <c r="AZ412" s="317"/>
      <c r="BI412" s="317"/>
      <c r="BS412" s="317"/>
      <c r="CC412" s="317"/>
      <c r="CM412" s="317"/>
      <c r="CW412" s="317"/>
      <c r="DG412" s="317"/>
      <c r="DQ412" s="317"/>
      <c r="EA412" s="317"/>
      <c r="EK412" s="317"/>
      <c r="EU412" s="317"/>
      <c r="FE412" s="317"/>
      <c r="FO412" s="317"/>
      <c r="FY412" s="317"/>
      <c r="GI412" s="317"/>
      <c r="GS412" s="317"/>
      <c r="HC412" s="317"/>
      <c r="HM412" s="317"/>
      <c r="HW412" s="317"/>
    </row>
    <row r="413" s="3" customFormat="true" x14ac:dyDescent="0.25">
      <c r="A413" s="317"/>
      <c r="K413" s="317"/>
      <c r="U413" s="317"/>
      <c r="AE413" s="317"/>
      <c r="AO413" s="317"/>
      <c r="AY413" s="317"/>
      <c r="AZ413" s="317"/>
      <c r="BI413" s="317"/>
      <c r="BS413" s="317"/>
      <c r="CC413" s="317"/>
      <c r="CM413" s="317"/>
      <c r="CW413" s="317"/>
      <c r="DG413" s="317"/>
      <c r="DQ413" s="317"/>
      <c r="EA413" s="317"/>
      <c r="EK413" s="317"/>
      <c r="EU413" s="317"/>
      <c r="FE413" s="317"/>
      <c r="FO413" s="317"/>
      <c r="FY413" s="317"/>
      <c r="GI413" s="317"/>
      <c r="GS413" s="317"/>
      <c r="HC413" s="317"/>
      <c r="HM413" s="317"/>
      <c r="HW413" s="317"/>
    </row>
    <row r="414" s="3" customFormat="true" x14ac:dyDescent="0.25">
      <c r="A414" s="317"/>
      <c r="K414" s="317"/>
      <c r="U414" s="317"/>
      <c r="AE414" s="317"/>
      <c r="AO414" s="317"/>
      <c r="AY414" s="317"/>
      <c r="AZ414" s="317"/>
      <c r="BI414" s="317"/>
      <c r="BS414" s="317"/>
      <c r="CC414" s="317"/>
      <c r="CM414" s="317"/>
      <c r="CW414" s="317"/>
      <c r="DG414" s="317"/>
      <c r="DQ414" s="317"/>
      <c r="EA414" s="317"/>
      <c r="EK414" s="317"/>
      <c r="EU414" s="317"/>
      <c r="FE414" s="317"/>
      <c r="FO414" s="317"/>
      <c r="FY414" s="317"/>
      <c r="GI414" s="317"/>
      <c r="GS414" s="317"/>
      <c r="HC414" s="317"/>
      <c r="HM414" s="317"/>
      <c r="HW414" s="317"/>
    </row>
    <row r="415" s="3" customFormat="true" x14ac:dyDescent="0.25">
      <c r="A415" s="317"/>
      <c r="K415" s="317"/>
      <c r="U415" s="317"/>
      <c r="AE415" s="317"/>
      <c r="AO415" s="317"/>
      <c r="AY415" s="317"/>
      <c r="AZ415" s="317"/>
      <c r="BI415" s="317"/>
      <c r="BS415" s="317"/>
      <c r="CC415" s="317"/>
      <c r="CM415" s="317"/>
      <c r="CW415" s="317"/>
      <c r="DG415" s="317"/>
      <c r="DQ415" s="317"/>
      <c r="EA415" s="317"/>
      <c r="EK415" s="317"/>
      <c r="EU415" s="317"/>
      <c r="FE415" s="317"/>
      <c r="FO415" s="317"/>
      <c r="FY415" s="317"/>
      <c r="GI415" s="317"/>
      <c r="GS415" s="317"/>
      <c r="HC415" s="317"/>
      <c r="HM415" s="317"/>
      <c r="HW415" s="317"/>
    </row>
    <row r="416" s="3" customFormat="true" x14ac:dyDescent="0.25">
      <c r="A416" s="317"/>
      <c r="K416" s="317"/>
      <c r="U416" s="317"/>
      <c r="AE416" s="317"/>
      <c r="AO416" s="317"/>
      <c r="AY416" s="317"/>
      <c r="AZ416" s="317"/>
      <c r="BI416" s="317"/>
      <c r="BS416" s="317"/>
      <c r="CC416" s="317"/>
      <c r="CM416" s="317"/>
      <c r="CW416" s="317"/>
      <c r="DG416" s="317"/>
      <c r="DQ416" s="317"/>
      <c r="EA416" s="317"/>
      <c r="EK416" s="317"/>
      <c r="EU416" s="317"/>
      <c r="FE416" s="317"/>
      <c r="FO416" s="317"/>
      <c r="FY416" s="317"/>
      <c r="GI416" s="317"/>
      <c r="GS416" s="317"/>
      <c r="HC416" s="317"/>
      <c r="HM416" s="317"/>
      <c r="HW416" s="317"/>
    </row>
    <row r="417" s="3" customFormat="true" x14ac:dyDescent="0.25">
      <c r="A417" s="317"/>
      <c r="K417" s="317"/>
      <c r="U417" s="317"/>
      <c r="AE417" s="317"/>
      <c r="AO417" s="317"/>
      <c r="AY417" s="317"/>
      <c r="AZ417" s="317"/>
      <c r="BI417" s="317"/>
      <c r="BS417" s="317"/>
      <c r="CC417" s="317"/>
      <c r="CM417" s="317"/>
      <c r="CW417" s="317"/>
      <c r="DG417" s="317"/>
      <c r="DQ417" s="317"/>
      <c r="EA417" s="317"/>
      <c r="EK417" s="317"/>
      <c r="EU417" s="317"/>
      <c r="FE417" s="317"/>
      <c r="FO417" s="317"/>
      <c r="FY417" s="317"/>
      <c r="GI417" s="317"/>
      <c r="GS417" s="317"/>
      <c r="HC417" s="317"/>
      <c r="HM417" s="317"/>
      <c r="HW417" s="317"/>
    </row>
    <row r="418" s="3" customFormat="true" x14ac:dyDescent="0.25">
      <c r="A418" s="317"/>
      <c r="K418" s="317"/>
      <c r="U418" s="317"/>
      <c r="AE418" s="317"/>
      <c r="AO418" s="317"/>
      <c r="AY418" s="317"/>
      <c r="AZ418" s="317"/>
      <c r="BI418" s="317"/>
      <c r="BS418" s="317"/>
      <c r="CC418" s="317"/>
      <c r="CM418" s="317"/>
      <c r="CW418" s="317"/>
      <c r="DG418" s="317"/>
      <c r="DQ418" s="317"/>
      <c r="EA418" s="317"/>
      <c r="EK418" s="317"/>
      <c r="EU418" s="317"/>
      <c r="FE418" s="317"/>
      <c r="FO418" s="317"/>
      <c r="FY418" s="317"/>
      <c r="GI418" s="317"/>
      <c r="GS418" s="317"/>
      <c r="HC418" s="317"/>
      <c r="HM418" s="317"/>
      <c r="HW418" s="317"/>
    </row>
    <row r="419" s="3" customFormat="true" x14ac:dyDescent="0.25">
      <c r="A419" s="317"/>
      <c r="K419" s="317"/>
      <c r="U419" s="317"/>
      <c r="AE419" s="317"/>
      <c r="AO419" s="317"/>
      <c r="AY419" s="317"/>
      <c r="AZ419" s="317"/>
      <c r="BI419" s="317"/>
      <c r="BS419" s="317"/>
      <c r="CC419" s="317"/>
      <c r="CM419" s="317"/>
      <c r="CW419" s="317"/>
      <c r="DG419" s="317"/>
      <c r="DQ419" s="317"/>
      <c r="EA419" s="317"/>
      <c r="EK419" s="317"/>
      <c r="EU419" s="317"/>
      <c r="FE419" s="317"/>
      <c r="FO419" s="317"/>
      <c r="FY419" s="317"/>
      <c r="GI419" s="317"/>
      <c r="GS419" s="317"/>
      <c r="HC419" s="317"/>
      <c r="HM419" s="317"/>
      <c r="HW419" s="317"/>
    </row>
    <row r="420" s="3" customFormat="true" x14ac:dyDescent="0.25">
      <c r="A420" s="317"/>
      <c r="K420" s="317"/>
      <c r="U420" s="317"/>
      <c r="AE420" s="317"/>
      <c r="AO420" s="317"/>
      <c r="AY420" s="317"/>
      <c r="AZ420" s="317"/>
      <c r="BI420" s="317"/>
      <c r="BS420" s="317"/>
      <c r="CC420" s="317"/>
      <c r="CM420" s="317"/>
      <c r="CW420" s="317"/>
      <c r="DG420" s="317"/>
      <c r="DQ420" s="317"/>
      <c r="EA420" s="317"/>
      <c r="EK420" s="317"/>
      <c r="EU420" s="317"/>
      <c r="FE420" s="317"/>
      <c r="FO420" s="317"/>
      <c r="FY420" s="317"/>
      <c r="GI420" s="317"/>
      <c r="GS420" s="317"/>
      <c r="HC420" s="317"/>
      <c r="HM420" s="317"/>
      <c r="HW420" s="317"/>
    </row>
    <row r="421" s="3" customFormat="true" x14ac:dyDescent="0.25">
      <c r="A421" s="317"/>
      <c r="K421" s="317"/>
      <c r="U421" s="317"/>
      <c r="AE421" s="317"/>
      <c r="AO421" s="317"/>
      <c r="AY421" s="317"/>
      <c r="AZ421" s="317"/>
      <c r="BI421" s="317"/>
      <c r="BS421" s="317"/>
      <c r="CC421" s="317"/>
      <c r="CM421" s="317"/>
      <c r="CW421" s="317"/>
      <c r="DG421" s="317"/>
      <c r="DQ421" s="317"/>
      <c r="EA421" s="317"/>
      <c r="EK421" s="317"/>
      <c r="EU421" s="317"/>
      <c r="FE421" s="317"/>
      <c r="FO421" s="317"/>
      <c r="FY421" s="317"/>
      <c r="GI421" s="317"/>
      <c r="GS421" s="317"/>
      <c r="HC421" s="317"/>
      <c r="HM421" s="317"/>
      <c r="HW421" s="317"/>
    </row>
    <row r="422" s="3" customFormat="true" x14ac:dyDescent="0.25">
      <c r="A422" s="317"/>
      <c r="K422" s="317"/>
      <c r="U422" s="317"/>
      <c r="AE422" s="317"/>
      <c r="AO422" s="317"/>
      <c r="AY422" s="317"/>
      <c r="AZ422" s="317"/>
      <c r="BI422" s="317"/>
      <c r="BS422" s="317"/>
      <c r="CC422" s="317"/>
      <c r="CM422" s="317"/>
      <c r="CW422" s="317"/>
      <c r="DG422" s="317"/>
      <c r="DQ422" s="317"/>
      <c r="EA422" s="317"/>
      <c r="EK422" s="317"/>
      <c r="EU422" s="317"/>
      <c r="FE422" s="317"/>
      <c r="FO422" s="317"/>
      <c r="FY422" s="317"/>
      <c r="GI422" s="317"/>
      <c r="GS422" s="317"/>
      <c r="HC422" s="317"/>
      <c r="HM422" s="317"/>
      <c r="HW422" s="317"/>
    </row>
    <row r="423" s="3" customFormat="true" x14ac:dyDescent="0.25">
      <c r="A423" s="317"/>
      <c r="K423" s="317"/>
      <c r="U423" s="317"/>
      <c r="AE423" s="317"/>
      <c r="AO423" s="317"/>
      <c r="AY423" s="317"/>
      <c r="AZ423" s="317"/>
      <c r="BI423" s="317"/>
      <c r="BS423" s="317"/>
      <c r="CC423" s="317"/>
      <c r="CM423" s="317"/>
      <c r="CW423" s="317"/>
      <c r="DG423" s="317"/>
      <c r="DQ423" s="317"/>
      <c r="EA423" s="317"/>
      <c r="EK423" s="317"/>
      <c r="EU423" s="317"/>
      <c r="FE423" s="317"/>
      <c r="FO423" s="317"/>
      <c r="FY423" s="317"/>
      <c r="GI423" s="317"/>
      <c r="GS423" s="317"/>
      <c r="HC423" s="317"/>
      <c r="HM423" s="317"/>
      <c r="HW423" s="317"/>
    </row>
    <row r="424" s="3" customFormat="true" x14ac:dyDescent="0.25">
      <c r="A424" s="317"/>
      <c r="K424" s="317"/>
      <c r="U424" s="317"/>
      <c r="AE424" s="317"/>
      <c r="AO424" s="317"/>
      <c r="AY424" s="317"/>
      <c r="AZ424" s="317"/>
      <c r="BI424" s="317"/>
      <c r="BS424" s="317"/>
      <c r="CC424" s="317"/>
      <c r="CM424" s="317"/>
      <c r="CW424" s="317"/>
      <c r="DG424" s="317"/>
      <c r="DQ424" s="317"/>
      <c r="EA424" s="317"/>
      <c r="EK424" s="317"/>
      <c r="EU424" s="317"/>
      <c r="FE424" s="317"/>
      <c r="FO424" s="317"/>
      <c r="FY424" s="317"/>
      <c r="GI424" s="317"/>
      <c r="GS424" s="317"/>
      <c r="HC424" s="317"/>
      <c r="HM424" s="317"/>
      <c r="HW424" s="317"/>
    </row>
    <row r="425" s="3" customFormat="true" x14ac:dyDescent="0.25">
      <c r="A425" s="317"/>
      <c r="K425" s="317"/>
      <c r="U425" s="317"/>
      <c r="AE425" s="317"/>
      <c r="AO425" s="317"/>
      <c r="AY425" s="317"/>
      <c r="AZ425" s="317"/>
      <c r="BI425" s="317"/>
      <c r="BS425" s="317"/>
      <c r="CC425" s="317"/>
      <c r="CM425" s="317"/>
      <c r="CW425" s="317"/>
      <c r="DG425" s="317"/>
      <c r="DQ425" s="317"/>
      <c r="EA425" s="317"/>
      <c r="EK425" s="317"/>
      <c r="EU425" s="317"/>
      <c r="FE425" s="317"/>
      <c r="FO425" s="317"/>
      <c r="FY425" s="317"/>
      <c r="GI425" s="317"/>
      <c r="GS425" s="317"/>
      <c r="HC425" s="317"/>
      <c r="HM425" s="317"/>
      <c r="HW425" s="317"/>
    </row>
    <row r="426" s="3" customFormat="true" x14ac:dyDescent="0.25">
      <c r="A426" s="317"/>
      <c r="K426" s="317"/>
      <c r="U426" s="317"/>
      <c r="AE426" s="317"/>
      <c r="AO426" s="317"/>
      <c r="AY426" s="317"/>
      <c r="AZ426" s="317"/>
      <c r="BI426" s="317"/>
      <c r="BS426" s="317"/>
      <c r="CC426" s="317"/>
      <c r="CM426" s="317"/>
      <c r="CW426" s="317"/>
      <c r="DG426" s="317"/>
      <c r="DQ426" s="317"/>
      <c r="EA426" s="317"/>
      <c r="EK426" s="317"/>
      <c r="EU426" s="317"/>
      <c r="FE426" s="317"/>
      <c r="FO426" s="317"/>
      <c r="FY426" s="317"/>
      <c r="GI426" s="317"/>
      <c r="GS426" s="317"/>
      <c r="HC426" s="317"/>
      <c r="HM426" s="317"/>
      <c r="HW426" s="317"/>
    </row>
    <row r="427" s="3" customFormat="true" x14ac:dyDescent="0.25">
      <c r="A427" s="317"/>
      <c r="K427" s="317"/>
      <c r="U427" s="317"/>
      <c r="AE427" s="317"/>
      <c r="AO427" s="317"/>
      <c r="AY427" s="317"/>
      <c r="AZ427" s="317"/>
      <c r="BI427" s="317"/>
      <c r="BS427" s="317"/>
      <c r="CC427" s="317"/>
      <c r="CM427" s="317"/>
      <c r="CW427" s="317"/>
      <c r="DG427" s="317"/>
      <c r="DQ427" s="317"/>
      <c r="EA427" s="317"/>
      <c r="EK427" s="317"/>
      <c r="EU427" s="317"/>
      <c r="FE427" s="317"/>
      <c r="FO427" s="317"/>
      <c r="FY427" s="317"/>
      <c r="GI427" s="317"/>
      <c r="GS427" s="317"/>
      <c r="HC427" s="317"/>
      <c r="HM427" s="317"/>
      <c r="HW427" s="317"/>
    </row>
    <row r="428" s="3" customFormat="true" x14ac:dyDescent="0.25">
      <c r="A428" s="317"/>
      <c r="K428" s="317"/>
      <c r="U428" s="317"/>
      <c r="AE428" s="317"/>
      <c r="AO428" s="317"/>
      <c r="AY428" s="317"/>
      <c r="AZ428" s="317"/>
      <c r="BI428" s="317"/>
      <c r="BS428" s="317"/>
      <c r="CC428" s="317"/>
      <c r="CM428" s="317"/>
      <c r="CW428" s="317"/>
      <c r="DG428" s="317"/>
      <c r="DQ428" s="317"/>
      <c r="EA428" s="317"/>
      <c r="EK428" s="317"/>
      <c r="EU428" s="317"/>
      <c r="FE428" s="317"/>
      <c r="FO428" s="317"/>
      <c r="FY428" s="317"/>
      <c r="GI428" s="317"/>
      <c r="GS428" s="317"/>
      <c r="HC428" s="317"/>
      <c r="HM428" s="317"/>
      <c r="HW428" s="317"/>
    </row>
    <row r="429" s="3" customFormat="true" x14ac:dyDescent="0.25">
      <c r="A429" s="317"/>
      <c r="K429" s="317"/>
      <c r="U429" s="317"/>
      <c r="AE429" s="317"/>
      <c r="AO429" s="317"/>
      <c r="AY429" s="317"/>
      <c r="AZ429" s="317"/>
      <c r="BI429" s="317"/>
      <c r="BS429" s="317"/>
      <c r="CC429" s="317"/>
      <c r="CM429" s="317"/>
      <c r="CW429" s="317"/>
      <c r="DG429" s="317"/>
      <c r="DQ429" s="317"/>
      <c r="EA429" s="317"/>
      <c r="EK429" s="317"/>
      <c r="EU429" s="317"/>
      <c r="FE429" s="317"/>
      <c r="FO429" s="317"/>
      <c r="FY429" s="317"/>
      <c r="GI429" s="317"/>
      <c r="GS429" s="317"/>
      <c r="HC429" s="317"/>
      <c r="HM429" s="317"/>
      <c r="HW429" s="317"/>
    </row>
    <row r="430" s="3" customFormat="true" x14ac:dyDescent="0.25">
      <c r="A430" s="317"/>
      <c r="K430" s="317"/>
      <c r="U430" s="317"/>
      <c r="AE430" s="317"/>
      <c r="AO430" s="317"/>
      <c r="AY430" s="317"/>
      <c r="AZ430" s="317"/>
      <c r="BI430" s="317"/>
      <c r="BS430" s="317"/>
      <c r="CC430" s="317"/>
      <c r="CM430" s="317"/>
      <c r="CW430" s="317"/>
      <c r="DG430" s="317"/>
      <c r="DQ430" s="317"/>
      <c r="EA430" s="317"/>
      <c r="EK430" s="317"/>
      <c r="EU430" s="317"/>
      <c r="FE430" s="317"/>
      <c r="FO430" s="317"/>
      <c r="FY430" s="317"/>
      <c r="GI430" s="317"/>
      <c r="GS430" s="317"/>
      <c r="HC430" s="317"/>
      <c r="HM430" s="317"/>
      <c r="HW430" s="317"/>
    </row>
    <row r="431" s="3" customFormat="true" x14ac:dyDescent="0.25">
      <c r="A431" s="317"/>
      <c r="K431" s="317"/>
      <c r="U431" s="317"/>
      <c r="AE431" s="317"/>
      <c r="AO431" s="317"/>
      <c r="AY431" s="317"/>
      <c r="AZ431" s="317"/>
      <c r="BI431" s="317"/>
      <c r="BS431" s="317"/>
      <c r="CC431" s="317"/>
      <c r="CM431" s="317"/>
      <c r="CW431" s="317"/>
      <c r="DG431" s="317"/>
      <c r="DQ431" s="317"/>
      <c r="EA431" s="317"/>
      <c r="EK431" s="317"/>
      <c r="EU431" s="317"/>
      <c r="FE431" s="317"/>
      <c r="FO431" s="317"/>
      <c r="FY431" s="317"/>
      <c r="GI431" s="317"/>
      <c r="GS431" s="317"/>
      <c r="HC431" s="317"/>
      <c r="HM431" s="317"/>
      <c r="HW431" s="317"/>
    </row>
    <row r="432" s="3" customFormat="true" x14ac:dyDescent="0.25">
      <c r="A432" s="317"/>
      <c r="K432" s="317"/>
      <c r="U432" s="317"/>
      <c r="AE432" s="317"/>
      <c r="AO432" s="317"/>
      <c r="AY432" s="317"/>
      <c r="AZ432" s="317"/>
      <c r="BI432" s="317"/>
      <c r="BS432" s="317"/>
      <c r="CC432" s="317"/>
      <c r="CM432" s="317"/>
      <c r="CW432" s="317"/>
      <c r="DG432" s="317"/>
      <c r="DQ432" s="317"/>
      <c r="EA432" s="317"/>
      <c r="EK432" s="317"/>
      <c r="EU432" s="317"/>
      <c r="FE432" s="317"/>
      <c r="FO432" s="317"/>
      <c r="FY432" s="317"/>
      <c r="GI432" s="317"/>
      <c r="GS432" s="317"/>
      <c r="HC432" s="317"/>
      <c r="HM432" s="317"/>
      <c r="HW432" s="317"/>
    </row>
    <row r="433" s="3" customFormat="true" x14ac:dyDescent="0.25">
      <c r="A433" s="317"/>
      <c r="K433" s="317"/>
      <c r="U433" s="317"/>
      <c r="AE433" s="317"/>
      <c r="AO433" s="317"/>
      <c r="AY433" s="317"/>
      <c r="AZ433" s="317"/>
      <c r="BI433" s="317"/>
      <c r="BS433" s="317"/>
      <c r="CC433" s="317"/>
      <c r="CM433" s="317"/>
      <c r="CW433" s="317"/>
      <c r="DG433" s="317"/>
      <c r="DQ433" s="317"/>
      <c r="EA433" s="317"/>
      <c r="EK433" s="317"/>
      <c r="EU433" s="317"/>
      <c r="FE433" s="317"/>
      <c r="FO433" s="317"/>
      <c r="FY433" s="317"/>
      <c r="GI433" s="317"/>
      <c r="GS433" s="317"/>
      <c r="HC433" s="317"/>
      <c r="HM433" s="317"/>
      <c r="HW433" s="317"/>
    </row>
    <row r="434" s="3" customFormat="true" x14ac:dyDescent="0.25">
      <c r="A434" s="317"/>
      <c r="K434" s="317"/>
      <c r="U434" s="317"/>
      <c r="AE434" s="317"/>
      <c r="AO434" s="317"/>
      <c r="AY434" s="317"/>
      <c r="AZ434" s="317"/>
      <c r="BI434" s="317"/>
      <c r="BS434" s="317"/>
      <c r="CC434" s="317"/>
      <c r="CM434" s="317"/>
      <c r="CW434" s="317"/>
      <c r="DG434" s="317"/>
      <c r="DQ434" s="317"/>
      <c r="EA434" s="317"/>
      <c r="EK434" s="317"/>
      <c r="EU434" s="317"/>
      <c r="FE434" s="317"/>
      <c r="FO434" s="317"/>
      <c r="FY434" s="317"/>
      <c r="GI434" s="317"/>
      <c r="GS434" s="317"/>
      <c r="HC434" s="317"/>
      <c r="HM434" s="317"/>
      <c r="HW434" s="317"/>
    </row>
    <row r="435" s="3" customFormat="true" x14ac:dyDescent="0.25">
      <c r="A435" s="317"/>
      <c r="K435" s="317"/>
      <c r="U435" s="317"/>
      <c r="AE435" s="317"/>
      <c r="AO435" s="317"/>
      <c r="AY435" s="317"/>
      <c r="AZ435" s="317"/>
      <c r="BI435" s="317"/>
      <c r="BS435" s="317"/>
      <c r="CC435" s="317"/>
      <c r="CM435" s="317"/>
      <c r="CW435" s="317"/>
      <c r="DG435" s="317"/>
      <c r="DQ435" s="317"/>
      <c r="EA435" s="317"/>
      <c r="EK435" s="317"/>
      <c r="EU435" s="317"/>
      <c r="FE435" s="317"/>
      <c r="FO435" s="317"/>
      <c r="FY435" s="317"/>
      <c r="GI435" s="317"/>
      <c r="GS435" s="317"/>
      <c r="HC435" s="317"/>
      <c r="HM435" s="317"/>
      <c r="HW435" s="317"/>
    </row>
    <row r="436" s="3" customFormat="true" x14ac:dyDescent="0.25">
      <c r="A436" s="317"/>
      <c r="K436" s="317"/>
      <c r="U436" s="317"/>
      <c r="AE436" s="317"/>
      <c r="AO436" s="317"/>
      <c r="AY436" s="317"/>
      <c r="AZ436" s="317"/>
      <c r="BI436" s="317"/>
      <c r="BS436" s="317"/>
      <c r="CC436" s="317"/>
      <c r="CM436" s="317"/>
      <c r="CW436" s="317"/>
      <c r="DG436" s="317"/>
      <c r="DQ436" s="317"/>
      <c r="EA436" s="317"/>
      <c r="EK436" s="317"/>
      <c r="EU436" s="317"/>
      <c r="FE436" s="317"/>
      <c r="FO436" s="317"/>
      <c r="FY436" s="317"/>
      <c r="GI436" s="317"/>
      <c r="GS436" s="317"/>
      <c r="HC436" s="317"/>
      <c r="HM436" s="317"/>
      <c r="HW436" s="317"/>
    </row>
    <row r="437" s="3" customFormat="true" x14ac:dyDescent="0.25">
      <c r="A437" s="317"/>
      <c r="K437" s="317"/>
      <c r="U437" s="317"/>
      <c r="AE437" s="317"/>
      <c r="AO437" s="317"/>
      <c r="AY437" s="317"/>
      <c r="AZ437" s="317"/>
      <c r="BI437" s="317"/>
      <c r="BS437" s="317"/>
      <c r="CC437" s="317"/>
      <c r="CM437" s="317"/>
      <c r="CW437" s="317"/>
      <c r="DG437" s="317"/>
      <c r="DQ437" s="317"/>
      <c r="EA437" s="317"/>
      <c r="EK437" s="317"/>
      <c r="EU437" s="317"/>
      <c r="FE437" s="317"/>
      <c r="FO437" s="317"/>
      <c r="FY437" s="317"/>
      <c r="GI437" s="317"/>
      <c r="GS437" s="317"/>
      <c r="HC437" s="317"/>
      <c r="HM437" s="317"/>
      <c r="HW437" s="317"/>
    </row>
    <row r="438" s="3" customFormat="true" x14ac:dyDescent="0.25">
      <c r="A438" s="317"/>
      <c r="K438" s="317"/>
      <c r="U438" s="317"/>
      <c r="AE438" s="317"/>
      <c r="AO438" s="317"/>
      <c r="AY438" s="317"/>
      <c r="AZ438" s="317"/>
      <c r="BI438" s="317"/>
      <c r="BS438" s="317"/>
      <c r="CC438" s="317"/>
      <c r="CM438" s="317"/>
      <c r="CW438" s="317"/>
      <c r="DG438" s="317"/>
      <c r="DQ438" s="317"/>
      <c r="EA438" s="317"/>
      <c r="EK438" s="317"/>
      <c r="EU438" s="317"/>
      <c r="FE438" s="317"/>
      <c r="FO438" s="317"/>
      <c r="FY438" s="317"/>
      <c r="GI438" s="317"/>
      <c r="GS438" s="317"/>
      <c r="HC438" s="317"/>
      <c r="HM438" s="317"/>
      <c r="HW438" s="317"/>
    </row>
    <row r="439" s="3" customFormat="true" x14ac:dyDescent="0.25">
      <c r="A439" s="317"/>
      <c r="K439" s="317"/>
      <c r="U439" s="317"/>
      <c r="AE439" s="317"/>
      <c r="AO439" s="317"/>
      <c r="AY439" s="317"/>
      <c r="AZ439" s="317"/>
      <c r="BI439" s="317"/>
      <c r="BS439" s="317"/>
      <c r="CC439" s="317"/>
      <c r="CM439" s="317"/>
      <c r="CW439" s="317"/>
      <c r="DG439" s="317"/>
      <c r="DQ439" s="317"/>
      <c r="EA439" s="317"/>
      <c r="EK439" s="317"/>
      <c r="EU439" s="317"/>
      <c r="FE439" s="317"/>
      <c r="FO439" s="317"/>
      <c r="FY439" s="317"/>
      <c r="GI439" s="317"/>
      <c r="GS439" s="317"/>
      <c r="HC439" s="317"/>
      <c r="HM439" s="317"/>
      <c r="HW439" s="317"/>
    </row>
    <row r="440" s="3" customFormat="true" x14ac:dyDescent="0.25">
      <c r="A440" s="317"/>
      <c r="K440" s="317"/>
      <c r="U440" s="317"/>
      <c r="AE440" s="317"/>
      <c r="AO440" s="317"/>
      <c r="AY440" s="317"/>
      <c r="AZ440" s="317"/>
      <c r="BI440" s="317"/>
      <c r="BS440" s="317"/>
      <c r="CC440" s="317"/>
      <c r="CM440" s="317"/>
      <c r="CW440" s="317"/>
      <c r="DG440" s="317"/>
      <c r="DQ440" s="317"/>
      <c r="EA440" s="317"/>
      <c r="EK440" s="317"/>
      <c r="EU440" s="317"/>
      <c r="FE440" s="317"/>
      <c r="FO440" s="317"/>
      <c r="FY440" s="317"/>
      <c r="GI440" s="317"/>
      <c r="GS440" s="317"/>
      <c r="HC440" s="317"/>
      <c r="HM440" s="317"/>
      <c r="HW440" s="317"/>
    </row>
    <row r="441" s="3" customFormat="true" x14ac:dyDescent="0.25">
      <c r="A441" s="317"/>
      <c r="K441" s="317"/>
      <c r="U441" s="317"/>
      <c r="AE441" s="317"/>
      <c r="AO441" s="317"/>
      <c r="AY441" s="317"/>
      <c r="AZ441" s="317"/>
      <c r="BI441" s="317"/>
      <c r="BS441" s="317"/>
      <c r="CC441" s="317"/>
      <c r="CM441" s="317"/>
      <c r="CW441" s="317"/>
      <c r="DG441" s="317"/>
      <c r="DQ441" s="317"/>
      <c r="EA441" s="317"/>
      <c r="EK441" s="317"/>
      <c r="EU441" s="317"/>
      <c r="FE441" s="317"/>
      <c r="FO441" s="317"/>
      <c r="FY441" s="317"/>
      <c r="GI441" s="317"/>
      <c r="GS441" s="317"/>
      <c r="HC441" s="317"/>
      <c r="HM441" s="317"/>
      <c r="HW441" s="317"/>
    </row>
    <row r="442" s="3" customFormat="true" x14ac:dyDescent="0.25">
      <c r="A442" s="317"/>
      <c r="K442" s="317"/>
      <c r="U442" s="317"/>
      <c r="AE442" s="317"/>
      <c r="AO442" s="317"/>
      <c r="AY442" s="317"/>
      <c r="AZ442" s="317"/>
      <c r="BI442" s="317"/>
      <c r="BS442" s="317"/>
      <c r="CC442" s="317"/>
      <c r="CM442" s="317"/>
      <c r="CW442" s="317"/>
      <c r="DG442" s="317"/>
      <c r="DQ442" s="317"/>
      <c r="EA442" s="317"/>
      <c r="EK442" s="317"/>
      <c r="EU442" s="317"/>
      <c r="FE442" s="317"/>
      <c r="FO442" s="317"/>
      <c r="FY442" s="317"/>
      <c r="GI442" s="317"/>
      <c r="GS442" s="317"/>
      <c r="HC442" s="317"/>
      <c r="HM442" s="317"/>
      <c r="HW442" s="317"/>
    </row>
    <row r="443" s="3" customFormat="true" x14ac:dyDescent="0.25">
      <c r="A443" s="317"/>
      <c r="K443" s="317"/>
      <c r="U443" s="317"/>
      <c r="AE443" s="317"/>
      <c r="AO443" s="317"/>
      <c r="AY443" s="317"/>
      <c r="AZ443" s="317"/>
      <c r="BI443" s="317"/>
      <c r="BS443" s="317"/>
      <c r="CC443" s="317"/>
      <c r="CM443" s="317"/>
      <c r="CW443" s="317"/>
      <c r="DG443" s="317"/>
      <c r="DQ443" s="317"/>
      <c r="EA443" s="317"/>
      <c r="EK443" s="317"/>
      <c r="EU443" s="317"/>
      <c r="FE443" s="317"/>
      <c r="FO443" s="317"/>
      <c r="FY443" s="317"/>
      <c r="GI443" s="317"/>
      <c r="GS443" s="317"/>
      <c r="HC443" s="317"/>
      <c r="HM443" s="317"/>
      <c r="HW443" s="317"/>
    </row>
    <row r="444" s="3" customFormat="true" x14ac:dyDescent="0.25">
      <c r="A444" s="317"/>
      <c r="K444" s="317"/>
      <c r="U444" s="317"/>
      <c r="AE444" s="317"/>
      <c r="AO444" s="317"/>
      <c r="AY444" s="317"/>
      <c r="AZ444" s="317"/>
      <c r="BI444" s="317"/>
      <c r="BS444" s="317"/>
      <c r="CC444" s="317"/>
      <c r="CM444" s="317"/>
      <c r="CW444" s="317"/>
      <c r="DG444" s="317"/>
      <c r="DQ444" s="317"/>
      <c r="EA444" s="317"/>
      <c r="EK444" s="317"/>
      <c r="EU444" s="317"/>
      <c r="FE444" s="317"/>
      <c r="FO444" s="317"/>
      <c r="FY444" s="317"/>
      <c r="GI444" s="317"/>
      <c r="GS444" s="317"/>
      <c r="HC444" s="317"/>
      <c r="HM444" s="317"/>
      <c r="HW444" s="317"/>
    </row>
    <row r="445" s="3" customFormat="true" x14ac:dyDescent="0.25">
      <c r="A445" s="317"/>
      <c r="K445" s="317"/>
      <c r="U445" s="317"/>
      <c r="AE445" s="317"/>
      <c r="AO445" s="317"/>
      <c r="AY445" s="317"/>
      <c r="AZ445" s="317"/>
      <c r="BI445" s="317"/>
      <c r="BS445" s="317"/>
      <c r="CC445" s="317"/>
      <c r="CM445" s="317"/>
      <c r="CW445" s="317"/>
      <c r="DG445" s="317"/>
      <c r="DQ445" s="317"/>
      <c r="EA445" s="317"/>
      <c r="EK445" s="317"/>
      <c r="EU445" s="317"/>
      <c r="FE445" s="317"/>
      <c r="FO445" s="317"/>
      <c r="FY445" s="317"/>
      <c r="GI445" s="317"/>
      <c r="GS445" s="317"/>
      <c r="HC445" s="317"/>
      <c r="HM445" s="317"/>
      <c r="HW445" s="317"/>
    </row>
    <row r="446" s="3" customFormat="true" x14ac:dyDescent="0.25">
      <c r="A446" s="317"/>
      <c r="K446" s="317"/>
      <c r="U446" s="317"/>
      <c r="AE446" s="317"/>
      <c r="AO446" s="317"/>
      <c r="AY446" s="317"/>
      <c r="AZ446" s="317"/>
      <c r="BI446" s="317"/>
      <c r="BS446" s="317"/>
      <c r="CC446" s="317"/>
      <c r="CM446" s="317"/>
      <c r="CW446" s="317"/>
      <c r="DG446" s="317"/>
      <c r="DQ446" s="317"/>
      <c r="EA446" s="317"/>
      <c r="EK446" s="317"/>
      <c r="EU446" s="317"/>
      <c r="FE446" s="317"/>
      <c r="FO446" s="317"/>
      <c r="FY446" s="317"/>
      <c r="GI446" s="317"/>
      <c r="GS446" s="317"/>
      <c r="HC446" s="317"/>
      <c r="HM446" s="317"/>
      <c r="HW446" s="317"/>
    </row>
    <row r="447" s="3" customFormat="true" x14ac:dyDescent="0.25">
      <c r="A447" s="317"/>
      <c r="K447" s="317"/>
      <c r="U447" s="317"/>
      <c r="AE447" s="317"/>
      <c r="AO447" s="317"/>
      <c r="AY447" s="317"/>
      <c r="AZ447" s="317"/>
      <c r="BI447" s="317"/>
      <c r="BS447" s="317"/>
      <c r="CC447" s="317"/>
      <c r="CM447" s="317"/>
      <c r="CW447" s="317"/>
      <c r="DG447" s="317"/>
      <c r="DQ447" s="317"/>
      <c r="EA447" s="317"/>
      <c r="EK447" s="317"/>
      <c r="EU447" s="317"/>
      <c r="FE447" s="317"/>
      <c r="FO447" s="317"/>
      <c r="FY447" s="317"/>
      <c r="GI447" s="317"/>
      <c r="GS447" s="317"/>
      <c r="HC447" s="317"/>
      <c r="HM447" s="317"/>
      <c r="HW447" s="317"/>
    </row>
    <row r="448" s="3" customFormat="true" x14ac:dyDescent="0.25">
      <c r="A448" s="317"/>
      <c r="K448" s="317"/>
      <c r="U448" s="317"/>
      <c r="AE448" s="317"/>
      <c r="AO448" s="317"/>
      <c r="AY448" s="317"/>
      <c r="AZ448" s="317"/>
      <c r="BI448" s="317"/>
      <c r="BS448" s="317"/>
      <c r="CC448" s="317"/>
      <c r="CM448" s="317"/>
      <c r="CW448" s="317"/>
      <c r="DG448" s="317"/>
      <c r="DQ448" s="317"/>
      <c r="EA448" s="317"/>
      <c r="EK448" s="317"/>
      <c r="EU448" s="317"/>
      <c r="FE448" s="317"/>
      <c r="FO448" s="317"/>
      <c r="FY448" s="317"/>
      <c r="GI448" s="317"/>
      <c r="GS448" s="317"/>
      <c r="HC448" s="317"/>
      <c r="HM448" s="317"/>
      <c r="HW448" s="317"/>
    </row>
    <row r="449" s="3" customFormat="true" x14ac:dyDescent="0.25">
      <c r="A449" s="317"/>
      <c r="K449" s="317"/>
      <c r="U449" s="317"/>
      <c r="AE449" s="317"/>
      <c r="AO449" s="317"/>
      <c r="AY449" s="317"/>
      <c r="AZ449" s="317"/>
      <c r="BI449" s="317"/>
      <c r="BS449" s="317"/>
      <c r="CC449" s="317"/>
      <c r="CM449" s="317"/>
      <c r="CW449" s="317"/>
      <c r="DG449" s="317"/>
      <c r="DQ449" s="317"/>
      <c r="EA449" s="317"/>
      <c r="EK449" s="317"/>
      <c r="EU449" s="317"/>
      <c r="FE449" s="317"/>
      <c r="FO449" s="317"/>
      <c r="FY449" s="317"/>
      <c r="GI449" s="317"/>
      <c r="GS449" s="317"/>
      <c r="HC449" s="317"/>
      <c r="HM449" s="317"/>
      <c r="HW449" s="317"/>
    </row>
    <row r="450" s="3" customFormat="true" x14ac:dyDescent="0.25">
      <c r="A450" s="317"/>
      <c r="K450" s="317"/>
      <c r="U450" s="317"/>
      <c r="AE450" s="317"/>
      <c r="AO450" s="317"/>
      <c r="AY450" s="317"/>
      <c r="AZ450" s="317"/>
      <c r="BI450" s="317"/>
      <c r="BS450" s="317"/>
      <c r="CC450" s="317"/>
      <c r="CM450" s="317"/>
      <c r="CW450" s="317"/>
      <c r="DG450" s="317"/>
      <c r="DQ450" s="317"/>
      <c r="EA450" s="317"/>
      <c r="EK450" s="317"/>
      <c r="EU450" s="317"/>
      <c r="FE450" s="317"/>
      <c r="FO450" s="317"/>
      <c r="FY450" s="317"/>
      <c r="GI450" s="317"/>
      <c r="GS450" s="317"/>
      <c r="HC450" s="317"/>
      <c r="HM450" s="317"/>
      <c r="HW450" s="317"/>
    </row>
    <row r="451" s="3" customFormat="true" x14ac:dyDescent="0.25">
      <c r="A451" s="317"/>
      <c r="K451" s="317"/>
      <c r="U451" s="317"/>
      <c r="AE451" s="317"/>
      <c r="AO451" s="317"/>
      <c r="AY451" s="317"/>
      <c r="AZ451" s="317"/>
      <c r="BI451" s="317"/>
      <c r="BS451" s="317"/>
      <c r="CC451" s="317"/>
      <c r="CM451" s="317"/>
      <c r="CW451" s="317"/>
      <c r="DG451" s="317"/>
      <c r="DQ451" s="317"/>
      <c r="EA451" s="317"/>
      <c r="EK451" s="317"/>
      <c r="EU451" s="317"/>
      <c r="FE451" s="317"/>
      <c r="FO451" s="317"/>
      <c r="FY451" s="317"/>
      <c r="GI451" s="317"/>
      <c r="GS451" s="317"/>
      <c r="HC451" s="317"/>
      <c r="HM451" s="317"/>
      <c r="HW451" s="317"/>
    </row>
    <row r="452" s="3" customFormat="true" x14ac:dyDescent="0.25">
      <c r="A452" s="317"/>
      <c r="K452" s="317"/>
      <c r="U452" s="317"/>
      <c r="AE452" s="317"/>
      <c r="AO452" s="317"/>
      <c r="AY452" s="317"/>
      <c r="AZ452" s="317"/>
      <c r="BI452" s="317"/>
      <c r="BS452" s="317"/>
      <c r="CC452" s="317"/>
      <c r="CM452" s="317"/>
      <c r="CW452" s="317"/>
      <c r="DG452" s="317"/>
      <c r="DQ452" s="317"/>
      <c r="EA452" s="317"/>
      <c r="EK452" s="317"/>
      <c r="EU452" s="317"/>
      <c r="FE452" s="317"/>
      <c r="FO452" s="317"/>
      <c r="FY452" s="317"/>
      <c r="GI452" s="317"/>
      <c r="GS452" s="317"/>
      <c r="HC452" s="317"/>
      <c r="HM452" s="317"/>
      <c r="HW452" s="317"/>
    </row>
    <row r="453" s="3" customFormat="true" x14ac:dyDescent="0.25">
      <c r="A453" s="317"/>
      <c r="K453" s="317"/>
      <c r="U453" s="317"/>
      <c r="AE453" s="317"/>
      <c r="AO453" s="317"/>
      <c r="AY453" s="317"/>
      <c r="AZ453" s="317"/>
      <c r="BI453" s="317"/>
      <c r="BS453" s="317"/>
      <c r="CC453" s="317"/>
      <c r="CM453" s="317"/>
      <c r="CW453" s="317"/>
      <c r="DG453" s="317"/>
      <c r="DQ453" s="317"/>
      <c r="EA453" s="317"/>
      <c r="EK453" s="317"/>
      <c r="EU453" s="317"/>
      <c r="FE453" s="317"/>
      <c r="FO453" s="317"/>
      <c r="FY453" s="317"/>
      <c r="GI453" s="317"/>
      <c r="GS453" s="317"/>
      <c r="HC453" s="317"/>
      <c r="HM453" s="317"/>
      <c r="HW453" s="317"/>
    </row>
    <row r="454" s="3" customFormat="true" x14ac:dyDescent="0.25">
      <c r="A454" s="317"/>
      <c r="K454" s="317"/>
      <c r="U454" s="317"/>
      <c r="AE454" s="317"/>
      <c r="AO454" s="317"/>
      <c r="AY454" s="317"/>
      <c r="AZ454" s="317"/>
      <c r="BI454" s="317"/>
      <c r="BS454" s="317"/>
      <c r="CC454" s="317"/>
      <c r="CM454" s="317"/>
      <c r="CW454" s="317"/>
      <c r="DG454" s="317"/>
      <c r="DQ454" s="317"/>
      <c r="EA454" s="317"/>
      <c r="EK454" s="317"/>
      <c r="EU454" s="317"/>
      <c r="FE454" s="317"/>
      <c r="FO454" s="317"/>
      <c r="FY454" s="317"/>
      <c r="GI454" s="317"/>
      <c r="GS454" s="317"/>
      <c r="HC454" s="317"/>
      <c r="HM454" s="317"/>
      <c r="HW454" s="317"/>
    </row>
    <row r="455" s="3" customFormat="true" x14ac:dyDescent="0.25">
      <c r="A455" s="317"/>
      <c r="K455" s="317"/>
      <c r="U455" s="317"/>
      <c r="AE455" s="317"/>
      <c r="AO455" s="317"/>
      <c r="AY455" s="317"/>
      <c r="AZ455" s="317"/>
      <c r="BI455" s="317"/>
      <c r="BS455" s="317"/>
      <c r="CC455" s="317"/>
      <c r="CM455" s="317"/>
      <c r="CW455" s="317"/>
      <c r="DG455" s="317"/>
      <c r="DQ455" s="317"/>
      <c r="EA455" s="317"/>
      <c r="EK455" s="317"/>
      <c r="EU455" s="317"/>
      <c r="FE455" s="317"/>
      <c r="FO455" s="317"/>
      <c r="FY455" s="317"/>
      <c r="GI455" s="317"/>
      <c r="GS455" s="317"/>
      <c r="HC455" s="317"/>
      <c r="HM455" s="317"/>
      <c r="HW455" s="317"/>
    </row>
    <row r="456" s="3" customFormat="true" x14ac:dyDescent="0.25">
      <c r="A456" s="317"/>
      <c r="K456" s="317"/>
      <c r="U456" s="317"/>
      <c r="AE456" s="317"/>
      <c r="AO456" s="317"/>
      <c r="AY456" s="317"/>
      <c r="AZ456" s="317"/>
      <c r="BI456" s="317"/>
      <c r="BS456" s="317"/>
      <c r="CC456" s="317"/>
      <c r="CM456" s="317"/>
      <c r="CW456" s="317"/>
      <c r="DG456" s="317"/>
      <c r="DQ456" s="317"/>
      <c r="EA456" s="317"/>
      <c r="EK456" s="317"/>
      <c r="EU456" s="317"/>
      <c r="FE456" s="317"/>
      <c r="FO456" s="317"/>
      <c r="FY456" s="317"/>
      <c r="GI456" s="317"/>
      <c r="GS456" s="317"/>
      <c r="HC456" s="317"/>
      <c r="HM456" s="317"/>
      <c r="HW456" s="317"/>
    </row>
    <row r="457" s="3" customFormat="true" x14ac:dyDescent="0.25">
      <c r="A457" s="317"/>
      <c r="K457" s="317"/>
      <c r="U457" s="317"/>
      <c r="AE457" s="317"/>
      <c r="AO457" s="317"/>
      <c r="AY457" s="317"/>
      <c r="AZ457" s="317"/>
      <c r="BI457" s="317"/>
      <c r="BS457" s="317"/>
      <c r="CC457" s="317"/>
      <c r="CM457" s="317"/>
      <c r="CW457" s="317"/>
      <c r="DG457" s="317"/>
      <c r="DQ457" s="317"/>
      <c r="EA457" s="317"/>
      <c r="EK457" s="317"/>
      <c r="EU457" s="317"/>
      <c r="FE457" s="317"/>
      <c r="FO457" s="317"/>
      <c r="FY457" s="317"/>
      <c r="GI457" s="317"/>
      <c r="GS457" s="317"/>
      <c r="HC457" s="317"/>
      <c r="HM457" s="317"/>
      <c r="HW457" s="317"/>
    </row>
    <row r="458" s="3" customFormat="true" x14ac:dyDescent="0.25">
      <c r="A458" s="317"/>
      <c r="K458" s="317"/>
      <c r="U458" s="317"/>
      <c r="AE458" s="317"/>
      <c r="AO458" s="317"/>
      <c r="AY458" s="317"/>
      <c r="AZ458" s="317"/>
      <c r="BI458" s="317"/>
      <c r="BS458" s="317"/>
      <c r="CC458" s="317"/>
      <c r="CM458" s="317"/>
      <c r="CW458" s="317"/>
      <c r="DG458" s="317"/>
      <c r="DQ458" s="317"/>
      <c r="EA458" s="317"/>
      <c r="EK458" s="317"/>
      <c r="EU458" s="317"/>
      <c r="FE458" s="317"/>
      <c r="FO458" s="317"/>
      <c r="FY458" s="317"/>
      <c r="GI458" s="317"/>
      <c r="GS458" s="317"/>
      <c r="HC458" s="317"/>
      <c r="HM458" s="317"/>
      <c r="HW458" s="317"/>
    </row>
    <row r="459" s="3" customFormat="true" x14ac:dyDescent="0.25">
      <c r="A459" s="317"/>
      <c r="K459" s="317"/>
      <c r="U459" s="317"/>
      <c r="AE459" s="317"/>
      <c r="AO459" s="317"/>
      <c r="AY459" s="317"/>
      <c r="AZ459" s="317"/>
      <c r="BI459" s="317"/>
      <c r="BS459" s="317"/>
      <c r="CC459" s="317"/>
      <c r="CM459" s="317"/>
      <c r="CW459" s="317"/>
      <c r="DG459" s="317"/>
      <c r="DQ459" s="317"/>
      <c r="EA459" s="317"/>
      <c r="EK459" s="317"/>
      <c r="EU459" s="317"/>
      <c r="FE459" s="317"/>
      <c r="FO459" s="317"/>
      <c r="FY459" s="317"/>
      <c r="GI459" s="317"/>
      <c r="GS459" s="317"/>
      <c r="HC459" s="317"/>
      <c r="HM459" s="317"/>
      <c r="HW459" s="317"/>
    </row>
    <row r="460" s="3" customFormat="true" x14ac:dyDescent="0.25">
      <c r="A460" s="317"/>
      <c r="K460" s="317"/>
      <c r="U460" s="317"/>
      <c r="AE460" s="317"/>
      <c r="AO460" s="317"/>
      <c r="AY460" s="317"/>
      <c r="AZ460" s="317"/>
      <c r="BI460" s="317"/>
      <c r="BS460" s="317"/>
      <c r="CC460" s="317"/>
      <c r="CM460" s="317"/>
      <c r="CW460" s="317"/>
      <c r="DG460" s="317"/>
      <c r="DQ460" s="317"/>
      <c r="EA460" s="317"/>
      <c r="EK460" s="317"/>
      <c r="EU460" s="317"/>
      <c r="FE460" s="317"/>
      <c r="FO460" s="317"/>
      <c r="FY460" s="317"/>
      <c r="GI460" s="317"/>
      <c r="GS460" s="317"/>
      <c r="HC460" s="317"/>
      <c r="HM460" s="317"/>
      <c r="HW460" s="317"/>
    </row>
    <row r="461" s="3" customFormat="true" x14ac:dyDescent="0.25">
      <c r="A461" s="317"/>
      <c r="K461" s="317"/>
      <c r="U461" s="317"/>
      <c r="AE461" s="317"/>
      <c r="AO461" s="317"/>
      <c r="AY461" s="317"/>
      <c r="AZ461" s="317"/>
      <c r="BI461" s="317"/>
      <c r="BS461" s="317"/>
      <c r="CC461" s="317"/>
      <c r="CM461" s="317"/>
      <c r="CW461" s="317"/>
      <c r="DG461" s="317"/>
      <c r="DQ461" s="317"/>
      <c r="EA461" s="317"/>
      <c r="EK461" s="317"/>
      <c r="EU461" s="317"/>
      <c r="FE461" s="317"/>
      <c r="FO461" s="317"/>
      <c r="FY461" s="317"/>
      <c r="GI461" s="317"/>
      <c r="GS461" s="317"/>
      <c r="HC461" s="317"/>
      <c r="HM461" s="317"/>
      <c r="HW461" s="317"/>
    </row>
    <row r="462" s="3" customFormat="true" x14ac:dyDescent="0.25">
      <c r="A462" s="317"/>
      <c r="K462" s="317"/>
      <c r="U462" s="317"/>
      <c r="AE462" s="317"/>
      <c r="AO462" s="317"/>
      <c r="AY462" s="317"/>
      <c r="AZ462" s="317"/>
      <c r="BI462" s="317"/>
      <c r="BS462" s="317"/>
      <c r="CC462" s="317"/>
      <c r="CM462" s="317"/>
      <c r="CW462" s="317"/>
      <c r="DG462" s="317"/>
      <c r="DQ462" s="317"/>
      <c r="EA462" s="317"/>
      <c r="EK462" s="317"/>
      <c r="EU462" s="317"/>
      <c r="FE462" s="317"/>
      <c r="FO462" s="317"/>
      <c r="FY462" s="317"/>
      <c r="GI462" s="317"/>
      <c r="GS462" s="317"/>
      <c r="HC462" s="317"/>
      <c r="HM462" s="317"/>
      <c r="HW462" s="317"/>
    </row>
    <row r="463" s="3" customFormat="true" x14ac:dyDescent="0.25">
      <c r="A463" s="317"/>
      <c r="K463" s="317"/>
      <c r="U463" s="317"/>
      <c r="AE463" s="317"/>
      <c r="AO463" s="317"/>
      <c r="AY463" s="317"/>
      <c r="AZ463" s="317"/>
      <c r="BI463" s="317"/>
      <c r="BS463" s="317"/>
      <c r="CC463" s="317"/>
      <c r="CM463" s="317"/>
      <c r="CW463" s="317"/>
      <c r="DG463" s="317"/>
      <c r="DQ463" s="317"/>
      <c r="EA463" s="317"/>
      <c r="EK463" s="317"/>
      <c r="EU463" s="317"/>
      <c r="FE463" s="317"/>
      <c r="FO463" s="317"/>
      <c r="FY463" s="317"/>
      <c r="GI463" s="317"/>
      <c r="GS463" s="317"/>
      <c r="HC463" s="317"/>
      <c r="HM463" s="317"/>
      <c r="HW463" s="317"/>
    </row>
    <row r="464" s="3" customFormat="true" x14ac:dyDescent="0.25">
      <c r="A464" s="317"/>
      <c r="K464" s="317"/>
      <c r="U464" s="317"/>
      <c r="AE464" s="317"/>
      <c r="AO464" s="317"/>
      <c r="AY464" s="317"/>
      <c r="AZ464" s="317"/>
      <c r="BI464" s="317"/>
      <c r="BS464" s="317"/>
      <c r="CC464" s="317"/>
      <c r="CM464" s="317"/>
      <c r="CW464" s="317"/>
      <c r="DG464" s="317"/>
      <c r="DQ464" s="317"/>
      <c r="EA464" s="317"/>
      <c r="EK464" s="317"/>
      <c r="EU464" s="317"/>
      <c r="FE464" s="317"/>
      <c r="FO464" s="317"/>
      <c r="FY464" s="317"/>
      <c r="GI464" s="317"/>
      <c r="GS464" s="317"/>
      <c r="HC464" s="317"/>
      <c r="HM464" s="317"/>
      <c r="HW464" s="317"/>
    </row>
    <row r="465" s="3" customFormat="true" x14ac:dyDescent="0.25">
      <c r="A465" s="317"/>
      <c r="K465" s="317"/>
      <c r="U465" s="317"/>
      <c r="AE465" s="317"/>
      <c r="AO465" s="317"/>
      <c r="AY465" s="317"/>
      <c r="AZ465" s="317"/>
      <c r="BI465" s="317"/>
      <c r="BS465" s="317"/>
      <c r="CC465" s="317"/>
      <c r="CM465" s="317"/>
      <c r="CW465" s="317"/>
      <c r="DG465" s="317"/>
      <c r="DQ465" s="317"/>
      <c r="EA465" s="317"/>
      <c r="EK465" s="317"/>
      <c r="EU465" s="317"/>
      <c r="FE465" s="317"/>
      <c r="FO465" s="317"/>
      <c r="FY465" s="317"/>
      <c r="GI465" s="317"/>
      <c r="GS465" s="317"/>
      <c r="HC465" s="317"/>
      <c r="HM465" s="317"/>
      <c r="HW465" s="317"/>
    </row>
    <row r="466" s="3" customFormat="true" x14ac:dyDescent="0.25">
      <c r="A466" s="317"/>
      <c r="K466" s="317"/>
      <c r="U466" s="317"/>
      <c r="AE466" s="317"/>
      <c r="AO466" s="317"/>
      <c r="AY466" s="317"/>
      <c r="AZ466" s="317"/>
      <c r="BI466" s="317"/>
      <c r="BS466" s="317"/>
      <c r="CC466" s="317"/>
      <c r="CM466" s="317"/>
      <c r="CW466" s="317"/>
      <c r="DG466" s="317"/>
      <c r="DQ466" s="317"/>
      <c r="EA466" s="317"/>
      <c r="EK466" s="317"/>
      <c r="EU466" s="317"/>
      <c r="FE466" s="317"/>
      <c r="FO466" s="317"/>
      <c r="FY466" s="317"/>
      <c r="GI466" s="317"/>
      <c r="GS466" s="317"/>
      <c r="HC466" s="317"/>
      <c r="HM466" s="317"/>
      <c r="HW466" s="317"/>
    </row>
    <row r="467" s="3" customFormat="true" x14ac:dyDescent="0.25">
      <c r="A467" s="317"/>
      <c r="K467" s="317"/>
      <c r="U467" s="317"/>
      <c r="AE467" s="317"/>
      <c r="AO467" s="317"/>
      <c r="AY467" s="317"/>
      <c r="AZ467" s="317"/>
      <c r="BI467" s="317"/>
      <c r="BS467" s="317"/>
      <c r="CC467" s="317"/>
      <c r="CM467" s="317"/>
      <c r="CW467" s="317"/>
      <c r="DG467" s="317"/>
      <c r="DQ467" s="317"/>
      <c r="EA467" s="317"/>
      <c r="EK467" s="317"/>
      <c r="EU467" s="317"/>
      <c r="FE467" s="317"/>
      <c r="FO467" s="317"/>
      <c r="FY467" s="317"/>
      <c r="GI467" s="317"/>
      <c r="GS467" s="317"/>
      <c r="HC467" s="317"/>
      <c r="HM467" s="317"/>
      <c r="HW467" s="317"/>
    </row>
    <row r="468" s="3" customFormat="true" x14ac:dyDescent="0.25">
      <c r="A468" s="317"/>
      <c r="K468" s="317"/>
      <c r="U468" s="317"/>
      <c r="AE468" s="317"/>
      <c r="AO468" s="317"/>
      <c r="AY468" s="317"/>
      <c r="AZ468" s="317"/>
      <c r="BI468" s="317"/>
      <c r="BS468" s="317"/>
      <c r="CC468" s="317"/>
      <c r="CM468" s="317"/>
      <c r="CW468" s="317"/>
      <c r="DG468" s="317"/>
      <c r="DQ468" s="317"/>
      <c r="EA468" s="317"/>
      <c r="EK468" s="317"/>
      <c r="EU468" s="317"/>
      <c r="FE468" s="317"/>
      <c r="FO468" s="317"/>
      <c r="FY468" s="317"/>
      <c r="GI468" s="317"/>
      <c r="GS468" s="317"/>
      <c r="HC468" s="317"/>
      <c r="HM468" s="317"/>
      <c r="HW468" s="317"/>
    </row>
    <row r="469" s="3" customFormat="true" x14ac:dyDescent="0.25">
      <c r="A469" s="317"/>
      <c r="K469" s="317"/>
      <c r="U469" s="317"/>
      <c r="AE469" s="317"/>
      <c r="AO469" s="317"/>
      <c r="AY469" s="317"/>
      <c r="AZ469" s="317"/>
      <c r="BI469" s="317"/>
      <c r="BS469" s="317"/>
      <c r="CC469" s="317"/>
      <c r="CM469" s="317"/>
      <c r="CW469" s="317"/>
      <c r="DG469" s="317"/>
      <c r="DQ469" s="317"/>
      <c r="EA469" s="317"/>
      <c r="EK469" s="317"/>
      <c r="EU469" s="317"/>
      <c r="FE469" s="317"/>
      <c r="FO469" s="317"/>
      <c r="FY469" s="317"/>
      <c r="GI469" s="317"/>
      <c r="GS469" s="317"/>
      <c r="HC469" s="317"/>
      <c r="HM469" s="317"/>
      <c r="HW469" s="317"/>
    </row>
    <row r="470" s="3" customFormat="true" x14ac:dyDescent="0.25">
      <c r="A470" s="317"/>
      <c r="K470" s="317"/>
      <c r="U470" s="317"/>
      <c r="AE470" s="317"/>
      <c r="AO470" s="317"/>
      <c r="AY470" s="317"/>
      <c r="AZ470" s="317"/>
      <c r="BI470" s="317"/>
      <c r="BS470" s="317"/>
      <c r="CC470" s="317"/>
      <c r="CM470" s="317"/>
      <c r="CW470" s="317"/>
      <c r="DG470" s="317"/>
      <c r="DQ470" s="317"/>
      <c r="EA470" s="317"/>
      <c r="EK470" s="317"/>
      <c r="EU470" s="317"/>
      <c r="FE470" s="317"/>
      <c r="FO470" s="317"/>
      <c r="FY470" s="317"/>
      <c r="GI470" s="317"/>
      <c r="GS470" s="317"/>
      <c r="HC470" s="317"/>
      <c r="HM470" s="317"/>
      <c r="HW470" s="317"/>
    </row>
    <row r="471" s="3" customFormat="true" x14ac:dyDescent="0.25">
      <c r="A471" s="317"/>
      <c r="K471" s="317"/>
      <c r="U471" s="317"/>
      <c r="AE471" s="317"/>
      <c r="AO471" s="317"/>
      <c r="AY471" s="317"/>
      <c r="AZ471" s="317"/>
      <c r="BI471" s="317"/>
      <c r="BS471" s="317"/>
      <c r="CC471" s="317"/>
      <c r="CM471" s="317"/>
      <c r="CW471" s="317"/>
      <c r="DG471" s="317"/>
      <c r="DQ471" s="317"/>
      <c r="EA471" s="317"/>
      <c r="EK471" s="317"/>
      <c r="EU471" s="317"/>
      <c r="FE471" s="317"/>
      <c r="FO471" s="317"/>
      <c r="FY471" s="317"/>
      <c r="GI471" s="317"/>
      <c r="GS471" s="317"/>
      <c r="HC471" s="317"/>
      <c r="HM471" s="317"/>
      <c r="HW471" s="317"/>
    </row>
    <row r="472" s="3" customFormat="true" x14ac:dyDescent="0.25">
      <c r="A472" s="317"/>
      <c r="K472" s="317"/>
      <c r="U472" s="317"/>
      <c r="AE472" s="317"/>
      <c r="AO472" s="317"/>
      <c r="AY472" s="317"/>
      <c r="AZ472" s="317"/>
      <c r="BI472" s="317"/>
      <c r="BS472" s="317"/>
      <c r="CC472" s="317"/>
      <c r="CM472" s="317"/>
      <c r="CW472" s="317"/>
      <c r="DG472" s="317"/>
      <c r="DQ472" s="317"/>
      <c r="EA472" s="317"/>
      <c r="EK472" s="317"/>
      <c r="EU472" s="317"/>
      <c r="FE472" s="317"/>
      <c r="FO472" s="317"/>
      <c r="FY472" s="317"/>
      <c r="GI472" s="317"/>
      <c r="GS472" s="317"/>
      <c r="HC472" s="317"/>
      <c r="HM472" s="317"/>
      <c r="HW472" s="317"/>
    </row>
    <row r="473" s="3" customFormat="true" x14ac:dyDescent="0.25">
      <c r="A473" s="317"/>
      <c r="K473" s="317"/>
      <c r="U473" s="317"/>
      <c r="AE473" s="317"/>
      <c r="AO473" s="317"/>
      <c r="AY473" s="317"/>
      <c r="AZ473" s="317"/>
      <c r="BI473" s="317"/>
      <c r="BS473" s="317"/>
      <c r="CC473" s="317"/>
      <c r="CM473" s="317"/>
      <c r="CW473" s="317"/>
      <c r="DG473" s="317"/>
      <c r="DQ473" s="317"/>
      <c r="EA473" s="317"/>
      <c r="EK473" s="317"/>
      <c r="EU473" s="317"/>
      <c r="FE473" s="317"/>
      <c r="FO473" s="317"/>
      <c r="FY473" s="317"/>
      <c r="GI473" s="317"/>
      <c r="GS473" s="317"/>
      <c r="HC473" s="317"/>
      <c r="HM473" s="317"/>
      <c r="HW473" s="317"/>
    </row>
    <row r="474" s="3" customFormat="true" x14ac:dyDescent="0.25">
      <c r="A474" s="317"/>
      <c r="K474" s="317"/>
      <c r="U474" s="317"/>
      <c r="AE474" s="317"/>
      <c r="AO474" s="317"/>
      <c r="AY474" s="317"/>
      <c r="AZ474" s="317"/>
      <c r="BI474" s="317"/>
      <c r="BS474" s="317"/>
      <c r="CC474" s="317"/>
      <c r="CM474" s="317"/>
      <c r="CW474" s="317"/>
      <c r="DG474" s="317"/>
      <c r="DQ474" s="317"/>
      <c r="EA474" s="317"/>
      <c r="EK474" s="317"/>
      <c r="EU474" s="317"/>
      <c r="FE474" s="317"/>
      <c r="FO474" s="317"/>
      <c r="FY474" s="317"/>
      <c r="GI474" s="317"/>
      <c r="GS474" s="317"/>
      <c r="HC474" s="317"/>
      <c r="HM474" s="317"/>
      <c r="HW474" s="317"/>
    </row>
    <row r="475" s="3" customFormat="true" x14ac:dyDescent="0.25">
      <c r="A475" s="317"/>
      <c r="K475" s="317"/>
      <c r="U475" s="317"/>
      <c r="AE475" s="317"/>
      <c r="AO475" s="317"/>
      <c r="AY475" s="317"/>
      <c r="AZ475" s="317"/>
      <c r="BI475" s="317"/>
      <c r="BS475" s="317"/>
      <c r="CC475" s="317"/>
      <c r="CM475" s="317"/>
      <c r="CW475" s="317"/>
      <c r="DG475" s="317"/>
      <c r="DQ475" s="317"/>
      <c r="EA475" s="317"/>
      <c r="EK475" s="317"/>
      <c r="EU475" s="317"/>
      <c r="FE475" s="317"/>
      <c r="FO475" s="317"/>
      <c r="FY475" s="317"/>
      <c r="GI475" s="317"/>
      <c r="GS475" s="317"/>
      <c r="HC475" s="317"/>
      <c r="HM475" s="317"/>
      <c r="HW475" s="317"/>
    </row>
    <row r="476" s="3" customFormat="true" x14ac:dyDescent="0.25">
      <c r="A476" s="317"/>
      <c r="K476" s="317"/>
      <c r="U476" s="317"/>
      <c r="AE476" s="317"/>
      <c r="AO476" s="317"/>
      <c r="AY476" s="317"/>
      <c r="AZ476" s="317"/>
      <c r="BI476" s="317"/>
      <c r="BS476" s="317"/>
      <c r="CC476" s="317"/>
      <c r="CM476" s="317"/>
      <c r="CW476" s="317"/>
      <c r="DG476" s="317"/>
      <c r="DQ476" s="317"/>
      <c r="EA476" s="317"/>
      <c r="EK476" s="317"/>
      <c r="EU476" s="317"/>
      <c r="FE476" s="317"/>
      <c r="FO476" s="317"/>
      <c r="FY476" s="317"/>
      <c r="GI476" s="317"/>
      <c r="GS476" s="317"/>
      <c r="HC476" s="317"/>
      <c r="HM476" s="317"/>
      <c r="HW476" s="317"/>
    </row>
    <row r="477" s="3" customFormat="true" x14ac:dyDescent="0.25">
      <c r="A477" s="317"/>
      <c r="K477" s="317"/>
      <c r="U477" s="317"/>
      <c r="AE477" s="317"/>
      <c r="AO477" s="317"/>
      <c r="AY477" s="317"/>
      <c r="AZ477" s="317"/>
      <c r="BI477" s="317"/>
      <c r="BS477" s="317"/>
      <c r="CC477" s="317"/>
      <c r="CM477" s="317"/>
      <c r="CW477" s="317"/>
      <c r="DG477" s="317"/>
      <c r="DQ477" s="317"/>
      <c r="EA477" s="317"/>
      <c r="EK477" s="317"/>
      <c r="EU477" s="317"/>
      <c r="FE477" s="317"/>
      <c r="FO477" s="317"/>
      <c r="FY477" s="317"/>
      <c r="GI477" s="317"/>
      <c r="GS477" s="317"/>
      <c r="HC477" s="317"/>
      <c r="HM477" s="317"/>
      <c r="HW477" s="317"/>
    </row>
    <row r="478" s="3" customFormat="true" x14ac:dyDescent="0.25">
      <c r="A478" s="317"/>
      <c r="K478" s="317"/>
      <c r="U478" s="317"/>
      <c r="AE478" s="317"/>
      <c r="AO478" s="317"/>
      <c r="AY478" s="317"/>
      <c r="AZ478" s="317"/>
      <c r="BI478" s="317"/>
      <c r="BS478" s="317"/>
      <c r="CC478" s="317"/>
      <c r="CM478" s="317"/>
      <c r="CW478" s="317"/>
      <c r="DG478" s="317"/>
      <c r="DQ478" s="317"/>
      <c r="EA478" s="317"/>
      <c r="EK478" s="317"/>
      <c r="EU478" s="317"/>
      <c r="FE478" s="317"/>
      <c r="FO478" s="317"/>
      <c r="FY478" s="317"/>
      <c r="GI478" s="317"/>
      <c r="GS478" s="317"/>
      <c r="HC478" s="317"/>
      <c r="HM478" s="317"/>
      <c r="HW478" s="317"/>
    </row>
    <row r="479" s="3" customFormat="true" x14ac:dyDescent="0.25">
      <c r="A479" s="317"/>
      <c r="K479" s="317"/>
      <c r="U479" s="317"/>
      <c r="AE479" s="317"/>
      <c r="AO479" s="317"/>
      <c r="AY479" s="317"/>
      <c r="AZ479" s="317"/>
      <c r="BI479" s="317"/>
      <c r="BS479" s="317"/>
      <c r="CC479" s="317"/>
      <c r="CM479" s="317"/>
      <c r="CW479" s="317"/>
      <c r="DG479" s="317"/>
      <c r="DQ479" s="317"/>
      <c r="EA479" s="317"/>
      <c r="EK479" s="317"/>
      <c r="EU479" s="317"/>
      <c r="FE479" s="317"/>
      <c r="FO479" s="317"/>
      <c r="FY479" s="317"/>
      <c r="GI479" s="317"/>
      <c r="GS479" s="317"/>
      <c r="HC479" s="317"/>
      <c r="HM479" s="317"/>
      <c r="HW479" s="317"/>
    </row>
    <row r="480" s="3" customFormat="true" x14ac:dyDescent="0.25">
      <c r="A480" s="317"/>
      <c r="K480" s="317"/>
      <c r="U480" s="317"/>
      <c r="AE480" s="317"/>
      <c r="AO480" s="317"/>
      <c r="AY480" s="317"/>
      <c r="AZ480" s="317"/>
      <c r="BI480" s="317"/>
      <c r="BS480" s="317"/>
      <c r="CC480" s="317"/>
      <c r="CM480" s="317"/>
      <c r="CW480" s="317"/>
      <c r="DG480" s="317"/>
      <c r="DQ480" s="317"/>
      <c r="EA480" s="317"/>
      <c r="EK480" s="317"/>
      <c r="EU480" s="317"/>
      <c r="FE480" s="317"/>
      <c r="FO480" s="317"/>
      <c r="FY480" s="317"/>
      <c r="GI480" s="317"/>
      <c r="GS480" s="317"/>
      <c r="HC480" s="317"/>
      <c r="HM480" s="317"/>
      <c r="HW480" s="317"/>
    </row>
    <row r="481" s="3" customFormat="true" x14ac:dyDescent="0.25">
      <c r="A481" s="317"/>
      <c r="K481" s="317"/>
      <c r="U481" s="317"/>
      <c r="AE481" s="317"/>
      <c r="AO481" s="317"/>
      <c r="AY481" s="317"/>
      <c r="AZ481" s="317"/>
      <c r="BI481" s="317"/>
      <c r="BS481" s="317"/>
      <c r="CC481" s="317"/>
      <c r="CM481" s="317"/>
      <c r="CW481" s="317"/>
      <c r="DG481" s="317"/>
      <c r="DQ481" s="317"/>
      <c r="EA481" s="317"/>
      <c r="EK481" s="317"/>
      <c r="EU481" s="317"/>
      <c r="FE481" s="317"/>
      <c r="FO481" s="317"/>
      <c r="FY481" s="317"/>
      <c r="GI481" s="317"/>
      <c r="GS481" s="317"/>
      <c r="HC481" s="317"/>
      <c r="HM481" s="317"/>
      <c r="HW481" s="317"/>
    </row>
    <row r="482" s="3" customFormat="true" x14ac:dyDescent="0.25">
      <c r="A482" s="317"/>
      <c r="K482" s="317"/>
      <c r="U482" s="317"/>
      <c r="AE482" s="317"/>
      <c r="AO482" s="317"/>
      <c r="AY482" s="317"/>
      <c r="AZ482" s="317"/>
      <c r="BI482" s="317"/>
      <c r="BS482" s="317"/>
      <c r="CC482" s="317"/>
      <c r="CM482" s="317"/>
      <c r="CW482" s="317"/>
      <c r="DG482" s="317"/>
      <c r="DQ482" s="317"/>
      <c r="EA482" s="317"/>
      <c r="EK482" s="317"/>
      <c r="EU482" s="317"/>
      <c r="FE482" s="317"/>
      <c r="FO482" s="317"/>
      <c r="FY482" s="317"/>
      <c r="GI482" s="317"/>
      <c r="GS482" s="317"/>
      <c r="HC482" s="317"/>
      <c r="HM482" s="317"/>
      <c r="HW482" s="317"/>
    </row>
    <row r="483" s="3" customFormat="true" x14ac:dyDescent="0.25">
      <c r="A483" s="317"/>
      <c r="K483" s="317"/>
      <c r="U483" s="317"/>
      <c r="AE483" s="317"/>
      <c r="AO483" s="317"/>
      <c r="AY483" s="317"/>
      <c r="AZ483" s="317"/>
      <c r="BI483" s="317"/>
      <c r="BS483" s="317"/>
      <c r="CC483" s="317"/>
      <c r="CM483" s="317"/>
      <c r="CW483" s="317"/>
      <c r="DG483" s="317"/>
      <c r="DQ483" s="317"/>
      <c r="EA483" s="317"/>
      <c r="EK483" s="317"/>
      <c r="EU483" s="317"/>
      <c r="FE483" s="317"/>
      <c r="FO483" s="317"/>
      <c r="FY483" s="317"/>
      <c r="GI483" s="317"/>
      <c r="GS483" s="317"/>
      <c r="HC483" s="317"/>
      <c r="HM483" s="317"/>
      <c r="HW483" s="317"/>
    </row>
    <row r="484" s="3" customFormat="true" x14ac:dyDescent="0.25">
      <c r="A484" s="317"/>
      <c r="K484" s="317"/>
      <c r="U484" s="317"/>
      <c r="AE484" s="317"/>
      <c r="AO484" s="317"/>
      <c r="AY484" s="317"/>
      <c r="AZ484" s="317"/>
      <c r="BI484" s="317"/>
      <c r="BS484" s="317"/>
      <c r="CC484" s="317"/>
      <c r="CM484" s="317"/>
      <c r="CW484" s="317"/>
      <c r="DG484" s="317"/>
      <c r="DQ484" s="317"/>
      <c r="EA484" s="317"/>
      <c r="EK484" s="317"/>
      <c r="EU484" s="317"/>
      <c r="FE484" s="317"/>
      <c r="FO484" s="317"/>
      <c r="FY484" s="317"/>
      <c r="GI484" s="317"/>
      <c r="GS484" s="317"/>
      <c r="HC484" s="317"/>
      <c r="HM484" s="317"/>
      <c r="HW484" s="317"/>
    </row>
    <row r="485" s="3" customFormat="true" x14ac:dyDescent="0.25">
      <c r="A485" s="317"/>
      <c r="K485" s="317"/>
      <c r="U485" s="317"/>
      <c r="AE485" s="317"/>
      <c r="AO485" s="317"/>
      <c r="AY485" s="317"/>
      <c r="AZ485" s="317"/>
      <c r="BI485" s="317"/>
      <c r="BS485" s="317"/>
      <c r="CC485" s="317"/>
      <c r="CM485" s="317"/>
      <c r="CW485" s="317"/>
      <c r="DG485" s="317"/>
      <c r="DQ485" s="317"/>
      <c r="EA485" s="317"/>
      <c r="EK485" s="317"/>
      <c r="EU485" s="317"/>
      <c r="FE485" s="317"/>
      <c r="FO485" s="317"/>
      <c r="FY485" s="317"/>
      <c r="GI485" s="317"/>
      <c r="GS485" s="317"/>
      <c r="HC485" s="317"/>
      <c r="HM485" s="317"/>
      <c r="HW485" s="317"/>
    </row>
    <row r="486" s="3" customFormat="true" x14ac:dyDescent="0.25">
      <c r="A486" s="317"/>
      <c r="K486" s="317"/>
      <c r="U486" s="317"/>
      <c r="AE486" s="317"/>
      <c r="AO486" s="317"/>
      <c r="AY486" s="317"/>
      <c r="AZ486" s="317"/>
      <c r="BI486" s="317"/>
      <c r="BS486" s="317"/>
      <c r="CC486" s="317"/>
      <c r="CM486" s="317"/>
      <c r="CW486" s="317"/>
      <c r="DG486" s="317"/>
      <c r="DQ486" s="317"/>
      <c r="EA486" s="317"/>
      <c r="EK486" s="317"/>
      <c r="EU486" s="317"/>
      <c r="FE486" s="317"/>
      <c r="FO486" s="317"/>
      <c r="FY486" s="317"/>
      <c r="GI486" s="317"/>
      <c r="GS486" s="317"/>
      <c r="HC486" s="317"/>
      <c r="HM486" s="317"/>
      <c r="HW486" s="317"/>
    </row>
    <row r="487" s="3" customFormat="true" x14ac:dyDescent="0.25">
      <c r="A487" s="317"/>
      <c r="K487" s="317"/>
      <c r="U487" s="317"/>
      <c r="AE487" s="317"/>
      <c r="AO487" s="317"/>
      <c r="AY487" s="317"/>
      <c r="AZ487" s="317"/>
      <c r="BI487" s="317"/>
      <c r="BS487" s="317"/>
      <c r="CC487" s="317"/>
      <c r="CM487" s="317"/>
      <c r="CW487" s="317"/>
      <c r="DG487" s="317"/>
      <c r="DQ487" s="317"/>
      <c r="EA487" s="317"/>
      <c r="EK487" s="317"/>
      <c r="EU487" s="317"/>
      <c r="FE487" s="317"/>
      <c r="FO487" s="317"/>
      <c r="FY487" s="317"/>
      <c r="GI487" s="317"/>
      <c r="GS487" s="317"/>
      <c r="HC487" s="317"/>
      <c r="HM487" s="317"/>
      <c r="HW487" s="317"/>
    </row>
    <row r="488" s="3" customFormat="true" x14ac:dyDescent="0.25">
      <c r="A488" s="317"/>
      <c r="K488" s="317"/>
      <c r="U488" s="317"/>
      <c r="AE488" s="317"/>
      <c r="AO488" s="317"/>
      <c r="AY488" s="317"/>
      <c r="AZ488" s="317"/>
      <c r="BI488" s="317"/>
      <c r="BS488" s="317"/>
      <c r="CC488" s="317"/>
      <c r="CM488" s="317"/>
      <c r="CW488" s="317"/>
      <c r="DG488" s="317"/>
      <c r="DQ488" s="317"/>
      <c r="EA488" s="317"/>
      <c r="EK488" s="317"/>
      <c r="EU488" s="317"/>
      <c r="FE488" s="317"/>
      <c r="FO488" s="317"/>
      <c r="FY488" s="317"/>
      <c r="GI488" s="317"/>
      <c r="GS488" s="317"/>
      <c r="HC488" s="317"/>
      <c r="HM488" s="317"/>
      <c r="HW488" s="317"/>
    </row>
    <row r="489" s="3" customFormat="true" x14ac:dyDescent="0.25">
      <c r="A489" s="317"/>
      <c r="K489" s="317"/>
      <c r="U489" s="317"/>
      <c r="AE489" s="317"/>
      <c r="AO489" s="317"/>
      <c r="AY489" s="317"/>
      <c r="AZ489" s="317"/>
      <c r="BI489" s="317"/>
      <c r="BS489" s="317"/>
      <c r="CC489" s="317"/>
      <c r="CM489" s="317"/>
      <c r="CW489" s="317"/>
      <c r="DG489" s="317"/>
      <c r="DQ489" s="317"/>
      <c r="EA489" s="317"/>
      <c r="EK489" s="317"/>
      <c r="EU489" s="317"/>
      <c r="FE489" s="317"/>
      <c r="FO489" s="317"/>
      <c r="FY489" s="317"/>
      <c r="GI489" s="317"/>
      <c r="GS489" s="317"/>
      <c r="HC489" s="317"/>
      <c r="HM489" s="317"/>
      <c r="HW489" s="317"/>
    </row>
    <row r="490" s="3" customFormat="true" x14ac:dyDescent="0.25">
      <c r="A490" s="317"/>
      <c r="K490" s="317"/>
      <c r="U490" s="317"/>
      <c r="AE490" s="317"/>
      <c r="AO490" s="317"/>
      <c r="AY490" s="317"/>
      <c r="AZ490" s="317"/>
      <c r="BI490" s="317"/>
      <c r="BS490" s="317"/>
      <c r="CC490" s="317"/>
      <c r="CM490" s="317"/>
      <c r="CW490" s="317"/>
      <c r="DG490" s="317"/>
      <c r="DQ490" s="317"/>
      <c r="EA490" s="317"/>
      <c r="EK490" s="317"/>
      <c r="EU490" s="317"/>
      <c r="FE490" s="317"/>
      <c r="FO490" s="317"/>
      <c r="FY490" s="317"/>
      <c r="GI490" s="317"/>
      <c r="GS490" s="317"/>
      <c r="HC490" s="317"/>
      <c r="HM490" s="317"/>
      <c r="HW490" s="317"/>
    </row>
    <row r="491" s="3" customFormat="true" x14ac:dyDescent="0.25">
      <c r="A491" s="317"/>
      <c r="K491" s="317"/>
      <c r="U491" s="317"/>
      <c r="AE491" s="317"/>
      <c r="AO491" s="317"/>
      <c r="AY491" s="317"/>
      <c r="AZ491" s="317"/>
      <c r="BI491" s="317"/>
      <c r="BS491" s="317"/>
      <c r="CC491" s="317"/>
      <c r="CM491" s="317"/>
      <c r="CW491" s="317"/>
      <c r="DG491" s="317"/>
      <c r="DQ491" s="317"/>
      <c r="EA491" s="317"/>
      <c r="EK491" s="317"/>
      <c r="EU491" s="317"/>
      <c r="FE491" s="317"/>
      <c r="FO491" s="317"/>
      <c r="FY491" s="317"/>
      <c r="GI491" s="317"/>
      <c r="GS491" s="317"/>
      <c r="HC491" s="317"/>
      <c r="HM491" s="317"/>
      <c r="HW491" s="317"/>
    </row>
    <row r="492" s="3" customFormat="true" x14ac:dyDescent="0.25">
      <c r="A492" s="317"/>
      <c r="K492" s="317"/>
      <c r="U492" s="317"/>
      <c r="AE492" s="317"/>
      <c r="AO492" s="317"/>
      <c r="AY492" s="317"/>
      <c r="AZ492" s="317"/>
      <c r="BI492" s="317"/>
      <c r="BS492" s="317"/>
      <c r="CC492" s="317"/>
      <c r="CM492" s="317"/>
      <c r="CW492" s="317"/>
      <c r="DG492" s="317"/>
      <c r="DQ492" s="317"/>
      <c r="EA492" s="317"/>
      <c r="EK492" s="317"/>
      <c r="EU492" s="317"/>
      <c r="FE492" s="317"/>
      <c r="FO492" s="317"/>
      <c r="FY492" s="317"/>
      <c r="GI492" s="317"/>
      <c r="GS492" s="317"/>
      <c r="HC492" s="317"/>
      <c r="HM492" s="317"/>
      <c r="HW492" s="317"/>
    </row>
    <row r="493" s="3" customFormat="true" x14ac:dyDescent="0.25">
      <c r="A493" s="317"/>
      <c r="K493" s="317"/>
      <c r="U493" s="317"/>
      <c r="AE493" s="317"/>
      <c r="AO493" s="317"/>
      <c r="AY493" s="317"/>
      <c r="AZ493" s="317"/>
      <c r="BI493" s="317"/>
      <c r="BS493" s="317"/>
      <c r="CC493" s="317"/>
      <c r="CM493" s="317"/>
      <c r="CW493" s="317"/>
      <c r="DG493" s="317"/>
      <c r="DQ493" s="317"/>
      <c r="EA493" s="317"/>
      <c r="EK493" s="317"/>
      <c r="EU493" s="317"/>
      <c r="FE493" s="317"/>
      <c r="FO493" s="317"/>
      <c r="FY493" s="317"/>
      <c r="GI493" s="317"/>
      <c r="GS493" s="317"/>
      <c r="HC493" s="317"/>
      <c r="HM493" s="317"/>
      <c r="HW493" s="317"/>
    </row>
    <row r="494" s="3" customFormat="true" x14ac:dyDescent="0.25">
      <c r="A494" s="317"/>
      <c r="K494" s="317"/>
      <c r="U494" s="317"/>
      <c r="AE494" s="317"/>
      <c r="AO494" s="317"/>
      <c r="AY494" s="317"/>
      <c r="AZ494" s="317"/>
      <c r="BI494" s="317"/>
      <c r="BS494" s="317"/>
      <c r="CC494" s="317"/>
      <c r="CM494" s="317"/>
      <c r="CW494" s="317"/>
      <c r="DG494" s="317"/>
      <c r="DQ494" s="317"/>
      <c r="EA494" s="317"/>
      <c r="EK494" s="317"/>
      <c r="EU494" s="317"/>
      <c r="FE494" s="317"/>
      <c r="FO494" s="317"/>
      <c r="FY494" s="317"/>
      <c r="GI494" s="317"/>
      <c r="GS494" s="317"/>
      <c r="HC494" s="317"/>
      <c r="HM494" s="317"/>
      <c r="HW494" s="317"/>
    </row>
    <row r="495" s="3" customFormat="true" x14ac:dyDescent="0.25">
      <c r="A495" s="317"/>
      <c r="K495" s="317"/>
      <c r="U495" s="317"/>
      <c r="AE495" s="317"/>
      <c r="AO495" s="317"/>
      <c r="AY495" s="317"/>
      <c r="AZ495" s="317"/>
      <c r="BI495" s="317"/>
      <c r="BS495" s="317"/>
      <c r="CC495" s="317"/>
      <c r="CM495" s="317"/>
      <c r="CW495" s="317"/>
      <c r="DG495" s="317"/>
      <c r="DQ495" s="317"/>
      <c r="EA495" s="317"/>
      <c r="EK495" s="317"/>
      <c r="EU495" s="317"/>
      <c r="FE495" s="317"/>
      <c r="FO495" s="317"/>
      <c r="FY495" s="317"/>
      <c r="GI495" s="317"/>
      <c r="GS495" s="317"/>
      <c r="HC495" s="317"/>
      <c r="HM495" s="317"/>
      <c r="HW495" s="317"/>
    </row>
    <row r="496" s="3" customFormat="true" x14ac:dyDescent="0.25">
      <c r="A496" s="317"/>
      <c r="K496" s="317"/>
      <c r="U496" s="317"/>
      <c r="AE496" s="317"/>
      <c r="AO496" s="317"/>
      <c r="AY496" s="317"/>
      <c r="AZ496" s="317"/>
      <c r="BI496" s="317"/>
      <c r="BS496" s="317"/>
      <c r="CC496" s="317"/>
      <c r="CM496" s="317"/>
      <c r="CW496" s="317"/>
      <c r="DG496" s="317"/>
      <c r="DQ496" s="317"/>
      <c r="EA496" s="317"/>
      <c r="EK496" s="317"/>
      <c r="EU496" s="317"/>
      <c r="FE496" s="317"/>
      <c r="FO496" s="317"/>
      <c r="FY496" s="317"/>
      <c r="GI496" s="317"/>
      <c r="GS496" s="317"/>
      <c r="HC496" s="317"/>
      <c r="HM496" s="317"/>
      <c r="HW496" s="317"/>
    </row>
    <row r="497" s="3" customFormat="true" x14ac:dyDescent="0.25">
      <c r="A497" s="317"/>
      <c r="K497" s="317"/>
      <c r="U497" s="317"/>
      <c r="AE497" s="317"/>
      <c r="AO497" s="317"/>
      <c r="AY497" s="317"/>
      <c r="AZ497" s="317"/>
      <c r="BI497" s="317"/>
      <c r="BS497" s="317"/>
      <c r="CC497" s="317"/>
      <c r="CM497" s="317"/>
      <c r="CW497" s="317"/>
      <c r="DG497" s="317"/>
      <c r="DQ497" s="317"/>
      <c r="EA497" s="317"/>
      <c r="EK497" s="317"/>
      <c r="EU497" s="317"/>
      <c r="FE497" s="317"/>
      <c r="FO497" s="317"/>
      <c r="FY497" s="317"/>
      <c r="GI497" s="317"/>
      <c r="GS497" s="317"/>
      <c r="HC497" s="317"/>
      <c r="HM497" s="317"/>
      <c r="HW497" s="317"/>
    </row>
    <row r="498" s="3" customFormat="true" x14ac:dyDescent="0.25">
      <c r="A498" s="317"/>
      <c r="K498" s="317"/>
      <c r="U498" s="317"/>
      <c r="AE498" s="317"/>
      <c r="AO498" s="317"/>
      <c r="AY498" s="317"/>
      <c r="AZ498" s="317"/>
      <c r="BI498" s="317"/>
      <c r="BS498" s="317"/>
      <c r="CC498" s="317"/>
      <c r="CM498" s="317"/>
      <c r="CW498" s="317"/>
      <c r="DG498" s="317"/>
      <c r="DQ498" s="317"/>
      <c r="EA498" s="317"/>
      <c r="EK498" s="317"/>
      <c r="EU498" s="317"/>
      <c r="FE498" s="317"/>
      <c r="FO498" s="317"/>
      <c r="FY498" s="317"/>
      <c r="GI498" s="317"/>
      <c r="GS498" s="317"/>
      <c r="HC498" s="317"/>
      <c r="HM498" s="317"/>
      <c r="HW498" s="317"/>
    </row>
    <row r="499" s="3" customFormat="true" x14ac:dyDescent="0.25">
      <c r="A499" s="317"/>
      <c r="K499" s="317"/>
      <c r="U499" s="317"/>
      <c r="AE499" s="317"/>
      <c r="AO499" s="317"/>
      <c r="AY499" s="317"/>
      <c r="AZ499" s="317"/>
      <c r="BI499" s="317"/>
      <c r="BS499" s="317"/>
      <c r="CC499" s="317"/>
      <c r="CM499" s="317"/>
      <c r="CW499" s="317"/>
      <c r="DG499" s="317"/>
      <c r="DQ499" s="317"/>
      <c r="EA499" s="317"/>
      <c r="EK499" s="317"/>
      <c r="EU499" s="317"/>
      <c r="FE499" s="317"/>
      <c r="FO499" s="317"/>
      <c r="FY499" s="317"/>
      <c r="GI499" s="317"/>
      <c r="GS499" s="317"/>
      <c r="HC499" s="317"/>
      <c r="HM499" s="317"/>
      <c r="HW499" s="317"/>
    </row>
    <row r="500" s="3" customFormat="true" x14ac:dyDescent="0.25">
      <c r="A500" s="317"/>
      <c r="K500" s="317"/>
      <c r="U500" s="317"/>
      <c r="AE500" s="317"/>
      <c r="AO500" s="317"/>
      <c r="AY500" s="317"/>
      <c r="AZ500" s="317"/>
      <c r="BI500" s="317"/>
      <c r="BS500" s="317"/>
      <c r="CC500" s="317"/>
      <c r="CM500" s="317"/>
      <c r="CW500" s="317"/>
      <c r="DG500" s="317"/>
      <c r="DQ500" s="317"/>
      <c r="EA500" s="317"/>
      <c r="EK500" s="317"/>
      <c r="EU500" s="317"/>
      <c r="FE500" s="317"/>
      <c r="FO500" s="317"/>
      <c r="FY500" s="317"/>
      <c r="GI500" s="317"/>
      <c r="GS500" s="317"/>
      <c r="HC500" s="317"/>
      <c r="HM500" s="317"/>
      <c r="HW500" s="317"/>
    </row>
    <row r="501" s="3" customFormat="true" x14ac:dyDescent="0.25">
      <c r="A501" s="317"/>
      <c r="K501" s="317"/>
      <c r="U501" s="317"/>
      <c r="AE501" s="317"/>
      <c r="AO501" s="317"/>
      <c r="AY501" s="317"/>
      <c r="AZ501" s="317"/>
      <c r="BI501" s="317"/>
      <c r="BS501" s="317"/>
      <c r="CC501" s="317"/>
      <c r="CM501" s="317"/>
      <c r="CW501" s="317"/>
      <c r="DG501" s="317"/>
      <c r="DQ501" s="317"/>
      <c r="EA501" s="317"/>
      <c r="EK501" s="317"/>
      <c r="EU501" s="317"/>
      <c r="FE501" s="317"/>
      <c r="FO501" s="317"/>
      <c r="FY501" s="317"/>
      <c r="GI501" s="317"/>
      <c r="GS501" s="317"/>
      <c r="HC501" s="317"/>
      <c r="HM501" s="317"/>
      <c r="HW501" s="317"/>
    </row>
    <row r="502" s="3" customFormat="true" x14ac:dyDescent="0.25">
      <c r="A502" s="317"/>
      <c r="K502" s="317"/>
      <c r="U502" s="317"/>
      <c r="AE502" s="317"/>
      <c r="AO502" s="317"/>
      <c r="AY502" s="317"/>
      <c r="AZ502" s="317"/>
      <c r="BI502" s="317"/>
      <c r="BS502" s="317"/>
      <c r="CC502" s="317"/>
      <c r="CM502" s="317"/>
      <c r="CW502" s="317"/>
      <c r="DG502" s="317"/>
      <c r="DQ502" s="317"/>
      <c r="EA502" s="317"/>
      <c r="EK502" s="317"/>
      <c r="EU502" s="317"/>
      <c r="FE502" s="317"/>
      <c r="FO502" s="317"/>
      <c r="FY502" s="317"/>
      <c r="GI502" s="317"/>
      <c r="GS502" s="317"/>
      <c r="HC502" s="317"/>
      <c r="HM502" s="317"/>
      <c r="HW502" s="317"/>
    </row>
    <row r="503" s="3" customFormat="true" x14ac:dyDescent="0.25">
      <c r="A503" s="317"/>
      <c r="K503" s="317"/>
      <c r="U503" s="317"/>
      <c r="AE503" s="317"/>
      <c r="AO503" s="317"/>
      <c r="AY503" s="317"/>
      <c r="AZ503" s="317"/>
      <c r="BI503" s="317"/>
      <c r="BS503" s="317"/>
      <c r="CC503" s="317"/>
      <c r="CM503" s="317"/>
      <c r="CW503" s="317"/>
      <c r="DG503" s="317"/>
      <c r="DQ503" s="317"/>
      <c r="EA503" s="317"/>
      <c r="EK503" s="317"/>
      <c r="EU503" s="317"/>
      <c r="FE503" s="317"/>
      <c r="FO503" s="317"/>
      <c r="FY503" s="317"/>
      <c r="GI503" s="317"/>
      <c r="GS503" s="317"/>
      <c r="HC503" s="317"/>
      <c r="HM503" s="317"/>
      <c r="HW503" s="317"/>
    </row>
    <row r="504" s="3" customFormat="true" x14ac:dyDescent="0.25">
      <c r="A504" s="317"/>
      <c r="K504" s="317"/>
      <c r="U504" s="317"/>
      <c r="AE504" s="317"/>
      <c r="AO504" s="317"/>
      <c r="AY504" s="317"/>
      <c r="AZ504" s="317"/>
      <c r="BI504" s="317"/>
      <c r="BS504" s="317"/>
      <c r="CC504" s="317"/>
      <c r="CM504" s="317"/>
      <c r="CW504" s="317"/>
      <c r="DG504" s="317"/>
      <c r="DQ504" s="317"/>
      <c r="EA504" s="317"/>
      <c r="EK504" s="317"/>
      <c r="EU504" s="317"/>
      <c r="FE504" s="317"/>
      <c r="FO504" s="317"/>
      <c r="FY504" s="317"/>
      <c r="GI504" s="317"/>
      <c r="GS504" s="317"/>
      <c r="HC504" s="317"/>
      <c r="HM504" s="317"/>
      <c r="HW504" s="317"/>
    </row>
    <row r="505" s="3" customFormat="true" x14ac:dyDescent="0.25">
      <c r="A505" s="317"/>
      <c r="K505" s="317"/>
      <c r="U505" s="317"/>
      <c r="AE505" s="317"/>
      <c r="AO505" s="317"/>
      <c r="AY505" s="317"/>
      <c r="AZ505" s="317"/>
      <c r="BI505" s="317"/>
      <c r="BS505" s="317"/>
      <c r="CC505" s="317"/>
      <c r="CM505" s="317"/>
      <c r="CW505" s="317"/>
      <c r="DG505" s="317"/>
      <c r="DQ505" s="317"/>
      <c r="EA505" s="317"/>
      <c r="EK505" s="317"/>
      <c r="EU505" s="317"/>
      <c r="FE505" s="317"/>
      <c r="FO505" s="317"/>
      <c r="FY505" s="317"/>
      <c r="GI505" s="317"/>
      <c r="GS505" s="317"/>
      <c r="HC505" s="317"/>
      <c r="HM505" s="317"/>
      <c r="HW505" s="317"/>
    </row>
    <row r="506" s="3" customFormat="true" x14ac:dyDescent="0.25">
      <c r="A506" s="317"/>
      <c r="K506" s="317"/>
      <c r="U506" s="317"/>
      <c r="AE506" s="317"/>
      <c r="AO506" s="317"/>
      <c r="AY506" s="317"/>
      <c r="AZ506" s="317"/>
      <c r="BI506" s="317"/>
      <c r="BS506" s="317"/>
      <c r="CC506" s="317"/>
      <c r="CM506" s="317"/>
      <c r="CW506" s="317"/>
      <c r="DG506" s="317"/>
      <c r="DQ506" s="317"/>
      <c r="EA506" s="317"/>
      <c r="EK506" s="317"/>
      <c r="EU506" s="317"/>
      <c r="FE506" s="317"/>
      <c r="FO506" s="317"/>
      <c r="FY506" s="317"/>
      <c r="GI506" s="317"/>
      <c r="GS506" s="317"/>
      <c r="HC506" s="317"/>
      <c r="HM506" s="317"/>
      <c r="HW506" s="317"/>
    </row>
    <row r="507" s="3" customFormat="true" x14ac:dyDescent="0.25">
      <c r="A507" s="317"/>
      <c r="K507" s="317"/>
      <c r="U507" s="317"/>
      <c r="AE507" s="317"/>
      <c r="AO507" s="317"/>
      <c r="AY507" s="317"/>
      <c r="AZ507" s="317"/>
      <c r="BI507" s="317"/>
      <c r="BS507" s="317"/>
      <c r="CC507" s="317"/>
      <c r="CM507" s="317"/>
      <c r="CW507" s="317"/>
      <c r="DG507" s="317"/>
      <c r="DQ507" s="317"/>
      <c r="EA507" s="317"/>
      <c r="EK507" s="317"/>
      <c r="EU507" s="317"/>
      <c r="FE507" s="317"/>
      <c r="FO507" s="317"/>
      <c r="FY507" s="317"/>
      <c r="GI507" s="317"/>
      <c r="GS507" s="317"/>
      <c r="HC507" s="317"/>
      <c r="HM507" s="317"/>
      <c r="HW507" s="317"/>
    </row>
    <row r="508" s="3" customFormat="true" x14ac:dyDescent="0.25">
      <c r="A508" s="317"/>
      <c r="K508" s="317"/>
      <c r="U508" s="317"/>
      <c r="AE508" s="317"/>
      <c r="AO508" s="317"/>
      <c r="AY508" s="317"/>
      <c r="AZ508" s="317"/>
      <c r="BI508" s="317"/>
      <c r="BS508" s="317"/>
      <c r="CC508" s="317"/>
      <c r="CM508" s="317"/>
      <c r="CW508" s="317"/>
      <c r="DG508" s="317"/>
      <c r="DQ508" s="317"/>
      <c r="EA508" s="317"/>
      <c r="EK508" s="317"/>
      <c r="EU508" s="317"/>
      <c r="FE508" s="317"/>
      <c r="FO508" s="317"/>
      <c r="FY508" s="317"/>
      <c r="GI508" s="317"/>
      <c r="GS508" s="317"/>
      <c r="HC508" s="317"/>
      <c r="HM508" s="317"/>
      <c r="HW508" s="317"/>
    </row>
    <row r="509" s="3" customFormat="true" x14ac:dyDescent="0.25">
      <c r="A509" s="317"/>
      <c r="K509" s="317"/>
      <c r="U509" s="317"/>
      <c r="AE509" s="317"/>
      <c r="AO509" s="317"/>
      <c r="AY509" s="317"/>
      <c r="AZ509" s="317"/>
      <c r="BI509" s="317"/>
      <c r="BS509" s="317"/>
      <c r="CC509" s="317"/>
      <c r="CM509" s="317"/>
      <c r="CW509" s="317"/>
      <c r="DG509" s="317"/>
      <c r="DQ509" s="317"/>
      <c r="EA509" s="317"/>
      <c r="EK509" s="317"/>
      <c r="EU509" s="317"/>
      <c r="FE509" s="317"/>
      <c r="FO509" s="317"/>
      <c r="FY509" s="317"/>
      <c r="GI509" s="317"/>
      <c r="GS509" s="317"/>
      <c r="HC509" s="317"/>
      <c r="HM509" s="317"/>
      <c r="HW509" s="317"/>
    </row>
    <row r="510" s="3" customFormat="true" x14ac:dyDescent="0.25">
      <c r="A510" s="317"/>
      <c r="K510" s="317"/>
      <c r="U510" s="317"/>
      <c r="AE510" s="317"/>
      <c r="AO510" s="317"/>
      <c r="AY510" s="317"/>
      <c r="AZ510" s="317"/>
      <c r="BI510" s="317"/>
      <c r="BS510" s="317"/>
      <c r="CC510" s="317"/>
      <c r="CM510" s="317"/>
      <c r="CW510" s="317"/>
      <c r="DG510" s="317"/>
      <c r="DQ510" s="317"/>
      <c r="EA510" s="317"/>
      <c r="EK510" s="317"/>
      <c r="EU510" s="317"/>
      <c r="FE510" s="317"/>
      <c r="FO510" s="317"/>
      <c r="FY510" s="317"/>
      <c r="GI510" s="317"/>
      <c r="GS510" s="317"/>
      <c r="HC510" s="317"/>
      <c r="HM510" s="317"/>
      <c r="HW510" s="317"/>
    </row>
    <row r="511" s="3" customFormat="true" x14ac:dyDescent="0.25">
      <c r="A511" s="317"/>
      <c r="K511" s="317"/>
      <c r="U511" s="317"/>
      <c r="AE511" s="317"/>
      <c r="AO511" s="317"/>
      <c r="AY511" s="317"/>
      <c r="AZ511" s="317"/>
      <c r="BI511" s="317"/>
      <c r="BS511" s="317"/>
      <c r="CC511" s="317"/>
      <c r="CM511" s="317"/>
      <c r="CW511" s="317"/>
      <c r="DG511" s="317"/>
      <c r="DQ511" s="317"/>
      <c r="EA511" s="317"/>
      <c r="EK511" s="317"/>
      <c r="EU511" s="317"/>
      <c r="FE511" s="317"/>
      <c r="FO511" s="317"/>
      <c r="FY511" s="317"/>
      <c r="GI511" s="317"/>
      <c r="GS511" s="317"/>
      <c r="HC511" s="317"/>
      <c r="HM511" s="317"/>
      <c r="HW511" s="317"/>
    </row>
    <row r="512" s="3" customFormat="true" x14ac:dyDescent="0.25">
      <c r="A512" s="317"/>
      <c r="K512" s="317"/>
      <c r="U512" s="317"/>
      <c r="AE512" s="317"/>
      <c r="AO512" s="317"/>
      <c r="AY512" s="317"/>
      <c r="AZ512" s="317"/>
      <c r="BI512" s="317"/>
      <c r="BS512" s="317"/>
      <c r="CC512" s="317"/>
      <c r="CM512" s="317"/>
      <c r="CW512" s="317"/>
      <c r="DG512" s="317"/>
      <c r="DQ512" s="317"/>
      <c r="EA512" s="317"/>
      <c r="EK512" s="317"/>
      <c r="EU512" s="317"/>
      <c r="FE512" s="317"/>
      <c r="FO512" s="317"/>
      <c r="FY512" s="317"/>
      <c r="GI512" s="317"/>
      <c r="GS512" s="317"/>
      <c r="HC512" s="317"/>
      <c r="HM512" s="317"/>
      <c r="HW512" s="317"/>
    </row>
    <row r="513" s="3" customFormat="true" x14ac:dyDescent="0.25">
      <c r="A513" s="317"/>
      <c r="K513" s="317"/>
      <c r="U513" s="317"/>
      <c r="AE513" s="317"/>
      <c r="AO513" s="317"/>
      <c r="AY513" s="317"/>
      <c r="AZ513" s="317"/>
      <c r="BI513" s="317"/>
      <c r="BS513" s="317"/>
      <c r="CC513" s="317"/>
      <c r="CM513" s="317"/>
      <c r="CW513" s="317"/>
      <c r="DG513" s="317"/>
      <c r="DQ513" s="317"/>
      <c r="EA513" s="317"/>
      <c r="EK513" s="317"/>
      <c r="EU513" s="317"/>
      <c r="FE513" s="317"/>
      <c r="FO513" s="317"/>
      <c r="FY513" s="317"/>
      <c r="GI513" s="317"/>
      <c r="GS513" s="317"/>
      <c r="HC513" s="317"/>
      <c r="HM513" s="317"/>
      <c r="HW513" s="317"/>
    </row>
    <row r="514" s="3" customFormat="true" x14ac:dyDescent="0.25">
      <c r="A514" s="317"/>
      <c r="K514" s="317"/>
      <c r="U514" s="317"/>
      <c r="AE514" s="317"/>
      <c r="AO514" s="317"/>
      <c r="AY514" s="317"/>
      <c r="AZ514" s="317"/>
      <c r="BI514" s="317"/>
      <c r="BS514" s="317"/>
      <c r="CC514" s="317"/>
      <c r="CM514" s="317"/>
      <c r="CW514" s="317"/>
      <c r="DG514" s="317"/>
      <c r="DQ514" s="317"/>
      <c r="EA514" s="317"/>
      <c r="EK514" s="317"/>
      <c r="EU514" s="317"/>
      <c r="FE514" s="317"/>
      <c r="FO514" s="317"/>
      <c r="FY514" s="317"/>
      <c r="GI514" s="317"/>
      <c r="GS514" s="317"/>
      <c r="HC514" s="317"/>
      <c r="HM514" s="317"/>
      <c r="HW514" s="317"/>
    </row>
    <row r="515" s="3" customFormat="true" x14ac:dyDescent="0.25">
      <c r="A515" s="317"/>
      <c r="K515" s="317"/>
      <c r="U515" s="317"/>
      <c r="AE515" s="317"/>
      <c r="AO515" s="317"/>
      <c r="AY515" s="317"/>
      <c r="AZ515" s="317"/>
      <c r="BI515" s="317"/>
      <c r="BS515" s="317"/>
      <c r="CC515" s="317"/>
      <c r="CM515" s="317"/>
      <c r="CW515" s="317"/>
      <c r="DG515" s="317"/>
      <c r="DQ515" s="317"/>
      <c r="EA515" s="317"/>
      <c r="EK515" s="317"/>
      <c r="EU515" s="317"/>
      <c r="FE515" s="317"/>
      <c r="FO515" s="317"/>
      <c r="FY515" s="317"/>
      <c r="GI515" s="317"/>
      <c r="GS515" s="317"/>
      <c r="HC515" s="317"/>
      <c r="HM515" s="317"/>
      <c r="HW515" s="317"/>
    </row>
    <row r="516" s="3" customFormat="true" x14ac:dyDescent="0.25">
      <c r="A516" s="317"/>
      <c r="K516" s="317"/>
      <c r="U516" s="317"/>
      <c r="AE516" s="317"/>
      <c r="AO516" s="317"/>
      <c r="AY516" s="317"/>
      <c r="AZ516" s="317"/>
      <c r="BI516" s="317"/>
      <c r="BS516" s="317"/>
      <c r="CC516" s="317"/>
      <c r="CM516" s="317"/>
      <c r="CW516" s="317"/>
      <c r="DG516" s="317"/>
      <c r="DQ516" s="317"/>
      <c r="EA516" s="317"/>
      <c r="EK516" s="317"/>
      <c r="EU516" s="317"/>
      <c r="FE516" s="317"/>
      <c r="FO516" s="317"/>
      <c r="FY516" s="317"/>
      <c r="GI516" s="317"/>
      <c r="GS516" s="317"/>
      <c r="HC516" s="317"/>
      <c r="HM516" s="317"/>
      <c r="HW516" s="317"/>
    </row>
    <row r="517" s="3" customFormat="true" x14ac:dyDescent="0.25">
      <c r="A517" s="317"/>
      <c r="K517" s="317"/>
      <c r="U517" s="317"/>
      <c r="AE517" s="317"/>
      <c r="AO517" s="317"/>
      <c r="AY517" s="317"/>
      <c r="AZ517" s="317"/>
      <c r="BI517" s="317"/>
      <c r="BS517" s="317"/>
      <c r="CC517" s="317"/>
      <c r="CM517" s="317"/>
      <c r="CW517" s="317"/>
      <c r="DG517" s="317"/>
      <c r="DQ517" s="317"/>
      <c r="EA517" s="317"/>
      <c r="EK517" s="317"/>
      <c r="EU517" s="317"/>
      <c r="FE517" s="317"/>
      <c r="FO517" s="317"/>
      <c r="FY517" s="317"/>
      <c r="GI517" s="317"/>
      <c r="GS517" s="317"/>
      <c r="HC517" s="317"/>
      <c r="HM517" s="317"/>
      <c r="HW517" s="317"/>
    </row>
    <row r="518" s="3" customFormat="true" x14ac:dyDescent="0.25">
      <c r="A518" s="317"/>
      <c r="K518" s="317"/>
      <c r="U518" s="317"/>
      <c r="AE518" s="317"/>
      <c r="AO518" s="317"/>
      <c r="AY518" s="317"/>
      <c r="AZ518" s="317"/>
      <c r="BI518" s="317"/>
      <c r="BS518" s="317"/>
      <c r="CC518" s="317"/>
      <c r="CM518" s="317"/>
      <c r="CW518" s="317"/>
      <c r="DG518" s="317"/>
      <c r="DQ518" s="317"/>
      <c r="EA518" s="317"/>
      <c r="EK518" s="317"/>
      <c r="EU518" s="317"/>
      <c r="FE518" s="317"/>
      <c r="FO518" s="317"/>
      <c r="FY518" s="317"/>
      <c r="GI518" s="317"/>
      <c r="GS518" s="317"/>
      <c r="HC518" s="317"/>
      <c r="HM518" s="317"/>
      <c r="HW518" s="317"/>
    </row>
    <row r="519" s="3" customFormat="true" x14ac:dyDescent="0.25">
      <c r="A519" s="317"/>
      <c r="K519" s="317"/>
      <c r="U519" s="317"/>
      <c r="AE519" s="317"/>
      <c r="AO519" s="317"/>
      <c r="AY519" s="317"/>
      <c r="AZ519" s="317"/>
      <c r="BI519" s="317"/>
      <c r="BS519" s="317"/>
      <c r="CC519" s="317"/>
      <c r="CM519" s="317"/>
      <c r="CW519" s="317"/>
      <c r="DG519" s="317"/>
      <c r="DQ519" s="317"/>
      <c r="EA519" s="317"/>
      <c r="EK519" s="317"/>
      <c r="EU519" s="317"/>
      <c r="FE519" s="317"/>
      <c r="FO519" s="317"/>
      <c r="FY519" s="317"/>
      <c r="GI519" s="317"/>
      <c r="GS519" s="317"/>
      <c r="HC519" s="317"/>
      <c r="HM519" s="317"/>
      <c r="HW519" s="317"/>
    </row>
    <row r="520" s="3" customFormat="true" x14ac:dyDescent="0.25">
      <c r="A520" s="317"/>
      <c r="K520" s="317"/>
      <c r="U520" s="317"/>
      <c r="AE520" s="317"/>
      <c r="AO520" s="317"/>
      <c r="AY520" s="317"/>
      <c r="AZ520" s="317"/>
      <c r="BI520" s="317"/>
      <c r="BS520" s="317"/>
      <c r="CC520" s="317"/>
      <c r="CM520" s="317"/>
      <c r="CW520" s="317"/>
      <c r="DG520" s="317"/>
      <c r="DQ520" s="317"/>
      <c r="EA520" s="317"/>
      <c r="EK520" s="317"/>
      <c r="EU520" s="317"/>
      <c r="FE520" s="317"/>
      <c r="FO520" s="317"/>
      <c r="FY520" s="317"/>
      <c r="GI520" s="317"/>
      <c r="GS520" s="317"/>
      <c r="HC520" s="317"/>
      <c r="HM520" s="317"/>
      <c r="HW520" s="317"/>
    </row>
    <row r="521" s="3" customFormat="true" x14ac:dyDescent="0.25">
      <c r="A521" s="317"/>
      <c r="K521" s="317"/>
      <c r="U521" s="317"/>
      <c r="AE521" s="317"/>
      <c r="AO521" s="317"/>
      <c r="AY521" s="317"/>
      <c r="AZ521" s="317"/>
      <c r="BI521" s="317"/>
      <c r="BS521" s="317"/>
      <c r="CC521" s="317"/>
      <c r="CM521" s="317"/>
      <c r="CW521" s="317"/>
      <c r="DG521" s="317"/>
      <c r="DQ521" s="317"/>
      <c r="EA521" s="317"/>
      <c r="EK521" s="317"/>
      <c r="EU521" s="317"/>
      <c r="FE521" s="317"/>
      <c r="FO521" s="317"/>
      <c r="FY521" s="317"/>
      <c r="GI521" s="317"/>
      <c r="GS521" s="317"/>
      <c r="HC521" s="317"/>
      <c r="HM521" s="317"/>
      <c r="HW521" s="317"/>
    </row>
    <row r="522" s="3" customFormat="true" x14ac:dyDescent="0.25">
      <c r="A522" s="317"/>
      <c r="K522" s="317"/>
      <c r="U522" s="317"/>
      <c r="AE522" s="317"/>
      <c r="AO522" s="317"/>
      <c r="AY522" s="317"/>
      <c r="AZ522" s="317"/>
      <c r="BI522" s="317"/>
      <c r="BS522" s="317"/>
      <c r="CC522" s="317"/>
      <c r="CM522" s="317"/>
      <c r="CW522" s="317"/>
      <c r="DG522" s="317"/>
      <c r="DQ522" s="317"/>
      <c r="EA522" s="317"/>
      <c r="EK522" s="317"/>
      <c r="EU522" s="317"/>
      <c r="FE522" s="317"/>
      <c r="FO522" s="317"/>
      <c r="FY522" s="317"/>
      <c r="GI522" s="317"/>
      <c r="GS522" s="317"/>
      <c r="HC522" s="317"/>
      <c r="HM522" s="317"/>
      <c r="HW522" s="317"/>
    </row>
    <row r="523" s="3" customFormat="true" x14ac:dyDescent="0.25">
      <c r="A523" s="317"/>
      <c r="K523" s="317"/>
      <c r="U523" s="317"/>
      <c r="AE523" s="317"/>
      <c r="AO523" s="317"/>
      <c r="AY523" s="317"/>
      <c r="AZ523" s="317"/>
      <c r="BI523" s="317"/>
      <c r="BS523" s="317"/>
      <c r="CC523" s="317"/>
      <c r="CM523" s="317"/>
      <c r="CW523" s="317"/>
      <c r="DG523" s="317"/>
      <c r="DQ523" s="317"/>
      <c r="EA523" s="317"/>
      <c r="EK523" s="317"/>
      <c r="EU523" s="317"/>
      <c r="FE523" s="317"/>
      <c r="FO523" s="317"/>
      <c r="FY523" s="317"/>
      <c r="GI523" s="317"/>
      <c r="GS523" s="317"/>
      <c r="HC523" s="317"/>
      <c r="HM523" s="317"/>
      <c r="HW523" s="317"/>
    </row>
    <row r="524" s="3" customFormat="true" x14ac:dyDescent="0.25">
      <c r="A524" s="317"/>
      <c r="K524" s="317"/>
      <c r="U524" s="317"/>
      <c r="AE524" s="317"/>
      <c r="AO524" s="317"/>
      <c r="AY524" s="317"/>
      <c r="AZ524" s="317"/>
      <c r="BI524" s="317"/>
      <c r="BS524" s="317"/>
      <c r="CC524" s="317"/>
      <c r="CM524" s="317"/>
      <c r="CW524" s="317"/>
      <c r="DG524" s="317"/>
      <c r="DQ524" s="317"/>
      <c r="EA524" s="317"/>
      <c r="EK524" s="317"/>
      <c r="EU524" s="317"/>
      <c r="FE524" s="317"/>
      <c r="FO524" s="317"/>
      <c r="FY524" s="317"/>
      <c r="GI524" s="317"/>
      <c r="GS524" s="317"/>
      <c r="HC524" s="317"/>
      <c r="HM524" s="317"/>
      <c r="HW524" s="317"/>
    </row>
    <row r="525" s="3" customFormat="true" x14ac:dyDescent="0.25">
      <c r="A525" s="317"/>
      <c r="K525" s="317"/>
      <c r="U525" s="317"/>
      <c r="AE525" s="317"/>
      <c r="AO525" s="317"/>
      <c r="AY525" s="317"/>
      <c r="AZ525" s="317"/>
      <c r="BI525" s="317"/>
      <c r="BS525" s="317"/>
      <c r="CC525" s="317"/>
      <c r="CM525" s="317"/>
      <c r="CW525" s="317"/>
      <c r="DG525" s="317"/>
      <c r="DQ525" s="317"/>
      <c r="EA525" s="317"/>
      <c r="EK525" s="317"/>
      <c r="EU525" s="317"/>
      <c r="FE525" s="317"/>
      <c r="FO525" s="317"/>
      <c r="FY525" s="317"/>
      <c r="GI525" s="317"/>
      <c r="GS525" s="317"/>
      <c r="HC525" s="317"/>
      <c r="HM525" s="317"/>
      <c r="HW525" s="317"/>
    </row>
    <row r="526" s="3" customFormat="true" x14ac:dyDescent="0.25">
      <c r="A526" s="317"/>
      <c r="K526" s="317"/>
      <c r="U526" s="317"/>
      <c r="AE526" s="317"/>
      <c r="AO526" s="317"/>
      <c r="AY526" s="317"/>
      <c r="AZ526" s="317"/>
      <c r="BI526" s="317"/>
      <c r="BS526" s="317"/>
      <c r="CC526" s="317"/>
      <c r="CM526" s="317"/>
      <c r="CW526" s="317"/>
      <c r="DG526" s="317"/>
      <c r="DQ526" s="317"/>
      <c r="EA526" s="317"/>
      <c r="EK526" s="317"/>
      <c r="EU526" s="317"/>
      <c r="FE526" s="317"/>
      <c r="FO526" s="317"/>
      <c r="FY526" s="317"/>
      <c r="GI526" s="317"/>
      <c r="GS526" s="317"/>
      <c r="HC526" s="317"/>
      <c r="HM526" s="317"/>
      <c r="HW526" s="317"/>
    </row>
    <row r="527" s="3" customFormat="true" x14ac:dyDescent="0.25">
      <c r="A527" s="317"/>
      <c r="K527" s="317"/>
      <c r="U527" s="317"/>
      <c r="AE527" s="317"/>
      <c r="AO527" s="317"/>
      <c r="AY527" s="317"/>
      <c r="AZ527" s="317"/>
      <c r="BI527" s="317"/>
      <c r="BS527" s="317"/>
      <c r="CC527" s="317"/>
      <c r="CM527" s="317"/>
      <c r="CW527" s="317"/>
      <c r="DG527" s="317"/>
      <c r="DQ527" s="317"/>
      <c r="EA527" s="317"/>
      <c r="EK527" s="317"/>
      <c r="EU527" s="317"/>
      <c r="FE527" s="317"/>
      <c r="FO527" s="317"/>
      <c r="FY527" s="317"/>
      <c r="GI527" s="317"/>
      <c r="GS527" s="317"/>
      <c r="HC527" s="317"/>
      <c r="HM527" s="317"/>
      <c r="HW527" s="317"/>
    </row>
    <row r="528" s="3" customFormat="true" x14ac:dyDescent="0.25">
      <c r="A528" s="317"/>
      <c r="K528" s="317"/>
      <c r="U528" s="317"/>
      <c r="AE528" s="317"/>
      <c r="AO528" s="317"/>
      <c r="AY528" s="317"/>
      <c r="AZ528" s="317"/>
      <c r="BI528" s="317"/>
      <c r="BS528" s="317"/>
      <c r="CC528" s="317"/>
      <c r="CM528" s="317"/>
      <c r="CW528" s="317"/>
      <c r="DG528" s="317"/>
      <c r="DQ528" s="317"/>
      <c r="EA528" s="317"/>
      <c r="EK528" s="317"/>
      <c r="EU528" s="317"/>
      <c r="FE528" s="317"/>
      <c r="FO528" s="317"/>
      <c r="FY528" s="317"/>
      <c r="GI528" s="317"/>
      <c r="GS528" s="317"/>
      <c r="HC528" s="317"/>
      <c r="HM528" s="317"/>
      <c r="HW528" s="317"/>
    </row>
    <row r="529" s="3" customFormat="true" x14ac:dyDescent="0.25">
      <c r="A529" s="317"/>
      <c r="K529" s="317"/>
      <c r="U529" s="317"/>
      <c r="AE529" s="317"/>
      <c r="AO529" s="317"/>
      <c r="AY529" s="317"/>
      <c r="AZ529" s="317"/>
      <c r="BI529" s="317"/>
      <c r="BS529" s="317"/>
      <c r="CC529" s="317"/>
      <c r="CM529" s="317"/>
      <c r="CW529" s="317"/>
      <c r="DG529" s="317"/>
      <c r="DQ529" s="317"/>
      <c r="EA529" s="317"/>
      <c r="EK529" s="317"/>
      <c r="EU529" s="317"/>
      <c r="FE529" s="317"/>
      <c r="FO529" s="317"/>
      <c r="FY529" s="317"/>
      <c r="GI529" s="317"/>
      <c r="GS529" s="317"/>
      <c r="HC529" s="317"/>
      <c r="HM529" s="317"/>
      <c r="HW529" s="317"/>
    </row>
    <row r="530" s="3" customFormat="true" x14ac:dyDescent="0.25">
      <c r="A530" s="317"/>
      <c r="K530" s="317"/>
      <c r="U530" s="317"/>
      <c r="AE530" s="317"/>
      <c r="AO530" s="317"/>
      <c r="AY530" s="317"/>
      <c r="AZ530" s="317"/>
      <c r="BI530" s="317"/>
      <c r="BS530" s="317"/>
      <c r="CC530" s="317"/>
      <c r="CM530" s="317"/>
      <c r="CW530" s="317"/>
      <c r="DG530" s="317"/>
      <c r="DQ530" s="317"/>
      <c r="EA530" s="317"/>
      <c r="EK530" s="317"/>
      <c r="EU530" s="317"/>
      <c r="FE530" s="317"/>
      <c r="FO530" s="317"/>
      <c r="FY530" s="317"/>
      <c r="GI530" s="317"/>
      <c r="GS530" s="317"/>
      <c r="HC530" s="317"/>
      <c r="HM530" s="317"/>
      <c r="HW530" s="317"/>
    </row>
    <row r="531" s="3" customFormat="true" x14ac:dyDescent="0.25">
      <c r="A531" s="317"/>
      <c r="K531" s="317"/>
      <c r="U531" s="317"/>
      <c r="AE531" s="317"/>
      <c r="AO531" s="317"/>
      <c r="AY531" s="317"/>
      <c r="AZ531" s="317"/>
      <c r="BI531" s="317"/>
      <c r="BS531" s="317"/>
      <c r="CC531" s="317"/>
      <c r="CM531" s="317"/>
      <c r="CW531" s="317"/>
      <c r="DG531" s="317"/>
      <c r="DQ531" s="317"/>
      <c r="EA531" s="317"/>
      <c r="EK531" s="317"/>
      <c r="EU531" s="317"/>
      <c r="FE531" s="317"/>
      <c r="FO531" s="317"/>
      <c r="FY531" s="317"/>
      <c r="GI531" s="317"/>
      <c r="GS531" s="317"/>
      <c r="HC531" s="317"/>
      <c r="HM531" s="317"/>
      <c r="HW531" s="317"/>
    </row>
    <row r="532" s="3" customFormat="true" x14ac:dyDescent="0.25">
      <c r="A532" s="317"/>
      <c r="K532" s="317"/>
      <c r="U532" s="317"/>
      <c r="AE532" s="317"/>
      <c r="AO532" s="317"/>
      <c r="AY532" s="317"/>
      <c r="AZ532" s="317"/>
      <c r="BI532" s="317"/>
      <c r="BS532" s="317"/>
      <c r="CC532" s="317"/>
      <c r="CM532" s="317"/>
      <c r="CW532" s="317"/>
      <c r="DG532" s="317"/>
      <c r="DQ532" s="317"/>
      <c r="EA532" s="317"/>
      <c r="EK532" s="317"/>
      <c r="EU532" s="317"/>
      <c r="FE532" s="317"/>
      <c r="FO532" s="317"/>
      <c r="FY532" s="317"/>
      <c r="GI532" s="317"/>
      <c r="GS532" s="317"/>
      <c r="HC532" s="317"/>
      <c r="HM532" s="317"/>
      <c r="HW532" s="317"/>
    </row>
    <row r="533" s="3" customFormat="true" x14ac:dyDescent="0.25">
      <c r="A533" s="317"/>
      <c r="K533" s="317"/>
      <c r="U533" s="317"/>
      <c r="AE533" s="317"/>
      <c r="AO533" s="317"/>
      <c r="AY533" s="317"/>
      <c r="AZ533" s="317"/>
      <c r="BI533" s="317"/>
      <c r="BS533" s="317"/>
      <c r="CC533" s="317"/>
      <c r="CM533" s="317"/>
      <c r="CW533" s="317"/>
      <c r="DG533" s="317"/>
      <c r="DQ533" s="317"/>
      <c r="EA533" s="317"/>
      <c r="EK533" s="317"/>
      <c r="EU533" s="317"/>
      <c r="FE533" s="317"/>
      <c r="FO533" s="317"/>
      <c r="FY533" s="317"/>
      <c r="GI533" s="317"/>
      <c r="GS533" s="317"/>
      <c r="HC533" s="317"/>
      <c r="HM533" s="317"/>
      <c r="HW533" s="317"/>
    </row>
    <row r="534" s="3" customFormat="true" x14ac:dyDescent="0.25">
      <c r="A534" s="317"/>
      <c r="K534" s="317"/>
      <c r="U534" s="317"/>
      <c r="AE534" s="317"/>
      <c r="AO534" s="317"/>
      <c r="AY534" s="317"/>
      <c r="AZ534" s="317"/>
      <c r="BI534" s="317"/>
      <c r="BS534" s="317"/>
      <c r="CC534" s="317"/>
      <c r="CM534" s="317"/>
      <c r="CW534" s="317"/>
      <c r="DG534" s="317"/>
      <c r="DQ534" s="317"/>
      <c r="EA534" s="317"/>
      <c r="EK534" s="317"/>
      <c r="EU534" s="317"/>
      <c r="FE534" s="317"/>
      <c r="FO534" s="317"/>
      <c r="FY534" s="317"/>
      <c r="GI534" s="317"/>
      <c r="GS534" s="317"/>
      <c r="HC534" s="317"/>
      <c r="HM534" s="317"/>
      <c r="HW534" s="317"/>
    </row>
    <row r="535" s="3" customFormat="true" x14ac:dyDescent="0.25">
      <c r="A535" s="317"/>
      <c r="K535" s="317"/>
      <c r="U535" s="317"/>
      <c r="AE535" s="317"/>
      <c r="AO535" s="317"/>
      <c r="AY535" s="317"/>
      <c r="AZ535" s="317"/>
      <c r="BI535" s="317"/>
      <c r="BS535" s="317"/>
      <c r="CC535" s="317"/>
      <c r="CM535" s="317"/>
      <c r="CW535" s="317"/>
      <c r="DG535" s="317"/>
      <c r="DQ535" s="317"/>
      <c r="EA535" s="317"/>
      <c r="EK535" s="317"/>
      <c r="EU535" s="317"/>
      <c r="FE535" s="317"/>
      <c r="FO535" s="317"/>
      <c r="FY535" s="317"/>
      <c r="GI535" s="317"/>
      <c r="GS535" s="317"/>
      <c r="HC535" s="317"/>
      <c r="HM535" s="317"/>
      <c r="HW535" s="317"/>
    </row>
    <row r="536" s="3" customFormat="true" x14ac:dyDescent="0.25">
      <c r="A536" s="317"/>
      <c r="K536" s="317"/>
      <c r="U536" s="317"/>
      <c r="AE536" s="317"/>
      <c r="AO536" s="317"/>
      <c r="AY536" s="317"/>
      <c r="AZ536" s="317"/>
      <c r="BI536" s="317"/>
      <c r="BS536" s="317"/>
      <c r="CC536" s="317"/>
      <c r="CM536" s="317"/>
      <c r="CW536" s="317"/>
      <c r="DG536" s="317"/>
      <c r="DQ536" s="317"/>
      <c r="EA536" s="317"/>
      <c r="EK536" s="317"/>
      <c r="EU536" s="317"/>
      <c r="FE536" s="317"/>
      <c r="FO536" s="317"/>
      <c r="FY536" s="317"/>
      <c r="GI536" s="317"/>
      <c r="GS536" s="317"/>
      <c r="HC536" s="317"/>
      <c r="HM536" s="317"/>
      <c r="HW536" s="317"/>
    </row>
    <row r="537" s="3" customFormat="true" x14ac:dyDescent="0.25">
      <c r="A537" s="317"/>
      <c r="K537" s="317"/>
      <c r="U537" s="317"/>
      <c r="AE537" s="317"/>
      <c r="AO537" s="317"/>
      <c r="AY537" s="317"/>
      <c r="AZ537" s="317"/>
      <c r="BI537" s="317"/>
      <c r="BS537" s="317"/>
      <c r="CC537" s="317"/>
      <c r="CM537" s="317"/>
      <c r="CW537" s="317"/>
      <c r="DG537" s="317"/>
      <c r="DQ537" s="317"/>
      <c r="EA537" s="317"/>
      <c r="EK537" s="317"/>
      <c r="EU537" s="317"/>
      <c r="FE537" s="317"/>
      <c r="FO537" s="317"/>
      <c r="FY537" s="317"/>
      <c r="GI537" s="317"/>
      <c r="GS537" s="317"/>
      <c r="HC537" s="317"/>
      <c r="HM537" s="317"/>
      <c r="HW537" s="317"/>
    </row>
    <row r="538" s="3" customFormat="true" x14ac:dyDescent="0.25">
      <c r="A538" s="317"/>
      <c r="K538" s="317"/>
      <c r="U538" s="317"/>
      <c r="AE538" s="317"/>
      <c r="AO538" s="317"/>
      <c r="AY538" s="317"/>
      <c r="AZ538" s="317"/>
      <c r="BI538" s="317"/>
      <c r="BS538" s="317"/>
      <c r="CC538" s="317"/>
      <c r="CM538" s="317"/>
      <c r="CW538" s="317"/>
      <c r="DG538" s="317"/>
      <c r="DQ538" s="317"/>
      <c r="EA538" s="317"/>
      <c r="EK538" s="317"/>
      <c r="EU538" s="317"/>
      <c r="FE538" s="317"/>
      <c r="FO538" s="317"/>
      <c r="FY538" s="317"/>
      <c r="GI538" s="317"/>
      <c r="GS538" s="317"/>
      <c r="HC538" s="317"/>
      <c r="HM538" s="317"/>
      <c r="HW538" s="317"/>
    </row>
    <row r="539" s="3" customFormat="true" x14ac:dyDescent="0.25">
      <c r="A539" s="317"/>
      <c r="K539" s="317"/>
      <c r="U539" s="317"/>
      <c r="AE539" s="317"/>
      <c r="AO539" s="317"/>
      <c r="AY539" s="317"/>
      <c r="AZ539" s="317"/>
      <c r="BI539" s="317"/>
      <c r="BS539" s="317"/>
      <c r="CC539" s="317"/>
      <c r="CM539" s="317"/>
      <c r="CW539" s="317"/>
      <c r="DG539" s="317"/>
      <c r="DQ539" s="317"/>
      <c r="EA539" s="317"/>
      <c r="EK539" s="317"/>
      <c r="EU539" s="317"/>
      <c r="FE539" s="317"/>
      <c r="FO539" s="317"/>
      <c r="FY539" s="317"/>
      <c r="GI539" s="317"/>
      <c r="GS539" s="317"/>
      <c r="HC539" s="317"/>
      <c r="HM539" s="317"/>
      <c r="HW539" s="317"/>
    </row>
    <row r="540" s="3" customFormat="true" x14ac:dyDescent="0.25">
      <c r="A540" s="317"/>
      <c r="K540" s="317"/>
      <c r="U540" s="317"/>
      <c r="AE540" s="317"/>
      <c r="AO540" s="317"/>
      <c r="AY540" s="317"/>
      <c r="AZ540" s="317"/>
      <c r="BI540" s="317"/>
      <c r="BS540" s="317"/>
      <c r="CC540" s="317"/>
      <c r="CM540" s="317"/>
      <c r="CW540" s="317"/>
      <c r="DG540" s="317"/>
      <c r="DQ540" s="317"/>
      <c r="EA540" s="317"/>
      <c r="EK540" s="317"/>
      <c r="EU540" s="317"/>
      <c r="FE540" s="317"/>
      <c r="FO540" s="317"/>
      <c r="FY540" s="317"/>
      <c r="GI540" s="317"/>
      <c r="GS540" s="317"/>
      <c r="HC540" s="317"/>
      <c r="HM540" s="317"/>
      <c r="HW540" s="317"/>
    </row>
    <row r="541" s="3" customFormat="true" x14ac:dyDescent="0.25">
      <c r="A541" s="317"/>
      <c r="K541" s="317"/>
      <c r="U541" s="317"/>
      <c r="AE541" s="317"/>
      <c r="AO541" s="317"/>
      <c r="AY541" s="317"/>
      <c r="AZ541" s="317"/>
      <c r="BI541" s="317"/>
      <c r="BS541" s="317"/>
      <c r="CC541" s="317"/>
      <c r="CM541" s="317"/>
      <c r="CW541" s="317"/>
      <c r="DG541" s="317"/>
      <c r="DQ541" s="317"/>
      <c r="EA541" s="317"/>
      <c r="EK541" s="317"/>
      <c r="EU541" s="317"/>
      <c r="FE541" s="317"/>
      <c r="FO541" s="317"/>
      <c r="FY541" s="317"/>
      <c r="GI541" s="317"/>
      <c r="GS541" s="317"/>
      <c r="HC541" s="317"/>
      <c r="HM541" s="317"/>
      <c r="HW541" s="317"/>
    </row>
    <row r="542" s="3" customFormat="true" x14ac:dyDescent="0.25">
      <c r="A542" s="317"/>
      <c r="K542" s="317"/>
      <c r="U542" s="317"/>
      <c r="AE542" s="317"/>
      <c r="AO542" s="317"/>
      <c r="AY542" s="317"/>
      <c r="AZ542" s="317"/>
      <c r="BI542" s="317"/>
      <c r="BS542" s="317"/>
      <c r="CC542" s="317"/>
      <c r="CM542" s="317"/>
      <c r="CW542" s="317"/>
      <c r="DG542" s="317"/>
      <c r="DQ542" s="317"/>
      <c r="EA542" s="317"/>
      <c r="EK542" s="317"/>
      <c r="EU542" s="317"/>
      <c r="FE542" s="317"/>
      <c r="FO542" s="317"/>
      <c r="FY542" s="317"/>
      <c r="GI542" s="317"/>
      <c r="GS542" s="317"/>
      <c r="HC542" s="317"/>
      <c r="HM542" s="317"/>
      <c r="HW542" s="317"/>
    </row>
    <row r="543" s="3" customFormat="true" x14ac:dyDescent="0.25">
      <c r="A543" s="317"/>
      <c r="K543" s="317"/>
      <c r="U543" s="317"/>
      <c r="AE543" s="317"/>
      <c r="AO543" s="317"/>
      <c r="AY543" s="317"/>
      <c r="AZ543" s="317"/>
      <c r="BI543" s="317"/>
      <c r="BS543" s="317"/>
      <c r="CC543" s="317"/>
      <c r="CM543" s="317"/>
      <c r="CW543" s="317"/>
      <c r="DG543" s="317"/>
      <c r="DQ543" s="317"/>
      <c r="EA543" s="317"/>
      <c r="EK543" s="317"/>
      <c r="EU543" s="317"/>
      <c r="FE543" s="317"/>
      <c r="FO543" s="317"/>
      <c r="FY543" s="317"/>
      <c r="GI543" s="317"/>
      <c r="GS543" s="317"/>
      <c r="HC543" s="317"/>
      <c r="HM543" s="317"/>
      <c r="HW543" s="317"/>
    </row>
    <row r="544" s="3" customFormat="true" x14ac:dyDescent="0.25">
      <c r="A544" s="317"/>
      <c r="K544" s="317"/>
      <c r="U544" s="317"/>
      <c r="AE544" s="317"/>
      <c r="AO544" s="317"/>
      <c r="AY544" s="317"/>
      <c r="AZ544" s="317"/>
      <c r="BI544" s="317"/>
      <c r="BS544" s="317"/>
      <c r="CC544" s="317"/>
      <c r="CM544" s="317"/>
      <c r="CW544" s="317"/>
      <c r="DG544" s="317"/>
      <c r="DQ544" s="317"/>
      <c r="EA544" s="317"/>
      <c r="EK544" s="317"/>
      <c r="EU544" s="317"/>
      <c r="FE544" s="317"/>
      <c r="FO544" s="317"/>
      <c r="FY544" s="317"/>
      <c r="GI544" s="317"/>
      <c r="GS544" s="317"/>
      <c r="HC544" s="317"/>
      <c r="HM544" s="317"/>
      <c r="HW544" s="317"/>
    </row>
    <row r="545" s="3" customFormat="true" x14ac:dyDescent="0.25">
      <c r="A545" s="317"/>
      <c r="K545" s="317"/>
      <c r="U545" s="317"/>
      <c r="AE545" s="317"/>
      <c r="AO545" s="317"/>
      <c r="AY545" s="317"/>
      <c r="AZ545" s="317"/>
      <c r="BI545" s="317"/>
      <c r="BS545" s="317"/>
      <c r="CC545" s="317"/>
      <c r="CM545" s="317"/>
      <c r="CW545" s="317"/>
      <c r="DG545" s="317"/>
      <c r="DQ545" s="317"/>
      <c r="EA545" s="317"/>
      <c r="EK545" s="317"/>
      <c r="EU545" s="317"/>
      <c r="FE545" s="317"/>
      <c r="FO545" s="317"/>
      <c r="FY545" s="317"/>
      <c r="GI545" s="317"/>
      <c r="GS545" s="317"/>
      <c r="HC545" s="317"/>
      <c r="HM545" s="317"/>
      <c r="HW545" s="317"/>
    </row>
    <row r="546" s="3" customFormat="true" x14ac:dyDescent="0.25">
      <c r="A546" s="317"/>
      <c r="K546" s="317"/>
      <c r="U546" s="317"/>
      <c r="AE546" s="317"/>
      <c r="AO546" s="317"/>
      <c r="AY546" s="317"/>
      <c r="AZ546" s="317"/>
      <c r="BI546" s="317"/>
      <c r="BS546" s="317"/>
      <c r="CC546" s="317"/>
      <c r="CM546" s="317"/>
      <c r="CW546" s="317"/>
      <c r="DG546" s="317"/>
      <c r="DQ546" s="317"/>
      <c r="EA546" s="317"/>
      <c r="EK546" s="317"/>
      <c r="EU546" s="317"/>
      <c r="FE546" s="317"/>
      <c r="FO546" s="317"/>
      <c r="FY546" s="317"/>
      <c r="GI546" s="317"/>
      <c r="GS546" s="317"/>
      <c r="HC546" s="317"/>
      <c r="HM546" s="317"/>
      <c r="HW546" s="317"/>
    </row>
    <row r="547" s="3" customFormat="true" x14ac:dyDescent="0.25">
      <c r="A547" s="317"/>
      <c r="K547" s="317"/>
      <c r="U547" s="317"/>
      <c r="AE547" s="317"/>
      <c r="AO547" s="317"/>
      <c r="AY547" s="317"/>
      <c r="AZ547" s="317"/>
      <c r="BI547" s="317"/>
      <c r="BS547" s="317"/>
      <c r="CC547" s="317"/>
      <c r="CM547" s="317"/>
      <c r="CW547" s="317"/>
      <c r="DG547" s="317"/>
      <c r="DQ547" s="317"/>
      <c r="EA547" s="317"/>
      <c r="EK547" s="317"/>
      <c r="EU547" s="317"/>
      <c r="FE547" s="317"/>
      <c r="FO547" s="317"/>
      <c r="FY547" s="317"/>
      <c r="GI547" s="317"/>
      <c r="GS547" s="317"/>
      <c r="HC547" s="317"/>
      <c r="HM547" s="317"/>
      <c r="HW547" s="317"/>
    </row>
    <row r="548" s="3" customFormat="true" x14ac:dyDescent="0.25">
      <c r="A548" s="317"/>
      <c r="K548" s="317"/>
      <c r="U548" s="317"/>
      <c r="AE548" s="317"/>
      <c r="AO548" s="317"/>
      <c r="AY548" s="317"/>
      <c r="AZ548" s="317"/>
      <c r="BI548" s="317"/>
      <c r="BS548" s="317"/>
      <c r="CC548" s="317"/>
      <c r="CM548" s="317"/>
      <c r="CW548" s="317"/>
      <c r="DG548" s="317"/>
      <c r="DQ548" s="317"/>
      <c r="EA548" s="317"/>
      <c r="EK548" s="317"/>
      <c r="EU548" s="317"/>
      <c r="FE548" s="317"/>
      <c r="FO548" s="317"/>
      <c r="FY548" s="317"/>
      <c r="GI548" s="317"/>
      <c r="GS548" s="317"/>
      <c r="HC548" s="317"/>
      <c r="HM548" s="317"/>
      <c r="HW548" s="317"/>
    </row>
    <row r="549" s="3" customFormat="true" x14ac:dyDescent="0.25">
      <c r="A549" s="317"/>
      <c r="K549" s="317"/>
      <c r="U549" s="317"/>
      <c r="AE549" s="317"/>
      <c r="AO549" s="317"/>
      <c r="AY549" s="317"/>
      <c r="AZ549" s="317"/>
      <c r="BI549" s="317"/>
      <c r="BS549" s="317"/>
      <c r="CC549" s="317"/>
      <c r="CM549" s="317"/>
      <c r="CW549" s="317"/>
      <c r="DG549" s="317"/>
      <c r="DQ549" s="317"/>
      <c r="EA549" s="317"/>
      <c r="EK549" s="317"/>
      <c r="EU549" s="317"/>
      <c r="FE549" s="317"/>
      <c r="FO549" s="317"/>
      <c r="FY549" s="317"/>
      <c r="GI549" s="317"/>
      <c r="GS549" s="317"/>
      <c r="HC549" s="317"/>
      <c r="HM549" s="317"/>
      <c r="HW549" s="317"/>
    </row>
    <row r="550" s="3" customFormat="true" x14ac:dyDescent="0.25">
      <c r="A550" s="317"/>
      <c r="K550" s="317"/>
      <c r="U550" s="317"/>
      <c r="AE550" s="317"/>
      <c r="AO550" s="317"/>
      <c r="AY550" s="317"/>
      <c r="AZ550" s="317"/>
      <c r="BI550" s="317"/>
      <c r="BS550" s="317"/>
      <c r="CC550" s="317"/>
      <c r="CM550" s="317"/>
      <c r="CW550" s="317"/>
      <c r="DG550" s="317"/>
      <c r="DQ550" s="317"/>
      <c r="EA550" s="317"/>
      <c r="EK550" s="317"/>
      <c r="EU550" s="317"/>
      <c r="FE550" s="317"/>
      <c r="FO550" s="317"/>
      <c r="FY550" s="317"/>
      <c r="GI550" s="317"/>
      <c r="GS550" s="317"/>
      <c r="HC550" s="317"/>
      <c r="HM550" s="317"/>
      <c r="HW550" s="317"/>
    </row>
    <row r="551" s="3" customFormat="true" x14ac:dyDescent="0.25">
      <c r="A551" s="317"/>
      <c r="K551" s="317"/>
      <c r="U551" s="317"/>
      <c r="AE551" s="317"/>
      <c r="AO551" s="317"/>
      <c r="AY551" s="317"/>
      <c r="AZ551" s="317"/>
      <c r="BI551" s="317"/>
      <c r="BS551" s="317"/>
      <c r="CC551" s="317"/>
      <c r="CM551" s="317"/>
      <c r="CW551" s="317"/>
      <c r="DG551" s="317"/>
      <c r="DQ551" s="317"/>
      <c r="EA551" s="317"/>
      <c r="EK551" s="317"/>
      <c r="EU551" s="317"/>
      <c r="FE551" s="317"/>
      <c r="FO551" s="317"/>
      <c r="FY551" s="317"/>
      <c r="GI551" s="317"/>
      <c r="GS551" s="317"/>
      <c r="HC551" s="317"/>
      <c r="HM551" s="317"/>
      <c r="HW551" s="317"/>
    </row>
    <row r="552" s="3" customFormat="true" x14ac:dyDescent="0.25">
      <c r="A552" s="317"/>
      <c r="K552" s="317"/>
      <c r="U552" s="317"/>
      <c r="AE552" s="317"/>
      <c r="AO552" s="317"/>
      <c r="AY552" s="317"/>
      <c r="AZ552" s="317"/>
      <c r="BI552" s="317"/>
      <c r="BS552" s="317"/>
      <c r="CC552" s="317"/>
      <c r="CM552" s="317"/>
      <c r="CW552" s="317"/>
      <c r="DG552" s="317"/>
      <c r="DQ552" s="317"/>
      <c r="EA552" s="317"/>
      <c r="EK552" s="317"/>
      <c r="EU552" s="317"/>
      <c r="FE552" s="317"/>
      <c r="FO552" s="317"/>
      <c r="FY552" s="317"/>
      <c r="GI552" s="317"/>
      <c r="GS552" s="317"/>
      <c r="HC552" s="317"/>
      <c r="HM552" s="317"/>
      <c r="HW552" s="317"/>
    </row>
    <row r="553" s="3" customFormat="true" x14ac:dyDescent="0.25">
      <c r="A553" s="317"/>
      <c r="K553" s="317"/>
      <c r="U553" s="317"/>
      <c r="AE553" s="317"/>
      <c r="AO553" s="317"/>
      <c r="AY553" s="317"/>
      <c r="AZ553" s="317"/>
      <c r="BI553" s="317"/>
      <c r="BS553" s="317"/>
      <c r="CC553" s="317"/>
      <c r="CM553" s="317"/>
      <c r="CW553" s="317"/>
      <c r="DG553" s="317"/>
      <c r="DQ553" s="317"/>
      <c r="EA553" s="317"/>
      <c r="EK553" s="317"/>
      <c r="EU553" s="317"/>
      <c r="FE553" s="317"/>
      <c r="FO553" s="317"/>
      <c r="FY553" s="317"/>
      <c r="GI553" s="317"/>
      <c r="GS553" s="317"/>
      <c r="HC553" s="317"/>
      <c r="HM553" s="317"/>
      <c r="HW553" s="317"/>
    </row>
    <row r="554" s="3" customFormat="true" x14ac:dyDescent="0.25">
      <c r="A554" s="317"/>
      <c r="K554" s="317"/>
      <c r="U554" s="317"/>
      <c r="AE554" s="317"/>
      <c r="AO554" s="317"/>
      <c r="AY554" s="317"/>
      <c r="AZ554" s="317"/>
      <c r="BI554" s="317"/>
      <c r="BS554" s="317"/>
      <c r="CC554" s="317"/>
      <c r="CM554" s="317"/>
      <c r="CW554" s="317"/>
      <c r="DG554" s="317"/>
      <c r="DQ554" s="317"/>
      <c r="EA554" s="317"/>
      <c r="EK554" s="317"/>
      <c r="EU554" s="317"/>
      <c r="FE554" s="317"/>
      <c r="FO554" s="317"/>
      <c r="FY554" s="317"/>
      <c r="GI554" s="317"/>
      <c r="GS554" s="317"/>
      <c r="HC554" s="317"/>
      <c r="HM554" s="317"/>
      <c r="HW554" s="317"/>
    </row>
    <row r="555" s="3" customFormat="true" x14ac:dyDescent="0.25">
      <c r="A555" s="317"/>
      <c r="K555" s="317"/>
      <c r="U555" s="317"/>
      <c r="AE555" s="317"/>
      <c r="AO555" s="317"/>
      <c r="AY555" s="317"/>
      <c r="AZ555" s="317"/>
      <c r="BI555" s="317"/>
      <c r="BS555" s="317"/>
      <c r="CC555" s="317"/>
      <c r="CM555" s="317"/>
      <c r="CW555" s="317"/>
      <c r="DG555" s="317"/>
      <c r="DQ555" s="317"/>
      <c r="EA555" s="317"/>
      <c r="EK555" s="317"/>
      <c r="EU555" s="317"/>
      <c r="FE555" s="317"/>
      <c r="FO555" s="317"/>
      <c r="FY555" s="317"/>
      <c r="GI555" s="317"/>
      <c r="GS555" s="317"/>
      <c r="HC555" s="317"/>
      <c r="HM555" s="317"/>
      <c r="HW555" s="317"/>
    </row>
    <row r="556" s="3" customFormat="true" x14ac:dyDescent="0.25">
      <c r="A556" s="317"/>
      <c r="K556" s="317"/>
      <c r="U556" s="317"/>
      <c r="AE556" s="317"/>
      <c r="AO556" s="317"/>
      <c r="AY556" s="317"/>
      <c r="AZ556" s="317"/>
      <c r="BI556" s="317"/>
      <c r="BS556" s="317"/>
      <c r="CC556" s="317"/>
      <c r="CM556" s="317"/>
      <c r="CW556" s="317"/>
      <c r="DG556" s="317"/>
      <c r="DQ556" s="317"/>
      <c r="EA556" s="317"/>
      <c r="EK556" s="317"/>
      <c r="EU556" s="317"/>
      <c r="FE556" s="317"/>
      <c r="FO556" s="317"/>
      <c r="FY556" s="317"/>
      <c r="GI556" s="317"/>
      <c r="GS556" s="317"/>
      <c r="HC556" s="317"/>
      <c r="HM556" s="317"/>
      <c r="HW556" s="317"/>
    </row>
    <row r="557" s="3" customFormat="true" x14ac:dyDescent="0.25">
      <c r="A557" s="317"/>
      <c r="K557" s="317"/>
      <c r="U557" s="317"/>
      <c r="AE557" s="317"/>
      <c r="AO557" s="317"/>
      <c r="AY557" s="317"/>
      <c r="AZ557" s="317"/>
      <c r="BI557" s="317"/>
      <c r="BS557" s="317"/>
      <c r="CC557" s="317"/>
      <c r="CM557" s="317"/>
      <c r="CW557" s="317"/>
      <c r="DG557" s="317"/>
      <c r="DQ557" s="317"/>
      <c r="EA557" s="317"/>
      <c r="EK557" s="317"/>
      <c r="EU557" s="317"/>
      <c r="FE557" s="317"/>
      <c r="FO557" s="317"/>
      <c r="FY557" s="317"/>
      <c r="GI557" s="317"/>
      <c r="GS557" s="317"/>
      <c r="HC557" s="317"/>
      <c r="HM557" s="317"/>
      <c r="HW557" s="317"/>
    </row>
    <row r="558" s="3" customFormat="true" x14ac:dyDescent="0.25">
      <c r="A558" s="317"/>
      <c r="K558" s="317"/>
      <c r="U558" s="317"/>
      <c r="AE558" s="317"/>
      <c r="AO558" s="317"/>
      <c r="AY558" s="317"/>
      <c r="AZ558" s="317"/>
      <c r="BI558" s="317"/>
      <c r="BS558" s="317"/>
      <c r="CC558" s="317"/>
      <c r="CM558" s="317"/>
      <c r="CW558" s="317"/>
      <c r="DG558" s="317"/>
      <c r="DQ558" s="317"/>
      <c r="EA558" s="317"/>
      <c r="EK558" s="317"/>
      <c r="EU558" s="317"/>
      <c r="FE558" s="317"/>
      <c r="FO558" s="317"/>
      <c r="FY558" s="317"/>
      <c r="GI558" s="317"/>
      <c r="GS558" s="317"/>
      <c r="HC558" s="317"/>
      <c r="HM558" s="317"/>
      <c r="HW558" s="317"/>
    </row>
    <row r="559" s="3" customFormat="true" x14ac:dyDescent="0.25">
      <c r="A559" s="317"/>
      <c r="K559" s="317"/>
      <c r="U559" s="317"/>
      <c r="AE559" s="317"/>
      <c r="AO559" s="317"/>
      <c r="AY559" s="317"/>
      <c r="AZ559" s="317"/>
      <c r="BI559" s="317"/>
      <c r="BS559" s="317"/>
      <c r="CC559" s="317"/>
      <c r="CM559" s="317"/>
      <c r="CW559" s="317"/>
      <c r="DG559" s="317"/>
      <c r="DQ559" s="317"/>
      <c r="EA559" s="317"/>
      <c r="EK559" s="317"/>
      <c r="EU559" s="317"/>
      <c r="FE559" s="317"/>
      <c r="FO559" s="317"/>
      <c r="FY559" s="317"/>
      <c r="GI559" s="317"/>
      <c r="GS559" s="317"/>
      <c r="HC559" s="317"/>
      <c r="HM559" s="317"/>
      <c r="HW559" s="317"/>
    </row>
    <row r="560" s="3" customFormat="true" x14ac:dyDescent="0.25">
      <c r="A560" s="317"/>
      <c r="K560" s="317"/>
      <c r="U560" s="317"/>
      <c r="AE560" s="317"/>
      <c r="AO560" s="317"/>
      <c r="AY560" s="317"/>
      <c r="AZ560" s="317"/>
      <c r="BI560" s="317"/>
      <c r="BS560" s="317"/>
      <c r="CC560" s="317"/>
      <c r="CM560" s="317"/>
      <c r="CW560" s="317"/>
      <c r="DG560" s="317"/>
      <c r="DQ560" s="317"/>
      <c r="EA560" s="317"/>
      <c r="EK560" s="317"/>
      <c r="EU560" s="317"/>
      <c r="FE560" s="317"/>
      <c r="FO560" s="317"/>
      <c r="FY560" s="317"/>
      <c r="GI560" s="317"/>
      <c r="GS560" s="317"/>
      <c r="HC560" s="317"/>
      <c r="HM560" s="317"/>
      <c r="HW560" s="317"/>
    </row>
    <row r="561" s="3" customFormat="true" x14ac:dyDescent="0.25">
      <c r="A561" s="317"/>
      <c r="K561" s="317"/>
      <c r="U561" s="317"/>
      <c r="AE561" s="317"/>
      <c r="AO561" s="317"/>
      <c r="AY561" s="317"/>
      <c r="AZ561" s="317"/>
      <c r="BI561" s="317"/>
      <c r="BS561" s="317"/>
      <c r="CC561" s="317"/>
      <c r="CM561" s="317"/>
      <c r="CW561" s="317"/>
      <c r="DG561" s="317"/>
      <c r="DQ561" s="317"/>
      <c r="EA561" s="317"/>
      <c r="EK561" s="317"/>
      <c r="EU561" s="317"/>
      <c r="FE561" s="317"/>
      <c r="FO561" s="317"/>
      <c r="FY561" s="317"/>
      <c r="GI561" s="317"/>
      <c r="GS561" s="317"/>
      <c r="HC561" s="317"/>
      <c r="HM561" s="317"/>
      <c r="HW561" s="317"/>
    </row>
    <row r="562" s="3" customFormat="true" x14ac:dyDescent="0.25">
      <c r="A562" s="317"/>
      <c r="K562" s="317"/>
      <c r="U562" s="317"/>
      <c r="AE562" s="317"/>
      <c r="AO562" s="317"/>
      <c r="AY562" s="317"/>
      <c r="AZ562" s="317"/>
      <c r="BI562" s="317"/>
      <c r="BS562" s="317"/>
      <c r="CC562" s="317"/>
      <c r="CM562" s="317"/>
      <c r="CW562" s="317"/>
      <c r="DG562" s="317"/>
      <c r="DQ562" s="317"/>
      <c r="EA562" s="317"/>
      <c r="EK562" s="317"/>
      <c r="EU562" s="317"/>
      <c r="FE562" s="317"/>
      <c r="FO562" s="317"/>
      <c r="FY562" s="317"/>
      <c r="GI562" s="317"/>
      <c r="GS562" s="317"/>
      <c r="HC562" s="317"/>
      <c r="HM562" s="317"/>
      <c r="HW562" s="317"/>
    </row>
    <row r="563" s="3" customFormat="true" x14ac:dyDescent="0.25">
      <c r="A563" s="317"/>
      <c r="K563" s="317"/>
      <c r="U563" s="317"/>
      <c r="AE563" s="317"/>
      <c r="AO563" s="317"/>
      <c r="AY563" s="317"/>
      <c r="AZ563" s="317"/>
      <c r="BI563" s="317"/>
      <c r="BS563" s="317"/>
      <c r="CC563" s="317"/>
      <c r="CM563" s="317"/>
      <c r="CW563" s="317"/>
      <c r="DG563" s="317"/>
      <c r="DQ563" s="317"/>
      <c r="EA563" s="317"/>
      <c r="EK563" s="317"/>
      <c r="EU563" s="317"/>
      <c r="FE563" s="317"/>
      <c r="FO563" s="317"/>
      <c r="FY563" s="317"/>
      <c r="GI563" s="317"/>
      <c r="GS563" s="317"/>
      <c r="HC563" s="317"/>
      <c r="HM563" s="317"/>
      <c r="HW563" s="317"/>
    </row>
    <row r="564" s="3" customFormat="true" x14ac:dyDescent="0.25">
      <c r="A564" s="317"/>
      <c r="K564" s="317"/>
      <c r="U564" s="317"/>
      <c r="AE564" s="317"/>
      <c r="AO564" s="317"/>
      <c r="AY564" s="317"/>
      <c r="AZ564" s="317"/>
      <c r="BI564" s="317"/>
      <c r="BS564" s="317"/>
      <c r="CC564" s="317"/>
      <c r="CM564" s="317"/>
      <c r="CW564" s="317"/>
      <c r="DG564" s="317"/>
      <c r="DQ564" s="317"/>
      <c r="EA564" s="317"/>
      <c r="EK564" s="317"/>
      <c r="EU564" s="317"/>
      <c r="FE564" s="317"/>
      <c r="FO564" s="317"/>
      <c r="FY564" s="317"/>
      <c r="GI564" s="317"/>
      <c r="GS564" s="317"/>
      <c r="HC564" s="317"/>
      <c r="HM564" s="317"/>
      <c r="HW564" s="317"/>
    </row>
    <row r="565" s="3" customFormat="true" x14ac:dyDescent="0.25">
      <c r="A565" s="317"/>
      <c r="K565" s="317"/>
      <c r="U565" s="317"/>
      <c r="AE565" s="317"/>
      <c r="AO565" s="317"/>
      <c r="AY565" s="317"/>
      <c r="AZ565" s="317"/>
      <c r="BI565" s="317"/>
      <c r="BS565" s="317"/>
      <c r="CC565" s="317"/>
      <c r="CM565" s="317"/>
      <c r="CW565" s="317"/>
      <c r="DG565" s="317"/>
      <c r="DQ565" s="317"/>
      <c r="EA565" s="317"/>
      <c r="EK565" s="317"/>
      <c r="EU565" s="317"/>
      <c r="FE565" s="317"/>
      <c r="FO565" s="317"/>
      <c r="FY565" s="317"/>
      <c r="GI565" s="317"/>
      <c r="GS565" s="317"/>
      <c r="HC565" s="317"/>
      <c r="HM565" s="317"/>
      <c r="HW565" s="317"/>
    </row>
    <row r="566" s="3" customFormat="true" x14ac:dyDescent="0.25">
      <c r="A566" s="317"/>
      <c r="K566" s="317"/>
      <c r="U566" s="317"/>
      <c r="AE566" s="317"/>
      <c r="AO566" s="317"/>
      <c r="AY566" s="317"/>
      <c r="AZ566" s="317"/>
      <c r="BI566" s="317"/>
      <c r="BS566" s="317"/>
      <c r="CC566" s="317"/>
      <c r="CM566" s="317"/>
      <c r="CW566" s="317"/>
      <c r="DG566" s="317"/>
      <c r="DQ566" s="317"/>
      <c r="EA566" s="317"/>
      <c r="EK566" s="317"/>
      <c r="EU566" s="317"/>
      <c r="FE566" s="317"/>
      <c r="FO566" s="317"/>
      <c r="FY566" s="317"/>
      <c r="GI566" s="317"/>
      <c r="GS566" s="317"/>
      <c r="HC566" s="317"/>
      <c r="HM566" s="317"/>
      <c r="HW566" s="317"/>
    </row>
    <row r="567" s="3" customFormat="true" x14ac:dyDescent="0.25">
      <c r="A567" s="317"/>
      <c r="K567" s="317"/>
      <c r="U567" s="317"/>
      <c r="AE567" s="317"/>
      <c r="AO567" s="317"/>
      <c r="AY567" s="317"/>
      <c r="AZ567" s="317"/>
      <c r="BI567" s="317"/>
      <c r="BS567" s="317"/>
      <c r="CC567" s="317"/>
      <c r="CM567" s="317"/>
      <c r="CW567" s="317"/>
      <c r="DG567" s="317"/>
      <c r="DQ567" s="317"/>
      <c r="EA567" s="317"/>
      <c r="EK567" s="317"/>
      <c r="EU567" s="317"/>
      <c r="FE567" s="317"/>
      <c r="FO567" s="317"/>
      <c r="FY567" s="317"/>
      <c r="GI567" s="317"/>
      <c r="GS567" s="317"/>
      <c r="HC567" s="317"/>
      <c r="HM567" s="317"/>
      <c r="HW567" s="317"/>
    </row>
    <row r="568" s="3" customFormat="true" x14ac:dyDescent="0.25">
      <c r="A568" s="317"/>
      <c r="K568" s="317"/>
      <c r="U568" s="317"/>
      <c r="AE568" s="317"/>
      <c r="AO568" s="317"/>
      <c r="AY568" s="317"/>
      <c r="AZ568" s="317"/>
      <c r="BI568" s="317"/>
      <c r="BS568" s="317"/>
      <c r="CC568" s="317"/>
      <c r="CM568" s="317"/>
      <c r="CW568" s="317"/>
      <c r="DG568" s="317"/>
      <c r="DQ568" s="317"/>
      <c r="EA568" s="317"/>
      <c r="EK568" s="317"/>
      <c r="EU568" s="317"/>
      <c r="FE568" s="317"/>
      <c r="FO568" s="317"/>
      <c r="FY568" s="317"/>
      <c r="GI568" s="317"/>
      <c r="GS568" s="317"/>
      <c r="HC568" s="317"/>
      <c r="HM568" s="317"/>
      <c r="HW568" s="317"/>
    </row>
    <row r="569" s="3" customFormat="true" x14ac:dyDescent="0.25">
      <c r="A569" s="317"/>
      <c r="K569" s="317"/>
      <c r="U569" s="317"/>
      <c r="AE569" s="317"/>
      <c r="AO569" s="317"/>
      <c r="AY569" s="317"/>
      <c r="AZ569" s="317"/>
      <c r="BI569" s="317"/>
      <c r="BS569" s="317"/>
      <c r="CC569" s="317"/>
      <c r="CM569" s="317"/>
      <c r="CW569" s="317"/>
      <c r="DG569" s="317"/>
      <c r="DQ569" s="317"/>
      <c r="EA569" s="317"/>
      <c r="EK569" s="317"/>
      <c r="EU569" s="317"/>
      <c r="FE569" s="317"/>
      <c r="FO569" s="317"/>
      <c r="FY569" s="317"/>
      <c r="GI569" s="317"/>
      <c r="GS569" s="317"/>
      <c r="HC569" s="317"/>
      <c r="HM569" s="317"/>
      <c r="HW569" s="317"/>
    </row>
    <row r="570" s="3" customFormat="true" x14ac:dyDescent="0.25">
      <c r="A570" s="317"/>
      <c r="K570" s="317"/>
      <c r="U570" s="317"/>
      <c r="AE570" s="317"/>
      <c r="AO570" s="317"/>
      <c r="AY570" s="317"/>
      <c r="AZ570" s="317"/>
      <c r="BI570" s="317"/>
      <c r="BS570" s="317"/>
      <c r="CC570" s="317"/>
      <c r="CM570" s="317"/>
      <c r="CW570" s="317"/>
      <c r="DG570" s="317"/>
      <c r="DQ570" s="317"/>
      <c r="EA570" s="317"/>
      <c r="EK570" s="317"/>
      <c r="EU570" s="317"/>
      <c r="FE570" s="317"/>
      <c r="FO570" s="317"/>
      <c r="FY570" s="317"/>
      <c r="GI570" s="317"/>
      <c r="GS570" s="317"/>
      <c r="HC570" s="317"/>
      <c r="HM570" s="317"/>
      <c r="HW570" s="317"/>
    </row>
    <row r="571" s="3" customFormat="true" x14ac:dyDescent="0.25">
      <c r="A571" s="317"/>
      <c r="K571" s="317"/>
      <c r="U571" s="317"/>
      <c r="AE571" s="317"/>
      <c r="AO571" s="317"/>
      <c r="AY571" s="317"/>
      <c r="AZ571" s="317"/>
      <c r="BI571" s="317"/>
      <c r="BS571" s="317"/>
      <c r="CC571" s="317"/>
      <c r="CM571" s="317"/>
      <c r="CW571" s="317"/>
      <c r="DG571" s="317"/>
      <c r="DQ571" s="317"/>
      <c r="EA571" s="317"/>
      <c r="EK571" s="317"/>
      <c r="EU571" s="317"/>
      <c r="FE571" s="317"/>
      <c r="FO571" s="317"/>
      <c r="FY571" s="317"/>
      <c r="GI571" s="317"/>
      <c r="GS571" s="317"/>
      <c r="HC571" s="317"/>
      <c r="HM571" s="317"/>
      <c r="HW571" s="317"/>
    </row>
    <row r="572" s="3" customFormat="true" x14ac:dyDescent="0.25">
      <c r="A572" s="317"/>
      <c r="K572" s="317"/>
      <c r="U572" s="317"/>
      <c r="AE572" s="317"/>
      <c r="AO572" s="317"/>
      <c r="AY572" s="317"/>
      <c r="AZ572" s="317"/>
      <c r="BI572" s="317"/>
      <c r="BS572" s="317"/>
      <c r="CC572" s="317"/>
      <c r="CM572" s="317"/>
      <c r="CW572" s="317"/>
      <c r="DG572" s="317"/>
      <c r="DQ572" s="317"/>
      <c r="EA572" s="317"/>
      <c r="EK572" s="317"/>
      <c r="EU572" s="317"/>
      <c r="FE572" s="317"/>
      <c r="FO572" s="317"/>
      <c r="FY572" s="317"/>
      <c r="GI572" s="317"/>
      <c r="GS572" s="317"/>
      <c r="HC572" s="317"/>
      <c r="HM572" s="317"/>
      <c r="HW572" s="317"/>
    </row>
    <row r="573" s="3" customFormat="true" x14ac:dyDescent="0.25">
      <c r="A573" s="317"/>
      <c r="K573" s="317"/>
      <c r="U573" s="317"/>
      <c r="AE573" s="317"/>
      <c r="AO573" s="317"/>
      <c r="AY573" s="317"/>
      <c r="AZ573" s="317"/>
      <c r="BI573" s="317"/>
      <c r="BS573" s="317"/>
      <c r="CC573" s="317"/>
      <c r="CM573" s="317"/>
      <c r="CW573" s="317"/>
      <c r="DG573" s="317"/>
      <c r="DQ573" s="317"/>
      <c r="EA573" s="317"/>
      <c r="EK573" s="317"/>
      <c r="EU573" s="317"/>
      <c r="FE573" s="317"/>
      <c r="FO573" s="317"/>
      <c r="FY573" s="317"/>
      <c r="GI573" s="317"/>
      <c r="GS573" s="317"/>
      <c r="HC573" s="317"/>
      <c r="HM573" s="317"/>
      <c r="HW573" s="317"/>
    </row>
    <row r="574" s="3" customFormat="true" x14ac:dyDescent="0.25">
      <c r="A574" s="317"/>
      <c r="K574" s="317"/>
      <c r="U574" s="317"/>
      <c r="AE574" s="317"/>
      <c r="AO574" s="317"/>
      <c r="AY574" s="317"/>
      <c r="AZ574" s="317"/>
      <c r="BI574" s="317"/>
      <c r="BS574" s="317"/>
      <c r="CC574" s="317"/>
      <c r="CM574" s="317"/>
      <c r="CW574" s="317"/>
      <c r="DG574" s="317"/>
      <c r="DQ574" s="317"/>
      <c r="EA574" s="317"/>
      <c r="EK574" s="317"/>
      <c r="EU574" s="317"/>
      <c r="FE574" s="317"/>
      <c r="FO574" s="317"/>
      <c r="FY574" s="317"/>
      <c r="GI574" s="317"/>
      <c r="GS574" s="317"/>
      <c r="HC574" s="317"/>
      <c r="HM574" s="317"/>
      <c r="HW574" s="317"/>
    </row>
    <row r="575" s="3" customFormat="true" x14ac:dyDescent="0.25">
      <c r="A575" s="317"/>
      <c r="K575" s="317"/>
      <c r="U575" s="317"/>
      <c r="AE575" s="317"/>
      <c r="AO575" s="317"/>
      <c r="AY575" s="317"/>
      <c r="AZ575" s="317"/>
      <c r="BI575" s="317"/>
      <c r="BS575" s="317"/>
      <c r="CC575" s="317"/>
      <c r="CM575" s="317"/>
      <c r="CW575" s="317"/>
      <c r="DG575" s="317"/>
      <c r="DQ575" s="317"/>
      <c r="EA575" s="317"/>
      <c r="EK575" s="317"/>
      <c r="EU575" s="317"/>
      <c r="FE575" s="317"/>
      <c r="FO575" s="317"/>
      <c r="FY575" s="317"/>
      <c r="GI575" s="317"/>
      <c r="GS575" s="317"/>
      <c r="HC575" s="317"/>
      <c r="HM575" s="317"/>
      <c r="HW575" s="317"/>
    </row>
    <row r="576" s="3" customFormat="true" x14ac:dyDescent="0.25">
      <c r="A576" s="317"/>
      <c r="K576" s="317"/>
      <c r="U576" s="317"/>
      <c r="AE576" s="317"/>
      <c r="AO576" s="317"/>
      <c r="AY576" s="317"/>
      <c r="AZ576" s="317"/>
      <c r="BI576" s="317"/>
      <c r="BS576" s="317"/>
      <c r="CC576" s="317"/>
      <c r="CM576" s="317"/>
      <c r="CW576" s="317"/>
      <c r="DG576" s="317"/>
      <c r="DQ576" s="317"/>
      <c r="EA576" s="317"/>
      <c r="EK576" s="317"/>
      <c r="EU576" s="317"/>
      <c r="FE576" s="317"/>
      <c r="FO576" s="317"/>
      <c r="FY576" s="317"/>
      <c r="GI576" s="317"/>
      <c r="GS576" s="317"/>
      <c r="HC576" s="317"/>
      <c r="HM576" s="317"/>
      <c r="HW576" s="317"/>
    </row>
    <row r="577" s="3" customFormat="true" x14ac:dyDescent="0.25">
      <c r="A577" s="317"/>
      <c r="K577" s="317"/>
      <c r="U577" s="317"/>
      <c r="AE577" s="317"/>
      <c r="AO577" s="317"/>
      <c r="AY577" s="317"/>
      <c r="AZ577" s="317"/>
      <c r="BI577" s="317"/>
      <c r="BS577" s="317"/>
      <c r="CC577" s="317"/>
      <c r="CM577" s="317"/>
      <c r="CW577" s="317"/>
      <c r="DG577" s="317"/>
      <c r="DQ577" s="317"/>
      <c r="EA577" s="317"/>
      <c r="EK577" s="317"/>
      <c r="EU577" s="317"/>
      <c r="FE577" s="317"/>
      <c r="FO577" s="317"/>
      <c r="FY577" s="317"/>
      <c r="GI577" s="317"/>
      <c r="GS577" s="317"/>
      <c r="HC577" s="317"/>
      <c r="HM577" s="317"/>
      <c r="HW577" s="317"/>
    </row>
    <row r="578" s="3" customFormat="true" x14ac:dyDescent="0.25">
      <c r="A578" s="317"/>
      <c r="K578" s="317"/>
      <c r="U578" s="317"/>
      <c r="AE578" s="317"/>
      <c r="AO578" s="317"/>
      <c r="AY578" s="317"/>
      <c r="AZ578" s="317"/>
      <c r="BI578" s="317"/>
      <c r="BS578" s="317"/>
      <c r="CC578" s="317"/>
      <c r="CM578" s="317"/>
      <c r="CW578" s="317"/>
      <c r="DG578" s="317"/>
      <c r="DQ578" s="317"/>
      <c r="EA578" s="317"/>
      <c r="EK578" s="317"/>
      <c r="EU578" s="317"/>
      <c r="FE578" s="317"/>
      <c r="FO578" s="317"/>
      <c r="FY578" s="317"/>
      <c r="GI578" s="317"/>
      <c r="GS578" s="317"/>
      <c r="HC578" s="317"/>
      <c r="HM578" s="317"/>
      <c r="HW578" s="317"/>
    </row>
    <row r="579" s="3" customFormat="true" x14ac:dyDescent="0.25">
      <c r="A579" s="317"/>
      <c r="K579" s="317"/>
      <c r="U579" s="317"/>
      <c r="AE579" s="317"/>
      <c r="AO579" s="317"/>
      <c r="AY579" s="317"/>
      <c r="AZ579" s="317"/>
      <c r="BI579" s="317"/>
      <c r="BS579" s="317"/>
      <c r="CC579" s="317"/>
      <c r="CM579" s="317"/>
      <c r="CW579" s="317"/>
      <c r="DG579" s="317"/>
      <c r="DQ579" s="317"/>
      <c r="EA579" s="317"/>
      <c r="EK579" s="317"/>
      <c r="EU579" s="317"/>
      <c r="FE579" s="317"/>
      <c r="FO579" s="317"/>
      <c r="FY579" s="317"/>
      <c r="GI579" s="317"/>
      <c r="GS579" s="317"/>
      <c r="HC579" s="317"/>
      <c r="HM579" s="317"/>
      <c r="HW579" s="317"/>
    </row>
    <row r="580" s="3" customFormat="true" x14ac:dyDescent="0.25">
      <c r="A580" s="317"/>
      <c r="K580" s="317"/>
      <c r="U580" s="317"/>
      <c r="AE580" s="317"/>
      <c r="AO580" s="317"/>
      <c r="AY580" s="317"/>
      <c r="AZ580" s="317"/>
      <c r="BI580" s="317"/>
      <c r="BS580" s="317"/>
      <c r="CC580" s="317"/>
      <c r="CM580" s="317"/>
      <c r="CW580" s="317"/>
      <c r="DG580" s="317"/>
      <c r="DQ580" s="317"/>
      <c r="EA580" s="317"/>
      <c r="EK580" s="317"/>
      <c r="EU580" s="317"/>
      <c r="FE580" s="317"/>
      <c r="FO580" s="317"/>
      <c r="FY580" s="317"/>
      <c r="GI580" s="317"/>
      <c r="GS580" s="317"/>
      <c r="HC580" s="317"/>
      <c r="HM580" s="317"/>
      <c r="HW580" s="317"/>
    </row>
    <row r="581" s="3" customFormat="true" x14ac:dyDescent="0.25">
      <c r="A581" s="317"/>
      <c r="K581" s="317"/>
      <c r="U581" s="317"/>
      <c r="AE581" s="317"/>
      <c r="AO581" s="317"/>
      <c r="AY581" s="317"/>
      <c r="AZ581" s="317"/>
      <c r="BI581" s="317"/>
      <c r="BS581" s="317"/>
      <c r="CC581" s="317"/>
      <c r="CM581" s="317"/>
      <c r="CW581" s="317"/>
      <c r="DG581" s="317"/>
      <c r="DQ581" s="317"/>
      <c r="EA581" s="317"/>
      <c r="EK581" s="317"/>
      <c r="EU581" s="317"/>
      <c r="FE581" s="317"/>
      <c r="FO581" s="317"/>
      <c r="FY581" s="317"/>
      <c r="GI581" s="317"/>
      <c r="GS581" s="317"/>
      <c r="HC581" s="317"/>
      <c r="HM581" s="317"/>
      <c r="HW581" s="317"/>
    </row>
    <row r="582" s="3" customFormat="true" x14ac:dyDescent="0.25">
      <c r="A582" s="317"/>
      <c r="K582" s="317"/>
      <c r="U582" s="317"/>
      <c r="AE582" s="317"/>
      <c r="AO582" s="317"/>
      <c r="AY582" s="317"/>
      <c r="AZ582" s="317"/>
      <c r="BI582" s="317"/>
      <c r="BS582" s="317"/>
      <c r="CC582" s="317"/>
      <c r="CM582" s="317"/>
      <c r="CW582" s="317"/>
      <c r="DG582" s="317"/>
      <c r="DQ582" s="317"/>
      <c r="EA582" s="317"/>
      <c r="EK582" s="317"/>
      <c r="EU582" s="317"/>
      <c r="FE582" s="317"/>
      <c r="FO582" s="317"/>
      <c r="FY582" s="317"/>
      <c r="GI582" s="317"/>
      <c r="GS582" s="317"/>
      <c r="HC582" s="317"/>
      <c r="HM582" s="317"/>
      <c r="HW582" s="317"/>
    </row>
    <row r="583" s="3" customFormat="true" x14ac:dyDescent="0.25">
      <c r="A583" s="317"/>
      <c r="K583" s="317"/>
      <c r="U583" s="317"/>
      <c r="AE583" s="317"/>
      <c r="AO583" s="317"/>
      <c r="AY583" s="317"/>
      <c r="AZ583" s="317"/>
      <c r="BI583" s="317"/>
      <c r="BS583" s="317"/>
      <c r="CC583" s="317"/>
      <c r="CM583" s="317"/>
      <c r="CW583" s="317"/>
      <c r="DG583" s="317"/>
      <c r="DQ583" s="317"/>
      <c r="EA583" s="317"/>
      <c r="EK583" s="317"/>
      <c r="EU583" s="317"/>
      <c r="FE583" s="317"/>
      <c r="FO583" s="317"/>
      <c r="FY583" s="317"/>
      <c r="GI583" s="317"/>
      <c r="GS583" s="317"/>
      <c r="HC583" s="317"/>
      <c r="HM583" s="317"/>
      <c r="HW583" s="317"/>
    </row>
    <row r="584" s="3" customFormat="true" x14ac:dyDescent="0.25">
      <c r="A584" s="317"/>
      <c r="K584" s="317"/>
      <c r="U584" s="317"/>
      <c r="AE584" s="317"/>
      <c r="AO584" s="317"/>
      <c r="AY584" s="317"/>
      <c r="AZ584" s="317"/>
      <c r="BI584" s="317"/>
      <c r="BS584" s="317"/>
      <c r="CC584" s="317"/>
      <c r="CM584" s="317"/>
      <c r="CW584" s="317"/>
      <c r="DG584" s="317"/>
      <c r="DQ584" s="317"/>
      <c r="EA584" s="317"/>
      <c r="EK584" s="317"/>
      <c r="EU584" s="317"/>
      <c r="FE584" s="317"/>
      <c r="FO584" s="317"/>
      <c r="FY584" s="317"/>
      <c r="GI584" s="317"/>
      <c r="GS584" s="317"/>
      <c r="HC584" s="317"/>
      <c r="HM584" s="317"/>
      <c r="HW584" s="317"/>
    </row>
    <row r="585" s="3" customFormat="true" x14ac:dyDescent="0.25">
      <c r="A585" s="317"/>
      <c r="K585" s="317"/>
      <c r="U585" s="317"/>
      <c r="AE585" s="317"/>
      <c r="AO585" s="317"/>
      <c r="AY585" s="317"/>
      <c r="AZ585" s="317"/>
      <c r="BI585" s="317"/>
      <c r="BS585" s="317"/>
      <c r="CC585" s="317"/>
      <c r="CM585" s="317"/>
      <c r="CW585" s="317"/>
      <c r="DG585" s="317"/>
      <c r="DQ585" s="317"/>
      <c r="EA585" s="317"/>
      <c r="EK585" s="317"/>
      <c r="EU585" s="317"/>
      <c r="FE585" s="317"/>
      <c r="FO585" s="317"/>
      <c r="FY585" s="317"/>
      <c r="GI585" s="317"/>
      <c r="GS585" s="317"/>
      <c r="HC585" s="317"/>
      <c r="HM585" s="317"/>
      <c r="HW585" s="317"/>
    </row>
    <row r="586" s="3" customFormat="true" x14ac:dyDescent="0.25">
      <c r="A586" s="317"/>
      <c r="K586" s="317"/>
      <c r="U586" s="317"/>
      <c r="AE586" s="317"/>
      <c r="AO586" s="317"/>
      <c r="AY586" s="317"/>
      <c r="AZ586" s="317"/>
      <c r="BI586" s="317"/>
      <c r="BS586" s="317"/>
      <c r="CC586" s="317"/>
      <c r="CM586" s="317"/>
      <c r="CW586" s="317"/>
      <c r="DG586" s="317"/>
      <c r="DQ586" s="317"/>
      <c r="EA586" s="317"/>
      <c r="EK586" s="317"/>
      <c r="EU586" s="317"/>
      <c r="FE586" s="317"/>
      <c r="FO586" s="317"/>
      <c r="FY586" s="317"/>
      <c r="GI586" s="317"/>
      <c r="GS586" s="317"/>
      <c r="HC586" s="317"/>
      <c r="HM586" s="317"/>
      <c r="HW586" s="317"/>
    </row>
    <row r="587" s="3" customFormat="true" x14ac:dyDescent="0.25">
      <c r="A587" s="317"/>
      <c r="K587" s="317"/>
      <c r="U587" s="317"/>
      <c r="AE587" s="317"/>
      <c r="AO587" s="317"/>
      <c r="AY587" s="317"/>
      <c r="AZ587" s="317"/>
      <c r="BI587" s="317"/>
      <c r="BS587" s="317"/>
      <c r="CC587" s="317"/>
      <c r="CM587" s="317"/>
      <c r="CW587" s="317"/>
      <c r="DG587" s="317"/>
      <c r="DQ587" s="317"/>
      <c r="EA587" s="317"/>
      <c r="EK587" s="317"/>
      <c r="EU587" s="317"/>
      <c r="FE587" s="317"/>
      <c r="FO587" s="317"/>
      <c r="FY587" s="317"/>
      <c r="GI587" s="317"/>
      <c r="GS587" s="317"/>
      <c r="HC587" s="317"/>
      <c r="HM587" s="317"/>
      <c r="HW587" s="317"/>
    </row>
    <row r="588" s="3" customFormat="true" x14ac:dyDescent="0.25">
      <c r="A588" s="317"/>
      <c r="K588" s="317"/>
      <c r="U588" s="317"/>
      <c r="AE588" s="317"/>
      <c r="AO588" s="317"/>
      <c r="AY588" s="317"/>
      <c r="AZ588" s="317"/>
      <c r="BI588" s="317"/>
      <c r="BS588" s="317"/>
      <c r="CC588" s="317"/>
      <c r="CM588" s="317"/>
      <c r="CW588" s="317"/>
      <c r="DG588" s="317"/>
      <c r="DQ588" s="317"/>
      <c r="EA588" s="317"/>
      <c r="EK588" s="317"/>
      <c r="EU588" s="317"/>
      <c r="FE588" s="317"/>
      <c r="FO588" s="317"/>
      <c r="FY588" s="317"/>
      <c r="GI588" s="317"/>
      <c r="GS588" s="317"/>
      <c r="HC588" s="317"/>
      <c r="HM588" s="317"/>
      <c r="HW588" s="317"/>
    </row>
    <row r="589" s="3" customFormat="true" x14ac:dyDescent="0.25">
      <c r="A589" s="317"/>
      <c r="K589" s="317"/>
      <c r="U589" s="317"/>
      <c r="AE589" s="317"/>
      <c r="AO589" s="317"/>
      <c r="AY589" s="317"/>
      <c r="AZ589" s="317"/>
      <c r="BI589" s="317"/>
      <c r="BS589" s="317"/>
      <c r="CC589" s="317"/>
      <c r="CM589" s="317"/>
      <c r="CW589" s="317"/>
      <c r="DG589" s="317"/>
      <c r="DQ589" s="317"/>
      <c r="EA589" s="317"/>
      <c r="EK589" s="317"/>
      <c r="EU589" s="317"/>
      <c r="FE589" s="317"/>
      <c r="FO589" s="317"/>
      <c r="FY589" s="317"/>
      <c r="GI589" s="317"/>
      <c r="GS589" s="317"/>
      <c r="HC589" s="317"/>
      <c r="HM589" s="317"/>
      <c r="HW589" s="317"/>
    </row>
    <row r="590" s="3" customFormat="true" x14ac:dyDescent="0.25">
      <c r="A590" s="317"/>
      <c r="K590" s="317"/>
      <c r="U590" s="317"/>
      <c r="AE590" s="317"/>
      <c r="AO590" s="317"/>
      <c r="AY590" s="317"/>
      <c r="AZ590" s="317"/>
      <c r="BI590" s="317"/>
      <c r="BS590" s="317"/>
      <c r="CC590" s="317"/>
      <c r="CM590" s="317"/>
      <c r="CW590" s="317"/>
      <c r="DG590" s="317"/>
      <c r="DQ590" s="317"/>
      <c r="EA590" s="317"/>
      <c r="EK590" s="317"/>
      <c r="EU590" s="317"/>
      <c r="FE590" s="317"/>
      <c r="FO590" s="317"/>
      <c r="FY590" s="317"/>
      <c r="GI590" s="317"/>
      <c r="GS590" s="317"/>
      <c r="HC590" s="317"/>
      <c r="HM590" s="317"/>
      <c r="HW590" s="317"/>
    </row>
    <row r="591" s="3" customFormat="true" x14ac:dyDescent="0.25">
      <c r="A591" s="317"/>
      <c r="K591" s="317"/>
      <c r="U591" s="317"/>
      <c r="AE591" s="317"/>
      <c r="AO591" s="317"/>
      <c r="AY591" s="317"/>
      <c r="AZ591" s="317"/>
      <c r="BI591" s="317"/>
      <c r="BS591" s="317"/>
      <c r="CC591" s="317"/>
      <c r="CM591" s="317"/>
      <c r="CW591" s="317"/>
      <c r="DG591" s="317"/>
      <c r="DQ591" s="317"/>
      <c r="EA591" s="317"/>
      <c r="EK591" s="317"/>
      <c r="EU591" s="317"/>
      <c r="FE591" s="317"/>
      <c r="FO591" s="317"/>
      <c r="FY591" s="317"/>
      <c r="GI591" s="317"/>
      <c r="GS591" s="317"/>
      <c r="HC591" s="317"/>
      <c r="HM591" s="317"/>
      <c r="HW591" s="317"/>
    </row>
    <row r="592" s="3" customFormat="true" x14ac:dyDescent="0.25">
      <c r="A592" s="317"/>
      <c r="K592" s="317"/>
      <c r="U592" s="317"/>
      <c r="AE592" s="317"/>
      <c r="AO592" s="317"/>
      <c r="AY592" s="317"/>
      <c r="AZ592" s="317"/>
      <c r="BI592" s="317"/>
      <c r="BS592" s="317"/>
      <c r="CC592" s="317"/>
      <c r="CM592" s="317"/>
      <c r="CW592" s="317"/>
      <c r="DG592" s="317"/>
      <c r="DQ592" s="317"/>
      <c r="EA592" s="317"/>
      <c r="EK592" s="317"/>
      <c r="EU592" s="317"/>
      <c r="FE592" s="317"/>
      <c r="FO592" s="317"/>
      <c r="FY592" s="317"/>
      <c r="GI592" s="317"/>
      <c r="GS592" s="317"/>
      <c r="HC592" s="317"/>
      <c r="HM592" s="317"/>
      <c r="HW592" s="317"/>
    </row>
    <row r="593" s="3" customFormat="true" x14ac:dyDescent="0.25">
      <c r="A593" s="317"/>
      <c r="K593" s="317"/>
      <c r="U593" s="317"/>
      <c r="AE593" s="317"/>
      <c r="AO593" s="317"/>
      <c r="AY593" s="317"/>
      <c r="AZ593" s="317"/>
      <c r="BI593" s="317"/>
      <c r="BS593" s="317"/>
      <c r="CC593" s="317"/>
      <c r="CM593" s="317"/>
      <c r="CW593" s="317"/>
      <c r="DG593" s="317"/>
      <c r="DQ593" s="317"/>
      <c r="EA593" s="317"/>
      <c r="EK593" s="317"/>
      <c r="EU593" s="317"/>
      <c r="FE593" s="317"/>
      <c r="FO593" s="317"/>
      <c r="FY593" s="317"/>
      <c r="GI593" s="317"/>
      <c r="GS593" s="317"/>
      <c r="HC593" s="317"/>
      <c r="HM593" s="317"/>
      <c r="HW593" s="317"/>
    </row>
    <row r="594" s="3" customFormat="true" x14ac:dyDescent="0.25">
      <c r="A594" s="317"/>
      <c r="K594" s="317"/>
      <c r="U594" s="317"/>
      <c r="AE594" s="317"/>
      <c r="AO594" s="317"/>
      <c r="AY594" s="317"/>
      <c r="AZ594" s="317"/>
      <c r="BI594" s="317"/>
      <c r="BS594" s="317"/>
      <c r="CC594" s="317"/>
      <c r="CM594" s="317"/>
      <c r="CW594" s="317"/>
      <c r="DG594" s="317"/>
      <c r="DQ594" s="317"/>
      <c r="EA594" s="317"/>
      <c r="EK594" s="317"/>
      <c r="EU594" s="317"/>
      <c r="FE594" s="317"/>
      <c r="FO594" s="317"/>
      <c r="FY594" s="317"/>
      <c r="GI594" s="317"/>
      <c r="GS594" s="317"/>
      <c r="HC594" s="317"/>
      <c r="HM594" s="317"/>
      <c r="HW594" s="317"/>
    </row>
    <row r="595" s="3" customFormat="true" x14ac:dyDescent="0.25">
      <c r="A595" s="317"/>
      <c r="K595" s="317"/>
      <c r="U595" s="317"/>
      <c r="AE595" s="317"/>
      <c r="AO595" s="317"/>
      <c r="AY595" s="317"/>
      <c r="AZ595" s="317"/>
      <c r="BI595" s="317"/>
      <c r="BS595" s="317"/>
      <c r="CC595" s="317"/>
      <c r="CM595" s="317"/>
      <c r="CW595" s="317"/>
      <c r="DG595" s="317"/>
      <c r="DQ595" s="317"/>
      <c r="EA595" s="317"/>
      <c r="EK595" s="317"/>
      <c r="EU595" s="317"/>
      <c r="FE595" s="317"/>
      <c r="FO595" s="317"/>
      <c r="FY595" s="317"/>
      <c r="GI595" s="317"/>
      <c r="GS595" s="317"/>
      <c r="HC595" s="317"/>
      <c r="HM595" s="317"/>
      <c r="HW595" s="317"/>
    </row>
    <row r="596" s="3" customFormat="true" x14ac:dyDescent="0.25">
      <c r="A596" s="317"/>
      <c r="K596" s="317"/>
      <c r="U596" s="317"/>
      <c r="AE596" s="317"/>
      <c r="AO596" s="317"/>
      <c r="AY596" s="317"/>
      <c r="AZ596" s="317"/>
      <c r="BI596" s="317"/>
      <c r="BS596" s="317"/>
      <c r="CC596" s="317"/>
      <c r="CM596" s="317"/>
      <c r="CW596" s="317"/>
      <c r="DG596" s="317"/>
      <c r="DQ596" s="317"/>
      <c r="EA596" s="317"/>
      <c r="EK596" s="317"/>
      <c r="EU596" s="317"/>
      <c r="FE596" s="317"/>
      <c r="FO596" s="317"/>
      <c r="FY596" s="317"/>
      <c r="GI596" s="317"/>
      <c r="GS596" s="317"/>
      <c r="HC596" s="317"/>
      <c r="HM596" s="317"/>
      <c r="HW596" s="317"/>
    </row>
    <row r="597" s="3" customFormat="true" x14ac:dyDescent="0.25">
      <c r="A597" s="317"/>
      <c r="K597" s="317"/>
      <c r="U597" s="317"/>
      <c r="AE597" s="317"/>
      <c r="AO597" s="317"/>
      <c r="AY597" s="317"/>
      <c r="AZ597" s="317"/>
      <c r="BI597" s="317"/>
      <c r="BS597" s="317"/>
      <c r="CC597" s="317"/>
      <c r="CM597" s="317"/>
      <c r="CW597" s="317"/>
      <c r="DG597" s="317"/>
      <c r="DQ597" s="317"/>
      <c r="EA597" s="317"/>
      <c r="EK597" s="317"/>
      <c r="EU597" s="317"/>
      <c r="FE597" s="317"/>
      <c r="FO597" s="317"/>
      <c r="FY597" s="317"/>
      <c r="GI597" s="317"/>
      <c r="GS597" s="317"/>
      <c r="HC597" s="317"/>
      <c r="HM597" s="317"/>
      <c r="HW597" s="317"/>
    </row>
    <row r="598" s="3" customFormat="true" x14ac:dyDescent="0.25">
      <c r="A598" s="317"/>
      <c r="K598" s="317"/>
      <c r="U598" s="317"/>
      <c r="AE598" s="317"/>
      <c r="AO598" s="317"/>
      <c r="AY598" s="317"/>
      <c r="AZ598" s="317"/>
      <c r="BI598" s="317"/>
      <c r="BS598" s="317"/>
      <c r="CC598" s="317"/>
      <c r="CM598" s="317"/>
      <c r="CW598" s="317"/>
      <c r="DG598" s="317"/>
      <c r="DQ598" s="317"/>
      <c r="EA598" s="317"/>
      <c r="EK598" s="317"/>
      <c r="EU598" s="317"/>
      <c r="FE598" s="317"/>
      <c r="FO598" s="317"/>
      <c r="FY598" s="317"/>
      <c r="GI598" s="317"/>
      <c r="GS598" s="317"/>
      <c r="HC598" s="317"/>
      <c r="HM598" s="317"/>
      <c r="HW598" s="317"/>
    </row>
    <row r="599" s="3" customFormat="true" x14ac:dyDescent="0.25">
      <c r="A599" s="317"/>
      <c r="K599" s="317"/>
      <c r="U599" s="317"/>
      <c r="AE599" s="317"/>
      <c r="AO599" s="317"/>
      <c r="AY599" s="317"/>
      <c r="AZ599" s="317"/>
      <c r="BI599" s="317"/>
      <c r="BS599" s="317"/>
      <c r="CC599" s="317"/>
      <c r="CM599" s="317"/>
      <c r="CW599" s="317"/>
      <c r="DG599" s="317"/>
      <c r="DQ599" s="317"/>
      <c r="EA599" s="317"/>
      <c r="EK599" s="317"/>
      <c r="EU599" s="317"/>
      <c r="FE599" s="317"/>
      <c r="FO599" s="317"/>
      <c r="FY599" s="317"/>
      <c r="GI599" s="317"/>
      <c r="GS599" s="317"/>
      <c r="HC599" s="317"/>
      <c r="HM599" s="317"/>
      <c r="HW599" s="317"/>
    </row>
    <row r="600" s="3" customFormat="true" x14ac:dyDescent="0.25">
      <c r="A600" s="317"/>
      <c r="K600" s="317"/>
      <c r="U600" s="317"/>
      <c r="AE600" s="317"/>
      <c r="AO600" s="317"/>
      <c r="AY600" s="317"/>
      <c r="AZ600" s="317"/>
      <c r="BI600" s="317"/>
      <c r="BS600" s="317"/>
      <c r="CC600" s="317"/>
      <c r="CM600" s="317"/>
      <c r="CW600" s="317"/>
      <c r="DG600" s="317"/>
      <c r="DQ600" s="317"/>
      <c r="EA600" s="317"/>
      <c r="EK600" s="317"/>
      <c r="EU600" s="317"/>
      <c r="FE600" s="317"/>
      <c r="FO600" s="317"/>
      <c r="FY600" s="317"/>
      <c r="GI600" s="317"/>
      <c r="GS600" s="317"/>
      <c r="HC600" s="317"/>
      <c r="HM600" s="317"/>
      <c r="HW600" s="317"/>
    </row>
    <row r="601" s="3" customFormat="true" x14ac:dyDescent="0.25">
      <c r="A601" s="317"/>
      <c r="K601" s="317"/>
      <c r="U601" s="317"/>
      <c r="AE601" s="317"/>
      <c r="AO601" s="317"/>
      <c r="AY601" s="317"/>
      <c r="AZ601" s="317"/>
      <c r="BI601" s="317"/>
      <c r="BS601" s="317"/>
      <c r="CC601" s="317"/>
      <c r="CM601" s="317"/>
      <c r="CW601" s="317"/>
      <c r="DG601" s="317"/>
      <c r="DQ601" s="317"/>
      <c r="EA601" s="317"/>
      <c r="EK601" s="317"/>
      <c r="EU601" s="317"/>
      <c r="FE601" s="317"/>
      <c r="FO601" s="317"/>
      <c r="FY601" s="317"/>
      <c r="GI601" s="317"/>
      <c r="GS601" s="317"/>
      <c r="HC601" s="317"/>
      <c r="HM601" s="317"/>
      <c r="HW601" s="317"/>
    </row>
    <row r="602" s="3" customFormat="true" x14ac:dyDescent="0.25">
      <c r="A602" s="317"/>
      <c r="K602" s="317"/>
      <c r="U602" s="317"/>
      <c r="AE602" s="317"/>
      <c r="AO602" s="317"/>
      <c r="AY602" s="317"/>
      <c r="AZ602" s="317"/>
      <c r="BI602" s="317"/>
      <c r="BS602" s="317"/>
      <c r="CC602" s="317"/>
      <c r="CM602" s="317"/>
      <c r="CW602" s="317"/>
      <c r="DG602" s="317"/>
      <c r="DQ602" s="317"/>
      <c r="EA602" s="317"/>
      <c r="EK602" s="317"/>
      <c r="EU602" s="317"/>
      <c r="FE602" s="317"/>
      <c r="FO602" s="317"/>
      <c r="FY602" s="317"/>
      <c r="GI602" s="317"/>
      <c r="GS602" s="317"/>
      <c r="HC602" s="317"/>
      <c r="HM602" s="317"/>
      <c r="HW602" s="317"/>
    </row>
    <row r="603" s="3" customFormat="true" x14ac:dyDescent="0.25">
      <c r="A603" s="317"/>
      <c r="K603" s="317"/>
      <c r="U603" s="317"/>
      <c r="AE603" s="317"/>
      <c r="AO603" s="317"/>
      <c r="AY603" s="317"/>
      <c r="AZ603" s="317"/>
      <c r="BI603" s="317"/>
      <c r="BS603" s="317"/>
      <c r="CC603" s="317"/>
      <c r="CM603" s="317"/>
      <c r="CW603" s="317"/>
      <c r="DG603" s="317"/>
      <c r="DQ603" s="317"/>
      <c r="EA603" s="317"/>
      <c r="EK603" s="317"/>
      <c r="EU603" s="317"/>
      <c r="FE603" s="317"/>
      <c r="FO603" s="317"/>
      <c r="FY603" s="317"/>
      <c r="GI603" s="317"/>
      <c r="GS603" s="317"/>
      <c r="HC603" s="317"/>
      <c r="HM603" s="317"/>
      <c r="HW603" s="317"/>
    </row>
    <row r="604" s="3" customFormat="true" x14ac:dyDescent="0.25">
      <c r="A604" s="317"/>
      <c r="K604" s="317"/>
      <c r="U604" s="317"/>
      <c r="AE604" s="317"/>
      <c r="AO604" s="317"/>
      <c r="AY604" s="317"/>
      <c r="AZ604" s="317"/>
      <c r="BI604" s="317"/>
      <c r="BS604" s="317"/>
      <c r="CC604" s="317"/>
      <c r="CM604" s="317"/>
      <c r="CW604" s="317"/>
      <c r="DG604" s="317"/>
      <c r="DQ604" s="317"/>
      <c r="EA604" s="317"/>
      <c r="EK604" s="317"/>
      <c r="EU604" s="317"/>
      <c r="FE604" s="317"/>
      <c r="FO604" s="317"/>
      <c r="FY604" s="317"/>
      <c r="GI604" s="317"/>
      <c r="GS604" s="317"/>
      <c r="HC604" s="317"/>
      <c r="HM604" s="317"/>
      <c r="HW604" s="317"/>
    </row>
    <row r="605" s="3" customFormat="true" x14ac:dyDescent="0.25">
      <c r="A605" s="317"/>
      <c r="K605" s="317"/>
      <c r="U605" s="317"/>
      <c r="AE605" s="317"/>
      <c r="AO605" s="317"/>
      <c r="AY605" s="317"/>
      <c r="AZ605" s="317"/>
      <c r="BI605" s="317"/>
      <c r="BS605" s="317"/>
      <c r="CC605" s="317"/>
      <c r="CM605" s="317"/>
      <c r="CW605" s="317"/>
      <c r="DG605" s="317"/>
      <c r="DQ605" s="317"/>
      <c r="EA605" s="317"/>
      <c r="EK605" s="317"/>
      <c r="EU605" s="317"/>
      <c r="FE605" s="317"/>
      <c r="FO605" s="317"/>
      <c r="FY605" s="317"/>
      <c r="GI605" s="317"/>
      <c r="GS605" s="317"/>
      <c r="HC605" s="317"/>
      <c r="HM605" s="317"/>
      <c r="HW605" s="317"/>
    </row>
    <row r="606" s="3" customFormat="true" x14ac:dyDescent="0.25">
      <c r="A606" s="317"/>
      <c r="K606" s="317"/>
      <c r="U606" s="317"/>
      <c r="AE606" s="317"/>
      <c r="AO606" s="317"/>
      <c r="AY606" s="317"/>
      <c r="AZ606" s="317"/>
      <c r="BI606" s="317"/>
      <c r="BS606" s="317"/>
      <c r="CC606" s="317"/>
      <c r="CM606" s="317"/>
      <c r="CW606" s="317"/>
      <c r="DG606" s="317"/>
      <c r="DQ606" s="317"/>
      <c r="EA606" s="317"/>
      <c r="EK606" s="317"/>
      <c r="EU606" s="317"/>
      <c r="FE606" s="317"/>
      <c r="FO606" s="317"/>
      <c r="FY606" s="317"/>
      <c r="GI606" s="317"/>
      <c r="GS606" s="317"/>
      <c r="HC606" s="317"/>
      <c r="HM606" s="317"/>
      <c r="HW606" s="317"/>
    </row>
    <row r="607" s="3" customFormat="true" x14ac:dyDescent="0.25">
      <c r="A607" s="317"/>
      <c r="K607" s="317"/>
      <c r="U607" s="317"/>
      <c r="AE607" s="317"/>
      <c r="AO607" s="317"/>
      <c r="AY607" s="317"/>
      <c r="AZ607" s="317"/>
      <c r="BI607" s="317"/>
      <c r="BS607" s="317"/>
      <c r="CC607" s="317"/>
      <c r="CM607" s="317"/>
      <c r="CW607" s="317"/>
      <c r="DG607" s="317"/>
      <c r="DQ607" s="317"/>
      <c r="EA607" s="317"/>
      <c r="EK607" s="317"/>
      <c r="EU607" s="317"/>
      <c r="FE607" s="317"/>
      <c r="FO607" s="317"/>
      <c r="FY607" s="317"/>
      <c r="GI607" s="317"/>
      <c r="GS607" s="317"/>
      <c r="HC607" s="317"/>
      <c r="HM607" s="317"/>
      <c r="HW607" s="317"/>
    </row>
    <row r="608" s="3" customFormat="true" x14ac:dyDescent="0.25">
      <c r="A608" s="317"/>
      <c r="K608" s="317"/>
      <c r="U608" s="317"/>
      <c r="AE608" s="317"/>
      <c r="AO608" s="317"/>
      <c r="AY608" s="317"/>
      <c r="AZ608" s="317"/>
      <c r="BI608" s="317"/>
      <c r="BS608" s="317"/>
      <c r="CC608" s="317"/>
      <c r="CM608" s="317"/>
      <c r="CW608" s="317"/>
      <c r="DG608" s="317"/>
      <c r="DQ608" s="317"/>
      <c r="EA608" s="317"/>
      <c r="EK608" s="317"/>
      <c r="EU608" s="317"/>
      <c r="FE608" s="317"/>
      <c r="FO608" s="317"/>
      <c r="FY608" s="317"/>
      <c r="GI608" s="317"/>
      <c r="GS608" s="317"/>
      <c r="HC608" s="317"/>
      <c r="HM608" s="317"/>
      <c r="HW608" s="317"/>
    </row>
    <row r="609" s="3" customFormat="true" x14ac:dyDescent="0.25">
      <c r="A609" s="317"/>
      <c r="K609" s="317"/>
      <c r="U609" s="317"/>
      <c r="AE609" s="317"/>
      <c r="AO609" s="317"/>
      <c r="AY609" s="317"/>
      <c r="AZ609" s="317"/>
      <c r="BI609" s="317"/>
      <c r="BS609" s="317"/>
      <c r="CC609" s="317"/>
      <c r="CM609" s="317"/>
      <c r="CW609" s="317"/>
      <c r="DG609" s="317"/>
      <c r="DQ609" s="317"/>
      <c r="EA609" s="317"/>
      <c r="EK609" s="317"/>
      <c r="EU609" s="317"/>
      <c r="FE609" s="317"/>
      <c r="FO609" s="317"/>
      <c r="FY609" s="317"/>
      <c r="GI609" s="317"/>
      <c r="GS609" s="317"/>
      <c r="HC609" s="317"/>
      <c r="HM609" s="317"/>
      <c r="HW609" s="317"/>
    </row>
    <row r="610" s="3" customFormat="true" x14ac:dyDescent="0.25">
      <c r="A610" s="317"/>
      <c r="K610" s="317"/>
      <c r="U610" s="317"/>
      <c r="AE610" s="317"/>
      <c r="AO610" s="317"/>
      <c r="AY610" s="317"/>
      <c r="AZ610" s="317"/>
      <c r="BI610" s="317"/>
      <c r="BS610" s="317"/>
      <c r="CC610" s="317"/>
      <c r="CM610" s="317"/>
      <c r="CW610" s="317"/>
      <c r="DG610" s="317"/>
      <c r="DQ610" s="317"/>
      <c r="EA610" s="317"/>
      <c r="EK610" s="317"/>
      <c r="EU610" s="317"/>
      <c r="FE610" s="317"/>
      <c r="FO610" s="317"/>
      <c r="FY610" s="317"/>
      <c r="GI610" s="317"/>
      <c r="GS610" s="317"/>
      <c r="HC610" s="317"/>
      <c r="HM610" s="317"/>
      <c r="HW610" s="317"/>
    </row>
    <row r="611" s="3" customFormat="true" x14ac:dyDescent="0.25">
      <c r="A611" s="317"/>
      <c r="K611" s="317"/>
      <c r="U611" s="317"/>
      <c r="AE611" s="317"/>
      <c r="AO611" s="317"/>
      <c r="AY611" s="317"/>
      <c r="AZ611" s="317"/>
      <c r="BI611" s="317"/>
      <c r="BS611" s="317"/>
      <c r="CC611" s="317"/>
      <c r="CM611" s="317"/>
      <c r="CW611" s="317"/>
      <c r="DG611" s="317"/>
      <c r="DQ611" s="317"/>
      <c r="EA611" s="317"/>
      <c r="EK611" s="317"/>
      <c r="EU611" s="317"/>
      <c r="FE611" s="317"/>
      <c r="FO611" s="317"/>
      <c r="FY611" s="317"/>
      <c r="GI611" s="317"/>
      <c r="GS611" s="317"/>
      <c r="HC611" s="317"/>
      <c r="HM611" s="317"/>
      <c r="HW611" s="317"/>
    </row>
    <row r="612" s="3" customFormat="true" x14ac:dyDescent="0.25">
      <c r="A612" s="317"/>
      <c r="K612" s="317"/>
      <c r="U612" s="317"/>
      <c r="AE612" s="317"/>
      <c r="AO612" s="317"/>
      <c r="AY612" s="317"/>
      <c r="AZ612" s="317"/>
      <c r="BI612" s="317"/>
      <c r="BS612" s="317"/>
      <c r="CC612" s="317"/>
      <c r="CM612" s="317"/>
      <c r="CW612" s="317"/>
      <c r="DG612" s="317"/>
      <c r="DQ612" s="317"/>
      <c r="EA612" s="317"/>
      <c r="EK612" s="317"/>
      <c r="EU612" s="317"/>
      <c r="FE612" s="317"/>
      <c r="FO612" s="317"/>
      <c r="FY612" s="317"/>
      <c r="GI612" s="317"/>
      <c r="GS612" s="317"/>
      <c r="HC612" s="317"/>
      <c r="HM612" s="317"/>
      <c r="HW612" s="317"/>
    </row>
    <row r="613" s="3" customFormat="true" x14ac:dyDescent="0.25">
      <c r="A613" s="317"/>
      <c r="K613" s="317"/>
      <c r="U613" s="317"/>
      <c r="AE613" s="317"/>
      <c r="AO613" s="317"/>
      <c r="AY613" s="317"/>
      <c r="AZ613" s="317"/>
      <c r="BI613" s="317"/>
      <c r="BS613" s="317"/>
      <c r="CC613" s="317"/>
      <c r="CM613" s="317"/>
      <c r="CW613" s="317"/>
      <c r="DG613" s="317"/>
      <c r="DQ613" s="317"/>
      <c r="EA613" s="317"/>
      <c r="EK613" s="317"/>
      <c r="EU613" s="317"/>
      <c r="FE613" s="317"/>
      <c r="FO613" s="317"/>
      <c r="FY613" s="317"/>
      <c r="GI613" s="317"/>
      <c r="GS613" s="317"/>
      <c r="HC613" s="317"/>
      <c r="HM613" s="317"/>
      <c r="HW613" s="317"/>
    </row>
    <row r="614" s="3" customFormat="true" x14ac:dyDescent="0.25">
      <c r="A614" s="317"/>
      <c r="K614" s="317"/>
      <c r="U614" s="317"/>
      <c r="AE614" s="317"/>
      <c r="AO614" s="317"/>
      <c r="AY614" s="317"/>
      <c r="AZ614" s="317"/>
      <c r="BI614" s="317"/>
      <c r="BS614" s="317"/>
      <c r="CC614" s="317"/>
      <c r="CM614" s="317"/>
      <c r="CW614" s="317"/>
      <c r="DG614" s="317"/>
      <c r="DQ614" s="317"/>
      <c r="EA614" s="317"/>
      <c r="EK614" s="317"/>
      <c r="EU614" s="317"/>
      <c r="FE614" s="317"/>
      <c r="FO614" s="317"/>
      <c r="FY614" s="317"/>
      <c r="GI614" s="317"/>
      <c r="GS614" s="317"/>
      <c r="HC614" s="317"/>
      <c r="HM614" s="317"/>
      <c r="HW614" s="317"/>
    </row>
    <row r="615" s="3" customFormat="true" x14ac:dyDescent="0.25">
      <c r="A615" s="317"/>
      <c r="K615" s="317"/>
      <c r="U615" s="317"/>
      <c r="AE615" s="317"/>
      <c r="AO615" s="317"/>
      <c r="AY615" s="317"/>
      <c r="AZ615" s="317"/>
      <c r="BI615" s="317"/>
      <c r="BS615" s="317"/>
      <c r="CC615" s="317"/>
      <c r="CM615" s="317"/>
      <c r="CW615" s="317"/>
      <c r="DG615" s="317"/>
      <c r="DQ615" s="317"/>
      <c r="EA615" s="317"/>
      <c r="EK615" s="317"/>
      <c r="EU615" s="317"/>
      <c r="FE615" s="317"/>
      <c r="FO615" s="317"/>
      <c r="FY615" s="317"/>
      <c r="GI615" s="317"/>
      <c r="GS615" s="317"/>
      <c r="HC615" s="317"/>
      <c r="HM615" s="317"/>
      <c r="HW615" s="317"/>
    </row>
    <row r="616" s="3" customFormat="true" x14ac:dyDescent="0.25">
      <c r="A616" s="317"/>
      <c r="K616" s="317"/>
      <c r="U616" s="317"/>
      <c r="AE616" s="317"/>
      <c r="AO616" s="317"/>
      <c r="AY616" s="317"/>
      <c r="AZ616" s="317"/>
      <c r="BI616" s="317"/>
      <c r="BS616" s="317"/>
      <c r="CC616" s="317"/>
      <c r="CM616" s="317"/>
      <c r="CW616" s="317"/>
      <c r="DG616" s="317"/>
      <c r="DQ616" s="317"/>
      <c r="EA616" s="317"/>
      <c r="EK616" s="317"/>
      <c r="EU616" s="317"/>
      <c r="FE616" s="317"/>
      <c r="FO616" s="317"/>
      <c r="FY616" s="317"/>
      <c r="GI616" s="317"/>
      <c r="GS616" s="317"/>
      <c r="HC616" s="317"/>
      <c r="HM616" s="317"/>
      <c r="HW616" s="317"/>
    </row>
    <row r="617" s="3" customFormat="true" x14ac:dyDescent="0.25">
      <c r="A617" s="317"/>
      <c r="K617" s="317"/>
      <c r="U617" s="317"/>
      <c r="AE617" s="317"/>
      <c r="AO617" s="317"/>
      <c r="AY617" s="317"/>
      <c r="AZ617" s="317"/>
      <c r="BI617" s="317"/>
      <c r="BS617" s="317"/>
      <c r="CC617" s="317"/>
      <c r="CM617" s="317"/>
      <c r="CW617" s="317"/>
      <c r="DG617" s="317"/>
      <c r="DQ617" s="317"/>
      <c r="EA617" s="317"/>
      <c r="EK617" s="317"/>
      <c r="EU617" s="317"/>
      <c r="FE617" s="317"/>
      <c r="FO617" s="317"/>
      <c r="FY617" s="317"/>
      <c r="GI617" s="317"/>
      <c r="GS617" s="317"/>
      <c r="HC617" s="317"/>
      <c r="HM617" s="317"/>
      <c r="HW617" s="317"/>
    </row>
    <row r="618" s="3" customFormat="true" x14ac:dyDescent="0.25">
      <c r="A618" s="317"/>
      <c r="K618" s="317"/>
      <c r="U618" s="317"/>
      <c r="AE618" s="317"/>
      <c r="AO618" s="317"/>
      <c r="AY618" s="317"/>
      <c r="AZ618" s="317"/>
      <c r="BI618" s="317"/>
      <c r="BS618" s="317"/>
      <c r="CC618" s="317"/>
      <c r="CM618" s="317"/>
      <c r="CW618" s="317"/>
      <c r="DG618" s="317"/>
      <c r="DQ618" s="317"/>
      <c r="EA618" s="317"/>
      <c r="EK618" s="317"/>
      <c r="EU618" s="317"/>
      <c r="FE618" s="317"/>
      <c r="FO618" s="317"/>
      <c r="FY618" s="317"/>
      <c r="GI618" s="317"/>
      <c r="GS618" s="317"/>
      <c r="HC618" s="317"/>
      <c r="HM618" s="317"/>
      <c r="HW618" s="317"/>
    </row>
    <row r="619" s="3" customFormat="true" x14ac:dyDescent="0.25">
      <c r="A619" s="317"/>
      <c r="K619" s="317"/>
      <c r="U619" s="317"/>
      <c r="AE619" s="317"/>
      <c r="AO619" s="317"/>
      <c r="AY619" s="317"/>
      <c r="AZ619" s="317"/>
      <c r="BI619" s="317"/>
      <c r="BS619" s="317"/>
      <c r="CC619" s="317"/>
      <c r="CM619" s="317"/>
      <c r="CW619" s="317"/>
      <c r="DG619" s="317"/>
      <c r="DQ619" s="317"/>
      <c r="EA619" s="317"/>
      <c r="EK619" s="317"/>
      <c r="EU619" s="317"/>
      <c r="FE619" s="317"/>
      <c r="FO619" s="317"/>
      <c r="FY619" s="317"/>
      <c r="GI619" s="317"/>
      <c r="GS619" s="317"/>
      <c r="HC619" s="317"/>
      <c r="HM619" s="317"/>
      <c r="HW619" s="317"/>
    </row>
    <row r="620" s="3" customFormat="true" x14ac:dyDescent="0.25">
      <c r="A620" s="317"/>
      <c r="K620" s="317"/>
      <c r="U620" s="317"/>
      <c r="AE620" s="317"/>
      <c r="AO620" s="317"/>
      <c r="AY620" s="317"/>
      <c r="AZ620" s="317"/>
      <c r="BI620" s="317"/>
      <c r="BS620" s="317"/>
      <c r="CC620" s="317"/>
      <c r="CM620" s="317"/>
      <c r="CW620" s="317"/>
      <c r="DG620" s="317"/>
      <c r="DQ620" s="317"/>
      <c r="EA620" s="317"/>
      <c r="EK620" s="317"/>
      <c r="EU620" s="317"/>
      <c r="FE620" s="317"/>
      <c r="FO620" s="317"/>
      <c r="FY620" s="317"/>
      <c r="GI620" s="317"/>
      <c r="GS620" s="317"/>
      <c r="HC620" s="317"/>
      <c r="HM620" s="317"/>
      <c r="HW620" s="317"/>
    </row>
    <row r="621" s="3" customFormat="true" x14ac:dyDescent="0.25">
      <c r="A621" s="317"/>
      <c r="K621" s="317"/>
      <c r="U621" s="317"/>
      <c r="AE621" s="317"/>
      <c r="AO621" s="317"/>
      <c r="AY621" s="317"/>
      <c r="AZ621" s="317"/>
      <c r="BI621" s="317"/>
      <c r="BS621" s="317"/>
      <c r="CC621" s="317"/>
      <c r="CM621" s="317"/>
      <c r="CW621" s="317"/>
      <c r="DG621" s="317"/>
      <c r="DQ621" s="317"/>
      <c r="EA621" s="317"/>
      <c r="EK621" s="317"/>
      <c r="EU621" s="317"/>
      <c r="FE621" s="317"/>
      <c r="FO621" s="317"/>
      <c r="FY621" s="317"/>
      <c r="GI621" s="317"/>
      <c r="GS621" s="317"/>
      <c r="HC621" s="317"/>
      <c r="HM621" s="317"/>
      <c r="HW621" s="317"/>
    </row>
    <row r="622" s="3" customFormat="true" x14ac:dyDescent="0.25">
      <c r="A622" s="317"/>
      <c r="K622" s="317"/>
      <c r="U622" s="317"/>
      <c r="AE622" s="317"/>
      <c r="AO622" s="317"/>
      <c r="AY622" s="317"/>
      <c r="AZ622" s="317"/>
      <c r="BI622" s="317"/>
      <c r="BS622" s="317"/>
      <c r="CC622" s="317"/>
      <c r="CM622" s="317"/>
      <c r="CW622" s="317"/>
      <c r="DG622" s="317"/>
      <c r="DQ622" s="317"/>
      <c r="EA622" s="317"/>
      <c r="EK622" s="317"/>
      <c r="EU622" s="317"/>
      <c r="FE622" s="317"/>
      <c r="FO622" s="317"/>
      <c r="FY622" s="317"/>
      <c r="GI622" s="317"/>
      <c r="GS622" s="317"/>
      <c r="HC622" s="317"/>
      <c r="HM622" s="317"/>
      <c r="HW622" s="317"/>
    </row>
    <row r="623" s="3" customFormat="true" x14ac:dyDescent="0.25">
      <c r="A623" s="317"/>
      <c r="K623" s="317"/>
      <c r="U623" s="317"/>
      <c r="AE623" s="317"/>
      <c r="AO623" s="317"/>
      <c r="AY623" s="317"/>
      <c r="AZ623" s="317"/>
      <c r="BI623" s="317"/>
      <c r="BS623" s="317"/>
      <c r="CC623" s="317"/>
      <c r="CM623" s="317"/>
      <c r="CW623" s="317"/>
      <c r="DG623" s="317"/>
      <c r="DQ623" s="317"/>
      <c r="EA623" s="317"/>
      <c r="EK623" s="317"/>
      <c r="EU623" s="317"/>
      <c r="FE623" s="317"/>
      <c r="FO623" s="317"/>
      <c r="FY623" s="317"/>
      <c r="GI623" s="317"/>
      <c r="GS623" s="317"/>
      <c r="HC623" s="317"/>
      <c r="HM623" s="317"/>
      <c r="HW623" s="317"/>
    </row>
    <row r="624" s="3" customFormat="true" x14ac:dyDescent="0.25">
      <c r="A624" s="317"/>
      <c r="K624" s="317"/>
      <c r="U624" s="317"/>
      <c r="AE624" s="317"/>
      <c r="AO624" s="317"/>
      <c r="AY624" s="317"/>
      <c r="AZ624" s="317"/>
      <c r="BI624" s="317"/>
      <c r="BS624" s="317"/>
      <c r="CC624" s="317"/>
      <c r="CM624" s="317"/>
      <c r="CW624" s="317"/>
      <c r="DG624" s="317"/>
      <c r="DQ624" s="317"/>
      <c r="EA624" s="317"/>
      <c r="EK624" s="317"/>
      <c r="EU624" s="317"/>
      <c r="FE624" s="317"/>
      <c r="FO624" s="317"/>
      <c r="FY624" s="317"/>
      <c r="GI624" s="317"/>
      <c r="GS624" s="317"/>
      <c r="HC624" s="317"/>
      <c r="HM624" s="317"/>
      <c r="HW624" s="317"/>
    </row>
    <row r="625" s="3" customFormat="true" x14ac:dyDescent="0.25">
      <c r="A625" s="317"/>
      <c r="K625" s="317"/>
      <c r="U625" s="317"/>
      <c r="AE625" s="317"/>
      <c r="AO625" s="317"/>
      <c r="AY625" s="317"/>
      <c r="AZ625" s="317"/>
      <c r="BI625" s="317"/>
      <c r="BS625" s="317"/>
      <c r="CC625" s="317"/>
      <c r="CM625" s="317"/>
      <c r="CW625" s="317"/>
      <c r="DG625" s="317"/>
      <c r="DQ625" s="317"/>
      <c r="EA625" s="317"/>
      <c r="EK625" s="317"/>
      <c r="EU625" s="317"/>
      <c r="FE625" s="317"/>
      <c r="FO625" s="317"/>
      <c r="FY625" s="317"/>
      <c r="GI625" s="317"/>
      <c r="GS625" s="317"/>
      <c r="HC625" s="317"/>
      <c r="HM625" s="317"/>
      <c r="HW625" s="317"/>
    </row>
    <row r="626" s="3" customFormat="true" x14ac:dyDescent="0.25">
      <c r="A626" s="317"/>
      <c r="K626" s="317"/>
      <c r="U626" s="317"/>
      <c r="AE626" s="317"/>
      <c r="AO626" s="317"/>
      <c r="AY626" s="317"/>
      <c r="AZ626" s="317"/>
      <c r="BI626" s="317"/>
      <c r="BS626" s="317"/>
      <c r="CC626" s="317"/>
      <c r="CM626" s="317"/>
      <c r="CW626" s="317"/>
      <c r="DG626" s="317"/>
      <c r="DQ626" s="317"/>
      <c r="EA626" s="317"/>
      <c r="EK626" s="317"/>
      <c r="EU626" s="317"/>
      <c r="FE626" s="317"/>
      <c r="FO626" s="317"/>
      <c r="FY626" s="317"/>
      <c r="GI626" s="317"/>
      <c r="GS626" s="317"/>
      <c r="HC626" s="317"/>
      <c r="HM626" s="317"/>
      <c r="HW626" s="317"/>
    </row>
    <row r="627" s="3" customFormat="true" x14ac:dyDescent="0.25">
      <c r="A627" s="317"/>
      <c r="K627" s="317"/>
      <c r="U627" s="317"/>
      <c r="AE627" s="317"/>
      <c r="AO627" s="317"/>
      <c r="AY627" s="317"/>
      <c r="AZ627" s="317"/>
      <c r="BI627" s="317"/>
      <c r="BS627" s="317"/>
      <c r="CC627" s="317"/>
      <c r="CM627" s="317"/>
      <c r="CW627" s="317"/>
      <c r="DG627" s="317"/>
      <c r="DQ627" s="317"/>
      <c r="EA627" s="317"/>
      <c r="EK627" s="317"/>
      <c r="EU627" s="317"/>
      <c r="FE627" s="317"/>
      <c r="FO627" s="317"/>
      <c r="FY627" s="317"/>
      <c r="GI627" s="317"/>
      <c r="GS627" s="317"/>
      <c r="HC627" s="317"/>
      <c r="HM627" s="317"/>
      <c r="HW627" s="317"/>
    </row>
    <row r="628" s="3" customFormat="true" x14ac:dyDescent="0.25">
      <c r="A628" s="317"/>
      <c r="K628" s="317"/>
      <c r="U628" s="317"/>
      <c r="AE628" s="317"/>
      <c r="AO628" s="317"/>
      <c r="AY628" s="317"/>
      <c r="AZ628" s="317"/>
      <c r="BI628" s="317"/>
      <c r="BS628" s="317"/>
      <c r="CC628" s="317"/>
      <c r="CM628" s="317"/>
      <c r="CW628" s="317"/>
      <c r="DG628" s="317"/>
      <c r="DQ628" s="317"/>
      <c r="EA628" s="317"/>
      <c r="EK628" s="317"/>
      <c r="EU628" s="317"/>
      <c r="FE628" s="317"/>
      <c r="FO628" s="317"/>
      <c r="FY628" s="317"/>
      <c r="GI628" s="317"/>
      <c r="GS628" s="317"/>
      <c r="HC628" s="317"/>
      <c r="HM628" s="317"/>
      <c r="HW628" s="317"/>
    </row>
    <row r="629" s="3" customFormat="true" x14ac:dyDescent="0.25">
      <c r="A629" s="317"/>
      <c r="K629" s="317"/>
      <c r="U629" s="317"/>
      <c r="AE629" s="317"/>
      <c r="AO629" s="317"/>
      <c r="AY629" s="317"/>
      <c r="AZ629" s="317"/>
      <c r="BI629" s="317"/>
      <c r="BS629" s="317"/>
      <c r="CC629" s="317"/>
      <c r="CM629" s="317"/>
      <c r="CW629" s="317"/>
      <c r="DG629" s="317"/>
      <c r="DQ629" s="317"/>
      <c r="EA629" s="317"/>
      <c r="EK629" s="317"/>
      <c r="EU629" s="317"/>
      <c r="FE629" s="317"/>
      <c r="FO629" s="317"/>
      <c r="FY629" s="317"/>
      <c r="GI629" s="317"/>
      <c r="GS629" s="317"/>
      <c r="HC629" s="317"/>
      <c r="HM629" s="317"/>
      <c r="HW629" s="317"/>
    </row>
    <row r="630" s="3" customFormat="true" x14ac:dyDescent="0.25">
      <c r="A630" s="317"/>
      <c r="K630" s="317"/>
      <c r="U630" s="317"/>
      <c r="AE630" s="317"/>
      <c r="AO630" s="317"/>
      <c r="AY630" s="317"/>
      <c r="AZ630" s="317"/>
      <c r="BI630" s="317"/>
      <c r="BS630" s="317"/>
      <c r="CC630" s="317"/>
      <c r="CM630" s="317"/>
      <c r="CW630" s="317"/>
      <c r="DG630" s="317"/>
      <c r="DQ630" s="317"/>
      <c r="EA630" s="317"/>
      <c r="EK630" s="317"/>
      <c r="EU630" s="317"/>
      <c r="FE630" s="317"/>
      <c r="FO630" s="317"/>
      <c r="FY630" s="317"/>
      <c r="GI630" s="317"/>
      <c r="GS630" s="317"/>
      <c r="HC630" s="317"/>
      <c r="HM630" s="317"/>
      <c r="HW630" s="317"/>
    </row>
    <row r="631" s="3" customFormat="true" x14ac:dyDescent="0.25">
      <c r="A631" s="317"/>
      <c r="K631" s="317"/>
      <c r="U631" s="317"/>
      <c r="AE631" s="317"/>
      <c r="AO631" s="317"/>
      <c r="AY631" s="317"/>
      <c r="AZ631" s="317"/>
      <c r="BI631" s="317"/>
      <c r="BS631" s="317"/>
      <c r="CC631" s="317"/>
      <c r="CM631" s="317"/>
      <c r="CW631" s="317"/>
      <c r="DG631" s="317"/>
      <c r="DQ631" s="317"/>
      <c r="EA631" s="317"/>
      <c r="EK631" s="317"/>
      <c r="EU631" s="317"/>
      <c r="FE631" s="317"/>
      <c r="FO631" s="317"/>
      <c r="FY631" s="317"/>
      <c r="GI631" s="317"/>
      <c r="GS631" s="317"/>
      <c r="HC631" s="317"/>
      <c r="HM631" s="317"/>
      <c r="HW631" s="317"/>
    </row>
    <row r="632" s="3" customFormat="true" x14ac:dyDescent="0.25">
      <c r="A632" s="317"/>
      <c r="K632" s="317"/>
      <c r="U632" s="317"/>
      <c r="AE632" s="317"/>
      <c r="AO632" s="317"/>
      <c r="AY632" s="317"/>
      <c r="AZ632" s="317"/>
      <c r="BI632" s="317"/>
      <c r="BS632" s="317"/>
      <c r="CC632" s="317"/>
      <c r="CM632" s="317"/>
      <c r="CW632" s="317"/>
      <c r="DG632" s="317"/>
      <c r="DQ632" s="317"/>
      <c r="EA632" s="317"/>
      <c r="EK632" s="317"/>
      <c r="EU632" s="317"/>
      <c r="FE632" s="317"/>
      <c r="FO632" s="317"/>
      <c r="FY632" s="317"/>
      <c r="GI632" s="317"/>
      <c r="GS632" s="317"/>
      <c r="HC632" s="317"/>
      <c r="HM632" s="317"/>
      <c r="HW632" s="317"/>
    </row>
    <row r="633" s="3" customFormat="true" x14ac:dyDescent="0.25">
      <c r="A633" s="317"/>
      <c r="K633" s="317"/>
      <c r="U633" s="317"/>
      <c r="AE633" s="317"/>
      <c r="AO633" s="317"/>
      <c r="AY633" s="317"/>
      <c r="AZ633" s="317"/>
      <c r="BI633" s="317"/>
      <c r="BS633" s="317"/>
      <c r="CC633" s="317"/>
      <c r="CM633" s="317"/>
      <c r="CW633" s="317"/>
      <c r="DG633" s="317"/>
      <c r="DQ633" s="317"/>
      <c r="EA633" s="317"/>
      <c r="EK633" s="317"/>
      <c r="EU633" s="317"/>
      <c r="FE633" s="317"/>
      <c r="FO633" s="317"/>
      <c r="FY633" s="317"/>
      <c r="GI633" s="317"/>
      <c r="GS633" s="317"/>
      <c r="HC633" s="317"/>
      <c r="HM633" s="317"/>
      <c r="HW633" s="317"/>
    </row>
    <row r="634" s="3" customFormat="true" x14ac:dyDescent="0.25">
      <c r="A634" s="317"/>
      <c r="K634" s="317"/>
      <c r="U634" s="317"/>
      <c r="AE634" s="317"/>
      <c r="AO634" s="317"/>
      <c r="AY634" s="317"/>
      <c r="AZ634" s="317"/>
      <c r="BI634" s="317"/>
      <c r="BS634" s="317"/>
      <c r="CC634" s="317"/>
      <c r="CM634" s="317"/>
      <c r="CW634" s="317"/>
      <c r="DG634" s="317"/>
      <c r="DQ634" s="317"/>
      <c r="EA634" s="317"/>
      <c r="EK634" s="317"/>
      <c r="EU634" s="317"/>
      <c r="FE634" s="317"/>
      <c r="FO634" s="317"/>
      <c r="FY634" s="317"/>
      <c r="GI634" s="317"/>
      <c r="GS634" s="317"/>
      <c r="HC634" s="317"/>
      <c r="HM634" s="317"/>
      <c r="HW634" s="317"/>
    </row>
    <row r="635" s="3" customFormat="true" x14ac:dyDescent="0.25">
      <c r="A635" s="317"/>
      <c r="K635" s="317"/>
      <c r="U635" s="317"/>
      <c r="AE635" s="317"/>
      <c r="AO635" s="317"/>
      <c r="AY635" s="317"/>
      <c r="AZ635" s="317"/>
      <c r="BI635" s="317"/>
      <c r="BS635" s="317"/>
      <c r="CC635" s="317"/>
      <c r="CM635" s="317"/>
      <c r="CW635" s="317"/>
      <c r="DG635" s="317"/>
      <c r="DQ635" s="317"/>
      <c r="EA635" s="317"/>
      <c r="EK635" s="317"/>
      <c r="EU635" s="317"/>
      <c r="FE635" s="317"/>
      <c r="FO635" s="317"/>
      <c r="FY635" s="317"/>
      <c r="GI635" s="317"/>
      <c r="GS635" s="317"/>
      <c r="HC635" s="317"/>
      <c r="HM635" s="317"/>
      <c r="HW635" s="317"/>
    </row>
    <row r="636" s="3" customFormat="true" x14ac:dyDescent="0.25">
      <c r="A636" s="317"/>
      <c r="K636" s="317"/>
      <c r="U636" s="317"/>
      <c r="AE636" s="317"/>
      <c r="AO636" s="317"/>
      <c r="AY636" s="317"/>
      <c r="AZ636" s="317"/>
      <c r="BI636" s="317"/>
      <c r="BS636" s="317"/>
      <c r="CC636" s="317"/>
      <c r="CM636" s="317"/>
      <c r="CW636" s="317"/>
      <c r="DG636" s="317"/>
      <c r="DQ636" s="317"/>
      <c r="EA636" s="317"/>
      <c r="EK636" s="317"/>
      <c r="EU636" s="317"/>
      <c r="FE636" s="317"/>
      <c r="FO636" s="317"/>
      <c r="FY636" s="317"/>
      <c r="GI636" s="317"/>
      <c r="GS636" s="317"/>
      <c r="HC636" s="317"/>
      <c r="HM636" s="317"/>
      <c r="HW636" s="317"/>
    </row>
    <row r="637" s="3" customFormat="true" x14ac:dyDescent="0.25">
      <c r="A637" s="317"/>
      <c r="K637" s="317"/>
      <c r="U637" s="317"/>
      <c r="AE637" s="317"/>
      <c r="AO637" s="317"/>
      <c r="AY637" s="317"/>
      <c r="AZ637" s="317"/>
      <c r="BI637" s="317"/>
      <c r="BS637" s="317"/>
      <c r="CC637" s="317"/>
      <c r="CM637" s="317"/>
      <c r="CW637" s="317"/>
      <c r="DG637" s="317"/>
      <c r="DQ637" s="317"/>
      <c r="EA637" s="317"/>
      <c r="EK637" s="317"/>
      <c r="EU637" s="317"/>
      <c r="FE637" s="317"/>
      <c r="FO637" s="317"/>
      <c r="FY637" s="317"/>
      <c r="GI637" s="317"/>
      <c r="GS637" s="317"/>
      <c r="HC637" s="317"/>
      <c r="HM637" s="317"/>
      <c r="HW637" s="317"/>
    </row>
    <row r="638" s="3" customFormat="true" x14ac:dyDescent="0.25">
      <c r="A638" s="317"/>
      <c r="K638" s="317"/>
      <c r="U638" s="317"/>
      <c r="AE638" s="317"/>
      <c r="AO638" s="317"/>
      <c r="AY638" s="317"/>
      <c r="AZ638" s="317"/>
      <c r="BI638" s="317"/>
      <c r="BS638" s="317"/>
      <c r="CC638" s="317"/>
      <c r="CM638" s="317"/>
      <c r="CW638" s="317"/>
      <c r="DG638" s="317"/>
      <c r="DQ638" s="317"/>
      <c r="EA638" s="317"/>
      <c r="EK638" s="317"/>
      <c r="EU638" s="317"/>
      <c r="FE638" s="317"/>
      <c r="FO638" s="317"/>
      <c r="FY638" s="317"/>
      <c r="GI638" s="317"/>
      <c r="GS638" s="317"/>
      <c r="HC638" s="317"/>
      <c r="HM638" s="317"/>
      <c r="HW638" s="317"/>
    </row>
  </sheetData>
  <mergeCells count="9">
    <mergeCell ref="C1:H2"/>
    <mergeCell ref="C3:H3"/>
    <mergeCell ref="B27:H27"/>
    <mergeCell ref="AZ27:BF27"/>
    <mergeCell ref="BA1:BF2"/>
    <mergeCell ref="BA3:BF3"/>
    <mergeCell ref="M1:R2"/>
    <mergeCell ref="M3:R3"/>
    <mergeCell ref="L27:R27"/>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0"/>
  </sheetPr>
  <dimension ref="A1:HW641"/>
  <sheetViews>
    <sheetView showGridLines="false" zoomScale="90" zoomScaleNormal="90" workbookViewId="0"/>
  </sheetViews>
  <sheetFormatPr defaultRowHeight="15.75" x14ac:dyDescent="0.25"/>
  <cols>
    <col min="1" max="1" width="24.625" style="318" customWidth="true"/>
    <col min="2" max="2" width="29.75" customWidth="true"/>
    <col min="3" max="8" width="7.875" customWidth="true"/>
    <col min="9" max="10" width="1.125" customWidth="true"/>
    <col min="11" max="11" width="24.625" style="318" customWidth="true"/>
    <col min="12" max="12" width="29.75" customWidth="true"/>
    <col min="13" max="18" width="7.875" customWidth="true"/>
    <col min="19" max="20" width="1.125" customWidth="true"/>
    <col min="21" max="21" width="24.625" style="318" customWidth="true"/>
    <col min="22" max="22" width="29.75" customWidth="true"/>
    <col min="23" max="28" width="7.875" customWidth="true"/>
    <col min="29" max="30" width="1.125" customWidth="true"/>
    <col min="31" max="31" width="24.625" style="318" customWidth="true"/>
    <col min="32" max="32" width="29.75" customWidth="true"/>
    <col min="33" max="38" width="7.875" customWidth="true"/>
    <col min="39" max="40" width="1.125" customWidth="true"/>
    <col min="41" max="41" width="24.625" style="318" customWidth="true"/>
    <col min="42" max="42" width="29.75" customWidth="true"/>
    <col min="43" max="48" width="7.875" customWidth="true"/>
    <col min="49" max="50" width="1.125" customWidth="true"/>
    <col min="51" max="51" width="24.625" style="318" customWidth="true"/>
    <col min="52" max="52" width="29.75" style="318" customWidth="true"/>
    <col min="53" max="58" width="7.875" customWidth="true"/>
    <col min="59" max="60" width="1.125" customWidth="true"/>
    <col min="61" max="61" width="24.625" style="318" customWidth="true"/>
    <col min="62" max="62" width="29.75" customWidth="true"/>
    <col min="63" max="68" width="7.875" customWidth="true"/>
    <col min="69" max="70" width="1.125" customWidth="true"/>
    <col min="71" max="71" width="24.625" style="318" customWidth="true"/>
    <col min="72" max="72" width="29.75" customWidth="true"/>
    <col min="73" max="78" width="7.875" customWidth="true"/>
    <col min="79" max="80" width="1.125" customWidth="true"/>
    <col min="81" max="81" width="24.625" style="318" customWidth="true"/>
    <col min="82" max="82" width="29.75" customWidth="true"/>
    <col min="83" max="88" width="7.875" customWidth="true"/>
    <col min="89" max="90" width="1.125" customWidth="true"/>
    <col min="91" max="91" width="24.625" style="318" customWidth="true"/>
    <col min="92" max="92" width="29.75" customWidth="true"/>
    <col min="93" max="98" width="7.875" customWidth="true"/>
    <col min="99" max="100" width="1.125" customWidth="true"/>
    <col min="101" max="101" width="24.625" style="318" customWidth="true"/>
    <col min="102" max="102" width="29.75" customWidth="true"/>
    <col min="103" max="108" width="7.875" customWidth="true"/>
    <col min="109" max="110" width="1.125" customWidth="true"/>
    <col min="111" max="111" width="24.625" style="318" customWidth="true"/>
    <col min="112" max="112" width="29.75" customWidth="true"/>
    <col min="113" max="118" width="7.875" customWidth="true"/>
    <col min="119" max="120" width="1.125" customWidth="true"/>
    <col min="121" max="121" width="24.625" style="318" customWidth="true"/>
    <col min="122" max="122" width="29.75" customWidth="true"/>
    <col min="123" max="128" width="7.875" customWidth="true"/>
    <col min="129" max="130" width="1.125" customWidth="true"/>
    <col min="131" max="131" width="24.625" style="318" customWidth="true"/>
    <col min="132" max="132" width="29.75" customWidth="true"/>
    <col min="133" max="138" width="7.875" customWidth="true"/>
    <col min="139" max="140" width="1.125" customWidth="true"/>
    <col min="141" max="141" width="24.625" style="318" customWidth="true"/>
    <col min="142" max="142" width="29.75" customWidth="true"/>
    <col min="143" max="148" width="7.875" customWidth="true"/>
    <col min="149" max="150" width="1.125" customWidth="true"/>
    <col min="151" max="151" width="24.625" style="318" customWidth="true"/>
    <col min="152" max="152" width="29.75" customWidth="true"/>
    <col min="153" max="158" width="7.875" customWidth="true"/>
    <col min="159" max="160" width="1.125" customWidth="true"/>
    <col min="161" max="161" width="24.625" style="318" customWidth="true"/>
    <col min="162" max="162" width="29.75" customWidth="true"/>
    <col min="163" max="168" width="7.875" customWidth="true"/>
    <col min="169" max="170" width="1.125" customWidth="true"/>
    <col min="171" max="171" width="24.625" style="318" customWidth="true"/>
    <col min="172" max="172" width="29.75" customWidth="true"/>
    <col min="173" max="178" width="7.875" customWidth="true"/>
    <col min="179" max="180" width="1.125" customWidth="true"/>
    <col min="181" max="181" width="24.625" style="318" customWidth="true"/>
    <col min="182" max="182" width="29.75" customWidth="true"/>
    <col min="183" max="188" width="7.875" customWidth="true"/>
    <col min="189" max="190" width="1.125" customWidth="true"/>
    <col min="191" max="191" width="24.625" style="318" customWidth="true"/>
    <col min="192" max="192" width="29.75" customWidth="true"/>
    <col min="193" max="198" width="7.875" customWidth="true"/>
    <col min="199" max="200" width="1.125" customWidth="true"/>
    <col min="201" max="201" width="24.625" style="318" customWidth="true"/>
    <col min="202" max="202" width="29.75" customWidth="true"/>
    <col min="203" max="208" width="7.875" customWidth="true"/>
    <col min="209" max="210" width="1.125" customWidth="true"/>
    <col min="211" max="211" width="24.625" style="318" customWidth="true"/>
    <col min="212" max="212" width="29.75" customWidth="true"/>
    <col min="213" max="218" width="7.875" customWidth="true"/>
    <col min="219" max="220" width="1.125" customWidth="true"/>
    <col min="221" max="221" width="24.625" style="318" customWidth="true"/>
    <col min="222" max="222" width="29.75" customWidth="true"/>
    <col min="223" max="228" width="7.875" customWidth="true"/>
    <col min="229" max="230" width="1.125" customWidth="true"/>
    <col min="231" max="231" width="24.625" style="318" customWidth="true"/>
    <col min="232" max="232" width="29.75" customWidth="true"/>
    <col min="233" max="238" width="7.875" customWidth="true"/>
    <col min="239" max="240" width="1.125" customWidth="true"/>
  </cols>
  <sheetData>
    <row r="1" ht="15.75" customHeight="true" x14ac:dyDescent="0.25">
      <c r="A1" s="339" t="s">
        <v>22</v>
      </c>
      <c r="B1" s="340" t="str">
        <f>'Water Data'!B1</f>
        <v>EMIS14</v>
      </c>
      <c r="C1" s="569" t="str">
        <f>'Water Data'!C1:H2</f>
        <v>Somalia</v>
      </c>
      <c r="D1" s="570"/>
      <c r="E1" s="570"/>
      <c r="F1" s="570"/>
      <c r="G1" s="570"/>
      <c r="H1" s="571"/>
      <c r="I1" s="25"/>
      <c r="J1" s="16"/>
      <c r="K1" s="339" t="s">
        <v>22</v>
      </c>
      <c r="L1" s="428" t="str">
        <f>'Water Data'!L1</f>
        <v>EMIS15</v>
      </c>
      <c r="M1" s="569" t="str">
        <f>'Water Data'!M1:R2</f>
        <v>Somalia</v>
      </c>
      <c r="N1" s="570"/>
      <c r="O1" s="570"/>
      <c r="P1" s="570"/>
      <c r="Q1" s="570"/>
      <c r="R1" s="571"/>
      <c r="S1" s="25"/>
      <c r="T1" s="16"/>
    </row>
    <row r="2" x14ac:dyDescent="0.25">
      <c r="A2" s="341" t="str">
        <f>'Water Data'!A2</f>
        <v>Somaliland &amp; Puntland Education Statistics Yearbooks 2013/14</v>
      </c>
      <c r="B2" s="342"/>
      <c r="C2" s="572"/>
      <c r="D2" s="572"/>
      <c r="E2" s="572"/>
      <c r="F2" s="572"/>
      <c r="G2" s="572"/>
      <c r="H2" s="573"/>
      <c r="I2" s="11"/>
      <c r="J2" s="17"/>
      <c r="K2" s="341" t="str">
        <f>'Water Data'!K2</f>
        <v>Somaliland, Puntland Education Statistics Yearbook 2014/15</v>
      </c>
      <c r="L2" s="342"/>
      <c r="M2" s="572"/>
      <c r="N2" s="572"/>
      <c r="O2" s="572"/>
      <c r="P2" s="572"/>
      <c r="Q2" s="572"/>
      <c r="R2" s="573"/>
      <c r="S2" s="11"/>
      <c r="T2" s="17"/>
    </row>
    <row r="3" x14ac:dyDescent="0.25">
      <c r="A3" s="343" t="str">
        <f>'Water Data'!A3</f>
        <v>EMIS</v>
      </c>
      <c r="B3" s="344"/>
      <c r="C3" s="574">
        <f>'Water Data'!C3:H3</f>
        <v>2014</v>
      </c>
      <c r="D3" s="575"/>
      <c r="E3" s="575"/>
      <c r="F3" s="575"/>
      <c r="G3" s="575"/>
      <c r="H3" s="576"/>
      <c r="I3" s="11"/>
      <c r="J3" s="17"/>
      <c r="K3" s="343" t="str">
        <f>'Water Data'!K3</f>
        <v>EMIS</v>
      </c>
      <c r="L3" s="344"/>
      <c r="M3" s="574">
        <f>'Water Data'!M3:R3</f>
        <v>2015</v>
      </c>
      <c r="N3" s="575"/>
      <c r="O3" s="575"/>
      <c r="P3" s="575"/>
      <c r="Q3" s="575"/>
      <c r="R3" s="576"/>
      <c r="S3" s="11"/>
      <c r="T3" s="17"/>
    </row>
    <row r="4" s="4" customFormat="true" ht="18" customHeight="true" x14ac:dyDescent="0.25">
      <c r="A4" s="345" t="s">
        <v>197</v>
      </c>
      <c r="B4" s="346" t="s">
        <v>57</v>
      </c>
      <c r="C4" s="347" t="s">
        <v>7</v>
      </c>
      <c r="D4" s="348" t="s">
        <v>1</v>
      </c>
      <c r="E4" s="348" t="s">
        <v>2</v>
      </c>
      <c r="F4" s="348" t="s">
        <v>16</v>
      </c>
      <c r="G4" s="348" t="s">
        <v>17</v>
      </c>
      <c r="H4" s="349" t="s">
        <v>18</v>
      </c>
      <c r="I4" s="26"/>
      <c r="J4" s="18"/>
      <c r="K4" s="345" t="s">
        <v>197</v>
      </c>
      <c r="L4" s="346" t="s">
        <v>57</v>
      </c>
      <c r="M4" s="347" t="s">
        <v>7</v>
      </c>
      <c r="N4" s="348" t="s">
        <v>1</v>
      </c>
      <c r="O4" s="348" t="s">
        <v>2</v>
      </c>
      <c r="P4" s="348" t="s">
        <v>16</v>
      </c>
      <c r="Q4" s="348" t="s">
        <v>17</v>
      </c>
      <c r="R4" s="349" t="s">
        <v>18</v>
      </c>
      <c r="S4" s="26"/>
      <c r="T4" s="18"/>
      <c r="U4" s="319"/>
      <c r="AE4" s="319"/>
      <c r="AO4" s="319"/>
      <c r="AY4" s="319"/>
      <c r="AZ4" s="319"/>
      <c r="BA4" s="420"/>
      <c r="BB4" s="420"/>
      <c r="BC4" s="420"/>
      <c r="BD4" s="420"/>
      <c r="BE4" s="420"/>
      <c r="BF4" s="420"/>
      <c r="BI4" s="319"/>
      <c r="BS4" s="319"/>
      <c r="CC4" s="319"/>
      <c r="CM4" s="319"/>
      <c r="CW4" s="319"/>
      <c r="DG4" s="319"/>
      <c r="DQ4" s="319"/>
      <c r="EA4" s="319"/>
      <c r="EK4" s="319"/>
      <c r="EU4" s="319"/>
      <c r="FE4" s="319"/>
      <c r="FO4" s="319"/>
      <c r="FY4" s="319"/>
      <c r="GI4" s="319"/>
      <c r="GS4" s="319"/>
      <c r="HC4" s="319"/>
      <c r="HM4" s="319"/>
      <c r="HW4" s="319"/>
    </row>
    <row r="5" s="4" customFormat="true" x14ac:dyDescent="0.25">
      <c r="A5" s="311"/>
      <c r="B5" s="15" t="s">
        <v>3</v>
      </c>
      <c r="C5" s="9" t="str">
        <f t="shared" ref="C5:H5" si="0">IF(COUNTA(C15)=0,"",C15)</f>
        <v/>
      </c>
      <c r="D5" s="9" t="str">
        <f t="shared" si="0"/>
        <v/>
      </c>
      <c r="E5" s="9" t="str">
        <f t="shared" si="0"/>
        <v/>
      </c>
      <c r="F5" s="9" t="str">
        <f t="shared" si="0"/>
        <v/>
      </c>
      <c r="G5" s="9" t="str">
        <f t="shared" si="0"/>
        <v/>
      </c>
      <c r="H5" s="33" t="str">
        <f t="shared" si="0"/>
        <v/>
      </c>
      <c r="I5" s="26"/>
      <c r="J5" s="18"/>
      <c r="K5" s="311"/>
      <c r="L5" s="15" t="s">
        <v>3</v>
      </c>
      <c r="M5" s="9" t="str">
        <f t="shared" ref="M5:R5" si="1">IF(COUNTA(M15)=0,"",M15)</f>
        <v/>
      </c>
      <c r="N5" s="9" t="str">
        <f t="shared" si="1"/>
        <v/>
      </c>
      <c r="O5" s="9" t="str">
        <f t="shared" si="1"/>
        <v/>
      </c>
      <c r="P5" s="9" t="str">
        <f t="shared" si="1"/>
        <v/>
      </c>
      <c r="Q5" s="9" t="str">
        <f t="shared" si="1"/>
        <v/>
      </c>
      <c r="R5" s="33" t="str">
        <f t="shared" si="1"/>
        <v/>
      </c>
      <c r="S5" s="26"/>
      <c r="T5" s="18"/>
      <c r="U5" s="319"/>
      <c r="AE5" s="319"/>
      <c r="AO5" s="319"/>
      <c r="AY5" s="319"/>
      <c r="AZ5" s="319"/>
      <c r="BA5" s="420"/>
      <c r="BB5" s="420"/>
      <c r="BC5" s="420"/>
      <c r="BD5" s="420"/>
      <c r="BE5" s="420"/>
      <c r="BF5" s="420"/>
      <c r="BI5" s="319"/>
      <c r="BS5" s="319"/>
      <c r="CC5" s="319"/>
      <c r="CM5" s="319"/>
      <c r="CW5" s="319"/>
      <c r="DG5" s="319"/>
      <c r="DQ5" s="319"/>
      <c r="EA5" s="319"/>
      <c r="EK5" s="319"/>
      <c r="EU5" s="319"/>
      <c r="FE5" s="319"/>
      <c r="FO5" s="319"/>
      <c r="FY5" s="319"/>
      <c r="GI5" s="319"/>
      <c r="GS5" s="319"/>
      <c r="HC5" s="319"/>
      <c r="HM5" s="319"/>
      <c r="HW5" s="319"/>
    </row>
    <row r="6" s="4" customFormat="true" x14ac:dyDescent="0.25">
      <c r="A6" s="311"/>
      <c r="B6" s="15" t="s">
        <v>0</v>
      </c>
      <c r="C6" s="9" t="str">
        <f>IF((COUNTA(C16:C25)=0)+(COUNTA(C15)=0),"",100-C15-SUMPRODUCT(B16:B25,C16:C25))</f>
        <v/>
      </c>
      <c r="D6" s="9" t="str">
        <f>IF((COUNTA(D16:D25)=0)+(COUNTA(D15)=0),"",100-D15-SUMPRODUCT(B16:B25,D16:D25))</f>
        <v/>
      </c>
      <c r="E6" s="9" t="str">
        <f>IF((COUNTA(E16:E25)=0)+(COUNTA(E15)=0),"",100-E15-SUMPRODUCT(B16:B25,E16:E25))</f>
        <v/>
      </c>
      <c r="F6" s="9" t="str">
        <f>IF((COUNTA(F16:F25)=0)+(COUNTA(F15)=0),"",100-F15-SUMPRODUCT(B16:B25,F16:F25))</f>
        <v/>
      </c>
      <c r="G6" s="9" t="str">
        <f>IF((COUNTA(G16:G25)=0)+(COUNTA(G15)=0),"",100-G15-SUMPRODUCT(B16:B25,G16:G25))</f>
        <v/>
      </c>
      <c r="H6" s="33" t="str">
        <f>IF((COUNTA(H16:H25)=0)+(COUNTA(H15)=0),"",100-H15-SUMPRODUCT(B16:B25,H16:H25))</f>
        <v/>
      </c>
      <c r="I6" s="26"/>
      <c r="J6" s="18"/>
      <c r="K6" s="311"/>
      <c r="L6" s="15" t="s">
        <v>0</v>
      </c>
      <c r="M6" s="9" t="str">
        <f>IF((COUNTA(M16:M25)=0)+(COUNTA(M15)=0),"",100-M15-SUMPRODUCT(L16:L25,M16:M25))</f>
        <v/>
      </c>
      <c r="N6" s="9" t="str">
        <f>IF((COUNTA(N16:N25)=0)+(COUNTA(N15)=0),"",100-N15-SUMPRODUCT(L16:L25,N16:N25))</f>
        <v/>
      </c>
      <c r="O6" s="9" t="str">
        <f>IF((COUNTA(O16:O25)=0)+(COUNTA(O15)=0),"",100-O15-SUMPRODUCT(L16:L25,O16:O25))</f>
        <v/>
      </c>
      <c r="P6" s="9" t="str">
        <f>IF((COUNTA(P16:P25)=0)+(COUNTA(P15)=0),"",100-P15-SUMPRODUCT(L16:L25,P16:P25))</f>
        <v/>
      </c>
      <c r="Q6" s="9" t="str">
        <f>IF((COUNTA(Q16:Q25)=0)+(COUNTA(Q15)=0),"",100-Q15-SUMPRODUCT(L16:L25,Q16:Q25))</f>
        <v/>
      </c>
      <c r="R6" s="33" t="str">
        <f>IF((COUNTA(R16:R25)=0)+(COUNTA(R15)=0),"",100-R15-SUMPRODUCT(L16:L25,R16:R25))</f>
        <v/>
      </c>
      <c r="S6" s="26"/>
      <c r="T6" s="18"/>
      <c r="U6" s="319"/>
      <c r="AE6" s="319"/>
      <c r="AO6" s="319"/>
      <c r="AY6" s="319"/>
      <c r="AZ6" s="319"/>
      <c r="BA6" s="420"/>
      <c r="BB6" s="420"/>
      <c r="BC6" s="420"/>
      <c r="BD6" s="420"/>
      <c r="BE6" s="420"/>
      <c r="BF6" s="420"/>
      <c r="BI6" s="319"/>
      <c r="BS6" s="319"/>
      <c r="CC6" s="319"/>
      <c r="CM6" s="319"/>
      <c r="CW6" s="319"/>
      <c r="DG6" s="319"/>
      <c r="DQ6" s="319"/>
      <c r="EA6" s="319"/>
      <c r="EK6" s="319"/>
      <c r="EU6" s="319"/>
      <c r="FE6" s="319"/>
      <c r="FO6" s="319"/>
      <c r="FY6" s="319"/>
      <c r="GI6" s="319"/>
      <c r="GS6" s="319"/>
      <c r="HC6" s="319"/>
      <c r="HM6" s="319"/>
      <c r="HW6" s="319"/>
    </row>
    <row r="7" s="4" customFormat="true" x14ac:dyDescent="0.25">
      <c r="A7" s="311"/>
      <c r="B7" s="15" t="s">
        <v>19</v>
      </c>
      <c r="C7" s="9" t="str">
        <f>IF(COUNTA(C16:C25)=0,"",SUMPRODUCT(C16:C25,B16:B25))</f>
        <v/>
      </c>
      <c r="D7" s="9" t="str">
        <f>IF(COUNTA(D16:D25)=0,"",SUMPRODUCT(D16:D25,B16:B25))</f>
        <v/>
      </c>
      <c r="E7" s="9" t="str">
        <f>IF(COUNTA(E16:E25)=0,"",SUMPRODUCT(E16:E25,B16:B25))</f>
        <v/>
      </c>
      <c r="F7" s="9" t="str">
        <f>IF(COUNTA(F16:F25)=0,"",SUMPRODUCT(F16:F25,B16:B25))</f>
        <v/>
      </c>
      <c r="G7" s="9" t="str">
        <f>IF(COUNTA(G16:G25)=0,"",SUMPRODUCT(G16:G25,B16:B25))</f>
        <v/>
      </c>
      <c r="H7" s="33" t="str">
        <f>IF(COUNTA(H16:H25)=0,"",SUMPRODUCT(H16:H25,B16:B25))</f>
        <v/>
      </c>
      <c r="I7" s="26"/>
      <c r="J7" s="18"/>
      <c r="K7" s="311"/>
      <c r="L7" s="15" t="s">
        <v>19</v>
      </c>
      <c r="M7" s="9">
        <f>IF(COUNTA(M16:M25)=0,"",SUMPRODUCT(M16:M25,L16:L25))</f>
        <v>40.4</v>
      </c>
      <c r="N7" s="9" t="str">
        <f>IF(COUNTA(N16:N25)=0,"",SUMPRODUCT(N16:N25,L16:L25))</f>
        <v/>
      </c>
      <c r="O7" s="9" t="str">
        <f>IF(COUNTA(O16:O25)=0,"",SUMPRODUCT(O16:O25,L16:L25))</f>
        <v/>
      </c>
      <c r="P7" s="9" t="str">
        <f>IF(COUNTA(P16:P25)=0,"",SUMPRODUCT(P16:P25,L16:L25))</f>
        <v/>
      </c>
      <c r="Q7" s="9" t="str">
        <f>IF(COUNTA(Q16:Q25)=0,"",SUMPRODUCT(Q16:Q25,L16:L25))</f>
        <v/>
      </c>
      <c r="R7" s="33" t="str">
        <f>IF(COUNTA(R16:R25)=0,"",SUMPRODUCT(R16:R25,L16:L25))</f>
        <v/>
      </c>
      <c r="S7" s="26"/>
      <c r="T7" s="18"/>
      <c r="U7" s="319"/>
      <c r="AE7" s="319"/>
      <c r="AO7" s="319"/>
      <c r="AY7" s="319"/>
      <c r="AZ7" s="319"/>
      <c r="BA7" s="420"/>
      <c r="BB7" s="420"/>
      <c r="BC7" s="420"/>
      <c r="BD7" s="420"/>
      <c r="BE7" s="420"/>
      <c r="BF7" s="420"/>
      <c r="BI7" s="319"/>
      <c r="BS7" s="319"/>
      <c r="CC7" s="319"/>
      <c r="CM7" s="319"/>
      <c r="CW7" s="319"/>
      <c r="DG7" s="319"/>
      <c r="DQ7" s="319"/>
      <c r="EA7" s="319"/>
      <c r="EK7" s="319"/>
      <c r="EU7" s="319"/>
      <c r="FE7" s="319"/>
      <c r="FO7" s="319"/>
      <c r="FY7" s="319"/>
      <c r="GI7" s="319"/>
      <c r="GS7" s="319"/>
      <c r="HC7" s="319"/>
      <c r="HM7" s="319"/>
      <c r="HW7" s="319"/>
    </row>
    <row r="8" s="4" customFormat="true" x14ac:dyDescent="0.25">
      <c r="A8" s="311"/>
      <c r="B8" s="85" t="s">
        <v>54</v>
      </c>
      <c r="C8" s="20"/>
      <c r="D8" s="20"/>
      <c r="E8" s="20"/>
      <c r="F8" s="20"/>
      <c r="G8" s="20"/>
      <c r="H8" s="152"/>
      <c r="I8" s="26"/>
      <c r="J8" s="18"/>
      <c r="K8" s="311"/>
      <c r="L8" s="85" t="s">
        <v>54</v>
      </c>
      <c r="M8" s="20"/>
      <c r="N8" s="20"/>
      <c r="O8" s="20"/>
      <c r="P8" s="20"/>
      <c r="Q8" s="20"/>
      <c r="R8" s="152"/>
      <c r="S8" s="26"/>
      <c r="T8" s="18"/>
      <c r="U8" s="319"/>
      <c r="AE8" s="319"/>
      <c r="AO8" s="319"/>
      <c r="AY8" s="319"/>
      <c r="AZ8" s="319"/>
      <c r="BA8" s="420"/>
      <c r="BB8" s="420"/>
      <c r="BC8" s="420"/>
      <c r="BD8" s="420"/>
      <c r="BE8" s="420"/>
      <c r="BF8" s="420"/>
      <c r="BI8" s="319"/>
      <c r="BS8" s="319"/>
      <c r="CC8" s="319"/>
      <c r="CM8" s="319"/>
      <c r="CW8" s="319"/>
      <c r="DG8" s="319"/>
      <c r="DQ8" s="319"/>
      <c r="EA8" s="319"/>
      <c r="EK8" s="319"/>
      <c r="EU8" s="319"/>
      <c r="FE8" s="319"/>
      <c r="FO8" s="319"/>
      <c r="FY8" s="319"/>
      <c r="GI8" s="319"/>
      <c r="GS8" s="319"/>
      <c r="HC8" s="319"/>
      <c r="HM8" s="319"/>
      <c r="HW8" s="319"/>
    </row>
    <row r="9" s="4" customFormat="true" x14ac:dyDescent="0.25">
      <c r="A9" s="311"/>
      <c r="B9" s="85" t="s">
        <v>59</v>
      </c>
      <c r="C9" s="20"/>
      <c r="D9" s="20"/>
      <c r="E9" s="20"/>
      <c r="F9" s="20"/>
      <c r="G9" s="20"/>
      <c r="H9" s="152"/>
      <c r="I9" s="26"/>
      <c r="J9" s="18"/>
      <c r="K9" s="311"/>
      <c r="L9" s="85" t="s">
        <v>59</v>
      </c>
      <c r="M9" s="20"/>
      <c r="N9" s="20"/>
      <c r="O9" s="20"/>
      <c r="P9" s="20"/>
      <c r="Q9" s="20"/>
      <c r="R9" s="152"/>
      <c r="S9" s="26"/>
      <c r="T9" s="18"/>
      <c r="U9" s="319"/>
      <c r="AE9" s="319"/>
      <c r="AO9" s="319"/>
      <c r="AY9" s="319"/>
      <c r="AZ9" s="319"/>
      <c r="BA9" s="420"/>
      <c r="BB9" s="420"/>
      <c r="BC9" s="420"/>
      <c r="BD9" s="420"/>
      <c r="BE9" s="420"/>
      <c r="BF9" s="420"/>
      <c r="BI9" s="319"/>
      <c r="BS9" s="319"/>
      <c r="CC9" s="319"/>
      <c r="CM9" s="319"/>
      <c r="CW9" s="319"/>
      <c r="DG9" s="319"/>
      <c r="DQ9" s="319"/>
      <c r="EA9" s="319"/>
      <c r="EK9" s="319"/>
      <c r="EU9" s="319"/>
      <c r="FE9" s="319"/>
      <c r="FO9" s="319"/>
      <c r="FY9" s="319"/>
      <c r="GI9" s="319"/>
      <c r="GS9" s="319"/>
      <c r="HC9" s="319"/>
      <c r="HM9" s="319"/>
      <c r="HW9" s="319"/>
    </row>
    <row r="10" s="4" customFormat="true" x14ac:dyDescent="0.25">
      <c r="A10" s="311"/>
      <c r="B10" s="85" t="s">
        <v>122</v>
      </c>
      <c r="C10" s="20"/>
      <c r="D10" s="20"/>
      <c r="E10" s="20"/>
      <c r="F10" s="20"/>
      <c r="G10" s="20"/>
      <c r="H10" s="152"/>
      <c r="I10" s="26"/>
      <c r="J10" s="18"/>
      <c r="K10" s="311"/>
      <c r="L10" s="85" t="s">
        <v>122</v>
      </c>
      <c r="M10" s="20"/>
      <c r="N10" s="20"/>
      <c r="O10" s="20"/>
      <c r="P10" s="20"/>
      <c r="Q10" s="20"/>
      <c r="R10" s="152"/>
      <c r="S10" s="26"/>
      <c r="T10" s="18"/>
      <c r="U10" s="319"/>
      <c r="AE10" s="319"/>
      <c r="AO10" s="319"/>
      <c r="AY10" s="319"/>
      <c r="AZ10" s="319"/>
      <c r="BA10" s="420"/>
      <c r="BB10" s="420"/>
      <c r="BC10" s="420"/>
      <c r="BD10" s="420"/>
      <c r="BE10" s="420"/>
      <c r="BF10" s="420"/>
      <c r="BI10" s="319"/>
      <c r="BS10" s="319"/>
      <c r="CC10" s="319"/>
      <c r="CM10" s="319"/>
      <c r="CW10" s="319"/>
      <c r="DG10" s="319"/>
      <c r="DQ10" s="319"/>
      <c r="EA10" s="319"/>
      <c r="EK10" s="319"/>
      <c r="EU10" s="319"/>
      <c r="FE10" s="319"/>
      <c r="FO10" s="319"/>
      <c r="FY10" s="319"/>
      <c r="GI10" s="319"/>
      <c r="GS10" s="319"/>
      <c r="HC10" s="319"/>
      <c r="HM10" s="319"/>
      <c r="HW10" s="319"/>
    </row>
    <row r="11" s="4" customFormat="true" x14ac:dyDescent="0.25">
      <c r="A11" s="311"/>
      <c r="B11" s="140" t="s">
        <v>21</v>
      </c>
      <c r="C11" s="20"/>
      <c r="D11" s="20"/>
      <c r="E11" s="20"/>
      <c r="F11" s="20"/>
      <c r="G11" s="20"/>
      <c r="H11" s="152"/>
      <c r="I11" s="26"/>
      <c r="J11" s="18"/>
      <c r="K11" s="311"/>
      <c r="L11" s="140" t="s">
        <v>21</v>
      </c>
      <c r="M11" s="20"/>
      <c r="N11" s="20"/>
      <c r="O11" s="20"/>
      <c r="P11" s="20"/>
      <c r="Q11" s="20"/>
      <c r="R11" s="152"/>
      <c r="S11" s="26"/>
      <c r="T11" s="18"/>
      <c r="U11" s="319"/>
      <c r="AE11" s="319"/>
      <c r="AO11" s="319"/>
      <c r="AY11" s="319"/>
      <c r="AZ11" s="319"/>
      <c r="BA11" s="420"/>
      <c r="BB11" s="420"/>
      <c r="BC11" s="420"/>
      <c r="BD11" s="420"/>
      <c r="BE11" s="420"/>
      <c r="BF11" s="420"/>
      <c r="BI11" s="319"/>
      <c r="BS11" s="319"/>
      <c r="CC11" s="319"/>
      <c r="CM11" s="319"/>
      <c r="CW11" s="319"/>
      <c r="DG11" s="319"/>
      <c r="DQ11" s="319"/>
      <c r="EA11" s="319"/>
      <c r="EK11" s="319"/>
      <c r="EU11" s="319"/>
      <c r="FE11" s="319"/>
      <c r="FO11" s="319"/>
      <c r="FY11" s="319"/>
      <c r="GI11" s="319"/>
      <c r="GS11" s="319"/>
      <c r="HC11" s="319"/>
      <c r="HM11" s="319"/>
      <c r="HW11" s="319"/>
    </row>
    <row r="12" s="4" customFormat="true" x14ac:dyDescent="0.25">
      <c r="A12" s="311"/>
      <c r="B12" s="140" t="s">
        <v>30</v>
      </c>
      <c r="C12" s="20"/>
      <c r="D12" s="7"/>
      <c r="E12" s="7"/>
      <c r="F12" s="7"/>
      <c r="G12" s="7"/>
      <c r="H12" s="28"/>
      <c r="I12" s="26"/>
      <c r="J12" s="18"/>
      <c r="K12" s="311"/>
      <c r="L12" s="140" t="s">
        <v>30</v>
      </c>
      <c r="M12" s="20"/>
      <c r="N12" s="7"/>
      <c r="O12" s="7"/>
      <c r="P12" s="7"/>
      <c r="Q12" s="7"/>
      <c r="R12" s="28"/>
      <c r="S12" s="26"/>
      <c r="T12" s="18"/>
      <c r="U12" s="319"/>
      <c r="AE12" s="319"/>
      <c r="AO12" s="319"/>
      <c r="AY12" s="319"/>
      <c r="AZ12" s="319"/>
      <c r="BA12" s="420"/>
      <c r="BB12" s="420"/>
      <c r="BC12" s="420"/>
      <c r="BD12" s="420"/>
      <c r="BE12" s="420"/>
      <c r="BF12" s="420"/>
      <c r="BI12" s="319"/>
      <c r="BS12" s="319"/>
      <c r="CC12" s="319"/>
      <c r="CM12" s="319"/>
      <c r="CW12" s="319"/>
      <c r="DG12" s="319"/>
      <c r="DQ12" s="319"/>
      <c r="EA12" s="319"/>
      <c r="EK12" s="319"/>
      <c r="EU12" s="319"/>
      <c r="FE12" s="319"/>
      <c r="FO12" s="319"/>
      <c r="FY12" s="319"/>
      <c r="GI12" s="319"/>
      <c r="GS12" s="319"/>
      <c r="HC12" s="319"/>
      <c r="HM12" s="319"/>
      <c r="HW12" s="319"/>
    </row>
    <row r="13" s="1" customFormat="true" ht="15.75" customHeight="true" x14ac:dyDescent="0.2">
      <c r="A13" s="311"/>
      <c r="B13" s="140" t="s">
        <v>199</v>
      </c>
      <c r="C13" s="20"/>
      <c r="D13" s="20"/>
      <c r="E13" s="20"/>
      <c r="F13" s="20"/>
      <c r="G13" s="20"/>
      <c r="H13" s="152"/>
      <c r="I13" s="26"/>
      <c r="J13" s="18"/>
      <c r="K13" s="311"/>
      <c r="L13" s="140" t="s">
        <v>199</v>
      </c>
      <c r="M13" s="20"/>
      <c r="N13" s="20"/>
      <c r="O13" s="20"/>
      <c r="P13" s="20"/>
      <c r="Q13" s="20"/>
      <c r="R13" s="152"/>
      <c r="S13" s="26"/>
      <c r="T13" s="18"/>
      <c r="U13" s="320"/>
      <c r="AE13" s="320"/>
      <c r="AO13" s="320"/>
      <c r="AY13" s="320"/>
      <c r="AZ13" s="320"/>
      <c r="BA13" s="425"/>
      <c r="BB13" s="425"/>
      <c r="BC13" s="425"/>
      <c r="BD13" s="425"/>
      <c r="BE13" s="425"/>
      <c r="BF13" s="425"/>
      <c r="BI13" s="320"/>
      <c r="BS13" s="320"/>
      <c r="CC13" s="320"/>
      <c r="CM13" s="320"/>
      <c r="CW13" s="320"/>
      <c r="DG13" s="320"/>
      <c r="DQ13" s="320"/>
      <c r="EA13" s="320"/>
      <c r="EK13" s="320"/>
      <c r="EU13" s="320"/>
      <c r="FE13" s="320"/>
      <c r="FO13" s="320"/>
      <c r="FY13" s="320"/>
      <c r="GI13" s="320"/>
      <c r="GS13" s="320"/>
      <c r="HC13" s="320"/>
      <c r="HM13" s="320"/>
      <c r="HW13" s="320"/>
    </row>
    <row r="14" s="14" customFormat="true" ht="18" customHeight="true" x14ac:dyDescent="0.25">
      <c r="A14" s="345" t="s">
        <v>58</v>
      </c>
      <c r="B14" s="350" t="s">
        <v>27</v>
      </c>
      <c r="C14" s="351"/>
      <c r="D14" s="351"/>
      <c r="E14" s="351"/>
      <c r="F14" s="352"/>
      <c r="G14" s="352"/>
      <c r="H14" s="353"/>
      <c r="I14" s="26"/>
      <c r="J14" s="18"/>
      <c r="K14" s="345" t="s">
        <v>58</v>
      </c>
      <c r="L14" s="350" t="s">
        <v>27</v>
      </c>
      <c r="M14" s="351"/>
      <c r="N14" s="351"/>
      <c r="O14" s="351"/>
      <c r="P14" s="352"/>
      <c r="Q14" s="352"/>
      <c r="R14" s="353"/>
      <c r="S14" s="26"/>
      <c r="T14" s="18"/>
      <c r="U14" s="321"/>
      <c r="AE14" s="321"/>
      <c r="AO14" s="321"/>
      <c r="AY14" s="321"/>
      <c r="AZ14" s="321"/>
      <c r="BA14" s="421"/>
      <c r="BB14" s="421"/>
      <c r="BC14" s="421"/>
      <c r="BD14" s="421"/>
      <c r="BE14" s="421"/>
      <c r="BF14" s="421"/>
      <c r="BI14" s="321"/>
      <c r="BS14" s="321"/>
      <c r="CC14" s="321"/>
      <c r="CM14" s="321"/>
      <c r="CW14" s="321"/>
      <c r="DG14" s="321"/>
      <c r="DQ14" s="321"/>
      <c r="EA14" s="321"/>
      <c r="EK14" s="321"/>
      <c r="EU14" s="321"/>
      <c r="FE14" s="321"/>
      <c r="FO14" s="321"/>
      <c r="FY14" s="321"/>
      <c r="GI14" s="321"/>
      <c r="GS14" s="321"/>
      <c r="HC14" s="321"/>
      <c r="HM14" s="321"/>
      <c r="HW14" s="321"/>
    </row>
    <row r="15" x14ac:dyDescent="0.25">
      <c r="A15" s="312" t="s">
        <v>31</v>
      </c>
      <c r="B15" s="21">
        <v>0</v>
      </c>
      <c r="C15" s="153"/>
      <c r="D15" s="84"/>
      <c r="E15" s="84"/>
      <c r="F15" s="7"/>
      <c r="G15" s="7"/>
      <c r="H15" s="28"/>
      <c r="I15" s="11"/>
      <c r="J15" s="17"/>
      <c r="K15" s="312" t="s">
        <v>31</v>
      </c>
      <c r="L15" s="21">
        <v>0</v>
      </c>
      <c r="M15" s="153"/>
      <c r="N15" s="84"/>
      <c r="O15" s="84"/>
      <c r="P15" s="7"/>
      <c r="Q15" s="7"/>
      <c r="R15" s="28"/>
      <c r="S15" s="11"/>
      <c r="T15" s="17"/>
      <c r="AZ15" s="422"/>
      <c r="BA15" s="420"/>
      <c r="BB15" s="420"/>
      <c r="BC15" s="420"/>
      <c r="BD15" s="420"/>
      <c r="BE15" s="420"/>
      <c r="BF15" s="420"/>
    </row>
    <row r="16" s="2" customFormat="true" x14ac:dyDescent="0.25">
      <c r="A16" s="312" t="s">
        <v>118</v>
      </c>
      <c r="B16" s="154">
        <v>0</v>
      </c>
      <c r="C16" s="84"/>
      <c r="D16" s="84"/>
      <c r="E16" s="84"/>
      <c r="F16" s="7"/>
      <c r="G16" s="7"/>
      <c r="H16" s="28"/>
      <c r="I16" s="11"/>
      <c r="J16" s="17"/>
      <c r="K16" s="312" t="s">
        <v>118</v>
      </c>
      <c r="L16" s="154">
        <v>0</v>
      </c>
      <c r="M16" s="84"/>
      <c r="N16" s="84"/>
      <c r="O16" s="84"/>
      <c r="P16" s="7"/>
      <c r="Q16" s="7"/>
      <c r="R16" s="28"/>
      <c r="S16" s="11"/>
      <c r="T16" s="17"/>
      <c r="U16" s="322"/>
      <c r="AE16" s="322"/>
      <c r="AO16" s="322"/>
      <c r="AY16" s="322"/>
      <c r="AZ16" s="423"/>
      <c r="BA16" s="426"/>
      <c r="BB16" s="426"/>
      <c r="BC16" s="426"/>
      <c r="BD16" s="426"/>
      <c r="BE16" s="426"/>
      <c r="BF16" s="426"/>
      <c r="BI16" s="322"/>
      <c r="BS16" s="322"/>
      <c r="CC16" s="322"/>
      <c r="CM16" s="322"/>
      <c r="CW16" s="322"/>
      <c r="DG16" s="322"/>
      <c r="DQ16" s="322"/>
      <c r="EA16" s="322"/>
      <c r="EK16" s="322"/>
      <c r="EU16" s="322"/>
      <c r="FE16" s="322"/>
      <c r="FO16" s="322"/>
      <c r="FY16" s="322"/>
      <c r="GI16" s="322"/>
      <c r="GS16" s="322"/>
      <c r="HC16" s="322"/>
      <c r="HM16" s="322"/>
      <c r="HW16" s="322"/>
    </row>
    <row r="17" s="2" customFormat="true" x14ac:dyDescent="0.25">
      <c r="A17" s="313"/>
      <c r="B17" s="22"/>
      <c r="C17" s="153"/>
      <c r="D17" s="84"/>
      <c r="E17" s="7"/>
      <c r="F17" s="7"/>
      <c r="G17" s="7"/>
      <c r="H17" s="28"/>
      <c r="I17" s="11"/>
      <c r="J17" s="17"/>
      <c r="K17" s="313" t="s">
        <v>185</v>
      </c>
      <c r="L17" s="22">
        <v>1</v>
      </c>
      <c r="M17" s="153">
        <v>40.4</v>
      </c>
      <c r="N17" s="84"/>
      <c r="O17" s="7"/>
      <c r="P17" s="7"/>
      <c r="Q17" s="7"/>
      <c r="R17" s="28"/>
      <c r="S17" s="11"/>
      <c r="T17" s="17"/>
      <c r="U17" s="322"/>
      <c r="AE17" s="322"/>
      <c r="AO17" s="322"/>
      <c r="AY17" s="322"/>
      <c r="AZ17" s="423"/>
      <c r="BA17" s="426"/>
      <c r="BB17" s="426"/>
      <c r="BC17" s="426"/>
      <c r="BD17" s="426"/>
      <c r="BE17" s="426"/>
      <c r="BF17" s="426"/>
      <c r="BI17" s="322"/>
      <c r="BS17" s="322"/>
      <c r="CC17" s="322"/>
      <c r="CM17" s="322"/>
      <c r="CW17" s="322"/>
      <c r="DG17" s="322"/>
      <c r="DQ17" s="322"/>
      <c r="EA17" s="322"/>
      <c r="EK17" s="322"/>
      <c r="EU17" s="322"/>
      <c r="FE17" s="322"/>
      <c r="FO17" s="322"/>
      <c r="FY17" s="322"/>
      <c r="GI17" s="322"/>
      <c r="GS17" s="322"/>
      <c r="HC17" s="322"/>
      <c r="HM17" s="322"/>
      <c r="HW17" s="322"/>
    </row>
    <row r="18" s="2" customFormat="true" x14ac:dyDescent="0.25">
      <c r="A18" s="313"/>
      <c r="B18" s="23"/>
      <c r="C18" s="84"/>
      <c r="D18" s="7"/>
      <c r="E18" s="7"/>
      <c r="F18" s="7"/>
      <c r="G18" s="7"/>
      <c r="H18" s="28"/>
      <c r="I18" s="11"/>
      <c r="J18" s="17"/>
      <c r="K18" s="313"/>
      <c r="L18" s="23"/>
      <c r="M18" s="84"/>
      <c r="N18" s="7"/>
      <c r="O18" s="7"/>
      <c r="P18" s="7"/>
      <c r="Q18" s="7"/>
      <c r="R18" s="28"/>
      <c r="S18" s="11"/>
      <c r="T18" s="17"/>
      <c r="U18" s="322"/>
      <c r="AE18" s="322"/>
      <c r="AO18" s="322"/>
      <c r="AY18" s="322"/>
      <c r="AZ18" s="423"/>
      <c r="BA18" s="426"/>
      <c r="BB18" s="426"/>
      <c r="BC18" s="426"/>
      <c r="BD18" s="426"/>
      <c r="BE18" s="426"/>
      <c r="BF18" s="426"/>
      <c r="BI18" s="322"/>
      <c r="BS18" s="322"/>
      <c r="CC18" s="322"/>
      <c r="CM18" s="322"/>
      <c r="CW18" s="322"/>
      <c r="DG18" s="322"/>
      <c r="DQ18" s="322"/>
      <c r="EA18" s="322"/>
      <c r="EK18" s="322"/>
      <c r="EU18" s="322"/>
      <c r="FE18" s="322"/>
      <c r="FO18" s="322"/>
      <c r="FY18" s="322"/>
      <c r="GI18" s="322"/>
      <c r="GS18" s="322"/>
      <c r="HC18" s="322"/>
      <c r="HM18" s="322"/>
      <c r="HW18" s="322"/>
    </row>
    <row r="19" s="2" customFormat="true" x14ac:dyDescent="0.25">
      <c r="A19" s="313"/>
      <c r="B19" s="23"/>
      <c r="C19" s="7"/>
      <c r="D19" s="7"/>
      <c r="E19" s="7"/>
      <c r="F19" s="7"/>
      <c r="G19" s="7"/>
      <c r="H19" s="28"/>
      <c r="I19" s="11"/>
      <c r="J19" s="17"/>
      <c r="K19" s="313"/>
      <c r="L19" s="23"/>
      <c r="M19" s="7"/>
      <c r="N19" s="7"/>
      <c r="O19" s="7"/>
      <c r="P19" s="7"/>
      <c r="Q19" s="7"/>
      <c r="R19" s="28"/>
      <c r="S19" s="11"/>
      <c r="T19" s="17"/>
      <c r="U19" s="322"/>
      <c r="AE19" s="322"/>
      <c r="AO19" s="322"/>
      <c r="AY19" s="322"/>
      <c r="AZ19" s="423"/>
      <c r="BA19" s="426"/>
      <c r="BB19" s="426"/>
      <c r="BC19" s="426"/>
      <c r="BD19" s="426"/>
      <c r="BE19" s="426"/>
      <c r="BF19" s="426"/>
      <c r="BI19" s="322"/>
      <c r="BS19" s="322"/>
      <c r="CC19" s="322"/>
      <c r="CM19" s="322"/>
      <c r="CW19" s="322"/>
      <c r="DG19" s="322"/>
      <c r="DQ19" s="322"/>
      <c r="EA19" s="322"/>
      <c r="EK19" s="322"/>
      <c r="EU19" s="322"/>
      <c r="FE19" s="322"/>
      <c r="FO19" s="322"/>
      <c r="FY19" s="322"/>
      <c r="GI19" s="322"/>
      <c r="GS19" s="322"/>
      <c r="HC19" s="322"/>
      <c r="HM19" s="322"/>
      <c r="HW19" s="322"/>
    </row>
    <row r="20" s="2" customFormat="true" x14ac:dyDescent="0.25">
      <c r="A20" s="313"/>
      <c r="B20" s="23"/>
      <c r="C20" s="7"/>
      <c r="D20" s="7"/>
      <c r="E20" s="142"/>
      <c r="F20" s="7"/>
      <c r="G20" s="7"/>
      <c r="H20" s="28"/>
      <c r="I20" s="11"/>
      <c r="J20" s="17"/>
      <c r="K20" s="313"/>
      <c r="L20" s="23"/>
      <c r="M20" s="7"/>
      <c r="N20" s="7"/>
      <c r="O20" s="142"/>
      <c r="P20" s="7"/>
      <c r="Q20" s="7"/>
      <c r="R20" s="28"/>
      <c r="S20" s="11"/>
      <c r="T20" s="17"/>
      <c r="U20" s="322"/>
      <c r="AE20" s="322"/>
      <c r="AO20" s="322"/>
      <c r="AY20" s="322"/>
      <c r="AZ20" s="423"/>
      <c r="BA20" s="426"/>
      <c r="BB20" s="426"/>
      <c r="BC20" s="426"/>
      <c r="BD20" s="426"/>
      <c r="BE20" s="426"/>
      <c r="BF20" s="426"/>
      <c r="BI20" s="322"/>
      <c r="BS20" s="322"/>
      <c r="CC20" s="322"/>
      <c r="CM20" s="322"/>
      <c r="CW20" s="322"/>
      <c r="DG20" s="322"/>
      <c r="DQ20" s="322"/>
      <c r="EA20" s="322"/>
      <c r="EK20" s="322"/>
      <c r="EU20" s="322"/>
      <c r="FE20" s="322"/>
      <c r="FO20" s="322"/>
      <c r="FY20" s="322"/>
      <c r="GI20" s="322"/>
      <c r="GS20" s="322"/>
      <c r="HC20" s="322"/>
      <c r="HM20" s="322"/>
      <c r="HW20" s="322"/>
    </row>
    <row r="21" s="2" customFormat="true" x14ac:dyDescent="0.25">
      <c r="A21" s="313"/>
      <c r="B21" s="22"/>
      <c r="C21" s="7"/>
      <c r="D21" s="142"/>
      <c r="E21" s="142"/>
      <c r="F21" s="7"/>
      <c r="G21" s="7"/>
      <c r="H21" s="28"/>
      <c r="I21" s="11"/>
      <c r="J21" s="17"/>
      <c r="K21" s="313"/>
      <c r="L21" s="22"/>
      <c r="M21" s="7"/>
      <c r="N21" s="142"/>
      <c r="O21" s="142"/>
      <c r="P21" s="7"/>
      <c r="Q21" s="7"/>
      <c r="R21" s="28"/>
      <c r="S21" s="11"/>
      <c r="T21" s="17"/>
      <c r="U21" s="322"/>
      <c r="AE21" s="322"/>
      <c r="AO21" s="322"/>
      <c r="AY21" s="322"/>
      <c r="AZ21" s="423"/>
      <c r="BA21" s="426"/>
      <c r="BB21" s="426"/>
      <c r="BC21" s="426"/>
      <c r="BD21" s="426"/>
      <c r="BE21" s="426"/>
      <c r="BF21" s="426"/>
      <c r="BI21" s="322"/>
      <c r="BS21" s="322"/>
      <c r="CC21" s="322"/>
      <c r="CM21" s="322"/>
      <c r="CW21" s="322"/>
      <c r="DG21" s="322"/>
      <c r="DQ21" s="322"/>
      <c r="EA21" s="322"/>
      <c r="EK21" s="322"/>
      <c r="EU21" s="322"/>
      <c r="FE21" s="322"/>
      <c r="FO21" s="322"/>
      <c r="FY21" s="322"/>
      <c r="GI21" s="322"/>
      <c r="GS21" s="322"/>
      <c r="HC21" s="322"/>
      <c r="HM21" s="322"/>
      <c r="HW21" s="322"/>
    </row>
    <row r="22" s="2" customFormat="true" x14ac:dyDescent="0.25">
      <c r="A22" s="313"/>
      <c r="B22" s="22"/>
      <c r="C22" s="142"/>
      <c r="D22" s="142"/>
      <c r="E22" s="142"/>
      <c r="F22" s="142"/>
      <c r="G22" s="142"/>
      <c r="H22" s="143"/>
      <c r="I22" s="11"/>
      <c r="J22" s="17"/>
      <c r="K22" s="313"/>
      <c r="L22" s="22"/>
      <c r="M22" s="142"/>
      <c r="N22" s="142"/>
      <c r="O22" s="142"/>
      <c r="P22" s="142"/>
      <c r="Q22" s="142"/>
      <c r="R22" s="143"/>
      <c r="S22" s="11"/>
      <c r="T22" s="17"/>
      <c r="U22" s="322"/>
      <c r="AE22" s="322"/>
      <c r="AO22" s="322"/>
      <c r="AY22" s="322"/>
      <c r="AZ22" s="423"/>
      <c r="BA22" s="426"/>
      <c r="BB22" s="426"/>
      <c r="BC22" s="426"/>
      <c r="BD22" s="426"/>
      <c r="BE22" s="426"/>
      <c r="BF22" s="426"/>
      <c r="BI22" s="322"/>
      <c r="BS22" s="322"/>
      <c r="CC22" s="322"/>
      <c r="CM22" s="322"/>
      <c r="CW22" s="322"/>
      <c r="DG22" s="322"/>
      <c r="DQ22" s="322"/>
      <c r="EA22" s="322"/>
      <c r="EK22" s="322"/>
      <c r="EU22" s="322"/>
      <c r="FE22" s="322"/>
      <c r="FO22" s="322"/>
      <c r="FY22" s="322"/>
      <c r="GI22" s="322"/>
      <c r="GS22" s="322"/>
      <c r="HC22" s="322"/>
      <c r="HM22" s="322"/>
      <c r="HW22" s="322"/>
    </row>
    <row r="23" s="2" customFormat="true" x14ac:dyDescent="0.25">
      <c r="A23" s="313"/>
      <c r="B23" s="22"/>
      <c r="C23" s="142"/>
      <c r="D23" s="142"/>
      <c r="E23" s="142"/>
      <c r="F23" s="142"/>
      <c r="G23" s="142"/>
      <c r="H23" s="143"/>
      <c r="I23" s="11"/>
      <c r="J23" s="17"/>
      <c r="K23" s="313"/>
      <c r="L23" s="22"/>
      <c r="M23" s="142"/>
      <c r="N23" s="142"/>
      <c r="O23" s="142"/>
      <c r="P23" s="142"/>
      <c r="Q23" s="142"/>
      <c r="R23" s="143"/>
      <c r="S23" s="11"/>
      <c r="T23" s="17"/>
      <c r="U23" s="322"/>
      <c r="AE23" s="322"/>
      <c r="AO23" s="322"/>
      <c r="AY23" s="322"/>
      <c r="AZ23" s="423"/>
      <c r="BA23" s="426"/>
      <c r="BB23" s="426"/>
      <c r="BC23" s="426"/>
      <c r="BD23" s="426"/>
      <c r="BE23" s="426"/>
      <c r="BF23" s="426"/>
      <c r="BI23" s="322"/>
      <c r="BS23" s="322"/>
      <c r="CC23" s="322"/>
      <c r="CM23" s="322"/>
      <c r="CW23" s="322"/>
      <c r="DG23" s="322"/>
      <c r="DQ23" s="322"/>
      <c r="EA23" s="322"/>
      <c r="EK23" s="322"/>
      <c r="EU23" s="322"/>
      <c r="FE23" s="322"/>
      <c r="FO23" s="322"/>
      <c r="FY23" s="322"/>
      <c r="GI23" s="322"/>
      <c r="GS23" s="322"/>
      <c r="HC23" s="322"/>
      <c r="HM23" s="322"/>
      <c r="HW23" s="322"/>
    </row>
    <row r="24" s="2" customFormat="true" x14ac:dyDescent="0.25">
      <c r="A24" s="313"/>
      <c r="B24" s="22"/>
      <c r="C24" s="142"/>
      <c r="D24" s="142"/>
      <c r="E24" s="142"/>
      <c r="F24" s="142"/>
      <c r="G24" s="142"/>
      <c r="H24" s="143"/>
      <c r="I24" s="11"/>
      <c r="J24" s="17"/>
      <c r="K24" s="313"/>
      <c r="L24" s="22"/>
      <c r="M24" s="142"/>
      <c r="N24" s="142"/>
      <c r="O24" s="142"/>
      <c r="P24" s="142"/>
      <c r="Q24" s="142"/>
      <c r="R24" s="143"/>
      <c r="S24" s="11"/>
      <c r="T24" s="17"/>
      <c r="U24" s="322"/>
      <c r="AE24" s="322"/>
      <c r="AO24" s="322"/>
      <c r="AY24" s="322"/>
      <c r="AZ24" s="423"/>
      <c r="BA24" s="426"/>
      <c r="BB24" s="426"/>
      <c r="BC24" s="426"/>
      <c r="BD24" s="426"/>
      <c r="BE24" s="426"/>
      <c r="BF24" s="426"/>
      <c r="BI24" s="322"/>
      <c r="BS24" s="322"/>
      <c r="CC24" s="322"/>
      <c r="CM24" s="322"/>
      <c r="CW24" s="322"/>
      <c r="DG24" s="322"/>
      <c r="DQ24" s="322"/>
      <c r="EA24" s="322"/>
      <c r="EK24" s="322"/>
      <c r="EU24" s="322"/>
      <c r="FE24" s="322"/>
      <c r="FO24" s="322"/>
      <c r="FY24" s="322"/>
      <c r="GI24" s="322"/>
      <c r="GS24" s="322"/>
      <c r="HC24" s="322"/>
      <c r="HM24" s="322"/>
      <c r="HW24" s="322"/>
    </row>
    <row r="25" s="2" customFormat="true" x14ac:dyDescent="0.25">
      <c r="A25" s="313"/>
      <c r="B25" s="22"/>
      <c r="C25" s="142"/>
      <c r="D25" s="142"/>
      <c r="E25" s="142"/>
      <c r="F25" s="142"/>
      <c r="G25" s="142"/>
      <c r="H25" s="143"/>
      <c r="I25" s="11"/>
      <c r="J25" s="17"/>
      <c r="K25" s="313"/>
      <c r="L25" s="22"/>
      <c r="M25" s="142"/>
      <c r="N25" s="142"/>
      <c r="O25" s="142"/>
      <c r="P25" s="142"/>
      <c r="Q25" s="142"/>
      <c r="R25" s="143"/>
      <c r="S25" s="11"/>
      <c r="T25" s="17"/>
      <c r="U25" s="322"/>
      <c r="AE25" s="322"/>
      <c r="AO25" s="322"/>
      <c r="AY25" s="322"/>
      <c r="AZ25" s="423"/>
      <c r="BA25" s="426"/>
      <c r="BB25" s="426"/>
      <c r="BC25" s="426"/>
      <c r="BD25" s="426"/>
      <c r="BE25" s="426"/>
      <c r="BF25" s="426"/>
      <c r="BI25" s="322"/>
      <c r="BS25" s="322"/>
      <c r="CC25" s="322"/>
      <c r="CM25" s="322"/>
      <c r="CW25" s="322"/>
      <c r="DG25" s="322"/>
      <c r="DQ25" s="322"/>
      <c r="EA25" s="322"/>
      <c r="EK25" s="322"/>
      <c r="EU25" s="322"/>
      <c r="FE25" s="322"/>
      <c r="FO25" s="322"/>
      <c r="FY25" s="322"/>
      <c r="GI25" s="322"/>
      <c r="GS25" s="322"/>
      <c r="HC25" s="322"/>
      <c r="HM25" s="322"/>
      <c r="HW25" s="322"/>
    </row>
    <row r="26" s="2" customFormat="true" x14ac:dyDescent="0.25">
      <c r="A26" s="313"/>
      <c r="B26" s="22"/>
      <c r="C26" s="142"/>
      <c r="D26" s="142"/>
      <c r="E26" s="142"/>
      <c r="F26" s="142"/>
      <c r="G26" s="142"/>
      <c r="H26" s="143"/>
      <c r="I26" s="11"/>
      <c r="J26" s="17"/>
      <c r="K26" s="313"/>
      <c r="L26" s="22"/>
      <c r="M26" s="142"/>
      <c r="N26" s="142"/>
      <c r="O26" s="142"/>
      <c r="P26" s="142"/>
      <c r="Q26" s="142"/>
      <c r="R26" s="143"/>
      <c r="S26" s="11"/>
      <c r="T26" s="17"/>
      <c r="U26" s="322"/>
      <c r="AE26" s="322"/>
      <c r="AO26" s="322"/>
      <c r="AY26" s="322"/>
      <c r="AZ26" s="423"/>
      <c r="BA26" s="426"/>
      <c r="BB26" s="426"/>
      <c r="BC26" s="426"/>
      <c r="BD26" s="426"/>
      <c r="BE26" s="426"/>
      <c r="BF26" s="426"/>
      <c r="BI26" s="322"/>
      <c r="BS26" s="322"/>
      <c r="CC26" s="322"/>
      <c r="CM26" s="322"/>
      <c r="CW26" s="322"/>
      <c r="DG26" s="322"/>
      <c r="DQ26" s="322"/>
      <c r="EA26" s="322"/>
      <c r="EK26" s="322"/>
      <c r="EU26" s="322"/>
      <c r="FE26" s="322"/>
      <c r="FO26" s="322"/>
      <c r="FY26" s="322"/>
      <c r="GI26" s="322"/>
      <c r="GS26" s="322"/>
      <c r="HC26" s="322"/>
      <c r="HM26" s="322"/>
      <c r="HW26" s="322"/>
    </row>
    <row r="27" s="2" customFormat="true" x14ac:dyDescent="0.25">
      <c r="A27" s="313"/>
      <c r="B27" s="24"/>
      <c r="C27" s="6"/>
      <c r="D27" s="6"/>
      <c r="E27" s="6"/>
      <c r="F27" s="6"/>
      <c r="G27" s="6"/>
      <c r="H27" s="29"/>
      <c r="I27" s="11"/>
      <c r="J27" s="17"/>
      <c r="K27" s="313"/>
      <c r="L27" s="24"/>
      <c r="M27" s="6"/>
      <c r="N27" s="6"/>
      <c r="O27" s="6"/>
      <c r="P27" s="6"/>
      <c r="Q27" s="6"/>
      <c r="R27" s="29"/>
      <c r="S27" s="11"/>
      <c r="T27" s="17"/>
      <c r="U27" s="322"/>
      <c r="AE27" s="322"/>
      <c r="AO27" s="322"/>
      <c r="AY27" s="322"/>
      <c r="AZ27" s="423"/>
      <c r="BA27" s="426"/>
      <c r="BB27" s="426"/>
      <c r="BC27" s="426"/>
      <c r="BD27" s="426"/>
      <c r="BE27" s="426"/>
      <c r="BF27" s="426"/>
      <c r="BI27" s="322"/>
      <c r="BS27" s="322"/>
      <c r="CC27" s="322"/>
      <c r="CM27" s="322"/>
      <c r="CW27" s="322"/>
      <c r="DG27" s="322"/>
      <c r="DQ27" s="322"/>
      <c r="EA27" s="322"/>
      <c r="EK27" s="322"/>
      <c r="EU27" s="322"/>
      <c r="FE27" s="322"/>
      <c r="FO27" s="322"/>
      <c r="FY27" s="322"/>
      <c r="GI27" s="322"/>
      <c r="GS27" s="322"/>
      <c r="HC27" s="322"/>
      <c r="HM27" s="322"/>
      <c r="HW27" s="322"/>
    </row>
    <row r="28" s="2" customFormat="true" ht="93" customHeight="true" x14ac:dyDescent="0.25">
      <c r="A28" s="314" t="s">
        <v>12</v>
      </c>
      <c r="B28" s="564" t="s">
        <v>214</v>
      </c>
      <c r="C28" s="565"/>
      <c r="D28" s="565"/>
      <c r="E28" s="565"/>
      <c r="F28" s="565"/>
      <c r="G28" s="565"/>
      <c r="H28" s="566"/>
      <c r="I28" s="11"/>
      <c r="J28" s="17"/>
      <c r="K28" s="314" t="s">
        <v>12</v>
      </c>
      <c r="L28" s="564" t="s">
        <v>183</v>
      </c>
      <c r="M28" s="565"/>
      <c r="N28" s="565"/>
      <c r="O28" s="565"/>
      <c r="P28" s="565"/>
      <c r="Q28" s="565"/>
      <c r="R28" s="566"/>
      <c r="S28" s="11"/>
      <c r="T28" s="17"/>
      <c r="U28" s="322"/>
      <c r="AE28" s="322"/>
      <c r="AO28" s="322"/>
      <c r="AY28" s="322"/>
      <c r="AZ28" s="567"/>
      <c r="BA28" s="567"/>
      <c r="BB28" s="567"/>
      <c r="BC28" s="567"/>
      <c r="BD28" s="567"/>
      <c r="BE28" s="567"/>
      <c r="BF28" s="567"/>
      <c r="BI28" s="322"/>
      <c r="BS28" s="322"/>
      <c r="CC28" s="322"/>
      <c r="CM28" s="322"/>
      <c r="CW28" s="322"/>
      <c r="DG28" s="322"/>
      <c r="DQ28" s="322"/>
      <c r="EA28" s="322"/>
      <c r="EK28" s="322"/>
      <c r="EU28" s="322"/>
      <c r="FE28" s="322"/>
      <c r="FO28" s="322"/>
      <c r="FY28" s="322"/>
      <c r="GI28" s="322"/>
      <c r="GS28" s="322"/>
      <c r="HC28" s="322"/>
      <c r="HM28" s="322"/>
      <c r="HW28" s="322"/>
    </row>
    <row r="29" s="2" customFormat="true" ht="15.75" customHeight="true" x14ac:dyDescent="0.25">
      <c r="A29" s="314"/>
      <c r="B29" s="139" t="s">
        <v>139</v>
      </c>
      <c r="C29" s="92"/>
      <c r="D29" s="92"/>
      <c r="E29" s="92"/>
      <c r="F29" s="92"/>
      <c r="G29" s="92"/>
      <c r="H29" s="261"/>
      <c r="I29" s="11"/>
      <c r="J29" s="17"/>
      <c r="K29" s="314"/>
      <c r="L29" s="139" t="s">
        <v>139</v>
      </c>
      <c r="M29" s="92"/>
      <c r="N29" s="92"/>
      <c r="O29" s="92"/>
      <c r="P29" s="92"/>
      <c r="Q29" s="92"/>
      <c r="R29" s="261"/>
      <c r="S29" s="11"/>
      <c r="T29" s="17"/>
      <c r="U29" s="322"/>
      <c r="AE29" s="322"/>
      <c r="AO29" s="322"/>
      <c r="AY29" s="322"/>
      <c r="AZ29" s="322"/>
      <c r="BA29" s="423"/>
      <c r="BB29" s="423"/>
      <c r="BC29" s="423"/>
      <c r="BD29" s="423"/>
      <c r="BE29" s="423"/>
      <c r="BF29" s="423"/>
      <c r="BI29" s="322"/>
      <c r="BS29" s="322"/>
      <c r="CC29" s="322"/>
      <c r="CM29" s="322"/>
      <c r="CW29" s="322"/>
      <c r="DG29" s="322"/>
      <c r="DQ29" s="322"/>
      <c r="EA29" s="322"/>
      <c r="EK29" s="322"/>
      <c r="EU29" s="322"/>
      <c r="FE29" s="322"/>
      <c r="FO29" s="322"/>
      <c r="FY29" s="322"/>
      <c r="GI29" s="322"/>
      <c r="GS29" s="322"/>
      <c r="HC29" s="322"/>
      <c r="HM29" s="322"/>
      <c r="HW29" s="322"/>
    </row>
    <row r="30" s="2" customFormat="true" ht="15" customHeight="true" x14ac:dyDescent="0.25">
      <c r="A30" s="314"/>
      <c r="B30" s="139" t="s">
        <v>115</v>
      </c>
      <c r="C30" s="92"/>
      <c r="D30" s="92"/>
      <c r="E30" s="92"/>
      <c r="F30" s="92"/>
      <c r="G30" s="92"/>
      <c r="H30" s="261"/>
      <c r="I30" s="11"/>
      <c r="J30" s="17"/>
      <c r="K30" s="314"/>
      <c r="L30" s="139" t="s">
        <v>115</v>
      </c>
      <c r="M30" s="92" t="s">
        <v>184</v>
      </c>
      <c r="N30" s="92"/>
      <c r="O30" s="92"/>
      <c r="P30" s="92"/>
      <c r="Q30" s="92"/>
      <c r="R30" s="261"/>
      <c r="S30" s="11"/>
      <c r="T30" s="17"/>
      <c r="U30" s="322"/>
      <c r="AE30" s="322"/>
      <c r="AO30" s="322"/>
      <c r="AY30" s="322"/>
      <c r="AZ30" s="322"/>
      <c r="BA30" s="423"/>
      <c r="BB30" s="423"/>
      <c r="BC30" s="423"/>
      <c r="BD30" s="423"/>
      <c r="BE30" s="423"/>
      <c r="BF30" s="423"/>
      <c r="BI30" s="322"/>
      <c r="BS30" s="322"/>
      <c r="CC30" s="322"/>
      <c r="CM30" s="322"/>
      <c r="CW30" s="322"/>
      <c r="DG30" s="322"/>
      <c r="DQ30" s="322"/>
      <c r="EA30" s="322"/>
      <c r="EK30" s="322"/>
      <c r="EU30" s="322"/>
      <c r="FE30" s="322"/>
      <c r="FO30" s="322"/>
      <c r="FY30" s="322"/>
      <c r="GI30" s="322"/>
      <c r="GS30" s="322"/>
      <c r="HC30" s="322"/>
      <c r="HM30" s="322"/>
      <c r="HW30" s="322"/>
    </row>
    <row r="31" s="2" customFormat="true" ht="15" hidden="true" customHeight="true" x14ac:dyDescent="0.25">
      <c r="A31" s="314"/>
      <c r="B31" s="139" t="s">
        <v>146</v>
      </c>
      <c r="C31" s="92"/>
      <c r="D31" s="92"/>
      <c r="E31" s="92"/>
      <c r="F31" s="92"/>
      <c r="G31" s="92"/>
      <c r="H31" s="261"/>
      <c r="I31" s="11"/>
      <c r="J31" s="17"/>
      <c r="K31" s="314"/>
      <c r="L31" s="139" t="s">
        <v>146</v>
      </c>
      <c r="M31" s="92"/>
      <c r="N31" s="92"/>
      <c r="O31" s="92"/>
      <c r="P31" s="92"/>
      <c r="Q31" s="92"/>
      <c r="R31" s="261"/>
      <c r="S31" s="11"/>
      <c r="T31" s="17"/>
      <c r="U31" s="322"/>
      <c r="AE31" s="322"/>
      <c r="AO31" s="322"/>
      <c r="AY31" s="322"/>
      <c r="AZ31" s="322"/>
      <c r="BA31" s="423"/>
      <c r="BB31" s="423"/>
      <c r="BC31" s="423"/>
      <c r="BD31" s="423"/>
      <c r="BE31" s="423"/>
      <c r="BF31" s="423"/>
      <c r="BI31" s="322"/>
      <c r="BS31" s="322"/>
      <c r="CC31" s="322"/>
      <c r="CM31" s="322"/>
      <c r="CW31" s="322"/>
      <c r="DG31" s="322"/>
      <c r="DQ31" s="322"/>
      <c r="EA31" s="322"/>
      <c r="EK31" s="322"/>
      <c r="EU31" s="322"/>
      <c r="FE31" s="322"/>
      <c r="FO31" s="322"/>
      <c r="FY31" s="322"/>
      <c r="GI31" s="322"/>
      <c r="GS31" s="322"/>
      <c r="HC31" s="322"/>
      <c r="HM31" s="322"/>
      <c r="HW31" s="322"/>
    </row>
    <row r="32" ht="16.5" hidden="true" customHeight="true" x14ac:dyDescent="0.25">
      <c r="A32" s="314"/>
      <c r="B32" s="139" t="s">
        <v>147</v>
      </c>
      <c r="C32" s="92"/>
      <c r="D32" s="92"/>
      <c r="E32" s="92"/>
      <c r="F32" s="92"/>
      <c r="G32" s="92"/>
      <c r="H32" s="261"/>
      <c r="I32" s="11"/>
      <c r="J32" s="17"/>
      <c r="K32" s="314"/>
      <c r="L32" s="139" t="s">
        <v>147</v>
      </c>
      <c r="M32" s="92"/>
      <c r="N32" s="92"/>
      <c r="O32" s="92"/>
      <c r="P32" s="92"/>
      <c r="Q32" s="92"/>
      <c r="R32" s="261"/>
      <c r="S32" s="11"/>
      <c r="T32" s="17"/>
      <c r="BA32" s="422"/>
      <c r="BB32" s="422"/>
      <c r="BC32" s="422"/>
      <c r="BD32" s="422"/>
      <c r="BE32" s="422"/>
      <c r="BF32" s="422"/>
    </row>
    <row r="33" ht="16.5" customHeight="true" x14ac:dyDescent="0.25">
      <c r="A33" s="314"/>
      <c r="B33" s="139" t="s">
        <v>116</v>
      </c>
      <c r="C33" s="92"/>
      <c r="D33" s="92"/>
      <c r="E33" s="92"/>
      <c r="F33" s="92"/>
      <c r="G33" s="92"/>
      <c r="H33" s="261"/>
      <c r="I33" s="11"/>
      <c r="J33" s="17"/>
      <c r="K33" s="314"/>
      <c r="L33" s="139" t="s">
        <v>116</v>
      </c>
      <c r="M33" s="92"/>
      <c r="N33" s="92"/>
      <c r="O33" s="92"/>
      <c r="P33" s="92"/>
      <c r="Q33" s="92"/>
      <c r="R33" s="261"/>
      <c r="S33" s="11"/>
      <c r="T33" s="17"/>
      <c r="BA33" s="422"/>
      <c r="BB33" s="422"/>
      <c r="BC33" s="422"/>
      <c r="BD33" s="422"/>
      <c r="BE33" s="422"/>
      <c r="BF33" s="422"/>
    </row>
    <row r="34" ht="16.5" customHeight="true" x14ac:dyDescent="0.25">
      <c r="A34" s="315"/>
      <c r="B34" s="12" t="s">
        <v>23</v>
      </c>
      <c r="C34" s="10"/>
      <c r="D34" s="10"/>
      <c r="E34" s="10"/>
      <c r="F34" s="10"/>
      <c r="G34" s="10"/>
      <c r="H34" s="266"/>
      <c r="I34" s="11"/>
      <c r="J34" s="17"/>
      <c r="K34" s="315"/>
      <c r="L34" s="12" t="s">
        <v>23</v>
      </c>
      <c r="M34" s="10"/>
      <c r="N34" s="10"/>
      <c r="O34" s="10"/>
      <c r="P34" s="10"/>
      <c r="Q34" s="10"/>
      <c r="R34" s="266"/>
      <c r="S34" s="11"/>
      <c r="T34" s="17"/>
      <c r="BA34" s="422"/>
      <c r="BB34" s="422"/>
      <c r="BC34" s="422"/>
      <c r="BD34" s="422"/>
      <c r="BE34" s="422"/>
      <c r="BF34" s="422"/>
    </row>
    <row r="35" s="3" customFormat="true" ht="16.5" thickBot="true" x14ac:dyDescent="0.3">
      <c r="A35" s="316"/>
      <c r="B35" s="30" t="s">
        <v>20</v>
      </c>
      <c r="C35" s="155"/>
      <c r="D35" s="155"/>
      <c r="E35" s="155"/>
      <c r="F35" s="156"/>
      <c r="G35" s="155"/>
      <c r="H35" s="157"/>
      <c r="I35" s="27"/>
      <c r="J35" s="19"/>
      <c r="K35" s="316"/>
      <c r="L35" s="30" t="s">
        <v>20</v>
      </c>
      <c r="M35" s="155"/>
      <c r="N35" s="155"/>
      <c r="O35" s="155"/>
      <c r="P35" s="156"/>
      <c r="Q35" s="155"/>
      <c r="R35" s="157"/>
      <c r="S35" s="27"/>
      <c r="T35" s="19"/>
      <c r="U35" s="317"/>
      <c r="AE35" s="317"/>
      <c r="AO35" s="317"/>
      <c r="AY35" s="317"/>
      <c r="AZ35" s="317"/>
      <c r="BA35" s="424"/>
      <c r="BB35" s="424"/>
      <c r="BC35" s="424"/>
      <c r="BD35" s="424"/>
      <c r="BE35" s="424"/>
      <c r="BF35" s="424"/>
      <c r="BI35" s="317"/>
      <c r="BS35" s="317"/>
      <c r="CC35" s="317"/>
      <c r="CM35" s="317"/>
      <c r="CW35" s="317"/>
      <c r="DG35" s="317"/>
      <c r="DQ35" s="317"/>
      <c r="EA35" s="317"/>
      <c r="EK35" s="317"/>
      <c r="EU35" s="317"/>
      <c r="FE35" s="317"/>
      <c r="FO35" s="317"/>
      <c r="FY35" s="317"/>
      <c r="GI35" s="317"/>
      <c r="GS35" s="317"/>
      <c r="HC35" s="317"/>
      <c r="HM35" s="317"/>
      <c r="HW35" s="317"/>
    </row>
    <row r="36" s="3" customFormat="true" x14ac:dyDescent="0.25">
      <c r="A36" s="317"/>
      <c r="K36" s="317"/>
      <c r="U36" s="317"/>
      <c r="AE36" s="317"/>
      <c r="AO36" s="317"/>
      <c r="AY36" s="317"/>
      <c r="AZ36" s="317"/>
      <c r="BI36" s="317"/>
      <c r="BS36" s="317"/>
      <c r="CC36" s="317"/>
      <c r="CM36" s="317"/>
      <c r="CW36" s="317"/>
      <c r="DG36" s="317"/>
      <c r="DQ36" s="317"/>
      <c r="EA36" s="317"/>
      <c r="EK36" s="317"/>
      <c r="EU36" s="317"/>
      <c r="FE36" s="317"/>
      <c r="FO36" s="317"/>
      <c r="FY36" s="317"/>
      <c r="GI36" s="317"/>
      <c r="GS36" s="317"/>
      <c r="HC36" s="317"/>
      <c r="HM36" s="317"/>
      <c r="HW36" s="317"/>
    </row>
    <row r="37" s="3" customFormat="true" x14ac:dyDescent="0.25">
      <c r="A37" s="317"/>
      <c r="K37" s="317"/>
      <c r="U37" s="317"/>
      <c r="AE37" s="317"/>
      <c r="AO37" s="317"/>
      <c r="AY37" s="317"/>
      <c r="AZ37" s="317"/>
      <c r="BI37" s="317"/>
      <c r="BS37" s="317"/>
      <c r="CC37" s="317"/>
      <c r="CM37" s="317"/>
      <c r="CW37" s="317"/>
      <c r="DG37" s="317"/>
      <c r="DQ37" s="317"/>
      <c r="EA37" s="317"/>
      <c r="EK37" s="317"/>
      <c r="EU37" s="317"/>
      <c r="FE37" s="317"/>
      <c r="FO37" s="317"/>
      <c r="FY37" s="317"/>
      <c r="GI37" s="317"/>
      <c r="GS37" s="317"/>
      <c r="HC37" s="317"/>
      <c r="HM37" s="317"/>
      <c r="HW37" s="317"/>
    </row>
    <row r="38" s="3" customFormat="true" x14ac:dyDescent="0.25">
      <c r="A38" s="317"/>
      <c r="K38" s="317"/>
      <c r="U38" s="317"/>
      <c r="AE38" s="317"/>
      <c r="AO38" s="317"/>
      <c r="AY38" s="317"/>
      <c r="AZ38" s="317"/>
      <c r="BI38" s="317"/>
      <c r="BS38" s="317"/>
      <c r="CC38" s="317"/>
      <c r="CM38" s="317"/>
      <c r="CW38" s="317"/>
      <c r="DG38" s="317"/>
      <c r="DQ38" s="317"/>
      <c r="EA38" s="317"/>
      <c r="EK38" s="317"/>
      <c r="EU38" s="317"/>
      <c r="FE38" s="317"/>
      <c r="FO38" s="317"/>
      <c r="FY38" s="317"/>
      <c r="GI38" s="317"/>
      <c r="GS38" s="317"/>
      <c r="HC38" s="317"/>
      <c r="HM38" s="317"/>
      <c r="HW38" s="317"/>
    </row>
    <row r="39" s="3" customFormat="true" x14ac:dyDescent="0.25">
      <c r="A39" s="317"/>
      <c r="K39" s="317"/>
      <c r="U39" s="317"/>
      <c r="AE39" s="317"/>
      <c r="AO39" s="317"/>
      <c r="AY39" s="317"/>
      <c r="AZ39" s="317"/>
      <c r="BI39" s="317"/>
      <c r="BS39" s="317"/>
      <c r="CC39" s="317"/>
      <c r="CM39" s="317"/>
      <c r="CW39" s="317"/>
      <c r="DG39" s="317"/>
      <c r="DQ39" s="317"/>
      <c r="EA39" s="317"/>
      <c r="EK39" s="317"/>
      <c r="EU39" s="317"/>
      <c r="FE39" s="317"/>
      <c r="FO39" s="317"/>
      <c r="FY39" s="317"/>
      <c r="GI39" s="317"/>
      <c r="GS39" s="317"/>
      <c r="HC39" s="317"/>
      <c r="HM39" s="317"/>
      <c r="HW39" s="317"/>
    </row>
    <row r="40" s="3" customFormat="true" x14ac:dyDescent="0.25">
      <c r="A40" s="317"/>
      <c r="K40" s="317"/>
      <c r="U40" s="317"/>
      <c r="AE40" s="317"/>
      <c r="AO40" s="317"/>
      <c r="AY40" s="317"/>
      <c r="AZ40" s="317"/>
      <c r="BI40" s="317"/>
      <c r="BS40" s="317"/>
      <c r="CC40" s="317"/>
      <c r="CM40" s="317"/>
      <c r="CW40" s="317"/>
      <c r="DG40" s="317"/>
      <c r="DQ40" s="317"/>
      <c r="EA40" s="317"/>
      <c r="EK40" s="317"/>
      <c r="EU40" s="317"/>
      <c r="FE40" s="317"/>
      <c r="FO40" s="317"/>
      <c r="FY40" s="317"/>
      <c r="GI40" s="317"/>
      <c r="GS40" s="317"/>
      <c r="HC40" s="317"/>
      <c r="HM40" s="317"/>
      <c r="HW40" s="317"/>
    </row>
    <row r="41" s="3" customFormat="true" x14ac:dyDescent="0.25">
      <c r="A41" s="317"/>
      <c r="K41" s="317"/>
      <c r="U41" s="317"/>
      <c r="AE41" s="317"/>
      <c r="AO41" s="317"/>
      <c r="AY41" s="317"/>
      <c r="AZ41" s="317"/>
      <c r="BI41" s="317"/>
      <c r="BS41" s="317"/>
      <c r="CC41" s="317"/>
      <c r="CM41" s="317"/>
      <c r="CW41" s="317"/>
      <c r="DG41" s="317"/>
      <c r="DQ41" s="317"/>
      <c r="EA41" s="317"/>
      <c r="EK41" s="317"/>
      <c r="EU41" s="317"/>
      <c r="FE41" s="317"/>
      <c r="FO41" s="317"/>
      <c r="FY41" s="317"/>
      <c r="GI41" s="317"/>
      <c r="GS41" s="317"/>
      <c r="HC41" s="317"/>
      <c r="HM41" s="317"/>
      <c r="HW41" s="317"/>
    </row>
    <row r="42" s="3" customFormat="true" x14ac:dyDescent="0.25">
      <c r="A42" s="317"/>
      <c r="K42" s="317"/>
      <c r="U42" s="317"/>
      <c r="AE42" s="317"/>
      <c r="AO42" s="317"/>
      <c r="AY42" s="317"/>
      <c r="AZ42" s="317"/>
      <c r="BI42" s="317"/>
      <c r="BS42" s="317"/>
      <c r="CC42" s="317"/>
      <c r="CM42" s="317"/>
      <c r="CW42" s="317"/>
      <c r="DG42" s="317"/>
      <c r="DQ42" s="317"/>
      <c r="EA42" s="317"/>
      <c r="EK42" s="317"/>
      <c r="EU42" s="317"/>
      <c r="FE42" s="317"/>
      <c r="FO42" s="317"/>
      <c r="FY42" s="317"/>
      <c r="GI42" s="317"/>
      <c r="GS42" s="317"/>
      <c r="HC42" s="317"/>
      <c r="HM42" s="317"/>
      <c r="HW42" s="317"/>
    </row>
    <row r="43" s="3" customFormat="true" x14ac:dyDescent="0.25">
      <c r="A43" s="317"/>
      <c r="K43" s="317"/>
      <c r="U43" s="317"/>
      <c r="AE43" s="317"/>
      <c r="AO43" s="317"/>
      <c r="AY43" s="317"/>
      <c r="AZ43" s="317"/>
      <c r="BI43" s="317"/>
      <c r="BS43" s="317"/>
      <c r="CC43" s="317"/>
      <c r="CM43" s="317"/>
      <c r="CW43" s="317"/>
      <c r="DG43" s="317"/>
      <c r="DQ43" s="317"/>
      <c r="EA43" s="317"/>
      <c r="EK43" s="317"/>
      <c r="EU43" s="317"/>
      <c r="FE43" s="317"/>
      <c r="FO43" s="317"/>
      <c r="FY43" s="317"/>
      <c r="GI43" s="317"/>
      <c r="GS43" s="317"/>
      <c r="HC43" s="317"/>
      <c r="HM43" s="317"/>
      <c r="HW43" s="317"/>
    </row>
    <row r="44" s="3" customFormat="true" x14ac:dyDescent="0.25">
      <c r="A44" s="317"/>
      <c r="K44" s="317"/>
      <c r="U44" s="317"/>
      <c r="AE44" s="317"/>
      <c r="AO44" s="317"/>
      <c r="AY44" s="317"/>
      <c r="AZ44" s="317"/>
      <c r="BI44" s="317"/>
      <c r="BS44" s="317"/>
      <c r="CC44" s="317"/>
      <c r="CM44" s="317"/>
      <c r="CW44" s="317"/>
      <c r="DG44" s="317"/>
      <c r="DQ44" s="317"/>
      <c r="EA44" s="317"/>
      <c r="EK44" s="317"/>
      <c r="EU44" s="317"/>
      <c r="FE44" s="317"/>
      <c r="FO44" s="317"/>
      <c r="FY44" s="317"/>
      <c r="GI44" s="317"/>
      <c r="GS44" s="317"/>
      <c r="HC44" s="317"/>
      <c r="HM44" s="317"/>
      <c r="HW44" s="317"/>
    </row>
    <row r="45" s="3" customFormat="true" x14ac:dyDescent="0.25">
      <c r="A45" s="317"/>
      <c r="K45" s="317"/>
      <c r="U45" s="317"/>
      <c r="AE45" s="317"/>
      <c r="AO45" s="317"/>
      <c r="AY45" s="317"/>
      <c r="AZ45" s="317"/>
      <c r="BI45" s="317"/>
      <c r="BS45" s="317"/>
      <c r="CC45" s="317"/>
      <c r="CM45" s="317"/>
      <c r="CW45" s="317"/>
      <c r="DG45" s="317"/>
      <c r="DQ45" s="317"/>
      <c r="EA45" s="317"/>
      <c r="EK45" s="317"/>
      <c r="EU45" s="317"/>
      <c r="FE45" s="317"/>
      <c r="FO45" s="317"/>
      <c r="FY45" s="317"/>
      <c r="GI45" s="317"/>
      <c r="GS45" s="317"/>
      <c r="HC45" s="317"/>
      <c r="HM45" s="317"/>
      <c r="HW45" s="317"/>
    </row>
    <row r="46" s="3" customFormat="true" x14ac:dyDescent="0.25">
      <c r="A46" s="317"/>
      <c r="K46" s="317"/>
      <c r="U46" s="317"/>
      <c r="AE46" s="317"/>
      <c r="AO46" s="317"/>
      <c r="AY46" s="317"/>
      <c r="AZ46" s="317"/>
      <c r="BI46" s="317"/>
      <c r="BS46" s="317"/>
      <c r="CC46" s="317"/>
      <c r="CM46" s="317"/>
      <c r="CW46" s="317"/>
      <c r="DG46" s="317"/>
      <c r="DQ46" s="317"/>
      <c r="EA46" s="317"/>
      <c r="EK46" s="317"/>
      <c r="EU46" s="317"/>
      <c r="FE46" s="317"/>
      <c r="FO46" s="317"/>
      <c r="FY46" s="317"/>
      <c r="GI46" s="317"/>
      <c r="GS46" s="317"/>
      <c r="HC46" s="317"/>
      <c r="HM46" s="317"/>
      <c r="HW46" s="317"/>
    </row>
    <row r="47" s="3" customFormat="true" x14ac:dyDescent="0.25">
      <c r="A47" s="317"/>
      <c r="K47" s="317"/>
      <c r="U47" s="317"/>
      <c r="AE47" s="317"/>
      <c r="AO47" s="317"/>
      <c r="AY47" s="317"/>
      <c r="AZ47" s="317"/>
      <c r="BI47" s="317"/>
      <c r="BS47" s="317"/>
      <c r="CC47" s="317"/>
      <c r="CM47" s="317"/>
      <c r="CW47" s="317"/>
      <c r="DG47" s="317"/>
      <c r="DQ47" s="317"/>
      <c r="EA47" s="317"/>
      <c r="EK47" s="317"/>
      <c r="EU47" s="317"/>
      <c r="FE47" s="317"/>
      <c r="FO47" s="317"/>
      <c r="FY47" s="317"/>
      <c r="GI47" s="317"/>
      <c r="GS47" s="317"/>
      <c r="HC47" s="317"/>
      <c r="HM47" s="317"/>
      <c r="HW47" s="317"/>
    </row>
    <row r="48" s="3" customFormat="true" x14ac:dyDescent="0.25">
      <c r="A48" s="317"/>
      <c r="K48" s="317"/>
      <c r="U48" s="317"/>
      <c r="AE48" s="317"/>
      <c r="AO48" s="317"/>
      <c r="AY48" s="317"/>
      <c r="AZ48" s="317"/>
      <c r="BI48" s="317"/>
      <c r="BS48" s="317"/>
      <c r="CC48" s="317"/>
      <c r="CM48" s="317"/>
      <c r="CW48" s="317"/>
      <c r="DG48" s="317"/>
      <c r="DQ48" s="317"/>
      <c r="EA48" s="317"/>
      <c r="EK48" s="317"/>
      <c r="EU48" s="317"/>
      <c r="FE48" s="317"/>
      <c r="FO48" s="317"/>
      <c r="FY48" s="317"/>
      <c r="GI48" s="317"/>
      <c r="GS48" s="317"/>
      <c r="HC48" s="317"/>
      <c r="HM48" s="317"/>
      <c r="HW48" s="317"/>
    </row>
    <row r="49" s="3" customFormat="true" x14ac:dyDescent="0.25">
      <c r="A49" s="317"/>
      <c r="K49" s="317"/>
      <c r="U49" s="317"/>
      <c r="AE49" s="317"/>
      <c r="AO49" s="317"/>
      <c r="AY49" s="317"/>
      <c r="AZ49" s="317"/>
      <c r="BI49" s="317"/>
      <c r="BS49" s="317"/>
      <c r="CC49" s="317"/>
      <c r="CM49" s="317"/>
      <c r="CW49" s="317"/>
      <c r="DG49" s="317"/>
      <c r="DQ49" s="317"/>
      <c r="EA49" s="317"/>
      <c r="EK49" s="317"/>
      <c r="EU49" s="317"/>
      <c r="FE49" s="317"/>
      <c r="FO49" s="317"/>
      <c r="FY49" s="317"/>
      <c r="GI49" s="317"/>
      <c r="GS49" s="317"/>
      <c r="HC49" s="317"/>
      <c r="HM49" s="317"/>
      <c r="HW49" s="317"/>
    </row>
    <row r="50" s="3" customFormat="true" x14ac:dyDescent="0.25">
      <c r="A50" s="317"/>
      <c r="K50" s="317"/>
      <c r="U50" s="317"/>
      <c r="AE50" s="317"/>
      <c r="AO50" s="317"/>
      <c r="AY50" s="317"/>
      <c r="AZ50" s="317"/>
      <c r="BI50" s="317"/>
      <c r="BS50" s="317"/>
      <c r="CC50" s="317"/>
      <c r="CM50" s="317"/>
      <c r="CW50" s="317"/>
      <c r="DG50" s="317"/>
      <c r="DQ50" s="317"/>
      <c r="EA50" s="317"/>
      <c r="EK50" s="317"/>
      <c r="EU50" s="317"/>
      <c r="FE50" s="317"/>
      <c r="FO50" s="317"/>
      <c r="FY50" s="317"/>
      <c r="GI50" s="317"/>
      <c r="GS50" s="317"/>
      <c r="HC50" s="317"/>
      <c r="HM50" s="317"/>
      <c r="HW50" s="317"/>
    </row>
    <row r="51" s="3" customFormat="true" x14ac:dyDescent="0.25">
      <c r="A51" s="317"/>
      <c r="K51" s="317"/>
      <c r="U51" s="317"/>
      <c r="AE51" s="317"/>
      <c r="AO51" s="317"/>
      <c r="AY51" s="317"/>
      <c r="AZ51" s="317"/>
      <c r="BI51" s="317"/>
      <c r="BS51" s="317"/>
      <c r="CC51" s="317"/>
      <c r="CM51" s="317"/>
      <c r="CW51" s="317"/>
      <c r="DG51" s="317"/>
      <c r="DQ51" s="317"/>
      <c r="EA51" s="317"/>
      <c r="EK51" s="317"/>
      <c r="EU51" s="317"/>
      <c r="FE51" s="317"/>
      <c r="FO51" s="317"/>
      <c r="FY51" s="317"/>
      <c r="GI51" s="317"/>
      <c r="GS51" s="317"/>
      <c r="HC51" s="317"/>
      <c r="HM51" s="317"/>
      <c r="HW51" s="317"/>
    </row>
    <row r="52" s="3" customFormat="true" x14ac:dyDescent="0.25">
      <c r="A52" s="317"/>
      <c r="K52" s="317"/>
      <c r="U52" s="317"/>
      <c r="AE52" s="317"/>
      <c r="AO52" s="317"/>
      <c r="AY52" s="317"/>
      <c r="AZ52" s="317"/>
      <c r="BI52" s="317"/>
      <c r="BS52" s="317"/>
      <c r="CC52" s="317"/>
      <c r="CM52" s="317"/>
      <c r="CW52" s="317"/>
      <c r="DG52" s="317"/>
      <c r="DQ52" s="317"/>
      <c r="EA52" s="317"/>
      <c r="EK52" s="317"/>
      <c r="EU52" s="317"/>
      <c r="FE52" s="317"/>
      <c r="FO52" s="317"/>
      <c r="FY52" s="317"/>
      <c r="GI52" s="317"/>
      <c r="GS52" s="317"/>
      <c r="HC52" s="317"/>
      <c r="HM52" s="317"/>
      <c r="HW52" s="317"/>
    </row>
    <row r="53" s="3" customFormat="true" x14ac:dyDescent="0.25">
      <c r="A53" s="317"/>
      <c r="K53" s="317"/>
      <c r="U53" s="317"/>
      <c r="AE53" s="317"/>
      <c r="AO53" s="317"/>
      <c r="AY53" s="317"/>
      <c r="AZ53" s="317"/>
      <c r="BI53" s="317"/>
      <c r="BS53" s="317"/>
      <c r="CC53" s="317"/>
      <c r="CM53" s="317"/>
      <c r="CW53" s="317"/>
      <c r="DG53" s="317"/>
      <c r="DQ53" s="317"/>
      <c r="EA53" s="317"/>
      <c r="EK53" s="317"/>
      <c r="EU53" s="317"/>
      <c r="FE53" s="317"/>
      <c r="FO53" s="317"/>
      <c r="FY53" s="317"/>
      <c r="GI53" s="317"/>
      <c r="GS53" s="317"/>
      <c r="HC53" s="317"/>
      <c r="HM53" s="317"/>
      <c r="HW53" s="317"/>
    </row>
    <row r="54" s="3" customFormat="true" x14ac:dyDescent="0.25">
      <c r="A54" s="317"/>
      <c r="K54" s="317"/>
      <c r="U54" s="317"/>
      <c r="AE54" s="317"/>
      <c r="AO54" s="317"/>
      <c r="AY54" s="317"/>
      <c r="AZ54" s="317"/>
      <c r="BI54" s="317"/>
      <c r="BS54" s="317"/>
      <c r="CC54" s="317"/>
      <c r="CM54" s="317"/>
      <c r="CW54" s="317"/>
      <c r="DG54" s="317"/>
      <c r="DQ54" s="317"/>
      <c r="EA54" s="317"/>
      <c r="EK54" s="317"/>
      <c r="EU54" s="317"/>
      <c r="FE54" s="317"/>
      <c r="FO54" s="317"/>
      <c r="FY54" s="317"/>
      <c r="GI54" s="317"/>
      <c r="GS54" s="317"/>
      <c r="HC54" s="317"/>
      <c r="HM54" s="317"/>
      <c r="HW54" s="317"/>
    </row>
    <row r="55" s="3" customFormat="true" x14ac:dyDescent="0.25">
      <c r="A55" s="317"/>
      <c r="K55" s="317"/>
      <c r="U55" s="317"/>
      <c r="AE55" s="317"/>
      <c r="AO55" s="317"/>
      <c r="AY55" s="317"/>
      <c r="AZ55" s="317"/>
      <c r="BI55" s="317"/>
      <c r="BS55" s="317"/>
      <c r="CC55" s="317"/>
      <c r="CM55" s="317"/>
      <c r="CW55" s="317"/>
      <c r="DG55" s="317"/>
      <c r="DQ55" s="317"/>
      <c r="EA55" s="317"/>
      <c r="EK55" s="317"/>
      <c r="EU55" s="317"/>
      <c r="FE55" s="317"/>
      <c r="FO55" s="317"/>
      <c r="FY55" s="317"/>
      <c r="GI55" s="317"/>
      <c r="GS55" s="317"/>
      <c r="HC55" s="317"/>
      <c r="HM55" s="317"/>
      <c r="HW55" s="317"/>
    </row>
    <row r="56" s="3" customFormat="true" x14ac:dyDescent="0.25">
      <c r="A56" s="317"/>
      <c r="K56" s="317"/>
      <c r="U56" s="317"/>
      <c r="AE56" s="317"/>
      <c r="AO56" s="317"/>
      <c r="AY56" s="317"/>
      <c r="AZ56" s="317"/>
      <c r="BI56" s="317"/>
      <c r="BS56" s="317"/>
      <c r="CC56" s="317"/>
      <c r="CM56" s="317"/>
      <c r="CW56" s="317"/>
      <c r="DG56" s="317"/>
      <c r="DQ56" s="317"/>
      <c r="EA56" s="317"/>
      <c r="EK56" s="317"/>
      <c r="EU56" s="317"/>
      <c r="FE56" s="317"/>
      <c r="FO56" s="317"/>
      <c r="FY56" s="317"/>
      <c r="GI56" s="317"/>
      <c r="GS56" s="317"/>
      <c r="HC56" s="317"/>
      <c r="HM56" s="317"/>
      <c r="HW56" s="317"/>
    </row>
    <row r="57" s="3" customFormat="true" x14ac:dyDescent="0.25">
      <c r="A57" s="317"/>
      <c r="K57" s="317"/>
      <c r="U57" s="317"/>
      <c r="AE57" s="317"/>
      <c r="AO57" s="317"/>
      <c r="AY57" s="317"/>
      <c r="AZ57" s="317"/>
      <c r="BI57" s="317"/>
      <c r="BS57" s="317"/>
      <c r="CC57" s="317"/>
      <c r="CM57" s="317"/>
      <c r="CW57" s="317"/>
      <c r="DG57" s="317"/>
      <c r="DQ57" s="317"/>
      <c r="EA57" s="317"/>
      <c r="EK57" s="317"/>
      <c r="EU57" s="317"/>
      <c r="FE57" s="317"/>
      <c r="FO57" s="317"/>
      <c r="FY57" s="317"/>
      <c r="GI57" s="317"/>
      <c r="GS57" s="317"/>
      <c r="HC57" s="317"/>
      <c r="HM57" s="317"/>
      <c r="HW57" s="317"/>
    </row>
    <row r="58" s="3" customFormat="true" x14ac:dyDescent="0.25">
      <c r="A58" s="317"/>
      <c r="K58" s="317"/>
      <c r="U58" s="317"/>
      <c r="AE58" s="317"/>
      <c r="AO58" s="317"/>
      <c r="AY58" s="317"/>
      <c r="AZ58" s="317"/>
      <c r="BI58" s="317"/>
      <c r="BS58" s="317"/>
      <c r="CC58" s="317"/>
      <c r="CM58" s="317"/>
      <c r="CW58" s="317"/>
      <c r="DG58" s="317"/>
      <c r="DQ58" s="317"/>
      <c r="EA58" s="317"/>
      <c r="EK58" s="317"/>
      <c r="EU58" s="317"/>
      <c r="FE58" s="317"/>
      <c r="FO58" s="317"/>
      <c r="FY58" s="317"/>
      <c r="GI58" s="317"/>
      <c r="GS58" s="317"/>
      <c r="HC58" s="317"/>
      <c r="HM58" s="317"/>
      <c r="HW58" s="317"/>
    </row>
    <row r="59" s="3" customFormat="true" x14ac:dyDescent="0.25">
      <c r="A59" s="317"/>
      <c r="K59" s="317"/>
      <c r="U59" s="317"/>
      <c r="AE59" s="317"/>
      <c r="AO59" s="317"/>
      <c r="AY59" s="317"/>
      <c r="AZ59" s="317"/>
      <c r="BI59" s="317"/>
      <c r="BS59" s="317"/>
      <c r="CC59" s="317"/>
      <c r="CM59" s="317"/>
      <c r="CW59" s="317"/>
      <c r="DG59" s="317"/>
      <c r="DQ59" s="317"/>
      <c r="EA59" s="317"/>
      <c r="EK59" s="317"/>
      <c r="EU59" s="317"/>
      <c r="FE59" s="317"/>
      <c r="FO59" s="317"/>
      <c r="FY59" s="317"/>
      <c r="GI59" s="317"/>
      <c r="GS59" s="317"/>
      <c r="HC59" s="317"/>
      <c r="HM59" s="317"/>
      <c r="HW59" s="317"/>
    </row>
    <row r="60" s="3" customFormat="true" x14ac:dyDescent="0.25">
      <c r="A60" s="317"/>
      <c r="K60" s="317"/>
      <c r="U60" s="317"/>
      <c r="AE60" s="317"/>
      <c r="AO60" s="317"/>
      <c r="AY60" s="317"/>
      <c r="AZ60" s="317"/>
      <c r="BI60" s="317"/>
      <c r="BS60" s="317"/>
      <c r="CC60" s="317"/>
      <c r="CM60" s="317"/>
      <c r="CW60" s="317"/>
      <c r="DG60" s="317"/>
      <c r="DQ60" s="317"/>
      <c r="EA60" s="317"/>
      <c r="EK60" s="317"/>
      <c r="EU60" s="317"/>
      <c r="FE60" s="317"/>
      <c r="FO60" s="317"/>
      <c r="FY60" s="317"/>
      <c r="GI60" s="317"/>
      <c r="GS60" s="317"/>
      <c r="HC60" s="317"/>
      <c r="HM60" s="317"/>
      <c r="HW60" s="317"/>
    </row>
    <row r="61" s="3" customFormat="true" x14ac:dyDescent="0.25">
      <c r="A61" s="317"/>
      <c r="K61" s="317"/>
      <c r="U61" s="317"/>
      <c r="AE61" s="317"/>
      <c r="AO61" s="317"/>
      <c r="AY61" s="317"/>
      <c r="AZ61" s="317"/>
      <c r="BI61" s="317"/>
      <c r="BS61" s="317"/>
      <c r="CC61" s="317"/>
      <c r="CM61" s="317"/>
      <c r="CW61" s="317"/>
      <c r="DG61" s="317"/>
      <c r="DQ61" s="317"/>
      <c r="EA61" s="317"/>
      <c r="EK61" s="317"/>
      <c r="EU61" s="317"/>
      <c r="FE61" s="317"/>
      <c r="FO61" s="317"/>
      <c r="FY61" s="317"/>
      <c r="GI61" s="317"/>
      <c r="GS61" s="317"/>
      <c r="HC61" s="317"/>
      <c r="HM61" s="317"/>
      <c r="HW61" s="317"/>
    </row>
    <row r="62" s="3" customFormat="true" x14ac:dyDescent="0.25">
      <c r="A62" s="317"/>
      <c r="K62" s="317"/>
      <c r="U62" s="317"/>
      <c r="AE62" s="317"/>
      <c r="AO62" s="317"/>
      <c r="AY62" s="317"/>
      <c r="AZ62" s="317"/>
      <c r="BI62" s="317"/>
      <c r="BS62" s="317"/>
      <c r="CC62" s="317"/>
      <c r="CM62" s="317"/>
      <c r="CW62" s="317"/>
      <c r="DG62" s="317"/>
      <c r="DQ62" s="317"/>
      <c r="EA62" s="317"/>
      <c r="EK62" s="317"/>
      <c r="EU62" s="317"/>
      <c r="FE62" s="317"/>
      <c r="FO62" s="317"/>
      <c r="FY62" s="317"/>
      <c r="GI62" s="317"/>
      <c r="GS62" s="317"/>
      <c r="HC62" s="317"/>
      <c r="HM62" s="317"/>
      <c r="HW62" s="317"/>
    </row>
    <row r="63" s="3" customFormat="true" x14ac:dyDescent="0.25">
      <c r="A63" s="317"/>
      <c r="K63" s="317"/>
      <c r="U63" s="317"/>
      <c r="AE63" s="317"/>
      <c r="AO63" s="317"/>
      <c r="AY63" s="317"/>
      <c r="AZ63" s="317"/>
      <c r="BI63" s="317"/>
      <c r="BS63" s="317"/>
      <c r="CC63" s="317"/>
      <c r="CM63" s="317"/>
      <c r="CW63" s="317"/>
      <c r="DG63" s="317"/>
      <c r="DQ63" s="317"/>
      <c r="EA63" s="317"/>
      <c r="EK63" s="317"/>
      <c r="EU63" s="317"/>
      <c r="FE63" s="317"/>
      <c r="FO63" s="317"/>
      <c r="FY63" s="317"/>
      <c r="GI63" s="317"/>
      <c r="GS63" s="317"/>
      <c r="HC63" s="317"/>
      <c r="HM63" s="317"/>
      <c r="HW63" s="317"/>
    </row>
    <row r="64" s="3" customFormat="true" x14ac:dyDescent="0.25">
      <c r="A64" s="317"/>
      <c r="K64" s="317"/>
      <c r="U64" s="317"/>
      <c r="AE64" s="317"/>
      <c r="AO64" s="317"/>
      <c r="AY64" s="317"/>
      <c r="AZ64" s="317"/>
      <c r="BI64" s="317"/>
      <c r="BS64" s="317"/>
      <c r="CC64" s="317"/>
      <c r="CM64" s="317"/>
      <c r="CW64" s="317"/>
      <c r="DG64" s="317"/>
      <c r="DQ64" s="317"/>
      <c r="EA64" s="317"/>
      <c r="EK64" s="317"/>
      <c r="EU64" s="317"/>
      <c r="FE64" s="317"/>
      <c r="FO64" s="317"/>
      <c r="FY64" s="317"/>
      <c r="GI64" s="317"/>
      <c r="GS64" s="317"/>
      <c r="HC64" s="317"/>
      <c r="HM64" s="317"/>
      <c r="HW64" s="317"/>
    </row>
    <row r="65" s="3" customFormat="true" x14ac:dyDescent="0.25">
      <c r="A65" s="317"/>
      <c r="K65" s="317"/>
      <c r="U65" s="317"/>
      <c r="AE65" s="317"/>
      <c r="AO65" s="317"/>
      <c r="AY65" s="317"/>
      <c r="AZ65" s="317"/>
      <c r="BI65" s="317"/>
      <c r="BS65" s="317"/>
      <c r="CC65" s="317"/>
      <c r="CM65" s="317"/>
      <c r="CW65" s="317"/>
      <c r="DG65" s="317"/>
      <c r="DQ65" s="317"/>
      <c r="EA65" s="317"/>
      <c r="EK65" s="317"/>
      <c r="EU65" s="317"/>
      <c r="FE65" s="317"/>
      <c r="FO65" s="317"/>
      <c r="FY65" s="317"/>
      <c r="GI65" s="317"/>
      <c r="GS65" s="317"/>
      <c r="HC65" s="317"/>
      <c r="HM65" s="317"/>
      <c r="HW65" s="317"/>
    </row>
    <row r="66" s="3" customFormat="true" x14ac:dyDescent="0.25">
      <c r="A66" s="317"/>
      <c r="K66" s="317"/>
      <c r="U66" s="317"/>
      <c r="AE66" s="317"/>
      <c r="AO66" s="317"/>
      <c r="AY66" s="317"/>
      <c r="AZ66" s="317"/>
      <c r="BI66" s="317"/>
      <c r="BS66" s="317"/>
      <c r="CC66" s="317"/>
      <c r="CM66" s="317"/>
      <c r="CW66" s="317"/>
      <c r="DG66" s="317"/>
      <c r="DQ66" s="317"/>
      <c r="EA66" s="317"/>
      <c r="EK66" s="317"/>
      <c r="EU66" s="317"/>
      <c r="FE66" s="317"/>
      <c r="FO66" s="317"/>
      <c r="FY66" s="317"/>
      <c r="GI66" s="317"/>
      <c r="GS66" s="317"/>
      <c r="HC66" s="317"/>
      <c r="HM66" s="317"/>
      <c r="HW66" s="317"/>
    </row>
    <row r="67" s="3" customFormat="true" x14ac:dyDescent="0.25">
      <c r="A67" s="317"/>
      <c r="K67" s="317"/>
      <c r="U67" s="317"/>
      <c r="AE67" s="317"/>
      <c r="AO67" s="317"/>
      <c r="AY67" s="317"/>
      <c r="AZ67" s="317"/>
      <c r="BI67" s="317"/>
      <c r="BS67" s="317"/>
      <c r="CC67" s="317"/>
      <c r="CM67" s="317"/>
      <c r="CW67" s="317"/>
      <c r="DG67" s="317"/>
      <c r="DQ67" s="317"/>
      <c r="EA67" s="317"/>
      <c r="EK67" s="317"/>
      <c r="EU67" s="317"/>
      <c r="FE67" s="317"/>
      <c r="FO67" s="317"/>
      <c r="FY67" s="317"/>
      <c r="GI67" s="317"/>
      <c r="GS67" s="317"/>
      <c r="HC67" s="317"/>
      <c r="HM67" s="317"/>
      <c r="HW67" s="317"/>
    </row>
    <row r="68" s="3" customFormat="true" x14ac:dyDescent="0.25">
      <c r="A68" s="317"/>
      <c r="K68" s="317"/>
      <c r="U68" s="317"/>
      <c r="AE68" s="317"/>
      <c r="AO68" s="317"/>
      <c r="AY68" s="317"/>
      <c r="AZ68" s="317"/>
      <c r="BI68" s="317"/>
      <c r="BS68" s="317"/>
      <c r="CC68" s="317"/>
      <c r="CM68" s="317"/>
      <c r="CW68" s="317"/>
      <c r="DG68" s="317"/>
      <c r="DQ68" s="317"/>
      <c r="EA68" s="317"/>
      <c r="EK68" s="317"/>
      <c r="EU68" s="317"/>
      <c r="FE68" s="317"/>
      <c r="FO68" s="317"/>
      <c r="FY68" s="317"/>
      <c r="GI68" s="317"/>
      <c r="GS68" s="317"/>
      <c r="HC68" s="317"/>
      <c r="HM68" s="317"/>
      <c r="HW68" s="317"/>
    </row>
    <row r="69" s="3" customFormat="true" x14ac:dyDescent="0.25">
      <c r="A69" s="317"/>
      <c r="K69" s="317"/>
      <c r="U69" s="317"/>
      <c r="AE69" s="317"/>
      <c r="AO69" s="317"/>
      <c r="AY69" s="317"/>
      <c r="AZ69" s="317"/>
      <c r="BI69" s="317"/>
      <c r="BS69" s="317"/>
      <c r="CC69" s="317"/>
      <c r="CM69" s="317"/>
      <c r="CW69" s="317"/>
      <c r="DG69" s="317"/>
      <c r="DQ69" s="317"/>
      <c r="EA69" s="317"/>
      <c r="EK69" s="317"/>
      <c r="EU69" s="317"/>
      <c r="FE69" s="317"/>
      <c r="FO69" s="317"/>
      <c r="FY69" s="317"/>
      <c r="GI69" s="317"/>
      <c r="GS69" s="317"/>
      <c r="HC69" s="317"/>
      <c r="HM69" s="317"/>
      <c r="HW69" s="317"/>
    </row>
    <row r="70" s="3" customFormat="true" x14ac:dyDescent="0.25">
      <c r="A70" s="317"/>
      <c r="K70" s="317"/>
      <c r="U70" s="317"/>
      <c r="AE70" s="317"/>
      <c r="AO70" s="317"/>
      <c r="AY70" s="317"/>
      <c r="AZ70" s="317"/>
      <c r="BI70" s="317"/>
      <c r="BS70" s="317"/>
      <c r="CC70" s="317"/>
      <c r="CM70" s="317"/>
      <c r="CW70" s="317"/>
      <c r="DG70" s="317"/>
      <c r="DQ70" s="317"/>
      <c r="EA70" s="317"/>
      <c r="EK70" s="317"/>
      <c r="EU70" s="317"/>
      <c r="FE70" s="317"/>
      <c r="FO70" s="317"/>
      <c r="FY70" s="317"/>
      <c r="GI70" s="317"/>
      <c r="GS70" s="317"/>
      <c r="HC70" s="317"/>
      <c r="HM70" s="317"/>
      <c r="HW70" s="317"/>
    </row>
    <row r="71" s="3" customFormat="true" x14ac:dyDescent="0.25">
      <c r="A71" s="317"/>
      <c r="K71" s="317"/>
      <c r="U71" s="317"/>
      <c r="AE71" s="317"/>
      <c r="AO71" s="317"/>
      <c r="AY71" s="317"/>
      <c r="AZ71" s="317"/>
      <c r="BI71" s="317"/>
      <c r="BS71" s="317"/>
      <c r="CC71" s="317"/>
      <c r="CM71" s="317"/>
      <c r="CW71" s="317"/>
      <c r="DG71" s="317"/>
      <c r="DQ71" s="317"/>
      <c r="EA71" s="317"/>
      <c r="EK71" s="317"/>
      <c r="EU71" s="317"/>
      <c r="FE71" s="317"/>
      <c r="FO71" s="317"/>
      <c r="FY71" s="317"/>
      <c r="GI71" s="317"/>
      <c r="GS71" s="317"/>
      <c r="HC71" s="317"/>
      <c r="HM71" s="317"/>
      <c r="HW71" s="317"/>
    </row>
    <row r="72" s="3" customFormat="true" x14ac:dyDescent="0.25">
      <c r="A72" s="317"/>
      <c r="K72" s="317"/>
      <c r="U72" s="317"/>
      <c r="AE72" s="317"/>
      <c r="AO72" s="317"/>
      <c r="AY72" s="317"/>
      <c r="AZ72" s="317"/>
      <c r="BI72" s="317"/>
      <c r="BS72" s="317"/>
      <c r="CC72" s="317"/>
      <c r="CM72" s="317"/>
      <c r="CW72" s="317"/>
      <c r="DG72" s="317"/>
      <c r="DQ72" s="317"/>
      <c r="EA72" s="317"/>
      <c r="EK72" s="317"/>
      <c r="EU72" s="317"/>
      <c r="FE72" s="317"/>
      <c r="FO72" s="317"/>
      <c r="FY72" s="317"/>
      <c r="GI72" s="317"/>
      <c r="GS72" s="317"/>
      <c r="HC72" s="317"/>
      <c r="HM72" s="317"/>
      <c r="HW72" s="317"/>
    </row>
    <row r="73" s="3" customFormat="true" x14ac:dyDescent="0.25">
      <c r="A73" s="317"/>
      <c r="K73" s="317"/>
      <c r="U73" s="317"/>
      <c r="AE73" s="317"/>
      <c r="AO73" s="317"/>
      <c r="AY73" s="317"/>
      <c r="AZ73" s="317"/>
      <c r="BI73" s="317"/>
      <c r="BS73" s="317"/>
      <c r="CC73" s="317"/>
      <c r="CM73" s="317"/>
      <c r="CW73" s="317"/>
      <c r="DG73" s="317"/>
      <c r="DQ73" s="317"/>
      <c r="EA73" s="317"/>
      <c r="EK73" s="317"/>
      <c r="EU73" s="317"/>
      <c r="FE73" s="317"/>
      <c r="FO73" s="317"/>
      <c r="FY73" s="317"/>
      <c r="GI73" s="317"/>
      <c r="GS73" s="317"/>
      <c r="HC73" s="317"/>
      <c r="HM73" s="317"/>
      <c r="HW73" s="317"/>
    </row>
    <row r="74" s="3" customFormat="true" x14ac:dyDescent="0.25">
      <c r="A74" s="317"/>
      <c r="K74" s="317"/>
      <c r="U74" s="317"/>
      <c r="AE74" s="317"/>
      <c r="AO74" s="317"/>
      <c r="AY74" s="317"/>
      <c r="AZ74" s="317"/>
      <c r="BI74" s="317"/>
      <c r="BS74" s="317"/>
      <c r="CC74" s="317"/>
      <c r="CM74" s="317"/>
      <c r="CW74" s="317"/>
      <c r="DG74" s="317"/>
      <c r="DQ74" s="317"/>
      <c r="EA74" s="317"/>
      <c r="EK74" s="317"/>
      <c r="EU74" s="317"/>
      <c r="FE74" s="317"/>
      <c r="FO74" s="317"/>
      <c r="FY74" s="317"/>
      <c r="GI74" s="317"/>
      <c r="GS74" s="317"/>
      <c r="HC74" s="317"/>
      <c r="HM74" s="317"/>
      <c r="HW74" s="317"/>
    </row>
    <row r="75" s="3" customFormat="true" x14ac:dyDescent="0.25">
      <c r="A75" s="317"/>
      <c r="K75" s="317"/>
      <c r="U75" s="317"/>
      <c r="AE75" s="317"/>
      <c r="AO75" s="317"/>
      <c r="AY75" s="317"/>
      <c r="AZ75" s="317"/>
      <c r="BI75" s="317"/>
      <c r="BS75" s="317"/>
      <c r="CC75" s="317"/>
      <c r="CM75" s="317"/>
      <c r="CW75" s="317"/>
      <c r="DG75" s="317"/>
      <c r="DQ75" s="317"/>
      <c r="EA75" s="317"/>
      <c r="EK75" s="317"/>
      <c r="EU75" s="317"/>
      <c r="FE75" s="317"/>
      <c r="FO75" s="317"/>
      <c r="FY75" s="317"/>
      <c r="GI75" s="317"/>
      <c r="GS75" s="317"/>
      <c r="HC75" s="317"/>
      <c r="HM75" s="317"/>
      <c r="HW75" s="317"/>
    </row>
    <row r="76" s="3" customFormat="true" x14ac:dyDescent="0.25">
      <c r="A76" s="317"/>
      <c r="K76" s="317"/>
      <c r="U76" s="317"/>
      <c r="AE76" s="317"/>
      <c r="AO76" s="317"/>
      <c r="AY76" s="317"/>
      <c r="AZ76" s="317"/>
      <c r="BI76" s="317"/>
      <c r="BS76" s="317"/>
      <c r="CC76" s="317"/>
      <c r="CM76" s="317"/>
      <c r="CW76" s="317"/>
      <c r="DG76" s="317"/>
      <c r="DQ76" s="317"/>
      <c r="EA76" s="317"/>
      <c r="EK76" s="317"/>
      <c r="EU76" s="317"/>
      <c r="FE76" s="317"/>
      <c r="FO76" s="317"/>
      <c r="FY76" s="317"/>
      <c r="GI76" s="317"/>
      <c r="GS76" s="317"/>
      <c r="HC76" s="317"/>
      <c r="HM76" s="317"/>
      <c r="HW76" s="317"/>
    </row>
    <row r="77" s="3" customFormat="true" x14ac:dyDescent="0.25">
      <c r="A77" s="317"/>
      <c r="K77" s="317"/>
      <c r="U77" s="317"/>
      <c r="AE77" s="317"/>
      <c r="AO77" s="317"/>
      <c r="AY77" s="317"/>
      <c r="AZ77" s="317"/>
      <c r="BI77" s="317"/>
      <c r="BS77" s="317"/>
      <c r="CC77" s="317"/>
      <c r="CM77" s="317"/>
      <c r="CW77" s="317"/>
      <c r="DG77" s="317"/>
      <c r="DQ77" s="317"/>
      <c r="EA77" s="317"/>
      <c r="EK77" s="317"/>
      <c r="EU77" s="317"/>
      <c r="FE77" s="317"/>
      <c r="FO77" s="317"/>
      <c r="FY77" s="317"/>
      <c r="GI77" s="317"/>
      <c r="GS77" s="317"/>
      <c r="HC77" s="317"/>
      <c r="HM77" s="317"/>
      <c r="HW77" s="317"/>
    </row>
    <row r="78" s="3" customFormat="true" x14ac:dyDescent="0.25">
      <c r="A78" s="317"/>
      <c r="K78" s="317"/>
      <c r="U78" s="317"/>
      <c r="AE78" s="317"/>
      <c r="AO78" s="317"/>
      <c r="AY78" s="317"/>
      <c r="AZ78" s="317"/>
      <c r="BI78" s="317"/>
      <c r="BS78" s="317"/>
      <c r="CC78" s="317"/>
      <c r="CM78" s="317"/>
      <c r="CW78" s="317"/>
      <c r="DG78" s="317"/>
      <c r="DQ78" s="317"/>
      <c r="EA78" s="317"/>
      <c r="EK78" s="317"/>
      <c r="EU78" s="317"/>
      <c r="FE78" s="317"/>
      <c r="FO78" s="317"/>
      <c r="FY78" s="317"/>
      <c r="GI78" s="317"/>
      <c r="GS78" s="317"/>
      <c r="HC78" s="317"/>
      <c r="HM78" s="317"/>
      <c r="HW78" s="317"/>
    </row>
    <row r="79" s="3" customFormat="true" x14ac:dyDescent="0.25">
      <c r="A79" s="317"/>
      <c r="K79" s="317"/>
      <c r="U79" s="317"/>
      <c r="AE79" s="317"/>
      <c r="AO79" s="317"/>
      <c r="AY79" s="317"/>
      <c r="AZ79" s="317"/>
      <c r="BI79" s="317"/>
      <c r="BS79" s="317"/>
      <c r="CC79" s="317"/>
      <c r="CM79" s="317"/>
      <c r="CW79" s="317"/>
      <c r="DG79" s="317"/>
      <c r="DQ79" s="317"/>
      <c r="EA79" s="317"/>
      <c r="EK79" s="317"/>
      <c r="EU79" s="317"/>
      <c r="FE79" s="317"/>
      <c r="FO79" s="317"/>
      <c r="FY79" s="317"/>
      <c r="GI79" s="317"/>
      <c r="GS79" s="317"/>
      <c r="HC79" s="317"/>
      <c r="HM79" s="317"/>
      <c r="HW79" s="317"/>
    </row>
    <row r="80" s="3" customFormat="true" x14ac:dyDescent="0.25">
      <c r="A80" s="317"/>
      <c r="K80" s="317"/>
      <c r="U80" s="317"/>
      <c r="AE80" s="317"/>
      <c r="AO80" s="317"/>
      <c r="AY80" s="317"/>
      <c r="AZ80" s="317"/>
      <c r="BI80" s="317"/>
      <c r="BS80" s="317"/>
      <c r="CC80" s="317"/>
      <c r="CM80" s="317"/>
      <c r="CW80" s="317"/>
      <c r="DG80" s="317"/>
      <c r="DQ80" s="317"/>
      <c r="EA80" s="317"/>
      <c r="EK80" s="317"/>
      <c r="EU80" s="317"/>
      <c r="FE80" s="317"/>
      <c r="FO80" s="317"/>
      <c r="FY80" s="317"/>
      <c r="GI80" s="317"/>
      <c r="GS80" s="317"/>
      <c r="HC80" s="317"/>
      <c r="HM80" s="317"/>
      <c r="HW80" s="317"/>
    </row>
    <row r="81" s="3" customFormat="true" x14ac:dyDescent="0.25">
      <c r="A81" s="317"/>
      <c r="K81" s="317"/>
      <c r="U81" s="317"/>
      <c r="AE81" s="317"/>
      <c r="AO81" s="317"/>
      <c r="AY81" s="317"/>
      <c r="AZ81" s="317"/>
      <c r="BI81" s="317"/>
      <c r="BS81" s="317"/>
      <c r="CC81" s="317"/>
      <c r="CM81" s="317"/>
      <c r="CW81" s="317"/>
      <c r="DG81" s="317"/>
      <c r="DQ81" s="317"/>
      <c r="EA81" s="317"/>
      <c r="EK81" s="317"/>
      <c r="EU81" s="317"/>
      <c r="FE81" s="317"/>
      <c r="FO81" s="317"/>
      <c r="FY81" s="317"/>
      <c r="GI81" s="317"/>
      <c r="GS81" s="317"/>
      <c r="HC81" s="317"/>
      <c r="HM81" s="317"/>
      <c r="HW81" s="317"/>
    </row>
    <row r="82" s="3" customFormat="true" x14ac:dyDescent="0.25">
      <c r="A82" s="317"/>
      <c r="K82" s="317"/>
      <c r="U82" s="317"/>
      <c r="AE82" s="317"/>
      <c r="AO82" s="317"/>
      <c r="AY82" s="317"/>
      <c r="AZ82" s="317"/>
      <c r="BI82" s="317"/>
      <c r="BS82" s="317"/>
      <c r="CC82" s="317"/>
      <c r="CM82" s="317"/>
      <c r="CW82" s="317"/>
      <c r="DG82" s="317"/>
      <c r="DQ82" s="317"/>
      <c r="EA82" s="317"/>
      <c r="EK82" s="317"/>
      <c r="EU82" s="317"/>
      <c r="FE82" s="317"/>
      <c r="FO82" s="317"/>
      <c r="FY82" s="317"/>
      <c r="GI82" s="317"/>
      <c r="GS82" s="317"/>
      <c r="HC82" s="317"/>
      <c r="HM82" s="317"/>
      <c r="HW82" s="317"/>
    </row>
    <row r="83" s="3" customFormat="true" x14ac:dyDescent="0.25">
      <c r="A83" s="317"/>
      <c r="K83" s="317"/>
      <c r="U83" s="317"/>
      <c r="AE83" s="317"/>
      <c r="AO83" s="317"/>
      <c r="AY83" s="317"/>
      <c r="AZ83" s="317"/>
      <c r="BI83" s="317"/>
      <c r="BS83" s="317"/>
      <c r="CC83" s="317"/>
      <c r="CM83" s="317"/>
      <c r="CW83" s="317"/>
      <c r="DG83" s="317"/>
      <c r="DQ83" s="317"/>
      <c r="EA83" s="317"/>
      <c r="EK83" s="317"/>
      <c r="EU83" s="317"/>
      <c r="FE83" s="317"/>
      <c r="FO83" s="317"/>
      <c r="FY83" s="317"/>
      <c r="GI83" s="317"/>
      <c r="GS83" s="317"/>
      <c r="HC83" s="317"/>
      <c r="HM83" s="317"/>
      <c r="HW83" s="317"/>
    </row>
    <row r="84" s="3" customFormat="true" x14ac:dyDescent="0.25">
      <c r="A84" s="317"/>
      <c r="K84" s="317"/>
      <c r="U84" s="317"/>
      <c r="AE84" s="317"/>
      <c r="AO84" s="317"/>
      <c r="AY84" s="317"/>
      <c r="AZ84" s="317"/>
      <c r="BI84" s="317"/>
      <c r="BS84" s="317"/>
      <c r="CC84" s="317"/>
      <c r="CM84" s="317"/>
      <c r="CW84" s="317"/>
      <c r="DG84" s="317"/>
      <c r="DQ84" s="317"/>
      <c r="EA84" s="317"/>
      <c r="EK84" s="317"/>
      <c r="EU84" s="317"/>
      <c r="FE84" s="317"/>
      <c r="FO84" s="317"/>
      <c r="FY84" s="317"/>
      <c r="GI84" s="317"/>
      <c r="GS84" s="317"/>
      <c r="HC84" s="317"/>
      <c r="HM84" s="317"/>
      <c r="HW84" s="317"/>
    </row>
    <row r="85" s="3" customFormat="true" x14ac:dyDescent="0.25">
      <c r="A85" s="317"/>
      <c r="K85" s="317"/>
      <c r="U85" s="317"/>
      <c r="AE85" s="317"/>
      <c r="AO85" s="317"/>
      <c r="AY85" s="317"/>
      <c r="AZ85" s="317"/>
      <c r="BI85" s="317"/>
      <c r="BS85" s="317"/>
      <c r="CC85" s="317"/>
      <c r="CM85" s="317"/>
      <c r="CW85" s="317"/>
      <c r="DG85" s="317"/>
      <c r="DQ85" s="317"/>
      <c r="EA85" s="317"/>
      <c r="EK85" s="317"/>
      <c r="EU85" s="317"/>
      <c r="FE85" s="317"/>
      <c r="FO85" s="317"/>
      <c r="FY85" s="317"/>
      <c r="GI85" s="317"/>
      <c r="GS85" s="317"/>
      <c r="HC85" s="317"/>
      <c r="HM85" s="317"/>
      <c r="HW85" s="317"/>
    </row>
    <row r="86" s="3" customFormat="true" x14ac:dyDescent="0.25">
      <c r="A86" s="317"/>
      <c r="K86" s="317"/>
      <c r="U86" s="317"/>
      <c r="AE86" s="317"/>
      <c r="AO86" s="317"/>
      <c r="AY86" s="317"/>
      <c r="AZ86" s="317"/>
      <c r="BI86" s="317"/>
      <c r="BS86" s="317"/>
      <c r="CC86" s="317"/>
      <c r="CM86" s="317"/>
      <c r="CW86" s="317"/>
      <c r="DG86" s="317"/>
      <c r="DQ86" s="317"/>
      <c r="EA86" s="317"/>
      <c r="EK86" s="317"/>
      <c r="EU86" s="317"/>
      <c r="FE86" s="317"/>
      <c r="FO86" s="317"/>
      <c r="FY86" s="317"/>
      <c r="GI86" s="317"/>
      <c r="GS86" s="317"/>
      <c r="HC86" s="317"/>
      <c r="HM86" s="317"/>
      <c r="HW86" s="317"/>
    </row>
    <row r="87" s="3" customFormat="true" x14ac:dyDescent="0.25">
      <c r="A87" s="317"/>
      <c r="K87" s="317"/>
      <c r="U87" s="317"/>
      <c r="AE87" s="317"/>
      <c r="AO87" s="317"/>
      <c r="AY87" s="317"/>
      <c r="AZ87" s="317"/>
      <c r="BI87" s="317"/>
      <c r="BS87" s="317"/>
      <c r="CC87" s="317"/>
      <c r="CM87" s="317"/>
      <c r="CW87" s="317"/>
      <c r="DG87" s="317"/>
      <c r="DQ87" s="317"/>
      <c r="EA87" s="317"/>
      <c r="EK87" s="317"/>
      <c r="EU87" s="317"/>
      <c r="FE87" s="317"/>
      <c r="FO87" s="317"/>
      <c r="FY87" s="317"/>
      <c r="GI87" s="317"/>
      <c r="GS87" s="317"/>
      <c r="HC87" s="317"/>
      <c r="HM87" s="317"/>
      <c r="HW87" s="317"/>
    </row>
    <row r="88" s="3" customFormat="true" x14ac:dyDescent="0.25">
      <c r="A88" s="317"/>
      <c r="K88" s="317"/>
      <c r="U88" s="317"/>
      <c r="AE88" s="317"/>
      <c r="AO88" s="317"/>
      <c r="AY88" s="317"/>
      <c r="AZ88" s="317"/>
      <c r="BI88" s="317"/>
      <c r="BS88" s="317"/>
      <c r="CC88" s="317"/>
      <c r="CM88" s="317"/>
      <c r="CW88" s="317"/>
      <c r="DG88" s="317"/>
      <c r="DQ88" s="317"/>
      <c r="EA88" s="317"/>
      <c r="EK88" s="317"/>
      <c r="EU88" s="317"/>
      <c r="FE88" s="317"/>
      <c r="FO88" s="317"/>
      <c r="FY88" s="317"/>
      <c r="GI88" s="317"/>
      <c r="GS88" s="317"/>
      <c r="HC88" s="317"/>
      <c r="HM88" s="317"/>
      <c r="HW88" s="317"/>
    </row>
    <row r="89" s="3" customFormat="true" x14ac:dyDescent="0.25">
      <c r="A89" s="317"/>
      <c r="K89" s="317"/>
      <c r="U89" s="317"/>
      <c r="AE89" s="317"/>
      <c r="AO89" s="317"/>
      <c r="AY89" s="317"/>
      <c r="AZ89" s="317"/>
      <c r="BI89" s="317"/>
      <c r="BS89" s="317"/>
      <c r="CC89" s="317"/>
      <c r="CM89" s="317"/>
      <c r="CW89" s="317"/>
      <c r="DG89" s="317"/>
      <c r="DQ89" s="317"/>
      <c r="EA89" s="317"/>
      <c r="EK89" s="317"/>
      <c r="EU89" s="317"/>
      <c r="FE89" s="317"/>
      <c r="FO89" s="317"/>
      <c r="FY89" s="317"/>
      <c r="GI89" s="317"/>
      <c r="GS89" s="317"/>
      <c r="HC89" s="317"/>
      <c r="HM89" s="317"/>
      <c r="HW89" s="317"/>
    </row>
    <row r="90" s="3" customFormat="true" x14ac:dyDescent="0.25">
      <c r="A90" s="317"/>
      <c r="K90" s="317"/>
      <c r="U90" s="317"/>
      <c r="AE90" s="317"/>
      <c r="AO90" s="317"/>
      <c r="AY90" s="317"/>
      <c r="AZ90" s="317"/>
      <c r="BI90" s="317"/>
      <c r="BS90" s="317"/>
      <c r="CC90" s="317"/>
      <c r="CM90" s="317"/>
      <c r="CW90" s="317"/>
      <c r="DG90" s="317"/>
      <c r="DQ90" s="317"/>
      <c r="EA90" s="317"/>
      <c r="EK90" s="317"/>
      <c r="EU90" s="317"/>
      <c r="FE90" s="317"/>
      <c r="FO90" s="317"/>
      <c r="FY90" s="317"/>
      <c r="GI90" s="317"/>
      <c r="GS90" s="317"/>
      <c r="HC90" s="317"/>
      <c r="HM90" s="317"/>
      <c r="HW90" s="317"/>
    </row>
    <row r="91" s="3" customFormat="true" x14ac:dyDescent="0.25">
      <c r="A91" s="317"/>
      <c r="K91" s="317"/>
      <c r="U91" s="317"/>
      <c r="AE91" s="317"/>
      <c r="AO91" s="317"/>
      <c r="AY91" s="317"/>
      <c r="AZ91" s="317"/>
      <c r="BI91" s="317"/>
      <c r="BS91" s="317"/>
      <c r="CC91" s="317"/>
      <c r="CM91" s="317"/>
      <c r="CW91" s="317"/>
      <c r="DG91" s="317"/>
      <c r="DQ91" s="317"/>
      <c r="EA91" s="317"/>
      <c r="EK91" s="317"/>
      <c r="EU91" s="317"/>
      <c r="FE91" s="317"/>
      <c r="FO91" s="317"/>
      <c r="FY91" s="317"/>
      <c r="GI91" s="317"/>
      <c r="GS91" s="317"/>
      <c r="HC91" s="317"/>
      <c r="HM91" s="317"/>
      <c r="HW91" s="317"/>
    </row>
    <row r="92" s="3" customFormat="true" x14ac:dyDescent="0.25">
      <c r="A92" s="317"/>
      <c r="K92" s="317"/>
      <c r="U92" s="317"/>
      <c r="AE92" s="317"/>
      <c r="AO92" s="317"/>
      <c r="AY92" s="317"/>
      <c r="AZ92" s="317"/>
      <c r="BI92" s="317"/>
      <c r="BS92" s="317"/>
      <c r="CC92" s="317"/>
      <c r="CM92" s="317"/>
      <c r="CW92" s="317"/>
      <c r="DG92" s="317"/>
      <c r="DQ92" s="317"/>
      <c r="EA92" s="317"/>
      <c r="EK92" s="317"/>
      <c r="EU92" s="317"/>
      <c r="FE92" s="317"/>
      <c r="FO92" s="317"/>
      <c r="FY92" s="317"/>
      <c r="GI92" s="317"/>
      <c r="GS92" s="317"/>
      <c r="HC92" s="317"/>
      <c r="HM92" s="317"/>
      <c r="HW92" s="317"/>
    </row>
    <row r="93" s="3" customFormat="true" x14ac:dyDescent="0.25">
      <c r="A93" s="317"/>
      <c r="K93" s="317"/>
      <c r="U93" s="317"/>
      <c r="AE93" s="317"/>
      <c r="AO93" s="317"/>
      <c r="AY93" s="317"/>
      <c r="AZ93" s="317"/>
      <c r="BI93" s="317"/>
      <c r="BS93" s="317"/>
      <c r="CC93" s="317"/>
      <c r="CM93" s="317"/>
      <c r="CW93" s="317"/>
      <c r="DG93" s="317"/>
      <c r="DQ93" s="317"/>
      <c r="EA93" s="317"/>
      <c r="EK93" s="317"/>
      <c r="EU93" s="317"/>
      <c r="FE93" s="317"/>
      <c r="FO93" s="317"/>
      <c r="FY93" s="317"/>
      <c r="GI93" s="317"/>
      <c r="GS93" s="317"/>
      <c r="HC93" s="317"/>
      <c r="HM93" s="317"/>
      <c r="HW93" s="317"/>
    </row>
    <row r="94" s="3" customFormat="true" x14ac:dyDescent="0.25">
      <c r="A94" s="317"/>
      <c r="K94" s="317"/>
      <c r="U94" s="317"/>
      <c r="AE94" s="317"/>
      <c r="AO94" s="317"/>
      <c r="AY94" s="317"/>
      <c r="AZ94" s="317"/>
      <c r="BI94" s="317"/>
      <c r="BS94" s="317"/>
      <c r="CC94" s="317"/>
      <c r="CM94" s="317"/>
      <c r="CW94" s="317"/>
      <c r="DG94" s="317"/>
      <c r="DQ94" s="317"/>
      <c r="EA94" s="317"/>
      <c r="EK94" s="317"/>
      <c r="EU94" s="317"/>
      <c r="FE94" s="317"/>
      <c r="FO94" s="317"/>
      <c r="FY94" s="317"/>
      <c r="GI94" s="317"/>
      <c r="GS94" s="317"/>
      <c r="HC94" s="317"/>
      <c r="HM94" s="317"/>
      <c r="HW94" s="317"/>
    </row>
    <row r="95" s="3" customFormat="true" x14ac:dyDescent="0.25">
      <c r="A95" s="317"/>
      <c r="K95" s="317"/>
      <c r="U95" s="317"/>
      <c r="AE95" s="317"/>
      <c r="AO95" s="317"/>
      <c r="AY95" s="317"/>
      <c r="AZ95" s="317"/>
      <c r="BI95" s="317"/>
      <c r="BS95" s="317"/>
      <c r="CC95" s="317"/>
      <c r="CM95" s="317"/>
      <c r="CW95" s="317"/>
      <c r="DG95" s="317"/>
      <c r="DQ95" s="317"/>
      <c r="EA95" s="317"/>
      <c r="EK95" s="317"/>
      <c r="EU95" s="317"/>
      <c r="FE95" s="317"/>
      <c r="FO95" s="317"/>
      <c r="FY95" s="317"/>
      <c r="GI95" s="317"/>
      <c r="GS95" s="317"/>
      <c r="HC95" s="317"/>
      <c r="HM95" s="317"/>
      <c r="HW95" s="317"/>
    </row>
    <row r="96" s="3" customFormat="true" x14ac:dyDescent="0.25">
      <c r="A96" s="317"/>
      <c r="K96" s="317"/>
      <c r="U96" s="317"/>
      <c r="AE96" s="317"/>
      <c r="AO96" s="317"/>
      <c r="AY96" s="317"/>
      <c r="AZ96" s="317"/>
      <c r="BI96" s="317"/>
      <c r="BS96" s="317"/>
      <c r="CC96" s="317"/>
      <c r="CM96" s="317"/>
      <c r="CW96" s="317"/>
      <c r="DG96" s="317"/>
      <c r="DQ96" s="317"/>
      <c r="EA96" s="317"/>
      <c r="EK96" s="317"/>
      <c r="EU96" s="317"/>
      <c r="FE96" s="317"/>
      <c r="FO96" s="317"/>
      <c r="FY96" s="317"/>
      <c r="GI96" s="317"/>
      <c r="GS96" s="317"/>
      <c r="HC96" s="317"/>
      <c r="HM96" s="317"/>
      <c r="HW96" s="317"/>
    </row>
    <row r="97" s="3" customFormat="true" x14ac:dyDescent="0.25">
      <c r="A97" s="317"/>
      <c r="K97" s="317"/>
      <c r="U97" s="317"/>
      <c r="AE97" s="317"/>
      <c r="AO97" s="317"/>
      <c r="AY97" s="317"/>
      <c r="AZ97" s="317"/>
      <c r="BI97" s="317"/>
      <c r="BS97" s="317"/>
      <c r="CC97" s="317"/>
      <c r="CM97" s="317"/>
      <c r="CW97" s="317"/>
      <c r="DG97" s="317"/>
      <c r="DQ97" s="317"/>
      <c r="EA97" s="317"/>
      <c r="EK97" s="317"/>
      <c r="EU97" s="317"/>
      <c r="FE97" s="317"/>
      <c r="FO97" s="317"/>
      <c r="FY97" s="317"/>
      <c r="GI97" s="317"/>
      <c r="GS97" s="317"/>
      <c r="HC97" s="317"/>
      <c r="HM97" s="317"/>
      <c r="HW97" s="317"/>
    </row>
    <row r="98" s="3" customFormat="true" x14ac:dyDescent="0.25">
      <c r="A98" s="317"/>
      <c r="K98" s="317"/>
      <c r="U98" s="317"/>
      <c r="AE98" s="317"/>
      <c r="AO98" s="317"/>
      <c r="AY98" s="317"/>
      <c r="AZ98" s="317"/>
      <c r="BI98" s="317"/>
      <c r="BS98" s="317"/>
      <c r="CC98" s="317"/>
      <c r="CM98" s="317"/>
      <c r="CW98" s="317"/>
      <c r="DG98" s="317"/>
      <c r="DQ98" s="317"/>
      <c r="EA98" s="317"/>
      <c r="EK98" s="317"/>
      <c r="EU98" s="317"/>
      <c r="FE98" s="317"/>
      <c r="FO98" s="317"/>
      <c r="FY98" s="317"/>
      <c r="GI98" s="317"/>
      <c r="GS98" s="317"/>
      <c r="HC98" s="317"/>
      <c r="HM98" s="317"/>
      <c r="HW98" s="317"/>
    </row>
    <row r="99" s="3" customFormat="true" x14ac:dyDescent="0.25">
      <c r="A99" s="317"/>
      <c r="K99" s="317"/>
      <c r="U99" s="317"/>
      <c r="AE99" s="317"/>
      <c r="AO99" s="317"/>
      <c r="AY99" s="317"/>
      <c r="AZ99" s="317"/>
      <c r="BI99" s="317"/>
      <c r="BS99" s="317"/>
      <c r="CC99" s="317"/>
      <c r="CM99" s="317"/>
      <c r="CW99" s="317"/>
      <c r="DG99" s="317"/>
      <c r="DQ99" s="317"/>
      <c r="EA99" s="317"/>
      <c r="EK99" s="317"/>
      <c r="EU99" s="317"/>
      <c r="FE99" s="317"/>
      <c r="FO99" s="317"/>
      <c r="FY99" s="317"/>
      <c r="GI99" s="317"/>
      <c r="GS99" s="317"/>
      <c r="HC99" s="317"/>
      <c r="HM99" s="317"/>
      <c r="HW99" s="317"/>
    </row>
    <row r="100" s="3" customFormat="true" x14ac:dyDescent="0.25">
      <c r="A100" s="317"/>
      <c r="K100" s="317"/>
      <c r="U100" s="317"/>
      <c r="AE100" s="317"/>
      <c r="AO100" s="317"/>
      <c r="AY100" s="317"/>
      <c r="AZ100" s="317"/>
      <c r="BI100" s="317"/>
      <c r="BS100" s="317"/>
      <c r="CC100" s="317"/>
      <c r="CM100" s="317"/>
      <c r="CW100" s="317"/>
      <c r="DG100" s="317"/>
      <c r="DQ100" s="317"/>
      <c r="EA100" s="317"/>
      <c r="EK100" s="317"/>
      <c r="EU100" s="317"/>
      <c r="FE100" s="317"/>
      <c r="FO100" s="317"/>
      <c r="FY100" s="317"/>
      <c r="GI100" s="317"/>
      <c r="GS100" s="317"/>
      <c r="HC100" s="317"/>
      <c r="HM100" s="317"/>
      <c r="HW100" s="317"/>
    </row>
    <row r="101" s="3" customFormat="true" x14ac:dyDescent="0.25">
      <c r="A101" s="317"/>
      <c r="K101" s="317"/>
      <c r="U101" s="317"/>
      <c r="AE101" s="317"/>
      <c r="AO101" s="317"/>
      <c r="AY101" s="317"/>
      <c r="AZ101" s="317"/>
      <c r="BI101" s="317"/>
      <c r="BS101" s="317"/>
      <c r="CC101" s="317"/>
      <c r="CM101" s="317"/>
      <c r="CW101" s="317"/>
      <c r="DG101" s="317"/>
      <c r="DQ101" s="317"/>
      <c r="EA101" s="317"/>
      <c r="EK101" s="317"/>
      <c r="EU101" s="317"/>
      <c r="FE101" s="317"/>
      <c r="FO101" s="317"/>
      <c r="FY101" s="317"/>
      <c r="GI101" s="317"/>
      <c r="GS101" s="317"/>
      <c r="HC101" s="317"/>
      <c r="HM101" s="317"/>
      <c r="HW101" s="317"/>
    </row>
    <row r="102" s="3" customFormat="true" x14ac:dyDescent="0.25">
      <c r="A102" s="317"/>
      <c r="K102" s="317"/>
      <c r="U102" s="317"/>
      <c r="AE102" s="317"/>
      <c r="AO102" s="317"/>
      <c r="AY102" s="317"/>
      <c r="AZ102" s="317"/>
      <c r="BI102" s="317"/>
      <c r="BS102" s="317"/>
      <c r="CC102" s="317"/>
      <c r="CM102" s="317"/>
      <c r="CW102" s="317"/>
      <c r="DG102" s="317"/>
      <c r="DQ102" s="317"/>
      <c r="EA102" s="317"/>
      <c r="EK102" s="317"/>
      <c r="EU102" s="317"/>
      <c r="FE102" s="317"/>
      <c r="FO102" s="317"/>
      <c r="FY102" s="317"/>
      <c r="GI102" s="317"/>
      <c r="GS102" s="317"/>
      <c r="HC102" s="317"/>
      <c r="HM102" s="317"/>
      <c r="HW102" s="317"/>
    </row>
    <row r="103" s="3" customFormat="true" x14ac:dyDescent="0.25">
      <c r="A103" s="317"/>
      <c r="K103" s="317"/>
      <c r="U103" s="317"/>
      <c r="AE103" s="317"/>
      <c r="AO103" s="317"/>
      <c r="AY103" s="317"/>
      <c r="AZ103" s="317"/>
      <c r="BI103" s="317"/>
      <c r="BS103" s="317"/>
      <c r="CC103" s="317"/>
      <c r="CM103" s="317"/>
      <c r="CW103" s="317"/>
      <c r="DG103" s="317"/>
      <c r="DQ103" s="317"/>
      <c r="EA103" s="317"/>
      <c r="EK103" s="317"/>
      <c r="EU103" s="317"/>
      <c r="FE103" s="317"/>
      <c r="FO103" s="317"/>
      <c r="FY103" s="317"/>
      <c r="GI103" s="317"/>
      <c r="GS103" s="317"/>
      <c r="HC103" s="317"/>
      <c r="HM103" s="317"/>
      <c r="HW103" s="317"/>
    </row>
    <row r="104" s="3" customFormat="true" x14ac:dyDescent="0.25">
      <c r="A104" s="317"/>
      <c r="K104" s="317"/>
      <c r="U104" s="317"/>
      <c r="AE104" s="317"/>
      <c r="AO104" s="317"/>
      <c r="AY104" s="317"/>
      <c r="AZ104" s="317"/>
      <c r="BI104" s="317"/>
      <c r="BS104" s="317"/>
      <c r="CC104" s="317"/>
      <c r="CM104" s="317"/>
      <c r="CW104" s="317"/>
      <c r="DG104" s="317"/>
      <c r="DQ104" s="317"/>
      <c r="EA104" s="317"/>
      <c r="EK104" s="317"/>
      <c r="EU104" s="317"/>
      <c r="FE104" s="317"/>
      <c r="FO104" s="317"/>
      <c r="FY104" s="317"/>
      <c r="GI104" s="317"/>
      <c r="GS104" s="317"/>
      <c r="HC104" s="317"/>
      <c r="HM104" s="317"/>
      <c r="HW104" s="317"/>
    </row>
    <row r="105" s="3" customFormat="true" x14ac:dyDescent="0.25">
      <c r="A105" s="317"/>
      <c r="K105" s="317"/>
      <c r="U105" s="317"/>
      <c r="AE105" s="317"/>
      <c r="AO105" s="317"/>
      <c r="AY105" s="317"/>
      <c r="AZ105" s="317"/>
      <c r="BI105" s="317"/>
      <c r="BS105" s="317"/>
      <c r="CC105" s="317"/>
      <c r="CM105" s="317"/>
      <c r="CW105" s="317"/>
      <c r="DG105" s="317"/>
      <c r="DQ105" s="317"/>
      <c r="EA105" s="317"/>
      <c r="EK105" s="317"/>
      <c r="EU105" s="317"/>
      <c r="FE105" s="317"/>
      <c r="FO105" s="317"/>
      <c r="FY105" s="317"/>
      <c r="GI105" s="317"/>
      <c r="GS105" s="317"/>
      <c r="HC105" s="317"/>
      <c r="HM105" s="317"/>
      <c r="HW105" s="317"/>
    </row>
    <row r="106" s="3" customFormat="true" x14ac:dyDescent="0.25">
      <c r="A106" s="317"/>
      <c r="K106" s="317"/>
      <c r="U106" s="317"/>
      <c r="AE106" s="317"/>
      <c r="AO106" s="317"/>
      <c r="AY106" s="317"/>
      <c r="AZ106" s="317"/>
      <c r="BI106" s="317"/>
      <c r="BS106" s="317"/>
      <c r="CC106" s="317"/>
      <c r="CM106" s="317"/>
      <c r="CW106" s="317"/>
      <c r="DG106" s="317"/>
      <c r="DQ106" s="317"/>
      <c r="EA106" s="317"/>
      <c r="EK106" s="317"/>
      <c r="EU106" s="317"/>
      <c r="FE106" s="317"/>
      <c r="FO106" s="317"/>
      <c r="FY106" s="317"/>
      <c r="GI106" s="317"/>
      <c r="GS106" s="317"/>
      <c r="HC106" s="317"/>
      <c r="HM106" s="317"/>
      <c r="HW106" s="317"/>
    </row>
    <row r="107" s="3" customFormat="true" x14ac:dyDescent="0.25">
      <c r="A107" s="317"/>
      <c r="K107" s="317"/>
      <c r="U107" s="317"/>
      <c r="AE107" s="317"/>
      <c r="AO107" s="317"/>
      <c r="AY107" s="317"/>
      <c r="AZ107" s="317"/>
      <c r="BI107" s="317"/>
      <c r="BS107" s="317"/>
      <c r="CC107" s="317"/>
      <c r="CM107" s="317"/>
      <c r="CW107" s="317"/>
      <c r="DG107" s="317"/>
      <c r="DQ107" s="317"/>
      <c r="EA107" s="317"/>
      <c r="EK107" s="317"/>
      <c r="EU107" s="317"/>
      <c r="FE107" s="317"/>
      <c r="FO107" s="317"/>
      <c r="FY107" s="317"/>
      <c r="GI107" s="317"/>
      <c r="GS107" s="317"/>
      <c r="HC107" s="317"/>
      <c r="HM107" s="317"/>
      <c r="HW107" s="317"/>
    </row>
    <row r="108" s="3" customFormat="true" x14ac:dyDescent="0.25">
      <c r="A108" s="317"/>
      <c r="K108" s="317"/>
      <c r="U108" s="317"/>
      <c r="AE108" s="317"/>
      <c r="AO108" s="317"/>
      <c r="AY108" s="317"/>
      <c r="AZ108" s="317"/>
      <c r="BI108" s="317"/>
      <c r="BS108" s="317"/>
      <c r="CC108" s="317"/>
      <c r="CM108" s="317"/>
      <c r="CW108" s="317"/>
      <c r="DG108" s="317"/>
      <c r="DQ108" s="317"/>
      <c r="EA108" s="317"/>
      <c r="EK108" s="317"/>
      <c r="EU108" s="317"/>
      <c r="FE108" s="317"/>
      <c r="FO108" s="317"/>
      <c r="FY108" s="317"/>
      <c r="GI108" s="317"/>
      <c r="GS108" s="317"/>
      <c r="HC108" s="317"/>
      <c r="HM108" s="317"/>
      <c r="HW108" s="317"/>
    </row>
    <row r="109" s="3" customFormat="true" x14ac:dyDescent="0.25">
      <c r="A109" s="317"/>
      <c r="K109" s="317"/>
      <c r="U109" s="317"/>
      <c r="AE109" s="317"/>
      <c r="AO109" s="317"/>
      <c r="AY109" s="317"/>
      <c r="AZ109" s="317"/>
      <c r="BI109" s="317"/>
      <c r="BS109" s="317"/>
      <c r="CC109" s="317"/>
      <c r="CM109" s="317"/>
      <c r="CW109" s="317"/>
      <c r="DG109" s="317"/>
      <c r="DQ109" s="317"/>
      <c r="EA109" s="317"/>
      <c r="EK109" s="317"/>
      <c r="EU109" s="317"/>
      <c r="FE109" s="317"/>
      <c r="FO109" s="317"/>
      <c r="FY109" s="317"/>
      <c r="GI109" s="317"/>
      <c r="GS109" s="317"/>
      <c r="HC109" s="317"/>
      <c r="HM109" s="317"/>
      <c r="HW109" s="317"/>
    </row>
    <row r="110" s="3" customFormat="true" x14ac:dyDescent="0.25">
      <c r="A110" s="317"/>
      <c r="K110" s="317"/>
      <c r="U110" s="317"/>
      <c r="AE110" s="317"/>
      <c r="AO110" s="317"/>
      <c r="AY110" s="317"/>
      <c r="AZ110" s="317"/>
      <c r="BI110" s="317"/>
      <c r="BS110" s="317"/>
      <c r="CC110" s="317"/>
      <c r="CM110" s="317"/>
      <c r="CW110" s="317"/>
      <c r="DG110" s="317"/>
      <c r="DQ110" s="317"/>
      <c r="EA110" s="317"/>
      <c r="EK110" s="317"/>
      <c r="EU110" s="317"/>
      <c r="FE110" s="317"/>
      <c r="FO110" s="317"/>
      <c r="FY110" s="317"/>
      <c r="GI110" s="317"/>
      <c r="GS110" s="317"/>
      <c r="HC110" s="317"/>
      <c r="HM110" s="317"/>
      <c r="HW110" s="317"/>
    </row>
    <row r="111" s="3" customFormat="true" x14ac:dyDescent="0.25">
      <c r="A111" s="317"/>
      <c r="K111" s="317"/>
      <c r="U111" s="317"/>
      <c r="AE111" s="317"/>
      <c r="AO111" s="317"/>
      <c r="AY111" s="317"/>
      <c r="AZ111" s="317"/>
      <c r="BI111" s="317"/>
      <c r="BS111" s="317"/>
      <c r="CC111" s="317"/>
      <c r="CM111" s="317"/>
      <c r="CW111" s="317"/>
      <c r="DG111" s="317"/>
      <c r="DQ111" s="317"/>
      <c r="EA111" s="317"/>
      <c r="EK111" s="317"/>
      <c r="EU111" s="317"/>
      <c r="FE111" s="317"/>
      <c r="FO111" s="317"/>
      <c r="FY111" s="317"/>
      <c r="GI111" s="317"/>
      <c r="GS111" s="317"/>
      <c r="HC111" s="317"/>
      <c r="HM111" s="317"/>
      <c r="HW111" s="317"/>
    </row>
    <row r="112" s="3" customFormat="true" x14ac:dyDescent="0.25">
      <c r="A112" s="317"/>
      <c r="K112" s="317"/>
      <c r="U112" s="317"/>
      <c r="AE112" s="317"/>
      <c r="AO112" s="317"/>
      <c r="AY112" s="317"/>
      <c r="AZ112" s="317"/>
      <c r="BI112" s="317"/>
      <c r="BS112" s="317"/>
      <c r="CC112" s="317"/>
      <c r="CM112" s="317"/>
      <c r="CW112" s="317"/>
      <c r="DG112" s="317"/>
      <c r="DQ112" s="317"/>
      <c r="EA112" s="317"/>
      <c r="EK112" s="317"/>
      <c r="EU112" s="317"/>
      <c r="FE112" s="317"/>
      <c r="FO112" s="317"/>
      <c r="FY112" s="317"/>
      <c r="GI112" s="317"/>
      <c r="GS112" s="317"/>
      <c r="HC112" s="317"/>
      <c r="HM112" s="317"/>
      <c r="HW112" s="317"/>
    </row>
    <row r="113" s="3" customFormat="true" x14ac:dyDescent="0.25">
      <c r="A113" s="317"/>
      <c r="K113" s="317"/>
      <c r="U113" s="317"/>
      <c r="AE113" s="317"/>
      <c r="AO113" s="317"/>
      <c r="AY113" s="317"/>
      <c r="AZ113" s="317"/>
      <c r="BI113" s="317"/>
      <c r="BS113" s="317"/>
      <c r="CC113" s="317"/>
      <c r="CM113" s="317"/>
      <c r="CW113" s="317"/>
      <c r="DG113" s="317"/>
      <c r="DQ113" s="317"/>
      <c r="EA113" s="317"/>
      <c r="EK113" s="317"/>
      <c r="EU113" s="317"/>
      <c r="FE113" s="317"/>
      <c r="FO113" s="317"/>
      <c r="FY113" s="317"/>
      <c r="GI113" s="317"/>
      <c r="GS113" s="317"/>
      <c r="HC113" s="317"/>
      <c r="HM113" s="317"/>
      <c r="HW113" s="317"/>
    </row>
    <row r="114" s="3" customFormat="true" x14ac:dyDescent="0.25">
      <c r="A114" s="317"/>
      <c r="K114" s="317"/>
      <c r="U114" s="317"/>
      <c r="AE114" s="317"/>
      <c r="AO114" s="317"/>
      <c r="AY114" s="317"/>
      <c r="AZ114" s="317"/>
      <c r="BI114" s="317"/>
      <c r="BS114" s="317"/>
      <c r="CC114" s="317"/>
      <c r="CM114" s="317"/>
      <c r="CW114" s="317"/>
      <c r="DG114" s="317"/>
      <c r="DQ114" s="317"/>
      <c r="EA114" s="317"/>
      <c r="EK114" s="317"/>
      <c r="EU114" s="317"/>
      <c r="FE114" s="317"/>
      <c r="FO114" s="317"/>
      <c r="FY114" s="317"/>
      <c r="GI114" s="317"/>
      <c r="GS114" s="317"/>
      <c r="HC114" s="317"/>
      <c r="HM114" s="317"/>
      <c r="HW114" s="317"/>
    </row>
    <row r="115" s="3" customFormat="true" x14ac:dyDescent="0.25">
      <c r="A115" s="317"/>
      <c r="K115" s="317"/>
      <c r="U115" s="317"/>
      <c r="AE115" s="317"/>
      <c r="AO115" s="317"/>
      <c r="AY115" s="317"/>
      <c r="AZ115" s="317"/>
      <c r="BI115" s="317"/>
      <c r="BS115" s="317"/>
      <c r="CC115" s="317"/>
      <c r="CM115" s="317"/>
      <c r="CW115" s="317"/>
      <c r="DG115" s="317"/>
      <c r="DQ115" s="317"/>
      <c r="EA115" s="317"/>
      <c r="EK115" s="317"/>
      <c r="EU115" s="317"/>
      <c r="FE115" s="317"/>
      <c r="FO115" s="317"/>
      <c r="FY115" s="317"/>
      <c r="GI115" s="317"/>
      <c r="GS115" s="317"/>
      <c r="HC115" s="317"/>
      <c r="HM115" s="317"/>
      <c r="HW115" s="317"/>
    </row>
    <row r="116" s="3" customFormat="true" x14ac:dyDescent="0.25">
      <c r="A116" s="317"/>
      <c r="K116" s="317"/>
      <c r="U116" s="317"/>
      <c r="AE116" s="317"/>
      <c r="AO116" s="317"/>
      <c r="AY116" s="317"/>
      <c r="AZ116" s="317"/>
      <c r="BI116" s="317"/>
      <c r="BS116" s="317"/>
      <c r="CC116" s="317"/>
      <c r="CM116" s="317"/>
      <c r="CW116" s="317"/>
      <c r="DG116" s="317"/>
      <c r="DQ116" s="317"/>
      <c r="EA116" s="317"/>
      <c r="EK116" s="317"/>
      <c r="EU116" s="317"/>
      <c r="FE116" s="317"/>
      <c r="FO116" s="317"/>
      <c r="FY116" s="317"/>
      <c r="GI116" s="317"/>
      <c r="GS116" s="317"/>
      <c r="HC116" s="317"/>
      <c r="HM116" s="317"/>
      <c r="HW116" s="317"/>
    </row>
    <row r="117" s="3" customFormat="true" x14ac:dyDescent="0.25">
      <c r="A117" s="317"/>
      <c r="K117" s="317"/>
      <c r="U117" s="317"/>
      <c r="AE117" s="317"/>
      <c r="AO117" s="317"/>
      <c r="AY117" s="317"/>
      <c r="AZ117" s="317"/>
      <c r="BI117" s="317"/>
      <c r="BS117" s="317"/>
      <c r="CC117" s="317"/>
      <c r="CM117" s="317"/>
      <c r="CW117" s="317"/>
      <c r="DG117" s="317"/>
      <c r="DQ117" s="317"/>
      <c r="EA117" s="317"/>
      <c r="EK117" s="317"/>
      <c r="EU117" s="317"/>
      <c r="FE117" s="317"/>
      <c r="FO117" s="317"/>
      <c r="FY117" s="317"/>
      <c r="GI117" s="317"/>
      <c r="GS117" s="317"/>
      <c r="HC117" s="317"/>
      <c r="HM117" s="317"/>
      <c r="HW117" s="317"/>
    </row>
    <row r="118" s="3" customFormat="true" x14ac:dyDescent="0.25">
      <c r="A118" s="317"/>
      <c r="K118" s="317"/>
      <c r="U118" s="317"/>
      <c r="AE118" s="317"/>
      <c r="AO118" s="317"/>
      <c r="AY118" s="317"/>
      <c r="AZ118" s="317"/>
      <c r="BI118" s="317"/>
      <c r="BS118" s="317"/>
      <c r="CC118" s="317"/>
      <c r="CM118" s="317"/>
      <c r="CW118" s="317"/>
      <c r="DG118" s="317"/>
      <c r="DQ118" s="317"/>
      <c r="EA118" s="317"/>
      <c r="EK118" s="317"/>
      <c r="EU118" s="317"/>
      <c r="FE118" s="317"/>
      <c r="FO118" s="317"/>
      <c r="FY118" s="317"/>
      <c r="GI118" s="317"/>
      <c r="GS118" s="317"/>
      <c r="HC118" s="317"/>
      <c r="HM118" s="317"/>
      <c r="HW118" s="317"/>
    </row>
    <row r="119" s="3" customFormat="true" x14ac:dyDescent="0.25">
      <c r="A119" s="317"/>
      <c r="K119" s="317"/>
      <c r="U119" s="317"/>
      <c r="AE119" s="317"/>
      <c r="AO119" s="317"/>
      <c r="AY119" s="317"/>
      <c r="AZ119" s="317"/>
      <c r="BI119" s="317"/>
      <c r="BS119" s="317"/>
      <c r="CC119" s="317"/>
      <c r="CM119" s="317"/>
      <c r="CW119" s="317"/>
      <c r="DG119" s="317"/>
      <c r="DQ119" s="317"/>
      <c r="EA119" s="317"/>
      <c r="EK119" s="317"/>
      <c r="EU119" s="317"/>
      <c r="FE119" s="317"/>
      <c r="FO119" s="317"/>
      <c r="FY119" s="317"/>
      <c r="GI119" s="317"/>
      <c r="GS119" s="317"/>
      <c r="HC119" s="317"/>
      <c r="HM119" s="317"/>
      <c r="HW119" s="317"/>
    </row>
    <row r="120" s="3" customFormat="true" x14ac:dyDescent="0.25">
      <c r="A120" s="317"/>
      <c r="K120" s="317"/>
      <c r="U120" s="317"/>
      <c r="AE120" s="317"/>
      <c r="AO120" s="317"/>
      <c r="AY120" s="317"/>
      <c r="AZ120" s="317"/>
      <c r="BI120" s="317"/>
      <c r="BS120" s="317"/>
      <c r="CC120" s="317"/>
      <c r="CM120" s="317"/>
      <c r="CW120" s="317"/>
      <c r="DG120" s="317"/>
      <c r="DQ120" s="317"/>
      <c r="EA120" s="317"/>
      <c r="EK120" s="317"/>
      <c r="EU120" s="317"/>
      <c r="FE120" s="317"/>
      <c r="FO120" s="317"/>
      <c r="FY120" s="317"/>
      <c r="GI120" s="317"/>
      <c r="GS120" s="317"/>
      <c r="HC120" s="317"/>
      <c r="HM120" s="317"/>
      <c r="HW120" s="317"/>
    </row>
    <row r="121" s="3" customFormat="true" x14ac:dyDescent="0.25">
      <c r="A121" s="317"/>
      <c r="K121" s="317"/>
      <c r="U121" s="317"/>
      <c r="AE121" s="317"/>
      <c r="AO121" s="317"/>
      <c r="AY121" s="317"/>
      <c r="AZ121" s="317"/>
      <c r="BI121" s="317"/>
      <c r="BS121" s="317"/>
      <c r="CC121" s="317"/>
      <c r="CM121" s="317"/>
      <c r="CW121" s="317"/>
      <c r="DG121" s="317"/>
      <c r="DQ121" s="317"/>
      <c r="EA121" s="317"/>
      <c r="EK121" s="317"/>
      <c r="EU121" s="317"/>
      <c r="FE121" s="317"/>
      <c r="FO121" s="317"/>
      <c r="FY121" s="317"/>
      <c r="GI121" s="317"/>
      <c r="GS121" s="317"/>
      <c r="HC121" s="317"/>
      <c r="HM121" s="317"/>
      <c r="HW121" s="317"/>
    </row>
    <row r="122" s="3" customFormat="true" x14ac:dyDescent="0.25">
      <c r="A122" s="317"/>
      <c r="K122" s="317"/>
      <c r="U122" s="317"/>
      <c r="AE122" s="317"/>
      <c r="AO122" s="317"/>
      <c r="AY122" s="317"/>
      <c r="AZ122" s="317"/>
      <c r="BI122" s="317"/>
      <c r="BS122" s="317"/>
      <c r="CC122" s="317"/>
      <c r="CM122" s="317"/>
      <c r="CW122" s="317"/>
      <c r="DG122" s="317"/>
      <c r="DQ122" s="317"/>
      <c r="EA122" s="317"/>
      <c r="EK122" s="317"/>
      <c r="EU122" s="317"/>
      <c r="FE122" s="317"/>
      <c r="FO122" s="317"/>
      <c r="FY122" s="317"/>
      <c r="GI122" s="317"/>
      <c r="GS122" s="317"/>
      <c r="HC122" s="317"/>
      <c r="HM122" s="317"/>
      <c r="HW122" s="317"/>
    </row>
    <row r="123" s="3" customFormat="true" x14ac:dyDescent="0.25">
      <c r="A123" s="317"/>
      <c r="K123" s="317"/>
      <c r="U123" s="317"/>
      <c r="AE123" s="317"/>
      <c r="AO123" s="317"/>
      <c r="AY123" s="317"/>
      <c r="AZ123" s="317"/>
      <c r="BI123" s="317"/>
      <c r="BS123" s="317"/>
      <c r="CC123" s="317"/>
      <c r="CM123" s="317"/>
      <c r="CW123" s="317"/>
      <c r="DG123" s="317"/>
      <c r="DQ123" s="317"/>
      <c r="EA123" s="317"/>
      <c r="EK123" s="317"/>
      <c r="EU123" s="317"/>
      <c r="FE123" s="317"/>
      <c r="FO123" s="317"/>
      <c r="FY123" s="317"/>
      <c r="GI123" s="317"/>
      <c r="GS123" s="317"/>
      <c r="HC123" s="317"/>
      <c r="HM123" s="317"/>
      <c r="HW123" s="317"/>
    </row>
    <row r="124" s="3" customFormat="true" x14ac:dyDescent="0.25">
      <c r="A124" s="317"/>
      <c r="K124" s="317"/>
      <c r="U124" s="317"/>
      <c r="AE124" s="317"/>
      <c r="AO124" s="317"/>
      <c r="AY124" s="317"/>
      <c r="AZ124" s="317"/>
      <c r="BI124" s="317"/>
      <c r="BS124" s="317"/>
      <c r="CC124" s="317"/>
      <c r="CM124" s="317"/>
      <c r="CW124" s="317"/>
      <c r="DG124" s="317"/>
      <c r="DQ124" s="317"/>
      <c r="EA124" s="317"/>
      <c r="EK124" s="317"/>
      <c r="EU124" s="317"/>
      <c r="FE124" s="317"/>
      <c r="FO124" s="317"/>
      <c r="FY124" s="317"/>
      <c r="GI124" s="317"/>
      <c r="GS124" s="317"/>
      <c r="HC124" s="317"/>
      <c r="HM124" s="317"/>
      <c r="HW124" s="317"/>
    </row>
    <row r="125" s="3" customFormat="true" x14ac:dyDescent="0.25">
      <c r="A125" s="317"/>
      <c r="K125" s="317"/>
      <c r="U125" s="317"/>
      <c r="AE125" s="317"/>
      <c r="AO125" s="317"/>
      <c r="AY125" s="317"/>
      <c r="AZ125" s="317"/>
      <c r="BI125" s="317"/>
      <c r="BS125" s="317"/>
      <c r="CC125" s="317"/>
      <c r="CM125" s="317"/>
      <c r="CW125" s="317"/>
      <c r="DG125" s="317"/>
      <c r="DQ125" s="317"/>
      <c r="EA125" s="317"/>
      <c r="EK125" s="317"/>
      <c r="EU125" s="317"/>
      <c r="FE125" s="317"/>
      <c r="FO125" s="317"/>
      <c r="FY125" s="317"/>
      <c r="GI125" s="317"/>
      <c r="GS125" s="317"/>
      <c r="HC125" s="317"/>
      <c r="HM125" s="317"/>
      <c r="HW125" s="317"/>
    </row>
    <row r="126" s="3" customFormat="true" x14ac:dyDescent="0.25">
      <c r="A126" s="317"/>
      <c r="K126" s="317"/>
      <c r="U126" s="317"/>
      <c r="AE126" s="317"/>
      <c r="AO126" s="317"/>
      <c r="AY126" s="317"/>
      <c r="AZ126" s="317"/>
      <c r="BI126" s="317"/>
      <c r="BS126" s="317"/>
      <c r="CC126" s="317"/>
      <c r="CM126" s="317"/>
      <c r="CW126" s="317"/>
      <c r="DG126" s="317"/>
      <c r="DQ126" s="317"/>
      <c r="EA126" s="317"/>
      <c r="EK126" s="317"/>
      <c r="EU126" s="317"/>
      <c r="FE126" s="317"/>
      <c r="FO126" s="317"/>
      <c r="FY126" s="317"/>
      <c r="GI126" s="317"/>
      <c r="GS126" s="317"/>
      <c r="HC126" s="317"/>
      <c r="HM126" s="317"/>
      <c r="HW126" s="317"/>
    </row>
    <row r="127" s="3" customFormat="true" x14ac:dyDescent="0.25">
      <c r="A127" s="317"/>
      <c r="K127" s="317"/>
      <c r="U127" s="317"/>
      <c r="AE127" s="317"/>
      <c r="AO127" s="317"/>
      <c r="AY127" s="317"/>
      <c r="AZ127" s="317"/>
      <c r="BI127" s="317"/>
      <c r="BS127" s="317"/>
      <c r="CC127" s="317"/>
      <c r="CM127" s="317"/>
      <c r="CW127" s="317"/>
      <c r="DG127" s="317"/>
      <c r="DQ127" s="317"/>
      <c r="EA127" s="317"/>
      <c r="EK127" s="317"/>
      <c r="EU127" s="317"/>
      <c r="FE127" s="317"/>
      <c r="FO127" s="317"/>
      <c r="FY127" s="317"/>
      <c r="GI127" s="317"/>
      <c r="GS127" s="317"/>
      <c r="HC127" s="317"/>
      <c r="HM127" s="317"/>
      <c r="HW127" s="317"/>
    </row>
    <row r="128" s="3" customFormat="true" x14ac:dyDescent="0.25">
      <c r="A128" s="317"/>
      <c r="K128" s="317"/>
      <c r="U128" s="317"/>
      <c r="AE128" s="317"/>
      <c r="AO128" s="317"/>
      <c r="AY128" s="317"/>
      <c r="AZ128" s="317"/>
      <c r="BI128" s="317"/>
      <c r="BS128" s="317"/>
      <c r="CC128" s="317"/>
      <c r="CM128" s="317"/>
      <c r="CW128" s="317"/>
      <c r="DG128" s="317"/>
      <c r="DQ128" s="317"/>
      <c r="EA128" s="317"/>
      <c r="EK128" s="317"/>
      <c r="EU128" s="317"/>
      <c r="FE128" s="317"/>
      <c r="FO128" s="317"/>
      <c r="FY128" s="317"/>
      <c r="GI128" s="317"/>
      <c r="GS128" s="317"/>
      <c r="HC128" s="317"/>
      <c r="HM128" s="317"/>
      <c r="HW128" s="317"/>
    </row>
    <row r="129" s="3" customFormat="true" x14ac:dyDescent="0.25">
      <c r="A129" s="317"/>
      <c r="K129" s="317"/>
      <c r="U129" s="317"/>
      <c r="AE129" s="317"/>
      <c r="AO129" s="317"/>
      <c r="AY129" s="317"/>
      <c r="AZ129" s="317"/>
      <c r="BI129" s="317"/>
      <c r="BS129" s="317"/>
      <c r="CC129" s="317"/>
      <c r="CM129" s="317"/>
      <c r="CW129" s="317"/>
      <c r="DG129" s="317"/>
      <c r="DQ129" s="317"/>
      <c r="EA129" s="317"/>
      <c r="EK129" s="317"/>
      <c r="EU129" s="317"/>
      <c r="FE129" s="317"/>
      <c r="FO129" s="317"/>
      <c r="FY129" s="317"/>
      <c r="GI129" s="317"/>
      <c r="GS129" s="317"/>
      <c r="HC129" s="317"/>
      <c r="HM129" s="317"/>
      <c r="HW129" s="317"/>
    </row>
    <row r="130" s="3" customFormat="true" x14ac:dyDescent="0.25">
      <c r="A130" s="317"/>
      <c r="K130" s="317"/>
      <c r="U130" s="317"/>
      <c r="AE130" s="317"/>
      <c r="AO130" s="317"/>
      <c r="AY130" s="317"/>
      <c r="AZ130" s="317"/>
      <c r="BI130" s="317"/>
      <c r="BS130" s="317"/>
      <c r="CC130" s="317"/>
      <c r="CM130" s="317"/>
      <c r="CW130" s="317"/>
      <c r="DG130" s="317"/>
      <c r="DQ130" s="317"/>
      <c r="EA130" s="317"/>
      <c r="EK130" s="317"/>
      <c r="EU130" s="317"/>
      <c r="FE130" s="317"/>
      <c r="FO130" s="317"/>
      <c r="FY130" s="317"/>
      <c r="GI130" s="317"/>
      <c r="GS130" s="317"/>
      <c r="HC130" s="317"/>
      <c r="HM130" s="317"/>
      <c r="HW130" s="317"/>
    </row>
    <row r="131" s="3" customFormat="true" x14ac:dyDescent="0.25">
      <c r="A131" s="317"/>
      <c r="K131" s="317"/>
      <c r="U131" s="317"/>
      <c r="AE131" s="317"/>
      <c r="AO131" s="317"/>
      <c r="AY131" s="317"/>
      <c r="AZ131" s="317"/>
      <c r="BI131" s="317"/>
      <c r="BS131" s="317"/>
      <c r="CC131" s="317"/>
      <c r="CM131" s="317"/>
      <c r="CW131" s="317"/>
      <c r="DG131" s="317"/>
      <c r="DQ131" s="317"/>
      <c r="EA131" s="317"/>
      <c r="EK131" s="317"/>
      <c r="EU131" s="317"/>
      <c r="FE131" s="317"/>
      <c r="FO131" s="317"/>
      <c r="FY131" s="317"/>
      <c r="GI131" s="317"/>
      <c r="GS131" s="317"/>
      <c r="HC131" s="317"/>
      <c r="HM131" s="317"/>
      <c r="HW131" s="317"/>
    </row>
    <row r="132" s="3" customFormat="true" x14ac:dyDescent="0.25">
      <c r="A132" s="317"/>
      <c r="K132" s="317"/>
      <c r="U132" s="317"/>
      <c r="AE132" s="317"/>
      <c r="AO132" s="317"/>
      <c r="AY132" s="317"/>
      <c r="AZ132" s="317"/>
      <c r="BI132" s="317"/>
      <c r="BS132" s="317"/>
      <c r="CC132" s="317"/>
      <c r="CM132" s="317"/>
      <c r="CW132" s="317"/>
      <c r="DG132" s="317"/>
      <c r="DQ132" s="317"/>
      <c r="EA132" s="317"/>
      <c r="EK132" s="317"/>
      <c r="EU132" s="317"/>
      <c r="FE132" s="317"/>
      <c r="FO132" s="317"/>
      <c r="FY132" s="317"/>
      <c r="GI132" s="317"/>
      <c r="GS132" s="317"/>
      <c r="HC132" s="317"/>
      <c r="HM132" s="317"/>
      <c r="HW132" s="317"/>
    </row>
    <row r="133" s="3" customFormat="true" x14ac:dyDescent="0.25">
      <c r="A133" s="317"/>
      <c r="K133" s="317"/>
      <c r="U133" s="317"/>
      <c r="AE133" s="317"/>
      <c r="AO133" s="317"/>
      <c r="AY133" s="317"/>
      <c r="AZ133" s="317"/>
      <c r="BI133" s="317"/>
      <c r="BS133" s="317"/>
      <c r="CC133" s="317"/>
      <c r="CM133" s="317"/>
      <c r="CW133" s="317"/>
      <c r="DG133" s="317"/>
      <c r="DQ133" s="317"/>
      <c r="EA133" s="317"/>
      <c r="EK133" s="317"/>
      <c r="EU133" s="317"/>
      <c r="FE133" s="317"/>
      <c r="FO133" s="317"/>
      <c r="FY133" s="317"/>
      <c r="GI133" s="317"/>
      <c r="GS133" s="317"/>
      <c r="HC133" s="317"/>
      <c r="HM133" s="317"/>
      <c r="HW133" s="317"/>
    </row>
    <row r="134" s="3" customFormat="true" x14ac:dyDescent="0.25">
      <c r="A134" s="317"/>
      <c r="K134" s="317"/>
      <c r="U134" s="317"/>
      <c r="AE134" s="317"/>
      <c r="AO134" s="317"/>
      <c r="AY134" s="317"/>
      <c r="AZ134" s="317"/>
      <c r="BI134" s="317"/>
      <c r="BS134" s="317"/>
      <c r="CC134" s="317"/>
      <c r="CM134" s="317"/>
      <c r="CW134" s="317"/>
      <c r="DG134" s="317"/>
      <c r="DQ134" s="317"/>
      <c r="EA134" s="317"/>
      <c r="EK134" s="317"/>
      <c r="EU134" s="317"/>
      <c r="FE134" s="317"/>
      <c r="FO134" s="317"/>
      <c r="FY134" s="317"/>
      <c r="GI134" s="317"/>
      <c r="GS134" s="317"/>
      <c r="HC134" s="317"/>
      <c r="HM134" s="317"/>
      <c r="HW134" s="317"/>
    </row>
    <row r="135" s="3" customFormat="true" x14ac:dyDescent="0.25">
      <c r="A135" s="317"/>
      <c r="K135" s="317"/>
      <c r="U135" s="317"/>
      <c r="AE135" s="317"/>
      <c r="AO135" s="317"/>
      <c r="AY135" s="317"/>
      <c r="AZ135" s="317"/>
      <c r="BI135" s="317"/>
      <c r="BS135" s="317"/>
      <c r="CC135" s="317"/>
      <c r="CM135" s="317"/>
      <c r="CW135" s="317"/>
      <c r="DG135" s="317"/>
      <c r="DQ135" s="317"/>
      <c r="EA135" s="317"/>
      <c r="EK135" s="317"/>
      <c r="EU135" s="317"/>
      <c r="FE135" s="317"/>
      <c r="FO135" s="317"/>
      <c r="FY135" s="317"/>
      <c r="GI135" s="317"/>
      <c r="GS135" s="317"/>
      <c r="HC135" s="317"/>
      <c r="HM135" s="317"/>
      <c r="HW135" s="317"/>
    </row>
    <row r="136" s="3" customFormat="true" x14ac:dyDescent="0.25">
      <c r="A136" s="317"/>
      <c r="K136" s="317"/>
      <c r="U136" s="317"/>
      <c r="AE136" s="317"/>
      <c r="AO136" s="317"/>
      <c r="AY136" s="317"/>
      <c r="AZ136" s="317"/>
      <c r="BI136" s="317"/>
      <c r="BS136" s="317"/>
      <c r="CC136" s="317"/>
      <c r="CM136" s="317"/>
      <c r="CW136" s="317"/>
      <c r="DG136" s="317"/>
      <c r="DQ136" s="317"/>
      <c r="EA136" s="317"/>
      <c r="EK136" s="317"/>
      <c r="EU136" s="317"/>
      <c r="FE136" s="317"/>
      <c r="FO136" s="317"/>
      <c r="FY136" s="317"/>
      <c r="GI136" s="317"/>
      <c r="GS136" s="317"/>
      <c r="HC136" s="317"/>
      <c r="HM136" s="317"/>
      <c r="HW136" s="317"/>
    </row>
    <row r="137" s="3" customFormat="true" x14ac:dyDescent="0.25">
      <c r="A137" s="317"/>
      <c r="K137" s="317"/>
      <c r="U137" s="317"/>
      <c r="AE137" s="317"/>
      <c r="AO137" s="317"/>
      <c r="AY137" s="317"/>
      <c r="AZ137" s="317"/>
      <c r="BI137" s="317"/>
      <c r="BS137" s="317"/>
      <c r="CC137" s="317"/>
      <c r="CM137" s="317"/>
      <c r="CW137" s="317"/>
      <c r="DG137" s="317"/>
      <c r="DQ137" s="317"/>
      <c r="EA137" s="317"/>
      <c r="EK137" s="317"/>
      <c r="EU137" s="317"/>
      <c r="FE137" s="317"/>
      <c r="FO137" s="317"/>
      <c r="FY137" s="317"/>
      <c r="GI137" s="317"/>
      <c r="GS137" s="317"/>
      <c r="HC137" s="317"/>
      <c r="HM137" s="317"/>
      <c r="HW137" s="317"/>
    </row>
    <row r="138" s="3" customFormat="true" x14ac:dyDescent="0.25">
      <c r="A138" s="317"/>
      <c r="K138" s="317"/>
      <c r="U138" s="317"/>
      <c r="AE138" s="317"/>
      <c r="AO138" s="317"/>
      <c r="AY138" s="317"/>
      <c r="AZ138" s="317"/>
      <c r="BI138" s="317"/>
      <c r="BS138" s="317"/>
      <c r="CC138" s="317"/>
      <c r="CM138" s="317"/>
      <c r="CW138" s="317"/>
      <c r="DG138" s="317"/>
      <c r="DQ138" s="317"/>
      <c r="EA138" s="317"/>
      <c r="EK138" s="317"/>
      <c r="EU138" s="317"/>
      <c r="FE138" s="317"/>
      <c r="FO138" s="317"/>
      <c r="FY138" s="317"/>
      <c r="GI138" s="317"/>
      <c r="GS138" s="317"/>
      <c r="HC138" s="317"/>
      <c r="HM138" s="317"/>
      <c r="HW138" s="317"/>
    </row>
    <row r="139" s="3" customFormat="true" x14ac:dyDescent="0.25">
      <c r="A139" s="317"/>
      <c r="K139" s="317"/>
      <c r="U139" s="317"/>
      <c r="AE139" s="317"/>
      <c r="AO139" s="317"/>
      <c r="AY139" s="317"/>
      <c r="AZ139" s="317"/>
      <c r="BI139" s="317"/>
      <c r="BS139" s="317"/>
      <c r="CC139" s="317"/>
      <c r="CM139" s="317"/>
      <c r="CW139" s="317"/>
      <c r="DG139" s="317"/>
      <c r="DQ139" s="317"/>
      <c r="EA139" s="317"/>
      <c r="EK139" s="317"/>
      <c r="EU139" s="317"/>
      <c r="FE139" s="317"/>
      <c r="FO139" s="317"/>
      <c r="FY139" s="317"/>
      <c r="GI139" s="317"/>
      <c r="GS139" s="317"/>
      <c r="HC139" s="317"/>
      <c r="HM139" s="317"/>
      <c r="HW139" s="317"/>
    </row>
    <row r="140" s="3" customFormat="true" x14ac:dyDescent="0.25">
      <c r="A140" s="317"/>
      <c r="K140" s="317"/>
      <c r="U140" s="317"/>
      <c r="AE140" s="317"/>
      <c r="AO140" s="317"/>
      <c r="AY140" s="317"/>
      <c r="AZ140" s="317"/>
      <c r="BI140" s="317"/>
      <c r="BS140" s="317"/>
      <c r="CC140" s="317"/>
      <c r="CM140" s="317"/>
      <c r="CW140" s="317"/>
      <c r="DG140" s="317"/>
      <c r="DQ140" s="317"/>
      <c r="EA140" s="317"/>
      <c r="EK140" s="317"/>
      <c r="EU140" s="317"/>
      <c r="FE140" s="317"/>
      <c r="FO140" s="317"/>
      <c r="FY140" s="317"/>
      <c r="GI140" s="317"/>
      <c r="GS140" s="317"/>
      <c r="HC140" s="317"/>
      <c r="HM140" s="317"/>
      <c r="HW140" s="317"/>
    </row>
    <row r="141" s="3" customFormat="true" x14ac:dyDescent="0.25">
      <c r="A141" s="317"/>
      <c r="K141" s="317"/>
      <c r="U141" s="317"/>
      <c r="AE141" s="317"/>
      <c r="AO141" s="317"/>
      <c r="AY141" s="317"/>
      <c r="AZ141" s="317"/>
      <c r="BI141" s="317"/>
      <c r="BS141" s="317"/>
      <c r="CC141" s="317"/>
      <c r="CM141" s="317"/>
      <c r="CW141" s="317"/>
      <c r="DG141" s="317"/>
      <c r="DQ141" s="317"/>
      <c r="EA141" s="317"/>
      <c r="EK141" s="317"/>
      <c r="EU141" s="317"/>
      <c r="FE141" s="317"/>
      <c r="FO141" s="317"/>
      <c r="FY141" s="317"/>
      <c r="GI141" s="317"/>
      <c r="GS141" s="317"/>
      <c r="HC141" s="317"/>
      <c r="HM141" s="317"/>
      <c r="HW141" s="317"/>
    </row>
    <row r="142" s="3" customFormat="true" x14ac:dyDescent="0.25">
      <c r="A142" s="317"/>
      <c r="K142" s="317"/>
      <c r="U142" s="317"/>
      <c r="AE142" s="317"/>
      <c r="AO142" s="317"/>
      <c r="AY142" s="317"/>
      <c r="AZ142" s="317"/>
      <c r="BI142" s="317"/>
      <c r="BS142" s="317"/>
      <c r="CC142" s="317"/>
      <c r="CM142" s="317"/>
      <c r="CW142" s="317"/>
      <c r="DG142" s="317"/>
      <c r="DQ142" s="317"/>
      <c r="EA142" s="317"/>
      <c r="EK142" s="317"/>
      <c r="EU142" s="317"/>
      <c r="FE142" s="317"/>
      <c r="FO142" s="317"/>
      <c r="FY142" s="317"/>
      <c r="GI142" s="317"/>
      <c r="GS142" s="317"/>
      <c r="HC142" s="317"/>
      <c r="HM142" s="317"/>
      <c r="HW142" s="317"/>
    </row>
    <row r="143" s="3" customFormat="true" x14ac:dyDescent="0.25">
      <c r="A143" s="317"/>
      <c r="K143" s="317"/>
      <c r="U143" s="317"/>
      <c r="AE143" s="317"/>
      <c r="AO143" s="317"/>
      <c r="AY143" s="317"/>
      <c r="AZ143" s="317"/>
      <c r="BI143" s="317"/>
      <c r="BS143" s="317"/>
      <c r="CC143" s="317"/>
      <c r="CM143" s="317"/>
      <c r="CW143" s="317"/>
      <c r="DG143" s="317"/>
      <c r="DQ143" s="317"/>
      <c r="EA143" s="317"/>
      <c r="EK143" s="317"/>
      <c r="EU143" s="317"/>
      <c r="FE143" s="317"/>
      <c r="FO143" s="317"/>
      <c r="FY143" s="317"/>
      <c r="GI143" s="317"/>
      <c r="GS143" s="317"/>
      <c r="HC143" s="317"/>
      <c r="HM143" s="317"/>
      <c r="HW143" s="317"/>
    </row>
    <row r="144" s="3" customFormat="true" x14ac:dyDescent="0.25">
      <c r="A144" s="317"/>
      <c r="K144" s="317"/>
      <c r="U144" s="317"/>
      <c r="AE144" s="317"/>
      <c r="AO144" s="317"/>
      <c r="AY144" s="317"/>
      <c r="AZ144" s="317"/>
      <c r="BI144" s="317"/>
      <c r="BS144" s="317"/>
      <c r="CC144" s="317"/>
      <c r="CM144" s="317"/>
      <c r="CW144" s="317"/>
      <c r="DG144" s="317"/>
      <c r="DQ144" s="317"/>
      <c r="EA144" s="317"/>
      <c r="EK144" s="317"/>
      <c r="EU144" s="317"/>
      <c r="FE144" s="317"/>
      <c r="FO144" s="317"/>
      <c r="FY144" s="317"/>
      <c r="GI144" s="317"/>
      <c r="GS144" s="317"/>
      <c r="HC144" s="317"/>
      <c r="HM144" s="317"/>
      <c r="HW144" s="317"/>
    </row>
    <row r="145" s="3" customFormat="true" x14ac:dyDescent="0.25">
      <c r="A145" s="317"/>
      <c r="K145" s="317"/>
      <c r="U145" s="317"/>
      <c r="AE145" s="317"/>
      <c r="AO145" s="317"/>
      <c r="AY145" s="317"/>
      <c r="AZ145" s="317"/>
      <c r="BI145" s="317"/>
      <c r="BS145" s="317"/>
      <c r="CC145" s="317"/>
      <c r="CM145" s="317"/>
      <c r="CW145" s="317"/>
      <c r="DG145" s="317"/>
      <c r="DQ145" s="317"/>
      <c r="EA145" s="317"/>
      <c r="EK145" s="317"/>
      <c r="EU145" s="317"/>
      <c r="FE145" s="317"/>
      <c r="FO145" s="317"/>
      <c r="FY145" s="317"/>
      <c r="GI145" s="317"/>
      <c r="GS145" s="317"/>
      <c r="HC145" s="317"/>
      <c r="HM145" s="317"/>
      <c r="HW145" s="317"/>
    </row>
    <row r="146" s="3" customFormat="true" x14ac:dyDescent="0.25">
      <c r="A146" s="317"/>
      <c r="K146" s="317"/>
      <c r="U146" s="317"/>
      <c r="AE146" s="317"/>
      <c r="AO146" s="317"/>
      <c r="AY146" s="317"/>
      <c r="AZ146" s="317"/>
      <c r="BI146" s="317"/>
      <c r="BS146" s="317"/>
      <c r="CC146" s="317"/>
      <c r="CM146" s="317"/>
      <c r="CW146" s="317"/>
      <c r="DG146" s="317"/>
      <c r="DQ146" s="317"/>
      <c r="EA146" s="317"/>
      <c r="EK146" s="317"/>
      <c r="EU146" s="317"/>
      <c r="FE146" s="317"/>
      <c r="FO146" s="317"/>
      <c r="FY146" s="317"/>
      <c r="GI146" s="317"/>
      <c r="GS146" s="317"/>
      <c r="HC146" s="317"/>
      <c r="HM146" s="317"/>
      <c r="HW146" s="317"/>
    </row>
    <row r="147" s="3" customFormat="true" x14ac:dyDescent="0.25">
      <c r="A147" s="317"/>
      <c r="K147" s="317"/>
      <c r="U147" s="317"/>
      <c r="AE147" s="317"/>
      <c r="AO147" s="317"/>
      <c r="AY147" s="317"/>
      <c r="AZ147" s="317"/>
      <c r="BI147" s="317"/>
      <c r="BS147" s="317"/>
      <c r="CC147" s="317"/>
      <c r="CM147" s="317"/>
      <c r="CW147" s="317"/>
      <c r="DG147" s="317"/>
      <c r="DQ147" s="317"/>
      <c r="EA147" s="317"/>
      <c r="EK147" s="317"/>
      <c r="EU147" s="317"/>
      <c r="FE147" s="317"/>
      <c r="FO147" s="317"/>
      <c r="FY147" s="317"/>
      <c r="GI147" s="317"/>
      <c r="GS147" s="317"/>
      <c r="HC147" s="317"/>
      <c r="HM147" s="317"/>
      <c r="HW147" s="317"/>
    </row>
    <row r="148" s="3" customFormat="true" x14ac:dyDescent="0.25">
      <c r="A148" s="317"/>
      <c r="K148" s="317"/>
      <c r="U148" s="317"/>
      <c r="AE148" s="317"/>
      <c r="AO148" s="317"/>
      <c r="AY148" s="317"/>
      <c r="AZ148" s="317"/>
      <c r="BI148" s="317"/>
      <c r="BS148" s="317"/>
      <c r="CC148" s="317"/>
      <c r="CM148" s="317"/>
      <c r="CW148" s="317"/>
      <c r="DG148" s="317"/>
      <c r="DQ148" s="317"/>
      <c r="EA148" s="317"/>
      <c r="EK148" s="317"/>
      <c r="EU148" s="317"/>
      <c r="FE148" s="317"/>
      <c r="FO148" s="317"/>
      <c r="FY148" s="317"/>
      <c r="GI148" s="317"/>
      <c r="GS148" s="317"/>
      <c r="HC148" s="317"/>
      <c r="HM148" s="317"/>
      <c r="HW148" s="317"/>
    </row>
    <row r="149" s="3" customFormat="true" x14ac:dyDescent="0.25">
      <c r="A149" s="317"/>
      <c r="K149" s="317"/>
      <c r="U149" s="317"/>
      <c r="AE149" s="317"/>
      <c r="AO149" s="317"/>
      <c r="AY149" s="317"/>
      <c r="AZ149" s="317"/>
      <c r="BI149" s="317"/>
      <c r="BS149" s="317"/>
      <c r="CC149" s="317"/>
      <c r="CM149" s="317"/>
      <c r="CW149" s="317"/>
      <c r="DG149" s="317"/>
      <c r="DQ149" s="317"/>
      <c r="EA149" s="317"/>
      <c r="EK149" s="317"/>
      <c r="EU149" s="317"/>
      <c r="FE149" s="317"/>
      <c r="FO149" s="317"/>
      <c r="FY149" s="317"/>
      <c r="GI149" s="317"/>
      <c r="GS149" s="317"/>
      <c r="HC149" s="317"/>
      <c r="HM149" s="317"/>
      <c r="HW149" s="317"/>
    </row>
    <row r="150" s="3" customFormat="true" x14ac:dyDescent="0.25">
      <c r="A150" s="317"/>
      <c r="K150" s="317"/>
      <c r="U150" s="317"/>
      <c r="AE150" s="317"/>
      <c r="AO150" s="317"/>
      <c r="AY150" s="317"/>
      <c r="AZ150" s="317"/>
      <c r="BI150" s="317"/>
      <c r="BS150" s="317"/>
      <c r="CC150" s="317"/>
      <c r="CM150" s="317"/>
      <c r="CW150" s="317"/>
      <c r="DG150" s="317"/>
      <c r="DQ150" s="317"/>
      <c r="EA150" s="317"/>
      <c r="EK150" s="317"/>
      <c r="EU150" s="317"/>
      <c r="FE150" s="317"/>
      <c r="FO150" s="317"/>
      <c r="FY150" s="317"/>
      <c r="GI150" s="317"/>
      <c r="GS150" s="317"/>
      <c r="HC150" s="317"/>
      <c r="HM150" s="317"/>
      <c r="HW150" s="317"/>
    </row>
    <row r="151" s="3" customFormat="true" x14ac:dyDescent="0.25">
      <c r="A151" s="317"/>
      <c r="K151" s="317"/>
      <c r="U151" s="317"/>
      <c r="AE151" s="317"/>
      <c r="AO151" s="317"/>
      <c r="AY151" s="317"/>
      <c r="AZ151" s="317"/>
      <c r="BI151" s="317"/>
      <c r="BS151" s="317"/>
      <c r="CC151" s="317"/>
      <c r="CM151" s="317"/>
      <c r="CW151" s="317"/>
      <c r="DG151" s="317"/>
      <c r="DQ151" s="317"/>
      <c r="EA151" s="317"/>
      <c r="EK151" s="317"/>
      <c r="EU151" s="317"/>
      <c r="FE151" s="317"/>
      <c r="FO151" s="317"/>
      <c r="FY151" s="317"/>
      <c r="GI151" s="317"/>
      <c r="GS151" s="317"/>
      <c r="HC151" s="317"/>
      <c r="HM151" s="317"/>
      <c r="HW151" s="317"/>
    </row>
    <row r="152" s="3" customFormat="true" x14ac:dyDescent="0.25">
      <c r="A152" s="317"/>
      <c r="K152" s="317"/>
      <c r="U152" s="317"/>
      <c r="AE152" s="317"/>
      <c r="AO152" s="317"/>
      <c r="AY152" s="317"/>
      <c r="AZ152" s="317"/>
      <c r="BI152" s="317"/>
      <c r="BS152" s="317"/>
      <c r="CC152" s="317"/>
      <c r="CM152" s="317"/>
      <c r="CW152" s="317"/>
      <c r="DG152" s="317"/>
      <c r="DQ152" s="317"/>
      <c r="EA152" s="317"/>
      <c r="EK152" s="317"/>
      <c r="EU152" s="317"/>
      <c r="FE152" s="317"/>
      <c r="FO152" s="317"/>
      <c r="FY152" s="317"/>
      <c r="GI152" s="317"/>
      <c r="GS152" s="317"/>
      <c r="HC152" s="317"/>
      <c r="HM152" s="317"/>
      <c r="HW152" s="317"/>
    </row>
    <row r="153" s="3" customFormat="true" x14ac:dyDescent="0.25">
      <c r="A153" s="317"/>
      <c r="K153" s="317"/>
      <c r="U153" s="317"/>
      <c r="AE153" s="317"/>
      <c r="AO153" s="317"/>
      <c r="AY153" s="317"/>
      <c r="AZ153" s="317"/>
      <c r="BI153" s="317"/>
      <c r="BS153" s="317"/>
      <c r="CC153" s="317"/>
      <c r="CM153" s="317"/>
      <c r="CW153" s="317"/>
      <c r="DG153" s="317"/>
      <c r="DQ153" s="317"/>
      <c r="EA153" s="317"/>
      <c r="EK153" s="317"/>
      <c r="EU153" s="317"/>
      <c r="FE153" s="317"/>
      <c r="FO153" s="317"/>
      <c r="FY153" s="317"/>
      <c r="GI153" s="317"/>
      <c r="GS153" s="317"/>
      <c r="HC153" s="317"/>
      <c r="HM153" s="317"/>
      <c r="HW153" s="317"/>
    </row>
    <row r="154" s="3" customFormat="true" x14ac:dyDescent="0.25">
      <c r="A154" s="317"/>
      <c r="K154" s="317"/>
      <c r="U154" s="317"/>
      <c r="AE154" s="317"/>
      <c r="AO154" s="317"/>
      <c r="AY154" s="317"/>
      <c r="AZ154" s="317"/>
      <c r="BI154" s="317"/>
      <c r="BS154" s="317"/>
      <c r="CC154" s="317"/>
      <c r="CM154" s="317"/>
      <c r="CW154" s="317"/>
      <c r="DG154" s="317"/>
      <c r="DQ154" s="317"/>
      <c r="EA154" s="317"/>
      <c r="EK154" s="317"/>
      <c r="EU154" s="317"/>
      <c r="FE154" s="317"/>
      <c r="FO154" s="317"/>
      <c r="FY154" s="317"/>
      <c r="GI154" s="317"/>
      <c r="GS154" s="317"/>
      <c r="HC154" s="317"/>
      <c r="HM154" s="317"/>
      <c r="HW154" s="317"/>
    </row>
    <row r="155" s="3" customFormat="true" x14ac:dyDescent="0.25">
      <c r="A155" s="317"/>
      <c r="K155" s="317"/>
      <c r="U155" s="317"/>
      <c r="AE155" s="317"/>
      <c r="AO155" s="317"/>
      <c r="AY155" s="317"/>
      <c r="AZ155" s="317"/>
      <c r="BI155" s="317"/>
      <c r="BS155" s="317"/>
      <c r="CC155" s="317"/>
      <c r="CM155" s="317"/>
      <c r="CW155" s="317"/>
      <c r="DG155" s="317"/>
      <c r="DQ155" s="317"/>
      <c r="EA155" s="317"/>
      <c r="EK155" s="317"/>
      <c r="EU155" s="317"/>
      <c r="FE155" s="317"/>
      <c r="FO155" s="317"/>
      <c r="FY155" s="317"/>
      <c r="GI155" s="317"/>
      <c r="GS155" s="317"/>
      <c r="HC155" s="317"/>
      <c r="HM155" s="317"/>
      <c r="HW155" s="317"/>
    </row>
    <row r="156" s="3" customFormat="true" x14ac:dyDescent="0.25">
      <c r="A156" s="317"/>
      <c r="K156" s="317"/>
      <c r="U156" s="317"/>
      <c r="AE156" s="317"/>
      <c r="AO156" s="317"/>
      <c r="AY156" s="317"/>
      <c r="AZ156" s="317"/>
      <c r="BI156" s="317"/>
      <c r="BS156" s="317"/>
      <c r="CC156" s="317"/>
      <c r="CM156" s="317"/>
      <c r="CW156" s="317"/>
      <c r="DG156" s="317"/>
      <c r="DQ156" s="317"/>
      <c r="EA156" s="317"/>
      <c r="EK156" s="317"/>
      <c r="EU156" s="317"/>
      <c r="FE156" s="317"/>
      <c r="FO156" s="317"/>
      <c r="FY156" s="317"/>
      <c r="GI156" s="317"/>
      <c r="GS156" s="317"/>
      <c r="HC156" s="317"/>
      <c r="HM156" s="317"/>
      <c r="HW156" s="317"/>
    </row>
    <row r="157" s="3" customFormat="true" x14ac:dyDescent="0.25">
      <c r="A157" s="317"/>
      <c r="K157" s="317"/>
      <c r="U157" s="317"/>
      <c r="AE157" s="317"/>
      <c r="AO157" s="317"/>
      <c r="AY157" s="317"/>
      <c r="AZ157" s="317"/>
      <c r="BI157" s="317"/>
      <c r="BS157" s="317"/>
      <c r="CC157" s="317"/>
      <c r="CM157" s="317"/>
      <c r="CW157" s="317"/>
      <c r="DG157" s="317"/>
      <c r="DQ157" s="317"/>
      <c r="EA157" s="317"/>
      <c r="EK157" s="317"/>
      <c r="EU157" s="317"/>
      <c r="FE157" s="317"/>
      <c r="FO157" s="317"/>
      <c r="FY157" s="317"/>
      <c r="GI157" s="317"/>
      <c r="GS157" s="317"/>
      <c r="HC157" s="317"/>
      <c r="HM157" s="317"/>
      <c r="HW157" s="317"/>
    </row>
    <row r="158" s="3" customFormat="true" x14ac:dyDescent="0.25">
      <c r="A158" s="317"/>
      <c r="K158" s="317"/>
      <c r="U158" s="317"/>
      <c r="AE158" s="317"/>
      <c r="AO158" s="317"/>
      <c r="AY158" s="317"/>
      <c r="AZ158" s="317"/>
      <c r="BI158" s="317"/>
      <c r="BS158" s="317"/>
      <c r="CC158" s="317"/>
      <c r="CM158" s="317"/>
      <c r="CW158" s="317"/>
      <c r="DG158" s="317"/>
      <c r="DQ158" s="317"/>
      <c r="EA158" s="317"/>
      <c r="EK158" s="317"/>
      <c r="EU158" s="317"/>
      <c r="FE158" s="317"/>
      <c r="FO158" s="317"/>
      <c r="FY158" s="317"/>
      <c r="GI158" s="317"/>
      <c r="GS158" s="317"/>
      <c r="HC158" s="317"/>
      <c r="HM158" s="317"/>
      <c r="HW158" s="317"/>
    </row>
    <row r="159" s="3" customFormat="true" x14ac:dyDescent="0.25">
      <c r="A159" s="317"/>
      <c r="K159" s="317"/>
      <c r="U159" s="317"/>
      <c r="AE159" s="317"/>
      <c r="AO159" s="317"/>
      <c r="AY159" s="317"/>
      <c r="AZ159" s="317"/>
      <c r="BI159" s="317"/>
      <c r="BS159" s="317"/>
      <c r="CC159" s="317"/>
      <c r="CM159" s="317"/>
      <c r="CW159" s="317"/>
      <c r="DG159" s="317"/>
      <c r="DQ159" s="317"/>
      <c r="EA159" s="317"/>
      <c r="EK159" s="317"/>
      <c r="EU159" s="317"/>
      <c r="FE159" s="317"/>
      <c r="FO159" s="317"/>
      <c r="FY159" s="317"/>
      <c r="GI159" s="317"/>
      <c r="GS159" s="317"/>
      <c r="HC159" s="317"/>
      <c r="HM159" s="317"/>
      <c r="HW159" s="317"/>
    </row>
    <row r="160" s="3" customFormat="true" x14ac:dyDescent="0.25">
      <c r="A160" s="317"/>
      <c r="K160" s="317"/>
      <c r="U160" s="317"/>
      <c r="AE160" s="317"/>
      <c r="AO160" s="317"/>
      <c r="AY160" s="317"/>
      <c r="AZ160" s="317"/>
      <c r="BI160" s="317"/>
      <c r="BS160" s="317"/>
      <c r="CC160" s="317"/>
      <c r="CM160" s="317"/>
      <c r="CW160" s="317"/>
      <c r="DG160" s="317"/>
      <c r="DQ160" s="317"/>
      <c r="EA160" s="317"/>
      <c r="EK160" s="317"/>
      <c r="EU160" s="317"/>
      <c r="FE160" s="317"/>
      <c r="FO160" s="317"/>
      <c r="FY160" s="317"/>
      <c r="GI160" s="317"/>
      <c r="GS160" s="317"/>
      <c r="HC160" s="317"/>
      <c r="HM160" s="317"/>
      <c r="HW160" s="317"/>
    </row>
    <row r="161" s="3" customFormat="true" x14ac:dyDescent="0.25">
      <c r="A161" s="317"/>
      <c r="K161" s="317"/>
      <c r="U161" s="317"/>
      <c r="AE161" s="317"/>
      <c r="AO161" s="317"/>
      <c r="AY161" s="317"/>
      <c r="AZ161" s="317"/>
      <c r="BI161" s="317"/>
      <c r="BS161" s="317"/>
      <c r="CC161" s="317"/>
      <c r="CM161" s="317"/>
      <c r="CW161" s="317"/>
      <c r="DG161" s="317"/>
      <c r="DQ161" s="317"/>
      <c r="EA161" s="317"/>
      <c r="EK161" s="317"/>
      <c r="EU161" s="317"/>
      <c r="FE161" s="317"/>
      <c r="FO161" s="317"/>
      <c r="FY161" s="317"/>
      <c r="GI161" s="317"/>
      <c r="GS161" s="317"/>
      <c r="HC161" s="317"/>
      <c r="HM161" s="317"/>
      <c r="HW161" s="317"/>
    </row>
    <row r="162" s="3" customFormat="true" x14ac:dyDescent="0.25">
      <c r="A162" s="317"/>
      <c r="K162" s="317"/>
      <c r="U162" s="317"/>
      <c r="AE162" s="317"/>
      <c r="AO162" s="317"/>
      <c r="AY162" s="317"/>
      <c r="AZ162" s="317"/>
      <c r="BI162" s="317"/>
      <c r="BS162" s="317"/>
      <c r="CC162" s="317"/>
      <c r="CM162" s="317"/>
      <c r="CW162" s="317"/>
      <c r="DG162" s="317"/>
      <c r="DQ162" s="317"/>
      <c r="EA162" s="317"/>
      <c r="EK162" s="317"/>
      <c r="EU162" s="317"/>
      <c r="FE162" s="317"/>
      <c r="FO162" s="317"/>
      <c r="FY162" s="317"/>
      <c r="GI162" s="317"/>
      <c r="GS162" s="317"/>
      <c r="HC162" s="317"/>
      <c r="HM162" s="317"/>
      <c r="HW162" s="317"/>
    </row>
    <row r="163" s="3" customFormat="true" x14ac:dyDescent="0.25">
      <c r="A163" s="317"/>
      <c r="K163" s="317"/>
      <c r="U163" s="317"/>
      <c r="AE163" s="317"/>
      <c r="AO163" s="317"/>
      <c r="AY163" s="317"/>
      <c r="AZ163" s="317"/>
      <c r="BI163" s="317"/>
      <c r="BS163" s="317"/>
      <c r="CC163" s="317"/>
      <c r="CM163" s="317"/>
      <c r="CW163" s="317"/>
      <c r="DG163" s="317"/>
      <c r="DQ163" s="317"/>
      <c r="EA163" s="317"/>
      <c r="EK163" s="317"/>
      <c r="EU163" s="317"/>
      <c r="FE163" s="317"/>
      <c r="FO163" s="317"/>
      <c r="FY163" s="317"/>
      <c r="GI163" s="317"/>
      <c r="GS163" s="317"/>
      <c r="HC163" s="317"/>
      <c r="HM163" s="317"/>
      <c r="HW163" s="317"/>
    </row>
    <row r="164" s="3" customFormat="true" x14ac:dyDescent="0.25">
      <c r="A164" s="317"/>
      <c r="K164" s="317"/>
      <c r="U164" s="317"/>
      <c r="AE164" s="317"/>
      <c r="AO164" s="317"/>
      <c r="AY164" s="317"/>
      <c r="AZ164" s="317"/>
      <c r="BI164" s="317"/>
      <c r="BS164" s="317"/>
      <c r="CC164" s="317"/>
      <c r="CM164" s="317"/>
      <c r="CW164" s="317"/>
      <c r="DG164" s="317"/>
      <c r="DQ164" s="317"/>
      <c r="EA164" s="317"/>
      <c r="EK164" s="317"/>
      <c r="EU164" s="317"/>
      <c r="FE164" s="317"/>
      <c r="FO164" s="317"/>
      <c r="FY164" s="317"/>
      <c r="GI164" s="317"/>
      <c r="GS164" s="317"/>
      <c r="HC164" s="317"/>
      <c r="HM164" s="317"/>
      <c r="HW164" s="317"/>
    </row>
    <row r="165" s="3" customFormat="true" x14ac:dyDescent="0.25">
      <c r="A165" s="317"/>
      <c r="K165" s="317"/>
      <c r="U165" s="317"/>
      <c r="AE165" s="317"/>
      <c r="AO165" s="317"/>
      <c r="AY165" s="317"/>
      <c r="AZ165" s="317"/>
      <c r="BI165" s="317"/>
      <c r="BS165" s="317"/>
      <c r="CC165" s="317"/>
      <c r="CM165" s="317"/>
      <c r="CW165" s="317"/>
      <c r="DG165" s="317"/>
      <c r="DQ165" s="317"/>
      <c r="EA165" s="317"/>
      <c r="EK165" s="317"/>
      <c r="EU165" s="317"/>
      <c r="FE165" s="317"/>
      <c r="FO165" s="317"/>
      <c r="FY165" s="317"/>
      <c r="GI165" s="317"/>
      <c r="GS165" s="317"/>
      <c r="HC165" s="317"/>
      <c r="HM165" s="317"/>
      <c r="HW165" s="317"/>
    </row>
    <row r="166" s="3" customFormat="true" x14ac:dyDescent="0.25">
      <c r="A166" s="317"/>
      <c r="K166" s="317"/>
      <c r="U166" s="317"/>
      <c r="AE166" s="317"/>
      <c r="AO166" s="317"/>
      <c r="AY166" s="317"/>
      <c r="AZ166" s="317"/>
      <c r="BI166" s="317"/>
      <c r="BS166" s="317"/>
      <c r="CC166" s="317"/>
      <c r="CM166" s="317"/>
      <c r="CW166" s="317"/>
      <c r="DG166" s="317"/>
      <c r="DQ166" s="317"/>
      <c r="EA166" s="317"/>
      <c r="EK166" s="317"/>
      <c r="EU166" s="317"/>
      <c r="FE166" s="317"/>
      <c r="FO166" s="317"/>
      <c r="FY166" s="317"/>
      <c r="GI166" s="317"/>
      <c r="GS166" s="317"/>
      <c r="HC166" s="317"/>
      <c r="HM166" s="317"/>
      <c r="HW166" s="317"/>
    </row>
    <row r="167" s="3" customFormat="true" x14ac:dyDescent="0.25">
      <c r="A167" s="317"/>
      <c r="K167" s="317"/>
      <c r="U167" s="317"/>
      <c r="AE167" s="317"/>
      <c r="AO167" s="317"/>
      <c r="AY167" s="317"/>
      <c r="AZ167" s="317"/>
      <c r="BI167" s="317"/>
      <c r="BS167" s="317"/>
      <c r="CC167" s="317"/>
      <c r="CM167" s="317"/>
      <c r="CW167" s="317"/>
      <c r="DG167" s="317"/>
      <c r="DQ167" s="317"/>
      <c r="EA167" s="317"/>
      <c r="EK167" s="317"/>
      <c r="EU167" s="317"/>
      <c r="FE167" s="317"/>
      <c r="FO167" s="317"/>
      <c r="FY167" s="317"/>
      <c r="GI167" s="317"/>
      <c r="GS167" s="317"/>
      <c r="HC167" s="317"/>
      <c r="HM167" s="317"/>
      <c r="HW167" s="317"/>
    </row>
    <row r="168" s="3" customFormat="true" x14ac:dyDescent="0.25">
      <c r="A168" s="317"/>
      <c r="K168" s="317"/>
      <c r="U168" s="317"/>
      <c r="AE168" s="317"/>
      <c r="AO168" s="317"/>
      <c r="AY168" s="317"/>
      <c r="AZ168" s="317"/>
      <c r="BI168" s="317"/>
      <c r="BS168" s="317"/>
      <c r="CC168" s="317"/>
      <c r="CM168" s="317"/>
      <c r="CW168" s="317"/>
      <c r="DG168" s="317"/>
      <c r="DQ168" s="317"/>
      <c r="EA168" s="317"/>
      <c r="EK168" s="317"/>
      <c r="EU168" s="317"/>
      <c r="FE168" s="317"/>
      <c r="FO168" s="317"/>
      <c r="FY168" s="317"/>
      <c r="GI168" s="317"/>
      <c r="GS168" s="317"/>
      <c r="HC168" s="317"/>
      <c r="HM168" s="317"/>
      <c r="HW168" s="317"/>
    </row>
    <row r="169" s="3" customFormat="true" x14ac:dyDescent="0.25">
      <c r="A169" s="317"/>
      <c r="K169" s="317"/>
      <c r="U169" s="317"/>
      <c r="AE169" s="317"/>
      <c r="AO169" s="317"/>
      <c r="AY169" s="317"/>
      <c r="AZ169" s="317"/>
      <c r="BI169" s="317"/>
      <c r="BS169" s="317"/>
      <c r="CC169" s="317"/>
      <c r="CM169" s="317"/>
      <c r="CW169" s="317"/>
      <c r="DG169" s="317"/>
      <c r="DQ169" s="317"/>
      <c r="EA169" s="317"/>
      <c r="EK169" s="317"/>
      <c r="EU169" s="317"/>
      <c r="FE169" s="317"/>
      <c r="FO169" s="317"/>
      <c r="FY169" s="317"/>
      <c r="GI169" s="317"/>
      <c r="GS169" s="317"/>
      <c r="HC169" s="317"/>
      <c r="HM169" s="317"/>
      <c r="HW169" s="317"/>
    </row>
    <row r="170" s="3" customFormat="true" x14ac:dyDescent="0.25">
      <c r="A170" s="317"/>
      <c r="K170" s="317"/>
      <c r="U170" s="317"/>
      <c r="AE170" s="317"/>
      <c r="AO170" s="317"/>
      <c r="AY170" s="317"/>
      <c r="AZ170" s="317"/>
      <c r="BI170" s="317"/>
      <c r="BS170" s="317"/>
      <c r="CC170" s="317"/>
      <c r="CM170" s="317"/>
      <c r="CW170" s="317"/>
      <c r="DG170" s="317"/>
      <c r="DQ170" s="317"/>
      <c r="EA170" s="317"/>
      <c r="EK170" s="317"/>
      <c r="EU170" s="317"/>
      <c r="FE170" s="317"/>
      <c r="FO170" s="317"/>
      <c r="FY170" s="317"/>
      <c r="GI170" s="317"/>
      <c r="GS170" s="317"/>
      <c r="HC170" s="317"/>
      <c r="HM170" s="317"/>
      <c r="HW170" s="317"/>
    </row>
    <row r="171" s="3" customFormat="true" x14ac:dyDescent="0.25">
      <c r="A171" s="317"/>
      <c r="K171" s="317"/>
      <c r="U171" s="317"/>
      <c r="AE171" s="317"/>
      <c r="AO171" s="317"/>
      <c r="AY171" s="317"/>
      <c r="AZ171" s="317"/>
      <c r="BI171" s="317"/>
      <c r="BS171" s="317"/>
      <c r="CC171" s="317"/>
      <c r="CM171" s="317"/>
      <c r="CW171" s="317"/>
      <c r="DG171" s="317"/>
      <c r="DQ171" s="317"/>
      <c r="EA171" s="317"/>
      <c r="EK171" s="317"/>
      <c r="EU171" s="317"/>
      <c r="FE171" s="317"/>
      <c r="FO171" s="317"/>
      <c r="FY171" s="317"/>
      <c r="GI171" s="317"/>
      <c r="GS171" s="317"/>
      <c r="HC171" s="317"/>
      <c r="HM171" s="317"/>
      <c r="HW171" s="317"/>
    </row>
    <row r="172" s="3" customFormat="true" x14ac:dyDescent="0.25">
      <c r="A172" s="317"/>
      <c r="K172" s="317"/>
      <c r="U172" s="317"/>
      <c r="AE172" s="317"/>
      <c r="AO172" s="317"/>
      <c r="AY172" s="317"/>
      <c r="AZ172" s="317"/>
      <c r="BI172" s="317"/>
      <c r="BS172" s="317"/>
      <c r="CC172" s="317"/>
      <c r="CM172" s="317"/>
      <c r="CW172" s="317"/>
      <c r="DG172" s="317"/>
      <c r="DQ172" s="317"/>
      <c r="EA172" s="317"/>
      <c r="EK172" s="317"/>
      <c r="EU172" s="317"/>
      <c r="FE172" s="317"/>
      <c r="FO172" s="317"/>
      <c r="FY172" s="317"/>
      <c r="GI172" s="317"/>
      <c r="GS172" s="317"/>
      <c r="HC172" s="317"/>
      <c r="HM172" s="317"/>
      <c r="HW172" s="317"/>
    </row>
    <row r="173" s="3" customFormat="true" x14ac:dyDescent="0.25">
      <c r="A173" s="317"/>
      <c r="K173" s="317"/>
      <c r="U173" s="317"/>
      <c r="AE173" s="317"/>
      <c r="AO173" s="317"/>
      <c r="AY173" s="317"/>
      <c r="AZ173" s="317"/>
      <c r="BI173" s="317"/>
      <c r="BS173" s="317"/>
      <c r="CC173" s="317"/>
      <c r="CM173" s="317"/>
      <c r="CW173" s="317"/>
      <c r="DG173" s="317"/>
      <c r="DQ173" s="317"/>
      <c r="EA173" s="317"/>
      <c r="EK173" s="317"/>
      <c r="EU173" s="317"/>
      <c r="FE173" s="317"/>
      <c r="FO173" s="317"/>
      <c r="FY173" s="317"/>
      <c r="GI173" s="317"/>
      <c r="GS173" s="317"/>
      <c r="HC173" s="317"/>
      <c r="HM173" s="317"/>
      <c r="HW173" s="317"/>
    </row>
    <row r="174" s="3" customFormat="true" x14ac:dyDescent="0.25">
      <c r="A174" s="317"/>
      <c r="K174" s="317"/>
      <c r="U174" s="317"/>
      <c r="AE174" s="317"/>
      <c r="AO174" s="317"/>
      <c r="AY174" s="317"/>
      <c r="AZ174" s="317"/>
      <c r="BI174" s="317"/>
      <c r="BS174" s="317"/>
      <c r="CC174" s="317"/>
      <c r="CM174" s="317"/>
      <c r="CW174" s="317"/>
      <c r="DG174" s="317"/>
      <c r="DQ174" s="317"/>
      <c r="EA174" s="317"/>
      <c r="EK174" s="317"/>
      <c r="EU174" s="317"/>
      <c r="FE174" s="317"/>
      <c r="FO174" s="317"/>
      <c r="FY174" s="317"/>
      <c r="GI174" s="317"/>
      <c r="GS174" s="317"/>
      <c r="HC174" s="317"/>
      <c r="HM174" s="317"/>
      <c r="HW174" s="317"/>
    </row>
    <row r="175" s="3" customFormat="true" x14ac:dyDescent="0.25">
      <c r="A175" s="317"/>
      <c r="K175" s="317"/>
      <c r="U175" s="317"/>
      <c r="AE175" s="317"/>
      <c r="AO175" s="317"/>
      <c r="AY175" s="317"/>
      <c r="AZ175" s="317"/>
      <c r="BI175" s="317"/>
      <c r="BS175" s="317"/>
      <c r="CC175" s="317"/>
      <c r="CM175" s="317"/>
      <c r="CW175" s="317"/>
      <c r="DG175" s="317"/>
      <c r="DQ175" s="317"/>
      <c r="EA175" s="317"/>
      <c r="EK175" s="317"/>
      <c r="EU175" s="317"/>
      <c r="FE175" s="317"/>
      <c r="FO175" s="317"/>
      <c r="FY175" s="317"/>
      <c r="GI175" s="317"/>
      <c r="GS175" s="317"/>
      <c r="HC175" s="317"/>
      <c r="HM175" s="317"/>
      <c r="HW175" s="317"/>
    </row>
    <row r="176" s="3" customFormat="true" x14ac:dyDescent="0.25">
      <c r="A176" s="317"/>
      <c r="K176" s="317"/>
      <c r="U176" s="317"/>
      <c r="AE176" s="317"/>
      <c r="AO176" s="317"/>
      <c r="AY176" s="317"/>
      <c r="AZ176" s="317"/>
      <c r="BI176" s="317"/>
      <c r="BS176" s="317"/>
      <c r="CC176" s="317"/>
      <c r="CM176" s="317"/>
      <c r="CW176" s="317"/>
      <c r="DG176" s="317"/>
      <c r="DQ176" s="317"/>
      <c r="EA176" s="317"/>
      <c r="EK176" s="317"/>
      <c r="EU176" s="317"/>
      <c r="FE176" s="317"/>
      <c r="FO176" s="317"/>
      <c r="FY176" s="317"/>
      <c r="GI176" s="317"/>
      <c r="GS176" s="317"/>
      <c r="HC176" s="317"/>
      <c r="HM176" s="317"/>
      <c r="HW176" s="317"/>
    </row>
    <row r="177" s="3" customFormat="true" x14ac:dyDescent="0.25">
      <c r="A177" s="317"/>
      <c r="K177" s="317"/>
      <c r="U177" s="317"/>
      <c r="AE177" s="317"/>
      <c r="AO177" s="317"/>
      <c r="AY177" s="317"/>
      <c r="AZ177" s="317"/>
      <c r="BI177" s="317"/>
      <c r="BS177" s="317"/>
      <c r="CC177" s="317"/>
      <c r="CM177" s="317"/>
      <c r="CW177" s="317"/>
      <c r="DG177" s="317"/>
      <c r="DQ177" s="317"/>
      <c r="EA177" s="317"/>
      <c r="EK177" s="317"/>
      <c r="EU177" s="317"/>
      <c r="FE177" s="317"/>
      <c r="FO177" s="317"/>
      <c r="FY177" s="317"/>
      <c r="GI177" s="317"/>
      <c r="GS177" s="317"/>
      <c r="HC177" s="317"/>
      <c r="HM177" s="317"/>
      <c r="HW177" s="317"/>
    </row>
    <row r="178" s="3" customFormat="true" x14ac:dyDescent="0.25">
      <c r="A178" s="317"/>
      <c r="K178" s="317"/>
      <c r="U178" s="317"/>
      <c r="AE178" s="317"/>
      <c r="AO178" s="317"/>
      <c r="AY178" s="317"/>
      <c r="AZ178" s="317"/>
      <c r="BI178" s="317"/>
      <c r="BS178" s="317"/>
      <c r="CC178" s="317"/>
      <c r="CM178" s="317"/>
      <c r="CW178" s="317"/>
      <c r="DG178" s="317"/>
      <c r="DQ178" s="317"/>
      <c r="EA178" s="317"/>
      <c r="EK178" s="317"/>
      <c r="EU178" s="317"/>
      <c r="FE178" s="317"/>
      <c r="FO178" s="317"/>
      <c r="FY178" s="317"/>
      <c r="GI178" s="317"/>
      <c r="GS178" s="317"/>
      <c r="HC178" s="317"/>
      <c r="HM178" s="317"/>
      <c r="HW178" s="317"/>
    </row>
    <row r="179" s="3" customFormat="true" x14ac:dyDescent="0.25">
      <c r="A179" s="317"/>
      <c r="K179" s="317"/>
      <c r="U179" s="317"/>
      <c r="AE179" s="317"/>
      <c r="AO179" s="317"/>
      <c r="AY179" s="317"/>
      <c r="AZ179" s="317"/>
      <c r="BI179" s="317"/>
      <c r="BS179" s="317"/>
      <c r="CC179" s="317"/>
      <c r="CM179" s="317"/>
      <c r="CW179" s="317"/>
      <c r="DG179" s="317"/>
      <c r="DQ179" s="317"/>
      <c r="EA179" s="317"/>
      <c r="EK179" s="317"/>
      <c r="EU179" s="317"/>
      <c r="FE179" s="317"/>
      <c r="FO179" s="317"/>
      <c r="FY179" s="317"/>
      <c r="GI179" s="317"/>
      <c r="GS179" s="317"/>
      <c r="HC179" s="317"/>
      <c r="HM179" s="317"/>
      <c r="HW179" s="317"/>
    </row>
    <row r="180" s="3" customFormat="true" x14ac:dyDescent="0.25">
      <c r="A180" s="317"/>
      <c r="K180" s="317"/>
      <c r="U180" s="317"/>
      <c r="AE180" s="317"/>
      <c r="AO180" s="317"/>
      <c r="AY180" s="317"/>
      <c r="AZ180" s="317"/>
      <c r="BI180" s="317"/>
      <c r="BS180" s="317"/>
      <c r="CC180" s="317"/>
      <c r="CM180" s="317"/>
      <c r="CW180" s="317"/>
      <c r="DG180" s="317"/>
      <c r="DQ180" s="317"/>
      <c r="EA180" s="317"/>
      <c r="EK180" s="317"/>
      <c r="EU180" s="317"/>
      <c r="FE180" s="317"/>
      <c r="FO180" s="317"/>
      <c r="FY180" s="317"/>
      <c r="GI180" s="317"/>
      <c r="GS180" s="317"/>
      <c r="HC180" s="317"/>
      <c r="HM180" s="317"/>
      <c r="HW180" s="317"/>
    </row>
    <row r="181" s="3" customFormat="true" x14ac:dyDescent="0.25">
      <c r="A181" s="317"/>
      <c r="K181" s="317"/>
      <c r="U181" s="317"/>
      <c r="AE181" s="317"/>
      <c r="AO181" s="317"/>
      <c r="AY181" s="317"/>
      <c r="AZ181" s="317"/>
      <c r="BI181" s="317"/>
      <c r="BS181" s="317"/>
      <c r="CC181" s="317"/>
      <c r="CM181" s="317"/>
      <c r="CW181" s="317"/>
      <c r="DG181" s="317"/>
      <c r="DQ181" s="317"/>
      <c r="EA181" s="317"/>
      <c r="EK181" s="317"/>
      <c r="EU181" s="317"/>
      <c r="FE181" s="317"/>
      <c r="FO181" s="317"/>
      <c r="FY181" s="317"/>
      <c r="GI181" s="317"/>
      <c r="GS181" s="317"/>
      <c r="HC181" s="317"/>
      <c r="HM181" s="317"/>
      <c r="HW181" s="317"/>
    </row>
    <row r="182" s="3" customFormat="true" x14ac:dyDescent="0.25">
      <c r="A182" s="317"/>
      <c r="K182" s="317"/>
      <c r="U182" s="317"/>
      <c r="AE182" s="317"/>
      <c r="AO182" s="317"/>
      <c r="AY182" s="317"/>
      <c r="AZ182" s="317"/>
      <c r="BI182" s="317"/>
      <c r="BS182" s="317"/>
      <c r="CC182" s="317"/>
      <c r="CM182" s="317"/>
      <c r="CW182" s="317"/>
      <c r="DG182" s="317"/>
      <c r="DQ182" s="317"/>
      <c r="EA182" s="317"/>
      <c r="EK182" s="317"/>
      <c r="EU182" s="317"/>
      <c r="FE182" s="317"/>
      <c r="FO182" s="317"/>
      <c r="FY182" s="317"/>
      <c r="GI182" s="317"/>
      <c r="GS182" s="317"/>
      <c r="HC182" s="317"/>
      <c r="HM182" s="317"/>
      <c r="HW182" s="317"/>
    </row>
    <row r="183" s="3" customFormat="true" x14ac:dyDescent="0.25">
      <c r="A183" s="317"/>
      <c r="K183" s="317"/>
      <c r="U183" s="317"/>
      <c r="AE183" s="317"/>
      <c r="AO183" s="317"/>
      <c r="AY183" s="317"/>
      <c r="AZ183" s="317"/>
      <c r="BI183" s="317"/>
      <c r="BS183" s="317"/>
      <c r="CC183" s="317"/>
      <c r="CM183" s="317"/>
      <c r="CW183" s="317"/>
      <c r="DG183" s="317"/>
      <c r="DQ183" s="317"/>
      <c r="EA183" s="317"/>
      <c r="EK183" s="317"/>
      <c r="EU183" s="317"/>
      <c r="FE183" s="317"/>
      <c r="FO183" s="317"/>
      <c r="FY183" s="317"/>
      <c r="GI183" s="317"/>
      <c r="GS183" s="317"/>
      <c r="HC183" s="317"/>
      <c r="HM183" s="317"/>
      <c r="HW183" s="317"/>
    </row>
    <row r="184" s="3" customFormat="true" x14ac:dyDescent="0.25">
      <c r="A184" s="317"/>
      <c r="K184" s="317"/>
      <c r="U184" s="317"/>
      <c r="AE184" s="317"/>
      <c r="AO184" s="317"/>
      <c r="AY184" s="317"/>
      <c r="AZ184" s="317"/>
      <c r="BI184" s="317"/>
      <c r="BS184" s="317"/>
      <c r="CC184" s="317"/>
      <c r="CM184" s="317"/>
      <c r="CW184" s="317"/>
      <c r="DG184" s="317"/>
      <c r="DQ184" s="317"/>
      <c r="EA184" s="317"/>
      <c r="EK184" s="317"/>
      <c r="EU184" s="317"/>
      <c r="FE184" s="317"/>
      <c r="FO184" s="317"/>
      <c r="FY184" s="317"/>
      <c r="GI184" s="317"/>
      <c r="GS184" s="317"/>
      <c r="HC184" s="317"/>
      <c r="HM184" s="317"/>
      <c r="HW184" s="317"/>
    </row>
    <row r="185" s="3" customFormat="true" x14ac:dyDescent="0.25">
      <c r="A185" s="317"/>
      <c r="K185" s="317"/>
      <c r="U185" s="317"/>
      <c r="AE185" s="317"/>
      <c r="AO185" s="317"/>
      <c r="AY185" s="317"/>
      <c r="AZ185" s="317"/>
      <c r="BI185" s="317"/>
      <c r="BS185" s="317"/>
      <c r="CC185" s="317"/>
      <c r="CM185" s="317"/>
      <c r="CW185" s="317"/>
      <c r="DG185" s="317"/>
      <c r="DQ185" s="317"/>
      <c r="EA185" s="317"/>
      <c r="EK185" s="317"/>
      <c r="EU185" s="317"/>
      <c r="FE185" s="317"/>
      <c r="FO185" s="317"/>
      <c r="FY185" s="317"/>
      <c r="GI185" s="317"/>
      <c r="GS185" s="317"/>
      <c r="HC185" s="317"/>
      <c r="HM185" s="317"/>
      <c r="HW185" s="317"/>
    </row>
    <row r="186" s="3" customFormat="true" x14ac:dyDescent="0.25">
      <c r="A186" s="317"/>
      <c r="K186" s="317"/>
      <c r="U186" s="317"/>
      <c r="AE186" s="317"/>
      <c r="AO186" s="317"/>
      <c r="AY186" s="317"/>
      <c r="AZ186" s="317"/>
      <c r="BI186" s="317"/>
      <c r="BS186" s="317"/>
      <c r="CC186" s="317"/>
      <c r="CM186" s="317"/>
      <c r="CW186" s="317"/>
      <c r="DG186" s="317"/>
      <c r="DQ186" s="317"/>
      <c r="EA186" s="317"/>
      <c r="EK186" s="317"/>
      <c r="EU186" s="317"/>
      <c r="FE186" s="317"/>
      <c r="FO186" s="317"/>
      <c r="FY186" s="317"/>
      <c r="GI186" s="317"/>
      <c r="GS186" s="317"/>
      <c r="HC186" s="317"/>
      <c r="HM186" s="317"/>
      <c r="HW186" s="317"/>
    </row>
    <row r="187" s="3" customFormat="true" x14ac:dyDescent="0.25">
      <c r="A187" s="317"/>
      <c r="K187" s="317"/>
      <c r="U187" s="317"/>
      <c r="AE187" s="317"/>
      <c r="AO187" s="317"/>
      <c r="AY187" s="317"/>
      <c r="AZ187" s="317"/>
      <c r="BI187" s="317"/>
      <c r="BS187" s="317"/>
      <c r="CC187" s="317"/>
      <c r="CM187" s="317"/>
      <c r="CW187" s="317"/>
      <c r="DG187" s="317"/>
      <c r="DQ187" s="317"/>
      <c r="EA187" s="317"/>
      <c r="EK187" s="317"/>
      <c r="EU187" s="317"/>
      <c r="FE187" s="317"/>
      <c r="FO187" s="317"/>
      <c r="FY187" s="317"/>
      <c r="GI187" s="317"/>
      <c r="GS187" s="317"/>
      <c r="HC187" s="317"/>
      <c r="HM187" s="317"/>
      <c r="HW187" s="317"/>
    </row>
    <row r="188" s="3" customFormat="true" x14ac:dyDescent="0.25">
      <c r="A188" s="317"/>
      <c r="K188" s="317"/>
      <c r="U188" s="317"/>
      <c r="AE188" s="317"/>
      <c r="AO188" s="317"/>
      <c r="AY188" s="317"/>
      <c r="AZ188" s="317"/>
      <c r="BI188" s="317"/>
      <c r="BS188" s="317"/>
      <c r="CC188" s="317"/>
      <c r="CM188" s="317"/>
      <c r="CW188" s="317"/>
      <c r="DG188" s="317"/>
      <c r="DQ188" s="317"/>
      <c r="EA188" s="317"/>
      <c r="EK188" s="317"/>
      <c r="EU188" s="317"/>
      <c r="FE188" s="317"/>
      <c r="FO188" s="317"/>
      <c r="FY188" s="317"/>
      <c r="GI188" s="317"/>
      <c r="GS188" s="317"/>
      <c r="HC188" s="317"/>
      <c r="HM188" s="317"/>
      <c r="HW188" s="317"/>
    </row>
    <row r="189" s="3" customFormat="true" x14ac:dyDescent="0.25">
      <c r="A189" s="317"/>
      <c r="K189" s="317"/>
      <c r="U189" s="317"/>
      <c r="AE189" s="317"/>
      <c r="AO189" s="317"/>
      <c r="AY189" s="317"/>
      <c r="AZ189" s="317"/>
      <c r="BI189" s="317"/>
      <c r="BS189" s="317"/>
      <c r="CC189" s="317"/>
      <c r="CM189" s="317"/>
      <c r="CW189" s="317"/>
      <c r="DG189" s="317"/>
      <c r="DQ189" s="317"/>
      <c r="EA189" s="317"/>
      <c r="EK189" s="317"/>
      <c r="EU189" s="317"/>
      <c r="FE189" s="317"/>
      <c r="FO189" s="317"/>
      <c r="FY189" s="317"/>
      <c r="GI189" s="317"/>
      <c r="GS189" s="317"/>
      <c r="HC189" s="317"/>
      <c r="HM189" s="317"/>
      <c r="HW189" s="317"/>
    </row>
    <row r="190" s="3" customFormat="true" x14ac:dyDescent="0.25">
      <c r="A190" s="317"/>
      <c r="K190" s="317"/>
      <c r="U190" s="317"/>
      <c r="AE190" s="317"/>
      <c r="AO190" s="317"/>
      <c r="AY190" s="317"/>
      <c r="AZ190" s="317"/>
      <c r="BI190" s="317"/>
      <c r="BS190" s="317"/>
      <c r="CC190" s="317"/>
      <c r="CM190" s="317"/>
      <c r="CW190" s="317"/>
      <c r="DG190" s="317"/>
      <c r="DQ190" s="317"/>
      <c r="EA190" s="317"/>
      <c r="EK190" s="317"/>
      <c r="EU190" s="317"/>
      <c r="FE190" s="317"/>
      <c r="FO190" s="317"/>
      <c r="FY190" s="317"/>
      <c r="GI190" s="317"/>
      <c r="GS190" s="317"/>
      <c r="HC190" s="317"/>
      <c r="HM190" s="317"/>
      <c r="HW190" s="317"/>
    </row>
    <row r="191" s="3" customFormat="true" x14ac:dyDescent="0.25">
      <c r="A191" s="317"/>
      <c r="K191" s="317"/>
      <c r="U191" s="317"/>
      <c r="AE191" s="317"/>
      <c r="AO191" s="317"/>
      <c r="AY191" s="317"/>
      <c r="AZ191" s="317"/>
      <c r="BI191" s="317"/>
      <c r="BS191" s="317"/>
      <c r="CC191" s="317"/>
      <c r="CM191" s="317"/>
      <c r="CW191" s="317"/>
      <c r="DG191" s="317"/>
      <c r="DQ191" s="317"/>
      <c r="EA191" s="317"/>
      <c r="EK191" s="317"/>
      <c r="EU191" s="317"/>
      <c r="FE191" s="317"/>
      <c r="FO191" s="317"/>
      <c r="FY191" s="317"/>
      <c r="GI191" s="317"/>
      <c r="GS191" s="317"/>
      <c r="HC191" s="317"/>
      <c r="HM191" s="317"/>
      <c r="HW191" s="317"/>
    </row>
    <row r="192" s="3" customFormat="true" x14ac:dyDescent="0.25">
      <c r="A192" s="317"/>
      <c r="K192" s="317"/>
      <c r="U192" s="317"/>
      <c r="AE192" s="317"/>
      <c r="AO192" s="317"/>
      <c r="AY192" s="317"/>
      <c r="AZ192" s="317"/>
      <c r="BI192" s="317"/>
      <c r="BS192" s="317"/>
      <c r="CC192" s="317"/>
      <c r="CM192" s="317"/>
      <c r="CW192" s="317"/>
      <c r="DG192" s="317"/>
      <c r="DQ192" s="317"/>
      <c r="EA192" s="317"/>
      <c r="EK192" s="317"/>
      <c r="EU192" s="317"/>
      <c r="FE192" s="317"/>
      <c r="FO192" s="317"/>
      <c r="FY192" s="317"/>
      <c r="GI192" s="317"/>
      <c r="GS192" s="317"/>
      <c r="HC192" s="317"/>
      <c r="HM192" s="317"/>
      <c r="HW192" s="317"/>
    </row>
    <row r="193" s="3" customFormat="true" x14ac:dyDescent="0.25">
      <c r="A193" s="317"/>
      <c r="K193" s="317"/>
      <c r="U193" s="317"/>
      <c r="AE193" s="317"/>
      <c r="AO193" s="317"/>
      <c r="AY193" s="317"/>
      <c r="AZ193" s="317"/>
      <c r="BI193" s="317"/>
      <c r="BS193" s="317"/>
      <c r="CC193" s="317"/>
      <c r="CM193" s="317"/>
      <c r="CW193" s="317"/>
      <c r="DG193" s="317"/>
      <c r="DQ193" s="317"/>
      <c r="EA193" s="317"/>
      <c r="EK193" s="317"/>
      <c r="EU193" s="317"/>
      <c r="FE193" s="317"/>
      <c r="FO193" s="317"/>
      <c r="FY193" s="317"/>
      <c r="GI193" s="317"/>
      <c r="GS193" s="317"/>
      <c r="HC193" s="317"/>
      <c r="HM193" s="317"/>
      <c r="HW193" s="317"/>
    </row>
    <row r="194" s="3" customFormat="true" x14ac:dyDescent="0.25">
      <c r="A194" s="317"/>
      <c r="K194" s="317"/>
      <c r="U194" s="317"/>
      <c r="AE194" s="317"/>
      <c r="AO194" s="317"/>
      <c r="AY194" s="317"/>
      <c r="AZ194" s="317"/>
      <c r="BI194" s="317"/>
      <c r="BS194" s="317"/>
      <c r="CC194" s="317"/>
      <c r="CM194" s="317"/>
      <c r="CW194" s="317"/>
      <c r="DG194" s="317"/>
      <c r="DQ194" s="317"/>
      <c r="EA194" s="317"/>
      <c r="EK194" s="317"/>
      <c r="EU194" s="317"/>
      <c r="FE194" s="317"/>
      <c r="FO194" s="317"/>
      <c r="FY194" s="317"/>
      <c r="GI194" s="317"/>
      <c r="GS194" s="317"/>
      <c r="HC194" s="317"/>
      <c r="HM194" s="317"/>
      <c r="HW194" s="317"/>
    </row>
    <row r="195" s="3" customFormat="true" x14ac:dyDescent="0.25">
      <c r="A195" s="317"/>
      <c r="K195" s="317"/>
      <c r="U195" s="317"/>
      <c r="AE195" s="317"/>
      <c r="AO195" s="317"/>
      <c r="AY195" s="317"/>
      <c r="AZ195" s="317"/>
      <c r="BI195" s="317"/>
      <c r="BS195" s="317"/>
      <c r="CC195" s="317"/>
      <c r="CM195" s="317"/>
      <c r="CW195" s="317"/>
      <c r="DG195" s="317"/>
      <c r="DQ195" s="317"/>
      <c r="EA195" s="317"/>
      <c r="EK195" s="317"/>
      <c r="EU195" s="317"/>
      <c r="FE195" s="317"/>
      <c r="FO195" s="317"/>
      <c r="FY195" s="317"/>
      <c r="GI195" s="317"/>
      <c r="GS195" s="317"/>
      <c r="HC195" s="317"/>
      <c r="HM195" s="317"/>
      <c r="HW195" s="317"/>
    </row>
    <row r="196" s="3" customFormat="true" x14ac:dyDescent="0.25">
      <c r="A196" s="317"/>
      <c r="K196" s="317"/>
      <c r="U196" s="317"/>
      <c r="AE196" s="317"/>
      <c r="AO196" s="317"/>
      <c r="AY196" s="317"/>
      <c r="AZ196" s="317"/>
      <c r="BI196" s="317"/>
      <c r="BS196" s="317"/>
      <c r="CC196" s="317"/>
      <c r="CM196" s="317"/>
      <c r="CW196" s="317"/>
      <c r="DG196" s="317"/>
      <c r="DQ196" s="317"/>
      <c r="EA196" s="317"/>
      <c r="EK196" s="317"/>
      <c r="EU196" s="317"/>
      <c r="FE196" s="317"/>
      <c r="FO196" s="317"/>
      <c r="FY196" s="317"/>
      <c r="GI196" s="317"/>
      <c r="GS196" s="317"/>
      <c r="HC196" s="317"/>
      <c r="HM196" s="317"/>
      <c r="HW196" s="317"/>
    </row>
    <row r="197" s="3" customFormat="true" x14ac:dyDescent="0.25">
      <c r="A197" s="317"/>
      <c r="K197" s="317"/>
      <c r="U197" s="317"/>
      <c r="AE197" s="317"/>
      <c r="AO197" s="317"/>
      <c r="AY197" s="317"/>
      <c r="AZ197" s="317"/>
      <c r="BI197" s="317"/>
      <c r="BS197" s="317"/>
      <c r="CC197" s="317"/>
      <c r="CM197" s="317"/>
      <c r="CW197" s="317"/>
      <c r="DG197" s="317"/>
      <c r="DQ197" s="317"/>
      <c r="EA197" s="317"/>
      <c r="EK197" s="317"/>
      <c r="EU197" s="317"/>
      <c r="FE197" s="317"/>
      <c r="FO197" s="317"/>
      <c r="FY197" s="317"/>
      <c r="GI197" s="317"/>
      <c r="GS197" s="317"/>
      <c r="HC197" s="317"/>
      <c r="HM197" s="317"/>
      <c r="HW197" s="317"/>
    </row>
    <row r="198" s="3" customFormat="true" x14ac:dyDescent="0.25">
      <c r="A198" s="317"/>
      <c r="K198" s="317"/>
      <c r="U198" s="317"/>
      <c r="AE198" s="317"/>
      <c r="AO198" s="317"/>
      <c r="AY198" s="317"/>
      <c r="AZ198" s="317"/>
      <c r="BI198" s="317"/>
      <c r="BS198" s="317"/>
      <c r="CC198" s="317"/>
      <c r="CM198" s="317"/>
      <c r="CW198" s="317"/>
      <c r="DG198" s="317"/>
      <c r="DQ198" s="317"/>
      <c r="EA198" s="317"/>
      <c r="EK198" s="317"/>
      <c r="EU198" s="317"/>
      <c r="FE198" s="317"/>
      <c r="FO198" s="317"/>
      <c r="FY198" s="317"/>
      <c r="GI198" s="317"/>
      <c r="GS198" s="317"/>
      <c r="HC198" s="317"/>
      <c r="HM198" s="317"/>
      <c r="HW198" s="317"/>
    </row>
    <row r="199" s="3" customFormat="true" x14ac:dyDescent="0.25">
      <c r="A199" s="317"/>
      <c r="K199" s="317"/>
      <c r="U199" s="317"/>
      <c r="AE199" s="317"/>
      <c r="AO199" s="317"/>
      <c r="AY199" s="317"/>
      <c r="AZ199" s="317"/>
      <c r="BI199" s="317"/>
      <c r="BS199" s="317"/>
      <c r="CC199" s="317"/>
      <c r="CM199" s="317"/>
      <c r="CW199" s="317"/>
      <c r="DG199" s="317"/>
      <c r="DQ199" s="317"/>
      <c r="EA199" s="317"/>
      <c r="EK199" s="317"/>
      <c r="EU199" s="317"/>
      <c r="FE199" s="317"/>
      <c r="FO199" s="317"/>
      <c r="FY199" s="317"/>
      <c r="GI199" s="317"/>
      <c r="GS199" s="317"/>
      <c r="HC199" s="317"/>
      <c r="HM199" s="317"/>
      <c r="HW199" s="317"/>
    </row>
    <row r="200" s="3" customFormat="true" x14ac:dyDescent="0.25">
      <c r="A200" s="317"/>
      <c r="K200" s="317"/>
      <c r="U200" s="317"/>
      <c r="AE200" s="317"/>
      <c r="AO200" s="317"/>
      <c r="AY200" s="317"/>
      <c r="AZ200" s="317"/>
      <c r="BI200" s="317"/>
      <c r="BS200" s="317"/>
      <c r="CC200" s="317"/>
      <c r="CM200" s="317"/>
      <c r="CW200" s="317"/>
      <c r="DG200" s="317"/>
      <c r="DQ200" s="317"/>
      <c r="EA200" s="317"/>
      <c r="EK200" s="317"/>
      <c r="EU200" s="317"/>
      <c r="FE200" s="317"/>
      <c r="FO200" s="317"/>
      <c r="FY200" s="317"/>
      <c r="GI200" s="317"/>
      <c r="GS200" s="317"/>
      <c r="HC200" s="317"/>
      <c r="HM200" s="317"/>
      <c r="HW200" s="317"/>
    </row>
    <row r="201" s="3" customFormat="true" x14ac:dyDescent="0.25">
      <c r="A201" s="317"/>
      <c r="K201" s="317"/>
      <c r="U201" s="317"/>
      <c r="AE201" s="317"/>
      <c r="AO201" s="317"/>
      <c r="AY201" s="317"/>
      <c r="AZ201" s="317"/>
      <c r="BI201" s="317"/>
      <c r="BS201" s="317"/>
      <c r="CC201" s="317"/>
      <c r="CM201" s="317"/>
      <c r="CW201" s="317"/>
      <c r="DG201" s="317"/>
      <c r="DQ201" s="317"/>
      <c r="EA201" s="317"/>
      <c r="EK201" s="317"/>
      <c r="EU201" s="317"/>
      <c r="FE201" s="317"/>
      <c r="FO201" s="317"/>
      <c r="FY201" s="317"/>
      <c r="GI201" s="317"/>
      <c r="GS201" s="317"/>
      <c r="HC201" s="317"/>
      <c r="HM201" s="317"/>
      <c r="HW201" s="317"/>
    </row>
    <row r="202" s="3" customFormat="true" x14ac:dyDescent="0.25">
      <c r="A202" s="317"/>
      <c r="K202" s="317"/>
      <c r="U202" s="317"/>
      <c r="AE202" s="317"/>
      <c r="AO202" s="317"/>
      <c r="AY202" s="317"/>
      <c r="AZ202" s="317"/>
      <c r="BI202" s="317"/>
      <c r="BS202" s="317"/>
      <c r="CC202" s="317"/>
      <c r="CM202" s="317"/>
      <c r="CW202" s="317"/>
      <c r="DG202" s="317"/>
      <c r="DQ202" s="317"/>
      <c r="EA202" s="317"/>
      <c r="EK202" s="317"/>
      <c r="EU202" s="317"/>
      <c r="FE202" s="317"/>
      <c r="FO202" s="317"/>
      <c r="FY202" s="317"/>
      <c r="GI202" s="317"/>
      <c r="GS202" s="317"/>
      <c r="HC202" s="317"/>
      <c r="HM202" s="317"/>
      <c r="HW202" s="317"/>
    </row>
    <row r="203" s="3" customFormat="true" x14ac:dyDescent="0.25">
      <c r="A203" s="317"/>
      <c r="K203" s="317"/>
      <c r="U203" s="317"/>
      <c r="AE203" s="317"/>
      <c r="AO203" s="317"/>
      <c r="AY203" s="317"/>
      <c r="AZ203" s="317"/>
      <c r="BI203" s="317"/>
      <c r="BS203" s="317"/>
      <c r="CC203" s="317"/>
      <c r="CM203" s="317"/>
      <c r="CW203" s="317"/>
      <c r="DG203" s="317"/>
      <c r="DQ203" s="317"/>
      <c r="EA203" s="317"/>
      <c r="EK203" s="317"/>
      <c r="EU203" s="317"/>
      <c r="FE203" s="317"/>
      <c r="FO203" s="317"/>
      <c r="FY203" s="317"/>
      <c r="GI203" s="317"/>
      <c r="GS203" s="317"/>
      <c r="HC203" s="317"/>
      <c r="HM203" s="317"/>
      <c r="HW203" s="317"/>
    </row>
    <row r="204" s="3" customFormat="true" x14ac:dyDescent="0.25">
      <c r="A204" s="317"/>
      <c r="K204" s="317"/>
      <c r="U204" s="317"/>
      <c r="AE204" s="317"/>
      <c r="AO204" s="317"/>
      <c r="AY204" s="317"/>
      <c r="AZ204" s="317"/>
      <c r="BI204" s="317"/>
      <c r="BS204" s="317"/>
      <c r="CC204" s="317"/>
      <c r="CM204" s="317"/>
      <c r="CW204" s="317"/>
      <c r="DG204" s="317"/>
      <c r="DQ204" s="317"/>
      <c r="EA204" s="317"/>
      <c r="EK204" s="317"/>
      <c r="EU204" s="317"/>
      <c r="FE204" s="317"/>
      <c r="FO204" s="317"/>
      <c r="FY204" s="317"/>
      <c r="GI204" s="317"/>
      <c r="GS204" s="317"/>
      <c r="HC204" s="317"/>
      <c r="HM204" s="317"/>
      <c r="HW204" s="317"/>
    </row>
    <row r="205" s="3" customFormat="true" x14ac:dyDescent="0.25">
      <c r="A205" s="317"/>
      <c r="K205" s="317"/>
      <c r="U205" s="317"/>
      <c r="AE205" s="317"/>
      <c r="AO205" s="317"/>
      <c r="AY205" s="317"/>
      <c r="AZ205" s="317"/>
      <c r="BI205" s="317"/>
      <c r="BS205" s="317"/>
      <c r="CC205" s="317"/>
      <c r="CM205" s="317"/>
      <c r="CW205" s="317"/>
      <c r="DG205" s="317"/>
      <c r="DQ205" s="317"/>
      <c r="EA205" s="317"/>
      <c r="EK205" s="317"/>
      <c r="EU205" s="317"/>
      <c r="FE205" s="317"/>
      <c r="FO205" s="317"/>
      <c r="FY205" s="317"/>
      <c r="GI205" s="317"/>
      <c r="GS205" s="317"/>
      <c r="HC205" s="317"/>
      <c r="HM205" s="317"/>
      <c r="HW205" s="317"/>
    </row>
    <row r="206" s="3" customFormat="true" x14ac:dyDescent="0.25">
      <c r="A206" s="317"/>
      <c r="K206" s="317"/>
      <c r="U206" s="317"/>
      <c r="AE206" s="317"/>
      <c r="AO206" s="317"/>
      <c r="AY206" s="317"/>
      <c r="AZ206" s="317"/>
      <c r="BI206" s="317"/>
      <c r="BS206" s="317"/>
      <c r="CC206" s="317"/>
      <c r="CM206" s="317"/>
      <c r="CW206" s="317"/>
      <c r="DG206" s="317"/>
      <c r="DQ206" s="317"/>
      <c r="EA206" s="317"/>
      <c r="EK206" s="317"/>
      <c r="EU206" s="317"/>
      <c r="FE206" s="317"/>
      <c r="FO206" s="317"/>
      <c r="FY206" s="317"/>
      <c r="GI206" s="317"/>
      <c r="GS206" s="317"/>
      <c r="HC206" s="317"/>
      <c r="HM206" s="317"/>
      <c r="HW206" s="317"/>
    </row>
    <row r="207" s="3" customFormat="true" x14ac:dyDescent="0.25">
      <c r="A207" s="317"/>
      <c r="K207" s="317"/>
      <c r="U207" s="317"/>
      <c r="AE207" s="317"/>
      <c r="AO207" s="317"/>
      <c r="AY207" s="317"/>
      <c r="AZ207" s="317"/>
      <c r="BI207" s="317"/>
      <c r="BS207" s="317"/>
      <c r="CC207" s="317"/>
      <c r="CM207" s="317"/>
      <c r="CW207" s="317"/>
      <c r="DG207" s="317"/>
      <c r="DQ207" s="317"/>
      <c r="EA207" s="317"/>
      <c r="EK207" s="317"/>
      <c r="EU207" s="317"/>
      <c r="FE207" s="317"/>
      <c r="FO207" s="317"/>
      <c r="FY207" s="317"/>
      <c r="GI207" s="317"/>
      <c r="GS207" s="317"/>
      <c r="HC207" s="317"/>
      <c r="HM207" s="317"/>
      <c r="HW207" s="317"/>
    </row>
    <row r="208" s="3" customFormat="true" x14ac:dyDescent="0.25">
      <c r="A208" s="317"/>
      <c r="K208" s="317"/>
      <c r="U208" s="317"/>
      <c r="AE208" s="317"/>
      <c r="AO208" s="317"/>
      <c r="AY208" s="317"/>
      <c r="AZ208" s="317"/>
      <c r="BI208" s="317"/>
      <c r="BS208" s="317"/>
      <c r="CC208" s="317"/>
      <c r="CM208" s="317"/>
      <c r="CW208" s="317"/>
      <c r="DG208" s="317"/>
      <c r="DQ208" s="317"/>
      <c r="EA208" s="317"/>
      <c r="EK208" s="317"/>
      <c r="EU208" s="317"/>
      <c r="FE208" s="317"/>
      <c r="FO208" s="317"/>
      <c r="FY208" s="317"/>
      <c r="GI208" s="317"/>
      <c r="GS208" s="317"/>
      <c r="HC208" s="317"/>
      <c r="HM208" s="317"/>
      <c r="HW208" s="317"/>
    </row>
    <row r="209" s="3" customFormat="true" x14ac:dyDescent="0.25">
      <c r="A209" s="317"/>
      <c r="K209" s="317"/>
      <c r="U209" s="317"/>
      <c r="AE209" s="317"/>
      <c r="AO209" s="317"/>
      <c r="AY209" s="317"/>
      <c r="AZ209" s="317"/>
      <c r="BI209" s="317"/>
      <c r="BS209" s="317"/>
      <c r="CC209" s="317"/>
      <c r="CM209" s="317"/>
      <c r="CW209" s="317"/>
      <c r="DG209" s="317"/>
      <c r="DQ209" s="317"/>
      <c r="EA209" s="317"/>
      <c r="EK209" s="317"/>
      <c r="EU209" s="317"/>
      <c r="FE209" s="317"/>
      <c r="FO209" s="317"/>
      <c r="FY209" s="317"/>
      <c r="GI209" s="317"/>
      <c r="GS209" s="317"/>
      <c r="HC209" s="317"/>
      <c r="HM209" s="317"/>
      <c r="HW209" s="317"/>
    </row>
    <row r="210" s="3" customFormat="true" x14ac:dyDescent="0.25">
      <c r="A210" s="317"/>
      <c r="K210" s="317"/>
      <c r="U210" s="317"/>
      <c r="AE210" s="317"/>
      <c r="AO210" s="317"/>
      <c r="AY210" s="317"/>
      <c r="AZ210" s="317"/>
      <c r="BI210" s="317"/>
      <c r="BS210" s="317"/>
      <c r="CC210" s="317"/>
      <c r="CM210" s="317"/>
      <c r="CW210" s="317"/>
      <c r="DG210" s="317"/>
      <c r="DQ210" s="317"/>
      <c r="EA210" s="317"/>
      <c r="EK210" s="317"/>
      <c r="EU210" s="317"/>
      <c r="FE210" s="317"/>
      <c r="FO210" s="317"/>
      <c r="FY210" s="317"/>
      <c r="GI210" s="317"/>
      <c r="GS210" s="317"/>
      <c r="HC210" s="317"/>
      <c r="HM210" s="317"/>
      <c r="HW210" s="317"/>
    </row>
    <row r="211" s="3" customFormat="true" x14ac:dyDescent="0.25">
      <c r="A211" s="317"/>
      <c r="K211" s="317"/>
      <c r="U211" s="317"/>
      <c r="AE211" s="317"/>
      <c r="AO211" s="317"/>
      <c r="AY211" s="317"/>
      <c r="AZ211" s="317"/>
      <c r="BI211" s="317"/>
      <c r="BS211" s="317"/>
      <c r="CC211" s="317"/>
      <c r="CM211" s="317"/>
      <c r="CW211" s="317"/>
      <c r="DG211" s="317"/>
      <c r="DQ211" s="317"/>
      <c r="EA211" s="317"/>
      <c r="EK211" s="317"/>
      <c r="EU211" s="317"/>
      <c r="FE211" s="317"/>
      <c r="FO211" s="317"/>
      <c r="FY211" s="317"/>
      <c r="GI211" s="317"/>
      <c r="GS211" s="317"/>
      <c r="HC211" s="317"/>
      <c r="HM211" s="317"/>
      <c r="HW211" s="317"/>
    </row>
    <row r="212" s="3" customFormat="true" x14ac:dyDescent="0.25">
      <c r="A212" s="317"/>
      <c r="K212" s="317"/>
      <c r="U212" s="317"/>
      <c r="AE212" s="317"/>
      <c r="AO212" s="317"/>
      <c r="AY212" s="317"/>
      <c r="AZ212" s="317"/>
      <c r="BI212" s="317"/>
      <c r="BS212" s="317"/>
      <c r="CC212" s="317"/>
      <c r="CM212" s="317"/>
      <c r="CW212" s="317"/>
      <c r="DG212" s="317"/>
      <c r="DQ212" s="317"/>
      <c r="EA212" s="317"/>
      <c r="EK212" s="317"/>
      <c r="EU212" s="317"/>
      <c r="FE212" s="317"/>
      <c r="FO212" s="317"/>
      <c r="FY212" s="317"/>
      <c r="GI212" s="317"/>
      <c r="GS212" s="317"/>
      <c r="HC212" s="317"/>
      <c r="HM212" s="317"/>
      <c r="HW212" s="317"/>
    </row>
    <row r="213" s="3" customFormat="true" x14ac:dyDescent="0.25">
      <c r="A213" s="317"/>
      <c r="K213" s="317"/>
      <c r="U213" s="317"/>
      <c r="AE213" s="317"/>
      <c r="AO213" s="317"/>
      <c r="AY213" s="317"/>
      <c r="AZ213" s="317"/>
      <c r="BI213" s="317"/>
      <c r="BS213" s="317"/>
      <c r="CC213" s="317"/>
      <c r="CM213" s="317"/>
      <c r="CW213" s="317"/>
      <c r="DG213" s="317"/>
      <c r="DQ213" s="317"/>
      <c r="EA213" s="317"/>
      <c r="EK213" s="317"/>
      <c r="EU213" s="317"/>
      <c r="FE213" s="317"/>
      <c r="FO213" s="317"/>
      <c r="FY213" s="317"/>
      <c r="GI213" s="317"/>
      <c r="GS213" s="317"/>
      <c r="HC213" s="317"/>
      <c r="HM213" s="317"/>
      <c r="HW213" s="317"/>
    </row>
    <row r="214" s="3" customFormat="true" x14ac:dyDescent="0.25">
      <c r="A214" s="317"/>
      <c r="K214" s="317"/>
      <c r="U214" s="317"/>
      <c r="AE214" s="317"/>
      <c r="AO214" s="317"/>
      <c r="AY214" s="317"/>
      <c r="AZ214" s="317"/>
      <c r="BI214" s="317"/>
      <c r="BS214" s="317"/>
      <c r="CC214" s="317"/>
      <c r="CM214" s="317"/>
      <c r="CW214" s="317"/>
      <c r="DG214" s="317"/>
      <c r="DQ214" s="317"/>
      <c r="EA214" s="317"/>
      <c r="EK214" s="317"/>
      <c r="EU214" s="317"/>
      <c r="FE214" s="317"/>
      <c r="FO214" s="317"/>
      <c r="FY214" s="317"/>
      <c r="GI214" s="317"/>
      <c r="GS214" s="317"/>
      <c r="HC214" s="317"/>
      <c r="HM214" s="317"/>
      <c r="HW214" s="317"/>
    </row>
    <row r="215" s="3" customFormat="true" x14ac:dyDescent="0.25">
      <c r="A215" s="317"/>
      <c r="K215" s="317"/>
      <c r="U215" s="317"/>
      <c r="AE215" s="317"/>
      <c r="AO215" s="317"/>
      <c r="AY215" s="317"/>
      <c r="AZ215" s="317"/>
      <c r="BI215" s="317"/>
      <c r="BS215" s="317"/>
      <c r="CC215" s="317"/>
      <c r="CM215" s="317"/>
      <c r="CW215" s="317"/>
      <c r="DG215" s="317"/>
      <c r="DQ215" s="317"/>
      <c r="EA215" s="317"/>
      <c r="EK215" s="317"/>
      <c r="EU215" s="317"/>
      <c r="FE215" s="317"/>
      <c r="FO215" s="317"/>
      <c r="FY215" s="317"/>
      <c r="GI215" s="317"/>
      <c r="GS215" s="317"/>
      <c r="HC215" s="317"/>
      <c r="HM215" s="317"/>
      <c r="HW215" s="317"/>
    </row>
    <row r="216" s="3" customFormat="true" x14ac:dyDescent="0.25">
      <c r="A216" s="317"/>
      <c r="K216" s="317"/>
      <c r="U216" s="317"/>
      <c r="AE216" s="317"/>
      <c r="AO216" s="317"/>
      <c r="AY216" s="317"/>
      <c r="AZ216" s="317"/>
      <c r="BI216" s="317"/>
      <c r="BS216" s="317"/>
      <c r="CC216" s="317"/>
      <c r="CM216" s="317"/>
      <c r="CW216" s="317"/>
      <c r="DG216" s="317"/>
      <c r="DQ216" s="317"/>
      <c r="EA216" s="317"/>
      <c r="EK216" s="317"/>
      <c r="EU216" s="317"/>
      <c r="FE216" s="317"/>
      <c r="FO216" s="317"/>
      <c r="FY216" s="317"/>
      <c r="GI216" s="317"/>
      <c r="GS216" s="317"/>
      <c r="HC216" s="317"/>
      <c r="HM216" s="317"/>
      <c r="HW216" s="317"/>
    </row>
    <row r="217" s="3" customFormat="true" x14ac:dyDescent="0.25">
      <c r="A217" s="317"/>
      <c r="K217" s="317"/>
      <c r="U217" s="317"/>
      <c r="AE217" s="317"/>
      <c r="AO217" s="317"/>
      <c r="AY217" s="317"/>
      <c r="AZ217" s="317"/>
      <c r="BI217" s="317"/>
      <c r="BS217" s="317"/>
      <c r="CC217" s="317"/>
      <c r="CM217" s="317"/>
      <c r="CW217" s="317"/>
      <c r="DG217" s="317"/>
      <c r="DQ217" s="317"/>
      <c r="EA217" s="317"/>
      <c r="EK217" s="317"/>
      <c r="EU217" s="317"/>
      <c r="FE217" s="317"/>
      <c r="FO217" s="317"/>
      <c r="FY217" s="317"/>
      <c r="GI217" s="317"/>
      <c r="GS217" s="317"/>
      <c r="HC217" s="317"/>
      <c r="HM217" s="317"/>
      <c r="HW217" s="317"/>
    </row>
    <row r="218" s="3" customFormat="true" x14ac:dyDescent="0.25">
      <c r="A218" s="317"/>
      <c r="K218" s="317"/>
      <c r="U218" s="317"/>
      <c r="AE218" s="317"/>
      <c r="AO218" s="317"/>
      <c r="AY218" s="317"/>
      <c r="AZ218" s="317"/>
      <c r="BI218" s="317"/>
      <c r="BS218" s="317"/>
      <c r="CC218" s="317"/>
      <c r="CM218" s="317"/>
      <c r="CW218" s="317"/>
      <c r="DG218" s="317"/>
      <c r="DQ218" s="317"/>
      <c r="EA218" s="317"/>
      <c r="EK218" s="317"/>
      <c r="EU218" s="317"/>
      <c r="FE218" s="317"/>
      <c r="FO218" s="317"/>
      <c r="FY218" s="317"/>
      <c r="GI218" s="317"/>
      <c r="GS218" s="317"/>
      <c r="HC218" s="317"/>
      <c r="HM218" s="317"/>
      <c r="HW218" s="317"/>
    </row>
    <row r="219" s="3" customFormat="true" x14ac:dyDescent="0.25">
      <c r="A219" s="317"/>
      <c r="K219" s="317"/>
      <c r="U219" s="317"/>
      <c r="AE219" s="317"/>
      <c r="AO219" s="317"/>
      <c r="AY219" s="317"/>
      <c r="AZ219" s="317"/>
      <c r="BI219" s="317"/>
      <c r="BS219" s="317"/>
      <c r="CC219" s="317"/>
      <c r="CM219" s="317"/>
      <c r="CW219" s="317"/>
      <c r="DG219" s="317"/>
      <c r="DQ219" s="317"/>
      <c r="EA219" s="317"/>
      <c r="EK219" s="317"/>
      <c r="EU219" s="317"/>
      <c r="FE219" s="317"/>
      <c r="FO219" s="317"/>
      <c r="FY219" s="317"/>
      <c r="GI219" s="317"/>
      <c r="GS219" s="317"/>
      <c r="HC219" s="317"/>
      <c r="HM219" s="317"/>
      <c r="HW219" s="317"/>
    </row>
    <row r="220" s="3" customFormat="true" x14ac:dyDescent="0.25">
      <c r="A220" s="317"/>
      <c r="K220" s="317"/>
      <c r="U220" s="317"/>
      <c r="AE220" s="317"/>
      <c r="AO220" s="317"/>
      <c r="AY220" s="317"/>
      <c r="AZ220" s="317"/>
      <c r="BI220" s="317"/>
      <c r="BS220" s="317"/>
      <c r="CC220" s="317"/>
      <c r="CM220" s="317"/>
      <c r="CW220" s="317"/>
      <c r="DG220" s="317"/>
      <c r="DQ220" s="317"/>
      <c r="EA220" s="317"/>
      <c r="EK220" s="317"/>
      <c r="EU220" s="317"/>
      <c r="FE220" s="317"/>
      <c r="FO220" s="317"/>
      <c r="FY220" s="317"/>
      <c r="GI220" s="317"/>
      <c r="GS220" s="317"/>
      <c r="HC220" s="317"/>
      <c r="HM220" s="317"/>
      <c r="HW220" s="317"/>
    </row>
    <row r="221" s="3" customFormat="true" x14ac:dyDescent="0.25">
      <c r="A221" s="317"/>
      <c r="K221" s="317"/>
      <c r="U221" s="317"/>
      <c r="AE221" s="317"/>
      <c r="AO221" s="317"/>
      <c r="AY221" s="317"/>
      <c r="AZ221" s="317"/>
      <c r="BI221" s="317"/>
      <c r="BS221" s="317"/>
      <c r="CC221" s="317"/>
      <c r="CM221" s="317"/>
      <c r="CW221" s="317"/>
      <c r="DG221" s="317"/>
      <c r="DQ221" s="317"/>
      <c r="EA221" s="317"/>
      <c r="EK221" s="317"/>
      <c r="EU221" s="317"/>
      <c r="FE221" s="317"/>
      <c r="FO221" s="317"/>
      <c r="FY221" s="317"/>
      <c r="GI221" s="317"/>
      <c r="GS221" s="317"/>
      <c r="HC221" s="317"/>
      <c r="HM221" s="317"/>
      <c r="HW221" s="317"/>
    </row>
    <row r="222" s="3" customFormat="true" x14ac:dyDescent="0.25">
      <c r="A222" s="317"/>
      <c r="K222" s="317"/>
      <c r="U222" s="317"/>
      <c r="AE222" s="317"/>
      <c r="AO222" s="317"/>
      <c r="AY222" s="317"/>
      <c r="AZ222" s="317"/>
      <c r="BI222" s="317"/>
      <c r="BS222" s="317"/>
      <c r="CC222" s="317"/>
      <c r="CM222" s="317"/>
      <c r="CW222" s="317"/>
      <c r="DG222" s="317"/>
      <c r="DQ222" s="317"/>
      <c r="EA222" s="317"/>
      <c r="EK222" s="317"/>
      <c r="EU222" s="317"/>
      <c r="FE222" s="317"/>
      <c r="FO222" s="317"/>
      <c r="FY222" s="317"/>
      <c r="GI222" s="317"/>
      <c r="GS222" s="317"/>
      <c r="HC222" s="317"/>
      <c r="HM222" s="317"/>
      <c r="HW222" s="317"/>
    </row>
    <row r="223" s="3" customFormat="true" x14ac:dyDescent="0.25">
      <c r="A223" s="317"/>
      <c r="K223" s="317"/>
      <c r="U223" s="317"/>
      <c r="AE223" s="317"/>
      <c r="AO223" s="317"/>
      <c r="AY223" s="317"/>
      <c r="AZ223" s="317"/>
      <c r="BI223" s="317"/>
      <c r="BS223" s="317"/>
      <c r="CC223" s="317"/>
      <c r="CM223" s="317"/>
      <c r="CW223" s="317"/>
      <c r="DG223" s="317"/>
      <c r="DQ223" s="317"/>
      <c r="EA223" s="317"/>
      <c r="EK223" s="317"/>
      <c r="EU223" s="317"/>
      <c r="FE223" s="317"/>
      <c r="FO223" s="317"/>
      <c r="FY223" s="317"/>
      <c r="GI223" s="317"/>
      <c r="GS223" s="317"/>
      <c r="HC223" s="317"/>
      <c r="HM223" s="317"/>
      <c r="HW223" s="317"/>
    </row>
    <row r="224" s="3" customFormat="true" x14ac:dyDescent="0.25">
      <c r="A224" s="317"/>
      <c r="K224" s="317"/>
      <c r="U224" s="317"/>
      <c r="AE224" s="317"/>
      <c r="AO224" s="317"/>
      <c r="AY224" s="317"/>
      <c r="AZ224" s="317"/>
      <c r="BI224" s="317"/>
      <c r="BS224" s="317"/>
      <c r="CC224" s="317"/>
      <c r="CM224" s="317"/>
      <c r="CW224" s="317"/>
      <c r="DG224" s="317"/>
      <c r="DQ224" s="317"/>
      <c r="EA224" s="317"/>
      <c r="EK224" s="317"/>
      <c r="EU224" s="317"/>
      <c r="FE224" s="317"/>
      <c r="FO224" s="317"/>
      <c r="FY224" s="317"/>
      <c r="GI224" s="317"/>
      <c r="GS224" s="317"/>
      <c r="HC224" s="317"/>
      <c r="HM224" s="317"/>
      <c r="HW224" s="317"/>
    </row>
    <row r="225" s="3" customFormat="true" x14ac:dyDescent="0.25">
      <c r="A225" s="317"/>
      <c r="K225" s="317"/>
      <c r="U225" s="317"/>
      <c r="AE225" s="317"/>
      <c r="AO225" s="317"/>
      <c r="AY225" s="317"/>
      <c r="AZ225" s="317"/>
      <c r="BI225" s="317"/>
      <c r="BS225" s="317"/>
      <c r="CC225" s="317"/>
      <c r="CM225" s="317"/>
      <c r="CW225" s="317"/>
      <c r="DG225" s="317"/>
      <c r="DQ225" s="317"/>
      <c r="EA225" s="317"/>
      <c r="EK225" s="317"/>
      <c r="EU225" s="317"/>
      <c r="FE225" s="317"/>
      <c r="FO225" s="317"/>
      <c r="FY225" s="317"/>
      <c r="GI225" s="317"/>
      <c r="GS225" s="317"/>
      <c r="HC225" s="317"/>
      <c r="HM225" s="317"/>
      <c r="HW225" s="317"/>
    </row>
    <row r="226" s="3" customFormat="true" x14ac:dyDescent="0.25">
      <c r="A226" s="317"/>
      <c r="K226" s="317"/>
      <c r="U226" s="317"/>
      <c r="AE226" s="317"/>
      <c r="AO226" s="317"/>
      <c r="AY226" s="317"/>
      <c r="AZ226" s="317"/>
      <c r="BI226" s="317"/>
      <c r="BS226" s="317"/>
      <c r="CC226" s="317"/>
      <c r="CM226" s="317"/>
      <c r="CW226" s="317"/>
      <c r="DG226" s="317"/>
      <c r="DQ226" s="317"/>
      <c r="EA226" s="317"/>
      <c r="EK226" s="317"/>
      <c r="EU226" s="317"/>
      <c r="FE226" s="317"/>
      <c r="FO226" s="317"/>
      <c r="FY226" s="317"/>
      <c r="GI226" s="317"/>
      <c r="GS226" s="317"/>
      <c r="HC226" s="317"/>
      <c r="HM226" s="317"/>
      <c r="HW226" s="317"/>
    </row>
    <row r="227" s="3" customFormat="true" x14ac:dyDescent="0.25">
      <c r="A227" s="317"/>
      <c r="K227" s="317"/>
      <c r="U227" s="317"/>
      <c r="AE227" s="317"/>
      <c r="AO227" s="317"/>
      <c r="AY227" s="317"/>
      <c r="AZ227" s="317"/>
      <c r="BI227" s="317"/>
      <c r="BS227" s="317"/>
      <c r="CC227" s="317"/>
      <c r="CM227" s="317"/>
      <c r="CW227" s="317"/>
      <c r="DG227" s="317"/>
      <c r="DQ227" s="317"/>
      <c r="EA227" s="317"/>
      <c r="EK227" s="317"/>
      <c r="EU227" s="317"/>
      <c r="FE227" s="317"/>
      <c r="FO227" s="317"/>
      <c r="FY227" s="317"/>
      <c r="GI227" s="317"/>
      <c r="GS227" s="317"/>
      <c r="HC227" s="317"/>
      <c r="HM227" s="317"/>
      <c r="HW227" s="317"/>
    </row>
    <row r="228" s="3" customFormat="true" x14ac:dyDescent="0.25">
      <c r="A228" s="317"/>
      <c r="K228" s="317"/>
      <c r="U228" s="317"/>
      <c r="AE228" s="317"/>
      <c r="AO228" s="317"/>
      <c r="AY228" s="317"/>
      <c r="AZ228" s="317"/>
      <c r="BI228" s="317"/>
      <c r="BS228" s="317"/>
      <c r="CC228" s="317"/>
      <c r="CM228" s="317"/>
      <c r="CW228" s="317"/>
      <c r="DG228" s="317"/>
      <c r="DQ228" s="317"/>
      <c r="EA228" s="317"/>
      <c r="EK228" s="317"/>
      <c r="EU228" s="317"/>
      <c r="FE228" s="317"/>
      <c r="FO228" s="317"/>
      <c r="FY228" s="317"/>
      <c r="GI228" s="317"/>
      <c r="GS228" s="317"/>
      <c r="HC228" s="317"/>
      <c r="HM228" s="317"/>
      <c r="HW228" s="317"/>
    </row>
    <row r="229" s="3" customFormat="true" x14ac:dyDescent="0.25">
      <c r="A229" s="317"/>
      <c r="K229" s="317"/>
      <c r="U229" s="317"/>
      <c r="AE229" s="317"/>
      <c r="AO229" s="317"/>
      <c r="AY229" s="317"/>
      <c r="AZ229" s="317"/>
      <c r="BI229" s="317"/>
      <c r="BS229" s="317"/>
      <c r="CC229" s="317"/>
      <c r="CM229" s="317"/>
      <c r="CW229" s="317"/>
      <c r="DG229" s="317"/>
      <c r="DQ229" s="317"/>
      <c r="EA229" s="317"/>
      <c r="EK229" s="317"/>
      <c r="EU229" s="317"/>
      <c r="FE229" s="317"/>
      <c r="FO229" s="317"/>
      <c r="FY229" s="317"/>
      <c r="GI229" s="317"/>
      <c r="GS229" s="317"/>
      <c r="HC229" s="317"/>
      <c r="HM229" s="317"/>
      <c r="HW229" s="317"/>
    </row>
    <row r="230" s="3" customFormat="true" x14ac:dyDescent="0.25">
      <c r="A230" s="317"/>
      <c r="K230" s="317"/>
      <c r="U230" s="317"/>
      <c r="AE230" s="317"/>
      <c r="AO230" s="317"/>
      <c r="AY230" s="317"/>
      <c r="AZ230" s="317"/>
      <c r="BI230" s="317"/>
      <c r="BS230" s="317"/>
      <c r="CC230" s="317"/>
      <c r="CM230" s="317"/>
      <c r="CW230" s="317"/>
      <c r="DG230" s="317"/>
      <c r="DQ230" s="317"/>
      <c r="EA230" s="317"/>
      <c r="EK230" s="317"/>
      <c r="EU230" s="317"/>
      <c r="FE230" s="317"/>
      <c r="FO230" s="317"/>
      <c r="FY230" s="317"/>
      <c r="GI230" s="317"/>
      <c r="GS230" s="317"/>
      <c r="HC230" s="317"/>
      <c r="HM230" s="317"/>
      <c r="HW230" s="317"/>
    </row>
    <row r="231" s="3" customFormat="true" x14ac:dyDescent="0.25">
      <c r="A231" s="317"/>
      <c r="K231" s="317"/>
      <c r="U231" s="317"/>
      <c r="AE231" s="317"/>
      <c r="AO231" s="317"/>
      <c r="AY231" s="317"/>
      <c r="AZ231" s="317"/>
      <c r="BI231" s="317"/>
      <c r="BS231" s="317"/>
      <c r="CC231" s="317"/>
      <c r="CM231" s="317"/>
      <c r="CW231" s="317"/>
      <c r="DG231" s="317"/>
      <c r="DQ231" s="317"/>
      <c r="EA231" s="317"/>
      <c r="EK231" s="317"/>
      <c r="EU231" s="317"/>
      <c r="FE231" s="317"/>
      <c r="FO231" s="317"/>
      <c r="FY231" s="317"/>
      <c r="GI231" s="317"/>
      <c r="GS231" s="317"/>
      <c r="HC231" s="317"/>
      <c r="HM231" s="317"/>
      <c r="HW231" s="317"/>
    </row>
    <row r="232" s="3" customFormat="true" x14ac:dyDescent="0.25">
      <c r="A232" s="317"/>
      <c r="K232" s="317"/>
      <c r="U232" s="317"/>
      <c r="AE232" s="317"/>
      <c r="AO232" s="317"/>
      <c r="AY232" s="317"/>
      <c r="AZ232" s="317"/>
      <c r="BI232" s="317"/>
      <c r="BS232" s="317"/>
      <c r="CC232" s="317"/>
      <c r="CM232" s="317"/>
      <c r="CW232" s="317"/>
      <c r="DG232" s="317"/>
      <c r="DQ232" s="317"/>
      <c r="EA232" s="317"/>
      <c r="EK232" s="317"/>
      <c r="EU232" s="317"/>
      <c r="FE232" s="317"/>
      <c r="FO232" s="317"/>
      <c r="FY232" s="317"/>
      <c r="GI232" s="317"/>
      <c r="GS232" s="317"/>
      <c r="HC232" s="317"/>
      <c r="HM232" s="317"/>
      <c r="HW232" s="317"/>
    </row>
    <row r="233" s="3" customFormat="true" x14ac:dyDescent="0.25">
      <c r="A233" s="317"/>
      <c r="K233" s="317"/>
      <c r="U233" s="317"/>
      <c r="AE233" s="317"/>
      <c r="AO233" s="317"/>
      <c r="AY233" s="317"/>
      <c r="AZ233" s="317"/>
      <c r="BI233" s="317"/>
      <c r="BS233" s="317"/>
      <c r="CC233" s="317"/>
      <c r="CM233" s="317"/>
      <c r="CW233" s="317"/>
      <c r="DG233" s="317"/>
      <c r="DQ233" s="317"/>
      <c r="EA233" s="317"/>
      <c r="EK233" s="317"/>
      <c r="EU233" s="317"/>
      <c r="FE233" s="317"/>
      <c r="FO233" s="317"/>
      <c r="FY233" s="317"/>
      <c r="GI233" s="317"/>
      <c r="GS233" s="317"/>
      <c r="HC233" s="317"/>
      <c r="HM233" s="317"/>
      <c r="HW233" s="317"/>
    </row>
    <row r="234" s="3" customFormat="true" x14ac:dyDescent="0.25">
      <c r="A234" s="317"/>
      <c r="K234" s="317"/>
      <c r="U234" s="317"/>
      <c r="AE234" s="317"/>
      <c r="AO234" s="317"/>
      <c r="AY234" s="317"/>
      <c r="AZ234" s="317"/>
      <c r="BI234" s="317"/>
      <c r="BS234" s="317"/>
      <c r="CC234" s="317"/>
      <c r="CM234" s="317"/>
      <c r="CW234" s="317"/>
      <c r="DG234" s="317"/>
      <c r="DQ234" s="317"/>
      <c r="EA234" s="317"/>
      <c r="EK234" s="317"/>
      <c r="EU234" s="317"/>
      <c r="FE234" s="317"/>
      <c r="FO234" s="317"/>
      <c r="FY234" s="317"/>
      <c r="GI234" s="317"/>
      <c r="GS234" s="317"/>
      <c r="HC234" s="317"/>
      <c r="HM234" s="317"/>
      <c r="HW234" s="317"/>
    </row>
    <row r="235" s="3" customFormat="true" x14ac:dyDescent="0.25">
      <c r="A235" s="317"/>
      <c r="K235" s="317"/>
      <c r="U235" s="317"/>
      <c r="AE235" s="317"/>
      <c r="AO235" s="317"/>
      <c r="AY235" s="317"/>
      <c r="AZ235" s="317"/>
      <c r="BI235" s="317"/>
      <c r="BS235" s="317"/>
      <c r="CC235" s="317"/>
      <c r="CM235" s="317"/>
      <c r="CW235" s="317"/>
      <c r="DG235" s="317"/>
      <c r="DQ235" s="317"/>
      <c r="EA235" s="317"/>
      <c r="EK235" s="317"/>
      <c r="EU235" s="317"/>
      <c r="FE235" s="317"/>
      <c r="FO235" s="317"/>
      <c r="FY235" s="317"/>
      <c r="GI235" s="317"/>
      <c r="GS235" s="317"/>
      <c r="HC235" s="317"/>
      <c r="HM235" s="317"/>
      <c r="HW235" s="317"/>
    </row>
    <row r="236" s="3" customFormat="true" x14ac:dyDescent="0.25">
      <c r="A236" s="317"/>
      <c r="K236" s="317"/>
      <c r="U236" s="317"/>
      <c r="AE236" s="317"/>
      <c r="AO236" s="317"/>
      <c r="AY236" s="317"/>
      <c r="AZ236" s="317"/>
      <c r="BI236" s="317"/>
      <c r="BS236" s="317"/>
      <c r="CC236" s="317"/>
      <c r="CM236" s="317"/>
      <c r="CW236" s="317"/>
      <c r="DG236" s="317"/>
      <c r="DQ236" s="317"/>
      <c r="EA236" s="317"/>
      <c r="EK236" s="317"/>
      <c r="EU236" s="317"/>
      <c r="FE236" s="317"/>
      <c r="FO236" s="317"/>
      <c r="FY236" s="317"/>
      <c r="GI236" s="317"/>
      <c r="GS236" s="317"/>
      <c r="HC236" s="317"/>
      <c r="HM236" s="317"/>
      <c r="HW236" s="317"/>
    </row>
    <row r="237" s="3" customFormat="true" x14ac:dyDescent="0.25">
      <c r="A237" s="317"/>
      <c r="K237" s="317"/>
      <c r="U237" s="317"/>
      <c r="AE237" s="317"/>
      <c r="AO237" s="317"/>
      <c r="AY237" s="317"/>
      <c r="AZ237" s="317"/>
      <c r="BI237" s="317"/>
      <c r="BS237" s="317"/>
      <c r="CC237" s="317"/>
      <c r="CM237" s="317"/>
      <c r="CW237" s="317"/>
      <c r="DG237" s="317"/>
      <c r="DQ237" s="317"/>
      <c r="EA237" s="317"/>
      <c r="EK237" s="317"/>
      <c r="EU237" s="317"/>
      <c r="FE237" s="317"/>
      <c r="FO237" s="317"/>
      <c r="FY237" s="317"/>
      <c r="GI237" s="317"/>
      <c r="GS237" s="317"/>
      <c r="HC237" s="317"/>
      <c r="HM237" s="317"/>
      <c r="HW237" s="317"/>
    </row>
    <row r="238" s="3" customFormat="true" x14ac:dyDescent="0.25">
      <c r="A238" s="317"/>
      <c r="K238" s="317"/>
      <c r="U238" s="317"/>
      <c r="AE238" s="317"/>
      <c r="AO238" s="317"/>
      <c r="AY238" s="317"/>
      <c r="AZ238" s="317"/>
      <c r="BI238" s="317"/>
      <c r="BS238" s="317"/>
      <c r="CC238" s="317"/>
      <c r="CM238" s="317"/>
      <c r="CW238" s="317"/>
      <c r="DG238" s="317"/>
      <c r="DQ238" s="317"/>
      <c r="EA238" s="317"/>
      <c r="EK238" s="317"/>
      <c r="EU238" s="317"/>
      <c r="FE238" s="317"/>
      <c r="FO238" s="317"/>
      <c r="FY238" s="317"/>
      <c r="GI238" s="317"/>
      <c r="GS238" s="317"/>
      <c r="HC238" s="317"/>
      <c r="HM238" s="317"/>
      <c r="HW238" s="317"/>
    </row>
    <row r="239" s="3" customFormat="true" x14ac:dyDescent="0.25">
      <c r="A239" s="317"/>
      <c r="K239" s="317"/>
      <c r="U239" s="317"/>
      <c r="AE239" s="317"/>
      <c r="AO239" s="317"/>
      <c r="AY239" s="317"/>
      <c r="AZ239" s="317"/>
      <c r="BI239" s="317"/>
      <c r="BS239" s="317"/>
      <c r="CC239" s="317"/>
      <c r="CM239" s="317"/>
      <c r="CW239" s="317"/>
      <c r="DG239" s="317"/>
      <c r="DQ239" s="317"/>
      <c r="EA239" s="317"/>
      <c r="EK239" s="317"/>
      <c r="EU239" s="317"/>
      <c r="FE239" s="317"/>
      <c r="FO239" s="317"/>
      <c r="FY239" s="317"/>
      <c r="GI239" s="317"/>
      <c r="GS239" s="317"/>
      <c r="HC239" s="317"/>
      <c r="HM239" s="317"/>
      <c r="HW239" s="317"/>
    </row>
    <row r="240" s="3" customFormat="true" x14ac:dyDescent="0.25">
      <c r="A240" s="317"/>
      <c r="K240" s="317"/>
      <c r="U240" s="317"/>
      <c r="AE240" s="317"/>
      <c r="AO240" s="317"/>
      <c r="AY240" s="317"/>
      <c r="AZ240" s="317"/>
      <c r="BI240" s="317"/>
      <c r="BS240" s="317"/>
      <c r="CC240" s="317"/>
      <c r="CM240" s="317"/>
      <c r="CW240" s="317"/>
      <c r="DG240" s="317"/>
      <c r="DQ240" s="317"/>
      <c r="EA240" s="317"/>
      <c r="EK240" s="317"/>
      <c r="EU240" s="317"/>
      <c r="FE240" s="317"/>
      <c r="FO240" s="317"/>
      <c r="FY240" s="317"/>
      <c r="GI240" s="317"/>
      <c r="GS240" s="317"/>
      <c r="HC240" s="317"/>
      <c r="HM240" s="317"/>
      <c r="HW240" s="317"/>
    </row>
    <row r="241" s="3" customFormat="true" x14ac:dyDescent="0.25">
      <c r="A241" s="317"/>
      <c r="K241" s="317"/>
      <c r="U241" s="317"/>
      <c r="AE241" s="317"/>
      <c r="AO241" s="317"/>
      <c r="AY241" s="317"/>
      <c r="AZ241" s="317"/>
      <c r="BI241" s="317"/>
      <c r="BS241" s="317"/>
      <c r="CC241" s="317"/>
      <c r="CM241" s="317"/>
      <c r="CW241" s="317"/>
      <c r="DG241" s="317"/>
      <c r="DQ241" s="317"/>
      <c r="EA241" s="317"/>
      <c r="EK241" s="317"/>
      <c r="EU241" s="317"/>
      <c r="FE241" s="317"/>
      <c r="FO241" s="317"/>
      <c r="FY241" s="317"/>
      <c r="GI241" s="317"/>
      <c r="GS241" s="317"/>
      <c r="HC241" s="317"/>
      <c r="HM241" s="317"/>
      <c r="HW241" s="317"/>
    </row>
    <row r="242" s="3" customFormat="true" x14ac:dyDescent="0.25">
      <c r="A242" s="317"/>
      <c r="K242" s="317"/>
      <c r="U242" s="317"/>
      <c r="AE242" s="317"/>
      <c r="AO242" s="317"/>
      <c r="AY242" s="317"/>
      <c r="AZ242" s="317"/>
      <c r="BI242" s="317"/>
      <c r="BS242" s="317"/>
      <c r="CC242" s="317"/>
      <c r="CM242" s="317"/>
      <c r="CW242" s="317"/>
      <c r="DG242" s="317"/>
      <c r="DQ242" s="317"/>
      <c r="EA242" s="317"/>
      <c r="EK242" s="317"/>
      <c r="EU242" s="317"/>
      <c r="FE242" s="317"/>
      <c r="FO242" s="317"/>
      <c r="FY242" s="317"/>
      <c r="GI242" s="317"/>
      <c r="GS242" s="317"/>
      <c r="HC242" s="317"/>
      <c r="HM242" s="317"/>
      <c r="HW242" s="317"/>
    </row>
    <row r="243" s="3" customFormat="true" x14ac:dyDescent="0.25">
      <c r="A243" s="317"/>
      <c r="K243" s="317"/>
      <c r="U243" s="317"/>
      <c r="AE243" s="317"/>
      <c r="AO243" s="317"/>
      <c r="AY243" s="317"/>
      <c r="AZ243" s="317"/>
      <c r="BI243" s="317"/>
      <c r="BS243" s="317"/>
      <c r="CC243" s="317"/>
      <c r="CM243" s="317"/>
      <c r="CW243" s="317"/>
      <c r="DG243" s="317"/>
      <c r="DQ243" s="317"/>
      <c r="EA243" s="317"/>
      <c r="EK243" s="317"/>
      <c r="EU243" s="317"/>
      <c r="FE243" s="317"/>
      <c r="FO243" s="317"/>
      <c r="FY243" s="317"/>
      <c r="GI243" s="317"/>
      <c r="GS243" s="317"/>
      <c r="HC243" s="317"/>
      <c r="HM243" s="317"/>
      <c r="HW243" s="317"/>
    </row>
    <row r="244" s="3" customFormat="true" x14ac:dyDescent="0.25">
      <c r="A244" s="317"/>
      <c r="K244" s="317"/>
      <c r="U244" s="317"/>
      <c r="AE244" s="317"/>
      <c r="AO244" s="317"/>
      <c r="AY244" s="317"/>
      <c r="AZ244" s="317"/>
      <c r="BI244" s="317"/>
      <c r="BS244" s="317"/>
      <c r="CC244" s="317"/>
      <c r="CM244" s="317"/>
      <c r="CW244" s="317"/>
      <c r="DG244" s="317"/>
      <c r="DQ244" s="317"/>
      <c r="EA244" s="317"/>
      <c r="EK244" s="317"/>
      <c r="EU244" s="317"/>
      <c r="FE244" s="317"/>
      <c r="FO244" s="317"/>
      <c r="FY244" s="317"/>
      <c r="GI244" s="317"/>
      <c r="GS244" s="317"/>
      <c r="HC244" s="317"/>
      <c r="HM244" s="317"/>
      <c r="HW244" s="317"/>
    </row>
    <row r="245" s="3" customFormat="true" x14ac:dyDescent="0.25">
      <c r="A245" s="317"/>
      <c r="K245" s="317"/>
      <c r="U245" s="317"/>
      <c r="AE245" s="317"/>
      <c r="AO245" s="317"/>
      <c r="AY245" s="317"/>
      <c r="AZ245" s="317"/>
      <c r="BI245" s="317"/>
      <c r="BS245" s="317"/>
      <c r="CC245" s="317"/>
      <c r="CM245" s="317"/>
      <c r="CW245" s="317"/>
      <c r="DG245" s="317"/>
      <c r="DQ245" s="317"/>
      <c r="EA245" s="317"/>
      <c r="EK245" s="317"/>
      <c r="EU245" s="317"/>
      <c r="FE245" s="317"/>
      <c r="FO245" s="317"/>
      <c r="FY245" s="317"/>
      <c r="GI245" s="317"/>
      <c r="GS245" s="317"/>
      <c r="HC245" s="317"/>
      <c r="HM245" s="317"/>
      <c r="HW245" s="317"/>
    </row>
    <row r="246" s="3" customFormat="true" x14ac:dyDescent="0.25">
      <c r="A246" s="317"/>
      <c r="K246" s="317"/>
      <c r="U246" s="317"/>
      <c r="AE246" s="317"/>
      <c r="AO246" s="317"/>
      <c r="AY246" s="317"/>
      <c r="AZ246" s="317"/>
      <c r="BI246" s="317"/>
      <c r="BS246" s="317"/>
      <c r="CC246" s="317"/>
      <c r="CM246" s="317"/>
      <c r="CW246" s="317"/>
      <c r="DG246" s="317"/>
      <c r="DQ246" s="317"/>
      <c r="EA246" s="317"/>
      <c r="EK246" s="317"/>
      <c r="EU246" s="317"/>
      <c r="FE246" s="317"/>
      <c r="FO246" s="317"/>
      <c r="FY246" s="317"/>
      <c r="GI246" s="317"/>
      <c r="GS246" s="317"/>
      <c r="HC246" s="317"/>
      <c r="HM246" s="317"/>
      <c r="HW246" s="317"/>
    </row>
    <row r="247" s="3" customFormat="true" x14ac:dyDescent="0.25">
      <c r="A247" s="317"/>
      <c r="K247" s="317"/>
      <c r="U247" s="317"/>
      <c r="AE247" s="317"/>
      <c r="AO247" s="317"/>
      <c r="AY247" s="317"/>
      <c r="AZ247" s="317"/>
      <c r="BI247" s="317"/>
      <c r="BS247" s="317"/>
      <c r="CC247" s="317"/>
      <c r="CM247" s="317"/>
      <c r="CW247" s="317"/>
      <c r="DG247" s="317"/>
      <c r="DQ247" s="317"/>
      <c r="EA247" s="317"/>
      <c r="EK247" s="317"/>
      <c r="EU247" s="317"/>
      <c r="FE247" s="317"/>
      <c r="FO247" s="317"/>
      <c r="FY247" s="317"/>
      <c r="GI247" s="317"/>
      <c r="GS247" s="317"/>
      <c r="HC247" s="317"/>
      <c r="HM247" s="317"/>
      <c r="HW247" s="317"/>
    </row>
    <row r="248" s="3" customFormat="true" x14ac:dyDescent="0.25">
      <c r="A248" s="317"/>
      <c r="K248" s="317"/>
      <c r="U248" s="317"/>
      <c r="AE248" s="317"/>
      <c r="AO248" s="317"/>
      <c r="AY248" s="317"/>
      <c r="AZ248" s="317"/>
      <c r="BI248" s="317"/>
      <c r="BS248" s="317"/>
      <c r="CC248" s="317"/>
      <c r="CM248" s="317"/>
      <c r="CW248" s="317"/>
      <c r="DG248" s="317"/>
      <c r="DQ248" s="317"/>
      <c r="EA248" s="317"/>
      <c r="EK248" s="317"/>
      <c r="EU248" s="317"/>
      <c r="FE248" s="317"/>
      <c r="FO248" s="317"/>
      <c r="FY248" s="317"/>
      <c r="GI248" s="317"/>
      <c r="GS248" s="317"/>
      <c r="HC248" s="317"/>
      <c r="HM248" s="317"/>
      <c r="HW248" s="317"/>
    </row>
    <row r="249" s="3" customFormat="true" x14ac:dyDescent="0.25">
      <c r="A249" s="317"/>
      <c r="K249" s="317"/>
      <c r="U249" s="317"/>
      <c r="AE249" s="317"/>
      <c r="AO249" s="317"/>
      <c r="AY249" s="317"/>
      <c r="AZ249" s="317"/>
      <c r="BI249" s="317"/>
      <c r="BS249" s="317"/>
      <c r="CC249" s="317"/>
      <c r="CM249" s="317"/>
      <c r="CW249" s="317"/>
      <c r="DG249" s="317"/>
      <c r="DQ249" s="317"/>
      <c r="EA249" s="317"/>
      <c r="EK249" s="317"/>
      <c r="EU249" s="317"/>
      <c r="FE249" s="317"/>
      <c r="FO249" s="317"/>
      <c r="FY249" s="317"/>
      <c r="GI249" s="317"/>
      <c r="GS249" s="317"/>
      <c r="HC249" s="317"/>
      <c r="HM249" s="317"/>
      <c r="HW249" s="317"/>
    </row>
    <row r="250" s="3" customFormat="true" x14ac:dyDescent="0.25">
      <c r="A250" s="317"/>
      <c r="K250" s="317"/>
      <c r="U250" s="317"/>
      <c r="AE250" s="317"/>
      <c r="AO250" s="317"/>
      <c r="AY250" s="317"/>
      <c r="AZ250" s="317"/>
      <c r="BI250" s="317"/>
      <c r="BS250" s="317"/>
      <c r="CC250" s="317"/>
      <c r="CM250" s="317"/>
      <c r="CW250" s="317"/>
      <c r="DG250" s="317"/>
      <c r="DQ250" s="317"/>
      <c r="EA250" s="317"/>
      <c r="EK250" s="317"/>
      <c r="EU250" s="317"/>
      <c r="FE250" s="317"/>
      <c r="FO250" s="317"/>
      <c r="FY250" s="317"/>
      <c r="GI250" s="317"/>
      <c r="GS250" s="317"/>
      <c r="HC250" s="317"/>
      <c r="HM250" s="317"/>
      <c r="HW250" s="317"/>
    </row>
    <row r="251" s="3" customFormat="true" x14ac:dyDescent="0.25">
      <c r="A251" s="317"/>
      <c r="K251" s="317"/>
      <c r="U251" s="317"/>
      <c r="AE251" s="317"/>
      <c r="AO251" s="317"/>
      <c r="AY251" s="317"/>
      <c r="AZ251" s="317"/>
      <c r="BI251" s="317"/>
      <c r="BS251" s="317"/>
      <c r="CC251" s="317"/>
      <c r="CM251" s="317"/>
      <c r="CW251" s="317"/>
      <c r="DG251" s="317"/>
      <c r="DQ251" s="317"/>
      <c r="EA251" s="317"/>
      <c r="EK251" s="317"/>
      <c r="EU251" s="317"/>
      <c r="FE251" s="317"/>
      <c r="FO251" s="317"/>
      <c r="FY251" s="317"/>
      <c r="GI251" s="317"/>
      <c r="GS251" s="317"/>
      <c r="HC251" s="317"/>
      <c r="HM251" s="317"/>
      <c r="HW251" s="317"/>
    </row>
    <row r="252" s="3" customFormat="true" x14ac:dyDescent="0.25">
      <c r="A252" s="317"/>
      <c r="K252" s="317"/>
      <c r="U252" s="317"/>
      <c r="AE252" s="317"/>
      <c r="AO252" s="317"/>
      <c r="AY252" s="317"/>
      <c r="AZ252" s="317"/>
      <c r="BI252" s="317"/>
      <c r="BS252" s="317"/>
      <c r="CC252" s="317"/>
      <c r="CM252" s="317"/>
      <c r="CW252" s="317"/>
      <c r="DG252" s="317"/>
      <c r="DQ252" s="317"/>
      <c r="EA252" s="317"/>
      <c r="EK252" s="317"/>
      <c r="EU252" s="317"/>
      <c r="FE252" s="317"/>
      <c r="FO252" s="317"/>
      <c r="FY252" s="317"/>
      <c r="GI252" s="317"/>
      <c r="GS252" s="317"/>
      <c r="HC252" s="317"/>
      <c r="HM252" s="317"/>
      <c r="HW252" s="317"/>
    </row>
    <row r="253" s="3" customFormat="true" x14ac:dyDescent="0.25">
      <c r="A253" s="317"/>
      <c r="K253" s="317"/>
      <c r="U253" s="317"/>
      <c r="AE253" s="317"/>
      <c r="AO253" s="317"/>
      <c r="AY253" s="317"/>
      <c r="AZ253" s="317"/>
      <c r="BI253" s="317"/>
      <c r="BS253" s="317"/>
      <c r="CC253" s="317"/>
      <c r="CM253" s="317"/>
      <c r="CW253" s="317"/>
      <c r="DG253" s="317"/>
      <c r="DQ253" s="317"/>
      <c r="EA253" s="317"/>
      <c r="EK253" s="317"/>
      <c r="EU253" s="317"/>
      <c r="FE253" s="317"/>
      <c r="FO253" s="317"/>
      <c r="FY253" s="317"/>
      <c r="GI253" s="317"/>
      <c r="GS253" s="317"/>
      <c r="HC253" s="317"/>
      <c r="HM253" s="317"/>
      <c r="HW253" s="317"/>
    </row>
    <row r="254" s="3" customFormat="true" x14ac:dyDescent="0.25">
      <c r="A254" s="317"/>
      <c r="K254" s="317"/>
      <c r="U254" s="317"/>
      <c r="AE254" s="317"/>
      <c r="AO254" s="317"/>
      <c r="AY254" s="317"/>
      <c r="AZ254" s="317"/>
      <c r="BI254" s="317"/>
      <c r="BS254" s="317"/>
      <c r="CC254" s="317"/>
      <c r="CM254" s="317"/>
      <c r="CW254" s="317"/>
      <c r="DG254" s="317"/>
      <c r="DQ254" s="317"/>
      <c r="EA254" s="317"/>
      <c r="EK254" s="317"/>
      <c r="EU254" s="317"/>
      <c r="FE254" s="317"/>
      <c r="FO254" s="317"/>
      <c r="FY254" s="317"/>
      <c r="GI254" s="317"/>
      <c r="GS254" s="317"/>
      <c r="HC254" s="317"/>
      <c r="HM254" s="317"/>
      <c r="HW254" s="317"/>
    </row>
    <row r="255" s="3" customFormat="true" x14ac:dyDescent="0.25">
      <c r="A255" s="317"/>
      <c r="K255" s="317"/>
      <c r="U255" s="317"/>
      <c r="AE255" s="317"/>
      <c r="AO255" s="317"/>
      <c r="AY255" s="317"/>
      <c r="AZ255" s="317"/>
      <c r="BI255" s="317"/>
      <c r="BS255" s="317"/>
      <c r="CC255" s="317"/>
      <c r="CM255" s="317"/>
      <c r="CW255" s="317"/>
      <c r="DG255" s="317"/>
      <c r="DQ255" s="317"/>
      <c r="EA255" s="317"/>
      <c r="EK255" s="317"/>
      <c r="EU255" s="317"/>
      <c r="FE255" s="317"/>
      <c r="FO255" s="317"/>
      <c r="FY255" s="317"/>
      <c r="GI255" s="317"/>
      <c r="GS255" s="317"/>
      <c r="HC255" s="317"/>
      <c r="HM255" s="317"/>
      <c r="HW255" s="317"/>
    </row>
    <row r="256" s="3" customFormat="true" x14ac:dyDescent="0.25">
      <c r="A256" s="317"/>
      <c r="K256" s="317"/>
      <c r="U256" s="317"/>
      <c r="AE256" s="317"/>
      <c r="AO256" s="317"/>
      <c r="AY256" s="317"/>
      <c r="AZ256" s="317"/>
      <c r="BI256" s="317"/>
      <c r="BS256" s="317"/>
      <c r="CC256" s="317"/>
      <c r="CM256" s="317"/>
      <c r="CW256" s="317"/>
      <c r="DG256" s="317"/>
      <c r="DQ256" s="317"/>
      <c r="EA256" s="317"/>
      <c r="EK256" s="317"/>
      <c r="EU256" s="317"/>
      <c r="FE256" s="317"/>
      <c r="FO256" s="317"/>
      <c r="FY256" s="317"/>
      <c r="GI256" s="317"/>
      <c r="GS256" s="317"/>
      <c r="HC256" s="317"/>
      <c r="HM256" s="317"/>
      <c r="HW256" s="317"/>
    </row>
    <row r="257" s="3" customFormat="true" x14ac:dyDescent="0.25">
      <c r="A257" s="317"/>
      <c r="K257" s="317"/>
      <c r="U257" s="317"/>
      <c r="AE257" s="317"/>
      <c r="AO257" s="317"/>
      <c r="AY257" s="317"/>
      <c r="AZ257" s="317"/>
      <c r="BI257" s="317"/>
      <c r="BS257" s="317"/>
      <c r="CC257" s="317"/>
      <c r="CM257" s="317"/>
      <c r="CW257" s="317"/>
      <c r="DG257" s="317"/>
      <c r="DQ257" s="317"/>
      <c r="EA257" s="317"/>
      <c r="EK257" s="317"/>
      <c r="EU257" s="317"/>
      <c r="FE257" s="317"/>
      <c r="FO257" s="317"/>
      <c r="FY257" s="317"/>
      <c r="GI257" s="317"/>
      <c r="GS257" s="317"/>
      <c r="HC257" s="317"/>
      <c r="HM257" s="317"/>
      <c r="HW257" s="317"/>
    </row>
    <row r="258" s="3" customFormat="true" x14ac:dyDescent="0.25">
      <c r="A258" s="317"/>
      <c r="K258" s="317"/>
      <c r="U258" s="317"/>
      <c r="AE258" s="317"/>
      <c r="AO258" s="317"/>
      <c r="AY258" s="317"/>
      <c r="AZ258" s="317"/>
      <c r="BI258" s="317"/>
      <c r="BS258" s="317"/>
      <c r="CC258" s="317"/>
      <c r="CM258" s="317"/>
      <c r="CW258" s="317"/>
      <c r="DG258" s="317"/>
      <c r="DQ258" s="317"/>
      <c r="EA258" s="317"/>
      <c r="EK258" s="317"/>
      <c r="EU258" s="317"/>
      <c r="FE258" s="317"/>
      <c r="FO258" s="317"/>
      <c r="FY258" s="317"/>
      <c r="GI258" s="317"/>
      <c r="GS258" s="317"/>
      <c r="HC258" s="317"/>
      <c r="HM258" s="317"/>
      <c r="HW258" s="317"/>
    </row>
    <row r="259" s="3" customFormat="true" x14ac:dyDescent="0.25">
      <c r="A259" s="317"/>
      <c r="K259" s="317"/>
      <c r="U259" s="317"/>
      <c r="AE259" s="317"/>
      <c r="AO259" s="317"/>
      <c r="AY259" s="317"/>
      <c r="AZ259" s="317"/>
      <c r="BI259" s="317"/>
      <c r="BS259" s="317"/>
      <c r="CC259" s="317"/>
      <c r="CM259" s="317"/>
      <c r="CW259" s="317"/>
      <c r="DG259" s="317"/>
      <c r="DQ259" s="317"/>
      <c r="EA259" s="317"/>
      <c r="EK259" s="317"/>
      <c r="EU259" s="317"/>
      <c r="FE259" s="317"/>
      <c r="FO259" s="317"/>
      <c r="FY259" s="317"/>
      <c r="GI259" s="317"/>
      <c r="GS259" s="317"/>
      <c r="HC259" s="317"/>
      <c r="HM259" s="317"/>
      <c r="HW259" s="317"/>
    </row>
    <row r="260" s="3" customFormat="true" x14ac:dyDescent="0.25">
      <c r="A260" s="317"/>
      <c r="K260" s="317"/>
      <c r="U260" s="317"/>
      <c r="AE260" s="317"/>
      <c r="AO260" s="317"/>
      <c r="AY260" s="317"/>
      <c r="AZ260" s="317"/>
      <c r="BI260" s="317"/>
      <c r="BS260" s="317"/>
      <c r="CC260" s="317"/>
      <c r="CM260" s="317"/>
      <c r="CW260" s="317"/>
      <c r="DG260" s="317"/>
      <c r="DQ260" s="317"/>
      <c r="EA260" s="317"/>
      <c r="EK260" s="317"/>
      <c r="EU260" s="317"/>
      <c r="FE260" s="317"/>
      <c r="FO260" s="317"/>
      <c r="FY260" s="317"/>
      <c r="GI260" s="317"/>
      <c r="GS260" s="317"/>
      <c r="HC260" s="317"/>
      <c r="HM260" s="317"/>
      <c r="HW260" s="317"/>
    </row>
    <row r="261" s="3" customFormat="true" x14ac:dyDescent="0.25">
      <c r="A261" s="317"/>
      <c r="K261" s="317"/>
      <c r="U261" s="317"/>
      <c r="AE261" s="317"/>
      <c r="AO261" s="317"/>
      <c r="AY261" s="317"/>
      <c r="AZ261" s="317"/>
      <c r="BI261" s="317"/>
      <c r="BS261" s="317"/>
      <c r="CC261" s="317"/>
      <c r="CM261" s="317"/>
      <c r="CW261" s="317"/>
      <c r="DG261" s="317"/>
      <c r="DQ261" s="317"/>
      <c r="EA261" s="317"/>
      <c r="EK261" s="317"/>
      <c r="EU261" s="317"/>
      <c r="FE261" s="317"/>
      <c r="FO261" s="317"/>
      <c r="FY261" s="317"/>
      <c r="GI261" s="317"/>
      <c r="GS261" s="317"/>
      <c r="HC261" s="317"/>
      <c r="HM261" s="317"/>
      <c r="HW261" s="317"/>
    </row>
    <row r="262" s="3" customFormat="true" x14ac:dyDescent="0.25">
      <c r="A262" s="317"/>
      <c r="K262" s="317"/>
      <c r="U262" s="317"/>
      <c r="AE262" s="317"/>
      <c r="AO262" s="317"/>
      <c r="AY262" s="317"/>
      <c r="AZ262" s="317"/>
      <c r="BI262" s="317"/>
      <c r="BS262" s="317"/>
      <c r="CC262" s="317"/>
      <c r="CM262" s="317"/>
      <c r="CW262" s="317"/>
      <c r="DG262" s="317"/>
      <c r="DQ262" s="317"/>
      <c r="EA262" s="317"/>
      <c r="EK262" s="317"/>
      <c r="EU262" s="317"/>
      <c r="FE262" s="317"/>
      <c r="FO262" s="317"/>
      <c r="FY262" s="317"/>
      <c r="GI262" s="317"/>
      <c r="GS262" s="317"/>
      <c r="HC262" s="317"/>
      <c r="HM262" s="317"/>
      <c r="HW262" s="317"/>
    </row>
    <row r="263" s="3" customFormat="true" x14ac:dyDescent="0.25">
      <c r="A263" s="317"/>
      <c r="K263" s="317"/>
      <c r="U263" s="317"/>
      <c r="AE263" s="317"/>
      <c r="AO263" s="317"/>
      <c r="AY263" s="317"/>
      <c r="AZ263" s="317"/>
      <c r="BI263" s="317"/>
      <c r="BS263" s="317"/>
      <c r="CC263" s="317"/>
      <c r="CM263" s="317"/>
      <c r="CW263" s="317"/>
      <c r="DG263" s="317"/>
      <c r="DQ263" s="317"/>
      <c r="EA263" s="317"/>
      <c r="EK263" s="317"/>
      <c r="EU263" s="317"/>
      <c r="FE263" s="317"/>
      <c r="FO263" s="317"/>
      <c r="FY263" s="317"/>
      <c r="GI263" s="317"/>
      <c r="GS263" s="317"/>
      <c r="HC263" s="317"/>
      <c r="HM263" s="317"/>
      <c r="HW263" s="317"/>
    </row>
    <row r="264" s="3" customFormat="true" x14ac:dyDescent="0.25">
      <c r="A264" s="317"/>
      <c r="K264" s="317"/>
      <c r="U264" s="317"/>
      <c r="AE264" s="317"/>
      <c r="AO264" s="317"/>
      <c r="AY264" s="317"/>
      <c r="AZ264" s="317"/>
      <c r="BI264" s="317"/>
      <c r="BS264" s="317"/>
      <c r="CC264" s="317"/>
      <c r="CM264" s="317"/>
      <c r="CW264" s="317"/>
      <c r="DG264" s="317"/>
      <c r="DQ264" s="317"/>
      <c r="EA264" s="317"/>
      <c r="EK264" s="317"/>
      <c r="EU264" s="317"/>
      <c r="FE264" s="317"/>
      <c r="FO264" s="317"/>
      <c r="FY264" s="317"/>
      <c r="GI264" s="317"/>
      <c r="GS264" s="317"/>
      <c r="HC264" s="317"/>
      <c r="HM264" s="317"/>
      <c r="HW264" s="317"/>
    </row>
    <row r="265" s="3" customFormat="true" x14ac:dyDescent="0.25">
      <c r="A265" s="317"/>
      <c r="K265" s="317"/>
      <c r="U265" s="317"/>
      <c r="AE265" s="317"/>
      <c r="AO265" s="317"/>
      <c r="AY265" s="317"/>
      <c r="AZ265" s="317"/>
      <c r="BI265" s="317"/>
      <c r="BS265" s="317"/>
      <c r="CC265" s="317"/>
      <c r="CM265" s="317"/>
      <c r="CW265" s="317"/>
      <c r="DG265" s="317"/>
      <c r="DQ265" s="317"/>
      <c r="EA265" s="317"/>
      <c r="EK265" s="317"/>
      <c r="EU265" s="317"/>
      <c r="FE265" s="317"/>
      <c r="FO265" s="317"/>
      <c r="FY265" s="317"/>
      <c r="GI265" s="317"/>
      <c r="GS265" s="317"/>
      <c r="HC265" s="317"/>
      <c r="HM265" s="317"/>
      <c r="HW265" s="317"/>
    </row>
    <row r="266" s="3" customFormat="true" x14ac:dyDescent="0.25">
      <c r="A266" s="317"/>
      <c r="K266" s="317"/>
      <c r="U266" s="317"/>
      <c r="AE266" s="317"/>
      <c r="AO266" s="317"/>
      <c r="AY266" s="317"/>
      <c r="AZ266" s="317"/>
      <c r="BI266" s="317"/>
      <c r="BS266" s="317"/>
      <c r="CC266" s="317"/>
      <c r="CM266" s="317"/>
      <c r="CW266" s="317"/>
      <c r="DG266" s="317"/>
      <c r="DQ266" s="317"/>
      <c r="EA266" s="317"/>
      <c r="EK266" s="317"/>
      <c r="EU266" s="317"/>
      <c r="FE266" s="317"/>
      <c r="FO266" s="317"/>
      <c r="FY266" s="317"/>
      <c r="GI266" s="317"/>
      <c r="GS266" s="317"/>
      <c r="HC266" s="317"/>
      <c r="HM266" s="317"/>
      <c r="HW266" s="317"/>
    </row>
    <row r="267" s="3" customFormat="true" x14ac:dyDescent="0.25">
      <c r="A267" s="317"/>
      <c r="K267" s="317"/>
      <c r="U267" s="317"/>
      <c r="AE267" s="317"/>
      <c r="AO267" s="317"/>
      <c r="AY267" s="317"/>
      <c r="AZ267" s="317"/>
      <c r="BI267" s="317"/>
      <c r="BS267" s="317"/>
      <c r="CC267" s="317"/>
      <c r="CM267" s="317"/>
      <c r="CW267" s="317"/>
      <c r="DG267" s="317"/>
      <c r="DQ267" s="317"/>
      <c r="EA267" s="317"/>
      <c r="EK267" s="317"/>
      <c r="EU267" s="317"/>
      <c r="FE267" s="317"/>
      <c r="FO267" s="317"/>
      <c r="FY267" s="317"/>
      <c r="GI267" s="317"/>
      <c r="GS267" s="317"/>
      <c r="HC267" s="317"/>
      <c r="HM267" s="317"/>
      <c r="HW267" s="317"/>
    </row>
    <row r="268" s="3" customFormat="true" x14ac:dyDescent="0.25">
      <c r="A268" s="317"/>
      <c r="K268" s="317"/>
      <c r="U268" s="317"/>
      <c r="AE268" s="317"/>
      <c r="AO268" s="317"/>
      <c r="AY268" s="317"/>
      <c r="AZ268" s="317"/>
      <c r="BI268" s="317"/>
      <c r="BS268" s="317"/>
      <c r="CC268" s="317"/>
      <c r="CM268" s="317"/>
      <c r="CW268" s="317"/>
      <c r="DG268" s="317"/>
      <c r="DQ268" s="317"/>
      <c r="EA268" s="317"/>
      <c r="EK268" s="317"/>
      <c r="EU268" s="317"/>
      <c r="FE268" s="317"/>
      <c r="FO268" s="317"/>
      <c r="FY268" s="317"/>
      <c r="GI268" s="317"/>
      <c r="GS268" s="317"/>
      <c r="HC268" s="317"/>
      <c r="HM268" s="317"/>
      <c r="HW268" s="317"/>
    </row>
    <row r="269" s="3" customFormat="true" x14ac:dyDescent="0.25">
      <c r="A269" s="317"/>
      <c r="K269" s="317"/>
      <c r="U269" s="317"/>
      <c r="AE269" s="317"/>
      <c r="AO269" s="317"/>
      <c r="AY269" s="317"/>
      <c r="AZ269" s="317"/>
      <c r="BI269" s="317"/>
      <c r="BS269" s="317"/>
      <c r="CC269" s="317"/>
      <c r="CM269" s="317"/>
      <c r="CW269" s="317"/>
      <c r="DG269" s="317"/>
      <c r="DQ269" s="317"/>
      <c r="EA269" s="317"/>
      <c r="EK269" s="317"/>
      <c r="EU269" s="317"/>
      <c r="FE269" s="317"/>
      <c r="FO269" s="317"/>
      <c r="FY269" s="317"/>
      <c r="GI269" s="317"/>
      <c r="GS269" s="317"/>
      <c r="HC269" s="317"/>
      <c r="HM269" s="317"/>
      <c r="HW269" s="317"/>
    </row>
    <row r="270" s="3" customFormat="true" x14ac:dyDescent="0.25">
      <c r="A270" s="317"/>
      <c r="K270" s="317"/>
      <c r="U270" s="317"/>
      <c r="AE270" s="317"/>
      <c r="AO270" s="317"/>
      <c r="AY270" s="317"/>
      <c r="AZ270" s="317"/>
      <c r="BI270" s="317"/>
      <c r="BS270" s="317"/>
      <c r="CC270" s="317"/>
      <c r="CM270" s="317"/>
      <c r="CW270" s="317"/>
      <c r="DG270" s="317"/>
      <c r="DQ270" s="317"/>
      <c r="EA270" s="317"/>
      <c r="EK270" s="317"/>
      <c r="EU270" s="317"/>
      <c r="FE270" s="317"/>
      <c r="FO270" s="317"/>
      <c r="FY270" s="317"/>
      <c r="GI270" s="317"/>
      <c r="GS270" s="317"/>
      <c r="HC270" s="317"/>
      <c r="HM270" s="317"/>
      <c r="HW270" s="317"/>
    </row>
    <row r="271" s="3" customFormat="true" x14ac:dyDescent="0.25">
      <c r="A271" s="317"/>
      <c r="K271" s="317"/>
      <c r="U271" s="317"/>
      <c r="AE271" s="317"/>
      <c r="AO271" s="317"/>
      <c r="AY271" s="317"/>
      <c r="AZ271" s="317"/>
      <c r="BI271" s="317"/>
      <c r="BS271" s="317"/>
      <c r="CC271" s="317"/>
      <c r="CM271" s="317"/>
      <c r="CW271" s="317"/>
      <c r="DG271" s="317"/>
      <c r="DQ271" s="317"/>
      <c r="EA271" s="317"/>
      <c r="EK271" s="317"/>
      <c r="EU271" s="317"/>
      <c r="FE271" s="317"/>
      <c r="FO271" s="317"/>
      <c r="FY271" s="317"/>
      <c r="GI271" s="317"/>
      <c r="GS271" s="317"/>
      <c r="HC271" s="317"/>
      <c r="HM271" s="317"/>
      <c r="HW271" s="317"/>
    </row>
    <row r="272" s="3" customFormat="true" x14ac:dyDescent="0.25">
      <c r="A272" s="317"/>
      <c r="K272" s="317"/>
      <c r="U272" s="317"/>
      <c r="AE272" s="317"/>
      <c r="AO272" s="317"/>
      <c r="AY272" s="317"/>
      <c r="AZ272" s="317"/>
      <c r="BI272" s="317"/>
      <c r="BS272" s="317"/>
      <c r="CC272" s="317"/>
      <c r="CM272" s="317"/>
      <c r="CW272" s="317"/>
      <c r="DG272" s="317"/>
      <c r="DQ272" s="317"/>
      <c r="EA272" s="317"/>
      <c r="EK272" s="317"/>
      <c r="EU272" s="317"/>
      <c r="FE272" s="317"/>
      <c r="FO272" s="317"/>
      <c r="FY272" s="317"/>
      <c r="GI272" s="317"/>
      <c r="GS272" s="317"/>
      <c r="HC272" s="317"/>
      <c r="HM272" s="317"/>
      <c r="HW272" s="317"/>
    </row>
    <row r="273" s="3" customFormat="true" x14ac:dyDescent="0.25">
      <c r="A273" s="317"/>
      <c r="K273" s="317"/>
      <c r="U273" s="317"/>
      <c r="AE273" s="317"/>
      <c r="AO273" s="317"/>
      <c r="AY273" s="317"/>
      <c r="AZ273" s="317"/>
      <c r="BI273" s="317"/>
      <c r="BS273" s="317"/>
      <c r="CC273" s="317"/>
      <c r="CM273" s="317"/>
      <c r="CW273" s="317"/>
      <c r="DG273" s="317"/>
      <c r="DQ273" s="317"/>
      <c r="EA273" s="317"/>
      <c r="EK273" s="317"/>
      <c r="EU273" s="317"/>
      <c r="FE273" s="317"/>
      <c r="FO273" s="317"/>
      <c r="FY273" s="317"/>
      <c r="GI273" s="317"/>
      <c r="GS273" s="317"/>
      <c r="HC273" s="317"/>
      <c r="HM273" s="317"/>
      <c r="HW273" s="317"/>
    </row>
    <row r="274" s="3" customFormat="true" x14ac:dyDescent="0.25">
      <c r="A274" s="317"/>
      <c r="K274" s="317"/>
      <c r="U274" s="317"/>
      <c r="AE274" s="317"/>
      <c r="AO274" s="317"/>
      <c r="AY274" s="317"/>
      <c r="AZ274" s="317"/>
      <c r="BI274" s="317"/>
      <c r="BS274" s="317"/>
      <c r="CC274" s="317"/>
      <c r="CM274" s="317"/>
      <c r="CW274" s="317"/>
      <c r="DG274" s="317"/>
      <c r="DQ274" s="317"/>
      <c r="EA274" s="317"/>
      <c r="EK274" s="317"/>
      <c r="EU274" s="317"/>
      <c r="FE274" s="317"/>
      <c r="FO274" s="317"/>
      <c r="FY274" s="317"/>
      <c r="GI274" s="317"/>
      <c r="GS274" s="317"/>
      <c r="HC274" s="317"/>
      <c r="HM274" s="317"/>
      <c r="HW274" s="317"/>
    </row>
    <row r="275" s="3" customFormat="true" x14ac:dyDescent="0.25">
      <c r="A275" s="317"/>
      <c r="K275" s="317"/>
      <c r="U275" s="317"/>
      <c r="AE275" s="317"/>
      <c r="AO275" s="317"/>
      <c r="AY275" s="317"/>
      <c r="AZ275" s="317"/>
      <c r="BI275" s="317"/>
      <c r="BS275" s="317"/>
      <c r="CC275" s="317"/>
      <c r="CM275" s="317"/>
      <c r="CW275" s="317"/>
      <c r="DG275" s="317"/>
      <c r="DQ275" s="317"/>
      <c r="EA275" s="317"/>
      <c r="EK275" s="317"/>
      <c r="EU275" s="317"/>
      <c r="FE275" s="317"/>
      <c r="FO275" s="317"/>
      <c r="FY275" s="317"/>
      <c r="GI275" s="317"/>
      <c r="GS275" s="317"/>
      <c r="HC275" s="317"/>
      <c r="HM275" s="317"/>
      <c r="HW275" s="317"/>
    </row>
    <row r="276" s="3" customFormat="true" x14ac:dyDescent="0.25">
      <c r="A276" s="317"/>
      <c r="K276" s="317"/>
      <c r="U276" s="317"/>
      <c r="AE276" s="317"/>
      <c r="AO276" s="317"/>
      <c r="AY276" s="317"/>
      <c r="AZ276" s="317"/>
      <c r="BI276" s="317"/>
      <c r="BS276" s="317"/>
      <c r="CC276" s="317"/>
      <c r="CM276" s="317"/>
      <c r="CW276" s="317"/>
      <c r="DG276" s="317"/>
      <c r="DQ276" s="317"/>
      <c r="EA276" s="317"/>
      <c r="EK276" s="317"/>
      <c r="EU276" s="317"/>
      <c r="FE276" s="317"/>
      <c r="FO276" s="317"/>
      <c r="FY276" s="317"/>
      <c r="GI276" s="317"/>
      <c r="GS276" s="317"/>
      <c r="HC276" s="317"/>
      <c r="HM276" s="317"/>
      <c r="HW276" s="317"/>
    </row>
    <row r="277" s="3" customFormat="true" x14ac:dyDescent="0.25">
      <c r="A277" s="317"/>
      <c r="K277" s="317"/>
      <c r="U277" s="317"/>
      <c r="AE277" s="317"/>
      <c r="AO277" s="317"/>
      <c r="AY277" s="317"/>
      <c r="AZ277" s="317"/>
      <c r="BI277" s="317"/>
      <c r="BS277" s="317"/>
      <c r="CC277" s="317"/>
      <c r="CM277" s="317"/>
      <c r="CW277" s="317"/>
      <c r="DG277" s="317"/>
      <c r="DQ277" s="317"/>
      <c r="EA277" s="317"/>
      <c r="EK277" s="317"/>
      <c r="EU277" s="317"/>
      <c r="FE277" s="317"/>
      <c r="FO277" s="317"/>
      <c r="FY277" s="317"/>
      <c r="GI277" s="317"/>
      <c r="GS277" s="317"/>
      <c r="HC277" s="317"/>
      <c r="HM277" s="317"/>
      <c r="HW277" s="317"/>
    </row>
    <row r="278" s="3" customFormat="true" x14ac:dyDescent="0.25">
      <c r="A278" s="317"/>
      <c r="K278" s="317"/>
      <c r="U278" s="317"/>
      <c r="AE278" s="317"/>
      <c r="AO278" s="317"/>
      <c r="AY278" s="317"/>
      <c r="AZ278" s="317"/>
      <c r="BI278" s="317"/>
      <c r="BS278" s="317"/>
      <c r="CC278" s="317"/>
      <c r="CM278" s="317"/>
      <c r="CW278" s="317"/>
      <c r="DG278" s="317"/>
      <c r="DQ278" s="317"/>
      <c r="EA278" s="317"/>
      <c r="EK278" s="317"/>
      <c r="EU278" s="317"/>
      <c r="FE278" s="317"/>
      <c r="FO278" s="317"/>
      <c r="FY278" s="317"/>
      <c r="GI278" s="317"/>
      <c r="GS278" s="317"/>
      <c r="HC278" s="317"/>
      <c r="HM278" s="317"/>
      <c r="HW278" s="317"/>
    </row>
    <row r="279" s="3" customFormat="true" x14ac:dyDescent="0.25">
      <c r="A279" s="317"/>
      <c r="K279" s="317"/>
      <c r="U279" s="317"/>
      <c r="AE279" s="317"/>
      <c r="AO279" s="317"/>
      <c r="AY279" s="317"/>
      <c r="AZ279" s="317"/>
      <c r="BI279" s="317"/>
      <c r="BS279" s="317"/>
      <c r="CC279" s="317"/>
      <c r="CM279" s="317"/>
      <c r="CW279" s="317"/>
      <c r="DG279" s="317"/>
      <c r="DQ279" s="317"/>
      <c r="EA279" s="317"/>
      <c r="EK279" s="317"/>
      <c r="EU279" s="317"/>
      <c r="FE279" s="317"/>
      <c r="FO279" s="317"/>
      <c r="FY279" s="317"/>
      <c r="GI279" s="317"/>
      <c r="GS279" s="317"/>
      <c r="HC279" s="317"/>
      <c r="HM279" s="317"/>
      <c r="HW279" s="317"/>
    </row>
    <row r="280" s="3" customFormat="true" x14ac:dyDescent="0.25">
      <c r="A280" s="317"/>
      <c r="K280" s="317"/>
      <c r="U280" s="317"/>
      <c r="AE280" s="317"/>
      <c r="AO280" s="317"/>
      <c r="AY280" s="317"/>
      <c r="AZ280" s="317"/>
      <c r="BI280" s="317"/>
      <c r="BS280" s="317"/>
      <c r="CC280" s="317"/>
      <c r="CM280" s="317"/>
      <c r="CW280" s="317"/>
      <c r="DG280" s="317"/>
      <c r="DQ280" s="317"/>
      <c r="EA280" s="317"/>
      <c r="EK280" s="317"/>
      <c r="EU280" s="317"/>
      <c r="FE280" s="317"/>
      <c r="FO280" s="317"/>
      <c r="FY280" s="317"/>
      <c r="GI280" s="317"/>
      <c r="GS280" s="317"/>
      <c r="HC280" s="317"/>
      <c r="HM280" s="317"/>
      <c r="HW280" s="317"/>
    </row>
    <row r="281" s="3" customFormat="true" x14ac:dyDescent="0.25">
      <c r="A281" s="317"/>
      <c r="K281" s="317"/>
      <c r="U281" s="317"/>
      <c r="AE281" s="317"/>
      <c r="AO281" s="317"/>
      <c r="AY281" s="317"/>
      <c r="AZ281" s="317"/>
      <c r="BI281" s="317"/>
      <c r="BS281" s="317"/>
      <c r="CC281" s="317"/>
      <c r="CM281" s="317"/>
      <c r="CW281" s="317"/>
      <c r="DG281" s="317"/>
      <c r="DQ281" s="317"/>
      <c r="EA281" s="317"/>
      <c r="EK281" s="317"/>
      <c r="EU281" s="317"/>
      <c r="FE281" s="317"/>
      <c r="FO281" s="317"/>
      <c r="FY281" s="317"/>
      <c r="GI281" s="317"/>
      <c r="GS281" s="317"/>
      <c r="HC281" s="317"/>
      <c r="HM281" s="317"/>
      <c r="HW281" s="317"/>
    </row>
    <row r="282" s="3" customFormat="true" x14ac:dyDescent="0.25">
      <c r="A282" s="317"/>
      <c r="K282" s="317"/>
      <c r="U282" s="317"/>
      <c r="AE282" s="317"/>
      <c r="AO282" s="317"/>
      <c r="AY282" s="317"/>
      <c r="AZ282" s="317"/>
      <c r="BI282" s="317"/>
      <c r="BS282" s="317"/>
      <c r="CC282" s="317"/>
      <c r="CM282" s="317"/>
      <c r="CW282" s="317"/>
      <c r="DG282" s="317"/>
      <c r="DQ282" s="317"/>
      <c r="EA282" s="317"/>
      <c r="EK282" s="317"/>
      <c r="EU282" s="317"/>
      <c r="FE282" s="317"/>
      <c r="FO282" s="317"/>
      <c r="FY282" s="317"/>
      <c r="GI282" s="317"/>
      <c r="GS282" s="317"/>
      <c r="HC282" s="317"/>
      <c r="HM282" s="317"/>
      <c r="HW282" s="317"/>
    </row>
    <row r="283" s="3" customFormat="true" x14ac:dyDescent="0.25">
      <c r="A283" s="317"/>
      <c r="K283" s="317"/>
      <c r="U283" s="317"/>
      <c r="AE283" s="317"/>
      <c r="AO283" s="317"/>
      <c r="AY283" s="317"/>
      <c r="AZ283" s="317"/>
      <c r="BI283" s="317"/>
      <c r="BS283" s="317"/>
      <c r="CC283" s="317"/>
      <c r="CM283" s="317"/>
      <c r="CW283" s="317"/>
      <c r="DG283" s="317"/>
      <c r="DQ283" s="317"/>
      <c r="EA283" s="317"/>
      <c r="EK283" s="317"/>
      <c r="EU283" s="317"/>
      <c r="FE283" s="317"/>
      <c r="FO283" s="317"/>
      <c r="FY283" s="317"/>
      <c r="GI283" s="317"/>
      <c r="GS283" s="317"/>
      <c r="HC283" s="317"/>
      <c r="HM283" s="317"/>
      <c r="HW283" s="317"/>
    </row>
    <row r="284" s="3" customFormat="true" x14ac:dyDescent="0.25">
      <c r="A284" s="317"/>
      <c r="K284" s="317"/>
      <c r="U284" s="317"/>
      <c r="AE284" s="317"/>
      <c r="AO284" s="317"/>
      <c r="AY284" s="317"/>
      <c r="AZ284" s="317"/>
      <c r="BI284" s="317"/>
      <c r="BS284" s="317"/>
      <c r="CC284" s="317"/>
      <c r="CM284" s="317"/>
      <c r="CW284" s="317"/>
      <c r="DG284" s="317"/>
      <c r="DQ284" s="317"/>
      <c r="EA284" s="317"/>
      <c r="EK284" s="317"/>
      <c r="EU284" s="317"/>
      <c r="FE284" s="317"/>
      <c r="FO284" s="317"/>
      <c r="FY284" s="317"/>
      <c r="GI284" s="317"/>
      <c r="GS284" s="317"/>
      <c r="HC284" s="317"/>
      <c r="HM284" s="317"/>
      <c r="HW284" s="317"/>
    </row>
    <row r="285" s="3" customFormat="true" x14ac:dyDescent="0.25">
      <c r="A285" s="317"/>
      <c r="K285" s="317"/>
      <c r="U285" s="317"/>
      <c r="AE285" s="317"/>
      <c r="AO285" s="317"/>
      <c r="AY285" s="317"/>
      <c r="AZ285" s="317"/>
      <c r="BI285" s="317"/>
      <c r="BS285" s="317"/>
      <c r="CC285" s="317"/>
      <c r="CM285" s="317"/>
      <c r="CW285" s="317"/>
      <c r="DG285" s="317"/>
      <c r="DQ285" s="317"/>
      <c r="EA285" s="317"/>
      <c r="EK285" s="317"/>
      <c r="EU285" s="317"/>
      <c r="FE285" s="317"/>
      <c r="FO285" s="317"/>
      <c r="FY285" s="317"/>
      <c r="GI285" s="317"/>
      <c r="GS285" s="317"/>
      <c r="HC285" s="317"/>
      <c r="HM285" s="317"/>
      <c r="HW285" s="317"/>
    </row>
    <row r="286" s="3" customFormat="true" x14ac:dyDescent="0.25">
      <c r="A286" s="317"/>
      <c r="K286" s="317"/>
      <c r="U286" s="317"/>
      <c r="AE286" s="317"/>
      <c r="AO286" s="317"/>
      <c r="AY286" s="317"/>
      <c r="AZ286" s="317"/>
      <c r="BI286" s="317"/>
      <c r="BS286" s="317"/>
      <c r="CC286" s="317"/>
      <c r="CM286" s="317"/>
      <c r="CW286" s="317"/>
      <c r="DG286" s="317"/>
      <c r="DQ286" s="317"/>
      <c r="EA286" s="317"/>
      <c r="EK286" s="317"/>
      <c r="EU286" s="317"/>
      <c r="FE286" s="317"/>
      <c r="FO286" s="317"/>
      <c r="FY286" s="317"/>
      <c r="GI286" s="317"/>
      <c r="GS286" s="317"/>
      <c r="HC286" s="317"/>
      <c r="HM286" s="317"/>
      <c r="HW286" s="317"/>
    </row>
    <row r="287" s="3" customFormat="true" x14ac:dyDescent="0.25">
      <c r="A287" s="317"/>
      <c r="K287" s="317"/>
      <c r="U287" s="317"/>
      <c r="AE287" s="317"/>
      <c r="AO287" s="317"/>
      <c r="AY287" s="317"/>
      <c r="AZ287" s="317"/>
      <c r="BI287" s="317"/>
      <c r="BS287" s="317"/>
      <c r="CC287" s="317"/>
      <c r="CM287" s="317"/>
      <c r="CW287" s="317"/>
      <c r="DG287" s="317"/>
      <c r="DQ287" s="317"/>
      <c r="EA287" s="317"/>
      <c r="EK287" s="317"/>
      <c r="EU287" s="317"/>
      <c r="FE287" s="317"/>
      <c r="FO287" s="317"/>
      <c r="FY287" s="317"/>
      <c r="GI287" s="317"/>
      <c r="GS287" s="317"/>
      <c r="HC287" s="317"/>
      <c r="HM287" s="317"/>
      <c r="HW287" s="317"/>
    </row>
    <row r="288" s="3" customFormat="true" x14ac:dyDescent="0.25">
      <c r="A288" s="317"/>
      <c r="K288" s="317"/>
      <c r="U288" s="317"/>
      <c r="AE288" s="317"/>
      <c r="AO288" s="317"/>
      <c r="AY288" s="317"/>
      <c r="AZ288" s="317"/>
      <c r="BI288" s="317"/>
      <c r="BS288" s="317"/>
      <c r="CC288" s="317"/>
      <c r="CM288" s="317"/>
      <c r="CW288" s="317"/>
      <c r="DG288" s="317"/>
      <c r="DQ288" s="317"/>
      <c r="EA288" s="317"/>
      <c r="EK288" s="317"/>
      <c r="EU288" s="317"/>
      <c r="FE288" s="317"/>
      <c r="FO288" s="317"/>
      <c r="FY288" s="317"/>
      <c r="GI288" s="317"/>
      <c r="GS288" s="317"/>
      <c r="HC288" s="317"/>
      <c r="HM288" s="317"/>
      <c r="HW288" s="317"/>
    </row>
    <row r="289" s="3" customFormat="true" x14ac:dyDescent="0.25">
      <c r="A289" s="317"/>
      <c r="K289" s="317"/>
      <c r="U289" s="317"/>
      <c r="AE289" s="317"/>
      <c r="AO289" s="317"/>
      <c r="AY289" s="317"/>
      <c r="AZ289" s="317"/>
      <c r="BI289" s="317"/>
      <c r="BS289" s="317"/>
      <c r="CC289" s="317"/>
      <c r="CM289" s="317"/>
      <c r="CW289" s="317"/>
      <c r="DG289" s="317"/>
      <c r="DQ289" s="317"/>
      <c r="EA289" s="317"/>
      <c r="EK289" s="317"/>
      <c r="EU289" s="317"/>
      <c r="FE289" s="317"/>
      <c r="FO289" s="317"/>
      <c r="FY289" s="317"/>
      <c r="GI289" s="317"/>
      <c r="GS289" s="317"/>
      <c r="HC289" s="317"/>
      <c r="HM289" s="317"/>
      <c r="HW289" s="317"/>
    </row>
    <row r="290" s="3" customFormat="true" x14ac:dyDescent="0.25">
      <c r="A290" s="317"/>
      <c r="K290" s="317"/>
      <c r="U290" s="317"/>
      <c r="AE290" s="317"/>
      <c r="AO290" s="317"/>
      <c r="AY290" s="317"/>
      <c r="AZ290" s="317"/>
      <c r="BI290" s="317"/>
      <c r="BS290" s="317"/>
      <c r="CC290" s="317"/>
      <c r="CM290" s="317"/>
      <c r="CW290" s="317"/>
      <c r="DG290" s="317"/>
      <c r="DQ290" s="317"/>
      <c r="EA290" s="317"/>
      <c r="EK290" s="317"/>
      <c r="EU290" s="317"/>
      <c r="FE290" s="317"/>
      <c r="FO290" s="317"/>
      <c r="FY290" s="317"/>
      <c r="GI290" s="317"/>
      <c r="GS290" s="317"/>
      <c r="HC290" s="317"/>
      <c r="HM290" s="317"/>
      <c r="HW290" s="317"/>
    </row>
    <row r="291" s="3" customFormat="true" x14ac:dyDescent="0.25">
      <c r="A291" s="317"/>
      <c r="K291" s="317"/>
      <c r="U291" s="317"/>
      <c r="AE291" s="317"/>
      <c r="AO291" s="317"/>
      <c r="AY291" s="317"/>
      <c r="AZ291" s="317"/>
      <c r="BI291" s="317"/>
      <c r="BS291" s="317"/>
      <c r="CC291" s="317"/>
      <c r="CM291" s="317"/>
      <c r="CW291" s="317"/>
      <c r="DG291" s="317"/>
      <c r="DQ291" s="317"/>
      <c r="EA291" s="317"/>
      <c r="EK291" s="317"/>
      <c r="EU291" s="317"/>
      <c r="FE291" s="317"/>
      <c r="FO291" s="317"/>
      <c r="FY291" s="317"/>
      <c r="GI291" s="317"/>
      <c r="GS291" s="317"/>
      <c r="HC291" s="317"/>
      <c r="HM291" s="317"/>
      <c r="HW291" s="317"/>
    </row>
    <row r="292" s="3" customFormat="true" x14ac:dyDescent="0.25">
      <c r="A292" s="317"/>
      <c r="K292" s="317"/>
      <c r="U292" s="317"/>
      <c r="AE292" s="317"/>
      <c r="AO292" s="317"/>
      <c r="AY292" s="317"/>
      <c r="AZ292" s="317"/>
      <c r="BI292" s="317"/>
      <c r="BS292" s="317"/>
      <c r="CC292" s="317"/>
      <c r="CM292" s="317"/>
      <c r="CW292" s="317"/>
      <c r="DG292" s="317"/>
      <c r="DQ292" s="317"/>
      <c r="EA292" s="317"/>
      <c r="EK292" s="317"/>
      <c r="EU292" s="317"/>
      <c r="FE292" s="317"/>
      <c r="FO292" s="317"/>
      <c r="FY292" s="317"/>
      <c r="GI292" s="317"/>
      <c r="GS292" s="317"/>
      <c r="HC292" s="317"/>
      <c r="HM292" s="317"/>
      <c r="HW292" s="317"/>
    </row>
    <row r="293" s="3" customFormat="true" x14ac:dyDescent="0.25">
      <c r="A293" s="317"/>
      <c r="K293" s="317"/>
      <c r="U293" s="317"/>
      <c r="AE293" s="317"/>
      <c r="AO293" s="317"/>
      <c r="AY293" s="317"/>
      <c r="AZ293" s="317"/>
      <c r="BI293" s="317"/>
      <c r="BS293" s="317"/>
      <c r="CC293" s="317"/>
      <c r="CM293" s="317"/>
      <c r="CW293" s="317"/>
      <c r="DG293" s="317"/>
      <c r="DQ293" s="317"/>
      <c r="EA293" s="317"/>
      <c r="EK293" s="317"/>
      <c r="EU293" s="317"/>
      <c r="FE293" s="317"/>
      <c r="FO293" s="317"/>
      <c r="FY293" s="317"/>
      <c r="GI293" s="317"/>
      <c r="GS293" s="317"/>
      <c r="HC293" s="317"/>
      <c r="HM293" s="317"/>
      <c r="HW293" s="317"/>
    </row>
    <row r="294" s="3" customFormat="true" x14ac:dyDescent="0.25">
      <c r="A294" s="317"/>
      <c r="K294" s="317"/>
      <c r="U294" s="317"/>
      <c r="AE294" s="317"/>
      <c r="AO294" s="317"/>
      <c r="AY294" s="317"/>
      <c r="AZ294" s="317"/>
      <c r="BI294" s="317"/>
      <c r="BS294" s="317"/>
      <c r="CC294" s="317"/>
      <c r="CM294" s="317"/>
      <c r="CW294" s="317"/>
      <c r="DG294" s="317"/>
      <c r="DQ294" s="317"/>
      <c r="EA294" s="317"/>
      <c r="EK294" s="317"/>
      <c r="EU294" s="317"/>
      <c r="FE294" s="317"/>
      <c r="FO294" s="317"/>
      <c r="FY294" s="317"/>
      <c r="GI294" s="317"/>
      <c r="GS294" s="317"/>
      <c r="HC294" s="317"/>
      <c r="HM294" s="317"/>
      <c r="HW294" s="317"/>
    </row>
    <row r="295" s="3" customFormat="true" x14ac:dyDescent="0.25">
      <c r="A295" s="317"/>
      <c r="K295" s="317"/>
      <c r="U295" s="317"/>
      <c r="AE295" s="317"/>
      <c r="AO295" s="317"/>
      <c r="AY295" s="317"/>
      <c r="AZ295" s="317"/>
      <c r="BI295" s="317"/>
      <c r="BS295" s="317"/>
      <c r="CC295" s="317"/>
      <c r="CM295" s="317"/>
      <c r="CW295" s="317"/>
      <c r="DG295" s="317"/>
      <c r="DQ295" s="317"/>
      <c r="EA295" s="317"/>
      <c r="EK295" s="317"/>
      <c r="EU295" s="317"/>
      <c r="FE295" s="317"/>
      <c r="FO295" s="317"/>
      <c r="FY295" s="317"/>
      <c r="GI295" s="317"/>
      <c r="GS295" s="317"/>
      <c r="HC295" s="317"/>
      <c r="HM295" s="317"/>
      <c r="HW295" s="317"/>
    </row>
    <row r="296" s="3" customFormat="true" x14ac:dyDescent="0.25">
      <c r="A296" s="317"/>
      <c r="K296" s="317"/>
      <c r="U296" s="317"/>
      <c r="AE296" s="317"/>
      <c r="AO296" s="317"/>
      <c r="AY296" s="317"/>
      <c r="AZ296" s="317"/>
      <c r="BI296" s="317"/>
      <c r="BS296" s="317"/>
      <c r="CC296" s="317"/>
      <c r="CM296" s="317"/>
      <c r="CW296" s="317"/>
      <c r="DG296" s="317"/>
      <c r="DQ296" s="317"/>
      <c r="EA296" s="317"/>
      <c r="EK296" s="317"/>
      <c r="EU296" s="317"/>
      <c r="FE296" s="317"/>
      <c r="FO296" s="317"/>
      <c r="FY296" s="317"/>
      <c r="GI296" s="317"/>
      <c r="GS296" s="317"/>
      <c r="HC296" s="317"/>
      <c r="HM296" s="317"/>
      <c r="HW296" s="317"/>
    </row>
    <row r="297" s="3" customFormat="true" x14ac:dyDescent="0.25">
      <c r="A297" s="317"/>
      <c r="K297" s="317"/>
      <c r="U297" s="317"/>
      <c r="AE297" s="317"/>
      <c r="AO297" s="317"/>
      <c r="AY297" s="317"/>
      <c r="AZ297" s="317"/>
      <c r="BI297" s="317"/>
      <c r="BS297" s="317"/>
      <c r="CC297" s="317"/>
      <c r="CM297" s="317"/>
      <c r="CW297" s="317"/>
      <c r="DG297" s="317"/>
      <c r="DQ297" s="317"/>
      <c r="EA297" s="317"/>
      <c r="EK297" s="317"/>
      <c r="EU297" s="317"/>
      <c r="FE297" s="317"/>
      <c r="FO297" s="317"/>
      <c r="FY297" s="317"/>
      <c r="GI297" s="317"/>
      <c r="GS297" s="317"/>
      <c r="HC297" s="317"/>
      <c r="HM297" s="317"/>
      <c r="HW297" s="317"/>
    </row>
    <row r="298" s="3" customFormat="true" x14ac:dyDescent="0.25">
      <c r="A298" s="317"/>
      <c r="K298" s="317"/>
      <c r="U298" s="317"/>
      <c r="AE298" s="317"/>
      <c r="AO298" s="317"/>
      <c r="AY298" s="317"/>
      <c r="AZ298" s="317"/>
      <c r="BI298" s="317"/>
      <c r="BS298" s="317"/>
      <c r="CC298" s="317"/>
      <c r="CM298" s="317"/>
      <c r="CW298" s="317"/>
      <c r="DG298" s="317"/>
      <c r="DQ298" s="317"/>
      <c r="EA298" s="317"/>
      <c r="EK298" s="317"/>
      <c r="EU298" s="317"/>
      <c r="FE298" s="317"/>
      <c r="FO298" s="317"/>
      <c r="FY298" s="317"/>
      <c r="GI298" s="317"/>
      <c r="GS298" s="317"/>
      <c r="HC298" s="317"/>
      <c r="HM298" s="317"/>
      <c r="HW298" s="317"/>
    </row>
    <row r="299" s="3" customFormat="true" x14ac:dyDescent="0.25">
      <c r="A299" s="317"/>
      <c r="K299" s="317"/>
      <c r="U299" s="317"/>
      <c r="AE299" s="317"/>
      <c r="AO299" s="317"/>
      <c r="AY299" s="317"/>
      <c r="AZ299" s="317"/>
      <c r="BI299" s="317"/>
      <c r="BS299" s="317"/>
      <c r="CC299" s="317"/>
      <c r="CM299" s="317"/>
      <c r="CW299" s="317"/>
      <c r="DG299" s="317"/>
      <c r="DQ299" s="317"/>
      <c r="EA299" s="317"/>
      <c r="EK299" s="317"/>
      <c r="EU299" s="317"/>
      <c r="FE299" s="317"/>
      <c r="FO299" s="317"/>
      <c r="FY299" s="317"/>
      <c r="GI299" s="317"/>
      <c r="GS299" s="317"/>
      <c r="HC299" s="317"/>
      <c r="HM299" s="317"/>
      <c r="HW299" s="317"/>
    </row>
    <row r="300" s="3" customFormat="true" x14ac:dyDescent="0.25">
      <c r="A300" s="317"/>
      <c r="K300" s="317"/>
      <c r="U300" s="317"/>
      <c r="AE300" s="317"/>
      <c r="AO300" s="317"/>
      <c r="AY300" s="317"/>
      <c r="AZ300" s="317"/>
      <c r="BI300" s="317"/>
      <c r="BS300" s="317"/>
      <c r="CC300" s="317"/>
      <c r="CM300" s="317"/>
      <c r="CW300" s="317"/>
      <c r="DG300" s="317"/>
      <c r="DQ300" s="317"/>
      <c r="EA300" s="317"/>
      <c r="EK300" s="317"/>
      <c r="EU300" s="317"/>
      <c r="FE300" s="317"/>
      <c r="FO300" s="317"/>
      <c r="FY300" s="317"/>
      <c r="GI300" s="317"/>
      <c r="GS300" s="317"/>
      <c r="HC300" s="317"/>
      <c r="HM300" s="317"/>
      <c r="HW300" s="317"/>
    </row>
    <row r="301" s="3" customFormat="true" x14ac:dyDescent="0.25">
      <c r="A301" s="317"/>
      <c r="K301" s="317"/>
      <c r="U301" s="317"/>
      <c r="AE301" s="317"/>
      <c r="AO301" s="317"/>
      <c r="AY301" s="317"/>
      <c r="AZ301" s="317"/>
      <c r="BI301" s="317"/>
      <c r="BS301" s="317"/>
      <c r="CC301" s="317"/>
      <c r="CM301" s="317"/>
      <c r="CW301" s="317"/>
      <c r="DG301" s="317"/>
      <c r="DQ301" s="317"/>
      <c r="EA301" s="317"/>
      <c r="EK301" s="317"/>
      <c r="EU301" s="317"/>
      <c r="FE301" s="317"/>
      <c r="FO301" s="317"/>
      <c r="FY301" s="317"/>
      <c r="GI301" s="317"/>
      <c r="GS301" s="317"/>
      <c r="HC301" s="317"/>
      <c r="HM301" s="317"/>
      <c r="HW301" s="317"/>
    </row>
    <row r="302" s="3" customFormat="true" x14ac:dyDescent="0.25">
      <c r="A302" s="317"/>
      <c r="K302" s="317"/>
      <c r="U302" s="317"/>
      <c r="AE302" s="317"/>
      <c r="AO302" s="317"/>
      <c r="AY302" s="317"/>
      <c r="AZ302" s="317"/>
      <c r="BI302" s="317"/>
      <c r="BS302" s="317"/>
      <c r="CC302" s="317"/>
      <c r="CM302" s="317"/>
      <c r="CW302" s="317"/>
      <c r="DG302" s="317"/>
      <c r="DQ302" s="317"/>
      <c r="EA302" s="317"/>
      <c r="EK302" s="317"/>
      <c r="EU302" s="317"/>
      <c r="FE302" s="317"/>
      <c r="FO302" s="317"/>
      <c r="FY302" s="317"/>
      <c r="GI302" s="317"/>
      <c r="GS302" s="317"/>
      <c r="HC302" s="317"/>
      <c r="HM302" s="317"/>
      <c r="HW302" s="317"/>
    </row>
    <row r="303" s="3" customFormat="true" x14ac:dyDescent="0.25">
      <c r="A303" s="317"/>
      <c r="K303" s="317"/>
      <c r="U303" s="317"/>
      <c r="AE303" s="317"/>
      <c r="AO303" s="317"/>
      <c r="AY303" s="317"/>
      <c r="AZ303" s="317"/>
      <c r="BI303" s="317"/>
      <c r="BS303" s="317"/>
      <c r="CC303" s="317"/>
      <c r="CM303" s="317"/>
      <c r="CW303" s="317"/>
      <c r="DG303" s="317"/>
      <c r="DQ303" s="317"/>
      <c r="EA303" s="317"/>
      <c r="EK303" s="317"/>
      <c r="EU303" s="317"/>
      <c r="FE303" s="317"/>
      <c r="FO303" s="317"/>
      <c r="FY303" s="317"/>
      <c r="GI303" s="317"/>
      <c r="GS303" s="317"/>
      <c r="HC303" s="317"/>
      <c r="HM303" s="317"/>
      <c r="HW303" s="317"/>
    </row>
    <row r="304" s="3" customFormat="true" x14ac:dyDescent="0.25">
      <c r="A304" s="317"/>
      <c r="K304" s="317"/>
      <c r="U304" s="317"/>
      <c r="AE304" s="317"/>
      <c r="AO304" s="317"/>
      <c r="AY304" s="317"/>
      <c r="AZ304" s="317"/>
      <c r="BI304" s="317"/>
      <c r="BS304" s="317"/>
      <c r="CC304" s="317"/>
      <c r="CM304" s="317"/>
      <c r="CW304" s="317"/>
      <c r="DG304" s="317"/>
      <c r="DQ304" s="317"/>
      <c r="EA304" s="317"/>
      <c r="EK304" s="317"/>
      <c r="EU304" s="317"/>
      <c r="FE304" s="317"/>
      <c r="FO304" s="317"/>
      <c r="FY304" s="317"/>
      <c r="GI304" s="317"/>
      <c r="GS304" s="317"/>
      <c r="HC304" s="317"/>
      <c r="HM304" s="317"/>
      <c r="HW304" s="317"/>
    </row>
    <row r="305" s="3" customFormat="true" x14ac:dyDescent="0.25">
      <c r="A305" s="317"/>
      <c r="K305" s="317"/>
      <c r="U305" s="317"/>
      <c r="AE305" s="317"/>
      <c r="AO305" s="317"/>
      <c r="AY305" s="317"/>
      <c r="AZ305" s="317"/>
      <c r="BI305" s="317"/>
      <c r="BS305" s="317"/>
      <c r="CC305" s="317"/>
      <c r="CM305" s="317"/>
      <c r="CW305" s="317"/>
      <c r="DG305" s="317"/>
      <c r="DQ305" s="317"/>
      <c r="EA305" s="317"/>
      <c r="EK305" s="317"/>
      <c r="EU305" s="317"/>
      <c r="FE305" s="317"/>
      <c r="FO305" s="317"/>
      <c r="FY305" s="317"/>
      <c r="GI305" s="317"/>
      <c r="GS305" s="317"/>
      <c r="HC305" s="317"/>
      <c r="HM305" s="317"/>
      <c r="HW305" s="317"/>
    </row>
    <row r="306" s="3" customFormat="true" x14ac:dyDescent="0.25">
      <c r="A306" s="317"/>
      <c r="K306" s="317"/>
      <c r="U306" s="317"/>
      <c r="AE306" s="317"/>
      <c r="AO306" s="317"/>
      <c r="AY306" s="317"/>
      <c r="AZ306" s="317"/>
      <c r="BI306" s="317"/>
      <c r="BS306" s="317"/>
      <c r="CC306" s="317"/>
      <c r="CM306" s="317"/>
      <c r="CW306" s="317"/>
      <c r="DG306" s="317"/>
      <c r="DQ306" s="317"/>
      <c r="EA306" s="317"/>
      <c r="EK306" s="317"/>
      <c r="EU306" s="317"/>
      <c r="FE306" s="317"/>
      <c r="FO306" s="317"/>
      <c r="FY306" s="317"/>
      <c r="GI306" s="317"/>
      <c r="GS306" s="317"/>
      <c r="HC306" s="317"/>
      <c r="HM306" s="317"/>
      <c r="HW306" s="317"/>
    </row>
    <row r="307" s="3" customFormat="true" x14ac:dyDescent="0.25">
      <c r="A307" s="317"/>
      <c r="K307" s="317"/>
      <c r="U307" s="317"/>
      <c r="AE307" s="317"/>
      <c r="AO307" s="317"/>
      <c r="AY307" s="317"/>
      <c r="AZ307" s="317"/>
      <c r="BI307" s="317"/>
      <c r="BS307" s="317"/>
      <c r="CC307" s="317"/>
      <c r="CM307" s="317"/>
      <c r="CW307" s="317"/>
      <c r="DG307" s="317"/>
      <c r="DQ307" s="317"/>
      <c r="EA307" s="317"/>
      <c r="EK307" s="317"/>
      <c r="EU307" s="317"/>
      <c r="FE307" s="317"/>
      <c r="FO307" s="317"/>
      <c r="FY307" s="317"/>
      <c r="GI307" s="317"/>
      <c r="GS307" s="317"/>
      <c r="HC307" s="317"/>
      <c r="HM307" s="317"/>
      <c r="HW307" s="317"/>
    </row>
    <row r="308" s="3" customFormat="true" x14ac:dyDescent="0.25">
      <c r="A308" s="317"/>
      <c r="K308" s="317"/>
      <c r="U308" s="317"/>
      <c r="AE308" s="317"/>
      <c r="AO308" s="317"/>
      <c r="AY308" s="317"/>
      <c r="AZ308" s="317"/>
      <c r="BI308" s="317"/>
      <c r="BS308" s="317"/>
      <c r="CC308" s="317"/>
      <c r="CM308" s="317"/>
      <c r="CW308" s="317"/>
      <c r="DG308" s="317"/>
      <c r="DQ308" s="317"/>
      <c r="EA308" s="317"/>
      <c r="EK308" s="317"/>
      <c r="EU308" s="317"/>
      <c r="FE308" s="317"/>
      <c r="FO308" s="317"/>
      <c r="FY308" s="317"/>
      <c r="GI308" s="317"/>
      <c r="GS308" s="317"/>
      <c r="HC308" s="317"/>
      <c r="HM308" s="317"/>
      <c r="HW308" s="317"/>
    </row>
    <row r="309" s="3" customFormat="true" x14ac:dyDescent="0.25">
      <c r="A309" s="317"/>
      <c r="K309" s="317"/>
      <c r="U309" s="317"/>
      <c r="AE309" s="317"/>
      <c r="AO309" s="317"/>
      <c r="AY309" s="317"/>
      <c r="AZ309" s="317"/>
      <c r="BI309" s="317"/>
      <c r="BS309" s="317"/>
      <c r="CC309" s="317"/>
      <c r="CM309" s="317"/>
      <c r="CW309" s="317"/>
      <c r="DG309" s="317"/>
      <c r="DQ309" s="317"/>
      <c r="EA309" s="317"/>
      <c r="EK309" s="317"/>
      <c r="EU309" s="317"/>
      <c r="FE309" s="317"/>
      <c r="FO309" s="317"/>
      <c r="FY309" s="317"/>
      <c r="GI309" s="317"/>
      <c r="GS309" s="317"/>
      <c r="HC309" s="317"/>
      <c r="HM309" s="317"/>
      <c r="HW309" s="317"/>
    </row>
    <row r="310" s="3" customFormat="true" x14ac:dyDescent="0.25">
      <c r="A310" s="317"/>
      <c r="K310" s="317"/>
      <c r="U310" s="317"/>
      <c r="AE310" s="317"/>
      <c r="AO310" s="317"/>
      <c r="AY310" s="317"/>
      <c r="AZ310" s="317"/>
      <c r="BI310" s="317"/>
      <c r="BS310" s="317"/>
      <c r="CC310" s="317"/>
      <c r="CM310" s="317"/>
      <c r="CW310" s="317"/>
      <c r="DG310" s="317"/>
      <c r="DQ310" s="317"/>
      <c r="EA310" s="317"/>
      <c r="EK310" s="317"/>
      <c r="EU310" s="317"/>
      <c r="FE310" s="317"/>
      <c r="FO310" s="317"/>
      <c r="FY310" s="317"/>
      <c r="GI310" s="317"/>
      <c r="GS310" s="317"/>
      <c r="HC310" s="317"/>
      <c r="HM310" s="317"/>
      <c r="HW310" s="317"/>
    </row>
    <row r="311" s="3" customFormat="true" x14ac:dyDescent="0.25">
      <c r="A311" s="317"/>
      <c r="K311" s="317"/>
      <c r="U311" s="317"/>
      <c r="AE311" s="317"/>
      <c r="AO311" s="317"/>
      <c r="AY311" s="317"/>
      <c r="AZ311" s="317"/>
      <c r="BI311" s="317"/>
      <c r="BS311" s="317"/>
      <c r="CC311" s="317"/>
      <c r="CM311" s="317"/>
      <c r="CW311" s="317"/>
      <c r="DG311" s="317"/>
      <c r="DQ311" s="317"/>
      <c r="EA311" s="317"/>
      <c r="EK311" s="317"/>
      <c r="EU311" s="317"/>
      <c r="FE311" s="317"/>
      <c r="FO311" s="317"/>
      <c r="FY311" s="317"/>
      <c r="GI311" s="317"/>
      <c r="GS311" s="317"/>
      <c r="HC311" s="317"/>
      <c r="HM311" s="317"/>
      <c r="HW311" s="317"/>
    </row>
    <row r="312" s="3" customFormat="true" x14ac:dyDescent="0.25">
      <c r="A312" s="317"/>
      <c r="K312" s="317"/>
      <c r="U312" s="317"/>
      <c r="AE312" s="317"/>
      <c r="AO312" s="317"/>
      <c r="AY312" s="317"/>
      <c r="AZ312" s="317"/>
      <c r="BI312" s="317"/>
      <c r="BS312" s="317"/>
      <c r="CC312" s="317"/>
      <c r="CM312" s="317"/>
      <c r="CW312" s="317"/>
      <c r="DG312" s="317"/>
      <c r="DQ312" s="317"/>
      <c r="EA312" s="317"/>
      <c r="EK312" s="317"/>
      <c r="EU312" s="317"/>
      <c r="FE312" s="317"/>
      <c r="FO312" s="317"/>
      <c r="FY312" s="317"/>
      <c r="GI312" s="317"/>
      <c r="GS312" s="317"/>
      <c r="HC312" s="317"/>
      <c r="HM312" s="317"/>
      <c r="HW312" s="317"/>
    </row>
    <row r="313" s="3" customFormat="true" x14ac:dyDescent="0.25">
      <c r="A313" s="317"/>
      <c r="K313" s="317"/>
      <c r="U313" s="317"/>
      <c r="AE313" s="317"/>
      <c r="AO313" s="317"/>
      <c r="AY313" s="317"/>
      <c r="AZ313" s="317"/>
      <c r="BI313" s="317"/>
      <c r="BS313" s="317"/>
      <c r="CC313" s="317"/>
      <c r="CM313" s="317"/>
      <c r="CW313" s="317"/>
      <c r="DG313" s="317"/>
      <c r="DQ313" s="317"/>
      <c r="EA313" s="317"/>
      <c r="EK313" s="317"/>
      <c r="EU313" s="317"/>
      <c r="FE313" s="317"/>
      <c r="FO313" s="317"/>
      <c r="FY313" s="317"/>
      <c r="GI313" s="317"/>
      <c r="GS313" s="317"/>
      <c r="HC313" s="317"/>
      <c r="HM313" s="317"/>
      <c r="HW313" s="317"/>
    </row>
    <row r="314" s="3" customFormat="true" x14ac:dyDescent="0.25">
      <c r="A314" s="317"/>
      <c r="K314" s="317"/>
      <c r="U314" s="317"/>
      <c r="AE314" s="317"/>
      <c r="AO314" s="317"/>
      <c r="AY314" s="317"/>
      <c r="AZ314" s="317"/>
      <c r="BI314" s="317"/>
      <c r="BS314" s="317"/>
      <c r="CC314" s="317"/>
      <c r="CM314" s="317"/>
      <c r="CW314" s="317"/>
      <c r="DG314" s="317"/>
      <c r="DQ314" s="317"/>
      <c r="EA314" s="317"/>
      <c r="EK314" s="317"/>
      <c r="EU314" s="317"/>
      <c r="FE314" s="317"/>
      <c r="FO314" s="317"/>
      <c r="FY314" s="317"/>
      <c r="GI314" s="317"/>
      <c r="GS314" s="317"/>
      <c r="HC314" s="317"/>
      <c r="HM314" s="317"/>
      <c r="HW314" s="317"/>
    </row>
    <row r="315" s="3" customFormat="true" x14ac:dyDescent="0.25">
      <c r="A315" s="317"/>
      <c r="K315" s="317"/>
      <c r="U315" s="317"/>
      <c r="AE315" s="317"/>
      <c r="AO315" s="317"/>
      <c r="AY315" s="317"/>
      <c r="AZ315" s="317"/>
      <c r="BI315" s="317"/>
      <c r="BS315" s="317"/>
      <c r="CC315" s="317"/>
      <c r="CM315" s="317"/>
      <c r="CW315" s="317"/>
      <c r="DG315" s="317"/>
      <c r="DQ315" s="317"/>
      <c r="EA315" s="317"/>
      <c r="EK315" s="317"/>
      <c r="EU315" s="317"/>
      <c r="FE315" s="317"/>
      <c r="FO315" s="317"/>
      <c r="FY315" s="317"/>
      <c r="GI315" s="317"/>
      <c r="GS315" s="317"/>
      <c r="HC315" s="317"/>
      <c r="HM315" s="317"/>
      <c r="HW315" s="317"/>
    </row>
    <row r="316" s="3" customFormat="true" x14ac:dyDescent="0.25">
      <c r="A316" s="317"/>
      <c r="K316" s="317"/>
      <c r="U316" s="317"/>
      <c r="AE316" s="317"/>
      <c r="AO316" s="317"/>
      <c r="AY316" s="317"/>
      <c r="AZ316" s="317"/>
      <c r="BI316" s="317"/>
      <c r="BS316" s="317"/>
      <c r="CC316" s="317"/>
      <c r="CM316" s="317"/>
      <c r="CW316" s="317"/>
      <c r="DG316" s="317"/>
      <c r="DQ316" s="317"/>
      <c r="EA316" s="317"/>
      <c r="EK316" s="317"/>
      <c r="EU316" s="317"/>
      <c r="FE316" s="317"/>
      <c r="FO316" s="317"/>
      <c r="FY316" s="317"/>
      <c r="GI316" s="317"/>
      <c r="GS316" s="317"/>
      <c r="HC316" s="317"/>
      <c r="HM316" s="317"/>
      <c r="HW316" s="317"/>
    </row>
    <row r="317" s="3" customFormat="true" x14ac:dyDescent="0.25">
      <c r="A317" s="317"/>
      <c r="K317" s="317"/>
      <c r="U317" s="317"/>
      <c r="AE317" s="317"/>
      <c r="AO317" s="317"/>
      <c r="AY317" s="317"/>
      <c r="AZ317" s="317"/>
      <c r="BI317" s="317"/>
      <c r="BS317" s="317"/>
      <c r="CC317" s="317"/>
      <c r="CM317" s="317"/>
      <c r="CW317" s="317"/>
      <c r="DG317" s="317"/>
      <c r="DQ317" s="317"/>
      <c r="EA317" s="317"/>
      <c r="EK317" s="317"/>
      <c r="EU317" s="317"/>
      <c r="FE317" s="317"/>
      <c r="FO317" s="317"/>
      <c r="FY317" s="317"/>
      <c r="GI317" s="317"/>
      <c r="GS317" s="317"/>
      <c r="HC317" s="317"/>
      <c r="HM317" s="317"/>
      <c r="HW317" s="317"/>
    </row>
    <row r="318" s="3" customFormat="true" x14ac:dyDescent="0.25">
      <c r="A318" s="317"/>
      <c r="K318" s="317"/>
      <c r="U318" s="317"/>
      <c r="AE318" s="317"/>
      <c r="AO318" s="317"/>
      <c r="AY318" s="317"/>
      <c r="AZ318" s="317"/>
      <c r="BI318" s="317"/>
      <c r="BS318" s="317"/>
      <c r="CC318" s="317"/>
      <c r="CM318" s="317"/>
      <c r="CW318" s="317"/>
      <c r="DG318" s="317"/>
      <c r="DQ318" s="317"/>
      <c r="EA318" s="317"/>
      <c r="EK318" s="317"/>
      <c r="EU318" s="317"/>
      <c r="FE318" s="317"/>
      <c r="FO318" s="317"/>
      <c r="FY318" s="317"/>
      <c r="GI318" s="317"/>
      <c r="GS318" s="317"/>
      <c r="HC318" s="317"/>
      <c r="HM318" s="317"/>
      <c r="HW318" s="317"/>
    </row>
    <row r="319" s="3" customFormat="true" x14ac:dyDescent="0.25">
      <c r="A319" s="317"/>
      <c r="K319" s="317"/>
      <c r="U319" s="317"/>
      <c r="AE319" s="317"/>
      <c r="AO319" s="317"/>
      <c r="AY319" s="317"/>
      <c r="AZ319" s="317"/>
      <c r="BI319" s="317"/>
      <c r="BS319" s="317"/>
      <c r="CC319" s="317"/>
      <c r="CM319" s="317"/>
      <c r="CW319" s="317"/>
      <c r="DG319" s="317"/>
      <c r="DQ319" s="317"/>
      <c r="EA319" s="317"/>
      <c r="EK319" s="317"/>
      <c r="EU319" s="317"/>
      <c r="FE319" s="317"/>
      <c r="FO319" s="317"/>
      <c r="FY319" s="317"/>
      <c r="GI319" s="317"/>
      <c r="GS319" s="317"/>
      <c r="HC319" s="317"/>
      <c r="HM319" s="317"/>
      <c r="HW319" s="317"/>
    </row>
    <row r="320" s="3" customFormat="true" x14ac:dyDescent="0.25">
      <c r="A320" s="317"/>
      <c r="K320" s="317"/>
      <c r="U320" s="317"/>
      <c r="AE320" s="317"/>
      <c r="AO320" s="317"/>
      <c r="AY320" s="317"/>
      <c r="AZ320" s="317"/>
      <c r="BI320" s="317"/>
      <c r="BS320" s="317"/>
      <c r="CC320" s="317"/>
      <c r="CM320" s="317"/>
      <c r="CW320" s="317"/>
      <c r="DG320" s="317"/>
      <c r="DQ320" s="317"/>
      <c r="EA320" s="317"/>
      <c r="EK320" s="317"/>
      <c r="EU320" s="317"/>
      <c r="FE320" s="317"/>
      <c r="FO320" s="317"/>
      <c r="FY320" s="317"/>
      <c r="GI320" s="317"/>
      <c r="GS320" s="317"/>
      <c r="HC320" s="317"/>
      <c r="HM320" s="317"/>
      <c r="HW320" s="317"/>
    </row>
    <row r="321" s="3" customFormat="true" x14ac:dyDescent="0.25">
      <c r="A321" s="317"/>
      <c r="K321" s="317"/>
      <c r="U321" s="317"/>
      <c r="AE321" s="317"/>
      <c r="AO321" s="317"/>
      <c r="AY321" s="317"/>
      <c r="AZ321" s="317"/>
      <c r="BI321" s="317"/>
      <c r="BS321" s="317"/>
      <c r="CC321" s="317"/>
      <c r="CM321" s="317"/>
      <c r="CW321" s="317"/>
      <c r="DG321" s="317"/>
      <c r="DQ321" s="317"/>
      <c r="EA321" s="317"/>
      <c r="EK321" s="317"/>
      <c r="EU321" s="317"/>
      <c r="FE321" s="317"/>
      <c r="FO321" s="317"/>
      <c r="FY321" s="317"/>
      <c r="GI321" s="317"/>
      <c r="GS321" s="317"/>
      <c r="HC321" s="317"/>
      <c r="HM321" s="317"/>
      <c r="HW321" s="317"/>
    </row>
    <row r="322" s="3" customFormat="true" x14ac:dyDescent="0.25">
      <c r="A322" s="317"/>
      <c r="K322" s="317"/>
      <c r="U322" s="317"/>
      <c r="AE322" s="317"/>
      <c r="AO322" s="317"/>
      <c r="AY322" s="317"/>
      <c r="AZ322" s="317"/>
      <c r="BI322" s="317"/>
      <c r="BS322" s="317"/>
      <c r="CC322" s="317"/>
      <c r="CM322" s="317"/>
      <c r="CW322" s="317"/>
      <c r="DG322" s="317"/>
      <c r="DQ322" s="317"/>
      <c r="EA322" s="317"/>
      <c r="EK322" s="317"/>
      <c r="EU322" s="317"/>
      <c r="FE322" s="317"/>
      <c r="FO322" s="317"/>
      <c r="FY322" s="317"/>
      <c r="GI322" s="317"/>
      <c r="GS322" s="317"/>
      <c r="HC322" s="317"/>
      <c r="HM322" s="317"/>
      <c r="HW322" s="317"/>
    </row>
    <row r="323" s="3" customFormat="true" x14ac:dyDescent="0.25">
      <c r="A323" s="317"/>
      <c r="K323" s="317"/>
      <c r="U323" s="317"/>
      <c r="AE323" s="317"/>
      <c r="AO323" s="317"/>
      <c r="AY323" s="317"/>
      <c r="AZ323" s="317"/>
      <c r="BI323" s="317"/>
      <c r="BS323" s="317"/>
      <c r="CC323" s="317"/>
      <c r="CM323" s="317"/>
      <c r="CW323" s="317"/>
      <c r="DG323" s="317"/>
      <c r="DQ323" s="317"/>
      <c r="EA323" s="317"/>
      <c r="EK323" s="317"/>
      <c r="EU323" s="317"/>
      <c r="FE323" s="317"/>
      <c r="FO323" s="317"/>
      <c r="FY323" s="317"/>
      <c r="GI323" s="317"/>
      <c r="GS323" s="317"/>
      <c r="HC323" s="317"/>
      <c r="HM323" s="317"/>
      <c r="HW323" s="317"/>
    </row>
    <row r="324" s="3" customFormat="true" x14ac:dyDescent="0.25">
      <c r="A324" s="317"/>
      <c r="K324" s="317"/>
      <c r="U324" s="317"/>
      <c r="AE324" s="317"/>
      <c r="AO324" s="317"/>
      <c r="AY324" s="317"/>
      <c r="AZ324" s="317"/>
      <c r="BI324" s="317"/>
      <c r="BS324" s="317"/>
      <c r="CC324" s="317"/>
      <c r="CM324" s="317"/>
      <c r="CW324" s="317"/>
      <c r="DG324" s="317"/>
      <c r="DQ324" s="317"/>
      <c r="EA324" s="317"/>
      <c r="EK324" s="317"/>
      <c r="EU324" s="317"/>
      <c r="FE324" s="317"/>
      <c r="FO324" s="317"/>
      <c r="FY324" s="317"/>
      <c r="GI324" s="317"/>
      <c r="GS324" s="317"/>
      <c r="HC324" s="317"/>
      <c r="HM324" s="317"/>
      <c r="HW324" s="317"/>
    </row>
    <row r="325" s="3" customFormat="true" x14ac:dyDescent="0.25">
      <c r="A325" s="317"/>
      <c r="K325" s="317"/>
      <c r="U325" s="317"/>
      <c r="AE325" s="317"/>
      <c r="AO325" s="317"/>
      <c r="AY325" s="317"/>
      <c r="AZ325" s="317"/>
      <c r="BI325" s="317"/>
      <c r="BS325" s="317"/>
      <c r="CC325" s="317"/>
      <c r="CM325" s="317"/>
      <c r="CW325" s="317"/>
      <c r="DG325" s="317"/>
      <c r="DQ325" s="317"/>
      <c r="EA325" s="317"/>
      <c r="EK325" s="317"/>
      <c r="EU325" s="317"/>
      <c r="FE325" s="317"/>
      <c r="FO325" s="317"/>
      <c r="FY325" s="317"/>
      <c r="GI325" s="317"/>
      <c r="GS325" s="317"/>
      <c r="HC325" s="317"/>
      <c r="HM325" s="317"/>
      <c r="HW325" s="317"/>
    </row>
    <row r="326" s="3" customFormat="true" x14ac:dyDescent="0.25">
      <c r="A326" s="317"/>
      <c r="K326" s="317"/>
      <c r="U326" s="317"/>
      <c r="AE326" s="317"/>
      <c r="AO326" s="317"/>
      <c r="AY326" s="317"/>
      <c r="AZ326" s="317"/>
      <c r="BI326" s="317"/>
      <c r="BS326" s="317"/>
      <c r="CC326" s="317"/>
      <c r="CM326" s="317"/>
      <c r="CW326" s="317"/>
      <c r="DG326" s="317"/>
      <c r="DQ326" s="317"/>
      <c r="EA326" s="317"/>
      <c r="EK326" s="317"/>
      <c r="EU326" s="317"/>
      <c r="FE326" s="317"/>
      <c r="FO326" s="317"/>
      <c r="FY326" s="317"/>
      <c r="GI326" s="317"/>
      <c r="GS326" s="317"/>
      <c r="HC326" s="317"/>
      <c r="HM326" s="317"/>
      <c r="HW326" s="317"/>
    </row>
    <row r="327" s="3" customFormat="true" x14ac:dyDescent="0.25">
      <c r="A327" s="317"/>
      <c r="K327" s="317"/>
      <c r="U327" s="317"/>
      <c r="AE327" s="317"/>
      <c r="AO327" s="317"/>
      <c r="AY327" s="317"/>
      <c r="AZ327" s="317"/>
      <c r="BI327" s="317"/>
      <c r="BS327" s="317"/>
      <c r="CC327" s="317"/>
      <c r="CM327" s="317"/>
      <c r="CW327" s="317"/>
      <c r="DG327" s="317"/>
      <c r="DQ327" s="317"/>
      <c r="EA327" s="317"/>
      <c r="EK327" s="317"/>
      <c r="EU327" s="317"/>
      <c r="FE327" s="317"/>
      <c r="FO327" s="317"/>
      <c r="FY327" s="317"/>
      <c r="GI327" s="317"/>
      <c r="GS327" s="317"/>
      <c r="HC327" s="317"/>
      <c r="HM327" s="317"/>
      <c r="HW327" s="317"/>
    </row>
    <row r="328" s="3" customFormat="true" x14ac:dyDescent="0.25">
      <c r="A328" s="317"/>
      <c r="K328" s="317"/>
      <c r="U328" s="317"/>
      <c r="AE328" s="317"/>
      <c r="AO328" s="317"/>
      <c r="AY328" s="317"/>
      <c r="AZ328" s="317"/>
      <c r="BI328" s="317"/>
      <c r="BS328" s="317"/>
      <c r="CC328" s="317"/>
      <c r="CM328" s="317"/>
      <c r="CW328" s="317"/>
      <c r="DG328" s="317"/>
      <c r="DQ328" s="317"/>
      <c r="EA328" s="317"/>
      <c r="EK328" s="317"/>
      <c r="EU328" s="317"/>
      <c r="FE328" s="317"/>
      <c r="FO328" s="317"/>
      <c r="FY328" s="317"/>
      <c r="GI328" s="317"/>
      <c r="GS328" s="317"/>
      <c r="HC328" s="317"/>
      <c r="HM328" s="317"/>
      <c r="HW328" s="317"/>
    </row>
    <row r="329" s="3" customFormat="true" x14ac:dyDescent="0.25">
      <c r="A329" s="317"/>
      <c r="K329" s="317"/>
      <c r="U329" s="317"/>
      <c r="AE329" s="317"/>
      <c r="AO329" s="317"/>
      <c r="AY329" s="317"/>
      <c r="AZ329" s="317"/>
      <c r="BI329" s="317"/>
      <c r="BS329" s="317"/>
      <c r="CC329" s="317"/>
      <c r="CM329" s="317"/>
      <c r="CW329" s="317"/>
      <c r="DG329" s="317"/>
      <c r="DQ329" s="317"/>
      <c r="EA329" s="317"/>
      <c r="EK329" s="317"/>
      <c r="EU329" s="317"/>
      <c r="FE329" s="317"/>
      <c r="FO329" s="317"/>
      <c r="FY329" s="317"/>
      <c r="GI329" s="317"/>
      <c r="GS329" s="317"/>
      <c r="HC329" s="317"/>
      <c r="HM329" s="317"/>
      <c r="HW329" s="317"/>
    </row>
    <row r="330" s="3" customFormat="true" x14ac:dyDescent="0.25">
      <c r="A330" s="317"/>
      <c r="K330" s="317"/>
      <c r="U330" s="317"/>
      <c r="AE330" s="317"/>
      <c r="AO330" s="317"/>
      <c r="AY330" s="317"/>
      <c r="AZ330" s="317"/>
      <c r="BI330" s="317"/>
      <c r="BS330" s="317"/>
      <c r="CC330" s="317"/>
      <c r="CM330" s="317"/>
      <c r="CW330" s="317"/>
      <c r="DG330" s="317"/>
      <c r="DQ330" s="317"/>
      <c r="EA330" s="317"/>
      <c r="EK330" s="317"/>
      <c r="EU330" s="317"/>
      <c r="FE330" s="317"/>
      <c r="FO330" s="317"/>
      <c r="FY330" s="317"/>
      <c r="GI330" s="317"/>
      <c r="GS330" s="317"/>
      <c r="HC330" s="317"/>
      <c r="HM330" s="317"/>
      <c r="HW330" s="317"/>
    </row>
    <row r="331" s="3" customFormat="true" x14ac:dyDescent="0.25">
      <c r="A331" s="317"/>
      <c r="K331" s="317"/>
      <c r="U331" s="317"/>
      <c r="AE331" s="317"/>
      <c r="AO331" s="317"/>
      <c r="AY331" s="317"/>
      <c r="AZ331" s="317"/>
      <c r="BI331" s="317"/>
      <c r="BS331" s="317"/>
      <c r="CC331" s="317"/>
      <c r="CM331" s="317"/>
      <c r="CW331" s="317"/>
      <c r="DG331" s="317"/>
      <c r="DQ331" s="317"/>
      <c r="EA331" s="317"/>
      <c r="EK331" s="317"/>
      <c r="EU331" s="317"/>
      <c r="FE331" s="317"/>
      <c r="FO331" s="317"/>
      <c r="FY331" s="317"/>
      <c r="GI331" s="317"/>
      <c r="GS331" s="317"/>
      <c r="HC331" s="317"/>
      <c r="HM331" s="317"/>
      <c r="HW331" s="317"/>
    </row>
    <row r="332" s="3" customFormat="true" x14ac:dyDescent="0.25">
      <c r="A332" s="317"/>
      <c r="K332" s="317"/>
      <c r="U332" s="317"/>
      <c r="AE332" s="317"/>
      <c r="AO332" s="317"/>
      <c r="AY332" s="317"/>
      <c r="AZ332" s="317"/>
      <c r="BI332" s="317"/>
      <c r="BS332" s="317"/>
      <c r="CC332" s="317"/>
      <c r="CM332" s="317"/>
      <c r="CW332" s="317"/>
      <c r="DG332" s="317"/>
      <c r="DQ332" s="317"/>
      <c r="EA332" s="317"/>
      <c r="EK332" s="317"/>
      <c r="EU332" s="317"/>
      <c r="FE332" s="317"/>
      <c r="FO332" s="317"/>
      <c r="FY332" s="317"/>
      <c r="GI332" s="317"/>
      <c r="GS332" s="317"/>
      <c r="HC332" s="317"/>
      <c r="HM332" s="317"/>
      <c r="HW332" s="317"/>
    </row>
    <row r="333" s="3" customFormat="true" x14ac:dyDescent="0.25">
      <c r="A333" s="317"/>
      <c r="K333" s="317"/>
      <c r="U333" s="317"/>
      <c r="AE333" s="317"/>
      <c r="AO333" s="317"/>
      <c r="AY333" s="317"/>
      <c r="AZ333" s="317"/>
      <c r="BI333" s="317"/>
      <c r="BS333" s="317"/>
      <c r="CC333" s="317"/>
      <c r="CM333" s="317"/>
      <c r="CW333" s="317"/>
      <c r="DG333" s="317"/>
      <c r="DQ333" s="317"/>
      <c r="EA333" s="317"/>
      <c r="EK333" s="317"/>
      <c r="EU333" s="317"/>
      <c r="FE333" s="317"/>
      <c r="FO333" s="317"/>
      <c r="FY333" s="317"/>
      <c r="GI333" s="317"/>
      <c r="GS333" s="317"/>
      <c r="HC333" s="317"/>
      <c r="HM333" s="317"/>
      <c r="HW333" s="317"/>
    </row>
    <row r="334" s="3" customFormat="true" x14ac:dyDescent="0.25">
      <c r="A334" s="317"/>
      <c r="K334" s="317"/>
      <c r="U334" s="317"/>
      <c r="AE334" s="317"/>
      <c r="AO334" s="317"/>
      <c r="AY334" s="317"/>
      <c r="AZ334" s="317"/>
      <c r="BI334" s="317"/>
      <c r="BS334" s="317"/>
      <c r="CC334" s="317"/>
      <c r="CM334" s="317"/>
      <c r="CW334" s="317"/>
      <c r="DG334" s="317"/>
      <c r="DQ334" s="317"/>
      <c r="EA334" s="317"/>
      <c r="EK334" s="317"/>
      <c r="EU334" s="317"/>
      <c r="FE334" s="317"/>
      <c r="FO334" s="317"/>
      <c r="FY334" s="317"/>
      <c r="GI334" s="317"/>
      <c r="GS334" s="317"/>
      <c r="HC334" s="317"/>
      <c r="HM334" s="317"/>
      <c r="HW334" s="317"/>
    </row>
    <row r="335" s="3" customFormat="true" x14ac:dyDescent="0.25">
      <c r="A335" s="317"/>
      <c r="K335" s="317"/>
      <c r="U335" s="317"/>
      <c r="AE335" s="317"/>
      <c r="AO335" s="317"/>
      <c r="AY335" s="317"/>
      <c r="AZ335" s="317"/>
      <c r="BI335" s="317"/>
      <c r="BS335" s="317"/>
      <c r="CC335" s="317"/>
      <c r="CM335" s="317"/>
      <c r="CW335" s="317"/>
      <c r="DG335" s="317"/>
      <c r="DQ335" s="317"/>
      <c r="EA335" s="317"/>
      <c r="EK335" s="317"/>
      <c r="EU335" s="317"/>
      <c r="FE335" s="317"/>
      <c r="FO335" s="317"/>
      <c r="FY335" s="317"/>
      <c r="GI335" s="317"/>
      <c r="GS335" s="317"/>
      <c r="HC335" s="317"/>
      <c r="HM335" s="317"/>
      <c r="HW335" s="317"/>
    </row>
    <row r="336" s="3" customFormat="true" x14ac:dyDescent="0.25">
      <c r="A336" s="317"/>
      <c r="K336" s="317"/>
      <c r="U336" s="317"/>
      <c r="AE336" s="317"/>
      <c r="AO336" s="317"/>
      <c r="AY336" s="317"/>
      <c r="AZ336" s="317"/>
      <c r="BI336" s="317"/>
      <c r="BS336" s="317"/>
      <c r="CC336" s="317"/>
      <c r="CM336" s="317"/>
      <c r="CW336" s="317"/>
      <c r="DG336" s="317"/>
      <c r="DQ336" s="317"/>
      <c r="EA336" s="317"/>
      <c r="EK336" s="317"/>
      <c r="EU336" s="317"/>
      <c r="FE336" s="317"/>
      <c r="FO336" s="317"/>
      <c r="FY336" s="317"/>
      <c r="GI336" s="317"/>
      <c r="GS336" s="317"/>
      <c r="HC336" s="317"/>
      <c r="HM336" s="317"/>
      <c r="HW336" s="317"/>
    </row>
    <row r="337" s="3" customFormat="true" x14ac:dyDescent="0.25">
      <c r="A337" s="317"/>
      <c r="K337" s="317"/>
      <c r="U337" s="317"/>
      <c r="AE337" s="317"/>
      <c r="AO337" s="317"/>
      <c r="AY337" s="317"/>
      <c r="AZ337" s="317"/>
      <c r="BI337" s="317"/>
      <c r="BS337" s="317"/>
      <c r="CC337" s="317"/>
      <c r="CM337" s="317"/>
      <c r="CW337" s="317"/>
      <c r="DG337" s="317"/>
      <c r="DQ337" s="317"/>
      <c r="EA337" s="317"/>
      <c r="EK337" s="317"/>
      <c r="EU337" s="317"/>
      <c r="FE337" s="317"/>
      <c r="FO337" s="317"/>
      <c r="FY337" s="317"/>
      <c r="GI337" s="317"/>
      <c r="GS337" s="317"/>
      <c r="HC337" s="317"/>
      <c r="HM337" s="317"/>
      <c r="HW337" s="317"/>
    </row>
    <row r="338" s="3" customFormat="true" x14ac:dyDescent="0.25">
      <c r="A338" s="317"/>
      <c r="K338" s="317"/>
      <c r="U338" s="317"/>
      <c r="AE338" s="317"/>
      <c r="AO338" s="317"/>
      <c r="AY338" s="317"/>
      <c r="AZ338" s="317"/>
      <c r="BI338" s="317"/>
      <c r="BS338" s="317"/>
      <c r="CC338" s="317"/>
      <c r="CM338" s="317"/>
      <c r="CW338" s="317"/>
      <c r="DG338" s="317"/>
      <c r="DQ338" s="317"/>
      <c r="EA338" s="317"/>
      <c r="EK338" s="317"/>
      <c r="EU338" s="317"/>
      <c r="FE338" s="317"/>
      <c r="FO338" s="317"/>
      <c r="FY338" s="317"/>
      <c r="GI338" s="317"/>
      <c r="GS338" s="317"/>
      <c r="HC338" s="317"/>
      <c r="HM338" s="317"/>
      <c r="HW338" s="317"/>
    </row>
    <row r="339" s="3" customFormat="true" x14ac:dyDescent="0.25">
      <c r="A339" s="317"/>
      <c r="K339" s="317"/>
      <c r="U339" s="317"/>
      <c r="AE339" s="317"/>
      <c r="AO339" s="317"/>
      <c r="AY339" s="317"/>
      <c r="AZ339" s="317"/>
      <c r="BI339" s="317"/>
      <c r="BS339" s="317"/>
      <c r="CC339" s="317"/>
      <c r="CM339" s="317"/>
      <c r="CW339" s="317"/>
      <c r="DG339" s="317"/>
      <c r="DQ339" s="317"/>
      <c r="EA339" s="317"/>
      <c r="EK339" s="317"/>
      <c r="EU339" s="317"/>
      <c r="FE339" s="317"/>
      <c r="FO339" s="317"/>
      <c r="FY339" s="317"/>
      <c r="GI339" s="317"/>
      <c r="GS339" s="317"/>
      <c r="HC339" s="317"/>
      <c r="HM339" s="317"/>
      <c r="HW339" s="317"/>
    </row>
    <row r="340" s="3" customFormat="true" x14ac:dyDescent="0.25">
      <c r="A340" s="317"/>
      <c r="K340" s="317"/>
      <c r="U340" s="317"/>
      <c r="AE340" s="317"/>
      <c r="AO340" s="317"/>
      <c r="AY340" s="317"/>
      <c r="AZ340" s="317"/>
      <c r="BI340" s="317"/>
      <c r="BS340" s="317"/>
      <c r="CC340" s="317"/>
      <c r="CM340" s="317"/>
      <c r="CW340" s="317"/>
      <c r="DG340" s="317"/>
      <c r="DQ340" s="317"/>
      <c r="EA340" s="317"/>
      <c r="EK340" s="317"/>
      <c r="EU340" s="317"/>
      <c r="FE340" s="317"/>
      <c r="FO340" s="317"/>
      <c r="FY340" s="317"/>
      <c r="GI340" s="317"/>
      <c r="GS340" s="317"/>
      <c r="HC340" s="317"/>
      <c r="HM340" s="317"/>
      <c r="HW340" s="317"/>
    </row>
    <row r="341" s="3" customFormat="true" x14ac:dyDescent="0.25">
      <c r="A341" s="317"/>
      <c r="K341" s="317"/>
      <c r="U341" s="317"/>
      <c r="AE341" s="317"/>
      <c r="AO341" s="317"/>
      <c r="AY341" s="317"/>
      <c r="AZ341" s="317"/>
      <c r="BI341" s="317"/>
      <c r="BS341" s="317"/>
      <c r="CC341" s="317"/>
      <c r="CM341" s="317"/>
      <c r="CW341" s="317"/>
      <c r="DG341" s="317"/>
      <c r="DQ341" s="317"/>
      <c r="EA341" s="317"/>
      <c r="EK341" s="317"/>
      <c r="EU341" s="317"/>
      <c r="FE341" s="317"/>
      <c r="FO341" s="317"/>
      <c r="FY341" s="317"/>
      <c r="GI341" s="317"/>
      <c r="GS341" s="317"/>
      <c r="HC341" s="317"/>
      <c r="HM341" s="317"/>
      <c r="HW341" s="317"/>
    </row>
    <row r="342" s="3" customFormat="true" x14ac:dyDescent="0.25">
      <c r="A342" s="317"/>
      <c r="K342" s="317"/>
      <c r="U342" s="317"/>
      <c r="AE342" s="317"/>
      <c r="AO342" s="317"/>
      <c r="AY342" s="317"/>
      <c r="AZ342" s="317"/>
      <c r="BI342" s="317"/>
      <c r="BS342" s="317"/>
      <c r="CC342" s="317"/>
      <c r="CM342" s="317"/>
      <c r="CW342" s="317"/>
      <c r="DG342" s="317"/>
      <c r="DQ342" s="317"/>
      <c r="EA342" s="317"/>
      <c r="EK342" s="317"/>
      <c r="EU342" s="317"/>
      <c r="FE342" s="317"/>
      <c r="FO342" s="317"/>
      <c r="FY342" s="317"/>
      <c r="GI342" s="317"/>
      <c r="GS342" s="317"/>
      <c r="HC342" s="317"/>
      <c r="HM342" s="317"/>
      <c r="HW342" s="317"/>
    </row>
    <row r="343" s="3" customFormat="true" x14ac:dyDescent="0.25">
      <c r="A343" s="317"/>
      <c r="K343" s="317"/>
      <c r="U343" s="317"/>
      <c r="AE343" s="317"/>
      <c r="AO343" s="317"/>
      <c r="AY343" s="317"/>
      <c r="AZ343" s="317"/>
      <c r="BI343" s="317"/>
      <c r="BS343" s="317"/>
      <c r="CC343" s="317"/>
      <c r="CM343" s="317"/>
      <c r="CW343" s="317"/>
      <c r="DG343" s="317"/>
      <c r="DQ343" s="317"/>
      <c r="EA343" s="317"/>
      <c r="EK343" s="317"/>
      <c r="EU343" s="317"/>
      <c r="FE343" s="317"/>
      <c r="FO343" s="317"/>
      <c r="FY343" s="317"/>
      <c r="GI343" s="317"/>
      <c r="GS343" s="317"/>
      <c r="HC343" s="317"/>
      <c r="HM343" s="317"/>
      <c r="HW343" s="317"/>
    </row>
    <row r="344" s="3" customFormat="true" x14ac:dyDescent="0.25">
      <c r="A344" s="317"/>
      <c r="K344" s="317"/>
      <c r="U344" s="317"/>
      <c r="AE344" s="317"/>
      <c r="AO344" s="317"/>
      <c r="AY344" s="317"/>
      <c r="AZ344" s="317"/>
      <c r="BI344" s="317"/>
      <c r="BS344" s="317"/>
      <c r="CC344" s="317"/>
      <c r="CM344" s="317"/>
      <c r="CW344" s="317"/>
      <c r="DG344" s="317"/>
      <c r="DQ344" s="317"/>
      <c r="EA344" s="317"/>
      <c r="EK344" s="317"/>
      <c r="EU344" s="317"/>
      <c r="FE344" s="317"/>
      <c r="FO344" s="317"/>
      <c r="FY344" s="317"/>
      <c r="GI344" s="317"/>
      <c r="GS344" s="317"/>
      <c r="HC344" s="317"/>
      <c r="HM344" s="317"/>
      <c r="HW344" s="317"/>
    </row>
    <row r="345" s="3" customFormat="true" x14ac:dyDescent="0.25">
      <c r="A345" s="317"/>
      <c r="K345" s="317"/>
      <c r="U345" s="317"/>
      <c r="AE345" s="317"/>
      <c r="AO345" s="317"/>
      <c r="AY345" s="317"/>
      <c r="AZ345" s="317"/>
      <c r="BI345" s="317"/>
      <c r="BS345" s="317"/>
      <c r="CC345" s="317"/>
      <c r="CM345" s="317"/>
      <c r="CW345" s="317"/>
      <c r="DG345" s="317"/>
      <c r="DQ345" s="317"/>
      <c r="EA345" s="317"/>
      <c r="EK345" s="317"/>
      <c r="EU345" s="317"/>
      <c r="FE345" s="317"/>
      <c r="FO345" s="317"/>
      <c r="FY345" s="317"/>
      <c r="GI345" s="317"/>
      <c r="GS345" s="317"/>
      <c r="HC345" s="317"/>
      <c r="HM345" s="317"/>
      <c r="HW345" s="317"/>
    </row>
    <row r="346" s="3" customFormat="true" x14ac:dyDescent="0.25">
      <c r="A346" s="317"/>
      <c r="K346" s="317"/>
      <c r="U346" s="317"/>
      <c r="AE346" s="317"/>
      <c r="AO346" s="317"/>
      <c r="AY346" s="317"/>
      <c r="AZ346" s="317"/>
      <c r="BI346" s="317"/>
      <c r="BS346" s="317"/>
      <c r="CC346" s="317"/>
      <c r="CM346" s="317"/>
      <c r="CW346" s="317"/>
      <c r="DG346" s="317"/>
      <c r="DQ346" s="317"/>
      <c r="EA346" s="317"/>
      <c r="EK346" s="317"/>
      <c r="EU346" s="317"/>
      <c r="FE346" s="317"/>
      <c r="FO346" s="317"/>
      <c r="FY346" s="317"/>
      <c r="GI346" s="317"/>
      <c r="GS346" s="317"/>
      <c r="HC346" s="317"/>
      <c r="HM346" s="317"/>
      <c r="HW346" s="317"/>
    </row>
    <row r="347" s="3" customFormat="true" x14ac:dyDescent="0.25">
      <c r="A347" s="317"/>
      <c r="K347" s="317"/>
      <c r="U347" s="317"/>
      <c r="AE347" s="317"/>
      <c r="AO347" s="317"/>
      <c r="AY347" s="317"/>
      <c r="AZ347" s="317"/>
      <c r="BI347" s="317"/>
      <c r="BS347" s="317"/>
      <c r="CC347" s="317"/>
      <c r="CM347" s="317"/>
      <c r="CW347" s="317"/>
      <c r="DG347" s="317"/>
      <c r="DQ347" s="317"/>
      <c r="EA347" s="317"/>
      <c r="EK347" s="317"/>
      <c r="EU347" s="317"/>
      <c r="FE347" s="317"/>
      <c r="FO347" s="317"/>
      <c r="FY347" s="317"/>
      <c r="GI347" s="317"/>
      <c r="GS347" s="317"/>
      <c r="HC347" s="317"/>
      <c r="HM347" s="317"/>
      <c r="HW347" s="317"/>
    </row>
    <row r="348" s="3" customFormat="true" x14ac:dyDescent="0.25">
      <c r="A348" s="317"/>
      <c r="K348" s="317"/>
      <c r="U348" s="317"/>
      <c r="AE348" s="317"/>
      <c r="AO348" s="317"/>
      <c r="AY348" s="317"/>
      <c r="AZ348" s="317"/>
      <c r="BI348" s="317"/>
      <c r="BS348" s="317"/>
      <c r="CC348" s="317"/>
      <c r="CM348" s="317"/>
      <c r="CW348" s="317"/>
      <c r="DG348" s="317"/>
      <c r="DQ348" s="317"/>
      <c r="EA348" s="317"/>
      <c r="EK348" s="317"/>
      <c r="EU348" s="317"/>
      <c r="FE348" s="317"/>
      <c r="FO348" s="317"/>
      <c r="FY348" s="317"/>
      <c r="GI348" s="317"/>
      <c r="GS348" s="317"/>
      <c r="HC348" s="317"/>
      <c r="HM348" s="317"/>
      <c r="HW348" s="317"/>
    </row>
    <row r="349" s="3" customFormat="true" x14ac:dyDescent="0.25">
      <c r="A349" s="317"/>
      <c r="K349" s="317"/>
      <c r="U349" s="317"/>
      <c r="AE349" s="317"/>
      <c r="AO349" s="317"/>
      <c r="AY349" s="317"/>
      <c r="AZ349" s="317"/>
      <c r="BI349" s="317"/>
      <c r="BS349" s="317"/>
      <c r="CC349" s="317"/>
      <c r="CM349" s="317"/>
      <c r="CW349" s="317"/>
      <c r="DG349" s="317"/>
      <c r="DQ349" s="317"/>
      <c r="EA349" s="317"/>
      <c r="EK349" s="317"/>
      <c r="EU349" s="317"/>
      <c r="FE349" s="317"/>
      <c r="FO349" s="317"/>
      <c r="FY349" s="317"/>
      <c r="GI349" s="317"/>
      <c r="GS349" s="317"/>
      <c r="HC349" s="317"/>
      <c r="HM349" s="317"/>
      <c r="HW349" s="317"/>
    </row>
    <row r="350" s="3" customFormat="true" x14ac:dyDescent="0.25">
      <c r="A350" s="317"/>
      <c r="K350" s="317"/>
      <c r="U350" s="317"/>
      <c r="AE350" s="317"/>
      <c r="AO350" s="317"/>
      <c r="AY350" s="317"/>
      <c r="AZ350" s="317"/>
      <c r="BI350" s="317"/>
      <c r="BS350" s="317"/>
      <c r="CC350" s="317"/>
      <c r="CM350" s="317"/>
      <c r="CW350" s="317"/>
      <c r="DG350" s="317"/>
      <c r="DQ350" s="317"/>
      <c r="EA350" s="317"/>
      <c r="EK350" s="317"/>
      <c r="EU350" s="317"/>
      <c r="FE350" s="317"/>
      <c r="FO350" s="317"/>
      <c r="FY350" s="317"/>
      <c r="GI350" s="317"/>
      <c r="GS350" s="317"/>
      <c r="HC350" s="317"/>
      <c r="HM350" s="317"/>
      <c r="HW350" s="317"/>
    </row>
    <row r="351" s="3" customFormat="true" x14ac:dyDescent="0.25">
      <c r="A351" s="317"/>
      <c r="K351" s="317"/>
      <c r="U351" s="317"/>
      <c r="AE351" s="317"/>
      <c r="AO351" s="317"/>
      <c r="AY351" s="317"/>
      <c r="AZ351" s="317"/>
      <c r="BI351" s="317"/>
      <c r="BS351" s="317"/>
      <c r="CC351" s="317"/>
      <c r="CM351" s="317"/>
      <c r="CW351" s="317"/>
      <c r="DG351" s="317"/>
      <c r="DQ351" s="317"/>
      <c r="EA351" s="317"/>
      <c r="EK351" s="317"/>
      <c r="EU351" s="317"/>
      <c r="FE351" s="317"/>
      <c r="FO351" s="317"/>
      <c r="FY351" s="317"/>
      <c r="GI351" s="317"/>
      <c r="GS351" s="317"/>
      <c r="HC351" s="317"/>
      <c r="HM351" s="317"/>
      <c r="HW351" s="317"/>
    </row>
    <row r="352" s="3" customFormat="true" x14ac:dyDescent="0.25">
      <c r="A352" s="317"/>
      <c r="K352" s="317"/>
      <c r="U352" s="317"/>
      <c r="AE352" s="317"/>
      <c r="AO352" s="317"/>
      <c r="AY352" s="317"/>
      <c r="AZ352" s="317"/>
      <c r="BI352" s="317"/>
      <c r="BS352" s="317"/>
      <c r="CC352" s="317"/>
      <c r="CM352" s="317"/>
      <c r="CW352" s="317"/>
      <c r="DG352" s="317"/>
      <c r="DQ352" s="317"/>
      <c r="EA352" s="317"/>
      <c r="EK352" s="317"/>
      <c r="EU352" s="317"/>
      <c r="FE352" s="317"/>
      <c r="FO352" s="317"/>
      <c r="FY352" s="317"/>
      <c r="GI352" s="317"/>
      <c r="GS352" s="317"/>
      <c r="HC352" s="317"/>
      <c r="HM352" s="317"/>
      <c r="HW352" s="317"/>
    </row>
    <row r="353" s="3" customFormat="true" x14ac:dyDescent="0.25">
      <c r="A353" s="317"/>
      <c r="K353" s="317"/>
      <c r="U353" s="317"/>
      <c r="AE353" s="317"/>
      <c r="AO353" s="317"/>
      <c r="AY353" s="317"/>
      <c r="AZ353" s="317"/>
      <c r="BI353" s="317"/>
      <c r="BS353" s="317"/>
      <c r="CC353" s="317"/>
      <c r="CM353" s="317"/>
      <c r="CW353" s="317"/>
      <c r="DG353" s="317"/>
      <c r="DQ353" s="317"/>
      <c r="EA353" s="317"/>
      <c r="EK353" s="317"/>
      <c r="EU353" s="317"/>
      <c r="FE353" s="317"/>
      <c r="FO353" s="317"/>
      <c r="FY353" s="317"/>
      <c r="GI353" s="317"/>
      <c r="GS353" s="317"/>
      <c r="HC353" s="317"/>
      <c r="HM353" s="317"/>
      <c r="HW353" s="317"/>
    </row>
    <row r="354" s="3" customFormat="true" x14ac:dyDescent="0.25">
      <c r="A354" s="317"/>
      <c r="K354" s="317"/>
      <c r="U354" s="317"/>
      <c r="AE354" s="317"/>
      <c r="AO354" s="317"/>
      <c r="AY354" s="317"/>
      <c r="AZ354" s="317"/>
      <c r="BI354" s="317"/>
      <c r="BS354" s="317"/>
      <c r="CC354" s="317"/>
      <c r="CM354" s="317"/>
      <c r="CW354" s="317"/>
      <c r="DG354" s="317"/>
      <c r="DQ354" s="317"/>
      <c r="EA354" s="317"/>
      <c r="EK354" s="317"/>
      <c r="EU354" s="317"/>
      <c r="FE354" s="317"/>
      <c r="FO354" s="317"/>
      <c r="FY354" s="317"/>
      <c r="GI354" s="317"/>
      <c r="GS354" s="317"/>
      <c r="HC354" s="317"/>
      <c r="HM354" s="317"/>
      <c r="HW354" s="317"/>
    </row>
    <row r="355" s="3" customFormat="true" x14ac:dyDescent="0.25">
      <c r="A355" s="317"/>
      <c r="K355" s="317"/>
      <c r="U355" s="317"/>
      <c r="AE355" s="317"/>
      <c r="AO355" s="317"/>
      <c r="AY355" s="317"/>
      <c r="AZ355" s="317"/>
      <c r="BI355" s="317"/>
      <c r="BS355" s="317"/>
      <c r="CC355" s="317"/>
      <c r="CM355" s="317"/>
      <c r="CW355" s="317"/>
      <c r="DG355" s="317"/>
      <c r="DQ355" s="317"/>
      <c r="EA355" s="317"/>
      <c r="EK355" s="317"/>
      <c r="EU355" s="317"/>
      <c r="FE355" s="317"/>
      <c r="FO355" s="317"/>
      <c r="FY355" s="317"/>
      <c r="GI355" s="317"/>
      <c r="GS355" s="317"/>
      <c r="HC355" s="317"/>
      <c r="HM355" s="317"/>
      <c r="HW355" s="317"/>
    </row>
    <row r="356" s="3" customFormat="true" x14ac:dyDescent="0.25">
      <c r="A356" s="317"/>
      <c r="K356" s="317"/>
      <c r="U356" s="317"/>
      <c r="AE356" s="317"/>
      <c r="AO356" s="317"/>
      <c r="AY356" s="317"/>
      <c r="AZ356" s="317"/>
      <c r="BI356" s="317"/>
      <c r="BS356" s="317"/>
      <c r="CC356" s="317"/>
      <c r="CM356" s="317"/>
      <c r="CW356" s="317"/>
      <c r="DG356" s="317"/>
      <c r="DQ356" s="317"/>
      <c r="EA356" s="317"/>
      <c r="EK356" s="317"/>
      <c r="EU356" s="317"/>
      <c r="FE356" s="317"/>
      <c r="FO356" s="317"/>
      <c r="FY356" s="317"/>
      <c r="GI356" s="317"/>
      <c r="GS356" s="317"/>
      <c r="HC356" s="317"/>
      <c r="HM356" s="317"/>
      <c r="HW356" s="317"/>
    </row>
    <row r="357" s="3" customFormat="true" x14ac:dyDescent="0.25">
      <c r="A357" s="317"/>
      <c r="K357" s="317"/>
      <c r="U357" s="317"/>
      <c r="AE357" s="317"/>
      <c r="AO357" s="317"/>
      <c r="AY357" s="317"/>
      <c r="AZ357" s="317"/>
      <c r="BI357" s="317"/>
      <c r="BS357" s="317"/>
      <c r="CC357" s="317"/>
      <c r="CM357" s="317"/>
      <c r="CW357" s="317"/>
      <c r="DG357" s="317"/>
      <c r="DQ357" s="317"/>
      <c r="EA357" s="317"/>
      <c r="EK357" s="317"/>
      <c r="EU357" s="317"/>
      <c r="FE357" s="317"/>
      <c r="FO357" s="317"/>
      <c r="FY357" s="317"/>
      <c r="GI357" s="317"/>
      <c r="GS357" s="317"/>
      <c r="HC357" s="317"/>
      <c r="HM357" s="317"/>
      <c r="HW357" s="317"/>
    </row>
    <row r="358" s="3" customFormat="true" x14ac:dyDescent="0.25">
      <c r="A358" s="317"/>
      <c r="K358" s="317"/>
      <c r="U358" s="317"/>
      <c r="AE358" s="317"/>
      <c r="AO358" s="317"/>
      <c r="AY358" s="317"/>
      <c r="AZ358" s="317"/>
      <c r="BI358" s="317"/>
      <c r="BS358" s="317"/>
      <c r="CC358" s="317"/>
      <c r="CM358" s="317"/>
      <c r="CW358" s="317"/>
      <c r="DG358" s="317"/>
      <c r="DQ358" s="317"/>
      <c r="EA358" s="317"/>
      <c r="EK358" s="317"/>
      <c r="EU358" s="317"/>
      <c r="FE358" s="317"/>
      <c r="FO358" s="317"/>
      <c r="FY358" s="317"/>
      <c r="GI358" s="317"/>
      <c r="GS358" s="317"/>
      <c r="HC358" s="317"/>
      <c r="HM358" s="317"/>
      <c r="HW358" s="317"/>
    </row>
    <row r="359" s="3" customFormat="true" x14ac:dyDescent="0.25">
      <c r="A359" s="317"/>
      <c r="K359" s="317"/>
      <c r="U359" s="317"/>
      <c r="AE359" s="317"/>
      <c r="AO359" s="317"/>
      <c r="AY359" s="317"/>
      <c r="AZ359" s="317"/>
      <c r="BI359" s="317"/>
      <c r="BS359" s="317"/>
      <c r="CC359" s="317"/>
      <c r="CM359" s="317"/>
      <c r="CW359" s="317"/>
      <c r="DG359" s="317"/>
      <c r="DQ359" s="317"/>
      <c r="EA359" s="317"/>
      <c r="EK359" s="317"/>
      <c r="EU359" s="317"/>
      <c r="FE359" s="317"/>
      <c r="FO359" s="317"/>
      <c r="FY359" s="317"/>
      <c r="GI359" s="317"/>
      <c r="GS359" s="317"/>
      <c r="HC359" s="317"/>
      <c r="HM359" s="317"/>
      <c r="HW359" s="317"/>
    </row>
    <row r="360" s="3" customFormat="true" x14ac:dyDescent="0.25">
      <c r="A360" s="317"/>
      <c r="K360" s="317"/>
      <c r="U360" s="317"/>
      <c r="AE360" s="317"/>
      <c r="AO360" s="317"/>
      <c r="AY360" s="317"/>
      <c r="AZ360" s="317"/>
      <c r="BI360" s="317"/>
      <c r="BS360" s="317"/>
      <c r="CC360" s="317"/>
      <c r="CM360" s="317"/>
      <c r="CW360" s="317"/>
      <c r="DG360" s="317"/>
      <c r="DQ360" s="317"/>
      <c r="EA360" s="317"/>
      <c r="EK360" s="317"/>
      <c r="EU360" s="317"/>
      <c r="FE360" s="317"/>
      <c r="FO360" s="317"/>
      <c r="FY360" s="317"/>
      <c r="GI360" s="317"/>
      <c r="GS360" s="317"/>
      <c r="HC360" s="317"/>
      <c r="HM360" s="317"/>
      <c r="HW360" s="317"/>
    </row>
    <row r="361" s="3" customFormat="true" x14ac:dyDescent="0.25">
      <c r="A361" s="317"/>
      <c r="K361" s="317"/>
      <c r="U361" s="317"/>
      <c r="AE361" s="317"/>
      <c r="AO361" s="317"/>
      <c r="AY361" s="317"/>
      <c r="AZ361" s="317"/>
      <c r="BI361" s="317"/>
      <c r="BS361" s="317"/>
      <c r="CC361" s="317"/>
      <c r="CM361" s="317"/>
      <c r="CW361" s="317"/>
      <c r="DG361" s="317"/>
      <c r="DQ361" s="317"/>
      <c r="EA361" s="317"/>
      <c r="EK361" s="317"/>
      <c r="EU361" s="317"/>
      <c r="FE361" s="317"/>
      <c r="FO361" s="317"/>
      <c r="FY361" s="317"/>
      <c r="GI361" s="317"/>
      <c r="GS361" s="317"/>
      <c r="HC361" s="317"/>
      <c r="HM361" s="317"/>
      <c r="HW361" s="317"/>
    </row>
    <row r="362" s="3" customFormat="true" x14ac:dyDescent="0.25">
      <c r="A362" s="317"/>
      <c r="K362" s="317"/>
      <c r="U362" s="317"/>
      <c r="AE362" s="317"/>
      <c r="AO362" s="317"/>
      <c r="AY362" s="317"/>
      <c r="AZ362" s="317"/>
      <c r="BI362" s="317"/>
      <c r="BS362" s="317"/>
      <c r="CC362" s="317"/>
      <c r="CM362" s="317"/>
      <c r="CW362" s="317"/>
      <c r="DG362" s="317"/>
      <c r="DQ362" s="317"/>
      <c r="EA362" s="317"/>
      <c r="EK362" s="317"/>
      <c r="EU362" s="317"/>
      <c r="FE362" s="317"/>
      <c r="FO362" s="317"/>
      <c r="FY362" s="317"/>
      <c r="GI362" s="317"/>
      <c r="GS362" s="317"/>
      <c r="HC362" s="317"/>
      <c r="HM362" s="317"/>
      <c r="HW362" s="317"/>
    </row>
    <row r="363" s="3" customFormat="true" x14ac:dyDescent="0.25">
      <c r="A363" s="317"/>
      <c r="K363" s="317"/>
      <c r="U363" s="317"/>
      <c r="AE363" s="317"/>
      <c r="AO363" s="317"/>
      <c r="AY363" s="317"/>
      <c r="AZ363" s="317"/>
      <c r="BI363" s="317"/>
      <c r="BS363" s="317"/>
      <c r="CC363" s="317"/>
      <c r="CM363" s="317"/>
      <c r="CW363" s="317"/>
      <c r="DG363" s="317"/>
      <c r="DQ363" s="317"/>
      <c r="EA363" s="317"/>
      <c r="EK363" s="317"/>
      <c r="EU363" s="317"/>
      <c r="FE363" s="317"/>
      <c r="FO363" s="317"/>
      <c r="FY363" s="317"/>
      <c r="GI363" s="317"/>
      <c r="GS363" s="317"/>
      <c r="HC363" s="317"/>
      <c r="HM363" s="317"/>
      <c r="HW363" s="317"/>
    </row>
    <row r="364" s="3" customFormat="true" x14ac:dyDescent="0.25">
      <c r="A364" s="317"/>
      <c r="K364" s="317"/>
      <c r="U364" s="317"/>
      <c r="AE364" s="317"/>
      <c r="AO364" s="317"/>
      <c r="AY364" s="317"/>
      <c r="AZ364" s="317"/>
      <c r="BI364" s="317"/>
      <c r="BS364" s="317"/>
      <c r="CC364" s="317"/>
      <c r="CM364" s="317"/>
      <c r="CW364" s="317"/>
      <c r="DG364" s="317"/>
      <c r="DQ364" s="317"/>
      <c r="EA364" s="317"/>
      <c r="EK364" s="317"/>
      <c r="EU364" s="317"/>
      <c r="FE364" s="317"/>
      <c r="FO364" s="317"/>
      <c r="FY364" s="317"/>
      <c r="GI364" s="317"/>
      <c r="GS364" s="317"/>
      <c r="HC364" s="317"/>
      <c r="HM364" s="317"/>
      <c r="HW364" s="317"/>
    </row>
    <row r="365" s="3" customFormat="true" x14ac:dyDescent="0.25">
      <c r="A365" s="317"/>
      <c r="K365" s="317"/>
      <c r="U365" s="317"/>
      <c r="AE365" s="317"/>
      <c r="AO365" s="317"/>
      <c r="AY365" s="317"/>
      <c r="AZ365" s="317"/>
      <c r="BI365" s="317"/>
      <c r="BS365" s="317"/>
      <c r="CC365" s="317"/>
      <c r="CM365" s="317"/>
      <c r="CW365" s="317"/>
      <c r="DG365" s="317"/>
      <c r="DQ365" s="317"/>
      <c r="EA365" s="317"/>
      <c r="EK365" s="317"/>
      <c r="EU365" s="317"/>
      <c r="FE365" s="317"/>
      <c r="FO365" s="317"/>
      <c r="FY365" s="317"/>
      <c r="GI365" s="317"/>
      <c r="GS365" s="317"/>
      <c r="HC365" s="317"/>
      <c r="HM365" s="317"/>
      <c r="HW365" s="317"/>
    </row>
    <row r="366" s="3" customFormat="true" x14ac:dyDescent="0.25">
      <c r="A366" s="317"/>
      <c r="K366" s="317"/>
      <c r="U366" s="317"/>
      <c r="AE366" s="317"/>
      <c r="AO366" s="317"/>
      <c r="AY366" s="317"/>
      <c r="AZ366" s="317"/>
      <c r="BI366" s="317"/>
      <c r="BS366" s="317"/>
      <c r="CC366" s="317"/>
      <c r="CM366" s="317"/>
      <c r="CW366" s="317"/>
      <c r="DG366" s="317"/>
      <c r="DQ366" s="317"/>
      <c r="EA366" s="317"/>
      <c r="EK366" s="317"/>
      <c r="EU366" s="317"/>
      <c r="FE366" s="317"/>
      <c r="FO366" s="317"/>
      <c r="FY366" s="317"/>
      <c r="GI366" s="317"/>
      <c r="GS366" s="317"/>
      <c r="HC366" s="317"/>
      <c r="HM366" s="317"/>
      <c r="HW366" s="317"/>
    </row>
    <row r="367" s="3" customFormat="true" x14ac:dyDescent="0.25">
      <c r="A367" s="317"/>
      <c r="K367" s="317"/>
      <c r="U367" s="317"/>
      <c r="AE367" s="317"/>
      <c r="AO367" s="317"/>
      <c r="AY367" s="317"/>
      <c r="AZ367" s="317"/>
      <c r="BI367" s="317"/>
      <c r="BS367" s="317"/>
      <c r="CC367" s="317"/>
      <c r="CM367" s="317"/>
      <c r="CW367" s="317"/>
      <c r="DG367" s="317"/>
      <c r="DQ367" s="317"/>
      <c r="EA367" s="317"/>
      <c r="EK367" s="317"/>
      <c r="EU367" s="317"/>
      <c r="FE367" s="317"/>
      <c r="FO367" s="317"/>
      <c r="FY367" s="317"/>
      <c r="GI367" s="317"/>
      <c r="GS367" s="317"/>
      <c r="HC367" s="317"/>
      <c r="HM367" s="317"/>
      <c r="HW367" s="317"/>
    </row>
    <row r="368" s="3" customFormat="true" x14ac:dyDescent="0.25">
      <c r="A368" s="317"/>
      <c r="K368" s="317"/>
      <c r="U368" s="317"/>
      <c r="AE368" s="317"/>
      <c r="AO368" s="317"/>
      <c r="AY368" s="317"/>
      <c r="AZ368" s="317"/>
      <c r="BI368" s="317"/>
      <c r="BS368" s="317"/>
      <c r="CC368" s="317"/>
      <c r="CM368" s="317"/>
      <c r="CW368" s="317"/>
      <c r="DG368" s="317"/>
      <c r="DQ368" s="317"/>
      <c r="EA368" s="317"/>
      <c r="EK368" s="317"/>
      <c r="EU368" s="317"/>
      <c r="FE368" s="317"/>
      <c r="FO368" s="317"/>
      <c r="FY368" s="317"/>
      <c r="GI368" s="317"/>
      <c r="GS368" s="317"/>
      <c r="HC368" s="317"/>
      <c r="HM368" s="317"/>
      <c r="HW368" s="317"/>
    </row>
    <row r="369" s="3" customFormat="true" x14ac:dyDescent="0.25">
      <c r="A369" s="317"/>
      <c r="K369" s="317"/>
      <c r="U369" s="317"/>
      <c r="AE369" s="317"/>
      <c r="AO369" s="317"/>
      <c r="AY369" s="317"/>
      <c r="AZ369" s="317"/>
      <c r="BI369" s="317"/>
      <c r="BS369" s="317"/>
      <c r="CC369" s="317"/>
      <c r="CM369" s="317"/>
      <c r="CW369" s="317"/>
      <c r="DG369" s="317"/>
      <c r="DQ369" s="317"/>
      <c r="EA369" s="317"/>
      <c r="EK369" s="317"/>
      <c r="EU369" s="317"/>
      <c r="FE369" s="317"/>
      <c r="FO369" s="317"/>
      <c r="FY369" s="317"/>
      <c r="GI369" s="317"/>
      <c r="GS369" s="317"/>
      <c r="HC369" s="317"/>
      <c r="HM369" s="317"/>
      <c r="HW369" s="317"/>
    </row>
    <row r="370" s="3" customFormat="true" x14ac:dyDescent="0.25">
      <c r="A370" s="317"/>
      <c r="K370" s="317"/>
      <c r="U370" s="317"/>
      <c r="AE370" s="317"/>
      <c r="AO370" s="317"/>
      <c r="AY370" s="317"/>
      <c r="AZ370" s="317"/>
      <c r="BI370" s="317"/>
      <c r="BS370" s="317"/>
      <c r="CC370" s="317"/>
      <c r="CM370" s="317"/>
      <c r="CW370" s="317"/>
      <c r="DG370" s="317"/>
      <c r="DQ370" s="317"/>
      <c r="EA370" s="317"/>
      <c r="EK370" s="317"/>
      <c r="EU370" s="317"/>
      <c r="FE370" s="317"/>
      <c r="FO370" s="317"/>
      <c r="FY370" s="317"/>
      <c r="GI370" s="317"/>
      <c r="GS370" s="317"/>
      <c r="HC370" s="317"/>
      <c r="HM370" s="317"/>
      <c r="HW370" s="317"/>
    </row>
    <row r="371" s="3" customFormat="true" x14ac:dyDescent="0.25">
      <c r="A371" s="317"/>
      <c r="K371" s="317"/>
      <c r="U371" s="317"/>
      <c r="AE371" s="317"/>
      <c r="AO371" s="317"/>
      <c r="AY371" s="317"/>
      <c r="AZ371" s="317"/>
      <c r="BI371" s="317"/>
      <c r="BS371" s="317"/>
      <c r="CC371" s="317"/>
      <c r="CM371" s="317"/>
      <c r="CW371" s="317"/>
      <c r="DG371" s="317"/>
      <c r="DQ371" s="317"/>
      <c r="EA371" s="317"/>
      <c r="EK371" s="317"/>
      <c r="EU371" s="317"/>
      <c r="FE371" s="317"/>
      <c r="FO371" s="317"/>
      <c r="FY371" s="317"/>
      <c r="GI371" s="317"/>
      <c r="GS371" s="317"/>
      <c r="HC371" s="317"/>
      <c r="HM371" s="317"/>
      <c r="HW371" s="317"/>
    </row>
    <row r="372" s="3" customFormat="true" x14ac:dyDescent="0.25">
      <c r="A372" s="317"/>
      <c r="K372" s="317"/>
      <c r="U372" s="317"/>
      <c r="AE372" s="317"/>
      <c r="AO372" s="317"/>
      <c r="AY372" s="317"/>
      <c r="AZ372" s="317"/>
      <c r="BI372" s="317"/>
      <c r="BS372" s="317"/>
      <c r="CC372" s="317"/>
      <c r="CM372" s="317"/>
      <c r="CW372" s="317"/>
      <c r="DG372" s="317"/>
      <c r="DQ372" s="317"/>
      <c r="EA372" s="317"/>
      <c r="EK372" s="317"/>
      <c r="EU372" s="317"/>
      <c r="FE372" s="317"/>
      <c r="FO372" s="317"/>
      <c r="FY372" s="317"/>
      <c r="GI372" s="317"/>
      <c r="GS372" s="317"/>
      <c r="HC372" s="317"/>
      <c r="HM372" s="317"/>
      <c r="HW372" s="317"/>
    </row>
    <row r="373" s="3" customFormat="true" x14ac:dyDescent="0.25">
      <c r="A373" s="317"/>
      <c r="K373" s="317"/>
      <c r="U373" s="317"/>
      <c r="AE373" s="317"/>
      <c r="AO373" s="317"/>
      <c r="AY373" s="317"/>
      <c r="AZ373" s="317"/>
      <c r="BI373" s="317"/>
      <c r="BS373" s="317"/>
      <c r="CC373" s="317"/>
      <c r="CM373" s="317"/>
      <c r="CW373" s="317"/>
      <c r="DG373" s="317"/>
      <c r="DQ373" s="317"/>
      <c r="EA373" s="317"/>
      <c r="EK373" s="317"/>
      <c r="EU373" s="317"/>
      <c r="FE373" s="317"/>
      <c r="FO373" s="317"/>
      <c r="FY373" s="317"/>
      <c r="GI373" s="317"/>
      <c r="GS373" s="317"/>
      <c r="HC373" s="317"/>
      <c r="HM373" s="317"/>
      <c r="HW373" s="317"/>
    </row>
    <row r="374" s="3" customFormat="true" x14ac:dyDescent="0.25">
      <c r="A374" s="317"/>
      <c r="K374" s="317"/>
      <c r="U374" s="317"/>
      <c r="AE374" s="317"/>
      <c r="AO374" s="317"/>
      <c r="AY374" s="317"/>
      <c r="AZ374" s="317"/>
      <c r="BI374" s="317"/>
      <c r="BS374" s="317"/>
      <c r="CC374" s="317"/>
      <c r="CM374" s="317"/>
      <c r="CW374" s="317"/>
      <c r="DG374" s="317"/>
      <c r="DQ374" s="317"/>
      <c r="EA374" s="317"/>
      <c r="EK374" s="317"/>
      <c r="EU374" s="317"/>
      <c r="FE374" s="317"/>
      <c r="FO374" s="317"/>
      <c r="FY374" s="317"/>
      <c r="GI374" s="317"/>
      <c r="GS374" s="317"/>
      <c r="HC374" s="317"/>
      <c r="HM374" s="317"/>
      <c r="HW374" s="317"/>
    </row>
    <row r="375" s="3" customFormat="true" x14ac:dyDescent="0.25">
      <c r="A375" s="317"/>
      <c r="K375" s="317"/>
      <c r="U375" s="317"/>
      <c r="AE375" s="317"/>
      <c r="AO375" s="317"/>
      <c r="AY375" s="317"/>
      <c r="AZ375" s="317"/>
      <c r="BI375" s="317"/>
      <c r="BS375" s="317"/>
      <c r="CC375" s="317"/>
      <c r="CM375" s="317"/>
      <c r="CW375" s="317"/>
      <c r="DG375" s="317"/>
      <c r="DQ375" s="317"/>
      <c r="EA375" s="317"/>
      <c r="EK375" s="317"/>
      <c r="EU375" s="317"/>
      <c r="FE375" s="317"/>
      <c r="FO375" s="317"/>
      <c r="FY375" s="317"/>
      <c r="GI375" s="317"/>
      <c r="GS375" s="317"/>
      <c r="HC375" s="317"/>
      <c r="HM375" s="317"/>
      <c r="HW375" s="317"/>
    </row>
    <row r="376" s="3" customFormat="true" x14ac:dyDescent="0.25">
      <c r="A376" s="317"/>
      <c r="K376" s="317"/>
      <c r="U376" s="317"/>
      <c r="AE376" s="317"/>
      <c r="AO376" s="317"/>
      <c r="AY376" s="317"/>
      <c r="AZ376" s="317"/>
      <c r="BI376" s="317"/>
      <c r="BS376" s="317"/>
      <c r="CC376" s="317"/>
      <c r="CM376" s="317"/>
      <c r="CW376" s="317"/>
      <c r="DG376" s="317"/>
      <c r="DQ376" s="317"/>
      <c r="EA376" s="317"/>
      <c r="EK376" s="317"/>
      <c r="EU376" s="317"/>
      <c r="FE376" s="317"/>
      <c r="FO376" s="317"/>
      <c r="FY376" s="317"/>
      <c r="GI376" s="317"/>
      <c r="GS376" s="317"/>
      <c r="HC376" s="317"/>
      <c r="HM376" s="317"/>
      <c r="HW376" s="317"/>
    </row>
    <row r="377" s="3" customFormat="true" x14ac:dyDescent="0.25">
      <c r="A377" s="317"/>
      <c r="K377" s="317"/>
      <c r="U377" s="317"/>
      <c r="AE377" s="317"/>
      <c r="AO377" s="317"/>
      <c r="AY377" s="317"/>
      <c r="AZ377" s="317"/>
      <c r="BI377" s="317"/>
      <c r="BS377" s="317"/>
      <c r="CC377" s="317"/>
      <c r="CM377" s="317"/>
      <c r="CW377" s="317"/>
      <c r="DG377" s="317"/>
      <c r="DQ377" s="317"/>
      <c r="EA377" s="317"/>
      <c r="EK377" s="317"/>
      <c r="EU377" s="317"/>
      <c r="FE377" s="317"/>
      <c r="FO377" s="317"/>
      <c r="FY377" s="317"/>
      <c r="GI377" s="317"/>
      <c r="GS377" s="317"/>
      <c r="HC377" s="317"/>
      <c r="HM377" s="317"/>
      <c r="HW377" s="317"/>
    </row>
    <row r="378" s="3" customFormat="true" x14ac:dyDescent="0.25">
      <c r="A378" s="317"/>
      <c r="K378" s="317"/>
      <c r="U378" s="317"/>
      <c r="AE378" s="317"/>
      <c r="AO378" s="317"/>
      <c r="AY378" s="317"/>
      <c r="AZ378" s="317"/>
      <c r="BI378" s="317"/>
      <c r="BS378" s="317"/>
      <c r="CC378" s="317"/>
      <c r="CM378" s="317"/>
      <c r="CW378" s="317"/>
      <c r="DG378" s="317"/>
      <c r="DQ378" s="317"/>
      <c r="EA378" s="317"/>
      <c r="EK378" s="317"/>
      <c r="EU378" s="317"/>
      <c r="FE378" s="317"/>
      <c r="FO378" s="317"/>
      <c r="FY378" s="317"/>
      <c r="GI378" s="317"/>
      <c r="GS378" s="317"/>
      <c r="HC378" s="317"/>
      <c r="HM378" s="317"/>
      <c r="HW378" s="317"/>
    </row>
    <row r="379" s="3" customFormat="true" x14ac:dyDescent="0.25">
      <c r="A379" s="317"/>
      <c r="K379" s="317"/>
      <c r="U379" s="317"/>
      <c r="AE379" s="317"/>
      <c r="AO379" s="317"/>
      <c r="AY379" s="317"/>
      <c r="AZ379" s="317"/>
      <c r="BI379" s="317"/>
      <c r="BS379" s="317"/>
      <c r="CC379" s="317"/>
      <c r="CM379" s="317"/>
      <c r="CW379" s="317"/>
      <c r="DG379" s="317"/>
      <c r="DQ379" s="317"/>
      <c r="EA379" s="317"/>
      <c r="EK379" s="317"/>
      <c r="EU379" s="317"/>
      <c r="FE379" s="317"/>
      <c r="FO379" s="317"/>
      <c r="FY379" s="317"/>
      <c r="GI379" s="317"/>
      <c r="GS379" s="317"/>
      <c r="HC379" s="317"/>
      <c r="HM379" s="317"/>
      <c r="HW379" s="317"/>
    </row>
    <row r="380" s="3" customFormat="true" x14ac:dyDescent="0.25">
      <c r="A380" s="317"/>
      <c r="K380" s="317"/>
      <c r="U380" s="317"/>
      <c r="AE380" s="317"/>
      <c r="AO380" s="317"/>
      <c r="AY380" s="317"/>
      <c r="AZ380" s="317"/>
      <c r="BI380" s="317"/>
      <c r="BS380" s="317"/>
      <c r="CC380" s="317"/>
      <c r="CM380" s="317"/>
      <c r="CW380" s="317"/>
      <c r="DG380" s="317"/>
      <c r="DQ380" s="317"/>
      <c r="EA380" s="317"/>
      <c r="EK380" s="317"/>
      <c r="EU380" s="317"/>
      <c r="FE380" s="317"/>
      <c r="FO380" s="317"/>
      <c r="FY380" s="317"/>
      <c r="GI380" s="317"/>
      <c r="GS380" s="317"/>
      <c r="HC380" s="317"/>
      <c r="HM380" s="317"/>
      <c r="HW380" s="317"/>
    </row>
    <row r="381" s="3" customFormat="true" x14ac:dyDescent="0.25">
      <c r="A381" s="317"/>
      <c r="K381" s="317"/>
      <c r="U381" s="317"/>
      <c r="AE381" s="317"/>
      <c r="AO381" s="317"/>
      <c r="AY381" s="317"/>
      <c r="AZ381" s="317"/>
      <c r="BI381" s="317"/>
      <c r="BS381" s="317"/>
      <c r="CC381" s="317"/>
      <c r="CM381" s="317"/>
      <c r="CW381" s="317"/>
      <c r="DG381" s="317"/>
      <c r="DQ381" s="317"/>
      <c r="EA381" s="317"/>
      <c r="EK381" s="317"/>
      <c r="EU381" s="317"/>
      <c r="FE381" s="317"/>
      <c r="FO381" s="317"/>
      <c r="FY381" s="317"/>
      <c r="GI381" s="317"/>
      <c r="GS381" s="317"/>
      <c r="HC381" s="317"/>
      <c r="HM381" s="317"/>
      <c r="HW381" s="317"/>
    </row>
    <row r="382" s="3" customFormat="true" x14ac:dyDescent="0.25">
      <c r="A382" s="317"/>
      <c r="K382" s="317"/>
      <c r="U382" s="317"/>
      <c r="AE382" s="317"/>
      <c r="AO382" s="317"/>
      <c r="AY382" s="317"/>
      <c r="AZ382" s="317"/>
      <c r="BI382" s="317"/>
      <c r="BS382" s="317"/>
      <c r="CC382" s="317"/>
      <c r="CM382" s="317"/>
      <c r="CW382" s="317"/>
      <c r="DG382" s="317"/>
      <c r="DQ382" s="317"/>
      <c r="EA382" s="317"/>
      <c r="EK382" s="317"/>
      <c r="EU382" s="317"/>
      <c r="FE382" s="317"/>
      <c r="FO382" s="317"/>
      <c r="FY382" s="317"/>
      <c r="GI382" s="317"/>
      <c r="GS382" s="317"/>
      <c r="HC382" s="317"/>
      <c r="HM382" s="317"/>
      <c r="HW382" s="317"/>
    </row>
    <row r="383" s="3" customFormat="true" x14ac:dyDescent="0.25">
      <c r="A383" s="317"/>
      <c r="K383" s="317"/>
      <c r="U383" s="317"/>
      <c r="AE383" s="317"/>
      <c r="AO383" s="317"/>
      <c r="AY383" s="317"/>
      <c r="AZ383" s="317"/>
      <c r="BI383" s="317"/>
      <c r="BS383" s="317"/>
      <c r="CC383" s="317"/>
      <c r="CM383" s="317"/>
      <c r="CW383" s="317"/>
      <c r="DG383" s="317"/>
      <c r="DQ383" s="317"/>
      <c r="EA383" s="317"/>
      <c r="EK383" s="317"/>
      <c r="EU383" s="317"/>
      <c r="FE383" s="317"/>
      <c r="FO383" s="317"/>
      <c r="FY383" s="317"/>
      <c r="GI383" s="317"/>
      <c r="GS383" s="317"/>
      <c r="HC383" s="317"/>
      <c r="HM383" s="317"/>
      <c r="HW383" s="317"/>
    </row>
    <row r="384" s="3" customFormat="true" x14ac:dyDescent="0.25">
      <c r="A384" s="317"/>
      <c r="K384" s="317"/>
      <c r="U384" s="317"/>
      <c r="AE384" s="317"/>
      <c r="AO384" s="317"/>
      <c r="AY384" s="317"/>
      <c r="AZ384" s="317"/>
      <c r="BI384" s="317"/>
      <c r="BS384" s="317"/>
      <c r="CC384" s="317"/>
      <c r="CM384" s="317"/>
      <c r="CW384" s="317"/>
      <c r="DG384" s="317"/>
      <c r="DQ384" s="317"/>
      <c r="EA384" s="317"/>
      <c r="EK384" s="317"/>
      <c r="EU384" s="317"/>
      <c r="FE384" s="317"/>
      <c r="FO384" s="317"/>
      <c r="FY384" s="317"/>
      <c r="GI384" s="317"/>
      <c r="GS384" s="317"/>
      <c r="HC384" s="317"/>
      <c r="HM384" s="317"/>
      <c r="HW384" s="317"/>
    </row>
    <row r="385" s="3" customFormat="true" x14ac:dyDescent="0.25">
      <c r="A385" s="317"/>
      <c r="K385" s="317"/>
      <c r="U385" s="317"/>
      <c r="AE385" s="317"/>
      <c r="AO385" s="317"/>
      <c r="AY385" s="317"/>
      <c r="AZ385" s="317"/>
      <c r="BI385" s="317"/>
      <c r="BS385" s="317"/>
      <c r="CC385" s="317"/>
      <c r="CM385" s="317"/>
      <c r="CW385" s="317"/>
      <c r="DG385" s="317"/>
      <c r="DQ385" s="317"/>
      <c r="EA385" s="317"/>
      <c r="EK385" s="317"/>
      <c r="EU385" s="317"/>
      <c r="FE385" s="317"/>
      <c r="FO385" s="317"/>
      <c r="FY385" s="317"/>
      <c r="GI385" s="317"/>
      <c r="GS385" s="317"/>
      <c r="HC385" s="317"/>
      <c r="HM385" s="317"/>
      <c r="HW385" s="317"/>
    </row>
    <row r="386" s="3" customFormat="true" x14ac:dyDescent="0.25">
      <c r="A386" s="317"/>
      <c r="K386" s="317"/>
      <c r="U386" s="317"/>
      <c r="AE386" s="317"/>
      <c r="AO386" s="317"/>
      <c r="AY386" s="317"/>
      <c r="AZ386" s="317"/>
      <c r="BI386" s="317"/>
      <c r="BS386" s="317"/>
      <c r="CC386" s="317"/>
      <c r="CM386" s="317"/>
      <c r="CW386" s="317"/>
      <c r="DG386" s="317"/>
      <c r="DQ386" s="317"/>
      <c r="EA386" s="317"/>
      <c r="EK386" s="317"/>
      <c r="EU386" s="317"/>
      <c r="FE386" s="317"/>
      <c r="FO386" s="317"/>
      <c r="FY386" s="317"/>
      <c r="GI386" s="317"/>
      <c r="GS386" s="317"/>
      <c r="HC386" s="317"/>
      <c r="HM386" s="317"/>
      <c r="HW386" s="317"/>
    </row>
    <row r="387" s="3" customFormat="true" x14ac:dyDescent="0.25">
      <c r="A387" s="317"/>
      <c r="K387" s="317"/>
      <c r="U387" s="317"/>
      <c r="AE387" s="317"/>
      <c r="AO387" s="317"/>
      <c r="AY387" s="317"/>
      <c r="AZ387" s="317"/>
      <c r="BI387" s="317"/>
      <c r="BS387" s="317"/>
      <c r="CC387" s="317"/>
      <c r="CM387" s="317"/>
      <c r="CW387" s="317"/>
      <c r="DG387" s="317"/>
      <c r="DQ387" s="317"/>
      <c r="EA387" s="317"/>
      <c r="EK387" s="317"/>
      <c r="EU387" s="317"/>
      <c r="FE387" s="317"/>
      <c r="FO387" s="317"/>
      <c r="FY387" s="317"/>
      <c r="GI387" s="317"/>
      <c r="GS387" s="317"/>
      <c r="HC387" s="317"/>
      <c r="HM387" s="317"/>
      <c r="HW387" s="317"/>
    </row>
    <row r="388" s="3" customFormat="true" x14ac:dyDescent="0.25">
      <c r="A388" s="317"/>
      <c r="K388" s="317"/>
      <c r="U388" s="317"/>
      <c r="AE388" s="317"/>
      <c r="AO388" s="317"/>
      <c r="AY388" s="317"/>
      <c r="AZ388" s="317"/>
      <c r="BI388" s="317"/>
      <c r="BS388" s="317"/>
      <c r="CC388" s="317"/>
      <c r="CM388" s="317"/>
      <c r="CW388" s="317"/>
      <c r="DG388" s="317"/>
      <c r="DQ388" s="317"/>
      <c r="EA388" s="317"/>
      <c r="EK388" s="317"/>
      <c r="EU388" s="317"/>
      <c r="FE388" s="317"/>
      <c r="FO388" s="317"/>
      <c r="FY388" s="317"/>
      <c r="GI388" s="317"/>
      <c r="GS388" s="317"/>
      <c r="HC388" s="317"/>
      <c r="HM388" s="317"/>
      <c r="HW388" s="317"/>
    </row>
    <row r="389" s="3" customFormat="true" x14ac:dyDescent="0.25">
      <c r="A389" s="317"/>
      <c r="K389" s="317"/>
      <c r="U389" s="317"/>
      <c r="AE389" s="317"/>
      <c r="AO389" s="317"/>
      <c r="AY389" s="317"/>
      <c r="AZ389" s="317"/>
      <c r="BI389" s="317"/>
      <c r="BS389" s="317"/>
      <c r="CC389" s="317"/>
      <c r="CM389" s="317"/>
      <c r="CW389" s="317"/>
      <c r="DG389" s="317"/>
      <c r="DQ389" s="317"/>
      <c r="EA389" s="317"/>
      <c r="EK389" s="317"/>
      <c r="EU389" s="317"/>
      <c r="FE389" s="317"/>
      <c r="FO389" s="317"/>
      <c r="FY389" s="317"/>
      <c r="GI389" s="317"/>
      <c r="GS389" s="317"/>
      <c r="HC389" s="317"/>
      <c r="HM389" s="317"/>
      <c r="HW389" s="317"/>
    </row>
    <row r="390" s="3" customFormat="true" x14ac:dyDescent="0.25">
      <c r="A390" s="317"/>
      <c r="K390" s="317"/>
      <c r="U390" s="317"/>
      <c r="AE390" s="317"/>
      <c r="AO390" s="317"/>
      <c r="AY390" s="317"/>
      <c r="AZ390" s="317"/>
      <c r="BI390" s="317"/>
      <c r="BS390" s="317"/>
      <c r="CC390" s="317"/>
      <c r="CM390" s="317"/>
      <c r="CW390" s="317"/>
      <c r="DG390" s="317"/>
      <c r="DQ390" s="317"/>
      <c r="EA390" s="317"/>
      <c r="EK390" s="317"/>
      <c r="EU390" s="317"/>
      <c r="FE390" s="317"/>
      <c r="FO390" s="317"/>
      <c r="FY390" s="317"/>
      <c r="GI390" s="317"/>
      <c r="GS390" s="317"/>
      <c r="HC390" s="317"/>
      <c r="HM390" s="317"/>
      <c r="HW390" s="317"/>
    </row>
    <row r="391" s="3" customFormat="true" x14ac:dyDescent="0.25">
      <c r="A391" s="317"/>
      <c r="K391" s="317"/>
      <c r="U391" s="317"/>
      <c r="AE391" s="317"/>
      <c r="AO391" s="317"/>
      <c r="AY391" s="317"/>
      <c r="AZ391" s="317"/>
      <c r="BI391" s="317"/>
      <c r="BS391" s="317"/>
      <c r="CC391" s="317"/>
      <c r="CM391" s="317"/>
      <c r="CW391" s="317"/>
      <c r="DG391" s="317"/>
      <c r="DQ391" s="317"/>
      <c r="EA391" s="317"/>
      <c r="EK391" s="317"/>
      <c r="EU391" s="317"/>
      <c r="FE391" s="317"/>
      <c r="FO391" s="317"/>
      <c r="FY391" s="317"/>
      <c r="GI391" s="317"/>
      <c r="GS391" s="317"/>
      <c r="HC391" s="317"/>
      <c r="HM391" s="317"/>
      <c r="HW391" s="317"/>
    </row>
    <row r="392" s="3" customFormat="true" x14ac:dyDescent="0.25">
      <c r="A392" s="317"/>
      <c r="K392" s="317"/>
      <c r="U392" s="317"/>
      <c r="AE392" s="317"/>
      <c r="AO392" s="317"/>
      <c r="AY392" s="317"/>
      <c r="AZ392" s="317"/>
      <c r="BI392" s="317"/>
      <c r="BS392" s="317"/>
      <c r="CC392" s="317"/>
      <c r="CM392" s="317"/>
      <c r="CW392" s="317"/>
      <c r="DG392" s="317"/>
      <c r="DQ392" s="317"/>
      <c r="EA392" s="317"/>
      <c r="EK392" s="317"/>
      <c r="EU392" s="317"/>
      <c r="FE392" s="317"/>
      <c r="FO392" s="317"/>
      <c r="FY392" s="317"/>
      <c r="GI392" s="317"/>
      <c r="GS392" s="317"/>
      <c r="HC392" s="317"/>
      <c r="HM392" s="317"/>
      <c r="HW392" s="317"/>
    </row>
    <row r="393" s="3" customFormat="true" x14ac:dyDescent="0.25">
      <c r="A393" s="317"/>
      <c r="K393" s="317"/>
      <c r="U393" s="317"/>
      <c r="AE393" s="317"/>
      <c r="AO393" s="317"/>
      <c r="AY393" s="317"/>
      <c r="AZ393" s="317"/>
      <c r="BI393" s="317"/>
      <c r="BS393" s="317"/>
      <c r="CC393" s="317"/>
      <c r="CM393" s="317"/>
      <c r="CW393" s="317"/>
      <c r="DG393" s="317"/>
      <c r="DQ393" s="317"/>
      <c r="EA393" s="317"/>
      <c r="EK393" s="317"/>
      <c r="EU393" s="317"/>
      <c r="FE393" s="317"/>
      <c r="FO393" s="317"/>
      <c r="FY393" s="317"/>
      <c r="GI393" s="317"/>
      <c r="GS393" s="317"/>
      <c r="HC393" s="317"/>
      <c r="HM393" s="317"/>
      <c r="HW393" s="317"/>
    </row>
    <row r="394" s="3" customFormat="true" x14ac:dyDescent="0.25">
      <c r="A394" s="317"/>
      <c r="K394" s="317"/>
      <c r="U394" s="317"/>
      <c r="AE394" s="317"/>
      <c r="AO394" s="317"/>
      <c r="AY394" s="317"/>
      <c r="AZ394" s="317"/>
      <c r="BI394" s="317"/>
      <c r="BS394" s="317"/>
      <c r="CC394" s="317"/>
      <c r="CM394" s="317"/>
      <c r="CW394" s="317"/>
      <c r="DG394" s="317"/>
      <c r="DQ394" s="317"/>
      <c r="EA394" s="317"/>
      <c r="EK394" s="317"/>
      <c r="EU394" s="317"/>
      <c r="FE394" s="317"/>
      <c r="FO394" s="317"/>
      <c r="FY394" s="317"/>
      <c r="GI394" s="317"/>
      <c r="GS394" s="317"/>
      <c r="HC394" s="317"/>
      <c r="HM394" s="317"/>
      <c r="HW394" s="317"/>
    </row>
    <row r="395" s="3" customFormat="true" x14ac:dyDescent="0.25">
      <c r="A395" s="317"/>
      <c r="K395" s="317"/>
      <c r="U395" s="317"/>
      <c r="AE395" s="317"/>
      <c r="AO395" s="317"/>
      <c r="AY395" s="317"/>
      <c r="AZ395" s="317"/>
      <c r="BI395" s="317"/>
      <c r="BS395" s="317"/>
      <c r="CC395" s="317"/>
      <c r="CM395" s="317"/>
      <c r="CW395" s="317"/>
      <c r="DG395" s="317"/>
      <c r="DQ395" s="317"/>
      <c r="EA395" s="317"/>
      <c r="EK395" s="317"/>
      <c r="EU395" s="317"/>
      <c r="FE395" s="317"/>
      <c r="FO395" s="317"/>
      <c r="FY395" s="317"/>
      <c r="GI395" s="317"/>
      <c r="GS395" s="317"/>
      <c r="HC395" s="317"/>
      <c r="HM395" s="317"/>
      <c r="HW395" s="317"/>
    </row>
    <row r="396" s="3" customFormat="true" x14ac:dyDescent="0.25">
      <c r="A396" s="317"/>
      <c r="K396" s="317"/>
      <c r="U396" s="317"/>
      <c r="AE396" s="317"/>
      <c r="AO396" s="317"/>
      <c r="AY396" s="317"/>
      <c r="AZ396" s="317"/>
      <c r="BI396" s="317"/>
      <c r="BS396" s="317"/>
      <c r="CC396" s="317"/>
      <c r="CM396" s="317"/>
      <c r="CW396" s="317"/>
      <c r="DG396" s="317"/>
      <c r="DQ396" s="317"/>
      <c r="EA396" s="317"/>
      <c r="EK396" s="317"/>
      <c r="EU396" s="317"/>
      <c r="FE396" s="317"/>
      <c r="FO396" s="317"/>
      <c r="FY396" s="317"/>
      <c r="GI396" s="317"/>
      <c r="GS396" s="317"/>
      <c r="HC396" s="317"/>
      <c r="HM396" s="317"/>
      <c r="HW396" s="317"/>
    </row>
    <row r="397" s="3" customFormat="true" x14ac:dyDescent="0.25">
      <c r="A397" s="317"/>
      <c r="K397" s="317"/>
      <c r="U397" s="317"/>
      <c r="AE397" s="317"/>
      <c r="AO397" s="317"/>
      <c r="AY397" s="317"/>
      <c r="AZ397" s="317"/>
      <c r="BI397" s="317"/>
      <c r="BS397" s="317"/>
      <c r="CC397" s="317"/>
      <c r="CM397" s="317"/>
      <c r="CW397" s="317"/>
      <c r="DG397" s="317"/>
      <c r="DQ397" s="317"/>
      <c r="EA397" s="317"/>
      <c r="EK397" s="317"/>
      <c r="EU397" s="317"/>
      <c r="FE397" s="317"/>
      <c r="FO397" s="317"/>
      <c r="FY397" s="317"/>
      <c r="GI397" s="317"/>
      <c r="GS397" s="317"/>
      <c r="HC397" s="317"/>
      <c r="HM397" s="317"/>
      <c r="HW397" s="317"/>
    </row>
    <row r="398" s="3" customFormat="true" x14ac:dyDescent="0.25">
      <c r="A398" s="317"/>
      <c r="K398" s="317"/>
      <c r="U398" s="317"/>
      <c r="AE398" s="317"/>
      <c r="AO398" s="317"/>
      <c r="AY398" s="317"/>
      <c r="AZ398" s="317"/>
      <c r="BI398" s="317"/>
      <c r="BS398" s="317"/>
      <c r="CC398" s="317"/>
      <c r="CM398" s="317"/>
      <c r="CW398" s="317"/>
      <c r="DG398" s="317"/>
      <c r="DQ398" s="317"/>
      <c r="EA398" s="317"/>
      <c r="EK398" s="317"/>
      <c r="EU398" s="317"/>
      <c r="FE398" s="317"/>
      <c r="FO398" s="317"/>
      <c r="FY398" s="317"/>
      <c r="GI398" s="317"/>
      <c r="GS398" s="317"/>
      <c r="HC398" s="317"/>
      <c r="HM398" s="317"/>
      <c r="HW398" s="317"/>
    </row>
    <row r="399" s="3" customFormat="true" x14ac:dyDescent="0.25">
      <c r="A399" s="317"/>
      <c r="K399" s="317"/>
      <c r="U399" s="317"/>
      <c r="AE399" s="317"/>
      <c r="AO399" s="317"/>
      <c r="AY399" s="317"/>
      <c r="AZ399" s="317"/>
      <c r="BI399" s="317"/>
      <c r="BS399" s="317"/>
      <c r="CC399" s="317"/>
      <c r="CM399" s="317"/>
      <c r="CW399" s="317"/>
      <c r="DG399" s="317"/>
      <c r="DQ399" s="317"/>
      <c r="EA399" s="317"/>
      <c r="EK399" s="317"/>
      <c r="EU399" s="317"/>
      <c r="FE399" s="317"/>
      <c r="FO399" s="317"/>
      <c r="FY399" s="317"/>
      <c r="GI399" s="317"/>
      <c r="GS399" s="317"/>
      <c r="HC399" s="317"/>
      <c r="HM399" s="317"/>
      <c r="HW399" s="317"/>
    </row>
    <row r="400" s="3" customFormat="true" x14ac:dyDescent="0.25">
      <c r="A400" s="317"/>
      <c r="K400" s="317"/>
      <c r="U400" s="317"/>
      <c r="AE400" s="317"/>
      <c r="AO400" s="317"/>
      <c r="AY400" s="317"/>
      <c r="AZ400" s="317"/>
      <c r="BI400" s="317"/>
      <c r="BS400" s="317"/>
      <c r="CC400" s="317"/>
      <c r="CM400" s="317"/>
      <c r="CW400" s="317"/>
      <c r="DG400" s="317"/>
      <c r="DQ400" s="317"/>
      <c r="EA400" s="317"/>
      <c r="EK400" s="317"/>
      <c r="EU400" s="317"/>
      <c r="FE400" s="317"/>
      <c r="FO400" s="317"/>
      <c r="FY400" s="317"/>
      <c r="GI400" s="317"/>
      <c r="GS400" s="317"/>
      <c r="HC400" s="317"/>
      <c r="HM400" s="317"/>
      <c r="HW400" s="317"/>
    </row>
    <row r="401" s="3" customFormat="true" x14ac:dyDescent="0.25">
      <c r="A401" s="317"/>
      <c r="K401" s="317"/>
      <c r="U401" s="317"/>
      <c r="AE401" s="317"/>
      <c r="AO401" s="317"/>
      <c r="AY401" s="317"/>
      <c r="AZ401" s="317"/>
      <c r="BI401" s="317"/>
      <c r="BS401" s="317"/>
      <c r="CC401" s="317"/>
      <c r="CM401" s="317"/>
      <c r="CW401" s="317"/>
      <c r="DG401" s="317"/>
      <c r="DQ401" s="317"/>
      <c r="EA401" s="317"/>
      <c r="EK401" s="317"/>
      <c r="EU401" s="317"/>
      <c r="FE401" s="317"/>
      <c r="FO401" s="317"/>
      <c r="FY401" s="317"/>
      <c r="GI401" s="317"/>
      <c r="GS401" s="317"/>
      <c r="HC401" s="317"/>
      <c r="HM401" s="317"/>
      <c r="HW401" s="317"/>
    </row>
    <row r="402" s="3" customFormat="true" x14ac:dyDescent="0.25">
      <c r="A402" s="317"/>
      <c r="K402" s="317"/>
      <c r="U402" s="317"/>
      <c r="AE402" s="317"/>
      <c r="AO402" s="317"/>
      <c r="AY402" s="317"/>
      <c r="AZ402" s="317"/>
      <c r="BI402" s="317"/>
      <c r="BS402" s="317"/>
      <c r="CC402" s="317"/>
      <c r="CM402" s="317"/>
      <c r="CW402" s="317"/>
      <c r="DG402" s="317"/>
      <c r="DQ402" s="317"/>
      <c r="EA402" s="317"/>
      <c r="EK402" s="317"/>
      <c r="EU402" s="317"/>
      <c r="FE402" s="317"/>
      <c r="FO402" s="317"/>
      <c r="FY402" s="317"/>
      <c r="GI402" s="317"/>
      <c r="GS402" s="317"/>
      <c r="HC402" s="317"/>
      <c r="HM402" s="317"/>
      <c r="HW402" s="317"/>
    </row>
    <row r="403" s="3" customFormat="true" x14ac:dyDescent="0.25">
      <c r="A403" s="317"/>
      <c r="K403" s="317"/>
      <c r="U403" s="317"/>
      <c r="AE403" s="317"/>
      <c r="AO403" s="317"/>
      <c r="AY403" s="317"/>
      <c r="AZ403" s="317"/>
      <c r="BI403" s="317"/>
      <c r="BS403" s="317"/>
      <c r="CC403" s="317"/>
      <c r="CM403" s="317"/>
      <c r="CW403" s="317"/>
      <c r="DG403" s="317"/>
      <c r="DQ403" s="317"/>
      <c r="EA403" s="317"/>
      <c r="EK403" s="317"/>
      <c r="EU403" s="317"/>
      <c r="FE403" s="317"/>
      <c r="FO403" s="317"/>
      <c r="FY403" s="317"/>
      <c r="GI403" s="317"/>
      <c r="GS403" s="317"/>
      <c r="HC403" s="317"/>
      <c r="HM403" s="317"/>
      <c r="HW403" s="317"/>
    </row>
    <row r="404" s="3" customFormat="true" x14ac:dyDescent="0.25">
      <c r="A404" s="317"/>
      <c r="K404" s="317"/>
      <c r="U404" s="317"/>
      <c r="AE404" s="317"/>
      <c r="AO404" s="317"/>
      <c r="AY404" s="317"/>
      <c r="AZ404" s="317"/>
      <c r="BI404" s="317"/>
      <c r="BS404" s="317"/>
      <c r="CC404" s="317"/>
      <c r="CM404" s="317"/>
      <c r="CW404" s="317"/>
      <c r="DG404" s="317"/>
      <c r="DQ404" s="317"/>
      <c r="EA404" s="317"/>
      <c r="EK404" s="317"/>
      <c r="EU404" s="317"/>
      <c r="FE404" s="317"/>
      <c r="FO404" s="317"/>
      <c r="FY404" s="317"/>
      <c r="GI404" s="317"/>
      <c r="GS404" s="317"/>
      <c r="HC404" s="317"/>
      <c r="HM404" s="317"/>
      <c r="HW404" s="317"/>
    </row>
    <row r="405" s="3" customFormat="true" x14ac:dyDescent="0.25">
      <c r="A405" s="317"/>
      <c r="K405" s="317"/>
      <c r="U405" s="317"/>
      <c r="AE405" s="317"/>
      <c r="AO405" s="317"/>
      <c r="AY405" s="317"/>
      <c r="AZ405" s="317"/>
      <c r="BI405" s="317"/>
      <c r="BS405" s="317"/>
      <c r="CC405" s="317"/>
      <c r="CM405" s="317"/>
      <c r="CW405" s="317"/>
      <c r="DG405" s="317"/>
      <c r="DQ405" s="317"/>
      <c r="EA405" s="317"/>
      <c r="EK405" s="317"/>
      <c r="EU405" s="317"/>
      <c r="FE405" s="317"/>
      <c r="FO405" s="317"/>
      <c r="FY405" s="317"/>
      <c r="GI405" s="317"/>
      <c r="GS405" s="317"/>
      <c r="HC405" s="317"/>
      <c r="HM405" s="317"/>
      <c r="HW405" s="317"/>
    </row>
    <row r="406" s="3" customFormat="true" x14ac:dyDescent="0.25">
      <c r="A406" s="317"/>
      <c r="K406" s="317"/>
      <c r="U406" s="317"/>
      <c r="AE406" s="317"/>
      <c r="AO406" s="317"/>
      <c r="AY406" s="317"/>
      <c r="AZ406" s="317"/>
      <c r="BI406" s="317"/>
      <c r="BS406" s="317"/>
      <c r="CC406" s="317"/>
      <c r="CM406" s="317"/>
      <c r="CW406" s="317"/>
      <c r="DG406" s="317"/>
      <c r="DQ406" s="317"/>
      <c r="EA406" s="317"/>
      <c r="EK406" s="317"/>
      <c r="EU406" s="317"/>
      <c r="FE406" s="317"/>
      <c r="FO406" s="317"/>
      <c r="FY406" s="317"/>
      <c r="GI406" s="317"/>
      <c r="GS406" s="317"/>
      <c r="HC406" s="317"/>
      <c r="HM406" s="317"/>
      <c r="HW406" s="317"/>
    </row>
    <row r="407" s="3" customFormat="true" x14ac:dyDescent="0.25">
      <c r="A407" s="317"/>
      <c r="K407" s="317"/>
      <c r="U407" s="317"/>
      <c r="AE407" s="317"/>
      <c r="AO407" s="317"/>
      <c r="AY407" s="317"/>
      <c r="AZ407" s="317"/>
      <c r="BI407" s="317"/>
      <c r="BS407" s="317"/>
      <c r="CC407" s="317"/>
      <c r="CM407" s="317"/>
      <c r="CW407" s="317"/>
      <c r="DG407" s="317"/>
      <c r="DQ407" s="317"/>
      <c r="EA407" s="317"/>
      <c r="EK407" s="317"/>
      <c r="EU407" s="317"/>
      <c r="FE407" s="317"/>
      <c r="FO407" s="317"/>
      <c r="FY407" s="317"/>
      <c r="GI407" s="317"/>
      <c r="GS407" s="317"/>
      <c r="HC407" s="317"/>
      <c r="HM407" s="317"/>
      <c r="HW407" s="317"/>
    </row>
    <row r="408" s="3" customFormat="true" x14ac:dyDescent="0.25">
      <c r="A408" s="317"/>
      <c r="K408" s="317"/>
      <c r="U408" s="317"/>
      <c r="AE408" s="317"/>
      <c r="AO408" s="317"/>
      <c r="AY408" s="317"/>
      <c r="AZ408" s="317"/>
      <c r="BI408" s="317"/>
      <c r="BS408" s="317"/>
      <c r="CC408" s="317"/>
      <c r="CM408" s="317"/>
      <c r="CW408" s="317"/>
      <c r="DG408" s="317"/>
      <c r="DQ408" s="317"/>
      <c r="EA408" s="317"/>
      <c r="EK408" s="317"/>
      <c r="EU408" s="317"/>
      <c r="FE408" s="317"/>
      <c r="FO408" s="317"/>
      <c r="FY408" s="317"/>
      <c r="GI408" s="317"/>
      <c r="GS408" s="317"/>
      <c r="HC408" s="317"/>
      <c r="HM408" s="317"/>
      <c r="HW408" s="317"/>
    </row>
    <row r="409" s="3" customFormat="true" x14ac:dyDescent="0.25">
      <c r="A409" s="317"/>
      <c r="K409" s="317"/>
      <c r="U409" s="317"/>
      <c r="AE409" s="317"/>
      <c r="AO409" s="317"/>
      <c r="AY409" s="317"/>
      <c r="AZ409" s="317"/>
      <c r="BI409" s="317"/>
      <c r="BS409" s="317"/>
      <c r="CC409" s="317"/>
      <c r="CM409" s="317"/>
      <c r="CW409" s="317"/>
      <c r="DG409" s="317"/>
      <c r="DQ409" s="317"/>
      <c r="EA409" s="317"/>
      <c r="EK409" s="317"/>
      <c r="EU409" s="317"/>
      <c r="FE409" s="317"/>
      <c r="FO409" s="317"/>
      <c r="FY409" s="317"/>
      <c r="GI409" s="317"/>
      <c r="GS409" s="317"/>
      <c r="HC409" s="317"/>
      <c r="HM409" s="317"/>
      <c r="HW409" s="317"/>
    </row>
    <row r="410" s="3" customFormat="true" x14ac:dyDescent="0.25">
      <c r="A410" s="317"/>
      <c r="K410" s="317"/>
      <c r="U410" s="317"/>
      <c r="AE410" s="317"/>
      <c r="AO410" s="317"/>
      <c r="AY410" s="317"/>
      <c r="AZ410" s="317"/>
      <c r="BI410" s="317"/>
      <c r="BS410" s="317"/>
      <c r="CC410" s="317"/>
      <c r="CM410" s="317"/>
      <c r="CW410" s="317"/>
      <c r="DG410" s="317"/>
      <c r="DQ410" s="317"/>
      <c r="EA410" s="317"/>
      <c r="EK410" s="317"/>
      <c r="EU410" s="317"/>
      <c r="FE410" s="317"/>
      <c r="FO410" s="317"/>
      <c r="FY410" s="317"/>
      <c r="GI410" s="317"/>
      <c r="GS410" s="317"/>
      <c r="HC410" s="317"/>
      <c r="HM410" s="317"/>
      <c r="HW410" s="317"/>
    </row>
    <row r="411" s="3" customFormat="true" x14ac:dyDescent="0.25">
      <c r="A411" s="317"/>
      <c r="K411" s="317"/>
      <c r="U411" s="317"/>
      <c r="AE411" s="317"/>
      <c r="AO411" s="317"/>
      <c r="AY411" s="317"/>
      <c r="AZ411" s="317"/>
      <c r="BI411" s="317"/>
      <c r="BS411" s="317"/>
      <c r="CC411" s="317"/>
      <c r="CM411" s="317"/>
      <c r="CW411" s="317"/>
      <c r="DG411" s="317"/>
      <c r="DQ411" s="317"/>
      <c r="EA411" s="317"/>
      <c r="EK411" s="317"/>
      <c r="EU411" s="317"/>
      <c r="FE411" s="317"/>
      <c r="FO411" s="317"/>
      <c r="FY411" s="317"/>
      <c r="GI411" s="317"/>
      <c r="GS411" s="317"/>
      <c r="HC411" s="317"/>
      <c r="HM411" s="317"/>
      <c r="HW411" s="317"/>
    </row>
    <row r="412" s="3" customFormat="true" x14ac:dyDescent="0.25">
      <c r="A412" s="317"/>
      <c r="K412" s="317"/>
      <c r="U412" s="317"/>
      <c r="AE412" s="317"/>
      <c r="AO412" s="317"/>
      <c r="AY412" s="317"/>
      <c r="AZ412" s="317"/>
      <c r="BI412" s="317"/>
      <c r="BS412" s="317"/>
      <c r="CC412" s="317"/>
      <c r="CM412" s="317"/>
      <c r="CW412" s="317"/>
      <c r="DG412" s="317"/>
      <c r="DQ412" s="317"/>
      <c r="EA412" s="317"/>
      <c r="EK412" s="317"/>
      <c r="EU412" s="317"/>
      <c r="FE412" s="317"/>
      <c r="FO412" s="317"/>
      <c r="FY412" s="317"/>
      <c r="GI412" s="317"/>
      <c r="GS412" s="317"/>
      <c r="HC412" s="317"/>
      <c r="HM412" s="317"/>
      <c r="HW412" s="317"/>
    </row>
    <row r="413" s="3" customFormat="true" x14ac:dyDescent="0.25">
      <c r="A413" s="317"/>
      <c r="K413" s="317"/>
      <c r="U413" s="317"/>
      <c r="AE413" s="317"/>
      <c r="AO413" s="317"/>
      <c r="AY413" s="317"/>
      <c r="AZ413" s="317"/>
      <c r="BI413" s="317"/>
      <c r="BS413" s="317"/>
      <c r="CC413" s="317"/>
      <c r="CM413" s="317"/>
      <c r="CW413" s="317"/>
      <c r="DG413" s="317"/>
      <c r="DQ413" s="317"/>
      <c r="EA413" s="317"/>
      <c r="EK413" s="317"/>
      <c r="EU413" s="317"/>
      <c r="FE413" s="317"/>
      <c r="FO413" s="317"/>
      <c r="FY413" s="317"/>
      <c r="GI413" s="317"/>
      <c r="GS413" s="317"/>
      <c r="HC413" s="317"/>
      <c r="HM413" s="317"/>
      <c r="HW413" s="317"/>
    </row>
    <row r="414" s="3" customFormat="true" x14ac:dyDescent="0.25">
      <c r="A414" s="317"/>
      <c r="K414" s="317"/>
      <c r="U414" s="317"/>
      <c r="AE414" s="317"/>
      <c r="AO414" s="317"/>
      <c r="AY414" s="317"/>
      <c r="AZ414" s="317"/>
      <c r="BI414" s="317"/>
      <c r="BS414" s="317"/>
      <c r="CC414" s="317"/>
      <c r="CM414" s="317"/>
      <c r="CW414" s="317"/>
      <c r="DG414" s="317"/>
      <c r="DQ414" s="317"/>
      <c r="EA414" s="317"/>
      <c r="EK414" s="317"/>
      <c r="EU414" s="317"/>
      <c r="FE414" s="317"/>
      <c r="FO414" s="317"/>
      <c r="FY414" s="317"/>
      <c r="GI414" s="317"/>
      <c r="GS414" s="317"/>
      <c r="HC414" s="317"/>
      <c r="HM414" s="317"/>
      <c r="HW414" s="317"/>
    </row>
    <row r="415" s="3" customFormat="true" x14ac:dyDescent="0.25">
      <c r="A415" s="317"/>
      <c r="K415" s="317"/>
      <c r="U415" s="317"/>
      <c r="AE415" s="317"/>
      <c r="AO415" s="317"/>
      <c r="AY415" s="317"/>
      <c r="AZ415" s="317"/>
      <c r="BI415" s="317"/>
      <c r="BS415" s="317"/>
      <c r="CC415" s="317"/>
      <c r="CM415" s="317"/>
      <c r="CW415" s="317"/>
      <c r="DG415" s="317"/>
      <c r="DQ415" s="317"/>
      <c r="EA415" s="317"/>
      <c r="EK415" s="317"/>
      <c r="EU415" s="317"/>
      <c r="FE415" s="317"/>
      <c r="FO415" s="317"/>
      <c r="FY415" s="317"/>
      <c r="GI415" s="317"/>
      <c r="GS415" s="317"/>
      <c r="HC415" s="317"/>
      <c r="HM415" s="317"/>
      <c r="HW415" s="317"/>
    </row>
    <row r="416" s="3" customFormat="true" x14ac:dyDescent="0.25">
      <c r="A416" s="317"/>
      <c r="K416" s="317"/>
      <c r="U416" s="317"/>
      <c r="AE416" s="317"/>
      <c r="AO416" s="317"/>
      <c r="AY416" s="317"/>
      <c r="AZ416" s="317"/>
      <c r="BI416" s="317"/>
      <c r="BS416" s="317"/>
      <c r="CC416" s="317"/>
      <c r="CM416" s="317"/>
      <c r="CW416" s="317"/>
      <c r="DG416" s="317"/>
      <c r="DQ416" s="317"/>
      <c r="EA416" s="317"/>
      <c r="EK416" s="317"/>
      <c r="EU416" s="317"/>
      <c r="FE416" s="317"/>
      <c r="FO416" s="317"/>
      <c r="FY416" s="317"/>
      <c r="GI416" s="317"/>
      <c r="GS416" s="317"/>
      <c r="HC416" s="317"/>
      <c r="HM416" s="317"/>
      <c r="HW416" s="317"/>
    </row>
    <row r="417" s="3" customFormat="true" x14ac:dyDescent="0.25">
      <c r="A417" s="317"/>
      <c r="K417" s="317"/>
      <c r="U417" s="317"/>
      <c r="AE417" s="317"/>
      <c r="AO417" s="317"/>
      <c r="AY417" s="317"/>
      <c r="AZ417" s="317"/>
      <c r="BI417" s="317"/>
      <c r="BS417" s="317"/>
      <c r="CC417" s="317"/>
      <c r="CM417" s="317"/>
      <c r="CW417" s="317"/>
      <c r="DG417" s="317"/>
      <c r="DQ417" s="317"/>
      <c r="EA417" s="317"/>
      <c r="EK417" s="317"/>
      <c r="EU417" s="317"/>
      <c r="FE417" s="317"/>
      <c r="FO417" s="317"/>
      <c r="FY417" s="317"/>
      <c r="GI417" s="317"/>
      <c r="GS417" s="317"/>
      <c r="HC417" s="317"/>
      <c r="HM417" s="317"/>
      <c r="HW417" s="317"/>
    </row>
    <row r="418" s="3" customFormat="true" x14ac:dyDescent="0.25">
      <c r="A418" s="317"/>
      <c r="K418" s="317"/>
      <c r="U418" s="317"/>
      <c r="AE418" s="317"/>
      <c r="AO418" s="317"/>
      <c r="AY418" s="317"/>
      <c r="AZ418" s="317"/>
      <c r="BI418" s="317"/>
      <c r="BS418" s="317"/>
      <c r="CC418" s="317"/>
      <c r="CM418" s="317"/>
      <c r="CW418" s="317"/>
      <c r="DG418" s="317"/>
      <c r="DQ418" s="317"/>
      <c r="EA418" s="317"/>
      <c r="EK418" s="317"/>
      <c r="EU418" s="317"/>
      <c r="FE418" s="317"/>
      <c r="FO418" s="317"/>
      <c r="FY418" s="317"/>
      <c r="GI418" s="317"/>
      <c r="GS418" s="317"/>
      <c r="HC418" s="317"/>
      <c r="HM418" s="317"/>
      <c r="HW418" s="317"/>
    </row>
    <row r="419" s="3" customFormat="true" x14ac:dyDescent="0.25">
      <c r="A419" s="317"/>
      <c r="K419" s="317"/>
      <c r="U419" s="317"/>
      <c r="AE419" s="317"/>
      <c r="AO419" s="317"/>
      <c r="AY419" s="317"/>
      <c r="AZ419" s="317"/>
      <c r="BI419" s="317"/>
      <c r="BS419" s="317"/>
      <c r="CC419" s="317"/>
      <c r="CM419" s="317"/>
      <c r="CW419" s="317"/>
      <c r="DG419" s="317"/>
      <c r="DQ419" s="317"/>
      <c r="EA419" s="317"/>
      <c r="EK419" s="317"/>
      <c r="EU419" s="317"/>
      <c r="FE419" s="317"/>
      <c r="FO419" s="317"/>
      <c r="FY419" s="317"/>
      <c r="GI419" s="317"/>
      <c r="GS419" s="317"/>
      <c r="HC419" s="317"/>
      <c r="HM419" s="317"/>
      <c r="HW419" s="317"/>
    </row>
    <row r="420" s="3" customFormat="true" x14ac:dyDescent="0.25">
      <c r="A420" s="317"/>
      <c r="K420" s="317"/>
      <c r="U420" s="317"/>
      <c r="AE420" s="317"/>
      <c r="AO420" s="317"/>
      <c r="AY420" s="317"/>
      <c r="AZ420" s="317"/>
      <c r="BI420" s="317"/>
      <c r="BS420" s="317"/>
      <c r="CC420" s="317"/>
      <c r="CM420" s="317"/>
      <c r="CW420" s="317"/>
      <c r="DG420" s="317"/>
      <c r="DQ420" s="317"/>
      <c r="EA420" s="317"/>
      <c r="EK420" s="317"/>
      <c r="EU420" s="317"/>
      <c r="FE420" s="317"/>
      <c r="FO420" s="317"/>
      <c r="FY420" s="317"/>
      <c r="GI420" s="317"/>
      <c r="GS420" s="317"/>
      <c r="HC420" s="317"/>
      <c r="HM420" s="317"/>
      <c r="HW420" s="317"/>
    </row>
    <row r="421" s="3" customFormat="true" x14ac:dyDescent="0.25">
      <c r="A421" s="317"/>
      <c r="K421" s="317"/>
      <c r="U421" s="317"/>
      <c r="AE421" s="317"/>
      <c r="AO421" s="317"/>
      <c r="AY421" s="317"/>
      <c r="AZ421" s="317"/>
      <c r="BI421" s="317"/>
      <c r="BS421" s="317"/>
      <c r="CC421" s="317"/>
      <c r="CM421" s="317"/>
      <c r="CW421" s="317"/>
      <c r="DG421" s="317"/>
      <c r="DQ421" s="317"/>
      <c r="EA421" s="317"/>
      <c r="EK421" s="317"/>
      <c r="EU421" s="317"/>
      <c r="FE421" s="317"/>
      <c r="FO421" s="317"/>
      <c r="FY421" s="317"/>
      <c r="GI421" s="317"/>
      <c r="GS421" s="317"/>
      <c r="HC421" s="317"/>
      <c r="HM421" s="317"/>
      <c r="HW421" s="317"/>
    </row>
    <row r="422" s="3" customFormat="true" x14ac:dyDescent="0.25">
      <c r="A422" s="317"/>
      <c r="K422" s="317"/>
      <c r="U422" s="317"/>
      <c r="AE422" s="317"/>
      <c r="AO422" s="317"/>
      <c r="AY422" s="317"/>
      <c r="AZ422" s="317"/>
      <c r="BI422" s="317"/>
      <c r="BS422" s="317"/>
      <c r="CC422" s="317"/>
      <c r="CM422" s="317"/>
      <c r="CW422" s="317"/>
      <c r="DG422" s="317"/>
      <c r="DQ422" s="317"/>
      <c r="EA422" s="317"/>
      <c r="EK422" s="317"/>
      <c r="EU422" s="317"/>
      <c r="FE422" s="317"/>
      <c r="FO422" s="317"/>
      <c r="FY422" s="317"/>
      <c r="GI422" s="317"/>
      <c r="GS422" s="317"/>
      <c r="HC422" s="317"/>
      <c r="HM422" s="317"/>
      <c r="HW422" s="317"/>
    </row>
    <row r="423" s="3" customFormat="true" x14ac:dyDescent="0.25">
      <c r="A423" s="317"/>
      <c r="K423" s="317"/>
      <c r="U423" s="317"/>
      <c r="AE423" s="317"/>
      <c r="AO423" s="317"/>
      <c r="AY423" s="317"/>
      <c r="AZ423" s="317"/>
      <c r="BI423" s="317"/>
      <c r="BS423" s="317"/>
      <c r="CC423" s="317"/>
      <c r="CM423" s="317"/>
      <c r="CW423" s="317"/>
      <c r="DG423" s="317"/>
      <c r="DQ423" s="317"/>
      <c r="EA423" s="317"/>
      <c r="EK423" s="317"/>
      <c r="EU423" s="317"/>
      <c r="FE423" s="317"/>
      <c r="FO423" s="317"/>
      <c r="FY423" s="317"/>
      <c r="GI423" s="317"/>
      <c r="GS423" s="317"/>
      <c r="HC423" s="317"/>
      <c r="HM423" s="317"/>
      <c r="HW423" s="317"/>
    </row>
    <row r="424" s="3" customFormat="true" x14ac:dyDescent="0.25">
      <c r="A424" s="317"/>
      <c r="K424" s="317"/>
      <c r="U424" s="317"/>
      <c r="AE424" s="317"/>
      <c r="AO424" s="317"/>
      <c r="AY424" s="317"/>
      <c r="AZ424" s="317"/>
      <c r="BI424" s="317"/>
      <c r="BS424" s="317"/>
      <c r="CC424" s="317"/>
      <c r="CM424" s="317"/>
      <c r="CW424" s="317"/>
      <c r="DG424" s="317"/>
      <c r="DQ424" s="317"/>
      <c r="EA424" s="317"/>
      <c r="EK424" s="317"/>
      <c r="EU424" s="317"/>
      <c r="FE424" s="317"/>
      <c r="FO424" s="317"/>
      <c r="FY424" s="317"/>
      <c r="GI424" s="317"/>
      <c r="GS424" s="317"/>
      <c r="HC424" s="317"/>
      <c r="HM424" s="317"/>
      <c r="HW424" s="317"/>
    </row>
    <row r="425" s="3" customFormat="true" x14ac:dyDescent="0.25">
      <c r="A425" s="317"/>
      <c r="K425" s="317"/>
      <c r="U425" s="317"/>
      <c r="AE425" s="317"/>
      <c r="AO425" s="317"/>
      <c r="AY425" s="317"/>
      <c r="AZ425" s="317"/>
      <c r="BI425" s="317"/>
      <c r="BS425" s="317"/>
      <c r="CC425" s="317"/>
      <c r="CM425" s="317"/>
      <c r="CW425" s="317"/>
      <c r="DG425" s="317"/>
      <c r="DQ425" s="317"/>
      <c r="EA425" s="317"/>
      <c r="EK425" s="317"/>
      <c r="EU425" s="317"/>
      <c r="FE425" s="317"/>
      <c r="FO425" s="317"/>
      <c r="FY425" s="317"/>
      <c r="GI425" s="317"/>
      <c r="GS425" s="317"/>
      <c r="HC425" s="317"/>
      <c r="HM425" s="317"/>
      <c r="HW425" s="317"/>
    </row>
    <row r="426" s="3" customFormat="true" x14ac:dyDescent="0.25">
      <c r="A426" s="317"/>
      <c r="K426" s="317"/>
      <c r="U426" s="317"/>
      <c r="AE426" s="317"/>
      <c r="AO426" s="317"/>
      <c r="AY426" s="317"/>
      <c r="AZ426" s="317"/>
      <c r="BI426" s="317"/>
      <c r="BS426" s="317"/>
      <c r="CC426" s="317"/>
      <c r="CM426" s="317"/>
      <c r="CW426" s="317"/>
      <c r="DG426" s="317"/>
      <c r="DQ426" s="317"/>
      <c r="EA426" s="317"/>
      <c r="EK426" s="317"/>
      <c r="EU426" s="317"/>
      <c r="FE426" s="317"/>
      <c r="FO426" s="317"/>
      <c r="FY426" s="317"/>
      <c r="GI426" s="317"/>
      <c r="GS426" s="317"/>
      <c r="HC426" s="317"/>
      <c r="HM426" s="317"/>
      <c r="HW426" s="317"/>
    </row>
    <row r="427" s="3" customFormat="true" x14ac:dyDescent="0.25">
      <c r="A427" s="317"/>
      <c r="K427" s="317"/>
      <c r="U427" s="317"/>
      <c r="AE427" s="317"/>
      <c r="AO427" s="317"/>
      <c r="AY427" s="317"/>
      <c r="AZ427" s="317"/>
      <c r="BI427" s="317"/>
      <c r="BS427" s="317"/>
      <c r="CC427" s="317"/>
      <c r="CM427" s="317"/>
      <c r="CW427" s="317"/>
      <c r="DG427" s="317"/>
      <c r="DQ427" s="317"/>
      <c r="EA427" s="317"/>
      <c r="EK427" s="317"/>
      <c r="EU427" s="317"/>
      <c r="FE427" s="317"/>
      <c r="FO427" s="317"/>
      <c r="FY427" s="317"/>
      <c r="GI427" s="317"/>
      <c r="GS427" s="317"/>
      <c r="HC427" s="317"/>
      <c r="HM427" s="317"/>
      <c r="HW427" s="317"/>
    </row>
    <row r="428" s="3" customFormat="true" x14ac:dyDescent="0.25">
      <c r="A428" s="317"/>
      <c r="K428" s="317"/>
      <c r="U428" s="317"/>
      <c r="AE428" s="317"/>
      <c r="AO428" s="317"/>
      <c r="AY428" s="317"/>
      <c r="AZ428" s="317"/>
      <c r="BI428" s="317"/>
      <c r="BS428" s="317"/>
      <c r="CC428" s="317"/>
      <c r="CM428" s="317"/>
      <c r="CW428" s="317"/>
      <c r="DG428" s="317"/>
      <c r="DQ428" s="317"/>
      <c r="EA428" s="317"/>
      <c r="EK428" s="317"/>
      <c r="EU428" s="317"/>
      <c r="FE428" s="317"/>
      <c r="FO428" s="317"/>
      <c r="FY428" s="317"/>
      <c r="GI428" s="317"/>
      <c r="GS428" s="317"/>
      <c r="HC428" s="317"/>
      <c r="HM428" s="317"/>
      <c r="HW428" s="317"/>
    </row>
    <row r="429" s="3" customFormat="true" x14ac:dyDescent="0.25">
      <c r="A429" s="317"/>
      <c r="K429" s="317"/>
      <c r="U429" s="317"/>
      <c r="AE429" s="317"/>
      <c r="AO429" s="317"/>
      <c r="AY429" s="317"/>
      <c r="AZ429" s="317"/>
      <c r="BI429" s="317"/>
      <c r="BS429" s="317"/>
      <c r="CC429" s="317"/>
      <c r="CM429" s="317"/>
      <c r="CW429" s="317"/>
      <c r="DG429" s="317"/>
      <c r="DQ429" s="317"/>
      <c r="EA429" s="317"/>
      <c r="EK429" s="317"/>
      <c r="EU429" s="317"/>
      <c r="FE429" s="317"/>
      <c r="FO429" s="317"/>
      <c r="FY429" s="317"/>
      <c r="GI429" s="317"/>
      <c r="GS429" s="317"/>
      <c r="HC429" s="317"/>
      <c r="HM429" s="317"/>
      <c r="HW429" s="317"/>
    </row>
    <row r="430" s="3" customFormat="true" x14ac:dyDescent="0.25">
      <c r="A430" s="317"/>
      <c r="K430" s="317"/>
      <c r="U430" s="317"/>
      <c r="AE430" s="317"/>
      <c r="AO430" s="317"/>
      <c r="AY430" s="317"/>
      <c r="AZ430" s="317"/>
      <c r="BI430" s="317"/>
      <c r="BS430" s="317"/>
      <c r="CC430" s="317"/>
      <c r="CM430" s="317"/>
      <c r="CW430" s="317"/>
      <c r="DG430" s="317"/>
      <c r="DQ430" s="317"/>
      <c r="EA430" s="317"/>
      <c r="EK430" s="317"/>
      <c r="EU430" s="317"/>
      <c r="FE430" s="317"/>
      <c r="FO430" s="317"/>
      <c r="FY430" s="317"/>
      <c r="GI430" s="317"/>
      <c r="GS430" s="317"/>
      <c r="HC430" s="317"/>
      <c r="HM430" s="317"/>
      <c r="HW430" s="317"/>
    </row>
    <row r="431" s="3" customFormat="true" x14ac:dyDescent="0.25">
      <c r="A431" s="317"/>
      <c r="K431" s="317"/>
      <c r="U431" s="317"/>
      <c r="AE431" s="317"/>
      <c r="AO431" s="317"/>
      <c r="AY431" s="317"/>
      <c r="AZ431" s="317"/>
      <c r="BI431" s="317"/>
      <c r="BS431" s="317"/>
      <c r="CC431" s="317"/>
      <c r="CM431" s="317"/>
      <c r="CW431" s="317"/>
      <c r="DG431" s="317"/>
      <c r="DQ431" s="317"/>
      <c r="EA431" s="317"/>
      <c r="EK431" s="317"/>
      <c r="EU431" s="317"/>
      <c r="FE431" s="317"/>
      <c r="FO431" s="317"/>
      <c r="FY431" s="317"/>
      <c r="GI431" s="317"/>
      <c r="GS431" s="317"/>
      <c r="HC431" s="317"/>
      <c r="HM431" s="317"/>
      <c r="HW431" s="317"/>
    </row>
    <row r="432" s="3" customFormat="true" x14ac:dyDescent="0.25">
      <c r="A432" s="317"/>
      <c r="K432" s="317"/>
      <c r="U432" s="317"/>
      <c r="AE432" s="317"/>
      <c r="AO432" s="317"/>
      <c r="AY432" s="317"/>
      <c r="AZ432" s="317"/>
      <c r="BI432" s="317"/>
      <c r="BS432" s="317"/>
      <c r="CC432" s="317"/>
      <c r="CM432" s="317"/>
      <c r="CW432" s="317"/>
      <c r="DG432" s="317"/>
      <c r="DQ432" s="317"/>
      <c r="EA432" s="317"/>
      <c r="EK432" s="317"/>
      <c r="EU432" s="317"/>
      <c r="FE432" s="317"/>
      <c r="FO432" s="317"/>
      <c r="FY432" s="317"/>
      <c r="GI432" s="317"/>
      <c r="GS432" s="317"/>
      <c r="HC432" s="317"/>
      <c r="HM432" s="317"/>
      <c r="HW432" s="317"/>
    </row>
    <row r="433" s="3" customFormat="true" x14ac:dyDescent="0.25">
      <c r="A433" s="317"/>
      <c r="K433" s="317"/>
      <c r="U433" s="317"/>
      <c r="AE433" s="317"/>
      <c r="AO433" s="317"/>
      <c r="AY433" s="317"/>
      <c r="AZ433" s="317"/>
      <c r="BI433" s="317"/>
      <c r="BS433" s="317"/>
      <c r="CC433" s="317"/>
      <c r="CM433" s="317"/>
      <c r="CW433" s="317"/>
      <c r="DG433" s="317"/>
      <c r="DQ433" s="317"/>
      <c r="EA433" s="317"/>
      <c r="EK433" s="317"/>
      <c r="EU433" s="317"/>
      <c r="FE433" s="317"/>
      <c r="FO433" s="317"/>
      <c r="FY433" s="317"/>
      <c r="GI433" s="317"/>
      <c r="GS433" s="317"/>
      <c r="HC433" s="317"/>
      <c r="HM433" s="317"/>
      <c r="HW433" s="317"/>
    </row>
    <row r="434" s="3" customFormat="true" x14ac:dyDescent="0.25">
      <c r="A434" s="317"/>
      <c r="K434" s="317"/>
      <c r="U434" s="317"/>
      <c r="AE434" s="317"/>
      <c r="AO434" s="317"/>
      <c r="AY434" s="317"/>
      <c r="AZ434" s="317"/>
      <c r="BI434" s="317"/>
      <c r="BS434" s="317"/>
      <c r="CC434" s="317"/>
      <c r="CM434" s="317"/>
      <c r="CW434" s="317"/>
      <c r="DG434" s="317"/>
      <c r="DQ434" s="317"/>
      <c r="EA434" s="317"/>
      <c r="EK434" s="317"/>
      <c r="EU434" s="317"/>
      <c r="FE434" s="317"/>
      <c r="FO434" s="317"/>
      <c r="FY434" s="317"/>
      <c r="GI434" s="317"/>
      <c r="GS434" s="317"/>
      <c r="HC434" s="317"/>
      <c r="HM434" s="317"/>
      <c r="HW434" s="317"/>
    </row>
    <row r="435" s="3" customFormat="true" x14ac:dyDescent="0.25">
      <c r="A435" s="317"/>
      <c r="K435" s="317"/>
      <c r="U435" s="317"/>
      <c r="AE435" s="317"/>
      <c r="AO435" s="317"/>
      <c r="AY435" s="317"/>
      <c r="AZ435" s="317"/>
      <c r="BI435" s="317"/>
      <c r="BS435" s="317"/>
      <c r="CC435" s="317"/>
      <c r="CM435" s="317"/>
      <c r="CW435" s="317"/>
      <c r="DG435" s="317"/>
      <c r="DQ435" s="317"/>
      <c r="EA435" s="317"/>
      <c r="EK435" s="317"/>
      <c r="EU435" s="317"/>
      <c r="FE435" s="317"/>
      <c r="FO435" s="317"/>
      <c r="FY435" s="317"/>
      <c r="GI435" s="317"/>
      <c r="GS435" s="317"/>
      <c r="HC435" s="317"/>
      <c r="HM435" s="317"/>
      <c r="HW435" s="317"/>
    </row>
    <row r="436" s="3" customFormat="true" x14ac:dyDescent="0.25">
      <c r="A436" s="317"/>
      <c r="K436" s="317"/>
      <c r="U436" s="317"/>
      <c r="AE436" s="317"/>
      <c r="AO436" s="317"/>
      <c r="AY436" s="317"/>
      <c r="AZ436" s="317"/>
      <c r="BI436" s="317"/>
      <c r="BS436" s="317"/>
      <c r="CC436" s="317"/>
      <c r="CM436" s="317"/>
      <c r="CW436" s="317"/>
      <c r="DG436" s="317"/>
      <c r="DQ436" s="317"/>
      <c r="EA436" s="317"/>
      <c r="EK436" s="317"/>
      <c r="EU436" s="317"/>
      <c r="FE436" s="317"/>
      <c r="FO436" s="317"/>
      <c r="FY436" s="317"/>
      <c r="GI436" s="317"/>
      <c r="GS436" s="317"/>
      <c r="HC436" s="317"/>
      <c r="HM436" s="317"/>
      <c r="HW436" s="317"/>
    </row>
    <row r="437" s="3" customFormat="true" x14ac:dyDescent="0.25">
      <c r="A437" s="317"/>
      <c r="K437" s="317"/>
      <c r="U437" s="317"/>
      <c r="AE437" s="317"/>
      <c r="AO437" s="317"/>
      <c r="AY437" s="317"/>
      <c r="AZ437" s="317"/>
      <c r="BI437" s="317"/>
      <c r="BS437" s="317"/>
      <c r="CC437" s="317"/>
      <c r="CM437" s="317"/>
      <c r="CW437" s="317"/>
      <c r="DG437" s="317"/>
      <c r="DQ437" s="317"/>
      <c r="EA437" s="317"/>
      <c r="EK437" s="317"/>
      <c r="EU437" s="317"/>
      <c r="FE437" s="317"/>
      <c r="FO437" s="317"/>
      <c r="FY437" s="317"/>
      <c r="GI437" s="317"/>
      <c r="GS437" s="317"/>
      <c r="HC437" s="317"/>
      <c r="HM437" s="317"/>
      <c r="HW437" s="317"/>
    </row>
    <row r="438" s="3" customFormat="true" x14ac:dyDescent="0.25">
      <c r="A438" s="317"/>
      <c r="K438" s="317"/>
      <c r="U438" s="317"/>
      <c r="AE438" s="317"/>
      <c r="AO438" s="317"/>
      <c r="AY438" s="317"/>
      <c r="AZ438" s="317"/>
      <c r="BI438" s="317"/>
      <c r="BS438" s="317"/>
      <c r="CC438" s="317"/>
      <c r="CM438" s="317"/>
      <c r="CW438" s="317"/>
      <c r="DG438" s="317"/>
      <c r="DQ438" s="317"/>
      <c r="EA438" s="317"/>
      <c r="EK438" s="317"/>
      <c r="EU438" s="317"/>
      <c r="FE438" s="317"/>
      <c r="FO438" s="317"/>
      <c r="FY438" s="317"/>
      <c r="GI438" s="317"/>
      <c r="GS438" s="317"/>
      <c r="HC438" s="317"/>
      <c r="HM438" s="317"/>
      <c r="HW438" s="317"/>
    </row>
    <row r="439" s="3" customFormat="true" x14ac:dyDescent="0.25">
      <c r="A439" s="317"/>
      <c r="K439" s="317"/>
      <c r="U439" s="317"/>
      <c r="AE439" s="317"/>
      <c r="AO439" s="317"/>
      <c r="AY439" s="317"/>
      <c r="AZ439" s="317"/>
      <c r="BI439" s="317"/>
      <c r="BS439" s="317"/>
      <c r="CC439" s="317"/>
      <c r="CM439" s="317"/>
      <c r="CW439" s="317"/>
      <c r="DG439" s="317"/>
      <c r="DQ439" s="317"/>
      <c r="EA439" s="317"/>
      <c r="EK439" s="317"/>
      <c r="EU439" s="317"/>
      <c r="FE439" s="317"/>
      <c r="FO439" s="317"/>
      <c r="FY439" s="317"/>
      <c r="GI439" s="317"/>
      <c r="GS439" s="317"/>
      <c r="HC439" s="317"/>
      <c r="HM439" s="317"/>
      <c r="HW439" s="317"/>
    </row>
    <row r="440" s="3" customFormat="true" x14ac:dyDescent="0.25">
      <c r="A440" s="317"/>
      <c r="K440" s="317"/>
      <c r="U440" s="317"/>
      <c r="AE440" s="317"/>
      <c r="AO440" s="317"/>
      <c r="AY440" s="317"/>
      <c r="AZ440" s="317"/>
      <c r="BI440" s="317"/>
      <c r="BS440" s="317"/>
      <c r="CC440" s="317"/>
      <c r="CM440" s="317"/>
      <c r="CW440" s="317"/>
      <c r="DG440" s="317"/>
      <c r="DQ440" s="317"/>
      <c r="EA440" s="317"/>
      <c r="EK440" s="317"/>
      <c r="EU440" s="317"/>
      <c r="FE440" s="317"/>
      <c r="FO440" s="317"/>
      <c r="FY440" s="317"/>
      <c r="GI440" s="317"/>
      <c r="GS440" s="317"/>
      <c r="HC440" s="317"/>
      <c r="HM440" s="317"/>
      <c r="HW440" s="317"/>
    </row>
    <row r="441" s="3" customFormat="true" x14ac:dyDescent="0.25">
      <c r="A441" s="317"/>
      <c r="K441" s="317"/>
      <c r="U441" s="317"/>
      <c r="AE441" s="317"/>
      <c r="AO441" s="317"/>
      <c r="AY441" s="317"/>
      <c r="AZ441" s="317"/>
      <c r="BI441" s="317"/>
      <c r="BS441" s="317"/>
      <c r="CC441" s="317"/>
      <c r="CM441" s="317"/>
      <c r="CW441" s="317"/>
      <c r="DG441" s="317"/>
      <c r="DQ441" s="317"/>
      <c r="EA441" s="317"/>
      <c r="EK441" s="317"/>
      <c r="EU441" s="317"/>
      <c r="FE441" s="317"/>
      <c r="FO441" s="317"/>
      <c r="FY441" s="317"/>
      <c r="GI441" s="317"/>
      <c r="GS441" s="317"/>
      <c r="HC441" s="317"/>
      <c r="HM441" s="317"/>
      <c r="HW441" s="317"/>
    </row>
    <row r="442" s="3" customFormat="true" x14ac:dyDescent="0.25">
      <c r="A442" s="317"/>
      <c r="K442" s="317"/>
      <c r="U442" s="317"/>
      <c r="AE442" s="317"/>
      <c r="AO442" s="317"/>
      <c r="AY442" s="317"/>
      <c r="AZ442" s="317"/>
      <c r="BI442" s="317"/>
      <c r="BS442" s="317"/>
      <c r="CC442" s="317"/>
      <c r="CM442" s="317"/>
      <c r="CW442" s="317"/>
      <c r="DG442" s="317"/>
      <c r="DQ442" s="317"/>
      <c r="EA442" s="317"/>
      <c r="EK442" s="317"/>
      <c r="EU442" s="317"/>
      <c r="FE442" s="317"/>
      <c r="FO442" s="317"/>
      <c r="FY442" s="317"/>
      <c r="GI442" s="317"/>
      <c r="GS442" s="317"/>
      <c r="HC442" s="317"/>
      <c r="HM442" s="317"/>
      <c r="HW442" s="317"/>
    </row>
    <row r="443" s="3" customFormat="true" x14ac:dyDescent="0.25">
      <c r="A443" s="317"/>
      <c r="K443" s="317"/>
      <c r="U443" s="317"/>
      <c r="AE443" s="317"/>
      <c r="AO443" s="317"/>
      <c r="AY443" s="317"/>
      <c r="AZ443" s="317"/>
      <c r="BI443" s="317"/>
      <c r="BS443" s="317"/>
      <c r="CC443" s="317"/>
      <c r="CM443" s="317"/>
      <c r="CW443" s="317"/>
      <c r="DG443" s="317"/>
      <c r="DQ443" s="317"/>
      <c r="EA443" s="317"/>
      <c r="EK443" s="317"/>
      <c r="EU443" s="317"/>
      <c r="FE443" s="317"/>
      <c r="FO443" s="317"/>
      <c r="FY443" s="317"/>
      <c r="GI443" s="317"/>
      <c r="GS443" s="317"/>
      <c r="HC443" s="317"/>
      <c r="HM443" s="317"/>
      <c r="HW443" s="317"/>
    </row>
    <row r="444" s="3" customFormat="true" x14ac:dyDescent="0.25">
      <c r="A444" s="317"/>
      <c r="K444" s="317"/>
      <c r="U444" s="317"/>
      <c r="AE444" s="317"/>
      <c r="AO444" s="317"/>
      <c r="AY444" s="317"/>
      <c r="AZ444" s="317"/>
      <c r="BI444" s="317"/>
      <c r="BS444" s="317"/>
      <c r="CC444" s="317"/>
      <c r="CM444" s="317"/>
      <c r="CW444" s="317"/>
      <c r="DG444" s="317"/>
      <c r="DQ444" s="317"/>
      <c r="EA444" s="317"/>
      <c r="EK444" s="317"/>
      <c r="EU444" s="317"/>
      <c r="FE444" s="317"/>
      <c r="FO444" s="317"/>
      <c r="FY444" s="317"/>
      <c r="GI444" s="317"/>
      <c r="GS444" s="317"/>
      <c r="HC444" s="317"/>
      <c r="HM444" s="317"/>
      <c r="HW444" s="317"/>
    </row>
    <row r="445" s="3" customFormat="true" x14ac:dyDescent="0.25">
      <c r="A445" s="317"/>
      <c r="K445" s="317"/>
      <c r="U445" s="317"/>
      <c r="AE445" s="317"/>
      <c r="AO445" s="317"/>
      <c r="AY445" s="317"/>
      <c r="AZ445" s="317"/>
      <c r="BI445" s="317"/>
      <c r="BS445" s="317"/>
      <c r="CC445" s="317"/>
      <c r="CM445" s="317"/>
      <c r="CW445" s="317"/>
      <c r="DG445" s="317"/>
      <c r="DQ445" s="317"/>
      <c r="EA445" s="317"/>
      <c r="EK445" s="317"/>
      <c r="EU445" s="317"/>
      <c r="FE445" s="317"/>
      <c r="FO445" s="317"/>
      <c r="FY445" s="317"/>
      <c r="GI445" s="317"/>
      <c r="GS445" s="317"/>
      <c r="HC445" s="317"/>
      <c r="HM445" s="317"/>
      <c r="HW445" s="317"/>
    </row>
    <row r="446" s="3" customFormat="true" x14ac:dyDescent="0.25">
      <c r="A446" s="317"/>
      <c r="K446" s="317"/>
      <c r="U446" s="317"/>
      <c r="AE446" s="317"/>
      <c r="AO446" s="317"/>
      <c r="AY446" s="317"/>
      <c r="AZ446" s="317"/>
      <c r="BI446" s="317"/>
      <c r="BS446" s="317"/>
      <c r="CC446" s="317"/>
      <c r="CM446" s="317"/>
      <c r="CW446" s="317"/>
      <c r="DG446" s="317"/>
      <c r="DQ446" s="317"/>
      <c r="EA446" s="317"/>
      <c r="EK446" s="317"/>
      <c r="EU446" s="317"/>
      <c r="FE446" s="317"/>
      <c r="FO446" s="317"/>
      <c r="FY446" s="317"/>
      <c r="GI446" s="317"/>
      <c r="GS446" s="317"/>
      <c r="HC446" s="317"/>
      <c r="HM446" s="317"/>
      <c r="HW446" s="317"/>
    </row>
    <row r="447" s="3" customFormat="true" x14ac:dyDescent="0.25">
      <c r="A447" s="317"/>
      <c r="K447" s="317"/>
      <c r="U447" s="317"/>
      <c r="AE447" s="317"/>
      <c r="AO447" s="317"/>
      <c r="AY447" s="317"/>
      <c r="AZ447" s="317"/>
      <c r="BI447" s="317"/>
      <c r="BS447" s="317"/>
      <c r="CC447" s="317"/>
      <c r="CM447" s="317"/>
      <c r="CW447" s="317"/>
      <c r="DG447" s="317"/>
      <c r="DQ447" s="317"/>
      <c r="EA447" s="317"/>
      <c r="EK447" s="317"/>
      <c r="EU447" s="317"/>
      <c r="FE447" s="317"/>
      <c r="FO447" s="317"/>
      <c r="FY447" s="317"/>
      <c r="GI447" s="317"/>
      <c r="GS447" s="317"/>
      <c r="HC447" s="317"/>
      <c r="HM447" s="317"/>
      <c r="HW447" s="317"/>
    </row>
    <row r="448" s="3" customFormat="true" x14ac:dyDescent="0.25">
      <c r="A448" s="317"/>
      <c r="K448" s="317"/>
      <c r="U448" s="317"/>
      <c r="AE448" s="317"/>
      <c r="AO448" s="317"/>
      <c r="AY448" s="317"/>
      <c r="AZ448" s="317"/>
      <c r="BI448" s="317"/>
      <c r="BS448" s="317"/>
      <c r="CC448" s="317"/>
      <c r="CM448" s="317"/>
      <c r="CW448" s="317"/>
      <c r="DG448" s="317"/>
      <c r="DQ448" s="317"/>
      <c r="EA448" s="317"/>
      <c r="EK448" s="317"/>
      <c r="EU448" s="317"/>
      <c r="FE448" s="317"/>
      <c r="FO448" s="317"/>
      <c r="FY448" s="317"/>
      <c r="GI448" s="317"/>
      <c r="GS448" s="317"/>
      <c r="HC448" s="317"/>
      <c r="HM448" s="317"/>
      <c r="HW448" s="317"/>
    </row>
    <row r="449" s="3" customFormat="true" x14ac:dyDescent="0.25">
      <c r="A449" s="317"/>
      <c r="K449" s="317"/>
      <c r="U449" s="317"/>
      <c r="AE449" s="317"/>
      <c r="AO449" s="317"/>
      <c r="AY449" s="317"/>
      <c r="AZ449" s="317"/>
      <c r="BI449" s="317"/>
      <c r="BS449" s="317"/>
      <c r="CC449" s="317"/>
      <c r="CM449" s="317"/>
      <c r="CW449" s="317"/>
      <c r="DG449" s="317"/>
      <c r="DQ449" s="317"/>
      <c r="EA449" s="317"/>
      <c r="EK449" s="317"/>
      <c r="EU449" s="317"/>
      <c r="FE449" s="317"/>
      <c r="FO449" s="317"/>
      <c r="FY449" s="317"/>
      <c r="GI449" s="317"/>
      <c r="GS449" s="317"/>
      <c r="HC449" s="317"/>
      <c r="HM449" s="317"/>
      <c r="HW449" s="317"/>
    </row>
    <row r="450" s="3" customFormat="true" x14ac:dyDescent="0.25">
      <c r="A450" s="317"/>
      <c r="K450" s="317"/>
      <c r="U450" s="317"/>
      <c r="AE450" s="317"/>
      <c r="AO450" s="317"/>
      <c r="AY450" s="317"/>
      <c r="AZ450" s="317"/>
      <c r="BI450" s="317"/>
      <c r="BS450" s="317"/>
      <c r="CC450" s="317"/>
      <c r="CM450" s="317"/>
      <c r="CW450" s="317"/>
      <c r="DG450" s="317"/>
      <c r="DQ450" s="317"/>
      <c r="EA450" s="317"/>
      <c r="EK450" s="317"/>
      <c r="EU450" s="317"/>
      <c r="FE450" s="317"/>
      <c r="FO450" s="317"/>
      <c r="FY450" s="317"/>
      <c r="GI450" s="317"/>
      <c r="GS450" s="317"/>
      <c r="HC450" s="317"/>
      <c r="HM450" s="317"/>
      <c r="HW450" s="317"/>
    </row>
    <row r="451" s="3" customFormat="true" x14ac:dyDescent="0.25">
      <c r="A451" s="317"/>
      <c r="K451" s="317"/>
      <c r="U451" s="317"/>
      <c r="AE451" s="317"/>
      <c r="AO451" s="317"/>
      <c r="AY451" s="317"/>
      <c r="AZ451" s="317"/>
      <c r="BI451" s="317"/>
      <c r="BS451" s="317"/>
      <c r="CC451" s="317"/>
      <c r="CM451" s="317"/>
      <c r="CW451" s="317"/>
      <c r="DG451" s="317"/>
      <c r="DQ451" s="317"/>
      <c r="EA451" s="317"/>
      <c r="EK451" s="317"/>
      <c r="EU451" s="317"/>
      <c r="FE451" s="317"/>
      <c r="FO451" s="317"/>
      <c r="FY451" s="317"/>
      <c r="GI451" s="317"/>
      <c r="GS451" s="317"/>
      <c r="HC451" s="317"/>
      <c r="HM451" s="317"/>
      <c r="HW451" s="317"/>
    </row>
    <row r="452" s="3" customFormat="true" x14ac:dyDescent="0.25">
      <c r="A452" s="317"/>
      <c r="K452" s="317"/>
      <c r="U452" s="317"/>
      <c r="AE452" s="317"/>
      <c r="AO452" s="317"/>
      <c r="AY452" s="317"/>
      <c r="AZ452" s="317"/>
      <c r="BI452" s="317"/>
      <c r="BS452" s="317"/>
      <c r="CC452" s="317"/>
      <c r="CM452" s="317"/>
      <c r="CW452" s="317"/>
      <c r="DG452" s="317"/>
      <c r="DQ452" s="317"/>
      <c r="EA452" s="317"/>
      <c r="EK452" s="317"/>
      <c r="EU452" s="317"/>
      <c r="FE452" s="317"/>
      <c r="FO452" s="317"/>
      <c r="FY452" s="317"/>
      <c r="GI452" s="317"/>
      <c r="GS452" s="317"/>
      <c r="HC452" s="317"/>
      <c r="HM452" s="317"/>
      <c r="HW452" s="317"/>
    </row>
    <row r="453" s="3" customFormat="true" x14ac:dyDescent="0.25">
      <c r="A453" s="317"/>
      <c r="K453" s="317"/>
      <c r="U453" s="317"/>
      <c r="AE453" s="317"/>
      <c r="AO453" s="317"/>
      <c r="AY453" s="317"/>
      <c r="AZ453" s="317"/>
      <c r="BI453" s="317"/>
      <c r="BS453" s="317"/>
      <c r="CC453" s="317"/>
      <c r="CM453" s="317"/>
      <c r="CW453" s="317"/>
      <c r="DG453" s="317"/>
      <c r="DQ453" s="317"/>
      <c r="EA453" s="317"/>
      <c r="EK453" s="317"/>
      <c r="EU453" s="317"/>
      <c r="FE453" s="317"/>
      <c r="FO453" s="317"/>
      <c r="FY453" s="317"/>
      <c r="GI453" s="317"/>
      <c r="GS453" s="317"/>
      <c r="HC453" s="317"/>
      <c r="HM453" s="317"/>
      <c r="HW453" s="317"/>
    </row>
    <row r="454" s="3" customFormat="true" x14ac:dyDescent="0.25">
      <c r="A454" s="317"/>
      <c r="K454" s="317"/>
      <c r="U454" s="317"/>
      <c r="AE454" s="317"/>
      <c r="AO454" s="317"/>
      <c r="AY454" s="317"/>
      <c r="AZ454" s="317"/>
      <c r="BI454" s="317"/>
      <c r="BS454" s="317"/>
      <c r="CC454" s="317"/>
      <c r="CM454" s="317"/>
      <c r="CW454" s="317"/>
      <c r="DG454" s="317"/>
      <c r="DQ454" s="317"/>
      <c r="EA454" s="317"/>
      <c r="EK454" s="317"/>
      <c r="EU454" s="317"/>
      <c r="FE454" s="317"/>
      <c r="FO454" s="317"/>
      <c r="FY454" s="317"/>
      <c r="GI454" s="317"/>
      <c r="GS454" s="317"/>
      <c r="HC454" s="317"/>
      <c r="HM454" s="317"/>
      <c r="HW454" s="317"/>
    </row>
    <row r="455" s="3" customFormat="true" x14ac:dyDescent="0.25">
      <c r="A455" s="317"/>
      <c r="K455" s="317"/>
      <c r="U455" s="317"/>
      <c r="AE455" s="317"/>
      <c r="AO455" s="317"/>
      <c r="AY455" s="317"/>
      <c r="AZ455" s="317"/>
      <c r="BI455" s="317"/>
      <c r="BS455" s="317"/>
      <c r="CC455" s="317"/>
      <c r="CM455" s="317"/>
      <c r="CW455" s="317"/>
      <c r="DG455" s="317"/>
      <c r="DQ455" s="317"/>
      <c r="EA455" s="317"/>
      <c r="EK455" s="317"/>
      <c r="EU455" s="317"/>
      <c r="FE455" s="317"/>
      <c r="FO455" s="317"/>
      <c r="FY455" s="317"/>
      <c r="GI455" s="317"/>
      <c r="GS455" s="317"/>
      <c r="HC455" s="317"/>
      <c r="HM455" s="317"/>
      <c r="HW455" s="317"/>
    </row>
    <row r="456" s="3" customFormat="true" x14ac:dyDescent="0.25">
      <c r="A456" s="317"/>
      <c r="K456" s="317"/>
      <c r="U456" s="317"/>
      <c r="AE456" s="317"/>
      <c r="AO456" s="317"/>
      <c r="AY456" s="317"/>
      <c r="AZ456" s="317"/>
      <c r="BI456" s="317"/>
      <c r="BS456" s="317"/>
      <c r="CC456" s="317"/>
      <c r="CM456" s="317"/>
      <c r="CW456" s="317"/>
      <c r="DG456" s="317"/>
      <c r="DQ456" s="317"/>
      <c r="EA456" s="317"/>
      <c r="EK456" s="317"/>
      <c r="EU456" s="317"/>
      <c r="FE456" s="317"/>
      <c r="FO456" s="317"/>
      <c r="FY456" s="317"/>
      <c r="GI456" s="317"/>
      <c r="GS456" s="317"/>
      <c r="HC456" s="317"/>
      <c r="HM456" s="317"/>
      <c r="HW456" s="317"/>
    </row>
    <row r="457" s="3" customFormat="true" x14ac:dyDescent="0.25">
      <c r="A457" s="317"/>
      <c r="K457" s="317"/>
      <c r="U457" s="317"/>
      <c r="AE457" s="317"/>
      <c r="AO457" s="317"/>
      <c r="AY457" s="317"/>
      <c r="AZ457" s="317"/>
      <c r="BI457" s="317"/>
      <c r="BS457" s="317"/>
      <c r="CC457" s="317"/>
      <c r="CM457" s="317"/>
      <c r="CW457" s="317"/>
      <c r="DG457" s="317"/>
      <c r="DQ457" s="317"/>
      <c r="EA457" s="317"/>
      <c r="EK457" s="317"/>
      <c r="EU457" s="317"/>
      <c r="FE457" s="317"/>
      <c r="FO457" s="317"/>
      <c r="FY457" s="317"/>
      <c r="GI457" s="317"/>
      <c r="GS457" s="317"/>
      <c r="HC457" s="317"/>
      <c r="HM457" s="317"/>
      <c r="HW457" s="317"/>
    </row>
    <row r="458" s="3" customFormat="true" x14ac:dyDescent="0.25">
      <c r="A458" s="317"/>
      <c r="K458" s="317"/>
      <c r="U458" s="317"/>
      <c r="AE458" s="317"/>
      <c r="AO458" s="317"/>
      <c r="AY458" s="317"/>
      <c r="AZ458" s="317"/>
      <c r="BI458" s="317"/>
      <c r="BS458" s="317"/>
      <c r="CC458" s="317"/>
      <c r="CM458" s="317"/>
      <c r="CW458" s="317"/>
      <c r="DG458" s="317"/>
      <c r="DQ458" s="317"/>
      <c r="EA458" s="317"/>
      <c r="EK458" s="317"/>
      <c r="EU458" s="317"/>
      <c r="FE458" s="317"/>
      <c r="FO458" s="317"/>
      <c r="FY458" s="317"/>
      <c r="GI458" s="317"/>
      <c r="GS458" s="317"/>
      <c r="HC458" s="317"/>
      <c r="HM458" s="317"/>
      <c r="HW458" s="317"/>
    </row>
    <row r="459" s="3" customFormat="true" x14ac:dyDescent="0.25">
      <c r="A459" s="317"/>
      <c r="K459" s="317"/>
      <c r="U459" s="317"/>
      <c r="AE459" s="317"/>
      <c r="AO459" s="317"/>
      <c r="AY459" s="317"/>
      <c r="AZ459" s="317"/>
      <c r="BI459" s="317"/>
      <c r="BS459" s="317"/>
      <c r="CC459" s="317"/>
      <c r="CM459" s="317"/>
      <c r="CW459" s="317"/>
      <c r="DG459" s="317"/>
      <c r="DQ459" s="317"/>
      <c r="EA459" s="317"/>
      <c r="EK459" s="317"/>
      <c r="EU459" s="317"/>
      <c r="FE459" s="317"/>
      <c r="FO459" s="317"/>
      <c r="FY459" s="317"/>
      <c r="GI459" s="317"/>
      <c r="GS459" s="317"/>
      <c r="HC459" s="317"/>
      <c r="HM459" s="317"/>
      <c r="HW459" s="317"/>
    </row>
    <row r="460" s="3" customFormat="true" x14ac:dyDescent="0.25">
      <c r="A460" s="317"/>
      <c r="K460" s="317"/>
      <c r="U460" s="317"/>
      <c r="AE460" s="317"/>
      <c r="AO460" s="317"/>
      <c r="AY460" s="317"/>
      <c r="AZ460" s="317"/>
      <c r="BI460" s="317"/>
      <c r="BS460" s="317"/>
      <c r="CC460" s="317"/>
      <c r="CM460" s="317"/>
      <c r="CW460" s="317"/>
      <c r="DG460" s="317"/>
      <c r="DQ460" s="317"/>
      <c r="EA460" s="317"/>
      <c r="EK460" s="317"/>
      <c r="EU460" s="317"/>
      <c r="FE460" s="317"/>
      <c r="FO460" s="317"/>
      <c r="FY460" s="317"/>
      <c r="GI460" s="317"/>
      <c r="GS460" s="317"/>
      <c r="HC460" s="317"/>
      <c r="HM460" s="317"/>
      <c r="HW460" s="317"/>
    </row>
    <row r="461" s="3" customFormat="true" x14ac:dyDescent="0.25">
      <c r="A461" s="317"/>
      <c r="K461" s="317"/>
      <c r="U461" s="317"/>
      <c r="AE461" s="317"/>
      <c r="AO461" s="317"/>
      <c r="AY461" s="317"/>
      <c r="AZ461" s="317"/>
      <c r="BI461" s="317"/>
      <c r="BS461" s="317"/>
      <c r="CC461" s="317"/>
      <c r="CM461" s="317"/>
      <c r="CW461" s="317"/>
      <c r="DG461" s="317"/>
      <c r="DQ461" s="317"/>
      <c r="EA461" s="317"/>
      <c r="EK461" s="317"/>
      <c r="EU461" s="317"/>
      <c r="FE461" s="317"/>
      <c r="FO461" s="317"/>
      <c r="FY461" s="317"/>
      <c r="GI461" s="317"/>
      <c r="GS461" s="317"/>
      <c r="HC461" s="317"/>
      <c r="HM461" s="317"/>
      <c r="HW461" s="317"/>
    </row>
    <row r="462" s="3" customFormat="true" x14ac:dyDescent="0.25">
      <c r="A462" s="317"/>
      <c r="K462" s="317"/>
      <c r="U462" s="317"/>
      <c r="AE462" s="317"/>
      <c r="AO462" s="317"/>
      <c r="AY462" s="317"/>
      <c r="AZ462" s="317"/>
      <c r="BI462" s="317"/>
      <c r="BS462" s="317"/>
      <c r="CC462" s="317"/>
      <c r="CM462" s="317"/>
      <c r="CW462" s="317"/>
      <c r="DG462" s="317"/>
      <c r="DQ462" s="317"/>
      <c r="EA462" s="317"/>
      <c r="EK462" s="317"/>
      <c r="EU462" s="317"/>
      <c r="FE462" s="317"/>
      <c r="FO462" s="317"/>
      <c r="FY462" s="317"/>
      <c r="GI462" s="317"/>
      <c r="GS462" s="317"/>
      <c r="HC462" s="317"/>
      <c r="HM462" s="317"/>
      <c r="HW462" s="317"/>
    </row>
    <row r="463" s="3" customFormat="true" x14ac:dyDescent="0.25">
      <c r="A463" s="317"/>
      <c r="K463" s="317"/>
      <c r="U463" s="317"/>
      <c r="AE463" s="317"/>
      <c r="AO463" s="317"/>
      <c r="AY463" s="317"/>
      <c r="AZ463" s="317"/>
      <c r="BI463" s="317"/>
      <c r="BS463" s="317"/>
      <c r="CC463" s="317"/>
      <c r="CM463" s="317"/>
      <c r="CW463" s="317"/>
      <c r="DG463" s="317"/>
      <c r="DQ463" s="317"/>
      <c r="EA463" s="317"/>
      <c r="EK463" s="317"/>
      <c r="EU463" s="317"/>
      <c r="FE463" s="317"/>
      <c r="FO463" s="317"/>
      <c r="FY463" s="317"/>
      <c r="GI463" s="317"/>
      <c r="GS463" s="317"/>
      <c r="HC463" s="317"/>
      <c r="HM463" s="317"/>
      <c r="HW463" s="317"/>
    </row>
    <row r="464" s="3" customFormat="true" x14ac:dyDescent="0.25">
      <c r="A464" s="317"/>
      <c r="K464" s="317"/>
      <c r="U464" s="317"/>
      <c r="AE464" s="317"/>
      <c r="AO464" s="317"/>
      <c r="AY464" s="317"/>
      <c r="AZ464" s="317"/>
      <c r="BI464" s="317"/>
      <c r="BS464" s="317"/>
      <c r="CC464" s="317"/>
      <c r="CM464" s="317"/>
      <c r="CW464" s="317"/>
      <c r="DG464" s="317"/>
      <c r="DQ464" s="317"/>
      <c r="EA464" s="317"/>
      <c r="EK464" s="317"/>
      <c r="EU464" s="317"/>
      <c r="FE464" s="317"/>
      <c r="FO464" s="317"/>
      <c r="FY464" s="317"/>
      <c r="GI464" s="317"/>
      <c r="GS464" s="317"/>
      <c r="HC464" s="317"/>
      <c r="HM464" s="317"/>
      <c r="HW464" s="317"/>
    </row>
    <row r="465" s="3" customFormat="true" x14ac:dyDescent="0.25">
      <c r="A465" s="317"/>
      <c r="K465" s="317"/>
      <c r="U465" s="317"/>
      <c r="AE465" s="317"/>
      <c r="AO465" s="317"/>
      <c r="AY465" s="317"/>
      <c r="AZ465" s="317"/>
      <c r="BI465" s="317"/>
      <c r="BS465" s="317"/>
      <c r="CC465" s="317"/>
      <c r="CM465" s="317"/>
      <c r="CW465" s="317"/>
      <c r="DG465" s="317"/>
      <c r="DQ465" s="317"/>
      <c r="EA465" s="317"/>
      <c r="EK465" s="317"/>
      <c r="EU465" s="317"/>
      <c r="FE465" s="317"/>
      <c r="FO465" s="317"/>
      <c r="FY465" s="317"/>
      <c r="GI465" s="317"/>
      <c r="GS465" s="317"/>
      <c r="HC465" s="317"/>
      <c r="HM465" s="317"/>
      <c r="HW465" s="317"/>
    </row>
    <row r="466" s="3" customFormat="true" x14ac:dyDescent="0.25">
      <c r="A466" s="317"/>
      <c r="K466" s="317"/>
      <c r="U466" s="317"/>
      <c r="AE466" s="317"/>
      <c r="AO466" s="317"/>
      <c r="AY466" s="317"/>
      <c r="AZ466" s="317"/>
      <c r="BI466" s="317"/>
      <c r="BS466" s="317"/>
      <c r="CC466" s="317"/>
      <c r="CM466" s="317"/>
      <c r="CW466" s="317"/>
      <c r="DG466" s="317"/>
      <c r="DQ466" s="317"/>
      <c r="EA466" s="317"/>
      <c r="EK466" s="317"/>
      <c r="EU466" s="317"/>
      <c r="FE466" s="317"/>
      <c r="FO466" s="317"/>
      <c r="FY466" s="317"/>
      <c r="GI466" s="317"/>
      <c r="GS466" s="317"/>
      <c r="HC466" s="317"/>
      <c r="HM466" s="317"/>
      <c r="HW466" s="317"/>
    </row>
    <row r="467" s="3" customFormat="true" x14ac:dyDescent="0.25">
      <c r="A467" s="317"/>
      <c r="K467" s="317"/>
      <c r="U467" s="317"/>
      <c r="AE467" s="317"/>
      <c r="AO467" s="317"/>
      <c r="AY467" s="317"/>
      <c r="AZ467" s="317"/>
      <c r="BI467" s="317"/>
      <c r="BS467" s="317"/>
      <c r="CC467" s="317"/>
      <c r="CM467" s="317"/>
      <c r="CW467" s="317"/>
      <c r="DG467" s="317"/>
      <c r="DQ467" s="317"/>
      <c r="EA467" s="317"/>
      <c r="EK467" s="317"/>
      <c r="EU467" s="317"/>
      <c r="FE467" s="317"/>
      <c r="FO467" s="317"/>
      <c r="FY467" s="317"/>
      <c r="GI467" s="317"/>
      <c r="GS467" s="317"/>
      <c r="HC467" s="317"/>
      <c r="HM467" s="317"/>
      <c r="HW467" s="317"/>
    </row>
    <row r="468" s="3" customFormat="true" x14ac:dyDescent="0.25">
      <c r="A468" s="317"/>
      <c r="K468" s="317"/>
      <c r="U468" s="317"/>
      <c r="AE468" s="317"/>
      <c r="AO468" s="317"/>
      <c r="AY468" s="317"/>
      <c r="AZ468" s="317"/>
      <c r="BI468" s="317"/>
      <c r="BS468" s="317"/>
      <c r="CC468" s="317"/>
      <c r="CM468" s="317"/>
      <c r="CW468" s="317"/>
      <c r="DG468" s="317"/>
      <c r="DQ468" s="317"/>
      <c r="EA468" s="317"/>
      <c r="EK468" s="317"/>
      <c r="EU468" s="317"/>
      <c r="FE468" s="317"/>
      <c r="FO468" s="317"/>
      <c r="FY468" s="317"/>
      <c r="GI468" s="317"/>
      <c r="GS468" s="317"/>
      <c r="HC468" s="317"/>
      <c r="HM468" s="317"/>
      <c r="HW468" s="317"/>
    </row>
    <row r="469" s="3" customFormat="true" x14ac:dyDescent="0.25">
      <c r="A469" s="317"/>
      <c r="K469" s="317"/>
      <c r="U469" s="317"/>
      <c r="AE469" s="317"/>
      <c r="AO469" s="317"/>
      <c r="AY469" s="317"/>
      <c r="AZ469" s="317"/>
      <c r="BI469" s="317"/>
      <c r="BS469" s="317"/>
      <c r="CC469" s="317"/>
      <c r="CM469" s="317"/>
      <c r="CW469" s="317"/>
      <c r="DG469" s="317"/>
      <c r="DQ469" s="317"/>
      <c r="EA469" s="317"/>
      <c r="EK469" s="317"/>
      <c r="EU469" s="317"/>
      <c r="FE469" s="317"/>
      <c r="FO469" s="317"/>
      <c r="FY469" s="317"/>
      <c r="GI469" s="317"/>
      <c r="GS469" s="317"/>
      <c r="HC469" s="317"/>
      <c r="HM469" s="317"/>
      <c r="HW469" s="317"/>
    </row>
    <row r="470" s="3" customFormat="true" x14ac:dyDescent="0.25">
      <c r="A470" s="317"/>
      <c r="K470" s="317"/>
      <c r="U470" s="317"/>
      <c r="AE470" s="317"/>
      <c r="AO470" s="317"/>
      <c r="AY470" s="317"/>
      <c r="AZ470" s="317"/>
      <c r="BI470" s="317"/>
      <c r="BS470" s="317"/>
      <c r="CC470" s="317"/>
      <c r="CM470" s="317"/>
      <c r="CW470" s="317"/>
      <c r="DG470" s="317"/>
      <c r="DQ470" s="317"/>
      <c r="EA470" s="317"/>
      <c r="EK470" s="317"/>
      <c r="EU470" s="317"/>
      <c r="FE470" s="317"/>
      <c r="FO470" s="317"/>
      <c r="FY470" s="317"/>
      <c r="GI470" s="317"/>
      <c r="GS470" s="317"/>
      <c r="HC470" s="317"/>
      <c r="HM470" s="317"/>
      <c r="HW470" s="317"/>
    </row>
    <row r="471" s="3" customFormat="true" x14ac:dyDescent="0.25">
      <c r="A471" s="317"/>
      <c r="K471" s="317"/>
      <c r="U471" s="317"/>
      <c r="AE471" s="317"/>
      <c r="AO471" s="317"/>
      <c r="AY471" s="317"/>
      <c r="AZ471" s="317"/>
      <c r="BI471" s="317"/>
      <c r="BS471" s="317"/>
      <c r="CC471" s="317"/>
      <c r="CM471" s="317"/>
      <c r="CW471" s="317"/>
      <c r="DG471" s="317"/>
      <c r="DQ471" s="317"/>
      <c r="EA471" s="317"/>
      <c r="EK471" s="317"/>
      <c r="EU471" s="317"/>
      <c r="FE471" s="317"/>
      <c r="FO471" s="317"/>
      <c r="FY471" s="317"/>
      <c r="GI471" s="317"/>
      <c r="GS471" s="317"/>
      <c r="HC471" s="317"/>
      <c r="HM471" s="317"/>
      <c r="HW471" s="317"/>
    </row>
    <row r="472" s="3" customFormat="true" x14ac:dyDescent="0.25">
      <c r="A472" s="317"/>
      <c r="K472" s="317"/>
      <c r="U472" s="317"/>
      <c r="AE472" s="317"/>
      <c r="AO472" s="317"/>
      <c r="AY472" s="317"/>
      <c r="AZ472" s="317"/>
      <c r="BI472" s="317"/>
      <c r="BS472" s="317"/>
      <c r="CC472" s="317"/>
      <c r="CM472" s="317"/>
      <c r="CW472" s="317"/>
      <c r="DG472" s="317"/>
      <c r="DQ472" s="317"/>
      <c r="EA472" s="317"/>
      <c r="EK472" s="317"/>
      <c r="EU472" s="317"/>
      <c r="FE472" s="317"/>
      <c r="FO472" s="317"/>
      <c r="FY472" s="317"/>
      <c r="GI472" s="317"/>
      <c r="GS472" s="317"/>
      <c r="HC472" s="317"/>
      <c r="HM472" s="317"/>
      <c r="HW472" s="317"/>
    </row>
    <row r="473" s="3" customFormat="true" x14ac:dyDescent="0.25">
      <c r="A473" s="317"/>
      <c r="K473" s="317"/>
      <c r="U473" s="317"/>
      <c r="AE473" s="317"/>
      <c r="AO473" s="317"/>
      <c r="AY473" s="317"/>
      <c r="AZ473" s="317"/>
      <c r="BI473" s="317"/>
      <c r="BS473" s="317"/>
      <c r="CC473" s="317"/>
      <c r="CM473" s="317"/>
      <c r="CW473" s="317"/>
      <c r="DG473" s="317"/>
      <c r="DQ473" s="317"/>
      <c r="EA473" s="317"/>
      <c r="EK473" s="317"/>
      <c r="EU473" s="317"/>
      <c r="FE473" s="317"/>
      <c r="FO473" s="317"/>
      <c r="FY473" s="317"/>
      <c r="GI473" s="317"/>
      <c r="GS473" s="317"/>
      <c r="HC473" s="317"/>
      <c r="HM473" s="317"/>
      <c r="HW473" s="317"/>
    </row>
    <row r="474" s="3" customFormat="true" x14ac:dyDescent="0.25">
      <c r="A474" s="317"/>
      <c r="K474" s="317"/>
      <c r="U474" s="317"/>
      <c r="AE474" s="317"/>
      <c r="AO474" s="317"/>
      <c r="AY474" s="317"/>
      <c r="AZ474" s="317"/>
      <c r="BI474" s="317"/>
      <c r="BS474" s="317"/>
      <c r="CC474" s="317"/>
      <c r="CM474" s="317"/>
      <c r="CW474" s="317"/>
      <c r="DG474" s="317"/>
      <c r="DQ474" s="317"/>
      <c r="EA474" s="317"/>
      <c r="EK474" s="317"/>
      <c r="EU474" s="317"/>
      <c r="FE474" s="317"/>
      <c r="FO474" s="317"/>
      <c r="FY474" s="317"/>
      <c r="GI474" s="317"/>
      <c r="GS474" s="317"/>
      <c r="HC474" s="317"/>
      <c r="HM474" s="317"/>
      <c r="HW474" s="317"/>
    </row>
    <row r="475" s="3" customFormat="true" x14ac:dyDescent="0.25">
      <c r="A475" s="317"/>
      <c r="K475" s="317"/>
      <c r="U475" s="317"/>
      <c r="AE475" s="317"/>
      <c r="AO475" s="317"/>
      <c r="AY475" s="317"/>
      <c r="AZ475" s="317"/>
      <c r="BI475" s="317"/>
      <c r="BS475" s="317"/>
      <c r="CC475" s="317"/>
      <c r="CM475" s="317"/>
      <c r="CW475" s="317"/>
      <c r="DG475" s="317"/>
      <c r="DQ475" s="317"/>
      <c r="EA475" s="317"/>
      <c r="EK475" s="317"/>
      <c r="EU475" s="317"/>
      <c r="FE475" s="317"/>
      <c r="FO475" s="317"/>
      <c r="FY475" s="317"/>
      <c r="GI475" s="317"/>
      <c r="GS475" s="317"/>
      <c r="HC475" s="317"/>
      <c r="HM475" s="317"/>
      <c r="HW475" s="317"/>
    </row>
    <row r="476" s="3" customFormat="true" x14ac:dyDescent="0.25">
      <c r="A476" s="317"/>
      <c r="K476" s="317"/>
      <c r="U476" s="317"/>
      <c r="AE476" s="317"/>
      <c r="AO476" s="317"/>
      <c r="AY476" s="317"/>
      <c r="AZ476" s="317"/>
      <c r="BI476" s="317"/>
      <c r="BS476" s="317"/>
      <c r="CC476" s="317"/>
      <c r="CM476" s="317"/>
      <c r="CW476" s="317"/>
      <c r="DG476" s="317"/>
      <c r="DQ476" s="317"/>
      <c r="EA476" s="317"/>
      <c r="EK476" s="317"/>
      <c r="EU476" s="317"/>
      <c r="FE476" s="317"/>
      <c r="FO476" s="317"/>
      <c r="FY476" s="317"/>
      <c r="GI476" s="317"/>
      <c r="GS476" s="317"/>
      <c r="HC476" s="317"/>
      <c r="HM476" s="317"/>
      <c r="HW476" s="317"/>
    </row>
    <row r="477" s="3" customFormat="true" x14ac:dyDescent="0.25">
      <c r="A477" s="317"/>
      <c r="K477" s="317"/>
      <c r="U477" s="317"/>
      <c r="AE477" s="317"/>
      <c r="AO477" s="317"/>
      <c r="AY477" s="317"/>
      <c r="AZ477" s="317"/>
      <c r="BI477" s="317"/>
      <c r="BS477" s="317"/>
      <c r="CC477" s="317"/>
      <c r="CM477" s="317"/>
      <c r="CW477" s="317"/>
      <c r="DG477" s="317"/>
      <c r="DQ477" s="317"/>
      <c r="EA477" s="317"/>
      <c r="EK477" s="317"/>
      <c r="EU477" s="317"/>
      <c r="FE477" s="317"/>
      <c r="FO477" s="317"/>
      <c r="FY477" s="317"/>
      <c r="GI477" s="317"/>
      <c r="GS477" s="317"/>
      <c r="HC477" s="317"/>
      <c r="HM477" s="317"/>
      <c r="HW477" s="317"/>
    </row>
    <row r="478" s="3" customFormat="true" x14ac:dyDescent="0.25">
      <c r="A478" s="317"/>
      <c r="K478" s="317"/>
      <c r="U478" s="317"/>
      <c r="AE478" s="317"/>
      <c r="AO478" s="317"/>
      <c r="AY478" s="317"/>
      <c r="AZ478" s="317"/>
      <c r="BI478" s="317"/>
      <c r="BS478" s="317"/>
      <c r="CC478" s="317"/>
      <c r="CM478" s="317"/>
      <c r="CW478" s="317"/>
      <c r="DG478" s="317"/>
      <c r="DQ478" s="317"/>
      <c r="EA478" s="317"/>
      <c r="EK478" s="317"/>
      <c r="EU478" s="317"/>
      <c r="FE478" s="317"/>
      <c r="FO478" s="317"/>
      <c r="FY478" s="317"/>
      <c r="GI478" s="317"/>
      <c r="GS478" s="317"/>
      <c r="HC478" s="317"/>
      <c r="HM478" s="317"/>
      <c r="HW478" s="317"/>
    </row>
    <row r="479" s="3" customFormat="true" x14ac:dyDescent="0.25">
      <c r="A479" s="317"/>
      <c r="K479" s="317"/>
      <c r="U479" s="317"/>
      <c r="AE479" s="317"/>
      <c r="AO479" s="317"/>
      <c r="AY479" s="317"/>
      <c r="AZ479" s="317"/>
      <c r="BI479" s="317"/>
      <c r="BS479" s="317"/>
      <c r="CC479" s="317"/>
      <c r="CM479" s="317"/>
      <c r="CW479" s="317"/>
      <c r="DG479" s="317"/>
      <c r="DQ479" s="317"/>
      <c r="EA479" s="317"/>
      <c r="EK479" s="317"/>
      <c r="EU479" s="317"/>
      <c r="FE479" s="317"/>
      <c r="FO479" s="317"/>
      <c r="FY479" s="317"/>
      <c r="GI479" s="317"/>
      <c r="GS479" s="317"/>
      <c r="HC479" s="317"/>
      <c r="HM479" s="317"/>
      <c r="HW479" s="317"/>
    </row>
    <row r="480" s="3" customFormat="true" x14ac:dyDescent="0.25">
      <c r="A480" s="317"/>
      <c r="K480" s="317"/>
      <c r="U480" s="317"/>
      <c r="AE480" s="317"/>
      <c r="AO480" s="317"/>
      <c r="AY480" s="317"/>
      <c r="AZ480" s="317"/>
      <c r="BI480" s="317"/>
      <c r="BS480" s="317"/>
      <c r="CC480" s="317"/>
      <c r="CM480" s="317"/>
      <c r="CW480" s="317"/>
      <c r="DG480" s="317"/>
      <c r="DQ480" s="317"/>
      <c r="EA480" s="317"/>
      <c r="EK480" s="317"/>
      <c r="EU480" s="317"/>
      <c r="FE480" s="317"/>
      <c r="FO480" s="317"/>
      <c r="FY480" s="317"/>
      <c r="GI480" s="317"/>
      <c r="GS480" s="317"/>
      <c r="HC480" s="317"/>
      <c r="HM480" s="317"/>
      <c r="HW480" s="317"/>
    </row>
    <row r="481" s="3" customFormat="true" x14ac:dyDescent="0.25">
      <c r="A481" s="317"/>
      <c r="K481" s="317"/>
      <c r="U481" s="317"/>
      <c r="AE481" s="317"/>
      <c r="AO481" s="317"/>
      <c r="AY481" s="317"/>
      <c r="AZ481" s="317"/>
      <c r="BI481" s="317"/>
      <c r="BS481" s="317"/>
      <c r="CC481" s="317"/>
      <c r="CM481" s="317"/>
      <c r="CW481" s="317"/>
      <c r="DG481" s="317"/>
      <c r="DQ481" s="317"/>
      <c r="EA481" s="317"/>
      <c r="EK481" s="317"/>
      <c r="EU481" s="317"/>
      <c r="FE481" s="317"/>
      <c r="FO481" s="317"/>
      <c r="FY481" s="317"/>
      <c r="GI481" s="317"/>
      <c r="GS481" s="317"/>
      <c r="HC481" s="317"/>
      <c r="HM481" s="317"/>
      <c r="HW481" s="317"/>
    </row>
    <row r="482" s="3" customFormat="true" x14ac:dyDescent="0.25">
      <c r="A482" s="317"/>
      <c r="K482" s="317"/>
      <c r="U482" s="317"/>
      <c r="AE482" s="317"/>
      <c r="AO482" s="317"/>
      <c r="AY482" s="317"/>
      <c r="AZ482" s="317"/>
      <c r="BI482" s="317"/>
      <c r="BS482" s="317"/>
      <c r="CC482" s="317"/>
      <c r="CM482" s="317"/>
      <c r="CW482" s="317"/>
      <c r="DG482" s="317"/>
      <c r="DQ482" s="317"/>
      <c r="EA482" s="317"/>
      <c r="EK482" s="317"/>
      <c r="EU482" s="317"/>
      <c r="FE482" s="317"/>
      <c r="FO482" s="317"/>
      <c r="FY482" s="317"/>
      <c r="GI482" s="317"/>
      <c r="GS482" s="317"/>
      <c r="HC482" s="317"/>
      <c r="HM482" s="317"/>
      <c r="HW482" s="317"/>
    </row>
    <row r="483" s="3" customFormat="true" x14ac:dyDescent="0.25">
      <c r="A483" s="317"/>
      <c r="K483" s="317"/>
      <c r="U483" s="317"/>
      <c r="AE483" s="317"/>
      <c r="AO483" s="317"/>
      <c r="AY483" s="317"/>
      <c r="AZ483" s="317"/>
      <c r="BI483" s="317"/>
      <c r="BS483" s="317"/>
      <c r="CC483" s="317"/>
      <c r="CM483" s="317"/>
      <c r="CW483" s="317"/>
      <c r="DG483" s="317"/>
      <c r="DQ483" s="317"/>
      <c r="EA483" s="317"/>
      <c r="EK483" s="317"/>
      <c r="EU483" s="317"/>
      <c r="FE483" s="317"/>
      <c r="FO483" s="317"/>
      <c r="FY483" s="317"/>
      <c r="GI483" s="317"/>
      <c r="GS483" s="317"/>
      <c r="HC483" s="317"/>
      <c r="HM483" s="317"/>
      <c r="HW483" s="317"/>
    </row>
    <row r="484" s="3" customFormat="true" x14ac:dyDescent="0.25">
      <c r="A484" s="317"/>
      <c r="K484" s="317"/>
      <c r="U484" s="317"/>
      <c r="AE484" s="317"/>
      <c r="AO484" s="317"/>
      <c r="AY484" s="317"/>
      <c r="AZ484" s="317"/>
      <c r="BI484" s="317"/>
      <c r="BS484" s="317"/>
      <c r="CC484" s="317"/>
      <c r="CM484" s="317"/>
      <c r="CW484" s="317"/>
      <c r="DG484" s="317"/>
      <c r="DQ484" s="317"/>
      <c r="EA484" s="317"/>
      <c r="EK484" s="317"/>
      <c r="EU484" s="317"/>
      <c r="FE484" s="317"/>
      <c r="FO484" s="317"/>
      <c r="FY484" s="317"/>
      <c r="GI484" s="317"/>
      <c r="GS484" s="317"/>
      <c r="HC484" s="317"/>
      <c r="HM484" s="317"/>
      <c r="HW484" s="317"/>
    </row>
    <row r="485" s="3" customFormat="true" x14ac:dyDescent="0.25">
      <c r="A485" s="317"/>
      <c r="K485" s="317"/>
      <c r="U485" s="317"/>
      <c r="AE485" s="317"/>
      <c r="AO485" s="317"/>
      <c r="AY485" s="317"/>
      <c r="AZ485" s="317"/>
      <c r="BI485" s="317"/>
      <c r="BS485" s="317"/>
      <c r="CC485" s="317"/>
      <c r="CM485" s="317"/>
      <c r="CW485" s="317"/>
      <c r="DG485" s="317"/>
      <c r="DQ485" s="317"/>
      <c r="EA485" s="317"/>
      <c r="EK485" s="317"/>
      <c r="EU485" s="317"/>
      <c r="FE485" s="317"/>
      <c r="FO485" s="317"/>
      <c r="FY485" s="317"/>
      <c r="GI485" s="317"/>
      <c r="GS485" s="317"/>
      <c r="HC485" s="317"/>
      <c r="HM485" s="317"/>
      <c r="HW485" s="317"/>
    </row>
    <row r="486" s="3" customFormat="true" x14ac:dyDescent="0.25">
      <c r="A486" s="317"/>
      <c r="K486" s="317"/>
      <c r="U486" s="317"/>
      <c r="AE486" s="317"/>
      <c r="AO486" s="317"/>
      <c r="AY486" s="317"/>
      <c r="AZ486" s="317"/>
      <c r="BI486" s="317"/>
      <c r="BS486" s="317"/>
      <c r="CC486" s="317"/>
      <c r="CM486" s="317"/>
      <c r="CW486" s="317"/>
      <c r="DG486" s="317"/>
      <c r="DQ486" s="317"/>
      <c r="EA486" s="317"/>
      <c r="EK486" s="317"/>
      <c r="EU486" s="317"/>
      <c r="FE486" s="317"/>
      <c r="FO486" s="317"/>
      <c r="FY486" s="317"/>
      <c r="GI486" s="317"/>
      <c r="GS486" s="317"/>
      <c r="HC486" s="317"/>
      <c r="HM486" s="317"/>
      <c r="HW486" s="317"/>
    </row>
    <row r="487" s="3" customFormat="true" x14ac:dyDescent="0.25">
      <c r="A487" s="317"/>
      <c r="K487" s="317"/>
      <c r="U487" s="317"/>
      <c r="AE487" s="317"/>
      <c r="AO487" s="317"/>
      <c r="AY487" s="317"/>
      <c r="AZ487" s="317"/>
      <c r="BI487" s="317"/>
      <c r="BS487" s="317"/>
      <c r="CC487" s="317"/>
      <c r="CM487" s="317"/>
      <c r="CW487" s="317"/>
      <c r="DG487" s="317"/>
      <c r="DQ487" s="317"/>
      <c r="EA487" s="317"/>
      <c r="EK487" s="317"/>
      <c r="EU487" s="317"/>
      <c r="FE487" s="317"/>
      <c r="FO487" s="317"/>
      <c r="FY487" s="317"/>
      <c r="GI487" s="317"/>
      <c r="GS487" s="317"/>
      <c r="HC487" s="317"/>
      <c r="HM487" s="317"/>
      <c r="HW487" s="317"/>
    </row>
    <row r="488" s="3" customFormat="true" x14ac:dyDescent="0.25">
      <c r="A488" s="317"/>
      <c r="K488" s="317"/>
      <c r="U488" s="317"/>
      <c r="AE488" s="317"/>
      <c r="AO488" s="317"/>
      <c r="AY488" s="317"/>
      <c r="AZ488" s="317"/>
      <c r="BI488" s="317"/>
      <c r="BS488" s="317"/>
      <c r="CC488" s="317"/>
      <c r="CM488" s="317"/>
      <c r="CW488" s="317"/>
      <c r="DG488" s="317"/>
      <c r="DQ488" s="317"/>
      <c r="EA488" s="317"/>
      <c r="EK488" s="317"/>
      <c r="EU488" s="317"/>
      <c r="FE488" s="317"/>
      <c r="FO488" s="317"/>
      <c r="FY488" s="317"/>
      <c r="GI488" s="317"/>
      <c r="GS488" s="317"/>
      <c r="HC488" s="317"/>
      <c r="HM488" s="317"/>
      <c r="HW488" s="317"/>
    </row>
    <row r="489" s="3" customFormat="true" x14ac:dyDescent="0.25">
      <c r="A489" s="317"/>
      <c r="K489" s="317"/>
      <c r="U489" s="317"/>
      <c r="AE489" s="317"/>
      <c r="AO489" s="317"/>
      <c r="AY489" s="317"/>
      <c r="AZ489" s="317"/>
      <c r="BI489" s="317"/>
      <c r="BS489" s="317"/>
      <c r="CC489" s="317"/>
      <c r="CM489" s="317"/>
      <c r="CW489" s="317"/>
      <c r="DG489" s="317"/>
      <c r="DQ489" s="317"/>
      <c r="EA489" s="317"/>
      <c r="EK489" s="317"/>
      <c r="EU489" s="317"/>
      <c r="FE489" s="317"/>
      <c r="FO489" s="317"/>
      <c r="FY489" s="317"/>
      <c r="GI489" s="317"/>
      <c r="GS489" s="317"/>
      <c r="HC489" s="317"/>
      <c r="HM489" s="317"/>
      <c r="HW489" s="317"/>
    </row>
    <row r="490" s="3" customFormat="true" x14ac:dyDescent="0.25">
      <c r="A490" s="317"/>
      <c r="K490" s="317"/>
      <c r="U490" s="317"/>
      <c r="AE490" s="317"/>
      <c r="AO490" s="317"/>
      <c r="AY490" s="317"/>
      <c r="AZ490" s="317"/>
      <c r="BI490" s="317"/>
      <c r="BS490" s="317"/>
      <c r="CC490" s="317"/>
      <c r="CM490" s="317"/>
      <c r="CW490" s="317"/>
      <c r="DG490" s="317"/>
      <c r="DQ490" s="317"/>
      <c r="EA490" s="317"/>
      <c r="EK490" s="317"/>
      <c r="EU490" s="317"/>
      <c r="FE490" s="317"/>
      <c r="FO490" s="317"/>
      <c r="FY490" s="317"/>
      <c r="GI490" s="317"/>
      <c r="GS490" s="317"/>
      <c r="HC490" s="317"/>
      <c r="HM490" s="317"/>
      <c r="HW490" s="317"/>
    </row>
    <row r="491" s="3" customFormat="true" x14ac:dyDescent="0.25">
      <c r="A491" s="317"/>
      <c r="K491" s="317"/>
      <c r="U491" s="317"/>
      <c r="AE491" s="317"/>
      <c r="AO491" s="317"/>
      <c r="AY491" s="317"/>
      <c r="AZ491" s="317"/>
      <c r="BI491" s="317"/>
      <c r="BS491" s="317"/>
      <c r="CC491" s="317"/>
      <c r="CM491" s="317"/>
      <c r="CW491" s="317"/>
      <c r="DG491" s="317"/>
      <c r="DQ491" s="317"/>
      <c r="EA491" s="317"/>
      <c r="EK491" s="317"/>
      <c r="EU491" s="317"/>
      <c r="FE491" s="317"/>
      <c r="FO491" s="317"/>
      <c r="FY491" s="317"/>
      <c r="GI491" s="317"/>
      <c r="GS491" s="317"/>
      <c r="HC491" s="317"/>
      <c r="HM491" s="317"/>
      <c r="HW491" s="317"/>
    </row>
    <row r="492" s="3" customFormat="true" x14ac:dyDescent="0.25">
      <c r="A492" s="317"/>
      <c r="K492" s="317"/>
      <c r="U492" s="317"/>
      <c r="AE492" s="317"/>
      <c r="AO492" s="317"/>
      <c r="AY492" s="317"/>
      <c r="AZ492" s="317"/>
      <c r="BI492" s="317"/>
      <c r="BS492" s="317"/>
      <c r="CC492" s="317"/>
      <c r="CM492" s="317"/>
      <c r="CW492" s="317"/>
      <c r="DG492" s="317"/>
      <c r="DQ492" s="317"/>
      <c r="EA492" s="317"/>
      <c r="EK492" s="317"/>
      <c r="EU492" s="317"/>
      <c r="FE492" s="317"/>
      <c r="FO492" s="317"/>
      <c r="FY492" s="317"/>
      <c r="GI492" s="317"/>
      <c r="GS492" s="317"/>
      <c r="HC492" s="317"/>
      <c r="HM492" s="317"/>
      <c r="HW492" s="317"/>
    </row>
    <row r="493" s="3" customFormat="true" x14ac:dyDescent="0.25">
      <c r="A493" s="317"/>
      <c r="K493" s="317"/>
      <c r="U493" s="317"/>
      <c r="AE493" s="317"/>
      <c r="AO493" s="317"/>
      <c r="AY493" s="317"/>
      <c r="AZ493" s="317"/>
      <c r="BI493" s="317"/>
      <c r="BS493" s="317"/>
      <c r="CC493" s="317"/>
      <c r="CM493" s="317"/>
      <c r="CW493" s="317"/>
      <c r="DG493" s="317"/>
      <c r="DQ493" s="317"/>
      <c r="EA493" s="317"/>
      <c r="EK493" s="317"/>
      <c r="EU493" s="317"/>
      <c r="FE493" s="317"/>
      <c r="FO493" s="317"/>
      <c r="FY493" s="317"/>
      <c r="GI493" s="317"/>
      <c r="GS493" s="317"/>
      <c r="HC493" s="317"/>
      <c r="HM493" s="317"/>
      <c r="HW493" s="317"/>
    </row>
    <row r="494" s="3" customFormat="true" x14ac:dyDescent="0.25">
      <c r="A494" s="317"/>
      <c r="K494" s="317"/>
      <c r="U494" s="317"/>
      <c r="AE494" s="317"/>
      <c r="AO494" s="317"/>
      <c r="AY494" s="317"/>
      <c r="AZ494" s="317"/>
      <c r="BI494" s="317"/>
      <c r="BS494" s="317"/>
      <c r="CC494" s="317"/>
      <c r="CM494" s="317"/>
      <c r="CW494" s="317"/>
      <c r="DG494" s="317"/>
      <c r="DQ494" s="317"/>
      <c r="EA494" s="317"/>
      <c r="EK494" s="317"/>
      <c r="EU494" s="317"/>
      <c r="FE494" s="317"/>
      <c r="FO494" s="317"/>
      <c r="FY494" s="317"/>
      <c r="GI494" s="317"/>
      <c r="GS494" s="317"/>
      <c r="HC494" s="317"/>
      <c r="HM494" s="317"/>
      <c r="HW494" s="317"/>
    </row>
    <row r="495" s="3" customFormat="true" x14ac:dyDescent="0.25">
      <c r="A495" s="317"/>
      <c r="K495" s="317"/>
      <c r="U495" s="317"/>
      <c r="AE495" s="317"/>
      <c r="AO495" s="317"/>
      <c r="AY495" s="317"/>
      <c r="AZ495" s="317"/>
      <c r="BI495" s="317"/>
      <c r="BS495" s="317"/>
      <c r="CC495" s="317"/>
      <c r="CM495" s="317"/>
      <c r="CW495" s="317"/>
      <c r="DG495" s="317"/>
      <c r="DQ495" s="317"/>
      <c r="EA495" s="317"/>
      <c r="EK495" s="317"/>
      <c r="EU495" s="317"/>
      <c r="FE495" s="317"/>
      <c r="FO495" s="317"/>
      <c r="FY495" s="317"/>
      <c r="GI495" s="317"/>
      <c r="GS495" s="317"/>
      <c r="HC495" s="317"/>
      <c r="HM495" s="317"/>
      <c r="HW495" s="317"/>
    </row>
    <row r="496" s="3" customFormat="true" x14ac:dyDescent="0.25">
      <c r="A496" s="317"/>
      <c r="K496" s="317"/>
      <c r="U496" s="317"/>
      <c r="AE496" s="317"/>
      <c r="AO496" s="317"/>
      <c r="AY496" s="317"/>
      <c r="AZ496" s="317"/>
      <c r="BI496" s="317"/>
      <c r="BS496" s="317"/>
      <c r="CC496" s="317"/>
      <c r="CM496" s="317"/>
      <c r="CW496" s="317"/>
      <c r="DG496" s="317"/>
      <c r="DQ496" s="317"/>
      <c r="EA496" s="317"/>
      <c r="EK496" s="317"/>
      <c r="EU496" s="317"/>
      <c r="FE496" s="317"/>
      <c r="FO496" s="317"/>
      <c r="FY496" s="317"/>
      <c r="GI496" s="317"/>
      <c r="GS496" s="317"/>
      <c r="HC496" s="317"/>
      <c r="HM496" s="317"/>
      <c r="HW496" s="317"/>
    </row>
    <row r="497" s="3" customFormat="true" x14ac:dyDescent="0.25">
      <c r="A497" s="317"/>
      <c r="K497" s="317"/>
      <c r="U497" s="317"/>
      <c r="AE497" s="317"/>
      <c r="AO497" s="317"/>
      <c r="AY497" s="317"/>
      <c r="AZ497" s="317"/>
      <c r="BI497" s="317"/>
      <c r="BS497" s="317"/>
      <c r="CC497" s="317"/>
      <c r="CM497" s="317"/>
      <c r="CW497" s="317"/>
      <c r="DG497" s="317"/>
      <c r="DQ497" s="317"/>
      <c r="EA497" s="317"/>
      <c r="EK497" s="317"/>
      <c r="EU497" s="317"/>
      <c r="FE497" s="317"/>
      <c r="FO497" s="317"/>
      <c r="FY497" s="317"/>
      <c r="GI497" s="317"/>
      <c r="GS497" s="317"/>
      <c r="HC497" s="317"/>
      <c r="HM497" s="317"/>
      <c r="HW497" s="317"/>
    </row>
    <row r="498" s="3" customFormat="true" x14ac:dyDescent="0.25">
      <c r="A498" s="317"/>
      <c r="K498" s="317"/>
      <c r="U498" s="317"/>
      <c r="AE498" s="317"/>
      <c r="AO498" s="317"/>
      <c r="AY498" s="317"/>
      <c r="AZ498" s="317"/>
      <c r="BI498" s="317"/>
      <c r="BS498" s="317"/>
      <c r="CC498" s="317"/>
      <c r="CM498" s="317"/>
      <c r="CW498" s="317"/>
      <c r="DG498" s="317"/>
      <c r="DQ498" s="317"/>
      <c r="EA498" s="317"/>
      <c r="EK498" s="317"/>
      <c r="EU498" s="317"/>
      <c r="FE498" s="317"/>
      <c r="FO498" s="317"/>
      <c r="FY498" s="317"/>
      <c r="GI498" s="317"/>
      <c r="GS498" s="317"/>
      <c r="HC498" s="317"/>
      <c r="HM498" s="317"/>
      <c r="HW498" s="317"/>
    </row>
    <row r="499" s="3" customFormat="true" x14ac:dyDescent="0.25">
      <c r="A499" s="317"/>
      <c r="K499" s="317"/>
      <c r="U499" s="317"/>
      <c r="AE499" s="317"/>
      <c r="AO499" s="317"/>
      <c r="AY499" s="317"/>
      <c r="AZ499" s="317"/>
      <c r="BI499" s="317"/>
      <c r="BS499" s="317"/>
      <c r="CC499" s="317"/>
      <c r="CM499" s="317"/>
      <c r="CW499" s="317"/>
      <c r="DG499" s="317"/>
      <c r="DQ499" s="317"/>
      <c r="EA499" s="317"/>
      <c r="EK499" s="317"/>
      <c r="EU499" s="317"/>
      <c r="FE499" s="317"/>
      <c r="FO499" s="317"/>
      <c r="FY499" s="317"/>
      <c r="GI499" s="317"/>
      <c r="GS499" s="317"/>
      <c r="HC499" s="317"/>
      <c r="HM499" s="317"/>
      <c r="HW499" s="317"/>
    </row>
    <row r="500" s="3" customFormat="true" x14ac:dyDescent="0.25">
      <c r="A500" s="317"/>
      <c r="K500" s="317"/>
      <c r="U500" s="317"/>
      <c r="AE500" s="317"/>
      <c r="AO500" s="317"/>
      <c r="AY500" s="317"/>
      <c r="AZ500" s="317"/>
      <c r="BI500" s="317"/>
      <c r="BS500" s="317"/>
      <c r="CC500" s="317"/>
      <c r="CM500" s="317"/>
      <c r="CW500" s="317"/>
      <c r="DG500" s="317"/>
      <c r="DQ500" s="317"/>
      <c r="EA500" s="317"/>
      <c r="EK500" s="317"/>
      <c r="EU500" s="317"/>
      <c r="FE500" s="317"/>
      <c r="FO500" s="317"/>
      <c r="FY500" s="317"/>
      <c r="GI500" s="317"/>
      <c r="GS500" s="317"/>
      <c r="HC500" s="317"/>
      <c r="HM500" s="317"/>
      <c r="HW500" s="317"/>
    </row>
    <row r="501" s="3" customFormat="true" x14ac:dyDescent="0.25">
      <c r="A501" s="317"/>
      <c r="K501" s="317"/>
      <c r="U501" s="317"/>
      <c r="AE501" s="317"/>
      <c r="AO501" s="317"/>
      <c r="AY501" s="317"/>
      <c r="AZ501" s="317"/>
      <c r="BI501" s="317"/>
      <c r="BS501" s="317"/>
      <c r="CC501" s="317"/>
      <c r="CM501" s="317"/>
      <c r="CW501" s="317"/>
      <c r="DG501" s="317"/>
      <c r="DQ501" s="317"/>
      <c r="EA501" s="317"/>
      <c r="EK501" s="317"/>
      <c r="EU501" s="317"/>
      <c r="FE501" s="317"/>
      <c r="FO501" s="317"/>
      <c r="FY501" s="317"/>
      <c r="GI501" s="317"/>
      <c r="GS501" s="317"/>
      <c r="HC501" s="317"/>
      <c r="HM501" s="317"/>
      <c r="HW501" s="317"/>
    </row>
    <row r="502" s="3" customFormat="true" x14ac:dyDescent="0.25">
      <c r="A502" s="317"/>
      <c r="K502" s="317"/>
      <c r="U502" s="317"/>
      <c r="AE502" s="317"/>
      <c r="AO502" s="317"/>
      <c r="AY502" s="317"/>
      <c r="AZ502" s="317"/>
      <c r="BI502" s="317"/>
      <c r="BS502" s="317"/>
      <c r="CC502" s="317"/>
      <c r="CM502" s="317"/>
      <c r="CW502" s="317"/>
      <c r="DG502" s="317"/>
      <c r="DQ502" s="317"/>
      <c r="EA502" s="317"/>
      <c r="EK502" s="317"/>
      <c r="EU502" s="317"/>
      <c r="FE502" s="317"/>
      <c r="FO502" s="317"/>
      <c r="FY502" s="317"/>
      <c r="GI502" s="317"/>
      <c r="GS502" s="317"/>
      <c r="HC502" s="317"/>
      <c r="HM502" s="317"/>
      <c r="HW502" s="317"/>
    </row>
    <row r="503" s="3" customFormat="true" x14ac:dyDescent="0.25">
      <c r="A503" s="317"/>
      <c r="K503" s="317"/>
      <c r="U503" s="317"/>
      <c r="AE503" s="317"/>
      <c r="AO503" s="317"/>
      <c r="AY503" s="317"/>
      <c r="AZ503" s="317"/>
      <c r="BI503" s="317"/>
      <c r="BS503" s="317"/>
      <c r="CC503" s="317"/>
      <c r="CM503" s="317"/>
      <c r="CW503" s="317"/>
      <c r="DG503" s="317"/>
      <c r="DQ503" s="317"/>
      <c r="EA503" s="317"/>
      <c r="EK503" s="317"/>
      <c r="EU503" s="317"/>
      <c r="FE503" s="317"/>
      <c r="FO503" s="317"/>
      <c r="FY503" s="317"/>
      <c r="GI503" s="317"/>
      <c r="GS503" s="317"/>
      <c r="HC503" s="317"/>
      <c r="HM503" s="317"/>
      <c r="HW503" s="317"/>
    </row>
    <row r="504" s="3" customFormat="true" x14ac:dyDescent="0.25">
      <c r="A504" s="317"/>
      <c r="K504" s="317"/>
      <c r="U504" s="317"/>
      <c r="AE504" s="317"/>
      <c r="AO504" s="317"/>
      <c r="AY504" s="317"/>
      <c r="AZ504" s="317"/>
      <c r="BI504" s="317"/>
      <c r="BS504" s="317"/>
      <c r="CC504" s="317"/>
      <c r="CM504" s="317"/>
      <c r="CW504" s="317"/>
      <c r="DG504" s="317"/>
      <c r="DQ504" s="317"/>
      <c r="EA504" s="317"/>
      <c r="EK504" s="317"/>
      <c r="EU504" s="317"/>
      <c r="FE504" s="317"/>
      <c r="FO504" s="317"/>
      <c r="FY504" s="317"/>
      <c r="GI504" s="317"/>
      <c r="GS504" s="317"/>
      <c r="HC504" s="317"/>
      <c r="HM504" s="317"/>
      <c r="HW504" s="317"/>
    </row>
    <row r="505" s="3" customFormat="true" x14ac:dyDescent="0.25">
      <c r="A505" s="317"/>
      <c r="K505" s="317"/>
      <c r="U505" s="317"/>
      <c r="AE505" s="317"/>
      <c r="AO505" s="317"/>
      <c r="AY505" s="317"/>
      <c r="AZ505" s="317"/>
      <c r="BI505" s="317"/>
      <c r="BS505" s="317"/>
      <c r="CC505" s="317"/>
      <c r="CM505" s="317"/>
      <c r="CW505" s="317"/>
      <c r="DG505" s="317"/>
      <c r="DQ505" s="317"/>
      <c r="EA505" s="317"/>
      <c r="EK505" s="317"/>
      <c r="EU505" s="317"/>
      <c r="FE505" s="317"/>
      <c r="FO505" s="317"/>
      <c r="FY505" s="317"/>
      <c r="GI505" s="317"/>
      <c r="GS505" s="317"/>
      <c r="HC505" s="317"/>
      <c r="HM505" s="317"/>
      <c r="HW505" s="317"/>
    </row>
    <row r="506" s="3" customFormat="true" x14ac:dyDescent="0.25">
      <c r="A506" s="317"/>
      <c r="K506" s="317"/>
      <c r="U506" s="317"/>
      <c r="AE506" s="317"/>
      <c r="AO506" s="317"/>
      <c r="AY506" s="317"/>
      <c r="AZ506" s="317"/>
      <c r="BI506" s="317"/>
      <c r="BS506" s="317"/>
      <c r="CC506" s="317"/>
      <c r="CM506" s="317"/>
      <c r="CW506" s="317"/>
      <c r="DG506" s="317"/>
      <c r="DQ506" s="317"/>
      <c r="EA506" s="317"/>
      <c r="EK506" s="317"/>
      <c r="EU506" s="317"/>
      <c r="FE506" s="317"/>
      <c r="FO506" s="317"/>
      <c r="FY506" s="317"/>
      <c r="GI506" s="317"/>
      <c r="GS506" s="317"/>
      <c r="HC506" s="317"/>
      <c r="HM506" s="317"/>
      <c r="HW506" s="317"/>
    </row>
    <row r="507" s="3" customFormat="true" x14ac:dyDescent="0.25">
      <c r="A507" s="317"/>
      <c r="K507" s="317"/>
      <c r="U507" s="317"/>
      <c r="AE507" s="317"/>
      <c r="AO507" s="317"/>
      <c r="AY507" s="317"/>
      <c r="AZ507" s="317"/>
      <c r="BI507" s="317"/>
      <c r="BS507" s="317"/>
      <c r="CC507" s="317"/>
      <c r="CM507" s="317"/>
      <c r="CW507" s="317"/>
      <c r="DG507" s="317"/>
      <c r="DQ507" s="317"/>
      <c r="EA507" s="317"/>
      <c r="EK507" s="317"/>
      <c r="EU507" s="317"/>
      <c r="FE507" s="317"/>
      <c r="FO507" s="317"/>
      <c r="FY507" s="317"/>
      <c r="GI507" s="317"/>
      <c r="GS507" s="317"/>
      <c r="HC507" s="317"/>
      <c r="HM507" s="317"/>
      <c r="HW507" s="317"/>
    </row>
    <row r="508" s="3" customFormat="true" x14ac:dyDescent="0.25">
      <c r="A508" s="317"/>
      <c r="K508" s="317"/>
      <c r="U508" s="317"/>
      <c r="AE508" s="317"/>
      <c r="AO508" s="317"/>
      <c r="AY508" s="317"/>
      <c r="AZ508" s="317"/>
      <c r="BI508" s="317"/>
      <c r="BS508" s="317"/>
      <c r="CC508" s="317"/>
      <c r="CM508" s="317"/>
      <c r="CW508" s="317"/>
      <c r="DG508" s="317"/>
      <c r="DQ508" s="317"/>
      <c r="EA508" s="317"/>
      <c r="EK508" s="317"/>
      <c r="EU508" s="317"/>
      <c r="FE508" s="317"/>
      <c r="FO508" s="317"/>
      <c r="FY508" s="317"/>
      <c r="GI508" s="317"/>
      <c r="GS508" s="317"/>
      <c r="HC508" s="317"/>
      <c r="HM508" s="317"/>
      <c r="HW508" s="317"/>
    </row>
    <row r="509" s="3" customFormat="true" x14ac:dyDescent="0.25">
      <c r="A509" s="317"/>
      <c r="K509" s="317"/>
      <c r="U509" s="317"/>
      <c r="AE509" s="317"/>
      <c r="AO509" s="317"/>
      <c r="AY509" s="317"/>
      <c r="AZ509" s="317"/>
      <c r="BI509" s="317"/>
      <c r="BS509" s="317"/>
      <c r="CC509" s="317"/>
      <c r="CM509" s="317"/>
      <c r="CW509" s="317"/>
      <c r="DG509" s="317"/>
      <c r="DQ509" s="317"/>
      <c r="EA509" s="317"/>
      <c r="EK509" s="317"/>
      <c r="EU509" s="317"/>
      <c r="FE509" s="317"/>
      <c r="FO509" s="317"/>
      <c r="FY509" s="317"/>
      <c r="GI509" s="317"/>
      <c r="GS509" s="317"/>
      <c r="HC509" s="317"/>
      <c r="HM509" s="317"/>
      <c r="HW509" s="317"/>
    </row>
    <row r="510" s="3" customFormat="true" x14ac:dyDescent="0.25">
      <c r="A510" s="317"/>
      <c r="K510" s="317"/>
      <c r="U510" s="317"/>
      <c r="AE510" s="317"/>
      <c r="AO510" s="317"/>
      <c r="AY510" s="317"/>
      <c r="AZ510" s="317"/>
      <c r="BI510" s="317"/>
      <c r="BS510" s="317"/>
      <c r="CC510" s="317"/>
      <c r="CM510" s="317"/>
      <c r="CW510" s="317"/>
      <c r="DG510" s="317"/>
      <c r="DQ510" s="317"/>
      <c r="EA510" s="317"/>
      <c r="EK510" s="317"/>
      <c r="EU510" s="317"/>
      <c r="FE510" s="317"/>
      <c r="FO510" s="317"/>
      <c r="FY510" s="317"/>
      <c r="GI510" s="317"/>
      <c r="GS510" s="317"/>
      <c r="HC510" s="317"/>
      <c r="HM510" s="317"/>
      <c r="HW510" s="317"/>
    </row>
    <row r="511" s="3" customFormat="true" x14ac:dyDescent="0.25">
      <c r="A511" s="317"/>
      <c r="K511" s="317"/>
      <c r="U511" s="317"/>
      <c r="AE511" s="317"/>
      <c r="AO511" s="317"/>
      <c r="AY511" s="317"/>
      <c r="AZ511" s="317"/>
      <c r="BI511" s="317"/>
      <c r="BS511" s="317"/>
      <c r="CC511" s="317"/>
      <c r="CM511" s="317"/>
      <c r="CW511" s="317"/>
      <c r="DG511" s="317"/>
      <c r="DQ511" s="317"/>
      <c r="EA511" s="317"/>
      <c r="EK511" s="317"/>
      <c r="EU511" s="317"/>
      <c r="FE511" s="317"/>
      <c r="FO511" s="317"/>
      <c r="FY511" s="317"/>
      <c r="GI511" s="317"/>
      <c r="GS511" s="317"/>
      <c r="HC511" s="317"/>
      <c r="HM511" s="317"/>
      <c r="HW511" s="317"/>
    </row>
    <row r="512" s="3" customFormat="true" x14ac:dyDescent="0.25">
      <c r="A512" s="317"/>
      <c r="K512" s="317"/>
      <c r="U512" s="317"/>
      <c r="AE512" s="317"/>
      <c r="AO512" s="317"/>
      <c r="AY512" s="317"/>
      <c r="AZ512" s="317"/>
      <c r="BI512" s="317"/>
      <c r="BS512" s="317"/>
      <c r="CC512" s="317"/>
      <c r="CM512" s="317"/>
      <c r="CW512" s="317"/>
      <c r="DG512" s="317"/>
      <c r="DQ512" s="317"/>
      <c r="EA512" s="317"/>
      <c r="EK512" s="317"/>
      <c r="EU512" s="317"/>
      <c r="FE512" s="317"/>
      <c r="FO512" s="317"/>
      <c r="FY512" s="317"/>
      <c r="GI512" s="317"/>
      <c r="GS512" s="317"/>
      <c r="HC512" s="317"/>
      <c r="HM512" s="317"/>
      <c r="HW512" s="317"/>
    </row>
    <row r="513" s="3" customFormat="true" x14ac:dyDescent="0.25">
      <c r="A513" s="317"/>
      <c r="K513" s="317"/>
      <c r="U513" s="317"/>
      <c r="AE513" s="317"/>
      <c r="AO513" s="317"/>
      <c r="AY513" s="317"/>
      <c r="AZ513" s="317"/>
      <c r="BI513" s="317"/>
      <c r="BS513" s="317"/>
      <c r="CC513" s="317"/>
      <c r="CM513" s="317"/>
      <c r="CW513" s="317"/>
      <c r="DG513" s="317"/>
      <c r="DQ513" s="317"/>
      <c r="EA513" s="317"/>
      <c r="EK513" s="317"/>
      <c r="EU513" s="317"/>
      <c r="FE513" s="317"/>
      <c r="FO513" s="317"/>
      <c r="FY513" s="317"/>
      <c r="GI513" s="317"/>
      <c r="GS513" s="317"/>
      <c r="HC513" s="317"/>
      <c r="HM513" s="317"/>
      <c r="HW513" s="317"/>
    </row>
    <row r="514" s="3" customFormat="true" x14ac:dyDescent="0.25">
      <c r="A514" s="317"/>
      <c r="K514" s="317"/>
      <c r="U514" s="317"/>
      <c r="AE514" s="317"/>
      <c r="AO514" s="317"/>
      <c r="AY514" s="317"/>
      <c r="AZ514" s="317"/>
      <c r="BI514" s="317"/>
      <c r="BS514" s="317"/>
      <c r="CC514" s="317"/>
      <c r="CM514" s="317"/>
      <c r="CW514" s="317"/>
      <c r="DG514" s="317"/>
      <c r="DQ514" s="317"/>
      <c r="EA514" s="317"/>
      <c r="EK514" s="317"/>
      <c r="EU514" s="317"/>
      <c r="FE514" s="317"/>
      <c r="FO514" s="317"/>
      <c r="FY514" s="317"/>
      <c r="GI514" s="317"/>
      <c r="GS514" s="317"/>
      <c r="HC514" s="317"/>
      <c r="HM514" s="317"/>
      <c r="HW514" s="317"/>
    </row>
    <row r="515" s="3" customFormat="true" x14ac:dyDescent="0.25">
      <c r="A515" s="317"/>
      <c r="K515" s="317"/>
      <c r="U515" s="317"/>
      <c r="AE515" s="317"/>
      <c r="AO515" s="317"/>
      <c r="AY515" s="317"/>
      <c r="AZ515" s="317"/>
      <c r="BI515" s="317"/>
      <c r="BS515" s="317"/>
      <c r="CC515" s="317"/>
      <c r="CM515" s="317"/>
      <c r="CW515" s="317"/>
      <c r="DG515" s="317"/>
      <c r="DQ515" s="317"/>
      <c r="EA515" s="317"/>
      <c r="EK515" s="317"/>
      <c r="EU515" s="317"/>
      <c r="FE515" s="317"/>
      <c r="FO515" s="317"/>
      <c r="FY515" s="317"/>
      <c r="GI515" s="317"/>
      <c r="GS515" s="317"/>
      <c r="HC515" s="317"/>
      <c r="HM515" s="317"/>
      <c r="HW515" s="317"/>
    </row>
    <row r="516" s="3" customFormat="true" x14ac:dyDescent="0.25">
      <c r="A516" s="317"/>
      <c r="K516" s="317"/>
      <c r="U516" s="317"/>
      <c r="AE516" s="317"/>
      <c r="AO516" s="317"/>
      <c r="AY516" s="317"/>
      <c r="AZ516" s="317"/>
      <c r="BI516" s="317"/>
      <c r="BS516" s="317"/>
      <c r="CC516" s="317"/>
      <c r="CM516" s="317"/>
      <c r="CW516" s="317"/>
      <c r="DG516" s="317"/>
      <c r="DQ516" s="317"/>
      <c r="EA516" s="317"/>
      <c r="EK516" s="317"/>
      <c r="EU516" s="317"/>
      <c r="FE516" s="317"/>
      <c r="FO516" s="317"/>
      <c r="FY516" s="317"/>
      <c r="GI516" s="317"/>
      <c r="GS516" s="317"/>
      <c r="HC516" s="317"/>
      <c r="HM516" s="317"/>
      <c r="HW516" s="317"/>
    </row>
    <row r="517" s="3" customFormat="true" x14ac:dyDescent="0.25">
      <c r="A517" s="317"/>
      <c r="K517" s="317"/>
      <c r="U517" s="317"/>
      <c r="AE517" s="317"/>
      <c r="AO517" s="317"/>
      <c r="AY517" s="317"/>
      <c r="AZ517" s="317"/>
      <c r="BI517" s="317"/>
      <c r="BS517" s="317"/>
      <c r="CC517" s="317"/>
      <c r="CM517" s="317"/>
      <c r="CW517" s="317"/>
      <c r="DG517" s="317"/>
      <c r="DQ517" s="317"/>
      <c r="EA517" s="317"/>
      <c r="EK517" s="317"/>
      <c r="EU517" s="317"/>
      <c r="FE517" s="317"/>
      <c r="FO517" s="317"/>
      <c r="FY517" s="317"/>
      <c r="GI517" s="317"/>
      <c r="GS517" s="317"/>
      <c r="HC517" s="317"/>
      <c r="HM517" s="317"/>
      <c r="HW517" s="317"/>
    </row>
    <row r="518" s="3" customFormat="true" x14ac:dyDescent="0.25">
      <c r="A518" s="317"/>
      <c r="K518" s="317"/>
      <c r="U518" s="317"/>
      <c r="AE518" s="317"/>
      <c r="AO518" s="317"/>
      <c r="AY518" s="317"/>
      <c r="AZ518" s="317"/>
      <c r="BI518" s="317"/>
      <c r="BS518" s="317"/>
      <c r="CC518" s="317"/>
      <c r="CM518" s="317"/>
      <c r="CW518" s="317"/>
      <c r="DG518" s="317"/>
      <c r="DQ518" s="317"/>
      <c r="EA518" s="317"/>
      <c r="EK518" s="317"/>
      <c r="EU518" s="317"/>
      <c r="FE518" s="317"/>
      <c r="FO518" s="317"/>
      <c r="FY518" s="317"/>
      <c r="GI518" s="317"/>
      <c r="GS518" s="317"/>
      <c r="HC518" s="317"/>
      <c r="HM518" s="317"/>
      <c r="HW518" s="317"/>
    </row>
    <row r="519" s="3" customFormat="true" x14ac:dyDescent="0.25">
      <c r="A519" s="317"/>
      <c r="K519" s="317"/>
      <c r="U519" s="317"/>
      <c r="AE519" s="317"/>
      <c r="AO519" s="317"/>
      <c r="AY519" s="317"/>
      <c r="AZ519" s="317"/>
      <c r="BI519" s="317"/>
      <c r="BS519" s="317"/>
      <c r="CC519" s="317"/>
      <c r="CM519" s="317"/>
      <c r="CW519" s="317"/>
      <c r="DG519" s="317"/>
      <c r="DQ519" s="317"/>
      <c r="EA519" s="317"/>
      <c r="EK519" s="317"/>
      <c r="EU519" s="317"/>
      <c r="FE519" s="317"/>
      <c r="FO519" s="317"/>
      <c r="FY519" s="317"/>
      <c r="GI519" s="317"/>
      <c r="GS519" s="317"/>
      <c r="HC519" s="317"/>
      <c r="HM519" s="317"/>
      <c r="HW519" s="317"/>
    </row>
    <row r="520" s="3" customFormat="true" x14ac:dyDescent="0.25">
      <c r="A520" s="317"/>
      <c r="K520" s="317"/>
      <c r="U520" s="317"/>
      <c r="AE520" s="317"/>
      <c r="AO520" s="317"/>
      <c r="AY520" s="317"/>
      <c r="AZ520" s="317"/>
      <c r="BI520" s="317"/>
      <c r="BS520" s="317"/>
      <c r="CC520" s="317"/>
      <c r="CM520" s="317"/>
      <c r="CW520" s="317"/>
      <c r="DG520" s="317"/>
      <c r="DQ520" s="317"/>
      <c r="EA520" s="317"/>
      <c r="EK520" s="317"/>
      <c r="EU520" s="317"/>
      <c r="FE520" s="317"/>
      <c r="FO520" s="317"/>
      <c r="FY520" s="317"/>
      <c r="GI520" s="317"/>
      <c r="GS520" s="317"/>
      <c r="HC520" s="317"/>
      <c r="HM520" s="317"/>
      <c r="HW520" s="317"/>
    </row>
    <row r="521" s="3" customFormat="true" x14ac:dyDescent="0.25">
      <c r="A521" s="317"/>
      <c r="K521" s="317"/>
      <c r="U521" s="317"/>
      <c r="AE521" s="317"/>
      <c r="AO521" s="317"/>
      <c r="AY521" s="317"/>
      <c r="AZ521" s="317"/>
      <c r="BI521" s="317"/>
      <c r="BS521" s="317"/>
      <c r="CC521" s="317"/>
      <c r="CM521" s="317"/>
      <c r="CW521" s="317"/>
      <c r="DG521" s="317"/>
      <c r="DQ521" s="317"/>
      <c r="EA521" s="317"/>
      <c r="EK521" s="317"/>
      <c r="EU521" s="317"/>
      <c r="FE521" s="317"/>
      <c r="FO521" s="317"/>
      <c r="FY521" s="317"/>
      <c r="GI521" s="317"/>
      <c r="GS521" s="317"/>
      <c r="HC521" s="317"/>
      <c r="HM521" s="317"/>
      <c r="HW521" s="317"/>
    </row>
    <row r="522" s="3" customFormat="true" x14ac:dyDescent="0.25">
      <c r="A522" s="317"/>
      <c r="K522" s="317"/>
      <c r="U522" s="317"/>
      <c r="AE522" s="317"/>
      <c r="AO522" s="317"/>
      <c r="AY522" s="317"/>
      <c r="AZ522" s="317"/>
      <c r="BI522" s="317"/>
      <c r="BS522" s="317"/>
      <c r="CC522" s="317"/>
      <c r="CM522" s="317"/>
      <c r="CW522" s="317"/>
      <c r="DG522" s="317"/>
      <c r="DQ522" s="317"/>
      <c r="EA522" s="317"/>
      <c r="EK522" s="317"/>
      <c r="EU522" s="317"/>
      <c r="FE522" s="317"/>
      <c r="FO522" s="317"/>
      <c r="FY522" s="317"/>
      <c r="GI522" s="317"/>
      <c r="GS522" s="317"/>
      <c r="HC522" s="317"/>
      <c r="HM522" s="317"/>
      <c r="HW522" s="317"/>
    </row>
    <row r="523" s="3" customFormat="true" x14ac:dyDescent="0.25">
      <c r="A523" s="317"/>
      <c r="K523" s="317"/>
      <c r="U523" s="317"/>
      <c r="AE523" s="317"/>
      <c r="AO523" s="317"/>
      <c r="AY523" s="317"/>
      <c r="AZ523" s="317"/>
      <c r="BI523" s="317"/>
      <c r="BS523" s="317"/>
      <c r="CC523" s="317"/>
      <c r="CM523" s="317"/>
      <c r="CW523" s="317"/>
      <c r="DG523" s="317"/>
      <c r="DQ523" s="317"/>
      <c r="EA523" s="317"/>
      <c r="EK523" s="317"/>
      <c r="EU523" s="317"/>
      <c r="FE523" s="317"/>
      <c r="FO523" s="317"/>
      <c r="FY523" s="317"/>
      <c r="GI523" s="317"/>
      <c r="GS523" s="317"/>
      <c r="HC523" s="317"/>
      <c r="HM523" s="317"/>
      <c r="HW523" s="317"/>
    </row>
    <row r="524" s="3" customFormat="true" x14ac:dyDescent="0.25">
      <c r="A524" s="317"/>
      <c r="K524" s="317"/>
      <c r="U524" s="317"/>
      <c r="AE524" s="317"/>
      <c r="AO524" s="317"/>
      <c r="AY524" s="317"/>
      <c r="AZ524" s="317"/>
      <c r="BI524" s="317"/>
      <c r="BS524" s="317"/>
      <c r="CC524" s="317"/>
      <c r="CM524" s="317"/>
      <c r="CW524" s="317"/>
      <c r="DG524" s="317"/>
      <c r="DQ524" s="317"/>
      <c r="EA524" s="317"/>
      <c r="EK524" s="317"/>
      <c r="EU524" s="317"/>
      <c r="FE524" s="317"/>
      <c r="FO524" s="317"/>
      <c r="FY524" s="317"/>
      <c r="GI524" s="317"/>
      <c r="GS524" s="317"/>
      <c r="HC524" s="317"/>
      <c r="HM524" s="317"/>
      <c r="HW524" s="317"/>
    </row>
    <row r="525" s="3" customFormat="true" x14ac:dyDescent="0.25">
      <c r="A525" s="317"/>
      <c r="K525" s="317"/>
      <c r="U525" s="317"/>
      <c r="AE525" s="317"/>
      <c r="AO525" s="317"/>
      <c r="AY525" s="317"/>
      <c r="AZ525" s="317"/>
      <c r="BI525" s="317"/>
      <c r="BS525" s="317"/>
      <c r="CC525" s="317"/>
      <c r="CM525" s="317"/>
      <c r="CW525" s="317"/>
      <c r="DG525" s="317"/>
      <c r="DQ525" s="317"/>
      <c r="EA525" s="317"/>
      <c r="EK525" s="317"/>
      <c r="EU525" s="317"/>
      <c r="FE525" s="317"/>
      <c r="FO525" s="317"/>
      <c r="FY525" s="317"/>
      <c r="GI525" s="317"/>
      <c r="GS525" s="317"/>
      <c r="HC525" s="317"/>
      <c r="HM525" s="317"/>
      <c r="HW525" s="317"/>
    </row>
    <row r="526" s="3" customFormat="true" x14ac:dyDescent="0.25">
      <c r="A526" s="317"/>
      <c r="K526" s="317"/>
      <c r="U526" s="317"/>
      <c r="AE526" s="317"/>
      <c r="AO526" s="317"/>
      <c r="AY526" s="317"/>
      <c r="AZ526" s="317"/>
      <c r="BI526" s="317"/>
      <c r="BS526" s="317"/>
      <c r="CC526" s="317"/>
      <c r="CM526" s="317"/>
      <c r="CW526" s="317"/>
      <c r="DG526" s="317"/>
      <c r="DQ526" s="317"/>
      <c r="EA526" s="317"/>
      <c r="EK526" s="317"/>
      <c r="EU526" s="317"/>
      <c r="FE526" s="317"/>
      <c r="FO526" s="317"/>
      <c r="FY526" s="317"/>
      <c r="GI526" s="317"/>
      <c r="GS526" s="317"/>
      <c r="HC526" s="317"/>
      <c r="HM526" s="317"/>
      <c r="HW526" s="317"/>
    </row>
    <row r="527" s="3" customFormat="true" x14ac:dyDescent="0.25">
      <c r="A527" s="317"/>
      <c r="K527" s="317"/>
      <c r="U527" s="317"/>
      <c r="AE527" s="317"/>
      <c r="AO527" s="317"/>
      <c r="AY527" s="317"/>
      <c r="AZ527" s="317"/>
      <c r="BI527" s="317"/>
      <c r="BS527" s="317"/>
      <c r="CC527" s="317"/>
      <c r="CM527" s="317"/>
      <c r="CW527" s="317"/>
      <c r="DG527" s="317"/>
      <c r="DQ527" s="317"/>
      <c r="EA527" s="317"/>
      <c r="EK527" s="317"/>
      <c r="EU527" s="317"/>
      <c r="FE527" s="317"/>
      <c r="FO527" s="317"/>
      <c r="FY527" s="317"/>
      <c r="GI527" s="317"/>
      <c r="GS527" s="317"/>
      <c r="HC527" s="317"/>
      <c r="HM527" s="317"/>
      <c r="HW527" s="317"/>
    </row>
    <row r="528" s="3" customFormat="true" x14ac:dyDescent="0.25">
      <c r="A528" s="317"/>
      <c r="K528" s="317"/>
      <c r="U528" s="317"/>
      <c r="AE528" s="317"/>
      <c r="AO528" s="317"/>
      <c r="AY528" s="317"/>
      <c r="AZ528" s="317"/>
      <c r="BI528" s="317"/>
      <c r="BS528" s="317"/>
      <c r="CC528" s="317"/>
      <c r="CM528" s="317"/>
      <c r="CW528" s="317"/>
      <c r="DG528" s="317"/>
      <c r="DQ528" s="317"/>
      <c r="EA528" s="317"/>
      <c r="EK528" s="317"/>
      <c r="EU528" s="317"/>
      <c r="FE528" s="317"/>
      <c r="FO528" s="317"/>
      <c r="FY528" s="317"/>
      <c r="GI528" s="317"/>
      <c r="GS528" s="317"/>
      <c r="HC528" s="317"/>
      <c r="HM528" s="317"/>
      <c r="HW528" s="317"/>
    </row>
    <row r="529" s="3" customFormat="true" x14ac:dyDescent="0.25">
      <c r="A529" s="317"/>
      <c r="K529" s="317"/>
      <c r="U529" s="317"/>
      <c r="AE529" s="317"/>
      <c r="AO529" s="317"/>
      <c r="AY529" s="317"/>
      <c r="AZ529" s="317"/>
      <c r="BI529" s="317"/>
      <c r="BS529" s="317"/>
      <c r="CC529" s="317"/>
      <c r="CM529" s="317"/>
      <c r="CW529" s="317"/>
      <c r="DG529" s="317"/>
      <c r="DQ529" s="317"/>
      <c r="EA529" s="317"/>
      <c r="EK529" s="317"/>
      <c r="EU529" s="317"/>
      <c r="FE529" s="317"/>
      <c r="FO529" s="317"/>
      <c r="FY529" s="317"/>
      <c r="GI529" s="317"/>
      <c r="GS529" s="317"/>
      <c r="HC529" s="317"/>
      <c r="HM529" s="317"/>
      <c r="HW529" s="317"/>
    </row>
    <row r="530" s="3" customFormat="true" x14ac:dyDescent="0.25">
      <c r="A530" s="317"/>
      <c r="K530" s="317"/>
      <c r="U530" s="317"/>
      <c r="AE530" s="317"/>
      <c r="AO530" s="317"/>
      <c r="AY530" s="317"/>
      <c r="AZ530" s="317"/>
      <c r="BI530" s="317"/>
      <c r="BS530" s="317"/>
      <c r="CC530" s="317"/>
      <c r="CM530" s="317"/>
      <c r="CW530" s="317"/>
      <c r="DG530" s="317"/>
      <c r="DQ530" s="317"/>
      <c r="EA530" s="317"/>
      <c r="EK530" s="317"/>
      <c r="EU530" s="317"/>
      <c r="FE530" s="317"/>
      <c r="FO530" s="317"/>
      <c r="FY530" s="317"/>
      <c r="GI530" s="317"/>
      <c r="GS530" s="317"/>
      <c r="HC530" s="317"/>
      <c r="HM530" s="317"/>
      <c r="HW530" s="317"/>
    </row>
    <row r="531" s="3" customFormat="true" x14ac:dyDescent="0.25">
      <c r="A531" s="317"/>
      <c r="K531" s="317"/>
      <c r="U531" s="317"/>
      <c r="AE531" s="317"/>
      <c r="AO531" s="317"/>
      <c r="AY531" s="317"/>
      <c r="AZ531" s="317"/>
      <c r="BI531" s="317"/>
      <c r="BS531" s="317"/>
      <c r="CC531" s="317"/>
      <c r="CM531" s="317"/>
      <c r="CW531" s="317"/>
      <c r="DG531" s="317"/>
      <c r="DQ531" s="317"/>
      <c r="EA531" s="317"/>
      <c r="EK531" s="317"/>
      <c r="EU531" s="317"/>
      <c r="FE531" s="317"/>
      <c r="FO531" s="317"/>
      <c r="FY531" s="317"/>
      <c r="GI531" s="317"/>
      <c r="GS531" s="317"/>
      <c r="HC531" s="317"/>
      <c r="HM531" s="317"/>
      <c r="HW531" s="317"/>
    </row>
    <row r="532" s="3" customFormat="true" x14ac:dyDescent="0.25">
      <c r="A532" s="317"/>
      <c r="K532" s="317"/>
      <c r="U532" s="317"/>
      <c r="AE532" s="317"/>
      <c r="AO532" s="317"/>
      <c r="AY532" s="317"/>
      <c r="AZ532" s="317"/>
      <c r="BI532" s="317"/>
      <c r="BS532" s="317"/>
      <c r="CC532" s="317"/>
      <c r="CM532" s="317"/>
      <c r="CW532" s="317"/>
      <c r="DG532" s="317"/>
      <c r="DQ532" s="317"/>
      <c r="EA532" s="317"/>
      <c r="EK532" s="317"/>
      <c r="EU532" s="317"/>
      <c r="FE532" s="317"/>
      <c r="FO532" s="317"/>
      <c r="FY532" s="317"/>
      <c r="GI532" s="317"/>
      <c r="GS532" s="317"/>
      <c r="HC532" s="317"/>
      <c r="HM532" s="317"/>
      <c r="HW532" s="317"/>
    </row>
    <row r="533" s="3" customFormat="true" x14ac:dyDescent="0.25">
      <c r="A533" s="317"/>
      <c r="K533" s="317"/>
      <c r="U533" s="317"/>
      <c r="AE533" s="317"/>
      <c r="AO533" s="317"/>
      <c r="AY533" s="317"/>
      <c r="AZ533" s="317"/>
      <c r="BI533" s="317"/>
      <c r="BS533" s="317"/>
      <c r="CC533" s="317"/>
      <c r="CM533" s="317"/>
      <c r="CW533" s="317"/>
      <c r="DG533" s="317"/>
      <c r="DQ533" s="317"/>
      <c r="EA533" s="317"/>
      <c r="EK533" s="317"/>
      <c r="EU533" s="317"/>
      <c r="FE533" s="317"/>
      <c r="FO533" s="317"/>
      <c r="FY533" s="317"/>
      <c r="GI533" s="317"/>
      <c r="GS533" s="317"/>
      <c r="HC533" s="317"/>
      <c r="HM533" s="317"/>
      <c r="HW533" s="317"/>
    </row>
    <row r="534" s="3" customFormat="true" x14ac:dyDescent="0.25">
      <c r="A534" s="317"/>
      <c r="K534" s="317"/>
      <c r="U534" s="317"/>
      <c r="AE534" s="317"/>
      <c r="AO534" s="317"/>
      <c r="AY534" s="317"/>
      <c r="AZ534" s="317"/>
      <c r="BI534" s="317"/>
      <c r="BS534" s="317"/>
      <c r="CC534" s="317"/>
      <c r="CM534" s="317"/>
      <c r="CW534" s="317"/>
      <c r="DG534" s="317"/>
      <c r="DQ534" s="317"/>
      <c r="EA534" s="317"/>
      <c r="EK534" s="317"/>
      <c r="EU534" s="317"/>
      <c r="FE534" s="317"/>
      <c r="FO534" s="317"/>
      <c r="FY534" s="317"/>
      <c r="GI534" s="317"/>
      <c r="GS534" s="317"/>
      <c r="HC534" s="317"/>
      <c r="HM534" s="317"/>
      <c r="HW534" s="317"/>
    </row>
    <row r="535" s="3" customFormat="true" x14ac:dyDescent="0.25">
      <c r="A535" s="317"/>
      <c r="K535" s="317"/>
      <c r="U535" s="317"/>
      <c r="AE535" s="317"/>
      <c r="AO535" s="317"/>
      <c r="AY535" s="317"/>
      <c r="AZ535" s="317"/>
      <c r="BI535" s="317"/>
      <c r="BS535" s="317"/>
      <c r="CC535" s="317"/>
      <c r="CM535" s="317"/>
      <c r="CW535" s="317"/>
      <c r="DG535" s="317"/>
      <c r="DQ535" s="317"/>
      <c r="EA535" s="317"/>
      <c r="EK535" s="317"/>
      <c r="EU535" s="317"/>
      <c r="FE535" s="317"/>
      <c r="FO535" s="317"/>
      <c r="FY535" s="317"/>
      <c r="GI535" s="317"/>
      <c r="GS535" s="317"/>
      <c r="HC535" s="317"/>
      <c r="HM535" s="317"/>
      <c r="HW535" s="317"/>
    </row>
    <row r="536" s="3" customFormat="true" x14ac:dyDescent="0.25">
      <c r="A536" s="317"/>
      <c r="K536" s="317"/>
      <c r="U536" s="317"/>
      <c r="AE536" s="317"/>
      <c r="AO536" s="317"/>
      <c r="AY536" s="317"/>
      <c r="AZ536" s="317"/>
      <c r="BI536" s="317"/>
      <c r="BS536" s="317"/>
      <c r="CC536" s="317"/>
      <c r="CM536" s="317"/>
      <c r="CW536" s="317"/>
      <c r="DG536" s="317"/>
      <c r="DQ536" s="317"/>
      <c r="EA536" s="317"/>
      <c r="EK536" s="317"/>
      <c r="EU536" s="317"/>
      <c r="FE536" s="317"/>
      <c r="FO536" s="317"/>
      <c r="FY536" s="317"/>
      <c r="GI536" s="317"/>
      <c r="GS536" s="317"/>
      <c r="HC536" s="317"/>
      <c r="HM536" s="317"/>
      <c r="HW536" s="317"/>
    </row>
    <row r="537" s="3" customFormat="true" x14ac:dyDescent="0.25">
      <c r="A537" s="317"/>
      <c r="K537" s="317"/>
      <c r="U537" s="317"/>
      <c r="AE537" s="317"/>
      <c r="AO537" s="317"/>
      <c r="AY537" s="317"/>
      <c r="AZ537" s="317"/>
      <c r="BI537" s="317"/>
      <c r="BS537" s="317"/>
      <c r="CC537" s="317"/>
      <c r="CM537" s="317"/>
      <c r="CW537" s="317"/>
      <c r="DG537" s="317"/>
      <c r="DQ537" s="317"/>
      <c r="EA537" s="317"/>
      <c r="EK537" s="317"/>
      <c r="EU537" s="317"/>
      <c r="FE537" s="317"/>
      <c r="FO537" s="317"/>
      <c r="FY537" s="317"/>
      <c r="GI537" s="317"/>
      <c r="GS537" s="317"/>
      <c r="HC537" s="317"/>
      <c r="HM537" s="317"/>
      <c r="HW537" s="317"/>
    </row>
    <row r="538" s="3" customFormat="true" x14ac:dyDescent="0.25">
      <c r="A538" s="317"/>
      <c r="K538" s="317"/>
      <c r="U538" s="317"/>
      <c r="AE538" s="317"/>
      <c r="AO538" s="317"/>
      <c r="AY538" s="317"/>
      <c r="AZ538" s="317"/>
      <c r="BI538" s="317"/>
      <c r="BS538" s="317"/>
      <c r="CC538" s="317"/>
      <c r="CM538" s="317"/>
      <c r="CW538" s="317"/>
      <c r="DG538" s="317"/>
      <c r="DQ538" s="317"/>
      <c r="EA538" s="317"/>
      <c r="EK538" s="317"/>
      <c r="EU538" s="317"/>
      <c r="FE538" s="317"/>
      <c r="FO538" s="317"/>
      <c r="FY538" s="317"/>
      <c r="GI538" s="317"/>
      <c r="GS538" s="317"/>
      <c r="HC538" s="317"/>
      <c r="HM538" s="317"/>
      <c r="HW538" s="317"/>
    </row>
    <row r="539" s="3" customFormat="true" x14ac:dyDescent="0.25">
      <c r="A539" s="317"/>
      <c r="K539" s="317"/>
      <c r="U539" s="317"/>
      <c r="AE539" s="317"/>
      <c r="AO539" s="317"/>
      <c r="AY539" s="317"/>
      <c r="AZ539" s="317"/>
      <c r="BI539" s="317"/>
      <c r="BS539" s="317"/>
      <c r="CC539" s="317"/>
      <c r="CM539" s="317"/>
      <c r="CW539" s="317"/>
      <c r="DG539" s="317"/>
      <c r="DQ539" s="317"/>
      <c r="EA539" s="317"/>
      <c r="EK539" s="317"/>
      <c r="EU539" s="317"/>
      <c r="FE539" s="317"/>
      <c r="FO539" s="317"/>
      <c r="FY539" s="317"/>
      <c r="GI539" s="317"/>
      <c r="GS539" s="317"/>
      <c r="HC539" s="317"/>
      <c r="HM539" s="317"/>
      <c r="HW539" s="317"/>
    </row>
    <row r="540" s="3" customFormat="true" x14ac:dyDescent="0.25">
      <c r="A540" s="317"/>
      <c r="K540" s="317"/>
      <c r="U540" s="317"/>
      <c r="AE540" s="317"/>
      <c r="AO540" s="317"/>
      <c r="AY540" s="317"/>
      <c r="AZ540" s="317"/>
      <c r="BI540" s="317"/>
      <c r="BS540" s="317"/>
      <c r="CC540" s="317"/>
      <c r="CM540" s="317"/>
      <c r="CW540" s="317"/>
      <c r="DG540" s="317"/>
      <c r="DQ540" s="317"/>
      <c r="EA540" s="317"/>
      <c r="EK540" s="317"/>
      <c r="EU540" s="317"/>
      <c r="FE540" s="317"/>
      <c r="FO540" s="317"/>
      <c r="FY540" s="317"/>
      <c r="GI540" s="317"/>
      <c r="GS540" s="317"/>
      <c r="HC540" s="317"/>
      <c r="HM540" s="317"/>
      <c r="HW540" s="317"/>
    </row>
    <row r="541" s="3" customFormat="true" x14ac:dyDescent="0.25">
      <c r="A541" s="317"/>
      <c r="K541" s="317"/>
      <c r="U541" s="317"/>
      <c r="AE541" s="317"/>
      <c r="AO541" s="317"/>
      <c r="AY541" s="317"/>
      <c r="AZ541" s="317"/>
      <c r="BI541" s="317"/>
      <c r="BS541" s="317"/>
      <c r="CC541" s="317"/>
      <c r="CM541" s="317"/>
      <c r="CW541" s="317"/>
      <c r="DG541" s="317"/>
      <c r="DQ541" s="317"/>
      <c r="EA541" s="317"/>
      <c r="EK541" s="317"/>
      <c r="EU541" s="317"/>
      <c r="FE541" s="317"/>
      <c r="FO541" s="317"/>
      <c r="FY541" s="317"/>
      <c r="GI541" s="317"/>
      <c r="GS541" s="317"/>
      <c r="HC541" s="317"/>
      <c r="HM541" s="317"/>
      <c r="HW541" s="317"/>
    </row>
    <row r="542" s="3" customFormat="true" x14ac:dyDescent="0.25">
      <c r="A542" s="317"/>
      <c r="K542" s="317"/>
      <c r="U542" s="317"/>
      <c r="AE542" s="317"/>
      <c r="AO542" s="317"/>
      <c r="AY542" s="317"/>
      <c r="AZ542" s="317"/>
      <c r="BI542" s="317"/>
      <c r="BS542" s="317"/>
      <c r="CC542" s="317"/>
      <c r="CM542" s="317"/>
      <c r="CW542" s="317"/>
      <c r="DG542" s="317"/>
      <c r="DQ542" s="317"/>
      <c r="EA542" s="317"/>
      <c r="EK542" s="317"/>
      <c r="EU542" s="317"/>
      <c r="FE542" s="317"/>
      <c r="FO542" s="317"/>
      <c r="FY542" s="317"/>
      <c r="GI542" s="317"/>
      <c r="GS542" s="317"/>
      <c r="HC542" s="317"/>
      <c r="HM542" s="317"/>
      <c r="HW542" s="317"/>
    </row>
    <row r="543" s="3" customFormat="true" x14ac:dyDescent="0.25">
      <c r="A543" s="317"/>
      <c r="K543" s="317"/>
      <c r="U543" s="317"/>
      <c r="AE543" s="317"/>
      <c r="AO543" s="317"/>
      <c r="AY543" s="317"/>
      <c r="AZ543" s="317"/>
      <c r="BI543" s="317"/>
      <c r="BS543" s="317"/>
      <c r="CC543" s="317"/>
      <c r="CM543" s="317"/>
      <c r="CW543" s="317"/>
      <c r="DG543" s="317"/>
      <c r="DQ543" s="317"/>
      <c r="EA543" s="317"/>
      <c r="EK543" s="317"/>
      <c r="EU543" s="317"/>
      <c r="FE543" s="317"/>
      <c r="FO543" s="317"/>
      <c r="FY543" s="317"/>
      <c r="GI543" s="317"/>
      <c r="GS543" s="317"/>
      <c r="HC543" s="317"/>
      <c r="HM543" s="317"/>
      <c r="HW543" s="317"/>
    </row>
    <row r="544" s="3" customFormat="true" x14ac:dyDescent="0.25">
      <c r="A544" s="317"/>
      <c r="K544" s="317"/>
      <c r="U544" s="317"/>
      <c r="AE544" s="317"/>
      <c r="AO544" s="317"/>
      <c r="AY544" s="317"/>
      <c r="AZ544" s="317"/>
      <c r="BI544" s="317"/>
      <c r="BS544" s="317"/>
      <c r="CC544" s="317"/>
      <c r="CM544" s="317"/>
      <c r="CW544" s="317"/>
      <c r="DG544" s="317"/>
      <c r="DQ544" s="317"/>
      <c r="EA544" s="317"/>
      <c r="EK544" s="317"/>
      <c r="EU544" s="317"/>
      <c r="FE544" s="317"/>
      <c r="FO544" s="317"/>
      <c r="FY544" s="317"/>
      <c r="GI544" s="317"/>
      <c r="GS544" s="317"/>
      <c r="HC544" s="317"/>
      <c r="HM544" s="317"/>
      <c r="HW544" s="317"/>
    </row>
    <row r="545" s="3" customFormat="true" x14ac:dyDescent="0.25">
      <c r="A545" s="317"/>
      <c r="K545" s="317"/>
      <c r="U545" s="317"/>
      <c r="AE545" s="317"/>
      <c r="AO545" s="317"/>
      <c r="AY545" s="317"/>
      <c r="AZ545" s="317"/>
      <c r="BI545" s="317"/>
      <c r="BS545" s="317"/>
      <c r="CC545" s="317"/>
      <c r="CM545" s="317"/>
      <c r="CW545" s="317"/>
      <c r="DG545" s="317"/>
      <c r="DQ545" s="317"/>
      <c r="EA545" s="317"/>
      <c r="EK545" s="317"/>
      <c r="EU545" s="317"/>
      <c r="FE545" s="317"/>
      <c r="FO545" s="317"/>
      <c r="FY545" s="317"/>
      <c r="GI545" s="317"/>
      <c r="GS545" s="317"/>
      <c r="HC545" s="317"/>
      <c r="HM545" s="317"/>
      <c r="HW545" s="317"/>
    </row>
    <row r="546" s="3" customFormat="true" x14ac:dyDescent="0.25">
      <c r="A546" s="317"/>
      <c r="K546" s="317"/>
      <c r="U546" s="317"/>
      <c r="AE546" s="317"/>
      <c r="AO546" s="317"/>
      <c r="AY546" s="317"/>
      <c r="AZ546" s="317"/>
      <c r="BI546" s="317"/>
      <c r="BS546" s="317"/>
      <c r="CC546" s="317"/>
      <c r="CM546" s="317"/>
      <c r="CW546" s="317"/>
      <c r="DG546" s="317"/>
      <c r="DQ546" s="317"/>
      <c r="EA546" s="317"/>
      <c r="EK546" s="317"/>
      <c r="EU546" s="317"/>
      <c r="FE546" s="317"/>
      <c r="FO546" s="317"/>
      <c r="FY546" s="317"/>
      <c r="GI546" s="317"/>
      <c r="GS546" s="317"/>
      <c r="HC546" s="317"/>
      <c r="HM546" s="317"/>
      <c r="HW546" s="317"/>
    </row>
    <row r="547" s="3" customFormat="true" x14ac:dyDescent="0.25">
      <c r="A547" s="317"/>
      <c r="K547" s="317"/>
      <c r="U547" s="317"/>
      <c r="AE547" s="317"/>
      <c r="AO547" s="317"/>
      <c r="AY547" s="317"/>
      <c r="AZ547" s="317"/>
      <c r="BI547" s="317"/>
      <c r="BS547" s="317"/>
      <c r="CC547" s="317"/>
      <c r="CM547" s="317"/>
      <c r="CW547" s="317"/>
      <c r="DG547" s="317"/>
      <c r="DQ547" s="317"/>
      <c r="EA547" s="317"/>
      <c r="EK547" s="317"/>
      <c r="EU547" s="317"/>
      <c r="FE547" s="317"/>
      <c r="FO547" s="317"/>
      <c r="FY547" s="317"/>
      <c r="GI547" s="317"/>
      <c r="GS547" s="317"/>
      <c r="HC547" s="317"/>
      <c r="HM547" s="317"/>
      <c r="HW547" s="317"/>
    </row>
    <row r="548" s="3" customFormat="true" x14ac:dyDescent="0.25">
      <c r="A548" s="317"/>
      <c r="K548" s="317"/>
      <c r="U548" s="317"/>
      <c r="AE548" s="317"/>
      <c r="AO548" s="317"/>
      <c r="AY548" s="317"/>
      <c r="AZ548" s="317"/>
      <c r="BI548" s="317"/>
      <c r="BS548" s="317"/>
      <c r="CC548" s="317"/>
      <c r="CM548" s="317"/>
      <c r="CW548" s="317"/>
      <c r="DG548" s="317"/>
      <c r="DQ548" s="317"/>
      <c r="EA548" s="317"/>
      <c r="EK548" s="317"/>
      <c r="EU548" s="317"/>
      <c r="FE548" s="317"/>
      <c r="FO548" s="317"/>
      <c r="FY548" s="317"/>
      <c r="GI548" s="317"/>
      <c r="GS548" s="317"/>
      <c r="HC548" s="317"/>
      <c r="HM548" s="317"/>
      <c r="HW548" s="317"/>
    </row>
    <row r="549" s="3" customFormat="true" x14ac:dyDescent="0.25">
      <c r="A549" s="317"/>
      <c r="K549" s="317"/>
      <c r="U549" s="317"/>
      <c r="AE549" s="317"/>
      <c r="AO549" s="317"/>
      <c r="AY549" s="317"/>
      <c r="AZ549" s="317"/>
      <c r="BI549" s="317"/>
      <c r="BS549" s="317"/>
      <c r="CC549" s="317"/>
      <c r="CM549" s="317"/>
      <c r="CW549" s="317"/>
      <c r="DG549" s="317"/>
      <c r="DQ549" s="317"/>
      <c r="EA549" s="317"/>
      <c r="EK549" s="317"/>
      <c r="EU549" s="317"/>
      <c r="FE549" s="317"/>
      <c r="FO549" s="317"/>
      <c r="FY549" s="317"/>
      <c r="GI549" s="317"/>
      <c r="GS549" s="317"/>
      <c r="HC549" s="317"/>
      <c r="HM549" s="317"/>
      <c r="HW549" s="317"/>
    </row>
    <row r="550" s="3" customFormat="true" x14ac:dyDescent="0.25">
      <c r="A550" s="317"/>
      <c r="K550" s="317"/>
      <c r="U550" s="317"/>
      <c r="AE550" s="317"/>
      <c r="AO550" s="317"/>
      <c r="AY550" s="317"/>
      <c r="AZ550" s="317"/>
      <c r="BI550" s="317"/>
      <c r="BS550" s="317"/>
      <c r="CC550" s="317"/>
      <c r="CM550" s="317"/>
      <c r="CW550" s="317"/>
      <c r="DG550" s="317"/>
      <c r="DQ550" s="317"/>
      <c r="EA550" s="317"/>
      <c r="EK550" s="317"/>
      <c r="EU550" s="317"/>
      <c r="FE550" s="317"/>
      <c r="FO550" s="317"/>
      <c r="FY550" s="317"/>
      <c r="GI550" s="317"/>
      <c r="GS550" s="317"/>
      <c r="HC550" s="317"/>
      <c r="HM550" s="317"/>
      <c r="HW550" s="317"/>
    </row>
    <row r="551" s="3" customFormat="true" x14ac:dyDescent="0.25">
      <c r="A551" s="317"/>
      <c r="K551" s="317"/>
      <c r="U551" s="317"/>
      <c r="AE551" s="317"/>
      <c r="AO551" s="317"/>
      <c r="AY551" s="317"/>
      <c r="AZ551" s="317"/>
      <c r="BI551" s="317"/>
      <c r="BS551" s="317"/>
      <c r="CC551" s="317"/>
      <c r="CM551" s="317"/>
      <c r="CW551" s="317"/>
      <c r="DG551" s="317"/>
      <c r="DQ551" s="317"/>
      <c r="EA551" s="317"/>
      <c r="EK551" s="317"/>
      <c r="EU551" s="317"/>
      <c r="FE551" s="317"/>
      <c r="FO551" s="317"/>
      <c r="FY551" s="317"/>
      <c r="GI551" s="317"/>
      <c r="GS551" s="317"/>
      <c r="HC551" s="317"/>
      <c r="HM551" s="317"/>
      <c r="HW551" s="317"/>
    </row>
    <row r="552" s="3" customFormat="true" x14ac:dyDescent="0.25">
      <c r="A552" s="317"/>
      <c r="K552" s="317"/>
      <c r="U552" s="317"/>
      <c r="AE552" s="317"/>
      <c r="AO552" s="317"/>
      <c r="AY552" s="317"/>
      <c r="AZ552" s="317"/>
      <c r="BI552" s="317"/>
      <c r="BS552" s="317"/>
      <c r="CC552" s="317"/>
      <c r="CM552" s="317"/>
      <c r="CW552" s="317"/>
      <c r="DG552" s="317"/>
      <c r="DQ552" s="317"/>
      <c r="EA552" s="317"/>
      <c r="EK552" s="317"/>
      <c r="EU552" s="317"/>
      <c r="FE552" s="317"/>
      <c r="FO552" s="317"/>
      <c r="FY552" s="317"/>
      <c r="GI552" s="317"/>
      <c r="GS552" s="317"/>
      <c r="HC552" s="317"/>
      <c r="HM552" s="317"/>
      <c r="HW552" s="317"/>
    </row>
    <row r="553" s="3" customFormat="true" x14ac:dyDescent="0.25">
      <c r="A553" s="317"/>
      <c r="K553" s="317"/>
      <c r="U553" s="317"/>
      <c r="AE553" s="317"/>
      <c r="AO553" s="317"/>
      <c r="AY553" s="317"/>
      <c r="AZ553" s="317"/>
      <c r="BI553" s="317"/>
      <c r="BS553" s="317"/>
      <c r="CC553" s="317"/>
      <c r="CM553" s="317"/>
      <c r="CW553" s="317"/>
      <c r="DG553" s="317"/>
      <c r="DQ553" s="317"/>
      <c r="EA553" s="317"/>
      <c r="EK553" s="317"/>
      <c r="EU553" s="317"/>
      <c r="FE553" s="317"/>
      <c r="FO553" s="317"/>
      <c r="FY553" s="317"/>
      <c r="GI553" s="317"/>
      <c r="GS553" s="317"/>
      <c r="HC553" s="317"/>
      <c r="HM553" s="317"/>
      <c r="HW553" s="317"/>
    </row>
    <row r="554" s="3" customFormat="true" x14ac:dyDescent="0.25">
      <c r="A554" s="317"/>
      <c r="K554" s="317"/>
      <c r="U554" s="317"/>
      <c r="AE554" s="317"/>
      <c r="AO554" s="317"/>
      <c r="AY554" s="317"/>
      <c r="AZ554" s="317"/>
      <c r="BI554" s="317"/>
      <c r="BS554" s="317"/>
      <c r="CC554" s="317"/>
      <c r="CM554" s="317"/>
      <c r="CW554" s="317"/>
      <c r="DG554" s="317"/>
      <c r="DQ554" s="317"/>
      <c r="EA554" s="317"/>
      <c r="EK554" s="317"/>
      <c r="EU554" s="317"/>
      <c r="FE554" s="317"/>
      <c r="FO554" s="317"/>
      <c r="FY554" s="317"/>
      <c r="GI554" s="317"/>
      <c r="GS554" s="317"/>
      <c r="HC554" s="317"/>
      <c r="HM554" s="317"/>
      <c r="HW554" s="317"/>
    </row>
    <row r="555" s="3" customFormat="true" x14ac:dyDescent="0.25">
      <c r="A555" s="317"/>
      <c r="K555" s="317"/>
      <c r="U555" s="317"/>
      <c r="AE555" s="317"/>
      <c r="AO555" s="317"/>
      <c r="AY555" s="317"/>
      <c r="AZ555" s="317"/>
      <c r="BI555" s="317"/>
      <c r="BS555" s="317"/>
      <c r="CC555" s="317"/>
      <c r="CM555" s="317"/>
      <c r="CW555" s="317"/>
      <c r="DG555" s="317"/>
      <c r="DQ555" s="317"/>
      <c r="EA555" s="317"/>
      <c r="EK555" s="317"/>
      <c r="EU555" s="317"/>
      <c r="FE555" s="317"/>
      <c r="FO555" s="317"/>
      <c r="FY555" s="317"/>
      <c r="GI555" s="317"/>
      <c r="GS555" s="317"/>
      <c r="HC555" s="317"/>
      <c r="HM555" s="317"/>
      <c r="HW555" s="317"/>
    </row>
    <row r="556" s="3" customFormat="true" x14ac:dyDescent="0.25">
      <c r="A556" s="317"/>
      <c r="K556" s="317"/>
      <c r="U556" s="317"/>
      <c r="AE556" s="317"/>
      <c r="AO556" s="317"/>
      <c r="AY556" s="317"/>
      <c r="AZ556" s="317"/>
      <c r="BI556" s="317"/>
      <c r="BS556" s="317"/>
      <c r="CC556" s="317"/>
      <c r="CM556" s="317"/>
      <c r="CW556" s="317"/>
      <c r="DG556" s="317"/>
      <c r="DQ556" s="317"/>
      <c r="EA556" s="317"/>
      <c r="EK556" s="317"/>
      <c r="EU556" s="317"/>
      <c r="FE556" s="317"/>
      <c r="FO556" s="317"/>
      <c r="FY556" s="317"/>
      <c r="GI556" s="317"/>
      <c r="GS556" s="317"/>
      <c r="HC556" s="317"/>
      <c r="HM556" s="317"/>
      <c r="HW556" s="317"/>
    </row>
    <row r="557" s="3" customFormat="true" x14ac:dyDescent="0.25">
      <c r="A557" s="317"/>
      <c r="K557" s="317"/>
      <c r="U557" s="317"/>
      <c r="AE557" s="317"/>
      <c r="AO557" s="317"/>
      <c r="AY557" s="317"/>
      <c r="AZ557" s="317"/>
      <c r="BI557" s="317"/>
      <c r="BS557" s="317"/>
      <c r="CC557" s="317"/>
      <c r="CM557" s="317"/>
      <c r="CW557" s="317"/>
      <c r="DG557" s="317"/>
      <c r="DQ557" s="317"/>
      <c r="EA557" s="317"/>
      <c r="EK557" s="317"/>
      <c r="EU557" s="317"/>
      <c r="FE557" s="317"/>
      <c r="FO557" s="317"/>
      <c r="FY557" s="317"/>
      <c r="GI557" s="317"/>
      <c r="GS557" s="317"/>
      <c r="HC557" s="317"/>
      <c r="HM557" s="317"/>
      <c r="HW557" s="317"/>
    </row>
    <row r="558" s="3" customFormat="true" x14ac:dyDescent="0.25">
      <c r="A558" s="317"/>
      <c r="K558" s="317"/>
      <c r="U558" s="317"/>
      <c r="AE558" s="317"/>
      <c r="AO558" s="317"/>
      <c r="AY558" s="317"/>
      <c r="AZ558" s="317"/>
      <c r="BI558" s="317"/>
      <c r="BS558" s="317"/>
      <c r="CC558" s="317"/>
      <c r="CM558" s="317"/>
      <c r="CW558" s="317"/>
      <c r="DG558" s="317"/>
      <c r="DQ558" s="317"/>
      <c r="EA558" s="317"/>
      <c r="EK558" s="317"/>
      <c r="EU558" s="317"/>
      <c r="FE558" s="317"/>
      <c r="FO558" s="317"/>
      <c r="FY558" s="317"/>
      <c r="GI558" s="317"/>
      <c r="GS558" s="317"/>
      <c r="HC558" s="317"/>
      <c r="HM558" s="317"/>
      <c r="HW558" s="317"/>
    </row>
    <row r="559" s="3" customFormat="true" x14ac:dyDescent="0.25">
      <c r="A559" s="317"/>
      <c r="K559" s="317"/>
      <c r="U559" s="317"/>
      <c r="AE559" s="317"/>
      <c r="AO559" s="317"/>
      <c r="AY559" s="317"/>
      <c r="AZ559" s="317"/>
      <c r="BI559" s="317"/>
      <c r="BS559" s="317"/>
      <c r="CC559" s="317"/>
      <c r="CM559" s="317"/>
      <c r="CW559" s="317"/>
      <c r="DG559" s="317"/>
      <c r="DQ559" s="317"/>
      <c r="EA559" s="317"/>
      <c r="EK559" s="317"/>
      <c r="EU559" s="317"/>
      <c r="FE559" s="317"/>
      <c r="FO559" s="317"/>
      <c r="FY559" s="317"/>
      <c r="GI559" s="317"/>
      <c r="GS559" s="317"/>
      <c r="HC559" s="317"/>
      <c r="HM559" s="317"/>
      <c r="HW559" s="317"/>
    </row>
    <row r="560" s="3" customFormat="true" x14ac:dyDescent="0.25">
      <c r="A560" s="317"/>
      <c r="K560" s="317"/>
      <c r="U560" s="317"/>
      <c r="AE560" s="317"/>
      <c r="AO560" s="317"/>
      <c r="AY560" s="317"/>
      <c r="AZ560" s="317"/>
      <c r="BI560" s="317"/>
      <c r="BS560" s="317"/>
      <c r="CC560" s="317"/>
      <c r="CM560" s="317"/>
      <c r="CW560" s="317"/>
      <c r="DG560" s="317"/>
      <c r="DQ560" s="317"/>
      <c r="EA560" s="317"/>
      <c r="EK560" s="317"/>
      <c r="EU560" s="317"/>
      <c r="FE560" s="317"/>
      <c r="FO560" s="317"/>
      <c r="FY560" s="317"/>
      <c r="GI560" s="317"/>
      <c r="GS560" s="317"/>
      <c r="HC560" s="317"/>
      <c r="HM560" s="317"/>
      <c r="HW560" s="317"/>
    </row>
    <row r="561" s="3" customFormat="true" x14ac:dyDescent="0.25">
      <c r="A561" s="317"/>
      <c r="K561" s="317"/>
      <c r="U561" s="317"/>
      <c r="AE561" s="317"/>
      <c r="AO561" s="317"/>
      <c r="AY561" s="317"/>
      <c r="AZ561" s="317"/>
      <c r="BI561" s="317"/>
      <c r="BS561" s="317"/>
      <c r="CC561" s="317"/>
      <c r="CM561" s="317"/>
      <c r="CW561" s="317"/>
      <c r="DG561" s="317"/>
      <c r="DQ561" s="317"/>
      <c r="EA561" s="317"/>
      <c r="EK561" s="317"/>
      <c r="EU561" s="317"/>
      <c r="FE561" s="317"/>
      <c r="FO561" s="317"/>
      <c r="FY561" s="317"/>
      <c r="GI561" s="317"/>
      <c r="GS561" s="317"/>
      <c r="HC561" s="317"/>
      <c r="HM561" s="317"/>
      <c r="HW561" s="317"/>
    </row>
    <row r="562" s="3" customFormat="true" x14ac:dyDescent="0.25">
      <c r="A562" s="317"/>
      <c r="K562" s="317"/>
      <c r="U562" s="317"/>
      <c r="AE562" s="317"/>
      <c r="AO562" s="317"/>
      <c r="AY562" s="317"/>
      <c r="AZ562" s="317"/>
      <c r="BI562" s="317"/>
      <c r="BS562" s="317"/>
      <c r="CC562" s="317"/>
      <c r="CM562" s="317"/>
      <c r="CW562" s="317"/>
      <c r="DG562" s="317"/>
      <c r="DQ562" s="317"/>
      <c r="EA562" s="317"/>
      <c r="EK562" s="317"/>
      <c r="EU562" s="317"/>
      <c r="FE562" s="317"/>
      <c r="FO562" s="317"/>
      <c r="FY562" s="317"/>
      <c r="GI562" s="317"/>
      <c r="GS562" s="317"/>
      <c r="HC562" s="317"/>
      <c r="HM562" s="317"/>
      <c r="HW562" s="317"/>
    </row>
    <row r="563" s="3" customFormat="true" x14ac:dyDescent="0.25">
      <c r="A563" s="317"/>
      <c r="K563" s="317"/>
      <c r="U563" s="317"/>
      <c r="AE563" s="317"/>
      <c r="AO563" s="317"/>
      <c r="AY563" s="317"/>
      <c r="AZ563" s="317"/>
      <c r="BI563" s="317"/>
      <c r="BS563" s="317"/>
      <c r="CC563" s="317"/>
      <c r="CM563" s="317"/>
      <c r="CW563" s="317"/>
      <c r="DG563" s="317"/>
      <c r="DQ563" s="317"/>
      <c r="EA563" s="317"/>
      <c r="EK563" s="317"/>
      <c r="EU563" s="317"/>
      <c r="FE563" s="317"/>
      <c r="FO563" s="317"/>
      <c r="FY563" s="317"/>
      <c r="GI563" s="317"/>
      <c r="GS563" s="317"/>
      <c r="HC563" s="317"/>
      <c r="HM563" s="317"/>
      <c r="HW563" s="317"/>
    </row>
    <row r="564" s="3" customFormat="true" x14ac:dyDescent="0.25">
      <c r="A564" s="317"/>
      <c r="K564" s="317"/>
      <c r="U564" s="317"/>
      <c r="AE564" s="317"/>
      <c r="AO564" s="317"/>
      <c r="AY564" s="317"/>
      <c r="AZ564" s="317"/>
      <c r="BI564" s="317"/>
      <c r="BS564" s="317"/>
      <c r="CC564" s="317"/>
      <c r="CM564" s="317"/>
      <c r="CW564" s="317"/>
      <c r="DG564" s="317"/>
      <c r="DQ564" s="317"/>
      <c r="EA564" s="317"/>
      <c r="EK564" s="317"/>
      <c r="EU564" s="317"/>
      <c r="FE564" s="317"/>
      <c r="FO564" s="317"/>
      <c r="FY564" s="317"/>
      <c r="GI564" s="317"/>
      <c r="GS564" s="317"/>
      <c r="HC564" s="317"/>
      <c r="HM564" s="317"/>
      <c r="HW564" s="317"/>
    </row>
    <row r="565" s="3" customFormat="true" x14ac:dyDescent="0.25">
      <c r="A565" s="317"/>
      <c r="K565" s="317"/>
      <c r="U565" s="317"/>
      <c r="AE565" s="317"/>
      <c r="AO565" s="317"/>
      <c r="AY565" s="317"/>
      <c r="AZ565" s="317"/>
      <c r="BI565" s="317"/>
      <c r="BS565" s="317"/>
      <c r="CC565" s="317"/>
      <c r="CM565" s="317"/>
      <c r="CW565" s="317"/>
      <c r="DG565" s="317"/>
      <c r="DQ565" s="317"/>
      <c r="EA565" s="317"/>
      <c r="EK565" s="317"/>
      <c r="EU565" s="317"/>
      <c r="FE565" s="317"/>
      <c r="FO565" s="317"/>
      <c r="FY565" s="317"/>
      <c r="GI565" s="317"/>
      <c r="GS565" s="317"/>
      <c r="HC565" s="317"/>
      <c r="HM565" s="317"/>
      <c r="HW565" s="317"/>
    </row>
    <row r="566" s="3" customFormat="true" x14ac:dyDescent="0.25">
      <c r="A566" s="317"/>
      <c r="K566" s="317"/>
      <c r="U566" s="317"/>
      <c r="AE566" s="317"/>
      <c r="AO566" s="317"/>
      <c r="AY566" s="317"/>
      <c r="AZ566" s="317"/>
      <c r="BI566" s="317"/>
      <c r="BS566" s="317"/>
      <c r="CC566" s="317"/>
      <c r="CM566" s="317"/>
      <c r="CW566" s="317"/>
      <c r="DG566" s="317"/>
      <c r="DQ566" s="317"/>
      <c r="EA566" s="317"/>
      <c r="EK566" s="317"/>
      <c r="EU566" s="317"/>
      <c r="FE566" s="317"/>
      <c r="FO566" s="317"/>
      <c r="FY566" s="317"/>
      <c r="GI566" s="317"/>
      <c r="GS566" s="317"/>
      <c r="HC566" s="317"/>
      <c r="HM566" s="317"/>
      <c r="HW566" s="317"/>
    </row>
    <row r="567" s="3" customFormat="true" x14ac:dyDescent="0.25">
      <c r="A567" s="317"/>
      <c r="K567" s="317"/>
      <c r="U567" s="317"/>
      <c r="AE567" s="317"/>
      <c r="AO567" s="317"/>
      <c r="AY567" s="317"/>
      <c r="AZ567" s="317"/>
      <c r="BI567" s="317"/>
      <c r="BS567" s="317"/>
      <c r="CC567" s="317"/>
      <c r="CM567" s="317"/>
      <c r="CW567" s="317"/>
      <c r="DG567" s="317"/>
      <c r="DQ567" s="317"/>
      <c r="EA567" s="317"/>
      <c r="EK567" s="317"/>
      <c r="EU567" s="317"/>
      <c r="FE567" s="317"/>
      <c r="FO567" s="317"/>
      <c r="FY567" s="317"/>
      <c r="GI567" s="317"/>
      <c r="GS567" s="317"/>
      <c r="HC567" s="317"/>
      <c r="HM567" s="317"/>
      <c r="HW567" s="317"/>
    </row>
    <row r="568" s="3" customFormat="true" x14ac:dyDescent="0.25">
      <c r="A568" s="317"/>
      <c r="K568" s="317"/>
      <c r="U568" s="317"/>
      <c r="AE568" s="317"/>
      <c r="AO568" s="317"/>
      <c r="AY568" s="317"/>
      <c r="AZ568" s="317"/>
      <c r="BI568" s="317"/>
      <c r="BS568" s="317"/>
      <c r="CC568" s="317"/>
      <c r="CM568" s="317"/>
      <c r="CW568" s="317"/>
      <c r="DG568" s="317"/>
      <c r="DQ568" s="317"/>
      <c r="EA568" s="317"/>
      <c r="EK568" s="317"/>
      <c r="EU568" s="317"/>
      <c r="FE568" s="317"/>
      <c r="FO568" s="317"/>
      <c r="FY568" s="317"/>
      <c r="GI568" s="317"/>
      <c r="GS568" s="317"/>
      <c r="HC568" s="317"/>
      <c r="HM568" s="317"/>
      <c r="HW568" s="317"/>
    </row>
    <row r="569" s="3" customFormat="true" x14ac:dyDescent="0.25">
      <c r="A569" s="317"/>
      <c r="K569" s="317"/>
      <c r="U569" s="317"/>
      <c r="AE569" s="317"/>
      <c r="AO569" s="317"/>
      <c r="AY569" s="317"/>
      <c r="AZ569" s="317"/>
      <c r="BI569" s="317"/>
      <c r="BS569" s="317"/>
      <c r="CC569" s="317"/>
      <c r="CM569" s="317"/>
      <c r="CW569" s="317"/>
      <c r="DG569" s="317"/>
      <c r="DQ569" s="317"/>
      <c r="EA569" s="317"/>
      <c r="EK569" s="317"/>
      <c r="EU569" s="317"/>
      <c r="FE569" s="317"/>
      <c r="FO569" s="317"/>
      <c r="FY569" s="317"/>
      <c r="GI569" s="317"/>
      <c r="GS569" s="317"/>
      <c r="HC569" s="317"/>
      <c r="HM569" s="317"/>
      <c r="HW569" s="317"/>
    </row>
    <row r="570" s="3" customFormat="true" x14ac:dyDescent="0.25">
      <c r="A570" s="317"/>
      <c r="K570" s="317"/>
      <c r="U570" s="317"/>
      <c r="AE570" s="317"/>
      <c r="AO570" s="317"/>
      <c r="AY570" s="317"/>
      <c r="AZ570" s="317"/>
      <c r="BI570" s="317"/>
      <c r="BS570" s="317"/>
      <c r="CC570" s="317"/>
      <c r="CM570" s="317"/>
      <c r="CW570" s="317"/>
      <c r="DG570" s="317"/>
      <c r="DQ570" s="317"/>
      <c r="EA570" s="317"/>
      <c r="EK570" s="317"/>
      <c r="EU570" s="317"/>
      <c r="FE570" s="317"/>
      <c r="FO570" s="317"/>
      <c r="FY570" s="317"/>
      <c r="GI570" s="317"/>
      <c r="GS570" s="317"/>
      <c r="HC570" s="317"/>
      <c r="HM570" s="317"/>
      <c r="HW570" s="317"/>
    </row>
    <row r="571" s="3" customFormat="true" x14ac:dyDescent="0.25">
      <c r="A571" s="317"/>
      <c r="K571" s="317"/>
      <c r="U571" s="317"/>
      <c r="AE571" s="317"/>
      <c r="AO571" s="317"/>
      <c r="AY571" s="317"/>
      <c r="AZ571" s="317"/>
      <c r="BI571" s="317"/>
      <c r="BS571" s="317"/>
      <c r="CC571" s="317"/>
      <c r="CM571" s="317"/>
      <c r="CW571" s="317"/>
      <c r="DG571" s="317"/>
      <c r="DQ571" s="317"/>
      <c r="EA571" s="317"/>
      <c r="EK571" s="317"/>
      <c r="EU571" s="317"/>
      <c r="FE571" s="317"/>
      <c r="FO571" s="317"/>
      <c r="FY571" s="317"/>
      <c r="GI571" s="317"/>
      <c r="GS571" s="317"/>
      <c r="HC571" s="317"/>
      <c r="HM571" s="317"/>
      <c r="HW571" s="317"/>
    </row>
    <row r="572" s="3" customFormat="true" x14ac:dyDescent="0.25">
      <c r="A572" s="317"/>
      <c r="K572" s="317"/>
      <c r="U572" s="317"/>
      <c r="AE572" s="317"/>
      <c r="AO572" s="317"/>
      <c r="AY572" s="317"/>
      <c r="AZ572" s="317"/>
      <c r="BI572" s="317"/>
      <c r="BS572" s="317"/>
      <c r="CC572" s="317"/>
      <c r="CM572" s="317"/>
      <c r="CW572" s="317"/>
      <c r="DG572" s="317"/>
      <c r="DQ572" s="317"/>
      <c r="EA572" s="317"/>
      <c r="EK572" s="317"/>
      <c r="EU572" s="317"/>
      <c r="FE572" s="317"/>
      <c r="FO572" s="317"/>
      <c r="FY572" s="317"/>
      <c r="GI572" s="317"/>
      <c r="GS572" s="317"/>
      <c r="HC572" s="317"/>
      <c r="HM572" s="317"/>
      <c r="HW572" s="317"/>
    </row>
    <row r="573" s="3" customFormat="true" x14ac:dyDescent="0.25">
      <c r="A573" s="317"/>
      <c r="K573" s="317"/>
      <c r="U573" s="317"/>
      <c r="AE573" s="317"/>
      <c r="AO573" s="317"/>
      <c r="AY573" s="317"/>
      <c r="AZ573" s="317"/>
      <c r="BI573" s="317"/>
      <c r="BS573" s="317"/>
      <c r="CC573" s="317"/>
      <c r="CM573" s="317"/>
      <c r="CW573" s="317"/>
      <c r="DG573" s="317"/>
      <c r="DQ573" s="317"/>
      <c r="EA573" s="317"/>
      <c r="EK573" s="317"/>
      <c r="EU573" s="317"/>
      <c r="FE573" s="317"/>
      <c r="FO573" s="317"/>
      <c r="FY573" s="317"/>
      <c r="GI573" s="317"/>
      <c r="GS573" s="317"/>
      <c r="HC573" s="317"/>
      <c r="HM573" s="317"/>
      <c r="HW573" s="317"/>
    </row>
    <row r="574" s="3" customFormat="true" x14ac:dyDescent="0.25">
      <c r="A574" s="317"/>
      <c r="K574" s="317"/>
      <c r="U574" s="317"/>
      <c r="AE574" s="317"/>
      <c r="AO574" s="317"/>
      <c r="AY574" s="317"/>
      <c r="AZ574" s="317"/>
      <c r="BI574" s="317"/>
      <c r="BS574" s="317"/>
      <c r="CC574" s="317"/>
      <c r="CM574" s="317"/>
      <c r="CW574" s="317"/>
      <c r="DG574" s="317"/>
      <c r="DQ574" s="317"/>
      <c r="EA574" s="317"/>
      <c r="EK574" s="317"/>
      <c r="EU574" s="317"/>
      <c r="FE574" s="317"/>
      <c r="FO574" s="317"/>
      <c r="FY574" s="317"/>
      <c r="GI574" s="317"/>
      <c r="GS574" s="317"/>
      <c r="HC574" s="317"/>
      <c r="HM574" s="317"/>
      <c r="HW574" s="317"/>
    </row>
    <row r="575" s="3" customFormat="true" x14ac:dyDescent="0.25">
      <c r="A575" s="317"/>
      <c r="K575" s="317"/>
      <c r="U575" s="317"/>
      <c r="AE575" s="317"/>
      <c r="AO575" s="317"/>
      <c r="AY575" s="317"/>
      <c r="AZ575" s="317"/>
      <c r="BI575" s="317"/>
      <c r="BS575" s="317"/>
      <c r="CC575" s="317"/>
      <c r="CM575" s="317"/>
      <c r="CW575" s="317"/>
      <c r="DG575" s="317"/>
      <c r="DQ575" s="317"/>
      <c r="EA575" s="317"/>
      <c r="EK575" s="317"/>
      <c r="EU575" s="317"/>
      <c r="FE575" s="317"/>
      <c r="FO575" s="317"/>
      <c r="FY575" s="317"/>
      <c r="GI575" s="317"/>
      <c r="GS575" s="317"/>
      <c r="HC575" s="317"/>
      <c r="HM575" s="317"/>
      <c r="HW575" s="317"/>
    </row>
    <row r="576" s="3" customFormat="true" x14ac:dyDescent="0.25">
      <c r="A576" s="317"/>
      <c r="K576" s="317"/>
      <c r="U576" s="317"/>
      <c r="AE576" s="317"/>
      <c r="AO576" s="317"/>
      <c r="AY576" s="317"/>
      <c r="AZ576" s="317"/>
      <c r="BI576" s="317"/>
      <c r="BS576" s="317"/>
      <c r="CC576" s="317"/>
      <c r="CM576" s="317"/>
      <c r="CW576" s="317"/>
      <c r="DG576" s="317"/>
      <c r="DQ576" s="317"/>
      <c r="EA576" s="317"/>
      <c r="EK576" s="317"/>
      <c r="EU576" s="317"/>
      <c r="FE576" s="317"/>
      <c r="FO576" s="317"/>
      <c r="FY576" s="317"/>
      <c r="GI576" s="317"/>
      <c r="GS576" s="317"/>
      <c r="HC576" s="317"/>
      <c r="HM576" s="317"/>
      <c r="HW576" s="317"/>
    </row>
    <row r="577" s="3" customFormat="true" x14ac:dyDescent="0.25">
      <c r="A577" s="317"/>
      <c r="K577" s="317"/>
      <c r="U577" s="317"/>
      <c r="AE577" s="317"/>
      <c r="AO577" s="317"/>
      <c r="AY577" s="317"/>
      <c r="AZ577" s="317"/>
      <c r="BI577" s="317"/>
      <c r="BS577" s="317"/>
      <c r="CC577" s="317"/>
      <c r="CM577" s="317"/>
      <c r="CW577" s="317"/>
      <c r="DG577" s="317"/>
      <c r="DQ577" s="317"/>
      <c r="EA577" s="317"/>
      <c r="EK577" s="317"/>
      <c r="EU577" s="317"/>
      <c r="FE577" s="317"/>
      <c r="FO577" s="317"/>
      <c r="FY577" s="317"/>
      <c r="GI577" s="317"/>
      <c r="GS577" s="317"/>
      <c r="HC577" s="317"/>
      <c r="HM577" s="317"/>
      <c r="HW577" s="317"/>
    </row>
    <row r="578" s="3" customFormat="true" x14ac:dyDescent="0.25">
      <c r="A578" s="317"/>
      <c r="K578" s="317"/>
      <c r="U578" s="317"/>
      <c r="AE578" s="317"/>
      <c r="AO578" s="317"/>
      <c r="AY578" s="317"/>
      <c r="AZ578" s="317"/>
      <c r="BI578" s="317"/>
      <c r="BS578" s="317"/>
      <c r="CC578" s="317"/>
      <c r="CM578" s="317"/>
      <c r="CW578" s="317"/>
      <c r="DG578" s="317"/>
      <c r="DQ578" s="317"/>
      <c r="EA578" s="317"/>
      <c r="EK578" s="317"/>
      <c r="EU578" s="317"/>
      <c r="FE578" s="317"/>
      <c r="FO578" s="317"/>
      <c r="FY578" s="317"/>
      <c r="GI578" s="317"/>
      <c r="GS578" s="317"/>
      <c r="HC578" s="317"/>
      <c r="HM578" s="317"/>
      <c r="HW578" s="317"/>
    </row>
    <row r="579" s="3" customFormat="true" x14ac:dyDescent="0.25">
      <c r="A579" s="317"/>
      <c r="K579" s="317"/>
      <c r="U579" s="317"/>
      <c r="AE579" s="317"/>
      <c r="AO579" s="317"/>
      <c r="AY579" s="317"/>
      <c r="AZ579" s="317"/>
      <c r="BI579" s="317"/>
      <c r="BS579" s="317"/>
      <c r="CC579" s="317"/>
      <c r="CM579" s="317"/>
      <c r="CW579" s="317"/>
      <c r="DG579" s="317"/>
      <c r="DQ579" s="317"/>
      <c r="EA579" s="317"/>
      <c r="EK579" s="317"/>
      <c r="EU579" s="317"/>
      <c r="FE579" s="317"/>
      <c r="FO579" s="317"/>
      <c r="FY579" s="317"/>
      <c r="GI579" s="317"/>
      <c r="GS579" s="317"/>
      <c r="HC579" s="317"/>
      <c r="HM579" s="317"/>
      <c r="HW579" s="317"/>
    </row>
    <row r="580" s="3" customFormat="true" x14ac:dyDescent="0.25">
      <c r="A580" s="317"/>
      <c r="K580" s="317"/>
      <c r="U580" s="317"/>
      <c r="AE580" s="317"/>
      <c r="AO580" s="317"/>
      <c r="AY580" s="317"/>
      <c r="AZ580" s="317"/>
      <c r="BI580" s="317"/>
      <c r="BS580" s="317"/>
      <c r="CC580" s="317"/>
      <c r="CM580" s="317"/>
      <c r="CW580" s="317"/>
      <c r="DG580" s="317"/>
      <c r="DQ580" s="317"/>
      <c r="EA580" s="317"/>
      <c r="EK580" s="317"/>
      <c r="EU580" s="317"/>
      <c r="FE580" s="317"/>
      <c r="FO580" s="317"/>
      <c r="FY580" s="317"/>
      <c r="GI580" s="317"/>
      <c r="GS580" s="317"/>
      <c r="HC580" s="317"/>
      <c r="HM580" s="317"/>
      <c r="HW580" s="317"/>
    </row>
    <row r="581" s="3" customFormat="true" x14ac:dyDescent="0.25">
      <c r="A581" s="317"/>
      <c r="K581" s="317"/>
      <c r="U581" s="317"/>
      <c r="AE581" s="317"/>
      <c r="AO581" s="317"/>
      <c r="AY581" s="317"/>
      <c r="AZ581" s="317"/>
      <c r="BI581" s="317"/>
      <c r="BS581" s="317"/>
      <c r="CC581" s="317"/>
      <c r="CM581" s="317"/>
      <c r="CW581" s="317"/>
      <c r="DG581" s="317"/>
      <c r="DQ581" s="317"/>
      <c r="EA581" s="317"/>
      <c r="EK581" s="317"/>
      <c r="EU581" s="317"/>
      <c r="FE581" s="317"/>
      <c r="FO581" s="317"/>
      <c r="FY581" s="317"/>
      <c r="GI581" s="317"/>
      <c r="GS581" s="317"/>
      <c r="HC581" s="317"/>
      <c r="HM581" s="317"/>
      <c r="HW581" s="317"/>
    </row>
    <row r="582" s="3" customFormat="true" x14ac:dyDescent="0.25">
      <c r="A582" s="317"/>
      <c r="K582" s="317"/>
      <c r="U582" s="317"/>
      <c r="AE582" s="317"/>
      <c r="AO582" s="317"/>
      <c r="AY582" s="317"/>
      <c r="AZ582" s="317"/>
      <c r="BI582" s="317"/>
      <c r="BS582" s="317"/>
      <c r="CC582" s="317"/>
      <c r="CM582" s="317"/>
      <c r="CW582" s="317"/>
      <c r="DG582" s="317"/>
      <c r="DQ582" s="317"/>
      <c r="EA582" s="317"/>
      <c r="EK582" s="317"/>
      <c r="EU582" s="317"/>
      <c r="FE582" s="317"/>
      <c r="FO582" s="317"/>
      <c r="FY582" s="317"/>
      <c r="GI582" s="317"/>
      <c r="GS582" s="317"/>
      <c r="HC582" s="317"/>
      <c r="HM582" s="317"/>
      <c r="HW582" s="317"/>
    </row>
    <row r="583" s="3" customFormat="true" x14ac:dyDescent="0.25">
      <c r="A583" s="317"/>
      <c r="K583" s="317"/>
      <c r="U583" s="317"/>
      <c r="AE583" s="317"/>
      <c r="AO583" s="317"/>
      <c r="AY583" s="317"/>
      <c r="AZ583" s="317"/>
      <c r="BI583" s="317"/>
      <c r="BS583" s="317"/>
      <c r="CC583" s="317"/>
      <c r="CM583" s="317"/>
      <c r="CW583" s="317"/>
      <c r="DG583" s="317"/>
      <c r="DQ583" s="317"/>
      <c r="EA583" s="317"/>
      <c r="EK583" s="317"/>
      <c r="EU583" s="317"/>
      <c r="FE583" s="317"/>
      <c r="FO583" s="317"/>
      <c r="FY583" s="317"/>
      <c r="GI583" s="317"/>
      <c r="GS583" s="317"/>
      <c r="HC583" s="317"/>
      <c r="HM583" s="317"/>
      <c r="HW583" s="317"/>
    </row>
    <row r="584" s="3" customFormat="true" x14ac:dyDescent="0.25">
      <c r="A584" s="317"/>
      <c r="K584" s="317"/>
      <c r="U584" s="317"/>
      <c r="AE584" s="317"/>
      <c r="AO584" s="317"/>
      <c r="AY584" s="317"/>
      <c r="AZ584" s="317"/>
      <c r="BI584" s="317"/>
      <c r="BS584" s="317"/>
      <c r="CC584" s="317"/>
      <c r="CM584" s="317"/>
      <c r="CW584" s="317"/>
      <c r="DG584" s="317"/>
      <c r="DQ584" s="317"/>
      <c r="EA584" s="317"/>
      <c r="EK584" s="317"/>
      <c r="EU584" s="317"/>
      <c r="FE584" s="317"/>
      <c r="FO584" s="317"/>
      <c r="FY584" s="317"/>
      <c r="GI584" s="317"/>
      <c r="GS584" s="317"/>
      <c r="HC584" s="317"/>
      <c r="HM584" s="317"/>
      <c r="HW584" s="317"/>
    </row>
    <row r="585" s="3" customFormat="true" x14ac:dyDescent="0.25">
      <c r="A585" s="317"/>
      <c r="K585" s="317"/>
      <c r="U585" s="317"/>
      <c r="AE585" s="317"/>
      <c r="AO585" s="317"/>
      <c r="AY585" s="317"/>
      <c r="AZ585" s="317"/>
      <c r="BI585" s="317"/>
      <c r="BS585" s="317"/>
      <c r="CC585" s="317"/>
      <c r="CM585" s="317"/>
      <c r="CW585" s="317"/>
      <c r="DG585" s="317"/>
      <c r="DQ585" s="317"/>
      <c r="EA585" s="317"/>
      <c r="EK585" s="317"/>
      <c r="EU585" s="317"/>
      <c r="FE585" s="317"/>
      <c r="FO585" s="317"/>
      <c r="FY585" s="317"/>
      <c r="GI585" s="317"/>
      <c r="GS585" s="317"/>
      <c r="HC585" s="317"/>
      <c r="HM585" s="317"/>
      <c r="HW585" s="317"/>
    </row>
    <row r="586" s="3" customFormat="true" x14ac:dyDescent="0.25">
      <c r="A586" s="317"/>
      <c r="K586" s="317"/>
      <c r="U586" s="317"/>
      <c r="AE586" s="317"/>
      <c r="AO586" s="317"/>
      <c r="AY586" s="317"/>
      <c r="AZ586" s="317"/>
      <c r="BI586" s="317"/>
      <c r="BS586" s="317"/>
      <c r="CC586" s="317"/>
      <c r="CM586" s="317"/>
      <c r="CW586" s="317"/>
      <c r="DG586" s="317"/>
      <c r="DQ586" s="317"/>
      <c r="EA586" s="317"/>
      <c r="EK586" s="317"/>
      <c r="EU586" s="317"/>
      <c r="FE586" s="317"/>
      <c r="FO586" s="317"/>
      <c r="FY586" s="317"/>
      <c r="GI586" s="317"/>
      <c r="GS586" s="317"/>
      <c r="HC586" s="317"/>
      <c r="HM586" s="317"/>
      <c r="HW586" s="317"/>
    </row>
    <row r="587" s="3" customFormat="true" x14ac:dyDescent="0.25">
      <c r="A587" s="317"/>
      <c r="K587" s="317"/>
      <c r="U587" s="317"/>
      <c r="AE587" s="317"/>
      <c r="AO587" s="317"/>
      <c r="AY587" s="317"/>
      <c r="AZ587" s="317"/>
      <c r="BI587" s="317"/>
      <c r="BS587" s="317"/>
      <c r="CC587" s="317"/>
      <c r="CM587" s="317"/>
      <c r="CW587" s="317"/>
      <c r="DG587" s="317"/>
      <c r="DQ587" s="317"/>
      <c r="EA587" s="317"/>
      <c r="EK587" s="317"/>
      <c r="EU587" s="317"/>
      <c r="FE587" s="317"/>
      <c r="FO587" s="317"/>
      <c r="FY587" s="317"/>
      <c r="GI587" s="317"/>
      <c r="GS587" s="317"/>
      <c r="HC587" s="317"/>
      <c r="HM587" s="317"/>
      <c r="HW587" s="317"/>
    </row>
    <row r="588" s="3" customFormat="true" x14ac:dyDescent="0.25">
      <c r="A588" s="317"/>
      <c r="K588" s="317"/>
      <c r="U588" s="317"/>
      <c r="AE588" s="317"/>
      <c r="AO588" s="317"/>
      <c r="AY588" s="317"/>
      <c r="AZ588" s="317"/>
      <c r="BI588" s="317"/>
      <c r="BS588" s="317"/>
      <c r="CC588" s="317"/>
      <c r="CM588" s="317"/>
      <c r="CW588" s="317"/>
      <c r="DG588" s="317"/>
      <c r="DQ588" s="317"/>
      <c r="EA588" s="317"/>
      <c r="EK588" s="317"/>
      <c r="EU588" s="317"/>
      <c r="FE588" s="317"/>
      <c r="FO588" s="317"/>
      <c r="FY588" s="317"/>
      <c r="GI588" s="317"/>
      <c r="GS588" s="317"/>
      <c r="HC588" s="317"/>
      <c r="HM588" s="317"/>
      <c r="HW588" s="317"/>
    </row>
    <row r="589" s="3" customFormat="true" x14ac:dyDescent="0.25">
      <c r="A589" s="317"/>
      <c r="K589" s="317"/>
      <c r="U589" s="317"/>
      <c r="AE589" s="317"/>
      <c r="AO589" s="317"/>
      <c r="AY589" s="317"/>
      <c r="AZ589" s="317"/>
      <c r="BI589" s="317"/>
      <c r="BS589" s="317"/>
      <c r="CC589" s="317"/>
      <c r="CM589" s="317"/>
      <c r="CW589" s="317"/>
      <c r="DG589" s="317"/>
      <c r="DQ589" s="317"/>
      <c r="EA589" s="317"/>
      <c r="EK589" s="317"/>
      <c r="EU589" s="317"/>
      <c r="FE589" s="317"/>
      <c r="FO589" s="317"/>
      <c r="FY589" s="317"/>
      <c r="GI589" s="317"/>
      <c r="GS589" s="317"/>
      <c r="HC589" s="317"/>
      <c r="HM589" s="317"/>
      <c r="HW589" s="317"/>
    </row>
    <row r="590" s="3" customFormat="true" x14ac:dyDescent="0.25">
      <c r="A590" s="317"/>
      <c r="K590" s="317"/>
      <c r="U590" s="317"/>
      <c r="AE590" s="317"/>
      <c r="AO590" s="317"/>
      <c r="AY590" s="317"/>
      <c r="AZ590" s="317"/>
      <c r="BI590" s="317"/>
      <c r="BS590" s="317"/>
      <c r="CC590" s="317"/>
      <c r="CM590" s="317"/>
      <c r="CW590" s="317"/>
      <c r="DG590" s="317"/>
      <c r="DQ590" s="317"/>
      <c r="EA590" s="317"/>
      <c r="EK590" s="317"/>
      <c r="EU590" s="317"/>
      <c r="FE590" s="317"/>
      <c r="FO590" s="317"/>
      <c r="FY590" s="317"/>
      <c r="GI590" s="317"/>
      <c r="GS590" s="317"/>
      <c r="HC590" s="317"/>
      <c r="HM590" s="317"/>
      <c r="HW590" s="317"/>
    </row>
    <row r="591" s="3" customFormat="true" x14ac:dyDescent="0.25">
      <c r="A591" s="317"/>
      <c r="K591" s="317"/>
      <c r="U591" s="317"/>
      <c r="AE591" s="317"/>
      <c r="AO591" s="317"/>
      <c r="AY591" s="317"/>
      <c r="AZ591" s="317"/>
      <c r="BI591" s="317"/>
      <c r="BS591" s="317"/>
      <c r="CC591" s="317"/>
      <c r="CM591" s="317"/>
      <c r="CW591" s="317"/>
      <c r="DG591" s="317"/>
      <c r="DQ591" s="317"/>
      <c r="EA591" s="317"/>
      <c r="EK591" s="317"/>
      <c r="EU591" s="317"/>
      <c r="FE591" s="317"/>
      <c r="FO591" s="317"/>
      <c r="FY591" s="317"/>
      <c r="GI591" s="317"/>
      <c r="GS591" s="317"/>
      <c r="HC591" s="317"/>
      <c r="HM591" s="317"/>
      <c r="HW591" s="317"/>
    </row>
    <row r="592" s="3" customFormat="true" x14ac:dyDescent="0.25">
      <c r="A592" s="317"/>
      <c r="K592" s="317"/>
      <c r="U592" s="317"/>
      <c r="AE592" s="317"/>
      <c r="AO592" s="317"/>
      <c r="AY592" s="317"/>
      <c r="AZ592" s="317"/>
      <c r="BI592" s="317"/>
      <c r="BS592" s="317"/>
      <c r="CC592" s="317"/>
      <c r="CM592" s="317"/>
      <c r="CW592" s="317"/>
      <c r="DG592" s="317"/>
      <c r="DQ592" s="317"/>
      <c r="EA592" s="317"/>
      <c r="EK592" s="317"/>
      <c r="EU592" s="317"/>
      <c r="FE592" s="317"/>
      <c r="FO592" s="317"/>
      <c r="FY592" s="317"/>
      <c r="GI592" s="317"/>
      <c r="GS592" s="317"/>
      <c r="HC592" s="317"/>
      <c r="HM592" s="317"/>
      <c r="HW592" s="317"/>
    </row>
    <row r="593" s="3" customFormat="true" x14ac:dyDescent="0.25">
      <c r="A593" s="317"/>
      <c r="K593" s="317"/>
      <c r="U593" s="317"/>
      <c r="AE593" s="317"/>
      <c r="AO593" s="317"/>
      <c r="AY593" s="317"/>
      <c r="AZ593" s="317"/>
      <c r="BI593" s="317"/>
      <c r="BS593" s="317"/>
      <c r="CC593" s="317"/>
      <c r="CM593" s="317"/>
      <c r="CW593" s="317"/>
      <c r="DG593" s="317"/>
      <c r="DQ593" s="317"/>
      <c r="EA593" s="317"/>
      <c r="EK593" s="317"/>
      <c r="EU593" s="317"/>
      <c r="FE593" s="317"/>
      <c r="FO593" s="317"/>
      <c r="FY593" s="317"/>
      <c r="GI593" s="317"/>
      <c r="GS593" s="317"/>
      <c r="HC593" s="317"/>
      <c r="HM593" s="317"/>
      <c r="HW593" s="317"/>
    </row>
    <row r="594" s="3" customFormat="true" x14ac:dyDescent="0.25">
      <c r="A594" s="317"/>
      <c r="K594" s="317"/>
      <c r="U594" s="317"/>
      <c r="AE594" s="317"/>
      <c r="AO594" s="317"/>
      <c r="AY594" s="317"/>
      <c r="AZ594" s="317"/>
      <c r="BI594" s="317"/>
      <c r="BS594" s="317"/>
      <c r="CC594" s="317"/>
      <c r="CM594" s="317"/>
      <c r="CW594" s="317"/>
      <c r="DG594" s="317"/>
      <c r="DQ594" s="317"/>
      <c r="EA594" s="317"/>
      <c r="EK594" s="317"/>
      <c r="EU594" s="317"/>
      <c r="FE594" s="317"/>
      <c r="FO594" s="317"/>
      <c r="FY594" s="317"/>
      <c r="GI594" s="317"/>
      <c r="GS594" s="317"/>
      <c r="HC594" s="317"/>
      <c r="HM594" s="317"/>
      <c r="HW594" s="317"/>
    </row>
    <row r="595" s="3" customFormat="true" x14ac:dyDescent="0.25">
      <c r="A595" s="317"/>
      <c r="K595" s="317"/>
      <c r="U595" s="317"/>
      <c r="AE595" s="317"/>
      <c r="AO595" s="317"/>
      <c r="AY595" s="317"/>
      <c r="AZ595" s="317"/>
      <c r="BI595" s="317"/>
      <c r="BS595" s="317"/>
      <c r="CC595" s="317"/>
      <c r="CM595" s="317"/>
      <c r="CW595" s="317"/>
      <c r="DG595" s="317"/>
      <c r="DQ595" s="317"/>
      <c r="EA595" s="317"/>
      <c r="EK595" s="317"/>
      <c r="EU595" s="317"/>
      <c r="FE595" s="317"/>
      <c r="FO595" s="317"/>
      <c r="FY595" s="317"/>
      <c r="GI595" s="317"/>
      <c r="GS595" s="317"/>
      <c r="HC595" s="317"/>
      <c r="HM595" s="317"/>
      <c r="HW595" s="317"/>
    </row>
    <row r="596" s="3" customFormat="true" x14ac:dyDescent="0.25">
      <c r="A596" s="317"/>
      <c r="K596" s="317"/>
      <c r="U596" s="317"/>
      <c r="AE596" s="317"/>
      <c r="AO596" s="317"/>
      <c r="AY596" s="317"/>
      <c r="AZ596" s="317"/>
      <c r="BI596" s="317"/>
      <c r="BS596" s="317"/>
      <c r="CC596" s="317"/>
      <c r="CM596" s="317"/>
      <c r="CW596" s="317"/>
      <c r="DG596" s="317"/>
      <c r="DQ596" s="317"/>
      <c r="EA596" s="317"/>
      <c r="EK596" s="317"/>
      <c r="EU596" s="317"/>
      <c r="FE596" s="317"/>
      <c r="FO596" s="317"/>
      <c r="FY596" s="317"/>
      <c r="GI596" s="317"/>
      <c r="GS596" s="317"/>
      <c r="HC596" s="317"/>
      <c r="HM596" s="317"/>
      <c r="HW596" s="317"/>
    </row>
    <row r="597" s="3" customFormat="true" x14ac:dyDescent="0.25">
      <c r="A597" s="317"/>
      <c r="K597" s="317"/>
      <c r="U597" s="317"/>
      <c r="AE597" s="317"/>
      <c r="AO597" s="317"/>
      <c r="AY597" s="317"/>
      <c r="AZ597" s="317"/>
      <c r="BI597" s="317"/>
      <c r="BS597" s="317"/>
      <c r="CC597" s="317"/>
      <c r="CM597" s="317"/>
      <c r="CW597" s="317"/>
      <c r="DG597" s="317"/>
      <c r="DQ597" s="317"/>
      <c r="EA597" s="317"/>
      <c r="EK597" s="317"/>
      <c r="EU597" s="317"/>
      <c r="FE597" s="317"/>
      <c r="FO597" s="317"/>
      <c r="FY597" s="317"/>
      <c r="GI597" s="317"/>
      <c r="GS597" s="317"/>
      <c r="HC597" s="317"/>
      <c r="HM597" s="317"/>
      <c r="HW597" s="317"/>
    </row>
    <row r="598" s="3" customFormat="true" x14ac:dyDescent="0.25">
      <c r="A598" s="317"/>
      <c r="K598" s="317"/>
      <c r="U598" s="317"/>
      <c r="AE598" s="317"/>
      <c r="AO598" s="317"/>
      <c r="AY598" s="317"/>
      <c r="AZ598" s="317"/>
      <c r="BI598" s="317"/>
      <c r="BS598" s="317"/>
      <c r="CC598" s="317"/>
      <c r="CM598" s="317"/>
      <c r="CW598" s="317"/>
      <c r="DG598" s="317"/>
      <c r="DQ598" s="317"/>
      <c r="EA598" s="317"/>
      <c r="EK598" s="317"/>
      <c r="EU598" s="317"/>
      <c r="FE598" s="317"/>
      <c r="FO598" s="317"/>
      <c r="FY598" s="317"/>
      <c r="GI598" s="317"/>
      <c r="GS598" s="317"/>
      <c r="HC598" s="317"/>
      <c r="HM598" s="317"/>
      <c r="HW598" s="317"/>
    </row>
    <row r="599" s="3" customFormat="true" x14ac:dyDescent="0.25">
      <c r="A599" s="317"/>
      <c r="K599" s="317"/>
      <c r="U599" s="317"/>
      <c r="AE599" s="317"/>
      <c r="AO599" s="317"/>
      <c r="AY599" s="317"/>
      <c r="AZ599" s="317"/>
      <c r="BI599" s="317"/>
      <c r="BS599" s="317"/>
      <c r="CC599" s="317"/>
      <c r="CM599" s="317"/>
      <c r="CW599" s="317"/>
      <c r="DG599" s="317"/>
      <c r="DQ599" s="317"/>
      <c r="EA599" s="317"/>
      <c r="EK599" s="317"/>
      <c r="EU599" s="317"/>
      <c r="FE599" s="317"/>
      <c r="FO599" s="317"/>
      <c r="FY599" s="317"/>
      <c r="GI599" s="317"/>
      <c r="GS599" s="317"/>
      <c r="HC599" s="317"/>
      <c r="HM599" s="317"/>
      <c r="HW599" s="317"/>
    </row>
    <row r="600" s="3" customFormat="true" x14ac:dyDescent="0.25">
      <c r="A600" s="317"/>
      <c r="K600" s="317"/>
      <c r="U600" s="317"/>
      <c r="AE600" s="317"/>
      <c r="AO600" s="317"/>
      <c r="AY600" s="317"/>
      <c r="AZ600" s="317"/>
      <c r="BI600" s="317"/>
      <c r="BS600" s="317"/>
      <c r="CC600" s="317"/>
      <c r="CM600" s="317"/>
      <c r="CW600" s="317"/>
      <c r="DG600" s="317"/>
      <c r="DQ600" s="317"/>
      <c r="EA600" s="317"/>
      <c r="EK600" s="317"/>
      <c r="EU600" s="317"/>
      <c r="FE600" s="317"/>
      <c r="FO600" s="317"/>
      <c r="FY600" s="317"/>
      <c r="GI600" s="317"/>
      <c r="GS600" s="317"/>
      <c r="HC600" s="317"/>
      <c r="HM600" s="317"/>
      <c r="HW600" s="317"/>
    </row>
    <row r="601" s="3" customFormat="true" x14ac:dyDescent="0.25">
      <c r="A601" s="317"/>
      <c r="K601" s="317"/>
      <c r="U601" s="317"/>
      <c r="AE601" s="317"/>
      <c r="AO601" s="317"/>
      <c r="AY601" s="317"/>
      <c r="AZ601" s="317"/>
      <c r="BI601" s="317"/>
      <c r="BS601" s="317"/>
      <c r="CC601" s="317"/>
      <c r="CM601" s="317"/>
      <c r="CW601" s="317"/>
      <c r="DG601" s="317"/>
      <c r="DQ601" s="317"/>
      <c r="EA601" s="317"/>
      <c r="EK601" s="317"/>
      <c r="EU601" s="317"/>
      <c r="FE601" s="317"/>
      <c r="FO601" s="317"/>
      <c r="FY601" s="317"/>
      <c r="GI601" s="317"/>
      <c r="GS601" s="317"/>
      <c r="HC601" s="317"/>
      <c r="HM601" s="317"/>
      <c r="HW601" s="317"/>
    </row>
    <row r="602" s="3" customFormat="true" x14ac:dyDescent="0.25">
      <c r="A602" s="317"/>
      <c r="K602" s="317"/>
      <c r="U602" s="317"/>
      <c r="AE602" s="317"/>
      <c r="AO602" s="317"/>
      <c r="AY602" s="317"/>
      <c r="AZ602" s="317"/>
      <c r="BI602" s="317"/>
      <c r="BS602" s="317"/>
      <c r="CC602" s="317"/>
      <c r="CM602" s="317"/>
      <c r="CW602" s="317"/>
      <c r="DG602" s="317"/>
      <c r="DQ602" s="317"/>
      <c r="EA602" s="317"/>
      <c r="EK602" s="317"/>
      <c r="EU602" s="317"/>
      <c r="FE602" s="317"/>
      <c r="FO602" s="317"/>
      <c r="FY602" s="317"/>
      <c r="GI602" s="317"/>
      <c r="GS602" s="317"/>
      <c r="HC602" s="317"/>
      <c r="HM602" s="317"/>
      <c r="HW602" s="317"/>
    </row>
    <row r="603" s="3" customFormat="true" x14ac:dyDescent="0.25">
      <c r="A603" s="317"/>
      <c r="K603" s="317"/>
      <c r="U603" s="317"/>
      <c r="AE603" s="317"/>
      <c r="AO603" s="317"/>
      <c r="AY603" s="317"/>
      <c r="AZ603" s="317"/>
      <c r="BI603" s="317"/>
      <c r="BS603" s="317"/>
      <c r="CC603" s="317"/>
      <c r="CM603" s="317"/>
      <c r="CW603" s="317"/>
      <c r="DG603" s="317"/>
      <c r="DQ603" s="317"/>
      <c r="EA603" s="317"/>
      <c r="EK603" s="317"/>
      <c r="EU603" s="317"/>
      <c r="FE603" s="317"/>
      <c r="FO603" s="317"/>
      <c r="FY603" s="317"/>
      <c r="GI603" s="317"/>
      <c r="GS603" s="317"/>
      <c r="HC603" s="317"/>
      <c r="HM603" s="317"/>
      <c r="HW603" s="317"/>
    </row>
    <row r="604" s="3" customFormat="true" x14ac:dyDescent="0.25">
      <c r="A604" s="317"/>
      <c r="K604" s="317"/>
      <c r="U604" s="317"/>
      <c r="AE604" s="317"/>
      <c r="AO604" s="317"/>
      <c r="AY604" s="317"/>
      <c r="AZ604" s="317"/>
      <c r="BI604" s="317"/>
      <c r="BS604" s="317"/>
      <c r="CC604" s="317"/>
      <c r="CM604" s="317"/>
      <c r="CW604" s="317"/>
      <c r="DG604" s="317"/>
      <c r="DQ604" s="317"/>
      <c r="EA604" s="317"/>
      <c r="EK604" s="317"/>
      <c r="EU604" s="317"/>
      <c r="FE604" s="317"/>
      <c r="FO604" s="317"/>
      <c r="FY604" s="317"/>
      <c r="GI604" s="317"/>
      <c r="GS604" s="317"/>
      <c r="HC604" s="317"/>
      <c r="HM604" s="317"/>
      <c r="HW604" s="317"/>
    </row>
    <row r="605" s="3" customFormat="true" x14ac:dyDescent="0.25">
      <c r="A605" s="317"/>
      <c r="K605" s="317"/>
      <c r="U605" s="317"/>
      <c r="AE605" s="317"/>
      <c r="AO605" s="317"/>
      <c r="AY605" s="317"/>
      <c r="AZ605" s="317"/>
      <c r="BI605" s="317"/>
      <c r="BS605" s="317"/>
      <c r="CC605" s="317"/>
      <c r="CM605" s="317"/>
      <c r="CW605" s="317"/>
      <c r="DG605" s="317"/>
      <c r="DQ605" s="317"/>
      <c r="EA605" s="317"/>
      <c r="EK605" s="317"/>
      <c r="EU605" s="317"/>
      <c r="FE605" s="317"/>
      <c r="FO605" s="317"/>
      <c r="FY605" s="317"/>
      <c r="GI605" s="317"/>
      <c r="GS605" s="317"/>
      <c r="HC605" s="317"/>
      <c r="HM605" s="317"/>
      <c r="HW605" s="317"/>
    </row>
    <row r="606" s="3" customFormat="true" x14ac:dyDescent="0.25">
      <c r="A606" s="317"/>
      <c r="K606" s="317"/>
      <c r="U606" s="317"/>
      <c r="AE606" s="317"/>
      <c r="AO606" s="317"/>
      <c r="AY606" s="317"/>
      <c r="AZ606" s="317"/>
      <c r="BI606" s="317"/>
      <c r="BS606" s="317"/>
      <c r="CC606" s="317"/>
      <c r="CM606" s="317"/>
      <c r="CW606" s="317"/>
      <c r="DG606" s="317"/>
      <c r="DQ606" s="317"/>
      <c r="EA606" s="317"/>
      <c r="EK606" s="317"/>
      <c r="EU606" s="317"/>
      <c r="FE606" s="317"/>
      <c r="FO606" s="317"/>
      <c r="FY606" s="317"/>
      <c r="GI606" s="317"/>
      <c r="GS606" s="317"/>
      <c r="HC606" s="317"/>
      <c r="HM606" s="317"/>
      <c r="HW606" s="317"/>
    </row>
    <row r="607" s="3" customFormat="true" x14ac:dyDescent="0.25">
      <c r="A607" s="317"/>
      <c r="K607" s="317"/>
      <c r="U607" s="317"/>
      <c r="AE607" s="317"/>
      <c r="AO607" s="317"/>
      <c r="AY607" s="317"/>
      <c r="AZ607" s="317"/>
      <c r="BI607" s="317"/>
      <c r="BS607" s="317"/>
      <c r="CC607" s="317"/>
      <c r="CM607" s="317"/>
      <c r="CW607" s="317"/>
      <c r="DG607" s="317"/>
      <c r="DQ607" s="317"/>
      <c r="EA607" s="317"/>
      <c r="EK607" s="317"/>
      <c r="EU607" s="317"/>
      <c r="FE607" s="317"/>
      <c r="FO607" s="317"/>
      <c r="FY607" s="317"/>
      <c r="GI607" s="317"/>
      <c r="GS607" s="317"/>
      <c r="HC607" s="317"/>
      <c r="HM607" s="317"/>
      <c r="HW607" s="317"/>
    </row>
    <row r="608" s="3" customFormat="true" x14ac:dyDescent="0.25">
      <c r="A608" s="317"/>
      <c r="K608" s="317"/>
      <c r="U608" s="317"/>
      <c r="AE608" s="317"/>
      <c r="AO608" s="317"/>
      <c r="AY608" s="317"/>
      <c r="AZ608" s="317"/>
      <c r="BI608" s="317"/>
      <c r="BS608" s="317"/>
      <c r="CC608" s="317"/>
      <c r="CM608" s="317"/>
      <c r="CW608" s="317"/>
      <c r="DG608" s="317"/>
      <c r="DQ608" s="317"/>
      <c r="EA608" s="317"/>
      <c r="EK608" s="317"/>
      <c r="EU608" s="317"/>
      <c r="FE608" s="317"/>
      <c r="FO608" s="317"/>
      <c r="FY608" s="317"/>
      <c r="GI608" s="317"/>
      <c r="GS608" s="317"/>
      <c r="HC608" s="317"/>
      <c r="HM608" s="317"/>
      <c r="HW608" s="317"/>
    </row>
    <row r="609" s="3" customFormat="true" x14ac:dyDescent="0.25">
      <c r="A609" s="317"/>
      <c r="K609" s="317"/>
      <c r="U609" s="317"/>
      <c r="AE609" s="317"/>
      <c r="AO609" s="317"/>
      <c r="AY609" s="317"/>
      <c r="AZ609" s="317"/>
      <c r="BI609" s="317"/>
      <c r="BS609" s="317"/>
      <c r="CC609" s="317"/>
      <c r="CM609" s="317"/>
      <c r="CW609" s="317"/>
      <c r="DG609" s="317"/>
      <c r="DQ609" s="317"/>
      <c r="EA609" s="317"/>
      <c r="EK609" s="317"/>
      <c r="EU609" s="317"/>
      <c r="FE609" s="317"/>
      <c r="FO609" s="317"/>
      <c r="FY609" s="317"/>
      <c r="GI609" s="317"/>
      <c r="GS609" s="317"/>
      <c r="HC609" s="317"/>
      <c r="HM609" s="317"/>
      <c r="HW609" s="317"/>
    </row>
    <row r="610" s="3" customFormat="true" x14ac:dyDescent="0.25">
      <c r="A610" s="317"/>
      <c r="K610" s="317"/>
      <c r="U610" s="317"/>
      <c r="AE610" s="317"/>
      <c r="AO610" s="317"/>
      <c r="AY610" s="317"/>
      <c r="AZ610" s="317"/>
      <c r="BI610" s="317"/>
      <c r="BS610" s="317"/>
      <c r="CC610" s="317"/>
      <c r="CM610" s="317"/>
      <c r="CW610" s="317"/>
      <c r="DG610" s="317"/>
      <c r="DQ610" s="317"/>
      <c r="EA610" s="317"/>
      <c r="EK610" s="317"/>
      <c r="EU610" s="317"/>
      <c r="FE610" s="317"/>
      <c r="FO610" s="317"/>
      <c r="FY610" s="317"/>
      <c r="GI610" s="317"/>
      <c r="GS610" s="317"/>
      <c r="HC610" s="317"/>
      <c r="HM610" s="317"/>
      <c r="HW610" s="317"/>
    </row>
    <row r="611" s="3" customFormat="true" x14ac:dyDescent="0.25">
      <c r="A611" s="317"/>
      <c r="K611" s="317"/>
      <c r="U611" s="317"/>
      <c r="AE611" s="317"/>
      <c r="AO611" s="317"/>
      <c r="AY611" s="317"/>
      <c r="AZ611" s="317"/>
      <c r="BI611" s="317"/>
      <c r="BS611" s="317"/>
      <c r="CC611" s="317"/>
      <c r="CM611" s="317"/>
      <c r="CW611" s="317"/>
      <c r="DG611" s="317"/>
      <c r="DQ611" s="317"/>
      <c r="EA611" s="317"/>
      <c r="EK611" s="317"/>
      <c r="EU611" s="317"/>
      <c r="FE611" s="317"/>
      <c r="FO611" s="317"/>
      <c r="FY611" s="317"/>
      <c r="GI611" s="317"/>
      <c r="GS611" s="317"/>
      <c r="HC611" s="317"/>
      <c r="HM611" s="317"/>
      <c r="HW611" s="317"/>
    </row>
    <row r="612" s="3" customFormat="true" x14ac:dyDescent="0.25">
      <c r="A612" s="317"/>
      <c r="K612" s="317"/>
      <c r="U612" s="317"/>
      <c r="AE612" s="317"/>
      <c r="AO612" s="317"/>
      <c r="AY612" s="317"/>
      <c r="AZ612" s="317"/>
      <c r="BI612" s="317"/>
      <c r="BS612" s="317"/>
      <c r="CC612" s="317"/>
      <c r="CM612" s="317"/>
      <c r="CW612" s="317"/>
      <c r="DG612" s="317"/>
      <c r="DQ612" s="317"/>
      <c r="EA612" s="317"/>
      <c r="EK612" s="317"/>
      <c r="EU612" s="317"/>
      <c r="FE612" s="317"/>
      <c r="FO612" s="317"/>
      <c r="FY612" s="317"/>
      <c r="GI612" s="317"/>
      <c r="GS612" s="317"/>
      <c r="HC612" s="317"/>
      <c r="HM612" s="317"/>
      <c r="HW612" s="317"/>
    </row>
    <row r="613" s="3" customFormat="true" x14ac:dyDescent="0.25">
      <c r="A613" s="317"/>
      <c r="K613" s="317"/>
      <c r="U613" s="317"/>
      <c r="AE613" s="317"/>
      <c r="AO613" s="317"/>
      <c r="AY613" s="317"/>
      <c r="AZ613" s="317"/>
      <c r="BI613" s="317"/>
      <c r="BS613" s="317"/>
      <c r="CC613" s="317"/>
      <c r="CM613" s="317"/>
      <c r="CW613" s="317"/>
      <c r="DG613" s="317"/>
      <c r="DQ613" s="317"/>
      <c r="EA613" s="317"/>
      <c r="EK613" s="317"/>
      <c r="EU613" s="317"/>
      <c r="FE613" s="317"/>
      <c r="FO613" s="317"/>
      <c r="FY613" s="317"/>
      <c r="GI613" s="317"/>
      <c r="GS613" s="317"/>
      <c r="HC613" s="317"/>
      <c r="HM613" s="317"/>
      <c r="HW613" s="317"/>
    </row>
    <row r="614" s="3" customFormat="true" x14ac:dyDescent="0.25">
      <c r="A614" s="317"/>
      <c r="K614" s="317"/>
      <c r="U614" s="317"/>
      <c r="AE614" s="317"/>
      <c r="AO614" s="317"/>
      <c r="AY614" s="317"/>
      <c r="AZ614" s="317"/>
      <c r="BI614" s="317"/>
      <c r="BS614" s="317"/>
      <c r="CC614" s="317"/>
      <c r="CM614" s="317"/>
      <c r="CW614" s="317"/>
      <c r="DG614" s="317"/>
      <c r="DQ614" s="317"/>
      <c r="EA614" s="317"/>
      <c r="EK614" s="317"/>
      <c r="EU614" s="317"/>
      <c r="FE614" s="317"/>
      <c r="FO614" s="317"/>
      <c r="FY614" s="317"/>
      <c r="GI614" s="317"/>
      <c r="GS614" s="317"/>
      <c r="HC614" s="317"/>
      <c r="HM614" s="317"/>
      <c r="HW614" s="317"/>
    </row>
    <row r="615" s="3" customFormat="true" x14ac:dyDescent="0.25">
      <c r="A615" s="317"/>
      <c r="K615" s="317"/>
      <c r="U615" s="317"/>
      <c r="AE615" s="317"/>
      <c r="AO615" s="317"/>
      <c r="AY615" s="317"/>
      <c r="AZ615" s="317"/>
      <c r="BI615" s="317"/>
      <c r="BS615" s="317"/>
      <c r="CC615" s="317"/>
      <c r="CM615" s="317"/>
      <c r="CW615" s="317"/>
      <c r="DG615" s="317"/>
      <c r="DQ615" s="317"/>
      <c r="EA615" s="317"/>
      <c r="EK615" s="317"/>
      <c r="EU615" s="317"/>
      <c r="FE615" s="317"/>
      <c r="FO615" s="317"/>
      <c r="FY615" s="317"/>
      <c r="GI615" s="317"/>
      <c r="GS615" s="317"/>
      <c r="HC615" s="317"/>
      <c r="HM615" s="317"/>
      <c r="HW615" s="317"/>
    </row>
    <row r="616" s="3" customFormat="true" x14ac:dyDescent="0.25">
      <c r="A616" s="317"/>
      <c r="K616" s="317"/>
      <c r="U616" s="317"/>
      <c r="AE616" s="317"/>
      <c r="AO616" s="317"/>
      <c r="AY616" s="317"/>
      <c r="AZ616" s="317"/>
      <c r="BI616" s="317"/>
      <c r="BS616" s="317"/>
      <c r="CC616" s="317"/>
      <c r="CM616" s="317"/>
      <c r="CW616" s="317"/>
      <c r="DG616" s="317"/>
      <c r="DQ616" s="317"/>
      <c r="EA616" s="317"/>
      <c r="EK616" s="317"/>
      <c r="EU616" s="317"/>
      <c r="FE616" s="317"/>
      <c r="FO616" s="317"/>
      <c r="FY616" s="317"/>
      <c r="GI616" s="317"/>
      <c r="GS616" s="317"/>
      <c r="HC616" s="317"/>
      <c r="HM616" s="317"/>
      <c r="HW616" s="317"/>
    </row>
    <row r="617" s="3" customFormat="true" x14ac:dyDescent="0.25">
      <c r="A617" s="317"/>
      <c r="K617" s="317"/>
      <c r="U617" s="317"/>
      <c r="AE617" s="317"/>
      <c r="AO617" s="317"/>
      <c r="AY617" s="317"/>
      <c r="AZ617" s="317"/>
      <c r="BI617" s="317"/>
      <c r="BS617" s="317"/>
      <c r="CC617" s="317"/>
      <c r="CM617" s="317"/>
      <c r="CW617" s="317"/>
      <c r="DG617" s="317"/>
      <c r="DQ617" s="317"/>
      <c r="EA617" s="317"/>
      <c r="EK617" s="317"/>
      <c r="EU617" s="317"/>
      <c r="FE617" s="317"/>
      <c r="FO617" s="317"/>
      <c r="FY617" s="317"/>
      <c r="GI617" s="317"/>
      <c r="GS617" s="317"/>
      <c r="HC617" s="317"/>
      <c r="HM617" s="317"/>
      <c r="HW617" s="317"/>
    </row>
    <row r="618" s="3" customFormat="true" x14ac:dyDescent="0.25">
      <c r="A618" s="317"/>
      <c r="K618" s="317"/>
      <c r="U618" s="317"/>
      <c r="AE618" s="317"/>
      <c r="AO618" s="317"/>
      <c r="AY618" s="317"/>
      <c r="AZ618" s="317"/>
      <c r="BI618" s="317"/>
      <c r="BS618" s="317"/>
      <c r="CC618" s="317"/>
      <c r="CM618" s="317"/>
      <c r="CW618" s="317"/>
      <c r="DG618" s="317"/>
      <c r="DQ618" s="317"/>
      <c r="EA618" s="317"/>
      <c r="EK618" s="317"/>
      <c r="EU618" s="317"/>
      <c r="FE618" s="317"/>
      <c r="FO618" s="317"/>
      <c r="FY618" s="317"/>
      <c r="GI618" s="317"/>
      <c r="GS618" s="317"/>
      <c r="HC618" s="317"/>
      <c r="HM618" s="317"/>
      <c r="HW618" s="317"/>
    </row>
    <row r="619" s="3" customFormat="true" x14ac:dyDescent="0.25">
      <c r="A619" s="317"/>
      <c r="K619" s="317"/>
      <c r="U619" s="317"/>
      <c r="AE619" s="317"/>
      <c r="AO619" s="317"/>
      <c r="AY619" s="317"/>
      <c r="AZ619" s="317"/>
      <c r="BI619" s="317"/>
      <c r="BS619" s="317"/>
      <c r="CC619" s="317"/>
      <c r="CM619" s="317"/>
      <c r="CW619" s="317"/>
      <c r="DG619" s="317"/>
      <c r="DQ619" s="317"/>
      <c r="EA619" s="317"/>
      <c r="EK619" s="317"/>
      <c r="EU619" s="317"/>
      <c r="FE619" s="317"/>
      <c r="FO619" s="317"/>
      <c r="FY619" s="317"/>
      <c r="GI619" s="317"/>
      <c r="GS619" s="317"/>
      <c r="HC619" s="317"/>
      <c r="HM619" s="317"/>
      <c r="HW619" s="317"/>
    </row>
    <row r="620" s="3" customFormat="true" x14ac:dyDescent="0.25">
      <c r="A620" s="317"/>
      <c r="K620" s="317"/>
      <c r="U620" s="317"/>
      <c r="AE620" s="317"/>
      <c r="AO620" s="317"/>
      <c r="AY620" s="317"/>
      <c r="AZ620" s="317"/>
      <c r="BI620" s="317"/>
      <c r="BS620" s="317"/>
      <c r="CC620" s="317"/>
      <c r="CM620" s="317"/>
      <c r="CW620" s="317"/>
      <c r="DG620" s="317"/>
      <c r="DQ620" s="317"/>
      <c r="EA620" s="317"/>
      <c r="EK620" s="317"/>
      <c r="EU620" s="317"/>
      <c r="FE620" s="317"/>
      <c r="FO620" s="317"/>
      <c r="FY620" s="317"/>
      <c r="GI620" s="317"/>
      <c r="GS620" s="317"/>
      <c r="HC620" s="317"/>
      <c r="HM620" s="317"/>
      <c r="HW620" s="317"/>
    </row>
    <row r="621" s="3" customFormat="true" x14ac:dyDescent="0.25">
      <c r="A621" s="317"/>
      <c r="K621" s="317"/>
      <c r="U621" s="317"/>
      <c r="AE621" s="317"/>
      <c r="AO621" s="317"/>
      <c r="AY621" s="317"/>
      <c r="AZ621" s="317"/>
      <c r="BI621" s="317"/>
      <c r="BS621" s="317"/>
      <c r="CC621" s="317"/>
      <c r="CM621" s="317"/>
      <c r="CW621" s="317"/>
      <c r="DG621" s="317"/>
      <c r="DQ621" s="317"/>
      <c r="EA621" s="317"/>
      <c r="EK621" s="317"/>
      <c r="EU621" s="317"/>
      <c r="FE621" s="317"/>
      <c r="FO621" s="317"/>
      <c r="FY621" s="317"/>
      <c r="GI621" s="317"/>
      <c r="GS621" s="317"/>
      <c r="HC621" s="317"/>
      <c r="HM621" s="317"/>
      <c r="HW621" s="317"/>
    </row>
    <row r="622" s="3" customFormat="true" x14ac:dyDescent="0.25">
      <c r="A622" s="317"/>
      <c r="K622" s="317"/>
      <c r="U622" s="317"/>
      <c r="AE622" s="317"/>
      <c r="AO622" s="317"/>
      <c r="AY622" s="317"/>
      <c r="AZ622" s="317"/>
      <c r="BI622" s="317"/>
      <c r="BS622" s="317"/>
      <c r="CC622" s="317"/>
      <c r="CM622" s="317"/>
      <c r="CW622" s="317"/>
      <c r="DG622" s="317"/>
      <c r="DQ622" s="317"/>
      <c r="EA622" s="317"/>
      <c r="EK622" s="317"/>
      <c r="EU622" s="317"/>
      <c r="FE622" s="317"/>
      <c r="FO622" s="317"/>
      <c r="FY622" s="317"/>
      <c r="GI622" s="317"/>
      <c r="GS622" s="317"/>
      <c r="HC622" s="317"/>
      <c r="HM622" s="317"/>
      <c r="HW622" s="317"/>
    </row>
    <row r="623" s="3" customFormat="true" x14ac:dyDescent="0.25">
      <c r="A623" s="317"/>
      <c r="K623" s="317"/>
      <c r="U623" s="317"/>
      <c r="AE623" s="317"/>
      <c r="AO623" s="317"/>
      <c r="AY623" s="317"/>
      <c r="AZ623" s="317"/>
      <c r="BI623" s="317"/>
      <c r="BS623" s="317"/>
      <c r="CC623" s="317"/>
      <c r="CM623" s="317"/>
      <c r="CW623" s="317"/>
      <c r="DG623" s="317"/>
      <c r="DQ623" s="317"/>
      <c r="EA623" s="317"/>
      <c r="EK623" s="317"/>
      <c r="EU623" s="317"/>
      <c r="FE623" s="317"/>
      <c r="FO623" s="317"/>
      <c r="FY623" s="317"/>
      <c r="GI623" s="317"/>
      <c r="GS623" s="317"/>
      <c r="HC623" s="317"/>
      <c r="HM623" s="317"/>
      <c r="HW623" s="317"/>
    </row>
    <row r="624" s="3" customFormat="true" x14ac:dyDescent="0.25">
      <c r="A624" s="317"/>
      <c r="K624" s="317"/>
      <c r="U624" s="317"/>
      <c r="AE624" s="317"/>
      <c r="AO624" s="317"/>
      <c r="AY624" s="317"/>
      <c r="AZ624" s="317"/>
      <c r="BI624" s="317"/>
      <c r="BS624" s="317"/>
      <c r="CC624" s="317"/>
      <c r="CM624" s="317"/>
      <c r="CW624" s="317"/>
      <c r="DG624" s="317"/>
      <c r="DQ624" s="317"/>
      <c r="EA624" s="317"/>
      <c r="EK624" s="317"/>
      <c r="EU624" s="317"/>
      <c r="FE624" s="317"/>
      <c r="FO624" s="317"/>
      <c r="FY624" s="317"/>
      <c r="GI624" s="317"/>
      <c r="GS624" s="317"/>
      <c r="HC624" s="317"/>
      <c r="HM624" s="317"/>
      <c r="HW624" s="317"/>
    </row>
    <row r="625" s="3" customFormat="true" x14ac:dyDescent="0.25">
      <c r="A625" s="317"/>
      <c r="K625" s="317"/>
      <c r="U625" s="317"/>
      <c r="AE625" s="317"/>
      <c r="AO625" s="317"/>
      <c r="AY625" s="317"/>
      <c r="AZ625" s="317"/>
      <c r="BI625" s="317"/>
      <c r="BS625" s="317"/>
      <c r="CC625" s="317"/>
      <c r="CM625" s="317"/>
      <c r="CW625" s="317"/>
      <c r="DG625" s="317"/>
      <c r="DQ625" s="317"/>
      <c r="EA625" s="317"/>
      <c r="EK625" s="317"/>
      <c r="EU625" s="317"/>
      <c r="FE625" s="317"/>
      <c r="FO625" s="317"/>
      <c r="FY625" s="317"/>
      <c r="GI625" s="317"/>
      <c r="GS625" s="317"/>
      <c r="HC625" s="317"/>
      <c r="HM625" s="317"/>
      <c r="HW625" s="317"/>
    </row>
    <row r="626" s="3" customFormat="true" x14ac:dyDescent="0.25">
      <c r="A626" s="317"/>
      <c r="K626" s="317"/>
      <c r="U626" s="317"/>
      <c r="AE626" s="317"/>
      <c r="AO626" s="317"/>
      <c r="AY626" s="317"/>
      <c r="AZ626" s="317"/>
      <c r="BI626" s="317"/>
      <c r="BS626" s="317"/>
      <c r="CC626" s="317"/>
      <c r="CM626" s="317"/>
      <c r="CW626" s="317"/>
      <c r="DG626" s="317"/>
      <c r="DQ626" s="317"/>
      <c r="EA626" s="317"/>
      <c r="EK626" s="317"/>
      <c r="EU626" s="317"/>
      <c r="FE626" s="317"/>
      <c r="FO626" s="317"/>
      <c r="FY626" s="317"/>
      <c r="GI626" s="317"/>
      <c r="GS626" s="317"/>
      <c r="HC626" s="317"/>
      <c r="HM626" s="317"/>
      <c r="HW626" s="317"/>
    </row>
    <row r="627" s="3" customFormat="true" x14ac:dyDescent="0.25">
      <c r="A627" s="317"/>
      <c r="K627" s="317"/>
      <c r="U627" s="317"/>
      <c r="AE627" s="317"/>
      <c r="AO627" s="317"/>
      <c r="AY627" s="317"/>
      <c r="AZ627" s="317"/>
      <c r="BI627" s="317"/>
      <c r="BS627" s="317"/>
      <c r="CC627" s="317"/>
      <c r="CM627" s="317"/>
      <c r="CW627" s="317"/>
      <c r="DG627" s="317"/>
      <c r="DQ627" s="317"/>
      <c r="EA627" s="317"/>
      <c r="EK627" s="317"/>
      <c r="EU627" s="317"/>
      <c r="FE627" s="317"/>
      <c r="FO627" s="317"/>
      <c r="FY627" s="317"/>
      <c r="GI627" s="317"/>
      <c r="GS627" s="317"/>
      <c r="HC627" s="317"/>
      <c r="HM627" s="317"/>
      <c r="HW627" s="317"/>
    </row>
    <row r="628" s="3" customFormat="true" x14ac:dyDescent="0.25">
      <c r="A628" s="317"/>
      <c r="K628" s="317"/>
      <c r="U628" s="317"/>
      <c r="AE628" s="317"/>
      <c r="AO628" s="317"/>
      <c r="AY628" s="317"/>
      <c r="AZ628" s="317"/>
      <c r="BI628" s="317"/>
      <c r="BS628" s="317"/>
      <c r="CC628" s="317"/>
      <c r="CM628" s="317"/>
      <c r="CW628" s="317"/>
      <c r="DG628" s="317"/>
      <c r="DQ628" s="317"/>
      <c r="EA628" s="317"/>
      <c r="EK628" s="317"/>
      <c r="EU628" s="317"/>
      <c r="FE628" s="317"/>
      <c r="FO628" s="317"/>
      <c r="FY628" s="317"/>
      <c r="GI628" s="317"/>
      <c r="GS628" s="317"/>
      <c r="HC628" s="317"/>
      <c r="HM628" s="317"/>
      <c r="HW628" s="317"/>
    </row>
    <row r="629" s="3" customFormat="true" x14ac:dyDescent="0.25">
      <c r="A629" s="317"/>
      <c r="K629" s="317"/>
      <c r="U629" s="317"/>
      <c r="AE629" s="317"/>
      <c r="AO629" s="317"/>
      <c r="AY629" s="317"/>
      <c r="AZ629" s="317"/>
      <c r="BI629" s="317"/>
      <c r="BS629" s="317"/>
      <c r="CC629" s="317"/>
      <c r="CM629" s="317"/>
      <c r="CW629" s="317"/>
      <c r="DG629" s="317"/>
      <c r="DQ629" s="317"/>
      <c r="EA629" s="317"/>
      <c r="EK629" s="317"/>
      <c r="EU629" s="317"/>
      <c r="FE629" s="317"/>
      <c r="FO629" s="317"/>
      <c r="FY629" s="317"/>
      <c r="GI629" s="317"/>
      <c r="GS629" s="317"/>
      <c r="HC629" s="317"/>
      <c r="HM629" s="317"/>
      <c r="HW629" s="317"/>
    </row>
    <row r="630" s="3" customFormat="true" x14ac:dyDescent="0.25">
      <c r="A630" s="317"/>
      <c r="K630" s="317"/>
      <c r="U630" s="317"/>
      <c r="AE630" s="317"/>
      <c r="AO630" s="317"/>
      <c r="AY630" s="317"/>
      <c r="AZ630" s="317"/>
      <c r="BI630" s="317"/>
      <c r="BS630" s="317"/>
      <c r="CC630" s="317"/>
      <c r="CM630" s="317"/>
      <c r="CW630" s="317"/>
      <c r="DG630" s="317"/>
      <c r="DQ630" s="317"/>
      <c r="EA630" s="317"/>
      <c r="EK630" s="317"/>
      <c r="EU630" s="317"/>
      <c r="FE630" s="317"/>
      <c r="FO630" s="317"/>
      <c r="FY630" s="317"/>
      <c r="GI630" s="317"/>
      <c r="GS630" s="317"/>
      <c r="HC630" s="317"/>
      <c r="HM630" s="317"/>
      <c r="HW630" s="317"/>
    </row>
    <row r="631" s="3" customFormat="true" x14ac:dyDescent="0.25">
      <c r="A631" s="317"/>
      <c r="K631" s="317"/>
      <c r="U631" s="317"/>
      <c r="AE631" s="317"/>
      <c r="AO631" s="317"/>
      <c r="AY631" s="317"/>
      <c r="AZ631" s="317"/>
      <c r="BI631" s="317"/>
      <c r="BS631" s="317"/>
      <c r="CC631" s="317"/>
      <c r="CM631" s="317"/>
      <c r="CW631" s="317"/>
      <c r="DG631" s="317"/>
      <c r="DQ631" s="317"/>
      <c r="EA631" s="317"/>
      <c r="EK631" s="317"/>
      <c r="EU631" s="317"/>
      <c r="FE631" s="317"/>
      <c r="FO631" s="317"/>
      <c r="FY631" s="317"/>
      <c r="GI631" s="317"/>
      <c r="GS631" s="317"/>
      <c r="HC631" s="317"/>
      <c r="HM631" s="317"/>
      <c r="HW631" s="317"/>
    </row>
    <row r="632" s="3" customFormat="true" x14ac:dyDescent="0.25">
      <c r="A632" s="317"/>
      <c r="K632" s="317"/>
      <c r="U632" s="317"/>
      <c r="AE632" s="317"/>
      <c r="AO632" s="317"/>
      <c r="AY632" s="317"/>
      <c r="AZ632" s="317"/>
      <c r="BI632" s="317"/>
      <c r="BS632" s="317"/>
      <c r="CC632" s="317"/>
      <c r="CM632" s="317"/>
      <c r="CW632" s="317"/>
      <c r="DG632" s="317"/>
      <c r="DQ632" s="317"/>
      <c r="EA632" s="317"/>
      <c r="EK632" s="317"/>
      <c r="EU632" s="317"/>
      <c r="FE632" s="317"/>
      <c r="FO632" s="317"/>
      <c r="FY632" s="317"/>
      <c r="GI632" s="317"/>
      <c r="GS632" s="317"/>
      <c r="HC632" s="317"/>
      <c r="HM632" s="317"/>
      <c r="HW632" s="317"/>
    </row>
    <row r="633" s="3" customFormat="true" x14ac:dyDescent="0.25">
      <c r="A633" s="317"/>
      <c r="K633" s="317"/>
      <c r="U633" s="317"/>
      <c r="AE633" s="317"/>
      <c r="AO633" s="317"/>
      <c r="AY633" s="317"/>
      <c r="AZ633" s="317"/>
      <c r="BI633" s="317"/>
      <c r="BS633" s="317"/>
      <c r="CC633" s="317"/>
      <c r="CM633" s="317"/>
      <c r="CW633" s="317"/>
      <c r="DG633" s="317"/>
      <c r="DQ633" s="317"/>
      <c r="EA633" s="317"/>
      <c r="EK633" s="317"/>
      <c r="EU633" s="317"/>
      <c r="FE633" s="317"/>
      <c r="FO633" s="317"/>
      <c r="FY633" s="317"/>
      <c r="GI633" s="317"/>
      <c r="GS633" s="317"/>
      <c r="HC633" s="317"/>
      <c r="HM633" s="317"/>
      <c r="HW633" s="317"/>
    </row>
    <row r="634" s="3" customFormat="true" x14ac:dyDescent="0.25">
      <c r="A634" s="317"/>
      <c r="K634" s="317"/>
      <c r="U634" s="317"/>
      <c r="AE634" s="317"/>
      <c r="AO634" s="317"/>
      <c r="AY634" s="317"/>
      <c r="AZ634" s="317"/>
      <c r="BI634" s="317"/>
      <c r="BS634" s="317"/>
      <c r="CC634" s="317"/>
      <c r="CM634" s="317"/>
      <c r="CW634" s="317"/>
      <c r="DG634" s="317"/>
      <c r="DQ634" s="317"/>
      <c r="EA634" s="317"/>
      <c r="EK634" s="317"/>
      <c r="EU634" s="317"/>
      <c r="FE634" s="317"/>
      <c r="FO634" s="317"/>
      <c r="FY634" s="317"/>
      <c r="GI634" s="317"/>
      <c r="GS634" s="317"/>
      <c r="HC634" s="317"/>
      <c r="HM634" s="317"/>
      <c r="HW634" s="317"/>
    </row>
    <row r="635" s="3" customFormat="true" x14ac:dyDescent="0.25">
      <c r="A635" s="317"/>
      <c r="K635" s="317"/>
      <c r="U635" s="317"/>
      <c r="AE635" s="317"/>
      <c r="AO635" s="317"/>
      <c r="AY635" s="317"/>
      <c r="AZ635" s="317"/>
      <c r="BI635" s="317"/>
      <c r="BS635" s="317"/>
      <c r="CC635" s="317"/>
      <c r="CM635" s="317"/>
      <c r="CW635" s="317"/>
      <c r="DG635" s="317"/>
      <c r="DQ635" s="317"/>
      <c r="EA635" s="317"/>
      <c r="EK635" s="317"/>
      <c r="EU635" s="317"/>
      <c r="FE635" s="317"/>
      <c r="FO635" s="317"/>
      <c r="FY635" s="317"/>
      <c r="GI635" s="317"/>
      <c r="GS635" s="317"/>
      <c r="HC635" s="317"/>
      <c r="HM635" s="317"/>
      <c r="HW635" s="317"/>
    </row>
    <row r="636" s="3" customFormat="true" x14ac:dyDescent="0.25">
      <c r="A636" s="317"/>
      <c r="K636" s="317"/>
      <c r="U636" s="317"/>
      <c r="AE636" s="317"/>
      <c r="AO636" s="317"/>
      <c r="AY636" s="317"/>
      <c r="AZ636" s="317"/>
      <c r="BI636" s="317"/>
      <c r="BS636" s="317"/>
      <c r="CC636" s="317"/>
      <c r="CM636" s="317"/>
      <c r="CW636" s="317"/>
      <c r="DG636" s="317"/>
      <c r="DQ636" s="317"/>
      <c r="EA636" s="317"/>
      <c r="EK636" s="317"/>
      <c r="EU636" s="317"/>
      <c r="FE636" s="317"/>
      <c r="FO636" s="317"/>
      <c r="FY636" s="317"/>
      <c r="GI636" s="317"/>
      <c r="GS636" s="317"/>
      <c r="HC636" s="317"/>
      <c r="HM636" s="317"/>
      <c r="HW636" s="317"/>
    </row>
    <row r="637" s="3" customFormat="true" x14ac:dyDescent="0.25">
      <c r="A637" s="317"/>
      <c r="K637" s="317"/>
      <c r="U637" s="317"/>
      <c r="AE637" s="317"/>
      <c r="AO637" s="317"/>
      <c r="AY637" s="317"/>
      <c r="AZ637" s="317"/>
      <c r="BI637" s="317"/>
      <c r="BS637" s="317"/>
      <c r="CC637" s="317"/>
      <c r="CM637" s="317"/>
      <c r="CW637" s="317"/>
      <c r="DG637" s="317"/>
      <c r="DQ637" s="317"/>
      <c r="EA637" s="317"/>
      <c r="EK637" s="317"/>
      <c r="EU637" s="317"/>
      <c r="FE637" s="317"/>
      <c r="FO637" s="317"/>
      <c r="FY637" s="317"/>
      <c r="GI637" s="317"/>
      <c r="GS637" s="317"/>
      <c r="HC637" s="317"/>
      <c r="HM637" s="317"/>
      <c r="HW637" s="317"/>
    </row>
    <row r="638" s="3" customFormat="true" x14ac:dyDescent="0.25">
      <c r="A638" s="317"/>
      <c r="K638" s="317"/>
      <c r="U638" s="317"/>
      <c r="AE638" s="317"/>
      <c r="AO638" s="317"/>
      <c r="AY638" s="317"/>
      <c r="AZ638" s="317"/>
      <c r="BI638" s="317"/>
      <c r="BS638" s="317"/>
      <c r="CC638" s="317"/>
      <c r="CM638" s="317"/>
      <c r="CW638" s="317"/>
      <c r="DG638" s="317"/>
      <c r="DQ638" s="317"/>
      <c r="EA638" s="317"/>
      <c r="EK638" s="317"/>
      <c r="EU638" s="317"/>
      <c r="FE638" s="317"/>
      <c r="FO638" s="317"/>
      <c r="FY638" s="317"/>
      <c r="GI638" s="317"/>
      <c r="GS638" s="317"/>
      <c r="HC638" s="317"/>
      <c r="HM638" s="317"/>
      <c r="HW638" s="317"/>
    </row>
    <row r="639" s="3" customFormat="true" x14ac:dyDescent="0.25">
      <c r="A639" s="317"/>
      <c r="K639" s="317"/>
      <c r="U639" s="317"/>
      <c r="AE639" s="317"/>
      <c r="AO639" s="317"/>
      <c r="AY639" s="317"/>
      <c r="AZ639" s="317"/>
      <c r="BI639" s="317"/>
      <c r="BS639" s="317"/>
      <c r="CC639" s="317"/>
      <c r="CM639" s="317"/>
      <c r="CW639" s="317"/>
      <c r="DG639" s="317"/>
      <c r="DQ639" s="317"/>
      <c r="EA639" s="317"/>
      <c r="EK639" s="317"/>
      <c r="EU639" s="317"/>
      <c r="FE639" s="317"/>
      <c r="FO639" s="317"/>
      <c r="FY639" s="317"/>
      <c r="GI639" s="317"/>
      <c r="GS639" s="317"/>
      <c r="HC639" s="317"/>
      <c r="HM639" s="317"/>
      <c r="HW639" s="317"/>
    </row>
    <row r="640" s="3" customFormat="true" x14ac:dyDescent="0.25">
      <c r="A640" s="317"/>
      <c r="K640" s="317"/>
      <c r="U640" s="317"/>
      <c r="AE640" s="317"/>
      <c r="AO640" s="317"/>
      <c r="AY640" s="317"/>
      <c r="AZ640" s="317"/>
      <c r="BI640" s="317"/>
      <c r="BS640" s="317"/>
      <c r="CC640" s="317"/>
      <c r="CM640" s="317"/>
      <c r="CW640" s="317"/>
      <c r="DG640" s="317"/>
      <c r="DQ640" s="317"/>
      <c r="EA640" s="317"/>
      <c r="EK640" s="317"/>
      <c r="EU640" s="317"/>
      <c r="FE640" s="317"/>
      <c r="FO640" s="317"/>
      <c r="FY640" s="317"/>
      <c r="GI640" s="317"/>
      <c r="GS640" s="317"/>
      <c r="HC640" s="317"/>
      <c r="HM640" s="317"/>
      <c r="HW640" s="317"/>
    </row>
    <row r="641" s="3" customFormat="true" x14ac:dyDescent="0.25">
      <c r="A641" s="317"/>
      <c r="K641" s="317"/>
      <c r="U641" s="317"/>
      <c r="AE641" s="317"/>
      <c r="AO641" s="317"/>
      <c r="AY641" s="317"/>
      <c r="AZ641" s="317"/>
      <c r="BI641" s="317"/>
      <c r="BS641" s="317"/>
      <c r="CC641" s="317"/>
      <c r="CM641" s="317"/>
      <c r="CW641" s="317"/>
      <c r="DG641" s="317"/>
      <c r="DQ641" s="317"/>
      <c r="EA641" s="317"/>
      <c r="EK641" s="317"/>
      <c r="EU641" s="317"/>
      <c r="FE641" s="317"/>
      <c r="FO641" s="317"/>
      <c r="FY641" s="317"/>
      <c r="GI641" s="317"/>
      <c r="GS641" s="317"/>
      <c r="HC641" s="317"/>
      <c r="HM641" s="317"/>
      <c r="HW641" s="317"/>
    </row>
  </sheetData>
  <mergeCells count="7">
    <mergeCell ref="C1:H2"/>
    <mergeCell ref="C3:H3"/>
    <mergeCell ref="B28:H28"/>
    <mergeCell ref="AZ28:BF28"/>
    <mergeCell ref="M1:R2"/>
    <mergeCell ref="M3:R3"/>
    <mergeCell ref="L28:R28"/>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Introduction</vt:lpstr>
      <vt:lpstr>Ladders</vt:lpstr>
      <vt:lpstr>Charts</vt:lpstr>
      <vt:lpstr>Chart Data</vt:lpstr>
      <vt:lpstr>Estimates</vt:lpstr>
      <vt:lpstr>Regressions</vt:lpstr>
      <vt:lpstr>Data Summary</vt:lpstr>
      <vt:lpstr>Water Data</vt:lpstr>
      <vt:lpstr>Sanitation Data</vt:lpstr>
      <vt:lpstr>Hygiene Data</vt:lpstr>
      <vt:lpstr>Population</vt:lpstr>
    </vt:vector>
  </TitlesOfParts>
  <Company>UNICEF</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Robert Bain</dc:creator>
  <cp:lastModifiedBy>MITIS, Francesco</cp:lastModifiedBy>
  <dcterms:created xsi:type="dcterms:W3CDTF">2016-05-11T21:02:10Z</dcterms:created>
  <dcterms:modified xsi:type="dcterms:W3CDTF">2018-06-12T05:56:58Z</dcterms:modified>
</cp:coreProperties>
</file>